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3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urhamuniversity-my.sharepoint.com/personal/cmqr72_durham_ac_uk/Documents/Write-ups/C3 Marginal Bands/Manuscript/Supplementary Materials/"/>
    </mc:Choice>
  </mc:AlternateContent>
  <xr:revisionPtr revIDLastSave="794" documentId="13_ncr:1_{21326040-F696-48C5-BCC9-24E3B4384E44}" xr6:coauthVersionLast="47" xr6:coauthVersionMax="47" xr10:uidLastSave="{74A789A8-A63D-4A6F-9D7E-362E0B1550CC}"/>
  <bookViews>
    <workbookView xWindow="-110" yWindow="-110" windowWidth="19420" windowHeight="10420" xr2:uid="{DE2ABEA6-AAC8-4284-9AEE-8B364E83FAD7}"/>
  </bookViews>
  <sheets>
    <sheet name="Contents" sheetId="11" r:id="rId1"/>
    <sheet name="BandWidths" sheetId="4" r:id="rId2"/>
    <sheet name="Teno_phn" sheetId="1" r:id="rId3"/>
    <sheet name="Teno_ves" sheetId="2" r:id="rId4"/>
    <sheet name="Teno_bin" sheetId="6" r:id="rId5"/>
    <sheet name="CRB_phn" sheetId="8" r:id="rId6"/>
    <sheet name="CRB_ves" sheetId="7" r:id="rId7"/>
    <sheet name="CRB_bin" sheetId="9" r:id="rId8"/>
    <sheet name="Angles" sheetId="5" r:id="rId9"/>
    <sheet name="Teno_stats" sheetId="3" r:id="rId10"/>
    <sheet name="CRB_stats" sheetId="10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5" l="1"/>
  <c r="O5" i="5"/>
  <c r="J5" i="6"/>
  <c r="AE52" i="3"/>
  <c r="AE53" i="3"/>
  <c r="AE54" i="3"/>
  <c r="AE55" i="3"/>
  <c r="AE56" i="3"/>
  <c r="AE57" i="3"/>
  <c r="M6" i="9"/>
  <c r="M7" i="9"/>
  <c r="M8" i="9"/>
  <c r="O8" i="9" s="1"/>
  <c r="M9" i="9"/>
  <c r="M10" i="9"/>
  <c r="M11" i="9"/>
  <c r="M12" i="9"/>
  <c r="O12" i="9" s="1"/>
  <c r="M13" i="9"/>
  <c r="M14" i="9"/>
  <c r="M15" i="9"/>
  <c r="M16" i="9"/>
  <c r="M17" i="9"/>
  <c r="M18" i="9"/>
  <c r="M19" i="9"/>
  <c r="O19" i="9" s="1"/>
  <c r="M20" i="9"/>
  <c r="O20" i="9" s="1"/>
  <c r="M21" i="9"/>
  <c r="O21" i="9" s="1"/>
  <c r="M22" i="9"/>
  <c r="M23" i="9"/>
  <c r="M24" i="9"/>
  <c r="M25" i="9"/>
  <c r="M26" i="9"/>
  <c r="O26" i="9" s="1"/>
  <c r="M27" i="9"/>
  <c r="O27" i="9" s="1"/>
  <c r="M28" i="9"/>
  <c r="M29" i="9"/>
  <c r="O29" i="9" s="1"/>
  <c r="M30" i="9"/>
  <c r="M31" i="9"/>
  <c r="M32" i="9"/>
  <c r="O32" i="9" s="1"/>
  <c r="M33" i="9"/>
  <c r="O33" i="9" s="1"/>
  <c r="M34" i="9"/>
  <c r="O34" i="9" s="1"/>
  <c r="M35" i="9"/>
  <c r="O35" i="9" s="1"/>
  <c r="M36" i="9"/>
  <c r="O36" i="9" s="1"/>
  <c r="M37" i="9"/>
  <c r="O37" i="9" s="1"/>
  <c r="M38" i="9"/>
  <c r="M39" i="9"/>
  <c r="M40" i="9"/>
  <c r="O40" i="9" s="1"/>
  <c r="M41" i="9"/>
  <c r="M42" i="9"/>
  <c r="O42" i="9" s="1"/>
  <c r="M43" i="9"/>
  <c r="M44" i="9"/>
  <c r="O44" i="9" s="1"/>
  <c r="M45" i="9"/>
  <c r="M46" i="9"/>
  <c r="M47" i="9"/>
  <c r="M48" i="9"/>
  <c r="O48" i="9" s="1"/>
  <c r="M49" i="9"/>
  <c r="O49" i="9" s="1"/>
  <c r="M50" i="9"/>
  <c r="O50" i="9" s="1"/>
  <c r="M51" i="9"/>
  <c r="O51" i="9" s="1"/>
  <c r="M52" i="9"/>
  <c r="M53" i="9"/>
  <c r="O53" i="9" s="1"/>
  <c r="M54" i="9"/>
  <c r="M55" i="9"/>
  <c r="M56" i="9"/>
  <c r="O56" i="9" s="1"/>
  <c r="M57" i="9"/>
  <c r="M58" i="9"/>
  <c r="O58" i="9" s="1"/>
  <c r="M59" i="9"/>
  <c r="O59" i="9" s="1"/>
  <c r="M60" i="9"/>
  <c r="O60" i="9" s="1"/>
  <c r="M61" i="9"/>
  <c r="O61" i="9" s="1"/>
  <c r="M62" i="9"/>
  <c r="M63" i="9"/>
  <c r="M64" i="9"/>
  <c r="O64" i="9" s="1"/>
  <c r="M65" i="9"/>
  <c r="O65" i="9" s="1"/>
  <c r="M66" i="9"/>
  <c r="O66" i="9" s="1"/>
  <c r="M67" i="9"/>
  <c r="O67" i="9" s="1"/>
  <c r="M68" i="9"/>
  <c r="O68" i="9" s="1"/>
  <c r="M69" i="9"/>
  <c r="M70" i="9"/>
  <c r="M71" i="9"/>
  <c r="M72" i="9"/>
  <c r="O72" i="9" s="1"/>
  <c r="M73" i="9"/>
  <c r="M74" i="9"/>
  <c r="O74" i="9" s="1"/>
  <c r="M75" i="9"/>
  <c r="O75" i="9" s="1"/>
  <c r="M76" i="9"/>
  <c r="M77" i="9"/>
  <c r="O77" i="9" s="1"/>
  <c r="M78" i="9"/>
  <c r="M79" i="9"/>
  <c r="M80" i="9"/>
  <c r="O80" i="9" s="1"/>
  <c r="M81" i="9"/>
  <c r="O81" i="9" s="1"/>
  <c r="M82" i="9"/>
  <c r="O82" i="9" s="1"/>
  <c r="M83" i="9"/>
  <c r="M84" i="9"/>
  <c r="O84" i="9" s="1"/>
  <c r="M85" i="9"/>
  <c r="O85" i="9" s="1"/>
  <c r="M86" i="9"/>
  <c r="M87" i="9"/>
  <c r="M88" i="9"/>
  <c r="O88" i="9" s="1"/>
  <c r="M89" i="9"/>
  <c r="M90" i="9"/>
  <c r="O90" i="9" s="1"/>
  <c r="M91" i="9"/>
  <c r="M92" i="9"/>
  <c r="O92" i="9" s="1"/>
  <c r="M93" i="9"/>
  <c r="O93" i="9" s="1"/>
  <c r="M94" i="9"/>
  <c r="M95" i="9"/>
  <c r="M96" i="9"/>
  <c r="O96" i="9" s="1"/>
  <c r="M97" i="9"/>
  <c r="M98" i="9"/>
  <c r="O98" i="9" s="1"/>
  <c r="M99" i="9"/>
  <c r="O99" i="9" s="1"/>
  <c r="M100" i="9"/>
  <c r="O100" i="9" s="1"/>
  <c r="M101" i="9"/>
  <c r="M102" i="9"/>
  <c r="M103" i="9"/>
  <c r="M104" i="9"/>
  <c r="O104" i="9" s="1"/>
  <c r="M105" i="9"/>
  <c r="M106" i="9"/>
  <c r="M107" i="9"/>
  <c r="O107" i="9" s="1"/>
  <c r="M108" i="9"/>
  <c r="O108" i="9" s="1"/>
  <c r="M109" i="9"/>
  <c r="O109" i="9" s="1"/>
  <c r="M110" i="9"/>
  <c r="M111" i="9"/>
  <c r="M112" i="9"/>
  <c r="O112" i="9" s="1"/>
  <c r="M113" i="9"/>
  <c r="O113" i="9" s="1"/>
  <c r="M114" i="9"/>
  <c r="O114" i="9" s="1"/>
  <c r="M115" i="9"/>
  <c r="M116" i="9"/>
  <c r="O116" i="9" s="1"/>
  <c r="M117" i="9"/>
  <c r="O117" i="9" s="1"/>
  <c r="M118" i="9"/>
  <c r="M119" i="9"/>
  <c r="M120" i="9"/>
  <c r="O120" i="9" s="1"/>
  <c r="M121" i="9"/>
  <c r="O121" i="9" s="1"/>
  <c r="M122" i="9"/>
  <c r="O122" i="9" s="1"/>
  <c r="M123" i="9"/>
  <c r="O123" i="9" s="1"/>
  <c r="M124" i="9"/>
  <c r="O124" i="9" s="1"/>
  <c r="M125" i="9"/>
  <c r="M126" i="9"/>
  <c r="M127" i="9"/>
  <c r="M128" i="9"/>
  <c r="O128" i="9" s="1"/>
  <c r="M129" i="9"/>
  <c r="M130" i="9"/>
  <c r="O130" i="9" s="1"/>
  <c r="M131" i="9"/>
  <c r="O131" i="9" s="1"/>
  <c r="M132" i="9"/>
  <c r="M133" i="9"/>
  <c r="O133" i="9" s="1"/>
  <c r="M134" i="9"/>
  <c r="M135" i="9"/>
  <c r="M136" i="9"/>
  <c r="M137" i="9"/>
  <c r="O137" i="9" s="1"/>
  <c r="M138" i="9"/>
  <c r="M139" i="9"/>
  <c r="O139" i="9" s="1"/>
  <c r="M140" i="9"/>
  <c r="M141" i="9"/>
  <c r="O141" i="9" s="1"/>
  <c r="M142" i="9"/>
  <c r="M143" i="9"/>
  <c r="M144" i="9"/>
  <c r="M145" i="9"/>
  <c r="M146" i="9"/>
  <c r="O146" i="9" s="1"/>
  <c r="M147" i="9"/>
  <c r="O147" i="9" s="1"/>
  <c r="M148" i="9"/>
  <c r="O148" i="9" s="1"/>
  <c r="M149" i="9"/>
  <c r="O149" i="9" s="1"/>
  <c r="M150" i="9"/>
  <c r="M151" i="9"/>
  <c r="M152" i="9"/>
  <c r="O152" i="9" s="1"/>
  <c r="M153" i="9"/>
  <c r="M154" i="9"/>
  <c r="O154" i="9" s="1"/>
  <c r="M155" i="9"/>
  <c r="M156" i="9"/>
  <c r="O156" i="9" s="1"/>
  <c r="M157" i="9"/>
  <c r="O157" i="9" s="1"/>
  <c r="M158" i="9"/>
  <c r="M159" i="9"/>
  <c r="M160" i="9"/>
  <c r="O160" i="9" s="1"/>
  <c r="M161" i="9"/>
  <c r="M162" i="9"/>
  <c r="M163" i="9"/>
  <c r="M164" i="9"/>
  <c r="O164" i="9" s="1"/>
  <c r="M165" i="9"/>
  <c r="O165" i="9" s="1"/>
  <c r="M166" i="9"/>
  <c r="M167" i="9"/>
  <c r="M168" i="9"/>
  <c r="M169" i="9"/>
  <c r="O169" i="9" s="1"/>
  <c r="M170" i="9"/>
  <c r="M171" i="9"/>
  <c r="O171" i="9" s="1"/>
  <c r="M172" i="9"/>
  <c r="O172" i="9" s="1"/>
  <c r="M173" i="9"/>
  <c r="O173" i="9" s="1"/>
  <c r="M174" i="9"/>
  <c r="M175" i="9"/>
  <c r="M176" i="9"/>
  <c r="M177" i="9"/>
  <c r="M178" i="9"/>
  <c r="O178" i="9" s="1"/>
  <c r="M179" i="9"/>
  <c r="O179" i="9" s="1"/>
  <c r="M180" i="9"/>
  <c r="M181" i="9"/>
  <c r="M182" i="9"/>
  <c r="M183" i="9"/>
  <c r="M184" i="9"/>
  <c r="O184" i="9" s="1"/>
  <c r="M185" i="9"/>
  <c r="M186" i="9"/>
  <c r="O186" i="9" s="1"/>
  <c r="M187" i="9"/>
  <c r="O187" i="9" s="1"/>
  <c r="M188" i="9"/>
  <c r="O188" i="9" s="1"/>
  <c r="M189" i="9"/>
  <c r="O189" i="9" s="1"/>
  <c r="M190" i="9"/>
  <c r="M191" i="9"/>
  <c r="M192" i="9"/>
  <c r="O192" i="9" s="1"/>
  <c r="M193" i="9"/>
  <c r="M194" i="9"/>
  <c r="O194" i="9" s="1"/>
  <c r="M195" i="9"/>
  <c r="M196" i="9"/>
  <c r="O196" i="9" s="1"/>
  <c r="M197" i="9"/>
  <c r="O197" i="9" s="1"/>
  <c r="M198" i="9"/>
  <c r="M199" i="9"/>
  <c r="M200" i="9"/>
  <c r="O200" i="9" s="1"/>
  <c r="M201" i="9"/>
  <c r="O201" i="9" s="1"/>
  <c r="M202" i="9"/>
  <c r="O202" i="9" s="1"/>
  <c r="M203" i="9"/>
  <c r="O203" i="9" s="1"/>
  <c r="M204" i="9"/>
  <c r="M205" i="9"/>
  <c r="O205" i="9" s="1"/>
  <c r="M206" i="9"/>
  <c r="M207" i="9"/>
  <c r="M208" i="9"/>
  <c r="O208" i="9" s="1"/>
  <c r="M209" i="9"/>
  <c r="M210" i="9"/>
  <c r="O210" i="9" s="1"/>
  <c r="M211" i="9"/>
  <c r="O211" i="9" s="1"/>
  <c r="M212" i="9"/>
  <c r="O212" i="9" s="1"/>
  <c r="M213" i="9"/>
  <c r="M214" i="9"/>
  <c r="M215" i="9"/>
  <c r="M216" i="9"/>
  <c r="O216" i="9" s="1"/>
  <c r="M217" i="9"/>
  <c r="O217" i="9" s="1"/>
  <c r="M218" i="9"/>
  <c r="O218" i="9" s="1"/>
  <c r="M219" i="9"/>
  <c r="O219" i="9" s="1"/>
  <c r="M220" i="9"/>
  <c r="O220" i="9" s="1"/>
  <c r="M221" i="9"/>
  <c r="O221" i="9" s="1"/>
  <c r="M222" i="9"/>
  <c r="M223" i="9"/>
  <c r="M224" i="9"/>
  <c r="O224" i="9" s="1"/>
  <c r="M225" i="9"/>
  <c r="M226" i="9"/>
  <c r="O226" i="9" s="1"/>
  <c r="M227" i="9"/>
  <c r="O227" i="9" s="1"/>
  <c r="M228" i="9"/>
  <c r="M229" i="9"/>
  <c r="M230" i="9"/>
  <c r="M231" i="9"/>
  <c r="M232" i="9"/>
  <c r="O232" i="9" s="1"/>
  <c r="M233" i="9"/>
  <c r="O233" i="9" s="1"/>
  <c r="M234" i="9"/>
  <c r="O234" i="9" s="1"/>
  <c r="M235" i="9"/>
  <c r="O235" i="9" s="1"/>
  <c r="M236" i="9"/>
  <c r="O236" i="9" s="1"/>
  <c r="M237" i="9"/>
  <c r="O237" i="9" s="1"/>
  <c r="M238" i="9"/>
  <c r="M239" i="9"/>
  <c r="M240" i="9"/>
  <c r="O240" i="9" s="1"/>
  <c r="M241" i="9"/>
  <c r="M242" i="9"/>
  <c r="O242" i="9" s="1"/>
  <c r="M243" i="9"/>
  <c r="O243" i="9" s="1"/>
  <c r="M244" i="9"/>
  <c r="O244" i="9" s="1"/>
  <c r="M245" i="9"/>
  <c r="O245" i="9" s="1"/>
  <c r="M246" i="9"/>
  <c r="M247" i="9"/>
  <c r="M248" i="9"/>
  <c r="O248" i="9" s="1"/>
  <c r="M249" i="9"/>
  <c r="O249" i="9" s="1"/>
  <c r="M250" i="9"/>
  <c r="O250" i="9" s="1"/>
  <c r="M251" i="9"/>
  <c r="O251" i="9" s="1"/>
  <c r="M252" i="9"/>
  <c r="O252" i="9" s="1"/>
  <c r="M253" i="9"/>
  <c r="O253" i="9" s="1"/>
  <c r="M254" i="9"/>
  <c r="M255" i="9"/>
  <c r="M256" i="9"/>
  <c r="O256" i="9" s="1"/>
  <c r="M257" i="9"/>
  <c r="M258" i="9"/>
  <c r="M259" i="9"/>
  <c r="O259" i="9" s="1"/>
  <c r="M260" i="9"/>
  <c r="M261" i="9"/>
  <c r="O261" i="9" s="1"/>
  <c r="M262" i="9"/>
  <c r="M263" i="9"/>
  <c r="M264" i="9"/>
  <c r="M265" i="9"/>
  <c r="O265" i="9" s="1"/>
  <c r="M266" i="9"/>
  <c r="M267" i="9"/>
  <c r="O267" i="9" s="1"/>
  <c r="M268" i="9"/>
  <c r="O268" i="9" s="1"/>
  <c r="M269" i="9"/>
  <c r="M270" i="9"/>
  <c r="M271" i="9"/>
  <c r="M272" i="9"/>
  <c r="M273" i="9"/>
  <c r="M274" i="9"/>
  <c r="O274" i="9" s="1"/>
  <c r="M275" i="9"/>
  <c r="O275" i="9" s="1"/>
  <c r="M276" i="9"/>
  <c r="O276" i="9" s="1"/>
  <c r="M277" i="9"/>
  <c r="M278" i="9"/>
  <c r="M279" i="9"/>
  <c r="M280" i="9"/>
  <c r="O280" i="9" s="1"/>
  <c r="M281" i="9"/>
  <c r="O281" i="9" s="1"/>
  <c r="M282" i="9"/>
  <c r="M283" i="9"/>
  <c r="O283" i="9" s="1"/>
  <c r="M284" i="9"/>
  <c r="M285" i="9"/>
  <c r="O285" i="9" s="1"/>
  <c r="M286" i="9"/>
  <c r="M287" i="9"/>
  <c r="M288" i="9"/>
  <c r="M289" i="9"/>
  <c r="O289" i="9" s="1"/>
  <c r="M290" i="9"/>
  <c r="M291" i="9"/>
  <c r="O291" i="9" s="1"/>
  <c r="M292" i="9"/>
  <c r="O292" i="9" s="1"/>
  <c r="M293" i="9"/>
  <c r="O293" i="9" s="1"/>
  <c r="M294" i="9"/>
  <c r="M295" i="9"/>
  <c r="M296" i="9"/>
  <c r="O296" i="9" s="1"/>
  <c r="M297" i="9"/>
  <c r="M298" i="9"/>
  <c r="M299" i="9"/>
  <c r="O299" i="9" s="1"/>
  <c r="M300" i="9"/>
  <c r="O300" i="9" s="1"/>
  <c r="M301" i="9"/>
  <c r="M302" i="9"/>
  <c r="M303" i="9"/>
  <c r="M304" i="9"/>
  <c r="O304" i="9" s="1"/>
  <c r="M305" i="9"/>
  <c r="O305" i="9" s="1"/>
  <c r="M306" i="9"/>
  <c r="O306" i="9" s="1"/>
  <c r="M307" i="9"/>
  <c r="M308" i="9"/>
  <c r="O308" i="9" s="1"/>
  <c r="M309" i="9"/>
  <c r="O309" i="9" s="1"/>
  <c r="M310" i="9"/>
  <c r="M311" i="9"/>
  <c r="M312" i="9"/>
  <c r="O312" i="9" s="1"/>
  <c r="M313" i="9"/>
  <c r="O313" i="9" s="1"/>
  <c r="M314" i="9"/>
  <c r="O314" i="9" s="1"/>
  <c r="M315" i="9"/>
  <c r="O315" i="9" s="1"/>
  <c r="M316" i="9"/>
  <c r="M317" i="9"/>
  <c r="M318" i="9"/>
  <c r="M319" i="9"/>
  <c r="M320" i="9"/>
  <c r="O320" i="9" s="1"/>
  <c r="M321" i="9"/>
  <c r="O321" i="9" s="1"/>
  <c r="M322" i="9"/>
  <c r="O322" i="9" s="1"/>
  <c r="M323" i="9"/>
  <c r="O323" i="9" s="1"/>
  <c r="M324" i="9"/>
  <c r="O324" i="9" s="1"/>
  <c r="M325" i="9"/>
  <c r="M326" i="9"/>
  <c r="M327" i="9"/>
  <c r="M328" i="9"/>
  <c r="O328" i="9" s="1"/>
  <c r="M329" i="9"/>
  <c r="M330" i="9"/>
  <c r="O330" i="9" s="1"/>
  <c r="M331" i="9"/>
  <c r="M332" i="9"/>
  <c r="O332" i="9" s="1"/>
  <c r="M333" i="9"/>
  <c r="M334" i="9"/>
  <c r="M335" i="9"/>
  <c r="M336" i="9"/>
  <c r="M337" i="9"/>
  <c r="O337" i="9" s="1"/>
  <c r="M338" i="9"/>
  <c r="O338" i="9" s="1"/>
  <c r="M339" i="9"/>
  <c r="O339" i="9" s="1"/>
  <c r="M340" i="9"/>
  <c r="O340" i="9" s="1"/>
  <c r="M341" i="9"/>
  <c r="O341" i="9" s="1"/>
  <c r="M342" i="9"/>
  <c r="M343" i="9"/>
  <c r="M344" i="9"/>
  <c r="M345" i="9"/>
  <c r="O345" i="9" s="1"/>
  <c r="M346" i="9"/>
  <c r="O346" i="9" s="1"/>
  <c r="M347" i="9"/>
  <c r="O347" i="9" s="1"/>
  <c r="M348" i="9"/>
  <c r="O348" i="9" s="1"/>
  <c r="M349" i="9"/>
  <c r="M350" i="9"/>
  <c r="M351" i="9"/>
  <c r="M352" i="9"/>
  <c r="O352" i="9" s="1"/>
  <c r="M353" i="9"/>
  <c r="O353" i="9" s="1"/>
  <c r="M354" i="9"/>
  <c r="M355" i="9"/>
  <c r="O355" i="9" s="1"/>
  <c r="M356" i="9"/>
  <c r="O356" i="9" s="1"/>
  <c r="M357" i="9"/>
  <c r="M358" i="9"/>
  <c r="M359" i="9"/>
  <c r="M360" i="9"/>
  <c r="O360" i="9" s="1"/>
  <c r="M361" i="9"/>
  <c r="M362" i="9"/>
  <c r="M363" i="9"/>
  <c r="O363" i="9" s="1"/>
  <c r="M364" i="9"/>
  <c r="M365" i="9"/>
  <c r="M366" i="9"/>
  <c r="M367" i="9"/>
  <c r="M368" i="9"/>
  <c r="O368" i="9" s="1"/>
  <c r="M369" i="9"/>
  <c r="O369" i="9" s="1"/>
  <c r="M370" i="9"/>
  <c r="O370" i="9" s="1"/>
  <c r="M371" i="9"/>
  <c r="O371" i="9" s="1"/>
  <c r="M372" i="9"/>
  <c r="O372" i="9" s="1"/>
  <c r="M373" i="9"/>
  <c r="O373" i="9" s="1"/>
  <c r="M374" i="9"/>
  <c r="M375" i="9"/>
  <c r="M376" i="9"/>
  <c r="O376" i="9" s="1"/>
  <c r="M377" i="9"/>
  <c r="O377" i="9" s="1"/>
  <c r="M378" i="9"/>
  <c r="O378" i="9" s="1"/>
  <c r="M379" i="9"/>
  <c r="O379" i="9" s="1"/>
  <c r="M380" i="9"/>
  <c r="O380" i="9" s="1"/>
  <c r="M381" i="9"/>
  <c r="M382" i="9"/>
  <c r="M383" i="9"/>
  <c r="M384" i="9"/>
  <c r="O384" i="9" s="1"/>
  <c r="M385" i="9"/>
  <c r="O385" i="9" s="1"/>
  <c r="M386" i="9"/>
  <c r="O386" i="9" s="1"/>
  <c r="M387" i="9"/>
  <c r="O387" i="9" s="1"/>
  <c r="M388" i="9"/>
  <c r="O388" i="9" s="1"/>
  <c r="M389" i="9"/>
  <c r="O389" i="9" s="1"/>
  <c r="M390" i="9"/>
  <c r="M391" i="9"/>
  <c r="M392" i="9"/>
  <c r="O392" i="9" s="1"/>
  <c r="M393" i="9"/>
  <c r="O393" i="9" s="1"/>
  <c r="M394" i="9"/>
  <c r="O394" i="9" s="1"/>
  <c r="M395" i="9"/>
  <c r="O395" i="9" s="1"/>
  <c r="M396" i="9"/>
  <c r="O396" i="9" s="1"/>
  <c r="M397" i="9"/>
  <c r="M398" i="9"/>
  <c r="M399" i="9"/>
  <c r="M400" i="9"/>
  <c r="O400" i="9" s="1"/>
  <c r="M401" i="9"/>
  <c r="O401" i="9" s="1"/>
  <c r="M402" i="9"/>
  <c r="O402" i="9" s="1"/>
  <c r="M403" i="9"/>
  <c r="O403" i="9" s="1"/>
  <c r="M404" i="9"/>
  <c r="M405" i="9"/>
  <c r="O405" i="9" s="1"/>
  <c r="M406" i="9"/>
  <c r="M407" i="9"/>
  <c r="M408" i="9"/>
  <c r="O408" i="9" s="1"/>
  <c r="M409" i="9"/>
  <c r="O409" i="9" s="1"/>
  <c r="M410" i="9"/>
  <c r="O410" i="9" s="1"/>
  <c r="M411" i="9"/>
  <c r="M412" i="9"/>
  <c r="O412" i="9" s="1"/>
  <c r="M413" i="9"/>
  <c r="M414" i="9"/>
  <c r="M415" i="9"/>
  <c r="M416" i="9"/>
  <c r="O416" i="9" s="1"/>
  <c r="M417" i="9"/>
  <c r="M418" i="9"/>
  <c r="O418" i="9" s="1"/>
  <c r="M419" i="9"/>
  <c r="O419" i="9" s="1"/>
  <c r="M420" i="9"/>
  <c r="M421" i="9"/>
  <c r="O421" i="9" s="1"/>
  <c r="M422" i="9"/>
  <c r="M423" i="9"/>
  <c r="M424" i="9"/>
  <c r="O424" i="9" s="1"/>
  <c r="M425" i="9"/>
  <c r="O425" i="9" s="1"/>
  <c r="M426" i="9"/>
  <c r="O426" i="9" s="1"/>
  <c r="M427" i="9"/>
  <c r="O427" i="9" s="1"/>
  <c r="M428" i="9"/>
  <c r="O428" i="9" s="1"/>
  <c r="M429" i="9"/>
  <c r="M430" i="9"/>
  <c r="M431" i="9"/>
  <c r="M432" i="9"/>
  <c r="M433" i="9"/>
  <c r="O433" i="9" s="1"/>
  <c r="M434" i="9"/>
  <c r="O434" i="9" s="1"/>
  <c r="M435" i="9"/>
  <c r="O435" i="9" s="1"/>
  <c r="M436" i="9"/>
  <c r="O436" i="9" s="1"/>
  <c r="M437" i="9"/>
  <c r="O437" i="9" s="1"/>
  <c r="M438" i="9"/>
  <c r="M439" i="9"/>
  <c r="M440" i="9"/>
  <c r="O17" i="9"/>
  <c r="O45" i="9"/>
  <c r="O69" i="9"/>
  <c r="O101" i="9"/>
  <c r="O125" i="9"/>
  <c r="O153" i="9"/>
  <c r="O185" i="9"/>
  <c r="O213" i="9"/>
  <c r="O273" i="9"/>
  <c r="O297" i="9"/>
  <c r="O325" i="9"/>
  <c r="O361" i="9"/>
  <c r="O417" i="9"/>
  <c r="O13" i="9"/>
  <c r="O97" i="9"/>
  <c r="O181" i="9"/>
  <c r="O269" i="9"/>
  <c r="O357" i="9"/>
  <c r="M5" i="9"/>
  <c r="O5" i="9" s="1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8" i="6"/>
  <c r="M59" i="6"/>
  <c r="M60" i="6"/>
  <c r="M61" i="6"/>
  <c r="M62" i="6"/>
  <c r="M63" i="6"/>
  <c r="M64" i="6"/>
  <c r="M65" i="6"/>
  <c r="M66" i="6"/>
  <c r="M67" i="6"/>
  <c r="M68" i="6"/>
  <c r="M69" i="6"/>
  <c r="M70" i="6"/>
  <c r="M71" i="6"/>
  <c r="M72" i="6"/>
  <c r="M73" i="6"/>
  <c r="M74" i="6"/>
  <c r="M75" i="6"/>
  <c r="M76" i="6"/>
  <c r="M77" i="6"/>
  <c r="M78" i="6"/>
  <c r="M79" i="6"/>
  <c r="M80" i="6"/>
  <c r="M81" i="6"/>
  <c r="M82" i="6"/>
  <c r="M83" i="6"/>
  <c r="M84" i="6"/>
  <c r="M85" i="6"/>
  <c r="M86" i="6"/>
  <c r="M87" i="6"/>
  <c r="M88" i="6"/>
  <c r="M89" i="6"/>
  <c r="M90" i="6"/>
  <c r="M91" i="6"/>
  <c r="M92" i="6"/>
  <c r="M93" i="6"/>
  <c r="M94" i="6"/>
  <c r="M95" i="6"/>
  <c r="M96" i="6"/>
  <c r="M97" i="6"/>
  <c r="M98" i="6"/>
  <c r="M99" i="6"/>
  <c r="M100" i="6"/>
  <c r="M101" i="6"/>
  <c r="M102" i="6"/>
  <c r="M103" i="6"/>
  <c r="M104" i="6"/>
  <c r="M105" i="6"/>
  <c r="M106" i="6"/>
  <c r="M107" i="6"/>
  <c r="M108" i="6"/>
  <c r="M109" i="6"/>
  <c r="M110" i="6"/>
  <c r="M111" i="6"/>
  <c r="M112" i="6"/>
  <c r="M113" i="6"/>
  <c r="M114" i="6"/>
  <c r="M115" i="6"/>
  <c r="M116" i="6"/>
  <c r="M117" i="6"/>
  <c r="M118" i="6"/>
  <c r="M119" i="6"/>
  <c r="M120" i="6"/>
  <c r="M121" i="6"/>
  <c r="M122" i="6"/>
  <c r="M123" i="6"/>
  <c r="M124" i="6"/>
  <c r="M125" i="6"/>
  <c r="M126" i="6"/>
  <c r="M127" i="6"/>
  <c r="M128" i="6"/>
  <c r="M129" i="6"/>
  <c r="M130" i="6"/>
  <c r="M131" i="6"/>
  <c r="M132" i="6"/>
  <c r="M133" i="6"/>
  <c r="M134" i="6"/>
  <c r="M135" i="6"/>
  <c r="M136" i="6"/>
  <c r="M137" i="6"/>
  <c r="M138" i="6"/>
  <c r="M139" i="6"/>
  <c r="M140" i="6"/>
  <c r="M141" i="6"/>
  <c r="M142" i="6"/>
  <c r="M143" i="6"/>
  <c r="M144" i="6"/>
  <c r="M145" i="6"/>
  <c r="M146" i="6"/>
  <c r="M147" i="6"/>
  <c r="M148" i="6"/>
  <c r="M149" i="6"/>
  <c r="M150" i="6"/>
  <c r="M151" i="6"/>
  <c r="M152" i="6"/>
  <c r="M153" i="6"/>
  <c r="M154" i="6"/>
  <c r="M155" i="6"/>
  <c r="M156" i="6"/>
  <c r="M157" i="6"/>
  <c r="M158" i="6"/>
  <c r="M159" i="6"/>
  <c r="M160" i="6"/>
  <c r="M161" i="6"/>
  <c r="M162" i="6"/>
  <c r="M163" i="6"/>
  <c r="M164" i="6"/>
  <c r="M165" i="6"/>
  <c r="M166" i="6"/>
  <c r="M167" i="6"/>
  <c r="M168" i="6"/>
  <c r="M169" i="6"/>
  <c r="M170" i="6"/>
  <c r="M171" i="6"/>
  <c r="M172" i="6"/>
  <c r="M173" i="6"/>
  <c r="M174" i="6"/>
  <c r="M175" i="6"/>
  <c r="M176" i="6"/>
  <c r="M177" i="6"/>
  <c r="M178" i="6"/>
  <c r="M179" i="6"/>
  <c r="M180" i="6"/>
  <c r="M181" i="6"/>
  <c r="M182" i="6"/>
  <c r="M183" i="6"/>
  <c r="M184" i="6"/>
  <c r="M185" i="6"/>
  <c r="M186" i="6"/>
  <c r="M187" i="6"/>
  <c r="M188" i="6"/>
  <c r="M189" i="6"/>
  <c r="M190" i="6"/>
  <c r="M191" i="6"/>
  <c r="M192" i="6"/>
  <c r="M193" i="6"/>
  <c r="M194" i="6"/>
  <c r="M195" i="6"/>
  <c r="M196" i="6"/>
  <c r="M197" i="6"/>
  <c r="M198" i="6"/>
  <c r="M199" i="6"/>
  <c r="M200" i="6"/>
  <c r="M201" i="6"/>
  <c r="M202" i="6"/>
  <c r="M203" i="6"/>
  <c r="M204" i="6"/>
  <c r="M205" i="6"/>
  <c r="M206" i="6"/>
  <c r="M207" i="6"/>
  <c r="M208" i="6"/>
  <c r="M209" i="6"/>
  <c r="M210" i="6"/>
  <c r="M211" i="6"/>
  <c r="M212" i="6"/>
  <c r="M213" i="6"/>
  <c r="M214" i="6"/>
  <c r="M5" i="6"/>
  <c r="O5" i="6" s="1"/>
  <c r="K5" i="6"/>
  <c r="E7" i="4"/>
  <c r="E8" i="4"/>
  <c r="E9" i="4"/>
  <c r="E10" i="4"/>
  <c r="E11" i="4"/>
  <c r="E12" i="4"/>
  <c r="E6" i="4"/>
  <c r="E5" i="4"/>
  <c r="W65" i="10"/>
  <c r="L5" i="9"/>
  <c r="N5" i="9" s="1"/>
  <c r="AF67" i="10"/>
  <c r="AG67" i="10"/>
  <c r="AF68" i="10"/>
  <c r="AG68" i="10"/>
  <c r="AF69" i="10"/>
  <c r="AG69" i="10"/>
  <c r="AF70" i="10"/>
  <c r="AG70" i="10"/>
  <c r="AF71" i="10"/>
  <c r="AG71" i="10"/>
  <c r="AF72" i="10"/>
  <c r="AG72" i="10"/>
  <c r="AF73" i="10"/>
  <c r="AG73" i="10"/>
  <c r="AF74" i="10"/>
  <c r="AG74" i="10"/>
  <c r="AF75" i="10"/>
  <c r="AG75" i="10"/>
  <c r="AF76" i="10"/>
  <c r="AG76" i="10"/>
  <c r="AF77" i="10"/>
  <c r="AG77" i="10"/>
  <c r="AF78" i="10"/>
  <c r="AG78" i="10"/>
  <c r="AF79" i="10"/>
  <c r="AG79" i="10"/>
  <c r="AF80" i="10"/>
  <c r="AG80" i="10"/>
  <c r="X62" i="5"/>
  <c r="V63" i="5"/>
  <c r="W64" i="5"/>
  <c r="X65" i="5"/>
  <c r="V66" i="5"/>
  <c r="W67" i="5"/>
  <c r="X68" i="5"/>
  <c r="V69" i="5"/>
  <c r="W70" i="5"/>
  <c r="X71" i="5"/>
  <c r="V72" i="5"/>
  <c r="W73" i="5"/>
  <c r="X74" i="5"/>
  <c r="V75" i="5"/>
  <c r="W76" i="5"/>
  <c r="X77" i="5"/>
  <c r="V78" i="5"/>
  <c r="W61" i="5"/>
  <c r="W44" i="5"/>
  <c r="W62" i="5" s="1"/>
  <c r="X45" i="5"/>
  <c r="X46" i="5" s="1"/>
  <c r="X64" i="5" s="1"/>
  <c r="W47" i="5"/>
  <c r="W48" i="5" s="1"/>
  <c r="W66" i="5" s="1"/>
  <c r="X48" i="5"/>
  <c r="X49" i="5" s="1"/>
  <c r="X67" i="5" s="1"/>
  <c r="W50" i="5"/>
  <c r="W68" i="5" s="1"/>
  <c r="X51" i="5"/>
  <c r="X52" i="5" s="1"/>
  <c r="X70" i="5" s="1"/>
  <c r="W53" i="5"/>
  <c r="W54" i="5" s="1"/>
  <c r="W72" i="5" s="1"/>
  <c r="X54" i="5"/>
  <c r="X72" i="5" s="1"/>
  <c r="W56" i="5"/>
  <c r="W57" i="5" s="1"/>
  <c r="W75" i="5" s="1"/>
  <c r="X57" i="5"/>
  <c r="X58" i="5" s="1"/>
  <c r="X76" i="5" s="1"/>
  <c r="W59" i="5"/>
  <c r="W77" i="5" s="1"/>
  <c r="X60" i="5"/>
  <c r="X78" i="5" s="1"/>
  <c r="V46" i="5"/>
  <c r="V47" i="5" s="1"/>
  <c r="V65" i="5" s="1"/>
  <c r="V49" i="5"/>
  <c r="V50" i="5" s="1"/>
  <c r="V68" i="5" s="1"/>
  <c r="V52" i="5"/>
  <c r="V70" i="5" s="1"/>
  <c r="V55" i="5"/>
  <c r="V56" i="5" s="1"/>
  <c r="V74" i="5" s="1"/>
  <c r="V58" i="5"/>
  <c r="V76" i="5" s="1"/>
  <c r="V43" i="5"/>
  <c r="V61" i="5" s="1"/>
  <c r="U62" i="5"/>
  <c r="S63" i="5"/>
  <c r="T64" i="5"/>
  <c r="U65" i="5"/>
  <c r="S66" i="5"/>
  <c r="T67" i="5"/>
  <c r="U68" i="5"/>
  <c r="S69" i="5"/>
  <c r="T70" i="5"/>
  <c r="U71" i="5"/>
  <c r="S72" i="5"/>
  <c r="T73" i="5"/>
  <c r="U74" i="5"/>
  <c r="S75" i="5"/>
  <c r="T76" i="5"/>
  <c r="U77" i="5"/>
  <c r="S78" i="5"/>
  <c r="T61" i="5"/>
  <c r="T44" i="5"/>
  <c r="T62" i="5" s="1"/>
  <c r="U45" i="5"/>
  <c r="U46" i="5" s="1"/>
  <c r="U64" i="5" s="1"/>
  <c r="T47" i="5"/>
  <c r="T65" i="5" s="1"/>
  <c r="U48" i="5"/>
  <c r="U49" i="5" s="1"/>
  <c r="U67" i="5" s="1"/>
  <c r="T50" i="5"/>
  <c r="T68" i="5" s="1"/>
  <c r="U51" i="5"/>
  <c r="U52" i="5" s="1"/>
  <c r="U70" i="5" s="1"/>
  <c r="T53" i="5"/>
  <c r="T54" i="5" s="1"/>
  <c r="T72" i="5" s="1"/>
  <c r="U54" i="5"/>
  <c r="U55" i="5" s="1"/>
  <c r="U73" i="5" s="1"/>
  <c r="T56" i="5"/>
  <c r="T57" i="5" s="1"/>
  <c r="T75" i="5" s="1"/>
  <c r="U57" i="5"/>
  <c r="U58" i="5" s="1"/>
  <c r="U76" i="5" s="1"/>
  <c r="T59" i="5"/>
  <c r="T77" i="5" s="1"/>
  <c r="U60" i="5"/>
  <c r="U78" i="5" s="1"/>
  <c r="S46" i="5"/>
  <c r="S47" i="5" s="1"/>
  <c r="S65" i="5" s="1"/>
  <c r="S49" i="5"/>
  <c r="S67" i="5" s="1"/>
  <c r="S52" i="5"/>
  <c r="S70" i="5" s="1"/>
  <c r="S55" i="5"/>
  <c r="S73" i="5" s="1"/>
  <c r="S58" i="5"/>
  <c r="S76" i="5" s="1"/>
  <c r="S43" i="5"/>
  <c r="S44" i="5" s="1"/>
  <c r="S62" i="5" s="1"/>
  <c r="P1233" i="5"/>
  <c r="P241" i="5"/>
  <c r="P663" i="5"/>
  <c r="P66" i="5"/>
  <c r="P1652" i="5"/>
  <c r="P1756" i="5"/>
  <c r="P387" i="5"/>
  <c r="P1169" i="5"/>
  <c r="P1849" i="5"/>
  <c r="P1564" i="5"/>
  <c r="P2101" i="5"/>
  <c r="P1850" i="5"/>
  <c r="P1975" i="5"/>
  <c r="P2538" i="5"/>
  <c r="P1757" i="5"/>
  <c r="P882" i="5"/>
  <c r="P818" i="5"/>
  <c r="P1976" i="5"/>
  <c r="P1758" i="5"/>
  <c r="P2237" i="5"/>
  <c r="P1759" i="5"/>
  <c r="P2102" i="5"/>
  <c r="P2103" i="5"/>
  <c r="P1851" i="5"/>
  <c r="P2370" i="5"/>
  <c r="P1005" i="5"/>
  <c r="P580" i="5"/>
  <c r="P2371" i="5"/>
  <c r="P1852" i="5"/>
  <c r="P1760" i="5"/>
  <c r="P2238" i="5"/>
  <c r="P1761" i="5"/>
  <c r="P1081" i="5"/>
  <c r="P1480" i="5"/>
  <c r="P1653" i="5"/>
  <c r="P2239" i="5"/>
  <c r="P1565" i="5"/>
  <c r="P1762" i="5"/>
  <c r="P1763" i="5"/>
  <c r="P2240" i="5"/>
  <c r="P2539" i="5"/>
  <c r="P2372" i="5"/>
  <c r="P2241" i="5"/>
  <c r="P2373" i="5"/>
  <c r="P2104" i="5"/>
  <c r="P1853" i="5"/>
  <c r="P1764" i="5"/>
  <c r="P1854" i="5"/>
  <c r="P1765" i="5"/>
  <c r="P1566" i="5"/>
  <c r="P2540" i="5"/>
  <c r="P1082" i="5"/>
  <c r="P2374" i="5"/>
  <c r="P1481" i="5"/>
  <c r="P1977" i="5"/>
  <c r="P2105" i="5"/>
  <c r="P2375" i="5"/>
  <c r="P2106" i="5"/>
  <c r="P2541" i="5"/>
  <c r="P1311" i="5"/>
  <c r="P1978" i="5"/>
  <c r="P1401" i="5"/>
  <c r="P1766" i="5"/>
  <c r="P357" i="5"/>
  <c r="P18" i="5"/>
  <c r="P2107" i="5"/>
  <c r="P1979" i="5"/>
  <c r="P2542" i="5"/>
  <c r="P2376" i="5"/>
  <c r="P2242" i="5"/>
  <c r="P2243" i="5"/>
  <c r="P2377" i="5"/>
  <c r="P2851" i="5"/>
  <c r="P1312" i="5"/>
  <c r="P2244" i="5"/>
  <c r="P1482" i="5"/>
  <c r="P1855" i="5"/>
  <c r="P617" i="5"/>
  <c r="P2852" i="5"/>
  <c r="P1234" i="5"/>
  <c r="P2699" i="5"/>
  <c r="P1856" i="5"/>
  <c r="P1654" i="5"/>
  <c r="P2853" i="5"/>
  <c r="P1767" i="5"/>
  <c r="P2854" i="5"/>
  <c r="P1402" i="5"/>
  <c r="P618" i="5"/>
  <c r="P759" i="5"/>
  <c r="P1655" i="5"/>
  <c r="P1567" i="5"/>
  <c r="P411" i="5"/>
  <c r="P2108" i="5"/>
  <c r="P819" i="5"/>
  <c r="P195" i="5"/>
  <c r="P2378" i="5"/>
  <c r="P2109" i="5"/>
  <c r="P388" i="5"/>
  <c r="P2379" i="5"/>
  <c r="P1403" i="5"/>
  <c r="P1568" i="5"/>
  <c r="P113" i="5"/>
  <c r="P2110" i="5"/>
  <c r="P1768" i="5"/>
  <c r="P1404" i="5"/>
  <c r="P1313" i="5"/>
  <c r="P305" i="5"/>
  <c r="P619" i="5"/>
  <c r="P706" i="5"/>
  <c r="P1483" i="5"/>
  <c r="P1170" i="5"/>
  <c r="P620" i="5"/>
  <c r="P707" i="5"/>
  <c r="P196" i="5"/>
  <c r="P1857" i="5"/>
  <c r="P1980" i="5"/>
  <c r="P1171" i="5"/>
  <c r="P621" i="5"/>
  <c r="P1656" i="5"/>
  <c r="P1569" i="5"/>
  <c r="P159" i="5"/>
  <c r="P2855" i="5"/>
  <c r="P2700" i="5"/>
  <c r="P2701" i="5"/>
  <c r="P2856" i="5"/>
  <c r="P2702" i="5"/>
  <c r="P5" i="5"/>
  <c r="P1006" i="5"/>
  <c r="P1981" i="5"/>
  <c r="P358" i="5"/>
  <c r="P2543" i="5"/>
  <c r="P2544" i="5"/>
  <c r="P1657" i="5"/>
  <c r="P359" i="5"/>
  <c r="P160" i="5"/>
  <c r="P1769" i="5"/>
  <c r="P820" i="5"/>
  <c r="P2111" i="5"/>
  <c r="P2703" i="5"/>
  <c r="P2245" i="5"/>
  <c r="P1982" i="5"/>
  <c r="P1858" i="5"/>
  <c r="P3017" i="5"/>
  <c r="P1658" i="5"/>
  <c r="P821" i="5"/>
  <c r="P3155" i="5"/>
  <c r="P1570" i="5"/>
  <c r="P2246" i="5"/>
  <c r="P760" i="5"/>
  <c r="P2857" i="5"/>
  <c r="P1983" i="5"/>
  <c r="P2704" i="5"/>
  <c r="P484" i="5"/>
  <c r="P3018" i="5"/>
  <c r="P1859" i="5"/>
  <c r="P1659" i="5"/>
  <c r="P3156" i="5"/>
  <c r="P2858" i="5"/>
  <c r="P2705" i="5"/>
  <c r="P2545" i="5"/>
  <c r="P2706" i="5"/>
  <c r="P2546" i="5"/>
  <c r="P1314" i="5"/>
  <c r="P2547" i="5"/>
  <c r="P1315" i="5"/>
  <c r="P2707" i="5"/>
  <c r="P485" i="5"/>
  <c r="P2548" i="5"/>
  <c r="P1405" i="5"/>
  <c r="P2380" i="5"/>
  <c r="P2549" i="5"/>
  <c r="P3019" i="5"/>
  <c r="P1660" i="5"/>
  <c r="P1661" i="5"/>
  <c r="P2381" i="5"/>
  <c r="P761" i="5"/>
  <c r="P2550" i="5"/>
  <c r="P3020" i="5"/>
  <c r="P360" i="5"/>
  <c r="P281" i="5"/>
  <c r="P2551" i="5"/>
  <c r="P1860" i="5"/>
  <c r="P2859" i="5"/>
  <c r="P3157" i="5"/>
  <c r="P1662" i="5"/>
  <c r="P2860" i="5"/>
  <c r="P2112" i="5"/>
  <c r="P3021" i="5"/>
  <c r="P1571" i="5"/>
  <c r="P1663" i="5"/>
  <c r="P1984" i="5"/>
  <c r="P2382" i="5"/>
  <c r="P1572" i="5"/>
  <c r="P1861" i="5"/>
  <c r="P2708" i="5"/>
  <c r="P762" i="5"/>
  <c r="P1573" i="5"/>
  <c r="P540" i="5"/>
  <c r="P3158" i="5"/>
  <c r="P2383" i="5"/>
  <c r="P1172" i="5"/>
  <c r="P330" i="5"/>
  <c r="P1316" i="5"/>
  <c r="P1862" i="5"/>
  <c r="P2247" i="5"/>
  <c r="P1406" i="5"/>
  <c r="P937" i="5"/>
  <c r="P2552" i="5"/>
  <c r="P2384" i="5"/>
  <c r="P1770" i="5"/>
  <c r="P2385" i="5"/>
  <c r="P2248" i="5"/>
  <c r="P3022" i="5"/>
  <c r="P938" i="5"/>
  <c r="P2386" i="5"/>
  <c r="P3023" i="5"/>
  <c r="P2861" i="5"/>
  <c r="P2709" i="5"/>
  <c r="P1173" i="5"/>
  <c r="P486" i="5"/>
  <c r="P2862" i="5"/>
  <c r="P664" i="5"/>
  <c r="P581" i="5"/>
  <c r="P2249" i="5"/>
  <c r="P1484" i="5"/>
  <c r="P2553" i="5"/>
  <c r="P1407" i="5"/>
  <c r="P582" i="5"/>
  <c r="P1985" i="5"/>
  <c r="P2554" i="5"/>
  <c r="P1986" i="5"/>
  <c r="P2387" i="5"/>
  <c r="P1408" i="5"/>
  <c r="P708" i="5"/>
  <c r="P2710" i="5"/>
  <c r="P1987" i="5"/>
  <c r="P1083" i="5"/>
  <c r="P1574" i="5"/>
  <c r="P3024" i="5"/>
  <c r="P1235" i="5"/>
  <c r="P2388" i="5"/>
  <c r="P2113" i="5"/>
  <c r="P2711" i="5"/>
  <c r="P2712" i="5"/>
  <c r="P2555" i="5"/>
  <c r="P1575" i="5"/>
  <c r="P1485" i="5"/>
  <c r="P3159" i="5"/>
  <c r="P2250" i="5"/>
  <c r="P1236" i="5"/>
  <c r="P1988" i="5"/>
  <c r="P3025" i="5"/>
  <c r="P2863" i="5"/>
  <c r="P1174" i="5"/>
  <c r="P2114" i="5"/>
  <c r="P2864" i="5"/>
  <c r="P622" i="5"/>
  <c r="P939" i="5"/>
  <c r="P1317" i="5"/>
  <c r="P1486" i="5"/>
  <c r="P2713" i="5"/>
  <c r="P1989" i="5"/>
  <c r="P2556" i="5"/>
  <c r="P709" i="5"/>
  <c r="P2389" i="5"/>
  <c r="P2251" i="5"/>
  <c r="P1084" i="5"/>
  <c r="P1085" i="5"/>
  <c r="P763" i="5"/>
  <c r="P2252" i="5"/>
  <c r="P1863" i="5"/>
  <c r="P2714" i="5"/>
  <c r="P1990" i="5"/>
  <c r="P1007" i="5"/>
  <c r="P1771" i="5"/>
  <c r="P822" i="5"/>
  <c r="P1864" i="5"/>
  <c r="P1175" i="5"/>
  <c r="P2557" i="5"/>
  <c r="P2715" i="5"/>
  <c r="P1991" i="5"/>
  <c r="P2390" i="5"/>
  <c r="P1992" i="5"/>
  <c r="P2391" i="5"/>
  <c r="P1772" i="5"/>
  <c r="P2253" i="5"/>
  <c r="P3026" i="5"/>
  <c r="P1664" i="5"/>
  <c r="P940" i="5"/>
  <c r="P583" i="5"/>
  <c r="P2558" i="5"/>
  <c r="P3027" i="5"/>
  <c r="P1576" i="5"/>
  <c r="P1665" i="5"/>
  <c r="P2865" i="5"/>
  <c r="P2254" i="5"/>
  <c r="P487" i="5"/>
  <c r="P2866" i="5"/>
  <c r="P2716" i="5"/>
  <c r="P2559" i="5"/>
  <c r="P2255" i="5"/>
  <c r="P2717" i="5"/>
  <c r="P1865" i="5"/>
  <c r="P3160" i="5"/>
  <c r="P2867" i="5"/>
  <c r="P2392" i="5"/>
  <c r="P2393" i="5"/>
  <c r="P2560" i="5"/>
  <c r="P2394" i="5"/>
  <c r="P3161" i="5"/>
  <c r="P3028" i="5"/>
  <c r="P2395" i="5"/>
  <c r="P3029" i="5"/>
  <c r="P1487" i="5"/>
  <c r="P1409" i="5"/>
  <c r="P1866" i="5"/>
  <c r="P710" i="5"/>
  <c r="P3030" i="5"/>
  <c r="P197" i="5"/>
  <c r="P1666" i="5"/>
  <c r="P1993" i="5"/>
  <c r="P3031" i="5"/>
  <c r="P623" i="5"/>
  <c r="P306" i="5"/>
  <c r="P3162" i="5"/>
  <c r="P2115" i="5"/>
  <c r="P1318" i="5"/>
  <c r="P883" i="5"/>
  <c r="P1237" i="5"/>
  <c r="P1008" i="5"/>
  <c r="P2256" i="5"/>
  <c r="P584" i="5"/>
  <c r="P1488" i="5"/>
  <c r="P2561" i="5"/>
  <c r="P1994" i="5"/>
  <c r="P331" i="5"/>
  <c r="P1867" i="5"/>
  <c r="P2396" i="5"/>
  <c r="P1577" i="5"/>
  <c r="P198" i="5"/>
  <c r="P213" i="5"/>
  <c r="P1319" i="5"/>
  <c r="P1009" i="5"/>
  <c r="P624" i="5"/>
  <c r="P214" i="5"/>
  <c r="P2257" i="5"/>
  <c r="P60" i="5"/>
  <c r="P2258" i="5"/>
  <c r="P3163" i="5"/>
  <c r="P2868" i="5"/>
  <c r="P823" i="5"/>
  <c r="P2718" i="5"/>
  <c r="P180" i="5"/>
  <c r="P78" i="5"/>
  <c r="P2397" i="5"/>
  <c r="P508" i="5"/>
  <c r="P2562" i="5"/>
  <c r="P824" i="5"/>
  <c r="P1995" i="5"/>
  <c r="P161" i="5"/>
  <c r="P1773" i="5"/>
  <c r="P1238" i="5"/>
  <c r="P711" i="5"/>
  <c r="P1239" i="5"/>
  <c r="P38" i="5"/>
  <c r="P3273" i="5"/>
  <c r="P665" i="5"/>
  <c r="P51" i="5"/>
  <c r="P2398" i="5"/>
  <c r="P1868" i="5"/>
  <c r="P884" i="5"/>
  <c r="P1996" i="5"/>
  <c r="P2563" i="5"/>
  <c r="P215" i="5"/>
  <c r="P137" i="5"/>
  <c r="P1997" i="5"/>
  <c r="P263" i="5"/>
  <c r="P61" i="5"/>
  <c r="P825" i="5"/>
  <c r="P3164" i="5"/>
  <c r="P1176" i="5"/>
  <c r="P114" i="5"/>
  <c r="P264" i="5"/>
  <c r="P2116" i="5"/>
  <c r="P412" i="5"/>
  <c r="P2399" i="5"/>
  <c r="P1774" i="5"/>
  <c r="P2869" i="5"/>
  <c r="P449" i="5"/>
  <c r="P389" i="5"/>
  <c r="P1177" i="5"/>
  <c r="P3274" i="5"/>
  <c r="P666" i="5"/>
  <c r="P3165" i="5"/>
  <c r="P2870" i="5"/>
  <c r="P3275" i="5"/>
  <c r="P3276" i="5"/>
  <c r="P3166" i="5"/>
  <c r="P2564" i="5"/>
  <c r="P3032" i="5"/>
  <c r="P2117" i="5"/>
  <c r="P2871" i="5"/>
  <c r="P2719" i="5"/>
  <c r="P3277" i="5"/>
  <c r="P3278" i="5"/>
  <c r="P3279" i="5"/>
  <c r="P2400" i="5"/>
  <c r="P2259" i="5"/>
  <c r="P1998" i="5"/>
  <c r="P3033" i="5"/>
  <c r="P3034" i="5"/>
  <c r="P2565" i="5"/>
  <c r="P2720" i="5"/>
  <c r="P1086" i="5"/>
  <c r="P2401" i="5"/>
  <c r="P2260" i="5"/>
  <c r="P2402" i="5"/>
  <c r="P3280" i="5"/>
  <c r="P3167" i="5"/>
  <c r="P3281" i="5"/>
  <c r="P2872" i="5"/>
  <c r="P3168" i="5"/>
  <c r="P3169" i="5"/>
  <c r="P2721" i="5"/>
  <c r="P3170" i="5"/>
  <c r="P2261" i="5"/>
  <c r="P2873" i="5"/>
  <c r="P1869" i="5"/>
  <c r="P3282" i="5"/>
  <c r="P3035" i="5"/>
  <c r="P2403" i="5"/>
  <c r="P2874" i="5"/>
  <c r="P3171" i="5"/>
  <c r="P2118" i="5"/>
  <c r="P3036" i="5"/>
  <c r="P2404" i="5"/>
  <c r="P3172" i="5"/>
  <c r="P3173" i="5"/>
  <c r="P2875" i="5"/>
  <c r="P2262" i="5"/>
  <c r="P2405" i="5"/>
  <c r="P3037" i="5"/>
  <c r="P1489" i="5"/>
  <c r="P3174" i="5"/>
  <c r="P1410" i="5"/>
  <c r="P2566" i="5"/>
  <c r="P2722" i="5"/>
  <c r="P2876" i="5"/>
  <c r="P2567" i="5"/>
  <c r="P1578" i="5"/>
  <c r="P2877" i="5"/>
  <c r="P2568" i="5"/>
  <c r="P3175" i="5"/>
  <c r="P3176" i="5"/>
  <c r="P2406" i="5"/>
  <c r="P2878" i="5"/>
  <c r="P1579" i="5"/>
  <c r="P2723" i="5"/>
  <c r="P885" i="5"/>
  <c r="P2407" i="5"/>
  <c r="P667" i="5"/>
  <c r="P3177" i="5"/>
  <c r="P2569" i="5"/>
  <c r="P2724" i="5"/>
  <c r="P2725" i="5"/>
  <c r="P2726" i="5"/>
  <c r="P2570" i="5"/>
  <c r="P3283" i="5"/>
  <c r="P282" i="5"/>
  <c r="P3038" i="5"/>
  <c r="P1870" i="5"/>
  <c r="P826" i="5"/>
  <c r="P2571" i="5"/>
  <c r="P2408" i="5"/>
  <c r="P3284" i="5"/>
  <c r="P2263" i="5"/>
  <c r="P3285" i="5"/>
  <c r="P3178" i="5"/>
  <c r="P2264" i="5"/>
  <c r="P1490" i="5"/>
  <c r="P2879" i="5"/>
  <c r="P1667" i="5"/>
  <c r="P2119" i="5"/>
  <c r="P1178" i="5"/>
  <c r="P3179" i="5"/>
  <c r="P886" i="5"/>
  <c r="P3346" i="5"/>
  <c r="P2727" i="5"/>
  <c r="P3039" i="5"/>
  <c r="P3040" i="5"/>
  <c r="P162" i="5"/>
  <c r="P1411" i="5"/>
  <c r="P2572" i="5"/>
  <c r="P2265" i="5"/>
  <c r="P2573" i="5"/>
  <c r="P541" i="5"/>
  <c r="P3041" i="5"/>
  <c r="P307" i="5"/>
  <c r="P199" i="5"/>
  <c r="P283" i="5"/>
  <c r="P10" i="5"/>
  <c r="P163" i="5"/>
  <c r="P79" i="5"/>
  <c r="P1668" i="5"/>
  <c r="P1580" i="5"/>
  <c r="P2266" i="5"/>
  <c r="P2880" i="5"/>
  <c r="P3042" i="5"/>
  <c r="P3043" i="5"/>
  <c r="P941" i="5"/>
  <c r="P2120" i="5"/>
  <c r="P827" i="5"/>
  <c r="P1871" i="5"/>
  <c r="P52" i="5"/>
  <c r="P2409" i="5"/>
  <c r="P2267" i="5"/>
  <c r="P2410" i="5"/>
  <c r="P1491" i="5"/>
  <c r="P1412" i="5"/>
  <c r="P1999" i="5"/>
  <c r="P942" i="5"/>
  <c r="P943" i="5"/>
  <c r="P1087" i="5"/>
  <c r="P1872" i="5"/>
  <c r="P1320" i="5"/>
  <c r="P828" i="5"/>
  <c r="P1775" i="5"/>
  <c r="P1179" i="5"/>
  <c r="P1492" i="5"/>
  <c r="P2121" i="5"/>
  <c r="P2728" i="5"/>
  <c r="P1413" i="5"/>
  <c r="P138" i="5"/>
  <c r="P668" i="5"/>
  <c r="P2268" i="5"/>
  <c r="P1010" i="5"/>
  <c r="P1776" i="5"/>
  <c r="P2574" i="5"/>
  <c r="P2000" i="5"/>
  <c r="P1180" i="5"/>
  <c r="P1669" i="5"/>
  <c r="P2575" i="5"/>
  <c r="P2411" i="5"/>
  <c r="P887" i="5"/>
  <c r="P2576" i="5"/>
  <c r="P2729" i="5"/>
  <c r="P2412" i="5"/>
  <c r="P2577" i="5"/>
  <c r="P2269" i="5"/>
  <c r="P888" i="5"/>
  <c r="P1873" i="5"/>
  <c r="P1493" i="5"/>
  <c r="P764" i="5"/>
  <c r="P2881" i="5"/>
  <c r="P669" i="5"/>
  <c r="P2001" i="5"/>
  <c r="P2002" i="5"/>
  <c r="P2003" i="5"/>
  <c r="P1581" i="5"/>
  <c r="P2122" i="5"/>
  <c r="P1874" i="5"/>
  <c r="P2578" i="5"/>
  <c r="P1777" i="5"/>
  <c r="P2579" i="5"/>
  <c r="P2413" i="5"/>
  <c r="P2414" i="5"/>
  <c r="P2123" i="5"/>
  <c r="P2580" i="5"/>
  <c r="P889" i="5"/>
  <c r="P332" i="5"/>
  <c r="P1670" i="5"/>
  <c r="P2004" i="5"/>
  <c r="P542" i="5"/>
  <c r="P2270" i="5"/>
  <c r="P712" i="5"/>
  <c r="P2882" i="5"/>
  <c r="P2730" i="5"/>
  <c r="P2883" i="5"/>
  <c r="P1240" i="5"/>
  <c r="P2581" i="5"/>
  <c r="P1875" i="5"/>
  <c r="P1876" i="5"/>
  <c r="P1582" i="5"/>
  <c r="P1011" i="5"/>
  <c r="P1778" i="5"/>
  <c r="P115" i="5"/>
  <c r="P1877" i="5"/>
  <c r="P2415" i="5"/>
  <c r="P2416" i="5"/>
  <c r="P2884" i="5"/>
  <c r="P2885" i="5"/>
  <c r="P2124" i="5"/>
  <c r="P2271" i="5"/>
  <c r="P2731" i="5"/>
  <c r="P413" i="5"/>
  <c r="P2732" i="5"/>
  <c r="P2733" i="5"/>
  <c r="P1779" i="5"/>
  <c r="P2582" i="5"/>
  <c r="P2272" i="5"/>
  <c r="P333" i="5"/>
  <c r="P2273" i="5"/>
  <c r="P1012" i="5"/>
  <c r="P509" i="5"/>
  <c r="P2274" i="5"/>
  <c r="P2583" i="5"/>
  <c r="P1780" i="5"/>
  <c r="P1671" i="5"/>
  <c r="P2886" i="5"/>
  <c r="P2275" i="5"/>
  <c r="P2417" i="5"/>
  <c r="P2276" i="5"/>
  <c r="P2418" i="5"/>
  <c r="P2734" i="5"/>
  <c r="P450" i="5"/>
  <c r="P1181" i="5"/>
  <c r="P2277" i="5"/>
  <c r="P2005" i="5"/>
  <c r="P1182" i="5"/>
  <c r="P451" i="5"/>
  <c r="P2887" i="5"/>
  <c r="P1583" i="5"/>
  <c r="P2584" i="5"/>
  <c r="P1584" i="5"/>
  <c r="P3044" i="5"/>
  <c r="P765" i="5"/>
  <c r="P1241" i="5"/>
  <c r="P944" i="5"/>
  <c r="P1414" i="5"/>
  <c r="P2735" i="5"/>
  <c r="P2736" i="5"/>
  <c r="P2419" i="5"/>
  <c r="P1183" i="5"/>
  <c r="P1672" i="5"/>
  <c r="P625" i="5"/>
  <c r="P181" i="5"/>
  <c r="P390" i="5"/>
  <c r="P1878" i="5"/>
  <c r="P2888" i="5"/>
  <c r="P139" i="5"/>
  <c r="P2006" i="5"/>
  <c r="P1781" i="5"/>
  <c r="P45" i="5"/>
  <c r="P1321" i="5"/>
  <c r="P713" i="5"/>
  <c r="P2889" i="5"/>
  <c r="P2890" i="5"/>
  <c r="P1782" i="5"/>
  <c r="P1494" i="5"/>
  <c r="P2125" i="5"/>
  <c r="P2737" i="5"/>
  <c r="P2585" i="5"/>
  <c r="P1879" i="5"/>
  <c r="P2278" i="5"/>
  <c r="P1673" i="5"/>
  <c r="P2279" i="5"/>
  <c r="P2126" i="5"/>
  <c r="P242" i="5"/>
  <c r="P1013" i="5"/>
  <c r="P2586" i="5"/>
  <c r="P890" i="5"/>
  <c r="P3045" i="5"/>
  <c r="P829" i="5"/>
  <c r="P766" i="5"/>
  <c r="P46" i="5"/>
  <c r="P414" i="5"/>
  <c r="P2891" i="5"/>
  <c r="P415" i="5"/>
  <c r="P308" i="5"/>
  <c r="P1184" i="5"/>
  <c r="P1185" i="5"/>
  <c r="P830" i="5"/>
  <c r="P2280" i="5"/>
  <c r="P831" i="5"/>
  <c r="P3046" i="5"/>
  <c r="P2587" i="5"/>
  <c r="P891" i="5"/>
  <c r="P2738" i="5"/>
  <c r="P2420" i="5"/>
  <c r="P2892" i="5"/>
  <c r="P2007" i="5"/>
  <c r="P714" i="5"/>
  <c r="P1322" i="5"/>
  <c r="P13" i="5"/>
  <c r="P3286" i="5"/>
  <c r="P86" i="5"/>
  <c r="P80" i="5"/>
  <c r="P715" i="5"/>
  <c r="P945" i="5"/>
  <c r="P1783" i="5"/>
  <c r="P2008" i="5"/>
  <c r="P1014" i="5"/>
  <c r="P2421" i="5"/>
  <c r="P2009" i="5"/>
  <c r="P2588" i="5"/>
  <c r="P1784" i="5"/>
  <c r="P2739" i="5"/>
  <c r="P91" i="5"/>
  <c r="P1785" i="5"/>
  <c r="P452" i="5"/>
  <c r="P92" i="5"/>
  <c r="P2740" i="5"/>
  <c r="P2893" i="5"/>
  <c r="P3047" i="5"/>
  <c r="P2281" i="5"/>
  <c r="P3048" i="5"/>
  <c r="P767" i="5"/>
  <c r="P2894" i="5"/>
  <c r="P87" i="5"/>
  <c r="P3049" i="5"/>
  <c r="P2895" i="5"/>
  <c r="P2127" i="5"/>
  <c r="P1186" i="5"/>
  <c r="P3180" i="5"/>
  <c r="P2589" i="5"/>
  <c r="P2896" i="5"/>
  <c r="P3050" i="5"/>
  <c r="P2741" i="5"/>
  <c r="P2742" i="5"/>
  <c r="P2128" i="5"/>
  <c r="P3181" i="5"/>
  <c r="P2897" i="5"/>
  <c r="P3051" i="5"/>
  <c r="P832" i="5"/>
  <c r="P3182" i="5"/>
  <c r="P2010" i="5"/>
  <c r="P626" i="5"/>
  <c r="P391" i="5"/>
  <c r="P1585" i="5"/>
  <c r="P2011" i="5"/>
  <c r="P2282" i="5"/>
  <c r="P2422" i="5"/>
  <c r="P1674" i="5"/>
  <c r="P3052" i="5"/>
  <c r="P2423" i="5"/>
  <c r="P265" i="5"/>
  <c r="P284" i="5"/>
  <c r="P2898" i="5"/>
  <c r="P2743" i="5"/>
  <c r="P3053" i="5"/>
  <c r="P1015" i="5"/>
  <c r="P1088" i="5"/>
  <c r="P3183" i="5"/>
  <c r="P3054" i="5"/>
  <c r="P2899" i="5"/>
  <c r="P2744" i="5"/>
  <c r="P3055" i="5"/>
  <c r="P2424" i="5"/>
  <c r="P1586" i="5"/>
  <c r="P453" i="5"/>
  <c r="P2283" i="5"/>
  <c r="P510" i="5"/>
  <c r="P53" i="5"/>
  <c r="P2590" i="5"/>
  <c r="P3184" i="5"/>
  <c r="P2745" i="5"/>
  <c r="P1786" i="5"/>
  <c r="P2284" i="5"/>
  <c r="P2900" i="5"/>
  <c r="P2591" i="5"/>
  <c r="P1016" i="5"/>
  <c r="P2285" i="5"/>
  <c r="P334" i="5"/>
  <c r="P3056" i="5"/>
  <c r="P2901" i="5"/>
  <c r="P2425" i="5"/>
  <c r="P1242" i="5"/>
  <c r="P1495" i="5"/>
  <c r="P1323" i="5"/>
  <c r="P2286" i="5"/>
  <c r="P627" i="5"/>
  <c r="P1243" i="5"/>
  <c r="P2746" i="5"/>
  <c r="P2902" i="5"/>
  <c r="P2592" i="5"/>
  <c r="P285" i="5"/>
  <c r="P833" i="5"/>
  <c r="P1089" i="5"/>
  <c r="P2129" i="5"/>
  <c r="P2747" i="5"/>
  <c r="P892" i="5"/>
  <c r="P2748" i="5"/>
  <c r="P1324" i="5"/>
  <c r="P182" i="5"/>
  <c r="P893" i="5"/>
  <c r="P2012" i="5"/>
  <c r="P1880" i="5"/>
  <c r="P2130" i="5"/>
  <c r="P2903" i="5"/>
  <c r="P2593" i="5"/>
  <c r="P2749" i="5"/>
  <c r="P1244" i="5"/>
  <c r="P2594" i="5"/>
  <c r="P716" i="5"/>
  <c r="P894" i="5"/>
  <c r="P1787" i="5"/>
  <c r="P2595" i="5"/>
  <c r="P1090" i="5"/>
  <c r="P1187" i="5"/>
  <c r="P1325" i="5"/>
  <c r="P3057" i="5"/>
  <c r="P2750" i="5"/>
  <c r="P2751" i="5"/>
  <c r="P2596" i="5"/>
  <c r="P164" i="5"/>
  <c r="P1881" i="5"/>
  <c r="P2287" i="5"/>
  <c r="P2131" i="5"/>
  <c r="P335" i="5"/>
  <c r="P1882" i="5"/>
  <c r="P768" i="5"/>
  <c r="P1496" i="5"/>
  <c r="P1788" i="5"/>
  <c r="P769" i="5"/>
  <c r="P834" i="5"/>
  <c r="P1017" i="5"/>
  <c r="P1415" i="5"/>
  <c r="P895" i="5"/>
  <c r="P1883" i="5"/>
  <c r="P1326" i="5"/>
  <c r="P585" i="5"/>
  <c r="P1188" i="5"/>
  <c r="P2132" i="5"/>
  <c r="P3185" i="5"/>
  <c r="P2752" i="5"/>
  <c r="P2753" i="5"/>
  <c r="P2426" i="5"/>
  <c r="P1789" i="5"/>
  <c r="P2754" i="5"/>
  <c r="P1327" i="5"/>
  <c r="P717" i="5"/>
  <c r="P1884" i="5"/>
  <c r="P2904" i="5"/>
  <c r="P1885" i="5"/>
  <c r="P309" i="5"/>
  <c r="P3058" i="5"/>
  <c r="P2427" i="5"/>
  <c r="P2288" i="5"/>
  <c r="P1245" i="5"/>
  <c r="P2597" i="5"/>
  <c r="P1328" i="5"/>
  <c r="P1416" i="5"/>
  <c r="P454" i="5"/>
  <c r="P2755" i="5"/>
  <c r="P1497" i="5"/>
  <c r="P3059" i="5"/>
  <c r="P1417" i="5"/>
  <c r="P2428" i="5"/>
  <c r="P1675" i="5"/>
  <c r="P2289" i="5"/>
  <c r="P1886" i="5"/>
  <c r="P2905" i="5"/>
  <c r="P2756" i="5"/>
  <c r="P2598" i="5"/>
  <c r="P670" i="5"/>
  <c r="P1676" i="5"/>
  <c r="P2757" i="5"/>
  <c r="P1091" i="5"/>
  <c r="P835" i="5"/>
  <c r="P671" i="5"/>
  <c r="P361" i="5"/>
  <c r="P2290" i="5"/>
  <c r="P2429" i="5"/>
  <c r="P2758" i="5"/>
  <c r="P3186" i="5"/>
  <c r="P2133" i="5"/>
  <c r="P1887" i="5"/>
  <c r="P2013" i="5"/>
  <c r="P2906" i="5"/>
  <c r="P165" i="5"/>
  <c r="P3060" i="5"/>
  <c r="P718" i="5"/>
  <c r="P216" i="5"/>
  <c r="P2599" i="5"/>
  <c r="P3187" i="5"/>
  <c r="P1092" i="5"/>
  <c r="P2907" i="5"/>
  <c r="P1888" i="5"/>
  <c r="P392" i="5"/>
  <c r="P2600" i="5"/>
  <c r="P1889" i="5"/>
  <c r="P3188" i="5"/>
  <c r="P1587" i="5"/>
  <c r="P1890" i="5"/>
  <c r="P1677" i="5"/>
  <c r="P2908" i="5"/>
  <c r="P2430" i="5"/>
  <c r="P946" i="5"/>
  <c r="P2759" i="5"/>
  <c r="P3287" i="5"/>
  <c r="P286" i="5"/>
  <c r="P2909" i="5"/>
  <c r="P1588" i="5"/>
  <c r="P2601" i="5"/>
  <c r="P1418" i="5"/>
  <c r="P2431" i="5"/>
  <c r="P1329" i="5"/>
  <c r="P3189" i="5"/>
  <c r="P2760" i="5"/>
  <c r="P1790" i="5"/>
  <c r="P2761" i="5"/>
  <c r="P3061" i="5"/>
  <c r="P2910" i="5"/>
  <c r="P1678" i="5"/>
  <c r="P2911" i="5"/>
  <c r="P2602" i="5"/>
  <c r="P3062" i="5"/>
  <c r="P1189" i="5"/>
  <c r="P896" i="5"/>
  <c r="P1246" i="5"/>
  <c r="P1498" i="5"/>
  <c r="P362" i="5"/>
  <c r="P2014" i="5"/>
  <c r="P2432" i="5"/>
  <c r="P363" i="5"/>
  <c r="P947" i="5"/>
  <c r="P2603" i="5"/>
  <c r="P1330" i="5"/>
  <c r="P1891" i="5"/>
  <c r="P1499" i="5"/>
  <c r="P2291" i="5"/>
  <c r="P1018" i="5"/>
  <c r="P2912" i="5"/>
  <c r="P1892" i="5"/>
  <c r="P586" i="5"/>
  <c r="P2762" i="5"/>
  <c r="P897" i="5"/>
  <c r="P2134" i="5"/>
  <c r="P2135" i="5"/>
  <c r="P770" i="5"/>
  <c r="P2913" i="5"/>
  <c r="P364" i="5"/>
  <c r="P183" i="5"/>
  <c r="P365" i="5"/>
  <c r="P1247" i="5"/>
  <c r="P2763" i="5"/>
  <c r="P3288" i="5"/>
  <c r="P511" i="5"/>
  <c r="P2604" i="5"/>
  <c r="P1589" i="5"/>
  <c r="P1190" i="5"/>
  <c r="P1019" i="5"/>
  <c r="P836" i="5"/>
  <c r="P1500" i="5"/>
  <c r="P3190" i="5"/>
  <c r="P416" i="5"/>
  <c r="P2292" i="5"/>
  <c r="P2136" i="5"/>
  <c r="P3289" i="5"/>
  <c r="P2914" i="5"/>
  <c r="P1093" i="5"/>
  <c r="P2433" i="5"/>
  <c r="P2015" i="5"/>
  <c r="P898" i="5"/>
  <c r="P3191" i="5"/>
  <c r="P1094" i="5"/>
  <c r="P2605" i="5"/>
  <c r="P1191" i="5"/>
  <c r="P488" i="5"/>
  <c r="P417" i="5"/>
  <c r="P2293" i="5"/>
  <c r="P1095" i="5"/>
  <c r="P771" i="5"/>
  <c r="P166" i="5"/>
  <c r="P719" i="5"/>
  <c r="P3192" i="5"/>
  <c r="P628" i="5"/>
  <c r="P837" i="5"/>
  <c r="P1419" i="5"/>
  <c r="P720" i="5"/>
  <c r="P1420" i="5"/>
  <c r="P2915" i="5"/>
  <c r="P3063" i="5"/>
  <c r="P672" i="5"/>
  <c r="P1096" i="5"/>
  <c r="P1893" i="5"/>
  <c r="P3193" i="5"/>
  <c r="P1894" i="5"/>
  <c r="P2294" i="5"/>
  <c r="P2916" i="5"/>
  <c r="P673" i="5"/>
  <c r="P3064" i="5"/>
  <c r="P393" i="5"/>
  <c r="P1679" i="5"/>
  <c r="P2917" i="5"/>
  <c r="P217" i="5"/>
  <c r="P2764" i="5"/>
  <c r="P2606" i="5"/>
  <c r="P2295" i="5"/>
  <c r="P3194" i="5"/>
  <c r="P3347" i="5"/>
  <c r="P2607" i="5"/>
  <c r="P674" i="5"/>
  <c r="P266" i="5"/>
  <c r="P3195" i="5"/>
  <c r="P2918" i="5"/>
  <c r="P1501" i="5"/>
  <c r="P1502" i="5"/>
  <c r="P2137" i="5"/>
  <c r="P721" i="5"/>
  <c r="P2919" i="5"/>
  <c r="P512" i="5"/>
  <c r="P3348" i="5"/>
  <c r="P2920" i="5"/>
  <c r="P1331" i="5"/>
  <c r="P2921" i="5"/>
  <c r="P543" i="5"/>
  <c r="P1503" i="5"/>
  <c r="P2765" i="5"/>
  <c r="P2434" i="5"/>
  <c r="P722" i="5"/>
  <c r="P2766" i="5"/>
  <c r="P1504" i="5"/>
  <c r="P1097" i="5"/>
  <c r="P2922" i="5"/>
  <c r="P1421" i="5"/>
  <c r="P1248" i="5"/>
  <c r="P3065" i="5"/>
  <c r="P3290" i="5"/>
  <c r="P2016" i="5"/>
  <c r="P838" i="5"/>
  <c r="P2767" i="5"/>
  <c r="P2435" i="5"/>
  <c r="P3196" i="5"/>
  <c r="P3066" i="5"/>
  <c r="P3197" i="5"/>
  <c r="P2608" i="5"/>
  <c r="P310" i="5"/>
  <c r="P2609" i="5"/>
  <c r="P3291" i="5"/>
  <c r="P839" i="5"/>
  <c r="P2436" i="5"/>
  <c r="P2923" i="5"/>
  <c r="P3067" i="5"/>
  <c r="P2138" i="5"/>
  <c r="P1505" i="5"/>
  <c r="P2437" i="5"/>
  <c r="P3198" i="5"/>
  <c r="P2924" i="5"/>
  <c r="P1249" i="5"/>
  <c r="P2296" i="5"/>
  <c r="P2438" i="5"/>
  <c r="P2297" i="5"/>
  <c r="P2439" i="5"/>
  <c r="P2925" i="5"/>
  <c r="P1506" i="5"/>
  <c r="P1020" i="5"/>
  <c r="P2768" i="5"/>
  <c r="P3292" i="5"/>
  <c r="P2440" i="5"/>
  <c r="P2769" i="5"/>
  <c r="P2017" i="5"/>
  <c r="P2926" i="5"/>
  <c r="P2610" i="5"/>
  <c r="P1895" i="5"/>
  <c r="P2441" i="5"/>
  <c r="P2770" i="5"/>
  <c r="P1896" i="5"/>
  <c r="P1590" i="5"/>
  <c r="P1791" i="5"/>
  <c r="P948" i="5"/>
  <c r="P2139" i="5"/>
  <c r="P3199" i="5"/>
  <c r="P1250" i="5"/>
  <c r="P2298" i="5"/>
  <c r="P1021" i="5"/>
  <c r="P2018" i="5"/>
  <c r="P1022" i="5"/>
  <c r="P2927" i="5"/>
  <c r="P3200" i="5"/>
  <c r="P2019" i="5"/>
  <c r="P2442" i="5"/>
  <c r="P1251" i="5"/>
  <c r="P2611" i="5"/>
  <c r="P2771" i="5"/>
  <c r="P1332" i="5"/>
  <c r="P3201" i="5"/>
  <c r="P336" i="5"/>
  <c r="P1507" i="5"/>
  <c r="P1333" i="5"/>
  <c r="P3293" i="5"/>
  <c r="P1023" i="5"/>
  <c r="P2140" i="5"/>
  <c r="P3068" i="5"/>
  <c r="P1680" i="5"/>
  <c r="P1192" i="5"/>
  <c r="P2443" i="5"/>
  <c r="P544" i="5"/>
  <c r="P1897" i="5"/>
  <c r="P3069" i="5"/>
  <c r="P1024" i="5"/>
  <c r="P3070" i="5"/>
  <c r="P2141" i="5"/>
  <c r="P1898" i="5"/>
  <c r="P1792" i="5"/>
  <c r="P3202" i="5"/>
  <c r="P1098" i="5"/>
  <c r="P2142" i="5"/>
  <c r="P772" i="5"/>
  <c r="P2020" i="5"/>
  <c r="P773" i="5"/>
  <c r="P418" i="5"/>
  <c r="P629" i="5"/>
  <c r="P2928" i="5"/>
  <c r="P2772" i="5"/>
  <c r="P949" i="5"/>
  <c r="P2021" i="5"/>
  <c r="P630" i="5"/>
  <c r="P1793" i="5"/>
  <c r="P1025" i="5"/>
  <c r="P2444" i="5"/>
  <c r="P81" i="5"/>
  <c r="P2299" i="5"/>
  <c r="P184" i="5"/>
  <c r="P1193" i="5"/>
  <c r="P243" i="5"/>
  <c r="P1899" i="5"/>
  <c r="P1508" i="5"/>
  <c r="P631" i="5"/>
  <c r="P1252" i="5"/>
  <c r="P2022" i="5"/>
  <c r="P1591" i="5"/>
  <c r="P1900" i="5"/>
  <c r="P675" i="5"/>
  <c r="P2300" i="5"/>
  <c r="P899" i="5"/>
  <c r="P1901" i="5"/>
  <c r="P840" i="5"/>
  <c r="P2445" i="5"/>
  <c r="P1026" i="5"/>
  <c r="P2301" i="5"/>
  <c r="P1681" i="5"/>
  <c r="P1902" i="5"/>
  <c r="P2143" i="5"/>
  <c r="P2023" i="5"/>
  <c r="P2302" i="5"/>
  <c r="P1099" i="5"/>
  <c r="P455" i="5"/>
  <c r="P2303" i="5"/>
  <c r="P1100" i="5"/>
  <c r="P2024" i="5"/>
  <c r="P1794" i="5"/>
  <c r="P2304" i="5"/>
  <c r="P1027" i="5"/>
  <c r="P950" i="5"/>
  <c r="P1795" i="5"/>
  <c r="P676" i="5"/>
  <c r="P2305" i="5"/>
  <c r="P1682" i="5"/>
  <c r="P1592" i="5"/>
  <c r="P2144" i="5"/>
  <c r="P1683" i="5"/>
  <c r="P2145" i="5"/>
  <c r="P2306" i="5"/>
  <c r="P774" i="5"/>
  <c r="P2025" i="5"/>
  <c r="P587" i="5"/>
  <c r="P1334" i="5"/>
  <c r="P1194" i="5"/>
  <c r="P723" i="5"/>
  <c r="P1101" i="5"/>
  <c r="P1593" i="5"/>
  <c r="P1422" i="5"/>
  <c r="P1423" i="5"/>
  <c r="P1253" i="5"/>
  <c r="P2026" i="5"/>
  <c r="P2446" i="5"/>
  <c r="P677" i="5"/>
  <c r="P951" i="5"/>
  <c r="P1903" i="5"/>
  <c r="P2307" i="5"/>
  <c r="P2146" i="5"/>
  <c r="P1684" i="5"/>
  <c r="P1685" i="5"/>
  <c r="P775" i="5"/>
  <c r="P1796" i="5"/>
  <c r="P1797" i="5"/>
  <c r="P776" i="5"/>
  <c r="P2447" i="5"/>
  <c r="P1904" i="5"/>
  <c r="P147" i="5"/>
  <c r="P2773" i="5"/>
  <c r="P1686" i="5"/>
  <c r="P2027" i="5"/>
  <c r="P1335" i="5"/>
  <c r="P2147" i="5"/>
  <c r="P1905" i="5"/>
  <c r="P456" i="5"/>
  <c r="P394" i="5"/>
  <c r="P1906" i="5"/>
  <c r="P1254" i="5"/>
  <c r="P67" i="5"/>
  <c r="P1102" i="5"/>
  <c r="P1687" i="5"/>
  <c r="P2774" i="5"/>
  <c r="P1509" i="5"/>
  <c r="P287" i="5"/>
  <c r="P1255" i="5"/>
  <c r="P2612" i="5"/>
  <c r="P1798" i="5"/>
  <c r="P2448" i="5"/>
  <c r="P457" i="5"/>
  <c r="P1195" i="5"/>
  <c r="P1424" i="5"/>
  <c r="P2775" i="5"/>
  <c r="P1256" i="5"/>
  <c r="P218" i="5"/>
  <c r="P1907" i="5"/>
  <c r="P1688" i="5"/>
  <c r="P2613" i="5"/>
  <c r="P1594" i="5"/>
  <c r="P2929" i="5"/>
  <c r="P1103" i="5"/>
  <c r="P2449" i="5"/>
  <c r="P2614" i="5"/>
  <c r="P1196" i="5"/>
  <c r="P1510" i="5"/>
  <c r="P2450" i="5"/>
  <c r="P1908" i="5"/>
  <c r="P2451" i="5"/>
  <c r="P2776" i="5"/>
  <c r="P2148" i="5"/>
  <c r="P2615" i="5"/>
  <c r="P2930" i="5"/>
  <c r="P1425" i="5"/>
  <c r="P777" i="5"/>
  <c r="P2452" i="5"/>
  <c r="P724" i="5"/>
  <c r="P17" i="5"/>
  <c r="P116" i="5"/>
  <c r="P2453" i="5"/>
  <c r="P3203" i="5"/>
  <c r="P19" i="5"/>
  <c r="P1909" i="5"/>
  <c r="P1028" i="5"/>
  <c r="P2308" i="5"/>
  <c r="P2777" i="5"/>
  <c r="P1910" i="5"/>
  <c r="P2616" i="5"/>
  <c r="P2778" i="5"/>
  <c r="P2028" i="5"/>
  <c r="P900" i="5"/>
  <c r="P588" i="5"/>
  <c r="P1104" i="5"/>
  <c r="P2779" i="5"/>
  <c r="P1426" i="5"/>
  <c r="P419" i="5"/>
  <c r="P1336" i="5"/>
  <c r="P1689" i="5"/>
  <c r="P952" i="5"/>
  <c r="P1595" i="5"/>
  <c r="P1257" i="5"/>
  <c r="P2029" i="5"/>
  <c r="P1690" i="5"/>
  <c r="P632" i="5"/>
  <c r="P1911" i="5"/>
  <c r="P2149" i="5"/>
  <c r="P1029" i="5"/>
  <c r="P2030" i="5"/>
  <c r="P1691" i="5"/>
  <c r="P1030" i="5"/>
  <c r="P1197" i="5"/>
  <c r="P1692" i="5"/>
  <c r="P1337" i="5"/>
  <c r="P2150" i="5"/>
  <c r="P1258" i="5"/>
  <c r="P267" i="5"/>
  <c r="P1596" i="5"/>
  <c r="P2454" i="5"/>
  <c r="P2931" i="5"/>
  <c r="P589" i="5"/>
  <c r="P2932" i="5"/>
  <c r="P1105" i="5"/>
  <c r="P841" i="5"/>
  <c r="P2151" i="5"/>
  <c r="P2780" i="5"/>
  <c r="P1693" i="5"/>
  <c r="P2309" i="5"/>
  <c r="P2933" i="5"/>
  <c r="P2310" i="5"/>
  <c r="P3071" i="5"/>
  <c r="P2455" i="5"/>
  <c r="P2934" i="5"/>
  <c r="P2617" i="5"/>
  <c r="P102" i="5"/>
  <c r="P842" i="5"/>
  <c r="P513" i="5"/>
  <c r="P2031" i="5"/>
  <c r="P3072" i="5"/>
  <c r="P1106" i="5"/>
  <c r="P2032" i="5"/>
  <c r="P545" i="5"/>
  <c r="P2152" i="5"/>
  <c r="P1912" i="5"/>
  <c r="P1338" i="5"/>
  <c r="P2618" i="5"/>
  <c r="P1259" i="5"/>
  <c r="P2456" i="5"/>
  <c r="P3073" i="5"/>
  <c r="P2153" i="5"/>
  <c r="P2154" i="5"/>
  <c r="P678" i="5"/>
  <c r="P1198" i="5"/>
  <c r="P2033" i="5"/>
  <c r="P2155" i="5"/>
  <c r="P2311" i="5"/>
  <c r="P1260" i="5"/>
  <c r="P2312" i="5"/>
  <c r="P2034" i="5"/>
  <c r="P1339" i="5"/>
  <c r="P1799" i="5"/>
  <c r="P2035" i="5"/>
  <c r="P2619" i="5"/>
  <c r="P2620" i="5"/>
  <c r="P1031" i="5"/>
  <c r="P3294" i="5"/>
  <c r="P3204" i="5"/>
  <c r="P3074" i="5"/>
  <c r="P1913" i="5"/>
  <c r="P2935" i="5"/>
  <c r="P3075" i="5"/>
  <c r="P2036" i="5"/>
  <c r="P2457" i="5"/>
  <c r="P1597" i="5"/>
  <c r="P2781" i="5"/>
  <c r="P1694" i="5"/>
  <c r="P2782" i="5"/>
  <c r="P2313" i="5"/>
  <c r="P2936" i="5"/>
  <c r="P2783" i="5"/>
  <c r="P1598" i="5"/>
  <c r="P3205" i="5"/>
  <c r="P54" i="5"/>
  <c r="P1914" i="5"/>
  <c r="P1915" i="5"/>
  <c r="P2937" i="5"/>
  <c r="P2621" i="5"/>
  <c r="P2156" i="5"/>
  <c r="P2037" i="5"/>
  <c r="P3076" i="5"/>
  <c r="P590" i="5"/>
  <c r="P3077" i="5"/>
  <c r="P2622" i="5"/>
  <c r="P2157" i="5"/>
  <c r="P1199" i="5"/>
  <c r="P3206" i="5"/>
  <c r="P185" i="5"/>
  <c r="P103" i="5"/>
  <c r="P2458" i="5"/>
  <c r="P1427" i="5"/>
  <c r="P2623" i="5"/>
  <c r="P2938" i="5"/>
  <c r="P3078" i="5"/>
  <c r="P2038" i="5"/>
  <c r="P2624" i="5"/>
  <c r="P458" i="5"/>
  <c r="P1200" i="5"/>
  <c r="P2314" i="5"/>
  <c r="P2459" i="5"/>
  <c r="P117" i="5"/>
  <c r="P1107" i="5"/>
  <c r="P2784" i="5"/>
  <c r="P2460" i="5"/>
  <c r="P1916" i="5"/>
  <c r="P2939" i="5"/>
  <c r="P1428" i="5"/>
  <c r="P2625" i="5"/>
  <c r="P3207" i="5"/>
  <c r="P200" i="5"/>
  <c r="P3208" i="5"/>
  <c r="P1695" i="5"/>
  <c r="P2039" i="5"/>
  <c r="P1800" i="5"/>
  <c r="P1201" i="5"/>
  <c r="P3295" i="5"/>
  <c r="P2461" i="5"/>
  <c r="P1429" i="5"/>
  <c r="P1917" i="5"/>
  <c r="P3079" i="5"/>
  <c r="P1511" i="5"/>
  <c r="P268" i="5"/>
  <c r="P2158" i="5"/>
  <c r="P2040" i="5"/>
  <c r="P953" i="5"/>
  <c r="P3080" i="5"/>
  <c r="P2462" i="5"/>
  <c r="P2159" i="5"/>
  <c r="P459" i="5"/>
  <c r="P2626" i="5"/>
  <c r="P1801" i="5"/>
  <c r="P901" i="5"/>
  <c r="P3081" i="5"/>
  <c r="P1340" i="5"/>
  <c r="P2315" i="5"/>
  <c r="P2463" i="5"/>
  <c r="P395" i="5"/>
  <c r="P1261" i="5"/>
  <c r="P201" i="5"/>
  <c r="P3209" i="5"/>
  <c r="P1108" i="5"/>
  <c r="P3210" i="5"/>
  <c r="P3082" i="5"/>
  <c r="P2041" i="5"/>
  <c r="P3083" i="5"/>
  <c r="P1599" i="5"/>
  <c r="P3296" i="5"/>
  <c r="P843" i="5"/>
  <c r="P2940" i="5"/>
  <c r="P1109" i="5"/>
  <c r="P2785" i="5"/>
  <c r="P244" i="5"/>
  <c r="P902" i="5"/>
  <c r="P3211" i="5"/>
  <c r="P2786" i="5"/>
  <c r="P1110" i="5"/>
  <c r="P420" i="5"/>
  <c r="P2160" i="5"/>
  <c r="P546" i="5"/>
  <c r="P778" i="5"/>
  <c r="P547" i="5"/>
  <c r="P1918" i="5"/>
  <c r="P2316" i="5"/>
  <c r="P3084" i="5"/>
  <c r="P2317" i="5"/>
  <c r="P1341" i="5"/>
  <c r="P3085" i="5"/>
  <c r="P2161" i="5"/>
  <c r="P903" i="5"/>
  <c r="P591" i="5"/>
  <c r="P1342" i="5"/>
  <c r="P2464" i="5"/>
  <c r="P1600" i="5"/>
  <c r="P954" i="5"/>
  <c r="P3086" i="5"/>
  <c r="P2941" i="5"/>
  <c r="P1512" i="5"/>
  <c r="P2162" i="5"/>
  <c r="P3087" i="5"/>
  <c r="P3349" i="5"/>
  <c r="P2942" i="5"/>
  <c r="P2943" i="5"/>
  <c r="P2163" i="5"/>
  <c r="P779" i="5"/>
  <c r="P2627" i="5"/>
  <c r="P311" i="5"/>
  <c r="P3088" i="5"/>
  <c r="P904" i="5"/>
  <c r="P1430" i="5"/>
  <c r="P2318" i="5"/>
  <c r="P725" i="5"/>
  <c r="P1513" i="5"/>
  <c r="P1111" i="5"/>
  <c r="P1431" i="5"/>
  <c r="P2465" i="5"/>
  <c r="P2042" i="5"/>
  <c r="P2628" i="5"/>
  <c r="P312" i="5"/>
  <c r="P955" i="5"/>
  <c r="P3089" i="5"/>
  <c r="P3212" i="5"/>
  <c r="P3213" i="5"/>
  <c r="P1262" i="5"/>
  <c r="P2466" i="5"/>
  <c r="P2787" i="5"/>
  <c r="P3090" i="5"/>
  <c r="P2164" i="5"/>
  <c r="P2165" i="5"/>
  <c r="P2944" i="5"/>
  <c r="P1601" i="5"/>
  <c r="P3350" i="5"/>
  <c r="P633" i="5"/>
  <c r="P1343" i="5"/>
  <c r="P2629" i="5"/>
  <c r="P1602" i="5"/>
  <c r="P2630" i="5"/>
  <c r="P1919" i="5"/>
  <c r="P1514" i="5"/>
  <c r="P3091" i="5"/>
  <c r="P548" i="5"/>
  <c r="P2945" i="5"/>
  <c r="P549" i="5"/>
  <c r="P3214" i="5"/>
  <c r="P2946" i="5"/>
  <c r="P550" i="5"/>
  <c r="P460" i="5"/>
  <c r="P1432" i="5"/>
  <c r="P3092" i="5"/>
  <c r="P2631" i="5"/>
  <c r="P2166" i="5"/>
  <c r="P2632" i="5"/>
  <c r="P2467" i="5"/>
  <c r="P2788" i="5"/>
  <c r="P2319" i="5"/>
  <c r="P726" i="5"/>
  <c r="P2167" i="5"/>
  <c r="P551" i="5"/>
  <c r="P2789" i="5"/>
  <c r="P3093" i="5"/>
  <c r="P2790" i="5"/>
  <c r="P1344" i="5"/>
  <c r="P3215" i="5"/>
  <c r="P337" i="5"/>
  <c r="P2468" i="5"/>
  <c r="P3216" i="5"/>
  <c r="P2791" i="5"/>
  <c r="P3217" i="5"/>
  <c r="P2320" i="5"/>
  <c r="P905" i="5"/>
  <c r="P727" i="5"/>
  <c r="P3218" i="5"/>
  <c r="P2947" i="5"/>
  <c r="P844" i="5"/>
  <c r="P2469" i="5"/>
  <c r="P2948" i="5"/>
  <c r="P2949" i="5"/>
  <c r="P2950" i="5"/>
  <c r="P3219" i="5"/>
  <c r="P2792" i="5"/>
  <c r="P313" i="5"/>
  <c r="P2321" i="5"/>
  <c r="P2322" i="5"/>
  <c r="P1433" i="5"/>
  <c r="P1434" i="5"/>
  <c r="P728" i="5"/>
  <c r="P2633" i="5"/>
  <c r="P1802" i="5"/>
  <c r="P780" i="5"/>
  <c r="P3094" i="5"/>
  <c r="P2793" i="5"/>
  <c r="P2168" i="5"/>
  <c r="P3095" i="5"/>
  <c r="P288" i="5"/>
  <c r="P3297" i="5"/>
  <c r="P1515" i="5"/>
  <c r="P3220" i="5"/>
  <c r="P1696" i="5"/>
  <c r="P2794" i="5"/>
  <c r="P2043" i="5"/>
  <c r="P3221" i="5"/>
  <c r="P1516" i="5"/>
  <c r="P2951" i="5"/>
  <c r="P2795" i="5"/>
  <c r="P3096" i="5"/>
  <c r="P1803" i="5"/>
  <c r="P1697" i="5"/>
  <c r="P2169" i="5"/>
  <c r="P1263" i="5"/>
  <c r="P956" i="5"/>
  <c r="P1698" i="5"/>
  <c r="P1603" i="5"/>
  <c r="P634" i="5"/>
  <c r="P2170" i="5"/>
  <c r="P2796" i="5"/>
  <c r="P729" i="5"/>
  <c r="P3298" i="5"/>
  <c r="P396" i="5"/>
  <c r="P489" i="5"/>
  <c r="P592" i="5"/>
  <c r="P2797" i="5"/>
  <c r="P2470" i="5"/>
  <c r="P679" i="5"/>
  <c r="P1604" i="5"/>
  <c r="P3299" i="5"/>
  <c r="P2171" i="5"/>
  <c r="P1345" i="5"/>
  <c r="P3222" i="5"/>
  <c r="P1346" i="5"/>
  <c r="P1517" i="5"/>
  <c r="P202" i="5"/>
  <c r="P1605" i="5"/>
  <c r="P3223" i="5"/>
  <c r="P2634" i="5"/>
  <c r="P1112" i="5"/>
  <c r="P1606" i="5"/>
  <c r="P3224" i="5"/>
  <c r="P957" i="5"/>
  <c r="P269" i="5"/>
  <c r="P2635" i="5"/>
  <c r="P1518" i="5"/>
  <c r="P3300" i="5"/>
  <c r="P6" i="5"/>
  <c r="P1347" i="5"/>
  <c r="P3301" i="5"/>
  <c r="P2172" i="5"/>
  <c r="P1202" i="5"/>
  <c r="P2952" i="5"/>
  <c r="P2953" i="5"/>
  <c r="P845" i="5"/>
  <c r="P2798" i="5"/>
  <c r="P71" i="5"/>
  <c r="P1032" i="5"/>
  <c r="P72" i="5"/>
  <c r="P1033" i="5"/>
  <c r="P1034" i="5"/>
  <c r="P1920" i="5"/>
  <c r="P118" i="5"/>
  <c r="P3225" i="5"/>
  <c r="P148" i="5"/>
  <c r="P2471" i="5"/>
  <c r="P2044" i="5"/>
  <c r="P366" i="5"/>
  <c r="P2799" i="5"/>
  <c r="P2636" i="5"/>
  <c r="P1264" i="5"/>
  <c r="P421" i="5"/>
  <c r="P367" i="5"/>
  <c r="P47" i="5"/>
  <c r="P1519" i="5"/>
  <c r="P3097" i="5"/>
  <c r="P3302" i="5"/>
  <c r="P593" i="5"/>
  <c r="P3098" i="5"/>
  <c r="P730" i="5"/>
  <c r="P2472" i="5"/>
  <c r="P3226" i="5"/>
  <c r="P2637" i="5"/>
  <c r="P1113" i="5"/>
  <c r="P1265" i="5"/>
  <c r="P3303" i="5"/>
  <c r="P781" i="5"/>
  <c r="P2473" i="5"/>
  <c r="P635" i="5"/>
  <c r="P1035" i="5"/>
  <c r="P1435" i="5"/>
  <c r="P1036" i="5"/>
  <c r="P2474" i="5"/>
  <c r="P2323" i="5"/>
  <c r="P3304" i="5"/>
  <c r="P1037" i="5"/>
  <c r="P368" i="5"/>
  <c r="P846" i="5"/>
  <c r="P1114" i="5"/>
  <c r="P3305" i="5"/>
  <c r="P2638" i="5"/>
  <c r="P1921" i="5"/>
  <c r="P2475" i="5"/>
  <c r="P2954" i="5"/>
  <c r="P167" i="5"/>
  <c r="P2324" i="5"/>
  <c r="P2639" i="5"/>
  <c r="P2325" i="5"/>
  <c r="P3099" i="5"/>
  <c r="P3227" i="5"/>
  <c r="P1607" i="5"/>
  <c r="P1348" i="5"/>
  <c r="P1038" i="5"/>
  <c r="P2476" i="5"/>
  <c r="P2800" i="5"/>
  <c r="P3306" i="5"/>
  <c r="P338" i="5"/>
  <c r="P219" i="5"/>
  <c r="P2477" i="5"/>
  <c r="P1520" i="5"/>
  <c r="P3228" i="5"/>
  <c r="P958" i="5"/>
  <c r="P1922" i="5"/>
  <c r="P959" i="5"/>
  <c r="P1699" i="5"/>
  <c r="P3100" i="5"/>
  <c r="P3307" i="5"/>
  <c r="P3351" i="5"/>
  <c r="P2801" i="5"/>
  <c r="P1700" i="5"/>
  <c r="P1923" i="5"/>
  <c r="P2045" i="5"/>
  <c r="P3308" i="5"/>
  <c r="P2326" i="5"/>
  <c r="P731" i="5"/>
  <c r="P461" i="5"/>
  <c r="P3101" i="5"/>
  <c r="P93" i="5"/>
  <c r="P2802" i="5"/>
  <c r="P3309" i="5"/>
  <c r="P2173" i="5"/>
  <c r="P1039" i="5"/>
  <c r="P1349" i="5"/>
  <c r="P3352" i="5"/>
  <c r="P2640" i="5"/>
  <c r="P2174" i="5"/>
  <c r="P1436" i="5"/>
  <c r="P422" i="5"/>
  <c r="P3353" i="5"/>
  <c r="P2327" i="5"/>
  <c r="P1350" i="5"/>
  <c r="P1437" i="5"/>
  <c r="P2328" i="5"/>
  <c r="P2641" i="5"/>
  <c r="P2046" i="5"/>
  <c r="P2329" i="5"/>
  <c r="P2175" i="5"/>
  <c r="P119" i="5"/>
  <c r="P33" i="5"/>
  <c r="P1701" i="5"/>
  <c r="P2047" i="5"/>
  <c r="P203" i="5"/>
  <c r="P2478" i="5"/>
  <c r="P2048" i="5"/>
  <c r="P220" i="5"/>
  <c r="P732" i="5"/>
  <c r="P1266" i="5"/>
  <c r="P847" i="5"/>
  <c r="P2176" i="5"/>
  <c r="P1924" i="5"/>
  <c r="P2049" i="5"/>
  <c r="P2479" i="5"/>
  <c r="P1804" i="5"/>
  <c r="P1438" i="5"/>
  <c r="P2177" i="5"/>
  <c r="P221" i="5"/>
  <c r="P314" i="5"/>
  <c r="P186" i="5"/>
  <c r="P2178" i="5"/>
  <c r="P733" i="5"/>
  <c r="P20" i="5"/>
  <c r="P552" i="5"/>
  <c r="P2179" i="5"/>
  <c r="P26" i="5"/>
  <c r="P782" i="5"/>
  <c r="P734" i="5"/>
  <c r="P168" i="5"/>
  <c r="P1608" i="5"/>
  <c r="P1521" i="5"/>
  <c r="P1351" i="5"/>
  <c r="P94" i="5"/>
  <c r="P1267" i="5"/>
  <c r="P2642" i="5"/>
  <c r="P1439" i="5"/>
  <c r="P1440" i="5"/>
  <c r="P2050" i="5"/>
  <c r="P514" i="5"/>
  <c r="P2180" i="5"/>
  <c r="P2955" i="5"/>
  <c r="P1702" i="5"/>
  <c r="P339" i="5"/>
  <c r="P1609" i="5"/>
  <c r="P1115" i="5"/>
  <c r="P1805" i="5"/>
  <c r="P315" i="5"/>
  <c r="P1522" i="5"/>
  <c r="P27" i="5"/>
  <c r="P1806" i="5"/>
  <c r="P2643" i="5"/>
  <c r="P270" i="5"/>
  <c r="P2181" i="5"/>
  <c r="P2956" i="5"/>
  <c r="P1925" i="5"/>
  <c r="P848" i="5"/>
  <c r="P960" i="5"/>
  <c r="P1926" i="5"/>
  <c r="P2803" i="5"/>
  <c r="P1807" i="5"/>
  <c r="P2480" i="5"/>
  <c r="P1268" i="5"/>
  <c r="P1352" i="5"/>
  <c r="P1353" i="5"/>
  <c r="P2481" i="5"/>
  <c r="P906" i="5"/>
  <c r="P1040" i="5"/>
  <c r="P2957" i="5"/>
  <c r="P2644" i="5"/>
  <c r="P1354" i="5"/>
  <c r="P222" i="5"/>
  <c r="P1041" i="5"/>
  <c r="P2958" i="5"/>
  <c r="P3229" i="5"/>
  <c r="P1203" i="5"/>
  <c r="P126" i="5"/>
  <c r="P2645" i="5"/>
  <c r="P73" i="5"/>
  <c r="P1927" i="5"/>
  <c r="P2804" i="5"/>
  <c r="P104" i="5"/>
  <c r="P1269" i="5"/>
  <c r="P636" i="5"/>
  <c r="P2959" i="5"/>
  <c r="P2051" i="5"/>
  <c r="P2330" i="5"/>
  <c r="P2805" i="5"/>
  <c r="P2960" i="5"/>
  <c r="P3230" i="5"/>
  <c r="P594" i="5"/>
  <c r="P1270" i="5"/>
  <c r="P595" i="5"/>
  <c r="P2182" i="5"/>
  <c r="P3102" i="5"/>
  <c r="P2646" i="5"/>
  <c r="P1116" i="5"/>
  <c r="P340" i="5"/>
  <c r="P2961" i="5"/>
  <c r="P849" i="5"/>
  <c r="P1808" i="5"/>
  <c r="P1809" i="5"/>
  <c r="P2806" i="5"/>
  <c r="P2331" i="5"/>
  <c r="P907" i="5"/>
  <c r="P271" i="5"/>
  <c r="P1523" i="5"/>
  <c r="P553" i="5"/>
  <c r="P735" i="5"/>
  <c r="P2807" i="5"/>
  <c r="P2647" i="5"/>
  <c r="P2183" i="5"/>
  <c r="P3231" i="5"/>
  <c r="P3232" i="5"/>
  <c r="P1204" i="5"/>
  <c r="P596" i="5"/>
  <c r="P1703" i="5"/>
  <c r="P1271" i="5"/>
  <c r="P2184" i="5"/>
  <c r="P1928" i="5"/>
  <c r="P1929" i="5"/>
  <c r="P490" i="5"/>
  <c r="P1610" i="5"/>
  <c r="P961" i="5"/>
  <c r="P783" i="5"/>
  <c r="P95" i="5"/>
  <c r="P1042" i="5"/>
  <c r="P908" i="5"/>
  <c r="P2962" i="5"/>
  <c r="P48" i="5"/>
  <c r="P1611" i="5"/>
  <c r="P1524" i="5"/>
  <c r="P736" i="5"/>
  <c r="P2052" i="5"/>
  <c r="P3103" i="5"/>
  <c r="P127" i="5"/>
  <c r="P3104" i="5"/>
  <c r="P2963" i="5"/>
  <c r="P554" i="5"/>
  <c r="P1525" i="5"/>
  <c r="P423" i="5"/>
  <c r="P105" i="5"/>
  <c r="P28" i="5"/>
  <c r="P3310" i="5"/>
  <c r="P128" i="5"/>
  <c r="P1810" i="5"/>
  <c r="P909" i="5"/>
  <c r="P3105" i="5"/>
  <c r="P1704" i="5"/>
  <c r="P2808" i="5"/>
  <c r="P2482" i="5"/>
  <c r="P2053" i="5"/>
  <c r="P2648" i="5"/>
  <c r="P3311" i="5"/>
  <c r="P74" i="5"/>
  <c r="P2054" i="5"/>
  <c r="P1612" i="5"/>
  <c r="P1441" i="5"/>
  <c r="P2964" i="5"/>
  <c r="P637" i="5"/>
  <c r="P1117" i="5"/>
  <c r="P2483" i="5"/>
  <c r="P129" i="5"/>
  <c r="P1613" i="5"/>
  <c r="P424" i="5"/>
  <c r="P737" i="5"/>
  <c r="P1930" i="5"/>
  <c r="P2965" i="5"/>
  <c r="P2484" i="5"/>
  <c r="P1118" i="5"/>
  <c r="P187" i="5"/>
  <c r="P2055" i="5"/>
  <c r="P3233" i="5"/>
  <c r="P1205" i="5"/>
  <c r="P1931" i="5"/>
  <c r="P1705" i="5"/>
  <c r="P3106" i="5"/>
  <c r="P1442" i="5"/>
  <c r="P2332" i="5"/>
  <c r="P3107" i="5"/>
  <c r="P1932" i="5"/>
  <c r="P3108" i="5"/>
  <c r="P289" i="5"/>
  <c r="P1272" i="5"/>
  <c r="P555" i="5"/>
  <c r="P149" i="5"/>
  <c r="P2333" i="5"/>
  <c r="P2056" i="5"/>
  <c r="P2185" i="5"/>
  <c r="P2334" i="5"/>
  <c r="P784" i="5"/>
  <c r="P491" i="5"/>
  <c r="P1443" i="5"/>
  <c r="P2649" i="5"/>
  <c r="P2057" i="5"/>
  <c r="P680" i="5"/>
  <c r="P3109" i="5"/>
  <c r="P1614" i="5"/>
  <c r="P3234" i="5"/>
  <c r="P2966" i="5"/>
  <c r="P1811" i="5"/>
  <c r="P962" i="5"/>
  <c r="P850" i="5"/>
  <c r="P1615" i="5"/>
  <c r="P2967" i="5"/>
  <c r="P3235" i="5"/>
  <c r="P2968" i="5"/>
  <c r="P1933" i="5"/>
  <c r="P1526" i="5"/>
  <c r="P2969" i="5"/>
  <c r="P738" i="5"/>
  <c r="P3236" i="5"/>
  <c r="P1444" i="5"/>
  <c r="P2058" i="5"/>
  <c r="P3237" i="5"/>
  <c r="P2970" i="5"/>
  <c r="P1355" i="5"/>
  <c r="P1934" i="5"/>
  <c r="P3312" i="5"/>
  <c r="P2650" i="5"/>
  <c r="P2485" i="5"/>
  <c r="P556" i="5"/>
  <c r="P2971" i="5"/>
  <c r="P130" i="5"/>
  <c r="P2486" i="5"/>
  <c r="P3110" i="5"/>
  <c r="P425" i="5"/>
  <c r="P2186" i="5"/>
  <c r="P851" i="5"/>
  <c r="P2487" i="5"/>
  <c r="P3313" i="5"/>
  <c r="P3111" i="5"/>
  <c r="P2187" i="5"/>
  <c r="P1527" i="5"/>
  <c r="P2809" i="5"/>
  <c r="P2059" i="5"/>
  <c r="P3238" i="5"/>
  <c r="P3314" i="5"/>
  <c r="P1206" i="5"/>
  <c r="P1616" i="5"/>
  <c r="P1043" i="5"/>
  <c r="P910" i="5"/>
  <c r="P597" i="5"/>
  <c r="P2810" i="5"/>
  <c r="P2335" i="5"/>
  <c r="P1119" i="5"/>
  <c r="P2336" i="5"/>
  <c r="P2811" i="5"/>
  <c r="P2972" i="5"/>
  <c r="P3239" i="5"/>
  <c r="P462" i="5"/>
  <c r="P2973" i="5"/>
  <c r="P557" i="5"/>
  <c r="P3315" i="5"/>
  <c r="P3240" i="5"/>
  <c r="P2060" i="5"/>
  <c r="P492" i="5"/>
  <c r="P1120" i="5"/>
  <c r="P2974" i="5"/>
  <c r="P1706" i="5"/>
  <c r="P3112" i="5"/>
  <c r="P2812" i="5"/>
  <c r="P2188" i="5"/>
  <c r="P1356" i="5"/>
  <c r="P785" i="5"/>
  <c r="P2975" i="5"/>
  <c r="P2337" i="5"/>
  <c r="P2651" i="5"/>
  <c r="P3316" i="5"/>
  <c r="P963" i="5"/>
  <c r="P1935" i="5"/>
  <c r="P2976" i="5"/>
  <c r="P463" i="5"/>
  <c r="P964" i="5"/>
  <c r="P2813" i="5"/>
  <c r="P852" i="5"/>
  <c r="P1121" i="5"/>
  <c r="P2338" i="5"/>
  <c r="P3113" i="5"/>
  <c r="P2652" i="5"/>
  <c r="P2814" i="5"/>
  <c r="P853" i="5"/>
  <c r="P3317" i="5"/>
  <c r="P3114" i="5"/>
  <c r="P3318" i="5"/>
  <c r="P3319" i="5"/>
  <c r="P2339" i="5"/>
  <c r="P1936" i="5"/>
  <c r="P3241" i="5"/>
  <c r="P3354" i="5"/>
  <c r="P1707" i="5"/>
  <c r="P2815" i="5"/>
  <c r="P1273" i="5"/>
  <c r="P1937" i="5"/>
  <c r="P2653" i="5"/>
  <c r="P1357" i="5"/>
  <c r="P2816" i="5"/>
  <c r="P1122" i="5"/>
  <c r="P2189" i="5"/>
  <c r="P2654" i="5"/>
  <c r="P1617" i="5"/>
  <c r="P2655" i="5"/>
  <c r="P3242" i="5"/>
  <c r="P638" i="5"/>
  <c r="P2190" i="5"/>
  <c r="P1358" i="5"/>
  <c r="P1359" i="5"/>
  <c r="P3243" i="5"/>
  <c r="P3320" i="5"/>
  <c r="P2488" i="5"/>
  <c r="P1123" i="5"/>
  <c r="P1708" i="5"/>
  <c r="P1528" i="5"/>
  <c r="P854" i="5"/>
  <c r="P1709" i="5"/>
  <c r="P3115" i="5"/>
  <c r="P3244" i="5"/>
  <c r="P2817" i="5"/>
  <c r="P2818" i="5"/>
  <c r="P3355" i="5"/>
  <c r="P639" i="5"/>
  <c r="P3245" i="5"/>
  <c r="P3246" i="5"/>
  <c r="P1618" i="5"/>
  <c r="P3116" i="5"/>
  <c r="P3247" i="5"/>
  <c r="P2656" i="5"/>
  <c r="P558" i="5"/>
  <c r="P245" i="5"/>
  <c r="P2489" i="5"/>
  <c r="P911" i="5"/>
  <c r="P1044" i="5"/>
  <c r="P3117" i="5"/>
  <c r="P2490" i="5"/>
  <c r="P1812" i="5"/>
  <c r="P3356" i="5"/>
  <c r="P140" i="5"/>
  <c r="P1529" i="5"/>
  <c r="P786" i="5"/>
  <c r="P2191" i="5"/>
  <c r="P2061" i="5"/>
  <c r="P3321" i="5"/>
  <c r="P2977" i="5"/>
  <c r="P2340" i="5"/>
  <c r="P2978" i="5"/>
  <c r="P3322" i="5"/>
  <c r="P1124" i="5"/>
  <c r="P3248" i="5"/>
  <c r="P787" i="5"/>
  <c r="P2341" i="5"/>
  <c r="P2342" i="5"/>
  <c r="P1125" i="5"/>
  <c r="P3118" i="5"/>
  <c r="P965" i="5"/>
  <c r="P2491" i="5"/>
  <c r="P2062" i="5"/>
  <c r="P912" i="5"/>
  <c r="P397" i="5"/>
  <c r="P681" i="5"/>
  <c r="P3323" i="5"/>
  <c r="P246" i="5"/>
  <c r="P2343" i="5"/>
  <c r="P2657" i="5"/>
  <c r="P2658" i="5"/>
  <c r="P1360" i="5"/>
  <c r="P3249" i="5"/>
  <c r="P1619" i="5"/>
  <c r="P2492" i="5"/>
  <c r="P2493" i="5"/>
  <c r="P3119" i="5"/>
  <c r="P290" i="5"/>
  <c r="P3120" i="5"/>
  <c r="P2192" i="5"/>
  <c r="P559" i="5"/>
  <c r="P966" i="5"/>
  <c r="P1710" i="5"/>
  <c r="P1045" i="5"/>
  <c r="P3357" i="5"/>
  <c r="P3358" i="5"/>
  <c r="P855" i="5"/>
  <c r="P1445" i="5"/>
  <c r="P2063" i="5"/>
  <c r="P967" i="5"/>
  <c r="P640" i="5"/>
  <c r="P2979" i="5"/>
  <c r="P2819" i="5"/>
  <c r="P3250" i="5"/>
  <c r="P3121" i="5"/>
  <c r="P3324" i="5"/>
  <c r="P3251" i="5"/>
  <c r="P3122" i="5"/>
  <c r="P1207" i="5"/>
  <c r="P3123" i="5"/>
  <c r="P3252" i="5"/>
  <c r="P856" i="5"/>
  <c r="P247" i="5"/>
  <c r="P968" i="5"/>
  <c r="P515" i="5"/>
  <c r="P1446" i="5"/>
  <c r="P913" i="5"/>
  <c r="P2344" i="5"/>
  <c r="P2494" i="5"/>
  <c r="P2980" i="5"/>
  <c r="P316" i="5"/>
  <c r="P2981" i="5"/>
  <c r="P2982" i="5"/>
  <c r="P398" i="5"/>
  <c r="P2659" i="5"/>
  <c r="P2820" i="5"/>
  <c r="P1126" i="5"/>
  <c r="P223" i="5"/>
  <c r="P1813" i="5"/>
  <c r="P341" i="5"/>
  <c r="P1274" i="5"/>
  <c r="P1046" i="5"/>
  <c r="P641" i="5"/>
  <c r="P2983" i="5"/>
  <c r="P2821" i="5"/>
  <c r="P2984" i="5"/>
  <c r="P1711" i="5"/>
  <c r="P3124" i="5"/>
  <c r="P464" i="5"/>
  <c r="P1361" i="5"/>
  <c r="P2660" i="5"/>
  <c r="P3125" i="5"/>
  <c r="P1712" i="5"/>
  <c r="P2661" i="5"/>
  <c r="P3126" i="5"/>
  <c r="P342" i="5"/>
  <c r="P120" i="5"/>
  <c r="P2822" i="5"/>
  <c r="P3325" i="5"/>
  <c r="P1530" i="5"/>
  <c r="P29" i="5"/>
  <c r="P62" i="5"/>
  <c r="P34" i="5"/>
  <c r="P3253" i="5"/>
  <c r="P2495" i="5"/>
  <c r="P3326" i="5"/>
  <c r="P96" i="5"/>
  <c r="P2662" i="5"/>
  <c r="P969" i="5"/>
  <c r="P914" i="5"/>
  <c r="P1362" i="5"/>
  <c r="P2193" i="5"/>
  <c r="P1208" i="5"/>
  <c r="P2345" i="5"/>
  <c r="P14" i="5"/>
  <c r="P1713" i="5"/>
  <c r="P2985" i="5"/>
  <c r="P1363" i="5"/>
  <c r="P343" i="5"/>
  <c r="P788" i="5"/>
  <c r="P970" i="5"/>
  <c r="P1447" i="5"/>
  <c r="P3254" i="5"/>
  <c r="P1814" i="5"/>
  <c r="P2064" i="5"/>
  <c r="P598" i="5"/>
  <c r="P857" i="5"/>
  <c r="P1714" i="5"/>
  <c r="P131" i="5"/>
  <c r="P789" i="5"/>
  <c r="P2496" i="5"/>
  <c r="P3327" i="5"/>
  <c r="P1448" i="5"/>
  <c r="P3255" i="5"/>
  <c r="P1815" i="5"/>
  <c r="P971" i="5"/>
  <c r="P1127" i="5"/>
  <c r="P188" i="5"/>
  <c r="P3127" i="5"/>
  <c r="P1047" i="5"/>
  <c r="P3328" i="5"/>
  <c r="P224" i="5"/>
  <c r="P1816" i="5"/>
  <c r="P1128" i="5"/>
  <c r="P2986" i="5"/>
  <c r="P3329" i="5"/>
  <c r="P1048" i="5"/>
  <c r="P560" i="5"/>
  <c r="P2497" i="5"/>
  <c r="P97" i="5"/>
  <c r="P2987" i="5"/>
  <c r="P599" i="5"/>
  <c r="P2346" i="5"/>
  <c r="P3359" i="5"/>
  <c r="P3330" i="5"/>
  <c r="P2065" i="5"/>
  <c r="P2066" i="5"/>
  <c r="P2663" i="5"/>
  <c r="P1620" i="5"/>
  <c r="P1364" i="5"/>
  <c r="P1275" i="5"/>
  <c r="P739" i="5"/>
  <c r="P1715" i="5"/>
  <c r="P1049" i="5"/>
  <c r="P1276" i="5"/>
  <c r="P740" i="5"/>
  <c r="P1365" i="5"/>
  <c r="P3360" i="5"/>
  <c r="P1531" i="5"/>
  <c r="P1716" i="5"/>
  <c r="P790" i="5"/>
  <c r="P2347" i="5"/>
  <c r="P1129" i="5"/>
  <c r="P3256" i="5"/>
  <c r="P915" i="5"/>
  <c r="P3361" i="5"/>
  <c r="P3331" i="5"/>
  <c r="P3128" i="5"/>
  <c r="P3332" i="5"/>
  <c r="P2194" i="5"/>
  <c r="P1209" i="5"/>
  <c r="P15" i="5"/>
  <c r="P3129" i="5"/>
  <c r="P2498" i="5"/>
  <c r="P1938" i="5"/>
  <c r="P600" i="5"/>
  <c r="P1130" i="5"/>
  <c r="P516" i="5"/>
  <c r="P1717" i="5"/>
  <c r="P682" i="5"/>
  <c r="P3362" i="5"/>
  <c r="P426" i="5"/>
  <c r="P1532" i="5"/>
  <c r="P63" i="5"/>
  <c r="P1718" i="5"/>
  <c r="P11" i="5"/>
  <c r="P3363" i="5"/>
  <c r="P3130" i="5"/>
  <c r="P3333" i="5"/>
  <c r="P3257" i="5"/>
  <c r="P2348" i="5"/>
  <c r="P1131" i="5"/>
  <c r="P1719" i="5"/>
  <c r="P2664" i="5"/>
  <c r="P972" i="5"/>
  <c r="P2499" i="5"/>
  <c r="P1210" i="5"/>
  <c r="P1817" i="5"/>
  <c r="P3131" i="5"/>
  <c r="P2067" i="5"/>
  <c r="P2500" i="5"/>
  <c r="P3132" i="5"/>
  <c r="P2195" i="5"/>
  <c r="P1132" i="5"/>
  <c r="P2349" i="5"/>
  <c r="P1818" i="5"/>
  <c r="P858" i="5"/>
  <c r="P1449" i="5"/>
  <c r="P916" i="5"/>
  <c r="P1133" i="5"/>
  <c r="P1720" i="5"/>
  <c r="P1366" i="5"/>
  <c r="P2068" i="5"/>
  <c r="P2665" i="5"/>
  <c r="P859" i="5"/>
  <c r="P1211" i="5"/>
  <c r="P1367" i="5"/>
  <c r="P1450" i="5"/>
  <c r="P791" i="5"/>
  <c r="P2350" i="5"/>
  <c r="P1939" i="5"/>
  <c r="P561" i="5"/>
  <c r="P369" i="5"/>
  <c r="P2196" i="5"/>
  <c r="P2197" i="5"/>
  <c r="P2069" i="5"/>
  <c r="P2070" i="5"/>
  <c r="P683" i="5"/>
  <c r="P204" i="5"/>
  <c r="P1721" i="5"/>
  <c r="P973" i="5"/>
  <c r="P1621" i="5"/>
  <c r="P2666" i="5"/>
  <c r="P1368" i="5"/>
  <c r="P2667" i="5"/>
  <c r="P1622" i="5"/>
  <c r="P917" i="5"/>
  <c r="P1940" i="5"/>
  <c r="P517" i="5"/>
  <c r="P974" i="5"/>
  <c r="P2823" i="5"/>
  <c r="P1451" i="5"/>
  <c r="P1941" i="5"/>
  <c r="P1942" i="5"/>
  <c r="P2198" i="5"/>
  <c r="P1452" i="5"/>
  <c r="P1453" i="5"/>
  <c r="P1277" i="5"/>
  <c r="P1623" i="5"/>
  <c r="P9" i="5"/>
  <c r="P1212" i="5"/>
  <c r="P1278" i="5"/>
  <c r="P1722" i="5"/>
  <c r="P2501" i="5"/>
  <c r="P3133" i="5"/>
  <c r="P2668" i="5"/>
  <c r="P2351" i="5"/>
  <c r="P1819" i="5"/>
  <c r="P975" i="5"/>
  <c r="P976" i="5"/>
  <c r="P2199" i="5"/>
  <c r="P1943" i="5"/>
  <c r="P2071" i="5"/>
  <c r="P562" i="5"/>
  <c r="P518" i="5"/>
  <c r="P519" i="5"/>
  <c r="P601" i="5"/>
  <c r="P1134" i="5"/>
  <c r="P465" i="5"/>
  <c r="P2669" i="5"/>
  <c r="P3134" i="5"/>
  <c r="P520" i="5"/>
  <c r="P2670" i="5"/>
  <c r="P1213" i="5"/>
  <c r="P2824" i="5"/>
  <c r="P2988" i="5"/>
  <c r="P1454" i="5"/>
  <c r="P1944" i="5"/>
  <c r="P2352" i="5"/>
  <c r="P1455" i="5"/>
  <c r="P1820" i="5"/>
  <c r="P684" i="5"/>
  <c r="P2671" i="5"/>
  <c r="P370" i="5"/>
  <c r="P1821" i="5"/>
  <c r="P1050" i="5"/>
  <c r="P2200" i="5"/>
  <c r="P1051" i="5"/>
  <c r="P1135" i="5"/>
  <c r="P2989" i="5"/>
  <c r="P3135" i="5"/>
  <c r="P1279" i="5"/>
  <c r="P2502" i="5"/>
  <c r="P98" i="5"/>
  <c r="P1533" i="5"/>
  <c r="P563" i="5"/>
  <c r="P99" i="5"/>
  <c r="P1945" i="5"/>
  <c r="P2201" i="5"/>
  <c r="P2990" i="5"/>
  <c r="P1946" i="5"/>
  <c r="P2503" i="5"/>
  <c r="P2504" i="5"/>
  <c r="P2202" i="5"/>
  <c r="P2991" i="5"/>
  <c r="P1369" i="5"/>
  <c r="P1822" i="5"/>
  <c r="P427" i="5"/>
  <c r="P428" i="5"/>
  <c r="P2825" i="5"/>
  <c r="P2992" i="5"/>
  <c r="P860" i="5"/>
  <c r="P1214" i="5"/>
  <c r="P741" i="5"/>
  <c r="P2826" i="5"/>
  <c r="P2993" i="5"/>
  <c r="P1624" i="5"/>
  <c r="P918" i="5"/>
  <c r="P602" i="5"/>
  <c r="P1625" i="5"/>
  <c r="P272" i="5"/>
  <c r="P2072" i="5"/>
  <c r="P1280" i="5"/>
  <c r="P1534" i="5"/>
  <c r="P792" i="5"/>
  <c r="P30" i="5"/>
  <c r="P1370" i="5"/>
  <c r="P2672" i="5"/>
  <c r="P521" i="5"/>
  <c r="P1823" i="5"/>
  <c r="P977" i="5"/>
  <c r="P1052" i="5"/>
  <c r="P371" i="5"/>
  <c r="P493" i="5"/>
  <c r="P978" i="5"/>
  <c r="P225" i="5"/>
  <c r="P1136" i="5"/>
  <c r="P291" i="5"/>
  <c r="P132" i="5"/>
  <c r="P1456" i="5"/>
  <c r="P2203" i="5"/>
  <c r="P1281" i="5"/>
  <c r="P1535" i="5"/>
  <c r="P2827" i="5"/>
  <c r="P1282" i="5"/>
  <c r="P2204" i="5"/>
  <c r="P3136" i="5"/>
  <c r="P39" i="5"/>
  <c r="P429" i="5"/>
  <c r="P292" i="5"/>
  <c r="P1053" i="5"/>
  <c r="P2073" i="5"/>
  <c r="P564" i="5"/>
  <c r="P979" i="5"/>
  <c r="P248" i="5"/>
  <c r="P2673" i="5"/>
  <c r="P3137" i="5"/>
  <c r="P205" i="5"/>
  <c r="P68" i="5"/>
  <c r="P430" i="5"/>
  <c r="P642" i="5"/>
  <c r="P249" i="5"/>
  <c r="P21" i="5"/>
  <c r="P22" i="5"/>
  <c r="P522" i="5"/>
  <c r="P82" i="5"/>
  <c r="P2353" i="5"/>
  <c r="P2205" i="5"/>
  <c r="P1215" i="5"/>
  <c r="P1283" i="5"/>
  <c r="P317" i="5"/>
  <c r="P980" i="5"/>
  <c r="P1371" i="5"/>
  <c r="P106" i="5"/>
  <c r="P466" i="5"/>
  <c r="P2505" i="5"/>
  <c r="P431" i="5"/>
  <c r="P141" i="5"/>
  <c r="P2506" i="5"/>
  <c r="P565" i="5"/>
  <c r="P3138" i="5"/>
  <c r="P1457" i="5"/>
  <c r="P2674" i="5"/>
  <c r="P1536" i="5"/>
  <c r="P2206" i="5"/>
  <c r="P1372" i="5"/>
  <c r="P1458" i="5"/>
  <c r="P1373" i="5"/>
  <c r="P2074" i="5"/>
  <c r="P793" i="5"/>
  <c r="P1137" i="5"/>
  <c r="P1824" i="5"/>
  <c r="P250" i="5"/>
  <c r="P2354" i="5"/>
  <c r="P273" i="5"/>
  <c r="P2207" i="5"/>
  <c r="P2507" i="5"/>
  <c r="P1825" i="5"/>
  <c r="P2828" i="5"/>
  <c r="P1826" i="5"/>
  <c r="P23" i="5"/>
  <c r="P35" i="5"/>
  <c r="P2208" i="5"/>
  <c r="P150" i="5"/>
  <c r="P685" i="5"/>
  <c r="P523" i="5"/>
  <c r="P794" i="5"/>
  <c r="P2829" i="5"/>
  <c r="P432" i="5"/>
  <c r="P2355" i="5"/>
  <c r="P1626" i="5"/>
  <c r="P1827" i="5"/>
  <c r="P344" i="5"/>
  <c r="P169" i="5"/>
  <c r="P795" i="5"/>
  <c r="P2675" i="5"/>
  <c r="P2209" i="5"/>
  <c r="P1374" i="5"/>
  <c r="P100" i="5"/>
  <c r="P796" i="5"/>
  <c r="P2508" i="5"/>
  <c r="P467" i="5"/>
  <c r="P566" i="5"/>
  <c r="P2210" i="5"/>
  <c r="P206" i="5"/>
  <c r="P2356" i="5"/>
  <c r="P797" i="5"/>
  <c r="P318" i="5"/>
  <c r="P3139" i="5"/>
  <c r="P1723" i="5"/>
  <c r="P319" i="5"/>
  <c r="P2676" i="5"/>
  <c r="P798" i="5"/>
  <c r="P524" i="5"/>
  <c r="P372" i="5"/>
  <c r="P1216" i="5"/>
  <c r="P2677" i="5"/>
  <c r="P373" i="5"/>
  <c r="P226" i="5"/>
  <c r="P251" i="5"/>
  <c r="P293" i="5"/>
  <c r="P1459" i="5"/>
  <c r="P2509" i="5"/>
  <c r="P1828" i="5"/>
  <c r="P1724" i="5"/>
  <c r="P345" i="5"/>
  <c r="P2830" i="5"/>
  <c r="P686" i="5"/>
  <c r="P2357" i="5"/>
  <c r="P1054" i="5"/>
  <c r="P1138" i="5"/>
  <c r="P1139" i="5"/>
  <c r="P227" i="5"/>
  <c r="P1725" i="5"/>
  <c r="P3258" i="5"/>
  <c r="P687" i="5"/>
  <c r="P1829" i="5"/>
  <c r="P433" i="5"/>
  <c r="P2510" i="5"/>
  <c r="P2511" i="5"/>
  <c r="P3140" i="5"/>
  <c r="P1055" i="5"/>
  <c r="P981" i="5"/>
  <c r="P982" i="5"/>
  <c r="P399" i="5"/>
  <c r="P1627" i="5"/>
  <c r="P142" i="5"/>
  <c r="P688" i="5"/>
  <c r="P919" i="5"/>
  <c r="P3141" i="5"/>
  <c r="P861" i="5"/>
  <c r="P2678" i="5"/>
  <c r="P525" i="5"/>
  <c r="P643" i="5"/>
  <c r="P468" i="5"/>
  <c r="P1375" i="5"/>
  <c r="P742" i="5"/>
  <c r="P2358" i="5"/>
  <c r="P1140" i="5"/>
  <c r="P2994" i="5"/>
  <c r="P346" i="5"/>
  <c r="P347" i="5"/>
  <c r="P1628" i="5"/>
  <c r="P983" i="5"/>
  <c r="P799" i="5"/>
  <c r="P1947" i="5"/>
  <c r="P2512" i="5"/>
  <c r="P469" i="5"/>
  <c r="P2075" i="5"/>
  <c r="P2513" i="5"/>
  <c r="P800" i="5"/>
  <c r="P2076" i="5"/>
  <c r="P151" i="5"/>
  <c r="P228" i="5"/>
  <c r="P2077" i="5"/>
  <c r="P2211" i="5"/>
  <c r="P689" i="5"/>
  <c r="P3142" i="5"/>
  <c r="P2831" i="5"/>
  <c r="P3143" i="5"/>
  <c r="P55" i="5"/>
  <c r="P56" i="5"/>
  <c r="P801" i="5"/>
  <c r="P170" i="5"/>
  <c r="P1056" i="5"/>
  <c r="P2995" i="5"/>
  <c r="P494" i="5"/>
  <c r="P320" i="5"/>
  <c r="P2832" i="5"/>
  <c r="P374" i="5"/>
  <c r="P3334" i="5"/>
  <c r="P984" i="5"/>
  <c r="P64" i="5"/>
  <c r="P229" i="5"/>
  <c r="P1141" i="5"/>
  <c r="P1057" i="5"/>
  <c r="P1058" i="5"/>
  <c r="P495" i="5"/>
  <c r="P1629" i="5"/>
  <c r="P2679" i="5"/>
  <c r="P1830" i="5"/>
  <c r="P2680" i="5"/>
  <c r="P1630" i="5"/>
  <c r="P2833" i="5"/>
  <c r="P567" i="5"/>
  <c r="P526" i="5"/>
  <c r="P690" i="5"/>
  <c r="P101" i="5"/>
  <c r="P3259" i="5"/>
  <c r="P2359" i="5"/>
  <c r="P568" i="5"/>
  <c r="P207" i="5"/>
  <c r="P75" i="5"/>
  <c r="P644" i="5"/>
  <c r="P31" i="5"/>
  <c r="P2681" i="5"/>
  <c r="P1284" i="5"/>
  <c r="P743" i="5"/>
  <c r="P645" i="5"/>
  <c r="P3260" i="5"/>
  <c r="P3144" i="5"/>
  <c r="P2212" i="5"/>
  <c r="P1285" i="5"/>
  <c r="P985" i="5"/>
  <c r="P2682" i="5"/>
  <c r="P2213" i="5"/>
  <c r="P2360" i="5"/>
  <c r="P1537" i="5"/>
  <c r="P2683" i="5"/>
  <c r="P2834" i="5"/>
  <c r="P1631" i="5"/>
  <c r="P252" i="5"/>
  <c r="P1831" i="5"/>
  <c r="P1726" i="5"/>
  <c r="P2514" i="5"/>
  <c r="P1376" i="5"/>
  <c r="P1217" i="5"/>
  <c r="P802" i="5"/>
  <c r="P1948" i="5"/>
  <c r="P3335" i="5"/>
  <c r="P8" i="5"/>
  <c r="P133" i="5"/>
  <c r="P2996" i="5"/>
  <c r="P1727" i="5"/>
  <c r="P1377" i="5"/>
  <c r="P3145" i="5"/>
  <c r="P2515" i="5"/>
  <c r="P1460" i="5"/>
  <c r="P2214" i="5"/>
  <c r="P2215" i="5"/>
  <c r="P3261" i="5"/>
  <c r="P1059" i="5"/>
  <c r="P2835" i="5"/>
  <c r="P3262" i="5"/>
  <c r="P1218" i="5"/>
  <c r="P920" i="5"/>
  <c r="P230" i="5"/>
  <c r="P921" i="5"/>
  <c r="P3336" i="5"/>
  <c r="P1286" i="5"/>
  <c r="P1832" i="5"/>
  <c r="P1949" i="5"/>
  <c r="P3337" i="5"/>
  <c r="P2078" i="5"/>
  <c r="P2079" i="5"/>
  <c r="P434" i="5"/>
  <c r="P1219" i="5"/>
  <c r="P1950" i="5"/>
  <c r="P1287" i="5"/>
  <c r="P1288" i="5"/>
  <c r="P986" i="5"/>
  <c r="P922" i="5"/>
  <c r="P3263" i="5"/>
  <c r="P2361" i="5"/>
  <c r="P1728" i="5"/>
  <c r="P40" i="5"/>
  <c r="P1461" i="5"/>
  <c r="P3264" i="5"/>
  <c r="P496" i="5"/>
  <c r="P527" i="5"/>
  <c r="P2516" i="5"/>
  <c r="P1142" i="5"/>
  <c r="P1289" i="5"/>
  <c r="P2997" i="5"/>
  <c r="P41" i="5"/>
  <c r="P189" i="5"/>
  <c r="P603" i="5"/>
  <c r="P121" i="5"/>
  <c r="P42" i="5"/>
  <c r="P2998" i="5"/>
  <c r="P1632" i="5"/>
  <c r="P3364" i="5"/>
  <c r="P43" i="5"/>
  <c r="P1951" i="5"/>
  <c r="P3265" i="5"/>
  <c r="P1729" i="5"/>
  <c r="P348" i="5"/>
  <c r="P2999" i="5"/>
  <c r="P1060" i="5"/>
  <c r="P3146" i="5"/>
  <c r="P134" i="5"/>
  <c r="P3365" i="5"/>
  <c r="P2517" i="5"/>
  <c r="P1538" i="5"/>
  <c r="P1730" i="5"/>
  <c r="P3266" i="5"/>
  <c r="P744" i="5"/>
  <c r="P36" i="5"/>
  <c r="P253" i="5"/>
  <c r="P2836" i="5"/>
  <c r="P2216" i="5"/>
  <c r="P2518" i="5"/>
  <c r="P1633" i="5"/>
  <c r="P3000" i="5"/>
  <c r="P528" i="5"/>
  <c r="P3338" i="5"/>
  <c r="P294" i="5"/>
  <c r="P745" i="5"/>
  <c r="P3267" i="5"/>
  <c r="P3268" i="5"/>
  <c r="P1378" i="5"/>
  <c r="P1731" i="5"/>
  <c r="P1379" i="5"/>
  <c r="P1732" i="5"/>
  <c r="P3147" i="5"/>
  <c r="P1539" i="5"/>
  <c r="P1952" i="5"/>
  <c r="P152" i="5"/>
  <c r="P1833" i="5"/>
  <c r="P321" i="5"/>
  <c r="P1290" i="5"/>
  <c r="P435" i="5"/>
  <c r="P2362" i="5"/>
  <c r="P1634" i="5"/>
  <c r="P803" i="5"/>
  <c r="P529" i="5"/>
  <c r="P2684" i="5"/>
  <c r="P2837" i="5"/>
  <c r="P1143" i="5"/>
  <c r="P1061" i="5"/>
  <c r="P2838" i="5"/>
  <c r="P2685" i="5"/>
  <c r="P987" i="5"/>
  <c r="P49" i="5"/>
  <c r="P691" i="5"/>
  <c r="P646" i="5"/>
  <c r="P322" i="5"/>
  <c r="P107" i="5"/>
  <c r="P988" i="5"/>
  <c r="P1540" i="5"/>
  <c r="P1733" i="5"/>
  <c r="P604" i="5"/>
  <c r="P530" i="5"/>
  <c r="P3366" i="5"/>
  <c r="P804" i="5"/>
  <c r="P1734" i="5"/>
  <c r="P3339" i="5"/>
  <c r="P295" i="5"/>
  <c r="P1462" i="5"/>
  <c r="P2519" i="5"/>
  <c r="P231" i="5"/>
  <c r="P436" i="5"/>
  <c r="P1463" i="5"/>
  <c r="P2839" i="5"/>
  <c r="P3367" i="5"/>
  <c r="P1380" i="5"/>
  <c r="P254" i="5"/>
  <c r="P1381" i="5"/>
  <c r="P923" i="5"/>
  <c r="P989" i="5"/>
  <c r="P349" i="5"/>
  <c r="P2080" i="5"/>
  <c r="P1464" i="5"/>
  <c r="P805" i="5"/>
  <c r="P3001" i="5"/>
  <c r="P323" i="5"/>
  <c r="P1635" i="5"/>
  <c r="P1291" i="5"/>
  <c r="P497" i="5"/>
  <c r="P3368" i="5"/>
  <c r="P2840" i="5"/>
  <c r="P647" i="5"/>
  <c r="P324" i="5"/>
  <c r="P2081" i="5"/>
  <c r="P2841" i="5"/>
  <c r="P1144" i="5"/>
  <c r="P3369" i="5"/>
  <c r="P806" i="5"/>
  <c r="P862" i="5"/>
  <c r="P2082" i="5"/>
  <c r="P990" i="5"/>
  <c r="P3370" i="5"/>
  <c r="P1735" i="5"/>
  <c r="P3371" i="5"/>
  <c r="P2842" i="5"/>
  <c r="P3148" i="5"/>
  <c r="P1541" i="5"/>
  <c r="P1145" i="5"/>
  <c r="P2083" i="5"/>
  <c r="P2843" i="5"/>
  <c r="P1636" i="5"/>
  <c r="P3372" i="5"/>
  <c r="P83" i="5"/>
  <c r="P1736" i="5"/>
  <c r="P863" i="5"/>
  <c r="P1146" i="5"/>
  <c r="P171" i="5"/>
  <c r="P807" i="5"/>
  <c r="P2520" i="5"/>
  <c r="P3149" i="5"/>
  <c r="P1953" i="5"/>
  <c r="P3373" i="5"/>
  <c r="P2686" i="5"/>
  <c r="P924" i="5"/>
  <c r="P2687" i="5"/>
  <c r="P3150" i="5"/>
  <c r="P2363" i="5"/>
  <c r="P3340" i="5"/>
  <c r="P2688" i="5"/>
  <c r="P3002" i="5"/>
  <c r="P2521" i="5"/>
  <c r="P3003" i="5"/>
  <c r="P1220" i="5"/>
  <c r="P648" i="5"/>
  <c r="P3374" i="5"/>
  <c r="P3151" i="5"/>
  <c r="P2217" i="5"/>
  <c r="P1465" i="5"/>
  <c r="P2218" i="5"/>
  <c r="P2219" i="5"/>
  <c r="P2522" i="5"/>
  <c r="P3004" i="5"/>
  <c r="P3375" i="5"/>
  <c r="P3376" i="5"/>
  <c r="P1637" i="5"/>
  <c r="P2084" i="5"/>
  <c r="P2523" i="5"/>
  <c r="P1834" i="5"/>
  <c r="P1466" i="5"/>
  <c r="P2689" i="5"/>
  <c r="P3377" i="5"/>
  <c r="P1835" i="5"/>
  <c r="P3341" i="5"/>
  <c r="P1542" i="5"/>
  <c r="P2524" i="5"/>
  <c r="P3378" i="5"/>
  <c r="P3005" i="5"/>
  <c r="P3152" i="5"/>
  <c r="P84" i="5"/>
  <c r="P400" i="5"/>
  <c r="P3269" i="5"/>
  <c r="P2085" i="5"/>
  <c r="P1737" i="5"/>
  <c r="P2844" i="5"/>
  <c r="P1221" i="5"/>
  <c r="P1222" i="5"/>
  <c r="P2525" i="5"/>
  <c r="P1543" i="5"/>
  <c r="P605" i="5"/>
  <c r="P2220" i="5"/>
  <c r="P172" i="5"/>
  <c r="P2221" i="5"/>
  <c r="P3270" i="5"/>
  <c r="P1544" i="5"/>
  <c r="P108" i="5"/>
  <c r="P3153" i="5"/>
  <c r="P2222" i="5"/>
  <c r="P1062" i="5"/>
  <c r="P3379" i="5"/>
  <c r="P1147" i="5"/>
  <c r="P1738" i="5"/>
  <c r="P1954" i="5"/>
  <c r="P1638" i="5"/>
  <c r="P2086" i="5"/>
  <c r="P3006" i="5"/>
  <c r="P1836" i="5"/>
  <c r="P3380" i="5"/>
  <c r="P2526" i="5"/>
  <c r="P1739" i="5"/>
  <c r="P1063" i="5"/>
  <c r="P1545" i="5"/>
  <c r="P1382" i="5"/>
  <c r="P2690" i="5"/>
  <c r="P2087" i="5"/>
  <c r="P1467" i="5"/>
  <c r="P3342" i="5"/>
  <c r="P122" i="5"/>
  <c r="P1292" i="5"/>
  <c r="P1955" i="5"/>
  <c r="P232" i="5"/>
  <c r="P296" i="5"/>
  <c r="P2088" i="5"/>
  <c r="P3007" i="5"/>
  <c r="P3343" i="5"/>
  <c r="P2223" i="5"/>
  <c r="P1383" i="5"/>
  <c r="P569" i="5"/>
  <c r="P746" i="5"/>
  <c r="P1956" i="5"/>
  <c r="P864" i="5"/>
  <c r="P1740" i="5"/>
  <c r="P2224" i="5"/>
  <c r="P606" i="5"/>
  <c r="P401" i="5"/>
  <c r="P1148" i="5"/>
  <c r="P1064" i="5"/>
  <c r="P2089" i="5"/>
  <c r="P173" i="5"/>
  <c r="P2691" i="5"/>
  <c r="P692" i="5"/>
  <c r="P437" i="5"/>
  <c r="P2692" i="5"/>
  <c r="P1149" i="5"/>
  <c r="P44" i="5"/>
  <c r="P1741" i="5"/>
  <c r="P2090" i="5"/>
  <c r="P925" i="5"/>
  <c r="P1639" i="5"/>
  <c r="P3344" i="5"/>
  <c r="P3381" i="5"/>
  <c r="P3382" i="5"/>
  <c r="P2527" i="5"/>
  <c r="P3383" i="5"/>
  <c r="P1837" i="5"/>
  <c r="P747" i="5"/>
  <c r="P2845" i="5"/>
  <c r="P3008" i="5"/>
  <c r="P2846" i="5"/>
  <c r="P3384" i="5"/>
  <c r="P2528" i="5"/>
  <c r="P143" i="5"/>
  <c r="P3385" i="5"/>
  <c r="P3386" i="5"/>
  <c r="P865" i="5"/>
  <c r="P1742" i="5"/>
  <c r="P2693" i="5"/>
  <c r="P174" i="5"/>
  <c r="P2529" i="5"/>
  <c r="P3009" i="5"/>
  <c r="P3387" i="5"/>
  <c r="P3271" i="5"/>
  <c r="P3345" i="5"/>
  <c r="P3272" i="5"/>
  <c r="P2530" i="5"/>
  <c r="P3010" i="5"/>
  <c r="P1957" i="5"/>
  <c r="P1743" i="5"/>
  <c r="P233" i="5"/>
  <c r="P2694" i="5"/>
  <c r="P570" i="5"/>
  <c r="P866" i="5"/>
  <c r="P1744" i="5"/>
  <c r="P1293" i="5"/>
  <c r="P607" i="5"/>
  <c r="P234" i="5"/>
  <c r="P1223" i="5"/>
  <c r="P1384" i="5"/>
  <c r="P867" i="5"/>
  <c r="P2364" i="5"/>
  <c r="P255" i="5"/>
  <c r="P375" i="5"/>
  <c r="P1745" i="5"/>
  <c r="P808" i="5"/>
  <c r="P69" i="5"/>
  <c r="P1150" i="5"/>
  <c r="P693" i="5"/>
  <c r="P1838" i="5"/>
  <c r="P2531" i="5"/>
  <c r="P1224" i="5"/>
  <c r="P208" i="5"/>
  <c r="P1151" i="5"/>
  <c r="P571" i="5"/>
  <c r="P649" i="5"/>
  <c r="P297" i="5"/>
  <c r="P1065" i="5"/>
  <c r="P650" i="5"/>
  <c r="P376" i="5"/>
  <c r="P1958" i="5"/>
  <c r="P1546" i="5"/>
  <c r="P498" i="5"/>
  <c r="P748" i="5"/>
  <c r="P694" i="5"/>
  <c r="P809" i="5"/>
  <c r="P499" i="5"/>
  <c r="P695" i="5"/>
  <c r="P298" i="5"/>
  <c r="P810" i="5"/>
  <c r="P402" i="5"/>
  <c r="P325" i="5"/>
  <c r="P16" i="5"/>
  <c r="P2091" i="5"/>
  <c r="P350" i="5"/>
  <c r="P1959" i="5"/>
  <c r="P608" i="5"/>
  <c r="P1468" i="5"/>
  <c r="P1469" i="5"/>
  <c r="P500" i="5"/>
  <c r="P438" i="5"/>
  <c r="P531" i="5"/>
  <c r="P572" i="5"/>
  <c r="P439" i="5"/>
  <c r="P1640" i="5"/>
  <c r="P274" i="5"/>
  <c r="P696" i="5"/>
  <c r="P377" i="5"/>
  <c r="P235" i="5"/>
  <c r="P1839" i="5"/>
  <c r="P378" i="5"/>
  <c r="P697" i="5"/>
  <c r="P190" i="5"/>
  <c r="P403" i="5"/>
  <c r="P651" i="5"/>
  <c r="P299" i="5"/>
  <c r="P57" i="5"/>
  <c r="P1547" i="5"/>
  <c r="P404" i="5"/>
  <c r="P749" i="5"/>
  <c r="P501" i="5"/>
  <c r="P573" i="5"/>
  <c r="P175" i="5"/>
  <c r="P440" i="5"/>
  <c r="P153" i="5"/>
  <c r="P1641" i="5"/>
  <c r="P209" i="5"/>
  <c r="P405" i="5"/>
  <c r="P1385" i="5"/>
  <c r="P1152" i="5"/>
  <c r="P750" i="5"/>
  <c r="P1294" i="5"/>
  <c r="P2225" i="5"/>
  <c r="P191" i="5"/>
  <c r="P1548" i="5"/>
  <c r="P441" i="5"/>
  <c r="P176" i="5"/>
  <c r="P379" i="5"/>
  <c r="P380" i="5"/>
  <c r="P811" i="5"/>
  <c r="P1153" i="5"/>
  <c r="P1642" i="5"/>
  <c r="P123" i="5"/>
  <c r="P381" i="5"/>
  <c r="P70" i="5"/>
  <c r="P868" i="5"/>
  <c r="P1295" i="5"/>
  <c r="P2092" i="5"/>
  <c r="P869" i="5"/>
  <c r="P1840" i="5"/>
  <c r="P1549" i="5"/>
  <c r="P2226" i="5"/>
  <c r="P58" i="5"/>
  <c r="P652" i="5"/>
  <c r="P1154" i="5"/>
  <c r="P2365" i="5"/>
  <c r="P382" i="5"/>
  <c r="P88" i="5"/>
  <c r="P1386" i="5"/>
  <c r="P89" i="5"/>
  <c r="P76" i="5"/>
  <c r="P470" i="5"/>
  <c r="P236" i="5"/>
  <c r="P870" i="5"/>
  <c r="P275" i="5"/>
  <c r="P406" i="5"/>
  <c r="P698" i="5"/>
  <c r="P177" i="5"/>
  <c r="P2093" i="5"/>
  <c r="P2094" i="5"/>
  <c r="P1066" i="5"/>
  <c r="P532" i="5"/>
  <c r="P699" i="5"/>
  <c r="P326" i="5"/>
  <c r="P276" i="5"/>
  <c r="P1550" i="5"/>
  <c r="P609" i="5"/>
  <c r="P991" i="5"/>
  <c r="P926" i="5"/>
  <c r="P37" i="5"/>
  <c r="P610" i="5"/>
  <c r="P1643" i="5"/>
  <c r="P751" i="5"/>
  <c r="P1841" i="5"/>
  <c r="P442" i="5"/>
  <c r="P178" i="5"/>
  <c r="P1746" i="5"/>
  <c r="P277" i="5"/>
  <c r="P256" i="5"/>
  <c r="P2227" i="5"/>
  <c r="P1842" i="5"/>
  <c r="P1387" i="5"/>
  <c r="P383" i="5"/>
  <c r="P1960" i="5"/>
  <c r="P574" i="5"/>
  <c r="P384" i="5"/>
  <c r="P1551" i="5"/>
  <c r="P1388" i="5"/>
  <c r="P2228" i="5"/>
  <c r="P653" i="5"/>
  <c r="P533" i="5"/>
  <c r="P2229" i="5"/>
  <c r="P154" i="5"/>
  <c r="P471" i="5"/>
  <c r="P1552" i="5"/>
  <c r="P992" i="5"/>
  <c r="P109" i="5"/>
  <c r="P1296" i="5"/>
  <c r="P300" i="5"/>
  <c r="P871" i="5"/>
  <c r="P812" i="5"/>
  <c r="P1155" i="5"/>
  <c r="P993" i="5"/>
  <c r="P654" i="5"/>
  <c r="P752" i="5"/>
  <c r="P872" i="5"/>
  <c r="P2230" i="5"/>
  <c r="P144" i="5"/>
  <c r="P502" i="5"/>
  <c r="P1225" i="5"/>
  <c r="P472" i="5"/>
  <c r="P873" i="5"/>
  <c r="P1389" i="5"/>
  <c r="P994" i="5"/>
  <c r="P1156" i="5"/>
  <c r="P65" i="5"/>
  <c r="P927" i="5"/>
  <c r="P1067" i="5"/>
  <c r="P407" i="5"/>
  <c r="P2532" i="5"/>
  <c r="P1226" i="5"/>
  <c r="P237" i="5"/>
  <c r="P301" i="5"/>
  <c r="P135" i="5"/>
  <c r="P2695" i="5"/>
  <c r="P1961" i="5"/>
  <c r="P928" i="5"/>
  <c r="P1068" i="5"/>
  <c r="P995" i="5"/>
  <c r="P32" i="5"/>
  <c r="P1470" i="5"/>
  <c r="P1644" i="5"/>
  <c r="P278" i="5"/>
  <c r="P238" i="5"/>
  <c r="P2847" i="5"/>
  <c r="P1157" i="5"/>
  <c r="P929" i="5"/>
  <c r="P1962" i="5"/>
  <c r="P753" i="5"/>
  <c r="P1390" i="5"/>
  <c r="P1645" i="5"/>
  <c r="P145" i="5"/>
  <c r="P1747" i="5"/>
  <c r="P874" i="5"/>
  <c r="P385" i="5"/>
  <c r="P655" i="5"/>
  <c r="P1553" i="5"/>
  <c r="P2533" i="5"/>
  <c r="P192" i="5"/>
  <c r="P77" i="5"/>
  <c r="P1297" i="5"/>
  <c r="P1843" i="5"/>
  <c r="P2696" i="5"/>
  <c r="P193" i="5"/>
  <c r="P875" i="5"/>
  <c r="P124" i="5"/>
  <c r="P2848" i="5"/>
  <c r="P473" i="5"/>
  <c r="P1844" i="5"/>
  <c r="P351" i="5"/>
  <c r="P2095" i="5"/>
  <c r="P2849" i="5"/>
  <c r="P1646" i="5"/>
  <c r="P443" i="5"/>
  <c r="P1554" i="5"/>
  <c r="P1845" i="5"/>
  <c r="P1391" i="5"/>
  <c r="P930" i="5"/>
  <c r="P474" i="5"/>
  <c r="P1298" i="5"/>
  <c r="P3154" i="5"/>
  <c r="P3388" i="5"/>
  <c r="P1392" i="5"/>
  <c r="P125" i="5"/>
  <c r="P1069" i="5"/>
  <c r="P656" i="5"/>
  <c r="P444" i="5"/>
  <c r="P931" i="5"/>
  <c r="P503" i="5"/>
  <c r="P1070" i="5"/>
  <c r="P1555" i="5"/>
  <c r="P1299" i="5"/>
  <c r="P1158" i="5"/>
  <c r="P813" i="5"/>
  <c r="P1071" i="5"/>
  <c r="P445" i="5"/>
  <c r="P996" i="5"/>
  <c r="P2096" i="5"/>
  <c r="P1556" i="5"/>
  <c r="P1846" i="5"/>
  <c r="P932" i="5"/>
  <c r="P1647" i="5"/>
  <c r="P534" i="5"/>
  <c r="P1748" i="5"/>
  <c r="P1159" i="5"/>
  <c r="P257" i="5"/>
  <c r="P611" i="5"/>
  <c r="P352" i="5"/>
  <c r="P1072" i="5"/>
  <c r="P302" i="5"/>
  <c r="P239" i="5"/>
  <c r="P408" i="5"/>
  <c r="P700" i="5"/>
  <c r="P1749" i="5"/>
  <c r="P1750" i="5"/>
  <c r="P279" i="5"/>
  <c r="P327" i="5"/>
  <c r="P258" i="5"/>
  <c r="P701" i="5"/>
  <c r="P1073" i="5"/>
  <c r="P1963" i="5"/>
  <c r="P2534" i="5"/>
  <c r="P814" i="5"/>
  <c r="P1471" i="5"/>
  <c r="P997" i="5"/>
  <c r="P353" i="5"/>
  <c r="P1227" i="5"/>
  <c r="P136" i="5"/>
  <c r="P3011" i="5"/>
  <c r="P702" i="5"/>
  <c r="P1393" i="5"/>
  <c r="P703" i="5"/>
  <c r="P446" i="5"/>
  <c r="P1074" i="5"/>
  <c r="P535" i="5"/>
  <c r="P50" i="5"/>
  <c r="P1075" i="5"/>
  <c r="P155" i="5"/>
  <c r="P933" i="5"/>
  <c r="P2231" i="5"/>
  <c r="P1300" i="5"/>
  <c r="P657" i="5"/>
  <c r="P179" i="5"/>
  <c r="P1964" i="5"/>
  <c r="P1472" i="5"/>
  <c r="P1965" i="5"/>
  <c r="P2697" i="5"/>
  <c r="P815" i="5"/>
  <c r="P210" i="5"/>
  <c r="P934" i="5"/>
  <c r="P1301" i="5"/>
  <c r="P876" i="5"/>
  <c r="P2366" i="5"/>
  <c r="P1966" i="5"/>
  <c r="P1847" i="5"/>
  <c r="P504" i="5"/>
  <c r="P704" i="5"/>
  <c r="P1394" i="5"/>
  <c r="P447" i="5"/>
  <c r="P1557" i="5"/>
  <c r="P1558" i="5"/>
  <c r="P354" i="5"/>
  <c r="P1967" i="5"/>
  <c r="P194" i="5"/>
  <c r="P156" i="5"/>
  <c r="P409" i="5"/>
  <c r="P410" i="5"/>
  <c r="P3012" i="5"/>
  <c r="P475" i="5"/>
  <c r="P1395" i="5"/>
  <c r="P1751" i="5"/>
  <c r="P1302" i="5"/>
  <c r="P575" i="5"/>
  <c r="P157" i="5"/>
  <c r="P259" i="5"/>
  <c r="P24" i="5"/>
  <c r="P110" i="5"/>
  <c r="P1752" i="5"/>
  <c r="P85" i="5"/>
  <c r="P1473" i="5"/>
  <c r="P476" i="5"/>
  <c r="P612" i="5"/>
  <c r="P7" i="5"/>
  <c r="P1648" i="5"/>
  <c r="P1753" i="5"/>
  <c r="P477" i="5"/>
  <c r="P998" i="5"/>
  <c r="P705" i="5"/>
  <c r="P12" i="5"/>
  <c r="P111" i="5"/>
  <c r="P59" i="5"/>
  <c r="P158" i="5"/>
  <c r="P1396" i="5"/>
  <c r="P2097" i="5"/>
  <c r="P1968" i="5"/>
  <c r="P303" i="5"/>
  <c r="P877" i="5"/>
  <c r="P536" i="5"/>
  <c r="P878" i="5"/>
  <c r="P754" i="5"/>
  <c r="P328" i="5"/>
  <c r="P505" i="5"/>
  <c r="P506" i="5"/>
  <c r="P260" i="5"/>
  <c r="P1303" i="5"/>
  <c r="P1076" i="5"/>
  <c r="P240" i="5"/>
  <c r="P1160" i="5"/>
  <c r="P261" i="5"/>
  <c r="P1474" i="5"/>
  <c r="P1649" i="5"/>
  <c r="P2232" i="5"/>
  <c r="P816" i="5"/>
  <c r="P999" i="5"/>
  <c r="P2367" i="5"/>
  <c r="P478" i="5"/>
  <c r="P386" i="5"/>
  <c r="P1000" i="5"/>
  <c r="P613" i="5"/>
  <c r="P1304" i="5"/>
  <c r="P879" i="5"/>
  <c r="P537" i="5"/>
  <c r="P576" i="5"/>
  <c r="P935" i="5"/>
  <c r="P1001" i="5"/>
  <c r="P1559" i="5"/>
  <c r="P25" i="5"/>
  <c r="P1560" i="5"/>
  <c r="P1397" i="5"/>
  <c r="P1754" i="5"/>
  <c r="P1002" i="5"/>
  <c r="P1003" i="5"/>
  <c r="P658" i="5"/>
  <c r="P1848" i="5"/>
  <c r="P659" i="5"/>
  <c r="P660" i="5"/>
  <c r="P1161" i="5"/>
  <c r="P3013" i="5"/>
  <c r="P2535" i="5"/>
  <c r="P448" i="5"/>
  <c r="P2368" i="5"/>
  <c r="P211" i="5"/>
  <c r="P817" i="5"/>
  <c r="P614" i="5"/>
  <c r="P2698" i="5"/>
  <c r="P3014" i="5"/>
  <c r="P1162" i="5"/>
  <c r="P1163" i="5"/>
  <c r="P1077" i="5"/>
  <c r="P1305" i="5"/>
  <c r="P1398" i="5"/>
  <c r="P2098" i="5"/>
  <c r="P355" i="5"/>
  <c r="P755" i="5"/>
  <c r="P479" i="5"/>
  <c r="P615" i="5"/>
  <c r="P2233" i="5"/>
  <c r="P1164" i="5"/>
  <c r="P507" i="5"/>
  <c r="P880" i="5"/>
  <c r="P756" i="5"/>
  <c r="P577" i="5"/>
  <c r="P1561" i="5"/>
  <c r="P262" i="5"/>
  <c r="P1228" i="5"/>
  <c r="P356" i="5"/>
  <c r="P1969" i="5"/>
  <c r="P1755" i="5"/>
  <c r="P2536" i="5"/>
  <c r="P1970" i="5"/>
  <c r="P146" i="5"/>
  <c r="P1306" i="5"/>
  <c r="P2099" i="5"/>
  <c r="P112" i="5"/>
  <c r="P2850" i="5"/>
  <c r="P90" i="5"/>
  <c r="P1004" i="5"/>
  <c r="P1650" i="5"/>
  <c r="P1165" i="5"/>
  <c r="P280" i="5"/>
  <c r="P757" i="5"/>
  <c r="P1078" i="5"/>
  <c r="P1971" i="5"/>
  <c r="P2234" i="5"/>
  <c r="P480" i="5"/>
  <c r="P1307" i="5"/>
  <c r="P2369" i="5"/>
  <c r="P1562" i="5"/>
  <c r="P1229" i="5"/>
  <c r="P1230" i="5"/>
  <c r="P1231" i="5"/>
  <c r="P661" i="5"/>
  <c r="P1563" i="5"/>
  <c r="P2235" i="5"/>
  <c r="P212" i="5"/>
  <c r="P1475" i="5"/>
  <c r="P662" i="5"/>
  <c r="P538" i="5"/>
  <c r="P1476" i="5"/>
  <c r="P1079" i="5"/>
  <c r="P304" i="5"/>
  <c r="P881" i="5"/>
  <c r="P1232" i="5"/>
  <c r="P3015" i="5"/>
  <c r="P2236" i="5"/>
  <c r="P1651" i="5"/>
  <c r="P616" i="5"/>
  <c r="P1166" i="5"/>
  <c r="P1308" i="5"/>
  <c r="P1477" i="5"/>
  <c r="P1309" i="5"/>
  <c r="P1310" i="5"/>
  <c r="P1972" i="5"/>
  <c r="P329" i="5"/>
  <c r="P1167" i="5"/>
  <c r="P758" i="5"/>
  <c r="P578" i="5"/>
  <c r="P2537" i="5"/>
  <c r="P1080" i="5"/>
  <c r="P481" i="5"/>
  <c r="P1399" i="5"/>
  <c r="P1973" i="5"/>
  <c r="P482" i="5"/>
  <c r="P579" i="5"/>
  <c r="P936" i="5"/>
  <c r="P1478" i="5"/>
  <c r="P1400" i="5"/>
  <c r="P1974" i="5"/>
  <c r="P3016" i="5"/>
  <c r="P483" i="5"/>
  <c r="P1479" i="5"/>
  <c r="P1168" i="5"/>
  <c r="P539" i="5"/>
  <c r="P2100" i="5"/>
  <c r="O1233" i="5"/>
  <c r="O241" i="5"/>
  <c r="O663" i="5"/>
  <c r="O66" i="5"/>
  <c r="O1652" i="5"/>
  <c r="O1756" i="5"/>
  <c r="O387" i="5"/>
  <c r="O1169" i="5"/>
  <c r="O1849" i="5"/>
  <c r="O1564" i="5"/>
  <c r="O2101" i="5"/>
  <c r="O1850" i="5"/>
  <c r="O1975" i="5"/>
  <c r="O2538" i="5"/>
  <c r="O1757" i="5"/>
  <c r="O882" i="5"/>
  <c r="O818" i="5"/>
  <c r="O1976" i="5"/>
  <c r="O1758" i="5"/>
  <c r="O2237" i="5"/>
  <c r="O1759" i="5"/>
  <c r="O2102" i="5"/>
  <c r="O2103" i="5"/>
  <c r="O1851" i="5"/>
  <c r="O2370" i="5"/>
  <c r="O1005" i="5"/>
  <c r="O580" i="5"/>
  <c r="O2371" i="5"/>
  <c r="O1852" i="5"/>
  <c r="O1760" i="5"/>
  <c r="O2238" i="5"/>
  <c r="O1761" i="5"/>
  <c r="O1081" i="5"/>
  <c r="O1480" i="5"/>
  <c r="O1653" i="5"/>
  <c r="O2239" i="5"/>
  <c r="O1565" i="5"/>
  <c r="O1762" i="5"/>
  <c r="O1763" i="5"/>
  <c r="O2240" i="5"/>
  <c r="O2539" i="5"/>
  <c r="O2372" i="5"/>
  <c r="O2241" i="5"/>
  <c r="O2373" i="5"/>
  <c r="O2104" i="5"/>
  <c r="O1853" i="5"/>
  <c r="O1764" i="5"/>
  <c r="O1854" i="5"/>
  <c r="O1765" i="5"/>
  <c r="O1566" i="5"/>
  <c r="O2540" i="5"/>
  <c r="O1082" i="5"/>
  <c r="O2374" i="5"/>
  <c r="O1481" i="5"/>
  <c r="O1977" i="5"/>
  <c r="O2105" i="5"/>
  <c r="O2375" i="5"/>
  <c r="O2106" i="5"/>
  <c r="O2541" i="5"/>
  <c r="O1311" i="5"/>
  <c r="O1978" i="5"/>
  <c r="O1401" i="5"/>
  <c r="O1766" i="5"/>
  <c r="O357" i="5"/>
  <c r="O18" i="5"/>
  <c r="O2107" i="5"/>
  <c r="O1979" i="5"/>
  <c r="O2542" i="5"/>
  <c r="O2376" i="5"/>
  <c r="O2242" i="5"/>
  <c r="O2243" i="5"/>
  <c r="O2377" i="5"/>
  <c r="O2851" i="5"/>
  <c r="O1312" i="5"/>
  <c r="O2244" i="5"/>
  <c r="O1482" i="5"/>
  <c r="O1855" i="5"/>
  <c r="O617" i="5"/>
  <c r="O2852" i="5"/>
  <c r="O1234" i="5"/>
  <c r="O2699" i="5"/>
  <c r="O1856" i="5"/>
  <c r="O1654" i="5"/>
  <c r="O2853" i="5"/>
  <c r="O1767" i="5"/>
  <c r="O2854" i="5"/>
  <c r="O1402" i="5"/>
  <c r="O618" i="5"/>
  <c r="O759" i="5"/>
  <c r="O1655" i="5"/>
  <c r="O1567" i="5"/>
  <c r="O411" i="5"/>
  <c r="O2108" i="5"/>
  <c r="O819" i="5"/>
  <c r="O195" i="5"/>
  <c r="O2378" i="5"/>
  <c r="O2109" i="5"/>
  <c r="O388" i="5"/>
  <c r="O2379" i="5"/>
  <c r="O1403" i="5"/>
  <c r="O1568" i="5"/>
  <c r="O113" i="5"/>
  <c r="O2110" i="5"/>
  <c r="O1768" i="5"/>
  <c r="O1404" i="5"/>
  <c r="O1313" i="5"/>
  <c r="O305" i="5"/>
  <c r="O619" i="5"/>
  <c r="O706" i="5"/>
  <c r="O1483" i="5"/>
  <c r="O1170" i="5"/>
  <c r="O620" i="5"/>
  <c r="O707" i="5"/>
  <c r="O196" i="5"/>
  <c r="O1857" i="5"/>
  <c r="O1980" i="5"/>
  <c r="O1171" i="5"/>
  <c r="O621" i="5"/>
  <c r="O1656" i="5"/>
  <c r="O1569" i="5"/>
  <c r="O159" i="5"/>
  <c r="O2855" i="5"/>
  <c r="O2700" i="5"/>
  <c r="O2701" i="5"/>
  <c r="O2856" i="5"/>
  <c r="O2702" i="5"/>
  <c r="O1006" i="5"/>
  <c r="O1981" i="5"/>
  <c r="O358" i="5"/>
  <c r="O2543" i="5"/>
  <c r="O2544" i="5"/>
  <c r="O1657" i="5"/>
  <c r="O359" i="5"/>
  <c r="O160" i="5"/>
  <c r="O1769" i="5"/>
  <c r="O820" i="5"/>
  <c r="O2111" i="5"/>
  <c r="O2703" i="5"/>
  <c r="O2245" i="5"/>
  <c r="O1982" i="5"/>
  <c r="O1858" i="5"/>
  <c r="O3017" i="5"/>
  <c r="O1658" i="5"/>
  <c r="O821" i="5"/>
  <c r="O3155" i="5"/>
  <c r="O1570" i="5"/>
  <c r="O2246" i="5"/>
  <c r="O760" i="5"/>
  <c r="O2857" i="5"/>
  <c r="O1983" i="5"/>
  <c r="O2704" i="5"/>
  <c r="O484" i="5"/>
  <c r="O3018" i="5"/>
  <c r="O1859" i="5"/>
  <c r="O1659" i="5"/>
  <c r="O3156" i="5"/>
  <c r="O2858" i="5"/>
  <c r="O2705" i="5"/>
  <c r="O2545" i="5"/>
  <c r="O2706" i="5"/>
  <c r="O2546" i="5"/>
  <c r="O1314" i="5"/>
  <c r="O2547" i="5"/>
  <c r="O1315" i="5"/>
  <c r="O2707" i="5"/>
  <c r="O485" i="5"/>
  <c r="O2548" i="5"/>
  <c r="O1405" i="5"/>
  <c r="O2380" i="5"/>
  <c r="O2549" i="5"/>
  <c r="O3019" i="5"/>
  <c r="O1660" i="5"/>
  <c r="O1661" i="5"/>
  <c r="O2381" i="5"/>
  <c r="O761" i="5"/>
  <c r="O2550" i="5"/>
  <c r="O3020" i="5"/>
  <c r="O360" i="5"/>
  <c r="O281" i="5"/>
  <c r="O2551" i="5"/>
  <c r="O1860" i="5"/>
  <c r="O2859" i="5"/>
  <c r="O3157" i="5"/>
  <c r="O1662" i="5"/>
  <c r="O2860" i="5"/>
  <c r="O2112" i="5"/>
  <c r="O3021" i="5"/>
  <c r="O1571" i="5"/>
  <c r="O1663" i="5"/>
  <c r="O1984" i="5"/>
  <c r="O2382" i="5"/>
  <c r="O1572" i="5"/>
  <c r="O1861" i="5"/>
  <c r="O2708" i="5"/>
  <c r="O762" i="5"/>
  <c r="O1573" i="5"/>
  <c r="O540" i="5"/>
  <c r="O3158" i="5"/>
  <c r="O2383" i="5"/>
  <c r="O1172" i="5"/>
  <c r="O330" i="5"/>
  <c r="O1316" i="5"/>
  <c r="O1862" i="5"/>
  <c r="O2247" i="5"/>
  <c r="O1406" i="5"/>
  <c r="O937" i="5"/>
  <c r="O2552" i="5"/>
  <c r="O2384" i="5"/>
  <c r="O1770" i="5"/>
  <c r="O2385" i="5"/>
  <c r="O2248" i="5"/>
  <c r="O3022" i="5"/>
  <c r="O938" i="5"/>
  <c r="O2386" i="5"/>
  <c r="O3023" i="5"/>
  <c r="O2861" i="5"/>
  <c r="O2709" i="5"/>
  <c r="O1173" i="5"/>
  <c r="O486" i="5"/>
  <c r="O2862" i="5"/>
  <c r="O664" i="5"/>
  <c r="O581" i="5"/>
  <c r="O2249" i="5"/>
  <c r="O1484" i="5"/>
  <c r="O2553" i="5"/>
  <c r="O1407" i="5"/>
  <c r="O582" i="5"/>
  <c r="O1985" i="5"/>
  <c r="O2554" i="5"/>
  <c r="O1986" i="5"/>
  <c r="O2387" i="5"/>
  <c r="O1408" i="5"/>
  <c r="O708" i="5"/>
  <c r="O2710" i="5"/>
  <c r="O1987" i="5"/>
  <c r="O1083" i="5"/>
  <c r="O1574" i="5"/>
  <c r="O3024" i="5"/>
  <c r="O1235" i="5"/>
  <c r="O2388" i="5"/>
  <c r="O2113" i="5"/>
  <c r="O2711" i="5"/>
  <c r="O2712" i="5"/>
  <c r="O2555" i="5"/>
  <c r="O1575" i="5"/>
  <c r="O1485" i="5"/>
  <c r="O3159" i="5"/>
  <c r="O2250" i="5"/>
  <c r="O1236" i="5"/>
  <c r="O1988" i="5"/>
  <c r="O3025" i="5"/>
  <c r="O2863" i="5"/>
  <c r="O1174" i="5"/>
  <c r="O2114" i="5"/>
  <c r="O2864" i="5"/>
  <c r="O622" i="5"/>
  <c r="O939" i="5"/>
  <c r="O1317" i="5"/>
  <c r="O1486" i="5"/>
  <c r="O2713" i="5"/>
  <c r="O1989" i="5"/>
  <c r="O2556" i="5"/>
  <c r="O709" i="5"/>
  <c r="O2389" i="5"/>
  <c r="O2251" i="5"/>
  <c r="O1084" i="5"/>
  <c r="O1085" i="5"/>
  <c r="O763" i="5"/>
  <c r="O2252" i="5"/>
  <c r="O1863" i="5"/>
  <c r="O2714" i="5"/>
  <c r="O1990" i="5"/>
  <c r="O1007" i="5"/>
  <c r="O1771" i="5"/>
  <c r="O822" i="5"/>
  <c r="O1864" i="5"/>
  <c r="O1175" i="5"/>
  <c r="O2557" i="5"/>
  <c r="O2715" i="5"/>
  <c r="O1991" i="5"/>
  <c r="O2390" i="5"/>
  <c r="O1992" i="5"/>
  <c r="O2391" i="5"/>
  <c r="O1772" i="5"/>
  <c r="O2253" i="5"/>
  <c r="O3026" i="5"/>
  <c r="O1664" i="5"/>
  <c r="O940" i="5"/>
  <c r="O583" i="5"/>
  <c r="O2558" i="5"/>
  <c r="O3027" i="5"/>
  <c r="O1576" i="5"/>
  <c r="O1665" i="5"/>
  <c r="O2865" i="5"/>
  <c r="O2254" i="5"/>
  <c r="O487" i="5"/>
  <c r="O2866" i="5"/>
  <c r="O2716" i="5"/>
  <c r="O2559" i="5"/>
  <c r="O2255" i="5"/>
  <c r="O2717" i="5"/>
  <c r="O1865" i="5"/>
  <c r="O3160" i="5"/>
  <c r="O2867" i="5"/>
  <c r="O2392" i="5"/>
  <c r="O2393" i="5"/>
  <c r="O2560" i="5"/>
  <c r="O2394" i="5"/>
  <c r="O3161" i="5"/>
  <c r="O3028" i="5"/>
  <c r="O2395" i="5"/>
  <c r="O3029" i="5"/>
  <c r="O1487" i="5"/>
  <c r="O1409" i="5"/>
  <c r="O1866" i="5"/>
  <c r="O710" i="5"/>
  <c r="O3030" i="5"/>
  <c r="O197" i="5"/>
  <c r="O1666" i="5"/>
  <c r="O1993" i="5"/>
  <c r="O3031" i="5"/>
  <c r="O623" i="5"/>
  <c r="O306" i="5"/>
  <c r="O3162" i="5"/>
  <c r="O2115" i="5"/>
  <c r="O1318" i="5"/>
  <c r="O883" i="5"/>
  <c r="O1237" i="5"/>
  <c r="O1008" i="5"/>
  <c r="O2256" i="5"/>
  <c r="O584" i="5"/>
  <c r="O1488" i="5"/>
  <c r="O2561" i="5"/>
  <c r="O1994" i="5"/>
  <c r="O331" i="5"/>
  <c r="O1867" i="5"/>
  <c r="O2396" i="5"/>
  <c r="O1577" i="5"/>
  <c r="O198" i="5"/>
  <c r="O213" i="5"/>
  <c r="O1319" i="5"/>
  <c r="O1009" i="5"/>
  <c r="O624" i="5"/>
  <c r="O214" i="5"/>
  <c r="O2257" i="5"/>
  <c r="O60" i="5"/>
  <c r="O2258" i="5"/>
  <c r="O3163" i="5"/>
  <c r="O2868" i="5"/>
  <c r="O823" i="5"/>
  <c r="O2718" i="5"/>
  <c r="O180" i="5"/>
  <c r="O78" i="5"/>
  <c r="O2397" i="5"/>
  <c r="O508" i="5"/>
  <c r="O2562" i="5"/>
  <c r="O824" i="5"/>
  <c r="O1995" i="5"/>
  <c r="O161" i="5"/>
  <c r="O1773" i="5"/>
  <c r="O1238" i="5"/>
  <c r="O711" i="5"/>
  <c r="O1239" i="5"/>
  <c r="O38" i="5"/>
  <c r="O3273" i="5"/>
  <c r="O665" i="5"/>
  <c r="O51" i="5"/>
  <c r="O2398" i="5"/>
  <c r="O1868" i="5"/>
  <c r="O884" i="5"/>
  <c r="O1996" i="5"/>
  <c r="O2563" i="5"/>
  <c r="O215" i="5"/>
  <c r="O137" i="5"/>
  <c r="O1997" i="5"/>
  <c r="O263" i="5"/>
  <c r="O61" i="5"/>
  <c r="O825" i="5"/>
  <c r="O3164" i="5"/>
  <c r="O1176" i="5"/>
  <c r="O114" i="5"/>
  <c r="O264" i="5"/>
  <c r="O2116" i="5"/>
  <c r="O412" i="5"/>
  <c r="O2399" i="5"/>
  <c r="O1774" i="5"/>
  <c r="O2869" i="5"/>
  <c r="O449" i="5"/>
  <c r="O389" i="5"/>
  <c r="O1177" i="5"/>
  <c r="O3274" i="5"/>
  <c r="O666" i="5"/>
  <c r="O3165" i="5"/>
  <c r="O2870" i="5"/>
  <c r="O3275" i="5"/>
  <c r="O3276" i="5"/>
  <c r="O3166" i="5"/>
  <c r="O2564" i="5"/>
  <c r="O3032" i="5"/>
  <c r="O2117" i="5"/>
  <c r="O2871" i="5"/>
  <c r="O2719" i="5"/>
  <c r="O3277" i="5"/>
  <c r="O3278" i="5"/>
  <c r="O3279" i="5"/>
  <c r="O2400" i="5"/>
  <c r="O2259" i="5"/>
  <c r="O1998" i="5"/>
  <c r="O3033" i="5"/>
  <c r="O3034" i="5"/>
  <c r="O2565" i="5"/>
  <c r="O2720" i="5"/>
  <c r="O1086" i="5"/>
  <c r="O2401" i="5"/>
  <c r="O2260" i="5"/>
  <c r="O2402" i="5"/>
  <c r="O3280" i="5"/>
  <c r="O3167" i="5"/>
  <c r="O3281" i="5"/>
  <c r="O2872" i="5"/>
  <c r="O3168" i="5"/>
  <c r="O3169" i="5"/>
  <c r="O2721" i="5"/>
  <c r="O3170" i="5"/>
  <c r="O2261" i="5"/>
  <c r="O2873" i="5"/>
  <c r="O1869" i="5"/>
  <c r="O3282" i="5"/>
  <c r="O3035" i="5"/>
  <c r="O2403" i="5"/>
  <c r="O2874" i="5"/>
  <c r="O3171" i="5"/>
  <c r="O2118" i="5"/>
  <c r="O3036" i="5"/>
  <c r="O2404" i="5"/>
  <c r="O3172" i="5"/>
  <c r="O3173" i="5"/>
  <c r="O2875" i="5"/>
  <c r="O2262" i="5"/>
  <c r="O2405" i="5"/>
  <c r="O3037" i="5"/>
  <c r="O1489" i="5"/>
  <c r="O3174" i="5"/>
  <c r="O1410" i="5"/>
  <c r="O2566" i="5"/>
  <c r="O2722" i="5"/>
  <c r="O2876" i="5"/>
  <c r="O2567" i="5"/>
  <c r="O1578" i="5"/>
  <c r="O2877" i="5"/>
  <c r="O2568" i="5"/>
  <c r="O3175" i="5"/>
  <c r="O3176" i="5"/>
  <c r="O2406" i="5"/>
  <c r="O2878" i="5"/>
  <c r="O1579" i="5"/>
  <c r="O2723" i="5"/>
  <c r="O885" i="5"/>
  <c r="O2407" i="5"/>
  <c r="O667" i="5"/>
  <c r="O3177" i="5"/>
  <c r="O2569" i="5"/>
  <c r="O2724" i="5"/>
  <c r="O2725" i="5"/>
  <c r="O2726" i="5"/>
  <c r="O2570" i="5"/>
  <c r="O3283" i="5"/>
  <c r="O282" i="5"/>
  <c r="O3038" i="5"/>
  <c r="O1870" i="5"/>
  <c r="O826" i="5"/>
  <c r="O2571" i="5"/>
  <c r="O2408" i="5"/>
  <c r="O3284" i="5"/>
  <c r="O2263" i="5"/>
  <c r="O3285" i="5"/>
  <c r="O3178" i="5"/>
  <c r="O2264" i="5"/>
  <c r="O1490" i="5"/>
  <c r="O2879" i="5"/>
  <c r="O1667" i="5"/>
  <c r="O2119" i="5"/>
  <c r="O1178" i="5"/>
  <c r="O3179" i="5"/>
  <c r="O886" i="5"/>
  <c r="O3346" i="5"/>
  <c r="O2727" i="5"/>
  <c r="O3039" i="5"/>
  <c r="O3040" i="5"/>
  <c r="O162" i="5"/>
  <c r="O1411" i="5"/>
  <c r="O2572" i="5"/>
  <c r="O2265" i="5"/>
  <c r="O2573" i="5"/>
  <c r="O541" i="5"/>
  <c r="O3041" i="5"/>
  <c r="O307" i="5"/>
  <c r="O199" i="5"/>
  <c r="O283" i="5"/>
  <c r="O10" i="5"/>
  <c r="O163" i="5"/>
  <c r="O79" i="5"/>
  <c r="O1668" i="5"/>
  <c r="O1580" i="5"/>
  <c r="O2266" i="5"/>
  <c r="O2880" i="5"/>
  <c r="O3042" i="5"/>
  <c r="O3043" i="5"/>
  <c r="O941" i="5"/>
  <c r="O2120" i="5"/>
  <c r="O827" i="5"/>
  <c r="O1871" i="5"/>
  <c r="O52" i="5"/>
  <c r="O2409" i="5"/>
  <c r="O2267" i="5"/>
  <c r="O2410" i="5"/>
  <c r="O1491" i="5"/>
  <c r="O1412" i="5"/>
  <c r="O1999" i="5"/>
  <c r="O942" i="5"/>
  <c r="O943" i="5"/>
  <c r="O1087" i="5"/>
  <c r="O1872" i="5"/>
  <c r="O1320" i="5"/>
  <c r="O828" i="5"/>
  <c r="O1775" i="5"/>
  <c r="O1179" i="5"/>
  <c r="O1492" i="5"/>
  <c r="O2121" i="5"/>
  <c r="O2728" i="5"/>
  <c r="O1413" i="5"/>
  <c r="O138" i="5"/>
  <c r="O668" i="5"/>
  <c r="O2268" i="5"/>
  <c r="O1010" i="5"/>
  <c r="O1776" i="5"/>
  <c r="O2574" i="5"/>
  <c r="O2000" i="5"/>
  <c r="O1180" i="5"/>
  <c r="O1669" i="5"/>
  <c r="O2575" i="5"/>
  <c r="O2411" i="5"/>
  <c r="O887" i="5"/>
  <c r="O2576" i="5"/>
  <c r="O2729" i="5"/>
  <c r="O2412" i="5"/>
  <c r="O2577" i="5"/>
  <c r="O2269" i="5"/>
  <c r="O888" i="5"/>
  <c r="O1873" i="5"/>
  <c r="O1493" i="5"/>
  <c r="O764" i="5"/>
  <c r="O2881" i="5"/>
  <c r="O669" i="5"/>
  <c r="O2001" i="5"/>
  <c r="O2002" i="5"/>
  <c r="O2003" i="5"/>
  <c r="O1581" i="5"/>
  <c r="O2122" i="5"/>
  <c r="O1874" i="5"/>
  <c r="O2578" i="5"/>
  <c r="O1777" i="5"/>
  <c r="O2579" i="5"/>
  <c r="O2413" i="5"/>
  <c r="O2414" i="5"/>
  <c r="O2123" i="5"/>
  <c r="O2580" i="5"/>
  <c r="O889" i="5"/>
  <c r="O332" i="5"/>
  <c r="O1670" i="5"/>
  <c r="O2004" i="5"/>
  <c r="O542" i="5"/>
  <c r="O2270" i="5"/>
  <c r="O712" i="5"/>
  <c r="O2882" i="5"/>
  <c r="O2730" i="5"/>
  <c r="O2883" i="5"/>
  <c r="O1240" i="5"/>
  <c r="O2581" i="5"/>
  <c r="O1875" i="5"/>
  <c r="O1876" i="5"/>
  <c r="O1582" i="5"/>
  <c r="O1011" i="5"/>
  <c r="O1778" i="5"/>
  <c r="O115" i="5"/>
  <c r="O1877" i="5"/>
  <c r="O2415" i="5"/>
  <c r="O2416" i="5"/>
  <c r="O2884" i="5"/>
  <c r="O2885" i="5"/>
  <c r="O2124" i="5"/>
  <c r="O2271" i="5"/>
  <c r="O2731" i="5"/>
  <c r="O413" i="5"/>
  <c r="O2732" i="5"/>
  <c r="O2733" i="5"/>
  <c r="O1779" i="5"/>
  <c r="O2582" i="5"/>
  <c r="O2272" i="5"/>
  <c r="O333" i="5"/>
  <c r="O2273" i="5"/>
  <c r="O1012" i="5"/>
  <c r="O509" i="5"/>
  <c r="O2274" i="5"/>
  <c r="O2583" i="5"/>
  <c r="O1780" i="5"/>
  <c r="O1671" i="5"/>
  <c r="O2886" i="5"/>
  <c r="O2275" i="5"/>
  <c r="O2417" i="5"/>
  <c r="O2276" i="5"/>
  <c r="O2418" i="5"/>
  <c r="O2734" i="5"/>
  <c r="O450" i="5"/>
  <c r="O1181" i="5"/>
  <c r="O2277" i="5"/>
  <c r="O2005" i="5"/>
  <c r="O1182" i="5"/>
  <c r="O451" i="5"/>
  <c r="O2887" i="5"/>
  <c r="O1583" i="5"/>
  <c r="O2584" i="5"/>
  <c r="O1584" i="5"/>
  <c r="O3044" i="5"/>
  <c r="O765" i="5"/>
  <c r="O1241" i="5"/>
  <c r="O944" i="5"/>
  <c r="O1414" i="5"/>
  <c r="O2735" i="5"/>
  <c r="O2736" i="5"/>
  <c r="O2419" i="5"/>
  <c r="O1183" i="5"/>
  <c r="O1672" i="5"/>
  <c r="O625" i="5"/>
  <c r="O181" i="5"/>
  <c r="O390" i="5"/>
  <c r="O1878" i="5"/>
  <c r="O2888" i="5"/>
  <c r="O139" i="5"/>
  <c r="O2006" i="5"/>
  <c r="O1781" i="5"/>
  <c r="O45" i="5"/>
  <c r="O1321" i="5"/>
  <c r="O713" i="5"/>
  <c r="O2889" i="5"/>
  <c r="O2890" i="5"/>
  <c r="O1782" i="5"/>
  <c r="O1494" i="5"/>
  <c r="O2125" i="5"/>
  <c r="O2737" i="5"/>
  <c r="O2585" i="5"/>
  <c r="O1879" i="5"/>
  <c r="O2278" i="5"/>
  <c r="O1673" i="5"/>
  <c r="O2279" i="5"/>
  <c r="O2126" i="5"/>
  <c r="O242" i="5"/>
  <c r="O1013" i="5"/>
  <c r="O2586" i="5"/>
  <c r="O890" i="5"/>
  <c r="O3045" i="5"/>
  <c r="O829" i="5"/>
  <c r="O766" i="5"/>
  <c r="O46" i="5"/>
  <c r="O414" i="5"/>
  <c r="O2891" i="5"/>
  <c r="O415" i="5"/>
  <c r="O308" i="5"/>
  <c r="O1184" i="5"/>
  <c r="O1185" i="5"/>
  <c r="O830" i="5"/>
  <c r="O2280" i="5"/>
  <c r="O831" i="5"/>
  <c r="O3046" i="5"/>
  <c r="O2587" i="5"/>
  <c r="O891" i="5"/>
  <c r="O2738" i="5"/>
  <c r="O2420" i="5"/>
  <c r="O2892" i="5"/>
  <c r="O2007" i="5"/>
  <c r="O714" i="5"/>
  <c r="O1322" i="5"/>
  <c r="O13" i="5"/>
  <c r="O3286" i="5"/>
  <c r="O86" i="5"/>
  <c r="O80" i="5"/>
  <c r="O715" i="5"/>
  <c r="O945" i="5"/>
  <c r="O1783" i="5"/>
  <c r="O2008" i="5"/>
  <c r="O1014" i="5"/>
  <c r="O2421" i="5"/>
  <c r="O2009" i="5"/>
  <c r="O2588" i="5"/>
  <c r="O1784" i="5"/>
  <c r="O2739" i="5"/>
  <c r="O91" i="5"/>
  <c r="O1785" i="5"/>
  <c r="O452" i="5"/>
  <c r="O92" i="5"/>
  <c r="O2740" i="5"/>
  <c r="O2893" i="5"/>
  <c r="O3047" i="5"/>
  <c r="O2281" i="5"/>
  <c r="O3048" i="5"/>
  <c r="O767" i="5"/>
  <c r="O2894" i="5"/>
  <c r="O87" i="5"/>
  <c r="O3049" i="5"/>
  <c r="O2895" i="5"/>
  <c r="O2127" i="5"/>
  <c r="O1186" i="5"/>
  <c r="O3180" i="5"/>
  <c r="O2589" i="5"/>
  <c r="O2896" i="5"/>
  <c r="O3050" i="5"/>
  <c r="O2741" i="5"/>
  <c r="O2742" i="5"/>
  <c r="O2128" i="5"/>
  <c r="O3181" i="5"/>
  <c r="O2897" i="5"/>
  <c r="O3051" i="5"/>
  <c r="O832" i="5"/>
  <c r="O3182" i="5"/>
  <c r="O2010" i="5"/>
  <c r="O626" i="5"/>
  <c r="O391" i="5"/>
  <c r="O1585" i="5"/>
  <c r="O2011" i="5"/>
  <c r="O2282" i="5"/>
  <c r="O2422" i="5"/>
  <c r="O1674" i="5"/>
  <c r="O3052" i="5"/>
  <c r="O2423" i="5"/>
  <c r="O265" i="5"/>
  <c r="O284" i="5"/>
  <c r="O2898" i="5"/>
  <c r="O2743" i="5"/>
  <c r="O3053" i="5"/>
  <c r="O1015" i="5"/>
  <c r="O1088" i="5"/>
  <c r="O3183" i="5"/>
  <c r="O3054" i="5"/>
  <c r="O2899" i="5"/>
  <c r="O2744" i="5"/>
  <c r="O3055" i="5"/>
  <c r="O2424" i="5"/>
  <c r="O1586" i="5"/>
  <c r="O453" i="5"/>
  <c r="O2283" i="5"/>
  <c r="O510" i="5"/>
  <c r="O53" i="5"/>
  <c r="O2590" i="5"/>
  <c r="O3184" i="5"/>
  <c r="O2745" i="5"/>
  <c r="O1786" i="5"/>
  <c r="O2284" i="5"/>
  <c r="O2900" i="5"/>
  <c r="O2591" i="5"/>
  <c r="O1016" i="5"/>
  <c r="O2285" i="5"/>
  <c r="O334" i="5"/>
  <c r="O3056" i="5"/>
  <c r="O2901" i="5"/>
  <c r="O2425" i="5"/>
  <c r="O1242" i="5"/>
  <c r="O1495" i="5"/>
  <c r="O1323" i="5"/>
  <c r="O2286" i="5"/>
  <c r="O627" i="5"/>
  <c r="O1243" i="5"/>
  <c r="O2746" i="5"/>
  <c r="O2902" i="5"/>
  <c r="O2592" i="5"/>
  <c r="O285" i="5"/>
  <c r="O833" i="5"/>
  <c r="O1089" i="5"/>
  <c r="O2129" i="5"/>
  <c r="O2747" i="5"/>
  <c r="O892" i="5"/>
  <c r="O2748" i="5"/>
  <c r="O1324" i="5"/>
  <c r="O182" i="5"/>
  <c r="O893" i="5"/>
  <c r="O2012" i="5"/>
  <c r="O1880" i="5"/>
  <c r="O2130" i="5"/>
  <c r="O2903" i="5"/>
  <c r="O2593" i="5"/>
  <c r="O2749" i="5"/>
  <c r="O1244" i="5"/>
  <c r="O2594" i="5"/>
  <c r="O716" i="5"/>
  <c r="O894" i="5"/>
  <c r="O1787" i="5"/>
  <c r="O2595" i="5"/>
  <c r="O1090" i="5"/>
  <c r="O1187" i="5"/>
  <c r="O1325" i="5"/>
  <c r="O3057" i="5"/>
  <c r="O2750" i="5"/>
  <c r="O2751" i="5"/>
  <c r="O2596" i="5"/>
  <c r="O164" i="5"/>
  <c r="O1881" i="5"/>
  <c r="O2287" i="5"/>
  <c r="O2131" i="5"/>
  <c r="O335" i="5"/>
  <c r="O1882" i="5"/>
  <c r="O768" i="5"/>
  <c r="O1496" i="5"/>
  <c r="O1788" i="5"/>
  <c r="O769" i="5"/>
  <c r="O834" i="5"/>
  <c r="O1017" i="5"/>
  <c r="O1415" i="5"/>
  <c r="O895" i="5"/>
  <c r="O1883" i="5"/>
  <c r="O1326" i="5"/>
  <c r="O585" i="5"/>
  <c r="O1188" i="5"/>
  <c r="O2132" i="5"/>
  <c r="O3185" i="5"/>
  <c r="O2752" i="5"/>
  <c r="O2753" i="5"/>
  <c r="O2426" i="5"/>
  <c r="O1789" i="5"/>
  <c r="O2754" i="5"/>
  <c r="O1327" i="5"/>
  <c r="O717" i="5"/>
  <c r="O1884" i="5"/>
  <c r="O2904" i="5"/>
  <c r="O1885" i="5"/>
  <c r="O309" i="5"/>
  <c r="O3058" i="5"/>
  <c r="O2427" i="5"/>
  <c r="O2288" i="5"/>
  <c r="O1245" i="5"/>
  <c r="O2597" i="5"/>
  <c r="O1328" i="5"/>
  <c r="O1416" i="5"/>
  <c r="O454" i="5"/>
  <c r="O2755" i="5"/>
  <c r="O1497" i="5"/>
  <c r="O3059" i="5"/>
  <c r="O1417" i="5"/>
  <c r="O2428" i="5"/>
  <c r="O1675" i="5"/>
  <c r="O2289" i="5"/>
  <c r="O1886" i="5"/>
  <c r="O2905" i="5"/>
  <c r="O2756" i="5"/>
  <c r="O2598" i="5"/>
  <c r="O670" i="5"/>
  <c r="O1676" i="5"/>
  <c r="O2757" i="5"/>
  <c r="O1091" i="5"/>
  <c r="O835" i="5"/>
  <c r="O671" i="5"/>
  <c r="O361" i="5"/>
  <c r="O2290" i="5"/>
  <c r="O2429" i="5"/>
  <c r="O2758" i="5"/>
  <c r="O3186" i="5"/>
  <c r="O2133" i="5"/>
  <c r="O1887" i="5"/>
  <c r="O2013" i="5"/>
  <c r="O2906" i="5"/>
  <c r="O165" i="5"/>
  <c r="O3060" i="5"/>
  <c r="O718" i="5"/>
  <c r="O216" i="5"/>
  <c r="O2599" i="5"/>
  <c r="O3187" i="5"/>
  <c r="O1092" i="5"/>
  <c r="O2907" i="5"/>
  <c r="O1888" i="5"/>
  <c r="O392" i="5"/>
  <c r="O2600" i="5"/>
  <c r="O1889" i="5"/>
  <c r="O3188" i="5"/>
  <c r="O1587" i="5"/>
  <c r="O1890" i="5"/>
  <c r="O1677" i="5"/>
  <c r="O2908" i="5"/>
  <c r="O2430" i="5"/>
  <c r="O946" i="5"/>
  <c r="O2759" i="5"/>
  <c r="O3287" i="5"/>
  <c r="O286" i="5"/>
  <c r="O2909" i="5"/>
  <c r="O1588" i="5"/>
  <c r="O2601" i="5"/>
  <c r="O1418" i="5"/>
  <c r="O2431" i="5"/>
  <c r="O1329" i="5"/>
  <c r="O3189" i="5"/>
  <c r="O2760" i="5"/>
  <c r="O1790" i="5"/>
  <c r="O2761" i="5"/>
  <c r="O3061" i="5"/>
  <c r="O2910" i="5"/>
  <c r="O1678" i="5"/>
  <c r="O2911" i="5"/>
  <c r="O2602" i="5"/>
  <c r="O3062" i="5"/>
  <c r="O1189" i="5"/>
  <c r="O896" i="5"/>
  <c r="O1246" i="5"/>
  <c r="O1498" i="5"/>
  <c r="O362" i="5"/>
  <c r="O2014" i="5"/>
  <c r="O2432" i="5"/>
  <c r="O363" i="5"/>
  <c r="O947" i="5"/>
  <c r="O2603" i="5"/>
  <c r="O1330" i="5"/>
  <c r="O1891" i="5"/>
  <c r="O1499" i="5"/>
  <c r="O2291" i="5"/>
  <c r="O1018" i="5"/>
  <c r="O2912" i="5"/>
  <c r="O1892" i="5"/>
  <c r="O586" i="5"/>
  <c r="O2762" i="5"/>
  <c r="O897" i="5"/>
  <c r="O2134" i="5"/>
  <c r="O2135" i="5"/>
  <c r="O770" i="5"/>
  <c r="O2913" i="5"/>
  <c r="O364" i="5"/>
  <c r="O183" i="5"/>
  <c r="O365" i="5"/>
  <c r="O1247" i="5"/>
  <c r="O2763" i="5"/>
  <c r="O3288" i="5"/>
  <c r="O511" i="5"/>
  <c r="O2604" i="5"/>
  <c r="O1589" i="5"/>
  <c r="O1190" i="5"/>
  <c r="O1019" i="5"/>
  <c r="O836" i="5"/>
  <c r="O1500" i="5"/>
  <c r="O3190" i="5"/>
  <c r="O416" i="5"/>
  <c r="O2292" i="5"/>
  <c r="O2136" i="5"/>
  <c r="O3289" i="5"/>
  <c r="O2914" i="5"/>
  <c r="O1093" i="5"/>
  <c r="O2433" i="5"/>
  <c r="O2015" i="5"/>
  <c r="O898" i="5"/>
  <c r="O3191" i="5"/>
  <c r="O1094" i="5"/>
  <c r="O2605" i="5"/>
  <c r="O1191" i="5"/>
  <c r="O488" i="5"/>
  <c r="O417" i="5"/>
  <c r="O2293" i="5"/>
  <c r="O1095" i="5"/>
  <c r="O771" i="5"/>
  <c r="O166" i="5"/>
  <c r="O719" i="5"/>
  <c r="O3192" i="5"/>
  <c r="O628" i="5"/>
  <c r="O837" i="5"/>
  <c r="O1419" i="5"/>
  <c r="O720" i="5"/>
  <c r="O1420" i="5"/>
  <c r="O2915" i="5"/>
  <c r="O3063" i="5"/>
  <c r="O672" i="5"/>
  <c r="O1096" i="5"/>
  <c r="O1893" i="5"/>
  <c r="O3193" i="5"/>
  <c r="O1894" i="5"/>
  <c r="O2294" i="5"/>
  <c r="O2916" i="5"/>
  <c r="O673" i="5"/>
  <c r="O3064" i="5"/>
  <c r="O393" i="5"/>
  <c r="O1679" i="5"/>
  <c r="O2917" i="5"/>
  <c r="O217" i="5"/>
  <c r="O2764" i="5"/>
  <c r="O2606" i="5"/>
  <c r="O2295" i="5"/>
  <c r="O3194" i="5"/>
  <c r="O3347" i="5"/>
  <c r="O2607" i="5"/>
  <c r="O674" i="5"/>
  <c r="O266" i="5"/>
  <c r="O3195" i="5"/>
  <c r="O2918" i="5"/>
  <c r="O1501" i="5"/>
  <c r="O1502" i="5"/>
  <c r="O2137" i="5"/>
  <c r="O721" i="5"/>
  <c r="O2919" i="5"/>
  <c r="O512" i="5"/>
  <c r="O3348" i="5"/>
  <c r="O2920" i="5"/>
  <c r="O1331" i="5"/>
  <c r="O2921" i="5"/>
  <c r="O543" i="5"/>
  <c r="O1503" i="5"/>
  <c r="O2765" i="5"/>
  <c r="O2434" i="5"/>
  <c r="O722" i="5"/>
  <c r="O2766" i="5"/>
  <c r="O1504" i="5"/>
  <c r="O1097" i="5"/>
  <c r="O2922" i="5"/>
  <c r="O1421" i="5"/>
  <c r="O1248" i="5"/>
  <c r="O3065" i="5"/>
  <c r="O3290" i="5"/>
  <c r="O2016" i="5"/>
  <c r="O838" i="5"/>
  <c r="O2767" i="5"/>
  <c r="O2435" i="5"/>
  <c r="O3196" i="5"/>
  <c r="O3066" i="5"/>
  <c r="O3197" i="5"/>
  <c r="O2608" i="5"/>
  <c r="O310" i="5"/>
  <c r="O2609" i="5"/>
  <c r="O3291" i="5"/>
  <c r="O839" i="5"/>
  <c r="O2436" i="5"/>
  <c r="O2923" i="5"/>
  <c r="O3067" i="5"/>
  <c r="O2138" i="5"/>
  <c r="O1505" i="5"/>
  <c r="O2437" i="5"/>
  <c r="O3198" i="5"/>
  <c r="O2924" i="5"/>
  <c r="O1249" i="5"/>
  <c r="O2296" i="5"/>
  <c r="O2438" i="5"/>
  <c r="O2297" i="5"/>
  <c r="O2439" i="5"/>
  <c r="O2925" i="5"/>
  <c r="O1506" i="5"/>
  <c r="O1020" i="5"/>
  <c r="O2768" i="5"/>
  <c r="O3292" i="5"/>
  <c r="O2440" i="5"/>
  <c r="O2769" i="5"/>
  <c r="O2017" i="5"/>
  <c r="O2926" i="5"/>
  <c r="O2610" i="5"/>
  <c r="O1895" i="5"/>
  <c r="O2441" i="5"/>
  <c r="O2770" i="5"/>
  <c r="O1896" i="5"/>
  <c r="O1590" i="5"/>
  <c r="O1791" i="5"/>
  <c r="O948" i="5"/>
  <c r="O2139" i="5"/>
  <c r="O3199" i="5"/>
  <c r="O1250" i="5"/>
  <c r="O2298" i="5"/>
  <c r="O1021" i="5"/>
  <c r="O2018" i="5"/>
  <c r="O1022" i="5"/>
  <c r="O2927" i="5"/>
  <c r="O3200" i="5"/>
  <c r="O2019" i="5"/>
  <c r="O2442" i="5"/>
  <c r="O1251" i="5"/>
  <c r="O2611" i="5"/>
  <c r="O2771" i="5"/>
  <c r="O1332" i="5"/>
  <c r="O3201" i="5"/>
  <c r="O336" i="5"/>
  <c r="O1507" i="5"/>
  <c r="O1333" i="5"/>
  <c r="O3293" i="5"/>
  <c r="O1023" i="5"/>
  <c r="O2140" i="5"/>
  <c r="O3068" i="5"/>
  <c r="O1680" i="5"/>
  <c r="O1192" i="5"/>
  <c r="O2443" i="5"/>
  <c r="O544" i="5"/>
  <c r="O1897" i="5"/>
  <c r="O3069" i="5"/>
  <c r="O1024" i="5"/>
  <c r="O3070" i="5"/>
  <c r="O2141" i="5"/>
  <c r="O1898" i="5"/>
  <c r="O1792" i="5"/>
  <c r="O3202" i="5"/>
  <c r="O1098" i="5"/>
  <c r="O2142" i="5"/>
  <c r="O772" i="5"/>
  <c r="O2020" i="5"/>
  <c r="O773" i="5"/>
  <c r="O418" i="5"/>
  <c r="O629" i="5"/>
  <c r="O2928" i="5"/>
  <c r="O2772" i="5"/>
  <c r="O949" i="5"/>
  <c r="O2021" i="5"/>
  <c r="O630" i="5"/>
  <c r="O1793" i="5"/>
  <c r="O1025" i="5"/>
  <c r="O2444" i="5"/>
  <c r="O81" i="5"/>
  <c r="O2299" i="5"/>
  <c r="O184" i="5"/>
  <c r="O1193" i="5"/>
  <c r="O243" i="5"/>
  <c r="O1899" i="5"/>
  <c r="O1508" i="5"/>
  <c r="O631" i="5"/>
  <c r="O1252" i="5"/>
  <c r="O2022" i="5"/>
  <c r="O1591" i="5"/>
  <c r="O1900" i="5"/>
  <c r="O675" i="5"/>
  <c r="O2300" i="5"/>
  <c r="O899" i="5"/>
  <c r="O1901" i="5"/>
  <c r="O840" i="5"/>
  <c r="O2445" i="5"/>
  <c r="O1026" i="5"/>
  <c r="O2301" i="5"/>
  <c r="O1681" i="5"/>
  <c r="O1902" i="5"/>
  <c r="O2143" i="5"/>
  <c r="O2023" i="5"/>
  <c r="O2302" i="5"/>
  <c r="O1099" i="5"/>
  <c r="O455" i="5"/>
  <c r="O2303" i="5"/>
  <c r="O1100" i="5"/>
  <c r="O2024" i="5"/>
  <c r="O1794" i="5"/>
  <c r="O2304" i="5"/>
  <c r="O1027" i="5"/>
  <c r="O950" i="5"/>
  <c r="O1795" i="5"/>
  <c r="O676" i="5"/>
  <c r="O2305" i="5"/>
  <c r="O1682" i="5"/>
  <c r="O1592" i="5"/>
  <c r="O2144" i="5"/>
  <c r="O1683" i="5"/>
  <c r="O2145" i="5"/>
  <c r="O2306" i="5"/>
  <c r="O774" i="5"/>
  <c r="O2025" i="5"/>
  <c r="O587" i="5"/>
  <c r="O1334" i="5"/>
  <c r="O1194" i="5"/>
  <c r="O723" i="5"/>
  <c r="O1101" i="5"/>
  <c r="O1593" i="5"/>
  <c r="O1422" i="5"/>
  <c r="O1423" i="5"/>
  <c r="O1253" i="5"/>
  <c r="O2026" i="5"/>
  <c r="O2446" i="5"/>
  <c r="O677" i="5"/>
  <c r="O951" i="5"/>
  <c r="O1903" i="5"/>
  <c r="O2307" i="5"/>
  <c r="O2146" i="5"/>
  <c r="O1684" i="5"/>
  <c r="O1685" i="5"/>
  <c r="O775" i="5"/>
  <c r="O1796" i="5"/>
  <c r="O1797" i="5"/>
  <c r="O776" i="5"/>
  <c r="O2447" i="5"/>
  <c r="O1904" i="5"/>
  <c r="O147" i="5"/>
  <c r="O2773" i="5"/>
  <c r="O1686" i="5"/>
  <c r="O2027" i="5"/>
  <c r="O1335" i="5"/>
  <c r="O2147" i="5"/>
  <c r="O1905" i="5"/>
  <c r="O456" i="5"/>
  <c r="O394" i="5"/>
  <c r="O1906" i="5"/>
  <c r="O1254" i="5"/>
  <c r="O67" i="5"/>
  <c r="O1102" i="5"/>
  <c r="O1687" i="5"/>
  <c r="O2774" i="5"/>
  <c r="O1509" i="5"/>
  <c r="O287" i="5"/>
  <c r="O1255" i="5"/>
  <c r="O2612" i="5"/>
  <c r="O1798" i="5"/>
  <c r="O2448" i="5"/>
  <c r="O457" i="5"/>
  <c r="O1195" i="5"/>
  <c r="O1424" i="5"/>
  <c r="O2775" i="5"/>
  <c r="O1256" i="5"/>
  <c r="O218" i="5"/>
  <c r="O1907" i="5"/>
  <c r="O1688" i="5"/>
  <c r="O2613" i="5"/>
  <c r="O1594" i="5"/>
  <c r="O2929" i="5"/>
  <c r="O1103" i="5"/>
  <c r="O2449" i="5"/>
  <c r="O2614" i="5"/>
  <c r="O1196" i="5"/>
  <c r="O1510" i="5"/>
  <c r="O2450" i="5"/>
  <c r="O1908" i="5"/>
  <c r="O2451" i="5"/>
  <c r="O2776" i="5"/>
  <c r="O2148" i="5"/>
  <c r="O2615" i="5"/>
  <c r="O2930" i="5"/>
  <c r="O1425" i="5"/>
  <c r="O777" i="5"/>
  <c r="O2452" i="5"/>
  <c r="O724" i="5"/>
  <c r="O17" i="5"/>
  <c r="O116" i="5"/>
  <c r="O2453" i="5"/>
  <c r="O3203" i="5"/>
  <c r="O19" i="5"/>
  <c r="O1909" i="5"/>
  <c r="O1028" i="5"/>
  <c r="O2308" i="5"/>
  <c r="O2777" i="5"/>
  <c r="O1910" i="5"/>
  <c r="O2616" i="5"/>
  <c r="O2778" i="5"/>
  <c r="O2028" i="5"/>
  <c r="O900" i="5"/>
  <c r="O588" i="5"/>
  <c r="O1104" i="5"/>
  <c r="O2779" i="5"/>
  <c r="O1426" i="5"/>
  <c r="O419" i="5"/>
  <c r="O1336" i="5"/>
  <c r="O1689" i="5"/>
  <c r="O952" i="5"/>
  <c r="O1595" i="5"/>
  <c r="O1257" i="5"/>
  <c r="O2029" i="5"/>
  <c r="O1690" i="5"/>
  <c r="O632" i="5"/>
  <c r="O1911" i="5"/>
  <c r="O2149" i="5"/>
  <c r="O1029" i="5"/>
  <c r="O2030" i="5"/>
  <c r="O1691" i="5"/>
  <c r="O1030" i="5"/>
  <c r="O1197" i="5"/>
  <c r="O1692" i="5"/>
  <c r="O1337" i="5"/>
  <c r="O2150" i="5"/>
  <c r="O1258" i="5"/>
  <c r="O267" i="5"/>
  <c r="O1596" i="5"/>
  <c r="O2454" i="5"/>
  <c r="O2931" i="5"/>
  <c r="O589" i="5"/>
  <c r="O2932" i="5"/>
  <c r="O1105" i="5"/>
  <c r="O841" i="5"/>
  <c r="O2151" i="5"/>
  <c r="O2780" i="5"/>
  <c r="O1693" i="5"/>
  <c r="O2309" i="5"/>
  <c r="O2933" i="5"/>
  <c r="O2310" i="5"/>
  <c r="O3071" i="5"/>
  <c r="O2455" i="5"/>
  <c r="O2934" i="5"/>
  <c r="O2617" i="5"/>
  <c r="O102" i="5"/>
  <c r="O842" i="5"/>
  <c r="O513" i="5"/>
  <c r="O2031" i="5"/>
  <c r="O3072" i="5"/>
  <c r="O1106" i="5"/>
  <c r="O2032" i="5"/>
  <c r="O545" i="5"/>
  <c r="O2152" i="5"/>
  <c r="O1912" i="5"/>
  <c r="O1338" i="5"/>
  <c r="O2618" i="5"/>
  <c r="O1259" i="5"/>
  <c r="O2456" i="5"/>
  <c r="O3073" i="5"/>
  <c r="O2153" i="5"/>
  <c r="O2154" i="5"/>
  <c r="O678" i="5"/>
  <c r="O1198" i="5"/>
  <c r="O2033" i="5"/>
  <c r="O2155" i="5"/>
  <c r="O2311" i="5"/>
  <c r="O1260" i="5"/>
  <c r="O2312" i="5"/>
  <c r="O2034" i="5"/>
  <c r="O1339" i="5"/>
  <c r="O1799" i="5"/>
  <c r="O2035" i="5"/>
  <c r="O2619" i="5"/>
  <c r="O2620" i="5"/>
  <c r="O1031" i="5"/>
  <c r="O3294" i="5"/>
  <c r="O3204" i="5"/>
  <c r="O3074" i="5"/>
  <c r="O1913" i="5"/>
  <c r="O2935" i="5"/>
  <c r="O3075" i="5"/>
  <c r="O2036" i="5"/>
  <c r="O2457" i="5"/>
  <c r="O1597" i="5"/>
  <c r="O2781" i="5"/>
  <c r="O1694" i="5"/>
  <c r="O2782" i="5"/>
  <c r="O2313" i="5"/>
  <c r="O2936" i="5"/>
  <c r="O2783" i="5"/>
  <c r="O1598" i="5"/>
  <c r="O3205" i="5"/>
  <c r="O54" i="5"/>
  <c r="O1914" i="5"/>
  <c r="O1915" i="5"/>
  <c r="O2937" i="5"/>
  <c r="O2621" i="5"/>
  <c r="O2156" i="5"/>
  <c r="O2037" i="5"/>
  <c r="O3076" i="5"/>
  <c r="O590" i="5"/>
  <c r="O3077" i="5"/>
  <c r="O2622" i="5"/>
  <c r="O2157" i="5"/>
  <c r="O1199" i="5"/>
  <c r="O3206" i="5"/>
  <c r="O185" i="5"/>
  <c r="O103" i="5"/>
  <c r="O2458" i="5"/>
  <c r="O1427" i="5"/>
  <c r="O2623" i="5"/>
  <c r="O2938" i="5"/>
  <c r="O3078" i="5"/>
  <c r="O2038" i="5"/>
  <c r="O2624" i="5"/>
  <c r="O458" i="5"/>
  <c r="O1200" i="5"/>
  <c r="O2314" i="5"/>
  <c r="O2459" i="5"/>
  <c r="O117" i="5"/>
  <c r="O1107" i="5"/>
  <c r="O2784" i="5"/>
  <c r="O2460" i="5"/>
  <c r="O1916" i="5"/>
  <c r="O2939" i="5"/>
  <c r="O1428" i="5"/>
  <c r="O2625" i="5"/>
  <c r="O3207" i="5"/>
  <c r="O200" i="5"/>
  <c r="O3208" i="5"/>
  <c r="O1695" i="5"/>
  <c r="O2039" i="5"/>
  <c r="O1800" i="5"/>
  <c r="O1201" i="5"/>
  <c r="O3295" i="5"/>
  <c r="O2461" i="5"/>
  <c r="O1429" i="5"/>
  <c r="O1917" i="5"/>
  <c r="O3079" i="5"/>
  <c r="O1511" i="5"/>
  <c r="O268" i="5"/>
  <c r="O2158" i="5"/>
  <c r="O2040" i="5"/>
  <c r="O953" i="5"/>
  <c r="O3080" i="5"/>
  <c r="O2462" i="5"/>
  <c r="O2159" i="5"/>
  <c r="O459" i="5"/>
  <c r="O2626" i="5"/>
  <c r="O1801" i="5"/>
  <c r="O901" i="5"/>
  <c r="O3081" i="5"/>
  <c r="O1340" i="5"/>
  <c r="O2315" i="5"/>
  <c r="O2463" i="5"/>
  <c r="O395" i="5"/>
  <c r="O1261" i="5"/>
  <c r="O201" i="5"/>
  <c r="O3209" i="5"/>
  <c r="O1108" i="5"/>
  <c r="O3210" i="5"/>
  <c r="O3082" i="5"/>
  <c r="O2041" i="5"/>
  <c r="O3083" i="5"/>
  <c r="O1599" i="5"/>
  <c r="O3296" i="5"/>
  <c r="O843" i="5"/>
  <c r="O2940" i="5"/>
  <c r="O1109" i="5"/>
  <c r="O2785" i="5"/>
  <c r="O244" i="5"/>
  <c r="O902" i="5"/>
  <c r="O3211" i="5"/>
  <c r="O2786" i="5"/>
  <c r="O1110" i="5"/>
  <c r="O420" i="5"/>
  <c r="O2160" i="5"/>
  <c r="O546" i="5"/>
  <c r="O778" i="5"/>
  <c r="O547" i="5"/>
  <c r="O1918" i="5"/>
  <c r="O2316" i="5"/>
  <c r="O3084" i="5"/>
  <c r="O2317" i="5"/>
  <c r="O1341" i="5"/>
  <c r="O3085" i="5"/>
  <c r="O2161" i="5"/>
  <c r="O903" i="5"/>
  <c r="O591" i="5"/>
  <c r="O1342" i="5"/>
  <c r="O2464" i="5"/>
  <c r="O1600" i="5"/>
  <c r="O954" i="5"/>
  <c r="O3086" i="5"/>
  <c r="O2941" i="5"/>
  <c r="O1512" i="5"/>
  <c r="O2162" i="5"/>
  <c r="O3087" i="5"/>
  <c r="O3349" i="5"/>
  <c r="O2942" i="5"/>
  <c r="O2943" i="5"/>
  <c r="O2163" i="5"/>
  <c r="O779" i="5"/>
  <c r="O2627" i="5"/>
  <c r="O311" i="5"/>
  <c r="O3088" i="5"/>
  <c r="O904" i="5"/>
  <c r="O1430" i="5"/>
  <c r="O2318" i="5"/>
  <c r="O725" i="5"/>
  <c r="O1513" i="5"/>
  <c r="O1111" i="5"/>
  <c r="O1431" i="5"/>
  <c r="O2465" i="5"/>
  <c r="O2042" i="5"/>
  <c r="O2628" i="5"/>
  <c r="O312" i="5"/>
  <c r="O955" i="5"/>
  <c r="O3089" i="5"/>
  <c r="O3212" i="5"/>
  <c r="O3213" i="5"/>
  <c r="O1262" i="5"/>
  <c r="O2466" i="5"/>
  <c r="O2787" i="5"/>
  <c r="O3090" i="5"/>
  <c r="O2164" i="5"/>
  <c r="O2165" i="5"/>
  <c r="O2944" i="5"/>
  <c r="O1601" i="5"/>
  <c r="O3350" i="5"/>
  <c r="O633" i="5"/>
  <c r="O1343" i="5"/>
  <c r="O2629" i="5"/>
  <c r="O1602" i="5"/>
  <c r="O2630" i="5"/>
  <c r="O1919" i="5"/>
  <c r="O1514" i="5"/>
  <c r="O3091" i="5"/>
  <c r="O548" i="5"/>
  <c r="O2945" i="5"/>
  <c r="O549" i="5"/>
  <c r="O3214" i="5"/>
  <c r="O2946" i="5"/>
  <c r="O550" i="5"/>
  <c r="O460" i="5"/>
  <c r="O1432" i="5"/>
  <c r="O3092" i="5"/>
  <c r="O2631" i="5"/>
  <c r="O2166" i="5"/>
  <c r="O2632" i="5"/>
  <c r="O2467" i="5"/>
  <c r="O2788" i="5"/>
  <c r="O2319" i="5"/>
  <c r="O726" i="5"/>
  <c r="O2167" i="5"/>
  <c r="O551" i="5"/>
  <c r="O2789" i="5"/>
  <c r="O3093" i="5"/>
  <c r="O2790" i="5"/>
  <c r="O1344" i="5"/>
  <c r="O3215" i="5"/>
  <c r="O337" i="5"/>
  <c r="O2468" i="5"/>
  <c r="O3216" i="5"/>
  <c r="O2791" i="5"/>
  <c r="O3217" i="5"/>
  <c r="O2320" i="5"/>
  <c r="O905" i="5"/>
  <c r="O727" i="5"/>
  <c r="O3218" i="5"/>
  <c r="O2947" i="5"/>
  <c r="O844" i="5"/>
  <c r="O2469" i="5"/>
  <c r="O2948" i="5"/>
  <c r="O2949" i="5"/>
  <c r="O2950" i="5"/>
  <c r="O3219" i="5"/>
  <c r="O2792" i="5"/>
  <c r="O313" i="5"/>
  <c r="O2321" i="5"/>
  <c r="O2322" i="5"/>
  <c r="O1433" i="5"/>
  <c r="O1434" i="5"/>
  <c r="O728" i="5"/>
  <c r="O2633" i="5"/>
  <c r="O1802" i="5"/>
  <c r="O780" i="5"/>
  <c r="O3094" i="5"/>
  <c r="O2793" i="5"/>
  <c r="O2168" i="5"/>
  <c r="O3095" i="5"/>
  <c r="O288" i="5"/>
  <c r="O3297" i="5"/>
  <c r="O1515" i="5"/>
  <c r="O3220" i="5"/>
  <c r="O1696" i="5"/>
  <c r="O2794" i="5"/>
  <c r="O2043" i="5"/>
  <c r="O3221" i="5"/>
  <c r="O1516" i="5"/>
  <c r="O2951" i="5"/>
  <c r="O2795" i="5"/>
  <c r="O3096" i="5"/>
  <c r="O1803" i="5"/>
  <c r="O1697" i="5"/>
  <c r="O2169" i="5"/>
  <c r="O1263" i="5"/>
  <c r="O956" i="5"/>
  <c r="O1698" i="5"/>
  <c r="O1603" i="5"/>
  <c r="O634" i="5"/>
  <c r="O2170" i="5"/>
  <c r="O2796" i="5"/>
  <c r="O729" i="5"/>
  <c r="O3298" i="5"/>
  <c r="O396" i="5"/>
  <c r="O489" i="5"/>
  <c r="O592" i="5"/>
  <c r="O2797" i="5"/>
  <c r="O2470" i="5"/>
  <c r="O679" i="5"/>
  <c r="O1604" i="5"/>
  <c r="O3299" i="5"/>
  <c r="O2171" i="5"/>
  <c r="O1345" i="5"/>
  <c r="O3222" i="5"/>
  <c r="O1346" i="5"/>
  <c r="O1517" i="5"/>
  <c r="O202" i="5"/>
  <c r="O1605" i="5"/>
  <c r="O3223" i="5"/>
  <c r="O2634" i="5"/>
  <c r="O1112" i="5"/>
  <c r="O1606" i="5"/>
  <c r="O3224" i="5"/>
  <c r="O957" i="5"/>
  <c r="O269" i="5"/>
  <c r="O2635" i="5"/>
  <c r="O1518" i="5"/>
  <c r="O3300" i="5"/>
  <c r="O6" i="5"/>
  <c r="O1347" i="5"/>
  <c r="O3301" i="5"/>
  <c r="O2172" i="5"/>
  <c r="O1202" i="5"/>
  <c r="O2952" i="5"/>
  <c r="O2953" i="5"/>
  <c r="O845" i="5"/>
  <c r="O2798" i="5"/>
  <c r="O71" i="5"/>
  <c r="O1032" i="5"/>
  <c r="O72" i="5"/>
  <c r="O1033" i="5"/>
  <c r="O1034" i="5"/>
  <c r="O1920" i="5"/>
  <c r="O118" i="5"/>
  <c r="O3225" i="5"/>
  <c r="O148" i="5"/>
  <c r="O2471" i="5"/>
  <c r="O2044" i="5"/>
  <c r="O366" i="5"/>
  <c r="O2799" i="5"/>
  <c r="O2636" i="5"/>
  <c r="O1264" i="5"/>
  <c r="O421" i="5"/>
  <c r="O367" i="5"/>
  <c r="O47" i="5"/>
  <c r="O1519" i="5"/>
  <c r="O3097" i="5"/>
  <c r="O3302" i="5"/>
  <c r="O593" i="5"/>
  <c r="O3098" i="5"/>
  <c r="O730" i="5"/>
  <c r="O2472" i="5"/>
  <c r="O3226" i="5"/>
  <c r="O2637" i="5"/>
  <c r="O1113" i="5"/>
  <c r="O1265" i="5"/>
  <c r="O3303" i="5"/>
  <c r="O781" i="5"/>
  <c r="O2473" i="5"/>
  <c r="O635" i="5"/>
  <c r="O1035" i="5"/>
  <c r="O1435" i="5"/>
  <c r="O1036" i="5"/>
  <c r="O2474" i="5"/>
  <c r="O2323" i="5"/>
  <c r="O3304" i="5"/>
  <c r="O1037" i="5"/>
  <c r="O368" i="5"/>
  <c r="O846" i="5"/>
  <c r="O1114" i="5"/>
  <c r="O3305" i="5"/>
  <c r="O2638" i="5"/>
  <c r="O1921" i="5"/>
  <c r="O2475" i="5"/>
  <c r="O2954" i="5"/>
  <c r="O167" i="5"/>
  <c r="O2324" i="5"/>
  <c r="O2639" i="5"/>
  <c r="O2325" i="5"/>
  <c r="O3099" i="5"/>
  <c r="O3227" i="5"/>
  <c r="O1607" i="5"/>
  <c r="O1348" i="5"/>
  <c r="O1038" i="5"/>
  <c r="O2476" i="5"/>
  <c r="O2800" i="5"/>
  <c r="O3306" i="5"/>
  <c r="O338" i="5"/>
  <c r="O219" i="5"/>
  <c r="O2477" i="5"/>
  <c r="O1520" i="5"/>
  <c r="O3228" i="5"/>
  <c r="O958" i="5"/>
  <c r="O1922" i="5"/>
  <c r="O959" i="5"/>
  <c r="O1699" i="5"/>
  <c r="O3100" i="5"/>
  <c r="O3307" i="5"/>
  <c r="O3351" i="5"/>
  <c r="O2801" i="5"/>
  <c r="O1700" i="5"/>
  <c r="O1923" i="5"/>
  <c r="O2045" i="5"/>
  <c r="O3308" i="5"/>
  <c r="O2326" i="5"/>
  <c r="O731" i="5"/>
  <c r="O461" i="5"/>
  <c r="O3101" i="5"/>
  <c r="O93" i="5"/>
  <c r="O2802" i="5"/>
  <c r="O3309" i="5"/>
  <c r="O2173" i="5"/>
  <c r="O1039" i="5"/>
  <c r="O1349" i="5"/>
  <c r="O3352" i="5"/>
  <c r="O2640" i="5"/>
  <c r="O2174" i="5"/>
  <c r="O1436" i="5"/>
  <c r="O422" i="5"/>
  <c r="O3353" i="5"/>
  <c r="O2327" i="5"/>
  <c r="O1350" i="5"/>
  <c r="O1437" i="5"/>
  <c r="O2328" i="5"/>
  <c r="O2641" i="5"/>
  <c r="O2046" i="5"/>
  <c r="O2329" i="5"/>
  <c r="O2175" i="5"/>
  <c r="O119" i="5"/>
  <c r="O33" i="5"/>
  <c r="O1701" i="5"/>
  <c r="O2047" i="5"/>
  <c r="O203" i="5"/>
  <c r="O2478" i="5"/>
  <c r="O2048" i="5"/>
  <c r="O220" i="5"/>
  <c r="O732" i="5"/>
  <c r="O1266" i="5"/>
  <c r="O847" i="5"/>
  <c r="O2176" i="5"/>
  <c r="O1924" i="5"/>
  <c r="O2049" i="5"/>
  <c r="O2479" i="5"/>
  <c r="O1804" i="5"/>
  <c r="O1438" i="5"/>
  <c r="O2177" i="5"/>
  <c r="O221" i="5"/>
  <c r="O314" i="5"/>
  <c r="O186" i="5"/>
  <c r="O2178" i="5"/>
  <c r="O733" i="5"/>
  <c r="O20" i="5"/>
  <c r="O552" i="5"/>
  <c r="O2179" i="5"/>
  <c r="O26" i="5"/>
  <c r="O782" i="5"/>
  <c r="O734" i="5"/>
  <c r="O168" i="5"/>
  <c r="O1608" i="5"/>
  <c r="O1521" i="5"/>
  <c r="O1351" i="5"/>
  <c r="O94" i="5"/>
  <c r="O1267" i="5"/>
  <c r="O2642" i="5"/>
  <c r="O1439" i="5"/>
  <c r="O1440" i="5"/>
  <c r="O2050" i="5"/>
  <c r="O514" i="5"/>
  <c r="O2180" i="5"/>
  <c r="O2955" i="5"/>
  <c r="O1702" i="5"/>
  <c r="O339" i="5"/>
  <c r="O1609" i="5"/>
  <c r="O1115" i="5"/>
  <c r="O1805" i="5"/>
  <c r="O315" i="5"/>
  <c r="O1522" i="5"/>
  <c r="O27" i="5"/>
  <c r="O1806" i="5"/>
  <c r="O2643" i="5"/>
  <c r="O270" i="5"/>
  <c r="O2181" i="5"/>
  <c r="O2956" i="5"/>
  <c r="O1925" i="5"/>
  <c r="O848" i="5"/>
  <c r="O960" i="5"/>
  <c r="O1926" i="5"/>
  <c r="O2803" i="5"/>
  <c r="O1807" i="5"/>
  <c r="O2480" i="5"/>
  <c r="O1268" i="5"/>
  <c r="O1352" i="5"/>
  <c r="O1353" i="5"/>
  <c r="O2481" i="5"/>
  <c r="O906" i="5"/>
  <c r="O1040" i="5"/>
  <c r="O2957" i="5"/>
  <c r="O2644" i="5"/>
  <c r="O1354" i="5"/>
  <c r="O222" i="5"/>
  <c r="O1041" i="5"/>
  <c r="O2958" i="5"/>
  <c r="O3229" i="5"/>
  <c r="O1203" i="5"/>
  <c r="O126" i="5"/>
  <c r="O2645" i="5"/>
  <c r="O73" i="5"/>
  <c r="O1927" i="5"/>
  <c r="O2804" i="5"/>
  <c r="O104" i="5"/>
  <c r="O1269" i="5"/>
  <c r="O636" i="5"/>
  <c r="O2959" i="5"/>
  <c r="O2051" i="5"/>
  <c r="O2330" i="5"/>
  <c r="O2805" i="5"/>
  <c r="O2960" i="5"/>
  <c r="O3230" i="5"/>
  <c r="O594" i="5"/>
  <c r="O1270" i="5"/>
  <c r="O595" i="5"/>
  <c r="O2182" i="5"/>
  <c r="O3102" i="5"/>
  <c r="O2646" i="5"/>
  <c r="O1116" i="5"/>
  <c r="O340" i="5"/>
  <c r="O2961" i="5"/>
  <c r="O849" i="5"/>
  <c r="O1808" i="5"/>
  <c r="O1809" i="5"/>
  <c r="O2806" i="5"/>
  <c r="O2331" i="5"/>
  <c r="O907" i="5"/>
  <c r="O271" i="5"/>
  <c r="O1523" i="5"/>
  <c r="O553" i="5"/>
  <c r="O735" i="5"/>
  <c r="O2807" i="5"/>
  <c r="O2647" i="5"/>
  <c r="O2183" i="5"/>
  <c r="O3231" i="5"/>
  <c r="O3232" i="5"/>
  <c r="O1204" i="5"/>
  <c r="O596" i="5"/>
  <c r="O1703" i="5"/>
  <c r="O1271" i="5"/>
  <c r="O2184" i="5"/>
  <c r="O1928" i="5"/>
  <c r="O1929" i="5"/>
  <c r="O490" i="5"/>
  <c r="O1610" i="5"/>
  <c r="O961" i="5"/>
  <c r="O783" i="5"/>
  <c r="O95" i="5"/>
  <c r="O1042" i="5"/>
  <c r="O908" i="5"/>
  <c r="O2962" i="5"/>
  <c r="O48" i="5"/>
  <c r="O1611" i="5"/>
  <c r="O1524" i="5"/>
  <c r="O736" i="5"/>
  <c r="O2052" i="5"/>
  <c r="O3103" i="5"/>
  <c r="O127" i="5"/>
  <c r="O3104" i="5"/>
  <c r="O2963" i="5"/>
  <c r="O554" i="5"/>
  <c r="O1525" i="5"/>
  <c r="O423" i="5"/>
  <c r="O105" i="5"/>
  <c r="O28" i="5"/>
  <c r="O3310" i="5"/>
  <c r="O128" i="5"/>
  <c r="O1810" i="5"/>
  <c r="O909" i="5"/>
  <c r="O3105" i="5"/>
  <c r="O1704" i="5"/>
  <c r="O2808" i="5"/>
  <c r="O2482" i="5"/>
  <c r="O2053" i="5"/>
  <c r="O2648" i="5"/>
  <c r="O3311" i="5"/>
  <c r="O74" i="5"/>
  <c r="O2054" i="5"/>
  <c r="O1612" i="5"/>
  <c r="O1441" i="5"/>
  <c r="O2964" i="5"/>
  <c r="O637" i="5"/>
  <c r="O1117" i="5"/>
  <c r="O2483" i="5"/>
  <c r="O129" i="5"/>
  <c r="O1613" i="5"/>
  <c r="O424" i="5"/>
  <c r="O737" i="5"/>
  <c r="O1930" i="5"/>
  <c r="O2965" i="5"/>
  <c r="O2484" i="5"/>
  <c r="O1118" i="5"/>
  <c r="O187" i="5"/>
  <c r="O2055" i="5"/>
  <c r="O3233" i="5"/>
  <c r="O1205" i="5"/>
  <c r="O1931" i="5"/>
  <c r="O1705" i="5"/>
  <c r="O3106" i="5"/>
  <c r="O1442" i="5"/>
  <c r="O2332" i="5"/>
  <c r="O3107" i="5"/>
  <c r="O1932" i="5"/>
  <c r="O3108" i="5"/>
  <c r="O289" i="5"/>
  <c r="O1272" i="5"/>
  <c r="O555" i="5"/>
  <c r="O149" i="5"/>
  <c r="O2333" i="5"/>
  <c r="O2056" i="5"/>
  <c r="O2185" i="5"/>
  <c r="O2334" i="5"/>
  <c r="O784" i="5"/>
  <c r="O491" i="5"/>
  <c r="O1443" i="5"/>
  <c r="O2649" i="5"/>
  <c r="O2057" i="5"/>
  <c r="O680" i="5"/>
  <c r="O3109" i="5"/>
  <c r="O1614" i="5"/>
  <c r="O3234" i="5"/>
  <c r="O2966" i="5"/>
  <c r="O1811" i="5"/>
  <c r="O962" i="5"/>
  <c r="O850" i="5"/>
  <c r="O1615" i="5"/>
  <c r="O2967" i="5"/>
  <c r="O3235" i="5"/>
  <c r="O2968" i="5"/>
  <c r="O1933" i="5"/>
  <c r="O1526" i="5"/>
  <c r="O2969" i="5"/>
  <c r="O738" i="5"/>
  <c r="O3236" i="5"/>
  <c r="O1444" i="5"/>
  <c r="O2058" i="5"/>
  <c r="O3237" i="5"/>
  <c r="O2970" i="5"/>
  <c r="O1355" i="5"/>
  <c r="O1934" i="5"/>
  <c r="O3312" i="5"/>
  <c r="O2650" i="5"/>
  <c r="O2485" i="5"/>
  <c r="O556" i="5"/>
  <c r="O2971" i="5"/>
  <c r="O130" i="5"/>
  <c r="O2486" i="5"/>
  <c r="O3110" i="5"/>
  <c r="O425" i="5"/>
  <c r="O2186" i="5"/>
  <c r="O851" i="5"/>
  <c r="O2487" i="5"/>
  <c r="O3313" i="5"/>
  <c r="O3111" i="5"/>
  <c r="O2187" i="5"/>
  <c r="O1527" i="5"/>
  <c r="O2809" i="5"/>
  <c r="O2059" i="5"/>
  <c r="O3238" i="5"/>
  <c r="O3314" i="5"/>
  <c r="O1206" i="5"/>
  <c r="O1616" i="5"/>
  <c r="O1043" i="5"/>
  <c r="O910" i="5"/>
  <c r="O597" i="5"/>
  <c r="O2810" i="5"/>
  <c r="O2335" i="5"/>
  <c r="O1119" i="5"/>
  <c r="O2336" i="5"/>
  <c r="O2811" i="5"/>
  <c r="O2972" i="5"/>
  <c r="O3239" i="5"/>
  <c r="O462" i="5"/>
  <c r="O2973" i="5"/>
  <c r="O557" i="5"/>
  <c r="O3315" i="5"/>
  <c r="O3240" i="5"/>
  <c r="O2060" i="5"/>
  <c r="O492" i="5"/>
  <c r="O1120" i="5"/>
  <c r="O2974" i="5"/>
  <c r="O1706" i="5"/>
  <c r="O3112" i="5"/>
  <c r="O2812" i="5"/>
  <c r="O2188" i="5"/>
  <c r="O1356" i="5"/>
  <c r="O785" i="5"/>
  <c r="O2975" i="5"/>
  <c r="O2337" i="5"/>
  <c r="O2651" i="5"/>
  <c r="O3316" i="5"/>
  <c r="O963" i="5"/>
  <c r="O1935" i="5"/>
  <c r="O2976" i="5"/>
  <c r="O463" i="5"/>
  <c r="O964" i="5"/>
  <c r="O2813" i="5"/>
  <c r="O852" i="5"/>
  <c r="O1121" i="5"/>
  <c r="O2338" i="5"/>
  <c r="O3113" i="5"/>
  <c r="O2652" i="5"/>
  <c r="O2814" i="5"/>
  <c r="O853" i="5"/>
  <c r="O3317" i="5"/>
  <c r="O3114" i="5"/>
  <c r="O3318" i="5"/>
  <c r="O3319" i="5"/>
  <c r="O2339" i="5"/>
  <c r="O1936" i="5"/>
  <c r="O3241" i="5"/>
  <c r="O3354" i="5"/>
  <c r="O1707" i="5"/>
  <c r="O2815" i="5"/>
  <c r="O1273" i="5"/>
  <c r="O1937" i="5"/>
  <c r="O2653" i="5"/>
  <c r="O1357" i="5"/>
  <c r="O2816" i="5"/>
  <c r="O1122" i="5"/>
  <c r="O2189" i="5"/>
  <c r="O2654" i="5"/>
  <c r="O1617" i="5"/>
  <c r="O2655" i="5"/>
  <c r="O3242" i="5"/>
  <c r="O638" i="5"/>
  <c r="O2190" i="5"/>
  <c r="O1358" i="5"/>
  <c r="O1359" i="5"/>
  <c r="O3243" i="5"/>
  <c r="O3320" i="5"/>
  <c r="O2488" i="5"/>
  <c r="O1123" i="5"/>
  <c r="O1708" i="5"/>
  <c r="O1528" i="5"/>
  <c r="O854" i="5"/>
  <c r="O1709" i="5"/>
  <c r="O3115" i="5"/>
  <c r="O3244" i="5"/>
  <c r="O2817" i="5"/>
  <c r="O2818" i="5"/>
  <c r="O3355" i="5"/>
  <c r="O639" i="5"/>
  <c r="O3245" i="5"/>
  <c r="O3246" i="5"/>
  <c r="O1618" i="5"/>
  <c r="O3116" i="5"/>
  <c r="O3247" i="5"/>
  <c r="O2656" i="5"/>
  <c r="O558" i="5"/>
  <c r="O245" i="5"/>
  <c r="O2489" i="5"/>
  <c r="O911" i="5"/>
  <c r="O1044" i="5"/>
  <c r="O3117" i="5"/>
  <c r="O2490" i="5"/>
  <c r="O1812" i="5"/>
  <c r="O3356" i="5"/>
  <c r="O140" i="5"/>
  <c r="O1529" i="5"/>
  <c r="O786" i="5"/>
  <c r="O2191" i="5"/>
  <c r="O2061" i="5"/>
  <c r="O3321" i="5"/>
  <c r="O2977" i="5"/>
  <c r="O2340" i="5"/>
  <c r="O2978" i="5"/>
  <c r="O3322" i="5"/>
  <c r="O1124" i="5"/>
  <c r="O3248" i="5"/>
  <c r="O787" i="5"/>
  <c r="O2341" i="5"/>
  <c r="O2342" i="5"/>
  <c r="O1125" i="5"/>
  <c r="O3118" i="5"/>
  <c r="O965" i="5"/>
  <c r="O2491" i="5"/>
  <c r="O2062" i="5"/>
  <c r="O912" i="5"/>
  <c r="O397" i="5"/>
  <c r="O681" i="5"/>
  <c r="O3323" i="5"/>
  <c r="O246" i="5"/>
  <c r="O2343" i="5"/>
  <c r="O2657" i="5"/>
  <c r="O2658" i="5"/>
  <c r="O1360" i="5"/>
  <c r="O3249" i="5"/>
  <c r="O1619" i="5"/>
  <c r="O2492" i="5"/>
  <c r="O2493" i="5"/>
  <c r="O3119" i="5"/>
  <c r="O290" i="5"/>
  <c r="O3120" i="5"/>
  <c r="O2192" i="5"/>
  <c r="O559" i="5"/>
  <c r="O966" i="5"/>
  <c r="O1710" i="5"/>
  <c r="O1045" i="5"/>
  <c r="O3357" i="5"/>
  <c r="O3358" i="5"/>
  <c r="O855" i="5"/>
  <c r="O1445" i="5"/>
  <c r="O2063" i="5"/>
  <c r="O967" i="5"/>
  <c r="O640" i="5"/>
  <c r="O2979" i="5"/>
  <c r="O2819" i="5"/>
  <c r="O3250" i="5"/>
  <c r="O3121" i="5"/>
  <c r="O3324" i="5"/>
  <c r="O3251" i="5"/>
  <c r="O3122" i="5"/>
  <c r="O1207" i="5"/>
  <c r="O3123" i="5"/>
  <c r="O3252" i="5"/>
  <c r="O856" i="5"/>
  <c r="O247" i="5"/>
  <c r="O968" i="5"/>
  <c r="O515" i="5"/>
  <c r="O1446" i="5"/>
  <c r="O913" i="5"/>
  <c r="O2344" i="5"/>
  <c r="O2494" i="5"/>
  <c r="O2980" i="5"/>
  <c r="O316" i="5"/>
  <c r="O2981" i="5"/>
  <c r="O2982" i="5"/>
  <c r="O398" i="5"/>
  <c r="O2659" i="5"/>
  <c r="O2820" i="5"/>
  <c r="O1126" i="5"/>
  <c r="O223" i="5"/>
  <c r="O1813" i="5"/>
  <c r="O341" i="5"/>
  <c r="O1274" i="5"/>
  <c r="O1046" i="5"/>
  <c r="O641" i="5"/>
  <c r="O2983" i="5"/>
  <c r="O2821" i="5"/>
  <c r="O2984" i="5"/>
  <c r="O1711" i="5"/>
  <c r="O3124" i="5"/>
  <c r="O464" i="5"/>
  <c r="O1361" i="5"/>
  <c r="O2660" i="5"/>
  <c r="O3125" i="5"/>
  <c r="O1712" i="5"/>
  <c r="O2661" i="5"/>
  <c r="O3126" i="5"/>
  <c r="O342" i="5"/>
  <c r="O120" i="5"/>
  <c r="O2822" i="5"/>
  <c r="O3325" i="5"/>
  <c r="O1530" i="5"/>
  <c r="O29" i="5"/>
  <c r="O62" i="5"/>
  <c r="O34" i="5"/>
  <c r="O3253" i="5"/>
  <c r="O2495" i="5"/>
  <c r="O3326" i="5"/>
  <c r="O96" i="5"/>
  <c r="O2662" i="5"/>
  <c r="O969" i="5"/>
  <c r="O914" i="5"/>
  <c r="O1362" i="5"/>
  <c r="O2193" i="5"/>
  <c r="O1208" i="5"/>
  <c r="O2345" i="5"/>
  <c r="O14" i="5"/>
  <c r="O1713" i="5"/>
  <c r="O2985" i="5"/>
  <c r="O1363" i="5"/>
  <c r="O343" i="5"/>
  <c r="O788" i="5"/>
  <c r="O970" i="5"/>
  <c r="O1447" i="5"/>
  <c r="O3254" i="5"/>
  <c r="O1814" i="5"/>
  <c r="O2064" i="5"/>
  <c r="O598" i="5"/>
  <c r="O857" i="5"/>
  <c r="O1714" i="5"/>
  <c r="O131" i="5"/>
  <c r="O789" i="5"/>
  <c r="O2496" i="5"/>
  <c r="O3327" i="5"/>
  <c r="O1448" i="5"/>
  <c r="O3255" i="5"/>
  <c r="O1815" i="5"/>
  <c r="O971" i="5"/>
  <c r="O1127" i="5"/>
  <c r="O188" i="5"/>
  <c r="O3127" i="5"/>
  <c r="O1047" i="5"/>
  <c r="O3328" i="5"/>
  <c r="O224" i="5"/>
  <c r="O1816" i="5"/>
  <c r="O1128" i="5"/>
  <c r="O2986" i="5"/>
  <c r="O3329" i="5"/>
  <c r="O1048" i="5"/>
  <c r="O560" i="5"/>
  <c r="O2497" i="5"/>
  <c r="O97" i="5"/>
  <c r="O2987" i="5"/>
  <c r="O599" i="5"/>
  <c r="O2346" i="5"/>
  <c r="O3359" i="5"/>
  <c r="O3330" i="5"/>
  <c r="O2065" i="5"/>
  <c r="O2066" i="5"/>
  <c r="O2663" i="5"/>
  <c r="O1620" i="5"/>
  <c r="O1364" i="5"/>
  <c r="O1275" i="5"/>
  <c r="O739" i="5"/>
  <c r="O1715" i="5"/>
  <c r="O1049" i="5"/>
  <c r="O1276" i="5"/>
  <c r="O740" i="5"/>
  <c r="O1365" i="5"/>
  <c r="O3360" i="5"/>
  <c r="O1531" i="5"/>
  <c r="O1716" i="5"/>
  <c r="O790" i="5"/>
  <c r="O2347" i="5"/>
  <c r="O1129" i="5"/>
  <c r="O3256" i="5"/>
  <c r="O915" i="5"/>
  <c r="O3361" i="5"/>
  <c r="O3331" i="5"/>
  <c r="O3128" i="5"/>
  <c r="O3332" i="5"/>
  <c r="O2194" i="5"/>
  <c r="O1209" i="5"/>
  <c r="O15" i="5"/>
  <c r="O3129" i="5"/>
  <c r="O2498" i="5"/>
  <c r="O1938" i="5"/>
  <c r="O600" i="5"/>
  <c r="O1130" i="5"/>
  <c r="O516" i="5"/>
  <c r="O1717" i="5"/>
  <c r="O682" i="5"/>
  <c r="O3362" i="5"/>
  <c r="O426" i="5"/>
  <c r="O1532" i="5"/>
  <c r="O63" i="5"/>
  <c r="O1718" i="5"/>
  <c r="O11" i="5"/>
  <c r="O3363" i="5"/>
  <c r="O3130" i="5"/>
  <c r="O3333" i="5"/>
  <c r="O3257" i="5"/>
  <c r="O2348" i="5"/>
  <c r="O1131" i="5"/>
  <c r="O1719" i="5"/>
  <c r="O2664" i="5"/>
  <c r="O972" i="5"/>
  <c r="O2499" i="5"/>
  <c r="O1210" i="5"/>
  <c r="O1817" i="5"/>
  <c r="O3131" i="5"/>
  <c r="O2067" i="5"/>
  <c r="O2500" i="5"/>
  <c r="O3132" i="5"/>
  <c r="O2195" i="5"/>
  <c r="O1132" i="5"/>
  <c r="O2349" i="5"/>
  <c r="O1818" i="5"/>
  <c r="O858" i="5"/>
  <c r="O1449" i="5"/>
  <c r="O916" i="5"/>
  <c r="O1133" i="5"/>
  <c r="O1720" i="5"/>
  <c r="O1366" i="5"/>
  <c r="O2068" i="5"/>
  <c r="O2665" i="5"/>
  <c r="O859" i="5"/>
  <c r="O1211" i="5"/>
  <c r="O1367" i="5"/>
  <c r="O1450" i="5"/>
  <c r="O791" i="5"/>
  <c r="O2350" i="5"/>
  <c r="O1939" i="5"/>
  <c r="O561" i="5"/>
  <c r="O369" i="5"/>
  <c r="O2196" i="5"/>
  <c r="O2197" i="5"/>
  <c r="O2069" i="5"/>
  <c r="O2070" i="5"/>
  <c r="O683" i="5"/>
  <c r="O204" i="5"/>
  <c r="O1721" i="5"/>
  <c r="O973" i="5"/>
  <c r="O1621" i="5"/>
  <c r="O2666" i="5"/>
  <c r="O1368" i="5"/>
  <c r="O2667" i="5"/>
  <c r="O1622" i="5"/>
  <c r="O917" i="5"/>
  <c r="O1940" i="5"/>
  <c r="O517" i="5"/>
  <c r="O974" i="5"/>
  <c r="O2823" i="5"/>
  <c r="O1451" i="5"/>
  <c r="O1941" i="5"/>
  <c r="O1942" i="5"/>
  <c r="O2198" i="5"/>
  <c r="O1452" i="5"/>
  <c r="O1453" i="5"/>
  <c r="O1277" i="5"/>
  <c r="O1623" i="5"/>
  <c r="O9" i="5"/>
  <c r="O1212" i="5"/>
  <c r="O1278" i="5"/>
  <c r="O1722" i="5"/>
  <c r="O2501" i="5"/>
  <c r="O3133" i="5"/>
  <c r="O2668" i="5"/>
  <c r="O2351" i="5"/>
  <c r="O1819" i="5"/>
  <c r="O975" i="5"/>
  <c r="O976" i="5"/>
  <c r="O2199" i="5"/>
  <c r="O1943" i="5"/>
  <c r="O2071" i="5"/>
  <c r="O562" i="5"/>
  <c r="O518" i="5"/>
  <c r="O519" i="5"/>
  <c r="O601" i="5"/>
  <c r="O1134" i="5"/>
  <c r="O465" i="5"/>
  <c r="O2669" i="5"/>
  <c r="O3134" i="5"/>
  <c r="O520" i="5"/>
  <c r="O2670" i="5"/>
  <c r="O1213" i="5"/>
  <c r="O2824" i="5"/>
  <c r="O2988" i="5"/>
  <c r="O1454" i="5"/>
  <c r="O1944" i="5"/>
  <c r="O2352" i="5"/>
  <c r="O1455" i="5"/>
  <c r="O1820" i="5"/>
  <c r="O684" i="5"/>
  <c r="O2671" i="5"/>
  <c r="O370" i="5"/>
  <c r="O1821" i="5"/>
  <c r="O1050" i="5"/>
  <c r="O2200" i="5"/>
  <c r="O1051" i="5"/>
  <c r="O1135" i="5"/>
  <c r="O2989" i="5"/>
  <c r="O3135" i="5"/>
  <c r="O1279" i="5"/>
  <c r="O2502" i="5"/>
  <c r="O98" i="5"/>
  <c r="O1533" i="5"/>
  <c r="O563" i="5"/>
  <c r="O99" i="5"/>
  <c r="O1945" i="5"/>
  <c r="O2201" i="5"/>
  <c r="O2990" i="5"/>
  <c r="O1946" i="5"/>
  <c r="O2503" i="5"/>
  <c r="O2504" i="5"/>
  <c r="O2202" i="5"/>
  <c r="O2991" i="5"/>
  <c r="O1369" i="5"/>
  <c r="O1822" i="5"/>
  <c r="O427" i="5"/>
  <c r="O428" i="5"/>
  <c r="O2825" i="5"/>
  <c r="O2992" i="5"/>
  <c r="O860" i="5"/>
  <c r="O1214" i="5"/>
  <c r="O741" i="5"/>
  <c r="O2826" i="5"/>
  <c r="O2993" i="5"/>
  <c r="O1624" i="5"/>
  <c r="O918" i="5"/>
  <c r="O602" i="5"/>
  <c r="O1625" i="5"/>
  <c r="O272" i="5"/>
  <c r="O2072" i="5"/>
  <c r="O1280" i="5"/>
  <c r="O1534" i="5"/>
  <c r="O792" i="5"/>
  <c r="O30" i="5"/>
  <c r="O1370" i="5"/>
  <c r="O2672" i="5"/>
  <c r="O521" i="5"/>
  <c r="O1823" i="5"/>
  <c r="O977" i="5"/>
  <c r="O1052" i="5"/>
  <c r="O371" i="5"/>
  <c r="O493" i="5"/>
  <c r="O978" i="5"/>
  <c r="O225" i="5"/>
  <c r="O1136" i="5"/>
  <c r="O291" i="5"/>
  <c r="O132" i="5"/>
  <c r="O1456" i="5"/>
  <c r="O2203" i="5"/>
  <c r="O1281" i="5"/>
  <c r="O1535" i="5"/>
  <c r="O2827" i="5"/>
  <c r="O1282" i="5"/>
  <c r="O2204" i="5"/>
  <c r="O3136" i="5"/>
  <c r="O39" i="5"/>
  <c r="O429" i="5"/>
  <c r="O292" i="5"/>
  <c r="O1053" i="5"/>
  <c r="O2073" i="5"/>
  <c r="O564" i="5"/>
  <c r="O979" i="5"/>
  <c r="O248" i="5"/>
  <c r="O2673" i="5"/>
  <c r="O3137" i="5"/>
  <c r="O205" i="5"/>
  <c r="O68" i="5"/>
  <c r="O430" i="5"/>
  <c r="O642" i="5"/>
  <c r="O249" i="5"/>
  <c r="O21" i="5"/>
  <c r="O22" i="5"/>
  <c r="O522" i="5"/>
  <c r="O82" i="5"/>
  <c r="O2353" i="5"/>
  <c r="O2205" i="5"/>
  <c r="O1215" i="5"/>
  <c r="O1283" i="5"/>
  <c r="O317" i="5"/>
  <c r="O980" i="5"/>
  <c r="O1371" i="5"/>
  <c r="O106" i="5"/>
  <c r="O466" i="5"/>
  <c r="O2505" i="5"/>
  <c r="O431" i="5"/>
  <c r="O141" i="5"/>
  <c r="O2506" i="5"/>
  <c r="O565" i="5"/>
  <c r="O3138" i="5"/>
  <c r="O1457" i="5"/>
  <c r="O2674" i="5"/>
  <c r="O1536" i="5"/>
  <c r="O2206" i="5"/>
  <c r="O1372" i="5"/>
  <c r="O1458" i="5"/>
  <c r="O1373" i="5"/>
  <c r="O2074" i="5"/>
  <c r="O793" i="5"/>
  <c r="O1137" i="5"/>
  <c r="O1824" i="5"/>
  <c r="O250" i="5"/>
  <c r="O2354" i="5"/>
  <c r="O273" i="5"/>
  <c r="O2207" i="5"/>
  <c r="O2507" i="5"/>
  <c r="O1825" i="5"/>
  <c r="O2828" i="5"/>
  <c r="O1826" i="5"/>
  <c r="O23" i="5"/>
  <c r="O35" i="5"/>
  <c r="O2208" i="5"/>
  <c r="O150" i="5"/>
  <c r="O685" i="5"/>
  <c r="O523" i="5"/>
  <c r="O794" i="5"/>
  <c r="O2829" i="5"/>
  <c r="O432" i="5"/>
  <c r="O2355" i="5"/>
  <c r="O1626" i="5"/>
  <c r="O1827" i="5"/>
  <c r="O344" i="5"/>
  <c r="O169" i="5"/>
  <c r="O795" i="5"/>
  <c r="O2675" i="5"/>
  <c r="O2209" i="5"/>
  <c r="O1374" i="5"/>
  <c r="O100" i="5"/>
  <c r="O796" i="5"/>
  <c r="O2508" i="5"/>
  <c r="O467" i="5"/>
  <c r="O566" i="5"/>
  <c r="O2210" i="5"/>
  <c r="O206" i="5"/>
  <c r="O2356" i="5"/>
  <c r="O797" i="5"/>
  <c r="O318" i="5"/>
  <c r="O3139" i="5"/>
  <c r="O1723" i="5"/>
  <c r="O319" i="5"/>
  <c r="O2676" i="5"/>
  <c r="O798" i="5"/>
  <c r="O524" i="5"/>
  <c r="O372" i="5"/>
  <c r="O1216" i="5"/>
  <c r="O2677" i="5"/>
  <c r="O373" i="5"/>
  <c r="O226" i="5"/>
  <c r="O251" i="5"/>
  <c r="O293" i="5"/>
  <c r="O1459" i="5"/>
  <c r="O2509" i="5"/>
  <c r="O1828" i="5"/>
  <c r="O1724" i="5"/>
  <c r="O345" i="5"/>
  <c r="O2830" i="5"/>
  <c r="O686" i="5"/>
  <c r="O2357" i="5"/>
  <c r="O1054" i="5"/>
  <c r="O1138" i="5"/>
  <c r="O1139" i="5"/>
  <c r="O227" i="5"/>
  <c r="O1725" i="5"/>
  <c r="O3258" i="5"/>
  <c r="O687" i="5"/>
  <c r="O1829" i="5"/>
  <c r="O433" i="5"/>
  <c r="O2510" i="5"/>
  <c r="O2511" i="5"/>
  <c r="O3140" i="5"/>
  <c r="O1055" i="5"/>
  <c r="O981" i="5"/>
  <c r="O982" i="5"/>
  <c r="O399" i="5"/>
  <c r="O1627" i="5"/>
  <c r="O142" i="5"/>
  <c r="O688" i="5"/>
  <c r="O919" i="5"/>
  <c r="O3141" i="5"/>
  <c r="O861" i="5"/>
  <c r="O2678" i="5"/>
  <c r="O525" i="5"/>
  <c r="O643" i="5"/>
  <c r="O468" i="5"/>
  <c r="O1375" i="5"/>
  <c r="O742" i="5"/>
  <c r="O2358" i="5"/>
  <c r="O1140" i="5"/>
  <c r="O2994" i="5"/>
  <c r="O346" i="5"/>
  <c r="O347" i="5"/>
  <c r="O1628" i="5"/>
  <c r="O983" i="5"/>
  <c r="O799" i="5"/>
  <c r="O1947" i="5"/>
  <c r="O2512" i="5"/>
  <c r="O469" i="5"/>
  <c r="O2075" i="5"/>
  <c r="O2513" i="5"/>
  <c r="O800" i="5"/>
  <c r="O2076" i="5"/>
  <c r="O151" i="5"/>
  <c r="O228" i="5"/>
  <c r="O2077" i="5"/>
  <c r="O2211" i="5"/>
  <c r="O689" i="5"/>
  <c r="O3142" i="5"/>
  <c r="O2831" i="5"/>
  <c r="O3143" i="5"/>
  <c r="O55" i="5"/>
  <c r="O56" i="5"/>
  <c r="O801" i="5"/>
  <c r="O170" i="5"/>
  <c r="O1056" i="5"/>
  <c r="O2995" i="5"/>
  <c r="O494" i="5"/>
  <c r="O320" i="5"/>
  <c r="O2832" i="5"/>
  <c r="O374" i="5"/>
  <c r="O3334" i="5"/>
  <c r="O984" i="5"/>
  <c r="O64" i="5"/>
  <c r="O229" i="5"/>
  <c r="O1141" i="5"/>
  <c r="O1057" i="5"/>
  <c r="O1058" i="5"/>
  <c r="O495" i="5"/>
  <c r="O1629" i="5"/>
  <c r="O2679" i="5"/>
  <c r="O1830" i="5"/>
  <c r="O2680" i="5"/>
  <c r="O1630" i="5"/>
  <c r="O2833" i="5"/>
  <c r="O567" i="5"/>
  <c r="O526" i="5"/>
  <c r="O690" i="5"/>
  <c r="O101" i="5"/>
  <c r="O3259" i="5"/>
  <c r="O2359" i="5"/>
  <c r="O568" i="5"/>
  <c r="O207" i="5"/>
  <c r="O75" i="5"/>
  <c r="O644" i="5"/>
  <c r="O31" i="5"/>
  <c r="O2681" i="5"/>
  <c r="O1284" i="5"/>
  <c r="O743" i="5"/>
  <c r="O645" i="5"/>
  <c r="O3260" i="5"/>
  <c r="O3144" i="5"/>
  <c r="O2212" i="5"/>
  <c r="O1285" i="5"/>
  <c r="O985" i="5"/>
  <c r="O2682" i="5"/>
  <c r="O2213" i="5"/>
  <c r="O2360" i="5"/>
  <c r="O1537" i="5"/>
  <c r="O2683" i="5"/>
  <c r="O2834" i="5"/>
  <c r="O1631" i="5"/>
  <c r="O252" i="5"/>
  <c r="O1831" i="5"/>
  <c r="O1726" i="5"/>
  <c r="O2514" i="5"/>
  <c r="O1376" i="5"/>
  <c r="O1217" i="5"/>
  <c r="O802" i="5"/>
  <c r="O1948" i="5"/>
  <c r="O3335" i="5"/>
  <c r="O8" i="5"/>
  <c r="O133" i="5"/>
  <c r="O2996" i="5"/>
  <c r="O1727" i="5"/>
  <c r="O1377" i="5"/>
  <c r="O3145" i="5"/>
  <c r="O2515" i="5"/>
  <c r="O1460" i="5"/>
  <c r="O2214" i="5"/>
  <c r="O2215" i="5"/>
  <c r="O3261" i="5"/>
  <c r="O1059" i="5"/>
  <c r="O2835" i="5"/>
  <c r="O3262" i="5"/>
  <c r="O1218" i="5"/>
  <c r="O920" i="5"/>
  <c r="O230" i="5"/>
  <c r="O921" i="5"/>
  <c r="O3336" i="5"/>
  <c r="O1286" i="5"/>
  <c r="O1832" i="5"/>
  <c r="O1949" i="5"/>
  <c r="O3337" i="5"/>
  <c r="O2078" i="5"/>
  <c r="O2079" i="5"/>
  <c r="O434" i="5"/>
  <c r="O1219" i="5"/>
  <c r="O1950" i="5"/>
  <c r="O1287" i="5"/>
  <c r="O1288" i="5"/>
  <c r="O986" i="5"/>
  <c r="O922" i="5"/>
  <c r="O3263" i="5"/>
  <c r="O2361" i="5"/>
  <c r="O1728" i="5"/>
  <c r="O40" i="5"/>
  <c r="O1461" i="5"/>
  <c r="O3264" i="5"/>
  <c r="O496" i="5"/>
  <c r="O527" i="5"/>
  <c r="O2516" i="5"/>
  <c r="O1142" i="5"/>
  <c r="O1289" i="5"/>
  <c r="O2997" i="5"/>
  <c r="O41" i="5"/>
  <c r="O189" i="5"/>
  <c r="O603" i="5"/>
  <c r="O121" i="5"/>
  <c r="O42" i="5"/>
  <c r="O2998" i="5"/>
  <c r="O1632" i="5"/>
  <c r="O3364" i="5"/>
  <c r="O43" i="5"/>
  <c r="O1951" i="5"/>
  <c r="O3265" i="5"/>
  <c r="O1729" i="5"/>
  <c r="O348" i="5"/>
  <c r="O2999" i="5"/>
  <c r="O1060" i="5"/>
  <c r="O3146" i="5"/>
  <c r="O134" i="5"/>
  <c r="O3365" i="5"/>
  <c r="O2517" i="5"/>
  <c r="O1538" i="5"/>
  <c r="O1730" i="5"/>
  <c r="O3266" i="5"/>
  <c r="O744" i="5"/>
  <c r="O36" i="5"/>
  <c r="O253" i="5"/>
  <c r="O2836" i="5"/>
  <c r="O2216" i="5"/>
  <c r="O2518" i="5"/>
  <c r="O1633" i="5"/>
  <c r="O3000" i="5"/>
  <c r="O528" i="5"/>
  <c r="O3338" i="5"/>
  <c r="O294" i="5"/>
  <c r="O745" i="5"/>
  <c r="O3267" i="5"/>
  <c r="O3268" i="5"/>
  <c r="O1378" i="5"/>
  <c r="O1731" i="5"/>
  <c r="O1379" i="5"/>
  <c r="O1732" i="5"/>
  <c r="O3147" i="5"/>
  <c r="O1539" i="5"/>
  <c r="O1952" i="5"/>
  <c r="O152" i="5"/>
  <c r="O1833" i="5"/>
  <c r="O321" i="5"/>
  <c r="O1290" i="5"/>
  <c r="O435" i="5"/>
  <c r="O2362" i="5"/>
  <c r="O1634" i="5"/>
  <c r="O803" i="5"/>
  <c r="O529" i="5"/>
  <c r="O2684" i="5"/>
  <c r="O2837" i="5"/>
  <c r="O1143" i="5"/>
  <c r="O1061" i="5"/>
  <c r="O2838" i="5"/>
  <c r="O2685" i="5"/>
  <c r="O987" i="5"/>
  <c r="O49" i="5"/>
  <c r="O691" i="5"/>
  <c r="O646" i="5"/>
  <c r="O322" i="5"/>
  <c r="O107" i="5"/>
  <c r="O988" i="5"/>
  <c r="O1540" i="5"/>
  <c r="O1733" i="5"/>
  <c r="O604" i="5"/>
  <c r="O530" i="5"/>
  <c r="O3366" i="5"/>
  <c r="O804" i="5"/>
  <c r="O1734" i="5"/>
  <c r="O3339" i="5"/>
  <c r="O295" i="5"/>
  <c r="O1462" i="5"/>
  <c r="O2519" i="5"/>
  <c r="O231" i="5"/>
  <c r="O436" i="5"/>
  <c r="O1463" i="5"/>
  <c r="O2839" i="5"/>
  <c r="O3367" i="5"/>
  <c r="O1380" i="5"/>
  <c r="O254" i="5"/>
  <c r="O1381" i="5"/>
  <c r="O923" i="5"/>
  <c r="O989" i="5"/>
  <c r="O349" i="5"/>
  <c r="O2080" i="5"/>
  <c r="O1464" i="5"/>
  <c r="O805" i="5"/>
  <c r="O3001" i="5"/>
  <c r="O323" i="5"/>
  <c r="O1635" i="5"/>
  <c r="O1291" i="5"/>
  <c r="O497" i="5"/>
  <c r="O3368" i="5"/>
  <c r="O2840" i="5"/>
  <c r="O647" i="5"/>
  <c r="O324" i="5"/>
  <c r="O2081" i="5"/>
  <c r="O2841" i="5"/>
  <c r="O1144" i="5"/>
  <c r="O3369" i="5"/>
  <c r="O806" i="5"/>
  <c r="O862" i="5"/>
  <c r="O2082" i="5"/>
  <c r="O990" i="5"/>
  <c r="O3370" i="5"/>
  <c r="O1735" i="5"/>
  <c r="O3371" i="5"/>
  <c r="O2842" i="5"/>
  <c r="O3148" i="5"/>
  <c r="O1541" i="5"/>
  <c r="O1145" i="5"/>
  <c r="O2083" i="5"/>
  <c r="O2843" i="5"/>
  <c r="O1636" i="5"/>
  <c r="O3372" i="5"/>
  <c r="O83" i="5"/>
  <c r="O1736" i="5"/>
  <c r="O863" i="5"/>
  <c r="O1146" i="5"/>
  <c r="O171" i="5"/>
  <c r="O807" i="5"/>
  <c r="O2520" i="5"/>
  <c r="O3149" i="5"/>
  <c r="O1953" i="5"/>
  <c r="O3373" i="5"/>
  <c r="O2686" i="5"/>
  <c r="O924" i="5"/>
  <c r="O2687" i="5"/>
  <c r="O3150" i="5"/>
  <c r="O2363" i="5"/>
  <c r="O3340" i="5"/>
  <c r="O2688" i="5"/>
  <c r="O3002" i="5"/>
  <c r="O2521" i="5"/>
  <c r="O3003" i="5"/>
  <c r="O1220" i="5"/>
  <c r="O648" i="5"/>
  <c r="O3374" i="5"/>
  <c r="O3151" i="5"/>
  <c r="O2217" i="5"/>
  <c r="O1465" i="5"/>
  <c r="O2218" i="5"/>
  <c r="O2219" i="5"/>
  <c r="O2522" i="5"/>
  <c r="O3004" i="5"/>
  <c r="O3375" i="5"/>
  <c r="O3376" i="5"/>
  <c r="O1637" i="5"/>
  <c r="O2084" i="5"/>
  <c r="O2523" i="5"/>
  <c r="O1834" i="5"/>
  <c r="O1466" i="5"/>
  <c r="O2689" i="5"/>
  <c r="O3377" i="5"/>
  <c r="O1835" i="5"/>
  <c r="O3341" i="5"/>
  <c r="O1542" i="5"/>
  <c r="O2524" i="5"/>
  <c r="O3378" i="5"/>
  <c r="O3005" i="5"/>
  <c r="O3152" i="5"/>
  <c r="O84" i="5"/>
  <c r="O400" i="5"/>
  <c r="O3269" i="5"/>
  <c r="O2085" i="5"/>
  <c r="O1737" i="5"/>
  <c r="O2844" i="5"/>
  <c r="O1221" i="5"/>
  <c r="O1222" i="5"/>
  <c r="O2525" i="5"/>
  <c r="O1543" i="5"/>
  <c r="O605" i="5"/>
  <c r="O2220" i="5"/>
  <c r="O172" i="5"/>
  <c r="O2221" i="5"/>
  <c r="O3270" i="5"/>
  <c r="O1544" i="5"/>
  <c r="O108" i="5"/>
  <c r="O3153" i="5"/>
  <c r="O2222" i="5"/>
  <c r="O1062" i="5"/>
  <c r="O3379" i="5"/>
  <c r="O1147" i="5"/>
  <c r="O1738" i="5"/>
  <c r="O1954" i="5"/>
  <c r="O1638" i="5"/>
  <c r="O2086" i="5"/>
  <c r="O3006" i="5"/>
  <c r="O1836" i="5"/>
  <c r="O3380" i="5"/>
  <c r="O2526" i="5"/>
  <c r="O1739" i="5"/>
  <c r="O1063" i="5"/>
  <c r="O1545" i="5"/>
  <c r="O1382" i="5"/>
  <c r="O2690" i="5"/>
  <c r="O2087" i="5"/>
  <c r="O1467" i="5"/>
  <c r="O3342" i="5"/>
  <c r="O122" i="5"/>
  <c r="O1292" i="5"/>
  <c r="O1955" i="5"/>
  <c r="O232" i="5"/>
  <c r="O296" i="5"/>
  <c r="O2088" i="5"/>
  <c r="O3007" i="5"/>
  <c r="O3343" i="5"/>
  <c r="O2223" i="5"/>
  <c r="O1383" i="5"/>
  <c r="O569" i="5"/>
  <c r="O746" i="5"/>
  <c r="O1956" i="5"/>
  <c r="O864" i="5"/>
  <c r="O1740" i="5"/>
  <c r="O2224" i="5"/>
  <c r="O606" i="5"/>
  <c r="O401" i="5"/>
  <c r="O1148" i="5"/>
  <c r="O1064" i="5"/>
  <c r="O2089" i="5"/>
  <c r="O173" i="5"/>
  <c r="O2691" i="5"/>
  <c r="O692" i="5"/>
  <c r="O437" i="5"/>
  <c r="O2692" i="5"/>
  <c r="O1149" i="5"/>
  <c r="O44" i="5"/>
  <c r="O1741" i="5"/>
  <c r="O2090" i="5"/>
  <c r="O925" i="5"/>
  <c r="O1639" i="5"/>
  <c r="O3344" i="5"/>
  <c r="O3381" i="5"/>
  <c r="O3382" i="5"/>
  <c r="O2527" i="5"/>
  <c r="O3383" i="5"/>
  <c r="O1837" i="5"/>
  <c r="O747" i="5"/>
  <c r="O2845" i="5"/>
  <c r="O3008" i="5"/>
  <c r="O2846" i="5"/>
  <c r="O3384" i="5"/>
  <c r="O2528" i="5"/>
  <c r="O143" i="5"/>
  <c r="O3385" i="5"/>
  <c r="O3386" i="5"/>
  <c r="O865" i="5"/>
  <c r="O1742" i="5"/>
  <c r="O2693" i="5"/>
  <c r="O174" i="5"/>
  <c r="O2529" i="5"/>
  <c r="O3009" i="5"/>
  <c r="O3387" i="5"/>
  <c r="O3271" i="5"/>
  <c r="O3345" i="5"/>
  <c r="O3272" i="5"/>
  <c r="O2530" i="5"/>
  <c r="O3010" i="5"/>
  <c r="O1957" i="5"/>
  <c r="O1743" i="5"/>
  <c r="O233" i="5"/>
  <c r="O2694" i="5"/>
  <c r="O570" i="5"/>
  <c r="O866" i="5"/>
  <c r="O1744" i="5"/>
  <c r="O1293" i="5"/>
  <c r="O607" i="5"/>
  <c r="O234" i="5"/>
  <c r="O1223" i="5"/>
  <c r="O1384" i="5"/>
  <c r="O867" i="5"/>
  <c r="O2364" i="5"/>
  <c r="O255" i="5"/>
  <c r="O375" i="5"/>
  <c r="O1745" i="5"/>
  <c r="O808" i="5"/>
  <c r="O69" i="5"/>
  <c r="O1150" i="5"/>
  <c r="O693" i="5"/>
  <c r="O1838" i="5"/>
  <c r="O2531" i="5"/>
  <c r="O1224" i="5"/>
  <c r="O208" i="5"/>
  <c r="O1151" i="5"/>
  <c r="O571" i="5"/>
  <c r="O649" i="5"/>
  <c r="O297" i="5"/>
  <c r="O1065" i="5"/>
  <c r="O650" i="5"/>
  <c r="O376" i="5"/>
  <c r="O1958" i="5"/>
  <c r="O1546" i="5"/>
  <c r="O498" i="5"/>
  <c r="O748" i="5"/>
  <c r="O694" i="5"/>
  <c r="O809" i="5"/>
  <c r="O499" i="5"/>
  <c r="O695" i="5"/>
  <c r="O298" i="5"/>
  <c r="O810" i="5"/>
  <c r="O402" i="5"/>
  <c r="O325" i="5"/>
  <c r="O16" i="5"/>
  <c r="O2091" i="5"/>
  <c r="O350" i="5"/>
  <c r="O1959" i="5"/>
  <c r="O608" i="5"/>
  <c r="O1468" i="5"/>
  <c r="O1469" i="5"/>
  <c r="O500" i="5"/>
  <c r="O438" i="5"/>
  <c r="O531" i="5"/>
  <c r="O572" i="5"/>
  <c r="O439" i="5"/>
  <c r="O1640" i="5"/>
  <c r="O274" i="5"/>
  <c r="O696" i="5"/>
  <c r="O377" i="5"/>
  <c r="O235" i="5"/>
  <c r="O1839" i="5"/>
  <c r="O378" i="5"/>
  <c r="O697" i="5"/>
  <c r="O190" i="5"/>
  <c r="O403" i="5"/>
  <c r="O651" i="5"/>
  <c r="O299" i="5"/>
  <c r="O57" i="5"/>
  <c r="O1547" i="5"/>
  <c r="O404" i="5"/>
  <c r="O749" i="5"/>
  <c r="O501" i="5"/>
  <c r="O573" i="5"/>
  <c r="O175" i="5"/>
  <c r="O440" i="5"/>
  <c r="O153" i="5"/>
  <c r="O1641" i="5"/>
  <c r="O209" i="5"/>
  <c r="O405" i="5"/>
  <c r="O1385" i="5"/>
  <c r="O1152" i="5"/>
  <c r="O750" i="5"/>
  <c r="O1294" i="5"/>
  <c r="O2225" i="5"/>
  <c r="O191" i="5"/>
  <c r="O1548" i="5"/>
  <c r="O441" i="5"/>
  <c r="O176" i="5"/>
  <c r="O379" i="5"/>
  <c r="O380" i="5"/>
  <c r="O811" i="5"/>
  <c r="O1153" i="5"/>
  <c r="O1642" i="5"/>
  <c r="O123" i="5"/>
  <c r="O381" i="5"/>
  <c r="O70" i="5"/>
  <c r="O868" i="5"/>
  <c r="O1295" i="5"/>
  <c r="O2092" i="5"/>
  <c r="O869" i="5"/>
  <c r="O1840" i="5"/>
  <c r="O1549" i="5"/>
  <c r="O2226" i="5"/>
  <c r="O58" i="5"/>
  <c r="O652" i="5"/>
  <c r="O1154" i="5"/>
  <c r="O2365" i="5"/>
  <c r="O382" i="5"/>
  <c r="O88" i="5"/>
  <c r="O1386" i="5"/>
  <c r="O89" i="5"/>
  <c r="O76" i="5"/>
  <c r="O470" i="5"/>
  <c r="O236" i="5"/>
  <c r="O870" i="5"/>
  <c r="O275" i="5"/>
  <c r="O406" i="5"/>
  <c r="O698" i="5"/>
  <c r="O177" i="5"/>
  <c r="O2093" i="5"/>
  <c r="O2094" i="5"/>
  <c r="O1066" i="5"/>
  <c r="O532" i="5"/>
  <c r="O699" i="5"/>
  <c r="O326" i="5"/>
  <c r="O276" i="5"/>
  <c r="O1550" i="5"/>
  <c r="O609" i="5"/>
  <c r="O991" i="5"/>
  <c r="O926" i="5"/>
  <c r="O37" i="5"/>
  <c r="O610" i="5"/>
  <c r="O1643" i="5"/>
  <c r="O751" i="5"/>
  <c r="O1841" i="5"/>
  <c r="O442" i="5"/>
  <c r="O178" i="5"/>
  <c r="O1746" i="5"/>
  <c r="O277" i="5"/>
  <c r="O256" i="5"/>
  <c r="O2227" i="5"/>
  <c r="O1842" i="5"/>
  <c r="O1387" i="5"/>
  <c r="O383" i="5"/>
  <c r="O1960" i="5"/>
  <c r="O574" i="5"/>
  <c r="O384" i="5"/>
  <c r="O1551" i="5"/>
  <c r="O1388" i="5"/>
  <c r="O2228" i="5"/>
  <c r="O653" i="5"/>
  <c r="O533" i="5"/>
  <c r="O2229" i="5"/>
  <c r="O154" i="5"/>
  <c r="O471" i="5"/>
  <c r="O1552" i="5"/>
  <c r="O992" i="5"/>
  <c r="O109" i="5"/>
  <c r="O1296" i="5"/>
  <c r="O300" i="5"/>
  <c r="O871" i="5"/>
  <c r="O812" i="5"/>
  <c r="O1155" i="5"/>
  <c r="O993" i="5"/>
  <c r="O654" i="5"/>
  <c r="O752" i="5"/>
  <c r="O872" i="5"/>
  <c r="O2230" i="5"/>
  <c r="O144" i="5"/>
  <c r="O502" i="5"/>
  <c r="O1225" i="5"/>
  <c r="O472" i="5"/>
  <c r="O873" i="5"/>
  <c r="O1389" i="5"/>
  <c r="O994" i="5"/>
  <c r="O1156" i="5"/>
  <c r="O65" i="5"/>
  <c r="O927" i="5"/>
  <c r="O1067" i="5"/>
  <c r="O407" i="5"/>
  <c r="O2532" i="5"/>
  <c r="O1226" i="5"/>
  <c r="O237" i="5"/>
  <c r="O301" i="5"/>
  <c r="O135" i="5"/>
  <c r="O2695" i="5"/>
  <c r="O1961" i="5"/>
  <c r="O928" i="5"/>
  <c r="O1068" i="5"/>
  <c r="O995" i="5"/>
  <c r="O32" i="5"/>
  <c r="O1470" i="5"/>
  <c r="O1644" i="5"/>
  <c r="O278" i="5"/>
  <c r="O238" i="5"/>
  <c r="O2847" i="5"/>
  <c r="O1157" i="5"/>
  <c r="O929" i="5"/>
  <c r="O1962" i="5"/>
  <c r="O753" i="5"/>
  <c r="O1390" i="5"/>
  <c r="O1645" i="5"/>
  <c r="O145" i="5"/>
  <c r="O1747" i="5"/>
  <c r="O874" i="5"/>
  <c r="O385" i="5"/>
  <c r="O655" i="5"/>
  <c r="O1553" i="5"/>
  <c r="O2533" i="5"/>
  <c r="O192" i="5"/>
  <c r="O77" i="5"/>
  <c r="O1297" i="5"/>
  <c r="O1843" i="5"/>
  <c r="O2696" i="5"/>
  <c r="O193" i="5"/>
  <c r="O875" i="5"/>
  <c r="O124" i="5"/>
  <c r="O2848" i="5"/>
  <c r="O473" i="5"/>
  <c r="O1844" i="5"/>
  <c r="O351" i="5"/>
  <c r="O2095" i="5"/>
  <c r="O2849" i="5"/>
  <c r="O1646" i="5"/>
  <c r="O443" i="5"/>
  <c r="O1554" i="5"/>
  <c r="O1845" i="5"/>
  <c r="O1391" i="5"/>
  <c r="O930" i="5"/>
  <c r="O474" i="5"/>
  <c r="O1298" i="5"/>
  <c r="O3154" i="5"/>
  <c r="O3388" i="5"/>
  <c r="O1392" i="5"/>
  <c r="O125" i="5"/>
  <c r="O1069" i="5"/>
  <c r="O656" i="5"/>
  <c r="O444" i="5"/>
  <c r="O931" i="5"/>
  <c r="O503" i="5"/>
  <c r="O1070" i="5"/>
  <c r="O1555" i="5"/>
  <c r="O1299" i="5"/>
  <c r="O1158" i="5"/>
  <c r="O813" i="5"/>
  <c r="O1071" i="5"/>
  <c r="O445" i="5"/>
  <c r="O996" i="5"/>
  <c r="O2096" i="5"/>
  <c r="O1556" i="5"/>
  <c r="O1846" i="5"/>
  <c r="O932" i="5"/>
  <c r="O1647" i="5"/>
  <c r="O534" i="5"/>
  <c r="O1748" i="5"/>
  <c r="O1159" i="5"/>
  <c r="O257" i="5"/>
  <c r="O611" i="5"/>
  <c r="O352" i="5"/>
  <c r="O1072" i="5"/>
  <c r="O302" i="5"/>
  <c r="O239" i="5"/>
  <c r="O408" i="5"/>
  <c r="O700" i="5"/>
  <c r="O1749" i="5"/>
  <c r="O1750" i="5"/>
  <c r="O279" i="5"/>
  <c r="O327" i="5"/>
  <c r="O258" i="5"/>
  <c r="O701" i="5"/>
  <c r="O1073" i="5"/>
  <c r="O1963" i="5"/>
  <c r="O2534" i="5"/>
  <c r="O814" i="5"/>
  <c r="O1471" i="5"/>
  <c r="O997" i="5"/>
  <c r="O353" i="5"/>
  <c r="O1227" i="5"/>
  <c r="O136" i="5"/>
  <c r="O3011" i="5"/>
  <c r="O702" i="5"/>
  <c r="O1393" i="5"/>
  <c r="O703" i="5"/>
  <c r="O446" i="5"/>
  <c r="O1074" i="5"/>
  <c r="O535" i="5"/>
  <c r="O50" i="5"/>
  <c r="O1075" i="5"/>
  <c r="O155" i="5"/>
  <c r="O933" i="5"/>
  <c r="O2231" i="5"/>
  <c r="O1300" i="5"/>
  <c r="O657" i="5"/>
  <c r="O179" i="5"/>
  <c r="O1964" i="5"/>
  <c r="O1472" i="5"/>
  <c r="O1965" i="5"/>
  <c r="O2697" i="5"/>
  <c r="O815" i="5"/>
  <c r="O210" i="5"/>
  <c r="O934" i="5"/>
  <c r="O1301" i="5"/>
  <c r="O876" i="5"/>
  <c r="O2366" i="5"/>
  <c r="O1966" i="5"/>
  <c r="O1847" i="5"/>
  <c r="O504" i="5"/>
  <c r="O704" i="5"/>
  <c r="O1394" i="5"/>
  <c r="O447" i="5"/>
  <c r="O1557" i="5"/>
  <c r="O1558" i="5"/>
  <c r="O354" i="5"/>
  <c r="O1967" i="5"/>
  <c r="O194" i="5"/>
  <c r="O156" i="5"/>
  <c r="O409" i="5"/>
  <c r="O410" i="5"/>
  <c r="O3012" i="5"/>
  <c r="O475" i="5"/>
  <c r="O1395" i="5"/>
  <c r="O1751" i="5"/>
  <c r="O1302" i="5"/>
  <c r="O575" i="5"/>
  <c r="O157" i="5"/>
  <c r="O259" i="5"/>
  <c r="O24" i="5"/>
  <c r="O110" i="5"/>
  <c r="O1752" i="5"/>
  <c r="O85" i="5"/>
  <c r="O1473" i="5"/>
  <c r="O476" i="5"/>
  <c r="O612" i="5"/>
  <c r="O7" i="5"/>
  <c r="O1648" i="5"/>
  <c r="O1753" i="5"/>
  <c r="O477" i="5"/>
  <c r="O998" i="5"/>
  <c r="O705" i="5"/>
  <c r="O12" i="5"/>
  <c r="O111" i="5"/>
  <c r="O59" i="5"/>
  <c r="O158" i="5"/>
  <c r="O1396" i="5"/>
  <c r="O2097" i="5"/>
  <c r="O1968" i="5"/>
  <c r="O303" i="5"/>
  <c r="O877" i="5"/>
  <c r="O536" i="5"/>
  <c r="O878" i="5"/>
  <c r="O754" i="5"/>
  <c r="O328" i="5"/>
  <c r="O505" i="5"/>
  <c r="O506" i="5"/>
  <c r="O260" i="5"/>
  <c r="O1303" i="5"/>
  <c r="O1076" i="5"/>
  <c r="O240" i="5"/>
  <c r="O1160" i="5"/>
  <c r="O261" i="5"/>
  <c r="O1474" i="5"/>
  <c r="O1649" i="5"/>
  <c r="O2232" i="5"/>
  <c r="O816" i="5"/>
  <c r="O999" i="5"/>
  <c r="O2367" i="5"/>
  <c r="O478" i="5"/>
  <c r="O386" i="5"/>
  <c r="O1000" i="5"/>
  <c r="O613" i="5"/>
  <c r="O1304" i="5"/>
  <c r="O879" i="5"/>
  <c r="O537" i="5"/>
  <c r="O576" i="5"/>
  <c r="O935" i="5"/>
  <c r="O1001" i="5"/>
  <c r="O1559" i="5"/>
  <c r="O25" i="5"/>
  <c r="O1560" i="5"/>
  <c r="O1397" i="5"/>
  <c r="O1754" i="5"/>
  <c r="O1002" i="5"/>
  <c r="O1003" i="5"/>
  <c r="O658" i="5"/>
  <c r="O1848" i="5"/>
  <c r="O659" i="5"/>
  <c r="O660" i="5"/>
  <c r="O1161" i="5"/>
  <c r="O3013" i="5"/>
  <c r="O2535" i="5"/>
  <c r="O448" i="5"/>
  <c r="O2368" i="5"/>
  <c r="O211" i="5"/>
  <c r="O817" i="5"/>
  <c r="O614" i="5"/>
  <c r="O2698" i="5"/>
  <c r="O3014" i="5"/>
  <c r="O1162" i="5"/>
  <c r="O1163" i="5"/>
  <c r="O1077" i="5"/>
  <c r="O1305" i="5"/>
  <c r="O1398" i="5"/>
  <c r="O2098" i="5"/>
  <c r="O355" i="5"/>
  <c r="O755" i="5"/>
  <c r="O479" i="5"/>
  <c r="O615" i="5"/>
  <c r="O2233" i="5"/>
  <c r="O1164" i="5"/>
  <c r="O507" i="5"/>
  <c r="O880" i="5"/>
  <c r="O756" i="5"/>
  <c r="O577" i="5"/>
  <c r="O1561" i="5"/>
  <c r="O262" i="5"/>
  <c r="O1228" i="5"/>
  <c r="O356" i="5"/>
  <c r="O1969" i="5"/>
  <c r="O1755" i="5"/>
  <c r="O2536" i="5"/>
  <c r="O1970" i="5"/>
  <c r="O146" i="5"/>
  <c r="O1306" i="5"/>
  <c r="O2099" i="5"/>
  <c r="O112" i="5"/>
  <c r="O2850" i="5"/>
  <c r="O90" i="5"/>
  <c r="O1004" i="5"/>
  <c r="O1650" i="5"/>
  <c r="O1165" i="5"/>
  <c r="O280" i="5"/>
  <c r="O757" i="5"/>
  <c r="O1078" i="5"/>
  <c r="O1971" i="5"/>
  <c r="O2234" i="5"/>
  <c r="O480" i="5"/>
  <c r="O1307" i="5"/>
  <c r="O2369" i="5"/>
  <c r="O1562" i="5"/>
  <c r="O1229" i="5"/>
  <c r="O1230" i="5"/>
  <c r="O1231" i="5"/>
  <c r="O661" i="5"/>
  <c r="O1563" i="5"/>
  <c r="O2235" i="5"/>
  <c r="O212" i="5"/>
  <c r="O1475" i="5"/>
  <c r="O662" i="5"/>
  <c r="O538" i="5"/>
  <c r="O1476" i="5"/>
  <c r="O1079" i="5"/>
  <c r="O304" i="5"/>
  <c r="O881" i="5"/>
  <c r="O1232" i="5"/>
  <c r="O3015" i="5"/>
  <c r="O2236" i="5"/>
  <c r="O1651" i="5"/>
  <c r="O616" i="5"/>
  <c r="O1166" i="5"/>
  <c r="O1308" i="5"/>
  <c r="O1477" i="5"/>
  <c r="O1309" i="5"/>
  <c r="O1310" i="5"/>
  <c r="O1972" i="5"/>
  <c r="O329" i="5"/>
  <c r="O1167" i="5"/>
  <c r="O758" i="5"/>
  <c r="O578" i="5"/>
  <c r="O2537" i="5"/>
  <c r="O1080" i="5"/>
  <c r="O481" i="5"/>
  <c r="O1399" i="5"/>
  <c r="O1973" i="5"/>
  <c r="O482" i="5"/>
  <c r="O579" i="5"/>
  <c r="O936" i="5"/>
  <c r="O1478" i="5"/>
  <c r="O1400" i="5"/>
  <c r="O1974" i="5"/>
  <c r="O3016" i="5"/>
  <c r="O483" i="5"/>
  <c r="O1479" i="5"/>
  <c r="O1168" i="5"/>
  <c r="O539" i="5"/>
  <c r="O2100" i="5"/>
  <c r="K3384" i="5"/>
  <c r="L3384" i="5"/>
  <c r="K3385" i="5"/>
  <c r="L3385" i="5"/>
  <c r="K3386" i="5"/>
  <c r="L3386" i="5"/>
  <c r="K3387" i="5"/>
  <c r="L3387" i="5"/>
  <c r="K3388" i="5"/>
  <c r="L3388" i="5"/>
  <c r="K6" i="5"/>
  <c r="L6" i="5"/>
  <c r="K7" i="5"/>
  <c r="L7" i="5"/>
  <c r="K8" i="5"/>
  <c r="L8" i="5"/>
  <c r="K9" i="5"/>
  <c r="L9" i="5"/>
  <c r="K10" i="5"/>
  <c r="L10" i="5"/>
  <c r="K11" i="5"/>
  <c r="L11" i="5"/>
  <c r="K12" i="5"/>
  <c r="L12" i="5"/>
  <c r="K13" i="5"/>
  <c r="L13" i="5"/>
  <c r="K14" i="5"/>
  <c r="L14" i="5"/>
  <c r="K15" i="5"/>
  <c r="L15" i="5"/>
  <c r="K16" i="5"/>
  <c r="L16" i="5"/>
  <c r="K17" i="5"/>
  <c r="L17" i="5"/>
  <c r="K18" i="5"/>
  <c r="L18" i="5"/>
  <c r="K19" i="5"/>
  <c r="L19" i="5"/>
  <c r="K20" i="5"/>
  <c r="L20" i="5"/>
  <c r="K21" i="5"/>
  <c r="L21" i="5"/>
  <c r="K22" i="5"/>
  <c r="L22" i="5"/>
  <c r="K23" i="5"/>
  <c r="L23" i="5"/>
  <c r="K24" i="5"/>
  <c r="L24" i="5"/>
  <c r="K25" i="5"/>
  <c r="L25" i="5"/>
  <c r="K26" i="5"/>
  <c r="L26" i="5"/>
  <c r="K27" i="5"/>
  <c r="L27" i="5"/>
  <c r="K28" i="5"/>
  <c r="L28" i="5"/>
  <c r="K29" i="5"/>
  <c r="L29" i="5"/>
  <c r="K30" i="5"/>
  <c r="L30" i="5"/>
  <c r="K31" i="5"/>
  <c r="L31" i="5"/>
  <c r="K32" i="5"/>
  <c r="L32" i="5"/>
  <c r="K33" i="5"/>
  <c r="L33" i="5"/>
  <c r="K34" i="5"/>
  <c r="L34" i="5"/>
  <c r="K35" i="5"/>
  <c r="L35" i="5"/>
  <c r="K36" i="5"/>
  <c r="L36" i="5"/>
  <c r="K37" i="5"/>
  <c r="L37" i="5"/>
  <c r="K38" i="5"/>
  <c r="L38" i="5"/>
  <c r="K39" i="5"/>
  <c r="L39" i="5"/>
  <c r="K40" i="5"/>
  <c r="L40" i="5"/>
  <c r="K41" i="5"/>
  <c r="L41" i="5"/>
  <c r="K42" i="5"/>
  <c r="L42" i="5"/>
  <c r="K43" i="5"/>
  <c r="L43" i="5"/>
  <c r="K44" i="5"/>
  <c r="L44" i="5"/>
  <c r="K45" i="5"/>
  <c r="L45" i="5"/>
  <c r="K46" i="5"/>
  <c r="L46" i="5"/>
  <c r="K47" i="5"/>
  <c r="L47" i="5"/>
  <c r="K48" i="5"/>
  <c r="L48" i="5"/>
  <c r="K49" i="5"/>
  <c r="L49" i="5"/>
  <c r="K50" i="5"/>
  <c r="L50" i="5"/>
  <c r="K51" i="5"/>
  <c r="L51" i="5"/>
  <c r="K52" i="5"/>
  <c r="L52" i="5"/>
  <c r="K53" i="5"/>
  <c r="L53" i="5"/>
  <c r="K54" i="5"/>
  <c r="L54" i="5"/>
  <c r="K55" i="5"/>
  <c r="L55" i="5"/>
  <c r="K56" i="5"/>
  <c r="L56" i="5"/>
  <c r="K57" i="5"/>
  <c r="L57" i="5"/>
  <c r="K58" i="5"/>
  <c r="L58" i="5"/>
  <c r="K59" i="5"/>
  <c r="L59" i="5"/>
  <c r="K60" i="5"/>
  <c r="L60" i="5"/>
  <c r="K61" i="5"/>
  <c r="L61" i="5"/>
  <c r="K62" i="5"/>
  <c r="L62" i="5"/>
  <c r="K63" i="5"/>
  <c r="L63" i="5"/>
  <c r="K64" i="5"/>
  <c r="L64" i="5"/>
  <c r="K65" i="5"/>
  <c r="L65" i="5"/>
  <c r="K66" i="5"/>
  <c r="L66" i="5"/>
  <c r="K67" i="5"/>
  <c r="L67" i="5"/>
  <c r="K68" i="5"/>
  <c r="L68" i="5"/>
  <c r="K69" i="5"/>
  <c r="L69" i="5"/>
  <c r="K70" i="5"/>
  <c r="L70" i="5"/>
  <c r="K71" i="5"/>
  <c r="L71" i="5"/>
  <c r="K72" i="5"/>
  <c r="L72" i="5"/>
  <c r="K73" i="5"/>
  <c r="L73" i="5"/>
  <c r="K74" i="5"/>
  <c r="L74" i="5"/>
  <c r="K75" i="5"/>
  <c r="L75" i="5"/>
  <c r="K76" i="5"/>
  <c r="L76" i="5"/>
  <c r="K77" i="5"/>
  <c r="L77" i="5"/>
  <c r="K78" i="5"/>
  <c r="L78" i="5"/>
  <c r="K79" i="5"/>
  <c r="L79" i="5"/>
  <c r="K80" i="5"/>
  <c r="L80" i="5"/>
  <c r="K81" i="5"/>
  <c r="L81" i="5"/>
  <c r="K82" i="5"/>
  <c r="L82" i="5"/>
  <c r="K83" i="5"/>
  <c r="L83" i="5"/>
  <c r="K84" i="5"/>
  <c r="L84" i="5"/>
  <c r="K85" i="5"/>
  <c r="L85" i="5"/>
  <c r="K86" i="5"/>
  <c r="L86" i="5"/>
  <c r="K87" i="5"/>
  <c r="L87" i="5"/>
  <c r="K88" i="5"/>
  <c r="L88" i="5"/>
  <c r="K89" i="5"/>
  <c r="L89" i="5"/>
  <c r="K90" i="5"/>
  <c r="L90" i="5"/>
  <c r="K91" i="5"/>
  <c r="L91" i="5"/>
  <c r="K92" i="5"/>
  <c r="L92" i="5"/>
  <c r="K93" i="5"/>
  <c r="L93" i="5"/>
  <c r="K94" i="5"/>
  <c r="L94" i="5"/>
  <c r="K95" i="5"/>
  <c r="L95" i="5"/>
  <c r="K96" i="5"/>
  <c r="L96" i="5"/>
  <c r="K97" i="5"/>
  <c r="L97" i="5"/>
  <c r="K98" i="5"/>
  <c r="L98" i="5"/>
  <c r="K99" i="5"/>
  <c r="L99" i="5"/>
  <c r="K100" i="5"/>
  <c r="L100" i="5"/>
  <c r="K101" i="5"/>
  <c r="L101" i="5"/>
  <c r="K102" i="5"/>
  <c r="L102" i="5"/>
  <c r="K103" i="5"/>
  <c r="L103" i="5"/>
  <c r="K104" i="5"/>
  <c r="L104" i="5"/>
  <c r="K105" i="5"/>
  <c r="L105" i="5"/>
  <c r="K106" i="5"/>
  <c r="L106" i="5"/>
  <c r="K107" i="5"/>
  <c r="L107" i="5"/>
  <c r="K108" i="5"/>
  <c r="L108" i="5"/>
  <c r="K109" i="5"/>
  <c r="L109" i="5"/>
  <c r="K110" i="5"/>
  <c r="L110" i="5"/>
  <c r="K111" i="5"/>
  <c r="L111" i="5"/>
  <c r="K112" i="5"/>
  <c r="L112" i="5"/>
  <c r="K113" i="5"/>
  <c r="L113" i="5"/>
  <c r="K114" i="5"/>
  <c r="L114" i="5"/>
  <c r="K115" i="5"/>
  <c r="L115" i="5"/>
  <c r="K116" i="5"/>
  <c r="L116" i="5"/>
  <c r="K117" i="5"/>
  <c r="L117" i="5"/>
  <c r="K118" i="5"/>
  <c r="L118" i="5"/>
  <c r="K119" i="5"/>
  <c r="L119" i="5"/>
  <c r="K120" i="5"/>
  <c r="L120" i="5"/>
  <c r="K121" i="5"/>
  <c r="L121" i="5"/>
  <c r="K122" i="5"/>
  <c r="L122" i="5"/>
  <c r="K123" i="5"/>
  <c r="L123" i="5"/>
  <c r="K124" i="5"/>
  <c r="L124" i="5"/>
  <c r="K125" i="5"/>
  <c r="L125" i="5"/>
  <c r="K126" i="5"/>
  <c r="L126" i="5"/>
  <c r="K127" i="5"/>
  <c r="L127" i="5"/>
  <c r="K128" i="5"/>
  <c r="L128" i="5"/>
  <c r="K129" i="5"/>
  <c r="L129" i="5"/>
  <c r="K130" i="5"/>
  <c r="L130" i="5"/>
  <c r="K131" i="5"/>
  <c r="L131" i="5"/>
  <c r="K132" i="5"/>
  <c r="L132" i="5"/>
  <c r="K133" i="5"/>
  <c r="L133" i="5"/>
  <c r="K134" i="5"/>
  <c r="L134" i="5"/>
  <c r="K135" i="5"/>
  <c r="L135" i="5"/>
  <c r="K136" i="5"/>
  <c r="L136" i="5"/>
  <c r="K137" i="5"/>
  <c r="L137" i="5"/>
  <c r="K138" i="5"/>
  <c r="L138" i="5"/>
  <c r="K139" i="5"/>
  <c r="L139" i="5"/>
  <c r="K140" i="5"/>
  <c r="L140" i="5"/>
  <c r="K141" i="5"/>
  <c r="L141" i="5"/>
  <c r="K142" i="5"/>
  <c r="L142" i="5"/>
  <c r="K143" i="5"/>
  <c r="L143" i="5"/>
  <c r="K144" i="5"/>
  <c r="L144" i="5"/>
  <c r="K145" i="5"/>
  <c r="L145" i="5"/>
  <c r="K146" i="5"/>
  <c r="L146" i="5"/>
  <c r="K147" i="5"/>
  <c r="L147" i="5"/>
  <c r="K148" i="5"/>
  <c r="L148" i="5"/>
  <c r="K149" i="5"/>
  <c r="L149" i="5"/>
  <c r="K150" i="5"/>
  <c r="L150" i="5"/>
  <c r="K151" i="5"/>
  <c r="L151" i="5"/>
  <c r="K152" i="5"/>
  <c r="L152" i="5"/>
  <c r="K153" i="5"/>
  <c r="L153" i="5"/>
  <c r="K154" i="5"/>
  <c r="L154" i="5"/>
  <c r="K155" i="5"/>
  <c r="L155" i="5"/>
  <c r="K156" i="5"/>
  <c r="L156" i="5"/>
  <c r="K157" i="5"/>
  <c r="L157" i="5"/>
  <c r="K158" i="5"/>
  <c r="L158" i="5"/>
  <c r="K159" i="5"/>
  <c r="L159" i="5"/>
  <c r="K160" i="5"/>
  <c r="L160" i="5"/>
  <c r="K161" i="5"/>
  <c r="L161" i="5"/>
  <c r="K162" i="5"/>
  <c r="L162" i="5"/>
  <c r="K163" i="5"/>
  <c r="L163" i="5"/>
  <c r="K164" i="5"/>
  <c r="L164" i="5"/>
  <c r="K165" i="5"/>
  <c r="L165" i="5"/>
  <c r="K166" i="5"/>
  <c r="L166" i="5"/>
  <c r="K167" i="5"/>
  <c r="L167" i="5"/>
  <c r="K168" i="5"/>
  <c r="L168" i="5"/>
  <c r="K169" i="5"/>
  <c r="L169" i="5"/>
  <c r="K170" i="5"/>
  <c r="L170" i="5"/>
  <c r="K171" i="5"/>
  <c r="L171" i="5"/>
  <c r="K172" i="5"/>
  <c r="L172" i="5"/>
  <c r="K173" i="5"/>
  <c r="L173" i="5"/>
  <c r="K174" i="5"/>
  <c r="L174" i="5"/>
  <c r="K175" i="5"/>
  <c r="L175" i="5"/>
  <c r="K176" i="5"/>
  <c r="L176" i="5"/>
  <c r="K177" i="5"/>
  <c r="L177" i="5"/>
  <c r="K178" i="5"/>
  <c r="L178" i="5"/>
  <c r="K179" i="5"/>
  <c r="L179" i="5"/>
  <c r="K180" i="5"/>
  <c r="L180" i="5"/>
  <c r="K181" i="5"/>
  <c r="L181" i="5"/>
  <c r="K182" i="5"/>
  <c r="L182" i="5"/>
  <c r="K183" i="5"/>
  <c r="L183" i="5"/>
  <c r="K184" i="5"/>
  <c r="L184" i="5"/>
  <c r="K185" i="5"/>
  <c r="L185" i="5"/>
  <c r="K186" i="5"/>
  <c r="L186" i="5"/>
  <c r="K187" i="5"/>
  <c r="L187" i="5"/>
  <c r="K188" i="5"/>
  <c r="L188" i="5"/>
  <c r="K189" i="5"/>
  <c r="L189" i="5"/>
  <c r="K190" i="5"/>
  <c r="L190" i="5"/>
  <c r="K191" i="5"/>
  <c r="L191" i="5"/>
  <c r="K192" i="5"/>
  <c r="L192" i="5"/>
  <c r="K193" i="5"/>
  <c r="L193" i="5"/>
  <c r="K194" i="5"/>
  <c r="L194" i="5"/>
  <c r="K195" i="5"/>
  <c r="L195" i="5"/>
  <c r="K196" i="5"/>
  <c r="L196" i="5"/>
  <c r="K197" i="5"/>
  <c r="L197" i="5"/>
  <c r="K198" i="5"/>
  <c r="L198" i="5"/>
  <c r="K199" i="5"/>
  <c r="L199" i="5"/>
  <c r="K200" i="5"/>
  <c r="L200" i="5"/>
  <c r="K201" i="5"/>
  <c r="L201" i="5"/>
  <c r="K202" i="5"/>
  <c r="L202" i="5"/>
  <c r="K203" i="5"/>
  <c r="L203" i="5"/>
  <c r="K204" i="5"/>
  <c r="L204" i="5"/>
  <c r="K205" i="5"/>
  <c r="L205" i="5"/>
  <c r="K206" i="5"/>
  <c r="L206" i="5"/>
  <c r="K207" i="5"/>
  <c r="L207" i="5"/>
  <c r="K208" i="5"/>
  <c r="L208" i="5"/>
  <c r="K209" i="5"/>
  <c r="L209" i="5"/>
  <c r="K210" i="5"/>
  <c r="L210" i="5"/>
  <c r="K211" i="5"/>
  <c r="L211" i="5"/>
  <c r="K212" i="5"/>
  <c r="L212" i="5"/>
  <c r="K213" i="5"/>
  <c r="L213" i="5"/>
  <c r="K214" i="5"/>
  <c r="L214" i="5"/>
  <c r="K215" i="5"/>
  <c r="L215" i="5"/>
  <c r="K216" i="5"/>
  <c r="L216" i="5"/>
  <c r="K217" i="5"/>
  <c r="L217" i="5"/>
  <c r="K218" i="5"/>
  <c r="L218" i="5"/>
  <c r="K219" i="5"/>
  <c r="L219" i="5"/>
  <c r="K220" i="5"/>
  <c r="L220" i="5"/>
  <c r="K221" i="5"/>
  <c r="L221" i="5"/>
  <c r="K222" i="5"/>
  <c r="L222" i="5"/>
  <c r="K223" i="5"/>
  <c r="L223" i="5"/>
  <c r="K224" i="5"/>
  <c r="L224" i="5"/>
  <c r="K225" i="5"/>
  <c r="L225" i="5"/>
  <c r="K226" i="5"/>
  <c r="L226" i="5"/>
  <c r="K227" i="5"/>
  <c r="L227" i="5"/>
  <c r="K228" i="5"/>
  <c r="L228" i="5"/>
  <c r="K229" i="5"/>
  <c r="L229" i="5"/>
  <c r="K230" i="5"/>
  <c r="L230" i="5"/>
  <c r="K231" i="5"/>
  <c r="L231" i="5"/>
  <c r="K232" i="5"/>
  <c r="L232" i="5"/>
  <c r="K233" i="5"/>
  <c r="L233" i="5"/>
  <c r="K234" i="5"/>
  <c r="L234" i="5"/>
  <c r="K235" i="5"/>
  <c r="L235" i="5"/>
  <c r="K236" i="5"/>
  <c r="L236" i="5"/>
  <c r="K237" i="5"/>
  <c r="L237" i="5"/>
  <c r="K238" i="5"/>
  <c r="L238" i="5"/>
  <c r="K239" i="5"/>
  <c r="L239" i="5"/>
  <c r="K240" i="5"/>
  <c r="L240" i="5"/>
  <c r="K241" i="5"/>
  <c r="L241" i="5"/>
  <c r="K242" i="5"/>
  <c r="L242" i="5"/>
  <c r="K243" i="5"/>
  <c r="L243" i="5"/>
  <c r="K244" i="5"/>
  <c r="L244" i="5"/>
  <c r="K245" i="5"/>
  <c r="L245" i="5"/>
  <c r="K246" i="5"/>
  <c r="L246" i="5"/>
  <c r="K247" i="5"/>
  <c r="L247" i="5"/>
  <c r="K248" i="5"/>
  <c r="L248" i="5"/>
  <c r="K249" i="5"/>
  <c r="L249" i="5"/>
  <c r="K250" i="5"/>
  <c r="L250" i="5"/>
  <c r="K251" i="5"/>
  <c r="L251" i="5"/>
  <c r="K252" i="5"/>
  <c r="L252" i="5"/>
  <c r="K253" i="5"/>
  <c r="L253" i="5"/>
  <c r="K254" i="5"/>
  <c r="L254" i="5"/>
  <c r="K255" i="5"/>
  <c r="L255" i="5"/>
  <c r="K256" i="5"/>
  <c r="L256" i="5"/>
  <c r="K257" i="5"/>
  <c r="L257" i="5"/>
  <c r="K258" i="5"/>
  <c r="L258" i="5"/>
  <c r="K259" i="5"/>
  <c r="L259" i="5"/>
  <c r="K260" i="5"/>
  <c r="L260" i="5"/>
  <c r="K261" i="5"/>
  <c r="L261" i="5"/>
  <c r="K262" i="5"/>
  <c r="L262" i="5"/>
  <c r="K263" i="5"/>
  <c r="L263" i="5"/>
  <c r="K264" i="5"/>
  <c r="L264" i="5"/>
  <c r="K265" i="5"/>
  <c r="L265" i="5"/>
  <c r="K266" i="5"/>
  <c r="L266" i="5"/>
  <c r="K267" i="5"/>
  <c r="L267" i="5"/>
  <c r="K268" i="5"/>
  <c r="L268" i="5"/>
  <c r="K269" i="5"/>
  <c r="L269" i="5"/>
  <c r="K270" i="5"/>
  <c r="L270" i="5"/>
  <c r="K271" i="5"/>
  <c r="L271" i="5"/>
  <c r="K272" i="5"/>
  <c r="L272" i="5"/>
  <c r="K273" i="5"/>
  <c r="L273" i="5"/>
  <c r="K274" i="5"/>
  <c r="L274" i="5"/>
  <c r="K275" i="5"/>
  <c r="L275" i="5"/>
  <c r="K276" i="5"/>
  <c r="L276" i="5"/>
  <c r="K277" i="5"/>
  <c r="L277" i="5"/>
  <c r="K278" i="5"/>
  <c r="L278" i="5"/>
  <c r="K279" i="5"/>
  <c r="L279" i="5"/>
  <c r="K280" i="5"/>
  <c r="L280" i="5"/>
  <c r="K281" i="5"/>
  <c r="L281" i="5"/>
  <c r="K282" i="5"/>
  <c r="L282" i="5"/>
  <c r="K283" i="5"/>
  <c r="L283" i="5"/>
  <c r="K284" i="5"/>
  <c r="L284" i="5"/>
  <c r="K285" i="5"/>
  <c r="L285" i="5"/>
  <c r="K286" i="5"/>
  <c r="L286" i="5"/>
  <c r="K287" i="5"/>
  <c r="L287" i="5"/>
  <c r="K288" i="5"/>
  <c r="L288" i="5"/>
  <c r="K289" i="5"/>
  <c r="L289" i="5"/>
  <c r="K290" i="5"/>
  <c r="L290" i="5"/>
  <c r="K291" i="5"/>
  <c r="L291" i="5"/>
  <c r="K292" i="5"/>
  <c r="L292" i="5"/>
  <c r="K293" i="5"/>
  <c r="L293" i="5"/>
  <c r="K294" i="5"/>
  <c r="L294" i="5"/>
  <c r="K295" i="5"/>
  <c r="L295" i="5"/>
  <c r="K296" i="5"/>
  <c r="L296" i="5"/>
  <c r="K297" i="5"/>
  <c r="L297" i="5"/>
  <c r="K298" i="5"/>
  <c r="L298" i="5"/>
  <c r="K299" i="5"/>
  <c r="L299" i="5"/>
  <c r="K300" i="5"/>
  <c r="L300" i="5"/>
  <c r="K301" i="5"/>
  <c r="L301" i="5"/>
  <c r="K302" i="5"/>
  <c r="L302" i="5"/>
  <c r="K303" i="5"/>
  <c r="L303" i="5"/>
  <c r="K304" i="5"/>
  <c r="L304" i="5"/>
  <c r="K305" i="5"/>
  <c r="L305" i="5"/>
  <c r="K306" i="5"/>
  <c r="L306" i="5"/>
  <c r="K307" i="5"/>
  <c r="L307" i="5"/>
  <c r="K308" i="5"/>
  <c r="L308" i="5"/>
  <c r="K309" i="5"/>
  <c r="L309" i="5"/>
  <c r="K310" i="5"/>
  <c r="L310" i="5"/>
  <c r="K311" i="5"/>
  <c r="L311" i="5"/>
  <c r="K312" i="5"/>
  <c r="L312" i="5"/>
  <c r="K313" i="5"/>
  <c r="L313" i="5"/>
  <c r="K314" i="5"/>
  <c r="L314" i="5"/>
  <c r="K315" i="5"/>
  <c r="L315" i="5"/>
  <c r="K316" i="5"/>
  <c r="L316" i="5"/>
  <c r="K317" i="5"/>
  <c r="L317" i="5"/>
  <c r="K318" i="5"/>
  <c r="L318" i="5"/>
  <c r="K319" i="5"/>
  <c r="L319" i="5"/>
  <c r="K320" i="5"/>
  <c r="L320" i="5"/>
  <c r="K321" i="5"/>
  <c r="L321" i="5"/>
  <c r="K322" i="5"/>
  <c r="L322" i="5"/>
  <c r="K323" i="5"/>
  <c r="L323" i="5"/>
  <c r="K324" i="5"/>
  <c r="L324" i="5"/>
  <c r="K325" i="5"/>
  <c r="L325" i="5"/>
  <c r="K326" i="5"/>
  <c r="L326" i="5"/>
  <c r="K327" i="5"/>
  <c r="L327" i="5"/>
  <c r="K328" i="5"/>
  <c r="L328" i="5"/>
  <c r="K329" i="5"/>
  <c r="L329" i="5"/>
  <c r="K330" i="5"/>
  <c r="L330" i="5"/>
  <c r="K331" i="5"/>
  <c r="L331" i="5"/>
  <c r="K332" i="5"/>
  <c r="L332" i="5"/>
  <c r="K333" i="5"/>
  <c r="L333" i="5"/>
  <c r="K334" i="5"/>
  <c r="L334" i="5"/>
  <c r="K335" i="5"/>
  <c r="L335" i="5"/>
  <c r="K336" i="5"/>
  <c r="L336" i="5"/>
  <c r="K337" i="5"/>
  <c r="L337" i="5"/>
  <c r="K338" i="5"/>
  <c r="L338" i="5"/>
  <c r="K339" i="5"/>
  <c r="L339" i="5"/>
  <c r="K340" i="5"/>
  <c r="L340" i="5"/>
  <c r="K341" i="5"/>
  <c r="L341" i="5"/>
  <c r="K342" i="5"/>
  <c r="L342" i="5"/>
  <c r="K343" i="5"/>
  <c r="L343" i="5"/>
  <c r="K344" i="5"/>
  <c r="L344" i="5"/>
  <c r="K345" i="5"/>
  <c r="L345" i="5"/>
  <c r="K346" i="5"/>
  <c r="L346" i="5"/>
  <c r="K347" i="5"/>
  <c r="L347" i="5"/>
  <c r="K348" i="5"/>
  <c r="L348" i="5"/>
  <c r="K349" i="5"/>
  <c r="L349" i="5"/>
  <c r="K350" i="5"/>
  <c r="L350" i="5"/>
  <c r="K351" i="5"/>
  <c r="L351" i="5"/>
  <c r="K352" i="5"/>
  <c r="L352" i="5"/>
  <c r="K353" i="5"/>
  <c r="L353" i="5"/>
  <c r="K354" i="5"/>
  <c r="L354" i="5"/>
  <c r="K355" i="5"/>
  <c r="L355" i="5"/>
  <c r="K356" i="5"/>
  <c r="L356" i="5"/>
  <c r="K357" i="5"/>
  <c r="L357" i="5"/>
  <c r="K358" i="5"/>
  <c r="L358" i="5"/>
  <c r="K359" i="5"/>
  <c r="L359" i="5"/>
  <c r="K360" i="5"/>
  <c r="L360" i="5"/>
  <c r="K361" i="5"/>
  <c r="L361" i="5"/>
  <c r="K362" i="5"/>
  <c r="L362" i="5"/>
  <c r="K363" i="5"/>
  <c r="L363" i="5"/>
  <c r="K364" i="5"/>
  <c r="L364" i="5"/>
  <c r="K365" i="5"/>
  <c r="L365" i="5"/>
  <c r="K366" i="5"/>
  <c r="L366" i="5"/>
  <c r="K367" i="5"/>
  <c r="L367" i="5"/>
  <c r="K368" i="5"/>
  <c r="L368" i="5"/>
  <c r="K369" i="5"/>
  <c r="L369" i="5"/>
  <c r="K370" i="5"/>
  <c r="L370" i="5"/>
  <c r="K371" i="5"/>
  <c r="L371" i="5"/>
  <c r="K372" i="5"/>
  <c r="L372" i="5"/>
  <c r="K373" i="5"/>
  <c r="L373" i="5"/>
  <c r="K374" i="5"/>
  <c r="L374" i="5"/>
  <c r="K375" i="5"/>
  <c r="L375" i="5"/>
  <c r="K376" i="5"/>
  <c r="L376" i="5"/>
  <c r="K377" i="5"/>
  <c r="L377" i="5"/>
  <c r="K378" i="5"/>
  <c r="L378" i="5"/>
  <c r="K379" i="5"/>
  <c r="L379" i="5"/>
  <c r="K380" i="5"/>
  <c r="L380" i="5"/>
  <c r="K381" i="5"/>
  <c r="L381" i="5"/>
  <c r="K382" i="5"/>
  <c r="L382" i="5"/>
  <c r="K383" i="5"/>
  <c r="L383" i="5"/>
  <c r="K384" i="5"/>
  <c r="L384" i="5"/>
  <c r="K385" i="5"/>
  <c r="L385" i="5"/>
  <c r="K386" i="5"/>
  <c r="L386" i="5"/>
  <c r="K387" i="5"/>
  <c r="L387" i="5"/>
  <c r="K388" i="5"/>
  <c r="L388" i="5"/>
  <c r="K389" i="5"/>
  <c r="L389" i="5"/>
  <c r="K390" i="5"/>
  <c r="L390" i="5"/>
  <c r="K391" i="5"/>
  <c r="L391" i="5"/>
  <c r="K392" i="5"/>
  <c r="L392" i="5"/>
  <c r="K393" i="5"/>
  <c r="L393" i="5"/>
  <c r="K394" i="5"/>
  <c r="L394" i="5"/>
  <c r="K395" i="5"/>
  <c r="L395" i="5"/>
  <c r="K396" i="5"/>
  <c r="L396" i="5"/>
  <c r="K397" i="5"/>
  <c r="L397" i="5"/>
  <c r="K398" i="5"/>
  <c r="L398" i="5"/>
  <c r="K399" i="5"/>
  <c r="L399" i="5"/>
  <c r="K400" i="5"/>
  <c r="L400" i="5"/>
  <c r="K401" i="5"/>
  <c r="L401" i="5"/>
  <c r="K402" i="5"/>
  <c r="L402" i="5"/>
  <c r="K403" i="5"/>
  <c r="L403" i="5"/>
  <c r="K404" i="5"/>
  <c r="L404" i="5"/>
  <c r="K405" i="5"/>
  <c r="L405" i="5"/>
  <c r="K406" i="5"/>
  <c r="L406" i="5"/>
  <c r="K407" i="5"/>
  <c r="L407" i="5"/>
  <c r="K408" i="5"/>
  <c r="L408" i="5"/>
  <c r="K409" i="5"/>
  <c r="L409" i="5"/>
  <c r="K410" i="5"/>
  <c r="L410" i="5"/>
  <c r="K411" i="5"/>
  <c r="L411" i="5"/>
  <c r="K412" i="5"/>
  <c r="L412" i="5"/>
  <c r="K413" i="5"/>
  <c r="L413" i="5"/>
  <c r="K414" i="5"/>
  <c r="L414" i="5"/>
  <c r="K415" i="5"/>
  <c r="L415" i="5"/>
  <c r="K416" i="5"/>
  <c r="L416" i="5"/>
  <c r="K417" i="5"/>
  <c r="L417" i="5"/>
  <c r="K418" i="5"/>
  <c r="L418" i="5"/>
  <c r="K419" i="5"/>
  <c r="L419" i="5"/>
  <c r="K420" i="5"/>
  <c r="L420" i="5"/>
  <c r="K421" i="5"/>
  <c r="L421" i="5"/>
  <c r="K422" i="5"/>
  <c r="L422" i="5"/>
  <c r="K423" i="5"/>
  <c r="L423" i="5"/>
  <c r="K424" i="5"/>
  <c r="L424" i="5"/>
  <c r="K425" i="5"/>
  <c r="L425" i="5"/>
  <c r="K426" i="5"/>
  <c r="L426" i="5"/>
  <c r="K427" i="5"/>
  <c r="L427" i="5"/>
  <c r="K428" i="5"/>
  <c r="L428" i="5"/>
  <c r="K429" i="5"/>
  <c r="L429" i="5"/>
  <c r="K430" i="5"/>
  <c r="L430" i="5"/>
  <c r="K431" i="5"/>
  <c r="L431" i="5"/>
  <c r="K432" i="5"/>
  <c r="L432" i="5"/>
  <c r="K433" i="5"/>
  <c r="L433" i="5"/>
  <c r="K434" i="5"/>
  <c r="L434" i="5"/>
  <c r="K435" i="5"/>
  <c r="L435" i="5"/>
  <c r="K436" i="5"/>
  <c r="L436" i="5"/>
  <c r="K437" i="5"/>
  <c r="L437" i="5"/>
  <c r="K438" i="5"/>
  <c r="L438" i="5"/>
  <c r="K439" i="5"/>
  <c r="L439" i="5"/>
  <c r="K440" i="5"/>
  <c r="L440" i="5"/>
  <c r="K441" i="5"/>
  <c r="L441" i="5"/>
  <c r="K442" i="5"/>
  <c r="L442" i="5"/>
  <c r="K443" i="5"/>
  <c r="L443" i="5"/>
  <c r="K444" i="5"/>
  <c r="L444" i="5"/>
  <c r="K445" i="5"/>
  <c r="L445" i="5"/>
  <c r="K446" i="5"/>
  <c r="L446" i="5"/>
  <c r="K447" i="5"/>
  <c r="L447" i="5"/>
  <c r="K448" i="5"/>
  <c r="L448" i="5"/>
  <c r="K449" i="5"/>
  <c r="L449" i="5"/>
  <c r="K450" i="5"/>
  <c r="L450" i="5"/>
  <c r="K451" i="5"/>
  <c r="L451" i="5"/>
  <c r="K452" i="5"/>
  <c r="L452" i="5"/>
  <c r="K453" i="5"/>
  <c r="L453" i="5"/>
  <c r="K454" i="5"/>
  <c r="L454" i="5"/>
  <c r="K455" i="5"/>
  <c r="L455" i="5"/>
  <c r="K456" i="5"/>
  <c r="L456" i="5"/>
  <c r="K457" i="5"/>
  <c r="L457" i="5"/>
  <c r="K458" i="5"/>
  <c r="L458" i="5"/>
  <c r="K459" i="5"/>
  <c r="L459" i="5"/>
  <c r="K460" i="5"/>
  <c r="L460" i="5"/>
  <c r="K461" i="5"/>
  <c r="L461" i="5"/>
  <c r="K462" i="5"/>
  <c r="L462" i="5"/>
  <c r="K463" i="5"/>
  <c r="L463" i="5"/>
  <c r="K464" i="5"/>
  <c r="L464" i="5"/>
  <c r="K465" i="5"/>
  <c r="L465" i="5"/>
  <c r="K466" i="5"/>
  <c r="L466" i="5"/>
  <c r="K467" i="5"/>
  <c r="L467" i="5"/>
  <c r="K468" i="5"/>
  <c r="L468" i="5"/>
  <c r="K469" i="5"/>
  <c r="L469" i="5"/>
  <c r="K470" i="5"/>
  <c r="L470" i="5"/>
  <c r="K471" i="5"/>
  <c r="L471" i="5"/>
  <c r="K472" i="5"/>
  <c r="L472" i="5"/>
  <c r="K473" i="5"/>
  <c r="L473" i="5"/>
  <c r="K474" i="5"/>
  <c r="L474" i="5"/>
  <c r="K475" i="5"/>
  <c r="L475" i="5"/>
  <c r="K476" i="5"/>
  <c r="L476" i="5"/>
  <c r="K477" i="5"/>
  <c r="L477" i="5"/>
  <c r="K478" i="5"/>
  <c r="L478" i="5"/>
  <c r="K479" i="5"/>
  <c r="L479" i="5"/>
  <c r="K480" i="5"/>
  <c r="L480" i="5"/>
  <c r="K481" i="5"/>
  <c r="L481" i="5"/>
  <c r="K482" i="5"/>
  <c r="L482" i="5"/>
  <c r="K483" i="5"/>
  <c r="L483" i="5"/>
  <c r="K484" i="5"/>
  <c r="L484" i="5"/>
  <c r="K485" i="5"/>
  <c r="L485" i="5"/>
  <c r="K486" i="5"/>
  <c r="L486" i="5"/>
  <c r="K487" i="5"/>
  <c r="L487" i="5"/>
  <c r="K488" i="5"/>
  <c r="L488" i="5"/>
  <c r="K489" i="5"/>
  <c r="L489" i="5"/>
  <c r="K490" i="5"/>
  <c r="L490" i="5"/>
  <c r="K491" i="5"/>
  <c r="L491" i="5"/>
  <c r="K492" i="5"/>
  <c r="L492" i="5"/>
  <c r="K493" i="5"/>
  <c r="L493" i="5"/>
  <c r="K494" i="5"/>
  <c r="L494" i="5"/>
  <c r="K495" i="5"/>
  <c r="L495" i="5"/>
  <c r="K496" i="5"/>
  <c r="L496" i="5"/>
  <c r="K497" i="5"/>
  <c r="L497" i="5"/>
  <c r="K498" i="5"/>
  <c r="L498" i="5"/>
  <c r="K499" i="5"/>
  <c r="L499" i="5"/>
  <c r="K500" i="5"/>
  <c r="L500" i="5"/>
  <c r="K501" i="5"/>
  <c r="L501" i="5"/>
  <c r="K502" i="5"/>
  <c r="L502" i="5"/>
  <c r="K503" i="5"/>
  <c r="L503" i="5"/>
  <c r="K504" i="5"/>
  <c r="L504" i="5"/>
  <c r="K505" i="5"/>
  <c r="L505" i="5"/>
  <c r="K506" i="5"/>
  <c r="L506" i="5"/>
  <c r="K507" i="5"/>
  <c r="L507" i="5"/>
  <c r="K508" i="5"/>
  <c r="L508" i="5"/>
  <c r="K509" i="5"/>
  <c r="L509" i="5"/>
  <c r="K510" i="5"/>
  <c r="L510" i="5"/>
  <c r="K511" i="5"/>
  <c r="L511" i="5"/>
  <c r="K512" i="5"/>
  <c r="L512" i="5"/>
  <c r="K513" i="5"/>
  <c r="L513" i="5"/>
  <c r="K514" i="5"/>
  <c r="L514" i="5"/>
  <c r="K515" i="5"/>
  <c r="L515" i="5"/>
  <c r="K516" i="5"/>
  <c r="L516" i="5"/>
  <c r="K517" i="5"/>
  <c r="L517" i="5"/>
  <c r="K518" i="5"/>
  <c r="L518" i="5"/>
  <c r="K519" i="5"/>
  <c r="L519" i="5"/>
  <c r="K520" i="5"/>
  <c r="L520" i="5"/>
  <c r="K521" i="5"/>
  <c r="L521" i="5"/>
  <c r="K522" i="5"/>
  <c r="L522" i="5"/>
  <c r="K523" i="5"/>
  <c r="L523" i="5"/>
  <c r="K524" i="5"/>
  <c r="L524" i="5"/>
  <c r="K525" i="5"/>
  <c r="L525" i="5"/>
  <c r="K526" i="5"/>
  <c r="L526" i="5"/>
  <c r="K527" i="5"/>
  <c r="L527" i="5"/>
  <c r="K528" i="5"/>
  <c r="L528" i="5"/>
  <c r="K529" i="5"/>
  <c r="L529" i="5"/>
  <c r="K530" i="5"/>
  <c r="L530" i="5"/>
  <c r="K531" i="5"/>
  <c r="L531" i="5"/>
  <c r="K532" i="5"/>
  <c r="L532" i="5"/>
  <c r="K533" i="5"/>
  <c r="L533" i="5"/>
  <c r="K534" i="5"/>
  <c r="L534" i="5"/>
  <c r="K535" i="5"/>
  <c r="L535" i="5"/>
  <c r="K536" i="5"/>
  <c r="L536" i="5"/>
  <c r="K537" i="5"/>
  <c r="L537" i="5"/>
  <c r="K538" i="5"/>
  <c r="L538" i="5"/>
  <c r="K539" i="5"/>
  <c r="L539" i="5"/>
  <c r="K540" i="5"/>
  <c r="L540" i="5"/>
  <c r="K541" i="5"/>
  <c r="L541" i="5"/>
  <c r="K542" i="5"/>
  <c r="L542" i="5"/>
  <c r="K543" i="5"/>
  <c r="L543" i="5"/>
  <c r="K544" i="5"/>
  <c r="L544" i="5"/>
  <c r="K545" i="5"/>
  <c r="L545" i="5"/>
  <c r="K546" i="5"/>
  <c r="L546" i="5"/>
  <c r="K547" i="5"/>
  <c r="L547" i="5"/>
  <c r="K548" i="5"/>
  <c r="L548" i="5"/>
  <c r="K549" i="5"/>
  <c r="L549" i="5"/>
  <c r="K550" i="5"/>
  <c r="L550" i="5"/>
  <c r="K551" i="5"/>
  <c r="L551" i="5"/>
  <c r="K552" i="5"/>
  <c r="L552" i="5"/>
  <c r="K553" i="5"/>
  <c r="L553" i="5"/>
  <c r="K554" i="5"/>
  <c r="L554" i="5"/>
  <c r="K555" i="5"/>
  <c r="L555" i="5"/>
  <c r="K556" i="5"/>
  <c r="L556" i="5"/>
  <c r="K557" i="5"/>
  <c r="L557" i="5"/>
  <c r="K558" i="5"/>
  <c r="L558" i="5"/>
  <c r="K559" i="5"/>
  <c r="L559" i="5"/>
  <c r="K560" i="5"/>
  <c r="L560" i="5"/>
  <c r="K561" i="5"/>
  <c r="L561" i="5"/>
  <c r="K562" i="5"/>
  <c r="L562" i="5"/>
  <c r="K563" i="5"/>
  <c r="L563" i="5"/>
  <c r="K564" i="5"/>
  <c r="L564" i="5"/>
  <c r="K565" i="5"/>
  <c r="L565" i="5"/>
  <c r="K566" i="5"/>
  <c r="L566" i="5"/>
  <c r="K567" i="5"/>
  <c r="L567" i="5"/>
  <c r="K568" i="5"/>
  <c r="L568" i="5"/>
  <c r="K569" i="5"/>
  <c r="L569" i="5"/>
  <c r="K570" i="5"/>
  <c r="L570" i="5"/>
  <c r="K571" i="5"/>
  <c r="L571" i="5"/>
  <c r="K572" i="5"/>
  <c r="L572" i="5"/>
  <c r="K573" i="5"/>
  <c r="L573" i="5"/>
  <c r="K574" i="5"/>
  <c r="L574" i="5"/>
  <c r="K575" i="5"/>
  <c r="L575" i="5"/>
  <c r="K576" i="5"/>
  <c r="L576" i="5"/>
  <c r="K577" i="5"/>
  <c r="L577" i="5"/>
  <c r="K578" i="5"/>
  <c r="L578" i="5"/>
  <c r="K579" i="5"/>
  <c r="L579" i="5"/>
  <c r="K580" i="5"/>
  <c r="L580" i="5"/>
  <c r="K581" i="5"/>
  <c r="L581" i="5"/>
  <c r="K582" i="5"/>
  <c r="L582" i="5"/>
  <c r="K583" i="5"/>
  <c r="L583" i="5"/>
  <c r="K584" i="5"/>
  <c r="L584" i="5"/>
  <c r="K585" i="5"/>
  <c r="L585" i="5"/>
  <c r="K586" i="5"/>
  <c r="L586" i="5"/>
  <c r="K587" i="5"/>
  <c r="L587" i="5"/>
  <c r="K588" i="5"/>
  <c r="L588" i="5"/>
  <c r="K589" i="5"/>
  <c r="L589" i="5"/>
  <c r="K590" i="5"/>
  <c r="L590" i="5"/>
  <c r="K591" i="5"/>
  <c r="L591" i="5"/>
  <c r="K592" i="5"/>
  <c r="L592" i="5"/>
  <c r="K593" i="5"/>
  <c r="L593" i="5"/>
  <c r="K594" i="5"/>
  <c r="L594" i="5"/>
  <c r="K595" i="5"/>
  <c r="L595" i="5"/>
  <c r="K596" i="5"/>
  <c r="L596" i="5"/>
  <c r="K597" i="5"/>
  <c r="L597" i="5"/>
  <c r="K598" i="5"/>
  <c r="L598" i="5"/>
  <c r="K599" i="5"/>
  <c r="L599" i="5"/>
  <c r="K600" i="5"/>
  <c r="L600" i="5"/>
  <c r="K601" i="5"/>
  <c r="L601" i="5"/>
  <c r="K602" i="5"/>
  <c r="L602" i="5"/>
  <c r="K603" i="5"/>
  <c r="L603" i="5"/>
  <c r="K604" i="5"/>
  <c r="L604" i="5"/>
  <c r="K605" i="5"/>
  <c r="L605" i="5"/>
  <c r="K606" i="5"/>
  <c r="L606" i="5"/>
  <c r="K607" i="5"/>
  <c r="L607" i="5"/>
  <c r="K608" i="5"/>
  <c r="L608" i="5"/>
  <c r="K609" i="5"/>
  <c r="L609" i="5"/>
  <c r="K610" i="5"/>
  <c r="L610" i="5"/>
  <c r="K611" i="5"/>
  <c r="L611" i="5"/>
  <c r="K612" i="5"/>
  <c r="L612" i="5"/>
  <c r="K613" i="5"/>
  <c r="L613" i="5"/>
  <c r="K614" i="5"/>
  <c r="L614" i="5"/>
  <c r="K615" i="5"/>
  <c r="L615" i="5"/>
  <c r="K616" i="5"/>
  <c r="L616" i="5"/>
  <c r="K617" i="5"/>
  <c r="L617" i="5"/>
  <c r="K618" i="5"/>
  <c r="L618" i="5"/>
  <c r="K619" i="5"/>
  <c r="L619" i="5"/>
  <c r="K620" i="5"/>
  <c r="L620" i="5"/>
  <c r="K621" i="5"/>
  <c r="L621" i="5"/>
  <c r="K622" i="5"/>
  <c r="L622" i="5"/>
  <c r="K623" i="5"/>
  <c r="L623" i="5"/>
  <c r="K624" i="5"/>
  <c r="L624" i="5"/>
  <c r="K625" i="5"/>
  <c r="L625" i="5"/>
  <c r="K626" i="5"/>
  <c r="L626" i="5"/>
  <c r="K627" i="5"/>
  <c r="L627" i="5"/>
  <c r="K628" i="5"/>
  <c r="L628" i="5"/>
  <c r="K629" i="5"/>
  <c r="L629" i="5"/>
  <c r="K630" i="5"/>
  <c r="L630" i="5"/>
  <c r="K631" i="5"/>
  <c r="L631" i="5"/>
  <c r="K632" i="5"/>
  <c r="L632" i="5"/>
  <c r="K633" i="5"/>
  <c r="L633" i="5"/>
  <c r="K634" i="5"/>
  <c r="L634" i="5"/>
  <c r="K635" i="5"/>
  <c r="L635" i="5"/>
  <c r="K636" i="5"/>
  <c r="L636" i="5"/>
  <c r="K637" i="5"/>
  <c r="L637" i="5"/>
  <c r="K638" i="5"/>
  <c r="L638" i="5"/>
  <c r="K639" i="5"/>
  <c r="L639" i="5"/>
  <c r="K640" i="5"/>
  <c r="L640" i="5"/>
  <c r="K641" i="5"/>
  <c r="L641" i="5"/>
  <c r="K642" i="5"/>
  <c r="L642" i="5"/>
  <c r="K643" i="5"/>
  <c r="L643" i="5"/>
  <c r="K644" i="5"/>
  <c r="L644" i="5"/>
  <c r="K645" i="5"/>
  <c r="L645" i="5"/>
  <c r="K646" i="5"/>
  <c r="L646" i="5"/>
  <c r="K647" i="5"/>
  <c r="L647" i="5"/>
  <c r="K648" i="5"/>
  <c r="L648" i="5"/>
  <c r="K649" i="5"/>
  <c r="L649" i="5"/>
  <c r="K650" i="5"/>
  <c r="L650" i="5"/>
  <c r="K651" i="5"/>
  <c r="L651" i="5"/>
  <c r="K652" i="5"/>
  <c r="L652" i="5"/>
  <c r="K653" i="5"/>
  <c r="L653" i="5"/>
  <c r="K654" i="5"/>
  <c r="L654" i="5"/>
  <c r="K655" i="5"/>
  <c r="L655" i="5"/>
  <c r="K656" i="5"/>
  <c r="L656" i="5"/>
  <c r="K657" i="5"/>
  <c r="L657" i="5"/>
  <c r="K658" i="5"/>
  <c r="L658" i="5"/>
  <c r="K659" i="5"/>
  <c r="L659" i="5"/>
  <c r="K660" i="5"/>
  <c r="L660" i="5"/>
  <c r="K661" i="5"/>
  <c r="L661" i="5"/>
  <c r="K662" i="5"/>
  <c r="L662" i="5"/>
  <c r="K663" i="5"/>
  <c r="L663" i="5"/>
  <c r="K664" i="5"/>
  <c r="L664" i="5"/>
  <c r="K665" i="5"/>
  <c r="L665" i="5"/>
  <c r="K666" i="5"/>
  <c r="L666" i="5"/>
  <c r="K667" i="5"/>
  <c r="L667" i="5"/>
  <c r="K668" i="5"/>
  <c r="L668" i="5"/>
  <c r="K669" i="5"/>
  <c r="L669" i="5"/>
  <c r="K670" i="5"/>
  <c r="L670" i="5"/>
  <c r="K671" i="5"/>
  <c r="L671" i="5"/>
  <c r="K672" i="5"/>
  <c r="L672" i="5"/>
  <c r="K673" i="5"/>
  <c r="L673" i="5"/>
  <c r="K674" i="5"/>
  <c r="L674" i="5"/>
  <c r="K675" i="5"/>
  <c r="L675" i="5"/>
  <c r="K676" i="5"/>
  <c r="L676" i="5"/>
  <c r="K677" i="5"/>
  <c r="L677" i="5"/>
  <c r="K678" i="5"/>
  <c r="L678" i="5"/>
  <c r="K679" i="5"/>
  <c r="L679" i="5"/>
  <c r="K680" i="5"/>
  <c r="L680" i="5"/>
  <c r="K681" i="5"/>
  <c r="L681" i="5"/>
  <c r="K682" i="5"/>
  <c r="L682" i="5"/>
  <c r="K683" i="5"/>
  <c r="L683" i="5"/>
  <c r="K684" i="5"/>
  <c r="L684" i="5"/>
  <c r="K685" i="5"/>
  <c r="L685" i="5"/>
  <c r="K686" i="5"/>
  <c r="L686" i="5"/>
  <c r="K687" i="5"/>
  <c r="L687" i="5"/>
  <c r="K688" i="5"/>
  <c r="L688" i="5"/>
  <c r="K689" i="5"/>
  <c r="L689" i="5"/>
  <c r="K690" i="5"/>
  <c r="L690" i="5"/>
  <c r="K691" i="5"/>
  <c r="L691" i="5"/>
  <c r="K692" i="5"/>
  <c r="L692" i="5"/>
  <c r="K693" i="5"/>
  <c r="L693" i="5"/>
  <c r="K694" i="5"/>
  <c r="L694" i="5"/>
  <c r="K695" i="5"/>
  <c r="L695" i="5"/>
  <c r="K696" i="5"/>
  <c r="L696" i="5"/>
  <c r="K697" i="5"/>
  <c r="L697" i="5"/>
  <c r="K698" i="5"/>
  <c r="L698" i="5"/>
  <c r="K699" i="5"/>
  <c r="L699" i="5"/>
  <c r="K700" i="5"/>
  <c r="L700" i="5"/>
  <c r="K701" i="5"/>
  <c r="L701" i="5"/>
  <c r="K702" i="5"/>
  <c r="L702" i="5"/>
  <c r="K703" i="5"/>
  <c r="L703" i="5"/>
  <c r="K704" i="5"/>
  <c r="L704" i="5"/>
  <c r="K705" i="5"/>
  <c r="L705" i="5"/>
  <c r="K706" i="5"/>
  <c r="L706" i="5"/>
  <c r="K707" i="5"/>
  <c r="L707" i="5"/>
  <c r="K708" i="5"/>
  <c r="L708" i="5"/>
  <c r="K709" i="5"/>
  <c r="L709" i="5"/>
  <c r="K710" i="5"/>
  <c r="L710" i="5"/>
  <c r="K711" i="5"/>
  <c r="L711" i="5"/>
  <c r="K712" i="5"/>
  <c r="L712" i="5"/>
  <c r="K713" i="5"/>
  <c r="L713" i="5"/>
  <c r="K714" i="5"/>
  <c r="L714" i="5"/>
  <c r="K715" i="5"/>
  <c r="L715" i="5"/>
  <c r="K716" i="5"/>
  <c r="L716" i="5"/>
  <c r="K717" i="5"/>
  <c r="L717" i="5"/>
  <c r="K718" i="5"/>
  <c r="L718" i="5"/>
  <c r="K719" i="5"/>
  <c r="L719" i="5"/>
  <c r="K720" i="5"/>
  <c r="L720" i="5"/>
  <c r="K721" i="5"/>
  <c r="L721" i="5"/>
  <c r="K722" i="5"/>
  <c r="L722" i="5"/>
  <c r="K723" i="5"/>
  <c r="L723" i="5"/>
  <c r="K724" i="5"/>
  <c r="L724" i="5"/>
  <c r="K725" i="5"/>
  <c r="L725" i="5"/>
  <c r="K726" i="5"/>
  <c r="L726" i="5"/>
  <c r="K727" i="5"/>
  <c r="L727" i="5"/>
  <c r="K728" i="5"/>
  <c r="L728" i="5"/>
  <c r="K729" i="5"/>
  <c r="L729" i="5"/>
  <c r="K730" i="5"/>
  <c r="L730" i="5"/>
  <c r="K731" i="5"/>
  <c r="L731" i="5"/>
  <c r="K732" i="5"/>
  <c r="L732" i="5"/>
  <c r="K733" i="5"/>
  <c r="L733" i="5"/>
  <c r="K734" i="5"/>
  <c r="L734" i="5"/>
  <c r="K735" i="5"/>
  <c r="L735" i="5"/>
  <c r="K736" i="5"/>
  <c r="L736" i="5"/>
  <c r="K737" i="5"/>
  <c r="L737" i="5"/>
  <c r="K738" i="5"/>
  <c r="L738" i="5"/>
  <c r="K739" i="5"/>
  <c r="L739" i="5"/>
  <c r="K740" i="5"/>
  <c r="L740" i="5"/>
  <c r="K741" i="5"/>
  <c r="L741" i="5"/>
  <c r="K742" i="5"/>
  <c r="L742" i="5"/>
  <c r="K743" i="5"/>
  <c r="L743" i="5"/>
  <c r="K744" i="5"/>
  <c r="L744" i="5"/>
  <c r="K745" i="5"/>
  <c r="L745" i="5"/>
  <c r="K746" i="5"/>
  <c r="L746" i="5"/>
  <c r="K747" i="5"/>
  <c r="L747" i="5"/>
  <c r="K748" i="5"/>
  <c r="L748" i="5"/>
  <c r="K749" i="5"/>
  <c r="L749" i="5"/>
  <c r="K750" i="5"/>
  <c r="L750" i="5"/>
  <c r="K751" i="5"/>
  <c r="L751" i="5"/>
  <c r="K752" i="5"/>
  <c r="L752" i="5"/>
  <c r="K753" i="5"/>
  <c r="L753" i="5"/>
  <c r="K754" i="5"/>
  <c r="L754" i="5"/>
  <c r="K755" i="5"/>
  <c r="L755" i="5"/>
  <c r="K756" i="5"/>
  <c r="L756" i="5"/>
  <c r="K757" i="5"/>
  <c r="L757" i="5"/>
  <c r="K758" i="5"/>
  <c r="L758" i="5"/>
  <c r="K759" i="5"/>
  <c r="L759" i="5"/>
  <c r="K760" i="5"/>
  <c r="L760" i="5"/>
  <c r="K761" i="5"/>
  <c r="L761" i="5"/>
  <c r="K762" i="5"/>
  <c r="L762" i="5"/>
  <c r="K763" i="5"/>
  <c r="L763" i="5"/>
  <c r="K764" i="5"/>
  <c r="L764" i="5"/>
  <c r="K765" i="5"/>
  <c r="L765" i="5"/>
  <c r="K766" i="5"/>
  <c r="L766" i="5"/>
  <c r="K767" i="5"/>
  <c r="L767" i="5"/>
  <c r="K768" i="5"/>
  <c r="L768" i="5"/>
  <c r="K769" i="5"/>
  <c r="L769" i="5"/>
  <c r="K770" i="5"/>
  <c r="L770" i="5"/>
  <c r="K771" i="5"/>
  <c r="L771" i="5"/>
  <c r="K772" i="5"/>
  <c r="L772" i="5"/>
  <c r="K773" i="5"/>
  <c r="L773" i="5"/>
  <c r="K774" i="5"/>
  <c r="L774" i="5"/>
  <c r="K775" i="5"/>
  <c r="L775" i="5"/>
  <c r="K776" i="5"/>
  <c r="L776" i="5"/>
  <c r="K777" i="5"/>
  <c r="L777" i="5"/>
  <c r="K778" i="5"/>
  <c r="L778" i="5"/>
  <c r="K779" i="5"/>
  <c r="L779" i="5"/>
  <c r="K780" i="5"/>
  <c r="L780" i="5"/>
  <c r="K781" i="5"/>
  <c r="L781" i="5"/>
  <c r="K782" i="5"/>
  <c r="L782" i="5"/>
  <c r="K783" i="5"/>
  <c r="L783" i="5"/>
  <c r="K784" i="5"/>
  <c r="L784" i="5"/>
  <c r="K785" i="5"/>
  <c r="L785" i="5"/>
  <c r="K786" i="5"/>
  <c r="L786" i="5"/>
  <c r="K787" i="5"/>
  <c r="L787" i="5"/>
  <c r="K788" i="5"/>
  <c r="L788" i="5"/>
  <c r="K789" i="5"/>
  <c r="L789" i="5"/>
  <c r="K790" i="5"/>
  <c r="L790" i="5"/>
  <c r="K791" i="5"/>
  <c r="L791" i="5"/>
  <c r="K792" i="5"/>
  <c r="L792" i="5"/>
  <c r="K793" i="5"/>
  <c r="L793" i="5"/>
  <c r="K794" i="5"/>
  <c r="L794" i="5"/>
  <c r="K795" i="5"/>
  <c r="L795" i="5"/>
  <c r="K796" i="5"/>
  <c r="L796" i="5"/>
  <c r="K797" i="5"/>
  <c r="L797" i="5"/>
  <c r="K798" i="5"/>
  <c r="L798" i="5"/>
  <c r="K799" i="5"/>
  <c r="L799" i="5"/>
  <c r="K800" i="5"/>
  <c r="L800" i="5"/>
  <c r="K801" i="5"/>
  <c r="L801" i="5"/>
  <c r="K802" i="5"/>
  <c r="L802" i="5"/>
  <c r="K803" i="5"/>
  <c r="L803" i="5"/>
  <c r="K804" i="5"/>
  <c r="L804" i="5"/>
  <c r="K805" i="5"/>
  <c r="L805" i="5"/>
  <c r="K806" i="5"/>
  <c r="L806" i="5"/>
  <c r="K807" i="5"/>
  <c r="L807" i="5"/>
  <c r="K808" i="5"/>
  <c r="L808" i="5"/>
  <c r="K809" i="5"/>
  <c r="L809" i="5"/>
  <c r="K810" i="5"/>
  <c r="L810" i="5"/>
  <c r="K811" i="5"/>
  <c r="L811" i="5"/>
  <c r="K812" i="5"/>
  <c r="L812" i="5"/>
  <c r="K813" i="5"/>
  <c r="L813" i="5"/>
  <c r="K814" i="5"/>
  <c r="L814" i="5"/>
  <c r="K815" i="5"/>
  <c r="L815" i="5"/>
  <c r="K816" i="5"/>
  <c r="L816" i="5"/>
  <c r="K817" i="5"/>
  <c r="L817" i="5"/>
  <c r="K818" i="5"/>
  <c r="L818" i="5"/>
  <c r="K819" i="5"/>
  <c r="L819" i="5"/>
  <c r="K820" i="5"/>
  <c r="L820" i="5"/>
  <c r="K821" i="5"/>
  <c r="L821" i="5"/>
  <c r="K822" i="5"/>
  <c r="L822" i="5"/>
  <c r="K823" i="5"/>
  <c r="L823" i="5"/>
  <c r="K824" i="5"/>
  <c r="L824" i="5"/>
  <c r="K825" i="5"/>
  <c r="L825" i="5"/>
  <c r="K826" i="5"/>
  <c r="L826" i="5"/>
  <c r="K827" i="5"/>
  <c r="L827" i="5"/>
  <c r="K828" i="5"/>
  <c r="L828" i="5"/>
  <c r="K829" i="5"/>
  <c r="L829" i="5"/>
  <c r="K830" i="5"/>
  <c r="L830" i="5"/>
  <c r="K831" i="5"/>
  <c r="L831" i="5"/>
  <c r="K832" i="5"/>
  <c r="L832" i="5"/>
  <c r="K833" i="5"/>
  <c r="L833" i="5"/>
  <c r="K834" i="5"/>
  <c r="L834" i="5"/>
  <c r="K835" i="5"/>
  <c r="L835" i="5"/>
  <c r="K836" i="5"/>
  <c r="L836" i="5"/>
  <c r="K837" i="5"/>
  <c r="L837" i="5"/>
  <c r="K838" i="5"/>
  <c r="L838" i="5"/>
  <c r="K839" i="5"/>
  <c r="L839" i="5"/>
  <c r="K840" i="5"/>
  <c r="L840" i="5"/>
  <c r="K841" i="5"/>
  <c r="L841" i="5"/>
  <c r="K842" i="5"/>
  <c r="L842" i="5"/>
  <c r="K843" i="5"/>
  <c r="L843" i="5"/>
  <c r="K844" i="5"/>
  <c r="L844" i="5"/>
  <c r="K845" i="5"/>
  <c r="L845" i="5"/>
  <c r="K846" i="5"/>
  <c r="L846" i="5"/>
  <c r="K847" i="5"/>
  <c r="L847" i="5"/>
  <c r="K848" i="5"/>
  <c r="L848" i="5"/>
  <c r="K849" i="5"/>
  <c r="L849" i="5"/>
  <c r="K850" i="5"/>
  <c r="L850" i="5"/>
  <c r="K851" i="5"/>
  <c r="L851" i="5"/>
  <c r="K852" i="5"/>
  <c r="L852" i="5"/>
  <c r="K853" i="5"/>
  <c r="L853" i="5"/>
  <c r="K854" i="5"/>
  <c r="L854" i="5"/>
  <c r="K855" i="5"/>
  <c r="L855" i="5"/>
  <c r="K856" i="5"/>
  <c r="L856" i="5"/>
  <c r="K857" i="5"/>
  <c r="L857" i="5"/>
  <c r="K858" i="5"/>
  <c r="L858" i="5"/>
  <c r="K859" i="5"/>
  <c r="L859" i="5"/>
  <c r="K860" i="5"/>
  <c r="L860" i="5"/>
  <c r="K861" i="5"/>
  <c r="L861" i="5"/>
  <c r="K862" i="5"/>
  <c r="L862" i="5"/>
  <c r="K863" i="5"/>
  <c r="L863" i="5"/>
  <c r="K864" i="5"/>
  <c r="L864" i="5"/>
  <c r="K865" i="5"/>
  <c r="L865" i="5"/>
  <c r="K866" i="5"/>
  <c r="L866" i="5"/>
  <c r="K867" i="5"/>
  <c r="L867" i="5"/>
  <c r="K868" i="5"/>
  <c r="L868" i="5"/>
  <c r="K869" i="5"/>
  <c r="L869" i="5"/>
  <c r="K870" i="5"/>
  <c r="L870" i="5"/>
  <c r="K871" i="5"/>
  <c r="L871" i="5"/>
  <c r="K872" i="5"/>
  <c r="L872" i="5"/>
  <c r="K873" i="5"/>
  <c r="L873" i="5"/>
  <c r="K874" i="5"/>
  <c r="L874" i="5"/>
  <c r="K875" i="5"/>
  <c r="L875" i="5"/>
  <c r="K876" i="5"/>
  <c r="L876" i="5"/>
  <c r="K877" i="5"/>
  <c r="L877" i="5"/>
  <c r="K878" i="5"/>
  <c r="L878" i="5"/>
  <c r="K879" i="5"/>
  <c r="L879" i="5"/>
  <c r="K880" i="5"/>
  <c r="L880" i="5"/>
  <c r="K881" i="5"/>
  <c r="L881" i="5"/>
  <c r="K882" i="5"/>
  <c r="L882" i="5"/>
  <c r="K883" i="5"/>
  <c r="L883" i="5"/>
  <c r="K884" i="5"/>
  <c r="L884" i="5"/>
  <c r="K885" i="5"/>
  <c r="L885" i="5"/>
  <c r="K886" i="5"/>
  <c r="L886" i="5"/>
  <c r="K887" i="5"/>
  <c r="L887" i="5"/>
  <c r="K888" i="5"/>
  <c r="L888" i="5"/>
  <c r="K889" i="5"/>
  <c r="L889" i="5"/>
  <c r="K890" i="5"/>
  <c r="L890" i="5"/>
  <c r="K891" i="5"/>
  <c r="L891" i="5"/>
  <c r="K892" i="5"/>
  <c r="L892" i="5"/>
  <c r="K893" i="5"/>
  <c r="L893" i="5"/>
  <c r="K894" i="5"/>
  <c r="L894" i="5"/>
  <c r="K895" i="5"/>
  <c r="L895" i="5"/>
  <c r="K896" i="5"/>
  <c r="L896" i="5"/>
  <c r="K897" i="5"/>
  <c r="L897" i="5"/>
  <c r="K898" i="5"/>
  <c r="L898" i="5"/>
  <c r="K899" i="5"/>
  <c r="L899" i="5"/>
  <c r="K900" i="5"/>
  <c r="L900" i="5"/>
  <c r="K901" i="5"/>
  <c r="L901" i="5"/>
  <c r="K902" i="5"/>
  <c r="L902" i="5"/>
  <c r="K903" i="5"/>
  <c r="L903" i="5"/>
  <c r="K904" i="5"/>
  <c r="L904" i="5"/>
  <c r="K905" i="5"/>
  <c r="L905" i="5"/>
  <c r="K906" i="5"/>
  <c r="L906" i="5"/>
  <c r="K907" i="5"/>
  <c r="L907" i="5"/>
  <c r="K908" i="5"/>
  <c r="L908" i="5"/>
  <c r="K909" i="5"/>
  <c r="L909" i="5"/>
  <c r="K910" i="5"/>
  <c r="L910" i="5"/>
  <c r="K911" i="5"/>
  <c r="L911" i="5"/>
  <c r="K912" i="5"/>
  <c r="L912" i="5"/>
  <c r="K913" i="5"/>
  <c r="L913" i="5"/>
  <c r="K914" i="5"/>
  <c r="L914" i="5"/>
  <c r="K915" i="5"/>
  <c r="L915" i="5"/>
  <c r="K916" i="5"/>
  <c r="L916" i="5"/>
  <c r="K917" i="5"/>
  <c r="L917" i="5"/>
  <c r="K918" i="5"/>
  <c r="L918" i="5"/>
  <c r="K919" i="5"/>
  <c r="L919" i="5"/>
  <c r="K920" i="5"/>
  <c r="L920" i="5"/>
  <c r="K921" i="5"/>
  <c r="L921" i="5"/>
  <c r="K922" i="5"/>
  <c r="L922" i="5"/>
  <c r="K923" i="5"/>
  <c r="L923" i="5"/>
  <c r="K924" i="5"/>
  <c r="L924" i="5"/>
  <c r="K925" i="5"/>
  <c r="L925" i="5"/>
  <c r="K926" i="5"/>
  <c r="L926" i="5"/>
  <c r="K927" i="5"/>
  <c r="L927" i="5"/>
  <c r="K928" i="5"/>
  <c r="L928" i="5"/>
  <c r="K929" i="5"/>
  <c r="L929" i="5"/>
  <c r="K930" i="5"/>
  <c r="L930" i="5"/>
  <c r="K931" i="5"/>
  <c r="L931" i="5"/>
  <c r="K932" i="5"/>
  <c r="L932" i="5"/>
  <c r="K933" i="5"/>
  <c r="L933" i="5"/>
  <c r="K934" i="5"/>
  <c r="L934" i="5"/>
  <c r="K935" i="5"/>
  <c r="L935" i="5"/>
  <c r="K936" i="5"/>
  <c r="L936" i="5"/>
  <c r="K937" i="5"/>
  <c r="L937" i="5"/>
  <c r="K938" i="5"/>
  <c r="L938" i="5"/>
  <c r="K939" i="5"/>
  <c r="L939" i="5"/>
  <c r="K940" i="5"/>
  <c r="L940" i="5"/>
  <c r="K941" i="5"/>
  <c r="L941" i="5"/>
  <c r="K942" i="5"/>
  <c r="L942" i="5"/>
  <c r="K943" i="5"/>
  <c r="L943" i="5"/>
  <c r="K944" i="5"/>
  <c r="L944" i="5"/>
  <c r="K945" i="5"/>
  <c r="L945" i="5"/>
  <c r="K946" i="5"/>
  <c r="L946" i="5"/>
  <c r="K947" i="5"/>
  <c r="L947" i="5"/>
  <c r="K948" i="5"/>
  <c r="L948" i="5"/>
  <c r="K949" i="5"/>
  <c r="L949" i="5"/>
  <c r="K950" i="5"/>
  <c r="L950" i="5"/>
  <c r="K951" i="5"/>
  <c r="L951" i="5"/>
  <c r="K952" i="5"/>
  <c r="L952" i="5"/>
  <c r="K953" i="5"/>
  <c r="L953" i="5"/>
  <c r="K954" i="5"/>
  <c r="L954" i="5"/>
  <c r="K955" i="5"/>
  <c r="L955" i="5"/>
  <c r="K956" i="5"/>
  <c r="L956" i="5"/>
  <c r="K957" i="5"/>
  <c r="L957" i="5"/>
  <c r="K958" i="5"/>
  <c r="L958" i="5"/>
  <c r="K959" i="5"/>
  <c r="L959" i="5"/>
  <c r="K960" i="5"/>
  <c r="L960" i="5"/>
  <c r="K961" i="5"/>
  <c r="L961" i="5"/>
  <c r="K962" i="5"/>
  <c r="L962" i="5"/>
  <c r="K963" i="5"/>
  <c r="L963" i="5"/>
  <c r="K964" i="5"/>
  <c r="L964" i="5"/>
  <c r="K965" i="5"/>
  <c r="L965" i="5"/>
  <c r="K966" i="5"/>
  <c r="L966" i="5"/>
  <c r="K967" i="5"/>
  <c r="L967" i="5"/>
  <c r="K968" i="5"/>
  <c r="L968" i="5"/>
  <c r="K969" i="5"/>
  <c r="L969" i="5"/>
  <c r="K970" i="5"/>
  <c r="L970" i="5"/>
  <c r="K971" i="5"/>
  <c r="L971" i="5"/>
  <c r="K972" i="5"/>
  <c r="L972" i="5"/>
  <c r="K973" i="5"/>
  <c r="L973" i="5"/>
  <c r="K974" i="5"/>
  <c r="L974" i="5"/>
  <c r="K975" i="5"/>
  <c r="L975" i="5"/>
  <c r="K976" i="5"/>
  <c r="L976" i="5"/>
  <c r="K977" i="5"/>
  <c r="L977" i="5"/>
  <c r="K978" i="5"/>
  <c r="L978" i="5"/>
  <c r="K979" i="5"/>
  <c r="L979" i="5"/>
  <c r="K980" i="5"/>
  <c r="L980" i="5"/>
  <c r="K981" i="5"/>
  <c r="L981" i="5"/>
  <c r="K982" i="5"/>
  <c r="L982" i="5"/>
  <c r="K983" i="5"/>
  <c r="L983" i="5"/>
  <c r="K984" i="5"/>
  <c r="L984" i="5"/>
  <c r="K985" i="5"/>
  <c r="L985" i="5"/>
  <c r="K986" i="5"/>
  <c r="L986" i="5"/>
  <c r="K987" i="5"/>
  <c r="L987" i="5"/>
  <c r="K988" i="5"/>
  <c r="L988" i="5"/>
  <c r="K989" i="5"/>
  <c r="L989" i="5"/>
  <c r="K990" i="5"/>
  <c r="L990" i="5"/>
  <c r="K991" i="5"/>
  <c r="L991" i="5"/>
  <c r="K992" i="5"/>
  <c r="L992" i="5"/>
  <c r="K993" i="5"/>
  <c r="L993" i="5"/>
  <c r="K994" i="5"/>
  <c r="L994" i="5"/>
  <c r="K995" i="5"/>
  <c r="L995" i="5"/>
  <c r="K996" i="5"/>
  <c r="L996" i="5"/>
  <c r="K997" i="5"/>
  <c r="L997" i="5"/>
  <c r="K998" i="5"/>
  <c r="L998" i="5"/>
  <c r="K999" i="5"/>
  <c r="L999" i="5"/>
  <c r="K1000" i="5"/>
  <c r="L1000" i="5"/>
  <c r="K1001" i="5"/>
  <c r="L1001" i="5"/>
  <c r="K1002" i="5"/>
  <c r="L1002" i="5"/>
  <c r="K1003" i="5"/>
  <c r="L1003" i="5"/>
  <c r="K1004" i="5"/>
  <c r="L1004" i="5"/>
  <c r="K1005" i="5"/>
  <c r="L1005" i="5"/>
  <c r="K1006" i="5"/>
  <c r="L1006" i="5"/>
  <c r="K1007" i="5"/>
  <c r="L1007" i="5"/>
  <c r="K1008" i="5"/>
  <c r="L1008" i="5"/>
  <c r="K1009" i="5"/>
  <c r="L1009" i="5"/>
  <c r="K1010" i="5"/>
  <c r="L1010" i="5"/>
  <c r="K1011" i="5"/>
  <c r="L1011" i="5"/>
  <c r="K1012" i="5"/>
  <c r="L1012" i="5"/>
  <c r="K1013" i="5"/>
  <c r="L1013" i="5"/>
  <c r="K1014" i="5"/>
  <c r="L1014" i="5"/>
  <c r="K1015" i="5"/>
  <c r="L1015" i="5"/>
  <c r="K1016" i="5"/>
  <c r="L1016" i="5"/>
  <c r="K1017" i="5"/>
  <c r="L1017" i="5"/>
  <c r="K1018" i="5"/>
  <c r="L1018" i="5"/>
  <c r="K1019" i="5"/>
  <c r="L1019" i="5"/>
  <c r="K1020" i="5"/>
  <c r="L1020" i="5"/>
  <c r="K1021" i="5"/>
  <c r="L1021" i="5"/>
  <c r="K1022" i="5"/>
  <c r="L1022" i="5"/>
  <c r="K1023" i="5"/>
  <c r="L1023" i="5"/>
  <c r="K1024" i="5"/>
  <c r="L1024" i="5"/>
  <c r="K1025" i="5"/>
  <c r="L1025" i="5"/>
  <c r="K1026" i="5"/>
  <c r="L1026" i="5"/>
  <c r="K1027" i="5"/>
  <c r="L1027" i="5"/>
  <c r="K1028" i="5"/>
  <c r="L1028" i="5"/>
  <c r="K1029" i="5"/>
  <c r="L1029" i="5"/>
  <c r="K1030" i="5"/>
  <c r="L1030" i="5"/>
  <c r="K1031" i="5"/>
  <c r="L1031" i="5"/>
  <c r="K1032" i="5"/>
  <c r="L1032" i="5"/>
  <c r="K1033" i="5"/>
  <c r="L1033" i="5"/>
  <c r="K1034" i="5"/>
  <c r="L1034" i="5"/>
  <c r="K1035" i="5"/>
  <c r="L1035" i="5"/>
  <c r="K1036" i="5"/>
  <c r="L1036" i="5"/>
  <c r="K1037" i="5"/>
  <c r="L1037" i="5"/>
  <c r="K1038" i="5"/>
  <c r="L1038" i="5"/>
  <c r="K1039" i="5"/>
  <c r="L1039" i="5"/>
  <c r="K1040" i="5"/>
  <c r="L1040" i="5"/>
  <c r="K1041" i="5"/>
  <c r="L1041" i="5"/>
  <c r="K1042" i="5"/>
  <c r="L1042" i="5"/>
  <c r="K1043" i="5"/>
  <c r="L1043" i="5"/>
  <c r="K1044" i="5"/>
  <c r="L1044" i="5"/>
  <c r="K1045" i="5"/>
  <c r="L1045" i="5"/>
  <c r="K1046" i="5"/>
  <c r="L1046" i="5"/>
  <c r="K1047" i="5"/>
  <c r="L1047" i="5"/>
  <c r="K1048" i="5"/>
  <c r="L1048" i="5"/>
  <c r="K1049" i="5"/>
  <c r="L1049" i="5"/>
  <c r="K1050" i="5"/>
  <c r="L1050" i="5"/>
  <c r="K1051" i="5"/>
  <c r="L1051" i="5"/>
  <c r="K1052" i="5"/>
  <c r="L1052" i="5"/>
  <c r="K1053" i="5"/>
  <c r="L1053" i="5"/>
  <c r="K1054" i="5"/>
  <c r="L1054" i="5"/>
  <c r="K1055" i="5"/>
  <c r="L1055" i="5"/>
  <c r="K1056" i="5"/>
  <c r="L1056" i="5"/>
  <c r="K1057" i="5"/>
  <c r="L1057" i="5"/>
  <c r="K1058" i="5"/>
  <c r="L1058" i="5"/>
  <c r="K1059" i="5"/>
  <c r="L1059" i="5"/>
  <c r="K1060" i="5"/>
  <c r="L1060" i="5"/>
  <c r="K1061" i="5"/>
  <c r="L1061" i="5"/>
  <c r="K1062" i="5"/>
  <c r="L1062" i="5"/>
  <c r="K1063" i="5"/>
  <c r="L1063" i="5"/>
  <c r="K1064" i="5"/>
  <c r="L1064" i="5"/>
  <c r="K1065" i="5"/>
  <c r="L1065" i="5"/>
  <c r="K1066" i="5"/>
  <c r="L1066" i="5"/>
  <c r="K1067" i="5"/>
  <c r="L1067" i="5"/>
  <c r="K1068" i="5"/>
  <c r="L1068" i="5"/>
  <c r="K1069" i="5"/>
  <c r="L1069" i="5"/>
  <c r="K1070" i="5"/>
  <c r="L1070" i="5"/>
  <c r="K1071" i="5"/>
  <c r="L1071" i="5"/>
  <c r="K1072" i="5"/>
  <c r="L1072" i="5"/>
  <c r="K1073" i="5"/>
  <c r="L1073" i="5"/>
  <c r="K1074" i="5"/>
  <c r="L1074" i="5"/>
  <c r="K1075" i="5"/>
  <c r="L1075" i="5"/>
  <c r="K1076" i="5"/>
  <c r="L1076" i="5"/>
  <c r="K1077" i="5"/>
  <c r="L1077" i="5"/>
  <c r="K1078" i="5"/>
  <c r="L1078" i="5"/>
  <c r="K1079" i="5"/>
  <c r="L1079" i="5"/>
  <c r="K1080" i="5"/>
  <c r="L1080" i="5"/>
  <c r="K1081" i="5"/>
  <c r="L1081" i="5"/>
  <c r="K1082" i="5"/>
  <c r="L1082" i="5"/>
  <c r="K1083" i="5"/>
  <c r="L1083" i="5"/>
  <c r="K1084" i="5"/>
  <c r="L1084" i="5"/>
  <c r="K1085" i="5"/>
  <c r="L1085" i="5"/>
  <c r="K1086" i="5"/>
  <c r="L1086" i="5"/>
  <c r="K1087" i="5"/>
  <c r="L1087" i="5"/>
  <c r="K1088" i="5"/>
  <c r="L1088" i="5"/>
  <c r="K1089" i="5"/>
  <c r="L1089" i="5"/>
  <c r="K1090" i="5"/>
  <c r="L1090" i="5"/>
  <c r="K1091" i="5"/>
  <c r="L1091" i="5"/>
  <c r="K1092" i="5"/>
  <c r="L1092" i="5"/>
  <c r="K1093" i="5"/>
  <c r="L1093" i="5"/>
  <c r="K1094" i="5"/>
  <c r="L1094" i="5"/>
  <c r="K1095" i="5"/>
  <c r="L1095" i="5"/>
  <c r="K1096" i="5"/>
  <c r="L1096" i="5"/>
  <c r="K1097" i="5"/>
  <c r="L1097" i="5"/>
  <c r="K1098" i="5"/>
  <c r="L1098" i="5"/>
  <c r="K1099" i="5"/>
  <c r="L1099" i="5"/>
  <c r="K1100" i="5"/>
  <c r="L1100" i="5"/>
  <c r="K1101" i="5"/>
  <c r="L1101" i="5"/>
  <c r="K1102" i="5"/>
  <c r="L1102" i="5"/>
  <c r="K1103" i="5"/>
  <c r="L1103" i="5"/>
  <c r="K1104" i="5"/>
  <c r="L1104" i="5"/>
  <c r="K1105" i="5"/>
  <c r="L1105" i="5"/>
  <c r="K1106" i="5"/>
  <c r="L1106" i="5"/>
  <c r="K1107" i="5"/>
  <c r="L1107" i="5"/>
  <c r="K1108" i="5"/>
  <c r="L1108" i="5"/>
  <c r="K1109" i="5"/>
  <c r="L1109" i="5"/>
  <c r="K1110" i="5"/>
  <c r="L1110" i="5"/>
  <c r="K1111" i="5"/>
  <c r="L1111" i="5"/>
  <c r="K1112" i="5"/>
  <c r="L1112" i="5"/>
  <c r="K1113" i="5"/>
  <c r="L1113" i="5"/>
  <c r="K1114" i="5"/>
  <c r="L1114" i="5"/>
  <c r="K1115" i="5"/>
  <c r="L1115" i="5"/>
  <c r="K1116" i="5"/>
  <c r="L1116" i="5"/>
  <c r="K1117" i="5"/>
  <c r="L1117" i="5"/>
  <c r="K1118" i="5"/>
  <c r="L1118" i="5"/>
  <c r="K1119" i="5"/>
  <c r="L1119" i="5"/>
  <c r="K1120" i="5"/>
  <c r="L1120" i="5"/>
  <c r="K1121" i="5"/>
  <c r="L1121" i="5"/>
  <c r="K1122" i="5"/>
  <c r="L1122" i="5"/>
  <c r="K1123" i="5"/>
  <c r="L1123" i="5"/>
  <c r="K1124" i="5"/>
  <c r="L1124" i="5"/>
  <c r="K1125" i="5"/>
  <c r="L1125" i="5"/>
  <c r="K1126" i="5"/>
  <c r="L1126" i="5"/>
  <c r="K1127" i="5"/>
  <c r="L1127" i="5"/>
  <c r="K1128" i="5"/>
  <c r="L1128" i="5"/>
  <c r="K1129" i="5"/>
  <c r="L1129" i="5"/>
  <c r="K1130" i="5"/>
  <c r="L1130" i="5"/>
  <c r="K1131" i="5"/>
  <c r="L1131" i="5"/>
  <c r="K1132" i="5"/>
  <c r="L1132" i="5"/>
  <c r="K1133" i="5"/>
  <c r="L1133" i="5"/>
  <c r="K1134" i="5"/>
  <c r="L1134" i="5"/>
  <c r="K1135" i="5"/>
  <c r="L1135" i="5"/>
  <c r="K1136" i="5"/>
  <c r="L1136" i="5"/>
  <c r="K1137" i="5"/>
  <c r="L1137" i="5"/>
  <c r="K1138" i="5"/>
  <c r="L1138" i="5"/>
  <c r="K1139" i="5"/>
  <c r="L1139" i="5"/>
  <c r="K1140" i="5"/>
  <c r="L1140" i="5"/>
  <c r="K1141" i="5"/>
  <c r="L1141" i="5"/>
  <c r="K1142" i="5"/>
  <c r="L1142" i="5"/>
  <c r="K1143" i="5"/>
  <c r="L1143" i="5"/>
  <c r="K1144" i="5"/>
  <c r="L1144" i="5"/>
  <c r="K1145" i="5"/>
  <c r="L1145" i="5"/>
  <c r="K1146" i="5"/>
  <c r="L1146" i="5"/>
  <c r="K1147" i="5"/>
  <c r="L1147" i="5"/>
  <c r="K1148" i="5"/>
  <c r="L1148" i="5"/>
  <c r="K1149" i="5"/>
  <c r="L1149" i="5"/>
  <c r="K1150" i="5"/>
  <c r="L1150" i="5"/>
  <c r="K1151" i="5"/>
  <c r="L1151" i="5"/>
  <c r="K1152" i="5"/>
  <c r="L1152" i="5"/>
  <c r="K1153" i="5"/>
  <c r="L1153" i="5"/>
  <c r="K1154" i="5"/>
  <c r="L1154" i="5"/>
  <c r="K1155" i="5"/>
  <c r="L1155" i="5"/>
  <c r="K1156" i="5"/>
  <c r="L1156" i="5"/>
  <c r="K1157" i="5"/>
  <c r="L1157" i="5"/>
  <c r="K1158" i="5"/>
  <c r="L1158" i="5"/>
  <c r="K1159" i="5"/>
  <c r="L1159" i="5"/>
  <c r="K1160" i="5"/>
  <c r="L1160" i="5"/>
  <c r="K1161" i="5"/>
  <c r="L1161" i="5"/>
  <c r="K1162" i="5"/>
  <c r="L1162" i="5"/>
  <c r="K1163" i="5"/>
  <c r="L1163" i="5"/>
  <c r="K1164" i="5"/>
  <c r="L1164" i="5"/>
  <c r="K1165" i="5"/>
  <c r="L1165" i="5"/>
  <c r="K1166" i="5"/>
  <c r="L1166" i="5"/>
  <c r="K1167" i="5"/>
  <c r="L1167" i="5"/>
  <c r="K1168" i="5"/>
  <c r="L1168" i="5"/>
  <c r="K1169" i="5"/>
  <c r="L1169" i="5"/>
  <c r="K1170" i="5"/>
  <c r="L1170" i="5"/>
  <c r="K1171" i="5"/>
  <c r="L1171" i="5"/>
  <c r="K1172" i="5"/>
  <c r="L1172" i="5"/>
  <c r="K1173" i="5"/>
  <c r="L1173" i="5"/>
  <c r="K1174" i="5"/>
  <c r="L1174" i="5"/>
  <c r="K1175" i="5"/>
  <c r="L1175" i="5"/>
  <c r="K1176" i="5"/>
  <c r="L1176" i="5"/>
  <c r="K1177" i="5"/>
  <c r="L1177" i="5"/>
  <c r="K1178" i="5"/>
  <c r="L1178" i="5"/>
  <c r="K1179" i="5"/>
  <c r="L1179" i="5"/>
  <c r="K1180" i="5"/>
  <c r="L1180" i="5"/>
  <c r="K1181" i="5"/>
  <c r="L1181" i="5"/>
  <c r="K1182" i="5"/>
  <c r="L1182" i="5"/>
  <c r="K1183" i="5"/>
  <c r="L1183" i="5"/>
  <c r="K1184" i="5"/>
  <c r="L1184" i="5"/>
  <c r="K1185" i="5"/>
  <c r="L1185" i="5"/>
  <c r="K1186" i="5"/>
  <c r="L1186" i="5"/>
  <c r="K1187" i="5"/>
  <c r="L1187" i="5"/>
  <c r="K1188" i="5"/>
  <c r="L1188" i="5"/>
  <c r="K1189" i="5"/>
  <c r="L1189" i="5"/>
  <c r="K1190" i="5"/>
  <c r="L1190" i="5"/>
  <c r="K1191" i="5"/>
  <c r="L1191" i="5"/>
  <c r="K1192" i="5"/>
  <c r="L1192" i="5"/>
  <c r="K1193" i="5"/>
  <c r="L1193" i="5"/>
  <c r="K1194" i="5"/>
  <c r="L1194" i="5"/>
  <c r="K1195" i="5"/>
  <c r="L1195" i="5"/>
  <c r="K1196" i="5"/>
  <c r="L1196" i="5"/>
  <c r="K1197" i="5"/>
  <c r="L1197" i="5"/>
  <c r="K1198" i="5"/>
  <c r="L1198" i="5"/>
  <c r="K1199" i="5"/>
  <c r="L1199" i="5"/>
  <c r="K1200" i="5"/>
  <c r="L1200" i="5"/>
  <c r="K1201" i="5"/>
  <c r="L1201" i="5"/>
  <c r="K1202" i="5"/>
  <c r="L1202" i="5"/>
  <c r="K1203" i="5"/>
  <c r="L1203" i="5"/>
  <c r="K1204" i="5"/>
  <c r="L1204" i="5"/>
  <c r="K1205" i="5"/>
  <c r="L1205" i="5"/>
  <c r="K1206" i="5"/>
  <c r="L1206" i="5"/>
  <c r="K1207" i="5"/>
  <c r="L1207" i="5"/>
  <c r="K1208" i="5"/>
  <c r="L1208" i="5"/>
  <c r="K1209" i="5"/>
  <c r="L1209" i="5"/>
  <c r="K1210" i="5"/>
  <c r="L1210" i="5"/>
  <c r="K1211" i="5"/>
  <c r="L1211" i="5"/>
  <c r="K1212" i="5"/>
  <c r="L1212" i="5"/>
  <c r="K1213" i="5"/>
  <c r="L1213" i="5"/>
  <c r="K1214" i="5"/>
  <c r="L1214" i="5"/>
  <c r="K1215" i="5"/>
  <c r="L1215" i="5"/>
  <c r="K1216" i="5"/>
  <c r="L1216" i="5"/>
  <c r="K1217" i="5"/>
  <c r="L1217" i="5"/>
  <c r="K1218" i="5"/>
  <c r="L1218" i="5"/>
  <c r="K1219" i="5"/>
  <c r="L1219" i="5"/>
  <c r="K1220" i="5"/>
  <c r="L1220" i="5"/>
  <c r="K1221" i="5"/>
  <c r="L1221" i="5"/>
  <c r="K1222" i="5"/>
  <c r="L1222" i="5"/>
  <c r="K1223" i="5"/>
  <c r="L1223" i="5"/>
  <c r="K1224" i="5"/>
  <c r="L1224" i="5"/>
  <c r="K1225" i="5"/>
  <c r="L1225" i="5"/>
  <c r="K1226" i="5"/>
  <c r="L1226" i="5"/>
  <c r="K1227" i="5"/>
  <c r="L1227" i="5"/>
  <c r="K1228" i="5"/>
  <c r="L1228" i="5"/>
  <c r="K1229" i="5"/>
  <c r="L1229" i="5"/>
  <c r="K1230" i="5"/>
  <c r="L1230" i="5"/>
  <c r="K1231" i="5"/>
  <c r="L1231" i="5"/>
  <c r="K1232" i="5"/>
  <c r="L1232" i="5"/>
  <c r="K1233" i="5"/>
  <c r="L1233" i="5"/>
  <c r="K1234" i="5"/>
  <c r="L1234" i="5"/>
  <c r="K1235" i="5"/>
  <c r="L1235" i="5"/>
  <c r="K1236" i="5"/>
  <c r="L1236" i="5"/>
  <c r="K1237" i="5"/>
  <c r="L1237" i="5"/>
  <c r="K1238" i="5"/>
  <c r="L1238" i="5"/>
  <c r="K1239" i="5"/>
  <c r="L1239" i="5"/>
  <c r="K1240" i="5"/>
  <c r="L1240" i="5"/>
  <c r="K1241" i="5"/>
  <c r="L1241" i="5"/>
  <c r="K1242" i="5"/>
  <c r="L1242" i="5"/>
  <c r="K1243" i="5"/>
  <c r="L1243" i="5"/>
  <c r="K1244" i="5"/>
  <c r="L1244" i="5"/>
  <c r="K1245" i="5"/>
  <c r="L1245" i="5"/>
  <c r="K1246" i="5"/>
  <c r="L1246" i="5"/>
  <c r="K1247" i="5"/>
  <c r="L1247" i="5"/>
  <c r="K1248" i="5"/>
  <c r="L1248" i="5"/>
  <c r="K1249" i="5"/>
  <c r="L1249" i="5"/>
  <c r="K1250" i="5"/>
  <c r="L1250" i="5"/>
  <c r="K1251" i="5"/>
  <c r="L1251" i="5"/>
  <c r="K1252" i="5"/>
  <c r="L1252" i="5"/>
  <c r="K1253" i="5"/>
  <c r="L1253" i="5"/>
  <c r="K1254" i="5"/>
  <c r="L1254" i="5"/>
  <c r="K1255" i="5"/>
  <c r="L1255" i="5"/>
  <c r="K1256" i="5"/>
  <c r="L1256" i="5"/>
  <c r="K1257" i="5"/>
  <c r="L1257" i="5"/>
  <c r="K1258" i="5"/>
  <c r="L1258" i="5"/>
  <c r="K1259" i="5"/>
  <c r="L1259" i="5"/>
  <c r="K1260" i="5"/>
  <c r="L1260" i="5"/>
  <c r="K1261" i="5"/>
  <c r="L1261" i="5"/>
  <c r="K1262" i="5"/>
  <c r="L1262" i="5"/>
  <c r="K1263" i="5"/>
  <c r="L1263" i="5"/>
  <c r="K1264" i="5"/>
  <c r="L1264" i="5"/>
  <c r="K1265" i="5"/>
  <c r="L1265" i="5"/>
  <c r="K1266" i="5"/>
  <c r="L1266" i="5"/>
  <c r="K1267" i="5"/>
  <c r="L1267" i="5"/>
  <c r="K1268" i="5"/>
  <c r="L1268" i="5"/>
  <c r="K1269" i="5"/>
  <c r="L1269" i="5"/>
  <c r="K1270" i="5"/>
  <c r="L1270" i="5"/>
  <c r="K1271" i="5"/>
  <c r="L1271" i="5"/>
  <c r="K1272" i="5"/>
  <c r="L1272" i="5"/>
  <c r="K1273" i="5"/>
  <c r="L1273" i="5"/>
  <c r="K1274" i="5"/>
  <c r="L1274" i="5"/>
  <c r="K1275" i="5"/>
  <c r="L1275" i="5"/>
  <c r="K1276" i="5"/>
  <c r="L1276" i="5"/>
  <c r="K1277" i="5"/>
  <c r="L1277" i="5"/>
  <c r="K1278" i="5"/>
  <c r="L1278" i="5"/>
  <c r="K1279" i="5"/>
  <c r="L1279" i="5"/>
  <c r="K1280" i="5"/>
  <c r="L1280" i="5"/>
  <c r="K1281" i="5"/>
  <c r="L1281" i="5"/>
  <c r="K1282" i="5"/>
  <c r="L1282" i="5"/>
  <c r="K1283" i="5"/>
  <c r="L1283" i="5"/>
  <c r="K1284" i="5"/>
  <c r="L1284" i="5"/>
  <c r="K1285" i="5"/>
  <c r="L1285" i="5"/>
  <c r="K1286" i="5"/>
  <c r="L1286" i="5"/>
  <c r="K1287" i="5"/>
  <c r="L1287" i="5"/>
  <c r="K1288" i="5"/>
  <c r="L1288" i="5"/>
  <c r="K1289" i="5"/>
  <c r="L1289" i="5"/>
  <c r="K1290" i="5"/>
  <c r="L1290" i="5"/>
  <c r="K1291" i="5"/>
  <c r="L1291" i="5"/>
  <c r="K1292" i="5"/>
  <c r="L1292" i="5"/>
  <c r="K1293" i="5"/>
  <c r="L1293" i="5"/>
  <c r="K1294" i="5"/>
  <c r="L1294" i="5"/>
  <c r="K1295" i="5"/>
  <c r="L1295" i="5"/>
  <c r="K1296" i="5"/>
  <c r="L1296" i="5"/>
  <c r="K1297" i="5"/>
  <c r="L1297" i="5"/>
  <c r="K1298" i="5"/>
  <c r="L1298" i="5"/>
  <c r="K1299" i="5"/>
  <c r="L1299" i="5"/>
  <c r="K1300" i="5"/>
  <c r="L1300" i="5"/>
  <c r="K1301" i="5"/>
  <c r="L1301" i="5"/>
  <c r="K1302" i="5"/>
  <c r="L1302" i="5"/>
  <c r="K1303" i="5"/>
  <c r="L1303" i="5"/>
  <c r="K1304" i="5"/>
  <c r="L1304" i="5"/>
  <c r="K1305" i="5"/>
  <c r="L1305" i="5"/>
  <c r="K1306" i="5"/>
  <c r="L1306" i="5"/>
  <c r="K1307" i="5"/>
  <c r="L1307" i="5"/>
  <c r="K1308" i="5"/>
  <c r="L1308" i="5"/>
  <c r="K1309" i="5"/>
  <c r="L1309" i="5"/>
  <c r="K1310" i="5"/>
  <c r="L1310" i="5"/>
  <c r="K1311" i="5"/>
  <c r="L1311" i="5"/>
  <c r="K1312" i="5"/>
  <c r="L1312" i="5"/>
  <c r="K1313" i="5"/>
  <c r="L1313" i="5"/>
  <c r="K1314" i="5"/>
  <c r="L1314" i="5"/>
  <c r="K1315" i="5"/>
  <c r="L1315" i="5"/>
  <c r="K1316" i="5"/>
  <c r="L1316" i="5"/>
  <c r="K1317" i="5"/>
  <c r="L1317" i="5"/>
  <c r="K1318" i="5"/>
  <c r="L1318" i="5"/>
  <c r="K1319" i="5"/>
  <c r="L1319" i="5"/>
  <c r="K1320" i="5"/>
  <c r="L1320" i="5"/>
  <c r="K1321" i="5"/>
  <c r="L1321" i="5"/>
  <c r="K1322" i="5"/>
  <c r="L1322" i="5"/>
  <c r="K1323" i="5"/>
  <c r="L1323" i="5"/>
  <c r="K1324" i="5"/>
  <c r="L1324" i="5"/>
  <c r="K1325" i="5"/>
  <c r="L1325" i="5"/>
  <c r="K1326" i="5"/>
  <c r="L1326" i="5"/>
  <c r="K1327" i="5"/>
  <c r="L1327" i="5"/>
  <c r="K1328" i="5"/>
  <c r="L1328" i="5"/>
  <c r="K1329" i="5"/>
  <c r="L1329" i="5"/>
  <c r="K1330" i="5"/>
  <c r="L1330" i="5"/>
  <c r="K1331" i="5"/>
  <c r="L1331" i="5"/>
  <c r="K1332" i="5"/>
  <c r="L1332" i="5"/>
  <c r="K1333" i="5"/>
  <c r="L1333" i="5"/>
  <c r="K1334" i="5"/>
  <c r="L1334" i="5"/>
  <c r="K1335" i="5"/>
  <c r="L1335" i="5"/>
  <c r="K1336" i="5"/>
  <c r="L1336" i="5"/>
  <c r="K1337" i="5"/>
  <c r="L1337" i="5"/>
  <c r="K1338" i="5"/>
  <c r="L1338" i="5"/>
  <c r="K1339" i="5"/>
  <c r="L1339" i="5"/>
  <c r="K1340" i="5"/>
  <c r="L1340" i="5"/>
  <c r="K1341" i="5"/>
  <c r="L1341" i="5"/>
  <c r="K1342" i="5"/>
  <c r="L1342" i="5"/>
  <c r="K1343" i="5"/>
  <c r="L1343" i="5"/>
  <c r="K1344" i="5"/>
  <c r="L1344" i="5"/>
  <c r="K1345" i="5"/>
  <c r="L1345" i="5"/>
  <c r="K1346" i="5"/>
  <c r="L1346" i="5"/>
  <c r="K1347" i="5"/>
  <c r="L1347" i="5"/>
  <c r="K1348" i="5"/>
  <c r="L1348" i="5"/>
  <c r="K1349" i="5"/>
  <c r="L1349" i="5"/>
  <c r="K1350" i="5"/>
  <c r="L1350" i="5"/>
  <c r="K1351" i="5"/>
  <c r="L1351" i="5"/>
  <c r="K1352" i="5"/>
  <c r="L1352" i="5"/>
  <c r="K1353" i="5"/>
  <c r="L1353" i="5"/>
  <c r="K1354" i="5"/>
  <c r="L1354" i="5"/>
  <c r="K1355" i="5"/>
  <c r="L1355" i="5"/>
  <c r="K1356" i="5"/>
  <c r="L1356" i="5"/>
  <c r="K1357" i="5"/>
  <c r="L1357" i="5"/>
  <c r="K1358" i="5"/>
  <c r="L1358" i="5"/>
  <c r="K1359" i="5"/>
  <c r="L1359" i="5"/>
  <c r="K1360" i="5"/>
  <c r="L1360" i="5"/>
  <c r="K1361" i="5"/>
  <c r="L1361" i="5"/>
  <c r="K1362" i="5"/>
  <c r="L1362" i="5"/>
  <c r="K1363" i="5"/>
  <c r="L1363" i="5"/>
  <c r="K1364" i="5"/>
  <c r="L1364" i="5"/>
  <c r="K1365" i="5"/>
  <c r="L1365" i="5"/>
  <c r="K1366" i="5"/>
  <c r="L1366" i="5"/>
  <c r="K1367" i="5"/>
  <c r="L1367" i="5"/>
  <c r="K1368" i="5"/>
  <c r="L1368" i="5"/>
  <c r="K1369" i="5"/>
  <c r="L1369" i="5"/>
  <c r="K1370" i="5"/>
  <c r="L1370" i="5"/>
  <c r="K1371" i="5"/>
  <c r="L1371" i="5"/>
  <c r="K1372" i="5"/>
  <c r="L1372" i="5"/>
  <c r="K1373" i="5"/>
  <c r="L1373" i="5"/>
  <c r="K1374" i="5"/>
  <c r="L1374" i="5"/>
  <c r="K1375" i="5"/>
  <c r="L1375" i="5"/>
  <c r="K1376" i="5"/>
  <c r="L1376" i="5"/>
  <c r="K1377" i="5"/>
  <c r="L1377" i="5"/>
  <c r="K1378" i="5"/>
  <c r="L1378" i="5"/>
  <c r="K1379" i="5"/>
  <c r="L1379" i="5"/>
  <c r="K1380" i="5"/>
  <c r="L1380" i="5"/>
  <c r="K1381" i="5"/>
  <c r="L1381" i="5"/>
  <c r="K1382" i="5"/>
  <c r="L1382" i="5"/>
  <c r="K1383" i="5"/>
  <c r="L1383" i="5"/>
  <c r="K1384" i="5"/>
  <c r="L1384" i="5"/>
  <c r="K1385" i="5"/>
  <c r="L1385" i="5"/>
  <c r="K1386" i="5"/>
  <c r="L1386" i="5"/>
  <c r="K1387" i="5"/>
  <c r="L1387" i="5"/>
  <c r="K1388" i="5"/>
  <c r="L1388" i="5"/>
  <c r="K1389" i="5"/>
  <c r="L1389" i="5"/>
  <c r="K1390" i="5"/>
  <c r="L1390" i="5"/>
  <c r="K1391" i="5"/>
  <c r="L1391" i="5"/>
  <c r="K1392" i="5"/>
  <c r="L1392" i="5"/>
  <c r="K1393" i="5"/>
  <c r="L1393" i="5"/>
  <c r="K1394" i="5"/>
  <c r="L1394" i="5"/>
  <c r="K1395" i="5"/>
  <c r="L1395" i="5"/>
  <c r="K1396" i="5"/>
  <c r="L1396" i="5"/>
  <c r="K1397" i="5"/>
  <c r="L1397" i="5"/>
  <c r="K1398" i="5"/>
  <c r="L1398" i="5"/>
  <c r="K1399" i="5"/>
  <c r="L1399" i="5"/>
  <c r="K1400" i="5"/>
  <c r="L1400" i="5"/>
  <c r="K1401" i="5"/>
  <c r="L1401" i="5"/>
  <c r="K1402" i="5"/>
  <c r="L1402" i="5"/>
  <c r="K1403" i="5"/>
  <c r="L1403" i="5"/>
  <c r="K1404" i="5"/>
  <c r="L1404" i="5"/>
  <c r="K1405" i="5"/>
  <c r="L1405" i="5"/>
  <c r="K1406" i="5"/>
  <c r="L1406" i="5"/>
  <c r="K1407" i="5"/>
  <c r="L1407" i="5"/>
  <c r="K1408" i="5"/>
  <c r="L1408" i="5"/>
  <c r="K1409" i="5"/>
  <c r="L1409" i="5"/>
  <c r="K1410" i="5"/>
  <c r="L1410" i="5"/>
  <c r="K1411" i="5"/>
  <c r="L1411" i="5"/>
  <c r="K1412" i="5"/>
  <c r="L1412" i="5"/>
  <c r="K1413" i="5"/>
  <c r="L1413" i="5"/>
  <c r="K1414" i="5"/>
  <c r="L1414" i="5"/>
  <c r="K1415" i="5"/>
  <c r="L1415" i="5"/>
  <c r="K1416" i="5"/>
  <c r="L1416" i="5"/>
  <c r="K1417" i="5"/>
  <c r="L1417" i="5"/>
  <c r="K1418" i="5"/>
  <c r="L1418" i="5"/>
  <c r="K1419" i="5"/>
  <c r="L1419" i="5"/>
  <c r="K1420" i="5"/>
  <c r="L1420" i="5"/>
  <c r="K1421" i="5"/>
  <c r="L1421" i="5"/>
  <c r="K1422" i="5"/>
  <c r="L1422" i="5"/>
  <c r="K1423" i="5"/>
  <c r="L1423" i="5"/>
  <c r="K1424" i="5"/>
  <c r="L1424" i="5"/>
  <c r="K1425" i="5"/>
  <c r="L1425" i="5"/>
  <c r="K1426" i="5"/>
  <c r="L1426" i="5"/>
  <c r="K1427" i="5"/>
  <c r="L1427" i="5"/>
  <c r="K1428" i="5"/>
  <c r="L1428" i="5"/>
  <c r="K1429" i="5"/>
  <c r="L1429" i="5"/>
  <c r="K1430" i="5"/>
  <c r="L1430" i="5"/>
  <c r="K1431" i="5"/>
  <c r="L1431" i="5"/>
  <c r="K1432" i="5"/>
  <c r="L1432" i="5"/>
  <c r="K1433" i="5"/>
  <c r="L1433" i="5"/>
  <c r="K1434" i="5"/>
  <c r="L1434" i="5"/>
  <c r="K1435" i="5"/>
  <c r="L1435" i="5"/>
  <c r="K1436" i="5"/>
  <c r="L1436" i="5"/>
  <c r="K1437" i="5"/>
  <c r="L1437" i="5"/>
  <c r="K1438" i="5"/>
  <c r="L1438" i="5"/>
  <c r="K1439" i="5"/>
  <c r="L1439" i="5"/>
  <c r="K1440" i="5"/>
  <c r="L1440" i="5"/>
  <c r="K1441" i="5"/>
  <c r="L1441" i="5"/>
  <c r="K1442" i="5"/>
  <c r="L1442" i="5"/>
  <c r="K1443" i="5"/>
  <c r="L1443" i="5"/>
  <c r="K1444" i="5"/>
  <c r="L1444" i="5"/>
  <c r="K1445" i="5"/>
  <c r="L1445" i="5"/>
  <c r="K1446" i="5"/>
  <c r="L1446" i="5"/>
  <c r="K1447" i="5"/>
  <c r="L1447" i="5"/>
  <c r="K1448" i="5"/>
  <c r="L1448" i="5"/>
  <c r="K1449" i="5"/>
  <c r="L1449" i="5"/>
  <c r="K1450" i="5"/>
  <c r="L1450" i="5"/>
  <c r="K1451" i="5"/>
  <c r="L1451" i="5"/>
  <c r="K1452" i="5"/>
  <c r="L1452" i="5"/>
  <c r="K1453" i="5"/>
  <c r="L1453" i="5"/>
  <c r="K1454" i="5"/>
  <c r="L1454" i="5"/>
  <c r="K1455" i="5"/>
  <c r="L1455" i="5"/>
  <c r="K1456" i="5"/>
  <c r="L1456" i="5"/>
  <c r="K1457" i="5"/>
  <c r="L1457" i="5"/>
  <c r="K1458" i="5"/>
  <c r="L1458" i="5"/>
  <c r="K1459" i="5"/>
  <c r="L1459" i="5"/>
  <c r="K1460" i="5"/>
  <c r="L1460" i="5"/>
  <c r="K1461" i="5"/>
  <c r="L1461" i="5"/>
  <c r="K1462" i="5"/>
  <c r="L1462" i="5"/>
  <c r="K1463" i="5"/>
  <c r="L1463" i="5"/>
  <c r="K1464" i="5"/>
  <c r="L1464" i="5"/>
  <c r="K1465" i="5"/>
  <c r="L1465" i="5"/>
  <c r="K1466" i="5"/>
  <c r="L1466" i="5"/>
  <c r="K1467" i="5"/>
  <c r="L1467" i="5"/>
  <c r="K1468" i="5"/>
  <c r="L1468" i="5"/>
  <c r="K1469" i="5"/>
  <c r="L1469" i="5"/>
  <c r="K1470" i="5"/>
  <c r="L1470" i="5"/>
  <c r="K1471" i="5"/>
  <c r="L1471" i="5"/>
  <c r="K1472" i="5"/>
  <c r="L1472" i="5"/>
  <c r="K1473" i="5"/>
  <c r="L1473" i="5"/>
  <c r="K1474" i="5"/>
  <c r="L1474" i="5"/>
  <c r="K1475" i="5"/>
  <c r="L1475" i="5"/>
  <c r="K1476" i="5"/>
  <c r="L1476" i="5"/>
  <c r="K1477" i="5"/>
  <c r="L1477" i="5"/>
  <c r="K1478" i="5"/>
  <c r="L1478" i="5"/>
  <c r="K1479" i="5"/>
  <c r="L1479" i="5"/>
  <c r="K1480" i="5"/>
  <c r="L1480" i="5"/>
  <c r="K1481" i="5"/>
  <c r="L1481" i="5"/>
  <c r="K1482" i="5"/>
  <c r="L1482" i="5"/>
  <c r="K1483" i="5"/>
  <c r="L1483" i="5"/>
  <c r="K1484" i="5"/>
  <c r="L1484" i="5"/>
  <c r="K1485" i="5"/>
  <c r="L1485" i="5"/>
  <c r="K1486" i="5"/>
  <c r="L1486" i="5"/>
  <c r="K1487" i="5"/>
  <c r="L1487" i="5"/>
  <c r="K1488" i="5"/>
  <c r="L1488" i="5"/>
  <c r="K1489" i="5"/>
  <c r="L1489" i="5"/>
  <c r="K1490" i="5"/>
  <c r="L1490" i="5"/>
  <c r="K1491" i="5"/>
  <c r="L1491" i="5"/>
  <c r="K1492" i="5"/>
  <c r="L1492" i="5"/>
  <c r="K1493" i="5"/>
  <c r="L1493" i="5"/>
  <c r="K1494" i="5"/>
  <c r="L1494" i="5"/>
  <c r="K1495" i="5"/>
  <c r="L1495" i="5"/>
  <c r="K1496" i="5"/>
  <c r="L1496" i="5"/>
  <c r="K1497" i="5"/>
  <c r="L1497" i="5"/>
  <c r="K1498" i="5"/>
  <c r="L1498" i="5"/>
  <c r="K1499" i="5"/>
  <c r="L1499" i="5"/>
  <c r="K1500" i="5"/>
  <c r="L1500" i="5"/>
  <c r="K1501" i="5"/>
  <c r="L1501" i="5"/>
  <c r="K1502" i="5"/>
  <c r="L1502" i="5"/>
  <c r="K1503" i="5"/>
  <c r="L1503" i="5"/>
  <c r="K1504" i="5"/>
  <c r="L1504" i="5"/>
  <c r="K1505" i="5"/>
  <c r="L1505" i="5"/>
  <c r="K1506" i="5"/>
  <c r="L1506" i="5"/>
  <c r="K1507" i="5"/>
  <c r="L1507" i="5"/>
  <c r="K1508" i="5"/>
  <c r="L1508" i="5"/>
  <c r="K1509" i="5"/>
  <c r="L1509" i="5"/>
  <c r="K1510" i="5"/>
  <c r="L1510" i="5"/>
  <c r="K1511" i="5"/>
  <c r="L1511" i="5"/>
  <c r="K1512" i="5"/>
  <c r="L1512" i="5"/>
  <c r="K1513" i="5"/>
  <c r="L1513" i="5"/>
  <c r="K1514" i="5"/>
  <c r="L1514" i="5"/>
  <c r="K1515" i="5"/>
  <c r="L1515" i="5"/>
  <c r="K1516" i="5"/>
  <c r="L1516" i="5"/>
  <c r="K1517" i="5"/>
  <c r="L1517" i="5"/>
  <c r="K1518" i="5"/>
  <c r="L1518" i="5"/>
  <c r="K1519" i="5"/>
  <c r="L1519" i="5"/>
  <c r="K1520" i="5"/>
  <c r="L1520" i="5"/>
  <c r="K1521" i="5"/>
  <c r="L1521" i="5"/>
  <c r="K1522" i="5"/>
  <c r="L1522" i="5"/>
  <c r="K1523" i="5"/>
  <c r="L1523" i="5"/>
  <c r="K1524" i="5"/>
  <c r="L1524" i="5"/>
  <c r="K1525" i="5"/>
  <c r="L1525" i="5"/>
  <c r="K1526" i="5"/>
  <c r="L1526" i="5"/>
  <c r="K1527" i="5"/>
  <c r="L1527" i="5"/>
  <c r="K1528" i="5"/>
  <c r="L1528" i="5"/>
  <c r="K1529" i="5"/>
  <c r="L1529" i="5"/>
  <c r="K1530" i="5"/>
  <c r="L1530" i="5"/>
  <c r="K1531" i="5"/>
  <c r="L1531" i="5"/>
  <c r="K1532" i="5"/>
  <c r="L1532" i="5"/>
  <c r="K1533" i="5"/>
  <c r="L1533" i="5"/>
  <c r="K1534" i="5"/>
  <c r="L1534" i="5"/>
  <c r="K1535" i="5"/>
  <c r="L1535" i="5"/>
  <c r="K1536" i="5"/>
  <c r="L1536" i="5"/>
  <c r="K1537" i="5"/>
  <c r="L1537" i="5"/>
  <c r="K1538" i="5"/>
  <c r="L1538" i="5"/>
  <c r="K1539" i="5"/>
  <c r="L1539" i="5"/>
  <c r="K1540" i="5"/>
  <c r="L1540" i="5"/>
  <c r="K1541" i="5"/>
  <c r="L1541" i="5"/>
  <c r="K1542" i="5"/>
  <c r="L1542" i="5"/>
  <c r="K1543" i="5"/>
  <c r="L1543" i="5"/>
  <c r="K1544" i="5"/>
  <c r="L1544" i="5"/>
  <c r="K1545" i="5"/>
  <c r="L1545" i="5"/>
  <c r="K1546" i="5"/>
  <c r="L1546" i="5"/>
  <c r="K1547" i="5"/>
  <c r="L1547" i="5"/>
  <c r="K1548" i="5"/>
  <c r="L1548" i="5"/>
  <c r="K1549" i="5"/>
  <c r="L1549" i="5"/>
  <c r="K1550" i="5"/>
  <c r="L1550" i="5"/>
  <c r="K1551" i="5"/>
  <c r="L1551" i="5"/>
  <c r="K1552" i="5"/>
  <c r="L1552" i="5"/>
  <c r="K1553" i="5"/>
  <c r="L1553" i="5"/>
  <c r="K1554" i="5"/>
  <c r="L1554" i="5"/>
  <c r="K1555" i="5"/>
  <c r="L1555" i="5"/>
  <c r="K1556" i="5"/>
  <c r="L1556" i="5"/>
  <c r="K1557" i="5"/>
  <c r="L1557" i="5"/>
  <c r="K1558" i="5"/>
  <c r="L1558" i="5"/>
  <c r="K1559" i="5"/>
  <c r="L1559" i="5"/>
  <c r="K1560" i="5"/>
  <c r="L1560" i="5"/>
  <c r="K1561" i="5"/>
  <c r="L1561" i="5"/>
  <c r="K1562" i="5"/>
  <c r="L1562" i="5"/>
  <c r="K1563" i="5"/>
  <c r="L1563" i="5"/>
  <c r="K1564" i="5"/>
  <c r="L1564" i="5"/>
  <c r="K1565" i="5"/>
  <c r="L1565" i="5"/>
  <c r="K1566" i="5"/>
  <c r="L1566" i="5"/>
  <c r="K1567" i="5"/>
  <c r="L1567" i="5"/>
  <c r="K1568" i="5"/>
  <c r="L1568" i="5"/>
  <c r="K1569" i="5"/>
  <c r="L1569" i="5"/>
  <c r="K1570" i="5"/>
  <c r="L1570" i="5"/>
  <c r="K1571" i="5"/>
  <c r="L1571" i="5"/>
  <c r="K1572" i="5"/>
  <c r="L1572" i="5"/>
  <c r="K1573" i="5"/>
  <c r="L1573" i="5"/>
  <c r="K1574" i="5"/>
  <c r="L1574" i="5"/>
  <c r="K1575" i="5"/>
  <c r="L1575" i="5"/>
  <c r="K1576" i="5"/>
  <c r="L1576" i="5"/>
  <c r="K1577" i="5"/>
  <c r="L1577" i="5"/>
  <c r="K1578" i="5"/>
  <c r="L1578" i="5"/>
  <c r="K1579" i="5"/>
  <c r="L1579" i="5"/>
  <c r="K1580" i="5"/>
  <c r="L1580" i="5"/>
  <c r="K1581" i="5"/>
  <c r="L1581" i="5"/>
  <c r="K1582" i="5"/>
  <c r="L1582" i="5"/>
  <c r="K1583" i="5"/>
  <c r="L1583" i="5"/>
  <c r="K1584" i="5"/>
  <c r="L1584" i="5"/>
  <c r="K1585" i="5"/>
  <c r="L1585" i="5"/>
  <c r="K1586" i="5"/>
  <c r="L1586" i="5"/>
  <c r="K1587" i="5"/>
  <c r="L1587" i="5"/>
  <c r="K1588" i="5"/>
  <c r="L1588" i="5"/>
  <c r="K1589" i="5"/>
  <c r="L1589" i="5"/>
  <c r="K1590" i="5"/>
  <c r="L1590" i="5"/>
  <c r="K1591" i="5"/>
  <c r="L1591" i="5"/>
  <c r="K1592" i="5"/>
  <c r="L1592" i="5"/>
  <c r="K1593" i="5"/>
  <c r="L1593" i="5"/>
  <c r="K1594" i="5"/>
  <c r="L1594" i="5"/>
  <c r="K1595" i="5"/>
  <c r="L1595" i="5"/>
  <c r="K1596" i="5"/>
  <c r="L1596" i="5"/>
  <c r="K1597" i="5"/>
  <c r="L1597" i="5"/>
  <c r="K1598" i="5"/>
  <c r="L1598" i="5"/>
  <c r="K1599" i="5"/>
  <c r="L1599" i="5"/>
  <c r="K1600" i="5"/>
  <c r="L1600" i="5"/>
  <c r="K1601" i="5"/>
  <c r="L1601" i="5"/>
  <c r="K1602" i="5"/>
  <c r="L1602" i="5"/>
  <c r="K1603" i="5"/>
  <c r="L1603" i="5"/>
  <c r="K1604" i="5"/>
  <c r="L1604" i="5"/>
  <c r="K1605" i="5"/>
  <c r="L1605" i="5"/>
  <c r="K1606" i="5"/>
  <c r="L1606" i="5"/>
  <c r="K1607" i="5"/>
  <c r="L1607" i="5"/>
  <c r="K1608" i="5"/>
  <c r="L1608" i="5"/>
  <c r="K1609" i="5"/>
  <c r="L1609" i="5"/>
  <c r="K1610" i="5"/>
  <c r="L1610" i="5"/>
  <c r="K1611" i="5"/>
  <c r="L1611" i="5"/>
  <c r="K1612" i="5"/>
  <c r="L1612" i="5"/>
  <c r="K1613" i="5"/>
  <c r="L1613" i="5"/>
  <c r="K1614" i="5"/>
  <c r="L1614" i="5"/>
  <c r="K1615" i="5"/>
  <c r="L1615" i="5"/>
  <c r="K1616" i="5"/>
  <c r="L1616" i="5"/>
  <c r="K1617" i="5"/>
  <c r="L1617" i="5"/>
  <c r="K1618" i="5"/>
  <c r="L1618" i="5"/>
  <c r="K1619" i="5"/>
  <c r="L1619" i="5"/>
  <c r="K1620" i="5"/>
  <c r="L1620" i="5"/>
  <c r="K1621" i="5"/>
  <c r="L1621" i="5"/>
  <c r="K1622" i="5"/>
  <c r="L1622" i="5"/>
  <c r="K1623" i="5"/>
  <c r="L1623" i="5"/>
  <c r="K1624" i="5"/>
  <c r="L1624" i="5"/>
  <c r="K1625" i="5"/>
  <c r="L1625" i="5"/>
  <c r="K1626" i="5"/>
  <c r="L1626" i="5"/>
  <c r="K1627" i="5"/>
  <c r="L1627" i="5"/>
  <c r="K1628" i="5"/>
  <c r="L1628" i="5"/>
  <c r="K1629" i="5"/>
  <c r="L1629" i="5"/>
  <c r="K1630" i="5"/>
  <c r="L1630" i="5"/>
  <c r="K1631" i="5"/>
  <c r="L1631" i="5"/>
  <c r="K1632" i="5"/>
  <c r="L1632" i="5"/>
  <c r="K1633" i="5"/>
  <c r="L1633" i="5"/>
  <c r="K1634" i="5"/>
  <c r="L1634" i="5"/>
  <c r="K1635" i="5"/>
  <c r="L1635" i="5"/>
  <c r="K1636" i="5"/>
  <c r="L1636" i="5"/>
  <c r="K1637" i="5"/>
  <c r="L1637" i="5"/>
  <c r="K1638" i="5"/>
  <c r="L1638" i="5"/>
  <c r="K1639" i="5"/>
  <c r="L1639" i="5"/>
  <c r="K1640" i="5"/>
  <c r="L1640" i="5"/>
  <c r="K1641" i="5"/>
  <c r="L1641" i="5"/>
  <c r="K1642" i="5"/>
  <c r="L1642" i="5"/>
  <c r="K1643" i="5"/>
  <c r="L1643" i="5"/>
  <c r="K1644" i="5"/>
  <c r="L1644" i="5"/>
  <c r="K1645" i="5"/>
  <c r="L1645" i="5"/>
  <c r="K1646" i="5"/>
  <c r="L1646" i="5"/>
  <c r="K1647" i="5"/>
  <c r="L1647" i="5"/>
  <c r="K1648" i="5"/>
  <c r="L1648" i="5"/>
  <c r="K1649" i="5"/>
  <c r="L1649" i="5"/>
  <c r="K1650" i="5"/>
  <c r="L1650" i="5"/>
  <c r="K1651" i="5"/>
  <c r="L1651" i="5"/>
  <c r="K1652" i="5"/>
  <c r="L1652" i="5"/>
  <c r="K1653" i="5"/>
  <c r="L1653" i="5"/>
  <c r="K1654" i="5"/>
  <c r="L1654" i="5"/>
  <c r="K1655" i="5"/>
  <c r="L1655" i="5"/>
  <c r="K1656" i="5"/>
  <c r="L1656" i="5"/>
  <c r="K1657" i="5"/>
  <c r="L1657" i="5"/>
  <c r="K1658" i="5"/>
  <c r="L1658" i="5"/>
  <c r="K1659" i="5"/>
  <c r="L1659" i="5"/>
  <c r="K1660" i="5"/>
  <c r="L1660" i="5"/>
  <c r="K1661" i="5"/>
  <c r="L1661" i="5"/>
  <c r="K1662" i="5"/>
  <c r="L1662" i="5"/>
  <c r="K1663" i="5"/>
  <c r="L1663" i="5"/>
  <c r="K1664" i="5"/>
  <c r="L1664" i="5"/>
  <c r="K1665" i="5"/>
  <c r="L1665" i="5"/>
  <c r="K1666" i="5"/>
  <c r="L1666" i="5"/>
  <c r="K1667" i="5"/>
  <c r="L1667" i="5"/>
  <c r="K1668" i="5"/>
  <c r="L1668" i="5"/>
  <c r="K1669" i="5"/>
  <c r="L1669" i="5"/>
  <c r="K1670" i="5"/>
  <c r="L1670" i="5"/>
  <c r="K1671" i="5"/>
  <c r="L1671" i="5"/>
  <c r="K1672" i="5"/>
  <c r="L1672" i="5"/>
  <c r="K1673" i="5"/>
  <c r="L1673" i="5"/>
  <c r="K1674" i="5"/>
  <c r="L1674" i="5"/>
  <c r="K1675" i="5"/>
  <c r="L1675" i="5"/>
  <c r="K1676" i="5"/>
  <c r="L1676" i="5"/>
  <c r="K1677" i="5"/>
  <c r="L1677" i="5"/>
  <c r="K1678" i="5"/>
  <c r="L1678" i="5"/>
  <c r="K1679" i="5"/>
  <c r="L1679" i="5"/>
  <c r="K1680" i="5"/>
  <c r="L1680" i="5"/>
  <c r="K1681" i="5"/>
  <c r="L1681" i="5"/>
  <c r="K1682" i="5"/>
  <c r="L1682" i="5"/>
  <c r="K1683" i="5"/>
  <c r="L1683" i="5"/>
  <c r="K1684" i="5"/>
  <c r="L1684" i="5"/>
  <c r="K1685" i="5"/>
  <c r="L1685" i="5"/>
  <c r="K1686" i="5"/>
  <c r="L1686" i="5"/>
  <c r="K1687" i="5"/>
  <c r="L1687" i="5"/>
  <c r="K1688" i="5"/>
  <c r="L1688" i="5"/>
  <c r="K1689" i="5"/>
  <c r="L1689" i="5"/>
  <c r="K1690" i="5"/>
  <c r="L1690" i="5"/>
  <c r="K1691" i="5"/>
  <c r="L1691" i="5"/>
  <c r="K1692" i="5"/>
  <c r="L1692" i="5"/>
  <c r="K1693" i="5"/>
  <c r="L1693" i="5"/>
  <c r="K1694" i="5"/>
  <c r="L1694" i="5"/>
  <c r="K1695" i="5"/>
  <c r="L1695" i="5"/>
  <c r="K1696" i="5"/>
  <c r="L1696" i="5"/>
  <c r="K1697" i="5"/>
  <c r="L1697" i="5"/>
  <c r="K1698" i="5"/>
  <c r="L1698" i="5"/>
  <c r="K1699" i="5"/>
  <c r="L1699" i="5"/>
  <c r="K1700" i="5"/>
  <c r="L1700" i="5"/>
  <c r="K1701" i="5"/>
  <c r="L1701" i="5"/>
  <c r="K1702" i="5"/>
  <c r="L1702" i="5"/>
  <c r="K1703" i="5"/>
  <c r="L1703" i="5"/>
  <c r="K1704" i="5"/>
  <c r="L1704" i="5"/>
  <c r="K1705" i="5"/>
  <c r="L1705" i="5"/>
  <c r="K1706" i="5"/>
  <c r="L1706" i="5"/>
  <c r="K1707" i="5"/>
  <c r="L1707" i="5"/>
  <c r="K1708" i="5"/>
  <c r="L1708" i="5"/>
  <c r="K1709" i="5"/>
  <c r="L1709" i="5"/>
  <c r="K1710" i="5"/>
  <c r="L1710" i="5"/>
  <c r="K1711" i="5"/>
  <c r="L1711" i="5"/>
  <c r="K1712" i="5"/>
  <c r="L1712" i="5"/>
  <c r="K1713" i="5"/>
  <c r="L1713" i="5"/>
  <c r="K1714" i="5"/>
  <c r="L1714" i="5"/>
  <c r="K1715" i="5"/>
  <c r="L1715" i="5"/>
  <c r="K1716" i="5"/>
  <c r="L1716" i="5"/>
  <c r="K1717" i="5"/>
  <c r="L1717" i="5"/>
  <c r="K1718" i="5"/>
  <c r="L1718" i="5"/>
  <c r="K1719" i="5"/>
  <c r="L1719" i="5"/>
  <c r="K1720" i="5"/>
  <c r="L1720" i="5"/>
  <c r="K1721" i="5"/>
  <c r="L1721" i="5"/>
  <c r="K1722" i="5"/>
  <c r="L1722" i="5"/>
  <c r="K1723" i="5"/>
  <c r="L1723" i="5"/>
  <c r="K1724" i="5"/>
  <c r="L1724" i="5"/>
  <c r="K1725" i="5"/>
  <c r="L1725" i="5"/>
  <c r="K1726" i="5"/>
  <c r="L1726" i="5"/>
  <c r="K1727" i="5"/>
  <c r="L1727" i="5"/>
  <c r="K1728" i="5"/>
  <c r="L1728" i="5"/>
  <c r="K1729" i="5"/>
  <c r="L1729" i="5"/>
  <c r="K1730" i="5"/>
  <c r="L1730" i="5"/>
  <c r="K1731" i="5"/>
  <c r="L1731" i="5"/>
  <c r="K1732" i="5"/>
  <c r="L1732" i="5"/>
  <c r="K1733" i="5"/>
  <c r="L1733" i="5"/>
  <c r="K1734" i="5"/>
  <c r="L1734" i="5"/>
  <c r="K1735" i="5"/>
  <c r="L1735" i="5"/>
  <c r="K1736" i="5"/>
  <c r="L1736" i="5"/>
  <c r="K1737" i="5"/>
  <c r="L1737" i="5"/>
  <c r="K1738" i="5"/>
  <c r="L1738" i="5"/>
  <c r="K1739" i="5"/>
  <c r="L1739" i="5"/>
  <c r="K1740" i="5"/>
  <c r="L1740" i="5"/>
  <c r="K1741" i="5"/>
  <c r="L1741" i="5"/>
  <c r="K1742" i="5"/>
  <c r="L1742" i="5"/>
  <c r="K1743" i="5"/>
  <c r="L1743" i="5"/>
  <c r="K1744" i="5"/>
  <c r="L1744" i="5"/>
  <c r="K1745" i="5"/>
  <c r="L1745" i="5"/>
  <c r="K1746" i="5"/>
  <c r="L1746" i="5"/>
  <c r="K1747" i="5"/>
  <c r="L1747" i="5"/>
  <c r="K1748" i="5"/>
  <c r="L1748" i="5"/>
  <c r="K1749" i="5"/>
  <c r="L1749" i="5"/>
  <c r="K1750" i="5"/>
  <c r="L1750" i="5"/>
  <c r="K1751" i="5"/>
  <c r="L1751" i="5"/>
  <c r="K1752" i="5"/>
  <c r="L1752" i="5"/>
  <c r="K1753" i="5"/>
  <c r="L1753" i="5"/>
  <c r="K1754" i="5"/>
  <c r="L1754" i="5"/>
  <c r="K1755" i="5"/>
  <c r="L1755" i="5"/>
  <c r="K1756" i="5"/>
  <c r="L1756" i="5"/>
  <c r="K1757" i="5"/>
  <c r="L1757" i="5"/>
  <c r="K1758" i="5"/>
  <c r="L1758" i="5"/>
  <c r="K1759" i="5"/>
  <c r="L1759" i="5"/>
  <c r="K1760" i="5"/>
  <c r="L1760" i="5"/>
  <c r="K1761" i="5"/>
  <c r="L1761" i="5"/>
  <c r="K1762" i="5"/>
  <c r="L1762" i="5"/>
  <c r="K1763" i="5"/>
  <c r="L1763" i="5"/>
  <c r="K1764" i="5"/>
  <c r="L1764" i="5"/>
  <c r="K1765" i="5"/>
  <c r="L1765" i="5"/>
  <c r="K1766" i="5"/>
  <c r="L1766" i="5"/>
  <c r="K1767" i="5"/>
  <c r="L1767" i="5"/>
  <c r="K1768" i="5"/>
  <c r="L1768" i="5"/>
  <c r="K1769" i="5"/>
  <c r="L1769" i="5"/>
  <c r="K1770" i="5"/>
  <c r="L1770" i="5"/>
  <c r="K1771" i="5"/>
  <c r="L1771" i="5"/>
  <c r="K1772" i="5"/>
  <c r="L1772" i="5"/>
  <c r="K1773" i="5"/>
  <c r="L1773" i="5"/>
  <c r="K1774" i="5"/>
  <c r="L1774" i="5"/>
  <c r="K1775" i="5"/>
  <c r="L1775" i="5"/>
  <c r="K1776" i="5"/>
  <c r="L1776" i="5"/>
  <c r="K1777" i="5"/>
  <c r="L1777" i="5"/>
  <c r="K1778" i="5"/>
  <c r="L1778" i="5"/>
  <c r="K1779" i="5"/>
  <c r="L1779" i="5"/>
  <c r="K1780" i="5"/>
  <c r="L1780" i="5"/>
  <c r="K1781" i="5"/>
  <c r="L1781" i="5"/>
  <c r="K1782" i="5"/>
  <c r="L1782" i="5"/>
  <c r="K1783" i="5"/>
  <c r="L1783" i="5"/>
  <c r="K1784" i="5"/>
  <c r="L1784" i="5"/>
  <c r="K1785" i="5"/>
  <c r="L1785" i="5"/>
  <c r="K1786" i="5"/>
  <c r="L1786" i="5"/>
  <c r="K1787" i="5"/>
  <c r="L1787" i="5"/>
  <c r="K1788" i="5"/>
  <c r="L1788" i="5"/>
  <c r="K1789" i="5"/>
  <c r="L1789" i="5"/>
  <c r="K1790" i="5"/>
  <c r="L1790" i="5"/>
  <c r="K1791" i="5"/>
  <c r="L1791" i="5"/>
  <c r="K1792" i="5"/>
  <c r="L1792" i="5"/>
  <c r="K1793" i="5"/>
  <c r="L1793" i="5"/>
  <c r="K1794" i="5"/>
  <c r="L1794" i="5"/>
  <c r="K1795" i="5"/>
  <c r="L1795" i="5"/>
  <c r="K1796" i="5"/>
  <c r="L1796" i="5"/>
  <c r="K1797" i="5"/>
  <c r="L1797" i="5"/>
  <c r="K1798" i="5"/>
  <c r="L1798" i="5"/>
  <c r="K1799" i="5"/>
  <c r="L1799" i="5"/>
  <c r="K1800" i="5"/>
  <c r="L1800" i="5"/>
  <c r="K1801" i="5"/>
  <c r="L1801" i="5"/>
  <c r="K1802" i="5"/>
  <c r="L1802" i="5"/>
  <c r="K1803" i="5"/>
  <c r="L1803" i="5"/>
  <c r="K1804" i="5"/>
  <c r="L1804" i="5"/>
  <c r="K1805" i="5"/>
  <c r="L1805" i="5"/>
  <c r="K1806" i="5"/>
  <c r="L1806" i="5"/>
  <c r="K1807" i="5"/>
  <c r="L1807" i="5"/>
  <c r="K1808" i="5"/>
  <c r="L1808" i="5"/>
  <c r="K1809" i="5"/>
  <c r="L1809" i="5"/>
  <c r="K1810" i="5"/>
  <c r="L1810" i="5"/>
  <c r="K1811" i="5"/>
  <c r="L1811" i="5"/>
  <c r="K1812" i="5"/>
  <c r="L1812" i="5"/>
  <c r="K1813" i="5"/>
  <c r="L1813" i="5"/>
  <c r="K1814" i="5"/>
  <c r="L1814" i="5"/>
  <c r="K1815" i="5"/>
  <c r="L1815" i="5"/>
  <c r="K1816" i="5"/>
  <c r="L1816" i="5"/>
  <c r="K1817" i="5"/>
  <c r="L1817" i="5"/>
  <c r="K1818" i="5"/>
  <c r="L1818" i="5"/>
  <c r="K1819" i="5"/>
  <c r="L1819" i="5"/>
  <c r="K1820" i="5"/>
  <c r="L1820" i="5"/>
  <c r="K1821" i="5"/>
  <c r="L1821" i="5"/>
  <c r="K1822" i="5"/>
  <c r="L1822" i="5"/>
  <c r="K1823" i="5"/>
  <c r="L1823" i="5"/>
  <c r="K1824" i="5"/>
  <c r="L1824" i="5"/>
  <c r="K1825" i="5"/>
  <c r="L1825" i="5"/>
  <c r="K1826" i="5"/>
  <c r="L1826" i="5"/>
  <c r="K1827" i="5"/>
  <c r="L1827" i="5"/>
  <c r="K1828" i="5"/>
  <c r="L1828" i="5"/>
  <c r="K1829" i="5"/>
  <c r="L1829" i="5"/>
  <c r="K1830" i="5"/>
  <c r="L1830" i="5"/>
  <c r="K1831" i="5"/>
  <c r="L1831" i="5"/>
  <c r="K1832" i="5"/>
  <c r="L1832" i="5"/>
  <c r="K1833" i="5"/>
  <c r="L1833" i="5"/>
  <c r="K1834" i="5"/>
  <c r="L1834" i="5"/>
  <c r="K1835" i="5"/>
  <c r="L1835" i="5"/>
  <c r="K1836" i="5"/>
  <c r="L1836" i="5"/>
  <c r="K1837" i="5"/>
  <c r="L1837" i="5"/>
  <c r="K1838" i="5"/>
  <c r="L1838" i="5"/>
  <c r="K1839" i="5"/>
  <c r="L1839" i="5"/>
  <c r="K1840" i="5"/>
  <c r="L1840" i="5"/>
  <c r="K1841" i="5"/>
  <c r="L1841" i="5"/>
  <c r="K1842" i="5"/>
  <c r="L1842" i="5"/>
  <c r="K1843" i="5"/>
  <c r="L1843" i="5"/>
  <c r="K1844" i="5"/>
  <c r="L1844" i="5"/>
  <c r="K1845" i="5"/>
  <c r="L1845" i="5"/>
  <c r="K1846" i="5"/>
  <c r="L1846" i="5"/>
  <c r="K1847" i="5"/>
  <c r="L1847" i="5"/>
  <c r="K1848" i="5"/>
  <c r="L1848" i="5"/>
  <c r="K1849" i="5"/>
  <c r="L1849" i="5"/>
  <c r="K1850" i="5"/>
  <c r="L1850" i="5"/>
  <c r="K1851" i="5"/>
  <c r="L1851" i="5"/>
  <c r="K1852" i="5"/>
  <c r="L1852" i="5"/>
  <c r="K1853" i="5"/>
  <c r="L1853" i="5"/>
  <c r="K1854" i="5"/>
  <c r="L1854" i="5"/>
  <c r="K1855" i="5"/>
  <c r="L1855" i="5"/>
  <c r="K1856" i="5"/>
  <c r="L1856" i="5"/>
  <c r="K1857" i="5"/>
  <c r="L1857" i="5"/>
  <c r="K1858" i="5"/>
  <c r="L1858" i="5"/>
  <c r="K1859" i="5"/>
  <c r="L1859" i="5"/>
  <c r="K1860" i="5"/>
  <c r="L1860" i="5"/>
  <c r="K1861" i="5"/>
  <c r="L1861" i="5"/>
  <c r="K1862" i="5"/>
  <c r="L1862" i="5"/>
  <c r="K1863" i="5"/>
  <c r="L1863" i="5"/>
  <c r="K1864" i="5"/>
  <c r="L1864" i="5"/>
  <c r="K1865" i="5"/>
  <c r="L1865" i="5"/>
  <c r="K1866" i="5"/>
  <c r="L1866" i="5"/>
  <c r="K1867" i="5"/>
  <c r="L1867" i="5"/>
  <c r="K1868" i="5"/>
  <c r="L1868" i="5"/>
  <c r="K1869" i="5"/>
  <c r="L1869" i="5"/>
  <c r="K1870" i="5"/>
  <c r="L1870" i="5"/>
  <c r="K1871" i="5"/>
  <c r="L1871" i="5"/>
  <c r="K1872" i="5"/>
  <c r="L1872" i="5"/>
  <c r="K1873" i="5"/>
  <c r="L1873" i="5"/>
  <c r="K1874" i="5"/>
  <c r="L1874" i="5"/>
  <c r="K1875" i="5"/>
  <c r="L1875" i="5"/>
  <c r="K1876" i="5"/>
  <c r="L1876" i="5"/>
  <c r="K1877" i="5"/>
  <c r="L1877" i="5"/>
  <c r="K1878" i="5"/>
  <c r="L1878" i="5"/>
  <c r="K1879" i="5"/>
  <c r="L1879" i="5"/>
  <c r="K1880" i="5"/>
  <c r="L1880" i="5"/>
  <c r="K1881" i="5"/>
  <c r="L1881" i="5"/>
  <c r="K1882" i="5"/>
  <c r="L1882" i="5"/>
  <c r="K1883" i="5"/>
  <c r="L1883" i="5"/>
  <c r="K1884" i="5"/>
  <c r="L1884" i="5"/>
  <c r="K1885" i="5"/>
  <c r="L1885" i="5"/>
  <c r="K1886" i="5"/>
  <c r="L1886" i="5"/>
  <c r="K1887" i="5"/>
  <c r="L1887" i="5"/>
  <c r="K1888" i="5"/>
  <c r="L1888" i="5"/>
  <c r="K1889" i="5"/>
  <c r="L1889" i="5"/>
  <c r="K1890" i="5"/>
  <c r="L1890" i="5"/>
  <c r="K1891" i="5"/>
  <c r="L1891" i="5"/>
  <c r="K1892" i="5"/>
  <c r="L1892" i="5"/>
  <c r="K1893" i="5"/>
  <c r="L1893" i="5"/>
  <c r="K1894" i="5"/>
  <c r="L1894" i="5"/>
  <c r="K1895" i="5"/>
  <c r="L1895" i="5"/>
  <c r="K1896" i="5"/>
  <c r="L1896" i="5"/>
  <c r="K1897" i="5"/>
  <c r="L1897" i="5"/>
  <c r="K1898" i="5"/>
  <c r="L1898" i="5"/>
  <c r="K1899" i="5"/>
  <c r="L1899" i="5"/>
  <c r="K1900" i="5"/>
  <c r="L1900" i="5"/>
  <c r="K1901" i="5"/>
  <c r="L1901" i="5"/>
  <c r="K1902" i="5"/>
  <c r="L1902" i="5"/>
  <c r="K1903" i="5"/>
  <c r="L1903" i="5"/>
  <c r="K1904" i="5"/>
  <c r="L1904" i="5"/>
  <c r="K1905" i="5"/>
  <c r="L1905" i="5"/>
  <c r="K1906" i="5"/>
  <c r="L1906" i="5"/>
  <c r="K1907" i="5"/>
  <c r="L1907" i="5"/>
  <c r="K1908" i="5"/>
  <c r="L1908" i="5"/>
  <c r="K1909" i="5"/>
  <c r="L1909" i="5"/>
  <c r="K1910" i="5"/>
  <c r="L1910" i="5"/>
  <c r="K1911" i="5"/>
  <c r="L1911" i="5"/>
  <c r="K1912" i="5"/>
  <c r="L1912" i="5"/>
  <c r="K1913" i="5"/>
  <c r="L1913" i="5"/>
  <c r="K1914" i="5"/>
  <c r="L1914" i="5"/>
  <c r="K1915" i="5"/>
  <c r="L1915" i="5"/>
  <c r="K1916" i="5"/>
  <c r="L1916" i="5"/>
  <c r="K1917" i="5"/>
  <c r="L1917" i="5"/>
  <c r="K1918" i="5"/>
  <c r="L1918" i="5"/>
  <c r="K1919" i="5"/>
  <c r="L1919" i="5"/>
  <c r="K1920" i="5"/>
  <c r="L1920" i="5"/>
  <c r="K1921" i="5"/>
  <c r="L1921" i="5"/>
  <c r="K1922" i="5"/>
  <c r="L1922" i="5"/>
  <c r="K1923" i="5"/>
  <c r="L1923" i="5"/>
  <c r="K1924" i="5"/>
  <c r="L1924" i="5"/>
  <c r="K1925" i="5"/>
  <c r="L1925" i="5"/>
  <c r="K1926" i="5"/>
  <c r="L1926" i="5"/>
  <c r="K1927" i="5"/>
  <c r="L1927" i="5"/>
  <c r="K1928" i="5"/>
  <c r="L1928" i="5"/>
  <c r="K1929" i="5"/>
  <c r="L1929" i="5"/>
  <c r="K1930" i="5"/>
  <c r="L1930" i="5"/>
  <c r="K1931" i="5"/>
  <c r="L1931" i="5"/>
  <c r="K1932" i="5"/>
  <c r="L1932" i="5"/>
  <c r="K1933" i="5"/>
  <c r="L1933" i="5"/>
  <c r="K1934" i="5"/>
  <c r="L1934" i="5"/>
  <c r="K1935" i="5"/>
  <c r="L1935" i="5"/>
  <c r="K1936" i="5"/>
  <c r="L1936" i="5"/>
  <c r="K1937" i="5"/>
  <c r="L1937" i="5"/>
  <c r="K1938" i="5"/>
  <c r="L1938" i="5"/>
  <c r="K1939" i="5"/>
  <c r="L1939" i="5"/>
  <c r="K1940" i="5"/>
  <c r="L1940" i="5"/>
  <c r="K1941" i="5"/>
  <c r="L1941" i="5"/>
  <c r="K1942" i="5"/>
  <c r="L1942" i="5"/>
  <c r="K1943" i="5"/>
  <c r="L1943" i="5"/>
  <c r="K1944" i="5"/>
  <c r="L1944" i="5"/>
  <c r="K1945" i="5"/>
  <c r="L1945" i="5"/>
  <c r="K1946" i="5"/>
  <c r="L1946" i="5"/>
  <c r="K1947" i="5"/>
  <c r="L1947" i="5"/>
  <c r="K1948" i="5"/>
  <c r="L1948" i="5"/>
  <c r="K1949" i="5"/>
  <c r="L1949" i="5"/>
  <c r="K1950" i="5"/>
  <c r="L1950" i="5"/>
  <c r="K1951" i="5"/>
  <c r="L1951" i="5"/>
  <c r="K1952" i="5"/>
  <c r="L1952" i="5"/>
  <c r="K1953" i="5"/>
  <c r="L1953" i="5"/>
  <c r="K1954" i="5"/>
  <c r="L1954" i="5"/>
  <c r="K1955" i="5"/>
  <c r="L1955" i="5"/>
  <c r="K1956" i="5"/>
  <c r="L1956" i="5"/>
  <c r="K1957" i="5"/>
  <c r="L1957" i="5"/>
  <c r="K1958" i="5"/>
  <c r="L1958" i="5"/>
  <c r="K1959" i="5"/>
  <c r="L1959" i="5"/>
  <c r="K1960" i="5"/>
  <c r="L1960" i="5"/>
  <c r="K1961" i="5"/>
  <c r="L1961" i="5"/>
  <c r="K1962" i="5"/>
  <c r="L1962" i="5"/>
  <c r="K1963" i="5"/>
  <c r="L1963" i="5"/>
  <c r="K1964" i="5"/>
  <c r="L1964" i="5"/>
  <c r="K1965" i="5"/>
  <c r="L1965" i="5"/>
  <c r="K1966" i="5"/>
  <c r="L1966" i="5"/>
  <c r="K1967" i="5"/>
  <c r="L1967" i="5"/>
  <c r="K1968" i="5"/>
  <c r="L1968" i="5"/>
  <c r="K1969" i="5"/>
  <c r="L1969" i="5"/>
  <c r="K1970" i="5"/>
  <c r="L1970" i="5"/>
  <c r="K1971" i="5"/>
  <c r="L1971" i="5"/>
  <c r="K1972" i="5"/>
  <c r="L1972" i="5"/>
  <c r="K1973" i="5"/>
  <c r="L1973" i="5"/>
  <c r="K1974" i="5"/>
  <c r="L1974" i="5"/>
  <c r="K1975" i="5"/>
  <c r="L1975" i="5"/>
  <c r="K1976" i="5"/>
  <c r="L1976" i="5"/>
  <c r="K1977" i="5"/>
  <c r="L1977" i="5"/>
  <c r="K1978" i="5"/>
  <c r="L1978" i="5"/>
  <c r="K1979" i="5"/>
  <c r="L1979" i="5"/>
  <c r="K1980" i="5"/>
  <c r="L1980" i="5"/>
  <c r="K1981" i="5"/>
  <c r="L1981" i="5"/>
  <c r="K1982" i="5"/>
  <c r="L1982" i="5"/>
  <c r="K1983" i="5"/>
  <c r="L1983" i="5"/>
  <c r="K1984" i="5"/>
  <c r="L1984" i="5"/>
  <c r="K1985" i="5"/>
  <c r="L1985" i="5"/>
  <c r="K1986" i="5"/>
  <c r="L1986" i="5"/>
  <c r="K1987" i="5"/>
  <c r="L1987" i="5"/>
  <c r="K1988" i="5"/>
  <c r="L1988" i="5"/>
  <c r="K1989" i="5"/>
  <c r="L1989" i="5"/>
  <c r="K1990" i="5"/>
  <c r="L1990" i="5"/>
  <c r="K1991" i="5"/>
  <c r="L1991" i="5"/>
  <c r="K1992" i="5"/>
  <c r="L1992" i="5"/>
  <c r="K1993" i="5"/>
  <c r="L1993" i="5"/>
  <c r="K1994" i="5"/>
  <c r="L1994" i="5"/>
  <c r="K1995" i="5"/>
  <c r="L1995" i="5"/>
  <c r="K1996" i="5"/>
  <c r="L1996" i="5"/>
  <c r="K1997" i="5"/>
  <c r="L1997" i="5"/>
  <c r="K1998" i="5"/>
  <c r="L1998" i="5"/>
  <c r="K1999" i="5"/>
  <c r="L1999" i="5"/>
  <c r="K2000" i="5"/>
  <c r="L2000" i="5"/>
  <c r="K2001" i="5"/>
  <c r="L2001" i="5"/>
  <c r="K2002" i="5"/>
  <c r="L2002" i="5"/>
  <c r="K2003" i="5"/>
  <c r="L2003" i="5"/>
  <c r="K2004" i="5"/>
  <c r="L2004" i="5"/>
  <c r="K2005" i="5"/>
  <c r="L2005" i="5"/>
  <c r="K2006" i="5"/>
  <c r="L2006" i="5"/>
  <c r="K2007" i="5"/>
  <c r="L2007" i="5"/>
  <c r="K2008" i="5"/>
  <c r="L2008" i="5"/>
  <c r="K2009" i="5"/>
  <c r="L2009" i="5"/>
  <c r="K2010" i="5"/>
  <c r="L2010" i="5"/>
  <c r="K2011" i="5"/>
  <c r="L2011" i="5"/>
  <c r="K2012" i="5"/>
  <c r="L2012" i="5"/>
  <c r="K2013" i="5"/>
  <c r="L2013" i="5"/>
  <c r="K2014" i="5"/>
  <c r="L2014" i="5"/>
  <c r="K2015" i="5"/>
  <c r="L2015" i="5"/>
  <c r="K2016" i="5"/>
  <c r="L2016" i="5"/>
  <c r="K2017" i="5"/>
  <c r="L2017" i="5"/>
  <c r="K2018" i="5"/>
  <c r="L2018" i="5"/>
  <c r="K2019" i="5"/>
  <c r="L2019" i="5"/>
  <c r="K2020" i="5"/>
  <c r="L2020" i="5"/>
  <c r="K2021" i="5"/>
  <c r="L2021" i="5"/>
  <c r="K2022" i="5"/>
  <c r="L2022" i="5"/>
  <c r="K2023" i="5"/>
  <c r="L2023" i="5"/>
  <c r="K2024" i="5"/>
  <c r="L2024" i="5"/>
  <c r="K2025" i="5"/>
  <c r="L2025" i="5"/>
  <c r="K2026" i="5"/>
  <c r="L2026" i="5"/>
  <c r="K2027" i="5"/>
  <c r="L2027" i="5"/>
  <c r="K2028" i="5"/>
  <c r="L2028" i="5"/>
  <c r="K2029" i="5"/>
  <c r="L2029" i="5"/>
  <c r="K2030" i="5"/>
  <c r="L2030" i="5"/>
  <c r="K2031" i="5"/>
  <c r="L2031" i="5"/>
  <c r="K2032" i="5"/>
  <c r="L2032" i="5"/>
  <c r="K2033" i="5"/>
  <c r="L2033" i="5"/>
  <c r="K2034" i="5"/>
  <c r="L2034" i="5"/>
  <c r="K2035" i="5"/>
  <c r="L2035" i="5"/>
  <c r="K2036" i="5"/>
  <c r="L2036" i="5"/>
  <c r="K2037" i="5"/>
  <c r="L2037" i="5"/>
  <c r="K2038" i="5"/>
  <c r="L2038" i="5"/>
  <c r="K2039" i="5"/>
  <c r="L2039" i="5"/>
  <c r="K2040" i="5"/>
  <c r="L2040" i="5"/>
  <c r="K2041" i="5"/>
  <c r="L2041" i="5"/>
  <c r="K2042" i="5"/>
  <c r="L2042" i="5"/>
  <c r="K2043" i="5"/>
  <c r="L2043" i="5"/>
  <c r="K2044" i="5"/>
  <c r="L2044" i="5"/>
  <c r="K2045" i="5"/>
  <c r="L2045" i="5"/>
  <c r="K2046" i="5"/>
  <c r="L2046" i="5"/>
  <c r="K2047" i="5"/>
  <c r="L2047" i="5"/>
  <c r="K2048" i="5"/>
  <c r="L2048" i="5"/>
  <c r="K2049" i="5"/>
  <c r="L2049" i="5"/>
  <c r="K2050" i="5"/>
  <c r="L2050" i="5"/>
  <c r="K2051" i="5"/>
  <c r="L2051" i="5"/>
  <c r="K2052" i="5"/>
  <c r="L2052" i="5"/>
  <c r="K2053" i="5"/>
  <c r="L2053" i="5"/>
  <c r="K2054" i="5"/>
  <c r="L2054" i="5"/>
  <c r="K2055" i="5"/>
  <c r="L2055" i="5"/>
  <c r="K2056" i="5"/>
  <c r="L2056" i="5"/>
  <c r="K2057" i="5"/>
  <c r="L2057" i="5"/>
  <c r="K2058" i="5"/>
  <c r="L2058" i="5"/>
  <c r="K2059" i="5"/>
  <c r="L2059" i="5"/>
  <c r="K2060" i="5"/>
  <c r="L2060" i="5"/>
  <c r="K2061" i="5"/>
  <c r="L2061" i="5"/>
  <c r="K2062" i="5"/>
  <c r="L2062" i="5"/>
  <c r="K2063" i="5"/>
  <c r="L2063" i="5"/>
  <c r="K2064" i="5"/>
  <c r="L2064" i="5"/>
  <c r="K2065" i="5"/>
  <c r="L2065" i="5"/>
  <c r="K2066" i="5"/>
  <c r="L2066" i="5"/>
  <c r="K2067" i="5"/>
  <c r="L2067" i="5"/>
  <c r="K2068" i="5"/>
  <c r="L2068" i="5"/>
  <c r="K2069" i="5"/>
  <c r="L2069" i="5"/>
  <c r="K2070" i="5"/>
  <c r="L2070" i="5"/>
  <c r="K2071" i="5"/>
  <c r="L2071" i="5"/>
  <c r="K2072" i="5"/>
  <c r="L2072" i="5"/>
  <c r="K2073" i="5"/>
  <c r="L2073" i="5"/>
  <c r="K2074" i="5"/>
  <c r="L2074" i="5"/>
  <c r="K2075" i="5"/>
  <c r="L2075" i="5"/>
  <c r="K2076" i="5"/>
  <c r="L2076" i="5"/>
  <c r="K2077" i="5"/>
  <c r="L2077" i="5"/>
  <c r="K2078" i="5"/>
  <c r="L2078" i="5"/>
  <c r="K2079" i="5"/>
  <c r="L2079" i="5"/>
  <c r="K2080" i="5"/>
  <c r="L2080" i="5"/>
  <c r="K2081" i="5"/>
  <c r="L2081" i="5"/>
  <c r="K2082" i="5"/>
  <c r="L2082" i="5"/>
  <c r="K2083" i="5"/>
  <c r="L2083" i="5"/>
  <c r="K2084" i="5"/>
  <c r="L2084" i="5"/>
  <c r="K2085" i="5"/>
  <c r="L2085" i="5"/>
  <c r="K2086" i="5"/>
  <c r="L2086" i="5"/>
  <c r="K2087" i="5"/>
  <c r="L2087" i="5"/>
  <c r="K2088" i="5"/>
  <c r="L2088" i="5"/>
  <c r="K2089" i="5"/>
  <c r="L2089" i="5"/>
  <c r="K2090" i="5"/>
  <c r="L2090" i="5"/>
  <c r="K2091" i="5"/>
  <c r="L2091" i="5"/>
  <c r="K2092" i="5"/>
  <c r="L2092" i="5"/>
  <c r="K2093" i="5"/>
  <c r="L2093" i="5"/>
  <c r="K2094" i="5"/>
  <c r="L2094" i="5"/>
  <c r="K2095" i="5"/>
  <c r="L2095" i="5"/>
  <c r="K2096" i="5"/>
  <c r="L2096" i="5"/>
  <c r="K2097" i="5"/>
  <c r="L2097" i="5"/>
  <c r="K2098" i="5"/>
  <c r="L2098" i="5"/>
  <c r="K2099" i="5"/>
  <c r="L2099" i="5"/>
  <c r="K2100" i="5"/>
  <c r="L2100" i="5"/>
  <c r="K2101" i="5"/>
  <c r="L2101" i="5"/>
  <c r="K2102" i="5"/>
  <c r="L2102" i="5"/>
  <c r="K2103" i="5"/>
  <c r="L2103" i="5"/>
  <c r="K2104" i="5"/>
  <c r="L2104" i="5"/>
  <c r="K2105" i="5"/>
  <c r="L2105" i="5"/>
  <c r="K2106" i="5"/>
  <c r="L2106" i="5"/>
  <c r="K2107" i="5"/>
  <c r="L2107" i="5"/>
  <c r="K2108" i="5"/>
  <c r="L2108" i="5"/>
  <c r="K2109" i="5"/>
  <c r="L2109" i="5"/>
  <c r="K2110" i="5"/>
  <c r="L2110" i="5"/>
  <c r="K2111" i="5"/>
  <c r="L2111" i="5"/>
  <c r="K2112" i="5"/>
  <c r="L2112" i="5"/>
  <c r="K2113" i="5"/>
  <c r="L2113" i="5"/>
  <c r="K2114" i="5"/>
  <c r="L2114" i="5"/>
  <c r="K2115" i="5"/>
  <c r="L2115" i="5"/>
  <c r="K2116" i="5"/>
  <c r="L2116" i="5"/>
  <c r="K2117" i="5"/>
  <c r="L2117" i="5"/>
  <c r="K2118" i="5"/>
  <c r="L2118" i="5"/>
  <c r="K2119" i="5"/>
  <c r="L2119" i="5"/>
  <c r="K2120" i="5"/>
  <c r="L2120" i="5"/>
  <c r="K2121" i="5"/>
  <c r="L2121" i="5"/>
  <c r="K2122" i="5"/>
  <c r="L2122" i="5"/>
  <c r="K2123" i="5"/>
  <c r="L2123" i="5"/>
  <c r="K2124" i="5"/>
  <c r="L2124" i="5"/>
  <c r="K2125" i="5"/>
  <c r="L2125" i="5"/>
  <c r="K2126" i="5"/>
  <c r="L2126" i="5"/>
  <c r="K2127" i="5"/>
  <c r="L2127" i="5"/>
  <c r="K2128" i="5"/>
  <c r="L2128" i="5"/>
  <c r="K2129" i="5"/>
  <c r="L2129" i="5"/>
  <c r="K2130" i="5"/>
  <c r="L2130" i="5"/>
  <c r="K2131" i="5"/>
  <c r="L2131" i="5"/>
  <c r="K2132" i="5"/>
  <c r="L2132" i="5"/>
  <c r="K2133" i="5"/>
  <c r="L2133" i="5"/>
  <c r="K2134" i="5"/>
  <c r="L2134" i="5"/>
  <c r="K2135" i="5"/>
  <c r="L2135" i="5"/>
  <c r="K2136" i="5"/>
  <c r="L2136" i="5"/>
  <c r="K2137" i="5"/>
  <c r="L2137" i="5"/>
  <c r="K2138" i="5"/>
  <c r="L2138" i="5"/>
  <c r="K2139" i="5"/>
  <c r="L2139" i="5"/>
  <c r="K2140" i="5"/>
  <c r="L2140" i="5"/>
  <c r="K2141" i="5"/>
  <c r="L2141" i="5"/>
  <c r="K2142" i="5"/>
  <c r="L2142" i="5"/>
  <c r="K2143" i="5"/>
  <c r="L2143" i="5"/>
  <c r="K2144" i="5"/>
  <c r="L2144" i="5"/>
  <c r="K2145" i="5"/>
  <c r="L2145" i="5"/>
  <c r="K2146" i="5"/>
  <c r="L2146" i="5"/>
  <c r="K2147" i="5"/>
  <c r="L2147" i="5"/>
  <c r="K2148" i="5"/>
  <c r="L2148" i="5"/>
  <c r="K2149" i="5"/>
  <c r="L2149" i="5"/>
  <c r="K2150" i="5"/>
  <c r="L2150" i="5"/>
  <c r="K2151" i="5"/>
  <c r="L2151" i="5"/>
  <c r="K2152" i="5"/>
  <c r="L2152" i="5"/>
  <c r="K2153" i="5"/>
  <c r="L2153" i="5"/>
  <c r="K2154" i="5"/>
  <c r="L2154" i="5"/>
  <c r="K2155" i="5"/>
  <c r="L2155" i="5"/>
  <c r="K2156" i="5"/>
  <c r="L2156" i="5"/>
  <c r="K2157" i="5"/>
  <c r="L2157" i="5"/>
  <c r="K2158" i="5"/>
  <c r="L2158" i="5"/>
  <c r="K2159" i="5"/>
  <c r="L2159" i="5"/>
  <c r="K2160" i="5"/>
  <c r="L2160" i="5"/>
  <c r="K2161" i="5"/>
  <c r="L2161" i="5"/>
  <c r="K2162" i="5"/>
  <c r="L2162" i="5"/>
  <c r="K2163" i="5"/>
  <c r="L2163" i="5"/>
  <c r="K2164" i="5"/>
  <c r="L2164" i="5"/>
  <c r="K2165" i="5"/>
  <c r="L2165" i="5"/>
  <c r="K2166" i="5"/>
  <c r="L2166" i="5"/>
  <c r="K2167" i="5"/>
  <c r="L2167" i="5"/>
  <c r="K2168" i="5"/>
  <c r="L2168" i="5"/>
  <c r="K2169" i="5"/>
  <c r="L2169" i="5"/>
  <c r="K2170" i="5"/>
  <c r="L2170" i="5"/>
  <c r="K2171" i="5"/>
  <c r="L2171" i="5"/>
  <c r="K2172" i="5"/>
  <c r="L2172" i="5"/>
  <c r="K2173" i="5"/>
  <c r="L2173" i="5"/>
  <c r="K2174" i="5"/>
  <c r="L2174" i="5"/>
  <c r="K2175" i="5"/>
  <c r="L2175" i="5"/>
  <c r="K2176" i="5"/>
  <c r="L2176" i="5"/>
  <c r="K2177" i="5"/>
  <c r="L2177" i="5"/>
  <c r="K2178" i="5"/>
  <c r="L2178" i="5"/>
  <c r="K2179" i="5"/>
  <c r="L2179" i="5"/>
  <c r="K2180" i="5"/>
  <c r="L2180" i="5"/>
  <c r="K2181" i="5"/>
  <c r="L2181" i="5"/>
  <c r="K2182" i="5"/>
  <c r="L2182" i="5"/>
  <c r="K2183" i="5"/>
  <c r="L2183" i="5"/>
  <c r="K2184" i="5"/>
  <c r="L2184" i="5"/>
  <c r="K2185" i="5"/>
  <c r="L2185" i="5"/>
  <c r="K2186" i="5"/>
  <c r="L2186" i="5"/>
  <c r="K2187" i="5"/>
  <c r="L2187" i="5"/>
  <c r="K2188" i="5"/>
  <c r="L2188" i="5"/>
  <c r="K2189" i="5"/>
  <c r="L2189" i="5"/>
  <c r="K2190" i="5"/>
  <c r="L2190" i="5"/>
  <c r="K2191" i="5"/>
  <c r="L2191" i="5"/>
  <c r="K2192" i="5"/>
  <c r="L2192" i="5"/>
  <c r="K2193" i="5"/>
  <c r="L2193" i="5"/>
  <c r="K2194" i="5"/>
  <c r="L2194" i="5"/>
  <c r="K2195" i="5"/>
  <c r="L2195" i="5"/>
  <c r="K2196" i="5"/>
  <c r="L2196" i="5"/>
  <c r="K2197" i="5"/>
  <c r="L2197" i="5"/>
  <c r="K2198" i="5"/>
  <c r="L2198" i="5"/>
  <c r="K2199" i="5"/>
  <c r="L2199" i="5"/>
  <c r="K2200" i="5"/>
  <c r="L2200" i="5"/>
  <c r="K2201" i="5"/>
  <c r="L2201" i="5"/>
  <c r="K2202" i="5"/>
  <c r="L2202" i="5"/>
  <c r="K2203" i="5"/>
  <c r="L2203" i="5"/>
  <c r="K2204" i="5"/>
  <c r="L2204" i="5"/>
  <c r="K2205" i="5"/>
  <c r="L2205" i="5"/>
  <c r="K2206" i="5"/>
  <c r="L2206" i="5"/>
  <c r="K2207" i="5"/>
  <c r="L2207" i="5"/>
  <c r="K2208" i="5"/>
  <c r="L2208" i="5"/>
  <c r="K2209" i="5"/>
  <c r="L2209" i="5"/>
  <c r="K2210" i="5"/>
  <c r="L2210" i="5"/>
  <c r="K2211" i="5"/>
  <c r="L2211" i="5"/>
  <c r="K2212" i="5"/>
  <c r="L2212" i="5"/>
  <c r="K2213" i="5"/>
  <c r="L2213" i="5"/>
  <c r="K2214" i="5"/>
  <c r="L2214" i="5"/>
  <c r="K2215" i="5"/>
  <c r="L2215" i="5"/>
  <c r="K2216" i="5"/>
  <c r="L2216" i="5"/>
  <c r="K2217" i="5"/>
  <c r="L2217" i="5"/>
  <c r="K2218" i="5"/>
  <c r="L2218" i="5"/>
  <c r="K2219" i="5"/>
  <c r="L2219" i="5"/>
  <c r="K2220" i="5"/>
  <c r="L2220" i="5"/>
  <c r="K2221" i="5"/>
  <c r="L2221" i="5"/>
  <c r="K2222" i="5"/>
  <c r="L2222" i="5"/>
  <c r="K2223" i="5"/>
  <c r="L2223" i="5"/>
  <c r="K2224" i="5"/>
  <c r="L2224" i="5"/>
  <c r="K2225" i="5"/>
  <c r="L2225" i="5"/>
  <c r="K2226" i="5"/>
  <c r="L2226" i="5"/>
  <c r="K2227" i="5"/>
  <c r="L2227" i="5"/>
  <c r="K2228" i="5"/>
  <c r="L2228" i="5"/>
  <c r="K2229" i="5"/>
  <c r="L2229" i="5"/>
  <c r="K2230" i="5"/>
  <c r="L2230" i="5"/>
  <c r="K2231" i="5"/>
  <c r="L2231" i="5"/>
  <c r="K2232" i="5"/>
  <c r="L2232" i="5"/>
  <c r="K2233" i="5"/>
  <c r="L2233" i="5"/>
  <c r="K2234" i="5"/>
  <c r="L2234" i="5"/>
  <c r="K2235" i="5"/>
  <c r="L2235" i="5"/>
  <c r="K2236" i="5"/>
  <c r="L2236" i="5"/>
  <c r="K2237" i="5"/>
  <c r="L2237" i="5"/>
  <c r="K2238" i="5"/>
  <c r="L2238" i="5"/>
  <c r="K2239" i="5"/>
  <c r="L2239" i="5"/>
  <c r="K2240" i="5"/>
  <c r="L2240" i="5"/>
  <c r="K2241" i="5"/>
  <c r="L2241" i="5"/>
  <c r="K2242" i="5"/>
  <c r="L2242" i="5"/>
  <c r="K2243" i="5"/>
  <c r="L2243" i="5"/>
  <c r="K2244" i="5"/>
  <c r="L2244" i="5"/>
  <c r="K2245" i="5"/>
  <c r="L2245" i="5"/>
  <c r="K2246" i="5"/>
  <c r="L2246" i="5"/>
  <c r="K2247" i="5"/>
  <c r="L2247" i="5"/>
  <c r="K2248" i="5"/>
  <c r="L2248" i="5"/>
  <c r="K2249" i="5"/>
  <c r="L2249" i="5"/>
  <c r="K2250" i="5"/>
  <c r="L2250" i="5"/>
  <c r="K2251" i="5"/>
  <c r="L2251" i="5"/>
  <c r="K2252" i="5"/>
  <c r="L2252" i="5"/>
  <c r="K2253" i="5"/>
  <c r="L2253" i="5"/>
  <c r="K2254" i="5"/>
  <c r="L2254" i="5"/>
  <c r="K2255" i="5"/>
  <c r="L2255" i="5"/>
  <c r="K2256" i="5"/>
  <c r="L2256" i="5"/>
  <c r="K2257" i="5"/>
  <c r="L2257" i="5"/>
  <c r="K2258" i="5"/>
  <c r="L2258" i="5"/>
  <c r="K2259" i="5"/>
  <c r="L2259" i="5"/>
  <c r="K2260" i="5"/>
  <c r="L2260" i="5"/>
  <c r="K2261" i="5"/>
  <c r="L2261" i="5"/>
  <c r="K2262" i="5"/>
  <c r="L2262" i="5"/>
  <c r="K2263" i="5"/>
  <c r="L2263" i="5"/>
  <c r="K2264" i="5"/>
  <c r="L2264" i="5"/>
  <c r="K2265" i="5"/>
  <c r="L2265" i="5"/>
  <c r="K2266" i="5"/>
  <c r="L2266" i="5"/>
  <c r="K2267" i="5"/>
  <c r="L2267" i="5"/>
  <c r="K2268" i="5"/>
  <c r="L2268" i="5"/>
  <c r="K2269" i="5"/>
  <c r="L2269" i="5"/>
  <c r="K2270" i="5"/>
  <c r="L2270" i="5"/>
  <c r="K2271" i="5"/>
  <c r="L2271" i="5"/>
  <c r="K2272" i="5"/>
  <c r="L2272" i="5"/>
  <c r="K2273" i="5"/>
  <c r="L2273" i="5"/>
  <c r="K2274" i="5"/>
  <c r="L2274" i="5"/>
  <c r="K2275" i="5"/>
  <c r="L2275" i="5"/>
  <c r="K2276" i="5"/>
  <c r="L2276" i="5"/>
  <c r="K2277" i="5"/>
  <c r="L2277" i="5"/>
  <c r="K2278" i="5"/>
  <c r="L2278" i="5"/>
  <c r="K2279" i="5"/>
  <c r="L2279" i="5"/>
  <c r="K2280" i="5"/>
  <c r="L2280" i="5"/>
  <c r="K2281" i="5"/>
  <c r="L2281" i="5"/>
  <c r="K2282" i="5"/>
  <c r="L2282" i="5"/>
  <c r="K2283" i="5"/>
  <c r="L2283" i="5"/>
  <c r="K2284" i="5"/>
  <c r="L2284" i="5"/>
  <c r="K2285" i="5"/>
  <c r="L2285" i="5"/>
  <c r="K2286" i="5"/>
  <c r="L2286" i="5"/>
  <c r="K2287" i="5"/>
  <c r="L2287" i="5"/>
  <c r="K2288" i="5"/>
  <c r="L2288" i="5"/>
  <c r="K2289" i="5"/>
  <c r="L2289" i="5"/>
  <c r="K2290" i="5"/>
  <c r="L2290" i="5"/>
  <c r="K2291" i="5"/>
  <c r="L2291" i="5"/>
  <c r="K2292" i="5"/>
  <c r="L2292" i="5"/>
  <c r="K2293" i="5"/>
  <c r="L2293" i="5"/>
  <c r="K2294" i="5"/>
  <c r="L2294" i="5"/>
  <c r="K2295" i="5"/>
  <c r="L2295" i="5"/>
  <c r="K2296" i="5"/>
  <c r="L2296" i="5"/>
  <c r="K2297" i="5"/>
  <c r="L2297" i="5"/>
  <c r="K2298" i="5"/>
  <c r="L2298" i="5"/>
  <c r="K2299" i="5"/>
  <c r="L2299" i="5"/>
  <c r="K2300" i="5"/>
  <c r="L2300" i="5"/>
  <c r="K2301" i="5"/>
  <c r="L2301" i="5"/>
  <c r="K2302" i="5"/>
  <c r="L2302" i="5"/>
  <c r="K2303" i="5"/>
  <c r="L2303" i="5"/>
  <c r="K2304" i="5"/>
  <c r="L2304" i="5"/>
  <c r="K2305" i="5"/>
  <c r="L2305" i="5"/>
  <c r="K2306" i="5"/>
  <c r="L2306" i="5"/>
  <c r="K2307" i="5"/>
  <c r="L2307" i="5"/>
  <c r="K2308" i="5"/>
  <c r="L2308" i="5"/>
  <c r="K2309" i="5"/>
  <c r="L2309" i="5"/>
  <c r="K2310" i="5"/>
  <c r="L2310" i="5"/>
  <c r="K2311" i="5"/>
  <c r="L2311" i="5"/>
  <c r="K2312" i="5"/>
  <c r="L2312" i="5"/>
  <c r="K2313" i="5"/>
  <c r="L2313" i="5"/>
  <c r="K2314" i="5"/>
  <c r="L2314" i="5"/>
  <c r="K2315" i="5"/>
  <c r="L2315" i="5"/>
  <c r="K2316" i="5"/>
  <c r="L2316" i="5"/>
  <c r="K2317" i="5"/>
  <c r="L2317" i="5"/>
  <c r="K2318" i="5"/>
  <c r="L2318" i="5"/>
  <c r="K2319" i="5"/>
  <c r="L2319" i="5"/>
  <c r="K2320" i="5"/>
  <c r="L2320" i="5"/>
  <c r="K2321" i="5"/>
  <c r="L2321" i="5"/>
  <c r="K2322" i="5"/>
  <c r="L2322" i="5"/>
  <c r="K2323" i="5"/>
  <c r="L2323" i="5"/>
  <c r="K2324" i="5"/>
  <c r="L2324" i="5"/>
  <c r="K2325" i="5"/>
  <c r="L2325" i="5"/>
  <c r="K2326" i="5"/>
  <c r="L2326" i="5"/>
  <c r="K2327" i="5"/>
  <c r="L2327" i="5"/>
  <c r="K2328" i="5"/>
  <c r="L2328" i="5"/>
  <c r="K2329" i="5"/>
  <c r="L2329" i="5"/>
  <c r="K2330" i="5"/>
  <c r="L2330" i="5"/>
  <c r="K2331" i="5"/>
  <c r="L2331" i="5"/>
  <c r="K2332" i="5"/>
  <c r="L2332" i="5"/>
  <c r="K2333" i="5"/>
  <c r="L2333" i="5"/>
  <c r="K2334" i="5"/>
  <c r="L2334" i="5"/>
  <c r="K2335" i="5"/>
  <c r="L2335" i="5"/>
  <c r="K2336" i="5"/>
  <c r="L2336" i="5"/>
  <c r="K2337" i="5"/>
  <c r="L2337" i="5"/>
  <c r="K2338" i="5"/>
  <c r="L2338" i="5"/>
  <c r="K2339" i="5"/>
  <c r="L2339" i="5"/>
  <c r="K2340" i="5"/>
  <c r="L2340" i="5"/>
  <c r="K2341" i="5"/>
  <c r="L2341" i="5"/>
  <c r="K2342" i="5"/>
  <c r="L2342" i="5"/>
  <c r="K2343" i="5"/>
  <c r="L2343" i="5"/>
  <c r="K2344" i="5"/>
  <c r="L2344" i="5"/>
  <c r="K2345" i="5"/>
  <c r="L2345" i="5"/>
  <c r="K2346" i="5"/>
  <c r="L2346" i="5"/>
  <c r="K2347" i="5"/>
  <c r="L2347" i="5"/>
  <c r="K2348" i="5"/>
  <c r="L2348" i="5"/>
  <c r="K2349" i="5"/>
  <c r="L2349" i="5"/>
  <c r="K2350" i="5"/>
  <c r="L2350" i="5"/>
  <c r="K2351" i="5"/>
  <c r="L2351" i="5"/>
  <c r="K2352" i="5"/>
  <c r="L2352" i="5"/>
  <c r="K2353" i="5"/>
  <c r="L2353" i="5"/>
  <c r="K2354" i="5"/>
  <c r="L2354" i="5"/>
  <c r="K2355" i="5"/>
  <c r="L2355" i="5"/>
  <c r="K2356" i="5"/>
  <c r="L2356" i="5"/>
  <c r="K2357" i="5"/>
  <c r="L2357" i="5"/>
  <c r="K2358" i="5"/>
  <c r="L2358" i="5"/>
  <c r="K2359" i="5"/>
  <c r="L2359" i="5"/>
  <c r="K2360" i="5"/>
  <c r="L2360" i="5"/>
  <c r="K2361" i="5"/>
  <c r="L2361" i="5"/>
  <c r="K2362" i="5"/>
  <c r="L2362" i="5"/>
  <c r="K2363" i="5"/>
  <c r="L2363" i="5"/>
  <c r="K2364" i="5"/>
  <c r="L2364" i="5"/>
  <c r="K2365" i="5"/>
  <c r="L2365" i="5"/>
  <c r="K2366" i="5"/>
  <c r="L2366" i="5"/>
  <c r="K2367" i="5"/>
  <c r="L2367" i="5"/>
  <c r="K2368" i="5"/>
  <c r="L2368" i="5"/>
  <c r="K2369" i="5"/>
  <c r="L2369" i="5"/>
  <c r="K2370" i="5"/>
  <c r="L2370" i="5"/>
  <c r="K2371" i="5"/>
  <c r="L2371" i="5"/>
  <c r="K2372" i="5"/>
  <c r="L2372" i="5"/>
  <c r="K2373" i="5"/>
  <c r="L2373" i="5"/>
  <c r="K2374" i="5"/>
  <c r="L2374" i="5"/>
  <c r="K2375" i="5"/>
  <c r="L2375" i="5"/>
  <c r="K2376" i="5"/>
  <c r="L2376" i="5"/>
  <c r="K2377" i="5"/>
  <c r="L2377" i="5"/>
  <c r="K2378" i="5"/>
  <c r="L2378" i="5"/>
  <c r="K2379" i="5"/>
  <c r="L2379" i="5"/>
  <c r="K2380" i="5"/>
  <c r="L2380" i="5"/>
  <c r="K2381" i="5"/>
  <c r="L2381" i="5"/>
  <c r="K2382" i="5"/>
  <c r="L2382" i="5"/>
  <c r="K2383" i="5"/>
  <c r="L2383" i="5"/>
  <c r="K2384" i="5"/>
  <c r="L2384" i="5"/>
  <c r="K2385" i="5"/>
  <c r="L2385" i="5"/>
  <c r="K2386" i="5"/>
  <c r="L2386" i="5"/>
  <c r="K2387" i="5"/>
  <c r="L2387" i="5"/>
  <c r="K2388" i="5"/>
  <c r="L2388" i="5"/>
  <c r="K2389" i="5"/>
  <c r="L2389" i="5"/>
  <c r="K2390" i="5"/>
  <c r="L2390" i="5"/>
  <c r="K2391" i="5"/>
  <c r="L2391" i="5"/>
  <c r="K2392" i="5"/>
  <c r="L2392" i="5"/>
  <c r="K2393" i="5"/>
  <c r="L2393" i="5"/>
  <c r="K2394" i="5"/>
  <c r="L2394" i="5"/>
  <c r="K2395" i="5"/>
  <c r="L2395" i="5"/>
  <c r="K2396" i="5"/>
  <c r="L2396" i="5"/>
  <c r="K2397" i="5"/>
  <c r="L2397" i="5"/>
  <c r="K2398" i="5"/>
  <c r="L2398" i="5"/>
  <c r="K2399" i="5"/>
  <c r="L2399" i="5"/>
  <c r="K2400" i="5"/>
  <c r="L2400" i="5"/>
  <c r="K2401" i="5"/>
  <c r="L2401" i="5"/>
  <c r="K2402" i="5"/>
  <c r="L2402" i="5"/>
  <c r="K2403" i="5"/>
  <c r="L2403" i="5"/>
  <c r="K2404" i="5"/>
  <c r="L2404" i="5"/>
  <c r="K2405" i="5"/>
  <c r="L2405" i="5"/>
  <c r="K2406" i="5"/>
  <c r="L2406" i="5"/>
  <c r="K2407" i="5"/>
  <c r="L2407" i="5"/>
  <c r="K2408" i="5"/>
  <c r="L2408" i="5"/>
  <c r="K2409" i="5"/>
  <c r="L2409" i="5"/>
  <c r="K2410" i="5"/>
  <c r="L2410" i="5"/>
  <c r="K2411" i="5"/>
  <c r="L2411" i="5"/>
  <c r="K2412" i="5"/>
  <c r="L2412" i="5"/>
  <c r="K2413" i="5"/>
  <c r="L2413" i="5"/>
  <c r="K2414" i="5"/>
  <c r="L2414" i="5"/>
  <c r="K2415" i="5"/>
  <c r="L2415" i="5"/>
  <c r="K2416" i="5"/>
  <c r="L2416" i="5"/>
  <c r="K2417" i="5"/>
  <c r="L2417" i="5"/>
  <c r="K2418" i="5"/>
  <c r="L2418" i="5"/>
  <c r="K2419" i="5"/>
  <c r="L2419" i="5"/>
  <c r="K2420" i="5"/>
  <c r="L2420" i="5"/>
  <c r="K2421" i="5"/>
  <c r="L2421" i="5"/>
  <c r="K2422" i="5"/>
  <c r="L2422" i="5"/>
  <c r="K2423" i="5"/>
  <c r="L2423" i="5"/>
  <c r="K2424" i="5"/>
  <c r="L2424" i="5"/>
  <c r="K2425" i="5"/>
  <c r="L2425" i="5"/>
  <c r="K2426" i="5"/>
  <c r="L2426" i="5"/>
  <c r="K2427" i="5"/>
  <c r="L2427" i="5"/>
  <c r="K2428" i="5"/>
  <c r="L2428" i="5"/>
  <c r="K2429" i="5"/>
  <c r="L2429" i="5"/>
  <c r="K2430" i="5"/>
  <c r="L2430" i="5"/>
  <c r="K2431" i="5"/>
  <c r="L2431" i="5"/>
  <c r="K2432" i="5"/>
  <c r="L2432" i="5"/>
  <c r="K2433" i="5"/>
  <c r="L2433" i="5"/>
  <c r="K2434" i="5"/>
  <c r="L2434" i="5"/>
  <c r="K2435" i="5"/>
  <c r="L2435" i="5"/>
  <c r="K2436" i="5"/>
  <c r="L2436" i="5"/>
  <c r="K2437" i="5"/>
  <c r="L2437" i="5"/>
  <c r="K2438" i="5"/>
  <c r="L2438" i="5"/>
  <c r="K2439" i="5"/>
  <c r="L2439" i="5"/>
  <c r="K2440" i="5"/>
  <c r="L2440" i="5"/>
  <c r="K2441" i="5"/>
  <c r="L2441" i="5"/>
  <c r="K2442" i="5"/>
  <c r="L2442" i="5"/>
  <c r="K2443" i="5"/>
  <c r="L2443" i="5"/>
  <c r="K2444" i="5"/>
  <c r="L2444" i="5"/>
  <c r="K2445" i="5"/>
  <c r="L2445" i="5"/>
  <c r="K2446" i="5"/>
  <c r="L2446" i="5"/>
  <c r="K2447" i="5"/>
  <c r="L2447" i="5"/>
  <c r="K2448" i="5"/>
  <c r="L2448" i="5"/>
  <c r="K2449" i="5"/>
  <c r="L2449" i="5"/>
  <c r="K2450" i="5"/>
  <c r="L2450" i="5"/>
  <c r="K2451" i="5"/>
  <c r="L2451" i="5"/>
  <c r="K2452" i="5"/>
  <c r="L2452" i="5"/>
  <c r="K2453" i="5"/>
  <c r="L2453" i="5"/>
  <c r="K2454" i="5"/>
  <c r="L2454" i="5"/>
  <c r="K2455" i="5"/>
  <c r="L2455" i="5"/>
  <c r="K2456" i="5"/>
  <c r="L2456" i="5"/>
  <c r="K2457" i="5"/>
  <c r="L2457" i="5"/>
  <c r="K2458" i="5"/>
  <c r="L2458" i="5"/>
  <c r="K2459" i="5"/>
  <c r="L2459" i="5"/>
  <c r="K2460" i="5"/>
  <c r="L2460" i="5"/>
  <c r="K2461" i="5"/>
  <c r="L2461" i="5"/>
  <c r="K2462" i="5"/>
  <c r="L2462" i="5"/>
  <c r="K2463" i="5"/>
  <c r="L2463" i="5"/>
  <c r="K2464" i="5"/>
  <c r="L2464" i="5"/>
  <c r="K2465" i="5"/>
  <c r="L2465" i="5"/>
  <c r="K2466" i="5"/>
  <c r="L2466" i="5"/>
  <c r="K2467" i="5"/>
  <c r="L2467" i="5"/>
  <c r="K2468" i="5"/>
  <c r="L2468" i="5"/>
  <c r="K2469" i="5"/>
  <c r="L2469" i="5"/>
  <c r="K2470" i="5"/>
  <c r="L2470" i="5"/>
  <c r="K2471" i="5"/>
  <c r="L2471" i="5"/>
  <c r="K2472" i="5"/>
  <c r="L2472" i="5"/>
  <c r="K2473" i="5"/>
  <c r="L2473" i="5"/>
  <c r="K2474" i="5"/>
  <c r="L2474" i="5"/>
  <c r="K2475" i="5"/>
  <c r="L2475" i="5"/>
  <c r="K2476" i="5"/>
  <c r="L2476" i="5"/>
  <c r="K2477" i="5"/>
  <c r="L2477" i="5"/>
  <c r="K2478" i="5"/>
  <c r="L2478" i="5"/>
  <c r="K2479" i="5"/>
  <c r="L2479" i="5"/>
  <c r="K2480" i="5"/>
  <c r="L2480" i="5"/>
  <c r="K2481" i="5"/>
  <c r="L2481" i="5"/>
  <c r="K2482" i="5"/>
  <c r="L2482" i="5"/>
  <c r="K2483" i="5"/>
  <c r="L2483" i="5"/>
  <c r="K2484" i="5"/>
  <c r="L2484" i="5"/>
  <c r="K2485" i="5"/>
  <c r="L2485" i="5"/>
  <c r="K2486" i="5"/>
  <c r="L2486" i="5"/>
  <c r="K2487" i="5"/>
  <c r="L2487" i="5"/>
  <c r="K2488" i="5"/>
  <c r="L2488" i="5"/>
  <c r="K2489" i="5"/>
  <c r="L2489" i="5"/>
  <c r="K2490" i="5"/>
  <c r="L2490" i="5"/>
  <c r="K2491" i="5"/>
  <c r="L2491" i="5"/>
  <c r="K2492" i="5"/>
  <c r="L2492" i="5"/>
  <c r="K2493" i="5"/>
  <c r="L2493" i="5"/>
  <c r="K2494" i="5"/>
  <c r="L2494" i="5"/>
  <c r="K2495" i="5"/>
  <c r="L2495" i="5"/>
  <c r="K2496" i="5"/>
  <c r="L2496" i="5"/>
  <c r="K2497" i="5"/>
  <c r="L2497" i="5"/>
  <c r="K2498" i="5"/>
  <c r="L2498" i="5"/>
  <c r="K2499" i="5"/>
  <c r="L2499" i="5"/>
  <c r="K2500" i="5"/>
  <c r="L2500" i="5"/>
  <c r="K2501" i="5"/>
  <c r="L2501" i="5"/>
  <c r="K2502" i="5"/>
  <c r="L2502" i="5"/>
  <c r="K2503" i="5"/>
  <c r="L2503" i="5"/>
  <c r="K2504" i="5"/>
  <c r="L2504" i="5"/>
  <c r="K2505" i="5"/>
  <c r="L2505" i="5"/>
  <c r="K2506" i="5"/>
  <c r="L2506" i="5"/>
  <c r="K2507" i="5"/>
  <c r="L2507" i="5"/>
  <c r="K2508" i="5"/>
  <c r="L2508" i="5"/>
  <c r="K2509" i="5"/>
  <c r="L2509" i="5"/>
  <c r="K2510" i="5"/>
  <c r="L2510" i="5"/>
  <c r="K2511" i="5"/>
  <c r="L2511" i="5"/>
  <c r="K2512" i="5"/>
  <c r="L2512" i="5"/>
  <c r="K2513" i="5"/>
  <c r="L2513" i="5"/>
  <c r="K2514" i="5"/>
  <c r="L2514" i="5"/>
  <c r="K2515" i="5"/>
  <c r="L2515" i="5"/>
  <c r="K2516" i="5"/>
  <c r="L2516" i="5"/>
  <c r="K2517" i="5"/>
  <c r="L2517" i="5"/>
  <c r="K2518" i="5"/>
  <c r="L2518" i="5"/>
  <c r="K2519" i="5"/>
  <c r="L2519" i="5"/>
  <c r="K2520" i="5"/>
  <c r="L2520" i="5"/>
  <c r="K2521" i="5"/>
  <c r="L2521" i="5"/>
  <c r="K2522" i="5"/>
  <c r="L2522" i="5"/>
  <c r="K2523" i="5"/>
  <c r="L2523" i="5"/>
  <c r="K2524" i="5"/>
  <c r="L2524" i="5"/>
  <c r="K2525" i="5"/>
  <c r="L2525" i="5"/>
  <c r="K2526" i="5"/>
  <c r="L2526" i="5"/>
  <c r="K2527" i="5"/>
  <c r="L2527" i="5"/>
  <c r="K2528" i="5"/>
  <c r="L2528" i="5"/>
  <c r="K2529" i="5"/>
  <c r="L2529" i="5"/>
  <c r="K2530" i="5"/>
  <c r="L2530" i="5"/>
  <c r="K2531" i="5"/>
  <c r="L2531" i="5"/>
  <c r="K2532" i="5"/>
  <c r="L2532" i="5"/>
  <c r="K2533" i="5"/>
  <c r="L2533" i="5"/>
  <c r="K2534" i="5"/>
  <c r="L2534" i="5"/>
  <c r="K2535" i="5"/>
  <c r="L2535" i="5"/>
  <c r="K2536" i="5"/>
  <c r="L2536" i="5"/>
  <c r="K2537" i="5"/>
  <c r="L2537" i="5"/>
  <c r="K2538" i="5"/>
  <c r="L2538" i="5"/>
  <c r="K2539" i="5"/>
  <c r="L2539" i="5"/>
  <c r="K2540" i="5"/>
  <c r="L2540" i="5"/>
  <c r="K2541" i="5"/>
  <c r="L2541" i="5"/>
  <c r="K2542" i="5"/>
  <c r="L2542" i="5"/>
  <c r="K2543" i="5"/>
  <c r="L2543" i="5"/>
  <c r="K2544" i="5"/>
  <c r="L2544" i="5"/>
  <c r="K2545" i="5"/>
  <c r="L2545" i="5"/>
  <c r="K2546" i="5"/>
  <c r="L2546" i="5"/>
  <c r="K2547" i="5"/>
  <c r="L2547" i="5"/>
  <c r="K2548" i="5"/>
  <c r="L2548" i="5"/>
  <c r="K2549" i="5"/>
  <c r="L2549" i="5"/>
  <c r="K2550" i="5"/>
  <c r="L2550" i="5"/>
  <c r="K2551" i="5"/>
  <c r="L2551" i="5"/>
  <c r="K2552" i="5"/>
  <c r="L2552" i="5"/>
  <c r="K2553" i="5"/>
  <c r="L2553" i="5"/>
  <c r="K2554" i="5"/>
  <c r="L2554" i="5"/>
  <c r="K2555" i="5"/>
  <c r="L2555" i="5"/>
  <c r="K2556" i="5"/>
  <c r="L2556" i="5"/>
  <c r="K2557" i="5"/>
  <c r="L2557" i="5"/>
  <c r="K2558" i="5"/>
  <c r="L2558" i="5"/>
  <c r="K2559" i="5"/>
  <c r="L2559" i="5"/>
  <c r="K2560" i="5"/>
  <c r="L2560" i="5"/>
  <c r="K2561" i="5"/>
  <c r="L2561" i="5"/>
  <c r="K2562" i="5"/>
  <c r="L2562" i="5"/>
  <c r="K2563" i="5"/>
  <c r="L2563" i="5"/>
  <c r="K2564" i="5"/>
  <c r="L2564" i="5"/>
  <c r="K2565" i="5"/>
  <c r="L2565" i="5"/>
  <c r="K2566" i="5"/>
  <c r="L2566" i="5"/>
  <c r="K2567" i="5"/>
  <c r="L2567" i="5"/>
  <c r="K2568" i="5"/>
  <c r="L2568" i="5"/>
  <c r="K2569" i="5"/>
  <c r="L2569" i="5"/>
  <c r="K2570" i="5"/>
  <c r="L2570" i="5"/>
  <c r="K2571" i="5"/>
  <c r="L2571" i="5"/>
  <c r="K2572" i="5"/>
  <c r="L2572" i="5"/>
  <c r="K2573" i="5"/>
  <c r="L2573" i="5"/>
  <c r="K2574" i="5"/>
  <c r="L2574" i="5"/>
  <c r="K2575" i="5"/>
  <c r="L2575" i="5"/>
  <c r="K2576" i="5"/>
  <c r="L2576" i="5"/>
  <c r="K2577" i="5"/>
  <c r="L2577" i="5"/>
  <c r="K2578" i="5"/>
  <c r="L2578" i="5"/>
  <c r="K2579" i="5"/>
  <c r="L2579" i="5"/>
  <c r="K2580" i="5"/>
  <c r="L2580" i="5"/>
  <c r="K2581" i="5"/>
  <c r="L2581" i="5"/>
  <c r="K2582" i="5"/>
  <c r="L2582" i="5"/>
  <c r="K2583" i="5"/>
  <c r="L2583" i="5"/>
  <c r="K2584" i="5"/>
  <c r="L2584" i="5"/>
  <c r="K2585" i="5"/>
  <c r="L2585" i="5"/>
  <c r="K2586" i="5"/>
  <c r="L2586" i="5"/>
  <c r="K2587" i="5"/>
  <c r="L2587" i="5"/>
  <c r="K2588" i="5"/>
  <c r="L2588" i="5"/>
  <c r="K2589" i="5"/>
  <c r="L2589" i="5"/>
  <c r="K2590" i="5"/>
  <c r="L2590" i="5"/>
  <c r="K2591" i="5"/>
  <c r="L2591" i="5"/>
  <c r="K2592" i="5"/>
  <c r="L2592" i="5"/>
  <c r="K2593" i="5"/>
  <c r="L2593" i="5"/>
  <c r="K2594" i="5"/>
  <c r="L2594" i="5"/>
  <c r="K2595" i="5"/>
  <c r="L2595" i="5"/>
  <c r="K2596" i="5"/>
  <c r="L2596" i="5"/>
  <c r="K2597" i="5"/>
  <c r="L2597" i="5"/>
  <c r="K2598" i="5"/>
  <c r="L2598" i="5"/>
  <c r="K2599" i="5"/>
  <c r="L2599" i="5"/>
  <c r="K2600" i="5"/>
  <c r="L2600" i="5"/>
  <c r="K2601" i="5"/>
  <c r="L2601" i="5"/>
  <c r="K2602" i="5"/>
  <c r="L2602" i="5"/>
  <c r="K2603" i="5"/>
  <c r="L2603" i="5"/>
  <c r="K2604" i="5"/>
  <c r="L2604" i="5"/>
  <c r="K2605" i="5"/>
  <c r="L2605" i="5"/>
  <c r="K2606" i="5"/>
  <c r="L2606" i="5"/>
  <c r="K2607" i="5"/>
  <c r="L2607" i="5"/>
  <c r="K2608" i="5"/>
  <c r="L2608" i="5"/>
  <c r="K2609" i="5"/>
  <c r="L2609" i="5"/>
  <c r="K2610" i="5"/>
  <c r="L2610" i="5"/>
  <c r="K2611" i="5"/>
  <c r="L2611" i="5"/>
  <c r="K2612" i="5"/>
  <c r="L2612" i="5"/>
  <c r="K2613" i="5"/>
  <c r="L2613" i="5"/>
  <c r="K2614" i="5"/>
  <c r="L2614" i="5"/>
  <c r="K2615" i="5"/>
  <c r="L2615" i="5"/>
  <c r="K2616" i="5"/>
  <c r="L2616" i="5"/>
  <c r="K2617" i="5"/>
  <c r="L2617" i="5"/>
  <c r="K2618" i="5"/>
  <c r="L2618" i="5"/>
  <c r="K2619" i="5"/>
  <c r="L2619" i="5"/>
  <c r="K2620" i="5"/>
  <c r="L2620" i="5"/>
  <c r="K2621" i="5"/>
  <c r="L2621" i="5"/>
  <c r="K2622" i="5"/>
  <c r="L2622" i="5"/>
  <c r="K2623" i="5"/>
  <c r="L2623" i="5"/>
  <c r="K2624" i="5"/>
  <c r="L2624" i="5"/>
  <c r="K2625" i="5"/>
  <c r="L2625" i="5"/>
  <c r="K2626" i="5"/>
  <c r="L2626" i="5"/>
  <c r="K2627" i="5"/>
  <c r="L2627" i="5"/>
  <c r="K2628" i="5"/>
  <c r="L2628" i="5"/>
  <c r="K2629" i="5"/>
  <c r="L2629" i="5"/>
  <c r="K2630" i="5"/>
  <c r="L2630" i="5"/>
  <c r="K2631" i="5"/>
  <c r="L2631" i="5"/>
  <c r="K2632" i="5"/>
  <c r="L2632" i="5"/>
  <c r="K2633" i="5"/>
  <c r="L2633" i="5"/>
  <c r="K2634" i="5"/>
  <c r="L2634" i="5"/>
  <c r="K2635" i="5"/>
  <c r="L2635" i="5"/>
  <c r="K2636" i="5"/>
  <c r="L2636" i="5"/>
  <c r="K2637" i="5"/>
  <c r="L2637" i="5"/>
  <c r="K2638" i="5"/>
  <c r="L2638" i="5"/>
  <c r="K2639" i="5"/>
  <c r="L2639" i="5"/>
  <c r="K2640" i="5"/>
  <c r="L2640" i="5"/>
  <c r="K2641" i="5"/>
  <c r="L2641" i="5"/>
  <c r="K2642" i="5"/>
  <c r="L2642" i="5"/>
  <c r="K2643" i="5"/>
  <c r="L2643" i="5"/>
  <c r="K2644" i="5"/>
  <c r="L2644" i="5"/>
  <c r="K2645" i="5"/>
  <c r="L2645" i="5"/>
  <c r="K2646" i="5"/>
  <c r="L2646" i="5"/>
  <c r="K2647" i="5"/>
  <c r="L2647" i="5"/>
  <c r="K2648" i="5"/>
  <c r="L2648" i="5"/>
  <c r="K2649" i="5"/>
  <c r="L2649" i="5"/>
  <c r="K2650" i="5"/>
  <c r="L2650" i="5"/>
  <c r="K2651" i="5"/>
  <c r="L2651" i="5"/>
  <c r="K2652" i="5"/>
  <c r="L2652" i="5"/>
  <c r="K2653" i="5"/>
  <c r="L2653" i="5"/>
  <c r="K2654" i="5"/>
  <c r="L2654" i="5"/>
  <c r="K2655" i="5"/>
  <c r="L2655" i="5"/>
  <c r="K2656" i="5"/>
  <c r="L2656" i="5"/>
  <c r="K2657" i="5"/>
  <c r="L2657" i="5"/>
  <c r="K2658" i="5"/>
  <c r="L2658" i="5"/>
  <c r="K2659" i="5"/>
  <c r="L2659" i="5"/>
  <c r="K2660" i="5"/>
  <c r="L2660" i="5"/>
  <c r="K2661" i="5"/>
  <c r="L2661" i="5"/>
  <c r="K2662" i="5"/>
  <c r="L2662" i="5"/>
  <c r="K2663" i="5"/>
  <c r="L2663" i="5"/>
  <c r="K2664" i="5"/>
  <c r="L2664" i="5"/>
  <c r="K2665" i="5"/>
  <c r="L2665" i="5"/>
  <c r="K2666" i="5"/>
  <c r="L2666" i="5"/>
  <c r="K2667" i="5"/>
  <c r="L2667" i="5"/>
  <c r="K2668" i="5"/>
  <c r="L2668" i="5"/>
  <c r="K2669" i="5"/>
  <c r="L2669" i="5"/>
  <c r="K2670" i="5"/>
  <c r="L2670" i="5"/>
  <c r="K2671" i="5"/>
  <c r="L2671" i="5"/>
  <c r="K2672" i="5"/>
  <c r="L2672" i="5"/>
  <c r="K2673" i="5"/>
  <c r="L2673" i="5"/>
  <c r="K2674" i="5"/>
  <c r="L2674" i="5"/>
  <c r="K2675" i="5"/>
  <c r="L2675" i="5"/>
  <c r="K2676" i="5"/>
  <c r="L2676" i="5"/>
  <c r="K2677" i="5"/>
  <c r="L2677" i="5"/>
  <c r="K2678" i="5"/>
  <c r="L2678" i="5"/>
  <c r="K2679" i="5"/>
  <c r="L2679" i="5"/>
  <c r="K2680" i="5"/>
  <c r="L2680" i="5"/>
  <c r="K2681" i="5"/>
  <c r="L2681" i="5"/>
  <c r="K2682" i="5"/>
  <c r="L2682" i="5"/>
  <c r="K2683" i="5"/>
  <c r="L2683" i="5"/>
  <c r="K2684" i="5"/>
  <c r="L2684" i="5"/>
  <c r="K2685" i="5"/>
  <c r="L2685" i="5"/>
  <c r="K2686" i="5"/>
  <c r="L2686" i="5"/>
  <c r="K2687" i="5"/>
  <c r="L2687" i="5"/>
  <c r="K2688" i="5"/>
  <c r="L2688" i="5"/>
  <c r="K2689" i="5"/>
  <c r="L2689" i="5"/>
  <c r="K2690" i="5"/>
  <c r="L2690" i="5"/>
  <c r="K2691" i="5"/>
  <c r="L2691" i="5"/>
  <c r="K2692" i="5"/>
  <c r="L2692" i="5"/>
  <c r="K2693" i="5"/>
  <c r="L2693" i="5"/>
  <c r="K2694" i="5"/>
  <c r="L2694" i="5"/>
  <c r="K2695" i="5"/>
  <c r="L2695" i="5"/>
  <c r="K2696" i="5"/>
  <c r="L2696" i="5"/>
  <c r="K2697" i="5"/>
  <c r="L2697" i="5"/>
  <c r="K2698" i="5"/>
  <c r="L2698" i="5"/>
  <c r="K2699" i="5"/>
  <c r="L2699" i="5"/>
  <c r="K2700" i="5"/>
  <c r="L2700" i="5"/>
  <c r="K2701" i="5"/>
  <c r="L2701" i="5"/>
  <c r="K2702" i="5"/>
  <c r="L2702" i="5"/>
  <c r="K2703" i="5"/>
  <c r="L2703" i="5"/>
  <c r="K2704" i="5"/>
  <c r="L2704" i="5"/>
  <c r="K2705" i="5"/>
  <c r="L2705" i="5"/>
  <c r="K2706" i="5"/>
  <c r="L2706" i="5"/>
  <c r="K2707" i="5"/>
  <c r="L2707" i="5"/>
  <c r="K2708" i="5"/>
  <c r="L2708" i="5"/>
  <c r="K2709" i="5"/>
  <c r="L2709" i="5"/>
  <c r="K2710" i="5"/>
  <c r="L2710" i="5"/>
  <c r="K2711" i="5"/>
  <c r="L2711" i="5"/>
  <c r="K2712" i="5"/>
  <c r="L2712" i="5"/>
  <c r="K2713" i="5"/>
  <c r="L2713" i="5"/>
  <c r="K2714" i="5"/>
  <c r="L2714" i="5"/>
  <c r="K2715" i="5"/>
  <c r="L2715" i="5"/>
  <c r="K2716" i="5"/>
  <c r="L2716" i="5"/>
  <c r="K2717" i="5"/>
  <c r="L2717" i="5"/>
  <c r="K2718" i="5"/>
  <c r="L2718" i="5"/>
  <c r="K2719" i="5"/>
  <c r="L2719" i="5"/>
  <c r="K2720" i="5"/>
  <c r="L2720" i="5"/>
  <c r="K2721" i="5"/>
  <c r="L2721" i="5"/>
  <c r="K2722" i="5"/>
  <c r="L2722" i="5"/>
  <c r="K2723" i="5"/>
  <c r="L2723" i="5"/>
  <c r="K2724" i="5"/>
  <c r="L2724" i="5"/>
  <c r="K2725" i="5"/>
  <c r="L2725" i="5"/>
  <c r="K2726" i="5"/>
  <c r="L2726" i="5"/>
  <c r="K2727" i="5"/>
  <c r="L2727" i="5"/>
  <c r="K2728" i="5"/>
  <c r="L2728" i="5"/>
  <c r="K2729" i="5"/>
  <c r="L2729" i="5"/>
  <c r="K2730" i="5"/>
  <c r="L2730" i="5"/>
  <c r="K2731" i="5"/>
  <c r="L2731" i="5"/>
  <c r="K2732" i="5"/>
  <c r="L2732" i="5"/>
  <c r="K2733" i="5"/>
  <c r="L2733" i="5"/>
  <c r="K2734" i="5"/>
  <c r="L2734" i="5"/>
  <c r="K2735" i="5"/>
  <c r="L2735" i="5"/>
  <c r="K2736" i="5"/>
  <c r="L2736" i="5"/>
  <c r="K2737" i="5"/>
  <c r="L2737" i="5"/>
  <c r="K2738" i="5"/>
  <c r="L2738" i="5"/>
  <c r="K2739" i="5"/>
  <c r="L2739" i="5"/>
  <c r="K2740" i="5"/>
  <c r="L2740" i="5"/>
  <c r="K2741" i="5"/>
  <c r="L2741" i="5"/>
  <c r="K2742" i="5"/>
  <c r="L2742" i="5"/>
  <c r="K2743" i="5"/>
  <c r="L2743" i="5"/>
  <c r="K2744" i="5"/>
  <c r="L2744" i="5"/>
  <c r="K2745" i="5"/>
  <c r="L2745" i="5"/>
  <c r="K2746" i="5"/>
  <c r="L2746" i="5"/>
  <c r="K2747" i="5"/>
  <c r="L2747" i="5"/>
  <c r="K2748" i="5"/>
  <c r="L2748" i="5"/>
  <c r="K2749" i="5"/>
  <c r="L2749" i="5"/>
  <c r="K2750" i="5"/>
  <c r="L2750" i="5"/>
  <c r="K2751" i="5"/>
  <c r="L2751" i="5"/>
  <c r="K2752" i="5"/>
  <c r="L2752" i="5"/>
  <c r="K2753" i="5"/>
  <c r="L2753" i="5"/>
  <c r="K2754" i="5"/>
  <c r="L2754" i="5"/>
  <c r="K2755" i="5"/>
  <c r="L2755" i="5"/>
  <c r="K2756" i="5"/>
  <c r="L2756" i="5"/>
  <c r="K2757" i="5"/>
  <c r="L2757" i="5"/>
  <c r="K2758" i="5"/>
  <c r="L2758" i="5"/>
  <c r="K2759" i="5"/>
  <c r="L2759" i="5"/>
  <c r="K2760" i="5"/>
  <c r="L2760" i="5"/>
  <c r="K2761" i="5"/>
  <c r="L2761" i="5"/>
  <c r="K2762" i="5"/>
  <c r="L2762" i="5"/>
  <c r="K2763" i="5"/>
  <c r="L2763" i="5"/>
  <c r="K2764" i="5"/>
  <c r="L2764" i="5"/>
  <c r="K2765" i="5"/>
  <c r="L2765" i="5"/>
  <c r="K2766" i="5"/>
  <c r="L2766" i="5"/>
  <c r="K2767" i="5"/>
  <c r="L2767" i="5"/>
  <c r="K2768" i="5"/>
  <c r="L2768" i="5"/>
  <c r="K2769" i="5"/>
  <c r="L2769" i="5"/>
  <c r="K2770" i="5"/>
  <c r="L2770" i="5"/>
  <c r="K2771" i="5"/>
  <c r="L2771" i="5"/>
  <c r="K2772" i="5"/>
  <c r="L2772" i="5"/>
  <c r="K2773" i="5"/>
  <c r="L2773" i="5"/>
  <c r="K2774" i="5"/>
  <c r="L2774" i="5"/>
  <c r="K2775" i="5"/>
  <c r="L2775" i="5"/>
  <c r="K2776" i="5"/>
  <c r="L2776" i="5"/>
  <c r="K2777" i="5"/>
  <c r="L2777" i="5"/>
  <c r="K2778" i="5"/>
  <c r="L2778" i="5"/>
  <c r="K2779" i="5"/>
  <c r="L2779" i="5"/>
  <c r="K2780" i="5"/>
  <c r="L2780" i="5"/>
  <c r="K2781" i="5"/>
  <c r="L2781" i="5"/>
  <c r="K2782" i="5"/>
  <c r="L2782" i="5"/>
  <c r="K2783" i="5"/>
  <c r="L2783" i="5"/>
  <c r="K2784" i="5"/>
  <c r="L2784" i="5"/>
  <c r="K2785" i="5"/>
  <c r="L2785" i="5"/>
  <c r="K2786" i="5"/>
  <c r="L2786" i="5"/>
  <c r="K2787" i="5"/>
  <c r="L2787" i="5"/>
  <c r="K2788" i="5"/>
  <c r="L2788" i="5"/>
  <c r="K2789" i="5"/>
  <c r="L2789" i="5"/>
  <c r="K2790" i="5"/>
  <c r="L2790" i="5"/>
  <c r="K2791" i="5"/>
  <c r="L2791" i="5"/>
  <c r="K2792" i="5"/>
  <c r="L2792" i="5"/>
  <c r="K2793" i="5"/>
  <c r="L2793" i="5"/>
  <c r="K2794" i="5"/>
  <c r="L2794" i="5"/>
  <c r="K2795" i="5"/>
  <c r="L2795" i="5"/>
  <c r="K2796" i="5"/>
  <c r="L2796" i="5"/>
  <c r="K2797" i="5"/>
  <c r="L2797" i="5"/>
  <c r="K2798" i="5"/>
  <c r="L2798" i="5"/>
  <c r="K2799" i="5"/>
  <c r="L2799" i="5"/>
  <c r="K2800" i="5"/>
  <c r="L2800" i="5"/>
  <c r="K2801" i="5"/>
  <c r="L2801" i="5"/>
  <c r="K2802" i="5"/>
  <c r="L2802" i="5"/>
  <c r="K2803" i="5"/>
  <c r="L2803" i="5"/>
  <c r="K2804" i="5"/>
  <c r="L2804" i="5"/>
  <c r="K2805" i="5"/>
  <c r="L2805" i="5"/>
  <c r="K2806" i="5"/>
  <c r="L2806" i="5"/>
  <c r="K2807" i="5"/>
  <c r="L2807" i="5"/>
  <c r="K2808" i="5"/>
  <c r="L2808" i="5"/>
  <c r="K2809" i="5"/>
  <c r="L2809" i="5"/>
  <c r="K2810" i="5"/>
  <c r="L2810" i="5"/>
  <c r="K2811" i="5"/>
  <c r="L2811" i="5"/>
  <c r="K2812" i="5"/>
  <c r="L2812" i="5"/>
  <c r="K2813" i="5"/>
  <c r="L2813" i="5"/>
  <c r="K2814" i="5"/>
  <c r="L2814" i="5"/>
  <c r="K2815" i="5"/>
  <c r="L2815" i="5"/>
  <c r="K2816" i="5"/>
  <c r="L2816" i="5"/>
  <c r="K2817" i="5"/>
  <c r="L2817" i="5"/>
  <c r="K2818" i="5"/>
  <c r="L2818" i="5"/>
  <c r="K2819" i="5"/>
  <c r="L2819" i="5"/>
  <c r="K2820" i="5"/>
  <c r="L2820" i="5"/>
  <c r="K2821" i="5"/>
  <c r="L2821" i="5"/>
  <c r="K2822" i="5"/>
  <c r="L2822" i="5"/>
  <c r="K2823" i="5"/>
  <c r="L2823" i="5"/>
  <c r="K2824" i="5"/>
  <c r="L2824" i="5"/>
  <c r="K2825" i="5"/>
  <c r="L2825" i="5"/>
  <c r="K2826" i="5"/>
  <c r="L2826" i="5"/>
  <c r="K2827" i="5"/>
  <c r="L2827" i="5"/>
  <c r="K2828" i="5"/>
  <c r="L2828" i="5"/>
  <c r="K2829" i="5"/>
  <c r="L2829" i="5"/>
  <c r="K2830" i="5"/>
  <c r="L2830" i="5"/>
  <c r="K2831" i="5"/>
  <c r="L2831" i="5"/>
  <c r="K2832" i="5"/>
  <c r="L2832" i="5"/>
  <c r="K2833" i="5"/>
  <c r="L2833" i="5"/>
  <c r="K2834" i="5"/>
  <c r="L2834" i="5"/>
  <c r="K2835" i="5"/>
  <c r="L2835" i="5"/>
  <c r="K2836" i="5"/>
  <c r="L2836" i="5"/>
  <c r="K2837" i="5"/>
  <c r="L2837" i="5"/>
  <c r="K2838" i="5"/>
  <c r="L2838" i="5"/>
  <c r="K2839" i="5"/>
  <c r="L2839" i="5"/>
  <c r="K2840" i="5"/>
  <c r="L2840" i="5"/>
  <c r="K2841" i="5"/>
  <c r="L2841" i="5"/>
  <c r="K2842" i="5"/>
  <c r="L2842" i="5"/>
  <c r="K2843" i="5"/>
  <c r="L2843" i="5"/>
  <c r="K2844" i="5"/>
  <c r="L2844" i="5"/>
  <c r="K2845" i="5"/>
  <c r="L2845" i="5"/>
  <c r="K2846" i="5"/>
  <c r="L2846" i="5"/>
  <c r="K2847" i="5"/>
  <c r="L2847" i="5"/>
  <c r="K2848" i="5"/>
  <c r="L2848" i="5"/>
  <c r="K2849" i="5"/>
  <c r="L2849" i="5"/>
  <c r="K2850" i="5"/>
  <c r="L2850" i="5"/>
  <c r="K2851" i="5"/>
  <c r="L2851" i="5"/>
  <c r="K2852" i="5"/>
  <c r="L2852" i="5"/>
  <c r="K2853" i="5"/>
  <c r="L2853" i="5"/>
  <c r="K2854" i="5"/>
  <c r="L2854" i="5"/>
  <c r="K2855" i="5"/>
  <c r="L2855" i="5"/>
  <c r="K2856" i="5"/>
  <c r="L2856" i="5"/>
  <c r="K2857" i="5"/>
  <c r="L2857" i="5"/>
  <c r="K2858" i="5"/>
  <c r="L2858" i="5"/>
  <c r="K2859" i="5"/>
  <c r="L2859" i="5"/>
  <c r="K2860" i="5"/>
  <c r="L2860" i="5"/>
  <c r="K2861" i="5"/>
  <c r="L2861" i="5"/>
  <c r="K2862" i="5"/>
  <c r="L2862" i="5"/>
  <c r="K2863" i="5"/>
  <c r="L2863" i="5"/>
  <c r="K2864" i="5"/>
  <c r="L2864" i="5"/>
  <c r="K2865" i="5"/>
  <c r="L2865" i="5"/>
  <c r="K2866" i="5"/>
  <c r="L2866" i="5"/>
  <c r="K2867" i="5"/>
  <c r="L2867" i="5"/>
  <c r="K2868" i="5"/>
  <c r="L2868" i="5"/>
  <c r="K2869" i="5"/>
  <c r="L2869" i="5"/>
  <c r="K2870" i="5"/>
  <c r="L2870" i="5"/>
  <c r="K2871" i="5"/>
  <c r="L2871" i="5"/>
  <c r="K2872" i="5"/>
  <c r="L2872" i="5"/>
  <c r="K2873" i="5"/>
  <c r="L2873" i="5"/>
  <c r="K2874" i="5"/>
  <c r="L2874" i="5"/>
  <c r="K2875" i="5"/>
  <c r="L2875" i="5"/>
  <c r="K2876" i="5"/>
  <c r="L2876" i="5"/>
  <c r="K2877" i="5"/>
  <c r="L2877" i="5"/>
  <c r="K2878" i="5"/>
  <c r="L2878" i="5"/>
  <c r="K2879" i="5"/>
  <c r="L2879" i="5"/>
  <c r="K2880" i="5"/>
  <c r="L2880" i="5"/>
  <c r="K2881" i="5"/>
  <c r="L2881" i="5"/>
  <c r="K2882" i="5"/>
  <c r="L2882" i="5"/>
  <c r="K2883" i="5"/>
  <c r="L2883" i="5"/>
  <c r="K2884" i="5"/>
  <c r="L2884" i="5"/>
  <c r="K2885" i="5"/>
  <c r="L2885" i="5"/>
  <c r="K2886" i="5"/>
  <c r="L2886" i="5"/>
  <c r="K2887" i="5"/>
  <c r="L2887" i="5"/>
  <c r="K2888" i="5"/>
  <c r="L2888" i="5"/>
  <c r="K2889" i="5"/>
  <c r="L2889" i="5"/>
  <c r="K2890" i="5"/>
  <c r="L2890" i="5"/>
  <c r="K2891" i="5"/>
  <c r="L2891" i="5"/>
  <c r="K2892" i="5"/>
  <c r="L2892" i="5"/>
  <c r="K2893" i="5"/>
  <c r="L2893" i="5"/>
  <c r="K2894" i="5"/>
  <c r="L2894" i="5"/>
  <c r="K2895" i="5"/>
  <c r="L2895" i="5"/>
  <c r="K2896" i="5"/>
  <c r="L2896" i="5"/>
  <c r="K2897" i="5"/>
  <c r="L2897" i="5"/>
  <c r="K2898" i="5"/>
  <c r="L2898" i="5"/>
  <c r="K2899" i="5"/>
  <c r="L2899" i="5"/>
  <c r="K2900" i="5"/>
  <c r="L2900" i="5"/>
  <c r="K2901" i="5"/>
  <c r="L2901" i="5"/>
  <c r="K2902" i="5"/>
  <c r="L2902" i="5"/>
  <c r="K2903" i="5"/>
  <c r="L2903" i="5"/>
  <c r="K2904" i="5"/>
  <c r="L2904" i="5"/>
  <c r="K2905" i="5"/>
  <c r="L2905" i="5"/>
  <c r="K2906" i="5"/>
  <c r="L2906" i="5"/>
  <c r="K2907" i="5"/>
  <c r="L2907" i="5"/>
  <c r="K2908" i="5"/>
  <c r="L2908" i="5"/>
  <c r="K2909" i="5"/>
  <c r="L2909" i="5"/>
  <c r="K2910" i="5"/>
  <c r="L2910" i="5"/>
  <c r="K2911" i="5"/>
  <c r="L2911" i="5"/>
  <c r="K2912" i="5"/>
  <c r="L2912" i="5"/>
  <c r="K2913" i="5"/>
  <c r="L2913" i="5"/>
  <c r="K2914" i="5"/>
  <c r="L2914" i="5"/>
  <c r="K2915" i="5"/>
  <c r="L2915" i="5"/>
  <c r="K2916" i="5"/>
  <c r="L2916" i="5"/>
  <c r="K2917" i="5"/>
  <c r="L2917" i="5"/>
  <c r="K2918" i="5"/>
  <c r="L2918" i="5"/>
  <c r="K2919" i="5"/>
  <c r="L2919" i="5"/>
  <c r="K2920" i="5"/>
  <c r="L2920" i="5"/>
  <c r="K2921" i="5"/>
  <c r="L2921" i="5"/>
  <c r="K2922" i="5"/>
  <c r="L2922" i="5"/>
  <c r="K2923" i="5"/>
  <c r="L2923" i="5"/>
  <c r="K2924" i="5"/>
  <c r="L2924" i="5"/>
  <c r="K2925" i="5"/>
  <c r="L2925" i="5"/>
  <c r="K2926" i="5"/>
  <c r="L2926" i="5"/>
  <c r="K2927" i="5"/>
  <c r="L2927" i="5"/>
  <c r="K2928" i="5"/>
  <c r="L2928" i="5"/>
  <c r="K2929" i="5"/>
  <c r="L2929" i="5"/>
  <c r="K2930" i="5"/>
  <c r="L2930" i="5"/>
  <c r="K2931" i="5"/>
  <c r="L2931" i="5"/>
  <c r="K2932" i="5"/>
  <c r="L2932" i="5"/>
  <c r="K2933" i="5"/>
  <c r="L2933" i="5"/>
  <c r="K2934" i="5"/>
  <c r="L2934" i="5"/>
  <c r="K2935" i="5"/>
  <c r="L2935" i="5"/>
  <c r="K2936" i="5"/>
  <c r="L2936" i="5"/>
  <c r="K2937" i="5"/>
  <c r="L2937" i="5"/>
  <c r="K2938" i="5"/>
  <c r="L2938" i="5"/>
  <c r="K2939" i="5"/>
  <c r="L2939" i="5"/>
  <c r="K2940" i="5"/>
  <c r="L2940" i="5"/>
  <c r="K2941" i="5"/>
  <c r="L2941" i="5"/>
  <c r="K2942" i="5"/>
  <c r="L2942" i="5"/>
  <c r="K2943" i="5"/>
  <c r="L2943" i="5"/>
  <c r="K2944" i="5"/>
  <c r="L2944" i="5"/>
  <c r="K2945" i="5"/>
  <c r="L2945" i="5"/>
  <c r="K2946" i="5"/>
  <c r="L2946" i="5"/>
  <c r="K2947" i="5"/>
  <c r="L2947" i="5"/>
  <c r="K2948" i="5"/>
  <c r="L2948" i="5"/>
  <c r="K2949" i="5"/>
  <c r="L2949" i="5"/>
  <c r="K2950" i="5"/>
  <c r="L2950" i="5"/>
  <c r="K2951" i="5"/>
  <c r="L2951" i="5"/>
  <c r="K2952" i="5"/>
  <c r="L2952" i="5"/>
  <c r="K2953" i="5"/>
  <c r="L2953" i="5"/>
  <c r="K2954" i="5"/>
  <c r="L2954" i="5"/>
  <c r="K2955" i="5"/>
  <c r="L2955" i="5"/>
  <c r="K2956" i="5"/>
  <c r="L2956" i="5"/>
  <c r="K2957" i="5"/>
  <c r="L2957" i="5"/>
  <c r="K2958" i="5"/>
  <c r="L2958" i="5"/>
  <c r="K2959" i="5"/>
  <c r="L2959" i="5"/>
  <c r="K2960" i="5"/>
  <c r="L2960" i="5"/>
  <c r="K2961" i="5"/>
  <c r="L2961" i="5"/>
  <c r="K2962" i="5"/>
  <c r="L2962" i="5"/>
  <c r="K2963" i="5"/>
  <c r="L2963" i="5"/>
  <c r="K2964" i="5"/>
  <c r="L2964" i="5"/>
  <c r="K2965" i="5"/>
  <c r="L2965" i="5"/>
  <c r="K2966" i="5"/>
  <c r="L2966" i="5"/>
  <c r="K2967" i="5"/>
  <c r="L2967" i="5"/>
  <c r="K2968" i="5"/>
  <c r="L2968" i="5"/>
  <c r="K2969" i="5"/>
  <c r="L2969" i="5"/>
  <c r="K2970" i="5"/>
  <c r="L2970" i="5"/>
  <c r="K2971" i="5"/>
  <c r="L2971" i="5"/>
  <c r="K2972" i="5"/>
  <c r="L2972" i="5"/>
  <c r="K2973" i="5"/>
  <c r="L2973" i="5"/>
  <c r="K2974" i="5"/>
  <c r="L2974" i="5"/>
  <c r="K2975" i="5"/>
  <c r="L2975" i="5"/>
  <c r="K2976" i="5"/>
  <c r="L2976" i="5"/>
  <c r="K2977" i="5"/>
  <c r="L2977" i="5"/>
  <c r="K2978" i="5"/>
  <c r="L2978" i="5"/>
  <c r="K2979" i="5"/>
  <c r="L2979" i="5"/>
  <c r="K2980" i="5"/>
  <c r="L2980" i="5"/>
  <c r="K2981" i="5"/>
  <c r="L2981" i="5"/>
  <c r="K2982" i="5"/>
  <c r="L2982" i="5"/>
  <c r="K2983" i="5"/>
  <c r="L2983" i="5"/>
  <c r="K2984" i="5"/>
  <c r="L2984" i="5"/>
  <c r="K2985" i="5"/>
  <c r="L2985" i="5"/>
  <c r="K2986" i="5"/>
  <c r="L2986" i="5"/>
  <c r="K2987" i="5"/>
  <c r="L2987" i="5"/>
  <c r="K2988" i="5"/>
  <c r="L2988" i="5"/>
  <c r="K2989" i="5"/>
  <c r="L2989" i="5"/>
  <c r="K2990" i="5"/>
  <c r="L2990" i="5"/>
  <c r="K2991" i="5"/>
  <c r="L2991" i="5"/>
  <c r="K2992" i="5"/>
  <c r="L2992" i="5"/>
  <c r="K2993" i="5"/>
  <c r="L2993" i="5"/>
  <c r="K2994" i="5"/>
  <c r="L2994" i="5"/>
  <c r="K2995" i="5"/>
  <c r="L2995" i="5"/>
  <c r="K2996" i="5"/>
  <c r="L2996" i="5"/>
  <c r="K2997" i="5"/>
  <c r="L2997" i="5"/>
  <c r="K2998" i="5"/>
  <c r="L2998" i="5"/>
  <c r="K2999" i="5"/>
  <c r="L2999" i="5"/>
  <c r="K3000" i="5"/>
  <c r="L3000" i="5"/>
  <c r="K3001" i="5"/>
  <c r="L3001" i="5"/>
  <c r="K3002" i="5"/>
  <c r="L3002" i="5"/>
  <c r="K3003" i="5"/>
  <c r="L3003" i="5"/>
  <c r="K3004" i="5"/>
  <c r="L3004" i="5"/>
  <c r="K3005" i="5"/>
  <c r="L3005" i="5"/>
  <c r="K3006" i="5"/>
  <c r="L3006" i="5"/>
  <c r="K3007" i="5"/>
  <c r="L3007" i="5"/>
  <c r="K3008" i="5"/>
  <c r="L3008" i="5"/>
  <c r="K3009" i="5"/>
  <c r="L3009" i="5"/>
  <c r="K3010" i="5"/>
  <c r="L3010" i="5"/>
  <c r="K3011" i="5"/>
  <c r="L3011" i="5"/>
  <c r="K3012" i="5"/>
  <c r="L3012" i="5"/>
  <c r="K3013" i="5"/>
  <c r="L3013" i="5"/>
  <c r="K3014" i="5"/>
  <c r="L3014" i="5"/>
  <c r="K3015" i="5"/>
  <c r="L3015" i="5"/>
  <c r="K3016" i="5"/>
  <c r="L3016" i="5"/>
  <c r="K3017" i="5"/>
  <c r="L3017" i="5"/>
  <c r="K3018" i="5"/>
  <c r="L3018" i="5"/>
  <c r="K3019" i="5"/>
  <c r="L3019" i="5"/>
  <c r="K3020" i="5"/>
  <c r="L3020" i="5"/>
  <c r="K3021" i="5"/>
  <c r="L3021" i="5"/>
  <c r="K3022" i="5"/>
  <c r="L3022" i="5"/>
  <c r="K3023" i="5"/>
  <c r="L3023" i="5"/>
  <c r="K3024" i="5"/>
  <c r="L3024" i="5"/>
  <c r="K3025" i="5"/>
  <c r="L3025" i="5"/>
  <c r="K3026" i="5"/>
  <c r="L3026" i="5"/>
  <c r="K3027" i="5"/>
  <c r="L3027" i="5"/>
  <c r="K3028" i="5"/>
  <c r="L3028" i="5"/>
  <c r="K3029" i="5"/>
  <c r="L3029" i="5"/>
  <c r="K3030" i="5"/>
  <c r="L3030" i="5"/>
  <c r="K3031" i="5"/>
  <c r="L3031" i="5"/>
  <c r="K3032" i="5"/>
  <c r="L3032" i="5"/>
  <c r="K3033" i="5"/>
  <c r="L3033" i="5"/>
  <c r="K3034" i="5"/>
  <c r="L3034" i="5"/>
  <c r="K3035" i="5"/>
  <c r="L3035" i="5"/>
  <c r="K3036" i="5"/>
  <c r="L3036" i="5"/>
  <c r="K3037" i="5"/>
  <c r="L3037" i="5"/>
  <c r="K3038" i="5"/>
  <c r="L3038" i="5"/>
  <c r="K3039" i="5"/>
  <c r="L3039" i="5"/>
  <c r="K3040" i="5"/>
  <c r="L3040" i="5"/>
  <c r="K3041" i="5"/>
  <c r="L3041" i="5"/>
  <c r="K3042" i="5"/>
  <c r="L3042" i="5"/>
  <c r="K3043" i="5"/>
  <c r="L3043" i="5"/>
  <c r="K3044" i="5"/>
  <c r="L3044" i="5"/>
  <c r="K3045" i="5"/>
  <c r="L3045" i="5"/>
  <c r="K3046" i="5"/>
  <c r="L3046" i="5"/>
  <c r="K3047" i="5"/>
  <c r="L3047" i="5"/>
  <c r="K3048" i="5"/>
  <c r="L3048" i="5"/>
  <c r="K3049" i="5"/>
  <c r="L3049" i="5"/>
  <c r="K3050" i="5"/>
  <c r="L3050" i="5"/>
  <c r="K3051" i="5"/>
  <c r="L3051" i="5"/>
  <c r="K3052" i="5"/>
  <c r="L3052" i="5"/>
  <c r="K3053" i="5"/>
  <c r="L3053" i="5"/>
  <c r="K3054" i="5"/>
  <c r="L3054" i="5"/>
  <c r="K3055" i="5"/>
  <c r="L3055" i="5"/>
  <c r="K3056" i="5"/>
  <c r="L3056" i="5"/>
  <c r="K3057" i="5"/>
  <c r="L3057" i="5"/>
  <c r="K3058" i="5"/>
  <c r="L3058" i="5"/>
  <c r="K3059" i="5"/>
  <c r="L3059" i="5"/>
  <c r="K3060" i="5"/>
  <c r="L3060" i="5"/>
  <c r="K3061" i="5"/>
  <c r="L3061" i="5"/>
  <c r="K3062" i="5"/>
  <c r="L3062" i="5"/>
  <c r="K3063" i="5"/>
  <c r="L3063" i="5"/>
  <c r="K3064" i="5"/>
  <c r="L3064" i="5"/>
  <c r="K3065" i="5"/>
  <c r="L3065" i="5"/>
  <c r="K3066" i="5"/>
  <c r="L3066" i="5"/>
  <c r="K3067" i="5"/>
  <c r="L3067" i="5"/>
  <c r="K3068" i="5"/>
  <c r="L3068" i="5"/>
  <c r="K3069" i="5"/>
  <c r="L3069" i="5"/>
  <c r="K3070" i="5"/>
  <c r="L3070" i="5"/>
  <c r="K3071" i="5"/>
  <c r="L3071" i="5"/>
  <c r="K3072" i="5"/>
  <c r="L3072" i="5"/>
  <c r="K3073" i="5"/>
  <c r="L3073" i="5"/>
  <c r="K3074" i="5"/>
  <c r="L3074" i="5"/>
  <c r="K3075" i="5"/>
  <c r="L3075" i="5"/>
  <c r="K3076" i="5"/>
  <c r="L3076" i="5"/>
  <c r="K3077" i="5"/>
  <c r="L3077" i="5"/>
  <c r="K3078" i="5"/>
  <c r="L3078" i="5"/>
  <c r="K3079" i="5"/>
  <c r="L3079" i="5"/>
  <c r="K3080" i="5"/>
  <c r="L3080" i="5"/>
  <c r="K3081" i="5"/>
  <c r="L3081" i="5"/>
  <c r="K3082" i="5"/>
  <c r="L3082" i="5"/>
  <c r="K3083" i="5"/>
  <c r="L3083" i="5"/>
  <c r="K3084" i="5"/>
  <c r="L3084" i="5"/>
  <c r="K3085" i="5"/>
  <c r="L3085" i="5"/>
  <c r="K3086" i="5"/>
  <c r="L3086" i="5"/>
  <c r="K3087" i="5"/>
  <c r="L3087" i="5"/>
  <c r="K3088" i="5"/>
  <c r="L3088" i="5"/>
  <c r="K3089" i="5"/>
  <c r="L3089" i="5"/>
  <c r="K3090" i="5"/>
  <c r="L3090" i="5"/>
  <c r="K3091" i="5"/>
  <c r="L3091" i="5"/>
  <c r="K3092" i="5"/>
  <c r="L3092" i="5"/>
  <c r="K3093" i="5"/>
  <c r="L3093" i="5"/>
  <c r="K3094" i="5"/>
  <c r="L3094" i="5"/>
  <c r="K3095" i="5"/>
  <c r="L3095" i="5"/>
  <c r="K3096" i="5"/>
  <c r="L3096" i="5"/>
  <c r="K3097" i="5"/>
  <c r="L3097" i="5"/>
  <c r="K3098" i="5"/>
  <c r="L3098" i="5"/>
  <c r="K3099" i="5"/>
  <c r="L3099" i="5"/>
  <c r="K3100" i="5"/>
  <c r="L3100" i="5"/>
  <c r="K3101" i="5"/>
  <c r="L3101" i="5"/>
  <c r="K3102" i="5"/>
  <c r="L3102" i="5"/>
  <c r="K3103" i="5"/>
  <c r="L3103" i="5"/>
  <c r="K3104" i="5"/>
  <c r="L3104" i="5"/>
  <c r="K3105" i="5"/>
  <c r="L3105" i="5"/>
  <c r="K3106" i="5"/>
  <c r="L3106" i="5"/>
  <c r="K3107" i="5"/>
  <c r="L3107" i="5"/>
  <c r="K3108" i="5"/>
  <c r="L3108" i="5"/>
  <c r="K3109" i="5"/>
  <c r="L3109" i="5"/>
  <c r="K3110" i="5"/>
  <c r="L3110" i="5"/>
  <c r="K3111" i="5"/>
  <c r="L3111" i="5"/>
  <c r="K3112" i="5"/>
  <c r="L3112" i="5"/>
  <c r="K3113" i="5"/>
  <c r="L3113" i="5"/>
  <c r="K3114" i="5"/>
  <c r="L3114" i="5"/>
  <c r="K3115" i="5"/>
  <c r="L3115" i="5"/>
  <c r="K3116" i="5"/>
  <c r="L3116" i="5"/>
  <c r="K3117" i="5"/>
  <c r="L3117" i="5"/>
  <c r="K3118" i="5"/>
  <c r="L3118" i="5"/>
  <c r="K3119" i="5"/>
  <c r="L3119" i="5"/>
  <c r="K3120" i="5"/>
  <c r="L3120" i="5"/>
  <c r="K3121" i="5"/>
  <c r="L3121" i="5"/>
  <c r="K3122" i="5"/>
  <c r="L3122" i="5"/>
  <c r="K3123" i="5"/>
  <c r="L3123" i="5"/>
  <c r="K3124" i="5"/>
  <c r="L3124" i="5"/>
  <c r="K3125" i="5"/>
  <c r="L3125" i="5"/>
  <c r="K3126" i="5"/>
  <c r="L3126" i="5"/>
  <c r="K3127" i="5"/>
  <c r="L3127" i="5"/>
  <c r="K3128" i="5"/>
  <c r="L3128" i="5"/>
  <c r="K3129" i="5"/>
  <c r="L3129" i="5"/>
  <c r="K3130" i="5"/>
  <c r="L3130" i="5"/>
  <c r="K3131" i="5"/>
  <c r="L3131" i="5"/>
  <c r="K3132" i="5"/>
  <c r="L3132" i="5"/>
  <c r="K3133" i="5"/>
  <c r="L3133" i="5"/>
  <c r="K3134" i="5"/>
  <c r="L3134" i="5"/>
  <c r="K3135" i="5"/>
  <c r="L3135" i="5"/>
  <c r="K3136" i="5"/>
  <c r="L3136" i="5"/>
  <c r="K3137" i="5"/>
  <c r="L3137" i="5"/>
  <c r="K3138" i="5"/>
  <c r="L3138" i="5"/>
  <c r="K3139" i="5"/>
  <c r="L3139" i="5"/>
  <c r="K3140" i="5"/>
  <c r="L3140" i="5"/>
  <c r="K3141" i="5"/>
  <c r="L3141" i="5"/>
  <c r="K3142" i="5"/>
  <c r="L3142" i="5"/>
  <c r="K3143" i="5"/>
  <c r="L3143" i="5"/>
  <c r="K3144" i="5"/>
  <c r="L3144" i="5"/>
  <c r="K3145" i="5"/>
  <c r="L3145" i="5"/>
  <c r="K3146" i="5"/>
  <c r="L3146" i="5"/>
  <c r="K3147" i="5"/>
  <c r="L3147" i="5"/>
  <c r="K3148" i="5"/>
  <c r="L3148" i="5"/>
  <c r="K3149" i="5"/>
  <c r="L3149" i="5"/>
  <c r="K3150" i="5"/>
  <c r="L3150" i="5"/>
  <c r="K3151" i="5"/>
  <c r="L3151" i="5"/>
  <c r="K3152" i="5"/>
  <c r="L3152" i="5"/>
  <c r="K3153" i="5"/>
  <c r="L3153" i="5"/>
  <c r="K3154" i="5"/>
  <c r="L3154" i="5"/>
  <c r="K3155" i="5"/>
  <c r="L3155" i="5"/>
  <c r="K3156" i="5"/>
  <c r="L3156" i="5"/>
  <c r="K3157" i="5"/>
  <c r="L3157" i="5"/>
  <c r="K3158" i="5"/>
  <c r="L3158" i="5"/>
  <c r="K3159" i="5"/>
  <c r="L3159" i="5"/>
  <c r="K3160" i="5"/>
  <c r="L3160" i="5"/>
  <c r="K3161" i="5"/>
  <c r="L3161" i="5"/>
  <c r="K3162" i="5"/>
  <c r="L3162" i="5"/>
  <c r="K3163" i="5"/>
  <c r="L3163" i="5"/>
  <c r="K3164" i="5"/>
  <c r="L3164" i="5"/>
  <c r="K3165" i="5"/>
  <c r="L3165" i="5"/>
  <c r="K3166" i="5"/>
  <c r="L3166" i="5"/>
  <c r="K3167" i="5"/>
  <c r="L3167" i="5"/>
  <c r="K3168" i="5"/>
  <c r="L3168" i="5"/>
  <c r="K3169" i="5"/>
  <c r="L3169" i="5"/>
  <c r="K3170" i="5"/>
  <c r="L3170" i="5"/>
  <c r="K3171" i="5"/>
  <c r="L3171" i="5"/>
  <c r="K3172" i="5"/>
  <c r="L3172" i="5"/>
  <c r="K3173" i="5"/>
  <c r="L3173" i="5"/>
  <c r="K3174" i="5"/>
  <c r="L3174" i="5"/>
  <c r="K3175" i="5"/>
  <c r="L3175" i="5"/>
  <c r="K3176" i="5"/>
  <c r="L3176" i="5"/>
  <c r="K3177" i="5"/>
  <c r="L3177" i="5"/>
  <c r="K3178" i="5"/>
  <c r="L3178" i="5"/>
  <c r="K3179" i="5"/>
  <c r="L3179" i="5"/>
  <c r="K3180" i="5"/>
  <c r="L3180" i="5"/>
  <c r="K3181" i="5"/>
  <c r="L3181" i="5"/>
  <c r="K3182" i="5"/>
  <c r="L3182" i="5"/>
  <c r="K3183" i="5"/>
  <c r="L3183" i="5"/>
  <c r="K3184" i="5"/>
  <c r="L3184" i="5"/>
  <c r="K3185" i="5"/>
  <c r="L3185" i="5"/>
  <c r="K3186" i="5"/>
  <c r="L3186" i="5"/>
  <c r="K3187" i="5"/>
  <c r="L3187" i="5"/>
  <c r="K3188" i="5"/>
  <c r="L3188" i="5"/>
  <c r="K3189" i="5"/>
  <c r="L3189" i="5"/>
  <c r="K3190" i="5"/>
  <c r="L3190" i="5"/>
  <c r="K3191" i="5"/>
  <c r="L3191" i="5"/>
  <c r="K3192" i="5"/>
  <c r="L3192" i="5"/>
  <c r="K3193" i="5"/>
  <c r="L3193" i="5"/>
  <c r="K3194" i="5"/>
  <c r="L3194" i="5"/>
  <c r="K3195" i="5"/>
  <c r="L3195" i="5"/>
  <c r="K3196" i="5"/>
  <c r="L3196" i="5"/>
  <c r="K3197" i="5"/>
  <c r="L3197" i="5"/>
  <c r="K3198" i="5"/>
  <c r="L3198" i="5"/>
  <c r="K3199" i="5"/>
  <c r="L3199" i="5"/>
  <c r="K3200" i="5"/>
  <c r="L3200" i="5"/>
  <c r="K3201" i="5"/>
  <c r="L3201" i="5"/>
  <c r="K3202" i="5"/>
  <c r="L3202" i="5"/>
  <c r="K3203" i="5"/>
  <c r="L3203" i="5"/>
  <c r="K3204" i="5"/>
  <c r="L3204" i="5"/>
  <c r="K3205" i="5"/>
  <c r="L3205" i="5"/>
  <c r="K3206" i="5"/>
  <c r="L3206" i="5"/>
  <c r="K3207" i="5"/>
  <c r="L3207" i="5"/>
  <c r="K3208" i="5"/>
  <c r="L3208" i="5"/>
  <c r="K3209" i="5"/>
  <c r="L3209" i="5"/>
  <c r="K3210" i="5"/>
  <c r="L3210" i="5"/>
  <c r="K3211" i="5"/>
  <c r="L3211" i="5"/>
  <c r="K3212" i="5"/>
  <c r="L3212" i="5"/>
  <c r="K3213" i="5"/>
  <c r="L3213" i="5"/>
  <c r="K3214" i="5"/>
  <c r="L3214" i="5"/>
  <c r="K3215" i="5"/>
  <c r="L3215" i="5"/>
  <c r="K3216" i="5"/>
  <c r="L3216" i="5"/>
  <c r="K3217" i="5"/>
  <c r="L3217" i="5"/>
  <c r="K3218" i="5"/>
  <c r="L3218" i="5"/>
  <c r="K3219" i="5"/>
  <c r="L3219" i="5"/>
  <c r="K3220" i="5"/>
  <c r="L3220" i="5"/>
  <c r="K3221" i="5"/>
  <c r="L3221" i="5"/>
  <c r="K3222" i="5"/>
  <c r="L3222" i="5"/>
  <c r="K3223" i="5"/>
  <c r="L3223" i="5"/>
  <c r="K3224" i="5"/>
  <c r="L3224" i="5"/>
  <c r="K3225" i="5"/>
  <c r="L3225" i="5"/>
  <c r="K3226" i="5"/>
  <c r="L3226" i="5"/>
  <c r="K3227" i="5"/>
  <c r="L3227" i="5"/>
  <c r="K3228" i="5"/>
  <c r="L3228" i="5"/>
  <c r="K3229" i="5"/>
  <c r="L3229" i="5"/>
  <c r="K3230" i="5"/>
  <c r="L3230" i="5"/>
  <c r="K3231" i="5"/>
  <c r="L3231" i="5"/>
  <c r="K3232" i="5"/>
  <c r="L3232" i="5"/>
  <c r="K3233" i="5"/>
  <c r="L3233" i="5"/>
  <c r="K3234" i="5"/>
  <c r="L3234" i="5"/>
  <c r="K3235" i="5"/>
  <c r="L3235" i="5"/>
  <c r="K3236" i="5"/>
  <c r="L3236" i="5"/>
  <c r="K3237" i="5"/>
  <c r="L3237" i="5"/>
  <c r="K3238" i="5"/>
  <c r="L3238" i="5"/>
  <c r="K3239" i="5"/>
  <c r="L3239" i="5"/>
  <c r="K3240" i="5"/>
  <c r="L3240" i="5"/>
  <c r="K3241" i="5"/>
  <c r="L3241" i="5"/>
  <c r="K3242" i="5"/>
  <c r="L3242" i="5"/>
  <c r="K3243" i="5"/>
  <c r="L3243" i="5"/>
  <c r="K3244" i="5"/>
  <c r="L3244" i="5"/>
  <c r="K3245" i="5"/>
  <c r="L3245" i="5"/>
  <c r="K3246" i="5"/>
  <c r="L3246" i="5"/>
  <c r="K3247" i="5"/>
  <c r="L3247" i="5"/>
  <c r="K3248" i="5"/>
  <c r="L3248" i="5"/>
  <c r="K3249" i="5"/>
  <c r="L3249" i="5"/>
  <c r="K3250" i="5"/>
  <c r="L3250" i="5"/>
  <c r="K3251" i="5"/>
  <c r="L3251" i="5"/>
  <c r="K3252" i="5"/>
  <c r="L3252" i="5"/>
  <c r="K3253" i="5"/>
  <c r="L3253" i="5"/>
  <c r="K3254" i="5"/>
  <c r="L3254" i="5"/>
  <c r="K3255" i="5"/>
  <c r="L3255" i="5"/>
  <c r="K3256" i="5"/>
  <c r="L3256" i="5"/>
  <c r="K3257" i="5"/>
  <c r="L3257" i="5"/>
  <c r="K3258" i="5"/>
  <c r="L3258" i="5"/>
  <c r="K3259" i="5"/>
  <c r="L3259" i="5"/>
  <c r="K3260" i="5"/>
  <c r="L3260" i="5"/>
  <c r="K3261" i="5"/>
  <c r="L3261" i="5"/>
  <c r="K3262" i="5"/>
  <c r="L3262" i="5"/>
  <c r="K3263" i="5"/>
  <c r="L3263" i="5"/>
  <c r="K3264" i="5"/>
  <c r="L3264" i="5"/>
  <c r="K3265" i="5"/>
  <c r="L3265" i="5"/>
  <c r="K3266" i="5"/>
  <c r="L3266" i="5"/>
  <c r="K3267" i="5"/>
  <c r="L3267" i="5"/>
  <c r="K3268" i="5"/>
  <c r="L3268" i="5"/>
  <c r="K3269" i="5"/>
  <c r="L3269" i="5"/>
  <c r="K3270" i="5"/>
  <c r="L3270" i="5"/>
  <c r="K3271" i="5"/>
  <c r="L3271" i="5"/>
  <c r="K3272" i="5"/>
  <c r="L3272" i="5"/>
  <c r="K3273" i="5"/>
  <c r="L3273" i="5"/>
  <c r="K3274" i="5"/>
  <c r="L3274" i="5"/>
  <c r="K3275" i="5"/>
  <c r="L3275" i="5"/>
  <c r="K3276" i="5"/>
  <c r="L3276" i="5"/>
  <c r="K3277" i="5"/>
  <c r="L3277" i="5"/>
  <c r="K3278" i="5"/>
  <c r="L3278" i="5"/>
  <c r="K3279" i="5"/>
  <c r="L3279" i="5"/>
  <c r="K3280" i="5"/>
  <c r="L3280" i="5"/>
  <c r="K3281" i="5"/>
  <c r="L3281" i="5"/>
  <c r="K3282" i="5"/>
  <c r="L3282" i="5"/>
  <c r="K3283" i="5"/>
  <c r="L3283" i="5"/>
  <c r="K3284" i="5"/>
  <c r="L3284" i="5"/>
  <c r="K3285" i="5"/>
  <c r="L3285" i="5"/>
  <c r="K3286" i="5"/>
  <c r="L3286" i="5"/>
  <c r="K3287" i="5"/>
  <c r="L3287" i="5"/>
  <c r="K3288" i="5"/>
  <c r="L3288" i="5"/>
  <c r="K3289" i="5"/>
  <c r="L3289" i="5"/>
  <c r="K3290" i="5"/>
  <c r="L3290" i="5"/>
  <c r="K3291" i="5"/>
  <c r="L3291" i="5"/>
  <c r="K3292" i="5"/>
  <c r="L3292" i="5"/>
  <c r="K3293" i="5"/>
  <c r="L3293" i="5"/>
  <c r="K3294" i="5"/>
  <c r="L3294" i="5"/>
  <c r="K3295" i="5"/>
  <c r="L3295" i="5"/>
  <c r="K3296" i="5"/>
  <c r="L3296" i="5"/>
  <c r="K3297" i="5"/>
  <c r="L3297" i="5"/>
  <c r="K3298" i="5"/>
  <c r="L3298" i="5"/>
  <c r="K3299" i="5"/>
  <c r="L3299" i="5"/>
  <c r="K3300" i="5"/>
  <c r="L3300" i="5"/>
  <c r="K3301" i="5"/>
  <c r="L3301" i="5"/>
  <c r="K3302" i="5"/>
  <c r="L3302" i="5"/>
  <c r="K3303" i="5"/>
  <c r="L3303" i="5"/>
  <c r="K3304" i="5"/>
  <c r="L3304" i="5"/>
  <c r="K3305" i="5"/>
  <c r="L3305" i="5"/>
  <c r="K3306" i="5"/>
  <c r="L3306" i="5"/>
  <c r="K3307" i="5"/>
  <c r="L3307" i="5"/>
  <c r="K3308" i="5"/>
  <c r="L3308" i="5"/>
  <c r="K3309" i="5"/>
  <c r="L3309" i="5"/>
  <c r="K3310" i="5"/>
  <c r="L3310" i="5"/>
  <c r="K3311" i="5"/>
  <c r="L3311" i="5"/>
  <c r="K3312" i="5"/>
  <c r="L3312" i="5"/>
  <c r="K3313" i="5"/>
  <c r="L3313" i="5"/>
  <c r="K3314" i="5"/>
  <c r="L3314" i="5"/>
  <c r="K3315" i="5"/>
  <c r="L3315" i="5"/>
  <c r="K3316" i="5"/>
  <c r="L3316" i="5"/>
  <c r="K3317" i="5"/>
  <c r="L3317" i="5"/>
  <c r="K3318" i="5"/>
  <c r="L3318" i="5"/>
  <c r="K3319" i="5"/>
  <c r="L3319" i="5"/>
  <c r="K3320" i="5"/>
  <c r="L3320" i="5"/>
  <c r="K3321" i="5"/>
  <c r="L3321" i="5"/>
  <c r="K3322" i="5"/>
  <c r="L3322" i="5"/>
  <c r="K3323" i="5"/>
  <c r="L3323" i="5"/>
  <c r="K3324" i="5"/>
  <c r="L3324" i="5"/>
  <c r="K3325" i="5"/>
  <c r="L3325" i="5"/>
  <c r="K3326" i="5"/>
  <c r="L3326" i="5"/>
  <c r="K3327" i="5"/>
  <c r="L3327" i="5"/>
  <c r="K3328" i="5"/>
  <c r="L3328" i="5"/>
  <c r="K3329" i="5"/>
  <c r="L3329" i="5"/>
  <c r="K3330" i="5"/>
  <c r="L3330" i="5"/>
  <c r="K3331" i="5"/>
  <c r="L3331" i="5"/>
  <c r="K3332" i="5"/>
  <c r="L3332" i="5"/>
  <c r="K3333" i="5"/>
  <c r="L3333" i="5"/>
  <c r="K3334" i="5"/>
  <c r="L3334" i="5"/>
  <c r="K3335" i="5"/>
  <c r="L3335" i="5"/>
  <c r="K3336" i="5"/>
  <c r="L3336" i="5"/>
  <c r="K3337" i="5"/>
  <c r="L3337" i="5"/>
  <c r="K3338" i="5"/>
  <c r="L3338" i="5"/>
  <c r="K3339" i="5"/>
  <c r="L3339" i="5"/>
  <c r="K3340" i="5"/>
  <c r="L3340" i="5"/>
  <c r="K3341" i="5"/>
  <c r="L3341" i="5"/>
  <c r="K3342" i="5"/>
  <c r="L3342" i="5"/>
  <c r="K3343" i="5"/>
  <c r="L3343" i="5"/>
  <c r="K3344" i="5"/>
  <c r="L3344" i="5"/>
  <c r="K3345" i="5"/>
  <c r="L3345" i="5"/>
  <c r="K3346" i="5"/>
  <c r="L3346" i="5"/>
  <c r="K3347" i="5"/>
  <c r="L3347" i="5"/>
  <c r="K3348" i="5"/>
  <c r="L3348" i="5"/>
  <c r="K3349" i="5"/>
  <c r="L3349" i="5"/>
  <c r="K3350" i="5"/>
  <c r="L3350" i="5"/>
  <c r="K3351" i="5"/>
  <c r="L3351" i="5"/>
  <c r="K3352" i="5"/>
  <c r="L3352" i="5"/>
  <c r="K3353" i="5"/>
  <c r="L3353" i="5"/>
  <c r="K3354" i="5"/>
  <c r="L3354" i="5"/>
  <c r="K3355" i="5"/>
  <c r="L3355" i="5"/>
  <c r="K3356" i="5"/>
  <c r="L3356" i="5"/>
  <c r="K3357" i="5"/>
  <c r="L3357" i="5"/>
  <c r="K3358" i="5"/>
  <c r="L3358" i="5"/>
  <c r="K3359" i="5"/>
  <c r="L3359" i="5"/>
  <c r="K3360" i="5"/>
  <c r="L3360" i="5"/>
  <c r="K3361" i="5"/>
  <c r="L3361" i="5"/>
  <c r="K3362" i="5"/>
  <c r="L3362" i="5"/>
  <c r="K3363" i="5"/>
  <c r="L3363" i="5"/>
  <c r="K3364" i="5"/>
  <c r="L3364" i="5"/>
  <c r="K3365" i="5"/>
  <c r="L3365" i="5"/>
  <c r="K3366" i="5"/>
  <c r="L3366" i="5"/>
  <c r="K3367" i="5"/>
  <c r="L3367" i="5"/>
  <c r="K3368" i="5"/>
  <c r="L3368" i="5"/>
  <c r="K3369" i="5"/>
  <c r="L3369" i="5"/>
  <c r="K3370" i="5"/>
  <c r="L3370" i="5"/>
  <c r="K3371" i="5"/>
  <c r="L3371" i="5"/>
  <c r="K3372" i="5"/>
  <c r="L3372" i="5"/>
  <c r="K3373" i="5"/>
  <c r="L3373" i="5"/>
  <c r="K3374" i="5"/>
  <c r="L3374" i="5"/>
  <c r="K3375" i="5"/>
  <c r="L3375" i="5"/>
  <c r="K3376" i="5"/>
  <c r="L3376" i="5"/>
  <c r="K3377" i="5"/>
  <c r="L3377" i="5"/>
  <c r="K3378" i="5"/>
  <c r="L3378" i="5"/>
  <c r="K3379" i="5"/>
  <c r="L3379" i="5"/>
  <c r="K3380" i="5"/>
  <c r="L3380" i="5"/>
  <c r="K3381" i="5"/>
  <c r="L3381" i="5"/>
  <c r="K3382" i="5"/>
  <c r="L3382" i="5"/>
  <c r="K3383" i="5"/>
  <c r="L3383" i="5"/>
  <c r="L5" i="5"/>
  <c r="AE9" i="10" s="1" a="1"/>
  <c r="AE9" i="10" s="1"/>
  <c r="K5" i="5"/>
  <c r="C135" i="5"/>
  <c r="D135" i="5"/>
  <c r="C136" i="5"/>
  <c r="D136" i="5"/>
  <c r="C137" i="5"/>
  <c r="D137" i="5"/>
  <c r="C138" i="5"/>
  <c r="D138" i="5"/>
  <c r="C139" i="5"/>
  <c r="D139" i="5"/>
  <c r="C140" i="5"/>
  <c r="D140" i="5"/>
  <c r="C141" i="5"/>
  <c r="D141" i="5"/>
  <c r="C142" i="5"/>
  <c r="D142" i="5"/>
  <c r="C143" i="5"/>
  <c r="D143" i="5"/>
  <c r="C144" i="5"/>
  <c r="D144" i="5"/>
  <c r="C145" i="5"/>
  <c r="D145" i="5"/>
  <c r="C146" i="5"/>
  <c r="D146" i="5"/>
  <c r="C147" i="5"/>
  <c r="D147" i="5"/>
  <c r="C148" i="5"/>
  <c r="D148" i="5"/>
  <c r="C149" i="5"/>
  <c r="D149" i="5"/>
  <c r="C150" i="5"/>
  <c r="D150" i="5"/>
  <c r="C151" i="5"/>
  <c r="D151" i="5"/>
  <c r="C152" i="5"/>
  <c r="D152" i="5"/>
  <c r="C153" i="5"/>
  <c r="D153" i="5"/>
  <c r="C154" i="5"/>
  <c r="D154" i="5"/>
  <c r="C155" i="5"/>
  <c r="D155" i="5"/>
  <c r="C156" i="5"/>
  <c r="D156" i="5"/>
  <c r="C157" i="5"/>
  <c r="D157" i="5"/>
  <c r="C158" i="5"/>
  <c r="D158" i="5"/>
  <c r="C159" i="5"/>
  <c r="D159" i="5"/>
  <c r="C160" i="5"/>
  <c r="D160" i="5"/>
  <c r="C161" i="5"/>
  <c r="D161" i="5"/>
  <c r="C162" i="5"/>
  <c r="D162" i="5"/>
  <c r="C163" i="5"/>
  <c r="D163" i="5"/>
  <c r="C164" i="5"/>
  <c r="D164" i="5"/>
  <c r="C165" i="5"/>
  <c r="D165" i="5"/>
  <c r="C166" i="5"/>
  <c r="D166" i="5"/>
  <c r="C167" i="5"/>
  <c r="D167" i="5"/>
  <c r="C168" i="5"/>
  <c r="D168" i="5"/>
  <c r="C169" i="5"/>
  <c r="D169" i="5"/>
  <c r="C170" i="5"/>
  <c r="D170" i="5"/>
  <c r="C171" i="5"/>
  <c r="D171" i="5"/>
  <c r="C172" i="5"/>
  <c r="D172" i="5"/>
  <c r="C173" i="5"/>
  <c r="D173" i="5"/>
  <c r="C174" i="5"/>
  <c r="D174" i="5"/>
  <c r="C175" i="5"/>
  <c r="D175" i="5"/>
  <c r="C176" i="5"/>
  <c r="D176" i="5"/>
  <c r="C177" i="5"/>
  <c r="D177" i="5"/>
  <c r="C178" i="5"/>
  <c r="D178" i="5"/>
  <c r="C179" i="5"/>
  <c r="D179" i="5"/>
  <c r="C180" i="5"/>
  <c r="D180" i="5"/>
  <c r="C181" i="5"/>
  <c r="D181" i="5"/>
  <c r="C182" i="5"/>
  <c r="D182" i="5"/>
  <c r="C183" i="5"/>
  <c r="D183" i="5"/>
  <c r="C184" i="5"/>
  <c r="D184" i="5"/>
  <c r="C185" i="5"/>
  <c r="D185" i="5"/>
  <c r="C186" i="5"/>
  <c r="D186" i="5"/>
  <c r="C187" i="5"/>
  <c r="D187" i="5"/>
  <c r="C188" i="5"/>
  <c r="D188" i="5"/>
  <c r="C189" i="5"/>
  <c r="D189" i="5"/>
  <c r="C190" i="5"/>
  <c r="D190" i="5"/>
  <c r="C191" i="5"/>
  <c r="D191" i="5"/>
  <c r="C192" i="5"/>
  <c r="D192" i="5"/>
  <c r="C193" i="5"/>
  <c r="D193" i="5"/>
  <c r="C194" i="5"/>
  <c r="D194" i="5"/>
  <c r="C195" i="5"/>
  <c r="D195" i="5"/>
  <c r="C196" i="5"/>
  <c r="D196" i="5"/>
  <c r="C197" i="5"/>
  <c r="D197" i="5"/>
  <c r="C198" i="5"/>
  <c r="D198" i="5"/>
  <c r="C199" i="5"/>
  <c r="D199" i="5"/>
  <c r="C200" i="5"/>
  <c r="D200" i="5"/>
  <c r="C201" i="5"/>
  <c r="D201" i="5"/>
  <c r="C202" i="5"/>
  <c r="D202" i="5"/>
  <c r="C203" i="5"/>
  <c r="D203" i="5"/>
  <c r="C204" i="5"/>
  <c r="D204" i="5"/>
  <c r="C205" i="5"/>
  <c r="D205" i="5"/>
  <c r="C206" i="5"/>
  <c r="D206" i="5"/>
  <c r="C207" i="5"/>
  <c r="D207" i="5"/>
  <c r="C208" i="5"/>
  <c r="D208" i="5"/>
  <c r="C209" i="5"/>
  <c r="D209" i="5"/>
  <c r="C210" i="5"/>
  <c r="D210" i="5"/>
  <c r="C211" i="5"/>
  <c r="D211" i="5"/>
  <c r="C212" i="5"/>
  <c r="D212" i="5"/>
  <c r="C213" i="5"/>
  <c r="D213" i="5"/>
  <c r="C214" i="5"/>
  <c r="D214" i="5"/>
  <c r="C215" i="5"/>
  <c r="D215" i="5"/>
  <c r="C216" i="5"/>
  <c r="D216" i="5"/>
  <c r="C217" i="5"/>
  <c r="D217" i="5"/>
  <c r="C218" i="5"/>
  <c r="D218" i="5"/>
  <c r="C219" i="5"/>
  <c r="D219" i="5"/>
  <c r="C220" i="5"/>
  <c r="D220" i="5"/>
  <c r="C221" i="5"/>
  <c r="D221" i="5"/>
  <c r="C222" i="5"/>
  <c r="D222" i="5"/>
  <c r="C223" i="5"/>
  <c r="D223" i="5"/>
  <c r="C224" i="5"/>
  <c r="D224" i="5"/>
  <c r="C225" i="5"/>
  <c r="D225" i="5"/>
  <c r="C226" i="5"/>
  <c r="D226" i="5"/>
  <c r="C227" i="5"/>
  <c r="D227" i="5"/>
  <c r="C228" i="5"/>
  <c r="D228" i="5"/>
  <c r="C229" i="5"/>
  <c r="D229" i="5"/>
  <c r="C230" i="5"/>
  <c r="D230" i="5"/>
  <c r="C231" i="5"/>
  <c r="D231" i="5"/>
  <c r="C232" i="5"/>
  <c r="D232" i="5"/>
  <c r="C233" i="5"/>
  <c r="D233" i="5"/>
  <c r="C234" i="5"/>
  <c r="D234" i="5"/>
  <c r="C235" i="5"/>
  <c r="D235" i="5"/>
  <c r="C236" i="5"/>
  <c r="D236" i="5"/>
  <c r="C237" i="5"/>
  <c r="D237" i="5"/>
  <c r="C238" i="5"/>
  <c r="D238" i="5"/>
  <c r="C239" i="5"/>
  <c r="D239" i="5"/>
  <c r="C240" i="5"/>
  <c r="D240" i="5"/>
  <c r="C241" i="5"/>
  <c r="D241" i="5"/>
  <c r="C242" i="5"/>
  <c r="D242" i="5"/>
  <c r="C243" i="5"/>
  <c r="D243" i="5"/>
  <c r="C244" i="5"/>
  <c r="D244" i="5"/>
  <c r="C245" i="5"/>
  <c r="D245" i="5"/>
  <c r="C246" i="5"/>
  <c r="D246" i="5"/>
  <c r="C247" i="5"/>
  <c r="D247" i="5"/>
  <c r="C248" i="5"/>
  <c r="D248" i="5"/>
  <c r="C249" i="5"/>
  <c r="D249" i="5"/>
  <c r="C250" i="5"/>
  <c r="D250" i="5"/>
  <c r="C251" i="5"/>
  <c r="D251" i="5"/>
  <c r="C252" i="5"/>
  <c r="D252" i="5"/>
  <c r="C253" i="5"/>
  <c r="D253" i="5"/>
  <c r="C254" i="5"/>
  <c r="D254" i="5"/>
  <c r="C255" i="5"/>
  <c r="D255" i="5"/>
  <c r="C256" i="5"/>
  <c r="D256" i="5"/>
  <c r="C257" i="5"/>
  <c r="D257" i="5"/>
  <c r="C258" i="5"/>
  <c r="D258" i="5"/>
  <c r="C259" i="5"/>
  <c r="D259" i="5"/>
  <c r="C260" i="5"/>
  <c r="D260" i="5"/>
  <c r="C261" i="5"/>
  <c r="D261" i="5"/>
  <c r="C262" i="5"/>
  <c r="D262" i="5"/>
  <c r="C263" i="5"/>
  <c r="D263" i="5"/>
  <c r="C264" i="5"/>
  <c r="D264" i="5"/>
  <c r="C265" i="5"/>
  <c r="D265" i="5"/>
  <c r="C266" i="5"/>
  <c r="D266" i="5"/>
  <c r="C267" i="5"/>
  <c r="D267" i="5"/>
  <c r="C268" i="5"/>
  <c r="D268" i="5"/>
  <c r="C269" i="5"/>
  <c r="D269" i="5"/>
  <c r="C270" i="5"/>
  <c r="D270" i="5"/>
  <c r="C271" i="5"/>
  <c r="D271" i="5"/>
  <c r="C272" i="5"/>
  <c r="D272" i="5"/>
  <c r="C273" i="5"/>
  <c r="D273" i="5"/>
  <c r="C274" i="5"/>
  <c r="D274" i="5"/>
  <c r="C275" i="5"/>
  <c r="D275" i="5"/>
  <c r="C276" i="5"/>
  <c r="D276" i="5"/>
  <c r="C277" i="5"/>
  <c r="D277" i="5"/>
  <c r="C278" i="5"/>
  <c r="D278" i="5"/>
  <c r="C279" i="5"/>
  <c r="D279" i="5"/>
  <c r="C280" i="5"/>
  <c r="D280" i="5"/>
  <c r="C281" i="5"/>
  <c r="D281" i="5"/>
  <c r="C282" i="5"/>
  <c r="D282" i="5"/>
  <c r="C283" i="5"/>
  <c r="D283" i="5"/>
  <c r="C284" i="5"/>
  <c r="D284" i="5"/>
  <c r="C285" i="5"/>
  <c r="D285" i="5"/>
  <c r="C286" i="5"/>
  <c r="D286" i="5"/>
  <c r="C287" i="5"/>
  <c r="D287" i="5"/>
  <c r="C288" i="5"/>
  <c r="D288" i="5"/>
  <c r="C289" i="5"/>
  <c r="D289" i="5"/>
  <c r="C290" i="5"/>
  <c r="D290" i="5"/>
  <c r="C291" i="5"/>
  <c r="D291" i="5"/>
  <c r="C292" i="5"/>
  <c r="D292" i="5"/>
  <c r="C293" i="5"/>
  <c r="D293" i="5"/>
  <c r="C294" i="5"/>
  <c r="D294" i="5"/>
  <c r="C295" i="5"/>
  <c r="D295" i="5"/>
  <c r="C296" i="5"/>
  <c r="D296" i="5"/>
  <c r="C297" i="5"/>
  <c r="D297" i="5"/>
  <c r="C298" i="5"/>
  <c r="D298" i="5"/>
  <c r="C299" i="5"/>
  <c r="D299" i="5"/>
  <c r="C300" i="5"/>
  <c r="D300" i="5"/>
  <c r="C301" i="5"/>
  <c r="D301" i="5"/>
  <c r="C302" i="5"/>
  <c r="D302" i="5"/>
  <c r="C303" i="5"/>
  <c r="D303" i="5"/>
  <c r="C304" i="5"/>
  <c r="D304" i="5"/>
  <c r="C305" i="5"/>
  <c r="D305" i="5"/>
  <c r="C306" i="5"/>
  <c r="D306" i="5"/>
  <c r="C307" i="5"/>
  <c r="D307" i="5"/>
  <c r="C308" i="5"/>
  <c r="D308" i="5"/>
  <c r="C309" i="5"/>
  <c r="D309" i="5"/>
  <c r="C310" i="5"/>
  <c r="D310" i="5"/>
  <c r="C311" i="5"/>
  <c r="D311" i="5"/>
  <c r="C312" i="5"/>
  <c r="D312" i="5"/>
  <c r="C313" i="5"/>
  <c r="D313" i="5"/>
  <c r="C314" i="5"/>
  <c r="D314" i="5"/>
  <c r="C315" i="5"/>
  <c r="D315" i="5"/>
  <c r="C316" i="5"/>
  <c r="D316" i="5"/>
  <c r="C317" i="5"/>
  <c r="D317" i="5"/>
  <c r="C318" i="5"/>
  <c r="D318" i="5"/>
  <c r="C319" i="5"/>
  <c r="D319" i="5"/>
  <c r="C320" i="5"/>
  <c r="D320" i="5"/>
  <c r="C321" i="5"/>
  <c r="D321" i="5"/>
  <c r="C322" i="5"/>
  <c r="D322" i="5"/>
  <c r="C323" i="5"/>
  <c r="D323" i="5"/>
  <c r="C324" i="5"/>
  <c r="D324" i="5"/>
  <c r="C325" i="5"/>
  <c r="D325" i="5"/>
  <c r="C326" i="5"/>
  <c r="D326" i="5"/>
  <c r="C327" i="5"/>
  <c r="D327" i="5"/>
  <c r="C328" i="5"/>
  <c r="D328" i="5"/>
  <c r="C329" i="5"/>
  <c r="D329" i="5"/>
  <c r="C330" i="5"/>
  <c r="D330" i="5"/>
  <c r="C331" i="5"/>
  <c r="D331" i="5"/>
  <c r="C332" i="5"/>
  <c r="D332" i="5"/>
  <c r="C333" i="5"/>
  <c r="D333" i="5"/>
  <c r="C334" i="5"/>
  <c r="D334" i="5"/>
  <c r="C335" i="5"/>
  <c r="D335" i="5"/>
  <c r="C336" i="5"/>
  <c r="D336" i="5"/>
  <c r="C337" i="5"/>
  <c r="D337" i="5"/>
  <c r="C338" i="5"/>
  <c r="D338" i="5"/>
  <c r="C339" i="5"/>
  <c r="D339" i="5"/>
  <c r="C340" i="5"/>
  <c r="D340" i="5"/>
  <c r="C341" i="5"/>
  <c r="D341" i="5"/>
  <c r="C342" i="5"/>
  <c r="D342" i="5"/>
  <c r="C343" i="5"/>
  <c r="D343" i="5"/>
  <c r="C344" i="5"/>
  <c r="D344" i="5"/>
  <c r="C345" i="5"/>
  <c r="D345" i="5"/>
  <c r="C346" i="5"/>
  <c r="D346" i="5"/>
  <c r="C347" i="5"/>
  <c r="D347" i="5"/>
  <c r="C348" i="5"/>
  <c r="D348" i="5"/>
  <c r="C349" i="5"/>
  <c r="D349" i="5"/>
  <c r="C350" i="5"/>
  <c r="D350" i="5"/>
  <c r="C351" i="5"/>
  <c r="D351" i="5"/>
  <c r="C352" i="5"/>
  <c r="D352" i="5"/>
  <c r="C353" i="5"/>
  <c r="D353" i="5"/>
  <c r="C354" i="5"/>
  <c r="D354" i="5"/>
  <c r="C355" i="5"/>
  <c r="D355" i="5"/>
  <c r="C356" i="5"/>
  <c r="D356" i="5"/>
  <c r="C357" i="5"/>
  <c r="D357" i="5"/>
  <c r="C358" i="5"/>
  <c r="D358" i="5"/>
  <c r="C359" i="5"/>
  <c r="D359" i="5"/>
  <c r="C360" i="5"/>
  <c r="D360" i="5"/>
  <c r="C361" i="5"/>
  <c r="D361" i="5"/>
  <c r="C362" i="5"/>
  <c r="D362" i="5"/>
  <c r="C363" i="5"/>
  <c r="D363" i="5"/>
  <c r="C364" i="5"/>
  <c r="D364" i="5"/>
  <c r="C365" i="5"/>
  <c r="D365" i="5"/>
  <c r="C366" i="5"/>
  <c r="D366" i="5"/>
  <c r="C367" i="5"/>
  <c r="D367" i="5"/>
  <c r="C368" i="5"/>
  <c r="D368" i="5"/>
  <c r="C369" i="5"/>
  <c r="D369" i="5"/>
  <c r="C370" i="5"/>
  <c r="D370" i="5"/>
  <c r="C371" i="5"/>
  <c r="D371" i="5"/>
  <c r="C372" i="5"/>
  <c r="D372" i="5"/>
  <c r="C373" i="5"/>
  <c r="D373" i="5"/>
  <c r="C374" i="5"/>
  <c r="D374" i="5"/>
  <c r="C375" i="5"/>
  <c r="D375" i="5"/>
  <c r="C376" i="5"/>
  <c r="D376" i="5"/>
  <c r="C377" i="5"/>
  <c r="D377" i="5"/>
  <c r="C378" i="5"/>
  <c r="D378" i="5"/>
  <c r="C379" i="5"/>
  <c r="D379" i="5"/>
  <c r="C380" i="5"/>
  <c r="D380" i="5"/>
  <c r="C381" i="5"/>
  <c r="D381" i="5"/>
  <c r="C382" i="5"/>
  <c r="D382" i="5"/>
  <c r="C383" i="5"/>
  <c r="D383" i="5"/>
  <c r="C384" i="5"/>
  <c r="D384" i="5"/>
  <c r="C385" i="5"/>
  <c r="D385" i="5"/>
  <c r="C386" i="5"/>
  <c r="D386" i="5"/>
  <c r="C387" i="5"/>
  <c r="D387" i="5"/>
  <c r="C388" i="5"/>
  <c r="D388" i="5"/>
  <c r="C389" i="5"/>
  <c r="D389" i="5"/>
  <c r="C390" i="5"/>
  <c r="D390" i="5"/>
  <c r="C391" i="5"/>
  <c r="D391" i="5"/>
  <c r="C392" i="5"/>
  <c r="D392" i="5"/>
  <c r="C393" i="5"/>
  <c r="D393" i="5"/>
  <c r="C394" i="5"/>
  <c r="D394" i="5"/>
  <c r="C395" i="5"/>
  <c r="D395" i="5"/>
  <c r="C396" i="5"/>
  <c r="D396" i="5"/>
  <c r="C397" i="5"/>
  <c r="D397" i="5"/>
  <c r="C398" i="5"/>
  <c r="D398" i="5"/>
  <c r="C399" i="5"/>
  <c r="D399" i="5"/>
  <c r="C400" i="5"/>
  <c r="D400" i="5"/>
  <c r="C401" i="5"/>
  <c r="D401" i="5"/>
  <c r="C402" i="5"/>
  <c r="D402" i="5"/>
  <c r="C403" i="5"/>
  <c r="D403" i="5"/>
  <c r="C404" i="5"/>
  <c r="D404" i="5"/>
  <c r="C405" i="5"/>
  <c r="D405" i="5"/>
  <c r="C406" i="5"/>
  <c r="D406" i="5"/>
  <c r="C407" i="5"/>
  <c r="D407" i="5"/>
  <c r="C408" i="5"/>
  <c r="D408" i="5"/>
  <c r="C409" i="5"/>
  <c r="D409" i="5"/>
  <c r="C410" i="5"/>
  <c r="D410" i="5"/>
  <c r="C411" i="5"/>
  <c r="D411" i="5"/>
  <c r="C412" i="5"/>
  <c r="D412" i="5"/>
  <c r="C413" i="5"/>
  <c r="D413" i="5"/>
  <c r="C414" i="5"/>
  <c r="D414" i="5"/>
  <c r="C415" i="5"/>
  <c r="D415" i="5"/>
  <c r="C416" i="5"/>
  <c r="D416" i="5"/>
  <c r="C417" i="5"/>
  <c r="D417" i="5"/>
  <c r="C418" i="5"/>
  <c r="D418" i="5"/>
  <c r="C419" i="5"/>
  <c r="D419" i="5"/>
  <c r="C420" i="5"/>
  <c r="D420" i="5"/>
  <c r="C421" i="5"/>
  <c r="D421" i="5"/>
  <c r="C422" i="5"/>
  <c r="D422" i="5"/>
  <c r="C423" i="5"/>
  <c r="D423" i="5"/>
  <c r="C424" i="5"/>
  <c r="D424" i="5"/>
  <c r="C425" i="5"/>
  <c r="D425" i="5"/>
  <c r="C426" i="5"/>
  <c r="D426" i="5"/>
  <c r="C427" i="5"/>
  <c r="D427" i="5"/>
  <c r="C428" i="5"/>
  <c r="D428" i="5"/>
  <c r="C429" i="5"/>
  <c r="D429" i="5"/>
  <c r="C430" i="5"/>
  <c r="D430" i="5"/>
  <c r="C431" i="5"/>
  <c r="D431" i="5"/>
  <c r="C432" i="5"/>
  <c r="D432" i="5"/>
  <c r="C433" i="5"/>
  <c r="D433" i="5"/>
  <c r="C434" i="5"/>
  <c r="D434" i="5"/>
  <c r="C435" i="5"/>
  <c r="D435" i="5"/>
  <c r="C436" i="5"/>
  <c r="D436" i="5"/>
  <c r="C437" i="5"/>
  <c r="D437" i="5"/>
  <c r="C438" i="5"/>
  <c r="D438" i="5"/>
  <c r="C439" i="5"/>
  <c r="D439" i="5"/>
  <c r="C440" i="5"/>
  <c r="D440" i="5"/>
  <c r="C441" i="5"/>
  <c r="D441" i="5"/>
  <c r="C442" i="5"/>
  <c r="D442" i="5"/>
  <c r="C443" i="5"/>
  <c r="D443" i="5"/>
  <c r="C444" i="5"/>
  <c r="D444" i="5"/>
  <c r="C445" i="5"/>
  <c r="D445" i="5"/>
  <c r="C446" i="5"/>
  <c r="D446" i="5"/>
  <c r="C447" i="5"/>
  <c r="D447" i="5"/>
  <c r="C448" i="5"/>
  <c r="D448" i="5"/>
  <c r="C449" i="5"/>
  <c r="D449" i="5"/>
  <c r="C450" i="5"/>
  <c r="D450" i="5"/>
  <c r="C451" i="5"/>
  <c r="D451" i="5"/>
  <c r="C452" i="5"/>
  <c r="D452" i="5"/>
  <c r="C453" i="5"/>
  <c r="D453" i="5"/>
  <c r="C454" i="5"/>
  <c r="D454" i="5"/>
  <c r="C455" i="5"/>
  <c r="D455" i="5"/>
  <c r="C456" i="5"/>
  <c r="D456" i="5"/>
  <c r="C457" i="5"/>
  <c r="D457" i="5"/>
  <c r="C458" i="5"/>
  <c r="D458" i="5"/>
  <c r="C459" i="5"/>
  <c r="D459" i="5"/>
  <c r="C460" i="5"/>
  <c r="D460" i="5"/>
  <c r="C461" i="5"/>
  <c r="D461" i="5"/>
  <c r="C462" i="5"/>
  <c r="D462" i="5"/>
  <c r="C463" i="5"/>
  <c r="D463" i="5"/>
  <c r="C464" i="5"/>
  <c r="D464" i="5"/>
  <c r="C465" i="5"/>
  <c r="D465" i="5"/>
  <c r="C466" i="5"/>
  <c r="D466" i="5"/>
  <c r="C467" i="5"/>
  <c r="D467" i="5"/>
  <c r="C468" i="5"/>
  <c r="D468" i="5"/>
  <c r="C469" i="5"/>
  <c r="D469" i="5"/>
  <c r="C470" i="5"/>
  <c r="D470" i="5"/>
  <c r="C471" i="5"/>
  <c r="D471" i="5"/>
  <c r="C472" i="5"/>
  <c r="D472" i="5"/>
  <c r="C473" i="5"/>
  <c r="D473" i="5"/>
  <c r="C474" i="5"/>
  <c r="D474" i="5"/>
  <c r="C475" i="5"/>
  <c r="D475" i="5"/>
  <c r="C476" i="5"/>
  <c r="D476" i="5"/>
  <c r="C477" i="5"/>
  <c r="D477" i="5"/>
  <c r="C478" i="5"/>
  <c r="D478" i="5"/>
  <c r="C479" i="5"/>
  <c r="D479" i="5"/>
  <c r="C480" i="5"/>
  <c r="D480" i="5"/>
  <c r="C481" i="5"/>
  <c r="D481" i="5"/>
  <c r="C482" i="5"/>
  <c r="D482" i="5"/>
  <c r="C483" i="5"/>
  <c r="D483" i="5"/>
  <c r="C484" i="5"/>
  <c r="D484" i="5"/>
  <c r="C485" i="5"/>
  <c r="D485" i="5"/>
  <c r="C486" i="5"/>
  <c r="D486" i="5"/>
  <c r="C487" i="5"/>
  <c r="D487" i="5"/>
  <c r="C488" i="5"/>
  <c r="D488" i="5"/>
  <c r="C489" i="5"/>
  <c r="D489" i="5"/>
  <c r="C490" i="5"/>
  <c r="D490" i="5"/>
  <c r="C491" i="5"/>
  <c r="D491" i="5"/>
  <c r="C492" i="5"/>
  <c r="D492" i="5"/>
  <c r="C493" i="5"/>
  <c r="D493" i="5"/>
  <c r="C494" i="5"/>
  <c r="D494" i="5"/>
  <c r="C495" i="5"/>
  <c r="D495" i="5"/>
  <c r="C496" i="5"/>
  <c r="D496" i="5"/>
  <c r="C497" i="5"/>
  <c r="D497" i="5"/>
  <c r="C498" i="5"/>
  <c r="D498" i="5"/>
  <c r="C499" i="5"/>
  <c r="D499" i="5"/>
  <c r="C500" i="5"/>
  <c r="D500" i="5"/>
  <c r="C501" i="5"/>
  <c r="D501" i="5"/>
  <c r="C502" i="5"/>
  <c r="D502" i="5"/>
  <c r="C503" i="5"/>
  <c r="D503" i="5"/>
  <c r="C504" i="5"/>
  <c r="D504" i="5"/>
  <c r="C505" i="5"/>
  <c r="D505" i="5"/>
  <c r="C506" i="5"/>
  <c r="D506" i="5"/>
  <c r="C507" i="5"/>
  <c r="D507" i="5"/>
  <c r="C508" i="5"/>
  <c r="D508" i="5"/>
  <c r="C509" i="5"/>
  <c r="D509" i="5"/>
  <c r="C510" i="5"/>
  <c r="D510" i="5"/>
  <c r="C511" i="5"/>
  <c r="D511" i="5"/>
  <c r="C512" i="5"/>
  <c r="D512" i="5"/>
  <c r="C513" i="5"/>
  <c r="D513" i="5"/>
  <c r="C514" i="5"/>
  <c r="D514" i="5"/>
  <c r="C515" i="5"/>
  <c r="D515" i="5"/>
  <c r="C516" i="5"/>
  <c r="D516" i="5"/>
  <c r="C517" i="5"/>
  <c r="D517" i="5"/>
  <c r="C518" i="5"/>
  <c r="D518" i="5"/>
  <c r="C519" i="5"/>
  <c r="D519" i="5"/>
  <c r="C520" i="5"/>
  <c r="D520" i="5"/>
  <c r="C521" i="5"/>
  <c r="D521" i="5"/>
  <c r="C522" i="5"/>
  <c r="D522" i="5"/>
  <c r="C523" i="5"/>
  <c r="D523" i="5"/>
  <c r="C524" i="5"/>
  <c r="D524" i="5"/>
  <c r="C525" i="5"/>
  <c r="D525" i="5"/>
  <c r="C526" i="5"/>
  <c r="D526" i="5"/>
  <c r="C527" i="5"/>
  <c r="D527" i="5"/>
  <c r="C528" i="5"/>
  <c r="D528" i="5"/>
  <c r="C529" i="5"/>
  <c r="D529" i="5"/>
  <c r="C530" i="5"/>
  <c r="D530" i="5"/>
  <c r="C531" i="5"/>
  <c r="D531" i="5"/>
  <c r="C532" i="5"/>
  <c r="D532" i="5"/>
  <c r="C533" i="5"/>
  <c r="D533" i="5"/>
  <c r="C534" i="5"/>
  <c r="D534" i="5"/>
  <c r="C535" i="5"/>
  <c r="D535" i="5"/>
  <c r="C536" i="5"/>
  <c r="D536" i="5"/>
  <c r="C537" i="5"/>
  <c r="D537" i="5"/>
  <c r="C538" i="5"/>
  <c r="D538" i="5"/>
  <c r="C539" i="5"/>
  <c r="D539" i="5"/>
  <c r="C540" i="5"/>
  <c r="D540" i="5"/>
  <c r="C541" i="5"/>
  <c r="D541" i="5"/>
  <c r="C542" i="5"/>
  <c r="D542" i="5"/>
  <c r="C543" i="5"/>
  <c r="D543" i="5"/>
  <c r="C544" i="5"/>
  <c r="D544" i="5"/>
  <c r="C545" i="5"/>
  <c r="D545" i="5"/>
  <c r="C546" i="5"/>
  <c r="D546" i="5"/>
  <c r="C547" i="5"/>
  <c r="D547" i="5"/>
  <c r="C548" i="5"/>
  <c r="D548" i="5"/>
  <c r="C549" i="5"/>
  <c r="D549" i="5"/>
  <c r="C550" i="5"/>
  <c r="D550" i="5"/>
  <c r="C551" i="5"/>
  <c r="D551" i="5"/>
  <c r="C552" i="5"/>
  <c r="D552" i="5"/>
  <c r="C553" i="5"/>
  <c r="D553" i="5"/>
  <c r="C554" i="5"/>
  <c r="D554" i="5"/>
  <c r="C555" i="5"/>
  <c r="D555" i="5"/>
  <c r="C556" i="5"/>
  <c r="D556" i="5"/>
  <c r="C557" i="5"/>
  <c r="D557" i="5"/>
  <c r="C558" i="5"/>
  <c r="D558" i="5"/>
  <c r="C559" i="5"/>
  <c r="D559" i="5"/>
  <c r="C560" i="5"/>
  <c r="D560" i="5"/>
  <c r="C561" i="5"/>
  <c r="D561" i="5"/>
  <c r="C562" i="5"/>
  <c r="D562" i="5"/>
  <c r="C563" i="5"/>
  <c r="D563" i="5"/>
  <c r="C564" i="5"/>
  <c r="D564" i="5"/>
  <c r="C565" i="5"/>
  <c r="D565" i="5"/>
  <c r="C566" i="5"/>
  <c r="D566" i="5"/>
  <c r="C567" i="5"/>
  <c r="D567" i="5"/>
  <c r="C568" i="5"/>
  <c r="D568" i="5"/>
  <c r="C569" i="5"/>
  <c r="D569" i="5"/>
  <c r="C570" i="5"/>
  <c r="D570" i="5"/>
  <c r="C571" i="5"/>
  <c r="D571" i="5"/>
  <c r="C572" i="5"/>
  <c r="D572" i="5"/>
  <c r="C573" i="5"/>
  <c r="D573" i="5"/>
  <c r="C574" i="5"/>
  <c r="D574" i="5"/>
  <c r="C575" i="5"/>
  <c r="D575" i="5"/>
  <c r="C576" i="5"/>
  <c r="D576" i="5"/>
  <c r="C577" i="5"/>
  <c r="D577" i="5"/>
  <c r="C578" i="5"/>
  <c r="D578" i="5"/>
  <c r="C579" i="5"/>
  <c r="D579" i="5"/>
  <c r="C580" i="5"/>
  <c r="D580" i="5"/>
  <c r="C581" i="5"/>
  <c r="D581" i="5"/>
  <c r="C582" i="5"/>
  <c r="D582" i="5"/>
  <c r="C583" i="5"/>
  <c r="D583" i="5"/>
  <c r="C584" i="5"/>
  <c r="D584" i="5"/>
  <c r="C585" i="5"/>
  <c r="D585" i="5"/>
  <c r="C586" i="5"/>
  <c r="D586" i="5"/>
  <c r="C587" i="5"/>
  <c r="D587" i="5"/>
  <c r="C588" i="5"/>
  <c r="D588" i="5"/>
  <c r="C589" i="5"/>
  <c r="D589" i="5"/>
  <c r="C590" i="5"/>
  <c r="D590" i="5"/>
  <c r="C591" i="5"/>
  <c r="D591" i="5"/>
  <c r="C592" i="5"/>
  <c r="D592" i="5"/>
  <c r="C593" i="5"/>
  <c r="D593" i="5"/>
  <c r="C594" i="5"/>
  <c r="D594" i="5"/>
  <c r="C595" i="5"/>
  <c r="D595" i="5"/>
  <c r="C596" i="5"/>
  <c r="D596" i="5"/>
  <c r="C597" i="5"/>
  <c r="D597" i="5"/>
  <c r="C598" i="5"/>
  <c r="D598" i="5"/>
  <c r="C599" i="5"/>
  <c r="D599" i="5"/>
  <c r="C600" i="5"/>
  <c r="D600" i="5"/>
  <c r="C601" i="5"/>
  <c r="D601" i="5"/>
  <c r="C602" i="5"/>
  <c r="D602" i="5"/>
  <c r="C603" i="5"/>
  <c r="D603" i="5"/>
  <c r="C604" i="5"/>
  <c r="D604" i="5"/>
  <c r="C605" i="5"/>
  <c r="D605" i="5"/>
  <c r="C606" i="5"/>
  <c r="D606" i="5"/>
  <c r="C607" i="5"/>
  <c r="D607" i="5"/>
  <c r="C608" i="5"/>
  <c r="D608" i="5"/>
  <c r="C609" i="5"/>
  <c r="D609" i="5"/>
  <c r="C610" i="5"/>
  <c r="D610" i="5"/>
  <c r="C611" i="5"/>
  <c r="D611" i="5"/>
  <c r="C612" i="5"/>
  <c r="D612" i="5"/>
  <c r="C613" i="5"/>
  <c r="D613" i="5"/>
  <c r="C614" i="5"/>
  <c r="D614" i="5"/>
  <c r="C615" i="5"/>
  <c r="D615" i="5"/>
  <c r="C616" i="5"/>
  <c r="D616" i="5"/>
  <c r="C617" i="5"/>
  <c r="D617" i="5"/>
  <c r="C618" i="5"/>
  <c r="D618" i="5"/>
  <c r="C619" i="5"/>
  <c r="D619" i="5"/>
  <c r="C620" i="5"/>
  <c r="D620" i="5"/>
  <c r="C621" i="5"/>
  <c r="D621" i="5"/>
  <c r="C622" i="5"/>
  <c r="D622" i="5"/>
  <c r="C623" i="5"/>
  <c r="D623" i="5"/>
  <c r="C624" i="5"/>
  <c r="D624" i="5"/>
  <c r="C625" i="5"/>
  <c r="D625" i="5"/>
  <c r="C626" i="5"/>
  <c r="D626" i="5"/>
  <c r="C627" i="5"/>
  <c r="D627" i="5"/>
  <c r="C628" i="5"/>
  <c r="D628" i="5"/>
  <c r="C629" i="5"/>
  <c r="D629" i="5"/>
  <c r="C630" i="5"/>
  <c r="D630" i="5"/>
  <c r="C631" i="5"/>
  <c r="D631" i="5"/>
  <c r="C632" i="5"/>
  <c r="D632" i="5"/>
  <c r="C633" i="5"/>
  <c r="D633" i="5"/>
  <c r="C634" i="5"/>
  <c r="D634" i="5"/>
  <c r="C635" i="5"/>
  <c r="D635" i="5"/>
  <c r="C636" i="5"/>
  <c r="D636" i="5"/>
  <c r="C637" i="5"/>
  <c r="D637" i="5"/>
  <c r="C638" i="5"/>
  <c r="D638" i="5"/>
  <c r="C639" i="5"/>
  <c r="D639" i="5"/>
  <c r="C640" i="5"/>
  <c r="D640" i="5"/>
  <c r="C641" i="5"/>
  <c r="D641" i="5"/>
  <c r="C642" i="5"/>
  <c r="D642" i="5"/>
  <c r="C643" i="5"/>
  <c r="D643" i="5"/>
  <c r="C644" i="5"/>
  <c r="D644" i="5"/>
  <c r="C645" i="5"/>
  <c r="D645" i="5"/>
  <c r="C646" i="5"/>
  <c r="D646" i="5"/>
  <c r="C647" i="5"/>
  <c r="D647" i="5"/>
  <c r="C648" i="5"/>
  <c r="D648" i="5"/>
  <c r="C649" i="5"/>
  <c r="D649" i="5"/>
  <c r="C650" i="5"/>
  <c r="D650" i="5"/>
  <c r="C651" i="5"/>
  <c r="D651" i="5"/>
  <c r="C652" i="5"/>
  <c r="D652" i="5"/>
  <c r="C653" i="5"/>
  <c r="D653" i="5"/>
  <c r="C654" i="5"/>
  <c r="D654" i="5"/>
  <c r="C655" i="5"/>
  <c r="D655" i="5"/>
  <c r="C656" i="5"/>
  <c r="D656" i="5"/>
  <c r="C657" i="5"/>
  <c r="D657" i="5"/>
  <c r="C658" i="5"/>
  <c r="D658" i="5"/>
  <c r="C659" i="5"/>
  <c r="D659" i="5"/>
  <c r="C660" i="5"/>
  <c r="D660" i="5"/>
  <c r="C661" i="5"/>
  <c r="D661" i="5"/>
  <c r="C662" i="5"/>
  <c r="D662" i="5"/>
  <c r="C663" i="5"/>
  <c r="D663" i="5"/>
  <c r="C664" i="5"/>
  <c r="D664" i="5"/>
  <c r="C665" i="5"/>
  <c r="D665" i="5"/>
  <c r="C666" i="5"/>
  <c r="D666" i="5"/>
  <c r="C667" i="5"/>
  <c r="D667" i="5"/>
  <c r="C668" i="5"/>
  <c r="D668" i="5"/>
  <c r="C669" i="5"/>
  <c r="D669" i="5"/>
  <c r="C670" i="5"/>
  <c r="D670" i="5"/>
  <c r="C671" i="5"/>
  <c r="D671" i="5"/>
  <c r="C672" i="5"/>
  <c r="D672" i="5"/>
  <c r="C673" i="5"/>
  <c r="D673" i="5"/>
  <c r="C674" i="5"/>
  <c r="D674" i="5"/>
  <c r="C675" i="5"/>
  <c r="D675" i="5"/>
  <c r="C676" i="5"/>
  <c r="D676" i="5"/>
  <c r="C677" i="5"/>
  <c r="D677" i="5"/>
  <c r="C678" i="5"/>
  <c r="D678" i="5"/>
  <c r="C679" i="5"/>
  <c r="D679" i="5"/>
  <c r="C680" i="5"/>
  <c r="D680" i="5"/>
  <c r="C681" i="5"/>
  <c r="D681" i="5"/>
  <c r="C682" i="5"/>
  <c r="D682" i="5"/>
  <c r="C683" i="5"/>
  <c r="D683" i="5"/>
  <c r="C684" i="5"/>
  <c r="D684" i="5"/>
  <c r="C685" i="5"/>
  <c r="D685" i="5"/>
  <c r="C686" i="5"/>
  <c r="D686" i="5"/>
  <c r="C687" i="5"/>
  <c r="D687" i="5"/>
  <c r="C688" i="5"/>
  <c r="D688" i="5"/>
  <c r="C689" i="5"/>
  <c r="D689" i="5"/>
  <c r="C690" i="5"/>
  <c r="D690" i="5"/>
  <c r="C691" i="5"/>
  <c r="D691" i="5"/>
  <c r="C692" i="5"/>
  <c r="D692" i="5"/>
  <c r="C693" i="5"/>
  <c r="D693" i="5"/>
  <c r="C694" i="5"/>
  <c r="D694" i="5"/>
  <c r="C695" i="5"/>
  <c r="D695" i="5"/>
  <c r="C696" i="5"/>
  <c r="D696" i="5"/>
  <c r="C697" i="5"/>
  <c r="D697" i="5"/>
  <c r="C698" i="5"/>
  <c r="D698" i="5"/>
  <c r="C699" i="5"/>
  <c r="D699" i="5"/>
  <c r="C700" i="5"/>
  <c r="D700" i="5"/>
  <c r="C701" i="5"/>
  <c r="D701" i="5"/>
  <c r="C702" i="5"/>
  <c r="D702" i="5"/>
  <c r="C703" i="5"/>
  <c r="D703" i="5"/>
  <c r="C704" i="5"/>
  <c r="D704" i="5"/>
  <c r="C705" i="5"/>
  <c r="D705" i="5"/>
  <c r="C706" i="5"/>
  <c r="D706" i="5"/>
  <c r="C707" i="5"/>
  <c r="D707" i="5"/>
  <c r="C708" i="5"/>
  <c r="D708" i="5"/>
  <c r="C709" i="5"/>
  <c r="D709" i="5"/>
  <c r="C710" i="5"/>
  <c r="D710" i="5"/>
  <c r="C711" i="5"/>
  <c r="D711" i="5"/>
  <c r="C712" i="5"/>
  <c r="D712" i="5"/>
  <c r="C713" i="5"/>
  <c r="D713" i="5"/>
  <c r="C714" i="5"/>
  <c r="D714" i="5"/>
  <c r="C715" i="5"/>
  <c r="D715" i="5"/>
  <c r="C716" i="5"/>
  <c r="D716" i="5"/>
  <c r="C717" i="5"/>
  <c r="D717" i="5"/>
  <c r="C718" i="5"/>
  <c r="D718" i="5"/>
  <c r="C719" i="5"/>
  <c r="D719" i="5"/>
  <c r="C720" i="5"/>
  <c r="D720" i="5"/>
  <c r="C721" i="5"/>
  <c r="D721" i="5"/>
  <c r="C722" i="5"/>
  <c r="D722" i="5"/>
  <c r="C723" i="5"/>
  <c r="D723" i="5"/>
  <c r="C724" i="5"/>
  <c r="D724" i="5"/>
  <c r="C725" i="5"/>
  <c r="D725" i="5"/>
  <c r="C726" i="5"/>
  <c r="D726" i="5"/>
  <c r="C727" i="5"/>
  <c r="D727" i="5"/>
  <c r="C728" i="5"/>
  <c r="D728" i="5"/>
  <c r="C729" i="5"/>
  <c r="D729" i="5"/>
  <c r="C730" i="5"/>
  <c r="D730" i="5"/>
  <c r="C731" i="5"/>
  <c r="D731" i="5"/>
  <c r="C732" i="5"/>
  <c r="D732" i="5"/>
  <c r="C733" i="5"/>
  <c r="D733" i="5"/>
  <c r="C734" i="5"/>
  <c r="D734" i="5"/>
  <c r="C735" i="5"/>
  <c r="D735" i="5"/>
  <c r="C736" i="5"/>
  <c r="D736" i="5"/>
  <c r="C737" i="5"/>
  <c r="D737" i="5"/>
  <c r="C738" i="5"/>
  <c r="D738" i="5"/>
  <c r="C739" i="5"/>
  <c r="D739" i="5"/>
  <c r="C740" i="5"/>
  <c r="D740" i="5"/>
  <c r="C741" i="5"/>
  <c r="D741" i="5"/>
  <c r="C742" i="5"/>
  <c r="D742" i="5"/>
  <c r="C743" i="5"/>
  <c r="D743" i="5"/>
  <c r="C744" i="5"/>
  <c r="D744" i="5"/>
  <c r="C745" i="5"/>
  <c r="D745" i="5"/>
  <c r="C746" i="5"/>
  <c r="D746" i="5"/>
  <c r="C747" i="5"/>
  <c r="D747" i="5"/>
  <c r="C748" i="5"/>
  <c r="D748" i="5"/>
  <c r="C749" i="5"/>
  <c r="D749" i="5"/>
  <c r="C750" i="5"/>
  <c r="D750" i="5"/>
  <c r="C751" i="5"/>
  <c r="D751" i="5"/>
  <c r="C752" i="5"/>
  <c r="D752" i="5"/>
  <c r="C753" i="5"/>
  <c r="D753" i="5"/>
  <c r="C754" i="5"/>
  <c r="D754" i="5"/>
  <c r="C755" i="5"/>
  <c r="D755" i="5"/>
  <c r="C756" i="5"/>
  <c r="D756" i="5"/>
  <c r="C757" i="5"/>
  <c r="D757" i="5"/>
  <c r="C758" i="5"/>
  <c r="D758" i="5"/>
  <c r="C759" i="5"/>
  <c r="D759" i="5"/>
  <c r="C760" i="5"/>
  <c r="D760" i="5"/>
  <c r="C761" i="5"/>
  <c r="D761" i="5"/>
  <c r="C762" i="5"/>
  <c r="D762" i="5"/>
  <c r="C763" i="5"/>
  <c r="D763" i="5"/>
  <c r="C764" i="5"/>
  <c r="D764" i="5"/>
  <c r="C765" i="5"/>
  <c r="D765" i="5"/>
  <c r="C766" i="5"/>
  <c r="D766" i="5"/>
  <c r="C767" i="5"/>
  <c r="D767" i="5"/>
  <c r="C768" i="5"/>
  <c r="D768" i="5"/>
  <c r="C769" i="5"/>
  <c r="D769" i="5"/>
  <c r="C770" i="5"/>
  <c r="D770" i="5"/>
  <c r="C771" i="5"/>
  <c r="D771" i="5"/>
  <c r="C772" i="5"/>
  <c r="D772" i="5"/>
  <c r="C773" i="5"/>
  <c r="D773" i="5"/>
  <c r="C774" i="5"/>
  <c r="D774" i="5"/>
  <c r="C775" i="5"/>
  <c r="D775" i="5"/>
  <c r="C776" i="5"/>
  <c r="D776" i="5"/>
  <c r="C777" i="5"/>
  <c r="D777" i="5"/>
  <c r="C778" i="5"/>
  <c r="D778" i="5"/>
  <c r="C779" i="5"/>
  <c r="D779" i="5"/>
  <c r="C780" i="5"/>
  <c r="D780" i="5"/>
  <c r="C781" i="5"/>
  <c r="D781" i="5"/>
  <c r="C782" i="5"/>
  <c r="D782" i="5"/>
  <c r="C783" i="5"/>
  <c r="D783" i="5"/>
  <c r="C784" i="5"/>
  <c r="D784" i="5"/>
  <c r="C785" i="5"/>
  <c r="D785" i="5"/>
  <c r="C786" i="5"/>
  <c r="D786" i="5"/>
  <c r="C787" i="5"/>
  <c r="D787" i="5"/>
  <c r="C788" i="5"/>
  <c r="D788" i="5"/>
  <c r="C789" i="5"/>
  <c r="D789" i="5"/>
  <c r="C790" i="5"/>
  <c r="D790" i="5"/>
  <c r="C791" i="5"/>
  <c r="D791" i="5"/>
  <c r="C792" i="5"/>
  <c r="D792" i="5"/>
  <c r="C793" i="5"/>
  <c r="D793" i="5"/>
  <c r="C794" i="5"/>
  <c r="D794" i="5"/>
  <c r="C795" i="5"/>
  <c r="D795" i="5"/>
  <c r="C796" i="5"/>
  <c r="D796" i="5"/>
  <c r="C797" i="5"/>
  <c r="D797" i="5"/>
  <c r="C798" i="5"/>
  <c r="D798" i="5"/>
  <c r="C799" i="5"/>
  <c r="D799" i="5"/>
  <c r="C800" i="5"/>
  <c r="D800" i="5"/>
  <c r="C801" i="5"/>
  <c r="D801" i="5"/>
  <c r="C802" i="5"/>
  <c r="D802" i="5"/>
  <c r="C803" i="5"/>
  <c r="D803" i="5"/>
  <c r="C804" i="5"/>
  <c r="D804" i="5"/>
  <c r="C805" i="5"/>
  <c r="D805" i="5"/>
  <c r="C806" i="5"/>
  <c r="D806" i="5"/>
  <c r="C807" i="5"/>
  <c r="D807" i="5"/>
  <c r="C808" i="5"/>
  <c r="D808" i="5"/>
  <c r="C809" i="5"/>
  <c r="D809" i="5"/>
  <c r="C810" i="5"/>
  <c r="D810" i="5"/>
  <c r="C811" i="5"/>
  <c r="D811" i="5"/>
  <c r="C812" i="5"/>
  <c r="D812" i="5"/>
  <c r="C813" i="5"/>
  <c r="D813" i="5"/>
  <c r="C814" i="5"/>
  <c r="D814" i="5"/>
  <c r="C815" i="5"/>
  <c r="D815" i="5"/>
  <c r="C816" i="5"/>
  <c r="D816" i="5"/>
  <c r="C817" i="5"/>
  <c r="D817" i="5"/>
  <c r="C818" i="5"/>
  <c r="D818" i="5"/>
  <c r="C819" i="5"/>
  <c r="D819" i="5"/>
  <c r="C820" i="5"/>
  <c r="D820" i="5"/>
  <c r="C821" i="5"/>
  <c r="D821" i="5"/>
  <c r="C822" i="5"/>
  <c r="D822" i="5"/>
  <c r="C823" i="5"/>
  <c r="D823" i="5"/>
  <c r="C824" i="5"/>
  <c r="D824" i="5"/>
  <c r="C825" i="5"/>
  <c r="D825" i="5"/>
  <c r="C826" i="5"/>
  <c r="D826" i="5"/>
  <c r="C827" i="5"/>
  <c r="D827" i="5"/>
  <c r="C828" i="5"/>
  <c r="D828" i="5"/>
  <c r="C829" i="5"/>
  <c r="D829" i="5"/>
  <c r="C830" i="5"/>
  <c r="D830" i="5"/>
  <c r="C831" i="5"/>
  <c r="D831" i="5"/>
  <c r="C832" i="5"/>
  <c r="D832" i="5"/>
  <c r="C833" i="5"/>
  <c r="D833" i="5"/>
  <c r="C834" i="5"/>
  <c r="D834" i="5"/>
  <c r="C835" i="5"/>
  <c r="D835" i="5"/>
  <c r="C836" i="5"/>
  <c r="D836" i="5"/>
  <c r="C837" i="5"/>
  <c r="D837" i="5"/>
  <c r="C838" i="5"/>
  <c r="D838" i="5"/>
  <c r="C839" i="5"/>
  <c r="D839" i="5"/>
  <c r="C840" i="5"/>
  <c r="D840" i="5"/>
  <c r="C841" i="5"/>
  <c r="D841" i="5"/>
  <c r="C842" i="5"/>
  <c r="D842" i="5"/>
  <c r="C843" i="5"/>
  <c r="D843" i="5"/>
  <c r="C844" i="5"/>
  <c r="D844" i="5"/>
  <c r="C845" i="5"/>
  <c r="D845" i="5"/>
  <c r="C846" i="5"/>
  <c r="D846" i="5"/>
  <c r="C847" i="5"/>
  <c r="D847" i="5"/>
  <c r="C848" i="5"/>
  <c r="D848" i="5"/>
  <c r="C849" i="5"/>
  <c r="D849" i="5"/>
  <c r="C850" i="5"/>
  <c r="D850" i="5"/>
  <c r="C851" i="5"/>
  <c r="D851" i="5"/>
  <c r="C852" i="5"/>
  <c r="D852" i="5"/>
  <c r="C853" i="5"/>
  <c r="D853" i="5"/>
  <c r="C854" i="5"/>
  <c r="D854" i="5"/>
  <c r="C855" i="5"/>
  <c r="D855" i="5"/>
  <c r="C856" i="5"/>
  <c r="D856" i="5"/>
  <c r="C857" i="5"/>
  <c r="D857" i="5"/>
  <c r="C858" i="5"/>
  <c r="D858" i="5"/>
  <c r="C859" i="5"/>
  <c r="D859" i="5"/>
  <c r="C860" i="5"/>
  <c r="D860" i="5"/>
  <c r="C861" i="5"/>
  <c r="D861" i="5"/>
  <c r="C862" i="5"/>
  <c r="D862" i="5"/>
  <c r="C863" i="5"/>
  <c r="D863" i="5"/>
  <c r="C864" i="5"/>
  <c r="D864" i="5"/>
  <c r="C865" i="5"/>
  <c r="D865" i="5"/>
  <c r="C866" i="5"/>
  <c r="D866" i="5"/>
  <c r="C867" i="5"/>
  <c r="D867" i="5"/>
  <c r="C868" i="5"/>
  <c r="D868" i="5"/>
  <c r="C869" i="5"/>
  <c r="D869" i="5"/>
  <c r="C870" i="5"/>
  <c r="D870" i="5"/>
  <c r="C871" i="5"/>
  <c r="D871" i="5"/>
  <c r="C872" i="5"/>
  <c r="D872" i="5"/>
  <c r="C873" i="5"/>
  <c r="D873" i="5"/>
  <c r="C874" i="5"/>
  <c r="D874" i="5"/>
  <c r="C875" i="5"/>
  <c r="D875" i="5"/>
  <c r="C876" i="5"/>
  <c r="D876" i="5"/>
  <c r="C877" i="5"/>
  <c r="D877" i="5"/>
  <c r="C878" i="5"/>
  <c r="D878" i="5"/>
  <c r="C879" i="5"/>
  <c r="D879" i="5"/>
  <c r="C880" i="5"/>
  <c r="D880" i="5"/>
  <c r="C881" i="5"/>
  <c r="D881" i="5"/>
  <c r="C882" i="5"/>
  <c r="D882" i="5"/>
  <c r="C883" i="5"/>
  <c r="D883" i="5"/>
  <c r="C884" i="5"/>
  <c r="D884" i="5"/>
  <c r="C885" i="5"/>
  <c r="D885" i="5"/>
  <c r="C886" i="5"/>
  <c r="D886" i="5"/>
  <c r="C887" i="5"/>
  <c r="D887" i="5"/>
  <c r="C888" i="5"/>
  <c r="D888" i="5"/>
  <c r="C889" i="5"/>
  <c r="D889" i="5"/>
  <c r="C890" i="5"/>
  <c r="D890" i="5"/>
  <c r="C891" i="5"/>
  <c r="D891" i="5"/>
  <c r="C892" i="5"/>
  <c r="D892" i="5"/>
  <c r="C893" i="5"/>
  <c r="D893" i="5"/>
  <c r="C894" i="5"/>
  <c r="D894" i="5"/>
  <c r="C895" i="5"/>
  <c r="D895" i="5"/>
  <c r="C896" i="5"/>
  <c r="D896" i="5"/>
  <c r="C897" i="5"/>
  <c r="D897" i="5"/>
  <c r="C898" i="5"/>
  <c r="D898" i="5"/>
  <c r="C899" i="5"/>
  <c r="D899" i="5"/>
  <c r="C900" i="5"/>
  <c r="D900" i="5"/>
  <c r="C901" i="5"/>
  <c r="D901" i="5"/>
  <c r="C902" i="5"/>
  <c r="D902" i="5"/>
  <c r="C903" i="5"/>
  <c r="D903" i="5"/>
  <c r="C904" i="5"/>
  <c r="D904" i="5"/>
  <c r="C905" i="5"/>
  <c r="D905" i="5"/>
  <c r="C906" i="5"/>
  <c r="D906" i="5"/>
  <c r="C907" i="5"/>
  <c r="D907" i="5"/>
  <c r="C908" i="5"/>
  <c r="D908" i="5"/>
  <c r="C909" i="5"/>
  <c r="D909" i="5"/>
  <c r="C910" i="5"/>
  <c r="D910" i="5"/>
  <c r="C911" i="5"/>
  <c r="D911" i="5"/>
  <c r="C912" i="5"/>
  <c r="D912" i="5"/>
  <c r="C913" i="5"/>
  <c r="D913" i="5"/>
  <c r="C914" i="5"/>
  <c r="D914" i="5"/>
  <c r="C915" i="5"/>
  <c r="D915" i="5"/>
  <c r="C916" i="5"/>
  <c r="D916" i="5"/>
  <c r="C917" i="5"/>
  <c r="D917" i="5"/>
  <c r="C918" i="5"/>
  <c r="D918" i="5"/>
  <c r="C919" i="5"/>
  <c r="D919" i="5"/>
  <c r="C920" i="5"/>
  <c r="D920" i="5"/>
  <c r="C921" i="5"/>
  <c r="D921" i="5"/>
  <c r="C922" i="5"/>
  <c r="D922" i="5"/>
  <c r="C923" i="5"/>
  <c r="D923" i="5"/>
  <c r="C924" i="5"/>
  <c r="D924" i="5"/>
  <c r="C925" i="5"/>
  <c r="D925" i="5"/>
  <c r="C926" i="5"/>
  <c r="D926" i="5"/>
  <c r="C927" i="5"/>
  <c r="D927" i="5"/>
  <c r="C928" i="5"/>
  <c r="D928" i="5"/>
  <c r="C929" i="5"/>
  <c r="D929" i="5"/>
  <c r="C930" i="5"/>
  <c r="D930" i="5"/>
  <c r="C931" i="5"/>
  <c r="D931" i="5"/>
  <c r="C932" i="5"/>
  <c r="D932" i="5"/>
  <c r="C933" i="5"/>
  <c r="D933" i="5"/>
  <c r="C934" i="5"/>
  <c r="D934" i="5"/>
  <c r="C935" i="5"/>
  <c r="D935" i="5"/>
  <c r="C936" i="5"/>
  <c r="D936" i="5"/>
  <c r="C937" i="5"/>
  <c r="D937" i="5"/>
  <c r="C938" i="5"/>
  <c r="D938" i="5"/>
  <c r="C939" i="5"/>
  <c r="D939" i="5"/>
  <c r="C940" i="5"/>
  <c r="D940" i="5"/>
  <c r="C941" i="5"/>
  <c r="D941" i="5"/>
  <c r="C942" i="5"/>
  <c r="D942" i="5"/>
  <c r="C943" i="5"/>
  <c r="D943" i="5"/>
  <c r="C944" i="5"/>
  <c r="D944" i="5"/>
  <c r="C945" i="5"/>
  <c r="D945" i="5"/>
  <c r="C946" i="5"/>
  <c r="D946" i="5"/>
  <c r="C947" i="5"/>
  <c r="D947" i="5"/>
  <c r="C948" i="5"/>
  <c r="D948" i="5"/>
  <c r="C949" i="5"/>
  <c r="D949" i="5"/>
  <c r="C950" i="5"/>
  <c r="D950" i="5"/>
  <c r="C951" i="5"/>
  <c r="D951" i="5"/>
  <c r="C952" i="5"/>
  <c r="D952" i="5"/>
  <c r="C953" i="5"/>
  <c r="D953" i="5"/>
  <c r="C954" i="5"/>
  <c r="D954" i="5"/>
  <c r="C955" i="5"/>
  <c r="D955" i="5"/>
  <c r="C956" i="5"/>
  <c r="D956" i="5"/>
  <c r="C957" i="5"/>
  <c r="D957" i="5"/>
  <c r="C958" i="5"/>
  <c r="D958" i="5"/>
  <c r="C959" i="5"/>
  <c r="D959" i="5"/>
  <c r="C960" i="5"/>
  <c r="D960" i="5"/>
  <c r="C961" i="5"/>
  <c r="D961" i="5"/>
  <c r="C962" i="5"/>
  <c r="D962" i="5"/>
  <c r="C963" i="5"/>
  <c r="D963" i="5"/>
  <c r="C964" i="5"/>
  <c r="D964" i="5"/>
  <c r="C965" i="5"/>
  <c r="D965" i="5"/>
  <c r="C966" i="5"/>
  <c r="D966" i="5"/>
  <c r="C967" i="5"/>
  <c r="D967" i="5"/>
  <c r="C968" i="5"/>
  <c r="D968" i="5"/>
  <c r="C969" i="5"/>
  <c r="D969" i="5"/>
  <c r="C970" i="5"/>
  <c r="D970" i="5"/>
  <c r="C971" i="5"/>
  <c r="D971" i="5"/>
  <c r="C972" i="5"/>
  <c r="D972" i="5"/>
  <c r="C973" i="5"/>
  <c r="D973" i="5"/>
  <c r="C974" i="5"/>
  <c r="D974" i="5"/>
  <c r="C975" i="5"/>
  <c r="D975" i="5"/>
  <c r="C976" i="5"/>
  <c r="D976" i="5"/>
  <c r="C977" i="5"/>
  <c r="D977" i="5"/>
  <c r="C978" i="5"/>
  <c r="D978" i="5"/>
  <c r="C979" i="5"/>
  <c r="D979" i="5"/>
  <c r="C980" i="5"/>
  <c r="D980" i="5"/>
  <c r="C981" i="5"/>
  <c r="D981" i="5"/>
  <c r="C982" i="5"/>
  <c r="D982" i="5"/>
  <c r="C983" i="5"/>
  <c r="D983" i="5"/>
  <c r="C984" i="5"/>
  <c r="D984" i="5"/>
  <c r="C985" i="5"/>
  <c r="D985" i="5"/>
  <c r="C986" i="5"/>
  <c r="D986" i="5"/>
  <c r="C987" i="5"/>
  <c r="D987" i="5"/>
  <c r="C988" i="5"/>
  <c r="D988" i="5"/>
  <c r="C989" i="5"/>
  <c r="D989" i="5"/>
  <c r="C990" i="5"/>
  <c r="D990" i="5"/>
  <c r="C991" i="5"/>
  <c r="D991" i="5"/>
  <c r="C992" i="5"/>
  <c r="D992" i="5"/>
  <c r="C993" i="5"/>
  <c r="D993" i="5"/>
  <c r="C994" i="5"/>
  <c r="D994" i="5"/>
  <c r="C995" i="5"/>
  <c r="D995" i="5"/>
  <c r="C996" i="5"/>
  <c r="D996" i="5"/>
  <c r="C997" i="5"/>
  <c r="D997" i="5"/>
  <c r="C998" i="5"/>
  <c r="D998" i="5"/>
  <c r="C999" i="5"/>
  <c r="D999" i="5"/>
  <c r="C1000" i="5"/>
  <c r="D1000" i="5"/>
  <c r="C1001" i="5"/>
  <c r="D1001" i="5"/>
  <c r="C1002" i="5"/>
  <c r="D1002" i="5"/>
  <c r="C1003" i="5"/>
  <c r="D1003" i="5"/>
  <c r="C1004" i="5"/>
  <c r="D1004" i="5"/>
  <c r="C1005" i="5"/>
  <c r="D1005" i="5"/>
  <c r="C1006" i="5"/>
  <c r="D1006" i="5"/>
  <c r="C1007" i="5"/>
  <c r="D1007" i="5"/>
  <c r="C1008" i="5"/>
  <c r="D1008" i="5"/>
  <c r="C1009" i="5"/>
  <c r="D1009" i="5"/>
  <c r="C1010" i="5"/>
  <c r="D1010" i="5"/>
  <c r="C1011" i="5"/>
  <c r="D1011" i="5"/>
  <c r="C1012" i="5"/>
  <c r="D1012" i="5"/>
  <c r="C1013" i="5"/>
  <c r="D1013" i="5"/>
  <c r="C1014" i="5"/>
  <c r="D1014" i="5"/>
  <c r="C1015" i="5"/>
  <c r="D1015" i="5"/>
  <c r="C1016" i="5"/>
  <c r="D1016" i="5"/>
  <c r="C1017" i="5"/>
  <c r="D1017" i="5"/>
  <c r="C1018" i="5"/>
  <c r="D1018" i="5"/>
  <c r="C1019" i="5"/>
  <c r="D1019" i="5"/>
  <c r="C1020" i="5"/>
  <c r="D1020" i="5"/>
  <c r="C1021" i="5"/>
  <c r="D1021" i="5"/>
  <c r="C1022" i="5"/>
  <c r="D1022" i="5"/>
  <c r="C1023" i="5"/>
  <c r="D1023" i="5"/>
  <c r="C1024" i="5"/>
  <c r="D1024" i="5"/>
  <c r="C1025" i="5"/>
  <c r="D1025" i="5"/>
  <c r="C1026" i="5"/>
  <c r="D1026" i="5"/>
  <c r="C1027" i="5"/>
  <c r="D1027" i="5"/>
  <c r="C1028" i="5"/>
  <c r="D1028" i="5"/>
  <c r="C1029" i="5"/>
  <c r="D1029" i="5"/>
  <c r="C1030" i="5"/>
  <c r="D1030" i="5"/>
  <c r="C1031" i="5"/>
  <c r="D1031" i="5"/>
  <c r="C1032" i="5"/>
  <c r="D1032" i="5"/>
  <c r="C1033" i="5"/>
  <c r="D1033" i="5"/>
  <c r="C1034" i="5"/>
  <c r="D1034" i="5"/>
  <c r="C1035" i="5"/>
  <c r="D1035" i="5"/>
  <c r="C1036" i="5"/>
  <c r="D1036" i="5"/>
  <c r="C1037" i="5"/>
  <c r="D1037" i="5"/>
  <c r="C1038" i="5"/>
  <c r="D1038" i="5"/>
  <c r="C1039" i="5"/>
  <c r="D1039" i="5"/>
  <c r="C1040" i="5"/>
  <c r="D1040" i="5"/>
  <c r="C1041" i="5"/>
  <c r="D1041" i="5"/>
  <c r="C1042" i="5"/>
  <c r="D1042" i="5"/>
  <c r="C1043" i="5"/>
  <c r="D1043" i="5"/>
  <c r="C1044" i="5"/>
  <c r="D1044" i="5"/>
  <c r="C1045" i="5"/>
  <c r="D1045" i="5"/>
  <c r="C1046" i="5"/>
  <c r="D1046" i="5"/>
  <c r="C1047" i="5"/>
  <c r="D1047" i="5"/>
  <c r="C1048" i="5"/>
  <c r="D1048" i="5"/>
  <c r="C1049" i="5"/>
  <c r="D1049" i="5"/>
  <c r="C1050" i="5"/>
  <c r="D1050" i="5"/>
  <c r="C1051" i="5"/>
  <c r="D1051" i="5"/>
  <c r="C1052" i="5"/>
  <c r="D1052" i="5"/>
  <c r="C1053" i="5"/>
  <c r="D1053" i="5"/>
  <c r="C1054" i="5"/>
  <c r="D1054" i="5"/>
  <c r="C1055" i="5"/>
  <c r="D1055" i="5"/>
  <c r="C1056" i="5"/>
  <c r="D1056" i="5"/>
  <c r="C1057" i="5"/>
  <c r="D1057" i="5"/>
  <c r="C1058" i="5"/>
  <c r="D1058" i="5"/>
  <c r="C1059" i="5"/>
  <c r="D1059" i="5"/>
  <c r="C1060" i="5"/>
  <c r="D1060" i="5"/>
  <c r="C1061" i="5"/>
  <c r="D1061" i="5"/>
  <c r="C1062" i="5"/>
  <c r="D1062" i="5"/>
  <c r="C1063" i="5"/>
  <c r="D1063" i="5"/>
  <c r="C1064" i="5"/>
  <c r="D1064" i="5"/>
  <c r="C1065" i="5"/>
  <c r="D1065" i="5"/>
  <c r="C1066" i="5"/>
  <c r="D1066" i="5"/>
  <c r="C1067" i="5"/>
  <c r="D1067" i="5"/>
  <c r="C1068" i="5"/>
  <c r="D1068" i="5"/>
  <c r="C1069" i="5"/>
  <c r="D1069" i="5"/>
  <c r="C1070" i="5"/>
  <c r="D1070" i="5"/>
  <c r="C1071" i="5"/>
  <c r="D1071" i="5"/>
  <c r="C1072" i="5"/>
  <c r="D1072" i="5"/>
  <c r="C1073" i="5"/>
  <c r="D1073" i="5"/>
  <c r="C1074" i="5"/>
  <c r="D1074" i="5"/>
  <c r="C1075" i="5"/>
  <c r="D1075" i="5"/>
  <c r="C1076" i="5"/>
  <c r="D1076" i="5"/>
  <c r="C1077" i="5"/>
  <c r="D1077" i="5"/>
  <c r="C1078" i="5"/>
  <c r="D1078" i="5"/>
  <c r="C1079" i="5"/>
  <c r="D1079" i="5"/>
  <c r="C1080" i="5"/>
  <c r="D1080" i="5"/>
  <c r="C1081" i="5"/>
  <c r="D1081" i="5"/>
  <c r="C1082" i="5"/>
  <c r="D1082" i="5"/>
  <c r="C1083" i="5"/>
  <c r="D1083" i="5"/>
  <c r="C1084" i="5"/>
  <c r="D1084" i="5"/>
  <c r="C1085" i="5"/>
  <c r="D1085" i="5"/>
  <c r="C1086" i="5"/>
  <c r="D1086" i="5"/>
  <c r="C1087" i="5"/>
  <c r="D1087" i="5"/>
  <c r="C1088" i="5"/>
  <c r="D1088" i="5"/>
  <c r="C1089" i="5"/>
  <c r="D1089" i="5"/>
  <c r="C1090" i="5"/>
  <c r="D1090" i="5"/>
  <c r="C1091" i="5"/>
  <c r="D1091" i="5"/>
  <c r="C1092" i="5"/>
  <c r="D1092" i="5"/>
  <c r="C1093" i="5"/>
  <c r="D1093" i="5"/>
  <c r="C1094" i="5"/>
  <c r="D1094" i="5"/>
  <c r="C1095" i="5"/>
  <c r="D1095" i="5"/>
  <c r="C1096" i="5"/>
  <c r="D1096" i="5"/>
  <c r="C1097" i="5"/>
  <c r="D1097" i="5"/>
  <c r="C1098" i="5"/>
  <c r="D1098" i="5"/>
  <c r="C1099" i="5"/>
  <c r="D1099" i="5"/>
  <c r="C1100" i="5"/>
  <c r="D1100" i="5"/>
  <c r="C1101" i="5"/>
  <c r="D1101" i="5"/>
  <c r="C1102" i="5"/>
  <c r="D1102" i="5"/>
  <c r="C1103" i="5"/>
  <c r="D1103" i="5"/>
  <c r="C1104" i="5"/>
  <c r="D1104" i="5"/>
  <c r="C1105" i="5"/>
  <c r="D1105" i="5"/>
  <c r="C1106" i="5"/>
  <c r="D1106" i="5"/>
  <c r="C1107" i="5"/>
  <c r="D1107" i="5"/>
  <c r="C1108" i="5"/>
  <c r="D1108" i="5"/>
  <c r="C1109" i="5"/>
  <c r="D1109" i="5"/>
  <c r="C1110" i="5"/>
  <c r="D1110" i="5"/>
  <c r="C1111" i="5"/>
  <c r="D1111" i="5"/>
  <c r="C1112" i="5"/>
  <c r="D1112" i="5"/>
  <c r="C1113" i="5"/>
  <c r="D1113" i="5"/>
  <c r="C1114" i="5"/>
  <c r="D1114" i="5"/>
  <c r="C1115" i="5"/>
  <c r="D1115" i="5"/>
  <c r="C1116" i="5"/>
  <c r="D1116" i="5"/>
  <c r="C1117" i="5"/>
  <c r="D1117" i="5"/>
  <c r="C1118" i="5"/>
  <c r="D1118" i="5"/>
  <c r="C1119" i="5"/>
  <c r="D1119" i="5"/>
  <c r="C1120" i="5"/>
  <c r="D1120" i="5"/>
  <c r="C1121" i="5"/>
  <c r="D1121" i="5"/>
  <c r="C1122" i="5"/>
  <c r="D1122" i="5"/>
  <c r="C1123" i="5"/>
  <c r="D1123" i="5"/>
  <c r="C1124" i="5"/>
  <c r="D1124" i="5"/>
  <c r="C1125" i="5"/>
  <c r="D1125" i="5"/>
  <c r="C1126" i="5"/>
  <c r="D1126" i="5"/>
  <c r="C1127" i="5"/>
  <c r="D1127" i="5"/>
  <c r="C1128" i="5"/>
  <c r="D1128" i="5"/>
  <c r="C1129" i="5"/>
  <c r="D1129" i="5"/>
  <c r="C1130" i="5"/>
  <c r="D1130" i="5"/>
  <c r="C1131" i="5"/>
  <c r="D1131" i="5"/>
  <c r="C1132" i="5"/>
  <c r="D1132" i="5"/>
  <c r="C1133" i="5"/>
  <c r="D1133" i="5"/>
  <c r="C1134" i="5"/>
  <c r="D1134" i="5"/>
  <c r="C1135" i="5"/>
  <c r="D1135" i="5"/>
  <c r="C1136" i="5"/>
  <c r="D1136" i="5"/>
  <c r="C1137" i="5"/>
  <c r="D1137" i="5"/>
  <c r="C1138" i="5"/>
  <c r="D1138" i="5"/>
  <c r="C1139" i="5"/>
  <c r="D1139" i="5"/>
  <c r="C1140" i="5"/>
  <c r="D1140" i="5"/>
  <c r="C1141" i="5"/>
  <c r="D1141" i="5"/>
  <c r="C1142" i="5"/>
  <c r="D1142" i="5"/>
  <c r="C1143" i="5"/>
  <c r="D1143" i="5"/>
  <c r="C1144" i="5"/>
  <c r="D1144" i="5"/>
  <c r="C1145" i="5"/>
  <c r="D1145" i="5"/>
  <c r="C1146" i="5"/>
  <c r="D1146" i="5"/>
  <c r="C1147" i="5"/>
  <c r="D1147" i="5"/>
  <c r="C1148" i="5"/>
  <c r="D1148" i="5"/>
  <c r="C1149" i="5"/>
  <c r="D1149" i="5"/>
  <c r="C1150" i="5"/>
  <c r="D1150" i="5"/>
  <c r="C1151" i="5"/>
  <c r="D1151" i="5"/>
  <c r="C1152" i="5"/>
  <c r="D1152" i="5"/>
  <c r="C1153" i="5"/>
  <c r="D1153" i="5"/>
  <c r="C1154" i="5"/>
  <c r="D1154" i="5"/>
  <c r="C1155" i="5"/>
  <c r="D1155" i="5"/>
  <c r="C1156" i="5"/>
  <c r="D1156" i="5"/>
  <c r="C1157" i="5"/>
  <c r="D1157" i="5"/>
  <c r="C1158" i="5"/>
  <c r="D1158" i="5"/>
  <c r="C1159" i="5"/>
  <c r="D1159" i="5"/>
  <c r="C1160" i="5"/>
  <c r="D1160" i="5"/>
  <c r="C1161" i="5"/>
  <c r="D1161" i="5"/>
  <c r="C1162" i="5"/>
  <c r="D1162" i="5"/>
  <c r="C1163" i="5"/>
  <c r="D1163" i="5"/>
  <c r="C1164" i="5"/>
  <c r="D1164" i="5"/>
  <c r="C1165" i="5"/>
  <c r="D1165" i="5"/>
  <c r="C1166" i="5"/>
  <c r="D1166" i="5"/>
  <c r="C1167" i="5"/>
  <c r="D1167" i="5"/>
  <c r="C1168" i="5"/>
  <c r="D1168" i="5"/>
  <c r="C1169" i="5"/>
  <c r="D1169" i="5"/>
  <c r="C1170" i="5"/>
  <c r="D1170" i="5"/>
  <c r="C1171" i="5"/>
  <c r="D1171" i="5"/>
  <c r="C1172" i="5"/>
  <c r="D1172" i="5"/>
  <c r="C1173" i="5"/>
  <c r="D1173" i="5"/>
  <c r="C1174" i="5"/>
  <c r="D1174" i="5"/>
  <c r="C1175" i="5"/>
  <c r="D1175" i="5"/>
  <c r="C1176" i="5"/>
  <c r="D1176" i="5"/>
  <c r="C1177" i="5"/>
  <c r="D1177" i="5"/>
  <c r="C1178" i="5"/>
  <c r="D1178" i="5"/>
  <c r="C1179" i="5"/>
  <c r="D1179" i="5"/>
  <c r="C1180" i="5"/>
  <c r="D1180" i="5"/>
  <c r="C1181" i="5"/>
  <c r="D1181" i="5"/>
  <c r="C1182" i="5"/>
  <c r="D1182" i="5"/>
  <c r="C1183" i="5"/>
  <c r="D1183" i="5"/>
  <c r="C1184" i="5"/>
  <c r="D1184" i="5"/>
  <c r="C1185" i="5"/>
  <c r="D1185" i="5"/>
  <c r="C1186" i="5"/>
  <c r="D1186" i="5"/>
  <c r="C1187" i="5"/>
  <c r="D1187" i="5"/>
  <c r="C1188" i="5"/>
  <c r="D1188" i="5"/>
  <c r="C1189" i="5"/>
  <c r="D1189" i="5"/>
  <c r="C1190" i="5"/>
  <c r="D1190" i="5"/>
  <c r="C1191" i="5"/>
  <c r="D1191" i="5"/>
  <c r="C1192" i="5"/>
  <c r="D1192" i="5"/>
  <c r="C1193" i="5"/>
  <c r="D1193" i="5"/>
  <c r="C1194" i="5"/>
  <c r="D1194" i="5"/>
  <c r="C1195" i="5"/>
  <c r="D1195" i="5"/>
  <c r="C1196" i="5"/>
  <c r="D1196" i="5"/>
  <c r="C1197" i="5"/>
  <c r="D1197" i="5"/>
  <c r="C1198" i="5"/>
  <c r="D1198" i="5"/>
  <c r="C1199" i="5"/>
  <c r="D1199" i="5"/>
  <c r="C1200" i="5"/>
  <c r="D1200" i="5"/>
  <c r="C1201" i="5"/>
  <c r="D1201" i="5"/>
  <c r="C1202" i="5"/>
  <c r="D1202" i="5"/>
  <c r="C1203" i="5"/>
  <c r="D1203" i="5"/>
  <c r="C1204" i="5"/>
  <c r="D1204" i="5"/>
  <c r="C1205" i="5"/>
  <c r="D1205" i="5"/>
  <c r="C1206" i="5"/>
  <c r="D1206" i="5"/>
  <c r="C1207" i="5"/>
  <c r="D1207" i="5"/>
  <c r="C1208" i="5"/>
  <c r="D1208" i="5"/>
  <c r="C1209" i="5"/>
  <c r="D1209" i="5"/>
  <c r="C1210" i="5"/>
  <c r="D1210" i="5"/>
  <c r="C1211" i="5"/>
  <c r="D1211" i="5"/>
  <c r="C1212" i="5"/>
  <c r="D1212" i="5"/>
  <c r="C1213" i="5"/>
  <c r="D1213" i="5"/>
  <c r="C1214" i="5"/>
  <c r="D1214" i="5"/>
  <c r="C1215" i="5"/>
  <c r="D1215" i="5"/>
  <c r="C1216" i="5"/>
  <c r="D1216" i="5"/>
  <c r="C1217" i="5"/>
  <c r="D1217" i="5"/>
  <c r="C1218" i="5"/>
  <c r="D1218" i="5"/>
  <c r="C1219" i="5"/>
  <c r="D1219" i="5"/>
  <c r="C1220" i="5"/>
  <c r="D1220" i="5"/>
  <c r="C1221" i="5"/>
  <c r="D1221" i="5"/>
  <c r="C1222" i="5"/>
  <c r="D1222" i="5"/>
  <c r="C1223" i="5"/>
  <c r="D1223" i="5"/>
  <c r="C1224" i="5"/>
  <c r="D1224" i="5"/>
  <c r="C1225" i="5"/>
  <c r="D1225" i="5"/>
  <c r="C1226" i="5"/>
  <c r="D1226" i="5"/>
  <c r="C1227" i="5"/>
  <c r="D1227" i="5"/>
  <c r="C1228" i="5"/>
  <c r="D1228" i="5"/>
  <c r="C1229" i="5"/>
  <c r="D1229" i="5"/>
  <c r="C1230" i="5"/>
  <c r="D1230" i="5"/>
  <c r="C1231" i="5"/>
  <c r="D1231" i="5"/>
  <c r="C1232" i="5"/>
  <c r="D1232" i="5"/>
  <c r="C1233" i="5"/>
  <c r="D1233" i="5"/>
  <c r="C1234" i="5"/>
  <c r="D1234" i="5"/>
  <c r="C1235" i="5"/>
  <c r="D1235" i="5"/>
  <c r="C1236" i="5"/>
  <c r="D1236" i="5"/>
  <c r="C1237" i="5"/>
  <c r="D1237" i="5"/>
  <c r="C1238" i="5"/>
  <c r="D1238" i="5"/>
  <c r="C1239" i="5"/>
  <c r="D1239" i="5"/>
  <c r="C1240" i="5"/>
  <c r="D1240" i="5"/>
  <c r="C1241" i="5"/>
  <c r="D1241" i="5"/>
  <c r="C1242" i="5"/>
  <c r="D1242" i="5"/>
  <c r="C1243" i="5"/>
  <c r="D1243" i="5"/>
  <c r="C1244" i="5"/>
  <c r="D1244" i="5"/>
  <c r="C1245" i="5"/>
  <c r="D1245" i="5"/>
  <c r="C1246" i="5"/>
  <c r="D1246" i="5"/>
  <c r="C1247" i="5"/>
  <c r="D1247" i="5"/>
  <c r="C1248" i="5"/>
  <c r="D1248" i="5"/>
  <c r="C1249" i="5"/>
  <c r="D1249" i="5"/>
  <c r="C1250" i="5"/>
  <c r="D1250" i="5"/>
  <c r="C1251" i="5"/>
  <c r="D1251" i="5"/>
  <c r="C1252" i="5"/>
  <c r="D1252" i="5"/>
  <c r="C1253" i="5"/>
  <c r="D1253" i="5"/>
  <c r="C1254" i="5"/>
  <c r="D1254" i="5"/>
  <c r="C1255" i="5"/>
  <c r="D1255" i="5"/>
  <c r="C1256" i="5"/>
  <c r="D1256" i="5"/>
  <c r="C1257" i="5"/>
  <c r="D1257" i="5"/>
  <c r="C1258" i="5"/>
  <c r="D1258" i="5"/>
  <c r="C1259" i="5"/>
  <c r="D1259" i="5"/>
  <c r="C1260" i="5"/>
  <c r="D1260" i="5"/>
  <c r="C1261" i="5"/>
  <c r="D1261" i="5"/>
  <c r="C1262" i="5"/>
  <c r="D1262" i="5"/>
  <c r="C1263" i="5"/>
  <c r="D1263" i="5"/>
  <c r="C1264" i="5"/>
  <c r="D1264" i="5"/>
  <c r="C1265" i="5"/>
  <c r="D1265" i="5"/>
  <c r="C1266" i="5"/>
  <c r="D1266" i="5"/>
  <c r="C1267" i="5"/>
  <c r="D1267" i="5"/>
  <c r="C1268" i="5"/>
  <c r="D1268" i="5"/>
  <c r="C1269" i="5"/>
  <c r="D1269" i="5"/>
  <c r="C1270" i="5"/>
  <c r="D1270" i="5"/>
  <c r="C1271" i="5"/>
  <c r="D1271" i="5"/>
  <c r="C1272" i="5"/>
  <c r="D1272" i="5"/>
  <c r="C1273" i="5"/>
  <c r="D1273" i="5"/>
  <c r="C1274" i="5"/>
  <c r="D1274" i="5"/>
  <c r="C1275" i="5"/>
  <c r="D1275" i="5"/>
  <c r="C1276" i="5"/>
  <c r="D1276" i="5"/>
  <c r="C1277" i="5"/>
  <c r="D1277" i="5"/>
  <c r="C1278" i="5"/>
  <c r="D1278" i="5"/>
  <c r="C1279" i="5"/>
  <c r="D1279" i="5"/>
  <c r="C1280" i="5"/>
  <c r="D1280" i="5"/>
  <c r="C1281" i="5"/>
  <c r="D1281" i="5"/>
  <c r="C1282" i="5"/>
  <c r="D1282" i="5"/>
  <c r="C1283" i="5"/>
  <c r="D1283" i="5"/>
  <c r="C1284" i="5"/>
  <c r="D1284" i="5"/>
  <c r="C1285" i="5"/>
  <c r="D1285" i="5"/>
  <c r="C1286" i="5"/>
  <c r="D1286" i="5"/>
  <c r="C1287" i="5"/>
  <c r="D1287" i="5"/>
  <c r="C1288" i="5"/>
  <c r="D1288" i="5"/>
  <c r="C1289" i="5"/>
  <c r="D1289" i="5"/>
  <c r="C1290" i="5"/>
  <c r="D1290" i="5"/>
  <c r="C1291" i="5"/>
  <c r="D1291" i="5"/>
  <c r="C1292" i="5"/>
  <c r="D1292" i="5"/>
  <c r="C1293" i="5"/>
  <c r="D1293" i="5"/>
  <c r="C1294" i="5"/>
  <c r="D1294" i="5"/>
  <c r="C1295" i="5"/>
  <c r="D1295" i="5"/>
  <c r="C1296" i="5"/>
  <c r="D1296" i="5"/>
  <c r="C1297" i="5"/>
  <c r="D1297" i="5"/>
  <c r="C1298" i="5"/>
  <c r="D1298" i="5"/>
  <c r="C1299" i="5"/>
  <c r="D1299" i="5"/>
  <c r="C1300" i="5"/>
  <c r="D1300" i="5"/>
  <c r="C1301" i="5"/>
  <c r="D1301" i="5"/>
  <c r="C1302" i="5"/>
  <c r="D1302" i="5"/>
  <c r="C1303" i="5"/>
  <c r="D1303" i="5"/>
  <c r="C1304" i="5"/>
  <c r="D1304" i="5"/>
  <c r="C1305" i="5"/>
  <c r="D1305" i="5"/>
  <c r="C1306" i="5"/>
  <c r="D1306" i="5"/>
  <c r="C1307" i="5"/>
  <c r="D1307" i="5"/>
  <c r="C1308" i="5"/>
  <c r="D1308" i="5"/>
  <c r="C1309" i="5"/>
  <c r="D1309" i="5"/>
  <c r="C1310" i="5"/>
  <c r="D1310" i="5"/>
  <c r="C1311" i="5"/>
  <c r="D1311" i="5"/>
  <c r="C1312" i="5"/>
  <c r="D1312" i="5"/>
  <c r="C1313" i="5"/>
  <c r="D1313" i="5"/>
  <c r="C1314" i="5"/>
  <c r="D1314" i="5"/>
  <c r="C1315" i="5"/>
  <c r="D1315" i="5"/>
  <c r="C1316" i="5"/>
  <c r="D1316" i="5"/>
  <c r="C1317" i="5"/>
  <c r="D1317" i="5"/>
  <c r="C1318" i="5"/>
  <c r="D1318" i="5"/>
  <c r="C1319" i="5"/>
  <c r="D1319" i="5"/>
  <c r="C1320" i="5"/>
  <c r="D1320" i="5"/>
  <c r="C1321" i="5"/>
  <c r="D1321" i="5"/>
  <c r="C1322" i="5"/>
  <c r="D1322" i="5"/>
  <c r="C1323" i="5"/>
  <c r="D1323" i="5"/>
  <c r="C1324" i="5"/>
  <c r="D1324" i="5"/>
  <c r="C1325" i="5"/>
  <c r="D1325" i="5"/>
  <c r="C1326" i="5"/>
  <c r="D1326" i="5"/>
  <c r="C1327" i="5"/>
  <c r="D1327" i="5"/>
  <c r="C1328" i="5"/>
  <c r="D1328" i="5"/>
  <c r="C1329" i="5"/>
  <c r="D1329" i="5"/>
  <c r="C1330" i="5"/>
  <c r="D1330" i="5"/>
  <c r="C1331" i="5"/>
  <c r="D1331" i="5"/>
  <c r="C1332" i="5"/>
  <c r="D1332" i="5"/>
  <c r="C1333" i="5"/>
  <c r="D1333" i="5"/>
  <c r="C1334" i="5"/>
  <c r="D1334" i="5"/>
  <c r="C1335" i="5"/>
  <c r="D1335" i="5"/>
  <c r="C1336" i="5"/>
  <c r="D1336" i="5"/>
  <c r="C1337" i="5"/>
  <c r="D1337" i="5"/>
  <c r="C1338" i="5"/>
  <c r="D1338" i="5"/>
  <c r="C1339" i="5"/>
  <c r="D1339" i="5"/>
  <c r="C1340" i="5"/>
  <c r="D1340" i="5"/>
  <c r="C1341" i="5"/>
  <c r="D1341" i="5"/>
  <c r="C1342" i="5"/>
  <c r="D1342" i="5"/>
  <c r="C1343" i="5"/>
  <c r="D1343" i="5"/>
  <c r="C1344" i="5"/>
  <c r="D1344" i="5"/>
  <c r="C1345" i="5"/>
  <c r="D1345" i="5"/>
  <c r="C1346" i="5"/>
  <c r="D1346" i="5"/>
  <c r="C1347" i="5"/>
  <c r="D1347" i="5"/>
  <c r="C1348" i="5"/>
  <c r="D1348" i="5"/>
  <c r="C1349" i="5"/>
  <c r="D1349" i="5"/>
  <c r="C1350" i="5"/>
  <c r="D1350" i="5"/>
  <c r="C1351" i="5"/>
  <c r="D1351" i="5"/>
  <c r="C1352" i="5"/>
  <c r="D1352" i="5"/>
  <c r="C1353" i="5"/>
  <c r="D1353" i="5"/>
  <c r="C1354" i="5"/>
  <c r="D1354" i="5"/>
  <c r="C1355" i="5"/>
  <c r="D1355" i="5"/>
  <c r="C1356" i="5"/>
  <c r="D1356" i="5"/>
  <c r="C1357" i="5"/>
  <c r="D1357" i="5"/>
  <c r="C1358" i="5"/>
  <c r="D1358" i="5"/>
  <c r="C1359" i="5"/>
  <c r="D1359" i="5"/>
  <c r="C1360" i="5"/>
  <c r="D1360" i="5"/>
  <c r="C1361" i="5"/>
  <c r="D1361" i="5"/>
  <c r="C1362" i="5"/>
  <c r="D1362" i="5"/>
  <c r="C1363" i="5"/>
  <c r="D1363" i="5"/>
  <c r="C1364" i="5"/>
  <c r="D1364" i="5"/>
  <c r="C1365" i="5"/>
  <c r="D1365" i="5"/>
  <c r="C1366" i="5"/>
  <c r="D1366" i="5"/>
  <c r="C1367" i="5"/>
  <c r="D1367" i="5"/>
  <c r="C1368" i="5"/>
  <c r="D1368" i="5"/>
  <c r="C1369" i="5"/>
  <c r="D1369" i="5"/>
  <c r="C1370" i="5"/>
  <c r="D1370" i="5"/>
  <c r="C1371" i="5"/>
  <c r="D1371" i="5"/>
  <c r="C1372" i="5"/>
  <c r="D1372" i="5"/>
  <c r="C1373" i="5"/>
  <c r="D1373" i="5"/>
  <c r="C1374" i="5"/>
  <c r="D1374" i="5"/>
  <c r="C1375" i="5"/>
  <c r="D1375" i="5"/>
  <c r="C1376" i="5"/>
  <c r="D1376" i="5"/>
  <c r="C1377" i="5"/>
  <c r="D1377" i="5"/>
  <c r="C1378" i="5"/>
  <c r="D1378" i="5"/>
  <c r="C1379" i="5"/>
  <c r="D1379" i="5"/>
  <c r="C1380" i="5"/>
  <c r="D1380" i="5"/>
  <c r="C1381" i="5"/>
  <c r="D1381" i="5"/>
  <c r="C1382" i="5"/>
  <c r="D1382" i="5"/>
  <c r="C1383" i="5"/>
  <c r="D1383" i="5"/>
  <c r="C1384" i="5"/>
  <c r="D1384" i="5"/>
  <c r="C1385" i="5"/>
  <c r="D1385" i="5"/>
  <c r="C1386" i="5"/>
  <c r="D1386" i="5"/>
  <c r="C1387" i="5"/>
  <c r="D1387" i="5"/>
  <c r="C1388" i="5"/>
  <c r="D1388" i="5"/>
  <c r="C1389" i="5"/>
  <c r="D1389" i="5"/>
  <c r="C1390" i="5"/>
  <c r="D1390" i="5"/>
  <c r="C1391" i="5"/>
  <c r="D1391" i="5"/>
  <c r="C1392" i="5"/>
  <c r="D1392" i="5"/>
  <c r="C1393" i="5"/>
  <c r="D1393" i="5"/>
  <c r="C1394" i="5"/>
  <c r="D1394" i="5"/>
  <c r="C1395" i="5"/>
  <c r="D1395" i="5"/>
  <c r="C1396" i="5"/>
  <c r="D1396" i="5"/>
  <c r="C1397" i="5"/>
  <c r="D1397" i="5"/>
  <c r="C1398" i="5"/>
  <c r="D1398" i="5"/>
  <c r="C1399" i="5"/>
  <c r="D1399" i="5"/>
  <c r="C1400" i="5"/>
  <c r="D1400" i="5"/>
  <c r="C1401" i="5"/>
  <c r="D1401" i="5"/>
  <c r="C1402" i="5"/>
  <c r="D1402" i="5"/>
  <c r="C1403" i="5"/>
  <c r="D1403" i="5"/>
  <c r="C1404" i="5"/>
  <c r="D1404" i="5"/>
  <c r="C1405" i="5"/>
  <c r="D1405" i="5"/>
  <c r="C1406" i="5"/>
  <c r="D1406" i="5"/>
  <c r="C1407" i="5"/>
  <c r="D1407" i="5"/>
  <c r="C1408" i="5"/>
  <c r="D1408" i="5"/>
  <c r="C1409" i="5"/>
  <c r="D1409" i="5"/>
  <c r="C1410" i="5"/>
  <c r="D1410" i="5"/>
  <c r="C1411" i="5"/>
  <c r="D1411" i="5"/>
  <c r="C1412" i="5"/>
  <c r="D1412" i="5"/>
  <c r="C1413" i="5"/>
  <c r="D1413" i="5"/>
  <c r="C1414" i="5"/>
  <c r="D1414" i="5"/>
  <c r="C1415" i="5"/>
  <c r="D1415" i="5"/>
  <c r="C1416" i="5"/>
  <c r="D1416" i="5"/>
  <c r="C1417" i="5"/>
  <c r="D1417" i="5"/>
  <c r="C1418" i="5"/>
  <c r="D1418" i="5"/>
  <c r="C1419" i="5"/>
  <c r="D1419" i="5"/>
  <c r="C1420" i="5"/>
  <c r="D1420" i="5"/>
  <c r="C1421" i="5"/>
  <c r="D1421" i="5"/>
  <c r="C1422" i="5"/>
  <c r="D1422" i="5"/>
  <c r="C1423" i="5"/>
  <c r="D1423" i="5"/>
  <c r="C1424" i="5"/>
  <c r="D1424" i="5"/>
  <c r="C1425" i="5"/>
  <c r="D1425" i="5"/>
  <c r="C1426" i="5"/>
  <c r="D1426" i="5"/>
  <c r="C1427" i="5"/>
  <c r="D1427" i="5"/>
  <c r="C1428" i="5"/>
  <c r="D1428" i="5"/>
  <c r="C1429" i="5"/>
  <c r="D1429" i="5"/>
  <c r="C1430" i="5"/>
  <c r="D1430" i="5"/>
  <c r="C1431" i="5"/>
  <c r="D1431" i="5"/>
  <c r="C1432" i="5"/>
  <c r="D1432" i="5"/>
  <c r="C1433" i="5"/>
  <c r="D1433" i="5"/>
  <c r="C1434" i="5"/>
  <c r="D1434" i="5"/>
  <c r="C1435" i="5"/>
  <c r="D1435" i="5"/>
  <c r="C1436" i="5"/>
  <c r="D1436" i="5"/>
  <c r="C1437" i="5"/>
  <c r="D1437" i="5"/>
  <c r="C1438" i="5"/>
  <c r="D1438" i="5"/>
  <c r="C1439" i="5"/>
  <c r="D1439" i="5"/>
  <c r="C1440" i="5"/>
  <c r="D1440" i="5"/>
  <c r="C1441" i="5"/>
  <c r="D1441" i="5"/>
  <c r="C1442" i="5"/>
  <c r="D1442" i="5"/>
  <c r="C1443" i="5"/>
  <c r="D1443" i="5"/>
  <c r="C1444" i="5"/>
  <c r="D1444" i="5"/>
  <c r="C1445" i="5"/>
  <c r="D1445" i="5"/>
  <c r="C1446" i="5"/>
  <c r="D1446" i="5"/>
  <c r="C1447" i="5"/>
  <c r="D1447" i="5"/>
  <c r="C1448" i="5"/>
  <c r="D1448" i="5"/>
  <c r="C1449" i="5"/>
  <c r="D1449" i="5"/>
  <c r="C1450" i="5"/>
  <c r="D1450" i="5"/>
  <c r="C1451" i="5"/>
  <c r="D1451" i="5"/>
  <c r="C1452" i="5"/>
  <c r="D1452" i="5"/>
  <c r="C1453" i="5"/>
  <c r="D1453" i="5"/>
  <c r="C1454" i="5"/>
  <c r="D1454" i="5"/>
  <c r="C1455" i="5"/>
  <c r="D1455" i="5"/>
  <c r="C1456" i="5"/>
  <c r="D1456" i="5"/>
  <c r="C1457" i="5"/>
  <c r="D1457" i="5"/>
  <c r="C1458" i="5"/>
  <c r="D1458" i="5"/>
  <c r="C1459" i="5"/>
  <c r="D1459" i="5"/>
  <c r="C1460" i="5"/>
  <c r="D1460" i="5"/>
  <c r="C1461" i="5"/>
  <c r="D1461" i="5"/>
  <c r="C1462" i="5"/>
  <c r="D1462" i="5"/>
  <c r="C1463" i="5"/>
  <c r="D1463" i="5"/>
  <c r="C1464" i="5"/>
  <c r="D1464" i="5"/>
  <c r="C1465" i="5"/>
  <c r="D1465" i="5"/>
  <c r="C1466" i="5"/>
  <c r="D1466" i="5"/>
  <c r="C1467" i="5"/>
  <c r="D1467" i="5"/>
  <c r="C1468" i="5"/>
  <c r="D1468" i="5"/>
  <c r="C1469" i="5"/>
  <c r="D1469" i="5"/>
  <c r="C1470" i="5"/>
  <c r="D1470" i="5"/>
  <c r="C1471" i="5"/>
  <c r="D1471" i="5"/>
  <c r="C1472" i="5"/>
  <c r="D1472" i="5"/>
  <c r="C1473" i="5"/>
  <c r="D1473" i="5"/>
  <c r="C1474" i="5"/>
  <c r="D1474" i="5"/>
  <c r="C1475" i="5"/>
  <c r="D1475" i="5"/>
  <c r="C1476" i="5"/>
  <c r="D1476" i="5"/>
  <c r="C1477" i="5"/>
  <c r="D1477" i="5"/>
  <c r="C1478" i="5"/>
  <c r="D1478" i="5"/>
  <c r="C1479" i="5"/>
  <c r="D1479" i="5"/>
  <c r="C1480" i="5"/>
  <c r="D1480" i="5"/>
  <c r="C1481" i="5"/>
  <c r="D1481" i="5"/>
  <c r="C1482" i="5"/>
  <c r="D1482" i="5"/>
  <c r="C1483" i="5"/>
  <c r="D1483" i="5"/>
  <c r="C1484" i="5"/>
  <c r="D1484" i="5"/>
  <c r="C1485" i="5"/>
  <c r="D1485" i="5"/>
  <c r="C1486" i="5"/>
  <c r="D1486" i="5"/>
  <c r="C1487" i="5"/>
  <c r="D1487" i="5"/>
  <c r="C1488" i="5"/>
  <c r="D1488" i="5"/>
  <c r="C1489" i="5"/>
  <c r="D1489" i="5"/>
  <c r="C1490" i="5"/>
  <c r="D1490" i="5"/>
  <c r="C1491" i="5"/>
  <c r="D1491" i="5"/>
  <c r="C1492" i="5"/>
  <c r="D1492" i="5"/>
  <c r="C1493" i="5"/>
  <c r="D1493" i="5"/>
  <c r="C1494" i="5"/>
  <c r="D1494" i="5"/>
  <c r="C1495" i="5"/>
  <c r="D1495" i="5"/>
  <c r="C1496" i="5"/>
  <c r="D1496" i="5"/>
  <c r="C1497" i="5"/>
  <c r="D1497" i="5"/>
  <c r="C1498" i="5"/>
  <c r="D1498" i="5"/>
  <c r="C1499" i="5"/>
  <c r="D1499" i="5"/>
  <c r="C1500" i="5"/>
  <c r="D1500" i="5"/>
  <c r="C1501" i="5"/>
  <c r="D1501" i="5"/>
  <c r="C1502" i="5"/>
  <c r="D1502" i="5"/>
  <c r="C1503" i="5"/>
  <c r="D1503" i="5"/>
  <c r="C1504" i="5"/>
  <c r="D1504" i="5"/>
  <c r="C1505" i="5"/>
  <c r="D1505" i="5"/>
  <c r="C1506" i="5"/>
  <c r="D1506" i="5"/>
  <c r="C1507" i="5"/>
  <c r="D1507" i="5"/>
  <c r="C1508" i="5"/>
  <c r="D1508" i="5"/>
  <c r="C1509" i="5"/>
  <c r="D1509" i="5"/>
  <c r="C1510" i="5"/>
  <c r="D1510" i="5"/>
  <c r="C1511" i="5"/>
  <c r="D1511" i="5"/>
  <c r="C1512" i="5"/>
  <c r="D1512" i="5"/>
  <c r="C1513" i="5"/>
  <c r="D1513" i="5"/>
  <c r="C1514" i="5"/>
  <c r="D1514" i="5"/>
  <c r="C1515" i="5"/>
  <c r="D1515" i="5"/>
  <c r="C1516" i="5"/>
  <c r="D1516" i="5"/>
  <c r="C1517" i="5"/>
  <c r="D1517" i="5"/>
  <c r="C1518" i="5"/>
  <c r="D1518" i="5"/>
  <c r="C1519" i="5"/>
  <c r="D1519" i="5"/>
  <c r="C1520" i="5"/>
  <c r="D1520" i="5"/>
  <c r="C1521" i="5"/>
  <c r="D1521" i="5"/>
  <c r="C1522" i="5"/>
  <c r="D1522" i="5"/>
  <c r="C1523" i="5"/>
  <c r="D1523" i="5"/>
  <c r="C1524" i="5"/>
  <c r="D1524" i="5"/>
  <c r="C1525" i="5"/>
  <c r="D1525" i="5"/>
  <c r="C1526" i="5"/>
  <c r="D1526" i="5"/>
  <c r="C1527" i="5"/>
  <c r="D1527" i="5"/>
  <c r="C1528" i="5"/>
  <c r="D1528" i="5"/>
  <c r="C1529" i="5"/>
  <c r="D1529" i="5"/>
  <c r="C1530" i="5"/>
  <c r="D1530" i="5"/>
  <c r="C1531" i="5"/>
  <c r="D1531" i="5"/>
  <c r="C1532" i="5"/>
  <c r="D1532" i="5"/>
  <c r="C1533" i="5"/>
  <c r="D1533" i="5"/>
  <c r="C1534" i="5"/>
  <c r="D1534" i="5"/>
  <c r="C1535" i="5"/>
  <c r="D1535" i="5"/>
  <c r="C1536" i="5"/>
  <c r="D1536" i="5"/>
  <c r="C1537" i="5"/>
  <c r="D1537" i="5"/>
  <c r="C1538" i="5"/>
  <c r="D1538" i="5"/>
  <c r="C1539" i="5"/>
  <c r="D1539" i="5"/>
  <c r="C1540" i="5"/>
  <c r="D1540" i="5"/>
  <c r="C1541" i="5"/>
  <c r="D1541" i="5"/>
  <c r="C1542" i="5"/>
  <c r="D1542" i="5"/>
  <c r="C1543" i="5"/>
  <c r="D1543" i="5"/>
  <c r="C1544" i="5"/>
  <c r="D1544" i="5"/>
  <c r="C1545" i="5"/>
  <c r="D1545" i="5"/>
  <c r="C1546" i="5"/>
  <c r="D1546" i="5"/>
  <c r="C1547" i="5"/>
  <c r="D1547" i="5"/>
  <c r="C1548" i="5"/>
  <c r="D1548" i="5"/>
  <c r="C1549" i="5"/>
  <c r="D1549" i="5"/>
  <c r="C1550" i="5"/>
  <c r="D1550" i="5"/>
  <c r="C1551" i="5"/>
  <c r="D1551" i="5"/>
  <c r="C1552" i="5"/>
  <c r="D1552" i="5"/>
  <c r="C1553" i="5"/>
  <c r="D1553" i="5"/>
  <c r="C1554" i="5"/>
  <c r="D1554" i="5"/>
  <c r="C1555" i="5"/>
  <c r="D1555" i="5"/>
  <c r="C1556" i="5"/>
  <c r="D1556" i="5"/>
  <c r="C1557" i="5"/>
  <c r="D1557" i="5"/>
  <c r="C1558" i="5"/>
  <c r="D1558" i="5"/>
  <c r="C1559" i="5"/>
  <c r="D1559" i="5"/>
  <c r="C1560" i="5"/>
  <c r="D1560" i="5"/>
  <c r="C1561" i="5"/>
  <c r="D1561" i="5"/>
  <c r="C1562" i="5"/>
  <c r="D1562" i="5"/>
  <c r="C1563" i="5"/>
  <c r="D1563" i="5"/>
  <c r="C1564" i="5"/>
  <c r="D1564" i="5"/>
  <c r="C1565" i="5"/>
  <c r="D1565" i="5"/>
  <c r="C1566" i="5"/>
  <c r="D1566" i="5"/>
  <c r="C1567" i="5"/>
  <c r="D1567" i="5"/>
  <c r="C1568" i="5"/>
  <c r="D1568" i="5"/>
  <c r="C1569" i="5"/>
  <c r="D1569" i="5"/>
  <c r="C1570" i="5"/>
  <c r="D1570" i="5"/>
  <c r="C1571" i="5"/>
  <c r="D1571" i="5"/>
  <c r="C1572" i="5"/>
  <c r="D1572" i="5"/>
  <c r="C1573" i="5"/>
  <c r="D1573" i="5"/>
  <c r="C1574" i="5"/>
  <c r="D1574" i="5"/>
  <c r="C1575" i="5"/>
  <c r="D1575" i="5"/>
  <c r="C1576" i="5"/>
  <c r="D1576" i="5"/>
  <c r="C1577" i="5"/>
  <c r="D1577" i="5"/>
  <c r="C1578" i="5"/>
  <c r="D1578" i="5"/>
  <c r="C1579" i="5"/>
  <c r="D1579" i="5"/>
  <c r="C1580" i="5"/>
  <c r="D1580" i="5"/>
  <c r="C1581" i="5"/>
  <c r="D1581" i="5"/>
  <c r="C1582" i="5"/>
  <c r="D1582" i="5"/>
  <c r="C1583" i="5"/>
  <c r="D1583" i="5"/>
  <c r="C1584" i="5"/>
  <c r="D1584" i="5"/>
  <c r="C1585" i="5"/>
  <c r="D1585" i="5"/>
  <c r="C1586" i="5"/>
  <c r="D1586" i="5"/>
  <c r="C1587" i="5"/>
  <c r="D1587" i="5"/>
  <c r="C1588" i="5"/>
  <c r="D1588" i="5"/>
  <c r="C1589" i="5"/>
  <c r="D1589" i="5"/>
  <c r="C1590" i="5"/>
  <c r="D1590" i="5"/>
  <c r="C1591" i="5"/>
  <c r="D1591" i="5"/>
  <c r="C1592" i="5"/>
  <c r="D1592" i="5"/>
  <c r="C1593" i="5"/>
  <c r="D1593" i="5"/>
  <c r="C1594" i="5"/>
  <c r="D1594" i="5"/>
  <c r="C1595" i="5"/>
  <c r="D1595" i="5"/>
  <c r="C1596" i="5"/>
  <c r="D1596" i="5"/>
  <c r="C1597" i="5"/>
  <c r="D1597" i="5"/>
  <c r="C1598" i="5"/>
  <c r="D1598" i="5"/>
  <c r="C1599" i="5"/>
  <c r="D1599" i="5"/>
  <c r="C1600" i="5"/>
  <c r="D1600" i="5"/>
  <c r="C1601" i="5"/>
  <c r="D1601" i="5"/>
  <c r="C1602" i="5"/>
  <c r="D1602" i="5"/>
  <c r="C1603" i="5"/>
  <c r="D1603" i="5"/>
  <c r="C1604" i="5"/>
  <c r="D1604" i="5"/>
  <c r="C1605" i="5"/>
  <c r="D1605" i="5"/>
  <c r="C1606" i="5"/>
  <c r="D1606" i="5"/>
  <c r="C1607" i="5"/>
  <c r="D1607" i="5"/>
  <c r="C1608" i="5"/>
  <c r="D1608" i="5"/>
  <c r="C1609" i="5"/>
  <c r="D1609" i="5"/>
  <c r="C1610" i="5"/>
  <c r="D1610" i="5"/>
  <c r="C1611" i="5"/>
  <c r="D1611" i="5"/>
  <c r="C1612" i="5"/>
  <c r="D1612" i="5"/>
  <c r="C1613" i="5"/>
  <c r="D1613" i="5"/>
  <c r="C1614" i="5"/>
  <c r="D1614" i="5"/>
  <c r="C1615" i="5"/>
  <c r="D1615" i="5"/>
  <c r="C1616" i="5"/>
  <c r="D1616" i="5"/>
  <c r="C1617" i="5"/>
  <c r="D1617" i="5"/>
  <c r="C1618" i="5"/>
  <c r="D1618" i="5"/>
  <c r="C1619" i="5"/>
  <c r="D1619" i="5"/>
  <c r="C1620" i="5"/>
  <c r="D1620" i="5"/>
  <c r="C1621" i="5"/>
  <c r="D1621" i="5"/>
  <c r="C1622" i="5"/>
  <c r="D1622" i="5"/>
  <c r="C1623" i="5"/>
  <c r="D1623" i="5"/>
  <c r="C1624" i="5"/>
  <c r="D1624" i="5"/>
  <c r="C1625" i="5"/>
  <c r="D1625" i="5"/>
  <c r="C1626" i="5"/>
  <c r="D1626" i="5"/>
  <c r="C1627" i="5"/>
  <c r="D1627" i="5"/>
  <c r="C1628" i="5"/>
  <c r="D1628" i="5"/>
  <c r="C1629" i="5"/>
  <c r="D1629" i="5"/>
  <c r="C1630" i="5"/>
  <c r="D1630" i="5"/>
  <c r="C1631" i="5"/>
  <c r="D1631" i="5"/>
  <c r="C1632" i="5"/>
  <c r="D1632" i="5"/>
  <c r="C1633" i="5"/>
  <c r="D1633" i="5"/>
  <c r="C1634" i="5"/>
  <c r="D1634" i="5"/>
  <c r="C1635" i="5"/>
  <c r="D1635" i="5"/>
  <c r="C1636" i="5"/>
  <c r="D1636" i="5"/>
  <c r="C1637" i="5"/>
  <c r="D1637" i="5"/>
  <c r="C1638" i="5"/>
  <c r="D1638" i="5"/>
  <c r="C1639" i="5"/>
  <c r="D1639" i="5"/>
  <c r="C1640" i="5"/>
  <c r="D1640" i="5"/>
  <c r="C1641" i="5"/>
  <c r="D1641" i="5"/>
  <c r="C1642" i="5"/>
  <c r="D1642" i="5"/>
  <c r="C1643" i="5"/>
  <c r="D1643" i="5"/>
  <c r="C1644" i="5"/>
  <c r="D1644" i="5"/>
  <c r="C1645" i="5"/>
  <c r="D1645" i="5"/>
  <c r="C1646" i="5"/>
  <c r="D1646" i="5"/>
  <c r="C1647" i="5"/>
  <c r="D1647" i="5"/>
  <c r="C1648" i="5"/>
  <c r="D1648" i="5"/>
  <c r="C1649" i="5"/>
  <c r="D1649" i="5"/>
  <c r="C1650" i="5"/>
  <c r="D1650" i="5"/>
  <c r="C1651" i="5"/>
  <c r="D1651" i="5"/>
  <c r="C1652" i="5"/>
  <c r="D1652" i="5"/>
  <c r="C1653" i="5"/>
  <c r="D1653" i="5"/>
  <c r="C1654" i="5"/>
  <c r="D1654" i="5"/>
  <c r="C1655" i="5"/>
  <c r="D1655" i="5"/>
  <c r="C1656" i="5"/>
  <c r="D1656" i="5"/>
  <c r="C1657" i="5"/>
  <c r="D1657" i="5"/>
  <c r="C1658" i="5"/>
  <c r="D1658" i="5"/>
  <c r="C1659" i="5"/>
  <c r="D1659" i="5"/>
  <c r="C1660" i="5"/>
  <c r="D1660" i="5"/>
  <c r="C1661" i="5"/>
  <c r="D1661" i="5"/>
  <c r="C1662" i="5"/>
  <c r="D1662" i="5"/>
  <c r="C1663" i="5"/>
  <c r="D1663" i="5"/>
  <c r="C1664" i="5"/>
  <c r="D1664" i="5"/>
  <c r="C1665" i="5"/>
  <c r="D1665" i="5"/>
  <c r="C1666" i="5"/>
  <c r="D1666" i="5"/>
  <c r="C1667" i="5"/>
  <c r="D1667" i="5"/>
  <c r="C1668" i="5"/>
  <c r="D1668" i="5"/>
  <c r="C1669" i="5"/>
  <c r="D1669" i="5"/>
  <c r="C1670" i="5"/>
  <c r="D1670" i="5"/>
  <c r="C1671" i="5"/>
  <c r="D1671" i="5"/>
  <c r="C1672" i="5"/>
  <c r="D1672" i="5"/>
  <c r="C1673" i="5"/>
  <c r="D1673" i="5"/>
  <c r="C1674" i="5"/>
  <c r="D1674" i="5"/>
  <c r="C1675" i="5"/>
  <c r="D1675" i="5"/>
  <c r="C1676" i="5"/>
  <c r="D1676" i="5"/>
  <c r="C1677" i="5"/>
  <c r="D1677" i="5"/>
  <c r="C1678" i="5"/>
  <c r="D1678" i="5"/>
  <c r="C1679" i="5"/>
  <c r="D1679" i="5"/>
  <c r="C1680" i="5"/>
  <c r="D1680" i="5"/>
  <c r="C1681" i="5"/>
  <c r="D1681" i="5"/>
  <c r="C1682" i="5"/>
  <c r="D1682" i="5"/>
  <c r="C1683" i="5"/>
  <c r="D1683" i="5"/>
  <c r="C1684" i="5"/>
  <c r="D1684" i="5"/>
  <c r="C1685" i="5"/>
  <c r="D1685" i="5"/>
  <c r="C1686" i="5"/>
  <c r="D1686" i="5"/>
  <c r="C1687" i="5"/>
  <c r="D1687" i="5"/>
  <c r="C1688" i="5"/>
  <c r="D1688" i="5"/>
  <c r="C1689" i="5"/>
  <c r="D1689" i="5"/>
  <c r="C1690" i="5"/>
  <c r="D1690" i="5"/>
  <c r="C1691" i="5"/>
  <c r="D1691" i="5"/>
  <c r="C1692" i="5"/>
  <c r="D1692" i="5"/>
  <c r="C1693" i="5"/>
  <c r="D1693" i="5"/>
  <c r="C1694" i="5"/>
  <c r="D1694" i="5"/>
  <c r="C1695" i="5"/>
  <c r="D1695" i="5"/>
  <c r="C1696" i="5"/>
  <c r="D1696" i="5"/>
  <c r="C1697" i="5"/>
  <c r="D1697" i="5"/>
  <c r="C1698" i="5"/>
  <c r="D1698" i="5"/>
  <c r="C1699" i="5"/>
  <c r="D1699" i="5"/>
  <c r="C1700" i="5"/>
  <c r="D1700" i="5"/>
  <c r="C1701" i="5"/>
  <c r="D1701" i="5"/>
  <c r="C1702" i="5"/>
  <c r="D1702" i="5"/>
  <c r="C1703" i="5"/>
  <c r="D1703" i="5"/>
  <c r="C1704" i="5"/>
  <c r="D1704" i="5"/>
  <c r="C1705" i="5"/>
  <c r="D1705" i="5"/>
  <c r="C1706" i="5"/>
  <c r="D1706" i="5"/>
  <c r="C1707" i="5"/>
  <c r="D1707" i="5"/>
  <c r="C1708" i="5"/>
  <c r="D1708" i="5"/>
  <c r="C1709" i="5"/>
  <c r="D1709" i="5"/>
  <c r="C1710" i="5"/>
  <c r="D1710" i="5"/>
  <c r="C1711" i="5"/>
  <c r="D1711" i="5"/>
  <c r="C1712" i="5"/>
  <c r="D1712" i="5"/>
  <c r="C1713" i="5"/>
  <c r="D1713" i="5"/>
  <c r="C1714" i="5"/>
  <c r="D1714" i="5"/>
  <c r="C1715" i="5"/>
  <c r="D1715" i="5"/>
  <c r="C1716" i="5"/>
  <c r="D1716" i="5"/>
  <c r="C1717" i="5"/>
  <c r="D1717" i="5"/>
  <c r="C1718" i="5"/>
  <c r="D1718" i="5"/>
  <c r="C1719" i="5"/>
  <c r="D1719" i="5"/>
  <c r="C1720" i="5"/>
  <c r="D1720" i="5"/>
  <c r="C1721" i="5"/>
  <c r="D1721" i="5"/>
  <c r="C1722" i="5"/>
  <c r="D1722" i="5"/>
  <c r="C1723" i="5"/>
  <c r="D1723" i="5"/>
  <c r="C1724" i="5"/>
  <c r="D1724" i="5"/>
  <c r="C1725" i="5"/>
  <c r="D1725" i="5"/>
  <c r="C1726" i="5"/>
  <c r="D1726" i="5"/>
  <c r="C1727" i="5"/>
  <c r="D1727" i="5"/>
  <c r="C1728" i="5"/>
  <c r="D1728" i="5"/>
  <c r="C1729" i="5"/>
  <c r="D1729" i="5"/>
  <c r="C1730" i="5"/>
  <c r="D1730" i="5"/>
  <c r="C1731" i="5"/>
  <c r="D1731" i="5"/>
  <c r="C1732" i="5"/>
  <c r="D1732" i="5"/>
  <c r="C1733" i="5"/>
  <c r="D1733" i="5"/>
  <c r="C1734" i="5"/>
  <c r="D1734" i="5"/>
  <c r="C1735" i="5"/>
  <c r="D1735" i="5"/>
  <c r="C1736" i="5"/>
  <c r="D1736" i="5"/>
  <c r="C1737" i="5"/>
  <c r="D1737" i="5"/>
  <c r="C1738" i="5"/>
  <c r="D1738" i="5"/>
  <c r="C1739" i="5"/>
  <c r="D1739" i="5"/>
  <c r="C1740" i="5"/>
  <c r="D1740" i="5"/>
  <c r="C1741" i="5"/>
  <c r="D1741" i="5"/>
  <c r="C1742" i="5"/>
  <c r="D1742" i="5"/>
  <c r="C1743" i="5"/>
  <c r="D1743" i="5"/>
  <c r="C1744" i="5"/>
  <c r="D1744" i="5"/>
  <c r="C1745" i="5"/>
  <c r="D1745" i="5"/>
  <c r="C1746" i="5"/>
  <c r="D1746" i="5"/>
  <c r="C1747" i="5"/>
  <c r="D1747" i="5"/>
  <c r="C1748" i="5"/>
  <c r="D1748" i="5"/>
  <c r="C1749" i="5"/>
  <c r="D1749" i="5"/>
  <c r="C1750" i="5"/>
  <c r="D1750" i="5"/>
  <c r="C1751" i="5"/>
  <c r="D1751" i="5"/>
  <c r="C1752" i="5"/>
  <c r="D1752" i="5"/>
  <c r="C1753" i="5"/>
  <c r="D1753" i="5"/>
  <c r="C1754" i="5"/>
  <c r="D1754" i="5"/>
  <c r="C1755" i="5"/>
  <c r="D1755" i="5"/>
  <c r="C1756" i="5"/>
  <c r="D1756" i="5"/>
  <c r="C1757" i="5"/>
  <c r="D1757" i="5"/>
  <c r="C1758" i="5"/>
  <c r="D1758" i="5"/>
  <c r="C1759" i="5"/>
  <c r="D1759" i="5"/>
  <c r="C1760" i="5"/>
  <c r="D1760" i="5"/>
  <c r="C1761" i="5"/>
  <c r="D1761" i="5"/>
  <c r="C1762" i="5"/>
  <c r="D1762" i="5"/>
  <c r="C1763" i="5"/>
  <c r="D1763" i="5"/>
  <c r="C1764" i="5"/>
  <c r="D1764" i="5"/>
  <c r="C1765" i="5"/>
  <c r="D1765" i="5"/>
  <c r="C1766" i="5"/>
  <c r="D1766" i="5"/>
  <c r="C1767" i="5"/>
  <c r="D1767" i="5"/>
  <c r="C1768" i="5"/>
  <c r="D1768" i="5"/>
  <c r="C1769" i="5"/>
  <c r="D1769" i="5"/>
  <c r="C1770" i="5"/>
  <c r="D1770" i="5"/>
  <c r="C1771" i="5"/>
  <c r="D1771" i="5"/>
  <c r="C1772" i="5"/>
  <c r="D1772" i="5"/>
  <c r="C1773" i="5"/>
  <c r="D1773" i="5"/>
  <c r="C1774" i="5"/>
  <c r="D1774" i="5"/>
  <c r="C1775" i="5"/>
  <c r="D1775" i="5"/>
  <c r="C1776" i="5"/>
  <c r="D1776" i="5"/>
  <c r="C1777" i="5"/>
  <c r="D1777" i="5"/>
  <c r="C1778" i="5"/>
  <c r="D1778" i="5"/>
  <c r="C1779" i="5"/>
  <c r="D1779" i="5"/>
  <c r="C1780" i="5"/>
  <c r="D1780" i="5"/>
  <c r="C1781" i="5"/>
  <c r="D1781" i="5"/>
  <c r="C1782" i="5"/>
  <c r="D1782" i="5"/>
  <c r="C1783" i="5"/>
  <c r="D1783" i="5"/>
  <c r="C1784" i="5"/>
  <c r="D1784" i="5"/>
  <c r="C1785" i="5"/>
  <c r="D1785" i="5"/>
  <c r="C1786" i="5"/>
  <c r="D1786" i="5"/>
  <c r="C1787" i="5"/>
  <c r="D1787" i="5"/>
  <c r="C1788" i="5"/>
  <c r="D1788" i="5"/>
  <c r="C1789" i="5"/>
  <c r="D1789" i="5"/>
  <c r="C1790" i="5"/>
  <c r="D1790" i="5"/>
  <c r="C1791" i="5"/>
  <c r="D1791" i="5"/>
  <c r="C1792" i="5"/>
  <c r="D1792" i="5"/>
  <c r="C1793" i="5"/>
  <c r="D1793" i="5"/>
  <c r="C1794" i="5"/>
  <c r="D1794" i="5"/>
  <c r="C1795" i="5"/>
  <c r="D1795" i="5"/>
  <c r="C1796" i="5"/>
  <c r="D1796" i="5"/>
  <c r="C1797" i="5"/>
  <c r="D1797" i="5"/>
  <c r="C1798" i="5"/>
  <c r="D1798" i="5"/>
  <c r="C1799" i="5"/>
  <c r="D1799" i="5"/>
  <c r="C1800" i="5"/>
  <c r="D1800" i="5"/>
  <c r="C1801" i="5"/>
  <c r="D1801" i="5"/>
  <c r="C1802" i="5"/>
  <c r="D1802" i="5"/>
  <c r="C1803" i="5"/>
  <c r="D1803" i="5"/>
  <c r="C1804" i="5"/>
  <c r="D1804" i="5"/>
  <c r="C1805" i="5"/>
  <c r="D1805" i="5"/>
  <c r="C1806" i="5"/>
  <c r="D1806" i="5"/>
  <c r="C1807" i="5"/>
  <c r="D1807" i="5"/>
  <c r="C1808" i="5"/>
  <c r="D1808" i="5"/>
  <c r="C1809" i="5"/>
  <c r="D1809" i="5"/>
  <c r="C1810" i="5"/>
  <c r="D1810" i="5"/>
  <c r="C1811" i="5"/>
  <c r="D1811" i="5"/>
  <c r="C1812" i="5"/>
  <c r="D1812" i="5"/>
  <c r="C1813" i="5"/>
  <c r="D1813" i="5"/>
  <c r="C1814" i="5"/>
  <c r="D1814" i="5"/>
  <c r="C1815" i="5"/>
  <c r="D1815" i="5"/>
  <c r="C1816" i="5"/>
  <c r="D1816" i="5"/>
  <c r="C1817" i="5"/>
  <c r="D1817" i="5"/>
  <c r="C1818" i="5"/>
  <c r="D1818" i="5"/>
  <c r="C1819" i="5"/>
  <c r="D1819" i="5"/>
  <c r="C1820" i="5"/>
  <c r="D1820" i="5"/>
  <c r="C1821" i="5"/>
  <c r="D1821" i="5"/>
  <c r="C1822" i="5"/>
  <c r="D1822" i="5"/>
  <c r="C1823" i="5"/>
  <c r="D1823" i="5"/>
  <c r="C1824" i="5"/>
  <c r="D1824" i="5"/>
  <c r="C1825" i="5"/>
  <c r="D1825" i="5"/>
  <c r="C1826" i="5"/>
  <c r="D1826" i="5"/>
  <c r="C1827" i="5"/>
  <c r="D1827" i="5"/>
  <c r="C1828" i="5"/>
  <c r="D1828" i="5"/>
  <c r="C1829" i="5"/>
  <c r="D1829" i="5"/>
  <c r="C1830" i="5"/>
  <c r="D1830" i="5"/>
  <c r="C1831" i="5"/>
  <c r="D1831" i="5"/>
  <c r="C1832" i="5"/>
  <c r="D1832" i="5"/>
  <c r="C1833" i="5"/>
  <c r="D1833" i="5"/>
  <c r="C1834" i="5"/>
  <c r="D1834" i="5"/>
  <c r="C1835" i="5"/>
  <c r="D1835" i="5"/>
  <c r="C1836" i="5"/>
  <c r="D1836" i="5"/>
  <c r="C1837" i="5"/>
  <c r="D1837" i="5"/>
  <c r="C1838" i="5"/>
  <c r="D1838" i="5"/>
  <c r="C1839" i="5"/>
  <c r="D1839" i="5"/>
  <c r="C1840" i="5"/>
  <c r="D1840" i="5"/>
  <c r="C1841" i="5"/>
  <c r="D1841" i="5"/>
  <c r="C1842" i="5"/>
  <c r="D1842" i="5"/>
  <c r="C1843" i="5"/>
  <c r="D1843" i="5"/>
  <c r="C1844" i="5"/>
  <c r="D1844" i="5"/>
  <c r="C1845" i="5"/>
  <c r="D1845" i="5"/>
  <c r="C1846" i="5"/>
  <c r="D1846" i="5"/>
  <c r="C1847" i="5"/>
  <c r="D1847" i="5"/>
  <c r="C1848" i="5"/>
  <c r="D1848" i="5"/>
  <c r="C1849" i="5"/>
  <c r="D1849" i="5"/>
  <c r="C1850" i="5"/>
  <c r="D1850" i="5"/>
  <c r="C1851" i="5"/>
  <c r="D1851" i="5"/>
  <c r="C1852" i="5"/>
  <c r="D1852" i="5"/>
  <c r="C1853" i="5"/>
  <c r="D1853" i="5"/>
  <c r="C1854" i="5"/>
  <c r="D1854" i="5"/>
  <c r="C1855" i="5"/>
  <c r="D1855" i="5"/>
  <c r="C1856" i="5"/>
  <c r="D1856" i="5"/>
  <c r="C1857" i="5"/>
  <c r="D1857" i="5"/>
  <c r="C1858" i="5"/>
  <c r="D1858" i="5"/>
  <c r="C1859" i="5"/>
  <c r="D1859" i="5"/>
  <c r="C1860" i="5"/>
  <c r="D1860" i="5"/>
  <c r="C1861" i="5"/>
  <c r="D1861" i="5"/>
  <c r="C1862" i="5"/>
  <c r="D1862" i="5"/>
  <c r="C1863" i="5"/>
  <c r="D1863" i="5"/>
  <c r="C1864" i="5"/>
  <c r="D1864" i="5"/>
  <c r="C1865" i="5"/>
  <c r="D1865" i="5"/>
  <c r="C1866" i="5"/>
  <c r="D1866" i="5"/>
  <c r="C1867" i="5"/>
  <c r="D1867" i="5"/>
  <c r="C1868" i="5"/>
  <c r="D1868" i="5"/>
  <c r="C1869" i="5"/>
  <c r="D1869" i="5"/>
  <c r="C1870" i="5"/>
  <c r="D1870" i="5"/>
  <c r="C1871" i="5"/>
  <c r="D1871" i="5"/>
  <c r="C1872" i="5"/>
  <c r="D1872" i="5"/>
  <c r="C1873" i="5"/>
  <c r="D1873" i="5"/>
  <c r="C1874" i="5"/>
  <c r="D1874" i="5"/>
  <c r="C1875" i="5"/>
  <c r="D1875" i="5"/>
  <c r="C1876" i="5"/>
  <c r="D1876" i="5"/>
  <c r="C1877" i="5"/>
  <c r="D1877" i="5"/>
  <c r="C1878" i="5"/>
  <c r="D1878" i="5"/>
  <c r="C1879" i="5"/>
  <c r="D1879" i="5"/>
  <c r="C1880" i="5"/>
  <c r="D1880" i="5"/>
  <c r="C1881" i="5"/>
  <c r="D1881" i="5"/>
  <c r="C1882" i="5"/>
  <c r="D1882" i="5"/>
  <c r="C1883" i="5"/>
  <c r="D1883" i="5"/>
  <c r="C1884" i="5"/>
  <c r="D1884" i="5"/>
  <c r="C1885" i="5"/>
  <c r="D1885" i="5"/>
  <c r="C1886" i="5"/>
  <c r="D1886" i="5"/>
  <c r="C1887" i="5"/>
  <c r="D1887" i="5"/>
  <c r="C1888" i="5"/>
  <c r="D1888" i="5"/>
  <c r="C1889" i="5"/>
  <c r="D1889" i="5"/>
  <c r="C1890" i="5"/>
  <c r="D1890" i="5"/>
  <c r="C1891" i="5"/>
  <c r="D1891" i="5"/>
  <c r="C1892" i="5"/>
  <c r="D1892" i="5"/>
  <c r="C1893" i="5"/>
  <c r="D1893" i="5"/>
  <c r="C1894" i="5"/>
  <c r="D1894" i="5"/>
  <c r="C1895" i="5"/>
  <c r="D1895" i="5"/>
  <c r="C1896" i="5"/>
  <c r="D1896" i="5"/>
  <c r="C1897" i="5"/>
  <c r="D1897" i="5"/>
  <c r="C1898" i="5"/>
  <c r="D1898" i="5"/>
  <c r="C1899" i="5"/>
  <c r="D1899" i="5"/>
  <c r="C1900" i="5"/>
  <c r="D1900" i="5"/>
  <c r="C1901" i="5"/>
  <c r="D1901" i="5"/>
  <c r="C1902" i="5"/>
  <c r="D1902" i="5"/>
  <c r="C1903" i="5"/>
  <c r="D1903" i="5"/>
  <c r="C1904" i="5"/>
  <c r="D1904" i="5"/>
  <c r="C1905" i="5"/>
  <c r="D1905" i="5"/>
  <c r="C1906" i="5"/>
  <c r="D1906" i="5"/>
  <c r="C1907" i="5"/>
  <c r="D1907" i="5"/>
  <c r="C1908" i="5"/>
  <c r="D1908" i="5"/>
  <c r="C1909" i="5"/>
  <c r="D1909" i="5"/>
  <c r="C1910" i="5"/>
  <c r="D1910" i="5"/>
  <c r="C1911" i="5"/>
  <c r="D1911" i="5"/>
  <c r="C1912" i="5"/>
  <c r="D1912" i="5"/>
  <c r="C1913" i="5"/>
  <c r="D1913" i="5"/>
  <c r="C1914" i="5"/>
  <c r="D1914" i="5"/>
  <c r="C1915" i="5"/>
  <c r="D1915" i="5"/>
  <c r="C1916" i="5"/>
  <c r="D1916" i="5"/>
  <c r="C1917" i="5"/>
  <c r="D1917" i="5"/>
  <c r="C1918" i="5"/>
  <c r="D1918" i="5"/>
  <c r="C1919" i="5"/>
  <c r="D1919" i="5"/>
  <c r="C1920" i="5"/>
  <c r="D1920" i="5"/>
  <c r="C1921" i="5"/>
  <c r="D1921" i="5"/>
  <c r="C1922" i="5"/>
  <c r="D1922" i="5"/>
  <c r="C1923" i="5"/>
  <c r="D1923" i="5"/>
  <c r="C1924" i="5"/>
  <c r="D1924" i="5"/>
  <c r="C1925" i="5"/>
  <c r="D1925" i="5"/>
  <c r="C1926" i="5"/>
  <c r="D1926" i="5"/>
  <c r="C1927" i="5"/>
  <c r="D1927" i="5"/>
  <c r="C1928" i="5"/>
  <c r="D1928" i="5"/>
  <c r="C1929" i="5"/>
  <c r="D1929" i="5"/>
  <c r="C1930" i="5"/>
  <c r="D1930" i="5"/>
  <c r="C1931" i="5"/>
  <c r="D1931" i="5"/>
  <c r="C1932" i="5"/>
  <c r="D1932" i="5"/>
  <c r="C1933" i="5"/>
  <c r="D1933" i="5"/>
  <c r="C1934" i="5"/>
  <c r="D1934" i="5"/>
  <c r="C1935" i="5"/>
  <c r="D1935" i="5"/>
  <c r="C1936" i="5"/>
  <c r="D1936" i="5"/>
  <c r="C1937" i="5"/>
  <c r="D1937" i="5"/>
  <c r="C1938" i="5"/>
  <c r="D1938" i="5"/>
  <c r="C1939" i="5"/>
  <c r="D1939" i="5"/>
  <c r="C1940" i="5"/>
  <c r="D1940" i="5"/>
  <c r="C1941" i="5"/>
  <c r="D1941" i="5"/>
  <c r="C1942" i="5"/>
  <c r="D1942" i="5"/>
  <c r="C1943" i="5"/>
  <c r="D1943" i="5"/>
  <c r="C1944" i="5"/>
  <c r="D1944" i="5"/>
  <c r="C1945" i="5"/>
  <c r="D1945" i="5"/>
  <c r="C1946" i="5"/>
  <c r="D1946" i="5"/>
  <c r="C1947" i="5"/>
  <c r="D1947" i="5"/>
  <c r="C1948" i="5"/>
  <c r="D1948" i="5"/>
  <c r="C1949" i="5"/>
  <c r="D1949" i="5"/>
  <c r="C1950" i="5"/>
  <c r="D1950" i="5"/>
  <c r="C1951" i="5"/>
  <c r="D1951" i="5"/>
  <c r="C1952" i="5"/>
  <c r="D1952" i="5"/>
  <c r="C1953" i="5"/>
  <c r="D1953" i="5"/>
  <c r="C1954" i="5"/>
  <c r="D1954" i="5"/>
  <c r="C1955" i="5"/>
  <c r="D1955" i="5"/>
  <c r="C1956" i="5"/>
  <c r="D1956" i="5"/>
  <c r="C1957" i="5"/>
  <c r="D1957" i="5"/>
  <c r="C1958" i="5"/>
  <c r="D1958" i="5"/>
  <c r="C1959" i="5"/>
  <c r="D1959" i="5"/>
  <c r="C1960" i="5"/>
  <c r="D1960" i="5"/>
  <c r="C1961" i="5"/>
  <c r="D1961" i="5"/>
  <c r="C1962" i="5"/>
  <c r="D1962" i="5"/>
  <c r="C1963" i="5"/>
  <c r="D1963" i="5"/>
  <c r="C1964" i="5"/>
  <c r="D1964" i="5"/>
  <c r="C1965" i="5"/>
  <c r="D1965" i="5"/>
  <c r="C1966" i="5"/>
  <c r="D1966" i="5"/>
  <c r="C1967" i="5"/>
  <c r="D1967" i="5"/>
  <c r="C1968" i="5"/>
  <c r="D1968" i="5"/>
  <c r="C1969" i="5"/>
  <c r="D1969" i="5"/>
  <c r="C1970" i="5"/>
  <c r="D1970" i="5"/>
  <c r="C1971" i="5"/>
  <c r="D1971" i="5"/>
  <c r="C1972" i="5"/>
  <c r="D1972" i="5"/>
  <c r="C1973" i="5"/>
  <c r="D1973" i="5"/>
  <c r="C1974" i="5"/>
  <c r="D1974" i="5"/>
  <c r="C1975" i="5"/>
  <c r="D1975" i="5"/>
  <c r="C1976" i="5"/>
  <c r="D1976" i="5"/>
  <c r="C1977" i="5"/>
  <c r="D1977" i="5"/>
  <c r="C1978" i="5"/>
  <c r="D1978" i="5"/>
  <c r="C1979" i="5"/>
  <c r="D1979" i="5"/>
  <c r="C1980" i="5"/>
  <c r="D1980" i="5"/>
  <c r="C1981" i="5"/>
  <c r="D1981" i="5"/>
  <c r="C1982" i="5"/>
  <c r="D1982" i="5"/>
  <c r="C1983" i="5"/>
  <c r="D1983" i="5"/>
  <c r="C1984" i="5"/>
  <c r="D1984" i="5"/>
  <c r="C1985" i="5"/>
  <c r="D1985" i="5"/>
  <c r="C1986" i="5"/>
  <c r="D1986" i="5"/>
  <c r="C1987" i="5"/>
  <c r="D1987" i="5"/>
  <c r="C1988" i="5"/>
  <c r="D1988" i="5"/>
  <c r="C1989" i="5"/>
  <c r="D1989" i="5"/>
  <c r="C1990" i="5"/>
  <c r="D1990" i="5"/>
  <c r="C1991" i="5"/>
  <c r="D1991" i="5"/>
  <c r="C1992" i="5"/>
  <c r="D1992" i="5"/>
  <c r="C1993" i="5"/>
  <c r="D1993" i="5"/>
  <c r="C1994" i="5"/>
  <c r="D1994" i="5"/>
  <c r="C1995" i="5"/>
  <c r="D1995" i="5"/>
  <c r="C1996" i="5"/>
  <c r="D1996" i="5"/>
  <c r="C1997" i="5"/>
  <c r="D1997" i="5"/>
  <c r="C1998" i="5"/>
  <c r="D1998" i="5"/>
  <c r="C1999" i="5"/>
  <c r="D1999" i="5"/>
  <c r="C2000" i="5"/>
  <c r="D2000" i="5"/>
  <c r="C2001" i="5"/>
  <c r="D2001" i="5"/>
  <c r="C2002" i="5"/>
  <c r="D2002" i="5"/>
  <c r="C2003" i="5"/>
  <c r="D2003" i="5"/>
  <c r="C2004" i="5"/>
  <c r="D2004" i="5"/>
  <c r="C2005" i="5"/>
  <c r="D2005" i="5"/>
  <c r="C2006" i="5"/>
  <c r="D2006" i="5"/>
  <c r="C2007" i="5"/>
  <c r="D2007" i="5"/>
  <c r="C2008" i="5"/>
  <c r="D2008" i="5"/>
  <c r="C2009" i="5"/>
  <c r="D2009" i="5"/>
  <c r="C2010" i="5"/>
  <c r="D2010" i="5"/>
  <c r="C2011" i="5"/>
  <c r="D2011" i="5"/>
  <c r="C2012" i="5"/>
  <c r="D2012" i="5"/>
  <c r="C2013" i="5"/>
  <c r="D2013" i="5"/>
  <c r="C2014" i="5"/>
  <c r="D2014" i="5"/>
  <c r="C2015" i="5"/>
  <c r="D2015" i="5"/>
  <c r="C2016" i="5"/>
  <c r="D2016" i="5"/>
  <c r="C2017" i="5"/>
  <c r="D2017" i="5"/>
  <c r="C2018" i="5"/>
  <c r="D2018" i="5"/>
  <c r="C2019" i="5"/>
  <c r="D2019" i="5"/>
  <c r="C2020" i="5"/>
  <c r="D2020" i="5"/>
  <c r="C2021" i="5"/>
  <c r="D2021" i="5"/>
  <c r="C2022" i="5"/>
  <c r="D2022" i="5"/>
  <c r="C2023" i="5"/>
  <c r="D2023" i="5"/>
  <c r="C2024" i="5"/>
  <c r="D2024" i="5"/>
  <c r="C2025" i="5"/>
  <c r="D2025" i="5"/>
  <c r="C2026" i="5"/>
  <c r="D2026" i="5"/>
  <c r="C2027" i="5"/>
  <c r="D2027" i="5"/>
  <c r="C2028" i="5"/>
  <c r="D2028" i="5"/>
  <c r="C2029" i="5"/>
  <c r="D2029" i="5"/>
  <c r="C2030" i="5"/>
  <c r="D2030" i="5"/>
  <c r="C2031" i="5"/>
  <c r="D2031" i="5"/>
  <c r="C2032" i="5"/>
  <c r="D2032" i="5"/>
  <c r="C2033" i="5"/>
  <c r="D2033" i="5"/>
  <c r="C2034" i="5"/>
  <c r="D2034" i="5"/>
  <c r="C2035" i="5"/>
  <c r="D2035" i="5"/>
  <c r="C2036" i="5"/>
  <c r="D2036" i="5"/>
  <c r="C2037" i="5"/>
  <c r="D2037" i="5"/>
  <c r="C2038" i="5"/>
  <c r="D2038" i="5"/>
  <c r="C2039" i="5"/>
  <c r="D2039" i="5"/>
  <c r="C2040" i="5"/>
  <c r="D2040" i="5"/>
  <c r="C2041" i="5"/>
  <c r="D2041" i="5"/>
  <c r="C2042" i="5"/>
  <c r="D2042" i="5"/>
  <c r="C2043" i="5"/>
  <c r="D2043" i="5"/>
  <c r="C2044" i="5"/>
  <c r="D2044" i="5"/>
  <c r="C2045" i="5"/>
  <c r="D2045" i="5"/>
  <c r="C2046" i="5"/>
  <c r="D2046" i="5"/>
  <c r="C2047" i="5"/>
  <c r="D2047" i="5"/>
  <c r="C2048" i="5"/>
  <c r="D2048" i="5"/>
  <c r="C2049" i="5"/>
  <c r="D2049" i="5"/>
  <c r="C2050" i="5"/>
  <c r="D2050" i="5"/>
  <c r="C2051" i="5"/>
  <c r="D2051" i="5"/>
  <c r="C2052" i="5"/>
  <c r="D2052" i="5"/>
  <c r="C2053" i="5"/>
  <c r="D2053" i="5"/>
  <c r="C2054" i="5"/>
  <c r="D2054" i="5"/>
  <c r="C2055" i="5"/>
  <c r="D2055" i="5"/>
  <c r="C2056" i="5"/>
  <c r="D2056" i="5"/>
  <c r="C2057" i="5"/>
  <c r="D2057" i="5"/>
  <c r="C2058" i="5"/>
  <c r="D2058" i="5"/>
  <c r="C2059" i="5"/>
  <c r="D2059" i="5"/>
  <c r="C2060" i="5"/>
  <c r="D2060" i="5"/>
  <c r="C2061" i="5"/>
  <c r="D2061" i="5"/>
  <c r="C2062" i="5"/>
  <c r="D2062" i="5"/>
  <c r="C2063" i="5"/>
  <c r="D2063" i="5"/>
  <c r="C2064" i="5"/>
  <c r="D2064" i="5"/>
  <c r="C2065" i="5"/>
  <c r="D2065" i="5"/>
  <c r="C2066" i="5"/>
  <c r="D2066" i="5"/>
  <c r="C2067" i="5"/>
  <c r="D2067" i="5"/>
  <c r="C2068" i="5"/>
  <c r="D2068" i="5"/>
  <c r="C2069" i="5"/>
  <c r="D2069" i="5"/>
  <c r="C2070" i="5"/>
  <c r="D2070" i="5"/>
  <c r="C2071" i="5"/>
  <c r="D2071" i="5"/>
  <c r="C2072" i="5"/>
  <c r="D2072" i="5"/>
  <c r="C2073" i="5"/>
  <c r="D2073" i="5"/>
  <c r="C2074" i="5"/>
  <c r="D2074" i="5"/>
  <c r="C2075" i="5"/>
  <c r="D2075" i="5"/>
  <c r="C2076" i="5"/>
  <c r="D2076" i="5"/>
  <c r="C2077" i="5"/>
  <c r="D2077" i="5"/>
  <c r="C2078" i="5"/>
  <c r="D2078" i="5"/>
  <c r="C2079" i="5"/>
  <c r="D2079" i="5"/>
  <c r="C2080" i="5"/>
  <c r="D2080" i="5"/>
  <c r="C2081" i="5"/>
  <c r="D2081" i="5"/>
  <c r="C2082" i="5"/>
  <c r="D2082" i="5"/>
  <c r="C2083" i="5"/>
  <c r="D2083" i="5"/>
  <c r="C2084" i="5"/>
  <c r="D2084" i="5"/>
  <c r="C2085" i="5"/>
  <c r="D2085" i="5"/>
  <c r="C2086" i="5"/>
  <c r="D2086" i="5"/>
  <c r="C2087" i="5"/>
  <c r="D2087" i="5"/>
  <c r="C2088" i="5"/>
  <c r="D2088" i="5"/>
  <c r="C2089" i="5"/>
  <c r="D2089" i="5"/>
  <c r="C2090" i="5"/>
  <c r="D2090" i="5"/>
  <c r="C2091" i="5"/>
  <c r="D2091" i="5"/>
  <c r="C2092" i="5"/>
  <c r="D2092" i="5"/>
  <c r="C2093" i="5"/>
  <c r="D2093" i="5"/>
  <c r="C2094" i="5"/>
  <c r="D2094" i="5"/>
  <c r="C2095" i="5"/>
  <c r="D2095" i="5"/>
  <c r="C2096" i="5"/>
  <c r="D2096" i="5"/>
  <c r="C2097" i="5"/>
  <c r="D2097" i="5"/>
  <c r="C2098" i="5"/>
  <c r="D2098" i="5"/>
  <c r="C2099" i="5"/>
  <c r="D2099" i="5"/>
  <c r="C2100" i="5"/>
  <c r="D2100" i="5"/>
  <c r="C2101" i="5"/>
  <c r="D2101" i="5"/>
  <c r="C2102" i="5"/>
  <c r="D2102" i="5"/>
  <c r="C2103" i="5"/>
  <c r="D2103" i="5"/>
  <c r="C2104" i="5"/>
  <c r="D2104" i="5"/>
  <c r="C2105" i="5"/>
  <c r="D2105" i="5"/>
  <c r="C2106" i="5"/>
  <c r="D2106" i="5"/>
  <c r="C2107" i="5"/>
  <c r="D2107" i="5"/>
  <c r="C2108" i="5"/>
  <c r="D2108" i="5"/>
  <c r="C2109" i="5"/>
  <c r="D2109" i="5"/>
  <c r="C2110" i="5"/>
  <c r="D2110" i="5"/>
  <c r="C2111" i="5"/>
  <c r="D2111" i="5"/>
  <c r="C2112" i="5"/>
  <c r="D2112" i="5"/>
  <c r="C2113" i="5"/>
  <c r="D2113" i="5"/>
  <c r="C2114" i="5"/>
  <c r="D2114" i="5"/>
  <c r="C2115" i="5"/>
  <c r="D2115" i="5"/>
  <c r="C2116" i="5"/>
  <c r="D2116" i="5"/>
  <c r="C2117" i="5"/>
  <c r="D2117" i="5"/>
  <c r="C2118" i="5"/>
  <c r="D2118" i="5"/>
  <c r="C2119" i="5"/>
  <c r="D2119" i="5"/>
  <c r="C2120" i="5"/>
  <c r="D2120" i="5"/>
  <c r="C2121" i="5"/>
  <c r="D2121" i="5"/>
  <c r="C2122" i="5"/>
  <c r="D2122" i="5"/>
  <c r="C2123" i="5"/>
  <c r="D2123" i="5"/>
  <c r="C2124" i="5"/>
  <c r="D2124" i="5"/>
  <c r="C2125" i="5"/>
  <c r="D2125" i="5"/>
  <c r="C2126" i="5"/>
  <c r="D2126" i="5"/>
  <c r="C2127" i="5"/>
  <c r="D2127" i="5"/>
  <c r="C2128" i="5"/>
  <c r="D2128" i="5"/>
  <c r="C2129" i="5"/>
  <c r="D2129" i="5"/>
  <c r="C2130" i="5"/>
  <c r="D2130" i="5"/>
  <c r="C2131" i="5"/>
  <c r="D2131" i="5"/>
  <c r="C2132" i="5"/>
  <c r="D2132" i="5"/>
  <c r="C2133" i="5"/>
  <c r="D2133" i="5"/>
  <c r="C2134" i="5"/>
  <c r="D2134" i="5"/>
  <c r="C2135" i="5"/>
  <c r="D2135" i="5"/>
  <c r="C2136" i="5"/>
  <c r="D2136" i="5"/>
  <c r="C2137" i="5"/>
  <c r="D2137" i="5"/>
  <c r="C2138" i="5"/>
  <c r="D2138" i="5"/>
  <c r="C2139" i="5"/>
  <c r="D2139" i="5"/>
  <c r="C2140" i="5"/>
  <c r="D2140" i="5"/>
  <c r="C2141" i="5"/>
  <c r="D2141" i="5"/>
  <c r="C2142" i="5"/>
  <c r="D2142" i="5"/>
  <c r="C2143" i="5"/>
  <c r="D2143" i="5"/>
  <c r="C2144" i="5"/>
  <c r="D2144" i="5"/>
  <c r="C2145" i="5"/>
  <c r="D2145" i="5"/>
  <c r="C2146" i="5"/>
  <c r="D2146" i="5"/>
  <c r="C2147" i="5"/>
  <c r="D2147" i="5"/>
  <c r="C2148" i="5"/>
  <c r="D2148" i="5"/>
  <c r="C2149" i="5"/>
  <c r="D2149" i="5"/>
  <c r="C2150" i="5"/>
  <c r="D2150" i="5"/>
  <c r="C2151" i="5"/>
  <c r="D2151" i="5"/>
  <c r="C2152" i="5"/>
  <c r="D2152" i="5"/>
  <c r="C2153" i="5"/>
  <c r="D2153" i="5"/>
  <c r="C2154" i="5"/>
  <c r="D2154" i="5"/>
  <c r="C2155" i="5"/>
  <c r="D2155" i="5"/>
  <c r="C2156" i="5"/>
  <c r="D2156" i="5"/>
  <c r="C2157" i="5"/>
  <c r="D2157" i="5"/>
  <c r="C2158" i="5"/>
  <c r="D2158" i="5"/>
  <c r="C2159" i="5"/>
  <c r="D2159" i="5"/>
  <c r="C2160" i="5"/>
  <c r="D2160" i="5"/>
  <c r="C2161" i="5"/>
  <c r="D2161" i="5"/>
  <c r="C2162" i="5"/>
  <c r="D2162" i="5"/>
  <c r="C2163" i="5"/>
  <c r="D2163" i="5"/>
  <c r="C2164" i="5"/>
  <c r="D2164" i="5"/>
  <c r="C2165" i="5"/>
  <c r="D2165" i="5"/>
  <c r="C2166" i="5"/>
  <c r="D2166" i="5"/>
  <c r="C2167" i="5"/>
  <c r="D2167" i="5"/>
  <c r="C2168" i="5"/>
  <c r="D2168" i="5"/>
  <c r="C2169" i="5"/>
  <c r="D2169" i="5"/>
  <c r="C2170" i="5"/>
  <c r="D2170" i="5"/>
  <c r="C2171" i="5"/>
  <c r="D2171" i="5"/>
  <c r="C2172" i="5"/>
  <c r="D2172" i="5"/>
  <c r="C2173" i="5"/>
  <c r="D2173" i="5"/>
  <c r="C2174" i="5"/>
  <c r="D2174" i="5"/>
  <c r="C2175" i="5"/>
  <c r="D2175" i="5"/>
  <c r="C2176" i="5"/>
  <c r="D2176" i="5"/>
  <c r="C2177" i="5"/>
  <c r="D2177" i="5"/>
  <c r="C2178" i="5"/>
  <c r="D2178" i="5"/>
  <c r="C2179" i="5"/>
  <c r="D2179" i="5"/>
  <c r="C2180" i="5"/>
  <c r="D2180" i="5"/>
  <c r="C2181" i="5"/>
  <c r="D2181" i="5"/>
  <c r="C2182" i="5"/>
  <c r="D2182" i="5"/>
  <c r="C2183" i="5"/>
  <c r="D2183" i="5"/>
  <c r="C2184" i="5"/>
  <c r="D2184" i="5"/>
  <c r="C2185" i="5"/>
  <c r="D2185" i="5"/>
  <c r="C2186" i="5"/>
  <c r="D2186" i="5"/>
  <c r="C2187" i="5"/>
  <c r="D2187" i="5"/>
  <c r="C2188" i="5"/>
  <c r="D2188" i="5"/>
  <c r="C2189" i="5"/>
  <c r="D2189" i="5"/>
  <c r="C2190" i="5"/>
  <c r="D2190" i="5"/>
  <c r="C2191" i="5"/>
  <c r="D2191" i="5"/>
  <c r="C2192" i="5"/>
  <c r="D2192" i="5"/>
  <c r="C2193" i="5"/>
  <c r="D2193" i="5"/>
  <c r="C2194" i="5"/>
  <c r="D2194" i="5"/>
  <c r="C2195" i="5"/>
  <c r="D2195" i="5"/>
  <c r="C2196" i="5"/>
  <c r="D2196" i="5"/>
  <c r="C2197" i="5"/>
  <c r="D2197" i="5"/>
  <c r="C2198" i="5"/>
  <c r="D2198" i="5"/>
  <c r="C2199" i="5"/>
  <c r="D2199" i="5"/>
  <c r="C2200" i="5"/>
  <c r="D2200" i="5"/>
  <c r="C2201" i="5"/>
  <c r="D2201" i="5"/>
  <c r="C2202" i="5"/>
  <c r="D2202" i="5"/>
  <c r="C2203" i="5"/>
  <c r="D2203" i="5"/>
  <c r="C2204" i="5"/>
  <c r="D2204" i="5"/>
  <c r="C2205" i="5"/>
  <c r="D2205" i="5"/>
  <c r="C2206" i="5"/>
  <c r="D2206" i="5"/>
  <c r="C2207" i="5"/>
  <c r="D2207" i="5"/>
  <c r="C2208" i="5"/>
  <c r="D2208" i="5"/>
  <c r="C2209" i="5"/>
  <c r="D2209" i="5"/>
  <c r="C2210" i="5"/>
  <c r="D2210" i="5"/>
  <c r="C2211" i="5"/>
  <c r="D2211" i="5"/>
  <c r="C2212" i="5"/>
  <c r="D2212" i="5"/>
  <c r="C2213" i="5"/>
  <c r="D2213" i="5"/>
  <c r="C2214" i="5"/>
  <c r="D2214" i="5"/>
  <c r="C2215" i="5"/>
  <c r="D2215" i="5"/>
  <c r="C2216" i="5"/>
  <c r="D2216" i="5"/>
  <c r="C2217" i="5"/>
  <c r="D2217" i="5"/>
  <c r="C2218" i="5"/>
  <c r="D2218" i="5"/>
  <c r="C2219" i="5"/>
  <c r="D2219" i="5"/>
  <c r="C2220" i="5"/>
  <c r="D2220" i="5"/>
  <c r="C2221" i="5"/>
  <c r="D2221" i="5"/>
  <c r="C2222" i="5"/>
  <c r="D2222" i="5"/>
  <c r="C2223" i="5"/>
  <c r="D2223" i="5"/>
  <c r="C2224" i="5"/>
  <c r="D2224" i="5"/>
  <c r="C2225" i="5"/>
  <c r="D2225" i="5"/>
  <c r="C2226" i="5"/>
  <c r="D2226" i="5"/>
  <c r="C2227" i="5"/>
  <c r="D2227" i="5"/>
  <c r="C2228" i="5"/>
  <c r="D2228" i="5"/>
  <c r="C2229" i="5"/>
  <c r="D2229" i="5"/>
  <c r="C2230" i="5"/>
  <c r="D2230" i="5"/>
  <c r="C2231" i="5"/>
  <c r="D2231" i="5"/>
  <c r="C2232" i="5"/>
  <c r="D2232" i="5"/>
  <c r="C2233" i="5"/>
  <c r="D2233" i="5"/>
  <c r="C2234" i="5"/>
  <c r="D2234" i="5"/>
  <c r="C2235" i="5"/>
  <c r="D2235" i="5"/>
  <c r="C2236" i="5"/>
  <c r="D2236" i="5"/>
  <c r="C2237" i="5"/>
  <c r="D2237" i="5"/>
  <c r="C2238" i="5"/>
  <c r="D2238" i="5"/>
  <c r="C2239" i="5"/>
  <c r="D2239" i="5"/>
  <c r="C2240" i="5"/>
  <c r="D2240" i="5"/>
  <c r="C2241" i="5"/>
  <c r="D2241" i="5"/>
  <c r="C2242" i="5"/>
  <c r="D2242" i="5"/>
  <c r="C2243" i="5"/>
  <c r="D2243" i="5"/>
  <c r="C2244" i="5"/>
  <c r="D2244" i="5"/>
  <c r="C2245" i="5"/>
  <c r="D2245" i="5"/>
  <c r="C2246" i="5"/>
  <c r="D2246" i="5"/>
  <c r="C2247" i="5"/>
  <c r="D2247" i="5"/>
  <c r="C2248" i="5"/>
  <c r="D2248" i="5"/>
  <c r="C2249" i="5"/>
  <c r="D2249" i="5"/>
  <c r="C2250" i="5"/>
  <c r="D2250" i="5"/>
  <c r="C2251" i="5"/>
  <c r="D2251" i="5"/>
  <c r="C2252" i="5"/>
  <c r="D2252" i="5"/>
  <c r="C2253" i="5"/>
  <c r="D2253" i="5"/>
  <c r="C2254" i="5"/>
  <c r="D2254" i="5"/>
  <c r="C2255" i="5"/>
  <c r="D2255" i="5"/>
  <c r="C2256" i="5"/>
  <c r="D2256" i="5"/>
  <c r="C2257" i="5"/>
  <c r="D2257" i="5"/>
  <c r="C2258" i="5"/>
  <c r="D2258" i="5"/>
  <c r="C2259" i="5"/>
  <c r="D2259" i="5"/>
  <c r="C2260" i="5"/>
  <c r="D2260" i="5"/>
  <c r="C2261" i="5"/>
  <c r="D2261" i="5"/>
  <c r="C2262" i="5"/>
  <c r="D2262" i="5"/>
  <c r="C2263" i="5"/>
  <c r="D2263" i="5"/>
  <c r="C2264" i="5"/>
  <c r="D2264" i="5"/>
  <c r="C2265" i="5"/>
  <c r="D2265" i="5"/>
  <c r="C2266" i="5"/>
  <c r="D2266" i="5"/>
  <c r="C2267" i="5"/>
  <c r="D2267" i="5"/>
  <c r="C2268" i="5"/>
  <c r="D2268" i="5"/>
  <c r="C2269" i="5"/>
  <c r="D2269" i="5"/>
  <c r="C2270" i="5"/>
  <c r="D2270" i="5"/>
  <c r="C2271" i="5"/>
  <c r="D2271" i="5"/>
  <c r="C2272" i="5"/>
  <c r="D2272" i="5"/>
  <c r="C2273" i="5"/>
  <c r="D2273" i="5"/>
  <c r="C2274" i="5"/>
  <c r="D2274" i="5"/>
  <c r="C2275" i="5"/>
  <c r="D2275" i="5"/>
  <c r="C2276" i="5"/>
  <c r="D2276" i="5"/>
  <c r="C2277" i="5"/>
  <c r="D2277" i="5"/>
  <c r="C2278" i="5"/>
  <c r="D2278" i="5"/>
  <c r="C2279" i="5"/>
  <c r="D2279" i="5"/>
  <c r="C2280" i="5"/>
  <c r="D2280" i="5"/>
  <c r="C2281" i="5"/>
  <c r="D2281" i="5"/>
  <c r="C2282" i="5"/>
  <c r="D2282" i="5"/>
  <c r="C2283" i="5"/>
  <c r="D2283" i="5"/>
  <c r="C2284" i="5"/>
  <c r="D2284" i="5"/>
  <c r="C2285" i="5"/>
  <c r="D2285" i="5"/>
  <c r="C2286" i="5"/>
  <c r="D2286" i="5"/>
  <c r="C2287" i="5"/>
  <c r="D2287" i="5"/>
  <c r="C2288" i="5"/>
  <c r="D2288" i="5"/>
  <c r="C2289" i="5"/>
  <c r="D2289" i="5"/>
  <c r="C2290" i="5"/>
  <c r="D2290" i="5"/>
  <c r="C2291" i="5"/>
  <c r="D2291" i="5"/>
  <c r="C2292" i="5"/>
  <c r="D2292" i="5"/>
  <c r="C2293" i="5"/>
  <c r="D2293" i="5"/>
  <c r="C2294" i="5"/>
  <c r="D2294" i="5"/>
  <c r="C2295" i="5"/>
  <c r="D2295" i="5"/>
  <c r="C2296" i="5"/>
  <c r="D2296" i="5"/>
  <c r="C2297" i="5"/>
  <c r="D2297" i="5"/>
  <c r="C2298" i="5"/>
  <c r="D2298" i="5"/>
  <c r="C2299" i="5"/>
  <c r="D2299" i="5"/>
  <c r="C2300" i="5"/>
  <c r="D2300" i="5"/>
  <c r="C2301" i="5"/>
  <c r="D2301" i="5"/>
  <c r="C2302" i="5"/>
  <c r="D2302" i="5"/>
  <c r="C2303" i="5"/>
  <c r="D2303" i="5"/>
  <c r="C2304" i="5"/>
  <c r="D2304" i="5"/>
  <c r="C2305" i="5"/>
  <c r="D2305" i="5"/>
  <c r="C2306" i="5"/>
  <c r="D2306" i="5"/>
  <c r="C2307" i="5"/>
  <c r="D2307" i="5"/>
  <c r="C2308" i="5"/>
  <c r="D2308" i="5"/>
  <c r="C2309" i="5"/>
  <c r="D2309" i="5"/>
  <c r="C2310" i="5"/>
  <c r="D2310" i="5"/>
  <c r="C2311" i="5"/>
  <c r="D2311" i="5"/>
  <c r="C2312" i="5"/>
  <c r="D2312" i="5"/>
  <c r="C2313" i="5"/>
  <c r="D2313" i="5"/>
  <c r="C2314" i="5"/>
  <c r="D2314" i="5"/>
  <c r="C2315" i="5"/>
  <c r="D2315" i="5"/>
  <c r="C2316" i="5"/>
  <c r="D2316" i="5"/>
  <c r="C2317" i="5"/>
  <c r="D2317" i="5"/>
  <c r="C2318" i="5"/>
  <c r="D2318" i="5"/>
  <c r="C2319" i="5"/>
  <c r="D2319" i="5"/>
  <c r="C2320" i="5"/>
  <c r="D2320" i="5"/>
  <c r="C2321" i="5"/>
  <c r="D2321" i="5"/>
  <c r="C2322" i="5"/>
  <c r="D2322" i="5"/>
  <c r="C2323" i="5"/>
  <c r="D2323" i="5"/>
  <c r="C2324" i="5"/>
  <c r="D2324" i="5"/>
  <c r="C2325" i="5"/>
  <c r="D2325" i="5"/>
  <c r="C2326" i="5"/>
  <c r="D2326" i="5"/>
  <c r="C2327" i="5"/>
  <c r="D2327" i="5"/>
  <c r="C2328" i="5"/>
  <c r="D2328" i="5"/>
  <c r="C2329" i="5"/>
  <c r="D2329" i="5"/>
  <c r="C2330" i="5"/>
  <c r="D2330" i="5"/>
  <c r="C2331" i="5"/>
  <c r="D2331" i="5"/>
  <c r="C2332" i="5"/>
  <c r="D2332" i="5"/>
  <c r="C2333" i="5"/>
  <c r="D2333" i="5"/>
  <c r="C2334" i="5"/>
  <c r="D2334" i="5"/>
  <c r="C2335" i="5"/>
  <c r="D2335" i="5"/>
  <c r="C2336" i="5"/>
  <c r="D2336" i="5"/>
  <c r="C2337" i="5"/>
  <c r="D2337" i="5"/>
  <c r="C2338" i="5"/>
  <c r="D2338" i="5"/>
  <c r="C2339" i="5"/>
  <c r="D2339" i="5"/>
  <c r="C2340" i="5"/>
  <c r="D2340" i="5"/>
  <c r="C2341" i="5"/>
  <c r="D2341" i="5"/>
  <c r="C2342" i="5"/>
  <c r="D2342" i="5"/>
  <c r="C2343" i="5"/>
  <c r="D2343" i="5"/>
  <c r="C2344" i="5"/>
  <c r="D2344" i="5"/>
  <c r="C2345" i="5"/>
  <c r="D2345" i="5"/>
  <c r="C2346" i="5"/>
  <c r="D2346" i="5"/>
  <c r="C2347" i="5"/>
  <c r="D2347" i="5"/>
  <c r="C2348" i="5"/>
  <c r="D2348" i="5"/>
  <c r="C2349" i="5"/>
  <c r="D2349" i="5"/>
  <c r="C2350" i="5"/>
  <c r="D2350" i="5"/>
  <c r="C2351" i="5"/>
  <c r="D2351" i="5"/>
  <c r="C2352" i="5"/>
  <c r="D2352" i="5"/>
  <c r="C2353" i="5"/>
  <c r="D2353" i="5"/>
  <c r="C2354" i="5"/>
  <c r="D2354" i="5"/>
  <c r="C2355" i="5"/>
  <c r="D2355" i="5"/>
  <c r="C2356" i="5"/>
  <c r="D2356" i="5"/>
  <c r="C2357" i="5"/>
  <c r="D2357" i="5"/>
  <c r="C2358" i="5"/>
  <c r="D2358" i="5"/>
  <c r="C2359" i="5"/>
  <c r="D2359" i="5"/>
  <c r="C2360" i="5"/>
  <c r="D2360" i="5"/>
  <c r="C2361" i="5"/>
  <c r="D2361" i="5"/>
  <c r="C2362" i="5"/>
  <c r="D2362" i="5"/>
  <c r="C2363" i="5"/>
  <c r="D2363" i="5"/>
  <c r="C2364" i="5"/>
  <c r="D2364" i="5"/>
  <c r="C2365" i="5"/>
  <c r="D2365" i="5"/>
  <c r="C2366" i="5"/>
  <c r="D2366" i="5"/>
  <c r="C2367" i="5"/>
  <c r="D2367" i="5"/>
  <c r="C2368" i="5"/>
  <c r="D2368" i="5"/>
  <c r="C2369" i="5"/>
  <c r="D2369" i="5"/>
  <c r="C2370" i="5"/>
  <c r="D2370" i="5"/>
  <c r="C2371" i="5"/>
  <c r="D2371" i="5"/>
  <c r="C2372" i="5"/>
  <c r="D2372" i="5"/>
  <c r="C2373" i="5"/>
  <c r="D2373" i="5"/>
  <c r="C2374" i="5"/>
  <c r="D2374" i="5"/>
  <c r="C2375" i="5"/>
  <c r="D2375" i="5"/>
  <c r="C2376" i="5"/>
  <c r="D2376" i="5"/>
  <c r="C2377" i="5"/>
  <c r="D2377" i="5"/>
  <c r="C2378" i="5"/>
  <c r="D2378" i="5"/>
  <c r="C2379" i="5"/>
  <c r="D2379" i="5"/>
  <c r="C2380" i="5"/>
  <c r="D2380" i="5"/>
  <c r="C2381" i="5"/>
  <c r="D2381" i="5"/>
  <c r="C2382" i="5"/>
  <c r="D2382" i="5"/>
  <c r="C2383" i="5"/>
  <c r="D2383" i="5"/>
  <c r="C2384" i="5"/>
  <c r="D2384" i="5"/>
  <c r="C2385" i="5"/>
  <c r="D2385" i="5"/>
  <c r="C2386" i="5"/>
  <c r="D2386" i="5"/>
  <c r="C2387" i="5"/>
  <c r="D2387" i="5"/>
  <c r="C2388" i="5"/>
  <c r="D2388" i="5"/>
  <c r="C2389" i="5"/>
  <c r="D2389" i="5"/>
  <c r="C2390" i="5"/>
  <c r="D2390" i="5"/>
  <c r="C2391" i="5"/>
  <c r="D2391" i="5"/>
  <c r="C2392" i="5"/>
  <c r="D2392" i="5"/>
  <c r="C2393" i="5"/>
  <c r="D2393" i="5"/>
  <c r="C2394" i="5"/>
  <c r="D2394" i="5"/>
  <c r="C2395" i="5"/>
  <c r="D2395" i="5"/>
  <c r="C2396" i="5"/>
  <c r="D2396" i="5"/>
  <c r="C2397" i="5"/>
  <c r="D2397" i="5"/>
  <c r="C2398" i="5"/>
  <c r="D2398" i="5"/>
  <c r="C2399" i="5"/>
  <c r="D2399" i="5"/>
  <c r="C2400" i="5"/>
  <c r="D2400" i="5"/>
  <c r="C2401" i="5"/>
  <c r="D2401" i="5"/>
  <c r="C2402" i="5"/>
  <c r="D2402" i="5"/>
  <c r="C2403" i="5"/>
  <c r="D2403" i="5"/>
  <c r="C2404" i="5"/>
  <c r="D2404" i="5"/>
  <c r="C2405" i="5"/>
  <c r="D2405" i="5"/>
  <c r="C2406" i="5"/>
  <c r="D2406" i="5"/>
  <c r="C2407" i="5"/>
  <c r="D2407" i="5"/>
  <c r="C2408" i="5"/>
  <c r="D2408" i="5"/>
  <c r="C2409" i="5"/>
  <c r="D2409" i="5"/>
  <c r="C2410" i="5"/>
  <c r="D2410" i="5"/>
  <c r="C2411" i="5"/>
  <c r="D2411" i="5"/>
  <c r="C2412" i="5"/>
  <c r="D2412" i="5"/>
  <c r="C2413" i="5"/>
  <c r="D2413" i="5"/>
  <c r="C2414" i="5"/>
  <c r="D2414" i="5"/>
  <c r="C2415" i="5"/>
  <c r="D2415" i="5"/>
  <c r="C2416" i="5"/>
  <c r="D2416" i="5"/>
  <c r="C2417" i="5"/>
  <c r="D2417" i="5"/>
  <c r="C2418" i="5"/>
  <c r="D2418" i="5"/>
  <c r="C2419" i="5"/>
  <c r="D2419" i="5"/>
  <c r="C2420" i="5"/>
  <c r="D2420" i="5"/>
  <c r="C2421" i="5"/>
  <c r="D2421" i="5"/>
  <c r="C2422" i="5"/>
  <c r="D2422" i="5"/>
  <c r="C2423" i="5"/>
  <c r="D2423" i="5"/>
  <c r="C2424" i="5"/>
  <c r="D2424" i="5"/>
  <c r="C2425" i="5"/>
  <c r="D2425" i="5"/>
  <c r="C2426" i="5"/>
  <c r="D2426" i="5"/>
  <c r="C2427" i="5"/>
  <c r="D2427" i="5"/>
  <c r="C2428" i="5"/>
  <c r="D2428" i="5"/>
  <c r="C2429" i="5"/>
  <c r="D2429" i="5"/>
  <c r="C2430" i="5"/>
  <c r="D2430" i="5"/>
  <c r="C2431" i="5"/>
  <c r="D2431" i="5"/>
  <c r="C2432" i="5"/>
  <c r="D2432" i="5"/>
  <c r="C2433" i="5"/>
  <c r="D2433" i="5"/>
  <c r="C2434" i="5"/>
  <c r="D2434" i="5"/>
  <c r="C2435" i="5"/>
  <c r="D2435" i="5"/>
  <c r="C2436" i="5"/>
  <c r="D2436" i="5"/>
  <c r="C2437" i="5"/>
  <c r="D2437" i="5"/>
  <c r="C2438" i="5"/>
  <c r="D2438" i="5"/>
  <c r="C2439" i="5"/>
  <c r="D2439" i="5"/>
  <c r="C2440" i="5"/>
  <c r="D2440" i="5"/>
  <c r="C2441" i="5"/>
  <c r="D2441" i="5"/>
  <c r="C2442" i="5"/>
  <c r="D2442" i="5"/>
  <c r="C2443" i="5"/>
  <c r="D2443" i="5"/>
  <c r="C2444" i="5"/>
  <c r="D2444" i="5"/>
  <c r="C2445" i="5"/>
  <c r="D2445" i="5"/>
  <c r="C2446" i="5"/>
  <c r="D2446" i="5"/>
  <c r="C2447" i="5"/>
  <c r="D2447" i="5"/>
  <c r="C2448" i="5"/>
  <c r="D2448" i="5"/>
  <c r="C2449" i="5"/>
  <c r="D2449" i="5"/>
  <c r="C2450" i="5"/>
  <c r="D2450" i="5"/>
  <c r="C2451" i="5"/>
  <c r="D2451" i="5"/>
  <c r="C2452" i="5"/>
  <c r="D2452" i="5"/>
  <c r="C2453" i="5"/>
  <c r="D2453" i="5"/>
  <c r="C2454" i="5"/>
  <c r="D2454" i="5"/>
  <c r="C2455" i="5"/>
  <c r="D2455" i="5"/>
  <c r="C2456" i="5"/>
  <c r="D2456" i="5"/>
  <c r="C2457" i="5"/>
  <c r="D2457" i="5"/>
  <c r="C2458" i="5"/>
  <c r="D2458" i="5"/>
  <c r="C2459" i="5"/>
  <c r="D2459" i="5"/>
  <c r="C2460" i="5"/>
  <c r="D2460" i="5"/>
  <c r="C2461" i="5"/>
  <c r="D2461" i="5"/>
  <c r="C2462" i="5"/>
  <c r="D2462" i="5"/>
  <c r="C2463" i="5"/>
  <c r="D2463" i="5"/>
  <c r="C2464" i="5"/>
  <c r="D2464" i="5"/>
  <c r="C2465" i="5"/>
  <c r="D2465" i="5"/>
  <c r="C2466" i="5"/>
  <c r="D2466" i="5"/>
  <c r="C2467" i="5"/>
  <c r="D2467" i="5"/>
  <c r="C2468" i="5"/>
  <c r="D2468" i="5"/>
  <c r="C2469" i="5"/>
  <c r="D2469" i="5"/>
  <c r="C2470" i="5"/>
  <c r="D2470" i="5"/>
  <c r="C2471" i="5"/>
  <c r="D2471" i="5"/>
  <c r="C2472" i="5"/>
  <c r="D2472" i="5"/>
  <c r="C2473" i="5"/>
  <c r="D2473" i="5"/>
  <c r="C2474" i="5"/>
  <c r="D2474" i="5"/>
  <c r="C2475" i="5"/>
  <c r="D2475" i="5"/>
  <c r="C2476" i="5"/>
  <c r="D2476" i="5"/>
  <c r="C2477" i="5"/>
  <c r="D2477" i="5"/>
  <c r="C2478" i="5"/>
  <c r="D2478" i="5"/>
  <c r="C2479" i="5"/>
  <c r="D2479" i="5"/>
  <c r="C2480" i="5"/>
  <c r="D2480" i="5"/>
  <c r="C2481" i="5"/>
  <c r="D2481" i="5"/>
  <c r="C2482" i="5"/>
  <c r="D2482" i="5"/>
  <c r="C2483" i="5"/>
  <c r="D2483" i="5"/>
  <c r="C2484" i="5"/>
  <c r="D2484" i="5"/>
  <c r="C2485" i="5"/>
  <c r="D2485" i="5"/>
  <c r="C2486" i="5"/>
  <c r="D2486" i="5"/>
  <c r="C2487" i="5"/>
  <c r="D2487" i="5"/>
  <c r="C2488" i="5"/>
  <c r="D2488" i="5"/>
  <c r="C2489" i="5"/>
  <c r="D2489" i="5"/>
  <c r="C2490" i="5"/>
  <c r="D2490" i="5"/>
  <c r="C2491" i="5"/>
  <c r="D2491" i="5"/>
  <c r="C2492" i="5"/>
  <c r="D2492" i="5"/>
  <c r="C2493" i="5"/>
  <c r="D2493" i="5"/>
  <c r="C2494" i="5"/>
  <c r="D2494" i="5"/>
  <c r="C2495" i="5"/>
  <c r="D2495" i="5"/>
  <c r="C2496" i="5"/>
  <c r="D2496" i="5"/>
  <c r="C2497" i="5"/>
  <c r="D2497" i="5"/>
  <c r="C2498" i="5"/>
  <c r="D2498" i="5"/>
  <c r="C2499" i="5"/>
  <c r="D2499" i="5"/>
  <c r="C2500" i="5"/>
  <c r="D2500" i="5"/>
  <c r="C2501" i="5"/>
  <c r="D2501" i="5"/>
  <c r="C2502" i="5"/>
  <c r="D2502" i="5"/>
  <c r="C2503" i="5"/>
  <c r="D2503" i="5"/>
  <c r="C2504" i="5"/>
  <c r="D2504" i="5"/>
  <c r="C2505" i="5"/>
  <c r="D2505" i="5"/>
  <c r="C2506" i="5"/>
  <c r="D2506" i="5"/>
  <c r="C2507" i="5"/>
  <c r="D2507" i="5"/>
  <c r="C2508" i="5"/>
  <c r="D2508" i="5"/>
  <c r="C2509" i="5"/>
  <c r="D2509" i="5"/>
  <c r="C2510" i="5"/>
  <c r="D2510" i="5"/>
  <c r="C2511" i="5"/>
  <c r="D2511" i="5"/>
  <c r="C2512" i="5"/>
  <c r="D2512" i="5"/>
  <c r="C2513" i="5"/>
  <c r="D2513" i="5"/>
  <c r="C2514" i="5"/>
  <c r="D2514" i="5"/>
  <c r="C2515" i="5"/>
  <c r="D2515" i="5"/>
  <c r="C2516" i="5"/>
  <c r="D2516" i="5"/>
  <c r="C2517" i="5"/>
  <c r="D2517" i="5"/>
  <c r="C2518" i="5"/>
  <c r="D2518" i="5"/>
  <c r="C2519" i="5"/>
  <c r="D2519" i="5"/>
  <c r="C2520" i="5"/>
  <c r="D2520" i="5"/>
  <c r="C2521" i="5"/>
  <c r="D2521" i="5"/>
  <c r="C2522" i="5"/>
  <c r="D2522" i="5"/>
  <c r="C2523" i="5"/>
  <c r="D2523" i="5"/>
  <c r="C2524" i="5"/>
  <c r="D2524" i="5"/>
  <c r="C2525" i="5"/>
  <c r="D2525" i="5"/>
  <c r="C2526" i="5"/>
  <c r="D2526" i="5"/>
  <c r="C2527" i="5"/>
  <c r="D2527" i="5"/>
  <c r="C2528" i="5"/>
  <c r="D2528" i="5"/>
  <c r="C2529" i="5"/>
  <c r="D2529" i="5"/>
  <c r="C2530" i="5"/>
  <c r="D2530" i="5"/>
  <c r="C2531" i="5"/>
  <c r="D2531" i="5"/>
  <c r="C2532" i="5"/>
  <c r="D2532" i="5"/>
  <c r="C2533" i="5"/>
  <c r="D2533" i="5"/>
  <c r="C2534" i="5"/>
  <c r="D2534" i="5"/>
  <c r="C2535" i="5"/>
  <c r="D2535" i="5"/>
  <c r="C2536" i="5"/>
  <c r="D2536" i="5"/>
  <c r="C2537" i="5"/>
  <c r="D2537" i="5"/>
  <c r="C2538" i="5"/>
  <c r="D2538" i="5"/>
  <c r="C2539" i="5"/>
  <c r="D2539" i="5"/>
  <c r="C2540" i="5"/>
  <c r="D2540" i="5"/>
  <c r="C2541" i="5"/>
  <c r="D2541" i="5"/>
  <c r="C2542" i="5"/>
  <c r="D2542" i="5"/>
  <c r="C2543" i="5"/>
  <c r="D2543" i="5"/>
  <c r="C2544" i="5"/>
  <c r="D2544" i="5"/>
  <c r="C2545" i="5"/>
  <c r="D2545" i="5"/>
  <c r="C2546" i="5"/>
  <c r="D2546" i="5"/>
  <c r="C2547" i="5"/>
  <c r="D2547" i="5"/>
  <c r="C2548" i="5"/>
  <c r="D2548" i="5"/>
  <c r="C2549" i="5"/>
  <c r="D2549" i="5"/>
  <c r="C2550" i="5"/>
  <c r="D2550" i="5"/>
  <c r="C2551" i="5"/>
  <c r="D2551" i="5"/>
  <c r="C2552" i="5"/>
  <c r="D2552" i="5"/>
  <c r="C2553" i="5"/>
  <c r="D2553" i="5"/>
  <c r="C2554" i="5"/>
  <c r="D2554" i="5"/>
  <c r="C2555" i="5"/>
  <c r="D2555" i="5"/>
  <c r="C2556" i="5"/>
  <c r="D2556" i="5"/>
  <c r="C2557" i="5"/>
  <c r="D2557" i="5"/>
  <c r="C2558" i="5"/>
  <c r="D2558" i="5"/>
  <c r="C2559" i="5"/>
  <c r="D2559" i="5"/>
  <c r="C2560" i="5"/>
  <c r="D2560" i="5"/>
  <c r="C2561" i="5"/>
  <c r="D2561" i="5"/>
  <c r="C2562" i="5"/>
  <c r="D2562" i="5"/>
  <c r="C2563" i="5"/>
  <c r="D2563" i="5"/>
  <c r="C2564" i="5"/>
  <c r="D2564" i="5"/>
  <c r="C2565" i="5"/>
  <c r="D2565" i="5"/>
  <c r="C2566" i="5"/>
  <c r="D2566" i="5"/>
  <c r="C2567" i="5"/>
  <c r="D2567" i="5"/>
  <c r="C2568" i="5"/>
  <c r="D2568" i="5"/>
  <c r="C2569" i="5"/>
  <c r="D2569" i="5"/>
  <c r="C2570" i="5"/>
  <c r="D2570" i="5"/>
  <c r="C2571" i="5"/>
  <c r="D2571" i="5"/>
  <c r="C2572" i="5"/>
  <c r="D2572" i="5"/>
  <c r="C2573" i="5"/>
  <c r="D2573" i="5"/>
  <c r="C2574" i="5"/>
  <c r="D2574" i="5"/>
  <c r="C2575" i="5"/>
  <c r="D2575" i="5"/>
  <c r="C2576" i="5"/>
  <c r="D2576" i="5"/>
  <c r="C2577" i="5"/>
  <c r="D2577" i="5"/>
  <c r="C2578" i="5"/>
  <c r="D2578" i="5"/>
  <c r="C2579" i="5"/>
  <c r="D2579" i="5"/>
  <c r="C2580" i="5"/>
  <c r="D2580" i="5"/>
  <c r="C2581" i="5"/>
  <c r="D2581" i="5"/>
  <c r="C2582" i="5"/>
  <c r="D2582" i="5"/>
  <c r="C2583" i="5"/>
  <c r="D2583" i="5"/>
  <c r="C2584" i="5"/>
  <c r="D2584" i="5"/>
  <c r="C2585" i="5"/>
  <c r="D2585" i="5"/>
  <c r="C2586" i="5"/>
  <c r="D2586" i="5"/>
  <c r="C2587" i="5"/>
  <c r="D2587" i="5"/>
  <c r="C2588" i="5"/>
  <c r="D2588" i="5"/>
  <c r="C2589" i="5"/>
  <c r="D2589" i="5"/>
  <c r="C2590" i="5"/>
  <c r="D2590" i="5"/>
  <c r="C2591" i="5"/>
  <c r="D2591" i="5"/>
  <c r="C2592" i="5"/>
  <c r="D2592" i="5"/>
  <c r="C2593" i="5"/>
  <c r="D2593" i="5"/>
  <c r="C2594" i="5"/>
  <c r="D2594" i="5"/>
  <c r="C2595" i="5"/>
  <c r="D2595" i="5"/>
  <c r="C2596" i="5"/>
  <c r="D2596" i="5"/>
  <c r="C2597" i="5"/>
  <c r="D2597" i="5"/>
  <c r="C2598" i="5"/>
  <c r="D2598" i="5"/>
  <c r="C2599" i="5"/>
  <c r="D2599" i="5"/>
  <c r="C2600" i="5"/>
  <c r="D2600" i="5"/>
  <c r="C2601" i="5"/>
  <c r="D2601" i="5"/>
  <c r="C2602" i="5"/>
  <c r="D2602" i="5"/>
  <c r="C2603" i="5"/>
  <c r="D2603" i="5"/>
  <c r="C2604" i="5"/>
  <c r="D2604" i="5"/>
  <c r="C2605" i="5"/>
  <c r="D2605" i="5"/>
  <c r="C2606" i="5"/>
  <c r="D2606" i="5"/>
  <c r="C2607" i="5"/>
  <c r="D2607" i="5"/>
  <c r="C2608" i="5"/>
  <c r="D2608" i="5"/>
  <c r="C2609" i="5"/>
  <c r="D2609" i="5"/>
  <c r="C2610" i="5"/>
  <c r="D2610" i="5"/>
  <c r="C2611" i="5"/>
  <c r="D2611" i="5"/>
  <c r="C2612" i="5"/>
  <c r="D2612" i="5"/>
  <c r="C2613" i="5"/>
  <c r="D2613" i="5"/>
  <c r="C2614" i="5"/>
  <c r="D2614" i="5"/>
  <c r="C2615" i="5"/>
  <c r="D2615" i="5"/>
  <c r="C2616" i="5"/>
  <c r="D2616" i="5"/>
  <c r="C2617" i="5"/>
  <c r="D2617" i="5"/>
  <c r="C2618" i="5"/>
  <c r="D2618" i="5"/>
  <c r="C2619" i="5"/>
  <c r="D2619" i="5"/>
  <c r="C2620" i="5"/>
  <c r="D2620" i="5"/>
  <c r="C2621" i="5"/>
  <c r="D2621" i="5"/>
  <c r="C2622" i="5"/>
  <c r="D2622" i="5"/>
  <c r="C2623" i="5"/>
  <c r="D2623" i="5"/>
  <c r="C2624" i="5"/>
  <c r="D2624" i="5"/>
  <c r="C2625" i="5"/>
  <c r="D2625" i="5"/>
  <c r="C2626" i="5"/>
  <c r="D2626" i="5"/>
  <c r="C2627" i="5"/>
  <c r="D2627" i="5"/>
  <c r="C2628" i="5"/>
  <c r="D2628" i="5"/>
  <c r="C2629" i="5"/>
  <c r="D2629" i="5"/>
  <c r="C2630" i="5"/>
  <c r="D2630" i="5"/>
  <c r="C2631" i="5"/>
  <c r="D2631" i="5"/>
  <c r="C2632" i="5"/>
  <c r="D2632" i="5"/>
  <c r="C2633" i="5"/>
  <c r="D2633" i="5"/>
  <c r="C2634" i="5"/>
  <c r="D2634" i="5"/>
  <c r="C2635" i="5"/>
  <c r="D2635" i="5"/>
  <c r="C2636" i="5"/>
  <c r="D2636" i="5"/>
  <c r="C2637" i="5"/>
  <c r="D2637" i="5"/>
  <c r="C2638" i="5"/>
  <c r="D2638" i="5"/>
  <c r="C2639" i="5"/>
  <c r="D2639" i="5"/>
  <c r="C2640" i="5"/>
  <c r="D2640" i="5"/>
  <c r="C2641" i="5"/>
  <c r="D2641" i="5"/>
  <c r="C2642" i="5"/>
  <c r="D2642" i="5"/>
  <c r="C2643" i="5"/>
  <c r="D2643" i="5"/>
  <c r="C2644" i="5"/>
  <c r="D2644" i="5"/>
  <c r="C2645" i="5"/>
  <c r="D2645" i="5"/>
  <c r="C2646" i="5"/>
  <c r="D2646" i="5"/>
  <c r="C2647" i="5"/>
  <c r="D2647" i="5"/>
  <c r="C2648" i="5"/>
  <c r="D2648" i="5"/>
  <c r="C2649" i="5"/>
  <c r="D2649" i="5"/>
  <c r="C2650" i="5"/>
  <c r="D2650" i="5"/>
  <c r="C2651" i="5"/>
  <c r="D2651" i="5"/>
  <c r="C2652" i="5"/>
  <c r="D2652" i="5"/>
  <c r="C2653" i="5"/>
  <c r="D2653" i="5"/>
  <c r="C2654" i="5"/>
  <c r="D2654" i="5"/>
  <c r="C2655" i="5"/>
  <c r="D2655" i="5"/>
  <c r="C2656" i="5"/>
  <c r="D2656" i="5"/>
  <c r="C2657" i="5"/>
  <c r="D2657" i="5"/>
  <c r="C2658" i="5"/>
  <c r="D2658" i="5"/>
  <c r="C2659" i="5"/>
  <c r="D2659" i="5"/>
  <c r="C2660" i="5"/>
  <c r="D2660" i="5"/>
  <c r="C2661" i="5"/>
  <c r="D2661" i="5"/>
  <c r="C2662" i="5"/>
  <c r="D2662" i="5"/>
  <c r="C2663" i="5"/>
  <c r="D2663" i="5"/>
  <c r="C2664" i="5"/>
  <c r="D2664" i="5"/>
  <c r="C2665" i="5"/>
  <c r="D2665" i="5"/>
  <c r="C2666" i="5"/>
  <c r="D2666" i="5"/>
  <c r="C2667" i="5"/>
  <c r="D2667" i="5"/>
  <c r="C2668" i="5"/>
  <c r="D2668" i="5"/>
  <c r="C2669" i="5"/>
  <c r="D2669" i="5"/>
  <c r="C2670" i="5"/>
  <c r="D2670" i="5"/>
  <c r="C2671" i="5"/>
  <c r="D2671" i="5"/>
  <c r="C2672" i="5"/>
  <c r="D2672" i="5"/>
  <c r="C2673" i="5"/>
  <c r="D2673" i="5"/>
  <c r="C2674" i="5"/>
  <c r="D2674" i="5"/>
  <c r="C2675" i="5"/>
  <c r="D2675" i="5"/>
  <c r="C2676" i="5"/>
  <c r="D2676" i="5"/>
  <c r="C2677" i="5"/>
  <c r="D2677" i="5"/>
  <c r="C2678" i="5"/>
  <c r="D2678" i="5"/>
  <c r="C2679" i="5"/>
  <c r="D2679" i="5"/>
  <c r="C2680" i="5"/>
  <c r="D2680" i="5"/>
  <c r="C2681" i="5"/>
  <c r="D2681" i="5"/>
  <c r="C2682" i="5"/>
  <c r="D2682" i="5"/>
  <c r="C2683" i="5"/>
  <c r="D2683" i="5"/>
  <c r="C2684" i="5"/>
  <c r="D2684" i="5"/>
  <c r="C2685" i="5"/>
  <c r="D2685" i="5"/>
  <c r="C2686" i="5"/>
  <c r="D2686" i="5"/>
  <c r="C2687" i="5"/>
  <c r="D2687" i="5"/>
  <c r="C2688" i="5"/>
  <c r="D2688" i="5"/>
  <c r="C2689" i="5"/>
  <c r="D2689" i="5"/>
  <c r="C2690" i="5"/>
  <c r="D2690" i="5"/>
  <c r="C2691" i="5"/>
  <c r="D2691" i="5"/>
  <c r="C2692" i="5"/>
  <c r="D2692" i="5"/>
  <c r="C2693" i="5"/>
  <c r="D2693" i="5"/>
  <c r="C2694" i="5"/>
  <c r="D2694" i="5"/>
  <c r="C2695" i="5"/>
  <c r="D2695" i="5"/>
  <c r="C2696" i="5"/>
  <c r="D2696" i="5"/>
  <c r="C2697" i="5"/>
  <c r="D2697" i="5"/>
  <c r="C2698" i="5"/>
  <c r="D2698" i="5"/>
  <c r="C2699" i="5"/>
  <c r="D2699" i="5"/>
  <c r="C2700" i="5"/>
  <c r="D2700" i="5"/>
  <c r="C2701" i="5"/>
  <c r="D2701" i="5"/>
  <c r="C2702" i="5"/>
  <c r="D2702" i="5"/>
  <c r="C2703" i="5"/>
  <c r="D2703" i="5"/>
  <c r="C2704" i="5"/>
  <c r="D2704" i="5"/>
  <c r="C2705" i="5"/>
  <c r="D2705" i="5"/>
  <c r="C2706" i="5"/>
  <c r="D2706" i="5"/>
  <c r="C2707" i="5"/>
  <c r="D2707" i="5"/>
  <c r="C2708" i="5"/>
  <c r="D2708" i="5"/>
  <c r="C2709" i="5"/>
  <c r="D2709" i="5"/>
  <c r="C2710" i="5"/>
  <c r="D2710" i="5"/>
  <c r="C2711" i="5"/>
  <c r="D2711" i="5"/>
  <c r="C2712" i="5"/>
  <c r="D2712" i="5"/>
  <c r="C2713" i="5"/>
  <c r="D2713" i="5"/>
  <c r="C2714" i="5"/>
  <c r="D2714" i="5"/>
  <c r="C2715" i="5"/>
  <c r="D2715" i="5"/>
  <c r="C2716" i="5"/>
  <c r="D2716" i="5"/>
  <c r="C2717" i="5"/>
  <c r="D2717" i="5"/>
  <c r="C2718" i="5"/>
  <c r="D2718" i="5"/>
  <c r="C2719" i="5"/>
  <c r="D2719" i="5"/>
  <c r="C2720" i="5"/>
  <c r="D2720" i="5"/>
  <c r="C2721" i="5"/>
  <c r="D2721" i="5"/>
  <c r="C2722" i="5"/>
  <c r="D2722" i="5"/>
  <c r="C2723" i="5"/>
  <c r="D2723" i="5"/>
  <c r="C2724" i="5"/>
  <c r="D2724" i="5"/>
  <c r="C2725" i="5"/>
  <c r="D2725" i="5"/>
  <c r="C2726" i="5"/>
  <c r="D2726" i="5"/>
  <c r="C2727" i="5"/>
  <c r="D2727" i="5"/>
  <c r="C2728" i="5"/>
  <c r="D2728" i="5"/>
  <c r="C2729" i="5"/>
  <c r="D2729" i="5"/>
  <c r="C2730" i="5"/>
  <c r="D2730" i="5"/>
  <c r="C2731" i="5"/>
  <c r="D2731" i="5"/>
  <c r="C2732" i="5"/>
  <c r="D2732" i="5"/>
  <c r="C2733" i="5"/>
  <c r="D2733" i="5"/>
  <c r="C2734" i="5"/>
  <c r="D2734" i="5"/>
  <c r="C2735" i="5"/>
  <c r="D2735" i="5"/>
  <c r="C2736" i="5"/>
  <c r="D2736" i="5"/>
  <c r="C2737" i="5"/>
  <c r="D2737" i="5"/>
  <c r="C2738" i="5"/>
  <c r="D2738" i="5"/>
  <c r="C2739" i="5"/>
  <c r="D2739" i="5"/>
  <c r="C2740" i="5"/>
  <c r="D2740" i="5"/>
  <c r="C2741" i="5"/>
  <c r="D2741" i="5"/>
  <c r="C2742" i="5"/>
  <c r="D2742" i="5"/>
  <c r="C2743" i="5"/>
  <c r="D2743" i="5"/>
  <c r="C2744" i="5"/>
  <c r="D2744" i="5"/>
  <c r="C2745" i="5"/>
  <c r="D2745" i="5"/>
  <c r="C2746" i="5"/>
  <c r="D2746" i="5"/>
  <c r="C2747" i="5"/>
  <c r="D2747" i="5"/>
  <c r="C2748" i="5"/>
  <c r="D2748" i="5"/>
  <c r="C2749" i="5"/>
  <c r="D2749" i="5"/>
  <c r="C2750" i="5"/>
  <c r="D2750" i="5"/>
  <c r="C2751" i="5"/>
  <c r="D2751" i="5"/>
  <c r="C2752" i="5"/>
  <c r="D2752" i="5"/>
  <c r="C2753" i="5"/>
  <c r="D2753" i="5"/>
  <c r="C2754" i="5"/>
  <c r="D2754" i="5"/>
  <c r="C2755" i="5"/>
  <c r="D2755" i="5"/>
  <c r="C2756" i="5"/>
  <c r="D2756" i="5"/>
  <c r="C2757" i="5"/>
  <c r="D2757" i="5"/>
  <c r="C2758" i="5"/>
  <c r="D2758" i="5"/>
  <c r="C2759" i="5"/>
  <c r="D2759" i="5"/>
  <c r="C2760" i="5"/>
  <c r="D2760" i="5"/>
  <c r="C2761" i="5"/>
  <c r="D2761" i="5"/>
  <c r="C2762" i="5"/>
  <c r="D2762" i="5"/>
  <c r="C2763" i="5"/>
  <c r="D2763" i="5"/>
  <c r="C2764" i="5"/>
  <c r="D2764" i="5"/>
  <c r="C2765" i="5"/>
  <c r="D2765" i="5"/>
  <c r="C2766" i="5"/>
  <c r="D2766" i="5"/>
  <c r="C2767" i="5"/>
  <c r="D2767" i="5"/>
  <c r="C2768" i="5"/>
  <c r="D2768" i="5"/>
  <c r="C2769" i="5"/>
  <c r="D2769" i="5"/>
  <c r="C2770" i="5"/>
  <c r="D2770" i="5"/>
  <c r="C2771" i="5"/>
  <c r="D2771" i="5"/>
  <c r="C2772" i="5"/>
  <c r="D2772" i="5"/>
  <c r="C2773" i="5"/>
  <c r="D2773" i="5"/>
  <c r="C2774" i="5"/>
  <c r="D2774" i="5"/>
  <c r="C2775" i="5"/>
  <c r="D2775" i="5"/>
  <c r="C2776" i="5"/>
  <c r="D2776" i="5"/>
  <c r="C2777" i="5"/>
  <c r="D2777" i="5"/>
  <c r="C2778" i="5"/>
  <c r="D2778" i="5"/>
  <c r="C2779" i="5"/>
  <c r="D2779" i="5"/>
  <c r="C2780" i="5"/>
  <c r="D2780" i="5"/>
  <c r="C2781" i="5"/>
  <c r="D2781" i="5"/>
  <c r="C2782" i="5"/>
  <c r="D2782" i="5"/>
  <c r="C2783" i="5"/>
  <c r="D2783" i="5"/>
  <c r="C2784" i="5"/>
  <c r="D2784" i="5"/>
  <c r="C2785" i="5"/>
  <c r="D2785" i="5"/>
  <c r="C2786" i="5"/>
  <c r="D2786" i="5"/>
  <c r="C2787" i="5"/>
  <c r="D2787" i="5"/>
  <c r="C2788" i="5"/>
  <c r="D2788" i="5"/>
  <c r="C2789" i="5"/>
  <c r="D2789" i="5"/>
  <c r="C2790" i="5"/>
  <c r="D2790" i="5"/>
  <c r="C2791" i="5"/>
  <c r="D2791" i="5"/>
  <c r="C2792" i="5"/>
  <c r="D2792" i="5"/>
  <c r="C2793" i="5"/>
  <c r="D2793" i="5"/>
  <c r="C2794" i="5"/>
  <c r="D2794" i="5"/>
  <c r="C2795" i="5"/>
  <c r="D2795" i="5"/>
  <c r="C2796" i="5"/>
  <c r="D2796" i="5"/>
  <c r="C2797" i="5"/>
  <c r="D2797" i="5"/>
  <c r="C2798" i="5"/>
  <c r="D2798" i="5"/>
  <c r="C2799" i="5"/>
  <c r="D2799" i="5"/>
  <c r="C2800" i="5"/>
  <c r="D2800" i="5"/>
  <c r="C2801" i="5"/>
  <c r="D2801" i="5"/>
  <c r="C2802" i="5"/>
  <c r="D2802" i="5"/>
  <c r="C2803" i="5"/>
  <c r="D2803" i="5"/>
  <c r="C2804" i="5"/>
  <c r="D2804" i="5"/>
  <c r="C2805" i="5"/>
  <c r="D2805" i="5"/>
  <c r="C2806" i="5"/>
  <c r="D2806" i="5"/>
  <c r="C2807" i="5"/>
  <c r="D2807" i="5"/>
  <c r="C2808" i="5"/>
  <c r="D2808" i="5"/>
  <c r="C2809" i="5"/>
  <c r="D2809" i="5"/>
  <c r="C2810" i="5"/>
  <c r="D2810" i="5"/>
  <c r="C2811" i="5"/>
  <c r="D2811" i="5"/>
  <c r="C2812" i="5"/>
  <c r="D2812" i="5"/>
  <c r="C2813" i="5"/>
  <c r="D2813" i="5"/>
  <c r="C2814" i="5"/>
  <c r="D2814" i="5"/>
  <c r="C2815" i="5"/>
  <c r="D2815" i="5"/>
  <c r="C2816" i="5"/>
  <c r="D2816" i="5"/>
  <c r="C2817" i="5"/>
  <c r="D2817" i="5"/>
  <c r="C2818" i="5"/>
  <c r="D2818" i="5"/>
  <c r="C2819" i="5"/>
  <c r="D2819" i="5"/>
  <c r="C2820" i="5"/>
  <c r="D2820" i="5"/>
  <c r="C2821" i="5"/>
  <c r="D2821" i="5"/>
  <c r="C2822" i="5"/>
  <c r="D2822" i="5"/>
  <c r="C2823" i="5"/>
  <c r="D2823" i="5"/>
  <c r="C2824" i="5"/>
  <c r="D2824" i="5"/>
  <c r="C2825" i="5"/>
  <c r="D2825" i="5"/>
  <c r="C2826" i="5"/>
  <c r="D2826" i="5"/>
  <c r="C2827" i="5"/>
  <c r="D2827" i="5"/>
  <c r="C2828" i="5"/>
  <c r="D2828" i="5"/>
  <c r="C2829" i="5"/>
  <c r="D2829" i="5"/>
  <c r="C2830" i="5"/>
  <c r="D2830" i="5"/>
  <c r="C2831" i="5"/>
  <c r="D2831" i="5"/>
  <c r="C2832" i="5"/>
  <c r="D2832" i="5"/>
  <c r="C2833" i="5"/>
  <c r="D2833" i="5"/>
  <c r="C2834" i="5"/>
  <c r="D2834" i="5"/>
  <c r="C2835" i="5"/>
  <c r="D2835" i="5"/>
  <c r="C2836" i="5"/>
  <c r="D2836" i="5"/>
  <c r="C2837" i="5"/>
  <c r="D2837" i="5"/>
  <c r="C2838" i="5"/>
  <c r="D2838" i="5"/>
  <c r="C2839" i="5"/>
  <c r="D2839" i="5"/>
  <c r="C2840" i="5"/>
  <c r="D2840" i="5"/>
  <c r="C2841" i="5"/>
  <c r="D2841" i="5"/>
  <c r="C2842" i="5"/>
  <c r="D2842" i="5"/>
  <c r="C2843" i="5"/>
  <c r="D2843" i="5"/>
  <c r="C2844" i="5"/>
  <c r="D2844" i="5"/>
  <c r="C2845" i="5"/>
  <c r="D2845" i="5"/>
  <c r="C2846" i="5"/>
  <c r="D2846" i="5"/>
  <c r="C2847" i="5"/>
  <c r="D2847" i="5"/>
  <c r="C2848" i="5"/>
  <c r="D2848" i="5"/>
  <c r="C2849" i="5"/>
  <c r="D2849" i="5"/>
  <c r="C2850" i="5"/>
  <c r="D2850" i="5"/>
  <c r="C2851" i="5"/>
  <c r="D2851" i="5"/>
  <c r="C2852" i="5"/>
  <c r="D2852" i="5"/>
  <c r="C2853" i="5"/>
  <c r="D2853" i="5"/>
  <c r="C2854" i="5"/>
  <c r="D2854" i="5"/>
  <c r="C2855" i="5"/>
  <c r="D2855" i="5"/>
  <c r="C2856" i="5"/>
  <c r="D2856" i="5"/>
  <c r="C2857" i="5"/>
  <c r="D2857" i="5"/>
  <c r="C2858" i="5"/>
  <c r="D2858" i="5"/>
  <c r="C2859" i="5"/>
  <c r="D2859" i="5"/>
  <c r="C2860" i="5"/>
  <c r="D2860" i="5"/>
  <c r="C2861" i="5"/>
  <c r="D2861" i="5"/>
  <c r="C2862" i="5"/>
  <c r="D2862" i="5"/>
  <c r="C2863" i="5"/>
  <c r="D2863" i="5"/>
  <c r="C2864" i="5"/>
  <c r="D2864" i="5"/>
  <c r="C2865" i="5"/>
  <c r="D2865" i="5"/>
  <c r="C2866" i="5"/>
  <c r="D2866" i="5"/>
  <c r="C2867" i="5"/>
  <c r="D2867" i="5"/>
  <c r="C2868" i="5"/>
  <c r="D2868" i="5"/>
  <c r="C2869" i="5"/>
  <c r="D2869" i="5"/>
  <c r="C2870" i="5"/>
  <c r="D2870" i="5"/>
  <c r="C2871" i="5"/>
  <c r="D2871" i="5"/>
  <c r="C2872" i="5"/>
  <c r="D2872" i="5"/>
  <c r="C2873" i="5"/>
  <c r="D2873" i="5"/>
  <c r="C2874" i="5"/>
  <c r="D2874" i="5"/>
  <c r="C2875" i="5"/>
  <c r="D2875" i="5"/>
  <c r="C2876" i="5"/>
  <c r="D2876" i="5"/>
  <c r="C2877" i="5"/>
  <c r="D2877" i="5"/>
  <c r="C2878" i="5"/>
  <c r="D2878" i="5"/>
  <c r="C2879" i="5"/>
  <c r="D2879" i="5"/>
  <c r="C2880" i="5"/>
  <c r="D2880" i="5"/>
  <c r="C2881" i="5"/>
  <c r="D2881" i="5"/>
  <c r="C2882" i="5"/>
  <c r="D2882" i="5"/>
  <c r="C2883" i="5"/>
  <c r="D2883" i="5"/>
  <c r="C2884" i="5"/>
  <c r="D2884" i="5"/>
  <c r="C2885" i="5"/>
  <c r="D2885" i="5"/>
  <c r="C2886" i="5"/>
  <c r="D2886" i="5"/>
  <c r="C2887" i="5"/>
  <c r="D2887" i="5"/>
  <c r="C2888" i="5"/>
  <c r="D2888" i="5"/>
  <c r="C2889" i="5"/>
  <c r="D2889" i="5"/>
  <c r="C2890" i="5"/>
  <c r="D2890" i="5"/>
  <c r="C2891" i="5"/>
  <c r="D2891" i="5"/>
  <c r="C2892" i="5"/>
  <c r="D2892" i="5"/>
  <c r="C2893" i="5"/>
  <c r="D2893" i="5"/>
  <c r="C2894" i="5"/>
  <c r="D2894" i="5"/>
  <c r="C2895" i="5"/>
  <c r="D2895" i="5"/>
  <c r="C2896" i="5"/>
  <c r="D2896" i="5"/>
  <c r="C2897" i="5"/>
  <c r="D2897" i="5"/>
  <c r="C2898" i="5"/>
  <c r="D2898" i="5"/>
  <c r="C2899" i="5"/>
  <c r="D2899" i="5"/>
  <c r="C2900" i="5"/>
  <c r="D2900" i="5"/>
  <c r="C2901" i="5"/>
  <c r="D2901" i="5"/>
  <c r="C2902" i="5"/>
  <c r="D2902" i="5"/>
  <c r="C2903" i="5"/>
  <c r="D2903" i="5"/>
  <c r="C2904" i="5"/>
  <c r="D2904" i="5"/>
  <c r="C2905" i="5"/>
  <c r="D2905" i="5"/>
  <c r="C2906" i="5"/>
  <c r="D2906" i="5"/>
  <c r="C2907" i="5"/>
  <c r="D2907" i="5"/>
  <c r="C2908" i="5"/>
  <c r="D2908" i="5"/>
  <c r="C2909" i="5"/>
  <c r="D2909" i="5"/>
  <c r="C2910" i="5"/>
  <c r="D2910" i="5"/>
  <c r="C2911" i="5"/>
  <c r="D2911" i="5"/>
  <c r="C2912" i="5"/>
  <c r="D2912" i="5"/>
  <c r="C2913" i="5"/>
  <c r="D2913" i="5"/>
  <c r="C2914" i="5"/>
  <c r="D2914" i="5"/>
  <c r="C2915" i="5"/>
  <c r="D2915" i="5"/>
  <c r="C2916" i="5"/>
  <c r="D2916" i="5"/>
  <c r="C2917" i="5"/>
  <c r="D2917" i="5"/>
  <c r="C2918" i="5"/>
  <c r="D2918" i="5"/>
  <c r="C2919" i="5"/>
  <c r="D2919" i="5"/>
  <c r="C2920" i="5"/>
  <c r="D2920" i="5"/>
  <c r="C2921" i="5"/>
  <c r="D2921" i="5"/>
  <c r="C2922" i="5"/>
  <c r="D2922" i="5"/>
  <c r="C2923" i="5"/>
  <c r="D2923" i="5"/>
  <c r="C2924" i="5"/>
  <c r="D2924" i="5"/>
  <c r="C2925" i="5"/>
  <c r="D2925" i="5"/>
  <c r="C2926" i="5"/>
  <c r="D2926" i="5"/>
  <c r="C2927" i="5"/>
  <c r="D2927" i="5"/>
  <c r="C2928" i="5"/>
  <c r="D2928" i="5"/>
  <c r="C2929" i="5"/>
  <c r="D2929" i="5"/>
  <c r="C2930" i="5"/>
  <c r="D2930" i="5"/>
  <c r="C2931" i="5"/>
  <c r="D2931" i="5"/>
  <c r="C2932" i="5"/>
  <c r="D2932" i="5"/>
  <c r="C2933" i="5"/>
  <c r="D2933" i="5"/>
  <c r="C2934" i="5"/>
  <c r="D2934" i="5"/>
  <c r="C2935" i="5"/>
  <c r="D2935" i="5"/>
  <c r="C2936" i="5"/>
  <c r="D2936" i="5"/>
  <c r="C2937" i="5"/>
  <c r="D2937" i="5"/>
  <c r="C2938" i="5"/>
  <c r="D2938" i="5"/>
  <c r="C2939" i="5"/>
  <c r="D2939" i="5"/>
  <c r="C2940" i="5"/>
  <c r="D2940" i="5"/>
  <c r="C2941" i="5"/>
  <c r="D2941" i="5"/>
  <c r="C2942" i="5"/>
  <c r="D2942" i="5"/>
  <c r="C2943" i="5"/>
  <c r="D2943" i="5"/>
  <c r="C2944" i="5"/>
  <c r="D2944" i="5"/>
  <c r="C2945" i="5"/>
  <c r="D2945" i="5"/>
  <c r="C2946" i="5"/>
  <c r="D2946" i="5"/>
  <c r="C2947" i="5"/>
  <c r="D2947" i="5"/>
  <c r="C2948" i="5"/>
  <c r="D2948" i="5"/>
  <c r="C2949" i="5"/>
  <c r="D2949" i="5"/>
  <c r="C2950" i="5"/>
  <c r="D2950" i="5"/>
  <c r="C2951" i="5"/>
  <c r="D2951" i="5"/>
  <c r="C2952" i="5"/>
  <c r="D2952" i="5"/>
  <c r="C2953" i="5"/>
  <c r="D2953" i="5"/>
  <c r="C2954" i="5"/>
  <c r="D2954" i="5"/>
  <c r="C2955" i="5"/>
  <c r="D2955" i="5"/>
  <c r="C2956" i="5"/>
  <c r="D2956" i="5"/>
  <c r="C2957" i="5"/>
  <c r="D2957" i="5"/>
  <c r="C2958" i="5"/>
  <c r="D2958" i="5"/>
  <c r="C2959" i="5"/>
  <c r="D2959" i="5"/>
  <c r="C2960" i="5"/>
  <c r="D2960" i="5"/>
  <c r="C2961" i="5"/>
  <c r="D2961" i="5"/>
  <c r="C2962" i="5"/>
  <c r="D2962" i="5"/>
  <c r="C2963" i="5"/>
  <c r="D2963" i="5"/>
  <c r="C2964" i="5"/>
  <c r="D2964" i="5"/>
  <c r="C2965" i="5"/>
  <c r="D2965" i="5"/>
  <c r="C2966" i="5"/>
  <c r="D2966" i="5"/>
  <c r="C2967" i="5"/>
  <c r="D2967" i="5"/>
  <c r="C2968" i="5"/>
  <c r="D2968" i="5"/>
  <c r="C2969" i="5"/>
  <c r="D2969" i="5"/>
  <c r="C2970" i="5"/>
  <c r="D2970" i="5"/>
  <c r="C2971" i="5"/>
  <c r="D2971" i="5"/>
  <c r="C2972" i="5"/>
  <c r="D2972" i="5"/>
  <c r="C2973" i="5"/>
  <c r="D2973" i="5"/>
  <c r="C2974" i="5"/>
  <c r="D2974" i="5"/>
  <c r="C2975" i="5"/>
  <c r="D2975" i="5"/>
  <c r="C2976" i="5"/>
  <c r="D2976" i="5"/>
  <c r="C2977" i="5"/>
  <c r="D2977" i="5"/>
  <c r="C2978" i="5"/>
  <c r="D2978" i="5"/>
  <c r="C2979" i="5"/>
  <c r="D2979" i="5"/>
  <c r="C2980" i="5"/>
  <c r="D2980" i="5"/>
  <c r="C2981" i="5"/>
  <c r="D2981" i="5"/>
  <c r="C2982" i="5"/>
  <c r="D2982" i="5"/>
  <c r="C2983" i="5"/>
  <c r="D2983" i="5"/>
  <c r="C2984" i="5"/>
  <c r="D2984" i="5"/>
  <c r="C2985" i="5"/>
  <c r="D2985" i="5"/>
  <c r="C2986" i="5"/>
  <c r="D2986" i="5"/>
  <c r="C2987" i="5"/>
  <c r="D2987" i="5"/>
  <c r="C2988" i="5"/>
  <c r="D2988" i="5"/>
  <c r="C2989" i="5"/>
  <c r="D2989" i="5"/>
  <c r="C2990" i="5"/>
  <c r="D2990" i="5"/>
  <c r="C2991" i="5"/>
  <c r="D2991" i="5"/>
  <c r="C2992" i="5"/>
  <c r="D2992" i="5"/>
  <c r="C2993" i="5"/>
  <c r="D2993" i="5"/>
  <c r="C2994" i="5"/>
  <c r="D2994" i="5"/>
  <c r="C2995" i="5"/>
  <c r="D2995" i="5"/>
  <c r="C2996" i="5"/>
  <c r="D2996" i="5"/>
  <c r="C2997" i="5"/>
  <c r="D2997" i="5"/>
  <c r="C2998" i="5"/>
  <c r="D2998" i="5"/>
  <c r="C2999" i="5"/>
  <c r="D2999" i="5"/>
  <c r="C3000" i="5"/>
  <c r="D3000" i="5"/>
  <c r="C3001" i="5"/>
  <c r="D3001" i="5"/>
  <c r="C3002" i="5"/>
  <c r="D3002" i="5"/>
  <c r="C3003" i="5"/>
  <c r="D3003" i="5"/>
  <c r="C3004" i="5"/>
  <c r="D3004" i="5"/>
  <c r="C3005" i="5"/>
  <c r="D3005" i="5"/>
  <c r="C3006" i="5"/>
  <c r="D3006" i="5"/>
  <c r="C3007" i="5"/>
  <c r="D3007" i="5"/>
  <c r="C3008" i="5"/>
  <c r="D3008" i="5"/>
  <c r="C3009" i="5"/>
  <c r="D3009" i="5"/>
  <c r="C3010" i="5"/>
  <c r="D3010" i="5"/>
  <c r="C3011" i="5"/>
  <c r="D3011" i="5"/>
  <c r="C3012" i="5"/>
  <c r="D3012" i="5"/>
  <c r="C3013" i="5"/>
  <c r="D3013" i="5"/>
  <c r="C3014" i="5"/>
  <c r="D3014" i="5"/>
  <c r="C3015" i="5"/>
  <c r="D3015" i="5"/>
  <c r="C3016" i="5"/>
  <c r="D3016" i="5"/>
  <c r="C3017" i="5"/>
  <c r="D3017" i="5"/>
  <c r="C3018" i="5"/>
  <c r="D3018" i="5"/>
  <c r="C3019" i="5"/>
  <c r="D3019" i="5"/>
  <c r="C3020" i="5"/>
  <c r="D3020" i="5"/>
  <c r="C3021" i="5"/>
  <c r="D3021" i="5"/>
  <c r="C3022" i="5"/>
  <c r="D3022" i="5"/>
  <c r="C3023" i="5"/>
  <c r="D3023" i="5"/>
  <c r="C3024" i="5"/>
  <c r="D3024" i="5"/>
  <c r="C3025" i="5"/>
  <c r="D3025" i="5"/>
  <c r="C3026" i="5"/>
  <c r="D3026" i="5"/>
  <c r="C3027" i="5"/>
  <c r="D3027" i="5"/>
  <c r="C3028" i="5"/>
  <c r="D3028" i="5"/>
  <c r="C3029" i="5"/>
  <c r="D3029" i="5"/>
  <c r="C3030" i="5"/>
  <c r="D3030" i="5"/>
  <c r="C3031" i="5"/>
  <c r="D3031" i="5"/>
  <c r="C3032" i="5"/>
  <c r="D3032" i="5"/>
  <c r="C3033" i="5"/>
  <c r="D3033" i="5"/>
  <c r="C3034" i="5"/>
  <c r="D3034" i="5"/>
  <c r="C3035" i="5"/>
  <c r="D3035" i="5"/>
  <c r="C3036" i="5"/>
  <c r="D3036" i="5"/>
  <c r="C3037" i="5"/>
  <c r="D3037" i="5"/>
  <c r="C3038" i="5"/>
  <c r="D3038" i="5"/>
  <c r="C3039" i="5"/>
  <c r="D3039" i="5"/>
  <c r="C3040" i="5"/>
  <c r="D3040" i="5"/>
  <c r="C3041" i="5"/>
  <c r="D3041" i="5"/>
  <c r="C3042" i="5"/>
  <c r="D3042" i="5"/>
  <c r="C3043" i="5"/>
  <c r="D3043" i="5"/>
  <c r="C3044" i="5"/>
  <c r="D3044" i="5"/>
  <c r="C3045" i="5"/>
  <c r="D3045" i="5"/>
  <c r="C3046" i="5"/>
  <c r="D3046" i="5"/>
  <c r="C3047" i="5"/>
  <c r="D3047" i="5"/>
  <c r="C3048" i="5"/>
  <c r="D3048" i="5"/>
  <c r="C3049" i="5"/>
  <c r="D3049" i="5"/>
  <c r="C3050" i="5"/>
  <c r="D3050" i="5"/>
  <c r="C3051" i="5"/>
  <c r="D3051" i="5"/>
  <c r="C3052" i="5"/>
  <c r="D3052" i="5"/>
  <c r="C3053" i="5"/>
  <c r="D3053" i="5"/>
  <c r="C3054" i="5"/>
  <c r="D3054" i="5"/>
  <c r="C3055" i="5"/>
  <c r="D3055" i="5"/>
  <c r="C3056" i="5"/>
  <c r="D3056" i="5"/>
  <c r="C3057" i="5"/>
  <c r="D3057" i="5"/>
  <c r="C3058" i="5"/>
  <c r="D3058" i="5"/>
  <c r="C3059" i="5"/>
  <c r="D3059" i="5"/>
  <c r="C3060" i="5"/>
  <c r="D3060" i="5"/>
  <c r="C3061" i="5"/>
  <c r="D3061" i="5"/>
  <c r="C3062" i="5"/>
  <c r="D3062" i="5"/>
  <c r="C3063" i="5"/>
  <c r="D3063" i="5"/>
  <c r="C3064" i="5"/>
  <c r="D3064" i="5"/>
  <c r="C3065" i="5"/>
  <c r="D3065" i="5"/>
  <c r="C3066" i="5"/>
  <c r="D3066" i="5"/>
  <c r="C3067" i="5"/>
  <c r="D3067" i="5"/>
  <c r="C3068" i="5"/>
  <c r="D3068" i="5"/>
  <c r="C3069" i="5"/>
  <c r="D3069" i="5"/>
  <c r="C3070" i="5"/>
  <c r="D3070" i="5"/>
  <c r="C3071" i="5"/>
  <c r="D3071" i="5"/>
  <c r="C3072" i="5"/>
  <c r="D3072" i="5"/>
  <c r="C3073" i="5"/>
  <c r="D3073" i="5"/>
  <c r="C3074" i="5"/>
  <c r="D3074" i="5"/>
  <c r="C3075" i="5"/>
  <c r="D3075" i="5"/>
  <c r="C3076" i="5"/>
  <c r="D3076" i="5"/>
  <c r="C3077" i="5"/>
  <c r="D3077" i="5"/>
  <c r="C3078" i="5"/>
  <c r="D3078" i="5"/>
  <c r="C3079" i="5"/>
  <c r="D3079" i="5"/>
  <c r="C3080" i="5"/>
  <c r="D3080" i="5"/>
  <c r="C3081" i="5"/>
  <c r="D3081" i="5"/>
  <c r="C3082" i="5"/>
  <c r="D3082" i="5"/>
  <c r="C3083" i="5"/>
  <c r="D3083" i="5"/>
  <c r="C3084" i="5"/>
  <c r="D3084" i="5"/>
  <c r="C3085" i="5"/>
  <c r="D3085" i="5"/>
  <c r="C3086" i="5"/>
  <c r="D3086" i="5"/>
  <c r="C3087" i="5"/>
  <c r="D3087" i="5"/>
  <c r="C3088" i="5"/>
  <c r="D3088" i="5"/>
  <c r="C3089" i="5"/>
  <c r="D3089" i="5"/>
  <c r="C3090" i="5"/>
  <c r="D3090" i="5"/>
  <c r="C3091" i="5"/>
  <c r="D3091" i="5"/>
  <c r="C3092" i="5"/>
  <c r="D3092" i="5"/>
  <c r="C3093" i="5"/>
  <c r="D3093" i="5"/>
  <c r="C3094" i="5"/>
  <c r="D3094" i="5"/>
  <c r="C3095" i="5"/>
  <c r="D3095" i="5"/>
  <c r="C3096" i="5"/>
  <c r="D3096" i="5"/>
  <c r="C3097" i="5"/>
  <c r="D3097" i="5"/>
  <c r="C3098" i="5"/>
  <c r="D3098" i="5"/>
  <c r="C3099" i="5"/>
  <c r="D3099" i="5"/>
  <c r="C3100" i="5"/>
  <c r="D3100" i="5"/>
  <c r="C3101" i="5"/>
  <c r="D3101" i="5"/>
  <c r="C3102" i="5"/>
  <c r="D3102" i="5"/>
  <c r="C3103" i="5"/>
  <c r="D3103" i="5"/>
  <c r="C3104" i="5"/>
  <c r="D3104" i="5"/>
  <c r="C3105" i="5"/>
  <c r="D3105" i="5"/>
  <c r="C3106" i="5"/>
  <c r="D3106" i="5"/>
  <c r="C3107" i="5"/>
  <c r="D3107" i="5"/>
  <c r="C3108" i="5"/>
  <c r="D3108" i="5"/>
  <c r="C3109" i="5"/>
  <c r="D3109" i="5"/>
  <c r="C3110" i="5"/>
  <c r="D3110" i="5"/>
  <c r="C3111" i="5"/>
  <c r="D3111" i="5"/>
  <c r="C3112" i="5"/>
  <c r="D3112" i="5"/>
  <c r="C3113" i="5"/>
  <c r="D3113" i="5"/>
  <c r="C3114" i="5"/>
  <c r="D3114" i="5"/>
  <c r="C3115" i="5"/>
  <c r="D3115" i="5"/>
  <c r="C3116" i="5"/>
  <c r="D3116" i="5"/>
  <c r="C3117" i="5"/>
  <c r="D3117" i="5"/>
  <c r="C3118" i="5"/>
  <c r="D3118" i="5"/>
  <c r="C3119" i="5"/>
  <c r="D3119" i="5"/>
  <c r="C3120" i="5"/>
  <c r="D3120" i="5"/>
  <c r="C3121" i="5"/>
  <c r="D3121" i="5"/>
  <c r="C3122" i="5"/>
  <c r="D3122" i="5"/>
  <c r="C3123" i="5"/>
  <c r="D3123" i="5"/>
  <c r="C3124" i="5"/>
  <c r="D3124" i="5"/>
  <c r="C3125" i="5"/>
  <c r="D3125" i="5"/>
  <c r="C3126" i="5"/>
  <c r="D3126" i="5"/>
  <c r="C3127" i="5"/>
  <c r="D3127" i="5"/>
  <c r="C3128" i="5"/>
  <c r="D3128" i="5"/>
  <c r="C3129" i="5"/>
  <c r="D3129" i="5"/>
  <c r="C3130" i="5"/>
  <c r="D3130" i="5"/>
  <c r="C3131" i="5"/>
  <c r="D3131" i="5"/>
  <c r="C3132" i="5"/>
  <c r="D3132" i="5"/>
  <c r="C3133" i="5"/>
  <c r="D3133" i="5"/>
  <c r="C3134" i="5"/>
  <c r="D3134" i="5"/>
  <c r="C3135" i="5"/>
  <c r="D3135" i="5"/>
  <c r="C3136" i="5"/>
  <c r="D3136" i="5"/>
  <c r="C3137" i="5"/>
  <c r="D3137" i="5"/>
  <c r="C3138" i="5"/>
  <c r="D3138" i="5"/>
  <c r="C3139" i="5"/>
  <c r="D3139" i="5"/>
  <c r="C3140" i="5"/>
  <c r="D3140" i="5"/>
  <c r="C3141" i="5"/>
  <c r="D3141" i="5"/>
  <c r="C3142" i="5"/>
  <c r="D3142" i="5"/>
  <c r="C3143" i="5"/>
  <c r="D3143" i="5"/>
  <c r="C3144" i="5"/>
  <c r="D3144" i="5"/>
  <c r="C3145" i="5"/>
  <c r="D3145" i="5"/>
  <c r="C3146" i="5"/>
  <c r="D3146" i="5"/>
  <c r="C3147" i="5"/>
  <c r="D3147" i="5"/>
  <c r="C3148" i="5"/>
  <c r="D3148" i="5"/>
  <c r="C3149" i="5"/>
  <c r="D3149" i="5"/>
  <c r="C3150" i="5"/>
  <c r="D3150" i="5"/>
  <c r="C3151" i="5"/>
  <c r="D3151" i="5"/>
  <c r="C3152" i="5"/>
  <c r="D3152" i="5"/>
  <c r="C3153" i="5"/>
  <c r="D3153" i="5"/>
  <c r="C3154" i="5"/>
  <c r="D3154" i="5"/>
  <c r="C3155" i="5"/>
  <c r="D3155" i="5"/>
  <c r="C3156" i="5"/>
  <c r="D3156" i="5"/>
  <c r="C3157" i="5"/>
  <c r="D3157" i="5"/>
  <c r="C3158" i="5"/>
  <c r="D3158" i="5"/>
  <c r="C3159" i="5"/>
  <c r="D3159" i="5"/>
  <c r="C3160" i="5"/>
  <c r="D3160" i="5"/>
  <c r="C3161" i="5"/>
  <c r="D3161" i="5"/>
  <c r="C3162" i="5"/>
  <c r="D3162" i="5"/>
  <c r="C3163" i="5"/>
  <c r="D3163" i="5"/>
  <c r="C3164" i="5"/>
  <c r="D3164" i="5"/>
  <c r="C3165" i="5"/>
  <c r="D3165" i="5"/>
  <c r="C3166" i="5"/>
  <c r="D3166" i="5"/>
  <c r="C3167" i="5"/>
  <c r="D3167" i="5"/>
  <c r="C3168" i="5"/>
  <c r="D3168" i="5"/>
  <c r="C3169" i="5"/>
  <c r="D3169" i="5"/>
  <c r="C3170" i="5"/>
  <c r="D3170" i="5"/>
  <c r="C3171" i="5"/>
  <c r="D3171" i="5"/>
  <c r="C3172" i="5"/>
  <c r="D3172" i="5"/>
  <c r="C3173" i="5"/>
  <c r="D3173" i="5"/>
  <c r="C3174" i="5"/>
  <c r="D3174" i="5"/>
  <c r="C3175" i="5"/>
  <c r="D3175" i="5"/>
  <c r="C3176" i="5"/>
  <c r="D3176" i="5"/>
  <c r="C3177" i="5"/>
  <c r="D3177" i="5"/>
  <c r="C3178" i="5"/>
  <c r="D3178" i="5"/>
  <c r="C3179" i="5"/>
  <c r="D3179" i="5"/>
  <c r="C3180" i="5"/>
  <c r="D3180" i="5"/>
  <c r="C3181" i="5"/>
  <c r="D3181" i="5"/>
  <c r="C3182" i="5"/>
  <c r="D3182" i="5"/>
  <c r="C3183" i="5"/>
  <c r="D3183" i="5"/>
  <c r="C3184" i="5"/>
  <c r="D3184" i="5"/>
  <c r="C3185" i="5"/>
  <c r="D3185" i="5"/>
  <c r="C3186" i="5"/>
  <c r="D3186" i="5"/>
  <c r="C3187" i="5"/>
  <c r="D3187" i="5"/>
  <c r="C3188" i="5"/>
  <c r="D3188" i="5"/>
  <c r="C3189" i="5"/>
  <c r="D3189" i="5"/>
  <c r="C3190" i="5"/>
  <c r="D3190" i="5"/>
  <c r="C3191" i="5"/>
  <c r="D3191" i="5"/>
  <c r="C3192" i="5"/>
  <c r="D3192" i="5"/>
  <c r="C3193" i="5"/>
  <c r="D3193" i="5"/>
  <c r="C3194" i="5"/>
  <c r="D3194" i="5"/>
  <c r="C3195" i="5"/>
  <c r="D3195" i="5"/>
  <c r="C3196" i="5"/>
  <c r="D3196" i="5"/>
  <c r="C3197" i="5"/>
  <c r="D3197" i="5"/>
  <c r="C3198" i="5"/>
  <c r="D3198" i="5"/>
  <c r="C3199" i="5"/>
  <c r="D3199" i="5"/>
  <c r="C3200" i="5"/>
  <c r="D3200" i="5"/>
  <c r="C3201" i="5"/>
  <c r="D3201" i="5"/>
  <c r="C3202" i="5"/>
  <c r="D3202" i="5"/>
  <c r="C3203" i="5"/>
  <c r="D3203" i="5"/>
  <c r="C3204" i="5"/>
  <c r="D3204" i="5"/>
  <c r="C3205" i="5"/>
  <c r="D3205" i="5"/>
  <c r="C3206" i="5"/>
  <c r="D3206" i="5"/>
  <c r="C3207" i="5"/>
  <c r="D3207" i="5"/>
  <c r="C3208" i="5"/>
  <c r="D3208" i="5"/>
  <c r="C3209" i="5"/>
  <c r="D3209" i="5"/>
  <c r="C3210" i="5"/>
  <c r="D3210" i="5"/>
  <c r="C3211" i="5"/>
  <c r="D3211" i="5"/>
  <c r="C3212" i="5"/>
  <c r="D3212" i="5"/>
  <c r="C3213" i="5"/>
  <c r="D3213" i="5"/>
  <c r="C3214" i="5"/>
  <c r="D3214" i="5"/>
  <c r="C3215" i="5"/>
  <c r="D3215" i="5"/>
  <c r="C3216" i="5"/>
  <c r="D3216" i="5"/>
  <c r="C3217" i="5"/>
  <c r="D3217" i="5"/>
  <c r="C3218" i="5"/>
  <c r="D3218" i="5"/>
  <c r="C3219" i="5"/>
  <c r="D3219" i="5"/>
  <c r="C3220" i="5"/>
  <c r="D3220" i="5"/>
  <c r="C3221" i="5"/>
  <c r="D3221" i="5"/>
  <c r="C3222" i="5"/>
  <c r="D3222" i="5"/>
  <c r="C3223" i="5"/>
  <c r="D3223" i="5"/>
  <c r="C3224" i="5"/>
  <c r="D3224" i="5"/>
  <c r="C3225" i="5"/>
  <c r="D3225" i="5"/>
  <c r="C3226" i="5"/>
  <c r="D3226" i="5"/>
  <c r="C3227" i="5"/>
  <c r="D3227" i="5"/>
  <c r="C3228" i="5"/>
  <c r="D3228" i="5"/>
  <c r="C3229" i="5"/>
  <c r="D3229" i="5"/>
  <c r="C3230" i="5"/>
  <c r="D3230" i="5"/>
  <c r="C3231" i="5"/>
  <c r="D3231" i="5"/>
  <c r="C3232" i="5"/>
  <c r="D3232" i="5"/>
  <c r="C3233" i="5"/>
  <c r="D3233" i="5"/>
  <c r="C3234" i="5"/>
  <c r="D3234" i="5"/>
  <c r="C3235" i="5"/>
  <c r="D3235" i="5"/>
  <c r="C3236" i="5"/>
  <c r="D3236" i="5"/>
  <c r="C3237" i="5"/>
  <c r="D3237" i="5"/>
  <c r="C3238" i="5"/>
  <c r="D3238" i="5"/>
  <c r="C3239" i="5"/>
  <c r="D3239" i="5"/>
  <c r="C3240" i="5"/>
  <c r="D3240" i="5"/>
  <c r="C3241" i="5"/>
  <c r="D3241" i="5"/>
  <c r="C3242" i="5"/>
  <c r="D3242" i="5"/>
  <c r="C3243" i="5"/>
  <c r="D3243" i="5"/>
  <c r="C3244" i="5"/>
  <c r="D3244" i="5"/>
  <c r="C3245" i="5"/>
  <c r="D3245" i="5"/>
  <c r="C3246" i="5"/>
  <c r="D3246" i="5"/>
  <c r="C3247" i="5"/>
  <c r="D3247" i="5"/>
  <c r="C3248" i="5"/>
  <c r="D3248" i="5"/>
  <c r="C3249" i="5"/>
  <c r="D3249" i="5"/>
  <c r="C3250" i="5"/>
  <c r="D3250" i="5"/>
  <c r="C3251" i="5"/>
  <c r="D3251" i="5"/>
  <c r="C3252" i="5"/>
  <c r="D3252" i="5"/>
  <c r="C3253" i="5"/>
  <c r="D3253" i="5"/>
  <c r="C3254" i="5"/>
  <c r="D3254" i="5"/>
  <c r="C3255" i="5"/>
  <c r="D3255" i="5"/>
  <c r="C3256" i="5"/>
  <c r="D3256" i="5"/>
  <c r="C3257" i="5"/>
  <c r="D3257" i="5"/>
  <c r="C3258" i="5"/>
  <c r="D3258" i="5"/>
  <c r="C3259" i="5"/>
  <c r="D3259" i="5"/>
  <c r="C3260" i="5"/>
  <c r="D3260" i="5"/>
  <c r="C3261" i="5"/>
  <c r="D3261" i="5"/>
  <c r="C3262" i="5"/>
  <c r="D3262" i="5"/>
  <c r="C3263" i="5"/>
  <c r="D3263" i="5"/>
  <c r="C3264" i="5"/>
  <c r="D3264" i="5"/>
  <c r="C3265" i="5"/>
  <c r="D3265" i="5"/>
  <c r="C3266" i="5"/>
  <c r="D3266" i="5"/>
  <c r="C3267" i="5"/>
  <c r="D3267" i="5"/>
  <c r="C3268" i="5"/>
  <c r="D3268" i="5"/>
  <c r="C3269" i="5"/>
  <c r="D3269" i="5"/>
  <c r="C3270" i="5"/>
  <c r="D3270" i="5"/>
  <c r="C3271" i="5"/>
  <c r="D3271" i="5"/>
  <c r="C3272" i="5"/>
  <c r="D3272" i="5"/>
  <c r="C3273" i="5"/>
  <c r="D3273" i="5"/>
  <c r="C3274" i="5"/>
  <c r="D3274" i="5"/>
  <c r="C3275" i="5"/>
  <c r="D3275" i="5"/>
  <c r="C3276" i="5"/>
  <c r="D3276" i="5"/>
  <c r="C3277" i="5"/>
  <c r="D3277" i="5"/>
  <c r="C3278" i="5"/>
  <c r="D3278" i="5"/>
  <c r="C3279" i="5"/>
  <c r="D3279" i="5"/>
  <c r="C3280" i="5"/>
  <c r="D3280" i="5"/>
  <c r="C3281" i="5"/>
  <c r="D3281" i="5"/>
  <c r="C3282" i="5"/>
  <c r="D3282" i="5"/>
  <c r="C3283" i="5"/>
  <c r="D3283" i="5"/>
  <c r="C3284" i="5"/>
  <c r="D3284" i="5"/>
  <c r="C3285" i="5"/>
  <c r="D3285" i="5"/>
  <c r="C3286" i="5"/>
  <c r="D3286" i="5"/>
  <c r="C3287" i="5"/>
  <c r="D3287" i="5"/>
  <c r="C3288" i="5"/>
  <c r="D3288" i="5"/>
  <c r="C3289" i="5"/>
  <c r="D3289" i="5"/>
  <c r="C3290" i="5"/>
  <c r="D3290" i="5"/>
  <c r="C3291" i="5"/>
  <c r="D3291" i="5"/>
  <c r="C3292" i="5"/>
  <c r="D3292" i="5"/>
  <c r="C3293" i="5"/>
  <c r="D3293" i="5"/>
  <c r="C3294" i="5"/>
  <c r="D3294" i="5"/>
  <c r="C3295" i="5"/>
  <c r="D3295" i="5"/>
  <c r="C3296" i="5"/>
  <c r="D3296" i="5"/>
  <c r="C3297" i="5"/>
  <c r="D3297" i="5"/>
  <c r="C3298" i="5"/>
  <c r="D3298" i="5"/>
  <c r="C3299" i="5"/>
  <c r="D3299" i="5"/>
  <c r="C3300" i="5"/>
  <c r="D3300" i="5"/>
  <c r="C3301" i="5"/>
  <c r="D3301" i="5"/>
  <c r="C3302" i="5"/>
  <c r="D3302" i="5"/>
  <c r="C3303" i="5"/>
  <c r="D3303" i="5"/>
  <c r="C3304" i="5"/>
  <c r="D3304" i="5"/>
  <c r="C3305" i="5"/>
  <c r="D3305" i="5"/>
  <c r="C3306" i="5"/>
  <c r="D3306" i="5"/>
  <c r="C3307" i="5"/>
  <c r="D3307" i="5"/>
  <c r="C3308" i="5"/>
  <c r="D3308" i="5"/>
  <c r="C3309" i="5"/>
  <c r="D3309" i="5"/>
  <c r="C3310" i="5"/>
  <c r="D3310" i="5"/>
  <c r="C3311" i="5"/>
  <c r="D3311" i="5"/>
  <c r="C3312" i="5"/>
  <c r="D3312" i="5"/>
  <c r="C3313" i="5"/>
  <c r="D3313" i="5"/>
  <c r="C3314" i="5"/>
  <c r="D3314" i="5"/>
  <c r="C3315" i="5"/>
  <c r="D3315" i="5"/>
  <c r="C3316" i="5"/>
  <c r="D3316" i="5"/>
  <c r="C3317" i="5"/>
  <c r="D3317" i="5"/>
  <c r="C3318" i="5"/>
  <c r="D3318" i="5"/>
  <c r="C3319" i="5"/>
  <c r="D3319" i="5"/>
  <c r="C3320" i="5"/>
  <c r="D3320" i="5"/>
  <c r="C3321" i="5"/>
  <c r="D3321" i="5"/>
  <c r="C3322" i="5"/>
  <c r="D3322" i="5"/>
  <c r="C3323" i="5"/>
  <c r="D3323" i="5"/>
  <c r="C3324" i="5"/>
  <c r="D3324" i="5"/>
  <c r="C3325" i="5"/>
  <c r="D3325" i="5"/>
  <c r="C3326" i="5"/>
  <c r="D3326" i="5"/>
  <c r="C3327" i="5"/>
  <c r="D3327" i="5"/>
  <c r="C3328" i="5"/>
  <c r="D3328" i="5"/>
  <c r="C3329" i="5"/>
  <c r="D3329" i="5"/>
  <c r="C3330" i="5"/>
  <c r="D3330" i="5"/>
  <c r="C3331" i="5"/>
  <c r="D3331" i="5"/>
  <c r="C3332" i="5"/>
  <c r="D3332" i="5"/>
  <c r="C3333" i="5"/>
  <c r="D3333" i="5"/>
  <c r="C3334" i="5"/>
  <c r="D3334" i="5"/>
  <c r="C3335" i="5"/>
  <c r="D3335" i="5"/>
  <c r="C3336" i="5"/>
  <c r="D3336" i="5"/>
  <c r="C3337" i="5"/>
  <c r="D3337" i="5"/>
  <c r="C3338" i="5"/>
  <c r="D3338" i="5"/>
  <c r="C3339" i="5"/>
  <c r="D3339" i="5"/>
  <c r="C3340" i="5"/>
  <c r="D3340" i="5"/>
  <c r="C3341" i="5"/>
  <c r="D3341" i="5"/>
  <c r="C3342" i="5"/>
  <c r="D3342" i="5"/>
  <c r="C3343" i="5"/>
  <c r="D3343" i="5"/>
  <c r="C3344" i="5"/>
  <c r="D3344" i="5"/>
  <c r="C3345" i="5"/>
  <c r="D3345" i="5"/>
  <c r="C3346" i="5"/>
  <c r="D3346" i="5"/>
  <c r="C3347" i="5"/>
  <c r="D3347" i="5"/>
  <c r="C3348" i="5"/>
  <c r="D3348" i="5"/>
  <c r="C3349" i="5"/>
  <c r="D3349" i="5"/>
  <c r="C3350" i="5"/>
  <c r="D3350" i="5"/>
  <c r="C3351" i="5"/>
  <c r="D3351" i="5"/>
  <c r="C3352" i="5"/>
  <c r="D3352" i="5"/>
  <c r="C3353" i="5"/>
  <c r="D3353" i="5"/>
  <c r="C6" i="5"/>
  <c r="D6" i="5"/>
  <c r="C7" i="5"/>
  <c r="D7" i="5"/>
  <c r="C8" i="5"/>
  <c r="D8" i="5"/>
  <c r="C9" i="5"/>
  <c r="D9" i="5"/>
  <c r="C10" i="5"/>
  <c r="D10" i="5"/>
  <c r="C11" i="5"/>
  <c r="D11" i="5"/>
  <c r="C12" i="5"/>
  <c r="D12" i="5"/>
  <c r="C13" i="5"/>
  <c r="D13" i="5"/>
  <c r="C14" i="5"/>
  <c r="D14" i="5"/>
  <c r="C15" i="5"/>
  <c r="D15" i="5"/>
  <c r="C16" i="5"/>
  <c r="D16" i="5"/>
  <c r="C17" i="5"/>
  <c r="D17" i="5"/>
  <c r="C18" i="5"/>
  <c r="D18" i="5"/>
  <c r="C19" i="5"/>
  <c r="D19" i="5"/>
  <c r="C20" i="5"/>
  <c r="D20" i="5"/>
  <c r="C21" i="5"/>
  <c r="D21" i="5"/>
  <c r="C22" i="5"/>
  <c r="D22" i="5"/>
  <c r="C23" i="5"/>
  <c r="D23" i="5"/>
  <c r="C24" i="5"/>
  <c r="D24" i="5"/>
  <c r="C25" i="5"/>
  <c r="D25" i="5"/>
  <c r="C26" i="5"/>
  <c r="D26" i="5"/>
  <c r="C27" i="5"/>
  <c r="D27" i="5"/>
  <c r="C28" i="5"/>
  <c r="D28" i="5"/>
  <c r="C29" i="5"/>
  <c r="D29" i="5"/>
  <c r="C30" i="5"/>
  <c r="D30" i="5"/>
  <c r="C31" i="5"/>
  <c r="D31" i="5"/>
  <c r="C32" i="5"/>
  <c r="D32" i="5"/>
  <c r="C33" i="5"/>
  <c r="D33" i="5"/>
  <c r="C34" i="5"/>
  <c r="D34" i="5"/>
  <c r="C35" i="5"/>
  <c r="D35" i="5"/>
  <c r="C36" i="5"/>
  <c r="D36" i="5"/>
  <c r="C37" i="5"/>
  <c r="D37" i="5"/>
  <c r="C38" i="5"/>
  <c r="D38" i="5"/>
  <c r="C39" i="5"/>
  <c r="D39" i="5"/>
  <c r="C40" i="5"/>
  <c r="D40" i="5"/>
  <c r="C41" i="5"/>
  <c r="D41" i="5"/>
  <c r="C42" i="5"/>
  <c r="D42" i="5"/>
  <c r="C43" i="5"/>
  <c r="D43" i="5"/>
  <c r="C44" i="5"/>
  <c r="D44" i="5"/>
  <c r="C45" i="5"/>
  <c r="D45" i="5"/>
  <c r="C46" i="5"/>
  <c r="D46" i="5"/>
  <c r="C47" i="5"/>
  <c r="D47" i="5"/>
  <c r="C48" i="5"/>
  <c r="D48" i="5"/>
  <c r="C49" i="5"/>
  <c r="D49" i="5"/>
  <c r="C50" i="5"/>
  <c r="D50" i="5"/>
  <c r="C51" i="5"/>
  <c r="D51" i="5"/>
  <c r="C52" i="5"/>
  <c r="D52" i="5"/>
  <c r="C53" i="5"/>
  <c r="D53" i="5"/>
  <c r="C54" i="5"/>
  <c r="D54" i="5"/>
  <c r="C55" i="5"/>
  <c r="D55" i="5"/>
  <c r="C56" i="5"/>
  <c r="D56" i="5"/>
  <c r="C57" i="5"/>
  <c r="D57" i="5"/>
  <c r="C58" i="5"/>
  <c r="D58" i="5"/>
  <c r="C59" i="5"/>
  <c r="D59" i="5"/>
  <c r="C60" i="5"/>
  <c r="D60" i="5"/>
  <c r="C61" i="5"/>
  <c r="D61" i="5"/>
  <c r="C62" i="5"/>
  <c r="D62" i="5"/>
  <c r="C63" i="5"/>
  <c r="D63" i="5"/>
  <c r="C64" i="5"/>
  <c r="D64" i="5"/>
  <c r="C65" i="5"/>
  <c r="D65" i="5"/>
  <c r="C66" i="5"/>
  <c r="D66" i="5"/>
  <c r="C67" i="5"/>
  <c r="D67" i="5"/>
  <c r="C68" i="5"/>
  <c r="D68" i="5"/>
  <c r="C69" i="5"/>
  <c r="D69" i="5"/>
  <c r="C70" i="5"/>
  <c r="D70" i="5"/>
  <c r="C71" i="5"/>
  <c r="D71" i="5"/>
  <c r="C72" i="5"/>
  <c r="D72" i="5"/>
  <c r="C73" i="5"/>
  <c r="D73" i="5"/>
  <c r="C74" i="5"/>
  <c r="D74" i="5"/>
  <c r="C75" i="5"/>
  <c r="D75" i="5"/>
  <c r="C76" i="5"/>
  <c r="D76" i="5"/>
  <c r="C77" i="5"/>
  <c r="D77" i="5"/>
  <c r="C78" i="5"/>
  <c r="D78" i="5"/>
  <c r="C79" i="5"/>
  <c r="D79" i="5"/>
  <c r="C80" i="5"/>
  <c r="D80" i="5"/>
  <c r="C81" i="5"/>
  <c r="D81" i="5"/>
  <c r="C82" i="5"/>
  <c r="D82" i="5"/>
  <c r="C83" i="5"/>
  <c r="D83" i="5"/>
  <c r="C84" i="5"/>
  <c r="D84" i="5"/>
  <c r="C85" i="5"/>
  <c r="D85" i="5"/>
  <c r="C86" i="5"/>
  <c r="D86" i="5"/>
  <c r="C87" i="5"/>
  <c r="D87" i="5"/>
  <c r="C88" i="5"/>
  <c r="D88" i="5"/>
  <c r="C89" i="5"/>
  <c r="D89" i="5"/>
  <c r="C90" i="5"/>
  <c r="D90" i="5"/>
  <c r="C91" i="5"/>
  <c r="D91" i="5"/>
  <c r="C92" i="5"/>
  <c r="D92" i="5"/>
  <c r="C93" i="5"/>
  <c r="D93" i="5"/>
  <c r="C94" i="5"/>
  <c r="D94" i="5"/>
  <c r="C95" i="5"/>
  <c r="D95" i="5"/>
  <c r="C96" i="5"/>
  <c r="D96" i="5"/>
  <c r="C97" i="5"/>
  <c r="D97" i="5"/>
  <c r="C98" i="5"/>
  <c r="D98" i="5"/>
  <c r="C99" i="5"/>
  <c r="D99" i="5"/>
  <c r="C100" i="5"/>
  <c r="D100" i="5"/>
  <c r="C101" i="5"/>
  <c r="D101" i="5"/>
  <c r="C102" i="5"/>
  <c r="D102" i="5"/>
  <c r="C103" i="5"/>
  <c r="D103" i="5"/>
  <c r="C104" i="5"/>
  <c r="D104" i="5"/>
  <c r="C105" i="5"/>
  <c r="D105" i="5"/>
  <c r="C106" i="5"/>
  <c r="D106" i="5"/>
  <c r="C107" i="5"/>
  <c r="D107" i="5"/>
  <c r="C108" i="5"/>
  <c r="D108" i="5"/>
  <c r="C109" i="5"/>
  <c r="D109" i="5"/>
  <c r="C110" i="5"/>
  <c r="D110" i="5"/>
  <c r="C111" i="5"/>
  <c r="D111" i="5"/>
  <c r="C112" i="5"/>
  <c r="D112" i="5"/>
  <c r="C113" i="5"/>
  <c r="D113" i="5"/>
  <c r="C114" i="5"/>
  <c r="D114" i="5"/>
  <c r="C115" i="5"/>
  <c r="D115" i="5"/>
  <c r="C116" i="5"/>
  <c r="D116" i="5"/>
  <c r="C117" i="5"/>
  <c r="D117" i="5"/>
  <c r="C118" i="5"/>
  <c r="D118" i="5"/>
  <c r="C119" i="5"/>
  <c r="D119" i="5"/>
  <c r="C120" i="5"/>
  <c r="D120" i="5"/>
  <c r="C121" i="5"/>
  <c r="D121" i="5"/>
  <c r="C122" i="5"/>
  <c r="D122" i="5"/>
  <c r="C123" i="5"/>
  <c r="D123" i="5"/>
  <c r="C124" i="5"/>
  <c r="D124" i="5"/>
  <c r="C125" i="5"/>
  <c r="D125" i="5"/>
  <c r="C126" i="5"/>
  <c r="D126" i="5"/>
  <c r="C127" i="5"/>
  <c r="D127" i="5"/>
  <c r="C128" i="5"/>
  <c r="D128" i="5"/>
  <c r="C129" i="5"/>
  <c r="D129" i="5"/>
  <c r="C130" i="5"/>
  <c r="D130" i="5"/>
  <c r="C131" i="5"/>
  <c r="D131" i="5"/>
  <c r="C132" i="5"/>
  <c r="D132" i="5"/>
  <c r="C133" i="5"/>
  <c r="D133" i="5"/>
  <c r="C134" i="5"/>
  <c r="D134" i="5"/>
  <c r="D5" i="5"/>
  <c r="C5" i="5"/>
  <c r="AA6" i="10" a="1"/>
  <c r="AA6" i="10" s="1"/>
  <c r="AB6" i="10" a="1"/>
  <c r="AB6" i="10" s="1"/>
  <c r="AC6" i="10" a="1"/>
  <c r="AC6" i="10" s="1"/>
  <c r="AA7" i="10" a="1"/>
  <c r="AA7" i="10" s="1"/>
  <c r="AB7" i="10" a="1"/>
  <c r="AB7" i="10" s="1"/>
  <c r="AC7" i="10" a="1"/>
  <c r="AC7" i="10" s="1"/>
  <c r="AA8" i="10" a="1"/>
  <c r="AA8" i="10" s="1"/>
  <c r="AB8" i="10" a="1"/>
  <c r="AB8" i="10" s="1"/>
  <c r="AC8" i="10" a="1"/>
  <c r="AC8" i="10" s="1"/>
  <c r="AA9" i="10" a="1"/>
  <c r="AA9" i="10" s="1"/>
  <c r="AB9" i="10" a="1"/>
  <c r="AB9" i="10" s="1"/>
  <c r="AC9" i="10" a="1"/>
  <c r="AC9" i="10" s="1"/>
  <c r="AA10" i="10" a="1"/>
  <c r="AA10" i="10" s="1"/>
  <c r="AB10" i="10" a="1"/>
  <c r="AB10" i="10" s="1"/>
  <c r="AC10" i="10" a="1"/>
  <c r="AC10" i="10" s="1"/>
  <c r="AA11" i="10" a="1"/>
  <c r="AA11" i="10" s="1"/>
  <c r="AB11" i="10" a="1"/>
  <c r="AB11" i="10" s="1"/>
  <c r="AC11" i="10" a="1"/>
  <c r="AC11" i="10" s="1"/>
  <c r="AA12" i="10" a="1"/>
  <c r="AA12" i="10" s="1"/>
  <c r="AB12" i="10" a="1"/>
  <c r="AB12" i="10" s="1"/>
  <c r="AC12" i="10" a="1"/>
  <c r="AC12" i="10" s="1"/>
  <c r="AA13" i="10" a="1"/>
  <c r="AA13" i="10" s="1"/>
  <c r="AB13" i="10" a="1"/>
  <c r="AB13" i="10" s="1"/>
  <c r="AC13" i="10" a="1"/>
  <c r="AC13" i="10" s="1"/>
  <c r="AA14" i="10" a="1"/>
  <c r="AA14" i="10" s="1"/>
  <c r="AB14" i="10" a="1"/>
  <c r="AB14" i="10" s="1"/>
  <c r="AC14" i="10" a="1"/>
  <c r="AC14" i="10" s="1"/>
  <c r="AA15" i="10" a="1"/>
  <c r="AA15" i="10" s="1"/>
  <c r="AB15" i="10" a="1"/>
  <c r="AB15" i="10" s="1"/>
  <c r="AC15" i="10" a="1"/>
  <c r="AC15" i="10" s="1"/>
  <c r="AA16" i="10" a="1"/>
  <c r="AA16" i="10" s="1"/>
  <c r="AB16" i="10" a="1"/>
  <c r="AB16" i="10" s="1"/>
  <c r="AC16" i="10" a="1"/>
  <c r="AC16" i="10" s="1"/>
  <c r="AA17" i="10" a="1"/>
  <c r="AA17" i="10" s="1"/>
  <c r="AB17" i="10" a="1"/>
  <c r="AB17" i="10" s="1"/>
  <c r="AC17" i="10" a="1"/>
  <c r="AC17" i="10" s="1"/>
  <c r="AA18" i="10" a="1"/>
  <c r="AA18" i="10" s="1"/>
  <c r="AB18" i="10" a="1"/>
  <c r="AB18" i="10" s="1"/>
  <c r="AC18" i="10" a="1"/>
  <c r="AC18" i="10" s="1"/>
  <c r="AA19" i="10" a="1"/>
  <c r="AA19" i="10" s="1"/>
  <c r="AB19" i="10" a="1"/>
  <c r="AB19" i="10" s="1"/>
  <c r="AC19" i="10" a="1"/>
  <c r="AC19" i="10" s="1"/>
  <c r="AA20" i="10" a="1"/>
  <c r="AA20" i="10" s="1"/>
  <c r="AB20" i="10" a="1"/>
  <c r="AB20" i="10" s="1"/>
  <c r="AC20" i="10" a="1"/>
  <c r="AC20" i="10" s="1"/>
  <c r="AA21" i="10" a="1"/>
  <c r="AA21" i="10" s="1"/>
  <c r="AB21" i="10" a="1"/>
  <c r="AB21" i="10" s="1"/>
  <c r="AC21" i="10" a="1"/>
  <c r="AC21" i="10" s="1"/>
  <c r="AA22" i="10" a="1"/>
  <c r="AA22" i="10" s="1"/>
  <c r="AB22" i="10" a="1"/>
  <c r="AB22" i="10" s="1"/>
  <c r="AC22" i="10" a="1"/>
  <c r="AC22" i="10" s="1"/>
  <c r="AA23" i="10" a="1"/>
  <c r="AA23" i="10" s="1"/>
  <c r="AB23" i="10" a="1"/>
  <c r="AB23" i="10" s="1"/>
  <c r="AC23" i="10" a="1"/>
  <c r="AC23" i="10" s="1"/>
  <c r="AA24" i="10" a="1"/>
  <c r="AA24" i="10" s="1"/>
  <c r="AB24" i="10" a="1"/>
  <c r="AB24" i="10" s="1"/>
  <c r="AC24" i="10" a="1"/>
  <c r="AC24" i="10" s="1"/>
  <c r="AA25" i="10" a="1"/>
  <c r="AA25" i="10" s="1"/>
  <c r="AB25" i="10" a="1"/>
  <c r="AB25" i="10" s="1"/>
  <c r="AC25" i="10" a="1"/>
  <c r="AC25" i="10" s="1"/>
  <c r="AA26" i="10" a="1"/>
  <c r="AA26" i="10" s="1"/>
  <c r="AB26" i="10" a="1"/>
  <c r="AB26" i="10" s="1"/>
  <c r="AC26" i="10" a="1"/>
  <c r="AC26" i="10" s="1"/>
  <c r="AA27" i="10" a="1"/>
  <c r="AA27" i="10" s="1"/>
  <c r="AB27" i="10" a="1"/>
  <c r="AB27" i="10" s="1"/>
  <c r="AC27" i="10" a="1"/>
  <c r="AC27" i="10" s="1"/>
  <c r="AA28" i="10" a="1"/>
  <c r="AA28" i="10" s="1"/>
  <c r="AB28" i="10" a="1"/>
  <c r="AB28" i="10" s="1"/>
  <c r="AC28" i="10" a="1"/>
  <c r="AC28" i="10" s="1"/>
  <c r="AA29" i="10" a="1"/>
  <c r="AA29" i="10" s="1"/>
  <c r="AB29" i="10" a="1"/>
  <c r="AB29" i="10" s="1"/>
  <c r="AC29" i="10" a="1"/>
  <c r="AC29" i="10" s="1"/>
  <c r="AA30" i="10" a="1"/>
  <c r="AA30" i="10" s="1"/>
  <c r="AB30" i="10" a="1"/>
  <c r="AB30" i="10" s="1"/>
  <c r="AC30" i="10" a="1"/>
  <c r="AC30" i="10" s="1"/>
  <c r="AA31" i="10" a="1"/>
  <c r="AA31" i="10" s="1"/>
  <c r="AB31" i="10" a="1"/>
  <c r="AB31" i="10" s="1"/>
  <c r="AC31" i="10" a="1"/>
  <c r="AC31" i="10" s="1"/>
  <c r="AA32" i="10" a="1"/>
  <c r="AA32" i="10" s="1"/>
  <c r="AB32" i="10" a="1"/>
  <c r="AB32" i="10" s="1"/>
  <c r="AC32" i="10" a="1"/>
  <c r="AC32" i="10" s="1"/>
  <c r="AA33" i="10" a="1"/>
  <c r="AA33" i="10" s="1"/>
  <c r="AB33" i="10" a="1"/>
  <c r="AB33" i="10" s="1"/>
  <c r="AC33" i="10" a="1"/>
  <c r="AC33" i="10" s="1"/>
  <c r="AA34" i="10" a="1"/>
  <c r="AA34" i="10" s="1"/>
  <c r="AB34" i="10" a="1"/>
  <c r="AB34" i="10" s="1"/>
  <c r="AC34" i="10" a="1"/>
  <c r="AC34" i="10" s="1"/>
  <c r="AA35" i="10" a="1"/>
  <c r="AA35" i="10" s="1"/>
  <c r="AB35" i="10" a="1"/>
  <c r="AB35" i="10" s="1"/>
  <c r="AC35" i="10" a="1"/>
  <c r="AC35" i="10" s="1"/>
  <c r="AA36" i="10" a="1"/>
  <c r="AA36" i="10" s="1"/>
  <c r="AB36" i="10" a="1"/>
  <c r="AB36" i="10" s="1"/>
  <c r="AC36" i="10" a="1"/>
  <c r="AC36" i="10" s="1"/>
  <c r="AA37" i="10" a="1"/>
  <c r="AA37" i="10" s="1"/>
  <c r="AB37" i="10" a="1"/>
  <c r="AB37" i="10" s="1"/>
  <c r="AC37" i="10" a="1"/>
  <c r="AC37" i="10" s="1"/>
  <c r="AA38" i="10" a="1"/>
  <c r="AA38" i="10" s="1"/>
  <c r="AB38" i="10" a="1"/>
  <c r="AB38" i="10" s="1"/>
  <c r="AC38" i="10" a="1"/>
  <c r="AC38" i="10" s="1"/>
  <c r="AA39" i="10" a="1"/>
  <c r="AA39" i="10" s="1"/>
  <c r="AB39" i="10" a="1"/>
  <c r="AB39" i="10" s="1"/>
  <c r="AC39" i="10" a="1"/>
  <c r="AC39" i="10" s="1"/>
  <c r="AA40" i="10" a="1"/>
  <c r="AA40" i="10" s="1"/>
  <c r="AB40" i="10" a="1"/>
  <c r="AB40" i="10" s="1"/>
  <c r="AC40" i="10" a="1"/>
  <c r="AC40" i="10" s="1"/>
  <c r="AA41" i="10" a="1"/>
  <c r="AA41" i="10" s="1"/>
  <c r="AB41" i="10" a="1"/>
  <c r="AB41" i="10" s="1"/>
  <c r="AC41" i="10" a="1"/>
  <c r="AC41" i="10" s="1"/>
  <c r="AA42" i="10" a="1"/>
  <c r="AA42" i="10" s="1"/>
  <c r="AB42" i="10" a="1"/>
  <c r="AB42" i="10" s="1"/>
  <c r="AC42" i="10" a="1"/>
  <c r="AC42" i="10" s="1"/>
  <c r="AA43" i="10" a="1"/>
  <c r="AA43" i="10" s="1"/>
  <c r="AB43" i="10" a="1"/>
  <c r="AB43" i="10" s="1"/>
  <c r="AC43" i="10" a="1"/>
  <c r="AC43" i="10" s="1"/>
  <c r="AA44" i="10" a="1"/>
  <c r="AA44" i="10" s="1"/>
  <c r="AB44" i="10" a="1"/>
  <c r="AB44" i="10" s="1"/>
  <c r="AC44" i="10" a="1"/>
  <c r="AC44" i="10" s="1"/>
  <c r="AA45" i="10" a="1"/>
  <c r="AA45" i="10" s="1"/>
  <c r="AB45" i="10" a="1"/>
  <c r="AB45" i="10" s="1"/>
  <c r="AC45" i="10" a="1"/>
  <c r="AC45" i="10" s="1"/>
  <c r="AA46" i="10" a="1"/>
  <c r="AA46" i="10" s="1"/>
  <c r="AB46" i="10" a="1"/>
  <c r="AB46" i="10" s="1"/>
  <c r="AC46" i="10" a="1"/>
  <c r="AC46" i="10" s="1"/>
  <c r="AA47" i="10" a="1"/>
  <c r="AA47" i="10" s="1"/>
  <c r="AB47" i="10" a="1"/>
  <c r="AB47" i="10" s="1"/>
  <c r="AC47" i="10" a="1"/>
  <c r="AC47" i="10" s="1"/>
  <c r="AA48" i="10" a="1"/>
  <c r="AA48" i="10" s="1"/>
  <c r="AB48" i="10" a="1"/>
  <c r="AB48" i="10" s="1"/>
  <c r="AC48" i="10" a="1"/>
  <c r="AC48" i="10" s="1"/>
  <c r="AA49" i="10" a="1"/>
  <c r="AA49" i="10" s="1"/>
  <c r="AB49" i="10" a="1"/>
  <c r="AB49" i="10" s="1"/>
  <c r="AC49" i="10" a="1"/>
  <c r="AC49" i="10" s="1"/>
  <c r="AA50" i="10" a="1"/>
  <c r="AA50" i="10" s="1"/>
  <c r="AB50" i="10" a="1"/>
  <c r="AB50" i="10" s="1"/>
  <c r="AC50" i="10" a="1"/>
  <c r="AC50" i="10" s="1"/>
  <c r="AA51" i="10" a="1"/>
  <c r="AA51" i="10" s="1"/>
  <c r="AB51" i="10" a="1"/>
  <c r="AB51" i="10" s="1"/>
  <c r="AC51" i="10" a="1"/>
  <c r="AC51" i="10" s="1"/>
  <c r="AA52" i="10" a="1"/>
  <c r="AA52" i="10" s="1"/>
  <c r="AB52" i="10" a="1"/>
  <c r="AB52" i="10" s="1"/>
  <c r="AC52" i="10" a="1"/>
  <c r="AC52" i="10" s="1"/>
  <c r="AA53" i="10" a="1"/>
  <c r="AA53" i="10" s="1"/>
  <c r="AB53" i="10" a="1"/>
  <c r="AB53" i="10" s="1"/>
  <c r="AC53" i="10" a="1"/>
  <c r="AC53" i="10" s="1"/>
  <c r="AA54" i="10" a="1"/>
  <c r="AA54" i="10" s="1"/>
  <c r="AB54" i="10" a="1"/>
  <c r="AB54" i="10" s="1"/>
  <c r="AC54" i="10" a="1"/>
  <c r="AC54" i="10" s="1"/>
  <c r="AA55" i="10" a="1"/>
  <c r="AA55" i="10" s="1"/>
  <c r="AB55" i="10" a="1"/>
  <c r="AB55" i="10" s="1"/>
  <c r="AC55" i="10" a="1"/>
  <c r="AC55" i="10" s="1"/>
  <c r="AA56" i="10" a="1"/>
  <c r="AA56" i="10" s="1"/>
  <c r="AB56" i="10" a="1"/>
  <c r="AB56" i="10" s="1"/>
  <c r="AC56" i="10" a="1"/>
  <c r="AC56" i="10" s="1"/>
  <c r="AA57" i="10" a="1"/>
  <c r="AA57" i="10" s="1"/>
  <c r="AB57" i="10" a="1"/>
  <c r="AB57" i="10" s="1"/>
  <c r="AC57" i="10" a="1"/>
  <c r="AC57" i="10" s="1"/>
  <c r="AA58" i="10" a="1"/>
  <c r="AA58" i="10" s="1"/>
  <c r="AB58" i="10" a="1"/>
  <c r="AB58" i="10" s="1"/>
  <c r="AC58" i="10" a="1"/>
  <c r="AC58" i="10" s="1"/>
  <c r="AA59" i="10" a="1"/>
  <c r="AA59" i="10" s="1"/>
  <c r="AB59" i="10" a="1"/>
  <c r="AB59" i="10" s="1"/>
  <c r="AC59" i="10" a="1"/>
  <c r="AC59" i="10" s="1"/>
  <c r="AA60" i="10" a="1"/>
  <c r="AA60" i="10" s="1"/>
  <c r="AB60" i="10" a="1"/>
  <c r="AB60" i="10" s="1"/>
  <c r="AC60" i="10" a="1"/>
  <c r="AC60" i="10" s="1"/>
  <c r="AC5" i="10" a="1"/>
  <c r="AC5" i="10" s="1"/>
  <c r="AB5" i="10" a="1"/>
  <c r="AB5" i="10" s="1"/>
  <c r="AA5" i="10" a="1"/>
  <c r="AA5" i="10" s="1"/>
  <c r="X6" i="10" a="1"/>
  <c r="X6" i="10" s="1"/>
  <c r="Y6" i="10" a="1"/>
  <c r="Y6" i="10" s="1"/>
  <c r="Z6" i="10" a="1"/>
  <c r="Z6" i="10" s="1"/>
  <c r="X7" i="10" a="1"/>
  <c r="X7" i="10" s="1"/>
  <c r="Y7" i="10" a="1"/>
  <c r="Y7" i="10" s="1"/>
  <c r="Z7" i="10" a="1"/>
  <c r="Z7" i="10" s="1"/>
  <c r="X8" i="10" a="1"/>
  <c r="X8" i="10" s="1"/>
  <c r="Y8" i="10" a="1"/>
  <c r="Y8" i="10" s="1"/>
  <c r="Z8" i="10" a="1"/>
  <c r="Z8" i="10" s="1"/>
  <c r="X9" i="10" a="1"/>
  <c r="X9" i="10" s="1"/>
  <c r="Y9" i="10" a="1"/>
  <c r="Y9" i="10" s="1"/>
  <c r="Z9" i="10" a="1"/>
  <c r="Z9" i="10" s="1"/>
  <c r="X10" i="10" a="1"/>
  <c r="X10" i="10" s="1"/>
  <c r="Y10" i="10" a="1"/>
  <c r="Y10" i="10" s="1"/>
  <c r="Z10" i="10" a="1"/>
  <c r="Z10" i="10" s="1"/>
  <c r="X11" i="10" a="1"/>
  <c r="X11" i="10" s="1"/>
  <c r="Y11" i="10" a="1"/>
  <c r="Y11" i="10" s="1"/>
  <c r="Z11" i="10" a="1"/>
  <c r="Z11" i="10" s="1"/>
  <c r="X12" i="10" a="1"/>
  <c r="X12" i="10" s="1"/>
  <c r="Y12" i="10" a="1"/>
  <c r="Y12" i="10" s="1"/>
  <c r="Z12" i="10" a="1"/>
  <c r="Z12" i="10" s="1"/>
  <c r="X13" i="10" a="1"/>
  <c r="X13" i="10" s="1"/>
  <c r="Y13" i="10" a="1"/>
  <c r="Y13" i="10" s="1"/>
  <c r="Z13" i="10" a="1"/>
  <c r="Z13" i="10" s="1"/>
  <c r="X14" i="10" a="1"/>
  <c r="X14" i="10" s="1"/>
  <c r="Y14" i="10" a="1"/>
  <c r="Y14" i="10" s="1"/>
  <c r="Z14" i="10" a="1"/>
  <c r="Z14" i="10" s="1"/>
  <c r="X15" i="10" a="1"/>
  <c r="X15" i="10" s="1"/>
  <c r="Y15" i="10" a="1"/>
  <c r="Y15" i="10" s="1"/>
  <c r="Z15" i="10" a="1"/>
  <c r="Z15" i="10" s="1"/>
  <c r="X16" i="10" a="1"/>
  <c r="X16" i="10" s="1"/>
  <c r="Y16" i="10" a="1"/>
  <c r="Y16" i="10" s="1"/>
  <c r="Z16" i="10" a="1"/>
  <c r="Z16" i="10" s="1"/>
  <c r="X17" i="10" a="1"/>
  <c r="X17" i="10" s="1"/>
  <c r="Y17" i="10" a="1"/>
  <c r="Y17" i="10" s="1"/>
  <c r="Z17" i="10" a="1"/>
  <c r="Z17" i="10" s="1"/>
  <c r="X18" i="10" a="1"/>
  <c r="X18" i="10" s="1"/>
  <c r="Y18" i="10" a="1"/>
  <c r="Y18" i="10" s="1"/>
  <c r="Z18" i="10" a="1"/>
  <c r="Z18" i="10" s="1"/>
  <c r="X19" i="10" a="1"/>
  <c r="X19" i="10" s="1"/>
  <c r="Y19" i="10" a="1"/>
  <c r="Y19" i="10" s="1"/>
  <c r="Z19" i="10" a="1"/>
  <c r="Z19" i="10" s="1"/>
  <c r="X20" i="10" a="1"/>
  <c r="X20" i="10" s="1"/>
  <c r="Y20" i="10" a="1"/>
  <c r="Y20" i="10" s="1"/>
  <c r="Z20" i="10" a="1"/>
  <c r="Z20" i="10" s="1"/>
  <c r="X21" i="10" a="1"/>
  <c r="X21" i="10" s="1"/>
  <c r="Y21" i="10" a="1"/>
  <c r="Y21" i="10" s="1"/>
  <c r="Z21" i="10" a="1"/>
  <c r="Z21" i="10" s="1"/>
  <c r="X22" i="10" a="1"/>
  <c r="X22" i="10" s="1"/>
  <c r="Y22" i="10" a="1"/>
  <c r="Y22" i="10" s="1"/>
  <c r="Z22" i="10" a="1"/>
  <c r="Z22" i="10" s="1"/>
  <c r="X23" i="10" a="1"/>
  <c r="X23" i="10" s="1"/>
  <c r="Y23" i="10" a="1"/>
  <c r="Y23" i="10" s="1"/>
  <c r="Z23" i="10" a="1"/>
  <c r="Z23" i="10" s="1"/>
  <c r="X24" i="10" a="1"/>
  <c r="X24" i="10" s="1"/>
  <c r="Y24" i="10" a="1"/>
  <c r="Y24" i="10" s="1"/>
  <c r="Z24" i="10" a="1"/>
  <c r="Z24" i="10" s="1"/>
  <c r="X25" i="10" a="1"/>
  <c r="X25" i="10" s="1"/>
  <c r="Y25" i="10" a="1"/>
  <c r="Y25" i="10" s="1"/>
  <c r="Z25" i="10" a="1"/>
  <c r="Z25" i="10" s="1"/>
  <c r="X26" i="10" a="1"/>
  <c r="X26" i="10" s="1"/>
  <c r="Y26" i="10" a="1"/>
  <c r="Y26" i="10" s="1"/>
  <c r="Z26" i="10" a="1"/>
  <c r="Z26" i="10" s="1"/>
  <c r="X27" i="10" a="1"/>
  <c r="X27" i="10" s="1"/>
  <c r="Y27" i="10" a="1"/>
  <c r="Y27" i="10" s="1"/>
  <c r="Z27" i="10" a="1"/>
  <c r="Z27" i="10" s="1"/>
  <c r="X28" i="10" a="1"/>
  <c r="X28" i="10" s="1"/>
  <c r="Y28" i="10" a="1"/>
  <c r="Y28" i="10" s="1"/>
  <c r="Z28" i="10" a="1"/>
  <c r="Z28" i="10" s="1"/>
  <c r="X29" i="10" a="1"/>
  <c r="X29" i="10" s="1"/>
  <c r="Y29" i="10" a="1"/>
  <c r="Y29" i="10" s="1"/>
  <c r="Z29" i="10" a="1"/>
  <c r="Z29" i="10" s="1"/>
  <c r="X30" i="10" a="1"/>
  <c r="X30" i="10" s="1"/>
  <c r="Y30" i="10" a="1"/>
  <c r="Y30" i="10" s="1"/>
  <c r="Z30" i="10" a="1"/>
  <c r="Z30" i="10" s="1"/>
  <c r="X31" i="10" a="1"/>
  <c r="X31" i="10" s="1"/>
  <c r="Y31" i="10" a="1"/>
  <c r="Y31" i="10" s="1"/>
  <c r="Z31" i="10" a="1"/>
  <c r="Z31" i="10" s="1"/>
  <c r="X32" i="10" a="1"/>
  <c r="X32" i="10" s="1"/>
  <c r="Y32" i="10" a="1"/>
  <c r="Y32" i="10" s="1"/>
  <c r="Z32" i="10" a="1"/>
  <c r="Z32" i="10" s="1"/>
  <c r="X33" i="10" a="1"/>
  <c r="X33" i="10" s="1"/>
  <c r="Y33" i="10" a="1"/>
  <c r="Y33" i="10" s="1"/>
  <c r="Z33" i="10" a="1"/>
  <c r="Z33" i="10" s="1"/>
  <c r="X34" i="10" a="1"/>
  <c r="X34" i="10" s="1"/>
  <c r="Y34" i="10" a="1"/>
  <c r="Y34" i="10" s="1"/>
  <c r="Z34" i="10" a="1"/>
  <c r="Z34" i="10" s="1"/>
  <c r="X35" i="10" a="1"/>
  <c r="X35" i="10" s="1"/>
  <c r="Y35" i="10" a="1"/>
  <c r="Y35" i="10" s="1"/>
  <c r="Z35" i="10" a="1"/>
  <c r="Z35" i="10" s="1"/>
  <c r="X36" i="10" a="1"/>
  <c r="X36" i="10" s="1"/>
  <c r="Y36" i="10" a="1"/>
  <c r="Y36" i="10" s="1"/>
  <c r="Z36" i="10" a="1"/>
  <c r="Z36" i="10" s="1"/>
  <c r="X37" i="10" a="1"/>
  <c r="X37" i="10" s="1"/>
  <c r="Y37" i="10" a="1"/>
  <c r="Y37" i="10" s="1"/>
  <c r="Z37" i="10" a="1"/>
  <c r="Z37" i="10" s="1"/>
  <c r="X38" i="10" a="1"/>
  <c r="X38" i="10" s="1"/>
  <c r="Y38" i="10" a="1"/>
  <c r="Y38" i="10" s="1"/>
  <c r="Z38" i="10" a="1"/>
  <c r="Z38" i="10" s="1"/>
  <c r="X39" i="10" a="1"/>
  <c r="X39" i="10" s="1"/>
  <c r="Y39" i="10" a="1"/>
  <c r="Y39" i="10" s="1"/>
  <c r="Z39" i="10" a="1"/>
  <c r="Z39" i="10" s="1"/>
  <c r="X40" i="10" a="1"/>
  <c r="X40" i="10" s="1"/>
  <c r="Y40" i="10" a="1"/>
  <c r="Y40" i="10" s="1"/>
  <c r="Z40" i="10" a="1"/>
  <c r="Z40" i="10" s="1"/>
  <c r="X41" i="10" a="1"/>
  <c r="X41" i="10" s="1"/>
  <c r="Y41" i="10" a="1"/>
  <c r="Y41" i="10" s="1"/>
  <c r="Z41" i="10" a="1"/>
  <c r="Z41" i="10" s="1"/>
  <c r="X42" i="10" a="1"/>
  <c r="X42" i="10" s="1"/>
  <c r="Y42" i="10" a="1"/>
  <c r="Y42" i="10" s="1"/>
  <c r="Z42" i="10" a="1"/>
  <c r="Z42" i="10" s="1"/>
  <c r="X43" i="10" a="1"/>
  <c r="X43" i="10" s="1"/>
  <c r="Y43" i="10" a="1"/>
  <c r="Y43" i="10" s="1"/>
  <c r="Z43" i="10" a="1"/>
  <c r="Z43" i="10" s="1"/>
  <c r="X44" i="10" a="1"/>
  <c r="X44" i="10" s="1"/>
  <c r="Y44" i="10" a="1"/>
  <c r="Y44" i="10" s="1"/>
  <c r="Z44" i="10" a="1"/>
  <c r="Z44" i="10" s="1"/>
  <c r="X45" i="10" a="1"/>
  <c r="X45" i="10" s="1"/>
  <c r="Y45" i="10" a="1"/>
  <c r="Y45" i="10" s="1"/>
  <c r="Z45" i="10" a="1"/>
  <c r="Z45" i="10" s="1"/>
  <c r="X46" i="10" a="1"/>
  <c r="X46" i="10" s="1"/>
  <c r="Y46" i="10" a="1"/>
  <c r="Y46" i="10" s="1"/>
  <c r="Z46" i="10" a="1"/>
  <c r="Z46" i="10" s="1"/>
  <c r="X47" i="10" a="1"/>
  <c r="X47" i="10" s="1"/>
  <c r="Y47" i="10" a="1"/>
  <c r="Y47" i="10" s="1"/>
  <c r="Z47" i="10" a="1"/>
  <c r="Z47" i="10" s="1"/>
  <c r="X48" i="10" a="1"/>
  <c r="X48" i="10" s="1"/>
  <c r="Y48" i="10" a="1"/>
  <c r="Y48" i="10" s="1"/>
  <c r="Z48" i="10" a="1"/>
  <c r="Z48" i="10" s="1"/>
  <c r="X49" i="10" a="1"/>
  <c r="X49" i="10" s="1"/>
  <c r="Y49" i="10" a="1"/>
  <c r="Y49" i="10" s="1"/>
  <c r="Z49" i="10" a="1"/>
  <c r="Z49" i="10" s="1"/>
  <c r="X50" i="10" a="1"/>
  <c r="X50" i="10" s="1"/>
  <c r="Y50" i="10" a="1"/>
  <c r="Y50" i="10" s="1"/>
  <c r="Z50" i="10" a="1"/>
  <c r="Z50" i="10" s="1"/>
  <c r="X51" i="10" a="1"/>
  <c r="X51" i="10" s="1"/>
  <c r="Y51" i="10" a="1"/>
  <c r="Y51" i="10" s="1"/>
  <c r="Z51" i="10" a="1"/>
  <c r="Z51" i="10" s="1"/>
  <c r="X52" i="10" a="1"/>
  <c r="X52" i="10" s="1"/>
  <c r="Y52" i="10" a="1"/>
  <c r="Y52" i="10" s="1"/>
  <c r="Z52" i="10" a="1"/>
  <c r="Z52" i="10" s="1"/>
  <c r="X53" i="10" a="1"/>
  <c r="X53" i="10" s="1"/>
  <c r="Y53" i="10" a="1"/>
  <c r="Y53" i="10" s="1"/>
  <c r="Z53" i="10" a="1"/>
  <c r="Z53" i="10" s="1"/>
  <c r="X54" i="10" a="1"/>
  <c r="X54" i="10" s="1"/>
  <c r="Y54" i="10" a="1"/>
  <c r="Y54" i="10" s="1"/>
  <c r="Z54" i="10" a="1"/>
  <c r="Z54" i="10" s="1"/>
  <c r="X55" i="10" a="1"/>
  <c r="X55" i="10" s="1"/>
  <c r="Y55" i="10" a="1"/>
  <c r="Y55" i="10" s="1"/>
  <c r="Z55" i="10" a="1"/>
  <c r="Z55" i="10" s="1"/>
  <c r="X56" i="10" a="1"/>
  <c r="X56" i="10" s="1"/>
  <c r="Y56" i="10" a="1"/>
  <c r="Y56" i="10" s="1"/>
  <c r="Z56" i="10" a="1"/>
  <c r="Z56" i="10" s="1"/>
  <c r="X57" i="10" a="1"/>
  <c r="X57" i="10" s="1"/>
  <c r="Y57" i="10" a="1"/>
  <c r="Y57" i="10" s="1"/>
  <c r="Z57" i="10" a="1"/>
  <c r="Z57" i="10" s="1"/>
  <c r="X58" i="10" a="1"/>
  <c r="X58" i="10" s="1"/>
  <c r="Y58" i="10" a="1"/>
  <c r="Y58" i="10" s="1"/>
  <c r="Z58" i="10" a="1"/>
  <c r="Z58" i="10" s="1"/>
  <c r="X59" i="10" a="1"/>
  <c r="X59" i="10" s="1"/>
  <c r="Y59" i="10" a="1"/>
  <c r="Y59" i="10" s="1"/>
  <c r="Z59" i="10" a="1"/>
  <c r="Z59" i="10" s="1"/>
  <c r="X60" i="10" a="1"/>
  <c r="X60" i="10" s="1"/>
  <c r="Y60" i="10" a="1"/>
  <c r="Y60" i="10" s="1"/>
  <c r="Z60" i="10" a="1"/>
  <c r="Z60" i="10" s="1"/>
  <c r="Z5" i="10" a="1"/>
  <c r="Z5" i="10" s="1"/>
  <c r="Y5" i="10" a="1"/>
  <c r="Y5" i="10" s="1"/>
  <c r="X5" i="10" a="1"/>
  <c r="X5" i="10" s="1"/>
  <c r="W67" i="10"/>
  <c r="W69" i="10"/>
  <c r="W71" i="10"/>
  <c r="W73" i="10"/>
  <c r="W75" i="10"/>
  <c r="W77" i="10"/>
  <c r="W79" i="10"/>
  <c r="Y73" i="10"/>
  <c r="Z73" i="10"/>
  <c r="AA73" i="10"/>
  <c r="AB73" i="10"/>
  <c r="AC73" i="10"/>
  <c r="AD73" i="10"/>
  <c r="AE73" i="10"/>
  <c r="Y74" i="10"/>
  <c r="Z74" i="10"/>
  <c r="AA74" i="10"/>
  <c r="AB74" i="10"/>
  <c r="AC74" i="10"/>
  <c r="AD74" i="10"/>
  <c r="AE74" i="10"/>
  <c r="Y75" i="10"/>
  <c r="Z75" i="10"/>
  <c r="AA75" i="10"/>
  <c r="AB75" i="10"/>
  <c r="AC75" i="10"/>
  <c r="AD75" i="10"/>
  <c r="AE75" i="10"/>
  <c r="Y76" i="10"/>
  <c r="Z76" i="10"/>
  <c r="AA76" i="10"/>
  <c r="AB76" i="10"/>
  <c r="AC76" i="10"/>
  <c r="AD76" i="10"/>
  <c r="AE76" i="10"/>
  <c r="Y77" i="10"/>
  <c r="Z77" i="10"/>
  <c r="AA77" i="10"/>
  <c r="AB77" i="10"/>
  <c r="AC77" i="10"/>
  <c r="AD77" i="10"/>
  <c r="AE77" i="10"/>
  <c r="Y78" i="10"/>
  <c r="Z78" i="10"/>
  <c r="AA78" i="10"/>
  <c r="AB78" i="10"/>
  <c r="AC78" i="10"/>
  <c r="AD78" i="10"/>
  <c r="AE78" i="10"/>
  <c r="Y79" i="10"/>
  <c r="Z79" i="10"/>
  <c r="AA79" i="10"/>
  <c r="AB79" i="10"/>
  <c r="AC79" i="10"/>
  <c r="AD79" i="10"/>
  <c r="AE79" i="10"/>
  <c r="Y80" i="10"/>
  <c r="Z80" i="10"/>
  <c r="AA80" i="10"/>
  <c r="AB80" i="10"/>
  <c r="AC80" i="10"/>
  <c r="AD80" i="10"/>
  <c r="AE80" i="10"/>
  <c r="X80" i="10"/>
  <c r="X79" i="10"/>
  <c r="X78" i="10"/>
  <c r="X77" i="10"/>
  <c r="X76" i="10"/>
  <c r="X75" i="10"/>
  <c r="X74" i="10"/>
  <c r="X73" i="10"/>
  <c r="W80" i="10"/>
  <c r="V78" i="10"/>
  <c r="W78" i="10" s="1"/>
  <c r="V76" i="10"/>
  <c r="W76" i="10" s="1"/>
  <c r="V74" i="10"/>
  <c r="W74" i="10" s="1"/>
  <c r="AE72" i="10"/>
  <c r="AD72" i="10"/>
  <c r="AC72" i="10"/>
  <c r="AB72" i="10"/>
  <c r="AA72" i="10"/>
  <c r="Z72" i="10"/>
  <c r="Y72" i="10"/>
  <c r="X72" i="10"/>
  <c r="V72" i="10"/>
  <c r="W72" i="10" s="1"/>
  <c r="AE71" i="10"/>
  <c r="AD71" i="10"/>
  <c r="AC71" i="10"/>
  <c r="AB71" i="10"/>
  <c r="AA71" i="10"/>
  <c r="Z71" i="10"/>
  <c r="Y71" i="10"/>
  <c r="X71" i="10"/>
  <c r="AE70" i="10"/>
  <c r="AD70" i="10"/>
  <c r="AC70" i="10"/>
  <c r="AB70" i="10"/>
  <c r="AA70" i="10"/>
  <c r="Z70" i="10"/>
  <c r="Y70" i="10"/>
  <c r="X70" i="10"/>
  <c r="V70" i="10"/>
  <c r="W70" i="10" s="1"/>
  <c r="AE69" i="10"/>
  <c r="AD69" i="10"/>
  <c r="AC69" i="10"/>
  <c r="AB69" i="10"/>
  <c r="AA69" i="10"/>
  <c r="Z69" i="10"/>
  <c r="Y69" i="10"/>
  <c r="X69" i="10"/>
  <c r="AE68" i="10"/>
  <c r="AD68" i="10"/>
  <c r="AC68" i="10"/>
  <c r="AB68" i="10"/>
  <c r="AA68" i="10"/>
  <c r="Z68" i="10"/>
  <c r="Y68" i="10"/>
  <c r="X68" i="10"/>
  <c r="V68" i="10"/>
  <c r="W68" i="10" s="1"/>
  <c r="AE67" i="10"/>
  <c r="AD67" i="10"/>
  <c r="AC67" i="10"/>
  <c r="AB67" i="10"/>
  <c r="AA67" i="10"/>
  <c r="Z67" i="10"/>
  <c r="Y67" i="10"/>
  <c r="X67" i="10"/>
  <c r="V66" i="10"/>
  <c r="W66" i="10" s="1"/>
  <c r="T6" i="10" a="1"/>
  <c r="T6" i="10" s="1"/>
  <c r="T7" i="10" a="1"/>
  <c r="T7" i="10" s="1"/>
  <c r="T8" i="10" a="1"/>
  <c r="T8" i="10" s="1"/>
  <c r="T9" i="10" a="1"/>
  <c r="T9" i="10" s="1"/>
  <c r="T10" i="10" a="1"/>
  <c r="T10" i="10" s="1"/>
  <c r="T11" i="10" a="1"/>
  <c r="T11" i="10" s="1"/>
  <c r="T12" i="10" a="1"/>
  <c r="T12" i="10" s="1"/>
  <c r="T13" i="10" a="1"/>
  <c r="T13" i="10" s="1"/>
  <c r="T14" i="10" a="1"/>
  <c r="T14" i="10" s="1"/>
  <c r="T15" i="10" a="1"/>
  <c r="T15" i="10" s="1"/>
  <c r="T16" i="10" a="1"/>
  <c r="T16" i="10" s="1"/>
  <c r="T17" i="10" a="1"/>
  <c r="T17" i="10" s="1"/>
  <c r="T18" i="10" a="1"/>
  <c r="T18" i="10" s="1"/>
  <c r="T19" i="10" a="1"/>
  <c r="T19" i="10" s="1"/>
  <c r="T20" i="10" a="1"/>
  <c r="T20" i="10" s="1"/>
  <c r="T21" i="10" a="1"/>
  <c r="T21" i="10" s="1"/>
  <c r="T22" i="10" a="1"/>
  <c r="T22" i="10" s="1"/>
  <c r="T23" i="10" a="1"/>
  <c r="T23" i="10" s="1"/>
  <c r="T24" i="10" a="1"/>
  <c r="T24" i="10" s="1"/>
  <c r="T25" i="10" a="1"/>
  <c r="T25" i="10" s="1"/>
  <c r="T26" i="10" a="1"/>
  <c r="T26" i="10" s="1"/>
  <c r="T27" i="10" a="1"/>
  <c r="T27" i="10" s="1"/>
  <c r="T28" i="10" a="1"/>
  <c r="T28" i="10" s="1"/>
  <c r="T29" i="10" a="1"/>
  <c r="T29" i="10" s="1"/>
  <c r="T30" i="10" a="1"/>
  <c r="T30" i="10" s="1"/>
  <c r="T31" i="10" a="1"/>
  <c r="T31" i="10" s="1"/>
  <c r="T32" i="10" a="1"/>
  <c r="T32" i="10" s="1"/>
  <c r="T33" i="10" a="1"/>
  <c r="T33" i="10" s="1"/>
  <c r="T34" i="10" a="1"/>
  <c r="T34" i="10" s="1"/>
  <c r="T35" i="10" a="1"/>
  <c r="T35" i="10" s="1"/>
  <c r="T36" i="10" a="1"/>
  <c r="T36" i="10" s="1"/>
  <c r="T37" i="10" a="1"/>
  <c r="T37" i="10" s="1"/>
  <c r="T38" i="10" a="1"/>
  <c r="T38" i="10" s="1"/>
  <c r="T39" i="10" a="1"/>
  <c r="T39" i="10" s="1"/>
  <c r="T40" i="10" a="1"/>
  <c r="T40" i="10" s="1"/>
  <c r="T41" i="10" a="1"/>
  <c r="T41" i="10" s="1"/>
  <c r="T42" i="10" a="1"/>
  <c r="T42" i="10" s="1"/>
  <c r="T43" i="10" a="1"/>
  <c r="T43" i="10" s="1"/>
  <c r="T44" i="10" a="1"/>
  <c r="T44" i="10" s="1"/>
  <c r="T45" i="10" a="1"/>
  <c r="T45" i="10" s="1"/>
  <c r="T46" i="10" a="1"/>
  <c r="T46" i="10" s="1"/>
  <c r="T47" i="10" a="1"/>
  <c r="T47" i="10" s="1"/>
  <c r="T48" i="10" a="1"/>
  <c r="T48" i="10" s="1"/>
  <c r="T49" i="10" a="1"/>
  <c r="T49" i="10" s="1"/>
  <c r="T50" i="10" a="1"/>
  <c r="T50" i="10" s="1"/>
  <c r="T51" i="10" a="1"/>
  <c r="T51" i="10" s="1"/>
  <c r="T52" i="10" a="1"/>
  <c r="T52" i="10" s="1"/>
  <c r="T53" i="10" a="1"/>
  <c r="T53" i="10" s="1"/>
  <c r="T54" i="10" a="1"/>
  <c r="T54" i="10" s="1"/>
  <c r="T55" i="10" a="1"/>
  <c r="T55" i="10" s="1"/>
  <c r="T56" i="10" a="1"/>
  <c r="T56" i="10" s="1"/>
  <c r="T57" i="10" a="1"/>
  <c r="T57" i="10" s="1"/>
  <c r="T58" i="10" a="1"/>
  <c r="T58" i="10" s="1"/>
  <c r="T59" i="10" a="1"/>
  <c r="T59" i="10" s="1"/>
  <c r="T60" i="10" a="1"/>
  <c r="T60" i="10" s="1"/>
  <c r="T5" i="10" a="1"/>
  <c r="T5" i="10" s="1"/>
  <c r="S6" i="10" a="1"/>
  <c r="S6" i="10" s="1"/>
  <c r="S7" i="10" a="1"/>
  <c r="S7" i="10" s="1"/>
  <c r="S8" i="10" a="1"/>
  <c r="S8" i="10" s="1"/>
  <c r="S9" i="10" a="1"/>
  <c r="S9" i="10" s="1"/>
  <c r="S10" i="10" a="1"/>
  <c r="S10" i="10" s="1"/>
  <c r="S11" i="10" a="1"/>
  <c r="S11" i="10" s="1"/>
  <c r="S12" i="10" a="1"/>
  <c r="S12" i="10" s="1"/>
  <c r="S13" i="10" a="1"/>
  <c r="S13" i="10" s="1"/>
  <c r="S14" i="10" a="1"/>
  <c r="S14" i="10" s="1"/>
  <c r="S15" i="10" a="1"/>
  <c r="S15" i="10" s="1"/>
  <c r="S16" i="10" a="1"/>
  <c r="S16" i="10" s="1"/>
  <c r="S17" i="10" a="1"/>
  <c r="S17" i="10" s="1"/>
  <c r="S18" i="10" a="1"/>
  <c r="S18" i="10" s="1"/>
  <c r="S19" i="10" a="1"/>
  <c r="S19" i="10" s="1"/>
  <c r="S20" i="10" a="1"/>
  <c r="S20" i="10" s="1"/>
  <c r="S21" i="10" a="1"/>
  <c r="S21" i="10" s="1"/>
  <c r="S22" i="10" a="1"/>
  <c r="S22" i="10" s="1"/>
  <c r="S23" i="10" a="1"/>
  <c r="S23" i="10" s="1"/>
  <c r="S24" i="10" a="1"/>
  <c r="S24" i="10" s="1"/>
  <c r="S25" i="10" a="1"/>
  <c r="S25" i="10" s="1"/>
  <c r="S26" i="10" a="1"/>
  <c r="S26" i="10" s="1"/>
  <c r="S27" i="10" a="1"/>
  <c r="S27" i="10" s="1"/>
  <c r="S28" i="10" a="1"/>
  <c r="S28" i="10" s="1"/>
  <c r="S29" i="10" a="1"/>
  <c r="S29" i="10" s="1"/>
  <c r="S30" i="10" a="1"/>
  <c r="S30" i="10" s="1"/>
  <c r="S31" i="10" a="1"/>
  <c r="S31" i="10" s="1"/>
  <c r="S32" i="10" a="1"/>
  <c r="S32" i="10" s="1"/>
  <c r="S33" i="10" a="1"/>
  <c r="S33" i="10" s="1"/>
  <c r="S34" i="10" a="1"/>
  <c r="S34" i="10" s="1"/>
  <c r="S35" i="10" a="1"/>
  <c r="S35" i="10" s="1"/>
  <c r="S36" i="10" a="1"/>
  <c r="S36" i="10" s="1"/>
  <c r="S37" i="10" a="1"/>
  <c r="S37" i="10" s="1"/>
  <c r="S38" i="10" a="1"/>
  <c r="S38" i="10" s="1"/>
  <c r="S39" i="10" a="1"/>
  <c r="S39" i="10" s="1"/>
  <c r="S40" i="10" a="1"/>
  <c r="S40" i="10" s="1"/>
  <c r="S41" i="10" a="1"/>
  <c r="S41" i="10" s="1"/>
  <c r="S42" i="10" a="1"/>
  <c r="S42" i="10" s="1"/>
  <c r="S43" i="10" a="1"/>
  <c r="S43" i="10" s="1"/>
  <c r="S44" i="10" a="1"/>
  <c r="S44" i="10" s="1"/>
  <c r="S45" i="10" a="1"/>
  <c r="S45" i="10" s="1"/>
  <c r="S46" i="10" a="1"/>
  <c r="S46" i="10" s="1"/>
  <c r="S47" i="10" a="1"/>
  <c r="S47" i="10" s="1"/>
  <c r="S48" i="10" a="1"/>
  <c r="S48" i="10" s="1"/>
  <c r="S49" i="10" a="1"/>
  <c r="S49" i="10" s="1"/>
  <c r="S50" i="10" a="1"/>
  <c r="S50" i="10" s="1"/>
  <c r="S51" i="10" a="1"/>
  <c r="S51" i="10" s="1"/>
  <c r="S52" i="10" a="1"/>
  <c r="S52" i="10" s="1"/>
  <c r="S53" i="10" a="1"/>
  <c r="S53" i="10" s="1"/>
  <c r="S54" i="10" a="1"/>
  <c r="S54" i="10" s="1"/>
  <c r="S55" i="10" a="1"/>
  <c r="S55" i="10" s="1"/>
  <c r="S56" i="10" a="1"/>
  <c r="S56" i="10" s="1"/>
  <c r="S57" i="10" a="1"/>
  <c r="S57" i="10" s="1"/>
  <c r="S58" i="10" a="1"/>
  <c r="S58" i="10" s="1"/>
  <c r="S59" i="10" a="1"/>
  <c r="S59" i="10" s="1"/>
  <c r="S60" i="10" a="1"/>
  <c r="S60" i="10" s="1"/>
  <c r="S5" i="10" a="1"/>
  <c r="S5" i="10" s="1"/>
  <c r="R7" i="10" a="1"/>
  <c r="R7" i="10" s="1"/>
  <c r="R8" i="10" a="1"/>
  <c r="R8" i="10" s="1"/>
  <c r="R9" i="10" a="1"/>
  <c r="R9" i="10" s="1"/>
  <c r="R10" i="10" a="1"/>
  <c r="R10" i="10" s="1"/>
  <c r="R11" i="10" a="1"/>
  <c r="R11" i="10" s="1"/>
  <c r="R12" i="10" a="1"/>
  <c r="R12" i="10" s="1"/>
  <c r="R13" i="10" a="1"/>
  <c r="R13" i="10" s="1"/>
  <c r="R14" i="10" a="1"/>
  <c r="R14" i="10" s="1"/>
  <c r="R15" i="10" a="1"/>
  <c r="R15" i="10" s="1"/>
  <c r="R16" i="10" a="1"/>
  <c r="R16" i="10" s="1"/>
  <c r="R17" i="10" a="1"/>
  <c r="R17" i="10" s="1"/>
  <c r="R18" i="10" a="1"/>
  <c r="R18" i="10" s="1"/>
  <c r="R19" i="10" a="1"/>
  <c r="R19" i="10" s="1"/>
  <c r="R20" i="10" a="1"/>
  <c r="R20" i="10" s="1"/>
  <c r="R21" i="10" a="1"/>
  <c r="R21" i="10" s="1"/>
  <c r="R22" i="10" a="1"/>
  <c r="R22" i="10" s="1"/>
  <c r="R23" i="10" a="1"/>
  <c r="R23" i="10" s="1"/>
  <c r="R24" i="10" a="1"/>
  <c r="R24" i="10" s="1"/>
  <c r="R25" i="10" a="1"/>
  <c r="R25" i="10" s="1"/>
  <c r="R26" i="10" a="1"/>
  <c r="R26" i="10" s="1"/>
  <c r="R27" i="10" a="1"/>
  <c r="R27" i="10" s="1"/>
  <c r="R28" i="10" a="1"/>
  <c r="R28" i="10" s="1"/>
  <c r="R29" i="10" a="1"/>
  <c r="R29" i="10" s="1"/>
  <c r="R30" i="10" a="1"/>
  <c r="R30" i="10" s="1"/>
  <c r="R31" i="10" a="1"/>
  <c r="R31" i="10" s="1"/>
  <c r="R32" i="10" a="1"/>
  <c r="R32" i="10" s="1"/>
  <c r="R33" i="10" a="1"/>
  <c r="R33" i="10" s="1"/>
  <c r="R34" i="10" a="1"/>
  <c r="R34" i="10" s="1"/>
  <c r="R35" i="10" a="1"/>
  <c r="R35" i="10" s="1"/>
  <c r="R36" i="10" a="1"/>
  <c r="R36" i="10" s="1"/>
  <c r="R37" i="10" a="1"/>
  <c r="R37" i="10" s="1"/>
  <c r="R38" i="10" a="1"/>
  <c r="R38" i="10" s="1"/>
  <c r="R39" i="10" a="1"/>
  <c r="R39" i="10" s="1"/>
  <c r="R40" i="10" a="1"/>
  <c r="R40" i="10" s="1"/>
  <c r="R41" i="10" a="1"/>
  <c r="R41" i="10" s="1"/>
  <c r="R42" i="10" a="1"/>
  <c r="R42" i="10" s="1"/>
  <c r="R43" i="10" a="1"/>
  <c r="R43" i="10" s="1"/>
  <c r="R44" i="10" a="1"/>
  <c r="R44" i="10" s="1"/>
  <c r="R45" i="10" a="1"/>
  <c r="R45" i="10" s="1"/>
  <c r="R46" i="10" a="1"/>
  <c r="R46" i="10" s="1"/>
  <c r="R47" i="10" a="1"/>
  <c r="R47" i="10" s="1"/>
  <c r="R48" i="10" a="1"/>
  <c r="R48" i="10" s="1"/>
  <c r="R49" i="10" a="1"/>
  <c r="R49" i="10" s="1"/>
  <c r="R50" i="10" a="1"/>
  <c r="R50" i="10" s="1"/>
  <c r="R51" i="10" a="1"/>
  <c r="R51" i="10" s="1"/>
  <c r="R52" i="10" a="1"/>
  <c r="R52" i="10" s="1"/>
  <c r="R53" i="10" a="1"/>
  <c r="R53" i="10" s="1"/>
  <c r="R54" i="10" a="1"/>
  <c r="R54" i="10" s="1"/>
  <c r="R55" i="10" a="1"/>
  <c r="R55" i="10" s="1"/>
  <c r="R56" i="10" a="1"/>
  <c r="R56" i="10" s="1"/>
  <c r="R57" i="10" a="1"/>
  <c r="R57" i="10" s="1"/>
  <c r="R58" i="10" a="1"/>
  <c r="R58" i="10" s="1"/>
  <c r="R59" i="10" a="1"/>
  <c r="R59" i="10" s="1"/>
  <c r="R60" i="10" a="1"/>
  <c r="R60" i="10" s="1"/>
  <c r="R5" i="10" a="1"/>
  <c r="R5" i="10" s="1"/>
  <c r="R6" i="10" a="1"/>
  <c r="R6" i="10" s="1"/>
  <c r="Q6" i="10" a="1"/>
  <c r="Q6" i="10" s="1"/>
  <c r="Q7" i="10" a="1"/>
  <c r="Q7" i="10" s="1"/>
  <c r="Q8" i="10" a="1"/>
  <c r="Q8" i="10" s="1"/>
  <c r="Q9" i="10" a="1"/>
  <c r="Q9" i="10" s="1"/>
  <c r="Q10" i="10" a="1"/>
  <c r="Q10" i="10" s="1"/>
  <c r="Q11" i="10" a="1"/>
  <c r="Q11" i="10" s="1"/>
  <c r="Q12" i="10" a="1"/>
  <c r="Q12" i="10" s="1"/>
  <c r="Q13" i="10" a="1"/>
  <c r="Q13" i="10" s="1"/>
  <c r="Q14" i="10" a="1"/>
  <c r="Q14" i="10" s="1"/>
  <c r="Q15" i="10" a="1"/>
  <c r="Q15" i="10" s="1"/>
  <c r="Q16" i="10" a="1"/>
  <c r="Q16" i="10" s="1"/>
  <c r="Q17" i="10" a="1"/>
  <c r="Q17" i="10" s="1"/>
  <c r="Q18" i="10" a="1"/>
  <c r="Q18" i="10" s="1"/>
  <c r="Q19" i="10" a="1"/>
  <c r="Q19" i="10" s="1"/>
  <c r="Q20" i="10" a="1"/>
  <c r="Q20" i="10" s="1"/>
  <c r="Q21" i="10" a="1"/>
  <c r="Q21" i="10" s="1"/>
  <c r="Q22" i="10" a="1"/>
  <c r="Q22" i="10" s="1"/>
  <c r="Q23" i="10" a="1"/>
  <c r="Q23" i="10" s="1"/>
  <c r="Q24" i="10" a="1"/>
  <c r="Q24" i="10" s="1"/>
  <c r="Q25" i="10" a="1"/>
  <c r="Q25" i="10" s="1"/>
  <c r="Q26" i="10" a="1"/>
  <c r="Q26" i="10" s="1"/>
  <c r="Q27" i="10" a="1"/>
  <c r="Q27" i="10" s="1"/>
  <c r="Q28" i="10" a="1"/>
  <c r="Q28" i="10" s="1"/>
  <c r="Q29" i="10" a="1"/>
  <c r="Q29" i="10" s="1"/>
  <c r="Q30" i="10" a="1"/>
  <c r="Q30" i="10" s="1"/>
  <c r="Q31" i="10" a="1"/>
  <c r="Q31" i="10" s="1"/>
  <c r="Q32" i="10" a="1"/>
  <c r="Q32" i="10" s="1"/>
  <c r="Q33" i="10" a="1"/>
  <c r="Q33" i="10" s="1"/>
  <c r="Q34" i="10" a="1"/>
  <c r="Q34" i="10" s="1"/>
  <c r="Q35" i="10" a="1"/>
  <c r="Q35" i="10" s="1"/>
  <c r="Q36" i="10" a="1"/>
  <c r="Q36" i="10" s="1"/>
  <c r="Q37" i="10" a="1"/>
  <c r="Q37" i="10" s="1"/>
  <c r="Q38" i="10" a="1"/>
  <c r="Q38" i="10" s="1"/>
  <c r="Q39" i="10" a="1"/>
  <c r="Q39" i="10" s="1"/>
  <c r="Q40" i="10" a="1"/>
  <c r="Q40" i="10" s="1"/>
  <c r="Q41" i="10" a="1"/>
  <c r="Q41" i="10" s="1"/>
  <c r="Q42" i="10" a="1"/>
  <c r="Q42" i="10" s="1"/>
  <c r="Q43" i="10" a="1"/>
  <c r="Q43" i="10" s="1"/>
  <c r="Q44" i="10" a="1"/>
  <c r="Q44" i="10" s="1"/>
  <c r="Q45" i="10" a="1"/>
  <c r="Q45" i="10" s="1"/>
  <c r="Q46" i="10" a="1"/>
  <c r="Q46" i="10" s="1"/>
  <c r="Q47" i="10" a="1"/>
  <c r="Q47" i="10" s="1"/>
  <c r="Q48" i="10" a="1"/>
  <c r="Q48" i="10" s="1"/>
  <c r="Q49" i="10" a="1"/>
  <c r="Q49" i="10" s="1"/>
  <c r="Q50" i="10" a="1"/>
  <c r="Q50" i="10" s="1"/>
  <c r="Q51" i="10" a="1"/>
  <c r="Q51" i="10" s="1"/>
  <c r="Q52" i="10" a="1"/>
  <c r="Q52" i="10" s="1"/>
  <c r="Q53" i="10" a="1"/>
  <c r="Q53" i="10" s="1"/>
  <c r="Q54" i="10" a="1"/>
  <c r="Q54" i="10" s="1"/>
  <c r="Q55" i="10" a="1"/>
  <c r="Q55" i="10" s="1"/>
  <c r="Q56" i="10" a="1"/>
  <c r="Q56" i="10" s="1"/>
  <c r="Q57" i="10" a="1"/>
  <c r="Q57" i="10" s="1"/>
  <c r="Q58" i="10" a="1"/>
  <c r="Q58" i="10" s="1"/>
  <c r="Q59" i="10" a="1"/>
  <c r="Q59" i="10" s="1"/>
  <c r="Q60" i="10" a="1"/>
  <c r="Q60" i="10" s="1"/>
  <c r="Q5" i="10" a="1"/>
  <c r="Q5" i="10" s="1"/>
  <c r="P6" i="10" a="1"/>
  <c r="P6" i="10" s="1"/>
  <c r="P7" i="10" a="1"/>
  <c r="P7" i="10" s="1"/>
  <c r="P8" i="10" a="1"/>
  <c r="P8" i="10" s="1"/>
  <c r="P9" i="10" a="1"/>
  <c r="P9" i="10" s="1"/>
  <c r="P10" i="10" a="1"/>
  <c r="P10" i="10" s="1"/>
  <c r="P11" i="10" a="1"/>
  <c r="P11" i="10" s="1"/>
  <c r="P12" i="10" a="1"/>
  <c r="P12" i="10" s="1"/>
  <c r="P13" i="10" a="1"/>
  <c r="P13" i="10" s="1"/>
  <c r="P14" i="10" a="1"/>
  <c r="P14" i="10" s="1"/>
  <c r="P15" i="10" a="1"/>
  <c r="P15" i="10" s="1"/>
  <c r="P16" i="10" a="1"/>
  <c r="P16" i="10" s="1"/>
  <c r="P17" i="10" a="1"/>
  <c r="P17" i="10" s="1"/>
  <c r="P18" i="10" a="1"/>
  <c r="P18" i="10" s="1"/>
  <c r="P19" i="10" a="1"/>
  <c r="P19" i="10" s="1"/>
  <c r="P20" i="10" a="1"/>
  <c r="P20" i="10" s="1"/>
  <c r="P21" i="10" a="1"/>
  <c r="P21" i="10" s="1"/>
  <c r="P22" i="10" a="1"/>
  <c r="P22" i="10" s="1"/>
  <c r="P23" i="10" a="1"/>
  <c r="P23" i="10" s="1"/>
  <c r="P24" i="10" a="1"/>
  <c r="P24" i="10" s="1"/>
  <c r="P25" i="10" a="1"/>
  <c r="P25" i="10" s="1"/>
  <c r="P26" i="10" a="1"/>
  <c r="P26" i="10" s="1"/>
  <c r="P27" i="10" a="1"/>
  <c r="P27" i="10" s="1"/>
  <c r="P28" i="10" a="1"/>
  <c r="P28" i="10" s="1"/>
  <c r="P29" i="10" a="1"/>
  <c r="P29" i="10" s="1"/>
  <c r="P30" i="10" a="1"/>
  <c r="P30" i="10" s="1"/>
  <c r="P31" i="10" a="1"/>
  <c r="P31" i="10" s="1"/>
  <c r="P32" i="10" a="1"/>
  <c r="P32" i="10" s="1"/>
  <c r="P33" i="10" a="1"/>
  <c r="P33" i="10" s="1"/>
  <c r="P34" i="10" a="1"/>
  <c r="P34" i="10" s="1"/>
  <c r="P35" i="10" a="1"/>
  <c r="P35" i="10" s="1"/>
  <c r="P36" i="10" a="1"/>
  <c r="P36" i="10" s="1"/>
  <c r="P37" i="10" a="1"/>
  <c r="P37" i="10" s="1"/>
  <c r="P38" i="10" a="1"/>
  <c r="P38" i="10" s="1"/>
  <c r="P39" i="10" a="1"/>
  <c r="P39" i="10" s="1"/>
  <c r="P40" i="10" a="1"/>
  <c r="P40" i="10" s="1"/>
  <c r="P41" i="10" a="1"/>
  <c r="P41" i="10" s="1"/>
  <c r="P42" i="10" a="1"/>
  <c r="P42" i="10" s="1"/>
  <c r="P43" i="10" a="1"/>
  <c r="P43" i="10" s="1"/>
  <c r="P44" i="10" a="1"/>
  <c r="P44" i="10" s="1"/>
  <c r="P45" i="10" a="1"/>
  <c r="P45" i="10" s="1"/>
  <c r="P46" i="10" a="1"/>
  <c r="P46" i="10" s="1"/>
  <c r="P47" i="10" a="1"/>
  <c r="P47" i="10" s="1"/>
  <c r="P48" i="10" a="1"/>
  <c r="P48" i="10" s="1"/>
  <c r="P49" i="10" a="1"/>
  <c r="P49" i="10" s="1"/>
  <c r="P50" i="10" a="1"/>
  <c r="P50" i="10" s="1"/>
  <c r="P51" i="10" a="1"/>
  <c r="P51" i="10" s="1"/>
  <c r="P52" i="10" a="1"/>
  <c r="P52" i="10" s="1"/>
  <c r="P53" i="10" a="1"/>
  <c r="P53" i="10" s="1"/>
  <c r="P54" i="10" a="1"/>
  <c r="P54" i="10" s="1"/>
  <c r="P55" i="10" a="1"/>
  <c r="P55" i="10" s="1"/>
  <c r="P56" i="10" a="1"/>
  <c r="P56" i="10" s="1"/>
  <c r="P57" i="10" a="1"/>
  <c r="P57" i="10" s="1"/>
  <c r="P58" i="10" a="1"/>
  <c r="P58" i="10" s="1"/>
  <c r="P59" i="10" a="1"/>
  <c r="P59" i="10" s="1"/>
  <c r="P60" i="10" a="1"/>
  <c r="P60" i="10" s="1"/>
  <c r="P5" i="10" a="1"/>
  <c r="P5" i="10" s="1"/>
  <c r="O6" i="10" a="1"/>
  <c r="O6" i="10" s="1"/>
  <c r="O7" i="10" a="1"/>
  <c r="O7" i="10" s="1"/>
  <c r="O8" i="10" a="1"/>
  <c r="O8" i="10" s="1"/>
  <c r="O9" i="10" a="1"/>
  <c r="O9" i="10" s="1"/>
  <c r="O10" i="10" a="1"/>
  <c r="O10" i="10" s="1"/>
  <c r="O11" i="10" a="1"/>
  <c r="O11" i="10" s="1"/>
  <c r="O12" i="10" a="1"/>
  <c r="O12" i="10" s="1"/>
  <c r="O13" i="10" a="1"/>
  <c r="O13" i="10" s="1"/>
  <c r="O14" i="10" a="1"/>
  <c r="O14" i="10" s="1"/>
  <c r="O15" i="10" a="1"/>
  <c r="O15" i="10" s="1"/>
  <c r="O16" i="10" a="1"/>
  <c r="O16" i="10" s="1"/>
  <c r="O17" i="10" a="1"/>
  <c r="O17" i="10" s="1"/>
  <c r="O18" i="10" a="1"/>
  <c r="O18" i="10" s="1"/>
  <c r="O19" i="10" a="1"/>
  <c r="O19" i="10" s="1"/>
  <c r="O20" i="10" a="1"/>
  <c r="O20" i="10" s="1"/>
  <c r="O21" i="10" a="1"/>
  <c r="O21" i="10" s="1"/>
  <c r="O22" i="10" a="1"/>
  <c r="O22" i="10" s="1"/>
  <c r="O23" i="10" a="1"/>
  <c r="O23" i="10" s="1"/>
  <c r="O24" i="10" a="1"/>
  <c r="O24" i="10" s="1"/>
  <c r="O25" i="10" a="1"/>
  <c r="O25" i="10" s="1"/>
  <c r="O26" i="10" a="1"/>
  <c r="O26" i="10" s="1"/>
  <c r="O27" i="10" a="1"/>
  <c r="O27" i="10" s="1"/>
  <c r="O28" i="10" a="1"/>
  <c r="O28" i="10" s="1"/>
  <c r="O29" i="10" a="1"/>
  <c r="O29" i="10" s="1"/>
  <c r="O30" i="10" a="1"/>
  <c r="O30" i="10" s="1"/>
  <c r="O31" i="10" a="1"/>
  <c r="O31" i="10" s="1"/>
  <c r="O32" i="10" a="1"/>
  <c r="O32" i="10" s="1"/>
  <c r="O33" i="10" a="1"/>
  <c r="O33" i="10" s="1"/>
  <c r="O34" i="10" a="1"/>
  <c r="O34" i="10" s="1"/>
  <c r="O35" i="10" a="1"/>
  <c r="O35" i="10" s="1"/>
  <c r="O36" i="10" a="1"/>
  <c r="O36" i="10" s="1"/>
  <c r="O37" i="10" a="1"/>
  <c r="O37" i="10" s="1"/>
  <c r="O38" i="10" a="1"/>
  <c r="O38" i="10" s="1"/>
  <c r="O39" i="10" a="1"/>
  <c r="O39" i="10" s="1"/>
  <c r="O40" i="10" a="1"/>
  <c r="O40" i="10" s="1"/>
  <c r="O41" i="10" a="1"/>
  <c r="O41" i="10" s="1"/>
  <c r="O42" i="10" a="1"/>
  <c r="O42" i="10" s="1"/>
  <c r="O43" i="10" a="1"/>
  <c r="O43" i="10" s="1"/>
  <c r="O44" i="10" a="1"/>
  <c r="O44" i="10" s="1"/>
  <c r="O45" i="10" a="1"/>
  <c r="O45" i="10" s="1"/>
  <c r="O46" i="10" a="1"/>
  <c r="O46" i="10" s="1"/>
  <c r="O47" i="10" a="1"/>
  <c r="O47" i="10" s="1"/>
  <c r="O48" i="10" a="1"/>
  <c r="O48" i="10" s="1"/>
  <c r="O49" i="10" a="1"/>
  <c r="O49" i="10" s="1"/>
  <c r="O50" i="10" a="1"/>
  <c r="O50" i="10" s="1"/>
  <c r="O51" i="10" a="1"/>
  <c r="O51" i="10" s="1"/>
  <c r="O52" i="10" a="1"/>
  <c r="O52" i="10" s="1"/>
  <c r="O53" i="10" a="1"/>
  <c r="O53" i="10" s="1"/>
  <c r="O54" i="10" a="1"/>
  <c r="O54" i="10" s="1"/>
  <c r="O55" i="10" a="1"/>
  <c r="O55" i="10" s="1"/>
  <c r="O56" i="10" a="1"/>
  <c r="O56" i="10" s="1"/>
  <c r="O57" i="10" a="1"/>
  <c r="O57" i="10" s="1"/>
  <c r="O58" i="10" a="1"/>
  <c r="O58" i="10" s="1"/>
  <c r="O59" i="10" a="1"/>
  <c r="O59" i="10" s="1"/>
  <c r="O60" i="10" a="1"/>
  <c r="O60" i="10" s="1"/>
  <c r="O5" i="10" a="1"/>
  <c r="O5" i="10" s="1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102" i="5"/>
  <c r="J103" i="5"/>
  <c r="J104" i="5"/>
  <c r="J105" i="5"/>
  <c r="J106" i="5"/>
  <c r="J107" i="5"/>
  <c r="J108" i="5"/>
  <c r="J109" i="5"/>
  <c r="J110" i="5"/>
  <c r="J111" i="5"/>
  <c r="J112" i="5"/>
  <c r="J113" i="5"/>
  <c r="J114" i="5"/>
  <c r="J115" i="5"/>
  <c r="J116" i="5"/>
  <c r="J117" i="5"/>
  <c r="J118" i="5"/>
  <c r="J119" i="5"/>
  <c r="J120" i="5"/>
  <c r="J121" i="5"/>
  <c r="J122" i="5"/>
  <c r="J123" i="5"/>
  <c r="J124" i="5"/>
  <c r="J125" i="5"/>
  <c r="J126" i="5"/>
  <c r="J127" i="5"/>
  <c r="J128" i="5"/>
  <c r="J129" i="5"/>
  <c r="J130" i="5"/>
  <c r="J131" i="5"/>
  <c r="J132" i="5"/>
  <c r="J133" i="5"/>
  <c r="J134" i="5"/>
  <c r="J135" i="5"/>
  <c r="J136" i="5"/>
  <c r="J137" i="5"/>
  <c r="J138" i="5"/>
  <c r="J139" i="5"/>
  <c r="J140" i="5"/>
  <c r="J141" i="5"/>
  <c r="J142" i="5"/>
  <c r="J143" i="5"/>
  <c r="J144" i="5"/>
  <c r="J145" i="5"/>
  <c r="J146" i="5"/>
  <c r="J147" i="5"/>
  <c r="J148" i="5"/>
  <c r="J149" i="5"/>
  <c r="J150" i="5"/>
  <c r="J151" i="5"/>
  <c r="J152" i="5"/>
  <c r="J153" i="5"/>
  <c r="J154" i="5"/>
  <c r="J155" i="5"/>
  <c r="J156" i="5"/>
  <c r="J157" i="5"/>
  <c r="J158" i="5"/>
  <c r="J159" i="5"/>
  <c r="J160" i="5"/>
  <c r="J161" i="5"/>
  <c r="J162" i="5"/>
  <c r="J163" i="5"/>
  <c r="J164" i="5"/>
  <c r="J165" i="5"/>
  <c r="J166" i="5"/>
  <c r="J167" i="5"/>
  <c r="J168" i="5"/>
  <c r="J169" i="5"/>
  <c r="J170" i="5"/>
  <c r="J171" i="5"/>
  <c r="J172" i="5"/>
  <c r="J173" i="5"/>
  <c r="J174" i="5"/>
  <c r="J175" i="5"/>
  <c r="J176" i="5"/>
  <c r="J177" i="5"/>
  <c r="J178" i="5"/>
  <c r="J179" i="5"/>
  <c r="J180" i="5"/>
  <c r="J181" i="5"/>
  <c r="J182" i="5"/>
  <c r="J183" i="5"/>
  <c r="J184" i="5"/>
  <c r="J185" i="5"/>
  <c r="J186" i="5"/>
  <c r="J187" i="5"/>
  <c r="J188" i="5"/>
  <c r="J189" i="5"/>
  <c r="J190" i="5"/>
  <c r="J191" i="5"/>
  <c r="J192" i="5"/>
  <c r="J193" i="5"/>
  <c r="J194" i="5"/>
  <c r="J195" i="5"/>
  <c r="J196" i="5"/>
  <c r="J197" i="5"/>
  <c r="J198" i="5"/>
  <c r="J199" i="5"/>
  <c r="J200" i="5"/>
  <c r="J201" i="5"/>
  <c r="J202" i="5"/>
  <c r="J203" i="5"/>
  <c r="J204" i="5"/>
  <c r="J205" i="5"/>
  <c r="J206" i="5"/>
  <c r="J207" i="5"/>
  <c r="J208" i="5"/>
  <c r="J209" i="5"/>
  <c r="J210" i="5"/>
  <c r="J211" i="5"/>
  <c r="J212" i="5"/>
  <c r="J213" i="5"/>
  <c r="J214" i="5"/>
  <c r="J215" i="5"/>
  <c r="J216" i="5"/>
  <c r="J217" i="5"/>
  <c r="J218" i="5"/>
  <c r="J219" i="5"/>
  <c r="J220" i="5"/>
  <c r="J221" i="5"/>
  <c r="J222" i="5"/>
  <c r="J223" i="5"/>
  <c r="J224" i="5"/>
  <c r="J225" i="5"/>
  <c r="J226" i="5"/>
  <c r="J227" i="5"/>
  <c r="J228" i="5"/>
  <c r="J229" i="5"/>
  <c r="J230" i="5"/>
  <c r="J231" i="5"/>
  <c r="J232" i="5"/>
  <c r="J233" i="5"/>
  <c r="J234" i="5"/>
  <c r="J235" i="5"/>
  <c r="J236" i="5"/>
  <c r="J237" i="5"/>
  <c r="J238" i="5"/>
  <c r="J239" i="5"/>
  <c r="J240" i="5"/>
  <c r="J241" i="5"/>
  <c r="J242" i="5"/>
  <c r="J243" i="5"/>
  <c r="J244" i="5"/>
  <c r="J245" i="5"/>
  <c r="J246" i="5"/>
  <c r="J247" i="5"/>
  <c r="J248" i="5"/>
  <c r="J249" i="5"/>
  <c r="J250" i="5"/>
  <c r="J251" i="5"/>
  <c r="J252" i="5"/>
  <c r="J253" i="5"/>
  <c r="J254" i="5"/>
  <c r="J255" i="5"/>
  <c r="J256" i="5"/>
  <c r="J257" i="5"/>
  <c r="J258" i="5"/>
  <c r="J259" i="5"/>
  <c r="J260" i="5"/>
  <c r="J261" i="5"/>
  <c r="J262" i="5"/>
  <c r="J263" i="5"/>
  <c r="J264" i="5"/>
  <c r="J265" i="5"/>
  <c r="J266" i="5"/>
  <c r="J267" i="5"/>
  <c r="J268" i="5"/>
  <c r="J269" i="5"/>
  <c r="J270" i="5"/>
  <c r="J271" i="5"/>
  <c r="J272" i="5"/>
  <c r="J273" i="5"/>
  <c r="J274" i="5"/>
  <c r="J275" i="5"/>
  <c r="J276" i="5"/>
  <c r="J277" i="5"/>
  <c r="J278" i="5"/>
  <c r="J279" i="5"/>
  <c r="J280" i="5"/>
  <c r="J281" i="5"/>
  <c r="J282" i="5"/>
  <c r="J283" i="5"/>
  <c r="J284" i="5"/>
  <c r="J285" i="5"/>
  <c r="J286" i="5"/>
  <c r="J287" i="5"/>
  <c r="J288" i="5"/>
  <c r="J289" i="5"/>
  <c r="J290" i="5"/>
  <c r="J291" i="5"/>
  <c r="J292" i="5"/>
  <c r="J293" i="5"/>
  <c r="J294" i="5"/>
  <c r="J295" i="5"/>
  <c r="J296" i="5"/>
  <c r="J297" i="5"/>
  <c r="J298" i="5"/>
  <c r="J299" i="5"/>
  <c r="J300" i="5"/>
  <c r="J301" i="5"/>
  <c r="J302" i="5"/>
  <c r="J303" i="5"/>
  <c r="J304" i="5"/>
  <c r="J305" i="5"/>
  <c r="J306" i="5"/>
  <c r="J307" i="5"/>
  <c r="J308" i="5"/>
  <c r="J309" i="5"/>
  <c r="J310" i="5"/>
  <c r="J311" i="5"/>
  <c r="J312" i="5"/>
  <c r="J313" i="5"/>
  <c r="J314" i="5"/>
  <c r="J315" i="5"/>
  <c r="J316" i="5"/>
  <c r="J317" i="5"/>
  <c r="J318" i="5"/>
  <c r="J319" i="5"/>
  <c r="J320" i="5"/>
  <c r="J321" i="5"/>
  <c r="J322" i="5"/>
  <c r="J323" i="5"/>
  <c r="J324" i="5"/>
  <c r="J325" i="5"/>
  <c r="J326" i="5"/>
  <c r="J327" i="5"/>
  <c r="J328" i="5"/>
  <c r="J329" i="5"/>
  <c r="J330" i="5"/>
  <c r="J331" i="5"/>
  <c r="J332" i="5"/>
  <c r="J333" i="5"/>
  <c r="J334" i="5"/>
  <c r="J335" i="5"/>
  <c r="J336" i="5"/>
  <c r="J337" i="5"/>
  <c r="J338" i="5"/>
  <c r="J339" i="5"/>
  <c r="J340" i="5"/>
  <c r="J341" i="5"/>
  <c r="J342" i="5"/>
  <c r="J343" i="5"/>
  <c r="J344" i="5"/>
  <c r="J345" i="5"/>
  <c r="J346" i="5"/>
  <c r="J347" i="5"/>
  <c r="J348" i="5"/>
  <c r="J349" i="5"/>
  <c r="J350" i="5"/>
  <c r="J351" i="5"/>
  <c r="J352" i="5"/>
  <c r="J353" i="5"/>
  <c r="J354" i="5"/>
  <c r="J355" i="5"/>
  <c r="J356" i="5"/>
  <c r="J357" i="5"/>
  <c r="J358" i="5"/>
  <c r="J359" i="5"/>
  <c r="J360" i="5"/>
  <c r="J361" i="5"/>
  <c r="J362" i="5"/>
  <c r="J363" i="5"/>
  <c r="J364" i="5"/>
  <c r="J365" i="5"/>
  <c r="J366" i="5"/>
  <c r="J367" i="5"/>
  <c r="J368" i="5"/>
  <c r="J369" i="5"/>
  <c r="J370" i="5"/>
  <c r="J371" i="5"/>
  <c r="J372" i="5"/>
  <c r="J373" i="5"/>
  <c r="J374" i="5"/>
  <c r="J375" i="5"/>
  <c r="J376" i="5"/>
  <c r="J377" i="5"/>
  <c r="J378" i="5"/>
  <c r="J379" i="5"/>
  <c r="J380" i="5"/>
  <c r="J381" i="5"/>
  <c r="J382" i="5"/>
  <c r="J383" i="5"/>
  <c r="J384" i="5"/>
  <c r="J385" i="5"/>
  <c r="J386" i="5"/>
  <c r="J387" i="5"/>
  <c r="J388" i="5"/>
  <c r="J389" i="5"/>
  <c r="J390" i="5"/>
  <c r="J391" i="5"/>
  <c r="J392" i="5"/>
  <c r="J393" i="5"/>
  <c r="J394" i="5"/>
  <c r="J395" i="5"/>
  <c r="J396" i="5"/>
  <c r="J397" i="5"/>
  <c r="J398" i="5"/>
  <c r="J399" i="5"/>
  <c r="J400" i="5"/>
  <c r="J401" i="5"/>
  <c r="J402" i="5"/>
  <c r="J403" i="5"/>
  <c r="J404" i="5"/>
  <c r="J405" i="5"/>
  <c r="J406" i="5"/>
  <c r="J407" i="5"/>
  <c r="J408" i="5"/>
  <c r="J409" i="5"/>
  <c r="J410" i="5"/>
  <c r="J411" i="5"/>
  <c r="J412" i="5"/>
  <c r="J413" i="5"/>
  <c r="J414" i="5"/>
  <c r="J415" i="5"/>
  <c r="J416" i="5"/>
  <c r="J417" i="5"/>
  <c r="J418" i="5"/>
  <c r="J419" i="5"/>
  <c r="J420" i="5"/>
  <c r="J421" i="5"/>
  <c r="J422" i="5"/>
  <c r="J423" i="5"/>
  <c r="J424" i="5"/>
  <c r="J425" i="5"/>
  <c r="J426" i="5"/>
  <c r="J427" i="5"/>
  <c r="J428" i="5"/>
  <c r="J429" i="5"/>
  <c r="J430" i="5"/>
  <c r="J431" i="5"/>
  <c r="J432" i="5"/>
  <c r="J433" i="5"/>
  <c r="J434" i="5"/>
  <c r="J435" i="5"/>
  <c r="J436" i="5"/>
  <c r="J437" i="5"/>
  <c r="J438" i="5"/>
  <c r="J439" i="5"/>
  <c r="J440" i="5"/>
  <c r="J441" i="5"/>
  <c r="J442" i="5"/>
  <c r="J443" i="5"/>
  <c r="J444" i="5"/>
  <c r="J445" i="5"/>
  <c r="J446" i="5"/>
  <c r="J447" i="5"/>
  <c r="J448" i="5"/>
  <c r="J449" i="5"/>
  <c r="J450" i="5"/>
  <c r="J451" i="5"/>
  <c r="J452" i="5"/>
  <c r="J453" i="5"/>
  <c r="J454" i="5"/>
  <c r="J455" i="5"/>
  <c r="J456" i="5"/>
  <c r="J457" i="5"/>
  <c r="J458" i="5"/>
  <c r="J459" i="5"/>
  <c r="J460" i="5"/>
  <c r="J461" i="5"/>
  <c r="J462" i="5"/>
  <c r="J463" i="5"/>
  <c r="J464" i="5"/>
  <c r="J465" i="5"/>
  <c r="J466" i="5"/>
  <c r="J467" i="5"/>
  <c r="J468" i="5"/>
  <c r="J469" i="5"/>
  <c r="J470" i="5"/>
  <c r="J471" i="5"/>
  <c r="J472" i="5"/>
  <c r="J473" i="5"/>
  <c r="J474" i="5"/>
  <c r="J475" i="5"/>
  <c r="J476" i="5"/>
  <c r="J477" i="5"/>
  <c r="J478" i="5"/>
  <c r="J479" i="5"/>
  <c r="J480" i="5"/>
  <c r="J481" i="5"/>
  <c r="J482" i="5"/>
  <c r="J483" i="5"/>
  <c r="J484" i="5"/>
  <c r="J485" i="5"/>
  <c r="J486" i="5"/>
  <c r="J487" i="5"/>
  <c r="J488" i="5"/>
  <c r="J489" i="5"/>
  <c r="J490" i="5"/>
  <c r="J491" i="5"/>
  <c r="J492" i="5"/>
  <c r="J493" i="5"/>
  <c r="J494" i="5"/>
  <c r="J495" i="5"/>
  <c r="J496" i="5"/>
  <c r="J497" i="5"/>
  <c r="J498" i="5"/>
  <c r="J499" i="5"/>
  <c r="J500" i="5"/>
  <c r="J501" i="5"/>
  <c r="J502" i="5"/>
  <c r="J503" i="5"/>
  <c r="J504" i="5"/>
  <c r="J505" i="5"/>
  <c r="J506" i="5"/>
  <c r="J507" i="5"/>
  <c r="J508" i="5"/>
  <c r="J509" i="5"/>
  <c r="J510" i="5"/>
  <c r="J511" i="5"/>
  <c r="J512" i="5"/>
  <c r="J513" i="5"/>
  <c r="J514" i="5"/>
  <c r="J515" i="5"/>
  <c r="J516" i="5"/>
  <c r="J517" i="5"/>
  <c r="J518" i="5"/>
  <c r="J519" i="5"/>
  <c r="J520" i="5"/>
  <c r="J521" i="5"/>
  <c r="J522" i="5"/>
  <c r="J523" i="5"/>
  <c r="J524" i="5"/>
  <c r="J525" i="5"/>
  <c r="J526" i="5"/>
  <c r="J527" i="5"/>
  <c r="J528" i="5"/>
  <c r="J529" i="5"/>
  <c r="J530" i="5"/>
  <c r="J531" i="5"/>
  <c r="J532" i="5"/>
  <c r="J533" i="5"/>
  <c r="J534" i="5"/>
  <c r="J535" i="5"/>
  <c r="J536" i="5"/>
  <c r="J537" i="5"/>
  <c r="J538" i="5"/>
  <c r="J539" i="5"/>
  <c r="J540" i="5"/>
  <c r="J541" i="5"/>
  <c r="J542" i="5"/>
  <c r="J543" i="5"/>
  <c r="J544" i="5"/>
  <c r="J545" i="5"/>
  <c r="J546" i="5"/>
  <c r="J547" i="5"/>
  <c r="J548" i="5"/>
  <c r="J549" i="5"/>
  <c r="J550" i="5"/>
  <c r="J551" i="5"/>
  <c r="J552" i="5"/>
  <c r="J553" i="5"/>
  <c r="J554" i="5"/>
  <c r="J555" i="5"/>
  <c r="J556" i="5"/>
  <c r="J557" i="5"/>
  <c r="J558" i="5"/>
  <c r="J559" i="5"/>
  <c r="J560" i="5"/>
  <c r="J561" i="5"/>
  <c r="J562" i="5"/>
  <c r="J563" i="5"/>
  <c r="J564" i="5"/>
  <c r="J565" i="5"/>
  <c r="J566" i="5"/>
  <c r="J567" i="5"/>
  <c r="J568" i="5"/>
  <c r="J569" i="5"/>
  <c r="J570" i="5"/>
  <c r="J571" i="5"/>
  <c r="J572" i="5"/>
  <c r="J573" i="5"/>
  <c r="J574" i="5"/>
  <c r="J575" i="5"/>
  <c r="J576" i="5"/>
  <c r="J577" i="5"/>
  <c r="J578" i="5"/>
  <c r="J579" i="5"/>
  <c r="J580" i="5"/>
  <c r="J581" i="5"/>
  <c r="J582" i="5"/>
  <c r="J583" i="5"/>
  <c r="J584" i="5"/>
  <c r="J585" i="5"/>
  <c r="J586" i="5"/>
  <c r="J587" i="5"/>
  <c r="J588" i="5"/>
  <c r="J589" i="5"/>
  <c r="J590" i="5"/>
  <c r="J591" i="5"/>
  <c r="J592" i="5"/>
  <c r="J593" i="5"/>
  <c r="J594" i="5"/>
  <c r="J595" i="5"/>
  <c r="J596" i="5"/>
  <c r="J597" i="5"/>
  <c r="J598" i="5"/>
  <c r="J599" i="5"/>
  <c r="J600" i="5"/>
  <c r="J601" i="5"/>
  <c r="J602" i="5"/>
  <c r="J603" i="5"/>
  <c r="J604" i="5"/>
  <c r="J605" i="5"/>
  <c r="J606" i="5"/>
  <c r="J607" i="5"/>
  <c r="J608" i="5"/>
  <c r="J609" i="5"/>
  <c r="J610" i="5"/>
  <c r="J611" i="5"/>
  <c r="J612" i="5"/>
  <c r="J613" i="5"/>
  <c r="J614" i="5"/>
  <c r="J615" i="5"/>
  <c r="J616" i="5"/>
  <c r="J617" i="5"/>
  <c r="J618" i="5"/>
  <c r="J619" i="5"/>
  <c r="J620" i="5"/>
  <c r="J621" i="5"/>
  <c r="J622" i="5"/>
  <c r="J623" i="5"/>
  <c r="J624" i="5"/>
  <c r="J625" i="5"/>
  <c r="J626" i="5"/>
  <c r="J627" i="5"/>
  <c r="J628" i="5"/>
  <c r="J629" i="5"/>
  <c r="J630" i="5"/>
  <c r="J631" i="5"/>
  <c r="J632" i="5"/>
  <c r="J633" i="5"/>
  <c r="J634" i="5"/>
  <c r="J635" i="5"/>
  <c r="J636" i="5"/>
  <c r="J637" i="5"/>
  <c r="J638" i="5"/>
  <c r="J639" i="5"/>
  <c r="J640" i="5"/>
  <c r="J641" i="5"/>
  <c r="J642" i="5"/>
  <c r="J643" i="5"/>
  <c r="J644" i="5"/>
  <c r="J645" i="5"/>
  <c r="J646" i="5"/>
  <c r="J647" i="5"/>
  <c r="J648" i="5"/>
  <c r="J649" i="5"/>
  <c r="J650" i="5"/>
  <c r="J651" i="5"/>
  <c r="J652" i="5"/>
  <c r="J653" i="5"/>
  <c r="J654" i="5"/>
  <c r="J655" i="5"/>
  <c r="J656" i="5"/>
  <c r="J657" i="5"/>
  <c r="J658" i="5"/>
  <c r="J659" i="5"/>
  <c r="J660" i="5"/>
  <c r="J661" i="5"/>
  <c r="J662" i="5"/>
  <c r="J663" i="5"/>
  <c r="J664" i="5"/>
  <c r="J665" i="5"/>
  <c r="J666" i="5"/>
  <c r="J667" i="5"/>
  <c r="J668" i="5"/>
  <c r="J669" i="5"/>
  <c r="J670" i="5"/>
  <c r="J671" i="5"/>
  <c r="J672" i="5"/>
  <c r="J673" i="5"/>
  <c r="J674" i="5"/>
  <c r="J675" i="5"/>
  <c r="J676" i="5"/>
  <c r="J677" i="5"/>
  <c r="J678" i="5"/>
  <c r="J679" i="5"/>
  <c r="J680" i="5"/>
  <c r="J681" i="5"/>
  <c r="J682" i="5"/>
  <c r="J683" i="5"/>
  <c r="J684" i="5"/>
  <c r="J685" i="5"/>
  <c r="J686" i="5"/>
  <c r="J687" i="5"/>
  <c r="J688" i="5"/>
  <c r="J689" i="5"/>
  <c r="J690" i="5"/>
  <c r="J691" i="5"/>
  <c r="J692" i="5"/>
  <c r="J693" i="5"/>
  <c r="J694" i="5"/>
  <c r="J695" i="5"/>
  <c r="J696" i="5"/>
  <c r="J697" i="5"/>
  <c r="J698" i="5"/>
  <c r="J699" i="5"/>
  <c r="J700" i="5"/>
  <c r="J701" i="5"/>
  <c r="J702" i="5"/>
  <c r="J703" i="5"/>
  <c r="J704" i="5"/>
  <c r="J705" i="5"/>
  <c r="J706" i="5"/>
  <c r="J707" i="5"/>
  <c r="J708" i="5"/>
  <c r="J709" i="5"/>
  <c r="J710" i="5"/>
  <c r="J711" i="5"/>
  <c r="J712" i="5"/>
  <c r="J713" i="5"/>
  <c r="J714" i="5"/>
  <c r="J715" i="5"/>
  <c r="J716" i="5"/>
  <c r="J717" i="5"/>
  <c r="J718" i="5"/>
  <c r="J719" i="5"/>
  <c r="J720" i="5"/>
  <c r="J6" i="5"/>
  <c r="J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124" i="5"/>
  <c r="I125" i="5"/>
  <c r="I126" i="5"/>
  <c r="I127" i="5"/>
  <c r="I128" i="5"/>
  <c r="I129" i="5"/>
  <c r="I130" i="5"/>
  <c r="I131" i="5"/>
  <c r="I132" i="5"/>
  <c r="I133" i="5"/>
  <c r="I134" i="5"/>
  <c r="I135" i="5"/>
  <c r="I136" i="5"/>
  <c r="I137" i="5"/>
  <c r="I138" i="5"/>
  <c r="I139" i="5"/>
  <c r="I140" i="5"/>
  <c r="I141" i="5"/>
  <c r="I142" i="5"/>
  <c r="I143" i="5"/>
  <c r="I144" i="5"/>
  <c r="I145" i="5"/>
  <c r="I146" i="5"/>
  <c r="I147" i="5"/>
  <c r="I148" i="5"/>
  <c r="I149" i="5"/>
  <c r="I150" i="5"/>
  <c r="I151" i="5"/>
  <c r="I152" i="5"/>
  <c r="I153" i="5"/>
  <c r="I154" i="5"/>
  <c r="I155" i="5"/>
  <c r="I156" i="5"/>
  <c r="I157" i="5"/>
  <c r="I158" i="5"/>
  <c r="I159" i="5"/>
  <c r="I160" i="5"/>
  <c r="I161" i="5"/>
  <c r="I162" i="5"/>
  <c r="I163" i="5"/>
  <c r="I164" i="5"/>
  <c r="I165" i="5"/>
  <c r="I166" i="5"/>
  <c r="I167" i="5"/>
  <c r="I168" i="5"/>
  <c r="I169" i="5"/>
  <c r="I170" i="5"/>
  <c r="I171" i="5"/>
  <c r="I172" i="5"/>
  <c r="I173" i="5"/>
  <c r="I174" i="5"/>
  <c r="I175" i="5"/>
  <c r="I176" i="5"/>
  <c r="I177" i="5"/>
  <c r="I178" i="5"/>
  <c r="I179" i="5"/>
  <c r="I180" i="5"/>
  <c r="I181" i="5"/>
  <c r="I182" i="5"/>
  <c r="I183" i="5"/>
  <c r="I184" i="5"/>
  <c r="I185" i="5"/>
  <c r="I186" i="5"/>
  <c r="I187" i="5"/>
  <c r="I188" i="5"/>
  <c r="I189" i="5"/>
  <c r="I190" i="5"/>
  <c r="I191" i="5"/>
  <c r="I192" i="5"/>
  <c r="I193" i="5"/>
  <c r="I194" i="5"/>
  <c r="I195" i="5"/>
  <c r="I196" i="5"/>
  <c r="I197" i="5"/>
  <c r="I198" i="5"/>
  <c r="I199" i="5"/>
  <c r="I200" i="5"/>
  <c r="I201" i="5"/>
  <c r="I202" i="5"/>
  <c r="I203" i="5"/>
  <c r="I204" i="5"/>
  <c r="I205" i="5"/>
  <c r="I206" i="5"/>
  <c r="I207" i="5"/>
  <c r="I208" i="5"/>
  <c r="I209" i="5"/>
  <c r="I210" i="5"/>
  <c r="I211" i="5"/>
  <c r="I212" i="5"/>
  <c r="I213" i="5"/>
  <c r="I214" i="5"/>
  <c r="I215" i="5"/>
  <c r="I216" i="5"/>
  <c r="I217" i="5"/>
  <c r="I218" i="5"/>
  <c r="I219" i="5"/>
  <c r="I220" i="5"/>
  <c r="I221" i="5"/>
  <c r="I222" i="5"/>
  <c r="I223" i="5"/>
  <c r="I224" i="5"/>
  <c r="I225" i="5"/>
  <c r="I226" i="5"/>
  <c r="I227" i="5"/>
  <c r="I228" i="5"/>
  <c r="I229" i="5"/>
  <c r="I230" i="5"/>
  <c r="I231" i="5"/>
  <c r="I232" i="5"/>
  <c r="I233" i="5"/>
  <c r="I234" i="5"/>
  <c r="I235" i="5"/>
  <c r="I236" i="5"/>
  <c r="I237" i="5"/>
  <c r="I238" i="5"/>
  <c r="I239" i="5"/>
  <c r="I240" i="5"/>
  <c r="I241" i="5"/>
  <c r="I242" i="5"/>
  <c r="I243" i="5"/>
  <c r="I244" i="5"/>
  <c r="I245" i="5"/>
  <c r="I246" i="5"/>
  <c r="I247" i="5"/>
  <c r="I248" i="5"/>
  <c r="I249" i="5"/>
  <c r="I250" i="5"/>
  <c r="I251" i="5"/>
  <c r="I252" i="5"/>
  <c r="I253" i="5"/>
  <c r="I254" i="5"/>
  <c r="I255" i="5"/>
  <c r="I256" i="5"/>
  <c r="I257" i="5"/>
  <c r="I258" i="5"/>
  <c r="I259" i="5"/>
  <c r="I260" i="5"/>
  <c r="I261" i="5"/>
  <c r="I262" i="5"/>
  <c r="I263" i="5"/>
  <c r="I264" i="5"/>
  <c r="I265" i="5"/>
  <c r="I266" i="5"/>
  <c r="I267" i="5"/>
  <c r="I268" i="5"/>
  <c r="I269" i="5"/>
  <c r="I270" i="5"/>
  <c r="I271" i="5"/>
  <c r="I272" i="5"/>
  <c r="I273" i="5"/>
  <c r="I274" i="5"/>
  <c r="I275" i="5"/>
  <c r="I276" i="5"/>
  <c r="I277" i="5"/>
  <c r="I278" i="5"/>
  <c r="I279" i="5"/>
  <c r="I280" i="5"/>
  <c r="I281" i="5"/>
  <c r="I282" i="5"/>
  <c r="I283" i="5"/>
  <c r="I284" i="5"/>
  <c r="I285" i="5"/>
  <c r="I286" i="5"/>
  <c r="I287" i="5"/>
  <c r="I288" i="5"/>
  <c r="I289" i="5"/>
  <c r="I290" i="5"/>
  <c r="I291" i="5"/>
  <c r="I292" i="5"/>
  <c r="I293" i="5"/>
  <c r="I294" i="5"/>
  <c r="I295" i="5"/>
  <c r="I296" i="5"/>
  <c r="I297" i="5"/>
  <c r="I298" i="5"/>
  <c r="I299" i="5"/>
  <c r="I300" i="5"/>
  <c r="I301" i="5"/>
  <c r="I302" i="5"/>
  <c r="I303" i="5"/>
  <c r="I304" i="5"/>
  <c r="I305" i="5"/>
  <c r="I306" i="5"/>
  <c r="I307" i="5"/>
  <c r="I308" i="5"/>
  <c r="I309" i="5"/>
  <c r="I310" i="5"/>
  <c r="I311" i="5"/>
  <c r="I312" i="5"/>
  <c r="I313" i="5"/>
  <c r="I314" i="5"/>
  <c r="I315" i="5"/>
  <c r="I316" i="5"/>
  <c r="I317" i="5"/>
  <c r="I318" i="5"/>
  <c r="I319" i="5"/>
  <c r="I320" i="5"/>
  <c r="I321" i="5"/>
  <c r="I322" i="5"/>
  <c r="I323" i="5"/>
  <c r="I324" i="5"/>
  <c r="I325" i="5"/>
  <c r="I326" i="5"/>
  <c r="I327" i="5"/>
  <c r="I328" i="5"/>
  <c r="I329" i="5"/>
  <c r="I330" i="5"/>
  <c r="I331" i="5"/>
  <c r="I332" i="5"/>
  <c r="I333" i="5"/>
  <c r="I334" i="5"/>
  <c r="I335" i="5"/>
  <c r="I336" i="5"/>
  <c r="I337" i="5"/>
  <c r="I338" i="5"/>
  <c r="I339" i="5"/>
  <c r="I340" i="5"/>
  <c r="I341" i="5"/>
  <c r="I342" i="5"/>
  <c r="I343" i="5"/>
  <c r="I344" i="5"/>
  <c r="I345" i="5"/>
  <c r="I346" i="5"/>
  <c r="I347" i="5"/>
  <c r="I348" i="5"/>
  <c r="I349" i="5"/>
  <c r="I350" i="5"/>
  <c r="I351" i="5"/>
  <c r="I352" i="5"/>
  <c r="I353" i="5"/>
  <c r="I354" i="5"/>
  <c r="I355" i="5"/>
  <c r="I356" i="5"/>
  <c r="I357" i="5"/>
  <c r="I358" i="5"/>
  <c r="I359" i="5"/>
  <c r="I360" i="5"/>
  <c r="I361" i="5"/>
  <c r="I362" i="5"/>
  <c r="I363" i="5"/>
  <c r="I364" i="5"/>
  <c r="I365" i="5"/>
  <c r="I366" i="5"/>
  <c r="I367" i="5"/>
  <c r="I368" i="5"/>
  <c r="I369" i="5"/>
  <c r="I370" i="5"/>
  <c r="I371" i="5"/>
  <c r="I372" i="5"/>
  <c r="I373" i="5"/>
  <c r="I374" i="5"/>
  <c r="I375" i="5"/>
  <c r="I376" i="5"/>
  <c r="I377" i="5"/>
  <c r="I378" i="5"/>
  <c r="I379" i="5"/>
  <c r="I380" i="5"/>
  <c r="I381" i="5"/>
  <c r="I382" i="5"/>
  <c r="I383" i="5"/>
  <c r="I384" i="5"/>
  <c r="I385" i="5"/>
  <c r="I386" i="5"/>
  <c r="I387" i="5"/>
  <c r="I388" i="5"/>
  <c r="I389" i="5"/>
  <c r="I390" i="5"/>
  <c r="I391" i="5"/>
  <c r="I392" i="5"/>
  <c r="I393" i="5"/>
  <c r="I394" i="5"/>
  <c r="I395" i="5"/>
  <c r="I396" i="5"/>
  <c r="I397" i="5"/>
  <c r="I398" i="5"/>
  <c r="I399" i="5"/>
  <c r="I400" i="5"/>
  <c r="I401" i="5"/>
  <c r="I402" i="5"/>
  <c r="I403" i="5"/>
  <c r="I404" i="5"/>
  <c r="I405" i="5"/>
  <c r="I406" i="5"/>
  <c r="I407" i="5"/>
  <c r="I408" i="5"/>
  <c r="I409" i="5"/>
  <c r="I410" i="5"/>
  <c r="I411" i="5"/>
  <c r="I412" i="5"/>
  <c r="I413" i="5"/>
  <c r="I414" i="5"/>
  <c r="I415" i="5"/>
  <c r="I416" i="5"/>
  <c r="I417" i="5"/>
  <c r="I418" i="5"/>
  <c r="I419" i="5"/>
  <c r="I420" i="5"/>
  <c r="I421" i="5"/>
  <c r="I422" i="5"/>
  <c r="I423" i="5"/>
  <c r="I424" i="5"/>
  <c r="I425" i="5"/>
  <c r="I426" i="5"/>
  <c r="I427" i="5"/>
  <c r="I428" i="5"/>
  <c r="I429" i="5"/>
  <c r="I430" i="5"/>
  <c r="I431" i="5"/>
  <c r="I432" i="5"/>
  <c r="I433" i="5"/>
  <c r="I434" i="5"/>
  <c r="I435" i="5"/>
  <c r="I436" i="5"/>
  <c r="I437" i="5"/>
  <c r="I438" i="5"/>
  <c r="I439" i="5"/>
  <c r="I440" i="5"/>
  <c r="I441" i="5"/>
  <c r="I442" i="5"/>
  <c r="I443" i="5"/>
  <c r="I444" i="5"/>
  <c r="I445" i="5"/>
  <c r="I446" i="5"/>
  <c r="I447" i="5"/>
  <c r="I448" i="5"/>
  <c r="I449" i="5"/>
  <c r="I450" i="5"/>
  <c r="I451" i="5"/>
  <c r="I452" i="5"/>
  <c r="I453" i="5"/>
  <c r="I454" i="5"/>
  <c r="I455" i="5"/>
  <c r="I456" i="5"/>
  <c r="I457" i="5"/>
  <c r="I458" i="5"/>
  <c r="I459" i="5"/>
  <c r="I460" i="5"/>
  <c r="I461" i="5"/>
  <c r="I462" i="5"/>
  <c r="I463" i="5"/>
  <c r="I464" i="5"/>
  <c r="I465" i="5"/>
  <c r="I466" i="5"/>
  <c r="I467" i="5"/>
  <c r="I468" i="5"/>
  <c r="I469" i="5"/>
  <c r="I470" i="5"/>
  <c r="I471" i="5"/>
  <c r="I472" i="5"/>
  <c r="I473" i="5"/>
  <c r="I474" i="5"/>
  <c r="I475" i="5"/>
  <c r="I476" i="5"/>
  <c r="I477" i="5"/>
  <c r="I478" i="5"/>
  <c r="I479" i="5"/>
  <c r="I480" i="5"/>
  <c r="I481" i="5"/>
  <c r="I482" i="5"/>
  <c r="I483" i="5"/>
  <c r="I484" i="5"/>
  <c r="I485" i="5"/>
  <c r="I486" i="5"/>
  <c r="I487" i="5"/>
  <c r="I488" i="5"/>
  <c r="I489" i="5"/>
  <c r="I490" i="5"/>
  <c r="I491" i="5"/>
  <c r="I492" i="5"/>
  <c r="I493" i="5"/>
  <c r="I494" i="5"/>
  <c r="I495" i="5"/>
  <c r="I496" i="5"/>
  <c r="I497" i="5"/>
  <c r="I498" i="5"/>
  <c r="I499" i="5"/>
  <c r="I500" i="5"/>
  <c r="I501" i="5"/>
  <c r="I502" i="5"/>
  <c r="I503" i="5"/>
  <c r="I504" i="5"/>
  <c r="I505" i="5"/>
  <c r="I506" i="5"/>
  <c r="I507" i="5"/>
  <c r="I508" i="5"/>
  <c r="I509" i="5"/>
  <c r="I510" i="5"/>
  <c r="I511" i="5"/>
  <c r="I512" i="5"/>
  <c r="I513" i="5"/>
  <c r="I514" i="5"/>
  <c r="I515" i="5"/>
  <c r="I516" i="5"/>
  <c r="I517" i="5"/>
  <c r="I518" i="5"/>
  <c r="I519" i="5"/>
  <c r="I520" i="5"/>
  <c r="I521" i="5"/>
  <c r="I522" i="5"/>
  <c r="I523" i="5"/>
  <c r="I524" i="5"/>
  <c r="I525" i="5"/>
  <c r="I526" i="5"/>
  <c r="I527" i="5"/>
  <c r="I528" i="5"/>
  <c r="I529" i="5"/>
  <c r="I530" i="5"/>
  <c r="I531" i="5"/>
  <c r="I532" i="5"/>
  <c r="I533" i="5"/>
  <c r="I534" i="5"/>
  <c r="I535" i="5"/>
  <c r="I536" i="5"/>
  <c r="I537" i="5"/>
  <c r="I538" i="5"/>
  <c r="I539" i="5"/>
  <c r="I540" i="5"/>
  <c r="I541" i="5"/>
  <c r="I542" i="5"/>
  <c r="I543" i="5"/>
  <c r="I544" i="5"/>
  <c r="I545" i="5"/>
  <c r="I546" i="5"/>
  <c r="I547" i="5"/>
  <c r="I548" i="5"/>
  <c r="I549" i="5"/>
  <c r="I550" i="5"/>
  <c r="I551" i="5"/>
  <c r="I552" i="5"/>
  <c r="I553" i="5"/>
  <c r="I554" i="5"/>
  <c r="I555" i="5"/>
  <c r="I556" i="5"/>
  <c r="I557" i="5"/>
  <c r="I558" i="5"/>
  <c r="I559" i="5"/>
  <c r="I560" i="5"/>
  <c r="I561" i="5"/>
  <c r="I562" i="5"/>
  <c r="I563" i="5"/>
  <c r="I564" i="5"/>
  <c r="I565" i="5"/>
  <c r="I566" i="5"/>
  <c r="I567" i="5"/>
  <c r="I568" i="5"/>
  <c r="I569" i="5"/>
  <c r="I570" i="5"/>
  <c r="I571" i="5"/>
  <c r="I572" i="5"/>
  <c r="I573" i="5"/>
  <c r="I574" i="5"/>
  <c r="I575" i="5"/>
  <c r="I576" i="5"/>
  <c r="I577" i="5"/>
  <c r="I578" i="5"/>
  <c r="I579" i="5"/>
  <c r="I580" i="5"/>
  <c r="I581" i="5"/>
  <c r="I582" i="5"/>
  <c r="I583" i="5"/>
  <c r="I584" i="5"/>
  <c r="I585" i="5"/>
  <c r="I586" i="5"/>
  <c r="I587" i="5"/>
  <c r="I588" i="5"/>
  <c r="I589" i="5"/>
  <c r="I590" i="5"/>
  <c r="I591" i="5"/>
  <c r="I592" i="5"/>
  <c r="I593" i="5"/>
  <c r="I594" i="5"/>
  <c r="I595" i="5"/>
  <c r="I596" i="5"/>
  <c r="I597" i="5"/>
  <c r="I598" i="5"/>
  <c r="I599" i="5"/>
  <c r="I600" i="5"/>
  <c r="I601" i="5"/>
  <c r="I602" i="5"/>
  <c r="I603" i="5"/>
  <c r="I604" i="5"/>
  <c r="I605" i="5"/>
  <c r="I606" i="5"/>
  <c r="I607" i="5"/>
  <c r="I608" i="5"/>
  <c r="I609" i="5"/>
  <c r="I610" i="5"/>
  <c r="I611" i="5"/>
  <c r="I612" i="5"/>
  <c r="I613" i="5"/>
  <c r="I614" i="5"/>
  <c r="I615" i="5"/>
  <c r="I616" i="5"/>
  <c r="I617" i="5"/>
  <c r="I618" i="5"/>
  <c r="I619" i="5"/>
  <c r="I620" i="5"/>
  <c r="I621" i="5"/>
  <c r="I622" i="5"/>
  <c r="I623" i="5"/>
  <c r="I624" i="5"/>
  <c r="I625" i="5"/>
  <c r="I626" i="5"/>
  <c r="I627" i="5"/>
  <c r="I628" i="5"/>
  <c r="I629" i="5"/>
  <c r="I630" i="5"/>
  <c r="I631" i="5"/>
  <c r="I632" i="5"/>
  <c r="I633" i="5"/>
  <c r="I634" i="5"/>
  <c r="I635" i="5"/>
  <c r="I636" i="5"/>
  <c r="I637" i="5"/>
  <c r="I638" i="5"/>
  <c r="I639" i="5"/>
  <c r="I640" i="5"/>
  <c r="I641" i="5"/>
  <c r="I642" i="5"/>
  <c r="I643" i="5"/>
  <c r="I644" i="5"/>
  <c r="I645" i="5"/>
  <c r="I646" i="5"/>
  <c r="I647" i="5"/>
  <c r="I648" i="5"/>
  <c r="I649" i="5"/>
  <c r="I650" i="5"/>
  <c r="I651" i="5"/>
  <c r="I652" i="5"/>
  <c r="I653" i="5"/>
  <c r="I654" i="5"/>
  <c r="I655" i="5"/>
  <c r="I656" i="5"/>
  <c r="I657" i="5"/>
  <c r="I658" i="5"/>
  <c r="I659" i="5"/>
  <c r="I660" i="5"/>
  <c r="I661" i="5"/>
  <c r="I662" i="5"/>
  <c r="I663" i="5"/>
  <c r="I664" i="5"/>
  <c r="I665" i="5"/>
  <c r="I666" i="5"/>
  <c r="I667" i="5"/>
  <c r="I668" i="5"/>
  <c r="I669" i="5"/>
  <c r="I670" i="5"/>
  <c r="I671" i="5"/>
  <c r="I672" i="5"/>
  <c r="I673" i="5"/>
  <c r="I674" i="5"/>
  <c r="I675" i="5"/>
  <c r="I676" i="5"/>
  <c r="I677" i="5"/>
  <c r="I678" i="5"/>
  <c r="I679" i="5"/>
  <c r="I680" i="5"/>
  <c r="I681" i="5"/>
  <c r="I682" i="5"/>
  <c r="I683" i="5"/>
  <c r="I684" i="5"/>
  <c r="I685" i="5"/>
  <c r="I686" i="5"/>
  <c r="I687" i="5"/>
  <c r="I688" i="5"/>
  <c r="I689" i="5"/>
  <c r="I690" i="5"/>
  <c r="I691" i="5"/>
  <c r="I692" i="5"/>
  <c r="I693" i="5"/>
  <c r="I694" i="5"/>
  <c r="I695" i="5"/>
  <c r="I696" i="5"/>
  <c r="I697" i="5"/>
  <c r="I698" i="5"/>
  <c r="I699" i="5"/>
  <c r="I700" i="5"/>
  <c r="I701" i="5"/>
  <c r="I702" i="5"/>
  <c r="I703" i="5"/>
  <c r="I704" i="5"/>
  <c r="I705" i="5"/>
  <c r="I706" i="5"/>
  <c r="I707" i="5"/>
  <c r="I708" i="5"/>
  <c r="I709" i="5"/>
  <c r="I710" i="5"/>
  <c r="I711" i="5"/>
  <c r="I712" i="5"/>
  <c r="I713" i="5"/>
  <c r="I714" i="5"/>
  <c r="I715" i="5"/>
  <c r="I716" i="5"/>
  <c r="I717" i="5"/>
  <c r="I718" i="5"/>
  <c r="I719" i="5"/>
  <c r="I720" i="5"/>
  <c r="I5" i="5"/>
  <c r="G6" i="10" a="1"/>
  <c r="G6" i="10" s="1"/>
  <c r="G7" i="10" a="1"/>
  <c r="G7" i="10" s="1"/>
  <c r="G8" i="10" a="1"/>
  <c r="G8" i="10" s="1"/>
  <c r="G9" i="10" a="1"/>
  <c r="G9" i="10" s="1"/>
  <c r="G10" i="10" a="1"/>
  <c r="G10" i="10" s="1"/>
  <c r="G11" i="10" a="1"/>
  <c r="G11" i="10" s="1"/>
  <c r="G12" i="10" a="1"/>
  <c r="G12" i="10" s="1"/>
  <c r="G13" i="10" a="1"/>
  <c r="G13" i="10" s="1"/>
  <c r="G14" i="10" a="1"/>
  <c r="G14" i="10" s="1"/>
  <c r="G15" i="10" a="1"/>
  <c r="G15" i="10" s="1"/>
  <c r="G16" i="10" a="1"/>
  <c r="G16" i="10" s="1"/>
  <c r="G17" i="10" a="1"/>
  <c r="G17" i="10" s="1"/>
  <c r="G18" i="10" a="1"/>
  <c r="G18" i="10" s="1"/>
  <c r="G19" i="10" a="1"/>
  <c r="G19" i="10" s="1"/>
  <c r="G20" i="10" a="1"/>
  <c r="G20" i="10" s="1"/>
  <c r="G21" i="10" a="1"/>
  <c r="G21" i="10" s="1"/>
  <c r="G22" i="10" a="1"/>
  <c r="G22" i="10" s="1"/>
  <c r="G23" i="10" a="1"/>
  <c r="G23" i="10" s="1"/>
  <c r="G24" i="10" a="1"/>
  <c r="G24" i="10" s="1"/>
  <c r="G25" i="10" a="1"/>
  <c r="G25" i="10" s="1"/>
  <c r="G26" i="10" a="1"/>
  <c r="G26" i="10" s="1"/>
  <c r="G27" i="10" a="1"/>
  <c r="G27" i="10" s="1"/>
  <c r="G28" i="10" a="1"/>
  <c r="G28" i="10" s="1"/>
  <c r="G29" i="10" a="1"/>
  <c r="G29" i="10" s="1"/>
  <c r="G30" i="10" a="1"/>
  <c r="G30" i="10" s="1"/>
  <c r="G31" i="10" a="1"/>
  <c r="G31" i="10" s="1"/>
  <c r="G32" i="10" a="1"/>
  <c r="G32" i="10" s="1"/>
  <c r="G33" i="10" a="1"/>
  <c r="G33" i="10" s="1"/>
  <c r="G34" i="10" a="1"/>
  <c r="G34" i="10" s="1"/>
  <c r="G35" i="10" a="1"/>
  <c r="G35" i="10" s="1"/>
  <c r="G36" i="10" a="1"/>
  <c r="G36" i="10" s="1"/>
  <c r="G37" i="10" a="1"/>
  <c r="G37" i="10" s="1"/>
  <c r="G38" i="10" a="1"/>
  <c r="G38" i="10" s="1"/>
  <c r="G39" i="10" a="1"/>
  <c r="G39" i="10" s="1"/>
  <c r="G40" i="10" a="1"/>
  <c r="G40" i="10" s="1"/>
  <c r="G41" i="10" a="1"/>
  <c r="G41" i="10" s="1"/>
  <c r="G42" i="10" a="1"/>
  <c r="G42" i="10" s="1"/>
  <c r="G43" i="10" a="1"/>
  <c r="G43" i="10" s="1"/>
  <c r="G44" i="10" a="1"/>
  <c r="G44" i="10" s="1"/>
  <c r="G45" i="10" a="1"/>
  <c r="G45" i="10" s="1"/>
  <c r="G46" i="10" a="1"/>
  <c r="G46" i="10" s="1"/>
  <c r="G47" i="10" a="1"/>
  <c r="G47" i="10" s="1"/>
  <c r="G48" i="10" a="1"/>
  <c r="G48" i="10" s="1"/>
  <c r="G49" i="10" a="1"/>
  <c r="G49" i="10" s="1"/>
  <c r="G50" i="10" a="1"/>
  <c r="G50" i="10" s="1"/>
  <c r="G51" i="10" a="1"/>
  <c r="G51" i="10" s="1"/>
  <c r="G52" i="10" a="1"/>
  <c r="G52" i="10" s="1"/>
  <c r="G53" i="10" a="1"/>
  <c r="G53" i="10" s="1"/>
  <c r="G54" i="10" a="1"/>
  <c r="G54" i="10" s="1"/>
  <c r="G55" i="10" a="1"/>
  <c r="G55" i="10" s="1"/>
  <c r="G56" i="10" a="1"/>
  <c r="G56" i="10" s="1"/>
  <c r="G57" i="10" a="1"/>
  <c r="G57" i="10" s="1"/>
  <c r="G58" i="10" a="1"/>
  <c r="G58" i="10" s="1"/>
  <c r="G59" i="10" a="1"/>
  <c r="G59" i="10" s="1"/>
  <c r="G60" i="10" a="1"/>
  <c r="G60" i="10" s="1"/>
  <c r="G5" i="10" a="1"/>
  <c r="G5" i="10" s="1"/>
  <c r="F7" i="10" a="1"/>
  <c r="F7" i="10" s="1"/>
  <c r="F8" i="10" a="1"/>
  <c r="F8" i="10" s="1"/>
  <c r="F9" i="10" a="1"/>
  <c r="F9" i="10" s="1"/>
  <c r="F10" i="10" a="1"/>
  <c r="F10" i="10" s="1"/>
  <c r="F11" i="10" a="1"/>
  <c r="F11" i="10" s="1"/>
  <c r="F12" i="10" a="1"/>
  <c r="F12" i="10" s="1"/>
  <c r="F13" i="10" a="1"/>
  <c r="F13" i="10" s="1"/>
  <c r="F14" i="10" a="1"/>
  <c r="F14" i="10" s="1"/>
  <c r="F15" i="10" a="1"/>
  <c r="F15" i="10" s="1"/>
  <c r="F16" i="10" a="1"/>
  <c r="F16" i="10" s="1"/>
  <c r="F17" i="10" a="1"/>
  <c r="F17" i="10" s="1"/>
  <c r="F18" i="10" a="1"/>
  <c r="F18" i="10" s="1"/>
  <c r="F19" i="10" a="1"/>
  <c r="F19" i="10" s="1"/>
  <c r="F20" i="10" a="1"/>
  <c r="F20" i="10" s="1"/>
  <c r="F21" i="10" a="1"/>
  <c r="F21" i="10" s="1"/>
  <c r="F22" i="10" a="1"/>
  <c r="F22" i="10" s="1"/>
  <c r="F23" i="10" a="1"/>
  <c r="F23" i="10" s="1"/>
  <c r="F24" i="10" a="1"/>
  <c r="F24" i="10" s="1"/>
  <c r="F25" i="10" a="1"/>
  <c r="F25" i="10" s="1"/>
  <c r="F26" i="10" a="1"/>
  <c r="F26" i="10" s="1"/>
  <c r="F27" i="10" a="1"/>
  <c r="F27" i="10" s="1"/>
  <c r="F28" i="10" a="1"/>
  <c r="F28" i="10" s="1"/>
  <c r="F29" i="10" a="1"/>
  <c r="F29" i="10" s="1"/>
  <c r="F30" i="10" a="1"/>
  <c r="F30" i="10" s="1"/>
  <c r="F31" i="10" a="1"/>
  <c r="F31" i="10" s="1"/>
  <c r="F32" i="10" a="1"/>
  <c r="F32" i="10" s="1"/>
  <c r="F33" i="10" a="1"/>
  <c r="F33" i="10" s="1"/>
  <c r="F34" i="10" a="1"/>
  <c r="F34" i="10" s="1"/>
  <c r="F35" i="10" a="1"/>
  <c r="F35" i="10" s="1"/>
  <c r="F36" i="10" a="1"/>
  <c r="F36" i="10" s="1"/>
  <c r="F37" i="10" a="1"/>
  <c r="F37" i="10" s="1"/>
  <c r="F38" i="10" a="1"/>
  <c r="F38" i="10" s="1"/>
  <c r="F39" i="10" a="1"/>
  <c r="F39" i="10" s="1"/>
  <c r="F40" i="10" a="1"/>
  <c r="F40" i="10" s="1"/>
  <c r="F41" i="10" a="1"/>
  <c r="F41" i="10" s="1"/>
  <c r="F42" i="10" a="1"/>
  <c r="F42" i="10" s="1"/>
  <c r="F43" i="10" a="1"/>
  <c r="F43" i="10" s="1"/>
  <c r="F44" i="10" a="1"/>
  <c r="F44" i="10" s="1"/>
  <c r="F45" i="10" a="1"/>
  <c r="F45" i="10" s="1"/>
  <c r="F46" i="10" a="1"/>
  <c r="F46" i="10" s="1"/>
  <c r="F47" i="10" a="1"/>
  <c r="F47" i="10" s="1"/>
  <c r="F48" i="10" a="1"/>
  <c r="F48" i="10" s="1"/>
  <c r="F49" i="10" a="1"/>
  <c r="F49" i="10" s="1"/>
  <c r="F50" i="10" a="1"/>
  <c r="F50" i="10" s="1"/>
  <c r="F51" i="10" a="1"/>
  <c r="F51" i="10" s="1"/>
  <c r="F52" i="10" a="1"/>
  <c r="F52" i="10" s="1"/>
  <c r="F53" i="10" a="1"/>
  <c r="F53" i="10" s="1"/>
  <c r="F54" i="10" a="1"/>
  <c r="F54" i="10" s="1"/>
  <c r="F55" i="10" a="1"/>
  <c r="F55" i="10" s="1"/>
  <c r="F56" i="10" a="1"/>
  <c r="F56" i="10" s="1"/>
  <c r="F57" i="10" a="1"/>
  <c r="F57" i="10" s="1"/>
  <c r="F58" i="10" a="1"/>
  <c r="F58" i="10" s="1"/>
  <c r="F59" i="10" a="1"/>
  <c r="F59" i="10" s="1"/>
  <c r="F60" i="10" a="1"/>
  <c r="F60" i="10" s="1"/>
  <c r="F6" i="10" a="1"/>
  <c r="F6" i="10" s="1"/>
  <c r="F5" i="10" a="1"/>
  <c r="F5" i="10" s="1"/>
  <c r="E9" i="10" a="1"/>
  <c r="E9" i="10" s="1"/>
  <c r="E10" i="10" a="1"/>
  <c r="E10" i="10" s="1"/>
  <c r="E11" i="10" a="1"/>
  <c r="E11" i="10" s="1"/>
  <c r="E12" i="10" a="1"/>
  <c r="E12" i="10" s="1"/>
  <c r="E13" i="10" a="1"/>
  <c r="E13" i="10" s="1"/>
  <c r="E14" i="10" a="1"/>
  <c r="E14" i="10" s="1"/>
  <c r="E15" i="10" a="1"/>
  <c r="E15" i="10" s="1"/>
  <c r="E16" i="10" a="1"/>
  <c r="E16" i="10" s="1"/>
  <c r="E17" i="10" a="1"/>
  <c r="E17" i="10" s="1"/>
  <c r="E18" i="10" a="1"/>
  <c r="E18" i="10" s="1"/>
  <c r="E19" i="10" a="1"/>
  <c r="E19" i="10" s="1"/>
  <c r="E20" i="10" a="1"/>
  <c r="E20" i="10" s="1"/>
  <c r="E21" i="10" a="1"/>
  <c r="E21" i="10" s="1"/>
  <c r="E22" i="10" a="1"/>
  <c r="E22" i="10" s="1"/>
  <c r="E23" i="10" a="1"/>
  <c r="E23" i="10" s="1"/>
  <c r="E24" i="10" a="1"/>
  <c r="E24" i="10" s="1"/>
  <c r="E25" i="10" a="1"/>
  <c r="E25" i="10" s="1"/>
  <c r="E26" i="10" a="1"/>
  <c r="E26" i="10" s="1"/>
  <c r="E27" i="10" a="1"/>
  <c r="E27" i="10" s="1"/>
  <c r="E28" i="10" a="1"/>
  <c r="E28" i="10" s="1"/>
  <c r="E29" i="10" a="1"/>
  <c r="E29" i="10" s="1"/>
  <c r="E30" i="10" a="1"/>
  <c r="E30" i="10" s="1"/>
  <c r="E31" i="10" a="1"/>
  <c r="E31" i="10" s="1"/>
  <c r="E32" i="10" a="1"/>
  <c r="E32" i="10" s="1"/>
  <c r="E33" i="10" a="1"/>
  <c r="E33" i="10" s="1"/>
  <c r="E34" i="10" a="1"/>
  <c r="E34" i="10" s="1"/>
  <c r="E35" i="10" a="1"/>
  <c r="E35" i="10" s="1"/>
  <c r="E36" i="10" a="1"/>
  <c r="E36" i="10" s="1"/>
  <c r="E37" i="10" a="1"/>
  <c r="E37" i="10" s="1"/>
  <c r="E38" i="10" a="1"/>
  <c r="E38" i="10" s="1"/>
  <c r="E39" i="10" a="1"/>
  <c r="E39" i="10" s="1"/>
  <c r="E40" i="10" a="1"/>
  <c r="E40" i="10" s="1"/>
  <c r="E41" i="10" a="1"/>
  <c r="E41" i="10" s="1"/>
  <c r="E42" i="10" a="1"/>
  <c r="E42" i="10" s="1"/>
  <c r="E43" i="10" a="1"/>
  <c r="E43" i="10" s="1"/>
  <c r="E44" i="10" a="1"/>
  <c r="E44" i="10" s="1"/>
  <c r="E45" i="10" a="1"/>
  <c r="E45" i="10" s="1"/>
  <c r="E46" i="10" a="1"/>
  <c r="E46" i="10" s="1"/>
  <c r="E47" i="10" a="1"/>
  <c r="E47" i="10" s="1"/>
  <c r="E48" i="10" a="1"/>
  <c r="E48" i="10" s="1"/>
  <c r="E49" i="10" a="1"/>
  <c r="E49" i="10" s="1"/>
  <c r="E50" i="10" a="1"/>
  <c r="E50" i="10" s="1"/>
  <c r="E51" i="10" a="1"/>
  <c r="E51" i="10" s="1"/>
  <c r="E52" i="10" a="1"/>
  <c r="E52" i="10" s="1"/>
  <c r="E53" i="10" a="1"/>
  <c r="E53" i="10" s="1"/>
  <c r="E54" i="10" a="1"/>
  <c r="E54" i="10" s="1"/>
  <c r="E55" i="10" a="1"/>
  <c r="E55" i="10" s="1"/>
  <c r="E56" i="10" a="1"/>
  <c r="E56" i="10" s="1"/>
  <c r="E57" i="10" a="1"/>
  <c r="E57" i="10" s="1"/>
  <c r="E58" i="10" a="1"/>
  <c r="E58" i="10" s="1"/>
  <c r="E59" i="10" a="1"/>
  <c r="E59" i="10" s="1"/>
  <c r="E60" i="10" a="1"/>
  <c r="E60" i="10" s="1"/>
  <c r="E6" i="10" a="1"/>
  <c r="E6" i="10" s="1"/>
  <c r="E7" i="10" a="1"/>
  <c r="E7" i="10" s="1"/>
  <c r="E8" i="10" a="1"/>
  <c r="E8" i="10" s="1"/>
  <c r="E5" i="10" a="1"/>
  <c r="E5" i="10" s="1"/>
  <c r="D6" i="10" a="1"/>
  <c r="D6" i="10" s="1"/>
  <c r="D7" i="10" a="1"/>
  <c r="D7" i="10" s="1"/>
  <c r="D8" i="10" a="1"/>
  <c r="D8" i="10" s="1"/>
  <c r="D9" i="10" a="1"/>
  <c r="D9" i="10" s="1"/>
  <c r="D10" i="10" a="1"/>
  <c r="D10" i="10" s="1"/>
  <c r="D11" i="10" a="1"/>
  <c r="D11" i="10" s="1"/>
  <c r="D12" i="10" a="1"/>
  <c r="D12" i="10" s="1"/>
  <c r="D13" i="10" a="1"/>
  <c r="D13" i="10" s="1"/>
  <c r="D14" i="10" a="1"/>
  <c r="D14" i="10" s="1"/>
  <c r="D15" i="10" a="1"/>
  <c r="D15" i="10" s="1"/>
  <c r="D16" i="10" a="1"/>
  <c r="D16" i="10" s="1"/>
  <c r="D17" i="10" a="1"/>
  <c r="D17" i="10" s="1"/>
  <c r="D18" i="10" a="1"/>
  <c r="D18" i="10" s="1"/>
  <c r="D19" i="10" a="1"/>
  <c r="D19" i="10" s="1"/>
  <c r="D20" i="10" a="1"/>
  <c r="D20" i="10" s="1"/>
  <c r="D21" i="10" a="1"/>
  <c r="D21" i="10" s="1"/>
  <c r="D22" i="10" a="1"/>
  <c r="D22" i="10" s="1"/>
  <c r="D23" i="10" a="1"/>
  <c r="D23" i="10" s="1"/>
  <c r="D24" i="10" a="1"/>
  <c r="D24" i="10" s="1"/>
  <c r="D25" i="10" a="1"/>
  <c r="D25" i="10" s="1"/>
  <c r="D26" i="10" a="1"/>
  <c r="D26" i="10" s="1"/>
  <c r="D27" i="10" a="1"/>
  <c r="D27" i="10" s="1"/>
  <c r="D28" i="10" a="1"/>
  <c r="D28" i="10" s="1"/>
  <c r="D29" i="10" a="1"/>
  <c r="D29" i="10" s="1"/>
  <c r="D30" i="10" a="1"/>
  <c r="D30" i="10" s="1"/>
  <c r="D31" i="10" a="1"/>
  <c r="D31" i="10" s="1"/>
  <c r="D32" i="10" a="1"/>
  <c r="D32" i="10" s="1"/>
  <c r="D33" i="10" a="1"/>
  <c r="D33" i="10" s="1"/>
  <c r="D34" i="10" a="1"/>
  <c r="D34" i="10" s="1"/>
  <c r="D35" i="10" a="1"/>
  <c r="D35" i="10" s="1"/>
  <c r="D36" i="10" a="1"/>
  <c r="D36" i="10" s="1"/>
  <c r="D37" i="10" a="1"/>
  <c r="D37" i="10" s="1"/>
  <c r="D38" i="10" a="1"/>
  <c r="D38" i="10" s="1"/>
  <c r="D39" i="10" a="1"/>
  <c r="D39" i="10" s="1"/>
  <c r="D40" i="10" a="1"/>
  <c r="D40" i="10" s="1"/>
  <c r="D41" i="10" a="1"/>
  <c r="D41" i="10" s="1"/>
  <c r="D42" i="10" a="1"/>
  <c r="D42" i="10" s="1"/>
  <c r="D43" i="10" a="1"/>
  <c r="D43" i="10" s="1"/>
  <c r="D44" i="10" a="1"/>
  <c r="D44" i="10" s="1"/>
  <c r="D45" i="10" a="1"/>
  <c r="D45" i="10" s="1"/>
  <c r="D46" i="10" a="1"/>
  <c r="D46" i="10" s="1"/>
  <c r="D47" i="10" a="1"/>
  <c r="D47" i="10" s="1"/>
  <c r="D48" i="10" a="1"/>
  <c r="D48" i="10" s="1"/>
  <c r="D49" i="10" a="1"/>
  <c r="D49" i="10" s="1"/>
  <c r="D50" i="10" a="1"/>
  <c r="D50" i="10" s="1"/>
  <c r="D51" i="10" a="1"/>
  <c r="D51" i="10" s="1"/>
  <c r="D52" i="10" a="1"/>
  <c r="D52" i="10" s="1"/>
  <c r="D53" i="10" a="1"/>
  <c r="D53" i="10" s="1"/>
  <c r="D54" i="10" a="1"/>
  <c r="D54" i="10" s="1"/>
  <c r="D55" i="10" a="1"/>
  <c r="D55" i="10" s="1"/>
  <c r="D56" i="10" a="1"/>
  <c r="D56" i="10" s="1"/>
  <c r="D57" i="10" a="1"/>
  <c r="D57" i="10" s="1"/>
  <c r="D58" i="10" a="1"/>
  <c r="D58" i="10" s="1"/>
  <c r="D59" i="10" a="1"/>
  <c r="D59" i="10" s="1"/>
  <c r="D60" i="10" a="1"/>
  <c r="D60" i="10" s="1"/>
  <c r="D5" i="10" a="1"/>
  <c r="D5" i="10" s="1"/>
  <c r="C6" i="10" a="1"/>
  <c r="C6" i="10" s="1"/>
  <c r="C7" i="10" a="1"/>
  <c r="C7" i="10" s="1"/>
  <c r="C8" i="10" a="1"/>
  <c r="C8" i="10" s="1"/>
  <c r="C9" i="10" a="1"/>
  <c r="C9" i="10" s="1"/>
  <c r="C10" i="10" a="1"/>
  <c r="C10" i="10" s="1"/>
  <c r="C11" i="10" a="1"/>
  <c r="C11" i="10" s="1"/>
  <c r="C12" i="10" a="1"/>
  <c r="C12" i="10" s="1"/>
  <c r="C13" i="10" a="1"/>
  <c r="C13" i="10" s="1"/>
  <c r="C14" i="10" a="1"/>
  <c r="C14" i="10" s="1"/>
  <c r="C15" i="10" a="1"/>
  <c r="C15" i="10" s="1"/>
  <c r="C16" i="10" a="1"/>
  <c r="C16" i="10" s="1"/>
  <c r="C17" i="10" a="1"/>
  <c r="C17" i="10" s="1"/>
  <c r="C18" i="10" a="1"/>
  <c r="C18" i="10" s="1"/>
  <c r="C19" i="10" a="1"/>
  <c r="C19" i="10" s="1"/>
  <c r="C20" i="10" a="1"/>
  <c r="C20" i="10" s="1"/>
  <c r="C21" i="10" a="1"/>
  <c r="C21" i="10" s="1"/>
  <c r="C22" i="10" a="1"/>
  <c r="C22" i="10" s="1"/>
  <c r="C23" i="10" a="1"/>
  <c r="C23" i="10" s="1"/>
  <c r="C24" i="10" a="1"/>
  <c r="C24" i="10" s="1"/>
  <c r="C25" i="10" a="1"/>
  <c r="C25" i="10" s="1"/>
  <c r="C26" i="10" a="1"/>
  <c r="C26" i="10" s="1"/>
  <c r="C27" i="10" a="1"/>
  <c r="C27" i="10" s="1"/>
  <c r="C28" i="10" a="1"/>
  <c r="C28" i="10" s="1"/>
  <c r="C29" i="10" a="1"/>
  <c r="C29" i="10" s="1"/>
  <c r="C30" i="10" a="1"/>
  <c r="C30" i="10" s="1"/>
  <c r="C31" i="10" a="1"/>
  <c r="C31" i="10" s="1"/>
  <c r="C32" i="10" a="1"/>
  <c r="C32" i="10" s="1"/>
  <c r="C33" i="10" a="1"/>
  <c r="C33" i="10" s="1"/>
  <c r="C34" i="10" a="1"/>
  <c r="C34" i="10" s="1"/>
  <c r="C35" i="10" a="1"/>
  <c r="C35" i="10" s="1"/>
  <c r="C36" i="10" a="1"/>
  <c r="C36" i="10" s="1"/>
  <c r="C37" i="10" a="1"/>
  <c r="C37" i="10" s="1"/>
  <c r="C38" i="10" a="1"/>
  <c r="C38" i="10" s="1"/>
  <c r="C39" i="10" a="1"/>
  <c r="C39" i="10" s="1"/>
  <c r="C40" i="10" a="1"/>
  <c r="C40" i="10" s="1"/>
  <c r="C41" i="10" a="1"/>
  <c r="C41" i="10" s="1"/>
  <c r="C42" i="10" a="1"/>
  <c r="C42" i="10" s="1"/>
  <c r="C43" i="10" a="1"/>
  <c r="C43" i="10" s="1"/>
  <c r="C44" i="10" a="1"/>
  <c r="C44" i="10" s="1"/>
  <c r="C45" i="10" a="1"/>
  <c r="C45" i="10" s="1"/>
  <c r="C46" i="10" a="1"/>
  <c r="C46" i="10" s="1"/>
  <c r="C47" i="10" a="1"/>
  <c r="C47" i="10" s="1"/>
  <c r="C48" i="10" a="1"/>
  <c r="C48" i="10" s="1"/>
  <c r="C49" i="10" a="1"/>
  <c r="C49" i="10" s="1"/>
  <c r="C50" i="10" a="1"/>
  <c r="C50" i="10" s="1"/>
  <c r="C51" i="10" a="1"/>
  <c r="C51" i="10" s="1"/>
  <c r="C52" i="10" a="1"/>
  <c r="C52" i="10" s="1"/>
  <c r="C53" i="10" a="1"/>
  <c r="C53" i="10" s="1"/>
  <c r="C54" i="10" a="1"/>
  <c r="C54" i="10" s="1"/>
  <c r="C55" i="10" a="1"/>
  <c r="C55" i="10" s="1"/>
  <c r="C56" i="10" a="1"/>
  <c r="C56" i="10" s="1"/>
  <c r="C57" i="10" a="1"/>
  <c r="C57" i="10" s="1"/>
  <c r="C58" i="10" a="1"/>
  <c r="C58" i="10" s="1"/>
  <c r="C59" i="10" a="1"/>
  <c r="C59" i="10" s="1"/>
  <c r="C60" i="10" a="1"/>
  <c r="C60" i="10" s="1"/>
  <c r="C5" i="10" a="1"/>
  <c r="C5" i="10" s="1"/>
  <c r="B56" i="10" a="1"/>
  <c r="B56" i="10" s="1"/>
  <c r="B57" i="10" a="1"/>
  <c r="B57" i="10" s="1"/>
  <c r="B58" i="10" a="1"/>
  <c r="B58" i="10" s="1"/>
  <c r="B59" i="10" a="1"/>
  <c r="B59" i="10" s="1"/>
  <c r="B60" i="10" a="1"/>
  <c r="B60" i="10" s="1"/>
  <c r="B6" i="10" a="1"/>
  <c r="B6" i="10" s="1"/>
  <c r="B7" i="10" a="1"/>
  <c r="B7" i="10" s="1"/>
  <c r="B8" i="10" a="1"/>
  <c r="B8" i="10" s="1"/>
  <c r="B9" i="10" a="1"/>
  <c r="B9" i="10" s="1"/>
  <c r="B10" i="10" a="1"/>
  <c r="B10" i="10" s="1"/>
  <c r="B11" i="10" a="1"/>
  <c r="B11" i="10" s="1"/>
  <c r="B12" i="10" a="1"/>
  <c r="B12" i="10" s="1"/>
  <c r="B13" i="10" a="1"/>
  <c r="B13" i="10" s="1"/>
  <c r="B14" i="10" a="1"/>
  <c r="B14" i="10" s="1"/>
  <c r="B15" i="10" a="1"/>
  <c r="B15" i="10" s="1"/>
  <c r="B16" i="10" a="1"/>
  <c r="B16" i="10" s="1"/>
  <c r="B17" i="10" a="1"/>
  <c r="B17" i="10" s="1"/>
  <c r="B18" i="10" a="1"/>
  <c r="B18" i="10" s="1"/>
  <c r="B19" i="10" a="1"/>
  <c r="B19" i="10" s="1"/>
  <c r="B20" i="10" a="1"/>
  <c r="B20" i="10" s="1"/>
  <c r="B21" i="10" a="1"/>
  <c r="B21" i="10" s="1"/>
  <c r="B22" i="10" a="1"/>
  <c r="B22" i="10" s="1"/>
  <c r="B23" i="10" a="1"/>
  <c r="B23" i="10" s="1"/>
  <c r="B24" i="10" a="1"/>
  <c r="B24" i="10" s="1"/>
  <c r="B25" i="10" a="1"/>
  <c r="B25" i="10" s="1"/>
  <c r="B26" i="10" a="1"/>
  <c r="B26" i="10" s="1"/>
  <c r="B27" i="10" a="1"/>
  <c r="B27" i="10" s="1"/>
  <c r="B28" i="10" a="1"/>
  <c r="B28" i="10" s="1"/>
  <c r="B29" i="10" a="1"/>
  <c r="B29" i="10" s="1"/>
  <c r="B30" i="10" a="1"/>
  <c r="B30" i="10" s="1"/>
  <c r="B31" i="10" a="1"/>
  <c r="B31" i="10" s="1"/>
  <c r="B32" i="10" a="1"/>
  <c r="B32" i="10" s="1"/>
  <c r="B33" i="10" a="1"/>
  <c r="B33" i="10" s="1"/>
  <c r="B34" i="10" a="1"/>
  <c r="B34" i="10" s="1"/>
  <c r="B35" i="10" a="1"/>
  <c r="B35" i="10" s="1"/>
  <c r="B36" i="10" a="1"/>
  <c r="B36" i="10" s="1"/>
  <c r="B37" i="10" a="1"/>
  <c r="B37" i="10" s="1"/>
  <c r="B38" i="10" a="1"/>
  <c r="B38" i="10" s="1"/>
  <c r="B39" i="10" a="1"/>
  <c r="B39" i="10" s="1"/>
  <c r="B40" i="10" a="1"/>
  <c r="B40" i="10" s="1"/>
  <c r="B41" i="10" a="1"/>
  <c r="B41" i="10" s="1"/>
  <c r="B42" i="10" a="1"/>
  <c r="B42" i="10" s="1"/>
  <c r="B43" i="10" a="1"/>
  <c r="B43" i="10" s="1"/>
  <c r="B44" i="10" a="1"/>
  <c r="B44" i="10" s="1"/>
  <c r="B45" i="10" a="1"/>
  <c r="B45" i="10" s="1"/>
  <c r="B46" i="10" a="1"/>
  <c r="B46" i="10" s="1"/>
  <c r="B47" i="10" a="1"/>
  <c r="B47" i="10" s="1"/>
  <c r="B48" i="10" a="1"/>
  <c r="B48" i="10" s="1"/>
  <c r="B49" i="10" a="1"/>
  <c r="B49" i="10" s="1"/>
  <c r="B50" i="10" a="1"/>
  <c r="B50" i="10" s="1"/>
  <c r="B51" i="10" a="1"/>
  <c r="B51" i="10" s="1"/>
  <c r="B52" i="10" a="1"/>
  <c r="B52" i="10" s="1"/>
  <c r="B53" i="10" a="1"/>
  <c r="B53" i="10" s="1"/>
  <c r="B54" i="10" a="1"/>
  <c r="B54" i="10" s="1"/>
  <c r="B55" i="10" a="1"/>
  <c r="B55" i="10" s="1"/>
  <c r="B5" i="10" a="1"/>
  <c r="B5" i="10" s="1"/>
  <c r="J333" i="9"/>
  <c r="K333" i="9"/>
  <c r="L333" i="9"/>
  <c r="N333" i="9" s="1"/>
  <c r="O333" i="9"/>
  <c r="J334" i="9"/>
  <c r="K334" i="9"/>
  <c r="L334" i="9"/>
  <c r="O334" i="9"/>
  <c r="N334" i="9"/>
  <c r="J335" i="9"/>
  <c r="K335" i="9"/>
  <c r="L335" i="9"/>
  <c r="N335" i="9" s="1"/>
  <c r="O335" i="9"/>
  <c r="J336" i="9"/>
  <c r="K336" i="9"/>
  <c r="L336" i="9"/>
  <c r="N336" i="9" s="1"/>
  <c r="O336" i="9"/>
  <c r="J337" i="9"/>
  <c r="K337" i="9"/>
  <c r="L337" i="9"/>
  <c r="N337" i="9" s="1"/>
  <c r="J338" i="9"/>
  <c r="K338" i="9"/>
  <c r="L338" i="9"/>
  <c r="N338" i="9" s="1"/>
  <c r="J339" i="9"/>
  <c r="K339" i="9"/>
  <c r="L339" i="9"/>
  <c r="N339" i="9" s="1"/>
  <c r="J340" i="9"/>
  <c r="K340" i="9"/>
  <c r="L340" i="9"/>
  <c r="N340" i="9" s="1"/>
  <c r="J341" i="9"/>
  <c r="K341" i="9"/>
  <c r="L341" i="9"/>
  <c r="N341" i="9" s="1"/>
  <c r="J342" i="9"/>
  <c r="K342" i="9"/>
  <c r="L342" i="9"/>
  <c r="N342" i="9" s="1"/>
  <c r="O342" i="9"/>
  <c r="J343" i="9"/>
  <c r="K343" i="9"/>
  <c r="L343" i="9"/>
  <c r="N343" i="9" s="1"/>
  <c r="O343" i="9"/>
  <c r="J344" i="9"/>
  <c r="K344" i="9"/>
  <c r="L344" i="9"/>
  <c r="N344" i="9" s="1"/>
  <c r="O344" i="9"/>
  <c r="J345" i="9"/>
  <c r="K345" i="9"/>
  <c r="L345" i="9"/>
  <c r="N345" i="9" s="1"/>
  <c r="J346" i="9"/>
  <c r="K346" i="9"/>
  <c r="L346" i="9"/>
  <c r="N346" i="9" s="1"/>
  <c r="J347" i="9"/>
  <c r="K347" i="9"/>
  <c r="L347" i="9"/>
  <c r="N347" i="9" s="1"/>
  <c r="J348" i="9"/>
  <c r="K348" i="9"/>
  <c r="L348" i="9"/>
  <c r="N348" i="9" s="1"/>
  <c r="J349" i="9"/>
  <c r="K349" i="9"/>
  <c r="L349" i="9"/>
  <c r="N349" i="9" s="1"/>
  <c r="O349" i="9"/>
  <c r="J350" i="9"/>
  <c r="K350" i="9"/>
  <c r="L350" i="9"/>
  <c r="N350" i="9" s="1"/>
  <c r="O350" i="9"/>
  <c r="J351" i="9"/>
  <c r="K351" i="9"/>
  <c r="L351" i="9"/>
  <c r="N351" i="9" s="1"/>
  <c r="O351" i="9"/>
  <c r="J352" i="9"/>
  <c r="K352" i="9"/>
  <c r="L352" i="9"/>
  <c r="N352" i="9" s="1"/>
  <c r="J353" i="9"/>
  <c r="K353" i="9"/>
  <c r="L353" i="9"/>
  <c r="N353" i="9" s="1"/>
  <c r="J354" i="9"/>
  <c r="K354" i="9"/>
  <c r="L354" i="9"/>
  <c r="N354" i="9" s="1"/>
  <c r="O354" i="9"/>
  <c r="J355" i="9"/>
  <c r="K355" i="9"/>
  <c r="L355" i="9"/>
  <c r="N355" i="9" s="1"/>
  <c r="J356" i="9"/>
  <c r="K356" i="9"/>
  <c r="L356" i="9"/>
  <c r="N356" i="9" s="1"/>
  <c r="J357" i="9"/>
  <c r="K357" i="9"/>
  <c r="L357" i="9"/>
  <c r="N357" i="9" s="1"/>
  <c r="J358" i="9"/>
  <c r="K358" i="9"/>
  <c r="L358" i="9"/>
  <c r="N358" i="9" s="1"/>
  <c r="O358" i="9"/>
  <c r="J359" i="9"/>
  <c r="K359" i="9"/>
  <c r="L359" i="9"/>
  <c r="N359" i="9" s="1"/>
  <c r="O359" i="9"/>
  <c r="J360" i="9"/>
  <c r="K360" i="9"/>
  <c r="L360" i="9"/>
  <c r="N360" i="9" s="1"/>
  <c r="J361" i="9"/>
  <c r="K361" i="9"/>
  <c r="L361" i="9"/>
  <c r="N361" i="9" s="1"/>
  <c r="J362" i="9"/>
  <c r="K362" i="9"/>
  <c r="L362" i="9"/>
  <c r="O362" i="9"/>
  <c r="N362" i="9"/>
  <c r="J363" i="9"/>
  <c r="K363" i="9"/>
  <c r="L363" i="9"/>
  <c r="N363" i="9" s="1"/>
  <c r="J364" i="9"/>
  <c r="K364" i="9"/>
  <c r="L364" i="9"/>
  <c r="N364" i="9" s="1"/>
  <c r="O364" i="9"/>
  <c r="J365" i="9"/>
  <c r="K365" i="9"/>
  <c r="L365" i="9"/>
  <c r="N365" i="9" s="1"/>
  <c r="O365" i="9"/>
  <c r="J366" i="9"/>
  <c r="K366" i="9"/>
  <c r="L366" i="9"/>
  <c r="N366" i="9" s="1"/>
  <c r="O366" i="9"/>
  <c r="J367" i="9"/>
  <c r="K367" i="9"/>
  <c r="L367" i="9"/>
  <c r="N367" i="9" s="1"/>
  <c r="O367" i="9"/>
  <c r="J368" i="9"/>
  <c r="K368" i="9"/>
  <c r="L368" i="9"/>
  <c r="N368" i="9" s="1"/>
  <c r="J369" i="9"/>
  <c r="K369" i="9"/>
  <c r="L369" i="9"/>
  <c r="N369" i="9" s="1"/>
  <c r="J370" i="9"/>
  <c r="K370" i="9"/>
  <c r="L370" i="9"/>
  <c r="N370" i="9" s="1"/>
  <c r="J371" i="9"/>
  <c r="K371" i="9"/>
  <c r="L371" i="9"/>
  <c r="N371" i="9" s="1"/>
  <c r="J372" i="9"/>
  <c r="K372" i="9"/>
  <c r="L372" i="9"/>
  <c r="N372" i="9" s="1"/>
  <c r="J373" i="9"/>
  <c r="K373" i="9"/>
  <c r="L373" i="9"/>
  <c r="N373" i="9" s="1"/>
  <c r="J374" i="9"/>
  <c r="K374" i="9"/>
  <c r="L374" i="9"/>
  <c r="N374" i="9" s="1"/>
  <c r="O374" i="9"/>
  <c r="J375" i="9"/>
  <c r="K375" i="9"/>
  <c r="L375" i="9"/>
  <c r="N375" i="9" s="1"/>
  <c r="O375" i="9"/>
  <c r="J376" i="9"/>
  <c r="K376" i="9"/>
  <c r="L376" i="9"/>
  <c r="N376" i="9" s="1"/>
  <c r="J377" i="9"/>
  <c r="K377" i="9"/>
  <c r="L377" i="9"/>
  <c r="N377" i="9" s="1"/>
  <c r="J378" i="9"/>
  <c r="K378" i="9"/>
  <c r="L378" i="9"/>
  <c r="N378" i="9" s="1"/>
  <c r="J379" i="9"/>
  <c r="K379" i="9"/>
  <c r="L379" i="9"/>
  <c r="N379" i="9" s="1"/>
  <c r="J380" i="9"/>
  <c r="K380" i="9"/>
  <c r="L380" i="9"/>
  <c r="N380" i="9" s="1"/>
  <c r="J381" i="9"/>
  <c r="K381" i="9"/>
  <c r="L381" i="9"/>
  <c r="N381" i="9" s="1"/>
  <c r="O381" i="9"/>
  <c r="J382" i="9"/>
  <c r="K382" i="9"/>
  <c r="L382" i="9"/>
  <c r="N382" i="9" s="1"/>
  <c r="O382" i="9"/>
  <c r="J383" i="9"/>
  <c r="K383" i="9"/>
  <c r="L383" i="9"/>
  <c r="N383" i="9" s="1"/>
  <c r="O383" i="9"/>
  <c r="J384" i="9"/>
  <c r="K384" i="9"/>
  <c r="L384" i="9"/>
  <c r="N384" i="9" s="1"/>
  <c r="J385" i="9"/>
  <c r="K385" i="9"/>
  <c r="L385" i="9"/>
  <c r="N385" i="9" s="1"/>
  <c r="J386" i="9"/>
  <c r="K386" i="9"/>
  <c r="L386" i="9"/>
  <c r="N386" i="9" s="1"/>
  <c r="J387" i="9"/>
  <c r="K387" i="9"/>
  <c r="L387" i="9"/>
  <c r="N387" i="9" s="1"/>
  <c r="J388" i="9"/>
  <c r="K388" i="9"/>
  <c r="L388" i="9"/>
  <c r="N388" i="9" s="1"/>
  <c r="J389" i="9"/>
  <c r="K389" i="9"/>
  <c r="L389" i="9"/>
  <c r="N389" i="9" s="1"/>
  <c r="J390" i="9"/>
  <c r="K390" i="9"/>
  <c r="L390" i="9"/>
  <c r="N390" i="9" s="1"/>
  <c r="O390" i="9"/>
  <c r="J391" i="9"/>
  <c r="K391" i="9"/>
  <c r="L391" i="9"/>
  <c r="N391" i="9" s="1"/>
  <c r="O391" i="9"/>
  <c r="J392" i="9"/>
  <c r="K392" i="9"/>
  <c r="L392" i="9"/>
  <c r="N392" i="9" s="1"/>
  <c r="J393" i="9"/>
  <c r="K393" i="9"/>
  <c r="L393" i="9"/>
  <c r="N393" i="9" s="1"/>
  <c r="J394" i="9"/>
  <c r="K394" i="9"/>
  <c r="L394" i="9"/>
  <c r="N394" i="9" s="1"/>
  <c r="J395" i="9"/>
  <c r="K395" i="9"/>
  <c r="L395" i="9"/>
  <c r="N395" i="9" s="1"/>
  <c r="J396" i="9"/>
  <c r="K396" i="9"/>
  <c r="L396" i="9"/>
  <c r="N396" i="9" s="1"/>
  <c r="J397" i="9"/>
  <c r="K397" i="9"/>
  <c r="L397" i="9"/>
  <c r="N397" i="9" s="1"/>
  <c r="O397" i="9"/>
  <c r="J398" i="9"/>
  <c r="K398" i="9"/>
  <c r="L398" i="9"/>
  <c r="N398" i="9" s="1"/>
  <c r="O398" i="9"/>
  <c r="J399" i="9"/>
  <c r="K399" i="9"/>
  <c r="L399" i="9"/>
  <c r="N399" i="9" s="1"/>
  <c r="O399" i="9"/>
  <c r="J400" i="9"/>
  <c r="K400" i="9"/>
  <c r="L400" i="9"/>
  <c r="N400" i="9" s="1"/>
  <c r="J401" i="9"/>
  <c r="K401" i="9"/>
  <c r="L401" i="9"/>
  <c r="N401" i="9" s="1"/>
  <c r="J402" i="9"/>
  <c r="K402" i="9"/>
  <c r="L402" i="9"/>
  <c r="N402" i="9" s="1"/>
  <c r="J403" i="9"/>
  <c r="K403" i="9"/>
  <c r="L403" i="9"/>
  <c r="N403" i="9" s="1"/>
  <c r="J404" i="9"/>
  <c r="K404" i="9"/>
  <c r="L404" i="9"/>
  <c r="N404" i="9" s="1"/>
  <c r="O404" i="9"/>
  <c r="J405" i="9"/>
  <c r="K405" i="9"/>
  <c r="L405" i="9"/>
  <c r="N405" i="9" s="1"/>
  <c r="J406" i="9"/>
  <c r="K406" i="9"/>
  <c r="L406" i="9"/>
  <c r="N406" i="9" s="1"/>
  <c r="O406" i="9"/>
  <c r="J407" i="9"/>
  <c r="K407" i="9"/>
  <c r="L407" i="9"/>
  <c r="N407" i="9" s="1"/>
  <c r="O407" i="9"/>
  <c r="J408" i="9"/>
  <c r="K408" i="9"/>
  <c r="L408" i="9"/>
  <c r="N408" i="9" s="1"/>
  <c r="J409" i="9"/>
  <c r="K409" i="9"/>
  <c r="L409" i="9"/>
  <c r="N409" i="9" s="1"/>
  <c r="J410" i="9"/>
  <c r="K410" i="9"/>
  <c r="L410" i="9"/>
  <c r="N410" i="9" s="1"/>
  <c r="J411" i="9"/>
  <c r="K411" i="9"/>
  <c r="L411" i="9"/>
  <c r="N411" i="9" s="1"/>
  <c r="O411" i="9"/>
  <c r="J412" i="9"/>
  <c r="K412" i="9"/>
  <c r="L412" i="9"/>
  <c r="N412" i="9" s="1"/>
  <c r="J413" i="9"/>
  <c r="K413" i="9"/>
  <c r="L413" i="9"/>
  <c r="N413" i="9" s="1"/>
  <c r="O413" i="9"/>
  <c r="J414" i="9"/>
  <c r="K414" i="9"/>
  <c r="L414" i="9"/>
  <c r="N414" i="9" s="1"/>
  <c r="O414" i="9"/>
  <c r="J415" i="9"/>
  <c r="K415" i="9"/>
  <c r="L415" i="9"/>
  <c r="N415" i="9" s="1"/>
  <c r="O415" i="9"/>
  <c r="J416" i="9"/>
  <c r="K416" i="9"/>
  <c r="L416" i="9"/>
  <c r="N416" i="9" s="1"/>
  <c r="J417" i="9"/>
  <c r="K417" i="9"/>
  <c r="L417" i="9"/>
  <c r="N417" i="9" s="1"/>
  <c r="J418" i="9"/>
  <c r="K418" i="9"/>
  <c r="L418" i="9"/>
  <c r="N418" i="9" s="1"/>
  <c r="J419" i="9"/>
  <c r="K419" i="9"/>
  <c r="L419" i="9"/>
  <c r="N419" i="9" s="1"/>
  <c r="J420" i="9"/>
  <c r="K420" i="9"/>
  <c r="L420" i="9"/>
  <c r="N420" i="9" s="1"/>
  <c r="O420" i="9"/>
  <c r="J421" i="9"/>
  <c r="K421" i="9"/>
  <c r="L421" i="9"/>
  <c r="N421" i="9" s="1"/>
  <c r="J422" i="9"/>
  <c r="K422" i="9"/>
  <c r="L422" i="9"/>
  <c r="O422" i="9"/>
  <c r="N422" i="9"/>
  <c r="J423" i="9"/>
  <c r="K423" i="9"/>
  <c r="L423" i="9"/>
  <c r="N423" i="9" s="1"/>
  <c r="O423" i="9"/>
  <c r="J424" i="9"/>
  <c r="K424" i="9"/>
  <c r="L424" i="9"/>
  <c r="N424" i="9" s="1"/>
  <c r="J425" i="9"/>
  <c r="K425" i="9"/>
  <c r="L425" i="9"/>
  <c r="N425" i="9" s="1"/>
  <c r="J426" i="9"/>
  <c r="K426" i="9"/>
  <c r="L426" i="9"/>
  <c r="N426" i="9" s="1"/>
  <c r="J427" i="9"/>
  <c r="K427" i="9"/>
  <c r="L427" i="9"/>
  <c r="N427" i="9" s="1"/>
  <c r="J428" i="9"/>
  <c r="K428" i="9"/>
  <c r="L428" i="9"/>
  <c r="N428" i="9" s="1"/>
  <c r="J429" i="9"/>
  <c r="K429" i="9"/>
  <c r="L429" i="9"/>
  <c r="N429" i="9" s="1"/>
  <c r="O429" i="9"/>
  <c r="J430" i="9"/>
  <c r="K430" i="9"/>
  <c r="L430" i="9"/>
  <c r="N430" i="9" s="1"/>
  <c r="O430" i="9"/>
  <c r="J431" i="9"/>
  <c r="K431" i="9"/>
  <c r="L431" i="9"/>
  <c r="N431" i="9" s="1"/>
  <c r="O431" i="9"/>
  <c r="J432" i="9"/>
  <c r="K432" i="9"/>
  <c r="L432" i="9"/>
  <c r="N432" i="9" s="1"/>
  <c r="O432" i="9"/>
  <c r="J433" i="9"/>
  <c r="K433" i="9"/>
  <c r="L433" i="9"/>
  <c r="N433" i="9" s="1"/>
  <c r="J434" i="9"/>
  <c r="K434" i="9"/>
  <c r="L434" i="9"/>
  <c r="N434" i="9" s="1"/>
  <c r="J435" i="9"/>
  <c r="K435" i="9"/>
  <c r="L435" i="9"/>
  <c r="N435" i="9" s="1"/>
  <c r="J436" i="9"/>
  <c r="K436" i="9"/>
  <c r="L436" i="9"/>
  <c r="N436" i="9" s="1"/>
  <c r="J437" i="9"/>
  <c r="K437" i="9"/>
  <c r="L437" i="9"/>
  <c r="N437" i="9" s="1"/>
  <c r="J438" i="9"/>
  <c r="K438" i="9"/>
  <c r="L438" i="9"/>
  <c r="N438" i="9" s="1"/>
  <c r="O438" i="9"/>
  <c r="J439" i="9"/>
  <c r="K439" i="9"/>
  <c r="L439" i="9"/>
  <c r="N439" i="9" s="1"/>
  <c r="O439" i="9"/>
  <c r="J440" i="9"/>
  <c r="K440" i="9"/>
  <c r="L440" i="9"/>
  <c r="N440" i="9" s="1"/>
  <c r="O440" i="9"/>
  <c r="J224" i="9"/>
  <c r="K224" i="9"/>
  <c r="L224" i="9"/>
  <c r="N224" i="9" s="1"/>
  <c r="J225" i="9"/>
  <c r="K225" i="9"/>
  <c r="L225" i="9"/>
  <c r="N225" i="9" s="1"/>
  <c r="O225" i="9"/>
  <c r="J226" i="9"/>
  <c r="K226" i="9"/>
  <c r="L226" i="9"/>
  <c r="N226" i="9" s="1"/>
  <c r="J227" i="9"/>
  <c r="K227" i="9"/>
  <c r="L227" i="9"/>
  <c r="N227" i="9" s="1"/>
  <c r="J228" i="9"/>
  <c r="K228" i="9"/>
  <c r="L228" i="9"/>
  <c r="N228" i="9" s="1"/>
  <c r="O228" i="9"/>
  <c r="J229" i="9"/>
  <c r="K229" i="9"/>
  <c r="L229" i="9"/>
  <c r="N229" i="9" s="1"/>
  <c r="O229" i="9"/>
  <c r="J230" i="9"/>
  <c r="K230" i="9"/>
  <c r="L230" i="9"/>
  <c r="N230" i="9" s="1"/>
  <c r="O230" i="9"/>
  <c r="J231" i="9"/>
  <c r="K231" i="9"/>
  <c r="L231" i="9"/>
  <c r="N231" i="9" s="1"/>
  <c r="O231" i="9"/>
  <c r="J232" i="9"/>
  <c r="K232" i="9"/>
  <c r="L232" i="9"/>
  <c r="N232" i="9" s="1"/>
  <c r="J233" i="9"/>
  <c r="K233" i="9"/>
  <c r="L233" i="9"/>
  <c r="N233" i="9"/>
  <c r="J234" i="9"/>
  <c r="K234" i="9"/>
  <c r="L234" i="9"/>
  <c r="N234" i="9" s="1"/>
  <c r="J235" i="9"/>
  <c r="K235" i="9"/>
  <c r="L235" i="9"/>
  <c r="N235" i="9" s="1"/>
  <c r="J236" i="9"/>
  <c r="K236" i="9"/>
  <c r="L236" i="9"/>
  <c r="N236" i="9" s="1"/>
  <c r="J237" i="9"/>
  <c r="K237" i="9"/>
  <c r="L237" i="9"/>
  <c r="N237" i="9" s="1"/>
  <c r="J238" i="9"/>
  <c r="K238" i="9"/>
  <c r="L238" i="9"/>
  <c r="N238" i="9" s="1"/>
  <c r="O238" i="9"/>
  <c r="J239" i="9"/>
  <c r="K239" i="9"/>
  <c r="L239" i="9"/>
  <c r="N239" i="9" s="1"/>
  <c r="O239" i="9"/>
  <c r="J240" i="9"/>
  <c r="K240" i="9"/>
  <c r="L240" i="9"/>
  <c r="N240" i="9" s="1"/>
  <c r="J241" i="9"/>
  <c r="K241" i="9"/>
  <c r="L241" i="9"/>
  <c r="N241" i="9" s="1"/>
  <c r="O241" i="9"/>
  <c r="J242" i="9"/>
  <c r="K242" i="9"/>
  <c r="L242" i="9"/>
  <c r="N242" i="9" s="1"/>
  <c r="J243" i="9"/>
  <c r="K243" i="9"/>
  <c r="L243" i="9"/>
  <c r="N243" i="9" s="1"/>
  <c r="J244" i="9"/>
  <c r="K244" i="9"/>
  <c r="L244" i="9"/>
  <c r="N244" i="9" s="1"/>
  <c r="J245" i="9"/>
  <c r="K245" i="9"/>
  <c r="L245" i="9"/>
  <c r="N245" i="9" s="1"/>
  <c r="J246" i="9"/>
  <c r="K246" i="9"/>
  <c r="L246" i="9"/>
  <c r="N246" i="9" s="1"/>
  <c r="O246" i="9"/>
  <c r="J247" i="9"/>
  <c r="K247" i="9"/>
  <c r="L247" i="9"/>
  <c r="N247" i="9" s="1"/>
  <c r="O247" i="9"/>
  <c r="J248" i="9"/>
  <c r="K248" i="9"/>
  <c r="L248" i="9"/>
  <c r="N248" i="9" s="1"/>
  <c r="J249" i="9"/>
  <c r="K249" i="9"/>
  <c r="L249" i="9"/>
  <c r="N249" i="9" s="1"/>
  <c r="J250" i="9"/>
  <c r="K250" i="9"/>
  <c r="L250" i="9"/>
  <c r="N250" i="9" s="1"/>
  <c r="J251" i="9"/>
  <c r="K251" i="9"/>
  <c r="L251" i="9"/>
  <c r="N251" i="9" s="1"/>
  <c r="J252" i="9"/>
  <c r="K252" i="9"/>
  <c r="L252" i="9"/>
  <c r="N252" i="9" s="1"/>
  <c r="J253" i="9"/>
  <c r="K253" i="9"/>
  <c r="L253" i="9"/>
  <c r="N253" i="9" s="1"/>
  <c r="J254" i="9"/>
  <c r="K254" i="9"/>
  <c r="L254" i="9"/>
  <c r="N254" i="9" s="1"/>
  <c r="O254" i="9"/>
  <c r="J255" i="9"/>
  <c r="K255" i="9"/>
  <c r="L255" i="9"/>
  <c r="N255" i="9" s="1"/>
  <c r="O255" i="9"/>
  <c r="J256" i="9"/>
  <c r="K256" i="9"/>
  <c r="L256" i="9"/>
  <c r="N256" i="9" s="1"/>
  <c r="J257" i="9"/>
  <c r="K257" i="9"/>
  <c r="L257" i="9"/>
  <c r="N257" i="9" s="1"/>
  <c r="O257" i="9"/>
  <c r="J258" i="9"/>
  <c r="K258" i="9"/>
  <c r="L258" i="9"/>
  <c r="N258" i="9" s="1"/>
  <c r="O258" i="9"/>
  <c r="J259" i="9"/>
  <c r="K259" i="9"/>
  <c r="L259" i="9"/>
  <c r="N259" i="9" s="1"/>
  <c r="J260" i="9"/>
  <c r="K260" i="9"/>
  <c r="L260" i="9"/>
  <c r="N260" i="9" s="1"/>
  <c r="O260" i="9"/>
  <c r="J261" i="9"/>
  <c r="K261" i="9"/>
  <c r="L261" i="9"/>
  <c r="N261" i="9" s="1"/>
  <c r="J262" i="9"/>
  <c r="K262" i="9"/>
  <c r="L262" i="9"/>
  <c r="N262" i="9" s="1"/>
  <c r="O262" i="9"/>
  <c r="J263" i="9"/>
  <c r="K263" i="9"/>
  <c r="L263" i="9"/>
  <c r="N263" i="9" s="1"/>
  <c r="O263" i="9"/>
  <c r="J264" i="9"/>
  <c r="K264" i="9"/>
  <c r="L264" i="9"/>
  <c r="N264" i="9" s="1"/>
  <c r="O264" i="9"/>
  <c r="J265" i="9"/>
  <c r="K265" i="9"/>
  <c r="L265" i="9"/>
  <c r="N265" i="9" s="1"/>
  <c r="J266" i="9"/>
  <c r="K266" i="9"/>
  <c r="L266" i="9"/>
  <c r="N266" i="9" s="1"/>
  <c r="O266" i="9"/>
  <c r="J267" i="9"/>
  <c r="K267" i="9"/>
  <c r="L267" i="9"/>
  <c r="N267" i="9" s="1"/>
  <c r="J268" i="9"/>
  <c r="K268" i="9"/>
  <c r="L268" i="9"/>
  <c r="N268" i="9" s="1"/>
  <c r="J269" i="9"/>
  <c r="K269" i="9"/>
  <c r="L269" i="9"/>
  <c r="N269" i="9" s="1"/>
  <c r="J270" i="9"/>
  <c r="K270" i="9"/>
  <c r="L270" i="9"/>
  <c r="N270" i="9" s="1"/>
  <c r="O270" i="9"/>
  <c r="J271" i="9"/>
  <c r="K271" i="9"/>
  <c r="L271" i="9"/>
  <c r="N271" i="9" s="1"/>
  <c r="O271" i="9"/>
  <c r="J272" i="9"/>
  <c r="K272" i="9"/>
  <c r="L272" i="9"/>
  <c r="N272" i="9" s="1"/>
  <c r="O272" i="9"/>
  <c r="J273" i="9"/>
  <c r="K273" i="9"/>
  <c r="L273" i="9"/>
  <c r="N273" i="9" s="1"/>
  <c r="J274" i="9"/>
  <c r="K274" i="9"/>
  <c r="L274" i="9"/>
  <c r="N274" i="9" s="1"/>
  <c r="J275" i="9"/>
  <c r="K275" i="9"/>
  <c r="L275" i="9"/>
  <c r="N275" i="9" s="1"/>
  <c r="J276" i="9"/>
  <c r="K276" i="9"/>
  <c r="L276" i="9"/>
  <c r="N276" i="9" s="1"/>
  <c r="J277" i="9"/>
  <c r="K277" i="9"/>
  <c r="L277" i="9"/>
  <c r="N277" i="9" s="1"/>
  <c r="O277" i="9"/>
  <c r="J278" i="9"/>
  <c r="K278" i="9"/>
  <c r="L278" i="9"/>
  <c r="N278" i="9" s="1"/>
  <c r="O278" i="9"/>
  <c r="J279" i="9"/>
  <c r="K279" i="9"/>
  <c r="L279" i="9"/>
  <c r="N279" i="9" s="1"/>
  <c r="O279" i="9"/>
  <c r="J280" i="9"/>
  <c r="K280" i="9"/>
  <c r="L280" i="9"/>
  <c r="N280" i="9" s="1"/>
  <c r="J281" i="9"/>
  <c r="K281" i="9"/>
  <c r="L281" i="9"/>
  <c r="N281" i="9" s="1"/>
  <c r="J282" i="9"/>
  <c r="K282" i="9"/>
  <c r="L282" i="9"/>
  <c r="N282" i="9" s="1"/>
  <c r="O282" i="9"/>
  <c r="J283" i="9"/>
  <c r="K283" i="9"/>
  <c r="L283" i="9"/>
  <c r="N283" i="9" s="1"/>
  <c r="J284" i="9"/>
  <c r="K284" i="9"/>
  <c r="L284" i="9"/>
  <c r="N284" i="9" s="1"/>
  <c r="O284" i="9"/>
  <c r="J285" i="9"/>
  <c r="K285" i="9"/>
  <c r="L285" i="9"/>
  <c r="N285" i="9" s="1"/>
  <c r="J286" i="9"/>
  <c r="K286" i="9"/>
  <c r="L286" i="9"/>
  <c r="N286" i="9" s="1"/>
  <c r="O286" i="9"/>
  <c r="J287" i="9"/>
  <c r="K287" i="9"/>
  <c r="L287" i="9"/>
  <c r="N287" i="9" s="1"/>
  <c r="O287" i="9"/>
  <c r="J288" i="9"/>
  <c r="K288" i="9"/>
  <c r="L288" i="9"/>
  <c r="N288" i="9" s="1"/>
  <c r="O288" i="9"/>
  <c r="J289" i="9"/>
  <c r="K289" i="9"/>
  <c r="L289" i="9"/>
  <c r="N289" i="9" s="1"/>
  <c r="J290" i="9"/>
  <c r="K290" i="9"/>
  <c r="L290" i="9"/>
  <c r="N290" i="9" s="1"/>
  <c r="O290" i="9"/>
  <c r="J291" i="9"/>
  <c r="K291" i="9"/>
  <c r="L291" i="9"/>
  <c r="N291" i="9" s="1"/>
  <c r="J292" i="9"/>
  <c r="K292" i="9"/>
  <c r="L292" i="9"/>
  <c r="N292" i="9" s="1"/>
  <c r="J293" i="9"/>
  <c r="K293" i="9"/>
  <c r="L293" i="9"/>
  <c r="N293" i="9" s="1"/>
  <c r="J294" i="9"/>
  <c r="K294" i="9"/>
  <c r="L294" i="9"/>
  <c r="N294" i="9" s="1"/>
  <c r="O294" i="9"/>
  <c r="J295" i="9"/>
  <c r="K295" i="9"/>
  <c r="L295" i="9"/>
  <c r="N295" i="9"/>
  <c r="O295" i="9"/>
  <c r="J296" i="9"/>
  <c r="K296" i="9"/>
  <c r="L296" i="9"/>
  <c r="N296" i="9" s="1"/>
  <c r="J297" i="9"/>
  <c r="K297" i="9"/>
  <c r="L297" i="9"/>
  <c r="N297" i="9" s="1"/>
  <c r="J298" i="9"/>
  <c r="K298" i="9"/>
  <c r="L298" i="9"/>
  <c r="N298" i="9" s="1"/>
  <c r="O298" i="9"/>
  <c r="J299" i="9"/>
  <c r="K299" i="9"/>
  <c r="L299" i="9"/>
  <c r="N299" i="9" s="1"/>
  <c r="J300" i="9"/>
  <c r="K300" i="9"/>
  <c r="L300" i="9"/>
  <c r="N300" i="9" s="1"/>
  <c r="J301" i="9"/>
  <c r="K301" i="9"/>
  <c r="L301" i="9"/>
  <c r="N301" i="9" s="1"/>
  <c r="O301" i="9"/>
  <c r="J302" i="9"/>
  <c r="K302" i="9"/>
  <c r="L302" i="9"/>
  <c r="N302" i="9" s="1"/>
  <c r="O302" i="9"/>
  <c r="J303" i="9"/>
  <c r="K303" i="9"/>
  <c r="L303" i="9"/>
  <c r="N303" i="9" s="1"/>
  <c r="O303" i="9"/>
  <c r="J304" i="9"/>
  <c r="K304" i="9"/>
  <c r="L304" i="9"/>
  <c r="N304" i="9" s="1"/>
  <c r="J305" i="9"/>
  <c r="K305" i="9"/>
  <c r="L305" i="9"/>
  <c r="N305" i="9" s="1"/>
  <c r="J306" i="9"/>
  <c r="K306" i="9"/>
  <c r="L306" i="9"/>
  <c r="N306" i="9" s="1"/>
  <c r="J307" i="9"/>
  <c r="K307" i="9"/>
  <c r="L307" i="9"/>
  <c r="N307" i="9" s="1"/>
  <c r="O307" i="9"/>
  <c r="J308" i="9"/>
  <c r="K308" i="9"/>
  <c r="L308" i="9"/>
  <c r="N308" i="9" s="1"/>
  <c r="J309" i="9"/>
  <c r="K309" i="9"/>
  <c r="L309" i="9"/>
  <c r="N309" i="9" s="1"/>
  <c r="J310" i="9"/>
  <c r="K310" i="9"/>
  <c r="L310" i="9"/>
  <c r="N310" i="9" s="1"/>
  <c r="O310" i="9"/>
  <c r="J311" i="9"/>
  <c r="K311" i="9"/>
  <c r="L311" i="9"/>
  <c r="N311" i="9" s="1"/>
  <c r="O311" i="9"/>
  <c r="J312" i="9"/>
  <c r="K312" i="9"/>
  <c r="L312" i="9"/>
  <c r="N312" i="9" s="1"/>
  <c r="J313" i="9"/>
  <c r="K313" i="9"/>
  <c r="L313" i="9"/>
  <c r="N313" i="9" s="1"/>
  <c r="J314" i="9"/>
  <c r="K314" i="9"/>
  <c r="L314" i="9"/>
  <c r="N314" i="9" s="1"/>
  <c r="J315" i="9"/>
  <c r="K315" i="9"/>
  <c r="L315" i="9"/>
  <c r="N315" i="9" s="1"/>
  <c r="J316" i="9"/>
  <c r="K316" i="9"/>
  <c r="L316" i="9"/>
  <c r="N316" i="9" s="1"/>
  <c r="O316" i="9"/>
  <c r="J317" i="9"/>
  <c r="K317" i="9"/>
  <c r="L317" i="9"/>
  <c r="N317" i="9" s="1"/>
  <c r="O317" i="9"/>
  <c r="J318" i="9"/>
  <c r="K318" i="9"/>
  <c r="L318" i="9"/>
  <c r="N318" i="9" s="1"/>
  <c r="O318" i="9"/>
  <c r="J319" i="9"/>
  <c r="K319" i="9"/>
  <c r="L319" i="9"/>
  <c r="N319" i="9" s="1"/>
  <c r="O319" i="9"/>
  <c r="J320" i="9"/>
  <c r="K320" i="9"/>
  <c r="L320" i="9"/>
  <c r="N320" i="9" s="1"/>
  <c r="J321" i="9"/>
  <c r="K321" i="9"/>
  <c r="L321" i="9"/>
  <c r="N321" i="9" s="1"/>
  <c r="J322" i="9"/>
  <c r="K322" i="9"/>
  <c r="L322" i="9"/>
  <c r="N322" i="9" s="1"/>
  <c r="J323" i="9"/>
  <c r="K323" i="9"/>
  <c r="L323" i="9"/>
  <c r="N323" i="9" s="1"/>
  <c r="J324" i="9"/>
  <c r="K324" i="9"/>
  <c r="L324" i="9"/>
  <c r="N324" i="9" s="1"/>
  <c r="J325" i="9"/>
  <c r="K325" i="9"/>
  <c r="L325" i="9"/>
  <c r="N325" i="9" s="1"/>
  <c r="J326" i="9"/>
  <c r="K326" i="9"/>
  <c r="L326" i="9"/>
  <c r="N326" i="9" s="1"/>
  <c r="O326" i="9"/>
  <c r="J327" i="9"/>
  <c r="K327" i="9"/>
  <c r="L327" i="9"/>
  <c r="N327" i="9" s="1"/>
  <c r="O327" i="9"/>
  <c r="J328" i="9"/>
  <c r="K328" i="9"/>
  <c r="L328" i="9"/>
  <c r="N328" i="9" s="1"/>
  <c r="J329" i="9"/>
  <c r="K329" i="9"/>
  <c r="L329" i="9"/>
  <c r="N329" i="9" s="1"/>
  <c r="O329" i="9"/>
  <c r="J330" i="9"/>
  <c r="K330" i="9"/>
  <c r="L330" i="9"/>
  <c r="N330" i="9"/>
  <c r="J331" i="9"/>
  <c r="K331" i="9"/>
  <c r="L331" i="9"/>
  <c r="N331" i="9" s="1"/>
  <c r="O331" i="9"/>
  <c r="J332" i="9"/>
  <c r="K332" i="9"/>
  <c r="L332" i="9"/>
  <c r="N332" i="9" s="1"/>
  <c r="J115" i="9"/>
  <c r="K115" i="9"/>
  <c r="L115" i="9"/>
  <c r="N115" i="9" s="1"/>
  <c r="O115" i="9"/>
  <c r="J116" i="9"/>
  <c r="K116" i="9"/>
  <c r="L116" i="9"/>
  <c r="N116" i="9" s="1"/>
  <c r="J117" i="9"/>
  <c r="K117" i="9"/>
  <c r="L117" i="9"/>
  <c r="N117" i="9" s="1"/>
  <c r="J118" i="9"/>
  <c r="K118" i="9"/>
  <c r="L118" i="9"/>
  <c r="O118" i="9"/>
  <c r="N118" i="9"/>
  <c r="J119" i="9"/>
  <c r="K119" i="9"/>
  <c r="L119" i="9"/>
  <c r="N119" i="9" s="1"/>
  <c r="O119" i="9"/>
  <c r="J120" i="9"/>
  <c r="K120" i="9"/>
  <c r="L120" i="9"/>
  <c r="N120" i="9" s="1"/>
  <c r="J121" i="9"/>
  <c r="K121" i="9"/>
  <c r="L121" i="9"/>
  <c r="N121" i="9" s="1"/>
  <c r="J122" i="9"/>
  <c r="K122" i="9"/>
  <c r="L122" i="9"/>
  <c r="N122" i="9" s="1"/>
  <c r="J123" i="9"/>
  <c r="K123" i="9"/>
  <c r="L123" i="9"/>
  <c r="N123" i="9" s="1"/>
  <c r="J124" i="9"/>
  <c r="K124" i="9"/>
  <c r="L124" i="9"/>
  <c r="N124" i="9" s="1"/>
  <c r="J125" i="9"/>
  <c r="K125" i="9"/>
  <c r="L125" i="9"/>
  <c r="N125" i="9" s="1"/>
  <c r="J126" i="9"/>
  <c r="K126" i="9"/>
  <c r="L126" i="9"/>
  <c r="N126" i="9" s="1"/>
  <c r="O126" i="9"/>
  <c r="J127" i="9"/>
  <c r="K127" i="9"/>
  <c r="L127" i="9"/>
  <c r="N127" i="9" s="1"/>
  <c r="O127" i="9"/>
  <c r="J128" i="9"/>
  <c r="K128" i="9"/>
  <c r="L128" i="9"/>
  <c r="N128" i="9" s="1"/>
  <c r="J129" i="9"/>
  <c r="K129" i="9"/>
  <c r="L129" i="9"/>
  <c r="N129" i="9" s="1"/>
  <c r="O129" i="9"/>
  <c r="J130" i="9"/>
  <c r="K130" i="9"/>
  <c r="L130" i="9"/>
  <c r="N130" i="9"/>
  <c r="J131" i="9"/>
  <c r="K131" i="9"/>
  <c r="L131" i="9"/>
  <c r="N131" i="9" s="1"/>
  <c r="J132" i="9"/>
  <c r="K132" i="9"/>
  <c r="L132" i="9"/>
  <c r="N132" i="9" s="1"/>
  <c r="O132" i="9"/>
  <c r="J133" i="9"/>
  <c r="K133" i="9"/>
  <c r="L133" i="9"/>
  <c r="N133" i="9" s="1"/>
  <c r="J134" i="9"/>
  <c r="K134" i="9"/>
  <c r="L134" i="9"/>
  <c r="O134" i="9"/>
  <c r="N134" i="9"/>
  <c r="J135" i="9"/>
  <c r="K135" i="9"/>
  <c r="L135" i="9"/>
  <c r="N135" i="9" s="1"/>
  <c r="O135" i="9"/>
  <c r="J136" i="9"/>
  <c r="K136" i="9"/>
  <c r="L136" i="9"/>
  <c r="N136" i="9" s="1"/>
  <c r="O136" i="9"/>
  <c r="J137" i="9"/>
  <c r="K137" i="9"/>
  <c r="L137" i="9"/>
  <c r="N137" i="9" s="1"/>
  <c r="J138" i="9"/>
  <c r="K138" i="9"/>
  <c r="L138" i="9"/>
  <c r="N138" i="9" s="1"/>
  <c r="O138" i="9"/>
  <c r="J139" i="9"/>
  <c r="K139" i="9"/>
  <c r="L139" i="9"/>
  <c r="N139" i="9" s="1"/>
  <c r="J140" i="9"/>
  <c r="K140" i="9"/>
  <c r="L140" i="9"/>
  <c r="N140" i="9" s="1"/>
  <c r="O140" i="9"/>
  <c r="J141" i="9"/>
  <c r="K141" i="9"/>
  <c r="L141" i="9"/>
  <c r="N141" i="9" s="1"/>
  <c r="J142" i="9"/>
  <c r="K142" i="9"/>
  <c r="L142" i="9"/>
  <c r="N142" i="9" s="1"/>
  <c r="O142" i="9"/>
  <c r="J143" i="9"/>
  <c r="K143" i="9"/>
  <c r="L143" i="9"/>
  <c r="N143" i="9" s="1"/>
  <c r="O143" i="9"/>
  <c r="J144" i="9"/>
  <c r="K144" i="9"/>
  <c r="L144" i="9"/>
  <c r="N144" i="9" s="1"/>
  <c r="O144" i="9"/>
  <c r="J145" i="9"/>
  <c r="K145" i="9"/>
  <c r="L145" i="9"/>
  <c r="N145" i="9" s="1"/>
  <c r="O145" i="9"/>
  <c r="J146" i="9"/>
  <c r="K146" i="9"/>
  <c r="L146" i="9"/>
  <c r="N146" i="9"/>
  <c r="J147" i="9"/>
  <c r="K147" i="9"/>
  <c r="L147" i="9"/>
  <c r="N147" i="9" s="1"/>
  <c r="J148" i="9"/>
  <c r="K148" i="9"/>
  <c r="L148" i="9"/>
  <c r="N148" i="9" s="1"/>
  <c r="J149" i="9"/>
  <c r="K149" i="9"/>
  <c r="L149" i="9"/>
  <c r="N149" i="9" s="1"/>
  <c r="J150" i="9"/>
  <c r="K150" i="9"/>
  <c r="L150" i="9"/>
  <c r="N150" i="9"/>
  <c r="O150" i="9"/>
  <c r="J151" i="9"/>
  <c r="K151" i="9"/>
  <c r="L151" i="9"/>
  <c r="N151" i="9" s="1"/>
  <c r="O151" i="9"/>
  <c r="J152" i="9"/>
  <c r="K152" i="9"/>
  <c r="L152" i="9"/>
  <c r="N152" i="9" s="1"/>
  <c r="J153" i="9"/>
  <c r="K153" i="9"/>
  <c r="L153" i="9"/>
  <c r="N153" i="9" s="1"/>
  <c r="J154" i="9"/>
  <c r="K154" i="9"/>
  <c r="L154" i="9"/>
  <c r="N154" i="9" s="1"/>
  <c r="J155" i="9"/>
  <c r="K155" i="9"/>
  <c r="L155" i="9"/>
  <c r="N155" i="9" s="1"/>
  <c r="O155" i="9"/>
  <c r="J156" i="9"/>
  <c r="K156" i="9"/>
  <c r="L156" i="9"/>
  <c r="N156" i="9" s="1"/>
  <c r="J157" i="9"/>
  <c r="K157" i="9"/>
  <c r="L157" i="9"/>
  <c r="N157" i="9" s="1"/>
  <c r="J158" i="9"/>
  <c r="K158" i="9"/>
  <c r="L158" i="9"/>
  <c r="N158" i="9"/>
  <c r="O158" i="9"/>
  <c r="J159" i="9"/>
  <c r="K159" i="9"/>
  <c r="L159" i="9"/>
  <c r="N159" i="9" s="1"/>
  <c r="O159" i="9"/>
  <c r="J160" i="9"/>
  <c r="K160" i="9"/>
  <c r="L160" i="9"/>
  <c r="N160" i="9" s="1"/>
  <c r="J161" i="9"/>
  <c r="K161" i="9"/>
  <c r="L161" i="9"/>
  <c r="N161" i="9" s="1"/>
  <c r="O161" i="9"/>
  <c r="J162" i="9"/>
  <c r="K162" i="9"/>
  <c r="L162" i="9"/>
  <c r="N162" i="9" s="1"/>
  <c r="O162" i="9"/>
  <c r="J163" i="9"/>
  <c r="K163" i="9"/>
  <c r="L163" i="9"/>
  <c r="N163" i="9" s="1"/>
  <c r="O163" i="9"/>
  <c r="J164" i="9"/>
  <c r="K164" i="9"/>
  <c r="L164" i="9"/>
  <c r="N164" i="9" s="1"/>
  <c r="J165" i="9"/>
  <c r="K165" i="9"/>
  <c r="L165" i="9"/>
  <c r="N165" i="9" s="1"/>
  <c r="J166" i="9"/>
  <c r="K166" i="9"/>
  <c r="L166" i="9"/>
  <c r="N166" i="9" s="1"/>
  <c r="O166" i="9"/>
  <c r="J167" i="9"/>
  <c r="K167" i="9"/>
  <c r="L167" i="9"/>
  <c r="N167" i="9" s="1"/>
  <c r="O167" i="9"/>
  <c r="J168" i="9"/>
  <c r="K168" i="9"/>
  <c r="L168" i="9"/>
  <c r="N168" i="9" s="1"/>
  <c r="O168" i="9"/>
  <c r="J169" i="9"/>
  <c r="K169" i="9"/>
  <c r="L169" i="9"/>
  <c r="N169" i="9" s="1"/>
  <c r="J170" i="9"/>
  <c r="K170" i="9"/>
  <c r="L170" i="9"/>
  <c r="N170" i="9" s="1"/>
  <c r="O170" i="9"/>
  <c r="J171" i="9"/>
  <c r="K171" i="9"/>
  <c r="L171" i="9"/>
  <c r="N171" i="9" s="1"/>
  <c r="J172" i="9"/>
  <c r="K172" i="9"/>
  <c r="L172" i="9"/>
  <c r="N172" i="9" s="1"/>
  <c r="J173" i="9"/>
  <c r="K173" i="9"/>
  <c r="L173" i="9"/>
  <c r="N173" i="9" s="1"/>
  <c r="J174" i="9"/>
  <c r="K174" i="9"/>
  <c r="L174" i="9"/>
  <c r="N174" i="9" s="1"/>
  <c r="O174" i="9"/>
  <c r="J175" i="9"/>
  <c r="K175" i="9"/>
  <c r="L175" i="9"/>
  <c r="N175" i="9" s="1"/>
  <c r="O175" i="9"/>
  <c r="J176" i="9"/>
  <c r="K176" i="9"/>
  <c r="L176" i="9"/>
  <c r="N176" i="9" s="1"/>
  <c r="O176" i="9"/>
  <c r="J177" i="9"/>
  <c r="K177" i="9"/>
  <c r="L177" i="9"/>
  <c r="N177" i="9" s="1"/>
  <c r="O177" i="9"/>
  <c r="J178" i="9"/>
  <c r="K178" i="9"/>
  <c r="L178" i="9"/>
  <c r="N178" i="9"/>
  <c r="J179" i="9"/>
  <c r="K179" i="9"/>
  <c r="L179" i="9"/>
  <c r="N179" i="9" s="1"/>
  <c r="J180" i="9"/>
  <c r="K180" i="9"/>
  <c r="L180" i="9"/>
  <c r="N180" i="9" s="1"/>
  <c r="O180" i="9"/>
  <c r="J181" i="9"/>
  <c r="K181" i="9"/>
  <c r="L181" i="9"/>
  <c r="N181" i="9" s="1"/>
  <c r="J182" i="9"/>
  <c r="K182" i="9"/>
  <c r="L182" i="9"/>
  <c r="N182" i="9"/>
  <c r="O182" i="9"/>
  <c r="J183" i="9"/>
  <c r="K183" i="9"/>
  <c r="L183" i="9"/>
  <c r="N183" i="9" s="1"/>
  <c r="O183" i="9"/>
  <c r="J184" i="9"/>
  <c r="K184" i="9"/>
  <c r="L184" i="9"/>
  <c r="N184" i="9" s="1"/>
  <c r="J185" i="9"/>
  <c r="K185" i="9"/>
  <c r="L185" i="9"/>
  <c r="N185" i="9" s="1"/>
  <c r="J186" i="9"/>
  <c r="K186" i="9"/>
  <c r="L186" i="9"/>
  <c r="N186" i="9"/>
  <c r="J187" i="9"/>
  <c r="K187" i="9"/>
  <c r="L187" i="9"/>
  <c r="N187" i="9" s="1"/>
  <c r="J188" i="9"/>
  <c r="K188" i="9"/>
  <c r="L188" i="9"/>
  <c r="N188" i="9" s="1"/>
  <c r="J189" i="9"/>
  <c r="K189" i="9"/>
  <c r="L189" i="9"/>
  <c r="N189" i="9" s="1"/>
  <c r="J190" i="9"/>
  <c r="K190" i="9"/>
  <c r="L190" i="9"/>
  <c r="N190" i="9" s="1"/>
  <c r="O190" i="9"/>
  <c r="J191" i="9"/>
  <c r="K191" i="9"/>
  <c r="L191" i="9"/>
  <c r="N191" i="9" s="1"/>
  <c r="O191" i="9"/>
  <c r="J192" i="9"/>
  <c r="K192" i="9"/>
  <c r="L192" i="9"/>
  <c r="N192" i="9" s="1"/>
  <c r="J193" i="9"/>
  <c r="K193" i="9"/>
  <c r="L193" i="9"/>
  <c r="N193" i="9" s="1"/>
  <c r="O193" i="9"/>
  <c r="J194" i="9"/>
  <c r="K194" i="9"/>
  <c r="L194" i="9"/>
  <c r="N194" i="9" s="1"/>
  <c r="J195" i="9"/>
  <c r="K195" i="9"/>
  <c r="L195" i="9"/>
  <c r="N195" i="9" s="1"/>
  <c r="O195" i="9"/>
  <c r="J196" i="9"/>
  <c r="K196" i="9"/>
  <c r="L196" i="9"/>
  <c r="N196" i="9" s="1"/>
  <c r="J197" i="9"/>
  <c r="K197" i="9"/>
  <c r="L197" i="9"/>
  <c r="N197" i="9" s="1"/>
  <c r="J198" i="9"/>
  <c r="K198" i="9"/>
  <c r="L198" i="9"/>
  <c r="N198" i="9" s="1"/>
  <c r="O198" i="9"/>
  <c r="J199" i="9"/>
  <c r="K199" i="9"/>
  <c r="L199" i="9"/>
  <c r="N199" i="9" s="1"/>
  <c r="O199" i="9"/>
  <c r="J200" i="9"/>
  <c r="K200" i="9"/>
  <c r="L200" i="9"/>
  <c r="N200" i="9" s="1"/>
  <c r="J201" i="9"/>
  <c r="K201" i="9"/>
  <c r="L201" i="9"/>
  <c r="N201" i="9" s="1"/>
  <c r="J202" i="9"/>
  <c r="K202" i="9"/>
  <c r="L202" i="9"/>
  <c r="N202" i="9" s="1"/>
  <c r="J203" i="9"/>
  <c r="K203" i="9"/>
  <c r="L203" i="9"/>
  <c r="N203" i="9" s="1"/>
  <c r="J204" i="9"/>
  <c r="K204" i="9"/>
  <c r="L204" i="9"/>
  <c r="N204" i="9" s="1"/>
  <c r="O204" i="9"/>
  <c r="J205" i="9"/>
  <c r="K205" i="9"/>
  <c r="L205" i="9"/>
  <c r="N205" i="9" s="1"/>
  <c r="J206" i="9"/>
  <c r="K206" i="9"/>
  <c r="L206" i="9"/>
  <c r="N206" i="9" s="1"/>
  <c r="O206" i="9"/>
  <c r="J207" i="9"/>
  <c r="K207" i="9"/>
  <c r="L207" i="9"/>
  <c r="N207" i="9" s="1"/>
  <c r="O207" i="9"/>
  <c r="J208" i="9"/>
  <c r="K208" i="9"/>
  <c r="L208" i="9"/>
  <c r="N208" i="9" s="1"/>
  <c r="J209" i="9"/>
  <c r="K209" i="9"/>
  <c r="L209" i="9"/>
  <c r="N209" i="9" s="1"/>
  <c r="O209" i="9"/>
  <c r="J210" i="9"/>
  <c r="K210" i="9"/>
  <c r="L210" i="9"/>
  <c r="N210" i="9" s="1"/>
  <c r="J211" i="9"/>
  <c r="K211" i="9"/>
  <c r="L211" i="9"/>
  <c r="N211" i="9" s="1"/>
  <c r="J212" i="9"/>
  <c r="K212" i="9"/>
  <c r="L212" i="9"/>
  <c r="N212" i="9" s="1"/>
  <c r="J213" i="9"/>
  <c r="K213" i="9"/>
  <c r="L213" i="9"/>
  <c r="N213" i="9" s="1"/>
  <c r="J214" i="9"/>
  <c r="K214" i="9"/>
  <c r="L214" i="9"/>
  <c r="N214" i="9" s="1"/>
  <c r="O214" i="9"/>
  <c r="J215" i="9"/>
  <c r="K215" i="9"/>
  <c r="L215" i="9"/>
  <c r="N215" i="9" s="1"/>
  <c r="O215" i="9"/>
  <c r="J216" i="9"/>
  <c r="K216" i="9"/>
  <c r="L216" i="9"/>
  <c r="N216" i="9" s="1"/>
  <c r="J217" i="9"/>
  <c r="K217" i="9"/>
  <c r="L217" i="9"/>
  <c r="N217" i="9" s="1"/>
  <c r="J218" i="9"/>
  <c r="K218" i="9"/>
  <c r="L218" i="9"/>
  <c r="N218" i="9" s="1"/>
  <c r="J219" i="9"/>
  <c r="K219" i="9"/>
  <c r="L219" i="9"/>
  <c r="N219" i="9" s="1"/>
  <c r="J220" i="9"/>
  <c r="K220" i="9"/>
  <c r="L220" i="9"/>
  <c r="N220" i="9" s="1"/>
  <c r="J221" i="9"/>
  <c r="K221" i="9"/>
  <c r="L221" i="9"/>
  <c r="N221" i="9" s="1"/>
  <c r="J222" i="9"/>
  <c r="K222" i="9"/>
  <c r="L222" i="9"/>
  <c r="N222" i="9" s="1"/>
  <c r="O222" i="9"/>
  <c r="J223" i="9"/>
  <c r="K223" i="9"/>
  <c r="L223" i="9"/>
  <c r="N223" i="9" s="1"/>
  <c r="O223" i="9"/>
  <c r="J7" i="9"/>
  <c r="K7" i="9"/>
  <c r="L7" i="9"/>
  <c r="N7" i="9" s="1"/>
  <c r="O7" i="9"/>
  <c r="J8" i="9"/>
  <c r="K8" i="9"/>
  <c r="L8" i="9"/>
  <c r="N8" i="9" s="1"/>
  <c r="J9" i="9"/>
  <c r="K9" i="9"/>
  <c r="L9" i="9"/>
  <c r="N9" i="9" s="1"/>
  <c r="O9" i="9"/>
  <c r="J10" i="9"/>
  <c r="K10" i="9"/>
  <c r="L10" i="9"/>
  <c r="N10" i="9" s="1"/>
  <c r="O10" i="9"/>
  <c r="J11" i="9"/>
  <c r="K11" i="9"/>
  <c r="L11" i="9"/>
  <c r="N11" i="9" s="1"/>
  <c r="O11" i="9"/>
  <c r="J12" i="9"/>
  <c r="K12" i="9"/>
  <c r="L12" i="9"/>
  <c r="N12" i="9" s="1"/>
  <c r="J13" i="9"/>
  <c r="K13" i="9"/>
  <c r="L13" i="9"/>
  <c r="N13" i="9" s="1"/>
  <c r="J14" i="9"/>
  <c r="K14" i="9"/>
  <c r="L14" i="9"/>
  <c r="N14" i="9" s="1"/>
  <c r="O14" i="9"/>
  <c r="J15" i="9"/>
  <c r="K15" i="9"/>
  <c r="L15" i="9"/>
  <c r="N15" i="9" s="1"/>
  <c r="O15" i="9"/>
  <c r="J16" i="9"/>
  <c r="K16" i="9"/>
  <c r="L16" i="9"/>
  <c r="N16" i="9" s="1"/>
  <c r="O16" i="9"/>
  <c r="J17" i="9"/>
  <c r="K17" i="9"/>
  <c r="L17" i="9"/>
  <c r="N17" i="9" s="1"/>
  <c r="J18" i="9"/>
  <c r="K18" i="9"/>
  <c r="L18" i="9"/>
  <c r="N18" i="9" s="1"/>
  <c r="O18" i="9"/>
  <c r="J19" i="9"/>
  <c r="K19" i="9"/>
  <c r="L19" i="9"/>
  <c r="N19" i="9" s="1"/>
  <c r="J20" i="9"/>
  <c r="K20" i="9"/>
  <c r="L20" i="9"/>
  <c r="N20" i="9" s="1"/>
  <c r="J21" i="9"/>
  <c r="K21" i="9"/>
  <c r="L21" i="9"/>
  <c r="N21" i="9" s="1"/>
  <c r="J22" i="9"/>
  <c r="K22" i="9"/>
  <c r="L22" i="9"/>
  <c r="N22" i="9" s="1"/>
  <c r="O22" i="9"/>
  <c r="J23" i="9"/>
  <c r="K23" i="9"/>
  <c r="L23" i="9"/>
  <c r="N23" i="9" s="1"/>
  <c r="O23" i="9"/>
  <c r="J24" i="9"/>
  <c r="K24" i="9"/>
  <c r="L24" i="9"/>
  <c r="N24" i="9" s="1"/>
  <c r="O24" i="9"/>
  <c r="J25" i="9"/>
  <c r="K25" i="9"/>
  <c r="L25" i="9"/>
  <c r="N25" i="9" s="1"/>
  <c r="O25" i="9"/>
  <c r="J26" i="9"/>
  <c r="K26" i="9"/>
  <c r="L26" i="9"/>
  <c r="N26" i="9"/>
  <c r="J27" i="9"/>
  <c r="K27" i="9"/>
  <c r="L27" i="9"/>
  <c r="N27" i="9" s="1"/>
  <c r="J28" i="9"/>
  <c r="K28" i="9"/>
  <c r="L28" i="9"/>
  <c r="N28" i="9" s="1"/>
  <c r="O28" i="9"/>
  <c r="J29" i="9"/>
  <c r="K29" i="9"/>
  <c r="L29" i="9"/>
  <c r="N29" i="9" s="1"/>
  <c r="J30" i="9"/>
  <c r="K30" i="9"/>
  <c r="L30" i="9"/>
  <c r="N30" i="9"/>
  <c r="O30" i="9"/>
  <c r="J31" i="9"/>
  <c r="K31" i="9"/>
  <c r="L31" i="9"/>
  <c r="N31" i="9" s="1"/>
  <c r="O31" i="9"/>
  <c r="J32" i="9"/>
  <c r="K32" i="9"/>
  <c r="L32" i="9"/>
  <c r="N32" i="9" s="1"/>
  <c r="J33" i="9"/>
  <c r="K33" i="9"/>
  <c r="L33" i="9"/>
  <c r="N33" i="9" s="1"/>
  <c r="J34" i="9"/>
  <c r="K34" i="9"/>
  <c r="L34" i="9"/>
  <c r="N34" i="9"/>
  <c r="J35" i="9"/>
  <c r="K35" i="9"/>
  <c r="L35" i="9"/>
  <c r="N35" i="9" s="1"/>
  <c r="J36" i="9"/>
  <c r="K36" i="9"/>
  <c r="L36" i="9"/>
  <c r="N36" i="9" s="1"/>
  <c r="J37" i="9"/>
  <c r="K37" i="9"/>
  <c r="L37" i="9"/>
  <c r="N37" i="9" s="1"/>
  <c r="J38" i="9"/>
  <c r="K38" i="9"/>
  <c r="L38" i="9"/>
  <c r="N38" i="9" s="1"/>
  <c r="O38" i="9"/>
  <c r="J39" i="9"/>
  <c r="K39" i="9"/>
  <c r="L39" i="9"/>
  <c r="N39" i="9" s="1"/>
  <c r="O39" i="9"/>
  <c r="J40" i="9"/>
  <c r="K40" i="9"/>
  <c r="L40" i="9"/>
  <c r="N40" i="9" s="1"/>
  <c r="J41" i="9"/>
  <c r="K41" i="9"/>
  <c r="L41" i="9"/>
  <c r="N41" i="9" s="1"/>
  <c r="O41" i="9"/>
  <c r="J42" i="9"/>
  <c r="K42" i="9"/>
  <c r="L42" i="9"/>
  <c r="N42" i="9" s="1"/>
  <c r="J43" i="9"/>
  <c r="K43" i="9"/>
  <c r="L43" i="9"/>
  <c r="N43" i="9" s="1"/>
  <c r="O43" i="9"/>
  <c r="J44" i="9"/>
  <c r="K44" i="9"/>
  <c r="L44" i="9"/>
  <c r="N44" i="9" s="1"/>
  <c r="J45" i="9"/>
  <c r="K45" i="9"/>
  <c r="L45" i="9"/>
  <c r="N45" i="9" s="1"/>
  <c r="J46" i="9"/>
  <c r="K46" i="9"/>
  <c r="L46" i="9"/>
  <c r="N46" i="9" s="1"/>
  <c r="O46" i="9"/>
  <c r="J47" i="9"/>
  <c r="K47" i="9"/>
  <c r="L47" i="9"/>
  <c r="N47" i="9" s="1"/>
  <c r="O47" i="9"/>
  <c r="J48" i="9"/>
  <c r="K48" i="9"/>
  <c r="L48" i="9"/>
  <c r="N48" i="9" s="1"/>
  <c r="J49" i="9"/>
  <c r="K49" i="9"/>
  <c r="L49" i="9"/>
  <c r="N49" i="9" s="1"/>
  <c r="J50" i="9"/>
  <c r="K50" i="9"/>
  <c r="L50" i="9"/>
  <c r="N50" i="9" s="1"/>
  <c r="J51" i="9"/>
  <c r="K51" i="9"/>
  <c r="L51" i="9"/>
  <c r="N51" i="9" s="1"/>
  <c r="J52" i="9"/>
  <c r="K52" i="9"/>
  <c r="L52" i="9"/>
  <c r="N52" i="9" s="1"/>
  <c r="O52" i="9"/>
  <c r="J53" i="9"/>
  <c r="K53" i="9"/>
  <c r="L53" i="9"/>
  <c r="N53" i="9" s="1"/>
  <c r="J54" i="9"/>
  <c r="K54" i="9"/>
  <c r="L54" i="9"/>
  <c r="N54" i="9" s="1"/>
  <c r="O54" i="9"/>
  <c r="J55" i="9"/>
  <c r="K55" i="9"/>
  <c r="L55" i="9"/>
  <c r="N55" i="9" s="1"/>
  <c r="O55" i="9"/>
  <c r="J56" i="9"/>
  <c r="K56" i="9"/>
  <c r="L56" i="9"/>
  <c r="N56" i="9" s="1"/>
  <c r="J57" i="9"/>
  <c r="K57" i="9"/>
  <c r="L57" i="9"/>
  <c r="N57" i="9" s="1"/>
  <c r="O57" i="9"/>
  <c r="J58" i="9"/>
  <c r="K58" i="9"/>
  <c r="L58" i="9"/>
  <c r="N58" i="9" s="1"/>
  <c r="J59" i="9"/>
  <c r="K59" i="9"/>
  <c r="L59" i="9"/>
  <c r="N59" i="9" s="1"/>
  <c r="J60" i="9"/>
  <c r="K60" i="9"/>
  <c r="L60" i="9"/>
  <c r="N60" i="9" s="1"/>
  <c r="J61" i="9"/>
  <c r="K61" i="9"/>
  <c r="L61" i="9"/>
  <c r="N61" i="9" s="1"/>
  <c r="J62" i="9"/>
  <c r="K62" i="9"/>
  <c r="L62" i="9"/>
  <c r="N62" i="9" s="1"/>
  <c r="O62" i="9"/>
  <c r="J63" i="9"/>
  <c r="K63" i="9"/>
  <c r="L63" i="9"/>
  <c r="N63" i="9" s="1"/>
  <c r="O63" i="9"/>
  <c r="J64" i="9"/>
  <c r="K64" i="9"/>
  <c r="L64" i="9"/>
  <c r="N64" i="9" s="1"/>
  <c r="J65" i="9"/>
  <c r="K65" i="9"/>
  <c r="L65" i="9"/>
  <c r="N65" i="9" s="1"/>
  <c r="J66" i="9"/>
  <c r="K66" i="9"/>
  <c r="L66" i="9"/>
  <c r="N66" i="9" s="1"/>
  <c r="J67" i="9"/>
  <c r="K67" i="9"/>
  <c r="L67" i="9"/>
  <c r="N67" i="9" s="1"/>
  <c r="J68" i="9"/>
  <c r="K68" i="9"/>
  <c r="L68" i="9"/>
  <c r="N68" i="9" s="1"/>
  <c r="J69" i="9"/>
  <c r="K69" i="9"/>
  <c r="L69" i="9"/>
  <c r="N69" i="9" s="1"/>
  <c r="J70" i="9"/>
  <c r="K70" i="9"/>
  <c r="L70" i="9"/>
  <c r="N70" i="9" s="1"/>
  <c r="O70" i="9"/>
  <c r="J71" i="9"/>
  <c r="K71" i="9"/>
  <c r="L71" i="9"/>
  <c r="N71" i="9" s="1"/>
  <c r="O71" i="9"/>
  <c r="J72" i="9"/>
  <c r="K72" i="9"/>
  <c r="L72" i="9"/>
  <c r="N72" i="9" s="1"/>
  <c r="J73" i="9"/>
  <c r="K73" i="9"/>
  <c r="L73" i="9"/>
  <c r="N73" i="9" s="1"/>
  <c r="O73" i="9"/>
  <c r="J74" i="9"/>
  <c r="K74" i="9"/>
  <c r="L74" i="9"/>
  <c r="N74" i="9" s="1"/>
  <c r="J75" i="9"/>
  <c r="K75" i="9"/>
  <c r="L75" i="9"/>
  <c r="N75" i="9"/>
  <c r="J76" i="9"/>
  <c r="K76" i="9"/>
  <c r="L76" i="9"/>
  <c r="N76" i="9" s="1"/>
  <c r="O76" i="9"/>
  <c r="J77" i="9"/>
  <c r="K77" i="9"/>
  <c r="L77" i="9"/>
  <c r="N77" i="9" s="1"/>
  <c r="J78" i="9"/>
  <c r="K78" i="9"/>
  <c r="L78" i="9"/>
  <c r="N78" i="9" s="1"/>
  <c r="O78" i="9"/>
  <c r="J79" i="9"/>
  <c r="K79" i="9"/>
  <c r="L79" i="9"/>
  <c r="O79" i="9"/>
  <c r="N79" i="9"/>
  <c r="J80" i="9"/>
  <c r="K80" i="9"/>
  <c r="L80" i="9"/>
  <c r="N80" i="9" s="1"/>
  <c r="J81" i="9"/>
  <c r="K81" i="9"/>
  <c r="L81" i="9"/>
  <c r="N81" i="9" s="1"/>
  <c r="J82" i="9"/>
  <c r="K82" i="9"/>
  <c r="L82" i="9"/>
  <c r="N82" i="9" s="1"/>
  <c r="J83" i="9"/>
  <c r="K83" i="9"/>
  <c r="L83" i="9"/>
  <c r="N83" i="9" s="1"/>
  <c r="O83" i="9"/>
  <c r="J84" i="9"/>
  <c r="K84" i="9"/>
  <c r="L84" i="9"/>
  <c r="N84" i="9" s="1"/>
  <c r="J85" i="9"/>
  <c r="K85" i="9"/>
  <c r="L85" i="9"/>
  <c r="N85" i="9" s="1"/>
  <c r="J86" i="9"/>
  <c r="K86" i="9"/>
  <c r="L86" i="9"/>
  <c r="N86" i="9" s="1"/>
  <c r="O86" i="9"/>
  <c r="J87" i="9"/>
  <c r="K87" i="9"/>
  <c r="L87" i="9"/>
  <c r="N87" i="9" s="1"/>
  <c r="O87" i="9"/>
  <c r="J88" i="9"/>
  <c r="K88" i="9"/>
  <c r="L88" i="9"/>
  <c r="N88" i="9" s="1"/>
  <c r="J89" i="9"/>
  <c r="K89" i="9"/>
  <c r="L89" i="9"/>
  <c r="N89" i="9" s="1"/>
  <c r="O89" i="9"/>
  <c r="J90" i="9"/>
  <c r="K90" i="9"/>
  <c r="L90" i="9"/>
  <c r="N90" i="9" s="1"/>
  <c r="J91" i="9"/>
  <c r="K91" i="9"/>
  <c r="L91" i="9"/>
  <c r="O91" i="9"/>
  <c r="N91" i="9"/>
  <c r="J92" i="9"/>
  <c r="K92" i="9"/>
  <c r="L92" i="9"/>
  <c r="N92" i="9" s="1"/>
  <c r="J93" i="9"/>
  <c r="K93" i="9"/>
  <c r="L93" i="9"/>
  <c r="N93" i="9" s="1"/>
  <c r="J94" i="9"/>
  <c r="K94" i="9"/>
  <c r="L94" i="9"/>
  <c r="N94" i="9" s="1"/>
  <c r="O94" i="9"/>
  <c r="J95" i="9"/>
  <c r="K95" i="9"/>
  <c r="L95" i="9"/>
  <c r="O95" i="9"/>
  <c r="N95" i="9"/>
  <c r="J96" i="9"/>
  <c r="K96" i="9"/>
  <c r="L96" i="9"/>
  <c r="N96" i="9" s="1"/>
  <c r="J97" i="9"/>
  <c r="K97" i="9"/>
  <c r="L97" i="9"/>
  <c r="N97" i="9" s="1"/>
  <c r="J98" i="9"/>
  <c r="K98" i="9"/>
  <c r="L98" i="9"/>
  <c r="N98" i="9" s="1"/>
  <c r="J99" i="9"/>
  <c r="K99" i="9"/>
  <c r="L99" i="9"/>
  <c r="N99" i="9"/>
  <c r="J100" i="9"/>
  <c r="K100" i="9"/>
  <c r="L100" i="9"/>
  <c r="N100" i="9" s="1"/>
  <c r="J101" i="9"/>
  <c r="K101" i="9"/>
  <c r="L101" i="9"/>
  <c r="N101" i="9" s="1"/>
  <c r="J102" i="9"/>
  <c r="K102" i="9"/>
  <c r="L102" i="9"/>
  <c r="N102" i="9" s="1"/>
  <c r="O102" i="9"/>
  <c r="J103" i="9"/>
  <c r="K103" i="9"/>
  <c r="L103" i="9"/>
  <c r="O103" i="9"/>
  <c r="N103" i="9"/>
  <c r="J104" i="9"/>
  <c r="K104" i="9"/>
  <c r="L104" i="9"/>
  <c r="N104" i="9" s="1"/>
  <c r="J105" i="9"/>
  <c r="K105" i="9"/>
  <c r="L105" i="9"/>
  <c r="N105" i="9" s="1"/>
  <c r="O105" i="9"/>
  <c r="J106" i="9"/>
  <c r="K106" i="9"/>
  <c r="L106" i="9"/>
  <c r="N106" i="9" s="1"/>
  <c r="O106" i="9"/>
  <c r="J107" i="9"/>
  <c r="K107" i="9"/>
  <c r="L107" i="9"/>
  <c r="N107" i="9" s="1"/>
  <c r="J108" i="9"/>
  <c r="K108" i="9"/>
  <c r="L108" i="9"/>
  <c r="N108" i="9" s="1"/>
  <c r="J109" i="9"/>
  <c r="K109" i="9"/>
  <c r="L109" i="9"/>
  <c r="N109" i="9" s="1"/>
  <c r="J110" i="9"/>
  <c r="K110" i="9"/>
  <c r="L110" i="9"/>
  <c r="N110" i="9" s="1"/>
  <c r="O110" i="9"/>
  <c r="J111" i="9"/>
  <c r="K111" i="9"/>
  <c r="L111" i="9"/>
  <c r="N111" i="9" s="1"/>
  <c r="O111" i="9"/>
  <c r="J112" i="9"/>
  <c r="K112" i="9"/>
  <c r="L112" i="9"/>
  <c r="N112" i="9" s="1"/>
  <c r="J113" i="9"/>
  <c r="K113" i="9"/>
  <c r="L113" i="9"/>
  <c r="N113" i="9" s="1"/>
  <c r="J114" i="9"/>
  <c r="K114" i="9"/>
  <c r="L114" i="9"/>
  <c r="N114" i="9" s="1"/>
  <c r="O6" i="9"/>
  <c r="L6" i="9"/>
  <c r="N6" i="9" s="1"/>
  <c r="K6" i="9"/>
  <c r="J6" i="9"/>
  <c r="K5" i="9"/>
  <c r="J5" i="9"/>
  <c r="S53" i="5" l="1"/>
  <c r="S71" i="5" s="1"/>
  <c r="AD42" i="3" a="1"/>
  <c r="AD42" i="3" s="1"/>
  <c r="AE7" i="3" a="1"/>
  <c r="AE7" i="3" s="1"/>
  <c r="T74" i="5"/>
  <c r="AI7" i="10" a="1"/>
  <c r="AI7" i="10" s="1"/>
  <c r="AK10" i="10" a="1"/>
  <c r="AK10" i="10" s="1"/>
  <c r="AN55" i="10" a="1"/>
  <c r="AN55" i="10" s="1"/>
  <c r="AN31" i="10" a="1"/>
  <c r="AN31" i="10" s="1"/>
  <c r="AN24" i="10" a="1"/>
  <c r="AN24" i="10" s="1"/>
  <c r="AN47" i="10" a="1"/>
  <c r="AN47" i="10" s="1"/>
  <c r="AN17" i="10" a="1"/>
  <c r="AN17" i="10" s="1"/>
  <c r="AN39" i="10" a="1"/>
  <c r="AN39" i="10" s="1"/>
  <c r="AN25" i="10" a="1"/>
  <c r="AN25" i="10" s="1"/>
  <c r="AN49" i="10" a="1"/>
  <c r="AN49" i="10" s="1"/>
  <c r="AN33" i="10" a="1"/>
  <c r="AN33" i="10" s="1"/>
  <c r="AN41" i="10" a="1"/>
  <c r="AN41" i="10" s="1"/>
  <c r="AN57" i="10" a="1"/>
  <c r="AN57" i="10" s="1"/>
  <c r="AO6" i="10" a="1"/>
  <c r="AO6" i="10" s="1"/>
  <c r="AM8" i="10" a="1"/>
  <c r="AM8" i="10" s="1"/>
  <c r="AM14" i="10" a="1"/>
  <c r="AM14" i="10" s="1"/>
  <c r="AM21" i="10" a="1"/>
  <c r="AM21" i="10" s="1"/>
  <c r="AM27" i="10" a="1"/>
  <c r="AM27" i="10" s="1"/>
  <c r="AM34" i="10" a="1"/>
  <c r="AM34" i="10" s="1"/>
  <c r="AM42" i="10" a="1"/>
  <c r="AM42" i="10" s="1"/>
  <c r="AM50" i="10" a="1"/>
  <c r="AM50" i="10" s="1"/>
  <c r="AM58" i="10" a="1"/>
  <c r="AM58" i="10" s="1"/>
  <c r="AM9" i="10" a="1"/>
  <c r="AM9" i="10" s="1"/>
  <c r="AM15" i="10" a="1"/>
  <c r="AM15" i="10" s="1"/>
  <c r="AM28" i="10" a="1"/>
  <c r="AM28" i="10" s="1"/>
  <c r="AM35" i="10" a="1"/>
  <c r="AM35" i="10" s="1"/>
  <c r="AM43" i="10" a="1"/>
  <c r="AM43" i="10" s="1"/>
  <c r="AM51" i="10" a="1"/>
  <c r="AM51" i="10" s="1"/>
  <c r="AM59" i="10" a="1"/>
  <c r="AM59" i="10" s="1"/>
  <c r="AM16" i="10" a="1"/>
  <c r="AM16" i="10" s="1"/>
  <c r="AM22" i="10" a="1"/>
  <c r="AM22" i="10" s="1"/>
  <c r="AM29" i="10" a="1"/>
  <c r="AM29" i="10" s="1"/>
  <c r="AM36" i="10" a="1"/>
  <c r="AM36" i="10" s="1"/>
  <c r="AM44" i="10" a="1"/>
  <c r="AM44" i="10" s="1"/>
  <c r="AM52" i="10" a="1"/>
  <c r="AM52" i="10" s="1"/>
  <c r="AM5" i="10" a="1"/>
  <c r="AM5" i="10" s="1"/>
  <c r="AM10" i="10" a="1"/>
  <c r="AM10" i="10" s="1"/>
  <c r="AM17" i="10" a="1"/>
  <c r="AM17" i="10" s="1"/>
  <c r="AM23" i="10" a="1"/>
  <c r="AM23" i="10" s="1"/>
  <c r="AM37" i="10" a="1"/>
  <c r="AM37" i="10" s="1"/>
  <c r="AM45" i="10" a="1"/>
  <c r="AM45" i="10" s="1"/>
  <c r="AM53" i="10" a="1"/>
  <c r="AM53" i="10" s="1"/>
  <c r="AM11" i="10" a="1"/>
  <c r="AM11" i="10" s="1"/>
  <c r="AM24" i="10" a="1"/>
  <c r="AM24" i="10" s="1"/>
  <c r="AM30" i="10" a="1"/>
  <c r="AM30" i="10" s="1"/>
  <c r="AM38" i="10" a="1"/>
  <c r="AM38" i="10" s="1"/>
  <c r="AM46" i="10" a="1"/>
  <c r="AM46" i="10" s="1"/>
  <c r="AM54" i="10" a="1"/>
  <c r="AM54" i="10" s="1"/>
  <c r="AM12" i="10" a="1"/>
  <c r="AM12" i="10" s="1"/>
  <c r="AM18" i="10" a="1"/>
  <c r="AM18" i="10" s="1"/>
  <c r="AM25" i="10" a="1"/>
  <c r="AM25" i="10" s="1"/>
  <c r="AM31" i="10" a="1"/>
  <c r="AM31" i="10" s="1"/>
  <c r="AM39" i="10" a="1"/>
  <c r="AM39" i="10" s="1"/>
  <c r="AM47" i="10" a="1"/>
  <c r="AM47" i="10" s="1"/>
  <c r="AM55" i="10" a="1"/>
  <c r="AM55" i="10" s="1"/>
  <c r="AM6" i="10" a="1"/>
  <c r="AM6" i="10" s="1"/>
  <c r="AM13" i="10" a="1"/>
  <c r="AM13" i="10" s="1"/>
  <c r="AM19" i="10" a="1"/>
  <c r="AM19" i="10" s="1"/>
  <c r="AM32" i="10" a="1"/>
  <c r="AM32" i="10" s="1"/>
  <c r="AM40" i="10" a="1"/>
  <c r="AM40" i="10" s="1"/>
  <c r="AM48" i="10" a="1"/>
  <c r="AM48" i="10" s="1"/>
  <c r="AM56" i="10" a="1"/>
  <c r="AM56" i="10" s="1"/>
  <c r="AM7" i="10" a="1"/>
  <c r="AM7" i="10" s="1"/>
  <c r="AM20" i="10" a="1"/>
  <c r="AM20" i="10" s="1"/>
  <c r="AM26" i="10" a="1"/>
  <c r="AM26" i="10" s="1"/>
  <c r="AM33" i="10" a="1"/>
  <c r="AM33" i="10" s="1"/>
  <c r="AM41" i="10" a="1"/>
  <c r="AM41" i="10" s="1"/>
  <c r="AM49" i="10" a="1"/>
  <c r="AM49" i="10" s="1"/>
  <c r="AM57" i="10" a="1"/>
  <c r="AM57" i="10" s="1"/>
  <c r="AN19" i="10" a="1"/>
  <c r="AN19" i="10" s="1"/>
  <c r="AN6" i="10" a="1"/>
  <c r="AN6" i="10" s="1"/>
  <c r="AI54" i="10" a="1"/>
  <c r="AI54" i="10" s="1"/>
  <c r="AI46" i="10" a="1"/>
  <c r="AI46" i="10" s="1"/>
  <c r="AI38" i="10" a="1"/>
  <c r="AI38" i="10" s="1"/>
  <c r="AI32" i="10" a="1"/>
  <c r="AI32" i="10" s="1"/>
  <c r="AI19" i="10" a="1"/>
  <c r="AI19" i="10" s="1"/>
  <c r="AI13" i="10" a="1"/>
  <c r="AI13" i="10" s="1"/>
  <c r="AI6" i="10" a="1"/>
  <c r="AI6" i="10" s="1"/>
  <c r="AK53" i="10" a="1"/>
  <c r="AK53" i="10" s="1"/>
  <c r="AK45" i="10" a="1"/>
  <c r="AK45" i="10" s="1"/>
  <c r="AK37" i="10" a="1"/>
  <c r="AK37" i="10" s="1"/>
  <c r="AK29" i="10" a="1"/>
  <c r="AK29" i="10" s="1"/>
  <c r="AK22" i="10" a="1"/>
  <c r="AK22" i="10" s="1"/>
  <c r="AK16" i="10" a="1"/>
  <c r="AK16" i="10" s="1"/>
  <c r="AO54" i="10" a="1"/>
  <c r="AO54" i="10" s="1"/>
  <c r="AO46" i="10" a="1"/>
  <c r="AO46" i="10" s="1"/>
  <c r="AO38" i="10" a="1"/>
  <c r="AO38" i="10" s="1"/>
  <c r="AO31" i="10" a="1"/>
  <c r="AO31" i="10" s="1"/>
  <c r="AO25" i="10" a="1"/>
  <c r="AO25" i="10" s="1"/>
  <c r="AO18" i="10" a="1"/>
  <c r="AO18" i="10" s="1"/>
  <c r="AO12" i="10" a="1"/>
  <c r="AO12" i="10" s="1"/>
  <c r="AN56" i="10" a="1"/>
  <c r="AN56" i="10" s="1"/>
  <c r="AN48" i="10" a="1"/>
  <c r="AN48" i="10" s="1"/>
  <c r="AN40" i="10" a="1"/>
  <c r="AN40" i="10" s="1"/>
  <c r="AN32" i="10" a="1"/>
  <c r="AN32" i="10" s="1"/>
  <c r="AN18" i="10" a="1"/>
  <c r="AN18" i="10" s="1"/>
  <c r="AN12" i="10" a="1"/>
  <c r="AN12" i="10" s="1"/>
  <c r="AN5" i="10" a="1"/>
  <c r="AN5" i="10" s="1"/>
  <c r="AI53" i="10" a="1"/>
  <c r="AI53" i="10" s="1"/>
  <c r="AI45" i="10" a="1"/>
  <c r="AI45" i="10" s="1"/>
  <c r="AI31" i="10" a="1"/>
  <c r="AI31" i="10" s="1"/>
  <c r="AI25" i="10" a="1"/>
  <c r="AI25" i="10" s="1"/>
  <c r="AI18" i="10" a="1"/>
  <c r="AI18" i="10" s="1"/>
  <c r="AI12" i="10" a="1"/>
  <c r="AI12" i="10" s="1"/>
  <c r="AK5" i="10" a="1"/>
  <c r="AK5" i="10" s="1"/>
  <c r="AK52" i="10" a="1"/>
  <c r="AK52" i="10" s="1"/>
  <c r="AK44" i="10" a="1"/>
  <c r="AK44" i="10" s="1"/>
  <c r="AK36" i="10" a="1"/>
  <c r="AK36" i="10" s="1"/>
  <c r="AK28" i="10" a="1"/>
  <c r="AK28" i="10" s="1"/>
  <c r="AK15" i="10" a="1"/>
  <c r="AK15" i="10" s="1"/>
  <c r="AK9" i="10" a="1"/>
  <c r="AK9" i="10" s="1"/>
  <c r="AO53" i="10" a="1"/>
  <c r="AO53" i="10" s="1"/>
  <c r="AO45" i="10" a="1"/>
  <c r="AO45" i="10" s="1"/>
  <c r="AO30" i="10" a="1"/>
  <c r="AO30" i="10" s="1"/>
  <c r="AO24" i="10" a="1"/>
  <c r="AO24" i="10" s="1"/>
  <c r="AO11" i="10" a="1"/>
  <c r="AO11" i="10" s="1"/>
  <c r="AN11" i="10" a="1"/>
  <c r="AN11" i="10" s="1"/>
  <c r="AI5" i="10" a="1"/>
  <c r="AI5" i="10" s="1"/>
  <c r="AI52" i="10" a="1"/>
  <c r="AI52" i="10" s="1"/>
  <c r="AI44" i="10" a="1"/>
  <c r="AI44" i="10" s="1"/>
  <c r="AI37" i="10" a="1"/>
  <c r="AI37" i="10" s="1"/>
  <c r="AI30" i="10" a="1"/>
  <c r="AI30" i="10" s="1"/>
  <c r="AI24" i="10" a="1"/>
  <c r="AI24" i="10" s="1"/>
  <c r="AI11" i="10" a="1"/>
  <c r="AI11" i="10" s="1"/>
  <c r="AK59" i="10" a="1"/>
  <c r="AK59" i="10" s="1"/>
  <c r="AK51" i="10" a="1"/>
  <c r="AK51" i="10" s="1"/>
  <c r="AK43" i="10" a="1"/>
  <c r="AK43" i="10" s="1"/>
  <c r="AK35" i="10" a="1"/>
  <c r="AK35" i="10" s="1"/>
  <c r="AK27" i="10" a="1"/>
  <c r="AK27" i="10" s="1"/>
  <c r="AK21" i="10" a="1"/>
  <c r="AK21" i="10" s="1"/>
  <c r="AK14" i="10" a="1"/>
  <c r="AK14" i="10" s="1"/>
  <c r="AK8" i="10" a="1"/>
  <c r="AK8" i="10" s="1"/>
  <c r="AO5" i="10" a="1"/>
  <c r="AO5" i="10" s="1"/>
  <c r="AO52" i="10" a="1"/>
  <c r="AO52" i="10" s="1"/>
  <c r="AO44" i="10" a="1"/>
  <c r="AO44" i="10" s="1"/>
  <c r="AO37" i="10" a="1"/>
  <c r="AO37" i="10" s="1"/>
  <c r="AO23" i="10" a="1"/>
  <c r="AO23" i="10" s="1"/>
  <c r="AO17" i="10" a="1"/>
  <c r="AO17" i="10" s="1"/>
  <c r="AO10" i="10" a="1"/>
  <c r="AO10" i="10" s="1"/>
  <c r="AN54" i="10" a="1"/>
  <c r="AN54" i="10" s="1"/>
  <c r="AN46" i="10" a="1"/>
  <c r="AN46" i="10" s="1"/>
  <c r="AN38" i="10" a="1"/>
  <c r="AN38" i="10" s="1"/>
  <c r="AN30" i="10" a="1"/>
  <c r="AN30" i="10" s="1"/>
  <c r="AN23" i="10" a="1"/>
  <c r="AN23" i="10" s="1"/>
  <c r="AN10" i="10" a="1"/>
  <c r="AN10" i="10" s="1"/>
  <c r="AI59" i="10" a="1"/>
  <c r="AI59" i="10" s="1"/>
  <c r="AI51" i="10" a="1"/>
  <c r="AI51" i="10" s="1"/>
  <c r="AI43" i="10" a="1"/>
  <c r="AI43" i="10" s="1"/>
  <c r="AI36" i="10" a="1"/>
  <c r="AI36" i="10" s="1"/>
  <c r="AI23" i="10" a="1"/>
  <c r="AI23" i="10" s="1"/>
  <c r="AI17" i="10" a="1"/>
  <c r="AI17" i="10" s="1"/>
  <c r="AI10" i="10" a="1"/>
  <c r="AI10" i="10" s="1"/>
  <c r="AK58" i="10" a="1"/>
  <c r="AK58" i="10" s="1"/>
  <c r="AK50" i="10" a="1"/>
  <c r="AK50" i="10" s="1"/>
  <c r="AK42" i="10" a="1"/>
  <c r="AK42" i="10" s="1"/>
  <c r="AK34" i="10" a="1"/>
  <c r="AK34" i="10" s="1"/>
  <c r="AK26" i="10" a="1"/>
  <c r="AK26" i="10" s="1"/>
  <c r="AK20" i="10" a="1"/>
  <c r="AK20" i="10" s="1"/>
  <c r="AK7" i="10" a="1"/>
  <c r="AK7" i="10" s="1"/>
  <c r="AO59" i="10" a="1"/>
  <c r="AO59" i="10" s="1"/>
  <c r="AO51" i="10" a="1"/>
  <c r="AO51" i="10" s="1"/>
  <c r="AO43" i="10" a="1"/>
  <c r="AO43" i="10" s="1"/>
  <c r="AO36" i="10" a="1"/>
  <c r="AO36" i="10" s="1"/>
  <c r="AO29" i="10" a="1"/>
  <c r="AO29" i="10" s="1"/>
  <c r="AO22" i="10" a="1"/>
  <c r="AO22" i="10" s="1"/>
  <c r="AO16" i="10" a="1"/>
  <c r="AO16" i="10" s="1"/>
  <c r="AN53" i="10" a="1"/>
  <c r="AN53" i="10" s="1"/>
  <c r="AN45" i="10" a="1"/>
  <c r="AN45" i="10" s="1"/>
  <c r="AN37" i="10" a="1"/>
  <c r="AN37" i="10" s="1"/>
  <c r="AN29" i="10" a="1"/>
  <c r="AN29" i="10" s="1"/>
  <c r="AN22" i="10" a="1"/>
  <c r="AN22" i="10" s="1"/>
  <c r="AN16" i="10" a="1"/>
  <c r="AN16" i="10" s="1"/>
  <c r="AN9" i="10" a="1"/>
  <c r="AN9" i="10" s="1"/>
  <c r="AI58" i="10" a="1"/>
  <c r="AI58" i="10" s="1"/>
  <c r="AI50" i="10" a="1"/>
  <c r="AI50" i="10" s="1"/>
  <c r="AI42" i="10" a="1"/>
  <c r="AI42" i="10" s="1"/>
  <c r="AI35" i="10" a="1"/>
  <c r="AI35" i="10" s="1"/>
  <c r="AI29" i="10" a="1"/>
  <c r="AI29" i="10" s="1"/>
  <c r="AI22" i="10" a="1"/>
  <c r="AI22" i="10" s="1"/>
  <c r="AI16" i="10" a="1"/>
  <c r="AI16" i="10" s="1"/>
  <c r="AK57" i="10" a="1"/>
  <c r="AK57" i="10" s="1"/>
  <c r="AK49" i="10" a="1"/>
  <c r="AK49" i="10" s="1"/>
  <c r="AK41" i="10" a="1"/>
  <c r="AK41" i="10" s="1"/>
  <c r="AK33" i="10" a="1"/>
  <c r="AK33" i="10" s="1"/>
  <c r="AK19" i="10" a="1"/>
  <c r="AK19" i="10" s="1"/>
  <c r="AK13" i="10" a="1"/>
  <c r="AK13" i="10" s="1"/>
  <c r="AK6" i="10" a="1"/>
  <c r="AK6" i="10" s="1"/>
  <c r="AO58" i="10" a="1"/>
  <c r="AO58" i="10" s="1"/>
  <c r="AO50" i="10" a="1"/>
  <c r="AO50" i="10" s="1"/>
  <c r="AO42" i="10" a="1"/>
  <c r="AO42" i="10" s="1"/>
  <c r="AO35" i="10" a="1"/>
  <c r="AO35" i="10" s="1"/>
  <c r="AO28" i="10" a="1"/>
  <c r="AO28" i="10" s="1"/>
  <c r="AO15" i="10" a="1"/>
  <c r="AO15" i="10" s="1"/>
  <c r="AO9" i="10" a="1"/>
  <c r="AO9" i="10" s="1"/>
  <c r="AN52" i="10" a="1"/>
  <c r="AN52" i="10" s="1"/>
  <c r="AN44" i="10" a="1"/>
  <c r="AN44" i="10" s="1"/>
  <c r="AN36" i="10" a="1"/>
  <c r="AN36" i="10" s="1"/>
  <c r="AN28" i="10" a="1"/>
  <c r="AN28" i="10" s="1"/>
  <c r="AN21" i="10" a="1"/>
  <c r="AN21" i="10" s="1"/>
  <c r="AN15" i="10" a="1"/>
  <c r="AN15" i="10" s="1"/>
  <c r="AI57" i="10" a="1"/>
  <c r="AI57" i="10" s="1"/>
  <c r="AI49" i="10" a="1"/>
  <c r="AI49" i="10" s="1"/>
  <c r="AI41" i="10" a="1"/>
  <c r="AI41" i="10" s="1"/>
  <c r="AI34" i="10" a="1"/>
  <c r="AI34" i="10" s="1"/>
  <c r="AI28" i="10" a="1"/>
  <c r="AI28" i="10" s="1"/>
  <c r="AI15" i="10" a="1"/>
  <c r="AI15" i="10" s="1"/>
  <c r="AI9" i="10" a="1"/>
  <c r="AI9" i="10" s="1"/>
  <c r="AK56" i="10" a="1"/>
  <c r="AK56" i="10" s="1"/>
  <c r="AK48" i="10" a="1"/>
  <c r="AK48" i="10" s="1"/>
  <c r="AK40" i="10" a="1"/>
  <c r="AK40" i="10" s="1"/>
  <c r="AK32" i="10" a="1"/>
  <c r="AK32" i="10" s="1"/>
  <c r="AK25" i="10" a="1"/>
  <c r="AK25" i="10" s="1"/>
  <c r="AK18" i="10" a="1"/>
  <c r="AK18" i="10" s="1"/>
  <c r="AK12" i="10" a="1"/>
  <c r="AK12" i="10" s="1"/>
  <c r="AO57" i="10" a="1"/>
  <c r="AO57" i="10" s="1"/>
  <c r="AO49" i="10" a="1"/>
  <c r="AO49" i="10" s="1"/>
  <c r="AO41" i="10" a="1"/>
  <c r="AO41" i="10" s="1"/>
  <c r="AO34" i="10" a="1"/>
  <c r="AO34" i="10" s="1"/>
  <c r="AO27" i="10" a="1"/>
  <c r="AO27" i="10" s="1"/>
  <c r="AO21" i="10" a="1"/>
  <c r="AO21" i="10" s="1"/>
  <c r="AO14" i="10" a="1"/>
  <c r="AO14" i="10" s="1"/>
  <c r="AO8" i="10" a="1"/>
  <c r="AO8" i="10" s="1"/>
  <c r="AN59" i="10" a="1"/>
  <c r="AN59" i="10" s="1"/>
  <c r="AN51" i="10" a="1"/>
  <c r="AN51" i="10" s="1"/>
  <c r="AN43" i="10" a="1"/>
  <c r="AN43" i="10" s="1"/>
  <c r="AN35" i="10" a="1"/>
  <c r="AN35" i="10" s="1"/>
  <c r="AN27" i="10" a="1"/>
  <c r="AN27" i="10" s="1"/>
  <c r="AN14" i="10" a="1"/>
  <c r="AN14" i="10" s="1"/>
  <c r="AN8" i="10" a="1"/>
  <c r="AN8" i="10" s="1"/>
  <c r="AI56" i="10" a="1"/>
  <c r="AI56" i="10" s="1"/>
  <c r="AI48" i="10" a="1"/>
  <c r="AI48" i="10" s="1"/>
  <c r="AI40" i="10" a="1"/>
  <c r="AI40" i="10" s="1"/>
  <c r="AI27" i="10" a="1"/>
  <c r="AI27" i="10" s="1"/>
  <c r="AI21" i="10" a="1"/>
  <c r="AI21" i="10" s="1"/>
  <c r="AI14" i="10" a="1"/>
  <c r="AI14" i="10" s="1"/>
  <c r="AI8" i="10" a="1"/>
  <c r="AI8" i="10" s="1"/>
  <c r="AK55" i="10" a="1"/>
  <c r="AK55" i="10" s="1"/>
  <c r="AK47" i="10" a="1"/>
  <c r="AK47" i="10" s="1"/>
  <c r="AK39" i="10" a="1"/>
  <c r="AK39" i="10" s="1"/>
  <c r="AK31" i="10" a="1"/>
  <c r="AK31" i="10" s="1"/>
  <c r="AK24" i="10" a="1"/>
  <c r="AK24" i="10" s="1"/>
  <c r="AK11" i="10" a="1"/>
  <c r="AK11" i="10" s="1"/>
  <c r="AO56" i="10" a="1"/>
  <c r="AO56" i="10" s="1"/>
  <c r="AO48" i="10" a="1"/>
  <c r="AO48" i="10" s="1"/>
  <c r="AO40" i="10" a="1"/>
  <c r="AO40" i="10" s="1"/>
  <c r="AO33" i="10" a="1"/>
  <c r="AO33" i="10" s="1"/>
  <c r="AO26" i="10" a="1"/>
  <c r="AO26" i="10" s="1"/>
  <c r="AO20" i="10" a="1"/>
  <c r="AO20" i="10" s="1"/>
  <c r="AO7" i="10" a="1"/>
  <c r="AO7" i="10" s="1"/>
  <c r="AN58" i="10" a="1"/>
  <c r="AN58" i="10" s="1"/>
  <c r="AN50" i="10" a="1"/>
  <c r="AN50" i="10" s="1"/>
  <c r="AN42" i="10" a="1"/>
  <c r="AN42" i="10" s="1"/>
  <c r="AN34" i="10" a="1"/>
  <c r="AN34" i="10" s="1"/>
  <c r="AN26" i="10" a="1"/>
  <c r="AN26" i="10" s="1"/>
  <c r="AN20" i="10" a="1"/>
  <c r="AN20" i="10" s="1"/>
  <c r="AN13" i="10" a="1"/>
  <c r="AN13" i="10" s="1"/>
  <c r="AN7" i="10" a="1"/>
  <c r="AN7" i="10" s="1"/>
  <c r="AI55" i="10" a="1"/>
  <c r="AI55" i="10" s="1"/>
  <c r="AI47" i="10" a="1"/>
  <c r="AI47" i="10" s="1"/>
  <c r="AI39" i="10" a="1"/>
  <c r="AI39" i="10" s="1"/>
  <c r="AI33" i="10" a="1"/>
  <c r="AI33" i="10" s="1"/>
  <c r="AI26" i="10" a="1"/>
  <c r="AI26" i="10" s="1"/>
  <c r="AI20" i="10" a="1"/>
  <c r="AI20" i="10" s="1"/>
  <c r="AK54" i="10" a="1"/>
  <c r="AK54" i="10" s="1"/>
  <c r="AK46" i="10" a="1"/>
  <c r="AK46" i="10" s="1"/>
  <c r="AK38" i="10" a="1"/>
  <c r="AK38" i="10" s="1"/>
  <c r="AK30" i="10" a="1"/>
  <c r="AK30" i="10" s="1"/>
  <c r="AK23" i="10" a="1"/>
  <c r="AK23" i="10" s="1"/>
  <c r="AK17" i="10" a="1"/>
  <c r="AK17" i="10" s="1"/>
  <c r="AO55" i="10" a="1"/>
  <c r="AO55" i="10" s="1"/>
  <c r="AO47" i="10" a="1"/>
  <c r="AO47" i="10" s="1"/>
  <c r="AO39" i="10" a="1"/>
  <c r="AO39" i="10" s="1"/>
  <c r="AO32" i="10" a="1"/>
  <c r="AO32" i="10" s="1"/>
  <c r="AO19" i="10" a="1"/>
  <c r="AO19" i="10" s="1"/>
  <c r="AO13" i="10" a="1"/>
  <c r="AO13" i="10" s="1"/>
  <c r="X69" i="5"/>
  <c r="W60" i="5"/>
  <c r="W78" i="5" s="1"/>
  <c r="W74" i="5"/>
  <c r="V64" i="5"/>
  <c r="X55" i="5"/>
  <c r="X73" i="5" s="1"/>
  <c r="AE5" i="10" a="1"/>
  <c r="AE5" i="10" s="1"/>
  <c r="AB76" i="5"/>
  <c r="AE54" i="10" a="1"/>
  <c r="AE54" i="10" s="1"/>
  <c r="V73" i="5"/>
  <c r="V67" i="5"/>
  <c r="V44" i="5"/>
  <c r="V62" i="5" s="1"/>
  <c r="V53" i="5"/>
  <c r="V71" i="5" s="1"/>
  <c r="X75" i="5"/>
  <c r="W65" i="5"/>
  <c r="W51" i="5"/>
  <c r="W69" i="5" s="1"/>
  <c r="AD57" i="10" a="1"/>
  <c r="AD57" i="10" s="1"/>
  <c r="AD53" i="10" a="1"/>
  <c r="AD53" i="10" s="1"/>
  <c r="AD49" i="10" a="1"/>
  <c r="AD49" i="10" s="1"/>
  <c r="AD45" i="10" a="1"/>
  <c r="AD45" i="10" s="1"/>
  <c r="AD41" i="10" a="1"/>
  <c r="AD41" i="10" s="1"/>
  <c r="AD37" i="10" a="1"/>
  <c r="AD37" i="10" s="1"/>
  <c r="AD33" i="10" a="1"/>
  <c r="AD33" i="10" s="1"/>
  <c r="AD29" i="10" a="1"/>
  <c r="AD29" i="10" s="1"/>
  <c r="AD25" i="10" a="1"/>
  <c r="AD25" i="10" s="1"/>
  <c r="AD21" i="10" a="1"/>
  <c r="AD21" i="10" s="1"/>
  <c r="AD17" i="10" a="1"/>
  <c r="AD17" i="10" s="1"/>
  <c r="AD13" i="10" a="1"/>
  <c r="AD13" i="10" s="1"/>
  <c r="AD9" i="10" a="1"/>
  <c r="AD9" i="10" s="1"/>
  <c r="AF9" i="10" s="1"/>
  <c r="AB77" i="5"/>
  <c r="X63" i="5"/>
  <c r="X43" i="5"/>
  <c r="X61" i="5" s="1"/>
  <c r="AE60" i="10" a="1"/>
  <c r="AE60" i="10" s="1"/>
  <c r="AE56" i="10" a="1"/>
  <c r="AE56" i="10" s="1"/>
  <c r="AE52" i="10" a="1"/>
  <c r="AE52" i="10" s="1"/>
  <c r="AE48" i="10" a="1"/>
  <c r="AE48" i="10" s="1"/>
  <c r="AE44" i="10" a="1"/>
  <c r="AE44" i="10" s="1"/>
  <c r="AE40" i="10" a="1"/>
  <c r="AE40" i="10" s="1"/>
  <c r="AE36" i="10" a="1"/>
  <c r="AE36" i="10" s="1"/>
  <c r="AE32" i="10" a="1"/>
  <c r="AE32" i="10" s="1"/>
  <c r="AE28" i="10" a="1"/>
  <c r="AE28" i="10" s="1"/>
  <c r="AE24" i="10" a="1"/>
  <c r="AE24" i="10" s="1"/>
  <c r="AE20" i="10" a="1"/>
  <c r="AE20" i="10" s="1"/>
  <c r="AE16" i="10" a="1"/>
  <c r="AE16" i="10" s="1"/>
  <c r="AE12" i="10" a="1"/>
  <c r="AE12" i="10" s="1"/>
  <c r="AE8" i="10" a="1"/>
  <c r="AE8" i="10" s="1"/>
  <c r="AC76" i="5"/>
  <c r="X66" i="5"/>
  <c r="V59" i="5"/>
  <c r="V77" i="5" s="1"/>
  <c r="AD60" i="10" a="1"/>
  <c r="AD60" i="10" s="1"/>
  <c r="AD56" i="10" a="1"/>
  <c r="AD56" i="10" s="1"/>
  <c r="AD52" i="10" a="1"/>
  <c r="AD52" i="10" s="1"/>
  <c r="AD48" i="10" a="1"/>
  <c r="AD48" i="10" s="1"/>
  <c r="AF48" i="10" s="1"/>
  <c r="AD44" i="10" a="1"/>
  <c r="AD44" i="10" s="1"/>
  <c r="AD40" i="10" a="1"/>
  <c r="AD40" i="10" s="1"/>
  <c r="AD36" i="10" a="1"/>
  <c r="AD36" i="10" s="1"/>
  <c r="AD32" i="10" a="1"/>
  <c r="AD32" i="10" s="1"/>
  <c r="AD28" i="10" a="1"/>
  <c r="AD28" i="10" s="1"/>
  <c r="AD24" i="10" a="1"/>
  <c r="AD24" i="10" s="1"/>
  <c r="AD20" i="10" a="1"/>
  <c r="AD20" i="10" s="1"/>
  <c r="AD16" i="10" a="1"/>
  <c r="AD16" i="10" s="1"/>
  <c r="AD12" i="10" a="1"/>
  <c r="AD12" i="10" s="1"/>
  <c r="AD8" i="10" a="1"/>
  <c r="AD8" i="10" s="1"/>
  <c r="AC77" i="5"/>
  <c r="W45" i="5"/>
  <c r="W63" i="5" s="1"/>
  <c r="AE59" i="10" a="1"/>
  <c r="AE59" i="10" s="1"/>
  <c r="AE55" i="10" a="1"/>
  <c r="AE55" i="10" s="1"/>
  <c r="AE51" i="10" a="1"/>
  <c r="AE51" i="10" s="1"/>
  <c r="AE47" i="10" a="1"/>
  <c r="AE47" i="10" s="1"/>
  <c r="AE43" i="10" a="1"/>
  <c r="AE43" i="10" s="1"/>
  <c r="AE39" i="10" a="1"/>
  <c r="AE39" i="10" s="1"/>
  <c r="AE35" i="10" a="1"/>
  <c r="AE35" i="10" s="1"/>
  <c r="AE31" i="10" a="1"/>
  <c r="AE31" i="10" s="1"/>
  <c r="AE27" i="10" a="1"/>
  <c r="AE27" i="10" s="1"/>
  <c r="AE23" i="10" a="1"/>
  <c r="AE23" i="10" s="1"/>
  <c r="AE19" i="10" a="1"/>
  <c r="AE19" i="10" s="1"/>
  <c r="AE15" i="10" a="1"/>
  <c r="AE15" i="10" s="1"/>
  <c r="AE11" i="10" a="1"/>
  <c r="AE11" i="10" s="1"/>
  <c r="AE7" i="10" a="1"/>
  <c r="AE7" i="10" s="1"/>
  <c r="AD59" i="10" a="1"/>
  <c r="AD59" i="10" s="1"/>
  <c r="AD55" i="10" a="1"/>
  <c r="AD55" i="10" s="1"/>
  <c r="AD51" i="10" a="1"/>
  <c r="AD51" i="10" s="1"/>
  <c r="AD47" i="10" a="1"/>
  <c r="AD47" i="10" s="1"/>
  <c r="AD43" i="10" a="1"/>
  <c r="AD43" i="10" s="1"/>
  <c r="AF43" i="10" s="1"/>
  <c r="AD39" i="10" a="1"/>
  <c r="AD39" i="10" s="1"/>
  <c r="AD35" i="10" a="1"/>
  <c r="AD35" i="10" s="1"/>
  <c r="AD31" i="10" a="1"/>
  <c r="AD31" i="10" s="1"/>
  <c r="AD27" i="10" a="1"/>
  <c r="AD27" i="10" s="1"/>
  <c r="AD23" i="10" a="1"/>
  <c r="AD23" i="10" s="1"/>
  <c r="AD19" i="10" a="1"/>
  <c r="AD19" i="10" s="1"/>
  <c r="AD15" i="10" a="1"/>
  <c r="AD15" i="10" s="1"/>
  <c r="AD11" i="10" a="1"/>
  <c r="AD11" i="10" s="1"/>
  <c r="AF11" i="10" s="1"/>
  <c r="AD7" i="10" a="1"/>
  <c r="AD7" i="10" s="1"/>
  <c r="AE58" i="10" a="1"/>
  <c r="AE58" i="10" s="1"/>
  <c r="AE50" i="10" a="1"/>
  <c r="AE50" i="10" s="1"/>
  <c r="AE46" i="10" a="1"/>
  <c r="AE46" i="10" s="1"/>
  <c r="AE42" i="10" a="1"/>
  <c r="AE42" i="10" s="1"/>
  <c r="AE38" i="10" a="1"/>
  <c r="AE38" i="10" s="1"/>
  <c r="AE34" i="10" a="1"/>
  <c r="AE34" i="10" s="1"/>
  <c r="AE30" i="10" a="1"/>
  <c r="AE30" i="10" s="1"/>
  <c r="AE26" i="10" a="1"/>
  <c r="AE26" i="10" s="1"/>
  <c r="AE22" i="10" a="1"/>
  <c r="AE22" i="10" s="1"/>
  <c r="AE18" i="10" a="1"/>
  <c r="AE18" i="10" s="1"/>
  <c r="AE14" i="10" a="1"/>
  <c r="AE14" i="10" s="1"/>
  <c r="AE10" i="10" a="1"/>
  <c r="AE10" i="10" s="1"/>
  <c r="AE6" i="10" a="1"/>
  <c r="AE6" i="10" s="1"/>
  <c r="W71" i="5"/>
  <c r="AD58" i="10" a="1"/>
  <c r="AD58" i="10" s="1"/>
  <c r="AG58" i="10" s="1"/>
  <c r="AD54" i="10" a="1"/>
  <c r="AD54" i="10" s="1"/>
  <c r="AF54" i="10" s="1"/>
  <c r="AD50" i="10" a="1"/>
  <c r="AD50" i="10" s="1"/>
  <c r="AD46" i="10" a="1"/>
  <c r="AD46" i="10" s="1"/>
  <c r="AD42" i="10" a="1"/>
  <c r="AD42" i="10" s="1"/>
  <c r="AF42" i="10" s="1"/>
  <c r="AD38" i="10" a="1"/>
  <c r="AD38" i="10" s="1"/>
  <c r="AD34" i="10" a="1"/>
  <c r="AD34" i="10" s="1"/>
  <c r="AD30" i="10" a="1"/>
  <c r="AD30" i="10" s="1"/>
  <c r="AD26" i="10" a="1"/>
  <c r="AD26" i="10" s="1"/>
  <c r="AD22" i="10" a="1"/>
  <c r="AD22" i="10" s="1"/>
  <c r="AD18" i="10" a="1"/>
  <c r="AD18" i="10" s="1"/>
  <c r="AD14" i="10" a="1"/>
  <c r="AD14" i="10" s="1"/>
  <c r="AF14" i="10" s="1"/>
  <c r="AD10" i="10" a="1"/>
  <c r="AD10" i="10" s="1"/>
  <c r="AD6" i="10" a="1"/>
  <c r="AD6" i="10" s="1"/>
  <c r="AD5" i="10" a="1"/>
  <c r="AD5" i="10" s="1"/>
  <c r="AG5" i="10" s="1"/>
  <c r="AE57" i="10" a="1"/>
  <c r="AE57" i="10" s="1"/>
  <c r="AF57" i="10" s="1"/>
  <c r="AE53" i="10" a="1"/>
  <c r="AE53" i="10" s="1"/>
  <c r="AF53" i="10" s="1"/>
  <c r="AE49" i="10" a="1"/>
  <c r="AE49" i="10" s="1"/>
  <c r="AF49" i="10" s="1"/>
  <c r="AE45" i="10" a="1"/>
  <c r="AE45" i="10" s="1"/>
  <c r="AG45" i="10" s="1"/>
  <c r="AE41" i="10" a="1"/>
  <c r="AE41" i="10" s="1"/>
  <c r="AE37" i="10" a="1"/>
  <c r="AE37" i="10" s="1"/>
  <c r="AG37" i="10" s="1"/>
  <c r="AE33" i="10" a="1"/>
  <c r="AE33" i="10" s="1"/>
  <c r="AG33" i="10" s="1"/>
  <c r="AE29" i="10" a="1"/>
  <c r="AE29" i="10" s="1"/>
  <c r="AG29" i="10" s="1"/>
  <c r="AE25" i="10" a="1"/>
  <c r="AE25" i="10" s="1"/>
  <c r="AG25" i="10" s="1"/>
  <c r="AE21" i="10" a="1"/>
  <c r="AE21" i="10" s="1"/>
  <c r="AG21" i="10" s="1"/>
  <c r="AE17" i="10" a="1"/>
  <c r="AE17" i="10" s="1"/>
  <c r="AG17" i="10" s="1"/>
  <c r="AE13" i="10" a="1"/>
  <c r="AE13" i="10" s="1"/>
  <c r="AF13" i="10" s="1"/>
  <c r="AA77" i="5"/>
  <c r="S64" i="5"/>
  <c r="S50" i="5"/>
  <c r="S68" i="5" s="1"/>
  <c r="T60" i="5"/>
  <c r="T78" i="5" s="1"/>
  <c r="U63" i="5"/>
  <c r="S56" i="5"/>
  <c r="S74" i="5" s="1"/>
  <c r="U43" i="5"/>
  <c r="U61" i="5" s="1"/>
  <c r="U66" i="5"/>
  <c r="S59" i="5"/>
  <c r="S77" i="5" s="1"/>
  <c r="S61" i="5"/>
  <c r="U72" i="5"/>
  <c r="U69" i="5"/>
  <c r="T45" i="5"/>
  <c r="T63" i="5" s="1"/>
  <c r="T48" i="5"/>
  <c r="T66" i="5" s="1"/>
  <c r="AA76" i="5"/>
  <c r="U75" i="5"/>
  <c r="T51" i="5"/>
  <c r="T69" i="5" s="1"/>
  <c r="T71" i="5"/>
  <c r="AC39" i="5"/>
  <c r="AC38" i="5"/>
  <c r="AB38" i="5"/>
  <c r="AB39" i="5"/>
  <c r="AF8" i="10"/>
  <c r="AF37" i="10"/>
  <c r="AF31" i="10"/>
  <c r="AH11" i="10" a="1"/>
  <c r="AH11" i="10" s="1"/>
  <c r="AH15" i="10" a="1"/>
  <c r="AH15" i="10" s="1"/>
  <c r="AH19" i="10" a="1"/>
  <c r="AH19" i="10" s="1"/>
  <c r="AH23" i="10" a="1"/>
  <c r="AH23" i="10" s="1"/>
  <c r="AH27" i="10" a="1"/>
  <c r="AH27" i="10" s="1"/>
  <c r="AH31" i="10" a="1"/>
  <c r="AH31" i="10" s="1"/>
  <c r="AH34" i="10" a="1"/>
  <c r="AH34" i="10" s="1"/>
  <c r="AH38" i="10" a="1"/>
  <c r="AH38" i="10" s="1"/>
  <c r="AH41" i="10" a="1"/>
  <c r="AH41" i="10" s="1"/>
  <c r="AH45" i="10" a="1"/>
  <c r="AH45" i="10" s="1"/>
  <c r="AH48" i="10" a="1"/>
  <c r="AH48" i="10" s="1"/>
  <c r="AH52" i="10" a="1"/>
  <c r="AH52" i="10" s="1"/>
  <c r="AH56" i="10" a="1"/>
  <c r="AH56" i="10" s="1"/>
  <c r="AH8" i="10" a="1"/>
  <c r="AH8" i="10" s="1"/>
  <c r="AH12" i="10" a="1"/>
  <c r="AH12" i="10" s="1"/>
  <c r="AH16" i="10" a="1"/>
  <c r="AH16" i="10" s="1"/>
  <c r="AH20" i="10" a="1"/>
  <c r="AH20" i="10" s="1"/>
  <c r="AH24" i="10" a="1"/>
  <c r="AH24" i="10" s="1"/>
  <c r="AH28" i="10" a="1"/>
  <c r="AH28" i="10" s="1"/>
  <c r="AH35" i="10" a="1"/>
  <c r="AH35" i="10" s="1"/>
  <c r="AH39" i="10" a="1"/>
  <c r="AH39" i="10" s="1"/>
  <c r="AH42" i="10" a="1"/>
  <c r="AH42" i="10" s="1"/>
  <c r="AH46" i="10" a="1"/>
  <c r="AH46" i="10" s="1"/>
  <c r="AH49" i="10" a="1"/>
  <c r="AH49" i="10" s="1"/>
  <c r="AH53" i="10" a="1"/>
  <c r="AH53" i="10" s="1"/>
  <c r="AH6" i="10" a="1"/>
  <c r="AH6" i="10" s="1"/>
  <c r="AH9" i="10" a="1"/>
  <c r="AH9" i="10" s="1"/>
  <c r="AH13" i="10" a="1"/>
  <c r="AH13" i="10" s="1"/>
  <c r="AH17" i="10" a="1"/>
  <c r="AH17" i="10" s="1"/>
  <c r="AH21" i="10" a="1"/>
  <c r="AH21" i="10" s="1"/>
  <c r="AH25" i="10" a="1"/>
  <c r="AH25" i="10" s="1"/>
  <c r="AH29" i="10" a="1"/>
  <c r="AH29" i="10" s="1"/>
  <c r="AH32" i="10" a="1"/>
  <c r="AH32" i="10" s="1"/>
  <c r="AH36" i="10" a="1"/>
  <c r="AH36" i="10" s="1"/>
  <c r="AH43" i="10" a="1"/>
  <c r="AH43" i="10" s="1"/>
  <c r="AH47" i="10" a="1"/>
  <c r="AH47" i="10" s="1"/>
  <c r="AH50" i="10" a="1"/>
  <c r="AH50" i="10" s="1"/>
  <c r="AH54" i="10" a="1"/>
  <c r="AH54" i="10" s="1"/>
  <c r="AH58" i="10" a="1"/>
  <c r="AH58" i="10" s="1"/>
  <c r="AH7" i="10" a="1"/>
  <c r="AH7" i="10" s="1"/>
  <c r="AH10" i="10" a="1"/>
  <c r="AH10" i="10" s="1"/>
  <c r="AH14" i="10" a="1"/>
  <c r="AH14" i="10" s="1"/>
  <c r="AH18" i="10" a="1"/>
  <c r="AH18" i="10" s="1"/>
  <c r="AH22" i="10" a="1"/>
  <c r="AH22" i="10" s="1"/>
  <c r="AH26" i="10" a="1"/>
  <c r="AH26" i="10" s="1"/>
  <c r="AH30" i="10" a="1"/>
  <c r="AH30" i="10" s="1"/>
  <c r="AH33" i="10" a="1"/>
  <c r="AH33" i="10" s="1"/>
  <c r="AH37" i="10" a="1"/>
  <c r="AH37" i="10" s="1"/>
  <c r="AH40" i="10" a="1"/>
  <c r="AH40" i="10" s="1"/>
  <c r="AH44" i="10" a="1"/>
  <c r="AH44" i="10" s="1"/>
  <c r="AH51" i="10" a="1"/>
  <c r="AH51" i="10" s="1"/>
  <c r="AH55" i="10" a="1"/>
  <c r="AH55" i="10" s="1"/>
  <c r="AH59" i="10" a="1"/>
  <c r="AH59" i="10" s="1"/>
  <c r="AH57" i="10" a="1"/>
  <c r="AH57" i="10" s="1"/>
  <c r="AH5" i="10" a="1"/>
  <c r="AH5" i="10" s="1"/>
  <c r="AJ7" i="10" a="1"/>
  <c r="AJ7" i="10" s="1"/>
  <c r="AJ10" i="10" a="1"/>
  <c r="AJ10" i="10" s="1"/>
  <c r="AJ14" i="10" a="1"/>
  <c r="AJ14" i="10" s="1"/>
  <c r="AJ18" i="10" a="1"/>
  <c r="AJ18" i="10" s="1"/>
  <c r="AJ24" i="10" a="1"/>
  <c r="AJ24" i="10" s="1"/>
  <c r="AJ28" i="10" a="1"/>
  <c r="AJ28" i="10" s="1"/>
  <c r="AJ31" i="10" a="1"/>
  <c r="AJ31" i="10" s="1"/>
  <c r="AJ34" i="10" a="1"/>
  <c r="AJ34" i="10" s="1"/>
  <c r="AJ37" i="10" a="1"/>
  <c r="AJ37" i="10" s="1"/>
  <c r="AJ41" i="10" a="1"/>
  <c r="AJ41" i="10" s="1"/>
  <c r="AJ45" i="10" a="1"/>
  <c r="AJ45" i="10" s="1"/>
  <c r="AJ49" i="10" a="1"/>
  <c r="AJ49" i="10" s="1"/>
  <c r="AJ52" i="10" a="1"/>
  <c r="AJ52" i="10" s="1"/>
  <c r="AJ56" i="10" a="1"/>
  <c r="AJ56" i="10" s="1"/>
  <c r="AJ8" i="10" a="1"/>
  <c r="AJ8" i="10" s="1"/>
  <c r="AJ11" i="10" a="1"/>
  <c r="AJ11" i="10" s="1"/>
  <c r="AJ15" i="10" a="1"/>
  <c r="AJ15" i="10" s="1"/>
  <c r="AJ19" i="10" a="1"/>
  <c r="AJ19" i="10" s="1"/>
  <c r="AJ22" i="10" a="1"/>
  <c r="AJ22" i="10" s="1"/>
  <c r="AJ25" i="10" a="1"/>
  <c r="AJ25" i="10" s="1"/>
  <c r="AJ29" i="10" a="1"/>
  <c r="AJ29" i="10" s="1"/>
  <c r="AJ32" i="10" a="1"/>
  <c r="AJ32" i="10" s="1"/>
  <c r="AJ35" i="10" a="1"/>
  <c r="AJ35" i="10" s="1"/>
  <c r="AJ38" i="10" a="1"/>
  <c r="AJ38" i="10" s="1"/>
  <c r="AJ42" i="10" a="1"/>
  <c r="AJ42" i="10" s="1"/>
  <c r="AJ46" i="10" a="1"/>
  <c r="AJ46" i="10" s="1"/>
  <c r="AJ53" i="10" a="1"/>
  <c r="AJ53" i="10" s="1"/>
  <c r="AJ57" i="10" a="1"/>
  <c r="AJ57" i="10" s="1"/>
  <c r="AJ5" i="10" a="1"/>
  <c r="AJ5" i="10" s="1"/>
  <c r="AJ9" i="10" a="1"/>
  <c r="AJ9" i="10" s="1"/>
  <c r="AJ12" i="10" a="1"/>
  <c r="AJ12" i="10" s="1"/>
  <c r="AJ16" i="10" a="1"/>
  <c r="AJ16" i="10" s="1"/>
  <c r="AJ20" i="10" a="1"/>
  <c r="AJ20" i="10" s="1"/>
  <c r="AJ23" i="10" a="1"/>
  <c r="AJ23" i="10" s="1"/>
  <c r="AJ26" i="10" a="1"/>
  <c r="AJ26" i="10" s="1"/>
  <c r="AJ33" i="10" a="1"/>
  <c r="AJ33" i="10" s="1"/>
  <c r="AJ39" i="10" a="1"/>
  <c r="AJ39" i="10" s="1"/>
  <c r="AJ43" i="10" a="1"/>
  <c r="AJ43" i="10" s="1"/>
  <c r="AJ47" i="10" a="1"/>
  <c r="AJ47" i="10" s="1"/>
  <c r="AJ50" i="10" a="1"/>
  <c r="AJ50" i="10" s="1"/>
  <c r="AJ54" i="10" a="1"/>
  <c r="AJ54" i="10" s="1"/>
  <c r="AJ58" i="10" a="1"/>
  <c r="AJ58" i="10" s="1"/>
  <c r="AJ6" i="10" a="1"/>
  <c r="AJ6" i="10" s="1"/>
  <c r="AJ13" i="10" a="1"/>
  <c r="AJ13" i="10" s="1"/>
  <c r="AJ17" i="10" a="1"/>
  <c r="AJ17" i="10" s="1"/>
  <c r="AJ21" i="10" a="1"/>
  <c r="AJ21" i="10" s="1"/>
  <c r="AJ27" i="10" a="1"/>
  <c r="AJ27" i="10" s="1"/>
  <c r="AJ30" i="10" a="1"/>
  <c r="AJ30" i="10" s="1"/>
  <c r="AJ36" i="10" a="1"/>
  <c r="AJ36" i="10" s="1"/>
  <c r="AJ40" i="10" a="1"/>
  <c r="AJ40" i="10" s="1"/>
  <c r="AJ44" i="10" a="1"/>
  <c r="AJ44" i="10" s="1"/>
  <c r="AJ48" i="10" a="1"/>
  <c r="AJ48" i="10" s="1"/>
  <c r="AJ51" i="10" a="1"/>
  <c r="AJ51" i="10" s="1"/>
  <c r="AJ55" i="10" a="1"/>
  <c r="AJ55" i="10" s="1"/>
  <c r="AJ59" i="10" a="1"/>
  <c r="AJ59" i="10" s="1"/>
  <c r="AL8" i="10" a="1"/>
  <c r="AL8" i="10" s="1"/>
  <c r="AL11" i="10" a="1"/>
  <c r="AL11" i="10" s="1"/>
  <c r="AL18" i="10" a="1"/>
  <c r="AL18" i="10" s="1"/>
  <c r="AL22" i="10" a="1"/>
  <c r="AL22" i="10" s="1"/>
  <c r="AL25" i="10" a="1"/>
  <c r="AL25" i="10" s="1"/>
  <c r="AL29" i="10" a="1"/>
  <c r="AL29" i="10" s="1"/>
  <c r="AL33" i="10" a="1"/>
  <c r="AL33" i="10" s="1"/>
  <c r="AL37" i="10" a="1"/>
  <c r="AL37" i="10" s="1"/>
  <c r="AL44" i="10" a="1"/>
  <c r="AL44" i="10" s="1"/>
  <c r="AL48" i="10" a="1"/>
  <c r="AL48" i="10" s="1"/>
  <c r="AL52" i="10" a="1"/>
  <c r="AL52" i="10" s="1"/>
  <c r="AL56" i="10" a="1"/>
  <c r="AL56" i="10" s="1"/>
  <c r="AL12" i="10" a="1"/>
  <c r="AL12" i="10" s="1"/>
  <c r="AL15" i="10" a="1"/>
  <c r="AL15" i="10" s="1"/>
  <c r="AL19" i="10" a="1"/>
  <c r="AL19" i="10" s="1"/>
  <c r="AL23" i="10" a="1"/>
  <c r="AL23" i="10" s="1"/>
  <c r="AL26" i="10" a="1"/>
  <c r="AL26" i="10" s="1"/>
  <c r="AL30" i="10" a="1"/>
  <c r="AL30" i="10" s="1"/>
  <c r="AL34" i="10" a="1"/>
  <c r="AL34" i="10" s="1"/>
  <c r="AL38" i="10" a="1"/>
  <c r="AL38" i="10" s="1"/>
  <c r="AL41" i="10" a="1"/>
  <c r="AL41" i="10" s="1"/>
  <c r="AL45" i="10" a="1"/>
  <c r="AL45" i="10" s="1"/>
  <c r="AL49" i="10" a="1"/>
  <c r="AL49" i="10" s="1"/>
  <c r="AL53" i="10" a="1"/>
  <c r="AL53" i="10" s="1"/>
  <c r="AL57" i="10" a="1"/>
  <c r="AL57" i="10" s="1"/>
  <c r="AL5" i="10" a="1"/>
  <c r="AL5" i="10" s="1"/>
  <c r="AL9" i="10" a="1"/>
  <c r="AL9" i="10" s="1"/>
  <c r="AL13" i="10" a="1"/>
  <c r="AL13" i="10" s="1"/>
  <c r="AL16" i="10" a="1"/>
  <c r="AL16" i="10" s="1"/>
  <c r="AL20" i="10" a="1"/>
  <c r="AL20" i="10" s="1"/>
  <c r="AL24" i="10" a="1"/>
  <c r="AL24" i="10" s="1"/>
  <c r="AL27" i="10" a="1"/>
  <c r="AL27" i="10" s="1"/>
  <c r="AL31" i="10" a="1"/>
  <c r="AL31" i="10" s="1"/>
  <c r="AL35" i="10" a="1"/>
  <c r="AL35" i="10" s="1"/>
  <c r="AL39" i="10" a="1"/>
  <c r="AL39" i="10" s="1"/>
  <c r="AL42" i="10" a="1"/>
  <c r="AL42" i="10" s="1"/>
  <c r="AL46" i="10" a="1"/>
  <c r="AL46" i="10" s="1"/>
  <c r="AL50" i="10" a="1"/>
  <c r="AL50" i="10" s="1"/>
  <c r="AL54" i="10" a="1"/>
  <c r="AL54" i="10" s="1"/>
  <c r="AL58" i="10" a="1"/>
  <c r="AL58" i="10" s="1"/>
  <c r="AL6" i="10" a="1"/>
  <c r="AL6" i="10" s="1"/>
  <c r="AL7" i="10" a="1"/>
  <c r="AL7" i="10" s="1"/>
  <c r="AL10" i="10" a="1"/>
  <c r="AL10" i="10" s="1"/>
  <c r="AL14" i="10" a="1"/>
  <c r="AL14" i="10" s="1"/>
  <c r="AL17" i="10" a="1"/>
  <c r="AL17" i="10" s="1"/>
  <c r="AL21" i="10" a="1"/>
  <c r="AL21" i="10" s="1"/>
  <c r="AL28" i="10" a="1"/>
  <c r="AL28" i="10" s="1"/>
  <c r="AL32" i="10" a="1"/>
  <c r="AL32" i="10" s="1"/>
  <c r="AL36" i="10" a="1"/>
  <c r="AL36" i="10" s="1"/>
  <c r="AL40" i="10" a="1"/>
  <c r="AL40" i="10" s="1"/>
  <c r="AL43" i="10" a="1"/>
  <c r="AL43" i="10" s="1"/>
  <c r="AL47" i="10" a="1"/>
  <c r="AL47" i="10" s="1"/>
  <c r="AL51" i="10" a="1"/>
  <c r="AL51" i="10" s="1"/>
  <c r="AL55" i="10" a="1"/>
  <c r="AL55" i="10" s="1"/>
  <c r="AL59" i="10" a="1"/>
  <c r="AL59" i="10" s="1"/>
  <c r="AF40" i="10"/>
  <c r="AF36" i="10"/>
  <c r="AF32" i="10"/>
  <c r="AF20" i="10"/>
  <c r="AG44" i="10"/>
  <c r="AG40" i="10"/>
  <c r="AG36" i="10"/>
  <c r="AG32" i="10"/>
  <c r="AG20" i="10"/>
  <c r="AG8" i="10"/>
  <c r="AG55" i="10"/>
  <c r="AG35" i="10"/>
  <c r="AG15" i="10"/>
  <c r="AD6" i="3" a="1"/>
  <c r="AD6" i="3" s="1"/>
  <c r="AD45" i="3" a="1"/>
  <c r="AD45" i="3" s="1"/>
  <c r="AD11" i="3" a="1"/>
  <c r="AD11" i="3" s="1"/>
  <c r="AD38" i="3" a="1"/>
  <c r="AD38" i="3" s="1"/>
  <c r="AD34" i="3" a="1"/>
  <c r="AD34" i="3" s="1"/>
  <c r="AD41" i="3" a="1"/>
  <c r="AD41" i="3" s="1"/>
  <c r="AD37" i="3" a="1"/>
  <c r="AD37" i="3" s="1"/>
  <c r="AD33" i="3" a="1"/>
  <c r="AD33" i="3" s="1"/>
  <c r="AD29" i="3" a="1"/>
  <c r="AD29" i="3" s="1"/>
  <c r="AD25" i="3" a="1"/>
  <c r="AD25" i="3" s="1"/>
  <c r="AD21" i="3" a="1"/>
  <c r="AD21" i="3" s="1"/>
  <c r="AD16" i="3" a="1"/>
  <c r="AD16" i="3" s="1"/>
  <c r="AD13" i="3" a="1"/>
  <c r="AD13" i="3" s="1"/>
  <c r="AD8" i="3" a="1"/>
  <c r="AD8" i="3" s="1"/>
  <c r="AE44" i="3" a="1"/>
  <c r="AE44" i="3" s="1"/>
  <c r="AE40" i="3" a="1"/>
  <c r="AE40" i="3" s="1"/>
  <c r="AE36" i="3" a="1"/>
  <c r="AE36" i="3" s="1"/>
  <c r="AE32" i="3" a="1"/>
  <c r="AE32" i="3" s="1"/>
  <c r="AE28" i="3" a="1"/>
  <c r="AE28" i="3" s="1"/>
  <c r="AE25" i="3" a="1"/>
  <c r="AE25" i="3" s="1"/>
  <c r="AE20" i="3" a="1"/>
  <c r="AE20" i="3" s="1"/>
  <c r="AE17" i="3" a="1"/>
  <c r="AE17" i="3" s="1"/>
  <c r="AE12" i="3" a="1"/>
  <c r="AE12" i="3" s="1"/>
  <c r="AE9" i="3" a="1"/>
  <c r="AE9" i="3" s="1"/>
  <c r="K59" i="10" a="1"/>
  <c r="K59" i="10" s="1"/>
  <c r="AD44" i="3" a="1"/>
  <c r="AD44" i="3" s="1"/>
  <c r="AD40" i="3" a="1"/>
  <c r="AD40" i="3" s="1"/>
  <c r="AD36" i="3" a="1"/>
  <c r="AD36" i="3" s="1"/>
  <c r="AD32" i="3" a="1"/>
  <c r="AD32" i="3" s="1"/>
  <c r="AD28" i="3" a="1"/>
  <c r="AD28" i="3" s="1"/>
  <c r="AD24" i="3" a="1"/>
  <c r="AD24" i="3" s="1"/>
  <c r="AD18" i="3" a="1"/>
  <c r="AD18" i="3" s="1"/>
  <c r="AD15" i="3" a="1"/>
  <c r="AD15" i="3" s="1"/>
  <c r="AD10" i="3" a="1"/>
  <c r="AD10" i="3" s="1"/>
  <c r="AD7" i="3" a="1"/>
  <c r="AD7" i="3" s="1"/>
  <c r="AE43" i="3" a="1"/>
  <c r="AE43" i="3" s="1"/>
  <c r="AE39" i="3" a="1"/>
  <c r="AE39" i="3" s="1"/>
  <c r="AE35" i="3" a="1"/>
  <c r="AE35" i="3" s="1"/>
  <c r="AE31" i="3" a="1"/>
  <c r="AE31" i="3" s="1"/>
  <c r="AE27" i="3" a="1"/>
  <c r="AE27" i="3" s="1"/>
  <c r="AE22" i="3" a="1"/>
  <c r="AE22" i="3" s="1"/>
  <c r="AE19" i="3" a="1"/>
  <c r="AE19" i="3" s="1"/>
  <c r="AE14" i="3" a="1"/>
  <c r="AE14" i="3" s="1"/>
  <c r="AE11" i="3" a="1"/>
  <c r="AE11" i="3" s="1"/>
  <c r="K7" i="10" a="1"/>
  <c r="K7" i="10" s="1"/>
  <c r="L6" i="10" a="1"/>
  <c r="L6" i="10" s="1"/>
  <c r="AD43" i="3" a="1"/>
  <c r="AD43" i="3" s="1"/>
  <c r="AD39" i="3" a="1"/>
  <c r="AD39" i="3" s="1"/>
  <c r="AD35" i="3" a="1"/>
  <c r="AD35" i="3" s="1"/>
  <c r="AD31" i="3" a="1"/>
  <c r="AD31" i="3" s="1"/>
  <c r="AD27" i="3" a="1"/>
  <c r="AD27" i="3" s="1"/>
  <c r="AD23" i="3" a="1"/>
  <c r="AD23" i="3" s="1"/>
  <c r="AD20" i="3" a="1"/>
  <c r="AD20" i="3" s="1"/>
  <c r="AD17" i="3" a="1"/>
  <c r="AD17" i="3" s="1"/>
  <c r="AD12" i="3" a="1"/>
  <c r="AD12" i="3" s="1"/>
  <c r="AD9" i="3" a="1"/>
  <c r="AD9" i="3" s="1"/>
  <c r="AE6" i="3" a="1"/>
  <c r="AE6" i="3" s="1"/>
  <c r="AE42" i="3" a="1"/>
  <c r="AE42" i="3" s="1"/>
  <c r="AE38" i="3" a="1"/>
  <c r="AE38" i="3" s="1"/>
  <c r="AE34" i="3" a="1"/>
  <c r="AE34" i="3" s="1"/>
  <c r="AE30" i="3" a="1"/>
  <c r="AE30" i="3" s="1"/>
  <c r="AE24" i="3" a="1"/>
  <c r="AE24" i="3" s="1"/>
  <c r="AE21" i="3" a="1"/>
  <c r="AE21" i="3" s="1"/>
  <c r="AE16" i="3" a="1"/>
  <c r="AE16" i="3" s="1"/>
  <c r="AE13" i="3" a="1"/>
  <c r="AE13" i="3" s="1"/>
  <c r="AE8" i="3" a="1"/>
  <c r="AE8" i="3" s="1"/>
  <c r="AD30" i="3" a="1"/>
  <c r="AD30" i="3" s="1"/>
  <c r="AD26" i="3" a="1"/>
  <c r="AD26" i="3" s="1"/>
  <c r="AD22" i="3" a="1"/>
  <c r="AD22" i="3" s="1"/>
  <c r="AD19" i="3" a="1"/>
  <c r="AD19" i="3" s="1"/>
  <c r="AD14" i="3" a="1"/>
  <c r="AD14" i="3" s="1"/>
  <c r="AE45" i="3" a="1"/>
  <c r="AE45" i="3" s="1"/>
  <c r="AE41" i="3" a="1"/>
  <c r="AE41" i="3" s="1"/>
  <c r="AE37" i="3" a="1"/>
  <c r="AE37" i="3" s="1"/>
  <c r="AE33" i="3" a="1"/>
  <c r="AE33" i="3" s="1"/>
  <c r="AE29" i="3" a="1"/>
  <c r="AE29" i="3" s="1"/>
  <c r="AE26" i="3" a="1"/>
  <c r="AE26" i="3" s="1"/>
  <c r="AE23" i="3" a="1"/>
  <c r="AE23" i="3" s="1"/>
  <c r="AE18" i="3" a="1"/>
  <c r="AE18" i="3" s="1"/>
  <c r="AE15" i="3" a="1"/>
  <c r="AE15" i="3" s="1"/>
  <c r="AE10" i="3" a="1"/>
  <c r="AE10" i="3" s="1"/>
  <c r="K44" i="10" a="1"/>
  <c r="K44" i="10" s="1"/>
  <c r="K55" i="10" a="1"/>
  <c r="K55" i="10" s="1"/>
  <c r="K60" i="10" a="1"/>
  <c r="K60" i="10" s="1"/>
  <c r="K56" i="10" a="1"/>
  <c r="K56" i="10" s="1"/>
  <c r="K52" i="10" a="1"/>
  <c r="K52" i="10" s="1"/>
  <c r="K58" i="10" a="1"/>
  <c r="K58" i="10" s="1"/>
  <c r="K54" i="10" a="1"/>
  <c r="K54" i="10" s="1"/>
  <c r="K49" i="10" a="1"/>
  <c r="K49" i="10" s="1"/>
  <c r="K46" i="10" a="1"/>
  <c r="K46" i="10" s="1"/>
  <c r="K41" i="10" a="1"/>
  <c r="K41" i="10" s="1"/>
  <c r="K38" i="10" a="1"/>
  <c r="K38" i="10" s="1"/>
  <c r="K33" i="10" a="1"/>
  <c r="K33" i="10" s="1"/>
  <c r="K30" i="10" a="1"/>
  <c r="K30" i="10" s="1"/>
  <c r="K25" i="10" a="1"/>
  <c r="K25" i="10" s="1"/>
  <c r="K22" i="10" a="1"/>
  <c r="K22" i="10" s="1"/>
  <c r="K17" i="10" a="1"/>
  <c r="K17" i="10" s="1"/>
  <c r="K14" i="10" a="1"/>
  <c r="K14" i="10" s="1"/>
  <c r="K9" i="10" a="1"/>
  <c r="K9" i="10" s="1"/>
  <c r="K6" i="10" a="1"/>
  <c r="K6" i="10" s="1"/>
  <c r="L59" i="10" a="1"/>
  <c r="L59" i="10" s="1"/>
  <c r="L56" i="10" a="1"/>
  <c r="L56" i="10" s="1"/>
  <c r="L51" i="10" a="1"/>
  <c r="L51" i="10" s="1"/>
  <c r="L48" i="10" a="1"/>
  <c r="L48" i="10" s="1"/>
  <c r="L43" i="10" a="1"/>
  <c r="L43" i="10" s="1"/>
  <c r="L40" i="10" a="1"/>
  <c r="L40" i="10" s="1"/>
  <c r="L35" i="10" a="1"/>
  <c r="L35" i="10" s="1"/>
  <c r="L32" i="10" a="1"/>
  <c r="L32" i="10" s="1"/>
  <c r="L27" i="10" a="1"/>
  <c r="L27" i="10" s="1"/>
  <c r="L24" i="10" a="1"/>
  <c r="L24" i="10" s="1"/>
  <c r="L19" i="10" a="1"/>
  <c r="L19" i="10" s="1"/>
  <c r="L16" i="10" a="1"/>
  <c r="L16" i="10" s="1"/>
  <c r="L11" i="10" a="1"/>
  <c r="L11" i="10" s="1"/>
  <c r="L8" i="10" a="1"/>
  <c r="L8" i="10" s="1"/>
  <c r="K47" i="10" a="1"/>
  <c r="K47" i="10" s="1"/>
  <c r="K5" i="10" a="1"/>
  <c r="K5" i="10" s="1"/>
  <c r="K57" i="10" a="1"/>
  <c r="K57" i="10" s="1"/>
  <c r="K51" i="10" a="1"/>
  <c r="K51" i="10" s="1"/>
  <c r="K48" i="10" a="1"/>
  <c r="K48" i="10" s="1"/>
  <c r="K43" i="10" a="1"/>
  <c r="K43" i="10" s="1"/>
  <c r="K40" i="10" a="1"/>
  <c r="K40" i="10" s="1"/>
  <c r="K35" i="10" a="1"/>
  <c r="K35" i="10" s="1"/>
  <c r="K32" i="10" a="1"/>
  <c r="K32" i="10" s="1"/>
  <c r="K27" i="10" a="1"/>
  <c r="K27" i="10" s="1"/>
  <c r="K24" i="10" a="1"/>
  <c r="K24" i="10" s="1"/>
  <c r="K19" i="10" a="1"/>
  <c r="K19" i="10" s="1"/>
  <c r="K16" i="10" a="1"/>
  <c r="K16" i="10" s="1"/>
  <c r="K11" i="10" a="1"/>
  <c r="K11" i="10" s="1"/>
  <c r="K8" i="10" a="1"/>
  <c r="K8" i="10" s="1"/>
  <c r="L5" i="10" a="1"/>
  <c r="L5" i="10" s="1"/>
  <c r="L58" i="10" a="1"/>
  <c r="L58" i="10" s="1"/>
  <c r="L53" i="10" a="1"/>
  <c r="L53" i="10" s="1"/>
  <c r="L50" i="10" a="1"/>
  <c r="L50" i="10" s="1"/>
  <c r="L45" i="10" a="1"/>
  <c r="L45" i="10" s="1"/>
  <c r="L42" i="10" a="1"/>
  <c r="L42" i="10" s="1"/>
  <c r="L37" i="10" a="1"/>
  <c r="L37" i="10" s="1"/>
  <c r="L34" i="10" a="1"/>
  <c r="L34" i="10" s="1"/>
  <c r="L29" i="10" a="1"/>
  <c r="L29" i="10" s="1"/>
  <c r="L26" i="10" a="1"/>
  <c r="L26" i="10" s="1"/>
  <c r="L21" i="10" a="1"/>
  <c r="L21" i="10" s="1"/>
  <c r="L18" i="10" a="1"/>
  <c r="L18" i="10" s="1"/>
  <c r="L13" i="10" a="1"/>
  <c r="L13" i="10" s="1"/>
  <c r="L10" i="10" a="1"/>
  <c r="L10" i="10" s="1"/>
  <c r="K53" i="10" a="1"/>
  <c r="K53" i="10" s="1"/>
  <c r="K50" i="10" a="1"/>
  <c r="K50" i="10" s="1"/>
  <c r="K45" i="10" a="1"/>
  <c r="K45" i="10" s="1"/>
  <c r="K42" i="10" a="1"/>
  <c r="K42" i="10" s="1"/>
  <c r="K37" i="10" a="1"/>
  <c r="K37" i="10" s="1"/>
  <c r="K34" i="10" a="1"/>
  <c r="K34" i="10" s="1"/>
  <c r="K29" i="10" a="1"/>
  <c r="K29" i="10" s="1"/>
  <c r="K26" i="10" a="1"/>
  <c r="K26" i="10" s="1"/>
  <c r="K21" i="10" a="1"/>
  <c r="K21" i="10" s="1"/>
  <c r="K18" i="10" a="1"/>
  <c r="K18" i="10" s="1"/>
  <c r="K13" i="10" a="1"/>
  <c r="K13" i="10" s="1"/>
  <c r="K10" i="10" a="1"/>
  <c r="K10" i="10" s="1"/>
  <c r="L60" i="10" a="1"/>
  <c r="L60" i="10" s="1"/>
  <c r="N60" i="10" s="1"/>
  <c r="L55" i="10" a="1"/>
  <c r="L55" i="10" s="1"/>
  <c r="L52" i="10" a="1"/>
  <c r="L52" i="10" s="1"/>
  <c r="L47" i="10" a="1"/>
  <c r="L47" i="10" s="1"/>
  <c r="L44" i="10" a="1"/>
  <c r="L44" i="10" s="1"/>
  <c r="L39" i="10" a="1"/>
  <c r="L39" i="10" s="1"/>
  <c r="L36" i="10" a="1"/>
  <c r="L36" i="10" s="1"/>
  <c r="L31" i="10" a="1"/>
  <c r="L31" i="10" s="1"/>
  <c r="L28" i="10" a="1"/>
  <c r="L28" i="10" s="1"/>
  <c r="L23" i="10" a="1"/>
  <c r="L23" i="10" s="1"/>
  <c r="L20" i="10" a="1"/>
  <c r="L20" i="10" s="1"/>
  <c r="L15" i="10" a="1"/>
  <c r="L15" i="10" s="1"/>
  <c r="L12" i="10" a="1"/>
  <c r="L12" i="10" s="1"/>
  <c r="L7" i="10" a="1"/>
  <c r="L7" i="10" s="1"/>
  <c r="K39" i="10" a="1"/>
  <c r="K39" i="10" s="1"/>
  <c r="K36" i="10" a="1"/>
  <c r="K36" i="10" s="1"/>
  <c r="K31" i="10" a="1"/>
  <c r="K31" i="10" s="1"/>
  <c r="K28" i="10" a="1"/>
  <c r="K28" i="10" s="1"/>
  <c r="K23" i="10" a="1"/>
  <c r="K23" i="10" s="1"/>
  <c r="K20" i="10" a="1"/>
  <c r="K20" i="10" s="1"/>
  <c r="K15" i="10" a="1"/>
  <c r="K15" i="10" s="1"/>
  <c r="K12" i="10" a="1"/>
  <c r="K12" i="10" s="1"/>
  <c r="L57" i="10" a="1"/>
  <c r="L57" i="10" s="1"/>
  <c r="L54" i="10" a="1"/>
  <c r="L54" i="10" s="1"/>
  <c r="L49" i="10" a="1"/>
  <c r="L49" i="10" s="1"/>
  <c r="L46" i="10" a="1"/>
  <c r="L46" i="10" s="1"/>
  <c r="L41" i="10" a="1"/>
  <c r="L41" i="10" s="1"/>
  <c r="L38" i="10" a="1"/>
  <c r="L38" i="10" s="1"/>
  <c r="L33" i="10" a="1"/>
  <c r="L33" i="10" s="1"/>
  <c r="L30" i="10" a="1"/>
  <c r="L30" i="10" s="1"/>
  <c r="L25" i="10" a="1"/>
  <c r="L25" i="10" s="1"/>
  <c r="L22" i="10" a="1"/>
  <c r="L22" i="10" s="1"/>
  <c r="L17" i="10" a="1"/>
  <c r="L17" i="10" s="1"/>
  <c r="L14" i="10" a="1"/>
  <c r="L14" i="10" s="1"/>
  <c r="L9" i="10" a="1"/>
  <c r="L9" i="10" s="1"/>
  <c r="AG18" i="10" l="1"/>
  <c r="AG7" i="10"/>
  <c r="AG39" i="10"/>
  <c r="AF12" i="10"/>
  <c r="AF44" i="10"/>
  <c r="M7" i="10"/>
  <c r="AG9" i="10"/>
  <c r="AF41" i="10"/>
  <c r="AG50" i="10"/>
  <c r="AF27" i="10"/>
  <c r="AF59" i="10"/>
  <c r="AF10" i="10"/>
  <c r="AG14" i="10"/>
  <c r="AF46" i="10"/>
  <c r="AF35" i="10"/>
  <c r="AG48" i="10"/>
  <c r="N6" i="10"/>
  <c r="AG12" i="10"/>
  <c r="AG41" i="10"/>
  <c r="AG57" i="10"/>
  <c r="AG11" i="10"/>
  <c r="AF34" i="10"/>
  <c r="AF19" i="10"/>
  <c r="AF51" i="10"/>
  <c r="AF45" i="10"/>
  <c r="AF23" i="10"/>
  <c r="AF55" i="10"/>
  <c r="AG31" i="10"/>
  <c r="AG43" i="10"/>
  <c r="AF50" i="10"/>
  <c r="AF52" i="10"/>
  <c r="AG46" i="10"/>
  <c r="AF60" i="10"/>
  <c r="AF18" i="10"/>
  <c r="AF58" i="10"/>
  <c r="AG22" i="10"/>
  <c r="AG13" i="10"/>
  <c r="AF30" i="10"/>
  <c r="N5" i="10"/>
  <c r="AF39" i="10"/>
  <c r="AF15" i="10"/>
  <c r="AG47" i="10"/>
  <c r="AF22" i="10"/>
  <c r="AF24" i="10"/>
  <c r="AF56" i="10"/>
  <c r="AG53" i="10"/>
  <c r="AF7" i="10"/>
  <c r="AG10" i="10"/>
  <c r="AG42" i="10"/>
  <c r="AG54" i="10"/>
  <c r="AF47" i="10"/>
  <c r="AF26" i="10"/>
  <c r="AF16" i="10"/>
  <c r="AG30" i="10"/>
  <c r="AG26" i="10"/>
  <c r="AG6" i="10"/>
  <c r="M55" i="10"/>
  <c r="AG16" i="10"/>
  <c r="AG52" i="10"/>
  <c r="AG56" i="10"/>
  <c r="AG24" i="10"/>
  <c r="M44" i="10"/>
  <c r="AF25" i="10"/>
  <c r="AF5" i="10"/>
  <c r="AF6" i="10"/>
  <c r="AG49" i="10"/>
  <c r="AF38" i="10"/>
  <c r="AF28" i="10"/>
  <c r="AG60" i="10"/>
  <c r="AG34" i="10"/>
  <c r="AF29" i="10"/>
  <c r="AG19" i="10"/>
  <c r="AG51" i="10"/>
  <c r="AG28" i="10"/>
  <c r="AF17" i="10"/>
  <c r="AF33" i="10"/>
  <c r="AG23" i="10"/>
  <c r="AG38" i="10"/>
  <c r="AG27" i="10"/>
  <c r="AG59" i="10"/>
  <c r="AF21" i="10"/>
  <c r="M6" i="10"/>
  <c r="M59" i="10"/>
  <c r="M5" i="10"/>
  <c r="M56" i="10"/>
  <c r="M12" i="10"/>
  <c r="N12" i="10"/>
  <c r="M28" i="10"/>
  <c r="N28" i="10"/>
  <c r="M18" i="10"/>
  <c r="N18" i="10"/>
  <c r="M34" i="10"/>
  <c r="N34" i="10"/>
  <c r="M50" i="10"/>
  <c r="N50" i="10"/>
  <c r="M8" i="10"/>
  <c r="N8" i="10"/>
  <c r="M24" i="10"/>
  <c r="N24" i="10"/>
  <c r="M40" i="10"/>
  <c r="N40" i="10"/>
  <c r="M57" i="10"/>
  <c r="N57" i="10"/>
  <c r="M14" i="10"/>
  <c r="N14" i="10"/>
  <c r="M30" i="10"/>
  <c r="N30" i="10"/>
  <c r="M46" i="10"/>
  <c r="N46" i="10"/>
  <c r="M52" i="10"/>
  <c r="N52" i="10"/>
  <c r="M60" i="10"/>
  <c r="N7" i="10"/>
  <c r="M15" i="10"/>
  <c r="N15" i="10"/>
  <c r="M31" i="10"/>
  <c r="N31" i="10"/>
  <c r="M21" i="10"/>
  <c r="N21" i="10"/>
  <c r="M37" i="10"/>
  <c r="N37" i="10"/>
  <c r="M53" i="10"/>
  <c r="N53" i="10"/>
  <c r="M11" i="10"/>
  <c r="N11" i="10"/>
  <c r="M27" i="10"/>
  <c r="N27" i="10"/>
  <c r="M43" i="10"/>
  <c r="N43" i="10"/>
  <c r="M17" i="10"/>
  <c r="N17" i="10"/>
  <c r="M33" i="10"/>
  <c r="N33" i="10"/>
  <c r="M49" i="10"/>
  <c r="N49" i="10"/>
  <c r="N56" i="10"/>
  <c r="N55" i="10"/>
  <c r="M20" i="10"/>
  <c r="N20" i="10"/>
  <c r="M36" i="10"/>
  <c r="N36" i="10"/>
  <c r="M10" i="10"/>
  <c r="N10" i="10"/>
  <c r="M26" i="10"/>
  <c r="N26" i="10"/>
  <c r="M42" i="10"/>
  <c r="N42" i="10"/>
  <c r="M16" i="10"/>
  <c r="N16" i="10"/>
  <c r="M32" i="10"/>
  <c r="N32" i="10"/>
  <c r="M48" i="10"/>
  <c r="N48" i="10"/>
  <c r="M47" i="10"/>
  <c r="N47" i="10"/>
  <c r="M22" i="10"/>
  <c r="N22" i="10"/>
  <c r="M38" i="10"/>
  <c r="N38" i="10"/>
  <c r="M54" i="10"/>
  <c r="N54" i="10"/>
  <c r="N59" i="10"/>
  <c r="M23" i="10"/>
  <c r="N23" i="10"/>
  <c r="M39" i="10"/>
  <c r="N39" i="10"/>
  <c r="M13" i="10"/>
  <c r="N13" i="10"/>
  <c r="M29" i="10"/>
  <c r="N29" i="10"/>
  <c r="M45" i="10"/>
  <c r="N45" i="10"/>
  <c r="M19" i="10"/>
  <c r="N19" i="10"/>
  <c r="M35" i="10"/>
  <c r="N35" i="10"/>
  <c r="M51" i="10"/>
  <c r="N51" i="10"/>
  <c r="N44" i="10"/>
  <c r="M9" i="10"/>
  <c r="N9" i="10"/>
  <c r="M25" i="10"/>
  <c r="N25" i="10"/>
  <c r="M41" i="10"/>
  <c r="N41" i="10"/>
  <c r="M58" i="10"/>
  <c r="N58" i="10"/>
  <c r="G490" i="8" l="1"/>
  <c r="G491" i="8"/>
  <c r="G492" i="8"/>
  <c r="G493" i="8"/>
  <c r="G494" i="8"/>
  <c r="G495" i="8"/>
  <c r="G496" i="8"/>
  <c r="G497" i="8"/>
  <c r="G498" i="8"/>
  <c r="G499" i="8"/>
  <c r="G500" i="8"/>
  <c r="G501" i="8"/>
  <c r="G502" i="8"/>
  <c r="G503" i="8"/>
  <c r="G504" i="8"/>
  <c r="G505" i="8"/>
  <c r="G506" i="8"/>
  <c r="G507" i="8"/>
  <c r="G508" i="8"/>
  <c r="G509" i="8"/>
  <c r="G510" i="8"/>
  <c r="G511" i="8"/>
  <c r="G512" i="8"/>
  <c r="G513" i="8"/>
  <c r="G514" i="8"/>
  <c r="G515" i="8"/>
  <c r="G516" i="8"/>
  <c r="G517" i="8"/>
  <c r="G518" i="8"/>
  <c r="G519" i="8"/>
  <c r="G520" i="8"/>
  <c r="G521" i="8"/>
  <c r="G522" i="8"/>
  <c r="G523" i="8"/>
  <c r="G524" i="8"/>
  <c r="G525" i="8"/>
  <c r="G526" i="8"/>
  <c r="G527" i="8"/>
  <c r="G528" i="8"/>
  <c r="G529" i="8"/>
  <c r="G530" i="8"/>
  <c r="G531" i="8"/>
  <c r="G532" i="8"/>
  <c r="G533" i="8"/>
  <c r="G534" i="8"/>
  <c r="G535" i="8"/>
  <c r="G536" i="8"/>
  <c r="G537" i="8"/>
  <c r="G538" i="8"/>
  <c r="G539" i="8"/>
  <c r="G540" i="8"/>
  <c r="G541" i="8"/>
  <c r="G542" i="8"/>
  <c r="G543" i="8"/>
  <c r="G544" i="8"/>
  <c r="G545" i="8"/>
  <c r="G546" i="8"/>
  <c r="G547" i="8"/>
  <c r="G548" i="8"/>
  <c r="G549" i="8"/>
  <c r="G550" i="8"/>
  <c r="G551" i="8"/>
  <c r="G552" i="8"/>
  <c r="G553" i="8"/>
  <c r="G554" i="8"/>
  <c r="G555" i="8"/>
  <c r="G556" i="8"/>
  <c r="G557" i="8"/>
  <c r="G558" i="8"/>
  <c r="G559" i="8"/>
  <c r="G560" i="8"/>
  <c r="G561" i="8"/>
  <c r="G562" i="8"/>
  <c r="G563" i="8"/>
  <c r="G564" i="8"/>
  <c r="G565" i="8"/>
  <c r="G566" i="8"/>
  <c r="G567" i="8"/>
  <c r="G568" i="8"/>
  <c r="G569" i="8"/>
  <c r="G570" i="8"/>
  <c r="G571" i="8"/>
  <c r="G572" i="8"/>
  <c r="G573" i="8"/>
  <c r="G574" i="8"/>
  <c r="G575" i="8"/>
  <c r="G576" i="8"/>
  <c r="G577" i="8"/>
  <c r="G578" i="8"/>
  <c r="G579" i="8"/>
  <c r="G580" i="8"/>
  <c r="G581" i="8"/>
  <c r="G582" i="8"/>
  <c r="G583" i="8"/>
  <c r="G584" i="8"/>
  <c r="G585" i="8"/>
  <c r="G586" i="8"/>
  <c r="G587" i="8"/>
  <c r="G588" i="8"/>
  <c r="G589" i="8"/>
  <c r="G590" i="8"/>
  <c r="G591" i="8"/>
  <c r="G592" i="8"/>
  <c r="G593" i="8"/>
  <c r="G594" i="8"/>
  <c r="G595" i="8"/>
  <c r="G596" i="8"/>
  <c r="G597" i="8"/>
  <c r="G598" i="8"/>
  <c r="G599" i="8"/>
  <c r="G600" i="8"/>
  <c r="G601" i="8"/>
  <c r="G602" i="8"/>
  <c r="G603" i="8"/>
  <c r="G604" i="8"/>
  <c r="G605" i="8"/>
  <c r="G606" i="8"/>
  <c r="G607" i="8"/>
  <c r="G608" i="8"/>
  <c r="G609" i="8"/>
  <c r="G610" i="8"/>
  <c r="G611" i="8"/>
  <c r="G612" i="8"/>
  <c r="G613" i="8"/>
  <c r="G614" i="8"/>
  <c r="G615" i="8"/>
  <c r="G616" i="8"/>
  <c r="G617" i="8"/>
  <c r="G618" i="8"/>
  <c r="G619" i="8"/>
  <c r="G620" i="8"/>
  <c r="G621" i="8"/>
  <c r="G622" i="8"/>
  <c r="G623" i="8"/>
  <c r="G624" i="8"/>
  <c r="G625" i="8"/>
  <c r="G626" i="8"/>
  <c r="G627" i="8"/>
  <c r="G628" i="8"/>
  <c r="G629" i="8"/>
  <c r="G630" i="8"/>
  <c r="G631" i="8"/>
  <c r="G632" i="8"/>
  <c r="G633" i="8"/>
  <c r="G634" i="8"/>
  <c r="G635" i="8"/>
  <c r="G636" i="8"/>
  <c r="G637" i="8"/>
  <c r="G638" i="8"/>
  <c r="G639" i="8"/>
  <c r="G640" i="8"/>
  <c r="G641" i="8"/>
  <c r="G642" i="8"/>
  <c r="G643" i="8"/>
  <c r="G644" i="8"/>
  <c r="G645" i="8"/>
  <c r="G646" i="8"/>
  <c r="G647" i="8"/>
  <c r="G648" i="8"/>
  <c r="G649" i="8"/>
  <c r="G650" i="8"/>
  <c r="G651" i="8"/>
  <c r="G652" i="8"/>
  <c r="G653" i="8"/>
  <c r="G654" i="8"/>
  <c r="G655" i="8"/>
  <c r="G656" i="8"/>
  <c r="G657" i="8"/>
  <c r="G658" i="8"/>
  <c r="G659" i="8"/>
  <c r="G660" i="8"/>
  <c r="G661" i="8"/>
  <c r="G662" i="8"/>
  <c r="G663" i="8"/>
  <c r="G664" i="8"/>
  <c r="G665" i="8"/>
  <c r="G666" i="8"/>
  <c r="G667" i="8"/>
  <c r="G668" i="8"/>
  <c r="G669" i="8"/>
  <c r="G670" i="8"/>
  <c r="G671" i="8"/>
  <c r="G672" i="8"/>
  <c r="G673" i="8"/>
  <c r="G674" i="8"/>
  <c r="G675" i="8"/>
  <c r="G676" i="8"/>
  <c r="G677" i="8"/>
  <c r="G678" i="8"/>
  <c r="G679" i="8"/>
  <c r="G680" i="8"/>
  <c r="G681" i="8"/>
  <c r="G682" i="8"/>
  <c r="G683" i="8"/>
  <c r="G684" i="8"/>
  <c r="G685" i="8"/>
  <c r="G686" i="8"/>
  <c r="G687" i="8"/>
  <c r="G688" i="8"/>
  <c r="G689" i="8"/>
  <c r="G690" i="8"/>
  <c r="G691" i="8"/>
  <c r="G692" i="8"/>
  <c r="G693" i="8"/>
  <c r="G694" i="8"/>
  <c r="G695" i="8"/>
  <c r="G696" i="8"/>
  <c r="G697" i="8"/>
  <c r="G698" i="8"/>
  <c r="G699" i="8"/>
  <c r="G700" i="8"/>
  <c r="G701" i="8"/>
  <c r="G702" i="8"/>
  <c r="G703" i="8"/>
  <c r="G704" i="8"/>
  <c r="G705" i="8"/>
  <c r="G706" i="8"/>
  <c r="G707" i="8"/>
  <c r="G708" i="8"/>
  <c r="G709" i="8"/>
  <c r="G710" i="8"/>
  <c r="G711" i="8"/>
  <c r="G712" i="8"/>
  <c r="G713" i="8"/>
  <c r="G714" i="8"/>
  <c r="G715" i="8"/>
  <c r="G716" i="8"/>
  <c r="G717" i="8"/>
  <c r="G718" i="8"/>
  <c r="G719" i="8"/>
  <c r="G720" i="8"/>
  <c r="G489" i="8"/>
  <c r="G6" i="8"/>
  <c r="G7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37" i="8"/>
  <c r="G38" i="8"/>
  <c r="G39" i="8"/>
  <c r="G40" i="8"/>
  <c r="G41" i="8"/>
  <c r="G42" i="8"/>
  <c r="G43" i="8"/>
  <c r="G44" i="8"/>
  <c r="G45" i="8"/>
  <c r="G46" i="8"/>
  <c r="G47" i="8"/>
  <c r="G48" i="8"/>
  <c r="G49" i="8"/>
  <c r="G50" i="8"/>
  <c r="G51" i="8"/>
  <c r="G52" i="8"/>
  <c r="G53" i="8"/>
  <c r="G54" i="8"/>
  <c r="G55" i="8"/>
  <c r="G56" i="8"/>
  <c r="G57" i="8"/>
  <c r="G58" i="8"/>
  <c r="G59" i="8"/>
  <c r="G60" i="8"/>
  <c r="G61" i="8"/>
  <c r="G62" i="8"/>
  <c r="G63" i="8"/>
  <c r="G64" i="8"/>
  <c r="G65" i="8"/>
  <c r="G66" i="8"/>
  <c r="G67" i="8"/>
  <c r="G68" i="8"/>
  <c r="G69" i="8"/>
  <c r="G70" i="8"/>
  <c r="G71" i="8"/>
  <c r="G72" i="8"/>
  <c r="G73" i="8"/>
  <c r="G74" i="8"/>
  <c r="G75" i="8"/>
  <c r="G76" i="8"/>
  <c r="G77" i="8"/>
  <c r="G78" i="8"/>
  <c r="G79" i="8"/>
  <c r="G80" i="8"/>
  <c r="G81" i="8"/>
  <c r="G82" i="8"/>
  <c r="G83" i="8"/>
  <c r="G84" i="8"/>
  <c r="G85" i="8"/>
  <c r="G86" i="8"/>
  <c r="G87" i="8"/>
  <c r="G88" i="8"/>
  <c r="G89" i="8"/>
  <c r="G90" i="8"/>
  <c r="G91" i="8"/>
  <c r="G92" i="8"/>
  <c r="G93" i="8"/>
  <c r="G94" i="8"/>
  <c r="G95" i="8"/>
  <c r="G96" i="8"/>
  <c r="G97" i="8"/>
  <c r="G98" i="8"/>
  <c r="G99" i="8"/>
  <c r="G100" i="8"/>
  <c r="G101" i="8"/>
  <c r="G102" i="8"/>
  <c r="G103" i="8"/>
  <c r="G104" i="8"/>
  <c r="G105" i="8"/>
  <c r="G106" i="8"/>
  <c r="G107" i="8"/>
  <c r="G108" i="8"/>
  <c r="G109" i="8"/>
  <c r="G110" i="8"/>
  <c r="G111" i="8"/>
  <c r="G112" i="8"/>
  <c r="G113" i="8"/>
  <c r="G114" i="8"/>
  <c r="G115" i="8"/>
  <c r="G116" i="8"/>
  <c r="G117" i="8"/>
  <c r="G118" i="8"/>
  <c r="G119" i="8"/>
  <c r="G120" i="8"/>
  <c r="G121" i="8"/>
  <c r="G122" i="8"/>
  <c r="G123" i="8"/>
  <c r="G124" i="8"/>
  <c r="G125" i="8"/>
  <c r="G126" i="8"/>
  <c r="G127" i="8"/>
  <c r="G128" i="8"/>
  <c r="G129" i="8"/>
  <c r="G130" i="8"/>
  <c r="G131" i="8"/>
  <c r="G132" i="8"/>
  <c r="G133" i="8"/>
  <c r="G134" i="8"/>
  <c r="G135" i="8"/>
  <c r="G136" i="8"/>
  <c r="G137" i="8"/>
  <c r="G138" i="8"/>
  <c r="G139" i="8"/>
  <c r="G140" i="8"/>
  <c r="G141" i="8"/>
  <c r="G142" i="8"/>
  <c r="G143" i="8"/>
  <c r="G144" i="8"/>
  <c r="G145" i="8"/>
  <c r="G146" i="8"/>
  <c r="G147" i="8"/>
  <c r="G148" i="8"/>
  <c r="G149" i="8"/>
  <c r="G150" i="8"/>
  <c r="G151" i="8"/>
  <c r="G152" i="8"/>
  <c r="G153" i="8"/>
  <c r="G154" i="8"/>
  <c r="G155" i="8"/>
  <c r="G156" i="8"/>
  <c r="G157" i="8"/>
  <c r="G158" i="8"/>
  <c r="G159" i="8"/>
  <c r="G160" i="8"/>
  <c r="G161" i="8"/>
  <c r="G162" i="8"/>
  <c r="G163" i="8"/>
  <c r="G164" i="8"/>
  <c r="G165" i="8"/>
  <c r="G166" i="8"/>
  <c r="G167" i="8"/>
  <c r="G168" i="8"/>
  <c r="G169" i="8"/>
  <c r="G170" i="8"/>
  <c r="G171" i="8"/>
  <c r="G172" i="8"/>
  <c r="G173" i="8"/>
  <c r="G174" i="8"/>
  <c r="G175" i="8"/>
  <c r="G176" i="8"/>
  <c r="G177" i="8"/>
  <c r="G178" i="8"/>
  <c r="G179" i="8"/>
  <c r="G180" i="8"/>
  <c r="G181" i="8"/>
  <c r="G182" i="8"/>
  <c r="G183" i="8"/>
  <c r="G184" i="8"/>
  <c r="G185" i="8"/>
  <c r="G186" i="8"/>
  <c r="G187" i="8"/>
  <c r="G188" i="8"/>
  <c r="G189" i="8"/>
  <c r="G190" i="8"/>
  <c r="G191" i="8"/>
  <c r="G192" i="8"/>
  <c r="G193" i="8"/>
  <c r="G194" i="8"/>
  <c r="G195" i="8"/>
  <c r="G196" i="8"/>
  <c r="G197" i="8"/>
  <c r="G198" i="8"/>
  <c r="G199" i="8"/>
  <c r="G200" i="8"/>
  <c r="G201" i="8"/>
  <c r="G202" i="8"/>
  <c r="G203" i="8"/>
  <c r="G204" i="8"/>
  <c r="G205" i="8"/>
  <c r="G206" i="8"/>
  <c r="G207" i="8"/>
  <c r="G208" i="8"/>
  <c r="G209" i="8"/>
  <c r="G210" i="8"/>
  <c r="G211" i="8"/>
  <c r="G212" i="8"/>
  <c r="G213" i="8"/>
  <c r="G214" i="8"/>
  <c r="G215" i="8"/>
  <c r="G216" i="8"/>
  <c r="G217" i="8"/>
  <c r="G218" i="8"/>
  <c r="G219" i="8"/>
  <c r="G220" i="8"/>
  <c r="G221" i="8"/>
  <c r="G222" i="8"/>
  <c r="G223" i="8"/>
  <c r="G224" i="8"/>
  <c r="G225" i="8"/>
  <c r="G226" i="8"/>
  <c r="G227" i="8"/>
  <c r="G228" i="8"/>
  <c r="G229" i="8"/>
  <c r="G230" i="8"/>
  <c r="G231" i="8"/>
  <c r="G232" i="8"/>
  <c r="G233" i="8"/>
  <c r="G234" i="8"/>
  <c r="G235" i="8"/>
  <c r="G236" i="8"/>
  <c r="G237" i="8"/>
  <c r="G238" i="8"/>
  <c r="G239" i="8"/>
  <c r="G240" i="8"/>
  <c r="G241" i="8"/>
  <c r="G242" i="8"/>
  <c r="G243" i="8"/>
  <c r="G244" i="8"/>
  <c r="G245" i="8"/>
  <c r="G246" i="8"/>
  <c r="G247" i="8"/>
  <c r="G248" i="8"/>
  <c r="G249" i="8"/>
  <c r="G250" i="8"/>
  <c r="G251" i="8"/>
  <c r="G252" i="8"/>
  <c r="G253" i="8"/>
  <c r="G254" i="8"/>
  <c r="G255" i="8"/>
  <c r="G256" i="8"/>
  <c r="G257" i="8"/>
  <c r="G258" i="8"/>
  <c r="G259" i="8"/>
  <c r="G260" i="8"/>
  <c r="G261" i="8"/>
  <c r="G262" i="8"/>
  <c r="G263" i="8"/>
  <c r="G264" i="8"/>
  <c r="G265" i="8"/>
  <c r="G266" i="8"/>
  <c r="G267" i="8"/>
  <c r="G268" i="8"/>
  <c r="G269" i="8"/>
  <c r="G270" i="8"/>
  <c r="G271" i="8"/>
  <c r="G272" i="8"/>
  <c r="G273" i="8"/>
  <c r="G274" i="8"/>
  <c r="G275" i="8"/>
  <c r="G276" i="8"/>
  <c r="G277" i="8"/>
  <c r="G278" i="8"/>
  <c r="G279" i="8"/>
  <c r="G280" i="8"/>
  <c r="G281" i="8"/>
  <c r="G282" i="8"/>
  <c r="G283" i="8"/>
  <c r="G284" i="8"/>
  <c r="G285" i="8"/>
  <c r="G286" i="8"/>
  <c r="G287" i="8"/>
  <c r="G288" i="8"/>
  <c r="G289" i="8"/>
  <c r="G290" i="8"/>
  <c r="G291" i="8"/>
  <c r="G292" i="8"/>
  <c r="G293" i="8"/>
  <c r="G294" i="8"/>
  <c r="G295" i="8"/>
  <c r="G296" i="8"/>
  <c r="G297" i="8"/>
  <c r="G298" i="8"/>
  <c r="G299" i="8"/>
  <c r="G300" i="8"/>
  <c r="G301" i="8"/>
  <c r="G302" i="8"/>
  <c r="G303" i="8"/>
  <c r="G304" i="8"/>
  <c r="G305" i="8"/>
  <c r="G306" i="8"/>
  <c r="G307" i="8"/>
  <c r="G308" i="8"/>
  <c r="G309" i="8"/>
  <c r="G310" i="8"/>
  <c r="G311" i="8"/>
  <c r="G312" i="8"/>
  <c r="G313" i="8"/>
  <c r="G314" i="8"/>
  <c r="G315" i="8"/>
  <c r="G316" i="8"/>
  <c r="G317" i="8"/>
  <c r="G318" i="8"/>
  <c r="G319" i="8"/>
  <c r="G320" i="8"/>
  <c r="G321" i="8"/>
  <c r="G322" i="8"/>
  <c r="G323" i="8"/>
  <c r="G324" i="8"/>
  <c r="G325" i="8"/>
  <c r="G326" i="8"/>
  <c r="G327" i="8"/>
  <c r="G328" i="8"/>
  <c r="G329" i="8"/>
  <c r="G330" i="8"/>
  <c r="G331" i="8"/>
  <c r="G332" i="8"/>
  <c r="G333" i="8"/>
  <c r="G334" i="8"/>
  <c r="G335" i="8"/>
  <c r="G336" i="8"/>
  <c r="G337" i="8"/>
  <c r="G338" i="8"/>
  <c r="G339" i="8"/>
  <c r="G340" i="8"/>
  <c r="G341" i="8"/>
  <c r="G342" i="8"/>
  <c r="G343" i="8"/>
  <c r="G344" i="8"/>
  <c r="G345" i="8"/>
  <c r="G346" i="8"/>
  <c r="G347" i="8"/>
  <c r="G348" i="8"/>
  <c r="G349" i="8"/>
  <c r="G350" i="8"/>
  <c r="G351" i="8"/>
  <c r="G352" i="8"/>
  <c r="G353" i="8"/>
  <c r="G354" i="8"/>
  <c r="G355" i="8"/>
  <c r="G356" i="8"/>
  <c r="G357" i="8"/>
  <c r="G358" i="8"/>
  <c r="G359" i="8"/>
  <c r="G360" i="8"/>
  <c r="G361" i="8"/>
  <c r="G362" i="8"/>
  <c r="G363" i="8"/>
  <c r="G364" i="8"/>
  <c r="G365" i="8"/>
  <c r="G366" i="8"/>
  <c r="G367" i="8"/>
  <c r="G368" i="8"/>
  <c r="G369" i="8"/>
  <c r="G370" i="8"/>
  <c r="G371" i="8"/>
  <c r="G372" i="8"/>
  <c r="G373" i="8"/>
  <c r="G374" i="8"/>
  <c r="G375" i="8"/>
  <c r="G376" i="8"/>
  <c r="G377" i="8"/>
  <c r="G378" i="8"/>
  <c r="G379" i="8"/>
  <c r="G380" i="8"/>
  <c r="G381" i="8"/>
  <c r="G382" i="8"/>
  <c r="G383" i="8"/>
  <c r="G384" i="8"/>
  <c r="G385" i="8"/>
  <c r="G386" i="8"/>
  <c r="G387" i="8"/>
  <c r="G388" i="8"/>
  <c r="G389" i="8"/>
  <c r="G390" i="8"/>
  <c r="G391" i="8"/>
  <c r="G392" i="8"/>
  <c r="G393" i="8"/>
  <c r="G394" i="8"/>
  <c r="G395" i="8"/>
  <c r="G396" i="8"/>
  <c r="G397" i="8"/>
  <c r="G398" i="8"/>
  <c r="G399" i="8"/>
  <c r="G400" i="8"/>
  <c r="G401" i="8"/>
  <c r="G402" i="8"/>
  <c r="G403" i="8"/>
  <c r="G404" i="8"/>
  <c r="G405" i="8"/>
  <c r="G406" i="8"/>
  <c r="G407" i="8"/>
  <c r="G408" i="8"/>
  <c r="G409" i="8"/>
  <c r="G410" i="8"/>
  <c r="G411" i="8"/>
  <c r="G412" i="8"/>
  <c r="G413" i="8"/>
  <c r="G414" i="8"/>
  <c r="G415" i="8"/>
  <c r="G416" i="8"/>
  <c r="G417" i="8"/>
  <c r="G418" i="8"/>
  <c r="G419" i="8"/>
  <c r="G420" i="8"/>
  <c r="G421" i="8"/>
  <c r="G422" i="8"/>
  <c r="G423" i="8"/>
  <c r="G424" i="8"/>
  <c r="G425" i="8"/>
  <c r="G426" i="8"/>
  <c r="G427" i="8"/>
  <c r="G428" i="8"/>
  <c r="G429" i="8"/>
  <c r="G430" i="8"/>
  <c r="G431" i="8"/>
  <c r="G432" i="8"/>
  <c r="G433" i="8"/>
  <c r="G434" i="8"/>
  <c r="G435" i="8"/>
  <c r="G436" i="8"/>
  <c r="G437" i="8"/>
  <c r="G438" i="8"/>
  <c r="G439" i="8"/>
  <c r="G440" i="8"/>
  <c r="G441" i="8"/>
  <c r="G442" i="8"/>
  <c r="G443" i="8"/>
  <c r="G444" i="8"/>
  <c r="G445" i="8"/>
  <c r="G446" i="8"/>
  <c r="G447" i="8"/>
  <c r="G448" i="8"/>
  <c r="G449" i="8"/>
  <c r="G450" i="8"/>
  <c r="G451" i="8"/>
  <c r="G452" i="8"/>
  <c r="G453" i="8"/>
  <c r="G454" i="8"/>
  <c r="G455" i="8"/>
  <c r="G456" i="8"/>
  <c r="G457" i="8"/>
  <c r="G458" i="8"/>
  <c r="G459" i="8"/>
  <c r="G460" i="8"/>
  <c r="G461" i="8"/>
  <c r="G462" i="8"/>
  <c r="G463" i="8"/>
  <c r="G464" i="8"/>
  <c r="G465" i="8"/>
  <c r="G466" i="8"/>
  <c r="G467" i="8"/>
  <c r="G468" i="8"/>
  <c r="G469" i="8"/>
  <c r="G470" i="8"/>
  <c r="G471" i="8"/>
  <c r="G472" i="8"/>
  <c r="G473" i="8"/>
  <c r="G474" i="8"/>
  <c r="G475" i="8"/>
  <c r="G476" i="8"/>
  <c r="G477" i="8"/>
  <c r="G478" i="8"/>
  <c r="G479" i="8"/>
  <c r="G480" i="8"/>
  <c r="G481" i="8"/>
  <c r="G482" i="8"/>
  <c r="G483" i="8"/>
  <c r="G484" i="8"/>
  <c r="G485" i="8"/>
  <c r="G486" i="8"/>
  <c r="G487" i="8"/>
  <c r="G488" i="8"/>
  <c r="G5" i="8"/>
  <c r="G2916" i="7"/>
  <c r="G2917" i="7"/>
  <c r="G2918" i="7"/>
  <c r="G2919" i="7"/>
  <c r="G2920" i="7"/>
  <c r="G2921" i="7"/>
  <c r="G2922" i="7"/>
  <c r="G2923" i="7"/>
  <c r="G2924" i="7"/>
  <c r="G2925" i="7"/>
  <c r="G2926" i="7"/>
  <c r="G2927" i="7"/>
  <c r="G2928" i="7"/>
  <c r="G2929" i="7"/>
  <c r="G2930" i="7"/>
  <c r="G2931" i="7"/>
  <c r="G2932" i="7"/>
  <c r="G2933" i="7"/>
  <c r="G2934" i="7"/>
  <c r="G2935" i="7"/>
  <c r="G2936" i="7"/>
  <c r="G2937" i="7"/>
  <c r="G2938" i="7"/>
  <c r="G2939" i="7"/>
  <c r="G2940" i="7"/>
  <c r="G2941" i="7"/>
  <c r="G2942" i="7"/>
  <c r="G2943" i="7"/>
  <c r="G2944" i="7"/>
  <c r="G2945" i="7"/>
  <c r="G2946" i="7"/>
  <c r="G2947" i="7"/>
  <c r="G2948" i="7"/>
  <c r="G2949" i="7"/>
  <c r="G2950" i="7"/>
  <c r="G2951" i="7"/>
  <c r="G2952" i="7"/>
  <c r="G2953" i="7"/>
  <c r="G2954" i="7"/>
  <c r="G2955" i="7"/>
  <c r="G2956" i="7"/>
  <c r="G2957" i="7"/>
  <c r="G2958" i="7"/>
  <c r="G2959" i="7"/>
  <c r="G2960" i="7"/>
  <c r="G2961" i="7"/>
  <c r="G2962" i="7"/>
  <c r="G2963" i="7"/>
  <c r="G2964" i="7"/>
  <c r="G2965" i="7"/>
  <c r="G2966" i="7"/>
  <c r="G2967" i="7"/>
  <c r="G2968" i="7"/>
  <c r="G2969" i="7"/>
  <c r="G2970" i="7"/>
  <c r="G2971" i="7"/>
  <c r="G2972" i="7"/>
  <c r="G2973" i="7"/>
  <c r="G2974" i="7"/>
  <c r="G2975" i="7"/>
  <c r="G2976" i="7"/>
  <c r="G2977" i="7"/>
  <c r="G2978" i="7"/>
  <c r="G2979" i="7"/>
  <c r="G2980" i="7"/>
  <c r="G2981" i="7"/>
  <c r="G2982" i="7"/>
  <c r="G2983" i="7"/>
  <c r="G2984" i="7"/>
  <c r="G2985" i="7"/>
  <c r="G2986" i="7"/>
  <c r="G2987" i="7"/>
  <c r="G2988" i="7"/>
  <c r="G2989" i="7"/>
  <c r="G2990" i="7"/>
  <c r="G2991" i="7"/>
  <c r="G2992" i="7"/>
  <c r="G2993" i="7"/>
  <c r="G2994" i="7"/>
  <c r="G2995" i="7"/>
  <c r="G2996" i="7"/>
  <c r="G2997" i="7"/>
  <c r="G2998" i="7"/>
  <c r="G2999" i="7"/>
  <c r="G3000" i="7"/>
  <c r="G3001" i="7"/>
  <c r="G3002" i="7"/>
  <c r="G3003" i="7"/>
  <c r="G3004" i="7"/>
  <c r="G3005" i="7"/>
  <c r="G3006" i="7"/>
  <c r="G3007" i="7"/>
  <c r="G3008" i="7"/>
  <c r="G3009" i="7"/>
  <c r="G3010" i="7"/>
  <c r="G3011" i="7"/>
  <c r="G3012" i="7"/>
  <c r="G3013" i="7"/>
  <c r="G3014" i="7"/>
  <c r="G3015" i="7"/>
  <c r="G3016" i="7"/>
  <c r="G3017" i="7"/>
  <c r="G3018" i="7"/>
  <c r="G3019" i="7"/>
  <c r="G3020" i="7"/>
  <c r="G3021" i="7"/>
  <c r="G3022" i="7"/>
  <c r="G3023" i="7"/>
  <c r="G3024" i="7"/>
  <c r="G3025" i="7"/>
  <c r="G3026" i="7"/>
  <c r="G3027" i="7"/>
  <c r="G3028" i="7"/>
  <c r="G3029" i="7"/>
  <c r="G3030" i="7"/>
  <c r="G3031" i="7"/>
  <c r="G3032" i="7"/>
  <c r="G3033" i="7"/>
  <c r="G3034" i="7"/>
  <c r="G3035" i="7"/>
  <c r="G3036" i="7"/>
  <c r="G3037" i="7"/>
  <c r="G3038" i="7"/>
  <c r="G3039" i="7"/>
  <c r="G3040" i="7"/>
  <c r="G3041" i="7"/>
  <c r="G3042" i="7"/>
  <c r="G3043" i="7"/>
  <c r="G3044" i="7"/>
  <c r="G3045" i="7"/>
  <c r="G3046" i="7"/>
  <c r="G3047" i="7"/>
  <c r="G3048" i="7"/>
  <c r="G3049" i="7"/>
  <c r="G3050" i="7"/>
  <c r="G3051" i="7"/>
  <c r="G3052" i="7"/>
  <c r="G3053" i="7"/>
  <c r="G3054" i="7"/>
  <c r="G3055" i="7"/>
  <c r="G3056" i="7"/>
  <c r="G3057" i="7"/>
  <c r="G3058" i="7"/>
  <c r="G3059" i="7"/>
  <c r="G3060" i="7"/>
  <c r="G3061" i="7"/>
  <c r="G3062" i="7"/>
  <c r="G3063" i="7"/>
  <c r="G3064" i="7"/>
  <c r="G3065" i="7"/>
  <c r="G3066" i="7"/>
  <c r="G3067" i="7"/>
  <c r="G3068" i="7"/>
  <c r="G3069" i="7"/>
  <c r="G3070" i="7"/>
  <c r="G3071" i="7"/>
  <c r="G3072" i="7"/>
  <c r="G3073" i="7"/>
  <c r="G3074" i="7"/>
  <c r="G3075" i="7"/>
  <c r="G3076" i="7"/>
  <c r="G3077" i="7"/>
  <c r="G3078" i="7"/>
  <c r="G3079" i="7"/>
  <c r="G3080" i="7"/>
  <c r="G3081" i="7"/>
  <c r="G3082" i="7"/>
  <c r="G3083" i="7"/>
  <c r="G3084" i="7"/>
  <c r="G3085" i="7"/>
  <c r="G3086" i="7"/>
  <c r="G3087" i="7"/>
  <c r="G3088" i="7"/>
  <c r="G3089" i="7"/>
  <c r="G3090" i="7"/>
  <c r="G3091" i="7"/>
  <c r="G3092" i="7"/>
  <c r="G3093" i="7"/>
  <c r="G3094" i="7"/>
  <c r="G3095" i="7"/>
  <c r="G3096" i="7"/>
  <c r="G3097" i="7"/>
  <c r="G3098" i="7"/>
  <c r="G3099" i="7"/>
  <c r="G3100" i="7"/>
  <c r="G3101" i="7"/>
  <c r="G3102" i="7"/>
  <c r="G3103" i="7"/>
  <c r="G3104" i="7"/>
  <c r="G3105" i="7"/>
  <c r="G3106" i="7"/>
  <c r="G3107" i="7"/>
  <c r="G3108" i="7"/>
  <c r="G3109" i="7"/>
  <c r="G3110" i="7"/>
  <c r="G3111" i="7"/>
  <c r="G3112" i="7"/>
  <c r="G3113" i="7"/>
  <c r="G3114" i="7"/>
  <c r="G3115" i="7"/>
  <c r="G3116" i="7"/>
  <c r="G3117" i="7"/>
  <c r="G3118" i="7"/>
  <c r="G3119" i="7"/>
  <c r="G3120" i="7"/>
  <c r="G3121" i="7"/>
  <c r="G3122" i="7"/>
  <c r="G3123" i="7"/>
  <c r="G3124" i="7"/>
  <c r="G3125" i="7"/>
  <c r="G3126" i="7"/>
  <c r="G3127" i="7"/>
  <c r="G3128" i="7"/>
  <c r="G3129" i="7"/>
  <c r="G3130" i="7"/>
  <c r="G3131" i="7"/>
  <c r="G3132" i="7"/>
  <c r="G3133" i="7"/>
  <c r="G3134" i="7"/>
  <c r="G3135" i="7"/>
  <c r="G3136" i="7"/>
  <c r="G3137" i="7"/>
  <c r="G3138" i="7"/>
  <c r="G3139" i="7"/>
  <c r="G3140" i="7"/>
  <c r="G3141" i="7"/>
  <c r="G3142" i="7"/>
  <c r="G3143" i="7"/>
  <c r="G3144" i="7"/>
  <c r="G3145" i="7"/>
  <c r="G3146" i="7"/>
  <c r="G3147" i="7"/>
  <c r="G3148" i="7"/>
  <c r="G3149" i="7"/>
  <c r="G3150" i="7"/>
  <c r="G3151" i="7"/>
  <c r="G3152" i="7"/>
  <c r="G3153" i="7"/>
  <c r="G3154" i="7"/>
  <c r="G3155" i="7"/>
  <c r="G3156" i="7"/>
  <c r="G3157" i="7"/>
  <c r="G3158" i="7"/>
  <c r="G3159" i="7"/>
  <c r="G3160" i="7"/>
  <c r="G3161" i="7"/>
  <c r="G3162" i="7"/>
  <c r="G3163" i="7"/>
  <c r="G3164" i="7"/>
  <c r="G3165" i="7"/>
  <c r="G3166" i="7"/>
  <c r="G3167" i="7"/>
  <c r="G3168" i="7"/>
  <c r="G3169" i="7"/>
  <c r="G3170" i="7"/>
  <c r="G3171" i="7"/>
  <c r="G3172" i="7"/>
  <c r="G3173" i="7"/>
  <c r="G3174" i="7"/>
  <c r="G3175" i="7"/>
  <c r="G3176" i="7"/>
  <c r="G3177" i="7"/>
  <c r="G3178" i="7"/>
  <c r="G3179" i="7"/>
  <c r="G3180" i="7"/>
  <c r="G3181" i="7"/>
  <c r="G3182" i="7"/>
  <c r="G3183" i="7"/>
  <c r="G3184" i="7"/>
  <c r="G3185" i="7"/>
  <c r="G3186" i="7"/>
  <c r="G3187" i="7"/>
  <c r="G3188" i="7"/>
  <c r="G3189" i="7"/>
  <c r="G3190" i="7"/>
  <c r="G3191" i="7"/>
  <c r="G3192" i="7"/>
  <c r="G3193" i="7"/>
  <c r="G3194" i="7"/>
  <c r="G3195" i="7"/>
  <c r="G3196" i="7"/>
  <c r="G3197" i="7"/>
  <c r="G3198" i="7"/>
  <c r="G3199" i="7"/>
  <c r="G3200" i="7"/>
  <c r="G3201" i="7"/>
  <c r="G3202" i="7"/>
  <c r="G3203" i="7"/>
  <c r="G3204" i="7"/>
  <c r="G3205" i="7"/>
  <c r="G3206" i="7"/>
  <c r="G3207" i="7"/>
  <c r="G3208" i="7"/>
  <c r="G3209" i="7"/>
  <c r="G3210" i="7"/>
  <c r="G3211" i="7"/>
  <c r="G3212" i="7"/>
  <c r="G3213" i="7"/>
  <c r="G3214" i="7"/>
  <c r="G3215" i="7"/>
  <c r="G3216" i="7"/>
  <c r="G3217" i="7"/>
  <c r="G3218" i="7"/>
  <c r="G3219" i="7"/>
  <c r="G3220" i="7"/>
  <c r="G3221" i="7"/>
  <c r="G3222" i="7"/>
  <c r="G3223" i="7"/>
  <c r="G3224" i="7"/>
  <c r="G3225" i="7"/>
  <c r="G3226" i="7"/>
  <c r="G3227" i="7"/>
  <c r="G3228" i="7"/>
  <c r="G3229" i="7"/>
  <c r="G3230" i="7"/>
  <c r="G3231" i="7"/>
  <c r="G3232" i="7"/>
  <c r="G3233" i="7"/>
  <c r="G3234" i="7"/>
  <c r="G3235" i="7"/>
  <c r="G3236" i="7"/>
  <c r="G3237" i="7"/>
  <c r="G3238" i="7"/>
  <c r="G3239" i="7"/>
  <c r="G3240" i="7"/>
  <c r="G3241" i="7"/>
  <c r="G3242" i="7"/>
  <c r="G3243" i="7"/>
  <c r="G3244" i="7"/>
  <c r="G3245" i="7"/>
  <c r="G3246" i="7"/>
  <c r="G3247" i="7"/>
  <c r="G3248" i="7"/>
  <c r="G3249" i="7"/>
  <c r="G3250" i="7"/>
  <c r="G3251" i="7"/>
  <c r="G3252" i="7"/>
  <c r="G3253" i="7"/>
  <c r="G3254" i="7"/>
  <c r="G3255" i="7"/>
  <c r="G3256" i="7"/>
  <c r="G3257" i="7"/>
  <c r="G3258" i="7"/>
  <c r="G3259" i="7"/>
  <c r="G3260" i="7"/>
  <c r="G3261" i="7"/>
  <c r="G3262" i="7"/>
  <c r="G3263" i="7"/>
  <c r="G3264" i="7"/>
  <c r="G3265" i="7"/>
  <c r="G3266" i="7"/>
  <c r="G3267" i="7"/>
  <c r="G3268" i="7"/>
  <c r="G3269" i="7"/>
  <c r="G3270" i="7"/>
  <c r="G3271" i="7"/>
  <c r="G3272" i="7"/>
  <c r="G3273" i="7"/>
  <c r="G3274" i="7"/>
  <c r="G3275" i="7"/>
  <c r="G3276" i="7"/>
  <c r="G3277" i="7"/>
  <c r="G3278" i="7"/>
  <c r="G3279" i="7"/>
  <c r="G3280" i="7"/>
  <c r="G3281" i="7"/>
  <c r="G3282" i="7"/>
  <c r="G3283" i="7"/>
  <c r="G3284" i="7"/>
  <c r="G3285" i="7"/>
  <c r="G3286" i="7"/>
  <c r="G3287" i="7"/>
  <c r="G3288" i="7"/>
  <c r="G3289" i="7"/>
  <c r="G3290" i="7"/>
  <c r="G3291" i="7"/>
  <c r="G3292" i="7"/>
  <c r="G3293" i="7"/>
  <c r="G3294" i="7"/>
  <c r="G3295" i="7"/>
  <c r="G3296" i="7"/>
  <c r="G3297" i="7"/>
  <c r="G3298" i="7"/>
  <c r="G3299" i="7"/>
  <c r="G3300" i="7"/>
  <c r="G3301" i="7"/>
  <c r="G3302" i="7"/>
  <c r="G3303" i="7"/>
  <c r="G3304" i="7"/>
  <c r="G3305" i="7"/>
  <c r="G3306" i="7"/>
  <c r="G3307" i="7"/>
  <c r="G3308" i="7"/>
  <c r="G3309" i="7"/>
  <c r="G3310" i="7"/>
  <c r="G3311" i="7"/>
  <c r="G3312" i="7"/>
  <c r="G3313" i="7"/>
  <c r="G3314" i="7"/>
  <c r="G3315" i="7"/>
  <c r="G3316" i="7"/>
  <c r="G3317" i="7"/>
  <c r="G3318" i="7"/>
  <c r="G3319" i="7"/>
  <c r="G3320" i="7"/>
  <c r="G3321" i="7"/>
  <c r="G3322" i="7"/>
  <c r="G3323" i="7"/>
  <c r="G3324" i="7"/>
  <c r="G3325" i="7"/>
  <c r="G3326" i="7"/>
  <c r="G3327" i="7"/>
  <c r="G3328" i="7"/>
  <c r="G3329" i="7"/>
  <c r="G3330" i="7"/>
  <c r="G3331" i="7"/>
  <c r="G3332" i="7"/>
  <c r="G3333" i="7"/>
  <c r="G3334" i="7"/>
  <c r="G3335" i="7"/>
  <c r="G3336" i="7"/>
  <c r="G3337" i="7"/>
  <c r="G3338" i="7"/>
  <c r="G3339" i="7"/>
  <c r="G3340" i="7"/>
  <c r="G3341" i="7"/>
  <c r="G3342" i="7"/>
  <c r="G3343" i="7"/>
  <c r="G3344" i="7"/>
  <c r="G3345" i="7"/>
  <c r="G3346" i="7"/>
  <c r="G3347" i="7"/>
  <c r="G3348" i="7"/>
  <c r="G3349" i="7"/>
  <c r="G3350" i="7"/>
  <c r="G3351" i="7"/>
  <c r="G3352" i="7"/>
  <c r="G3353" i="7"/>
  <c r="G3354" i="7"/>
  <c r="G3355" i="7"/>
  <c r="G3356" i="7"/>
  <c r="G3357" i="7"/>
  <c r="G3358" i="7"/>
  <c r="G3359" i="7"/>
  <c r="G3360" i="7"/>
  <c r="G3361" i="7"/>
  <c r="G3362" i="7"/>
  <c r="G3363" i="7"/>
  <c r="G3364" i="7"/>
  <c r="G3365" i="7"/>
  <c r="G3366" i="7"/>
  <c r="G3367" i="7"/>
  <c r="G3368" i="7"/>
  <c r="G3369" i="7"/>
  <c r="G3370" i="7"/>
  <c r="G3371" i="7"/>
  <c r="G3372" i="7"/>
  <c r="G3373" i="7"/>
  <c r="G3374" i="7"/>
  <c r="G3375" i="7"/>
  <c r="G3376" i="7"/>
  <c r="G3377" i="7"/>
  <c r="G3378" i="7"/>
  <c r="G3379" i="7"/>
  <c r="G3380" i="7"/>
  <c r="G3381" i="7"/>
  <c r="G3382" i="7"/>
  <c r="G3383" i="7"/>
  <c r="G3384" i="7"/>
  <c r="G3385" i="7"/>
  <c r="G3386" i="7"/>
  <c r="G3387" i="7"/>
  <c r="G3388" i="7"/>
  <c r="G291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70" i="7"/>
  <c r="G71" i="7"/>
  <c r="G72" i="7"/>
  <c r="G73" i="7"/>
  <c r="G74" i="7"/>
  <c r="G75" i="7"/>
  <c r="G76" i="7"/>
  <c r="G77" i="7"/>
  <c r="G78" i="7"/>
  <c r="G79" i="7"/>
  <c r="G80" i="7"/>
  <c r="G81" i="7"/>
  <c r="G82" i="7"/>
  <c r="G83" i="7"/>
  <c r="G84" i="7"/>
  <c r="G85" i="7"/>
  <c r="G86" i="7"/>
  <c r="G87" i="7"/>
  <c r="G88" i="7"/>
  <c r="G89" i="7"/>
  <c r="G90" i="7"/>
  <c r="G91" i="7"/>
  <c r="G92" i="7"/>
  <c r="G93" i="7"/>
  <c r="G94" i="7"/>
  <c r="G95" i="7"/>
  <c r="G96" i="7"/>
  <c r="G97" i="7"/>
  <c r="G98" i="7"/>
  <c r="G99" i="7"/>
  <c r="G100" i="7"/>
  <c r="G101" i="7"/>
  <c r="G102" i="7"/>
  <c r="G103" i="7"/>
  <c r="G104" i="7"/>
  <c r="G105" i="7"/>
  <c r="G106" i="7"/>
  <c r="G107" i="7"/>
  <c r="G108" i="7"/>
  <c r="G109" i="7"/>
  <c r="G110" i="7"/>
  <c r="G111" i="7"/>
  <c r="G112" i="7"/>
  <c r="G113" i="7"/>
  <c r="G114" i="7"/>
  <c r="G115" i="7"/>
  <c r="G116" i="7"/>
  <c r="G117" i="7"/>
  <c r="G118" i="7"/>
  <c r="G119" i="7"/>
  <c r="G120" i="7"/>
  <c r="G121" i="7"/>
  <c r="G122" i="7"/>
  <c r="G123" i="7"/>
  <c r="G124" i="7"/>
  <c r="G125" i="7"/>
  <c r="G126" i="7"/>
  <c r="G127" i="7"/>
  <c r="G128" i="7"/>
  <c r="G129" i="7"/>
  <c r="G130" i="7"/>
  <c r="G131" i="7"/>
  <c r="G132" i="7"/>
  <c r="G133" i="7"/>
  <c r="G134" i="7"/>
  <c r="G135" i="7"/>
  <c r="G136" i="7"/>
  <c r="G137" i="7"/>
  <c r="G138" i="7"/>
  <c r="G139" i="7"/>
  <c r="G140" i="7"/>
  <c r="G141" i="7"/>
  <c r="G142" i="7"/>
  <c r="G143" i="7"/>
  <c r="G144" i="7"/>
  <c r="G145" i="7"/>
  <c r="G146" i="7"/>
  <c r="G147" i="7"/>
  <c r="G148" i="7"/>
  <c r="G149" i="7"/>
  <c r="G150" i="7"/>
  <c r="G151" i="7"/>
  <c r="G152" i="7"/>
  <c r="G153" i="7"/>
  <c r="G154" i="7"/>
  <c r="G155" i="7"/>
  <c r="G156" i="7"/>
  <c r="G157" i="7"/>
  <c r="G158" i="7"/>
  <c r="G159" i="7"/>
  <c r="G160" i="7"/>
  <c r="G161" i="7"/>
  <c r="G162" i="7"/>
  <c r="G163" i="7"/>
  <c r="G164" i="7"/>
  <c r="G165" i="7"/>
  <c r="G166" i="7"/>
  <c r="G167" i="7"/>
  <c r="G168" i="7"/>
  <c r="G169" i="7"/>
  <c r="G170" i="7"/>
  <c r="G171" i="7"/>
  <c r="G172" i="7"/>
  <c r="G173" i="7"/>
  <c r="G174" i="7"/>
  <c r="G175" i="7"/>
  <c r="G176" i="7"/>
  <c r="G177" i="7"/>
  <c r="G178" i="7"/>
  <c r="G179" i="7"/>
  <c r="G180" i="7"/>
  <c r="G181" i="7"/>
  <c r="G182" i="7"/>
  <c r="G183" i="7"/>
  <c r="G184" i="7"/>
  <c r="G185" i="7"/>
  <c r="G186" i="7"/>
  <c r="G187" i="7"/>
  <c r="G188" i="7"/>
  <c r="G189" i="7"/>
  <c r="G190" i="7"/>
  <c r="G191" i="7"/>
  <c r="G192" i="7"/>
  <c r="G193" i="7"/>
  <c r="G194" i="7"/>
  <c r="G195" i="7"/>
  <c r="G196" i="7"/>
  <c r="G197" i="7"/>
  <c r="G198" i="7"/>
  <c r="G199" i="7"/>
  <c r="G200" i="7"/>
  <c r="G201" i="7"/>
  <c r="G202" i="7"/>
  <c r="G203" i="7"/>
  <c r="G204" i="7"/>
  <c r="G205" i="7"/>
  <c r="G206" i="7"/>
  <c r="G207" i="7"/>
  <c r="G208" i="7"/>
  <c r="G209" i="7"/>
  <c r="G210" i="7"/>
  <c r="G211" i="7"/>
  <c r="G212" i="7"/>
  <c r="G213" i="7"/>
  <c r="G214" i="7"/>
  <c r="G215" i="7"/>
  <c r="G216" i="7"/>
  <c r="G217" i="7"/>
  <c r="G218" i="7"/>
  <c r="G219" i="7"/>
  <c r="G220" i="7"/>
  <c r="G221" i="7"/>
  <c r="G222" i="7"/>
  <c r="G223" i="7"/>
  <c r="G224" i="7"/>
  <c r="G225" i="7"/>
  <c r="G226" i="7"/>
  <c r="G227" i="7"/>
  <c r="G228" i="7"/>
  <c r="G229" i="7"/>
  <c r="G230" i="7"/>
  <c r="G231" i="7"/>
  <c r="G232" i="7"/>
  <c r="G233" i="7"/>
  <c r="G234" i="7"/>
  <c r="G235" i="7"/>
  <c r="G236" i="7"/>
  <c r="G237" i="7"/>
  <c r="G238" i="7"/>
  <c r="G239" i="7"/>
  <c r="G240" i="7"/>
  <c r="G241" i="7"/>
  <c r="G242" i="7"/>
  <c r="G243" i="7"/>
  <c r="G244" i="7"/>
  <c r="G245" i="7"/>
  <c r="G246" i="7"/>
  <c r="G247" i="7"/>
  <c r="G248" i="7"/>
  <c r="G249" i="7"/>
  <c r="G250" i="7"/>
  <c r="G251" i="7"/>
  <c r="G252" i="7"/>
  <c r="G253" i="7"/>
  <c r="G254" i="7"/>
  <c r="G255" i="7"/>
  <c r="G256" i="7"/>
  <c r="G257" i="7"/>
  <c r="G258" i="7"/>
  <c r="G259" i="7"/>
  <c r="G260" i="7"/>
  <c r="G261" i="7"/>
  <c r="G262" i="7"/>
  <c r="G263" i="7"/>
  <c r="G264" i="7"/>
  <c r="G265" i="7"/>
  <c r="G266" i="7"/>
  <c r="G267" i="7"/>
  <c r="G268" i="7"/>
  <c r="G269" i="7"/>
  <c r="G270" i="7"/>
  <c r="G271" i="7"/>
  <c r="G272" i="7"/>
  <c r="G273" i="7"/>
  <c r="G274" i="7"/>
  <c r="G275" i="7"/>
  <c r="G276" i="7"/>
  <c r="G277" i="7"/>
  <c r="G278" i="7"/>
  <c r="G279" i="7"/>
  <c r="G280" i="7"/>
  <c r="G281" i="7"/>
  <c r="G282" i="7"/>
  <c r="G283" i="7"/>
  <c r="G284" i="7"/>
  <c r="G285" i="7"/>
  <c r="G286" i="7"/>
  <c r="G287" i="7"/>
  <c r="G288" i="7"/>
  <c r="G289" i="7"/>
  <c r="G290" i="7"/>
  <c r="G291" i="7"/>
  <c r="G292" i="7"/>
  <c r="G293" i="7"/>
  <c r="G294" i="7"/>
  <c r="G295" i="7"/>
  <c r="G296" i="7"/>
  <c r="G297" i="7"/>
  <c r="G298" i="7"/>
  <c r="G299" i="7"/>
  <c r="G300" i="7"/>
  <c r="G301" i="7"/>
  <c r="G302" i="7"/>
  <c r="G303" i="7"/>
  <c r="G304" i="7"/>
  <c r="G305" i="7"/>
  <c r="G306" i="7"/>
  <c r="G307" i="7"/>
  <c r="G308" i="7"/>
  <c r="G309" i="7"/>
  <c r="G310" i="7"/>
  <c r="G311" i="7"/>
  <c r="G312" i="7"/>
  <c r="G313" i="7"/>
  <c r="G314" i="7"/>
  <c r="G315" i="7"/>
  <c r="G316" i="7"/>
  <c r="G317" i="7"/>
  <c r="G318" i="7"/>
  <c r="G319" i="7"/>
  <c r="G320" i="7"/>
  <c r="G321" i="7"/>
  <c r="G322" i="7"/>
  <c r="G323" i="7"/>
  <c r="G324" i="7"/>
  <c r="G325" i="7"/>
  <c r="G326" i="7"/>
  <c r="G327" i="7"/>
  <c r="G328" i="7"/>
  <c r="G329" i="7"/>
  <c r="G330" i="7"/>
  <c r="G331" i="7"/>
  <c r="G332" i="7"/>
  <c r="G333" i="7"/>
  <c r="G334" i="7"/>
  <c r="G335" i="7"/>
  <c r="G336" i="7"/>
  <c r="G337" i="7"/>
  <c r="G338" i="7"/>
  <c r="G339" i="7"/>
  <c r="G340" i="7"/>
  <c r="G341" i="7"/>
  <c r="G342" i="7"/>
  <c r="G343" i="7"/>
  <c r="G344" i="7"/>
  <c r="G345" i="7"/>
  <c r="G346" i="7"/>
  <c r="G347" i="7"/>
  <c r="G348" i="7"/>
  <c r="G349" i="7"/>
  <c r="G350" i="7"/>
  <c r="G351" i="7"/>
  <c r="G352" i="7"/>
  <c r="G353" i="7"/>
  <c r="G354" i="7"/>
  <c r="G355" i="7"/>
  <c r="G356" i="7"/>
  <c r="G357" i="7"/>
  <c r="G358" i="7"/>
  <c r="G359" i="7"/>
  <c r="G360" i="7"/>
  <c r="G361" i="7"/>
  <c r="G362" i="7"/>
  <c r="G363" i="7"/>
  <c r="G364" i="7"/>
  <c r="G365" i="7"/>
  <c r="G366" i="7"/>
  <c r="G367" i="7"/>
  <c r="G368" i="7"/>
  <c r="G369" i="7"/>
  <c r="G370" i="7"/>
  <c r="G371" i="7"/>
  <c r="G372" i="7"/>
  <c r="G373" i="7"/>
  <c r="G374" i="7"/>
  <c r="G375" i="7"/>
  <c r="G376" i="7"/>
  <c r="G377" i="7"/>
  <c r="G378" i="7"/>
  <c r="G379" i="7"/>
  <c r="G380" i="7"/>
  <c r="G381" i="7"/>
  <c r="G382" i="7"/>
  <c r="G383" i="7"/>
  <c r="G384" i="7"/>
  <c r="G385" i="7"/>
  <c r="G386" i="7"/>
  <c r="G387" i="7"/>
  <c r="G388" i="7"/>
  <c r="G389" i="7"/>
  <c r="G390" i="7"/>
  <c r="G391" i="7"/>
  <c r="G392" i="7"/>
  <c r="G393" i="7"/>
  <c r="G394" i="7"/>
  <c r="G395" i="7"/>
  <c r="G396" i="7"/>
  <c r="G397" i="7"/>
  <c r="G398" i="7"/>
  <c r="G399" i="7"/>
  <c r="G400" i="7"/>
  <c r="G401" i="7"/>
  <c r="G402" i="7"/>
  <c r="G403" i="7"/>
  <c r="G404" i="7"/>
  <c r="G405" i="7"/>
  <c r="G406" i="7"/>
  <c r="G407" i="7"/>
  <c r="G408" i="7"/>
  <c r="G409" i="7"/>
  <c r="G410" i="7"/>
  <c r="G411" i="7"/>
  <c r="G412" i="7"/>
  <c r="G413" i="7"/>
  <c r="G414" i="7"/>
  <c r="G415" i="7"/>
  <c r="G416" i="7"/>
  <c r="G417" i="7"/>
  <c r="G418" i="7"/>
  <c r="G419" i="7"/>
  <c r="G420" i="7"/>
  <c r="G421" i="7"/>
  <c r="G422" i="7"/>
  <c r="G423" i="7"/>
  <c r="G424" i="7"/>
  <c r="G425" i="7"/>
  <c r="G426" i="7"/>
  <c r="G427" i="7"/>
  <c r="G428" i="7"/>
  <c r="G429" i="7"/>
  <c r="G430" i="7"/>
  <c r="G431" i="7"/>
  <c r="G432" i="7"/>
  <c r="G433" i="7"/>
  <c r="G434" i="7"/>
  <c r="G435" i="7"/>
  <c r="G436" i="7"/>
  <c r="G437" i="7"/>
  <c r="G438" i="7"/>
  <c r="G439" i="7"/>
  <c r="G440" i="7"/>
  <c r="G441" i="7"/>
  <c r="G442" i="7"/>
  <c r="G443" i="7"/>
  <c r="G444" i="7"/>
  <c r="G445" i="7"/>
  <c r="G446" i="7"/>
  <c r="G447" i="7"/>
  <c r="G448" i="7"/>
  <c r="G449" i="7"/>
  <c r="G450" i="7"/>
  <c r="G451" i="7"/>
  <c r="G452" i="7"/>
  <c r="G453" i="7"/>
  <c r="G454" i="7"/>
  <c r="G455" i="7"/>
  <c r="G456" i="7"/>
  <c r="G457" i="7"/>
  <c r="G458" i="7"/>
  <c r="G459" i="7"/>
  <c r="G460" i="7"/>
  <c r="G461" i="7"/>
  <c r="G462" i="7"/>
  <c r="G463" i="7"/>
  <c r="G464" i="7"/>
  <c r="G465" i="7"/>
  <c r="G466" i="7"/>
  <c r="G467" i="7"/>
  <c r="G468" i="7"/>
  <c r="G469" i="7"/>
  <c r="G470" i="7"/>
  <c r="G471" i="7"/>
  <c r="G472" i="7"/>
  <c r="G473" i="7"/>
  <c r="G474" i="7"/>
  <c r="G475" i="7"/>
  <c r="G476" i="7"/>
  <c r="G477" i="7"/>
  <c r="G478" i="7"/>
  <c r="G479" i="7"/>
  <c r="G480" i="7"/>
  <c r="G481" i="7"/>
  <c r="G482" i="7"/>
  <c r="G483" i="7"/>
  <c r="G484" i="7"/>
  <c r="G485" i="7"/>
  <c r="G486" i="7"/>
  <c r="G487" i="7"/>
  <c r="G488" i="7"/>
  <c r="G489" i="7"/>
  <c r="G490" i="7"/>
  <c r="G491" i="7"/>
  <c r="G492" i="7"/>
  <c r="G493" i="7"/>
  <c r="G494" i="7"/>
  <c r="G495" i="7"/>
  <c r="G496" i="7"/>
  <c r="G497" i="7"/>
  <c r="G498" i="7"/>
  <c r="G499" i="7"/>
  <c r="G500" i="7"/>
  <c r="G501" i="7"/>
  <c r="G502" i="7"/>
  <c r="G503" i="7"/>
  <c r="G504" i="7"/>
  <c r="G505" i="7"/>
  <c r="G506" i="7"/>
  <c r="G507" i="7"/>
  <c r="G508" i="7"/>
  <c r="G509" i="7"/>
  <c r="G510" i="7"/>
  <c r="G511" i="7"/>
  <c r="G512" i="7"/>
  <c r="G513" i="7"/>
  <c r="G514" i="7"/>
  <c r="G515" i="7"/>
  <c r="G516" i="7"/>
  <c r="G517" i="7"/>
  <c r="G518" i="7"/>
  <c r="G519" i="7"/>
  <c r="G520" i="7"/>
  <c r="G521" i="7"/>
  <c r="G522" i="7"/>
  <c r="G523" i="7"/>
  <c r="G524" i="7"/>
  <c r="G525" i="7"/>
  <c r="G526" i="7"/>
  <c r="G527" i="7"/>
  <c r="G528" i="7"/>
  <c r="G529" i="7"/>
  <c r="G530" i="7"/>
  <c r="G531" i="7"/>
  <c r="G532" i="7"/>
  <c r="G533" i="7"/>
  <c r="G534" i="7"/>
  <c r="G535" i="7"/>
  <c r="G536" i="7"/>
  <c r="G537" i="7"/>
  <c r="G538" i="7"/>
  <c r="G539" i="7"/>
  <c r="G540" i="7"/>
  <c r="G541" i="7"/>
  <c r="G542" i="7"/>
  <c r="G543" i="7"/>
  <c r="G544" i="7"/>
  <c r="G545" i="7"/>
  <c r="G546" i="7"/>
  <c r="G547" i="7"/>
  <c r="G548" i="7"/>
  <c r="G549" i="7"/>
  <c r="G550" i="7"/>
  <c r="G551" i="7"/>
  <c r="G552" i="7"/>
  <c r="G553" i="7"/>
  <c r="G554" i="7"/>
  <c r="G555" i="7"/>
  <c r="G556" i="7"/>
  <c r="G557" i="7"/>
  <c r="G558" i="7"/>
  <c r="G559" i="7"/>
  <c r="G560" i="7"/>
  <c r="G561" i="7"/>
  <c r="G562" i="7"/>
  <c r="G563" i="7"/>
  <c r="G564" i="7"/>
  <c r="G565" i="7"/>
  <c r="G566" i="7"/>
  <c r="G567" i="7"/>
  <c r="G568" i="7"/>
  <c r="G569" i="7"/>
  <c r="G570" i="7"/>
  <c r="G571" i="7"/>
  <c r="G572" i="7"/>
  <c r="G573" i="7"/>
  <c r="G574" i="7"/>
  <c r="G575" i="7"/>
  <c r="G576" i="7"/>
  <c r="G577" i="7"/>
  <c r="G578" i="7"/>
  <c r="G579" i="7"/>
  <c r="G580" i="7"/>
  <c r="G581" i="7"/>
  <c r="G582" i="7"/>
  <c r="G583" i="7"/>
  <c r="G584" i="7"/>
  <c r="G585" i="7"/>
  <c r="G586" i="7"/>
  <c r="G587" i="7"/>
  <c r="G588" i="7"/>
  <c r="G589" i="7"/>
  <c r="G590" i="7"/>
  <c r="G591" i="7"/>
  <c r="G592" i="7"/>
  <c r="G593" i="7"/>
  <c r="G594" i="7"/>
  <c r="G595" i="7"/>
  <c r="G596" i="7"/>
  <c r="G597" i="7"/>
  <c r="G598" i="7"/>
  <c r="G599" i="7"/>
  <c r="G600" i="7"/>
  <c r="G601" i="7"/>
  <c r="G602" i="7"/>
  <c r="G603" i="7"/>
  <c r="G604" i="7"/>
  <c r="G605" i="7"/>
  <c r="G606" i="7"/>
  <c r="G607" i="7"/>
  <c r="G608" i="7"/>
  <c r="G609" i="7"/>
  <c r="G610" i="7"/>
  <c r="G611" i="7"/>
  <c r="G612" i="7"/>
  <c r="G613" i="7"/>
  <c r="G614" i="7"/>
  <c r="G615" i="7"/>
  <c r="G616" i="7"/>
  <c r="G617" i="7"/>
  <c r="G618" i="7"/>
  <c r="G619" i="7"/>
  <c r="G620" i="7"/>
  <c r="G621" i="7"/>
  <c r="G622" i="7"/>
  <c r="G623" i="7"/>
  <c r="G624" i="7"/>
  <c r="G625" i="7"/>
  <c r="G626" i="7"/>
  <c r="G627" i="7"/>
  <c r="G628" i="7"/>
  <c r="G629" i="7"/>
  <c r="G630" i="7"/>
  <c r="G631" i="7"/>
  <c r="G632" i="7"/>
  <c r="G633" i="7"/>
  <c r="G634" i="7"/>
  <c r="G635" i="7"/>
  <c r="G636" i="7"/>
  <c r="G637" i="7"/>
  <c r="G638" i="7"/>
  <c r="G639" i="7"/>
  <c r="G640" i="7"/>
  <c r="G641" i="7"/>
  <c r="G642" i="7"/>
  <c r="G643" i="7"/>
  <c r="G644" i="7"/>
  <c r="G645" i="7"/>
  <c r="G646" i="7"/>
  <c r="G647" i="7"/>
  <c r="G648" i="7"/>
  <c r="G649" i="7"/>
  <c r="G650" i="7"/>
  <c r="G651" i="7"/>
  <c r="G652" i="7"/>
  <c r="G653" i="7"/>
  <c r="G654" i="7"/>
  <c r="G655" i="7"/>
  <c r="G656" i="7"/>
  <c r="G657" i="7"/>
  <c r="G658" i="7"/>
  <c r="G659" i="7"/>
  <c r="G660" i="7"/>
  <c r="G661" i="7"/>
  <c r="G662" i="7"/>
  <c r="G663" i="7"/>
  <c r="G664" i="7"/>
  <c r="G665" i="7"/>
  <c r="G666" i="7"/>
  <c r="G667" i="7"/>
  <c r="G668" i="7"/>
  <c r="G669" i="7"/>
  <c r="G670" i="7"/>
  <c r="G671" i="7"/>
  <c r="G672" i="7"/>
  <c r="G673" i="7"/>
  <c r="G674" i="7"/>
  <c r="G675" i="7"/>
  <c r="G676" i="7"/>
  <c r="G677" i="7"/>
  <c r="G678" i="7"/>
  <c r="G679" i="7"/>
  <c r="G680" i="7"/>
  <c r="G681" i="7"/>
  <c r="G682" i="7"/>
  <c r="G683" i="7"/>
  <c r="G684" i="7"/>
  <c r="G685" i="7"/>
  <c r="G686" i="7"/>
  <c r="G687" i="7"/>
  <c r="G688" i="7"/>
  <c r="G689" i="7"/>
  <c r="G690" i="7"/>
  <c r="G691" i="7"/>
  <c r="G692" i="7"/>
  <c r="G693" i="7"/>
  <c r="G694" i="7"/>
  <c r="G695" i="7"/>
  <c r="G696" i="7"/>
  <c r="G697" i="7"/>
  <c r="G698" i="7"/>
  <c r="G699" i="7"/>
  <c r="G700" i="7"/>
  <c r="G701" i="7"/>
  <c r="G702" i="7"/>
  <c r="G703" i="7"/>
  <c r="G704" i="7"/>
  <c r="G705" i="7"/>
  <c r="G706" i="7"/>
  <c r="G707" i="7"/>
  <c r="G708" i="7"/>
  <c r="G709" i="7"/>
  <c r="G710" i="7"/>
  <c r="G711" i="7"/>
  <c r="G712" i="7"/>
  <c r="G713" i="7"/>
  <c r="G714" i="7"/>
  <c r="G715" i="7"/>
  <c r="G716" i="7"/>
  <c r="G717" i="7"/>
  <c r="G718" i="7"/>
  <c r="G719" i="7"/>
  <c r="G720" i="7"/>
  <c r="G721" i="7"/>
  <c r="G722" i="7"/>
  <c r="G723" i="7"/>
  <c r="G724" i="7"/>
  <c r="G725" i="7"/>
  <c r="G726" i="7"/>
  <c r="G727" i="7"/>
  <c r="G728" i="7"/>
  <c r="G729" i="7"/>
  <c r="G730" i="7"/>
  <c r="G731" i="7"/>
  <c r="G732" i="7"/>
  <c r="G733" i="7"/>
  <c r="G734" i="7"/>
  <c r="G735" i="7"/>
  <c r="G736" i="7"/>
  <c r="G737" i="7"/>
  <c r="G738" i="7"/>
  <c r="G739" i="7"/>
  <c r="G740" i="7"/>
  <c r="G741" i="7"/>
  <c r="G742" i="7"/>
  <c r="G743" i="7"/>
  <c r="G744" i="7"/>
  <c r="G745" i="7"/>
  <c r="G746" i="7"/>
  <c r="G747" i="7"/>
  <c r="G748" i="7"/>
  <c r="G749" i="7"/>
  <c r="G750" i="7"/>
  <c r="G751" i="7"/>
  <c r="G752" i="7"/>
  <c r="G753" i="7"/>
  <c r="G754" i="7"/>
  <c r="G755" i="7"/>
  <c r="G756" i="7"/>
  <c r="G757" i="7"/>
  <c r="G758" i="7"/>
  <c r="G759" i="7"/>
  <c r="G760" i="7"/>
  <c r="G761" i="7"/>
  <c r="G762" i="7"/>
  <c r="G763" i="7"/>
  <c r="G764" i="7"/>
  <c r="G765" i="7"/>
  <c r="G766" i="7"/>
  <c r="G767" i="7"/>
  <c r="G768" i="7"/>
  <c r="G769" i="7"/>
  <c r="G770" i="7"/>
  <c r="G771" i="7"/>
  <c r="G772" i="7"/>
  <c r="G773" i="7"/>
  <c r="G774" i="7"/>
  <c r="G775" i="7"/>
  <c r="G776" i="7"/>
  <c r="G777" i="7"/>
  <c r="G778" i="7"/>
  <c r="G779" i="7"/>
  <c r="G780" i="7"/>
  <c r="G781" i="7"/>
  <c r="G782" i="7"/>
  <c r="G783" i="7"/>
  <c r="G784" i="7"/>
  <c r="G785" i="7"/>
  <c r="G786" i="7"/>
  <c r="G787" i="7"/>
  <c r="G788" i="7"/>
  <c r="G789" i="7"/>
  <c r="G790" i="7"/>
  <c r="G791" i="7"/>
  <c r="G792" i="7"/>
  <c r="G793" i="7"/>
  <c r="G794" i="7"/>
  <c r="G795" i="7"/>
  <c r="G796" i="7"/>
  <c r="G797" i="7"/>
  <c r="G798" i="7"/>
  <c r="G799" i="7"/>
  <c r="G800" i="7"/>
  <c r="G801" i="7"/>
  <c r="G802" i="7"/>
  <c r="G803" i="7"/>
  <c r="G804" i="7"/>
  <c r="G805" i="7"/>
  <c r="G806" i="7"/>
  <c r="G807" i="7"/>
  <c r="G808" i="7"/>
  <c r="G809" i="7"/>
  <c r="G810" i="7"/>
  <c r="G811" i="7"/>
  <c r="G812" i="7"/>
  <c r="G813" i="7"/>
  <c r="G814" i="7"/>
  <c r="G815" i="7"/>
  <c r="G816" i="7"/>
  <c r="G817" i="7"/>
  <c r="G818" i="7"/>
  <c r="G819" i="7"/>
  <c r="G820" i="7"/>
  <c r="G821" i="7"/>
  <c r="G822" i="7"/>
  <c r="G823" i="7"/>
  <c r="G824" i="7"/>
  <c r="G825" i="7"/>
  <c r="G826" i="7"/>
  <c r="G827" i="7"/>
  <c r="G828" i="7"/>
  <c r="G829" i="7"/>
  <c r="G830" i="7"/>
  <c r="G831" i="7"/>
  <c r="G832" i="7"/>
  <c r="G833" i="7"/>
  <c r="G834" i="7"/>
  <c r="G835" i="7"/>
  <c r="G836" i="7"/>
  <c r="G837" i="7"/>
  <c r="G838" i="7"/>
  <c r="G839" i="7"/>
  <c r="G840" i="7"/>
  <c r="G841" i="7"/>
  <c r="G842" i="7"/>
  <c r="G843" i="7"/>
  <c r="G844" i="7"/>
  <c r="G845" i="7"/>
  <c r="G846" i="7"/>
  <c r="G847" i="7"/>
  <c r="G848" i="7"/>
  <c r="G849" i="7"/>
  <c r="G850" i="7"/>
  <c r="G851" i="7"/>
  <c r="G852" i="7"/>
  <c r="G853" i="7"/>
  <c r="G854" i="7"/>
  <c r="G855" i="7"/>
  <c r="G856" i="7"/>
  <c r="G857" i="7"/>
  <c r="G858" i="7"/>
  <c r="G859" i="7"/>
  <c r="G860" i="7"/>
  <c r="G861" i="7"/>
  <c r="G862" i="7"/>
  <c r="G863" i="7"/>
  <c r="G864" i="7"/>
  <c r="G865" i="7"/>
  <c r="G866" i="7"/>
  <c r="G867" i="7"/>
  <c r="G868" i="7"/>
  <c r="G869" i="7"/>
  <c r="G870" i="7"/>
  <c r="G871" i="7"/>
  <c r="G872" i="7"/>
  <c r="G873" i="7"/>
  <c r="G874" i="7"/>
  <c r="G875" i="7"/>
  <c r="G876" i="7"/>
  <c r="G877" i="7"/>
  <c r="G878" i="7"/>
  <c r="G879" i="7"/>
  <c r="G880" i="7"/>
  <c r="G881" i="7"/>
  <c r="G882" i="7"/>
  <c r="G883" i="7"/>
  <c r="G884" i="7"/>
  <c r="G885" i="7"/>
  <c r="G886" i="7"/>
  <c r="G887" i="7"/>
  <c r="G888" i="7"/>
  <c r="G889" i="7"/>
  <c r="G890" i="7"/>
  <c r="G891" i="7"/>
  <c r="G892" i="7"/>
  <c r="G893" i="7"/>
  <c r="G894" i="7"/>
  <c r="G895" i="7"/>
  <c r="G896" i="7"/>
  <c r="G897" i="7"/>
  <c r="G898" i="7"/>
  <c r="G899" i="7"/>
  <c r="G900" i="7"/>
  <c r="G901" i="7"/>
  <c r="G902" i="7"/>
  <c r="G903" i="7"/>
  <c r="G904" i="7"/>
  <c r="G905" i="7"/>
  <c r="G906" i="7"/>
  <c r="G907" i="7"/>
  <c r="G908" i="7"/>
  <c r="G909" i="7"/>
  <c r="G910" i="7"/>
  <c r="G911" i="7"/>
  <c r="G912" i="7"/>
  <c r="G913" i="7"/>
  <c r="G914" i="7"/>
  <c r="G915" i="7"/>
  <c r="G916" i="7"/>
  <c r="G917" i="7"/>
  <c r="G918" i="7"/>
  <c r="G919" i="7"/>
  <c r="G920" i="7"/>
  <c r="G921" i="7"/>
  <c r="G922" i="7"/>
  <c r="G923" i="7"/>
  <c r="G924" i="7"/>
  <c r="G925" i="7"/>
  <c r="G926" i="7"/>
  <c r="G927" i="7"/>
  <c r="G928" i="7"/>
  <c r="G929" i="7"/>
  <c r="G930" i="7"/>
  <c r="G931" i="7"/>
  <c r="G932" i="7"/>
  <c r="G933" i="7"/>
  <c r="G934" i="7"/>
  <c r="G935" i="7"/>
  <c r="G936" i="7"/>
  <c r="G937" i="7"/>
  <c r="G938" i="7"/>
  <c r="G939" i="7"/>
  <c r="G940" i="7"/>
  <c r="G941" i="7"/>
  <c r="G942" i="7"/>
  <c r="G943" i="7"/>
  <c r="G944" i="7"/>
  <c r="G945" i="7"/>
  <c r="G946" i="7"/>
  <c r="G947" i="7"/>
  <c r="G948" i="7"/>
  <c r="G949" i="7"/>
  <c r="G950" i="7"/>
  <c r="G951" i="7"/>
  <c r="G952" i="7"/>
  <c r="G953" i="7"/>
  <c r="G954" i="7"/>
  <c r="G955" i="7"/>
  <c r="G956" i="7"/>
  <c r="G957" i="7"/>
  <c r="G958" i="7"/>
  <c r="G959" i="7"/>
  <c r="G960" i="7"/>
  <c r="G961" i="7"/>
  <c r="G962" i="7"/>
  <c r="G963" i="7"/>
  <c r="G964" i="7"/>
  <c r="G965" i="7"/>
  <c r="G966" i="7"/>
  <c r="G967" i="7"/>
  <c r="G968" i="7"/>
  <c r="G969" i="7"/>
  <c r="G970" i="7"/>
  <c r="G971" i="7"/>
  <c r="G972" i="7"/>
  <c r="G973" i="7"/>
  <c r="G974" i="7"/>
  <c r="G975" i="7"/>
  <c r="G976" i="7"/>
  <c r="G977" i="7"/>
  <c r="G978" i="7"/>
  <c r="G979" i="7"/>
  <c r="G980" i="7"/>
  <c r="G981" i="7"/>
  <c r="G982" i="7"/>
  <c r="G983" i="7"/>
  <c r="G984" i="7"/>
  <c r="G985" i="7"/>
  <c r="G986" i="7"/>
  <c r="G987" i="7"/>
  <c r="G988" i="7"/>
  <c r="G989" i="7"/>
  <c r="G990" i="7"/>
  <c r="G991" i="7"/>
  <c r="G992" i="7"/>
  <c r="G993" i="7"/>
  <c r="G994" i="7"/>
  <c r="G995" i="7"/>
  <c r="G996" i="7"/>
  <c r="G997" i="7"/>
  <c r="G998" i="7"/>
  <c r="G999" i="7"/>
  <c r="G1000" i="7"/>
  <c r="G1001" i="7"/>
  <c r="G1002" i="7"/>
  <c r="G1003" i="7"/>
  <c r="G1004" i="7"/>
  <c r="G1005" i="7"/>
  <c r="G1006" i="7"/>
  <c r="G1007" i="7"/>
  <c r="G1008" i="7"/>
  <c r="G1009" i="7"/>
  <c r="G1010" i="7"/>
  <c r="G1011" i="7"/>
  <c r="G1012" i="7"/>
  <c r="G1013" i="7"/>
  <c r="G1014" i="7"/>
  <c r="G1015" i="7"/>
  <c r="G1016" i="7"/>
  <c r="G1017" i="7"/>
  <c r="G1018" i="7"/>
  <c r="G1019" i="7"/>
  <c r="G1020" i="7"/>
  <c r="G1021" i="7"/>
  <c r="G1022" i="7"/>
  <c r="G1023" i="7"/>
  <c r="G1024" i="7"/>
  <c r="G1025" i="7"/>
  <c r="G1026" i="7"/>
  <c r="G1027" i="7"/>
  <c r="G1028" i="7"/>
  <c r="G1029" i="7"/>
  <c r="G1030" i="7"/>
  <c r="G1031" i="7"/>
  <c r="G1032" i="7"/>
  <c r="G1033" i="7"/>
  <c r="G1034" i="7"/>
  <c r="G1035" i="7"/>
  <c r="G1036" i="7"/>
  <c r="G1037" i="7"/>
  <c r="G1038" i="7"/>
  <c r="G1039" i="7"/>
  <c r="G1040" i="7"/>
  <c r="G1041" i="7"/>
  <c r="G1042" i="7"/>
  <c r="G1043" i="7"/>
  <c r="G1044" i="7"/>
  <c r="G1045" i="7"/>
  <c r="G1046" i="7"/>
  <c r="G1047" i="7"/>
  <c r="G1048" i="7"/>
  <c r="G1049" i="7"/>
  <c r="G1050" i="7"/>
  <c r="G1051" i="7"/>
  <c r="G1052" i="7"/>
  <c r="G1053" i="7"/>
  <c r="G1054" i="7"/>
  <c r="G1055" i="7"/>
  <c r="G1056" i="7"/>
  <c r="G1057" i="7"/>
  <c r="G1058" i="7"/>
  <c r="G1059" i="7"/>
  <c r="G1060" i="7"/>
  <c r="G1061" i="7"/>
  <c r="G1062" i="7"/>
  <c r="G1063" i="7"/>
  <c r="G1064" i="7"/>
  <c r="G1065" i="7"/>
  <c r="G1066" i="7"/>
  <c r="G1067" i="7"/>
  <c r="G1068" i="7"/>
  <c r="G1069" i="7"/>
  <c r="G1070" i="7"/>
  <c r="G1071" i="7"/>
  <c r="G1072" i="7"/>
  <c r="G1073" i="7"/>
  <c r="G1074" i="7"/>
  <c r="G1075" i="7"/>
  <c r="G1076" i="7"/>
  <c r="G1077" i="7"/>
  <c r="G1078" i="7"/>
  <c r="G1079" i="7"/>
  <c r="G1080" i="7"/>
  <c r="G1081" i="7"/>
  <c r="G1082" i="7"/>
  <c r="G1083" i="7"/>
  <c r="G1084" i="7"/>
  <c r="G1085" i="7"/>
  <c r="G1086" i="7"/>
  <c r="G1087" i="7"/>
  <c r="G1088" i="7"/>
  <c r="G1089" i="7"/>
  <c r="G1090" i="7"/>
  <c r="G1091" i="7"/>
  <c r="G1092" i="7"/>
  <c r="G1093" i="7"/>
  <c r="G1094" i="7"/>
  <c r="G1095" i="7"/>
  <c r="G1096" i="7"/>
  <c r="G1097" i="7"/>
  <c r="G1098" i="7"/>
  <c r="G1099" i="7"/>
  <c r="G1100" i="7"/>
  <c r="G1101" i="7"/>
  <c r="G1102" i="7"/>
  <c r="G1103" i="7"/>
  <c r="G1104" i="7"/>
  <c r="G1105" i="7"/>
  <c r="G1106" i="7"/>
  <c r="G1107" i="7"/>
  <c r="G1108" i="7"/>
  <c r="G1109" i="7"/>
  <c r="G1110" i="7"/>
  <c r="G1111" i="7"/>
  <c r="G1112" i="7"/>
  <c r="G1113" i="7"/>
  <c r="G1114" i="7"/>
  <c r="G1115" i="7"/>
  <c r="G1116" i="7"/>
  <c r="G1117" i="7"/>
  <c r="G1118" i="7"/>
  <c r="G1119" i="7"/>
  <c r="G1120" i="7"/>
  <c r="G1121" i="7"/>
  <c r="G1122" i="7"/>
  <c r="G1123" i="7"/>
  <c r="G1124" i="7"/>
  <c r="G1125" i="7"/>
  <c r="G1126" i="7"/>
  <c r="G1127" i="7"/>
  <c r="G1128" i="7"/>
  <c r="G1129" i="7"/>
  <c r="G1130" i="7"/>
  <c r="G1131" i="7"/>
  <c r="G1132" i="7"/>
  <c r="G1133" i="7"/>
  <c r="G1134" i="7"/>
  <c r="G1135" i="7"/>
  <c r="G1136" i="7"/>
  <c r="G1137" i="7"/>
  <c r="G1138" i="7"/>
  <c r="G1139" i="7"/>
  <c r="G1140" i="7"/>
  <c r="G1141" i="7"/>
  <c r="G1142" i="7"/>
  <c r="G1143" i="7"/>
  <c r="G1144" i="7"/>
  <c r="G1145" i="7"/>
  <c r="G1146" i="7"/>
  <c r="G1147" i="7"/>
  <c r="G1148" i="7"/>
  <c r="G1149" i="7"/>
  <c r="G1150" i="7"/>
  <c r="G1151" i="7"/>
  <c r="G1152" i="7"/>
  <c r="G1153" i="7"/>
  <c r="G1154" i="7"/>
  <c r="G1155" i="7"/>
  <c r="G1156" i="7"/>
  <c r="G1157" i="7"/>
  <c r="G1158" i="7"/>
  <c r="G1159" i="7"/>
  <c r="G1160" i="7"/>
  <c r="G1161" i="7"/>
  <c r="G1162" i="7"/>
  <c r="G1163" i="7"/>
  <c r="G1164" i="7"/>
  <c r="G1165" i="7"/>
  <c r="G1166" i="7"/>
  <c r="G1167" i="7"/>
  <c r="G1168" i="7"/>
  <c r="G1169" i="7"/>
  <c r="G1170" i="7"/>
  <c r="G1171" i="7"/>
  <c r="G1172" i="7"/>
  <c r="G1173" i="7"/>
  <c r="G1174" i="7"/>
  <c r="G1175" i="7"/>
  <c r="G1176" i="7"/>
  <c r="G1177" i="7"/>
  <c r="G1178" i="7"/>
  <c r="G1179" i="7"/>
  <c r="G1180" i="7"/>
  <c r="G1181" i="7"/>
  <c r="G1182" i="7"/>
  <c r="G1183" i="7"/>
  <c r="G1184" i="7"/>
  <c r="G1185" i="7"/>
  <c r="G1186" i="7"/>
  <c r="G1187" i="7"/>
  <c r="G1188" i="7"/>
  <c r="G1189" i="7"/>
  <c r="G1190" i="7"/>
  <c r="G1191" i="7"/>
  <c r="G1192" i="7"/>
  <c r="G1193" i="7"/>
  <c r="G1194" i="7"/>
  <c r="G1195" i="7"/>
  <c r="G1196" i="7"/>
  <c r="G1197" i="7"/>
  <c r="G1198" i="7"/>
  <c r="G1199" i="7"/>
  <c r="G1200" i="7"/>
  <c r="G1201" i="7"/>
  <c r="G1202" i="7"/>
  <c r="G1203" i="7"/>
  <c r="G1204" i="7"/>
  <c r="G1205" i="7"/>
  <c r="G1206" i="7"/>
  <c r="G1207" i="7"/>
  <c r="G1208" i="7"/>
  <c r="G1209" i="7"/>
  <c r="G1210" i="7"/>
  <c r="G1211" i="7"/>
  <c r="G1212" i="7"/>
  <c r="G1213" i="7"/>
  <c r="G1214" i="7"/>
  <c r="G1215" i="7"/>
  <c r="G1216" i="7"/>
  <c r="G1217" i="7"/>
  <c r="G1218" i="7"/>
  <c r="G1219" i="7"/>
  <c r="G1220" i="7"/>
  <c r="G1221" i="7"/>
  <c r="G1222" i="7"/>
  <c r="G1223" i="7"/>
  <c r="G1224" i="7"/>
  <c r="G1225" i="7"/>
  <c r="G1226" i="7"/>
  <c r="G1227" i="7"/>
  <c r="G1228" i="7"/>
  <c r="G1229" i="7"/>
  <c r="G1230" i="7"/>
  <c r="G1231" i="7"/>
  <c r="G1232" i="7"/>
  <c r="G1233" i="7"/>
  <c r="G1234" i="7"/>
  <c r="G1235" i="7"/>
  <c r="G1236" i="7"/>
  <c r="G1237" i="7"/>
  <c r="G1238" i="7"/>
  <c r="G1239" i="7"/>
  <c r="G1240" i="7"/>
  <c r="G1241" i="7"/>
  <c r="G1242" i="7"/>
  <c r="G1243" i="7"/>
  <c r="G1244" i="7"/>
  <c r="G1245" i="7"/>
  <c r="G1246" i="7"/>
  <c r="G1247" i="7"/>
  <c r="G1248" i="7"/>
  <c r="G1249" i="7"/>
  <c r="G1250" i="7"/>
  <c r="G1251" i="7"/>
  <c r="G1252" i="7"/>
  <c r="G1253" i="7"/>
  <c r="G1254" i="7"/>
  <c r="G1255" i="7"/>
  <c r="G1256" i="7"/>
  <c r="G1257" i="7"/>
  <c r="G1258" i="7"/>
  <c r="G1259" i="7"/>
  <c r="G1260" i="7"/>
  <c r="G1261" i="7"/>
  <c r="G1262" i="7"/>
  <c r="G1263" i="7"/>
  <c r="G1264" i="7"/>
  <c r="G1265" i="7"/>
  <c r="G1266" i="7"/>
  <c r="G1267" i="7"/>
  <c r="G1268" i="7"/>
  <c r="G1269" i="7"/>
  <c r="G1270" i="7"/>
  <c r="G1271" i="7"/>
  <c r="G1272" i="7"/>
  <c r="G1273" i="7"/>
  <c r="G1274" i="7"/>
  <c r="G1275" i="7"/>
  <c r="G1276" i="7"/>
  <c r="G1277" i="7"/>
  <c r="G1278" i="7"/>
  <c r="G1279" i="7"/>
  <c r="G1280" i="7"/>
  <c r="G1281" i="7"/>
  <c r="G1282" i="7"/>
  <c r="G1283" i="7"/>
  <c r="G1284" i="7"/>
  <c r="G1285" i="7"/>
  <c r="G1286" i="7"/>
  <c r="G1287" i="7"/>
  <c r="G1288" i="7"/>
  <c r="G1289" i="7"/>
  <c r="G1290" i="7"/>
  <c r="G1291" i="7"/>
  <c r="G1292" i="7"/>
  <c r="G1293" i="7"/>
  <c r="G1294" i="7"/>
  <c r="G1295" i="7"/>
  <c r="G1296" i="7"/>
  <c r="G1297" i="7"/>
  <c r="G1298" i="7"/>
  <c r="G1299" i="7"/>
  <c r="G1300" i="7"/>
  <c r="G1301" i="7"/>
  <c r="G1302" i="7"/>
  <c r="G1303" i="7"/>
  <c r="G1304" i="7"/>
  <c r="G1305" i="7"/>
  <c r="G1306" i="7"/>
  <c r="G1307" i="7"/>
  <c r="G1308" i="7"/>
  <c r="G1309" i="7"/>
  <c r="G1310" i="7"/>
  <c r="G1311" i="7"/>
  <c r="G1312" i="7"/>
  <c r="G1313" i="7"/>
  <c r="G1314" i="7"/>
  <c r="G1315" i="7"/>
  <c r="G1316" i="7"/>
  <c r="G1317" i="7"/>
  <c r="G1318" i="7"/>
  <c r="G1319" i="7"/>
  <c r="G1320" i="7"/>
  <c r="G1321" i="7"/>
  <c r="G1322" i="7"/>
  <c r="G1323" i="7"/>
  <c r="G1324" i="7"/>
  <c r="G1325" i="7"/>
  <c r="G1326" i="7"/>
  <c r="G1327" i="7"/>
  <c r="G1328" i="7"/>
  <c r="G1329" i="7"/>
  <c r="G1330" i="7"/>
  <c r="G1331" i="7"/>
  <c r="G1332" i="7"/>
  <c r="G1333" i="7"/>
  <c r="G1334" i="7"/>
  <c r="G1335" i="7"/>
  <c r="G1336" i="7"/>
  <c r="G1337" i="7"/>
  <c r="G1338" i="7"/>
  <c r="G1339" i="7"/>
  <c r="G1340" i="7"/>
  <c r="G1341" i="7"/>
  <c r="G1342" i="7"/>
  <c r="G1343" i="7"/>
  <c r="G1344" i="7"/>
  <c r="G1345" i="7"/>
  <c r="G1346" i="7"/>
  <c r="G1347" i="7"/>
  <c r="G1348" i="7"/>
  <c r="G1349" i="7"/>
  <c r="G1350" i="7"/>
  <c r="G1351" i="7"/>
  <c r="G1352" i="7"/>
  <c r="G1353" i="7"/>
  <c r="G1354" i="7"/>
  <c r="G1355" i="7"/>
  <c r="G1356" i="7"/>
  <c r="G1357" i="7"/>
  <c r="G1358" i="7"/>
  <c r="G1359" i="7"/>
  <c r="G1360" i="7"/>
  <c r="G1361" i="7"/>
  <c r="G1362" i="7"/>
  <c r="G1363" i="7"/>
  <c r="G1364" i="7"/>
  <c r="G1365" i="7"/>
  <c r="G1366" i="7"/>
  <c r="G1367" i="7"/>
  <c r="G1368" i="7"/>
  <c r="G1369" i="7"/>
  <c r="G1370" i="7"/>
  <c r="G1371" i="7"/>
  <c r="G1372" i="7"/>
  <c r="G1373" i="7"/>
  <c r="G1374" i="7"/>
  <c r="G1375" i="7"/>
  <c r="G1376" i="7"/>
  <c r="G1377" i="7"/>
  <c r="G1378" i="7"/>
  <c r="G1379" i="7"/>
  <c r="G1380" i="7"/>
  <c r="G1381" i="7"/>
  <c r="G1382" i="7"/>
  <c r="G1383" i="7"/>
  <c r="G1384" i="7"/>
  <c r="G1385" i="7"/>
  <c r="G1386" i="7"/>
  <c r="G1387" i="7"/>
  <c r="G1388" i="7"/>
  <c r="G1389" i="7"/>
  <c r="G1390" i="7"/>
  <c r="G1391" i="7"/>
  <c r="G1392" i="7"/>
  <c r="G1393" i="7"/>
  <c r="G1394" i="7"/>
  <c r="G1395" i="7"/>
  <c r="G1396" i="7"/>
  <c r="G1397" i="7"/>
  <c r="G1398" i="7"/>
  <c r="G1399" i="7"/>
  <c r="G1400" i="7"/>
  <c r="G1401" i="7"/>
  <c r="G1402" i="7"/>
  <c r="G1403" i="7"/>
  <c r="G1404" i="7"/>
  <c r="G1405" i="7"/>
  <c r="G1406" i="7"/>
  <c r="G1407" i="7"/>
  <c r="G1408" i="7"/>
  <c r="G1409" i="7"/>
  <c r="G1410" i="7"/>
  <c r="G1411" i="7"/>
  <c r="G1412" i="7"/>
  <c r="G1413" i="7"/>
  <c r="G1414" i="7"/>
  <c r="G1415" i="7"/>
  <c r="G1416" i="7"/>
  <c r="G1417" i="7"/>
  <c r="G1418" i="7"/>
  <c r="G1419" i="7"/>
  <c r="G1420" i="7"/>
  <c r="G1421" i="7"/>
  <c r="G1422" i="7"/>
  <c r="G1423" i="7"/>
  <c r="G1424" i="7"/>
  <c r="G1425" i="7"/>
  <c r="G1426" i="7"/>
  <c r="G1427" i="7"/>
  <c r="G1428" i="7"/>
  <c r="G1429" i="7"/>
  <c r="G1430" i="7"/>
  <c r="G1431" i="7"/>
  <c r="G1432" i="7"/>
  <c r="G1433" i="7"/>
  <c r="G1434" i="7"/>
  <c r="G1435" i="7"/>
  <c r="G1436" i="7"/>
  <c r="G1437" i="7"/>
  <c r="G1438" i="7"/>
  <c r="G1439" i="7"/>
  <c r="G1440" i="7"/>
  <c r="G1441" i="7"/>
  <c r="G1442" i="7"/>
  <c r="G1443" i="7"/>
  <c r="G1444" i="7"/>
  <c r="G1445" i="7"/>
  <c r="G1446" i="7"/>
  <c r="G1447" i="7"/>
  <c r="G1448" i="7"/>
  <c r="G1449" i="7"/>
  <c r="G1450" i="7"/>
  <c r="G1451" i="7"/>
  <c r="G1452" i="7"/>
  <c r="G1453" i="7"/>
  <c r="G1454" i="7"/>
  <c r="G1455" i="7"/>
  <c r="G1456" i="7"/>
  <c r="G1457" i="7"/>
  <c r="G1458" i="7"/>
  <c r="G1459" i="7"/>
  <c r="G1460" i="7"/>
  <c r="G1461" i="7"/>
  <c r="G1462" i="7"/>
  <c r="G1463" i="7"/>
  <c r="G1464" i="7"/>
  <c r="G1465" i="7"/>
  <c r="G1466" i="7"/>
  <c r="G1467" i="7"/>
  <c r="G1468" i="7"/>
  <c r="G1469" i="7"/>
  <c r="G1470" i="7"/>
  <c r="G1471" i="7"/>
  <c r="G1472" i="7"/>
  <c r="G1473" i="7"/>
  <c r="G1474" i="7"/>
  <c r="G1475" i="7"/>
  <c r="G1476" i="7"/>
  <c r="G1477" i="7"/>
  <c r="G1478" i="7"/>
  <c r="G1479" i="7"/>
  <c r="G1480" i="7"/>
  <c r="G1481" i="7"/>
  <c r="G1482" i="7"/>
  <c r="G1483" i="7"/>
  <c r="G1484" i="7"/>
  <c r="G1485" i="7"/>
  <c r="G1486" i="7"/>
  <c r="G1487" i="7"/>
  <c r="G1488" i="7"/>
  <c r="G1489" i="7"/>
  <c r="G1490" i="7"/>
  <c r="G1491" i="7"/>
  <c r="G1492" i="7"/>
  <c r="G1493" i="7"/>
  <c r="G1494" i="7"/>
  <c r="G1495" i="7"/>
  <c r="G1496" i="7"/>
  <c r="G1497" i="7"/>
  <c r="G1498" i="7"/>
  <c r="G1499" i="7"/>
  <c r="G1500" i="7"/>
  <c r="G1501" i="7"/>
  <c r="G1502" i="7"/>
  <c r="G1503" i="7"/>
  <c r="G1504" i="7"/>
  <c r="G1505" i="7"/>
  <c r="G1506" i="7"/>
  <c r="G1507" i="7"/>
  <c r="G1508" i="7"/>
  <c r="G1509" i="7"/>
  <c r="G1510" i="7"/>
  <c r="G1511" i="7"/>
  <c r="G1512" i="7"/>
  <c r="G1513" i="7"/>
  <c r="G1514" i="7"/>
  <c r="G1515" i="7"/>
  <c r="G1516" i="7"/>
  <c r="G1517" i="7"/>
  <c r="G1518" i="7"/>
  <c r="G1519" i="7"/>
  <c r="G1520" i="7"/>
  <c r="G1521" i="7"/>
  <c r="G1522" i="7"/>
  <c r="G1523" i="7"/>
  <c r="G1524" i="7"/>
  <c r="G1525" i="7"/>
  <c r="G1526" i="7"/>
  <c r="G1527" i="7"/>
  <c r="G1528" i="7"/>
  <c r="G1529" i="7"/>
  <c r="G1530" i="7"/>
  <c r="G1531" i="7"/>
  <c r="G1532" i="7"/>
  <c r="G1533" i="7"/>
  <c r="G1534" i="7"/>
  <c r="G1535" i="7"/>
  <c r="G1536" i="7"/>
  <c r="G1537" i="7"/>
  <c r="G1538" i="7"/>
  <c r="G1539" i="7"/>
  <c r="G1540" i="7"/>
  <c r="G1541" i="7"/>
  <c r="G1542" i="7"/>
  <c r="G1543" i="7"/>
  <c r="G1544" i="7"/>
  <c r="G1545" i="7"/>
  <c r="G1546" i="7"/>
  <c r="G1547" i="7"/>
  <c r="G1548" i="7"/>
  <c r="G1549" i="7"/>
  <c r="G1550" i="7"/>
  <c r="G1551" i="7"/>
  <c r="G1552" i="7"/>
  <c r="G1553" i="7"/>
  <c r="G1554" i="7"/>
  <c r="G1555" i="7"/>
  <c r="G1556" i="7"/>
  <c r="G1557" i="7"/>
  <c r="G1558" i="7"/>
  <c r="G1559" i="7"/>
  <c r="G1560" i="7"/>
  <c r="G1561" i="7"/>
  <c r="G1562" i="7"/>
  <c r="G1563" i="7"/>
  <c r="G1564" i="7"/>
  <c r="G1565" i="7"/>
  <c r="G1566" i="7"/>
  <c r="G1567" i="7"/>
  <c r="G1568" i="7"/>
  <c r="G1569" i="7"/>
  <c r="G1570" i="7"/>
  <c r="G1571" i="7"/>
  <c r="G1572" i="7"/>
  <c r="G1573" i="7"/>
  <c r="G1574" i="7"/>
  <c r="G1575" i="7"/>
  <c r="G1576" i="7"/>
  <c r="G1577" i="7"/>
  <c r="G1578" i="7"/>
  <c r="G1579" i="7"/>
  <c r="G1580" i="7"/>
  <c r="G1581" i="7"/>
  <c r="G1582" i="7"/>
  <c r="G1583" i="7"/>
  <c r="G1584" i="7"/>
  <c r="G1585" i="7"/>
  <c r="G1586" i="7"/>
  <c r="G1587" i="7"/>
  <c r="G1588" i="7"/>
  <c r="G1589" i="7"/>
  <c r="G1590" i="7"/>
  <c r="G1591" i="7"/>
  <c r="G1592" i="7"/>
  <c r="G1593" i="7"/>
  <c r="G1594" i="7"/>
  <c r="G1595" i="7"/>
  <c r="G1596" i="7"/>
  <c r="G1597" i="7"/>
  <c r="G1598" i="7"/>
  <c r="G1599" i="7"/>
  <c r="G1600" i="7"/>
  <c r="G1601" i="7"/>
  <c r="G1602" i="7"/>
  <c r="G1603" i="7"/>
  <c r="G1604" i="7"/>
  <c r="G1605" i="7"/>
  <c r="G1606" i="7"/>
  <c r="G1607" i="7"/>
  <c r="G1608" i="7"/>
  <c r="G1609" i="7"/>
  <c r="G1610" i="7"/>
  <c r="G1611" i="7"/>
  <c r="G1612" i="7"/>
  <c r="G1613" i="7"/>
  <c r="G1614" i="7"/>
  <c r="G1615" i="7"/>
  <c r="G1616" i="7"/>
  <c r="G1617" i="7"/>
  <c r="G1618" i="7"/>
  <c r="G1619" i="7"/>
  <c r="G1620" i="7"/>
  <c r="G1621" i="7"/>
  <c r="G1622" i="7"/>
  <c r="G1623" i="7"/>
  <c r="G1624" i="7"/>
  <c r="G1625" i="7"/>
  <c r="G1626" i="7"/>
  <c r="G1627" i="7"/>
  <c r="G1628" i="7"/>
  <c r="G1629" i="7"/>
  <c r="G1630" i="7"/>
  <c r="G1631" i="7"/>
  <c r="G1632" i="7"/>
  <c r="G1633" i="7"/>
  <c r="G1634" i="7"/>
  <c r="G1635" i="7"/>
  <c r="G1636" i="7"/>
  <c r="G1637" i="7"/>
  <c r="G1638" i="7"/>
  <c r="G1639" i="7"/>
  <c r="G1640" i="7"/>
  <c r="G1641" i="7"/>
  <c r="G1642" i="7"/>
  <c r="G1643" i="7"/>
  <c r="G1644" i="7"/>
  <c r="G1645" i="7"/>
  <c r="G1646" i="7"/>
  <c r="G1647" i="7"/>
  <c r="G1648" i="7"/>
  <c r="G1649" i="7"/>
  <c r="G1650" i="7"/>
  <c r="G1651" i="7"/>
  <c r="G1652" i="7"/>
  <c r="G1653" i="7"/>
  <c r="G1654" i="7"/>
  <c r="G1655" i="7"/>
  <c r="G1656" i="7"/>
  <c r="G1657" i="7"/>
  <c r="G1658" i="7"/>
  <c r="G1659" i="7"/>
  <c r="G1660" i="7"/>
  <c r="G1661" i="7"/>
  <c r="G1662" i="7"/>
  <c r="G1663" i="7"/>
  <c r="G1664" i="7"/>
  <c r="G1665" i="7"/>
  <c r="G1666" i="7"/>
  <c r="G1667" i="7"/>
  <c r="G1668" i="7"/>
  <c r="G1669" i="7"/>
  <c r="G1670" i="7"/>
  <c r="G1671" i="7"/>
  <c r="G1672" i="7"/>
  <c r="G1673" i="7"/>
  <c r="G1674" i="7"/>
  <c r="G1675" i="7"/>
  <c r="G1676" i="7"/>
  <c r="G1677" i="7"/>
  <c r="G1678" i="7"/>
  <c r="G1679" i="7"/>
  <c r="G1680" i="7"/>
  <c r="G1681" i="7"/>
  <c r="G1682" i="7"/>
  <c r="G1683" i="7"/>
  <c r="G1684" i="7"/>
  <c r="G1685" i="7"/>
  <c r="G1686" i="7"/>
  <c r="G1687" i="7"/>
  <c r="G1688" i="7"/>
  <c r="G1689" i="7"/>
  <c r="G1690" i="7"/>
  <c r="G1691" i="7"/>
  <c r="G1692" i="7"/>
  <c r="G1693" i="7"/>
  <c r="G1694" i="7"/>
  <c r="G1695" i="7"/>
  <c r="G1696" i="7"/>
  <c r="G1697" i="7"/>
  <c r="G1698" i="7"/>
  <c r="G1699" i="7"/>
  <c r="G1700" i="7"/>
  <c r="G1701" i="7"/>
  <c r="G1702" i="7"/>
  <c r="G1703" i="7"/>
  <c r="G1704" i="7"/>
  <c r="G1705" i="7"/>
  <c r="G1706" i="7"/>
  <c r="G1707" i="7"/>
  <c r="G1708" i="7"/>
  <c r="G1709" i="7"/>
  <c r="G1710" i="7"/>
  <c r="G1711" i="7"/>
  <c r="G1712" i="7"/>
  <c r="G1713" i="7"/>
  <c r="G1714" i="7"/>
  <c r="G1715" i="7"/>
  <c r="G1716" i="7"/>
  <c r="G1717" i="7"/>
  <c r="G1718" i="7"/>
  <c r="G1719" i="7"/>
  <c r="G1720" i="7"/>
  <c r="G1721" i="7"/>
  <c r="G1722" i="7"/>
  <c r="G1723" i="7"/>
  <c r="G1724" i="7"/>
  <c r="G1725" i="7"/>
  <c r="G1726" i="7"/>
  <c r="G1727" i="7"/>
  <c r="G1728" i="7"/>
  <c r="G1729" i="7"/>
  <c r="G1730" i="7"/>
  <c r="G1731" i="7"/>
  <c r="G1732" i="7"/>
  <c r="G1733" i="7"/>
  <c r="G1734" i="7"/>
  <c r="G1735" i="7"/>
  <c r="G1736" i="7"/>
  <c r="G1737" i="7"/>
  <c r="G1738" i="7"/>
  <c r="G1739" i="7"/>
  <c r="G1740" i="7"/>
  <c r="G1741" i="7"/>
  <c r="G1742" i="7"/>
  <c r="G1743" i="7"/>
  <c r="G1744" i="7"/>
  <c r="G1745" i="7"/>
  <c r="G1746" i="7"/>
  <c r="G1747" i="7"/>
  <c r="G1748" i="7"/>
  <c r="G1749" i="7"/>
  <c r="G1750" i="7"/>
  <c r="G1751" i="7"/>
  <c r="G1752" i="7"/>
  <c r="G1753" i="7"/>
  <c r="G1754" i="7"/>
  <c r="G1755" i="7"/>
  <c r="G1756" i="7"/>
  <c r="G1757" i="7"/>
  <c r="G1758" i="7"/>
  <c r="G1759" i="7"/>
  <c r="G1760" i="7"/>
  <c r="G1761" i="7"/>
  <c r="G1762" i="7"/>
  <c r="G1763" i="7"/>
  <c r="G1764" i="7"/>
  <c r="G1765" i="7"/>
  <c r="G1766" i="7"/>
  <c r="G1767" i="7"/>
  <c r="G1768" i="7"/>
  <c r="G1769" i="7"/>
  <c r="G1770" i="7"/>
  <c r="G1771" i="7"/>
  <c r="G1772" i="7"/>
  <c r="G1773" i="7"/>
  <c r="G1774" i="7"/>
  <c r="G1775" i="7"/>
  <c r="G1776" i="7"/>
  <c r="G1777" i="7"/>
  <c r="G1778" i="7"/>
  <c r="G1779" i="7"/>
  <c r="G1780" i="7"/>
  <c r="G1781" i="7"/>
  <c r="G1782" i="7"/>
  <c r="G1783" i="7"/>
  <c r="G1784" i="7"/>
  <c r="G1785" i="7"/>
  <c r="G1786" i="7"/>
  <c r="G1787" i="7"/>
  <c r="G1788" i="7"/>
  <c r="G1789" i="7"/>
  <c r="G1790" i="7"/>
  <c r="G1791" i="7"/>
  <c r="G1792" i="7"/>
  <c r="G1793" i="7"/>
  <c r="G1794" i="7"/>
  <c r="G1795" i="7"/>
  <c r="G1796" i="7"/>
  <c r="G1797" i="7"/>
  <c r="G1798" i="7"/>
  <c r="G1799" i="7"/>
  <c r="G1800" i="7"/>
  <c r="G1801" i="7"/>
  <c r="G1802" i="7"/>
  <c r="G1803" i="7"/>
  <c r="G1804" i="7"/>
  <c r="G1805" i="7"/>
  <c r="G1806" i="7"/>
  <c r="G1807" i="7"/>
  <c r="G1808" i="7"/>
  <c r="G1809" i="7"/>
  <c r="G1810" i="7"/>
  <c r="G1811" i="7"/>
  <c r="G1812" i="7"/>
  <c r="G1813" i="7"/>
  <c r="G1814" i="7"/>
  <c r="G1815" i="7"/>
  <c r="G1816" i="7"/>
  <c r="G1817" i="7"/>
  <c r="G1818" i="7"/>
  <c r="G1819" i="7"/>
  <c r="G1820" i="7"/>
  <c r="G1821" i="7"/>
  <c r="G1822" i="7"/>
  <c r="G1823" i="7"/>
  <c r="G1824" i="7"/>
  <c r="G1825" i="7"/>
  <c r="G1826" i="7"/>
  <c r="G1827" i="7"/>
  <c r="G1828" i="7"/>
  <c r="G1829" i="7"/>
  <c r="G1830" i="7"/>
  <c r="G1831" i="7"/>
  <c r="G1832" i="7"/>
  <c r="G1833" i="7"/>
  <c r="G1834" i="7"/>
  <c r="G1835" i="7"/>
  <c r="G1836" i="7"/>
  <c r="G1837" i="7"/>
  <c r="G1838" i="7"/>
  <c r="G1839" i="7"/>
  <c r="G1840" i="7"/>
  <c r="G1841" i="7"/>
  <c r="G1842" i="7"/>
  <c r="G1843" i="7"/>
  <c r="G1844" i="7"/>
  <c r="G1845" i="7"/>
  <c r="G1846" i="7"/>
  <c r="G1847" i="7"/>
  <c r="G1848" i="7"/>
  <c r="G1849" i="7"/>
  <c r="G1850" i="7"/>
  <c r="G1851" i="7"/>
  <c r="G1852" i="7"/>
  <c r="G1853" i="7"/>
  <c r="G1854" i="7"/>
  <c r="G1855" i="7"/>
  <c r="G1856" i="7"/>
  <c r="G1857" i="7"/>
  <c r="G1858" i="7"/>
  <c r="G1859" i="7"/>
  <c r="G1860" i="7"/>
  <c r="G1861" i="7"/>
  <c r="G1862" i="7"/>
  <c r="G1863" i="7"/>
  <c r="G1864" i="7"/>
  <c r="G1865" i="7"/>
  <c r="G1866" i="7"/>
  <c r="G1867" i="7"/>
  <c r="G1868" i="7"/>
  <c r="G1869" i="7"/>
  <c r="G1870" i="7"/>
  <c r="G1871" i="7"/>
  <c r="G1872" i="7"/>
  <c r="G1873" i="7"/>
  <c r="G1874" i="7"/>
  <c r="G1875" i="7"/>
  <c r="G1876" i="7"/>
  <c r="G1877" i="7"/>
  <c r="G1878" i="7"/>
  <c r="G1879" i="7"/>
  <c r="G1880" i="7"/>
  <c r="G1881" i="7"/>
  <c r="G1882" i="7"/>
  <c r="G1883" i="7"/>
  <c r="G1884" i="7"/>
  <c r="G1885" i="7"/>
  <c r="G1886" i="7"/>
  <c r="G1887" i="7"/>
  <c r="G1888" i="7"/>
  <c r="G1889" i="7"/>
  <c r="G1890" i="7"/>
  <c r="G1891" i="7"/>
  <c r="G1892" i="7"/>
  <c r="G1893" i="7"/>
  <c r="G1894" i="7"/>
  <c r="G1895" i="7"/>
  <c r="G1896" i="7"/>
  <c r="G1897" i="7"/>
  <c r="G1898" i="7"/>
  <c r="G1899" i="7"/>
  <c r="G1900" i="7"/>
  <c r="G1901" i="7"/>
  <c r="G1902" i="7"/>
  <c r="G1903" i="7"/>
  <c r="G1904" i="7"/>
  <c r="G1905" i="7"/>
  <c r="G1906" i="7"/>
  <c r="G1907" i="7"/>
  <c r="G1908" i="7"/>
  <c r="G1909" i="7"/>
  <c r="G1910" i="7"/>
  <c r="G1911" i="7"/>
  <c r="G1912" i="7"/>
  <c r="G1913" i="7"/>
  <c r="G1914" i="7"/>
  <c r="G1915" i="7"/>
  <c r="G1916" i="7"/>
  <c r="G1917" i="7"/>
  <c r="G1918" i="7"/>
  <c r="G1919" i="7"/>
  <c r="G1920" i="7"/>
  <c r="G1921" i="7"/>
  <c r="G1922" i="7"/>
  <c r="G1923" i="7"/>
  <c r="G1924" i="7"/>
  <c r="G1925" i="7"/>
  <c r="G1926" i="7"/>
  <c r="G1927" i="7"/>
  <c r="G1928" i="7"/>
  <c r="G1929" i="7"/>
  <c r="G1930" i="7"/>
  <c r="G1931" i="7"/>
  <c r="G1932" i="7"/>
  <c r="G1933" i="7"/>
  <c r="G1934" i="7"/>
  <c r="G1935" i="7"/>
  <c r="G1936" i="7"/>
  <c r="G1937" i="7"/>
  <c r="G1938" i="7"/>
  <c r="G1939" i="7"/>
  <c r="G1940" i="7"/>
  <c r="G1941" i="7"/>
  <c r="G1942" i="7"/>
  <c r="G1943" i="7"/>
  <c r="G1944" i="7"/>
  <c r="G1945" i="7"/>
  <c r="G1946" i="7"/>
  <c r="G1947" i="7"/>
  <c r="G1948" i="7"/>
  <c r="G1949" i="7"/>
  <c r="G1950" i="7"/>
  <c r="G1951" i="7"/>
  <c r="G1952" i="7"/>
  <c r="G1953" i="7"/>
  <c r="G1954" i="7"/>
  <c r="G1955" i="7"/>
  <c r="G1956" i="7"/>
  <c r="G1957" i="7"/>
  <c r="G1958" i="7"/>
  <c r="G1959" i="7"/>
  <c r="G1960" i="7"/>
  <c r="G1961" i="7"/>
  <c r="G1962" i="7"/>
  <c r="G1963" i="7"/>
  <c r="G1964" i="7"/>
  <c r="G1965" i="7"/>
  <c r="G1966" i="7"/>
  <c r="G1967" i="7"/>
  <c r="G1968" i="7"/>
  <c r="G1969" i="7"/>
  <c r="G1970" i="7"/>
  <c r="G1971" i="7"/>
  <c r="G1972" i="7"/>
  <c r="G1973" i="7"/>
  <c r="G1974" i="7"/>
  <c r="G1975" i="7"/>
  <c r="G1976" i="7"/>
  <c r="G1977" i="7"/>
  <c r="G1978" i="7"/>
  <c r="G1979" i="7"/>
  <c r="G1980" i="7"/>
  <c r="G1981" i="7"/>
  <c r="G1982" i="7"/>
  <c r="G1983" i="7"/>
  <c r="G1984" i="7"/>
  <c r="G1985" i="7"/>
  <c r="G1986" i="7"/>
  <c r="G1987" i="7"/>
  <c r="G1988" i="7"/>
  <c r="G1989" i="7"/>
  <c r="G1990" i="7"/>
  <c r="G1991" i="7"/>
  <c r="G1992" i="7"/>
  <c r="G1993" i="7"/>
  <c r="G1994" i="7"/>
  <c r="G1995" i="7"/>
  <c r="G1996" i="7"/>
  <c r="G1997" i="7"/>
  <c r="G1998" i="7"/>
  <c r="G1999" i="7"/>
  <c r="G2000" i="7"/>
  <c r="G2001" i="7"/>
  <c r="G2002" i="7"/>
  <c r="G2003" i="7"/>
  <c r="G2004" i="7"/>
  <c r="G2005" i="7"/>
  <c r="G2006" i="7"/>
  <c r="G2007" i="7"/>
  <c r="G2008" i="7"/>
  <c r="G2009" i="7"/>
  <c r="G2010" i="7"/>
  <c r="G2011" i="7"/>
  <c r="G2012" i="7"/>
  <c r="G2013" i="7"/>
  <c r="G2014" i="7"/>
  <c r="G2015" i="7"/>
  <c r="G2016" i="7"/>
  <c r="G2017" i="7"/>
  <c r="G2018" i="7"/>
  <c r="G2019" i="7"/>
  <c r="G2020" i="7"/>
  <c r="G2021" i="7"/>
  <c r="G2022" i="7"/>
  <c r="G2023" i="7"/>
  <c r="G2024" i="7"/>
  <c r="G2025" i="7"/>
  <c r="G2026" i="7"/>
  <c r="G2027" i="7"/>
  <c r="G2028" i="7"/>
  <c r="G2029" i="7"/>
  <c r="G2030" i="7"/>
  <c r="G2031" i="7"/>
  <c r="G2032" i="7"/>
  <c r="G2033" i="7"/>
  <c r="G2034" i="7"/>
  <c r="G2035" i="7"/>
  <c r="G2036" i="7"/>
  <c r="G2037" i="7"/>
  <c r="G2038" i="7"/>
  <c r="G2039" i="7"/>
  <c r="G2040" i="7"/>
  <c r="G2041" i="7"/>
  <c r="G2042" i="7"/>
  <c r="G2043" i="7"/>
  <c r="G2044" i="7"/>
  <c r="G2045" i="7"/>
  <c r="G2046" i="7"/>
  <c r="G2047" i="7"/>
  <c r="G2048" i="7"/>
  <c r="G2049" i="7"/>
  <c r="G2050" i="7"/>
  <c r="G2051" i="7"/>
  <c r="G2052" i="7"/>
  <c r="G2053" i="7"/>
  <c r="G2054" i="7"/>
  <c r="G2055" i="7"/>
  <c r="G2056" i="7"/>
  <c r="G2057" i="7"/>
  <c r="G2058" i="7"/>
  <c r="G2059" i="7"/>
  <c r="G2060" i="7"/>
  <c r="G2061" i="7"/>
  <c r="G2062" i="7"/>
  <c r="G2063" i="7"/>
  <c r="G2064" i="7"/>
  <c r="G2065" i="7"/>
  <c r="G2066" i="7"/>
  <c r="G2067" i="7"/>
  <c r="G2068" i="7"/>
  <c r="G2069" i="7"/>
  <c r="G2070" i="7"/>
  <c r="G2071" i="7"/>
  <c r="G2072" i="7"/>
  <c r="G2073" i="7"/>
  <c r="G2074" i="7"/>
  <c r="G2075" i="7"/>
  <c r="G2076" i="7"/>
  <c r="G2077" i="7"/>
  <c r="G2078" i="7"/>
  <c r="G2079" i="7"/>
  <c r="G2080" i="7"/>
  <c r="G2081" i="7"/>
  <c r="G2082" i="7"/>
  <c r="G2083" i="7"/>
  <c r="G2084" i="7"/>
  <c r="G2085" i="7"/>
  <c r="G2086" i="7"/>
  <c r="G2087" i="7"/>
  <c r="G2088" i="7"/>
  <c r="G2089" i="7"/>
  <c r="G2090" i="7"/>
  <c r="G2091" i="7"/>
  <c r="G2092" i="7"/>
  <c r="G2093" i="7"/>
  <c r="G2094" i="7"/>
  <c r="G2095" i="7"/>
  <c r="G2096" i="7"/>
  <c r="G2097" i="7"/>
  <c r="G2098" i="7"/>
  <c r="G2099" i="7"/>
  <c r="G2100" i="7"/>
  <c r="G2101" i="7"/>
  <c r="G2102" i="7"/>
  <c r="G2103" i="7"/>
  <c r="G2104" i="7"/>
  <c r="G2105" i="7"/>
  <c r="G2106" i="7"/>
  <c r="G2107" i="7"/>
  <c r="G2108" i="7"/>
  <c r="G2109" i="7"/>
  <c r="G2110" i="7"/>
  <c r="G2111" i="7"/>
  <c r="G2112" i="7"/>
  <c r="G2113" i="7"/>
  <c r="G2114" i="7"/>
  <c r="G2115" i="7"/>
  <c r="G2116" i="7"/>
  <c r="G2117" i="7"/>
  <c r="G2118" i="7"/>
  <c r="G2119" i="7"/>
  <c r="G2120" i="7"/>
  <c r="G2121" i="7"/>
  <c r="G2122" i="7"/>
  <c r="G2123" i="7"/>
  <c r="G2124" i="7"/>
  <c r="G2125" i="7"/>
  <c r="G2126" i="7"/>
  <c r="G2127" i="7"/>
  <c r="G2128" i="7"/>
  <c r="G2129" i="7"/>
  <c r="G2130" i="7"/>
  <c r="G2131" i="7"/>
  <c r="G2132" i="7"/>
  <c r="G2133" i="7"/>
  <c r="G2134" i="7"/>
  <c r="G2135" i="7"/>
  <c r="G2136" i="7"/>
  <c r="G2137" i="7"/>
  <c r="G2138" i="7"/>
  <c r="G2139" i="7"/>
  <c r="G2140" i="7"/>
  <c r="G2141" i="7"/>
  <c r="G2142" i="7"/>
  <c r="G2143" i="7"/>
  <c r="G2144" i="7"/>
  <c r="G2145" i="7"/>
  <c r="G2146" i="7"/>
  <c r="G2147" i="7"/>
  <c r="G2148" i="7"/>
  <c r="G2149" i="7"/>
  <c r="G2150" i="7"/>
  <c r="G2151" i="7"/>
  <c r="G2152" i="7"/>
  <c r="G2153" i="7"/>
  <c r="G2154" i="7"/>
  <c r="G2155" i="7"/>
  <c r="G2156" i="7"/>
  <c r="G2157" i="7"/>
  <c r="G2158" i="7"/>
  <c r="G2159" i="7"/>
  <c r="G2160" i="7"/>
  <c r="G2161" i="7"/>
  <c r="G2162" i="7"/>
  <c r="G2163" i="7"/>
  <c r="G2164" i="7"/>
  <c r="G2165" i="7"/>
  <c r="G2166" i="7"/>
  <c r="G2167" i="7"/>
  <c r="G2168" i="7"/>
  <c r="G2169" i="7"/>
  <c r="G2170" i="7"/>
  <c r="G2171" i="7"/>
  <c r="G2172" i="7"/>
  <c r="G2173" i="7"/>
  <c r="G2174" i="7"/>
  <c r="G2175" i="7"/>
  <c r="G2176" i="7"/>
  <c r="G2177" i="7"/>
  <c r="G2178" i="7"/>
  <c r="G2179" i="7"/>
  <c r="G2180" i="7"/>
  <c r="G2181" i="7"/>
  <c r="G2182" i="7"/>
  <c r="G2183" i="7"/>
  <c r="G2184" i="7"/>
  <c r="G2185" i="7"/>
  <c r="G2186" i="7"/>
  <c r="G2187" i="7"/>
  <c r="G2188" i="7"/>
  <c r="G2189" i="7"/>
  <c r="G2190" i="7"/>
  <c r="G2191" i="7"/>
  <c r="G2192" i="7"/>
  <c r="G2193" i="7"/>
  <c r="G2194" i="7"/>
  <c r="G2195" i="7"/>
  <c r="G2196" i="7"/>
  <c r="G2197" i="7"/>
  <c r="G2198" i="7"/>
  <c r="G2199" i="7"/>
  <c r="G2200" i="7"/>
  <c r="G2201" i="7"/>
  <c r="G2202" i="7"/>
  <c r="G2203" i="7"/>
  <c r="G2204" i="7"/>
  <c r="G2205" i="7"/>
  <c r="G2206" i="7"/>
  <c r="G2207" i="7"/>
  <c r="G2208" i="7"/>
  <c r="G2209" i="7"/>
  <c r="G2210" i="7"/>
  <c r="G2211" i="7"/>
  <c r="G2212" i="7"/>
  <c r="G2213" i="7"/>
  <c r="G2214" i="7"/>
  <c r="G2215" i="7"/>
  <c r="G2216" i="7"/>
  <c r="G2217" i="7"/>
  <c r="G2218" i="7"/>
  <c r="G2219" i="7"/>
  <c r="G2220" i="7"/>
  <c r="G2221" i="7"/>
  <c r="G2222" i="7"/>
  <c r="G2223" i="7"/>
  <c r="G2224" i="7"/>
  <c r="G2225" i="7"/>
  <c r="G2226" i="7"/>
  <c r="G2227" i="7"/>
  <c r="G2228" i="7"/>
  <c r="G2229" i="7"/>
  <c r="G2230" i="7"/>
  <c r="G2231" i="7"/>
  <c r="G2232" i="7"/>
  <c r="G2233" i="7"/>
  <c r="G2234" i="7"/>
  <c r="G2235" i="7"/>
  <c r="G2236" i="7"/>
  <c r="G2237" i="7"/>
  <c r="G2238" i="7"/>
  <c r="G2239" i="7"/>
  <c r="G2240" i="7"/>
  <c r="G2241" i="7"/>
  <c r="G2242" i="7"/>
  <c r="G2243" i="7"/>
  <c r="G2244" i="7"/>
  <c r="G2245" i="7"/>
  <c r="G2246" i="7"/>
  <c r="G2247" i="7"/>
  <c r="G2248" i="7"/>
  <c r="G2249" i="7"/>
  <c r="G2250" i="7"/>
  <c r="G2251" i="7"/>
  <c r="G2252" i="7"/>
  <c r="G2253" i="7"/>
  <c r="G2254" i="7"/>
  <c r="G2255" i="7"/>
  <c r="G2256" i="7"/>
  <c r="G2257" i="7"/>
  <c r="G2258" i="7"/>
  <c r="G2259" i="7"/>
  <c r="G2260" i="7"/>
  <c r="G2261" i="7"/>
  <c r="G2262" i="7"/>
  <c r="G2263" i="7"/>
  <c r="G2264" i="7"/>
  <c r="G2265" i="7"/>
  <c r="G2266" i="7"/>
  <c r="G2267" i="7"/>
  <c r="G2268" i="7"/>
  <c r="G2269" i="7"/>
  <c r="G2270" i="7"/>
  <c r="G2271" i="7"/>
  <c r="G2272" i="7"/>
  <c r="G2273" i="7"/>
  <c r="G2274" i="7"/>
  <c r="G2275" i="7"/>
  <c r="G2276" i="7"/>
  <c r="G2277" i="7"/>
  <c r="G2278" i="7"/>
  <c r="G2279" i="7"/>
  <c r="G2280" i="7"/>
  <c r="G2281" i="7"/>
  <c r="G2282" i="7"/>
  <c r="G2283" i="7"/>
  <c r="G2284" i="7"/>
  <c r="G2285" i="7"/>
  <c r="G2286" i="7"/>
  <c r="G2287" i="7"/>
  <c r="G2288" i="7"/>
  <c r="G2289" i="7"/>
  <c r="G2290" i="7"/>
  <c r="G2291" i="7"/>
  <c r="G2292" i="7"/>
  <c r="G2293" i="7"/>
  <c r="G2294" i="7"/>
  <c r="G2295" i="7"/>
  <c r="G2296" i="7"/>
  <c r="G2297" i="7"/>
  <c r="G2298" i="7"/>
  <c r="G2299" i="7"/>
  <c r="G2300" i="7"/>
  <c r="G2301" i="7"/>
  <c r="G2302" i="7"/>
  <c r="G2303" i="7"/>
  <c r="G2304" i="7"/>
  <c r="G2305" i="7"/>
  <c r="G2306" i="7"/>
  <c r="G2307" i="7"/>
  <c r="G2308" i="7"/>
  <c r="G2309" i="7"/>
  <c r="G2310" i="7"/>
  <c r="G2311" i="7"/>
  <c r="G2312" i="7"/>
  <c r="G2313" i="7"/>
  <c r="G2314" i="7"/>
  <c r="G2315" i="7"/>
  <c r="G2316" i="7"/>
  <c r="G2317" i="7"/>
  <c r="G2318" i="7"/>
  <c r="G2319" i="7"/>
  <c r="G2320" i="7"/>
  <c r="G2321" i="7"/>
  <c r="G2322" i="7"/>
  <c r="G2323" i="7"/>
  <c r="G2324" i="7"/>
  <c r="G2325" i="7"/>
  <c r="G2326" i="7"/>
  <c r="G2327" i="7"/>
  <c r="G2328" i="7"/>
  <c r="G2329" i="7"/>
  <c r="G2330" i="7"/>
  <c r="G2331" i="7"/>
  <c r="G2332" i="7"/>
  <c r="G2333" i="7"/>
  <c r="G2334" i="7"/>
  <c r="G2335" i="7"/>
  <c r="G2336" i="7"/>
  <c r="G2337" i="7"/>
  <c r="G2338" i="7"/>
  <c r="G2339" i="7"/>
  <c r="G2340" i="7"/>
  <c r="G2341" i="7"/>
  <c r="G2342" i="7"/>
  <c r="G2343" i="7"/>
  <c r="G2344" i="7"/>
  <c r="G2345" i="7"/>
  <c r="G2346" i="7"/>
  <c r="G2347" i="7"/>
  <c r="G2348" i="7"/>
  <c r="G2349" i="7"/>
  <c r="G2350" i="7"/>
  <c r="G2351" i="7"/>
  <c r="G2352" i="7"/>
  <c r="G2353" i="7"/>
  <c r="G2354" i="7"/>
  <c r="G2355" i="7"/>
  <c r="G2356" i="7"/>
  <c r="G2357" i="7"/>
  <c r="G2358" i="7"/>
  <c r="G2359" i="7"/>
  <c r="G2360" i="7"/>
  <c r="G2361" i="7"/>
  <c r="G2362" i="7"/>
  <c r="G2363" i="7"/>
  <c r="G2364" i="7"/>
  <c r="G2365" i="7"/>
  <c r="G2366" i="7"/>
  <c r="G2367" i="7"/>
  <c r="G2368" i="7"/>
  <c r="G2369" i="7"/>
  <c r="G2370" i="7"/>
  <c r="G2371" i="7"/>
  <c r="G2372" i="7"/>
  <c r="G2373" i="7"/>
  <c r="G2374" i="7"/>
  <c r="G2375" i="7"/>
  <c r="G2376" i="7"/>
  <c r="G2377" i="7"/>
  <c r="G2378" i="7"/>
  <c r="G2379" i="7"/>
  <c r="G2380" i="7"/>
  <c r="G2381" i="7"/>
  <c r="G2382" i="7"/>
  <c r="G2383" i="7"/>
  <c r="G2384" i="7"/>
  <c r="G2385" i="7"/>
  <c r="G2386" i="7"/>
  <c r="G2387" i="7"/>
  <c r="G2388" i="7"/>
  <c r="G2389" i="7"/>
  <c r="G2390" i="7"/>
  <c r="G2391" i="7"/>
  <c r="G2392" i="7"/>
  <c r="G2393" i="7"/>
  <c r="G2394" i="7"/>
  <c r="G2395" i="7"/>
  <c r="G2396" i="7"/>
  <c r="G2397" i="7"/>
  <c r="G2398" i="7"/>
  <c r="G2399" i="7"/>
  <c r="G2400" i="7"/>
  <c r="G2401" i="7"/>
  <c r="G2402" i="7"/>
  <c r="G2403" i="7"/>
  <c r="G2404" i="7"/>
  <c r="G2405" i="7"/>
  <c r="G2406" i="7"/>
  <c r="G2407" i="7"/>
  <c r="G2408" i="7"/>
  <c r="G2409" i="7"/>
  <c r="G2410" i="7"/>
  <c r="G2411" i="7"/>
  <c r="G2412" i="7"/>
  <c r="G2413" i="7"/>
  <c r="G2414" i="7"/>
  <c r="G2415" i="7"/>
  <c r="G2416" i="7"/>
  <c r="G2417" i="7"/>
  <c r="G2418" i="7"/>
  <c r="G2419" i="7"/>
  <c r="G2420" i="7"/>
  <c r="G2421" i="7"/>
  <c r="G2422" i="7"/>
  <c r="G2423" i="7"/>
  <c r="G2424" i="7"/>
  <c r="G2425" i="7"/>
  <c r="G2426" i="7"/>
  <c r="G2427" i="7"/>
  <c r="G2428" i="7"/>
  <c r="G2429" i="7"/>
  <c r="G2430" i="7"/>
  <c r="G2431" i="7"/>
  <c r="G2432" i="7"/>
  <c r="G2433" i="7"/>
  <c r="G2434" i="7"/>
  <c r="G2435" i="7"/>
  <c r="G2436" i="7"/>
  <c r="G2437" i="7"/>
  <c r="G2438" i="7"/>
  <c r="G2439" i="7"/>
  <c r="G2440" i="7"/>
  <c r="G2441" i="7"/>
  <c r="G2442" i="7"/>
  <c r="G2443" i="7"/>
  <c r="G2444" i="7"/>
  <c r="G2445" i="7"/>
  <c r="G2446" i="7"/>
  <c r="G2447" i="7"/>
  <c r="G2448" i="7"/>
  <c r="G2449" i="7"/>
  <c r="G2450" i="7"/>
  <c r="G2451" i="7"/>
  <c r="G2452" i="7"/>
  <c r="G2453" i="7"/>
  <c r="G2454" i="7"/>
  <c r="G2455" i="7"/>
  <c r="G2456" i="7"/>
  <c r="G2457" i="7"/>
  <c r="G2458" i="7"/>
  <c r="G2459" i="7"/>
  <c r="G2460" i="7"/>
  <c r="G2461" i="7"/>
  <c r="G2462" i="7"/>
  <c r="G2463" i="7"/>
  <c r="G2464" i="7"/>
  <c r="G2465" i="7"/>
  <c r="G2466" i="7"/>
  <c r="G2467" i="7"/>
  <c r="G2468" i="7"/>
  <c r="G2469" i="7"/>
  <c r="G2470" i="7"/>
  <c r="G2471" i="7"/>
  <c r="G2472" i="7"/>
  <c r="G2473" i="7"/>
  <c r="G2474" i="7"/>
  <c r="G2475" i="7"/>
  <c r="G2476" i="7"/>
  <c r="G2477" i="7"/>
  <c r="G2478" i="7"/>
  <c r="G2479" i="7"/>
  <c r="G2480" i="7"/>
  <c r="G2481" i="7"/>
  <c r="G2482" i="7"/>
  <c r="G2483" i="7"/>
  <c r="G2484" i="7"/>
  <c r="G2485" i="7"/>
  <c r="G2486" i="7"/>
  <c r="G2487" i="7"/>
  <c r="G2488" i="7"/>
  <c r="G2489" i="7"/>
  <c r="G2490" i="7"/>
  <c r="G2491" i="7"/>
  <c r="G2492" i="7"/>
  <c r="G2493" i="7"/>
  <c r="G2494" i="7"/>
  <c r="G2495" i="7"/>
  <c r="G2496" i="7"/>
  <c r="G2497" i="7"/>
  <c r="G2498" i="7"/>
  <c r="G2499" i="7"/>
  <c r="G2500" i="7"/>
  <c r="G2501" i="7"/>
  <c r="G2502" i="7"/>
  <c r="G2503" i="7"/>
  <c r="G2504" i="7"/>
  <c r="G2505" i="7"/>
  <c r="G2506" i="7"/>
  <c r="G2507" i="7"/>
  <c r="G2508" i="7"/>
  <c r="G2509" i="7"/>
  <c r="G2510" i="7"/>
  <c r="G2511" i="7"/>
  <c r="G2512" i="7"/>
  <c r="G2513" i="7"/>
  <c r="G2514" i="7"/>
  <c r="G2515" i="7"/>
  <c r="G2516" i="7"/>
  <c r="G2517" i="7"/>
  <c r="G2518" i="7"/>
  <c r="G2519" i="7"/>
  <c r="G2520" i="7"/>
  <c r="G2521" i="7"/>
  <c r="G2522" i="7"/>
  <c r="G2523" i="7"/>
  <c r="G2524" i="7"/>
  <c r="G2525" i="7"/>
  <c r="G2526" i="7"/>
  <c r="G2527" i="7"/>
  <c r="G2528" i="7"/>
  <c r="G2529" i="7"/>
  <c r="G2530" i="7"/>
  <c r="G2531" i="7"/>
  <c r="G2532" i="7"/>
  <c r="G2533" i="7"/>
  <c r="G2534" i="7"/>
  <c r="G2535" i="7"/>
  <c r="G2536" i="7"/>
  <c r="G2537" i="7"/>
  <c r="G2538" i="7"/>
  <c r="G2539" i="7"/>
  <c r="G2540" i="7"/>
  <c r="G2541" i="7"/>
  <c r="G2542" i="7"/>
  <c r="G2543" i="7"/>
  <c r="G2544" i="7"/>
  <c r="G2545" i="7"/>
  <c r="G2546" i="7"/>
  <c r="G2547" i="7"/>
  <c r="G2548" i="7"/>
  <c r="G2549" i="7"/>
  <c r="G2550" i="7"/>
  <c r="G2551" i="7"/>
  <c r="G2552" i="7"/>
  <c r="G2553" i="7"/>
  <c r="G2554" i="7"/>
  <c r="G2555" i="7"/>
  <c r="G2556" i="7"/>
  <c r="G2557" i="7"/>
  <c r="G2558" i="7"/>
  <c r="G2559" i="7"/>
  <c r="G2560" i="7"/>
  <c r="G2561" i="7"/>
  <c r="G2562" i="7"/>
  <c r="G2563" i="7"/>
  <c r="G2564" i="7"/>
  <c r="G2565" i="7"/>
  <c r="G2566" i="7"/>
  <c r="G2567" i="7"/>
  <c r="G2568" i="7"/>
  <c r="G2569" i="7"/>
  <c r="G2570" i="7"/>
  <c r="G2571" i="7"/>
  <c r="G2572" i="7"/>
  <c r="G2573" i="7"/>
  <c r="G2574" i="7"/>
  <c r="G2575" i="7"/>
  <c r="G2576" i="7"/>
  <c r="G2577" i="7"/>
  <c r="G2578" i="7"/>
  <c r="G2579" i="7"/>
  <c r="G2580" i="7"/>
  <c r="G2581" i="7"/>
  <c r="G2582" i="7"/>
  <c r="G2583" i="7"/>
  <c r="G2584" i="7"/>
  <c r="G2585" i="7"/>
  <c r="G2586" i="7"/>
  <c r="G2587" i="7"/>
  <c r="G2588" i="7"/>
  <c r="G2589" i="7"/>
  <c r="G2590" i="7"/>
  <c r="G2591" i="7"/>
  <c r="G2592" i="7"/>
  <c r="G2593" i="7"/>
  <c r="G2594" i="7"/>
  <c r="G2595" i="7"/>
  <c r="G2596" i="7"/>
  <c r="G2597" i="7"/>
  <c r="G2598" i="7"/>
  <c r="G2599" i="7"/>
  <c r="G2600" i="7"/>
  <c r="G2601" i="7"/>
  <c r="G2602" i="7"/>
  <c r="G2603" i="7"/>
  <c r="G2604" i="7"/>
  <c r="G2605" i="7"/>
  <c r="G2606" i="7"/>
  <c r="G2607" i="7"/>
  <c r="G2608" i="7"/>
  <c r="G2609" i="7"/>
  <c r="G2610" i="7"/>
  <c r="G2611" i="7"/>
  <c r="G2612" i="7"/>
  <c r="G2613" i="7"/>
  <c r="G2614" i="7"/>
  <c r="G2615" i="7"/>
  <c r="G2616" i="7"/>
  <c r="G2617" i="7"/>
  <c r="G2618" i="7"/>
  <c r="G2619" i="7"/>
  <c r="G2620" i="7"/>
  <c r="G2621" i="7"/>
  <c r="G2622" i="7"/>
  <c r="G2623" i="7"/>
  <c r="G2624" i="7"/>
  <c r="G2625" i="7"/>
  <c r="G2626" i="7"/>
  <c r="G2627" i="7"/>
  <c r="G2628" i="7"/>
  <c r="G2629" i="7"/>
  <c r="G2630" i="7"/>
  <c r="G2631" i="7"/>
  <c r="G2632" i="7"/>
  <c r="G2633" i="7"/>
  <c r="G2634" i="7"/>
  <c r="G2635" i="7"/>
  <c r="G2636" i="7"/>
  <c r="G2637" i="7"/>
  <c r="G2638" i="7"/>
  <c r="G2639" i="7"/>
  <c r="G2640" i="7"/>
  <c r="G2641" i="7"/>
  <c r="G2642" i="7"/>
  <c r="G2643" i="7"/>
  <c r="G2644" i="7"/>
  <c r="G2645" i="7"/>
  <c r="G2646" i="7"/>
  <c r="G2647" i="7"/>
  <c r="G2648" i="7"/>
  <c r="G2649" i="7"/>
  <c r="G2650" i="7"/>
  <c r="G2651" i="7"/>
  <c r="G2652" i="7"/>
  <c r="G2653" i="7"/>
  <c r="G2654" i="7"/>
  <c r="G2655" i="7"/>
  <c r="G2656" i="7"/>
  <c r="G2657" i="7"/>
  <c r="G2658" i="7"/>
  <c r="G2659" i="7"/>
  <c r="G2660" i="7"/>
  <c r="G2661" i="7"/>
  <c r="G2662" i="7"/>
  <c r="G2663" i="7"/>
  <c r="G2664" i="7"/>
  <c r="G2665" i="7"/>
  <c r="G2666" i="7"/>
  <c r="G2667" i="7"/>
  <c r="G2668" i="7"/>
  <c r="G2669" i="7"/>
  <c r="G2670" i="7"/>
  <c r="G2671" i="7"/>
  <c r="G2672" i="7"/>
  <c r="G2673" i="7"/>
  <c r="G2674" i="7"/>
  <c r="G2675" i="7"/>
  <c r="G2676" i="7"/>
  <c r="G2677" i="7"/>
  <c r="G2678" i="7"/>
  <c r="G2679" i="7"/>
  <c r="G2680" i="7"/>
  <c r="G2681" i="7"/>
  <c r="G2682" i="7"/>
  <c r="G2683" i="7"/>
  <c r="G2684" i="7"/>
  <c r="G2685" i="7"/>
  <c r="G2686" i="7"/>
  <c r="G2687" i="7"/>
  <c r="G2688" i="7"/>
  <c r="G2689" i="7"/>
  <c r="G2690" i="7"/>
  <c r="G2691" i="7"/>
  <c r="G2692" i="7"/>
  <c r="G2693" i="7"/>
  <c r="G2694" i="7"/>
  <c r="G2695" i="7"/>
  <c r="G2696" i="7"/>
  <c r="G2697" i="7"/>
  <c r="G2698" i="7"/>
  <c r="G2699" i="7"/>
  <c r="G2700" i="7"/>
  <c r="G2701" i="7"/>
  <c r="G2702" i="7"/>
  <c r="G2703" i="7"/>
  <c r="G2704" i="7"/>
  <c r="G2705" i="7"/>
  <c r="G2706" i="7"/>
  <c r="G2707" i="7"/>
  <c r="G2708" i="7"/>
  <c r="G2709" i="7"/>
  <c r="G2710" i="7"/>
  <c r="G2711" i="7"/>
  <c r="G2712" i="7"/>
  <c r="G2713" i="7"/>
  <c r="G2714" i="7"/>
  <c r="G2715" i="7"/>
  <c r="G2716" i="7"/>
  <c r="G2717" i="7"/>
  <c r="G2718" i="7"/>
  <c r="G2719" i="7"/>
  <c r="G2720" i="7"/>
  <c r="G2721" i="7"/>
  <c r="G2722" i="7"/>
  <c r="G2723" i="7"/>
  <c r="G2724" i="7"/>
  <c r="G2725" i="7"/>
  <c r="G2726" i="7"/>
  <c r="G2727" i="7"/>
  <c r="G2728" i="7"/>
  <c r="G2729" i="7"/>
  <c r="G2730" i="7"/>
  <c r="G2731" i="7"/>
  <c r="G2732" i="7"/>
  <c r="G2733" i="7"/>
  <c r="G2734" i="7"/>
  <c r="G2735" i="7"/>
  <c r="G2736" i="7"/>
  <c r="G2737" i="7"/>
  <c r="G2738" i="7"/>
  <c r="G2739" i="7"/>
  <c r="G2740" i="7"/>
  <c r="G2741" i="7"/>
  <c r="G2742" i="7"/>
  <c r="G2743" i="7"/>
  <c r="G2744" i="7"/>
  <c r="G2745" i="7"/>
  <c r="G2746" i="7"/>
  <c r="G2747" i="7"/>
  <c r="G2748" i="7"/>
  <c r="G2749" i="7"/>
  <c r="G2750" i="7"/>
  <c r="G2751" i="7"/>
  <c r="G2752" i="7"/>
  <c r="G2753" i="7"/>
  <c r="G2754" i="7"/>
  <c r="G2755" i="7"/>
  <c r="G2756" i="7"/>
  <c r="G2757" i="7"/>
  <c r="G2758" i="7"/>
  <c r="G2759" i="7"/>
  <c r="G2760" i="7"/>
  <c r="G2761" i="7"/>
  <c r="G2762" i="7"/>
  <c r="G2763" i="7"/>
  <c r="G2764" i="7"/>
  <c r="G2765" i="7"/>
  <c r="G2766" i="7"/>
  <c r="G2767" i="7"/>
  <c r="G2768" i="7"/>
  <c r="G2769" i="7"/>
  <c r="G2770" i="7"/>
  <c r="G2771" i="7"/>
  <c r="G2772" i="7"/>
  <c r="G2773" i="7"/>
  <c r="G2774" i="7"/>
  <c r="G2775" i="7"/>
  <c r="G2776" i="7"/>
  <c r="G2777" i="7"/>
  <c r="G2778" i="7"/>
  <c r="G2779" i="7"/>
  <c r="G2780" i="7"/>
  <c r="G2781" i="7"/>
  <c r="G2782" i="7"/>
  <c r="G2783" i="7"/>
  <c r="G2784" i="7"/>
  <c r="G2785" i="7"/>
  <c r="G2786" i="7"/>
  <c r="G2787" i="7"/>
  <c r="G2788" i="7"/>
  <c r="G2789" i="7"/>
  <c r="G2790" i="7"/>
  <c r="G2791" i="7"/>
  <c r="G2792" i="7"/>
  <c r="G2793" i="7"/>
  <c r="G2794" i="7"/>
  <c r="G2795" i="7"/>
  <c r="G2796" i="7"/>
  <c r="G2797" i="7"/>
  <c r="G2798" i="7"/>
  <c r="G2799" i="7"/>
  <c r="G2800" i="7"/>
  <c r="G2801" i="7"/>
  <c r="G2802" i="7"/>
  <c r="G2803" i="7"/>
  <c r="G2804" i="7"/>
  <c r="G2805" i="7"/>
  <c r="G2806" i="7"/>
  <c r="G2807" i="7"/>
  <c r="G2808" i="7"/>
  <c r="G2809" i="7"/>
  <c r="G2810" i="7"/>
  <c r="G2811" i="7"/>
  <c r="G2812" i="7"/>
  <c r="G2813" i="7"/>
  <c r="G2814" i="7"/>
  <c r="G2815" i="7"/>
  <c r="G2816" i="7"/>
  <c r="G2817" i="7"/>
  <c r="G2818" i="7"/>
  <c r="G2819" i="7"/>
  <c r="G2820" i="7"/>
  <c r="G2821" i="7"/>
  <c r="G2822" i="7"/>
  <c r="G2823" i="7"/>
  <c r="G2824" i="7"/>
  <c r="G2825" i="7"/>
  <c r="G2826" i="7"/>
  <c r="G2827" i="7"/>
  <c r="G2828" i="7"/>
  <c r="G2829" i="7"/>
  <c r="G2830" i="7"/>
  <c r="G2831" i="7"/>
  <c r="G2832" i="7"/>
  <c r="G2833" i="7"/>
  <c r="G2834" i="7"/>
  <c r="G2835" i="7"/>
  <c r="G2836" i="7"/>
  <c r="G2837" i="7"/>
  <c r="G2838" i="7"/>
  <c r="G2839" i="7"/>
  <c r="G2840" i="7"/>
  <c r="G2841" i="7"/>
  <c r="G2842" i="7"/>
  <c r="G2843" i="7"/>
  <c r="G2844" i="7"/>
  <c r="G2845" i="7"/>
  <c r="G2846" i="7"/>
  <c r="G2847" i="7"/>
  <c r="G2848" i="7"/>
  <c r="G2849" i="7"/>
  <c r="G2850" i="7"/>
  <c r="G2851" i="7"/>
  <c r="G2852" i="7"/>
  <c r="G2853" i="7"/>
  <c r="G2854" i="7"/>
  <c r="G2855" i="7"/>
  <c r="G2856" i="7"/>
  <c r="G2857" i="7"/>
  <c r="G2858" i="7"/>
  <c r="G2859" i="7"/>
  <c r="G2860" i="7"/>
  <c r="G2861" i="7"/>
  <c r="G2862" i="7"/>
  <c r="G2863" i="7"/>
  <c r="G2864" i="7"/>
  <c r="G2865" i="7"/>
  <c r="G2866" i="7"/>
  <c r="G2867" i="7"/>
  <c r="G2868" i="7"/>
  <c r="G2869" i="7"/>
  <c r="G2870" i="7"/>
  <c r="G2871" i="7"/>
  <c r="G2872" i="7"/>
  <c r="G2873" i="7"/>
  <c r="G2874" i="7"/>
  <c r="G2875" i="7"/>
  <c r="G2876" i="7"/>
  <c r="G2877" i="7"/>
  <c r="G2878" i="7"/>
  <c r="G2879" i="7"/>
  <c r="G2880" i="7"/>
  <c r="G2881" i="7"/>
  <c r="G2882" i="7"/>
  <c r="G2883" i="7"/>
  <c r="G2884" i="7"/>
  <c r="G2885" i="7"/>
  <c r="G2886" i="7"/>
  <c r="G2887" i="7"/>
  <c r="G2888" i="7"/>
  <c r="G2889" i="7"/>
  <c r="G2890" i="7"/>
  <c r="G2891" i="7"/>
  <c r="G2892" i="7"/>
  <c r="G2893" i="7"/>
  <c r="G2894" i="7"/>
  <c r="G2895" i="7"/>
  <c r="G2896" i="7"/>
  <c r="G2897" i="7"/>
  <c r="G2898" i="7"/>
  <c r="G2899" i="7"/>
  <c r="G2900" i="7"/>
  <c r="G2901" i="7"/>
  <c r="G2902" i="7"/>
  <c r="G2903" i="7"/>
  <c r="G2904" i="7"/>
  <c r="G2905" i="7"/>
  <c r="G2906" i="7"/>
  <c r="G2907" i="7"/>
  <c r="G2908" i="7"/>
  <c r="G2909" i="7"/>
  <c r="G2910" i="7"/>
  <c r="G2911" i="7"/>
  <c r="G2912" i="7"/>
  <c r="G2913" i="7"/>
  <c r="G2914" i="7"/>
  <c r="G5" i="7"/>
  <c r="W10" i="10" l="1" a="1"/>
  <c r="W10" i="10" s="1"/>
  <c r="W18" i="10" a="1"/>
  <c r="W18" i="10" s="1"/>
  <c r="W26" i="10" a="1"/>
  <c r="W26" i="10" s="1"/>
  <c r="W34" i="10" a="1"/>
  <c r="W34" i="10" s="1"/>
  <c r="W42" i="10" a="1"/>
  <c r="W42" i="10" s="1"/>
  <c r="W50" i="10" a="1"/>
  <c r="W50" i="10" s="1"/>
  <c r="W58" i="10" a="1"/>
  <c r="W58" i="10" s="1"/>
  <c r="V10" i="10" a="1"/>
  <c r="V10" i="10" s="1"/>
  <c r="V18" i="10" a="1"/>
  <c r="V18" i="10" s="1"/>
  <c r="V26" i="10" a="1"/>
  <c r="V26" i="10" s="1"/>
  <c r="V34" i="10" a="1"/>
  <c r="V34" i="10" s="1"/>
  <c r="V42" i="10" a="1"/>
  <c r="V42" i="10" s="1"/>
  <c r="V50" i="10" a="1"/>
  <c r="V50" i="10" s="1"/>
  <c r="V58" i="10" a="1"/>
  <c r="V58" i="10" s="1"/>
  <c r="U11" i="10" a="1"/>
  <c r="U11" i="10" s="1"/>
  <c r="U19" i="10" a="1"/>
  <c r="U19" i="10" s="1"/>
  <c r="U27" i="10" a="1"/>
  <c r="U27" i="10" s="1"/>
  <c r="U35" i="10" a="1"/>
  <c r="U35" i="10" s="1"/>
  <c r="U43" i="10" a="1"/>
  <c r="U43" i="10" s="1"/>
  <c r="U51" i="10" a="1"/>
  <c r="U51" i="10" s="1"/>
  <c r="U59" i="10" a="1"/>
  <c r="U59" i="10" s="1"/>
  <c r="W11" i="10" a="1"/>
  <c r="W11" i="10" s="1"/>
  <c r="W19" i="10" a="1"/>
  <c r="W19" i="10" s="1"/>
  <c r="W27" i="10" a="1"/>
  <c r="W27" i="10" s="1"/>
  <c r="W35" i="10" a="1"/>
  <c r="W35" i="10" s="1"/>
  <c r="W43" i="10" a="1"/>
  <c r="W43" i="10" s="1"/>
  <c r="W51" i="10" a="1"/>
  <c r="W51" i="10" s="1"/>
  <c r="W59" i="10" a="1"/>
  <c r="W59" i="10" s="1"/>
  <c r="V11" i="10" a="1"/>
  <c r="V11" i="10" s="1"/>
  <c r="V19" i="10" a="1"/>
  <c r="V19" i="10" s="1"/>
  <c r="V27" i="10" a="1"/>
  <c r="V27" i="10" s="1"/>
  <c r="V35" i="10" a="1"/>
  <c r="V35" i="10" s="1"/>
  <c r="V43" i="10" a="1"/>
  <c r="V43" i="10" s="1"/>
  <c r="V51" i="10" a="1"/>
  <c r="V51" i="10" s="1"/>
  <c r="V59" i="10" a="1"/>
  <c r="V59" i="10" s="1"/>
  <c r="U12" i="10" a="1"/>
  <c r="U12" i="10" s="1"/>
  <c r="U20" i="10" a="1"/>
  <c r="U20" i="10" s="1"/>
  <c r="U28" i="10" a="1"/>
  <c r="U28" i="10" s="1"/>
  <c r="U36" i="10" a="1"/>
  <c r="U36" i="10" s="1"/>
  <c r="U44" i="10" a="1"/>
  <c r="U44" i="10" s="1"/>
  <c r="U52" i="10" a="1"/>
  <c r="U52" i="10" s="1"/>
  <c r="U60" i="10" a="1"/>
  <c r="U60" i="10" s="1"/>
  <c r="W12" i="10" a="1"/>
  <c r="W12" i="10" s="1"/>
  <c r="W20" i="10" a="1"/>
  <c r="W20" i="10" s="1"/>
  <c r="W28" i="10" a="1"/>
  <c r="W28" i="10" s="1"/>
  <c r="W36" i="10" a="1"/>
  <c r="W36" i="10" s="1"/>
  <c r="W44" i="10" a="1"/>
  <c r="W44" i="10" s="1"/>
  <c r="W52" i="10" a="1"/>
  <c r="W52" i="10" s="1"/>
  <c r="W60" i="10" a="1"/>
  <c r="W60" i="10" s="1"/>
  <c r="V12" i="10" a="1"/>
  <c r="V12" i="10" s="1"/>
  <c r="V20" i="10" a="1"/>
  <c r="V20" i="10" s="1"/>
  <c r="V28" i="10" a="1"/>
  <c r="V28" i="10" s="1"/>
  <c r="V36" i="10" a="1"/>
  <c r="V36" i="10" s="1"/>
  <c r="V44" i="10" a="1"/>
  <c r="V44" i="10" s="1"/>
  <c r="V52" i="10" a="1"/>
  <c r="V52" i="10" s="1"/>
  <c r="V60" i="10" a="1"/>
  <c r="V60" i="10" s="1"/>
  <c r="U13" i="10" a="1"/>
  <c r="U13" i="10" s="1"/>
  <c r="U21" i="10" a="1"/>
  <c r="U21" i="10" s="1"/>
  <c r="U29" i="10" a="1"/>
  <c r="U29" i="10" s="1"/>
  <c r="U37" i="10" a="1"/>
  <c r="U37" i="10" s="1"/>
  <c r="U45" i="10" a="1"/>
  <c r="U45" i="10" s="1"/>
  <c r="U53" i="10" a="1"/>
  <c r="U53" i="10" s="1"/>
  <c r="U5" i="10" a="1"/>
  <c r="U5" i="10" s="1"/>
  <c r="W13" i="10" a="1"/>
  <c r="W13" i="10" s="1"/>
  <c r="W21" i="10" a="1"/>
  <c r="W21" i="10" s="1"/>
  <c r="W29" i="10" a="1"/>
  <c r="W29" i="10" s="1"/>
  <c r="W37" i="10" a="1"/>
  <c r="W37" i="10" s="1"/>
  <c r="W45" i="10" a="1"/>
  <c r="W45" i="10" s="1"/>
  <c r="W53" i="10" a="1"/>
  <c r="W53" i="10" s="1"/>
  <c r="W5" i="10" a="1"/>
  <c r="W5" i="10" s="1"/>
  <c r="V13" i="10" a="1"/>
  <c r="V13" i="10" s="1"/>
  <c r="V21" i="10" a="1"/>
  <c r="V21" i="10" s="1"/>
  <c r="V29" i="10" a="1"/>
  <c r="V29" i="10" s="1"/>
  <c r="V37" i="10" a="1"/>
  <c r="V37" i="10" s="1"/>
  <c r="V45" i="10" a="1"/>
  <c r="V45" i="10" s="1"/>
  <c r="V53" i="10" a="1"/>
  <c r="V53" i="10" s="1"/>
  <c r="V5" i="10" a="1"/>
  <c r="V5" i="10" s="1"/>
  <c r="U14" i="10" a="1"/>
  <c r="U14" i="10" s="1"/>
  <c r="U22" i="10" a="1"/>
  <c r="U22" i="10" s="1"/>
  <c r="U30" i="10" a="1"/>
  <c r="U30" i="10" s="1"/>
  <c r="U38" i="10" a="1"/>
  <c r="U38" i="10" s="1"/>
  <c r="U46" i="10" a="1"/>
  <c r="U46" i="10" s="1"/>
  <c r="U54" i="10" a="1"/>
  <c r="U54" i="10" s="1"/>
  <c r="U6" i="10" a="1"/>
  <c r="U6" i="10" s="1"/>
  <c r="W6" i="10" a="1"/>
  <c r="W6" i="10" s="1"/>
  <c r="W14" i="10" a="1"/>
  <c r="W14" i="10" s="1"/>
  <c r="W22" i="10" a="1"/>
  <c r="W22" i="10" s="1"/>
  <c r="W30" i="10" a="1"/>
  <c r="W30" i="10" s="1"/>
  <c r="W38" i="10" a="1"/>
  <c r="W38" i="10" s="1"/>
  <c r="W46" i="10" a="1"/>
  <c r="W46" i="10" s="1"/>
  <c r="W54" i="10" a="1"/>
  <c r="W54" i="10" s="1"/>
  <c r="V6" i="10" a="1"/>
  <c r="V6" i="10" s="1"/>
  <c r="V14" i="10" a="1"/>
  <c r="V14" i="10" s="1"/>
  <c r="V22" i="10" a="1"/>
  <c r="V22" i="10" s="1"/>
  <c r="V30" i="10" a="1"/>
  <c r="V30" i="10" s="1"/>
  <c r="V38" i="10" a="1"/>
  <c r="V38" i="10" s="1"/>
  <c r="V46" i="10" a="1"/>
  <c r="V46" i="10" s="1"/>
  <c r="V54" i="10" a="1"/>
  <c r="V54" i="10" s="1"/>
  <c r="U7" i="10" a="1"/>
  <c r="U7" i="10" s="1"/>
  <c r="U15" i="10" a="1"/>
  <c r="U15" i="10" s="1"/>
  <c r="U23" i="10" a="1"/>
  <c r="U23" i="10" s="1"/>
  <c r="U31" i="10" a="1"/>
  <c r="U31" i="10" s="1"/>
  <c r="U39" i="10" a="1"/>
  <c r="U39" i="10" s="1"/>
  <c r="U47" i="10" a="1"/>
  <c r="U47" i="10" s="1"/>
  <c r="U55" i="10" a="1"/>
  <c r="U55" i="10" s="1"/>
  <c r="W7" i="10" a="1"/>
  <c r="W7" i="10" s="1"/>
  <c r="W15" i="10" a="1"/>
  <c r="W15" i="10" s="1"/>
  <c r="W23" i="10" a="1"/>
  <c r="W23" i="10" s="1"/>
  <c r="W31" i="10" a="1"/>
  <c r="W31" i="10" s="1"/>
  <c r="W39" i="10" a="1"/>
  <c r="W39" i="10" s="1"/>
  <c r="W47" i="10" a="1"/>
  <c r="W47" i="10" s="1"/>
  <c r="W55" i="10" a="1"/>
  <c r="W55" i="10" s="1"/>
  <c r="V7" i="10" a="1"/>
  <c r="V7" i="10" s="1"/>
  <c r="V15" i="10" a="1"/>
  <c r="V15" i="10" s="1"/>
  <c r="V23" i="10" a="1"/>
  <c r="V23" i="10" s="1"/>
  <c r="V31" i="10" a="1"/>
  <c r="V31" i="10" s="1"/>
  <c r="V39" i="10" a="1"/>
  <c r="V39" i="10" s="1"/>
  <c r="V47" i="10" a="1"/>
  <c r="V47" i="10" s="1"/>
  <c r="V55" i="10" a="1"/>
  <c r="V55" i="10" s="1"/>
  <c r="U8" i="10" a="1"/>
  <c r="U8" i="10" s="1"/>
  <c r="U16" i="10" a="1"/>
  <c r="U16" i="10" s="1"/>
  <c r="U24" i="10" a="1"/>
  <c r="U24" i="10" s="1"/>
  <c r="U32" i="10" a="1"/>
  <c r="U32" i="10" s="1"/>
  <c r="U40" i="10" a="1"/>
  <c r="U40" i="10" s="1"/>
  <c r="U48" i="10" a="1"/>
  <c r="U48" i="10" s="1"/>
  <c r="U56" i="10" a="1"/>
  <c r="U56" i="10" s="1"/>
  <c r="W8" i="10" a="1"/>
  <c r="W8" i="10" s="1"/>
  <c r="W16" i="10" a="1"/>
  <c r="W16" i="10" s="1"/>
  <c r="W24" i="10" a="1"/>
  <c r="W24" i="10" s="1"/>
  <c r="W32" i="10" a="1"/>
  <c r="W32" i="10" s="1"/>
  <c r="W40" i="10" a="1"/>
  <c r="W40" i="10" s="1"/>
  <c r="W48" i="10" a="1"/>
  <c r="W48" i="10" s="1"/>
  <c r="W56" i="10" a="1"/>
  <c r="W56" i="10" s="1"/>
  <c r="V8" i="10" a="1"/>
  <c r="V8" i="10" s="1"/>
  <c r="V16" i="10" a="1"/>
  <c r="V16" i="10" s="1"/>
  <c r="V24" i="10" a="1"/>
  <c r="V24" i="10" s="1"/>
  <c r="V32" i="10" a="1"/>
  <c r="V32" i="10" s="1"/>
  <c r="V40" i="10" a="1"/>
  <c r="V40" i="10" s="1"/>
  <c r="V48" i="10" a="1"/>
  <c r="V48" i="10" s="1"/>
  <c r="V56" i="10" a="1"/>
  <c r="V56" i="10" s="1"/>
  <c r="U9" i="10" a="1"/>
  <c r="U9" i="10" s="1"/>
  <c r="U17" i="10" a="1"/>
  <c r="U17" i="10" s="1"/>
  <c r="U25" i="10" a="1"/>
  <c r="U25" i="10" s="1"/>
  <c r="U33" i="10" a="1"/>
  <c r="U33" i="10" s="1"/>
  <c r="U41" i="10" a="1"/>
  <c r="U41" i="10" s="1"/>
  <c r="U49" i="10" a="1"/>
  <c r="U49" i="10" s="1"/>
  <c r="U57" i="10" a="1"/>
  <c r="U57" i="10" s="1"/>
  <c r="W9" i="10" a="1"/>
  <c r="W9" i="10" s="1"/>
  <c r="W17" i="10" a="1"/>
  <c r="W17" i="10" s="1"/>
  <c r="W25" i="10" a="1"/>
  <c r="W25" i="10" s="1"/>
  <c r="W33" i="10" a="1"/>
  <c r="W33" i="10" s="1"/>
  <c r="W41" i="10" a="1"/>
  <c r="W41" i="10" s="1"/>
  <c r="W49" i="10" a="1"/>
  <c r="W49" i="10" s="1"/>
  <c r="W57" i="10" a="1"/>
  <c r="W57" i="10" s="1"/>
  <c r="V9" i="10" a="1"/>
  <c r="V9" i="10" s="1"/>
  <c r="V17" i="10" a="1"/>
  <c r="V17" i="10" s="1"/>
  <c r="V25" i="10" a="1"/>
  <c r="V25" i="10" s="1"/>
  <c r="V33" i="10" a="1"/>
  <c r="V33" i="10" s="1"/>
  <c r="V41" i="10" a="1"/>
  <c r="V41" i="10" s="1"/>
  <c r="V49" i="10" a="1"/>
  <c r="V49" i="10" s="1"/>
  <c r="V57" i="10" a="1"/>
  <c r="V57" i="10" s="1"/>
  <c r="U10" i="10" a="1"/>
  <c r="U10" i="10" s="1"/>
  <c r="U18" i="10" a="1"/>
  <c r="U18" i="10" s="1"/>
  <c r="U26" i="10" a="1"/>
  <c r="U26" i="10" s="1"/>
  <c r="U34" i="10" a="1"/>
  <c r="U34" i="10" s="1"/>
  <c r="U42" i="10" a="1"/>
  <c r="U42" i="10" s="1"/>
  <c r="U50" i="10" a="1"/>
  <c r="U50" i="10" s="1"/>
  <c r="U58" i="10" a="1"/>
  <c r="U58" i="10" s="1"/>
  <c r="J8" i="10" a="1"/>
  <c r="J8" i="10" s="1"/>
  <c r="J16" i="10" a="1"/>
  <c r="J16" i="10" s="1"/>
  <c r="J24" i="10" a="1"/>
  <c r="J24" i="10" s="1"/>
  <c r="J32" i="10" a="1"/>
  <c r="J32" i="10" s="1"/>
  <c r="J40" i="10" a="1"/>
  <c r="J40" i="10" s="1"/>
  <c r="J48" i="10" a="1"/>
  <c r="J48" i="10" s="1"/>
  <c r="J56" i="10" a="1"/>
  <c r="J56" i="10" s="1"/>
  <c r="I9" i="10" a="1"/>
  <c r="I9" i="10" s="1"/>
  <c r="I17" i="10" a="1"/>
  <c r="I17" i="10" s="1"/>
  <c r="I25" i="10" a="1"/>
  <c r="I25" i="10" s="1"/>
  <c r="I33" i="10" a="1"/>
  <c r="I33" i="10" s="1"/>
  <c r="I41" i="10" a="1"/>
  <c r="I41" i="10" s="1"/>
  <c r="I49" i="10" a="1"/>
  <c r="I49" i="10" s="1"/>
  <c r="I57" i="10" a="1"/>
  <c r="I57" i="10" s="1"/>
  <c r="H10" i="10" a="1"/>
  <c r="H10" i="10" s="1"/>
  <c r="H18" i="10" a="1"/>
  <c r="H18" i="10" s="1"/>
  <c r="H26" i="10" a="1"/>
  <c r="H26" i="10" s="1"/>
  <c r="H34" i="10" a="1"/>
  <c r="H34" i="10" s="1"/>
  <c r="H42" i="10" a="1"/>
  <c r="H42" i="10" s="1"/>
  <c r="H50" i="10" a="1"/>
  <c r="H50" i="10" s="1"/>
  <c r="H58" i="10" a="1"/>
  <c r="H58" i="10" s="1"/>
  <c r="J9" i="10" a="1"/>
  <c r="J9" i="10" s="1"/>
  <c r="J17" i="10" a="1"/>
  <c r="J17" i="10" s="1"/>
  <c r="J25" i="10" a="1"/>
  <c r="J25" i="10" s="1"/>
  <c r="J33" i="10" a="1"/>
  <c r="J33" i="10" s="1"/>
  <c r="J41" i="10" a="1"/>
  <c r="J41" i="10" s="1"/>
  <c r="J49" i="10" a="1"/>
  <c r="J49" i="10" s="1"/>
  <c r="J57" i="10" a="1"/>
  <c r="J57" i="10" s="1"/>
  <c r="I10" i="10" a="1"/>
  <c r="I10" i="10" s="1"/>
  <c r="I18" i="10" a="1"/>
  <c r="I18" i="10" s="1"/>
  <c r="I26" i="10" a="1"/>
  <c r="I26" i="10" s="1"/>
  <c r="I34" i="10" a="1"/>
  <c r="I34" i="10" s="1"/>
  <c r="I42" i="10" a="1"/>
  <c r="I42" i="10" s="1"/>
  <c r="I50" i="10" a="1"/>
  <c r="I50" i="10" s="1"/>
  <c r="I58" i="10" a="1"/>
  <c r="I58" i="10" s="1"/>
  <c r="H11" i="10" a="1"/>
  <c r="H11" i="10" s="1"/>
  <c r="H19" i="10" a="1"/>
  <c r="H19" i="10" s="1"/>
  <c r="H27" i="10" a="1"/>
  <c r="H27" i="10" s="1"/>
  <c r="H35" i="10" a="1"/>
  <c r="H35" i="10" s="1"/>
  <c r="H43" i="10" a="1"/>
  <c r="H43" i="10" s="1"/>
  <c r="H51" i="10" a="1"/>
  <c r="H51" i="10" s="1"/>
  <c r="H59" i="10" a="1"/>
  <c r="H59" i="10" s="1"/>
  <c r="J10" i="10" a="1"/>
  <c r="J10" i="10" s="1"/>
  <c r="J18" i="10" a="1"/>
  <c r="J18" i="10" s="1"/>
  <c r="J26" i="10" a="1"/>
  <c r="J26" i="10" s="1"/>
  <c r="J34" i="10" a="1"/>
  <c r="J34" i="10" s="1"/>
  <c r="J42" i="10" a="1"/>
  <c r="J42" i="10" s="1"/>
  <c r="J50" i="10" a="1"/>
  <c r="J50" i="10" s="1"/>
  <c r="J58" i="10" a="1"/>
  <c r="J58" i="10" s="1"/>
  <c r="I11" i="10" a="1"/>
  <c r="I11" i="10" s="1"/>
  <c r="I19" i="10" a="1"/>
  <c r="I19" i="10" s="1"/>
  <c r="I27" i="10" a="1"/>
  <c r="I27" i="10" s="1"/>
  <c r="I35" i="10" a="1"/>
  <c r="I35" i="10" s="1"/>
  <c r="I43" i="10" a="1"/>
  <c r="I43" i="10" s="1"/>
  <c r="I51" i="10" a="1"/>
  <c r="I51" i="10" s="1"/>
  <c r="I59" i="10" a="1"/>
  <c r="I59" i="10" s="1"/>
  <c r="H12" i="10" a="1"/>
  <c r="H12" i="10" s="1"/>
  <c r="H20" i="10" a="1"/>
  <c r="H20" i="10" s="1"/>
  <c r="H28" i="10" a="1"/>
  <c r="H28" i="10" s="1"/>
  <c r="H36" i="10" a="1"/>
  <c r="H36" i="10" s="1"/>
  <c r="H44" i="10" a="1"/>
  <c r="H44" i="10" s="1"/>
  <c r="H52" i="10" a="1"/>
  <c r="H52" i="10" s="1"/>
  <c r="H60" i="10" a="1"/>
  <c r="H60" i="10" s="1"/>
  <c r="J11" i="10" a="1"/>
  <c r="J11" i="10" s="1"/>
  <c r="J19" i="10" a="1"/>
  <c r="J19" i="10" s="1"/>
  <c r="J27" i="10" a="1"/>
  <c r="J27" i="10" s="1"/>
  <c r="J35" i="10" a="1"/>
  <c r="J35" i="10" s="1"/>
  <c r="J43" i="10" a="1"/>
  <c r="J43" i="10" s="1"/>
  <c r="J51" i="10" a="1"/>
  <c r="J51" i="10" s="1"/>
  <c r="J59" i="10" a="1"/>
  <c r="J59" i="10" s="1"/>
  <c r="I12" i="10" a="1"/>
  <c r="I12" i="10" s="1"/>
  <c r="I20" i="10" a="1"/>
  <c r="I20" i="10" s="1"/>
  <c r="I28" i="10" a="1"/>
  <c r="I28" i="10" s="1"/>
  <c r="I36" i="10" a="1"/>
  <c r="I36" i="10" s="1"/>
  <c r="I44" i="10" a="1"/>
  <c r="I44" i="10" s="1"/>
  <c r="I52" i="10" a="1"/>
  <c r="I52" i="10" s="1"/>
  <c r="I60" i="10" a="1"/>
  <c r="I60" i="10" s="1"/>
  <c r="H13" i="10" a="1"/>
  <c r="H13" i="10" s="1"/>
  <c r="H21" i="10" a="1"/>
  <c r="H21" i="10" s="1"/>
  <c r="H29" i="10" a="1"/>
  <c r="H29" i="10" s="1"/>
  <c r="H37" i="10" a="1"/>
  <c r="H37" i="10" s="1"/>
  <c r="H45" i="10" a="1"/>
  <c r="H45" i="10" s="1"/>
  <c r="H53" i="10" a="1"/>
  <c r="H53" i="10" s="1"/>
  <c r="H6" i="10" a="1"/>
  <c r="H6" i="10" s="1"/>
  <c r="J12" i="10" a="1"/>
  <c r="J12" i="10" s="1"/>
  <c r="J20" i="10" a="1"/>
  <c r="J20" i="10" s="1"/>
  <c r="J28" i="10" a="1"/>
  <c r="J28" i="10" s="1"/>
  <c r="J36" i="10" a="1"/>
  <c r="J36" i="10" s="1"/>
  <c r="J44" i="10" a="1"/>
  <c r="J44" i="10" s="1"/>
  <c r="J52" i="10" a="1"/>
  <c r="J52" i="10" s="1"/>
  <c r="J60" i="10" a="1"/>
  <c r="J60" i="10" s="1"/>
  <c r="I13" i="10" a="1"/>
  <c r="I13" i="10" s="1"/>
  <c r="I21" i="10" a="1"/>
  <c r="I21" i="10" s="1"/>
  <c r="I29" i="10" a="1"/>
  <c r="I29" i="10" s="1"/>
  <c r="I37" i="10" a="1"/>
  <c r="I37" i="10" s="1"/>
  <c r="I45" i="10" a="1"/>
  <c r="I45" i="10" s="1"/>
  <c r="I53" i="10" a="1"/>
  <c r="I53" i="10" s="1"/>
  <c r="I6" i="10" a="1"/>
  <c r="I6" i="10" s="1"/>
  <c r="H14" i="10" a="1"/>
  <c r="H14" i="10" s="1"/>
  <c r="H22" i="10" a="1"/>
  <c r="H22" i="10" s="1"/>
  <c r="H30" i="10" a="1"/>
  <c r="H30" i="10" s="1"/>
  <c r="H38" i="10" a="1"/>
  <c r="H38" i="10" s="1"/>
  <c r="H46" i="10" a="1"/>
  <c r="H46" i="10" s="1"/>
  <c r="H54" i="10" a="1"/>
  <c r="H54" i="10" s="1"/>
  <c r="H7" i="10" a="1"/>
  <c r="H7" i="10" s="1"/>
  <c r="J13" i="10" a="1"/>
  <c r="J13" i="10" s="1"/>
  <c r="J21" i="10" a="1"/>
  <c r="J21" i="10" s="1"/>
  <c r="J29" i="10" a="1"/>
  <c r="J29" i="10" s="1"/>
  <c r="J37" i="10" a="1"/>
  <c r="J37" i="10" s="1"/>
  <c r="J45" i="10" a="1"/>
  <c r="J45" i="10" s="1"/>
  <c r="J53" i="10" a="1"/>
  <c r="J53" i="10" s="1"/>
  <c r="J5" i="10" a="1"/>
  <c r="J5" i="10" s="1"/>
  <c r="I14" i="10" a="1"/>
  <c r="I14" i="10" s="1"/>
  <c r="I22" i="10" a="1"/>
  <c r="I22" i="10" s="1"/>
  <c r="I30" i="10" a="1"/>
  <c r="I30" i="10" s="1"/>
  <c r="I38" i="10" a="1"/>
  <c r="I38" i="10" s="1"/>
  <c r="I46" i="10" a="1"/>
  <c r="I46" i="10" s="1"/>
  <c r="I54" i="10" a="1"/>
  <c r="I54" i="10" s="1"/>
  <c r="I5" i="10" a="1"/>
  <c r="I5" i="10" s="1"/>
  <c r="H15" i="10" a="1"/>
  <c r="H15" i="10" s="1"/>
  <c r="H23" i="10" a="1"/>
  <c r="H23" i="10" s="1"/>
  <c r="H31" i="10" a="1"/>
  <c r="H31" i="10" s="1"/>
  <c r="H39" i="10" a="1"/>
  <c r="H39" i="10" s="1"/>
  <c r="H47" i="10" a="1"/>
  <c r="H47" i="10" s="1"/>
  <c r="H55" i="10" a="1"/>
  <c r="H55" i="10" s="1"/>
  <c r="H5" i="10" a="1"/>
  <c r="H5" i="10" s="1"/>
  <c r="J6" i="10" a="1"/>
  <c r="J6" i="10" s="1"/>
  <c r="J14" i="10" a="1"/>
  <c r="J14" i="10" s="1"/>
  <c r="J22" i="10" a="1"/>
  <c r="J22" i="10" s="1"/>
  <c r="J30" i="10" a="1"/>
  <c r="J30" i="10" s="1"/>
  <c r="J38" i="10" a="1"/>
  <c r="J38" i="10" s="1"/>
  <c r="J46" i="10" a="1"/>
  <c r="J46" i="10" s="1"/>
  <c r="J54" i="10" a="1"/>
  <c r="J54" i="10" s="1"/>
  <c r="I7" i="10" a="1"/>
  <c r="I7" i="10" s="1"/>
  <c r="I15" i="10" a="1"/>
  <c r="I15" i="10" s="1"/>
  <c r="I23" i="10" a="1"/>
  <c r="I23" i="10" s="1"/>
  <c r="I31" i="10" a="1"/>
  <c r="I31" i="10" s="1"/>
  <c r="I39" i="10" a="1"/>
  <c r="I39" i="10" s="1"/>
  <c r="I47" i="10" a="1"/>
  <c r="I47" i="10" s="1"/>
  <c r="I55" i="10" a="1"/>
  <c r="I55" i="10" s="1"/>
  <c r="H8" i="10" a="1"/>
  <c r="H8" i="10" s="1"/>
  <c r="H16" i="10" a="1"/>
  <c r="H16" i="10" s="1"/>
  <c r="H24" i="10" a="1"/>
  <c r="H24" i="10" s="1"/>
  <c r="H32" i="10" a="1"/>
  <c r="H32" i="10" s="1"/>
  <c r="H40" i="10" a="1"/>
  <c r="H40" i="10" s="1"/>
  <c r="H48" i="10" a="1"/>
  <c r="H48" i="10" s="1"/>
  <c r="H56" i="10" a="1"/>
  <c r="H56" i="10" s="1"/>
  <c r="J7" i="10" a="1"/>
  <c r="J7" i="10" s="1"/>
  <c r="J15" i="10" a="1"/>
  <c r="J15" i="10" s="1"/>
  <c r="J23" i="10" a="1"/>
  <c r="J23" i="10" s="1"/>
  <c r="J31" i="10" a="1"/>
  <c r="J31" i="10" s="1"/>
  <c r="J39" i="10" a="1"/>
  <c r="J39" i="10" s="1"/>
  <c r="J47" i="10" a="1"/>
  <c r="J47" i="10" s="1"/>
  <c r="J55" i="10" a="1"/>
  <c r="J55" i="10" s="1"/>
  <c r="I8" i="10" a="1"/>
  <c r="I8" i="10" s="1"/>
  <c r="I16" i="10" a="1"/>
  <c r="I16" i="10" s="1"/>
  <c r="I24" i="10" a="1"/>
  <c r="I24" i="10" s="1"/>
  <c r="I32" i="10" a="1"/>
  <c r="I32" i="10" s="1"/>
  <c r="I40" i="10" a="1"/>
  <c r="I40" i="10" s="1"/>
  <c r="I48" i="10" a="1"/>
  <c r="I48" i="10" s="1"/>
  <c r="I56" i="10" a="1"/>
  <c r="I56" i="10" s="1"/>
  <c r="H9" i="10" a="1"/>
  <c r="H9" i="10" s="1"/>
  <c r="H17" i="10" a="1"/>
  <c r="H17" i="10" s="1"/>
  <c r="H25" i="10" a="1"/>
  <c r="H25" i="10" s="1"/>
  <c r="H33" i="10" a="1"/>
  <c r="H33" i="10" s="1"/>
  <c r="H41" i="10" a="1"/>
  <c r="H41" i="10" s="1"/>
  <c r="H49" i="10" a="1"/>
  <c r="H49" i="10" s="1"/>
  <c r="H57" i="10" a="1"/>
  <c r="H57" i="10" s="1"/>
  <c r="J189" i="6"/>
  <c r="K189" i="6"/>
  <c r="L189" i="6"/>
  <c r="N189" i="6" s="1"/>
  <c r="O189" i="6"/>
  <c r="J190" i="6"/>
  <c r="K190" i="6"/>
  <c r="L190" i="6"/>
  <c r="N190" i="6" s="1"/>
  <c r="O190" i="6"/>
  <c r="J191" i="6"/>
  <c r="K191" i="6"/>
  <c r="L191" i="6"/>
  <c r="N191" i="6" s="1"/>
  <c r="O191" i="6"/>
  <c r="J192" i="6"/>
  <c r="K192" i="6"/>
  <c r="L192" i="6"/>
  <c r="N192" i="6" s="1"/>
  <c r="O192" i="6"/>
  <c r="J193" i="6"/>
  <c r="K193" i="6"/>
  <c r="L193" i="6"/>
  <c r="N193" i="6" s="1"/>
  <c r="O193" i="6"/>
  <c r="J194" i="6"/>
  <c r="K194" i="6"/>
  <c r="L194" i="6"/>
  <c r="N194" i="6" s="1"/>
  <c r="O194" i="6"/>
  <c r="J195" i="6"/>
  <c r="K195" i="6"/>
  <c r="L195" i="6"/>
  <c r="N195" i="6" s="1"/>
  <c r="O195" i="6"/>
  <c r="J196" i="6"/>
  <c r="K196" i="6"/>
  <c r="L196" i="6"/>
  <c r="N196" i="6" s="1"/>
  <c r="O196" i="6"/>
  <c r="J197" i="6"/>
  <c r="K197" i="6"/>
  <c r="L197" i="6"/>
  <c r="N197" i="6" s="1"/>
  <c r="O197" i="6"/>
  <c r="J198" i="6"/>
  <c r="K198" i="6"/>
  <c r="L198" i="6"/>
  <c r="N198" i="6" s="1"/>
  <c r="O198" i="6"/>
  <c r="J199" i="6"/>
  <c r="K199" i="6"/>
  <c r="L199" i="6"/>
  <c r="N199" i="6" s="1"/>
  <c r="O199" i="6"/>
  <c r="J200" i="6"/>
  <c r="K200" i="6"/>
  <c r="L200" i="6"/>
  <c r="N200" i="6" s="1"/>
  <c r="O200" i="6"/>
  <c r="J201" i="6"/>
  <c r="K201" i="6"/>
  <c r="L201" i="6"/>
  <c r="N201" i="6" s="1"/>
  <c r="O201" i="6"/>
  <c r="J202" i="6"/>
  <c r="K202" i="6"/>
  <c r="L202" i="6"/>
  <c r="N202" i="6" s="1"/>
  <c r="O202" i="6"/>
  <c r="J203" i="6"/>
  <c r="K203" i="6"/>
  <c r="L203" i="6"/>
  <c r="N203" i="6" s="1"/>
  <c r="O203" i="6"/>
  <c r="J204" i="6"/>
  <c r="K204" i="6"/>
  <c r="L204" i="6"/>
  <c r="N204" i="6" s="1"/>
  <c r="O204" i="6"/>
  <c r="J205" i="6"/>
  <c r="K205" i="6"/>
  <c r="L205" i="6"/>
  <c r="N205" i="6" s="1"/>
  <c r="O205" i="6"/>
  <c r="J206" i="6"/>
  <c r="K206" i="6"/>
  <c r="L206" i="6"/>
  <c r="N206" i="6" s="1"/>
  <c r="O206" i="6"/>
  <c r="J207" i="6"/>
  <c r="K207" i="6"/>
  <c r="L207" i="6"/>
  <c r="N207" i="6" s="1"/>
  <c r="O207" i="6"/>
  <c r="J208" i="6"/>
  <c r="K208" i="6"/>
  <c r="L208" i="6"/>
  <c r="N208" i="6" s="1"/>
  <c r="O208" i="6"/>
  <c r="J209" i="6"/>
  <c r="K209" i="6"/>
  <c r="L209" i="6"/>
  <c r="N209" i="6" s="1"/>
  <c r="O209" i="6"/>
  <c r="J210" i="6"/>
  <c r="K210" i="6"/>
  <c r="L210" i="6"/>
  <c r="N210" i="6" s="1"/>
  <c r="O210" i="6"/>
  <c r="J211" i="6"/>
  <c r="K211" i="6"/>
  <c r="L211" i="6"/>
  <c r="N211" i="6" s="1"/>
  <c r="O211" i="6"/>
  <c r="J212" i="6"/>
  <c r="K212" i="6"/>
  <c r="L212" i="6"/>
  <c r="N212" i="6" s="1"/>
  <c r="O212" i="6"/>
  <c r="J213" i="6"/>
  <c r="K213" i="6"/>
  <c r="L213" i="6"/>
  <c r="N213" i="6" s="1"/>
  <c r="O213" i="6"/>
  <c r="J214" i="6"/>
  <c r="K214" i="6"/>
  <c r="L214" i="6"/>
  <c r="N214" i="6" s="1"/>
  <c r="O214" i="6"/>
  <c r="O188" i="6"/>
  <c r="L188" i="6"/>
  <c r="N188" i="6" s="1"/>
  <c r="K188" i="6"/>
  <c r="J188" i="6"/>
  <c r="J168" i="6"/>
  <c r="K168" i="6"/>
  <c r="L168" i="6"/>
  <c r="N168" i="6" s="1"/>
  <c r="O168" i="6"/>
  <c r="J169" i="6"/>
  <c r="K169" i="6"/>
  <c r="L169" i="6"/>
  <c r="N169" i="6" s="1"/>
  <c r="O169" i="6"/>
  <c r="J170" i="6"/>
  <c r="K170" i="6"/>
  <c r="L170" i="6"/>
  <c r="N170" i="6" s="1"/>
  <c r="O170" i="6"/>
  <c r="J171" i="6"/>
  <c r="K171" i="6"/>
  <c r="L171" i="6"/>
  <c r="N171" i="6" s="1"/>
  <c r="O171" i="6"/>
  <c r="J172" i="6"/>
  <c r="K172" i="6"/>
  <c r="L172" i="6"/>
  <c r="N172" i="6" s="1"/>
  <c r="O172" i="6"/>
  <c r="J173" i="6"/>
  <c r="K173" i="6"/>
  <c r="L173" i="6"/>
  <c r="N173" i="6" s="1"/>
  <c r="O173" i="6"/>
  <c r="J174" i="6"/>
  <c r="K174" i="6"/>
  <c r="L174" i="6"/>
  <c r="N174" i="6" s="1"/>
  <c r="O174" i="6"/>
  <c r="J175" i="6"/>
  <c r="K175" i="6"/>
  <c r="L175" i="6"/>
  <c r="N175" i="6" s="1"/>
  <c r="O175" i="6"/>
  <c r="J176" i="6"/>
  <c r="K176" i="6"/>
  <c r="L176" i="6"/>
  <c r="N176" i="6" s="1"/>
  <c r="O176" i="6"/>
  <c r="J177" i="6"/>
  <c r="K177" i="6"/>
  <c r="L177" i="6"/>
  <c r="N177" i="6" s="1"/>
  <c r="O177" i="6"/>
  <c r="J178" i="6"/>
  <c r="K178" i="6"/>
  <c r="L178" i="6"/>
  <c r="N178" i="6" s="1"/>
  <c r="O178" i="6"/>
  <c r="J179" i="6"/>
  <c r="K179" i="6"/>
  <c r="L179" i="6"/>
  <c r="N179" i="6" s="1"/>
  <c r="O179" i="6"/>
  <c r="J180" i="6"/>
  <c r="K180" i="6"/>
  <c r="L180" i="6"/>
  <c r="N180" i="6" s="1"/>
  <c r="O180" i="6"/>
  <c r="J181" i="6"/>
  <c r="K181" i="6"/>
  <c r="L181" i="6"/>
  <c r="N181" i="6" s="1"/>
  <c r="O181" i="6"/>
  <c r="J182" i="6"/>
  <c r="K182" i="6"/>
  <c r="L182" i="6"/>
  <c r="N182" i="6" s="1"/>
  <c r="O182" i="6"/>
  <c r="J183" i="6"/>
  <c r="K183" i="6"/>
  <c r="L183" i="6"/>
  <c r="N183" i="6" s="1"/>
  <c r="O183" i="6"/>
  <c r="J184" i="6"/>
  <c r="K184" i="6"/>
  <c r="L184" i="6"/>
  <c r="N184" i="6" s="1"/>
  <c r="O184" i="6"/>
  <c r="J185" i="6"/>
  <c r="K185" i="6"/>
  <c r="L185" i="6"/>
  <c r="N185" i="6" s="1"/>
  <c r="O185" i="6"/>
  <c r="J186" i="6"/>
  <c r="K186" i="6"/>
  <c r="L186" i="6"/>
  <c r="N186" i="6" s="1"/>
  <c r="O186" i="6"/>
  <c r="J187" i="6"/>
  <c r="K187" i="6"/>
  <c r="L187" i="6"/>
  <c r="N187" i="6" s="1"/>
  <c r="O187" i="6"/>
  <c r="O167" i="6"/>
  <c r="L167" i="6"/>
  <c r="N167" i="6" s="1"/>
  <c r="K167" i="6"/>
  <c r="J167" i="6"/>
  <c r="J114" i="6"/>
  <c r="K114" i="6"/>
  <c r="L114" i="6"/>
  <c r="N114" i="6" s="1"/>
  <c r="O114" i="6"/>
  <c r="J115" i="6"/>
  <c r="K115" i="6"/>
  <c r="L115" i="6"/>
  <c r="N115" i="6" s="1"/>
  <c r="O115" i="6"/>
  <c r="J116" i="6"/>
  <c r="K116" i="6"/>
  <c r="L116" i="6"/>
  <c r="N116" i="6" s="1"/>
  <c r="O116" i="6"/>
  <c r="J117" i="6"/>
  <c r="K117" i="6"/>
  <c r="L117" i="6"/>
  <c r="N117" i="6" s="1"/>
  <c r="O117" i="6"/>
  <c r="J118" i="6"/>
  <c r="K118" i="6"/>
  <c r="L118" i="6"/>
  <c r="N118" i="6" s="1"/>
  <c r="O118" i="6"/>
  <c r="J119" i="6"/>
  <c r="K119" i="6"/>
  <c r="L119" i="6"/>
  <c r="N119" i="6" s="1"/>
  <c r="O119" i="6"/>
  <c r="J120" i="6"/>
  <c r="K120" i="6"/>
  <c r="L120" i="6"/>
  <c r="N120" i="6" s="1"/>
  <c r="O120" i="6"/>
  <c r="J121" i="6"/>
  <c r="K121" i="6"/>
  <c r="L121" i="6"/>
  <c r="N121" i="6" s="1"/>
  <c r="O121" i="6"/>
  <c r="J122" i="6"/>
  <c r="K122" i="6"/>
  <c r="L122" i="6"/>
  <c r="N122" i="6" s="1"/>
  <c r="O122" i="6"/>
  <c r="J123" i="6"/>
  <c r="K123" i="6"/>
  <c r="L123" i="6"/>
  <c r="N123" i="6" s="1"/>
  <c r="O123" i="6"/>
  <c r="J124" i="6"/>
  <c r="K124" i="6"/>
  <c r="L124" i="6"/>
  <c r="N124" i="6" s="1"/>
  <c r="O124" i="6"/>
  <c r="J125" i="6"/>
  <c r="K125" i="6"/>
  <c r="L125" i="6"/>
  <c r="N125" i="6" s="1"/>
  <c r="O125" i="6"/>
  <c r="J126" i="6"/>
  <c r="K126" i="6"/>
  <c r="L126" i="6"/>
  <c r="N126" i="6" s="1"/>
  <c r="O126" i="6"/>
  <c r="J127" i="6"/>
  <c r="K127" i="6"/>
  <c r="L127" i="6"/>
  <c r="N127" i="6" s="1"/>
  <c r="O127" i="6"/>
  <c r="J128" i="6"/>
  <c r="K128" i="6"/>
  <c r="L128" i="6"/>
  <c r="N128" i="6" s="1"/>
  <c r="O128" i="6"/>
  <c r="J129" i="6"/>
  <c r="K129" i="6"/>
  <c r="L129" i="6"/>
  <c r="N129" i="6" s="1"/>
  <c r="O129" i="6"/>
  <c r="J130" i="6"/>
  <c r="K130" i="6"/>
  <c r="L130" i="6"/>
  <c r="N130" i="6" s="1"/>
  <c r="O130" i="6"/>
  <c r="J131" i="6"/>
  <c r="K131" i="6"/>
  <c r="L131" i="6"/>
  <c r="N131" i="6" s="1"/>
  <c r="O131" i="6"/>
  <c r="J132" i="6"/>
  <c r="K132" i="6"/>
  <c r="L132" i="6"/>
  <c r="N132" i="6" s="1"/>
  <c r="O132" i="6"/>
  <c r="J133" i="6"/>
  <c r="K133" i="6"/>
  <c r="L133" i="6"/>
  <c r="N133" i="6" s="1"/>
  <c r="O133" i="6"/>
  <c r="J134" i="6"/>
  <c r="K134" i="6"/>
  <c r="L134" i="6"/>
  <c r="N134" i="6" s="1"/>
  <c r="O134" i="6"/>
  <c r="J135" i="6"/>
  <c r="K135" i="6"/>
  <c r="L135" i="6"/>
  <c r="N135" i="6" s="1"/>
  <c r="O135" i="6"/>
  <c r="J136" i="6"/>
  <c r="K136" i="6"/>
  <c r="L136" i="6"/>
  <c r="N136" i="6" s="1"/>
  <c r="O136" i="6"/>
  <c r="J137" i="6"/>
  <c r="K137" i="6"/>
  <c r="L137" i="6"/>
  <c r="N137" i="6" s="1"/>
  <c r="O137" i="6"/>
  <c r="J138" i="6"/>
  <c r="K138" i="6"/>
  <c r="L138" i="6"/>
  <c r="N138" i="6" s="1"/>
  <c r="O138" i="6"/>
  <c r="J139" i="6"/>
  <c r="K139" i="6"/>
  <c r="L139" i="6"/>
  <c r="N139" i="6" s="1"/>
  <c r="O139" i="6"/>
  <c r="J140" i="6"/>
  <c r="K140" i="6"/>
  <c r="L140" i="6"/>
  <c r="N140" i="6" s="1"/>
  <c r="O140" i="6"/>
  <c r="J141" i="6"/>
  <c r="K141" i="6"/>
  <c r="L141" i="6"/>
  <c r="N141" i="6" s="1"/>
  <c r="O141" i="6"/>
  <c r="J142" i="6"/>
  <c r="K142" i="6"/>
  <c r="L142" i="6"/>
  <c r="N142" i="6" s="1"/>
  <c r="O142" i="6"/>
  <c r="J143" i="6"/>
  <c r="K143" i="6"/>
  <c r="L143" i="6"/>
  <c r="N143" i="6" s="1"/>
  <c r="O143" i="6"/>
  <c r="J144" i="6"/>
  <c r="K144" i="6"/>
  <c r="L144" i="6"/>
  <c r="N144" i="6" s="1"/>
  <c r="O144" i="6"/>
  <c r="J145" i="6"/>
  <c r="K145" i="6"/>
  <c r="L145" i="6"/>
  <c r="N145" i="6" s="1"/>
  <c r="O145" i="6"/>
  <c r="J146" i="6"/>
  <c r="K146" i="6"/>
  <c r="L146" i="6"/>
  <c r="N146" i="6" s="1"/>
  <c r="O146" i="6"/>
  <c r="J147" i="6"/>
  <c r="K147" i="6"/>
  <c r="L147" i="6"/>
  <c r="N147" i="6" s="1"/>
  <c r="O147" i="6"/>
  <c r="J148" i="6"/>
  <c r="K148" i="6"/>
  <c r="L148" i="6"/>
  <c r="N148" i="6" s="1"/>
  <c r="O148" i="6"/>
  <c r="J149" i="6"/>
  <c r="K149" i="6"/>
  <c r="L149" i="6"/>
  <c r="N149" i="6" s="1"/>
  <c r="O149" i="6"/>
  <c r="J150" i="6"/>
  <c r="K150" i="6"/>
  <c r="L150" i="6"/>
  <c r="N150" i="6" s="1"/>
  <c r="O150" i="6"/>
  <c r="J151" i="6"/>
  <c r="K151" i="6"/>
  <c r="L151" i="6"/>
  <c r="N151" i="6" s="1"/>
  <c r="O151" i="6"/>
  <c r="J152" i="6"/>
  <c r="K152" i="6"/>
  <c r="L152" i="6"/>
  <c r="N152" i="6" s="1"/>
  <c r="O152" i="6"/>
  <c r="J153" i="6"/>
  <c r="K153" i="6"/>
  <c r="L153" i="6"/>
  <c r="N153" i="6" s="1"/>
  <c r="O153" i="6"/>
  <c r="J154" i="6"/>
  <c r="K154" i="6"/>
  <c r="L154" i="6"/>
  <c r="N154" i="6" s="1"/>
  <c r="O154" i="6"/>
  <c r="J155" i="6"/>
  <c r="K155" i="6"/>
  <c r="L155" i="6"/>
  <c r="N155" i="6" s="1"/>
  <c r="O155" i="6"/>
  <c r="J156" i="6"/>
  <c r="K156" i="6"/>
  <c r="L156" i="6"/>
  <c r="N156" i="6" s="1"/>
  <c r="O156" i="6"/>
  <c r="J157" i="6"/>
  <c r="K157" i="6"/>
  <c r="L157" i="6"/>
  <c r="N157" i="6" s="1"/>
  <c r="O157" i="6"/>
  <c r="J158" i="6"/>
  <c r="K158" i="6"/>
  <c r="L158" i="6"/>
  <c r="N158" i="6" s="1"/>
  <c r="O158" i="6"/>
  <c r="J159" i="6"/>
  <c r="K159" i="6"/>
  <c r="L159" i="6"/>
  <c r="N159" i="6" s="1"/>
  <c r="O159" i="6"/>
  <c r="J160" i="6"/>
  <c r="K160" i="6"/>
  <c r="L160" i="6"/>
  <c r="N160" i="6" s="1"/>
  <c r="O160" i="6"/>
  <c r="J161" i="6"/>
  <c r="K161" i="6"/>
  <c r="L161" i="6"/>
  <c r="N161" i="6" s="1"/>
  <c r="O161" i="6"/>
  <c r="J162" i="6"/>
  <c r="K162" i="6"/>
  <c r="L162" i="6"/>
  <c r="N162" i="6" s="1"/>
  <c r="O162" i="6"/>
  <c r="J163" i="6"/>
  <c r="K163" i="6"/>
  <c r="L163" i="6"/>
  <c r="N163" i="6" s="1"/>
  <c r="O163" i="6"/>
  <c r="J164" i="6"/>
  <c r="K164" i="6"/>
  <c r="L164" i="6"/>
  <c r="N164" i="6" s="1"/>
  <c r="O164" i="6"/>
  <c r="J165" i="6"/>
  <c r="K165" i="6"/>
  <c r="L165" i="6"/>
  <c r="N165" i="6" s="1"/>
  <c r="O165" i="6"/>
  <c r="J166" i="6"/>
  <c r="K166" i="6"/>
  <c r="L166" i="6"/>
  <c r="N166" i="6" s="1"/>
  <c r="O166" i="6"/>
  <c r="O113" i="6"/>
  <c r="L113" i="6"/>
  <c r="N113" i="6" s="1"/>
  <c r="K113" i="6"/>
  <c r="J113" i="6"/>
  <c r="J99" i="6"/>
  <c r="K99" i="6"/>
  <c r="L99" i="6"/>
  <c r="N99" i="6" s="1"/>
  <c r="O99" i="6"/>
  <c r="J100" i="6"/>
  <c r="K100" i="6"/>
  <c r="L100" i="6"/>
  <c r="N100" i="6" s="1"/>
  <c r="O100" i="6"/>
  <c r="J101" i="6"/>
  <c r="K101" i="6"/>
  <c r="L101" i="6"/>
  <c r="N101" i="6" s="1"/>
  <c r="O101" i="6"/>
  <c r="J102" i="6"/>
  <c r="K102" i="6"/>
  <c r="L102" i="6"/>
  <c r="N102" i="6" s="1"/>
  <c r="O102" i="6"/>
  <c r="J103" i="6"/>
  <c r="K103" i="6"/>
  <c r="L103" i="6"/>
  <c r="N103" i="6" s="1"/>
  <c r="O103" i="6"/>
  <c r="J104" i="6"/>
  <c r="K104" i="6"/>
  <c r="L104" i="6"/>
  <c r="N104" i="6" s="1"/>
  <c r="O104" i="6"/>
  <c r="J105" i="6"/>
  <c r="K105" i="6"/>
  <c r="L105" i="6"/>
  <c r="N105" i="6" s="1"/>
  <c r="O105" i="6"/>
  <c r="J106" i="6"/>
  <c r="K106" i="6"/>
  <c r="L106" i="6"/>
  <c r="N106" i="6" s="1"/>
  <c r="O106" i="6"/>
  <c r="J107" i="6"/>
  <c r="K107" i="6"/>
  <c r="L107" i="6"/>
  <c r="N107" i="6" s="1"/>
  <c r="O107" i="6"/>
  <c r="J108" i="6"/>
  <c r="K108" i="6"/>
  <c r="L108" i="6"/>
  <c r="N108" i="6" s="1"/>
  <c r="O108" i="6"/>
  <c r="J109" i="6"/>
  <c r="K109" i="6"/>
  <c r="L109" i="6"/>
  <c r="N109" i="6" s="1"/>
  <c r="O109" i="6"/>
  <c r="J110" i="6"/>
  <c r="K110" i="6"/>
  <c r="L110" i="6"/>
  <c r="N110" i="6" s="1"/>
  <c r="O110" i="6"/>
  <c r="J111" i="6"/>
  <c r="K111" i="6"/>
  <c r="L111" i="6"/>
  <c r="N111" i="6" s="1"/>
  <c r="O111" i="6"/>
  <c r="J112" i="6"/>
  <c r="K112" i="6"/>
  <c r="L112" i="6"/>
  <c r="N112" i="6" s="1"/>
  <c r="O112" i="6"/>
  <c r="O98" i="6"/>
  <c r="L98" i="6"/>
  <c r="N98" i="6" s="1"/>
  <c r="K98" i="6"/>
  <c r="J98" i="6"/>
  <c r="J81" i="6"/>
  <c r="K81" i="6"/>
  <c r="L81" i="6"/>
  <c r="N81" i="6" s="1"/>
  <c r="O81" i="6"/>
  <c r="J82" i="6"/>
  <c r="K82" i="6"/>
  <c r="L82" i="6"/>
  <c r="N82" i="6" s="1"/>
  <c r="O82" i="6"/>
  <c r="J83" i="6"/>
  <c r="K83" i="6"/>
  <c r="L83" i="6"/>
  <c r="N83" i="6" s="1"/>
  <c r="O83" i="6"/>
  <c r="J84" i="6"/>
  <c r="K84" i="6"/>
  <c r="L84" i="6"/>
  <c r="N84" i="6" s="1"/>
  <c r="O84" i="6"/>
  <c r="J85" i="6"/>
  <c r="K85" i="6"/>
  <c r="L85" i="6"/>
  <c r="N85" i="6" s="1"/>
  <c r="O85" i="6"/>
  <c r="J86" i="6"/>
  <c r="K86" i="6"/>
  <c r="L86" i="6"/>
  <c r="O86" i="6"/>
  <c r="N86" i="6"/>
  <c r="J87" i="6"/>
  <c r="K87" i="6"/>
  <c r="L87" i="6"/>
  <c r="N87" i="6" s="1"/>
  <c r="O87" i="6"/>
  <c r="J88" i="6"/>
  <c r="K88" i="6"/>
  <c r="L88" i="6"/>
  <c r="N88" i="6" s="1"/>
  <c r="O88" i="6"/>
  <c r="J89" i="6"/>
  <c r="K89" i="6"/>
  <c r="L89" i="6"/>
  <c r="N89" i="6" s="1"/>
  <c r="O89" i="6"/>
  <c r="J90" i="6"/>
  <c r="K90" i="6"/>
  <c r="L90" i="6"/>
  <c r="N90" i="6" s="1"/>
  <c r="O90" i="6"/>
  <c r="J91" i="6"/>
  <c r="K91" i="6"/>
  <c r="L91" i="6"/>
  <c r="N91" i="6" s="1"/>
  <c r="O91" i="6"/>
  <c r="J92" i="6"/>
  <c r="K92" i="6"/>
  <c r="L92" i="6"/>
  <c r="N92" i="6" s="1"/>
  <c r="O92" i="6"/>
  <c r="J93" i="6"/>
  <c r="K93" i="6"/>
  <c r="L93" i="6"/>
  <c r="N93" i="6" s="1"/>
  <c r="O93" i="6"/>
  <c r="J94" i="6"/>
  <c r="K94" i="6"/>
  <c r="L94" i="6"/>
  <c r="N94" i="6" s="1"/>
  <c r="O94" i="6"/>
  <c r="J95" i="6"/>
  <c r="K95" i="6"/>
  <c r="L95" i="6"/>
  <c r="N95" i="6" s="1"/>
  <c r="O95" i="6"/>
  <c r="J96" i="6"/>
  <c r="K96" i="6"/>
  <c r="L96" i="6"/>
  <c r="N96" i="6" s="1"/>
  <c r="O96" i="6"/>
  <c r="J97" i="6"/>
  <c r="K97" i="6"/>
  <c r="L97" i="6"/>
  <c r="N97" i="6" s="1"/>
  <c r="O97" i="6"/>
  <c r="O80" i="6"/>
  <c r="L80" i="6"/>
  <c r="N80" i="6" s="1"/>
  <c r="K80" i="6"/>
  <c r="J80" i="6"/>
  <c r="O42" i="6"/>
  <c r="J43" i="6"/>
  <c r="K43" i="6"/>
  <c r="L43" i="6"/>
  <c r="N43" i="6" s="1"/>
  <c r="O43" i="6"/>
  <c r="J44" i="6"/>
  <c r="K44" i="6"/>
  <c r="L44" i="6"/>
  <c r="N44" i="6" s="1"/>
  <c r="O44" i="6"/>
  <c r="J45" i="6"/>
  <c r="K45" i="6"/>
  <c r="L45" i="6"/>
  <c r="N45" i="6" s="1"/>
  <c r="O45" i="6"/>
  <c r="J46" i="6"/>
  <c r="K46" i="6"/>
  <c r="L46" i="6"/>
  <c r="N46" i="6" s="1"/>
  <c r="O46" i="6"/>
  <c r="J47" i="6"/>
  <c r="K47" i="6"/>
  <c r="L47" i="6"/>
  <c r="N47" i="6" s="1"/>
  <c r="O47" i="6"/>
  <c r="J48" i="6"/>
  <c r="K48" i="6"/>
  <c r="L48" i="6"/>
  <c r="N48" i="6" s="1"/>
  <c r="O48" i="6"/>
  <c r="J49" i="6"/>
  <c r="K49" i="6"/>
  <c r="L49" i="6"/>
  <c r="N49" i="6" s="1"/>
  <c r="O49" i="6"/>
  <c r="J50" i="6"/>
  <c r="K50" i="6"/>
  <c r="L50" i="6"/>
  <c r="N50" i="6" s="1"/>
  <c r="O50" i="6"/>
  <c r="J51" i="6"/>
  <c r="K51" i="6"/>
  <c r="L51" i="6"/>
  <c r="N51" i="6" s="1"/>
  <c r="O51" i="6"/>
  <c r="J52" i="6"/>
  <c r="K52" i="6"/>
  <c r="L52" i="6"/>
  <c r="N52" i="6" s="1"/>
  <c r="O52" i="6"/>
  <c r="J53" i="6"/>
  <c r="K53" i="6"/>
  <c r="L53" i="6"/>
  <c r="N53" i="6" s="1"/>
  <c r="O53" i="6"/>
  <c r="J54" i="6"/>
  <c r="K54" i="6"/>
  <c r="L54" i="6"/>
  <c r="N54" i="6" s="1"/>
  <c r="O54" i="6"/>
  <c r="J55" i="6"/>
  <c r="K55" i="6"/>
  <c r="L55" i="6"/>
  <c r="N55" i="6" s="1"/>
  <c r="O55" i="6"/>
  <c r="J56" i="6"/>
  <c r="K56" i="6"/>
  <c r="L56" i="6"/>
  <c r="N56" i="6" s="1"/>
  <c r="O56" i="6"/>
  <c r="J57" i="6"/>
  <c r="K57" i="6"/>
  <c r="L57" i="6"/>
  <c r="N57" i="6" s="1"/>
  <c r="O57" i="6"/>
  <c r="J58" i="6"/>
  <c r="K58" i="6"/>
  <c r="L58" i="6"/>
  <c r="N58" i="6" s="1"/>
  <c r="O58" i="6"/>
  <c r="J59" i="6"/>
  <c r="K59" i="6"/>
  <c r="L59" i="6"/>
  <c r="N59" i="6" s="1"/>
  <c r="O59" i="6"/>
  <c r="J60" i="6"/>
  <c r="K60" i="6"/>
  <c r="L60" i="6"/>
  <c r="N60" i="6" s="1"/>
  <c r="O60" i="6"/>
  <c r="J61" i="6"/>
  <c r="K61" i="6"/>
  <c r="L61" i="6"/>
  <c r="N61" i="6" s="1"/>
  <c r="O61" i="6"/>
  <c r="J62" i="6"/>
  <c r="K62" i="6"/>
  <c r="L62" i="6"/>
  <c r="N62" i="6" s="1"/>
  <c r="O62" i="6"/>
  <c r="J63" i="6"/>
  <c r="K63" i="6"/>
  <c r="L63" i="6"/>
  <c r="N63" i="6" s="1"/>
  <c r="O63" i="6"/>
  <c r="J64" i="6"/>
  <c r="K64" i="6"/>
  <c r="L64" i="6"/>
  <c r="N64" i="6" s="1"/>
  <c r="O64" i="6"/>
  <c r="J65" i="6"/>
  <c r="K65" i="6"/>
  <c r="L65" i="6"/>
  <c r="N65" i="6" s="1"/>
  <c r="O65" i="6"/>
  <c r="J66" i="6"/>
  <c r="K66" i="6"/>
  <c r="L66" i="6"/>
  <c r="N66" i="6" s="1"/>
  <c r="O66" i="6"/>
  <c r="J67" i="6"/>
  <c r="K67" i="6"/>
  <c r="L67" i="6"/>
  <c r="N67" i="6" s="1"/>
  <c r="O67" i="6"/>
  <c r="J68" i="6"/>
  <c r="K68" i="6"/>
  <c r="L68" i="6"/>
  <c r="N68" i="6" s="1"/>
  <c r="O68" i="6"/>
  <c r="J69" i="6"/>
  <c r="K69" i="6"/>
  <c r="L69" i="6"/>
  <c r="N69" i="6" s="1"/>
  <c r="O69" i="6"/>
  <c r="J70" i="6"/>
  <c r="K70" i="6"/>
  <c r="L70" i="6"/>
  <c r="N70" i="6" s="1"/>
  <c r="O70" i="6"/>
  <c r="J71" i="6"/>
  <c r="K71" i="6"/>
  <c r="L71" i="6"/>
  <c r="N71" i="6" s="1"/>
  <c r="O71" i="6"/>
  <c r="J72" i="6"/>
  <c r="K72" i="6"/>
  <c r="L72" i="6"/>
  <c r="N72" i="6" s="1"/>
  <c r="O72" i="6"/>
  <c r="J73" i="6"/>
  <c r="K73" i="6"/>
  <c r="L73" i="6"/>
  <c r="N73" i="6" s="1"/>
  <c r="O73" i="6"/>
  <c r="J74" i="6"/>
  <c r="K74" i="6"/>
  <c r="L74" i="6"/>
  <c r="N74" i="6" s="1"/>
  <c r="O74" i="6"/>
  <c r="J75" i="6"/>
  <c r="K75" i="6"/>
  <c r="L75" i="6"/>
  <c r="N75" i="6" s="1"/>
  <c r="O75" i="6"/>
  <c r="J76" i="6"/>
  <c r="K76" i="6"/>
  <c r="L76" i="6"/>
  <c r="N76" i="6" s="1"/>
  <c r="O76" i="6"/>
  <c r="J77" i="6"/>
  <c r="K77" i="6"/>
  <c r="L77" i="6"/>
  <c r="N77" i="6" s="1"/>
  <c r="O77" i="6"/>
  <c r="J78" i="6"/>
  <c r="K78" i="6"/>
  <c r="L78" i="6"/>
  <c r="N78" i="6" s="1"/>
  <c r="O78" i="6"/>
  <c r="J79" i="6"/>
  <c r="K79" i="6"/>
  <c r="L79" i="6"/>
  <c r="N79" i="6" s="1"/>
  <c r="O79" i="6"/>
  <c r="L42" i="6"/>
  <c r="N42" i="6" s="1"/>
  <c r="K42" i="6"/>
  <c r="J42" i="6"/>
  <c r="O7" i="6"/>
  <c r="O8" i="6"/>
  <c r="O12" i="6"/>
  <c r="O15" i="6"/>
  <c r="O16" i="6"/>
  <c r="O18" i="6"/>
  <c r="O19" i="6"/>
  <c r="O23" i="6"/>
  <c r="O26" i="6"/>
  <c r="O28" i="6"/>
  <c r="O34" i="6"/>
  <c r="O36" i="6"/>
  <c r="O39" i="6"/>
  <c r="O40" i="6"/>
  <c r="L6" i="6"/>
  <c r="N6" i="6" s="1"/>
  <c r="L7" i="6"/>
  <c r="N7" i="6" s="1"/>
  <c r="L8" i="6"/>
  <c r="N8" i="6" s="1"/>
  <c r="L9" i="6"/>
  <c r="N9" i="6" s="1"/>
  <c r="L10" i="6"/>
  <c r="N10" i="6" s="1"/>
  <c r="L11" i="6"/>
  <c r="N11" i="6" s="1"/>
  <c r="L12" i="6"/>
  <c r="N12" i="6" s="1"/>
  <c r="L13" i="6"/>
  <c r="N13" i="6" s="1"/>
  <c r="L14" i="6"/>
  <c r="N14" i="6" s="1"/>
  <c r="L15" i="6"/>
  <c r="N15" i="6" s="1"/>
  <c r="L16" i="6"/>
  <c r="N16" i="6" s="1"/>
  <c r="L17" i="6"/>
  <c r="N17" i="6" s="1"/>
  <c r="L18" i="6"/>
  <c r="N18" i="6" s="1"/>
  <c r="L19" i="6"/>
  <c r="N19" i="6" s="1"/>
  <c r="L20" i="6"/>
  <c r="N20" i="6" s="1"/>
  <c r="L21" i="6"/>
  <c r="N21" i="6" s="1"/>
  <c r="L22" i="6"/>
  <c r="N22" i="6" s="1"/>
  <c r="L23" i="6"/>
  <c r="N23" i="6" s="1"/>
  <c r="L24" i="6"/>
  <c r="N24" i="6" s="1"/>
  <c r="L25" i="6"/>
  <c r="N25" i="6" s="1"/>
  <c r="L26" i="6"/>
  <c r="N26" i="6" s="1"/>
  <c r="L27" i="6"/>
  <c r="N27" i="6" s="1"/>
  <c r="L28" i="6"/>
  <c r="N28" i="6" s="1"/>
  <c r="L29" i="6"/>
  <c r="N29" i="6" s="1"/>
  <c r="L30" i="6"/>
  <c r="N30" i="6" s="1"/>
  <c r="L31" i="6"/>
  <c r="N31" i="6" s="1"/>
  <c r="L32" i="6"/>
  <c r="N32" i="6" s="1"/>
  <c r="L33" i="6"/>
  <c r="N33" i="6" s="1"/>
  <c r="L34" i="6"/>
  <c r="N34" i="6" s="1"/>
  <c r="L35" i="6"/>
  <c r="N35" i="6" s="1"/>
  <c r="L36" i="6"/>
  <c r="N36" i="6" s="1"/>
  <c r="L37" i="6"/>
  <c r="N37" i="6" s="1"/>
  <c r="L38" i="6"/>
  <c r="N38" i="6" s="1"/>
  <c r="L39" i="6"/>
  <c r="N39" i="6" s="1"/>
  <c r="L40" i="6"/>
  <c r="N40" i="6" s="1"/>
  <c r="L41" i="6"/>
  <c r="N41" i="6" s="1"/>
  <c r="L5" i="6"/>
  <c r="N5" i="6" s="1"/>
  <c r="O6" i="6"/>
  <c r="O9" i="6"/>
  <c r="O10" i="6"/>
  <c r="O11" i="6"/>
  <c r="O13" i="6"/>
  <c r="O14" i="6"/>
  <c r="O17" i="6"/>
  <c r="O20" i="6"/>
  <c r="O21" i="6"/>
  <c r="O22" i="6"/>
  <c r="O24" i="6"/>
  <c r="O25" i="6"/>
  <c r="O27" i="6"/>
  <c r="O29" i="6"/>
  <c r="O30" i="6"/>
  <c r="O31" i="6"/>
  <c r="O32" i="6"/>
  <c r="O33" i="6"/>
  <c r="O35" i="6"/>
  <c r="O37" i="6"/>
  <c r="O38" i="6"/>
  <c r="O41" i="6"/>
  <c r="K6" i="6"/>
  <c r="K7" i="6"/>
  <c r="K8" i="6"/>
  <c r="K9" i="6"/>
  <c r="K10" i="6"/>
  <c r="K11" i="6"/>
  <c r="K12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41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6" i="6"/>
  <c r="W15" i="5"/>
  <c r="W16" i="5" s="1"/>
  <c r="W34" i="5" s="1"/>
  <c r="W6" i="5"/>
  <c r="W24" i="5" s="1"/>
  <c r="X7" i="5"/>
  <c r="X8" i="5" s="1"/>
  <c r="W26" i="5"/>
  <c r="W9" i="5"/>
  <c r="W10" i="5" s="1"/>
  <c r="W28" i="5" s="1"/>
  <c r="X10" i="5"/>
  <c r="X28" i="5" s="1"/>
  <c r="W12" i="5"/>
  <c r="W13" i="5" s="1"/>
  <c r="X30" i="5"/>
  <c r="X13" i="5"/>
  <c r="X14" i="5" s="1"/>
  <c r="X32" i="5" s="1"/>
  <c r="X16" i="5"/>
  <c r="X34" i="5" s="1"/>
  <c r="W18" i="5"/>
  <c r="W36" i="5" s="1"/>
  <c r="X36" i="5"/>
  <c r="X19" i="5"/>
  <c r="X20" i="5" s="1"/>
  <c r="W21" i="5"/>
  <c r="W22" i="5" s="1"/>
  <c r="W40" i="5" s="1"/>
  <c r="X22" i="5"/>
  <c r="X40" i="5" s="1"/>
  <c r="V8" i="5"/>
  <c r="V9" i="5" s="1"/>
  <c r="V11" i="5"/>
  <c r="V12" i="5" s="1"/>
  <c r="V30" i="5" s="1"/>
  <c r="V31" i="5"/>
  <c r="V14" i="5"/>
  <c r="V15" i="5" s="1"/>
  <c r="V33" i="5" s="1"/>
  <c r="V17" i="5"/>
  <c r="V18" i="5" s="1"/>
  <c r="V37" i="5"/>
  <c r="V20" i="5"/>
  <c r="V21" i="5" s="1"/>
  <c r="V5" i="5"/>
  <c r="V6" i="5" s="1"/>
  <c r="W23" i="5"/>
  <c r="X24" i="5"/>
  <c r="V25" i="5"/>
  <c r="X27" i="5"/>
  <c r="V28" i="5"/>
  <c r="W29" i="5"/>
  <c r="W32" i="5"/>
  <c r="X33" i="5"/>
  <c r="V34" i="5"/>
  <c r="W35" i="5"/>
  <c r="W38" i="5"/>
  <c r="X39" i="5"/>
  <c r="V40" i="5"/>
  <c r="X25" i="5"/>
  <c r="X37" i="5"/>
  <c r="V35" i="5"/>
  <c r="U24" i="5"/>
  <c r="S25" i="5"/>
  <c r="T26" i="5"/>
  <c r="U27" i="5"/>
  <c r="S28" i="5"/>
  <c r="T29" i="5"/>
  <c r="U30" i="5"/>
  <c r="S31" i="5"/>
  <c r="T32" i="5"/>
  <c r="U33" i="5"/>
  <c r="S34" i="5"/>
  <c r="T35" i="5"/>
  <c r="U36" i="5"/>
  <c r="S37" i="5"/>
  <c r="T38" i="5"/>
  <c r="U39" i="5"/>
  <c r="S40" i="5"/>
  <c r="T23" i="5"/>
  <c r="T6" i="5"/>
  <c r="T24" i="5" s="1"/>
  <c r="U7" i="5"/>
  <c r="U8" i="5" s="1"/>
  <c r="U26" i="5" s="1"/>
  <c r="T9" i="5"/>
  <c r="T27" i="5" s="1"/>
  <c r="U10" i="5"/>
  <c r="U28" i="5" s="1"/>
  <c r="T12" i="5"/>
  <c r="T30" i="5" s="1"/>
  <c r="U13" i="5"/>
  <c r="U31" i="5" s="1"/>
  <c r="T15" i="5"/>
  <c r="T16" i="5" s="1"/>
  <c r="T34" i="5" s="1"/>
  <c r="U16" i="5"/>
  <c r="U17" i="5" s="1"/>
  <c r="U35" i="5" s="1"/>
  <c r="T18" i="5"/>
  <c r="T36" i="5" s="1"/>
  <c r="U19" i="5"/>
  <c r="U20" i="5" s="1"/>
  <c r="U38" i="5" s="1"/>
  <c r="T21" i="5"/>
  <c r="T39" i="5" s="1"/>
  <c r="U22" i="5"/>
  <c r="U5" i="5" s="1"/>
  <c r="U23" i="5" s="1"/>
  <c r="S8" i="5"/>
  <c r="S9" i="5" s="1"/>
  <c r="S27" i="5" s="1"/>
  <c r="S11" i="5"/>
  <c r="S29" i="5" s="1"/>
  <c r="S14" i="5"/>
  <c r="S32" i="5" s="1"/>
  <c r="S17" i="5"/>
  <c r="S18" i="5" s="1"/>
  <c r="S36" i="5" s="1"/>
  <c r="S20" i="5"/>
  <c r="S38" i="5" s="1"/>
  <c r="S5" i="5"/>
  <c r="S6" i="5" s="1"/>
  <c r="S24" i="5" s="1"/>
  <c r="AD52" i="3"/>
  <c r="AD53" i="3"/>
  <c r="AD54" i="3"/>
  <c r="AD55" i="3"/>
  <c r="AD56" i="3"/>
  <c r="AD57" i="3"/>
  <c r="H413" i="5"/>
  <c r="H996" i="5"/>
  <c r="H859" i="5"/>
  <c r="H29" i="5"/>
  <c r="H1759" i="5"/>
  <c r="H860" i="5"/>
  <c r="H581" i="5"/>
  <c r="H1477" i="5"/>
  <c r="H730" i="5"/>
  <c r="H1261" i="5"/>
  <c r="H274" i="5"/>
  <c r="H489" i="5"/>
  <c r="H1478" i="5"/>
  <c r="H731" i="5"/>
  <c r="H252" i="5"/>
  <c r="H1262" i="5"/>
  <c r="H1479" i="5"/>
  <c r="H1480" i="5"/>
  <c r="H2178" i="5"/>
  <c r="H73" i="5"/>
  <c r="H22" i="5"/>
  <c r="H997" i="5"/>
  <c r="H1481" i="5"/>
  <c r="H1166" i="5"/>
  <c r="H330" i="5"/>
  <c r="H669" i="5"/>
  <c r="H414" i="5"/>
  <c r="H805" i="5"/>
  <c r="H624" i="5"/>
  <c r="H358" i="5"/>
  <c r="H2628" i="5"/>
  <c r="H861" i="5"/>
  <c r="H670" i="5"/>
  <c r="H377" i="5"/>
  <c r="H2179" i="5"/>
  <c r="H378" i="5"/>
  <c r="H2010" i="5"/>
  <c r="H212" i="5"/>
  <c r="H171" i="5"/>
  <c r="H306" i="5"/>
  <c r="H540" i="5"/>
  <c r="H451" i="5"/>
  <c r="H541" i="5"/>
  <c r="H379" i="5"/>
  <c r="H359" i="5"/>
  <c r="H998" i="5"/>
  <c r="H1363" i="5"/>
  <c r="H1482" i="5"/>
  <c r="H331" i="5"/>
  <c r="H490" i="5"/>
  <c r="H1076" i="5"/>
  <c r="H999" i="5"/>
  <c r="H415" i="5"/>
  <c r="H582" i="5"/>
  <c r="H583" i="5"/>
  <c r="H1483" i="5"/>
  <c r="H1167" i="5"/>
  <c r="H332" i="5"/>
  <c r="H1077" i="5"/>
  <c r="H253" i="5"/>
  <c r="H1760" i="5"/>
  <c r="H452" i="5"/>
  <c r="H74" i="5"/>
  <c r="H380" i="5"/>
  <c r="H172" i="5"/>
  <c r="H929" i="5"/>
  <c r="H1364" i="5"/>
  <c r="H1000" i="5"/>
  <c r="H1168" i="5"/>
  <c r="H930" i="5"/>
  <c r="H1761" i="5"/>
  <c r="H254" i="5"/>
  <c r="H1001" i="5"/>
  <c r="H584" i="5"/>
  <c r="H213" i="5"/>
  <c r="H1078" i="5"/>
  <c r="H75" i="5"/>
  <c r="H585" i="5"/>
  <c r="H1263" i="5"/>
  <c r="H1484" i="5"/>
  <c r="H120" i="5"/>
  <c r="H1485" i="5"/>
  <c r="H1365" i="5"/>
  <c r="H16" i="5"/>
  <c r="H1486" i="5"/>
  <c r="H2180" i="5"/>
  <c r="H1762" i="5"/>
  <c r="H2181" i="5"/>
  <c r="H2475" i="5"/>
  <c r="H2892" i="5"/>
  <c r="H1887" i="5"/>
  <c r="H381" i="5"/>
  <c r="H1264" i="5"/>
  <c r="H2182" i="5"/>
  <c r="H1366" i="5"/>
  <c r="H1888" i="5"/>
  <c r="H1889" i="5"/>
  <c r="H453" i="5"/>
  <c r="H2476" i="5"/>
  <c r="H2183" i="5"/>
  <c r="H2477" i="5"/>
  <c r="H2011" i="5"/>
  <c r="H1619" i="5"/>
  <c r="H154" i="5"/>
  <c r="H2340" i="5"/>
  <c r="H1367" i="5"/>
  <c r="H1265" i="5"/>
  <c r="H806" i="5"/>
  <c r="H1368" i="5"/>
  <c r="H454" i="5"/>
  <c r="H360" i="5"/>
  <c r="H586" i="5"/>
  <c r="H275" i="5"/>
  <c r="H625" i="5"/>
  <c r="H255" i="5"/>
  <c r="H1487" i="5"/>
  <c r="H1620" i="5"/>
  <c r="H862" i="5"/>
  <c r="H671" i="5"/>
  <c r="H672" i="5"/>
  <c r="H626" i="5"/>
  <c r="H1488" i="5"/>
  <c r="H1890" i="5"/>
  <c r="H1763" i="5"/>
  <c r="H1489" i="5"/>
  <c r="H2012" i="5"/>
  <c r="H673" i="5"/>
  <c r="H1621" i="5"/>
  <c r="H2478" i="5"/>
  <c r="H1622" i="5"/>
  <c r="H2013" i="5"/>
  <c r="H931" i="5"/>
  <c r="H455" i="5"/>
  <c r="H1490" i="5"/>
  <c r="H1764" i="5"/>
  <c r="H2014" i="5"/>
  <c r="H807" i="5"/>
  <c r="H2629" i="5"/>
  <c r="H2015" i="5"/>
  <c r="H1002" i="5"/>
  <c r="H1079" i="5"/>
  <c r="H1080" i="5"/>
  <c r="H416" i="5"/>
  <c r="H2184" i="5"/>
  <c r="H105" i="5"/>
  <c r="H1003" i="5"/>
  <c r="H1081" i="5"/>
  <c r="H1004" i="5"/>
  <c r="H2341" i="5"/>
  <c r="H1266" i="5"/>
  <c r="H1369" i="5"/>
  <c r="H863" i="5"/>
  <c r="H587" i="5"/>
  <c r="H333" i="5"/>
  <c r="H732" i="5"/>
  <c r="H1491" i="5"/>
  <c r="H185" i="5"/>
  <c r="H1623" i="5"/>
  <c r="H674" i="5"/>
  <c r="H1082" i="5"/>
  <c r="H1492" i="5"/>
  <c r="H2342" i="5"/>
  <c r="H276" i="5"/>
  <c r="H2185" i="5"/>
  <c r="H1370" i="5"/>
  <c r="H864" i="5"/>
  <c r="H1169" i="5"/>
  <c r="H277" i="5"/>
  <c r="H1891" i="5"/>
  <c r="H808" i="5"/>
  <c r="H132" i="5"/>
  <c r="H733" i="5"/>
  <c r="H1371" i="5"/>
  <c r="H932" i="5"/>
  <c r="H1765" i="5"/>
  <c r="H809" i="5"/>
  <c r="H1005" i="5"/>
  <c r="H307" i="5"/>
  <c r="H1766" i="5"/>
  <c r="H933" i="5"/>
  <c r="H2343" i="5"/>
  <c r="H1892" i="5"/>
  <c r="H456" i="5"/>
  <c r="H106" i="5"/>
  <c r="H1624" i="5"/>
  <c r="H1893" i="5"/>
  <c r="H186" i="5"/>
  <c r="H2186" i="5"/>
  <c r="H457" i="5"/>
  <c r="H1170" i="5"/>
  <c r="H1372" i="5"/>
  <c r="H1767" i="5"/>
  <c r="H2479" i="5"/>
  <c r="H1768" i="5"/>
  <c r="H1493" i="5"/>
  <c r="H2016" i="5"/>
  <c r="H734" i="5"/>
  <c r="H2187" i="5"/>
  <c r="H2480" i="5"/>
  <c r="H2017" i="5"/>
  <c r="H2630" i="5"/>
  <c r="H2481" i="5"/>
  <c r="H2018" i="5"/>
  <c r="H1373" i="5"/>
  <c r="H2631" i="5"/>
  <c r="H1083" i="5"/>
  <c r="H2344" i="5"/>
  <c r="H1625" i="5"/>
  <c r="H1267" i="5"/>
  <c r="H1894" i="5"/>
  <c r="H1374" i="5"/>
  <c r="H1268" i="5"/>
  <c r="H2345" i="5"/>
  <c r="H2632" i="5"/>
  <c r="H1895" i="5"/>
  <c r="H2775" i="5"/>
  <c r="H2346" i="5"/>
  <c r="H1769" i="5"/>
  <c r="H1896" i="5"/>
  <c r="H1494" i="5"/>
  <c r="H458" i="5"/>
  <c r="H1171" i="5"/>
  <c r="H934" i="5"/>
  <c r="H735" i="5"/>
  <c r="H2188" i="5"/>
  <c r="H2482" i="5"/>
  <c r="H1770" i="5"/>
  <c r="H1626" i="5"/>
  <c r="H1375" i="5"/>
  <c r="H1495" i="5"/>
  <c r="H1376" i="5"/>
  <c r="H1006" i="5"/>
  <c r="H2776" i="5"/>
  <c r="H1627" i="5"/>
  <c r="H2777" i="5"/>
  <c r="H1628" i="5"/>
  <c r="H588" i="5"/>
  <c r="H627" i="5"/>
  <c r="H2019" i="5"/>
  <c r="H736" i="5"/>
  <c r="H1377" i="5"/>
  <c r="H1269" i="5"/>
  <c r="H628" i="5"/>
  <c r="H491" i="5"/>
  <c r="H1007" i="5"/>
  <c r="H278" i="5"/>
  <c r="H2893" i="5"/>
  <c r="H2778" i="5"/>
  <c r="H1771" i="5"/>
  <c r="H1172" i="5"/>
  <c r="H1629" i="5"/>
  <c r="H1378" i="5"/>
  <c r="H2633" i="5"/>
  <c r="H1379" i="5"/>
  <c r="H2020" i="5"/>
  <c r="H2634" i="5"/>
  <c r="H737" i="5"/>
  <c r="H1270" i="5"/>
  <c r="H2021" i="5"/>
  <c r="H1897" i="5"/>
  <c r="H2189" i="5"/>
  <c r="H2190" i="5"/>
  <c r="H1008" i="5"/>
  <c r="H1772" i="5"/>
  <c r="H1380" i="5"/>
  <c r="H1271" i="5"/>
  <c r="H492" i="5"/>
  <c r="H2635" i="5"/>
  <c r="H2347" i="5"/>
  <c r="H1496" i="5"/>
  <c r="H2636" i="5"/>
  <c r="H1630" i="5"/>
  <c r="H2894" i="5"/>
  <c r="H3220" i="5"/>
  <c r="H2779" i="5"/>
  <c r="H2637" i="5"/>
  <c r="H1009" i="5"/>
  <c r="H1773" i="5"/>
  <c r="H2780" i="5"/>
  <c r="H3110" i="5"/>
  <c r="H1898" i="5"/>
  <c r="H2781" i="5"/>
  <c r="H1631" i="5"/>
  <c r="H2895" i="5"/>
  <c r="H1774" i="5"/>
  <c r="H3221" i="5"/>
  <c r="H2782" i="5"/>
  <c r="H3273" i="5"/>
  <c r="H865" i="5"/>
  <c r="H1497" i="5"/>
  <c r="H2191" i="5"/>
  <c r="H935" i="5"/>
  <c r="H2638" i="5"/>
  <c r="H1775" i="5"/>
  <c r="H1632" i="5"/>
  <c r="H1498" i="5"/>
  <c r="H2022" i="5"/>
  <c r="H1633" i="5"/>
  <c r="H1499" i="5"/>
  <c r="H1500" i="5"/>
  <c r="H1899" i="5"/>
  <c r="H2783" i="5"/>
  <c r="H1501" i="5"/>
  <c r="H1272" i="5"/>
  <c r="H738" i="5"/>
  <c r="H2483" i="5"/>
  <c r="H1502" i="5"/>
  <c r="H2784" i="5"/>
  <c r="H1900" i="5"/>
  <c r="H1381" i="5"/>
  <c r="H2192" i="5"/>
  <c r="H2348" i="5"/>
  <c r="H1901" i="5"/>
  <c r="H1902" i="5"/>
  <c r="H1010" i="5"/>
  <c r="H1382" i="5"/>
  <c r="H2639" i="5"/>
  <c r="H2193" i="5"/>
  <c r="H866" i="5"/>
  <c r="H2484" i="5"/>
  <c r="H95" i="5"/>
  <c r="H739" i="5"/>
  <c r="H256" i="5"/>
  <c r="H66" i="5"/>
  <c r="H2023" i="5"/>
  <c r="H30" i="5"/>
  <c r="H6" i="5"/>
  <c r="H76" i="5"/>
  <c r="H2785" i="5"/>
  <c r="H187" i="5"/>
  <c r="H1273" i="5"/>
  <c r="H133" i="5"/>
  <c r="H589" i="5"/>
  <c r="H542" i="5"/>
  <c r="H188" i="5"/>
  <c r="H2024" i="5"/>
  <c r="H2786" i="5"/>
  <c r="H2025" i="5"/>
  <c r="H382" i="5"/>
  <c r="H936" i="5"/>
  <c r="H134" i="5"/>
  <c r="H1776" i="5"/>
  <c r="H1903" i="5"/>
  <c r="H543" i="5"/>
  <c r="H2349" i="5"/>
  <c r="H493" i="5"/>
  <c r="H417" i="5"/>
  <c r="H1274" i="5"/>
  <c r="H2194" i="5"/>
  <c r="H494" i="5"/>
  <c r="H1904" i="5"/>
  <c r="H2350" i="5"/>
  <c r="H1383" i="5"/>
  <c r="H2195" i="5"/>
  <c r="H1905" i="5"/>
  <c r="H1634" i="5"/>
  <c r="H2896" i="5"/>
  <c r="H2640" i="5"/>
  <c r="H1503" i="5"/>
  <c r="H1777" i="5"/>
  <c r="H544" i="5"/>
  <c r="H2196" i="5"/>
  <c r="H1384" i="5"/>
  <c r="H675" i="5"/>
  <c r="H361" i="5"/>
  <c r="H1906" i="5"/>
  <c r="H2351" i="5"/>
  <c r="H867" i="5"/>
  <c r="H1907" i="5"/>
  <c r="H810" i="5"/>
  <c r="H1011" i="5"/>
  <c r="H2897" i="5"/>
  <c r="H2641" i="5"/>
  <c r="H1778" i="5"/>
  <c r="H2485" i="5"/>
  <c r="H1275" i="5"/>
  <c r="H2197" i="5"/>
  <c r="H2198" i="5"/>
  <c r="H1012" i="5"/>
  <c r="H279" i="5"/>
  <c r="H1173" i="5"/>
  <c r="H2486" i="5"/>
  <c r="H2199" i="5"/>
  <c r="H811" i="5"/>
  <c r="H308" i="5"/>
  <c r="H9" i="5"/>
  <c r="H1504" i="5"/>
  <c r="H96" i="5"/>
  <c r="H495" i="5"/>
  <c r="H937" i="5"/>
  <c r="H1635" i="5"/>
  <c r="H2026" i="5"/>
  <c r="H214" i="5"/>
  <c r="H676" i="5"/>
  <c r="H1385" i="5"/>
  <c r="H1276" i="5"/>
  <c r="H155" i="5"/>
  <c r="H545" i="5"/>
  <c r="H1505" i="5"/>
  <c r="H496" i="5"/>
  <c r="H107" i="5"/>
  <c r="H1636" i="5"/>
  <c r="H1386" i="5"/>
  <c r="H2487" i="5"/>
  <c r="H2642" i="5"/>
  <c r="H1084" i="5"/>
  <c r="H459" i="5"/>
  <c r="H497" i="5"/>
  <c r="H189" i="5"/>
  <c r="H2200" i="5"/>
  <c r="H1277" i="5"/>
  <c r="H173" i="5"/>
  <c r="H2488" i="5"/>
  <c r="H629" i="5"/>
  <c r="H868" i="5"/>
  <c r="H1637" i="5"/>
  <c r="H46" i="5"/>
  <c r="H334" i="5"/>
  <c r="H215" i="5"/>
  <c r="H1278" i="5"/>
  <c r="H2643" i="5"/>
  <c r="H1779" i="5"/>
  <c r="H2644" i="5"/>
  <c r="H121" i="5"/>
  <c r="H677" i="5"/>
  <c r="H1780" i="5"/>
  <c r="H2027" i="5"/>
  <c r="H630" i="5"/>
  <c r="H383" i="5"/>
  <c r="H1506" i="5"/>
  <c r="H740" i="5"/>
  <c r="H1279" i="5"/>
  <c r="H812" i="5"/>
  <c r="H1387" i="5"/>
  <c r="H216" i="5"/>
  <c r="H2028" i="5"/>
  <c r="H741" i="5"/>
  <c r="H2489" i="5"/>
  <c r="H2352" i="5"/>
  <c r="H813" i="5"/>
  <c r="H280" i="5"/>
  <c r="H1908" i="5"/>
  <c r="H938" i="5"/>
  <c r="H418" i="5"/>
  <c r="H1174" i="5"/>
  <c r="H678" i="5"/>
  <c r="H1085" i="5"/>
  <c r="H631" i="5"/>
  <c r="H384" i="5"/>
  <c r="H814" i="5"/>
  <c r="H498" i="5"/>
  <c r="H1781" i="5"/>
  <c r="H1086" i="5"/>
  <c r="H1507" i="5"/>
  <c r="H2201" i="5"/>
  <c r="H2029" i="5"/>
  <c r="H499" i="5"/>
  <c r="H546" i="5"/>
  <c r="H2202" i="5"/>
  <c r="H939" i="5"/>
  <c r="H1388" i="5"/>
  <c r="H2490" i="5"/>
  <c r="H940" i="5"/>
  <c r="H2898" i="5"/>
  <c r="H156" i="5"/>
  <c r="H742" i="5"/>
  <c r="H460" i="5"/>
  <c r="H743" i="5"/>
  <c r="H1087" i="5"/>
  <c r="H1175" i="5"/>
  <c r="H2645" i="5"/>
  <c r="H1638" i="5"/>
  <c r="H590" i="5"/>
  <c r="H1013" i="5"/>
  <c r="H3111" i="5"/>
  <c r="H190" i="5"/>
  <c r="H679" i="5"/>
  <c r="H591" i="5"/>
  <c r="H2203" i="5"/>
  <c r="H17" i="5"/>
  <c r="H257" i="5"/>
  <c r="H869" i="5"/>
  <c r="H2491" i="5"/>
  <c r="H592" i="5"/>
  <c r="H815" i="5"/>
  <c r="H500" i="5"/>
  <c r="H461" i="5"/>
  <c r="H2204" i="5"/>
  <c r="H2492" i="5"/>
  <c r="H2646" i="5"/>
  <c r="H1782" i="5"/>
  <c r="H2030" i="5"/>
  <c r="H3014" i="5"/>
  <c r="H2787" i="5"/>
  <c r="H1639" i="5"/>
  <c r="H2205" i="5"/>
  <c r="H2647" i="5"/>
  <c r="H1783" i="5"/>
  <c r="H2493" i="5"/>
  <c r="H2788" i="5"/>
  <c r="H2648" i="5"/>
  <c r="H3222" i="5"/>
  <c r="H3015" i="5"/>
  <c r="H2649" i="5"/>
  <c r="H1784" i="5"/>
  <c r="H1508" i="5"/>
  <c r="H2789" i="5"/>
  <c r="H2206" i="5"/>
  <c r="H3112" i="5"/>
  <c r="H2494" i="5"/>
  <c r="H2353" i="5"/>
  <c r="H1785" i="5"/>
  <c r="H2495" i="5"/>
  <c r="H2650" i="5"/>
  <c r="H2354" i="5"/>
  <c r="H2031" i="5"/>
  <c r="H3113" i="5"/>
  <c r="H1014" i="5"/>
  <c r="H744" i="5"/>
  <c r="H1909" i="5"/>
  <c r="H3114" i="5"/>
  <c r="H3016" i="5"/>
  <c r="H2899" i="5"/>
  <c r="H3017" i="5"/>
  <c r="H1640" i="5"/>
  <c r="H2355" i="5"/>
  <c r="H2651" i="5"/>
  <c r="H2900" i="5"/>
  <c r="H2901" i="5"/>
  <c r="H2356" i="5"/>
  <c r="H2496" i="5"/>
  <c r="H2032" i="5"/>
  <c r="H593" i="5"/>
  <c r="H3115" i="5"/>
  <c r="H1389" i="5"/>
  <c r="H1015" i="5"/>
  <c r="H3116" i="5"/>
  <c r="H2207" i="5"/>
  <c r="H3018" i="5"/>
  <c r="H3019" i="5"/>
  <c r="H2790" i="5"/>
  <c r="H462" i="5"/>
  <c r="H1390" i="5"/>
  <c r="H2033" i="5"/>
  <c r="H1280" i="5"/>
  <c r="H2902" i="5"/>
  <c r="H1176" i="5"/>
  <c r="H1281" i="5"/>
  <c r="H1391" i="5"/>
  <c r="H1641" i="5"/>
  <c r="H463" i="5"/>
  <c r="H3020" i="5"/>
  <c r="H3117" i="5"/>
  <c r="H1642" i="5"/>
  <c r="H2497" i="5"/>
  <c r="H2791" i="5"/>
  <c r="H3021" i="5"/>
  <c r="H2498" i="5"/>
  <c r="H3118" i="5"/>
  <c r="H3022" i="5"/>
  <c r="H2792" i="5"/>
  <c r="H3023" i="5"/>
  <c r="H3024" i="5"/>
  <c r="H3274" i="5"/>
  <c r="H2903" i="5"/>
  <c r="H2904" i="5"/>
  <c r="H3119" i="5"/>
  <c r="H3223" i="5"/>
  <c r="H2905" i="5"/>
  <c r="H2208" i="5"/>
  <c r="H2906" i="5"/>
  <c r="H2652" i="5"/>
  <c r="H2907" i="5"/>
  <c r="H1177" i="5"/>
  <c r="H2034" i="5"/>
  <c r="H3025" i="5"/>
  <c r="H2209" i="5"/>
  <c r="H2210" i="5"/>
  <c r="H2211" i="5"/>
  <c r="H1282" i="5"/>
  <c r="H2653" i="5"/>
  <c r="H3120" i="5"/>
  <c r="H3121" i="5"/>
  <c r="H2499" i="5"/>
  <c r="H2793" i="5"/>
  <c r="H1786" i="5"/>
  <c r="H2794" i="5"/>
  <c r="H594" i="5"/>
  <c r="H1509" i="5"/>
  <c r="H2035" i="5"/>
  <c r="H2795" i="5"/>
  <c r="H2654" i="5"/>
  <c r="H1643" i="5"/>
  <c r="H2908" i="5"/>
  <c r="H1510" i="5"/>
  <c r="H2036" i="5"/>
  <c r="H2500" i="5"/>
  <c r="H2357" i="5"/>
  <c r="H1392" i="5"/>
  <c r="H2909" i="5"/>
  <c r="H122" i="5"/>
  <c r="H2037" i="5"/>
  <c r="H1393" i="5"/>
  <c r="H2910" i="5"/>
  <c r="H3224" i="5"/>
  <c r="H3122" i="5"/>
  <c r="H3123" i="5"/>
  <c r="H2038" i="5"/>
  <c r="H745" i="5"/>
  <c r="H2358" i="5"/>
  <c r="H1178" i="5"/>
  <c r="H1787" i="5"/>
  <c r="H3124" i="5"/>
  <c r="H2501" i="5"/>
  <c r="H1016" i="5"/>
  <c r="H335" i="5"/>
  <c r="H419" i="5"/>
  <c r="H941" i="5"/>
  <c r="H123" i="5"/>
  <c r="H680" i="5"/>
  <c r="H746" i="5"/>
  <c r="H3275" i="5"/>
  <c r="H501" i="5"/>
  <c r="H385" i="5"/>
  <c r="H681" i="5"/>
  <c r="H2655" i="5"/>
  <c r="H1394" i="5"/>
  <c r="H2039" i="5"/>
  <c r="H2502" i="5"/>
  <c r="H2359" i="5"/>
  <c r="H2796" i="5"/>
  <c r="H870" i="5"/>
  <c r="H3125" i="5"/>
  <c r="H747" i="5"/>
  <c r="H2656" i="5"/>
  <c r="H1910" i="5"/>
  <c r="H2797" i="5"/>
  <c r="H547" i="5"/>
  <c r="H1911" i="5"/>
  <c r="H1644" i="5"/>
  <c r="H191" i="5"/>
  <c r="H2040" i="5"/>
  <c r="H3126" i="5"/>
  <c r="H362" i="5"/>
  <c r="H2503" i="5"/>
  <c r="H2041" i="5"/>
  <c r="H3127" i="5"/>
  <c r="H2504" i="5"/>
  <c r="H1395" i="5"/>
  <c r="H336" i="5"/>
  <c r="H2657" i="5"/>
  <c r="H2658" i="5"/>
  <c r="H1179" i="5"/>
  <c r="H1088" i="5"/>
  <c r="H2042" i="5"/>
  <c r="H1396" i="5"/>
  <c r="H174" i="5"/>
  <c r="H1397" i="5"/>
  <c r="H1089" i="5"/>
  <c r="H84" i="5"/>
  <c r="H1017" i="5"/>
  <c r="H281" i="5"/>
  <c r="H2212" i="5"/>
  <c r="H682" i="5"/>
  <c r="H2360" i="5"/>
  <c r="H816" i="5"/>
  <c r="H1398" i="5"/>
  <c r="H2043" i="5"/>
  <c r="H1645" i="5"/>
  <c r="H502" i="5"/>
  <c r="H871" i="5"/>
  <c r="H1646" i="5"/>
  <c r="H3128" i="5"/>
  <c r="H683" i="5"/>
  <c r="H2044" i="5"/>
  <c r="H1090" i="5"/>
  <c r="H2361" i="5"/>
  <c r="H632" i="5"/>
  <c r="H2362" i="5"/>
  <c r="H548" i="5"/>
  <c r="H872" i="5"/>
  <c r="H420" i="5"/>
  <c r="H2798" i="5"/>
  <c r="H1399" i="5"/>
  <c r="H1018" i="5"/>
  <c r="H1511" i="5"/>
  <c r="H1512" i="5"/>
  <c r="H2363" i="5"/>
  <c r="H817" i="5"/>
  <c r="H503" i="5"/>
  <c r="H2045" i="5"/>
  <c r="H2799" i="5"/>
  <c r="H1912" i="5"/>
  <c r="H2213" i="5"/>
  <c r="H748" i="5"/>
  <c r="H2911" i="5"/>
  <c r="H1400" i="5"/>
  <c r="H2800" i="5"/>
  <c r="H135" i="5"/>
  <c r="H3129" i="5"/>
  <c r="H2214" i="5"/>
  <c r="H2912" i="5"/>
  <c r="H3276" i="5"/>
  <c r="H3277" i="5"/>
  <c r="H3225" i="5"/>
  <c r="H3278" i="5"/>
  <c r="H3279" i="5"/>
  <c r="H3319" i="5"/>
  <c r="H3320" i="5"/>
  <c r="H3226" i="5"/>
  <c r="H3321" i="5"/>
  <c r="H2913" i="5"/>
  <c r="H3227" i="5"/>
  <c r="H2801" i="5"/>
  <c r="H3280" i="5"/>
  <c r="H3026" i="5"/>
  <c r="H3130" i="5"/>
  <c r="H3228" i="5"/>
  <c r="H2659" i="5"/>
  <c r="H3281" i="5"/>
  <c r="H3131" i="5"/>
  <c r="H3132" i="5"/>
  <c r="H3027" i="5"/>
  <c r="H2914" i="5"/>
  <c r="H3133" i="5"/>
  <c r="H2915" i="5"/>
  <c r="H2505" i="5"/>
  <c r="H3134" i="5"/>
  <c r="H2506" i="5"/>
  <c r="H2916" i="5"/>
  <c r="H3322" i="5"/>
  <c r="H2802" i="5"/>
  <c r="H942" i="5"/>
  <c r="H3028" i="5"/>
  <c r="H3229" i="5"/>
  <c r="H3323" i="5"/>
  <c r="H3282" i="5"/>
  <c r="H3283" i="5"/>
  <c r="H3230" i="5"/>
  <c r="H3135" i="5"/>
  <c r="H3231" i="5"/>
  <c r="H1180" i="5"/>
  <c r="H363" i="5"/>
  <c r="H3232" i="5"/>
  <c r="H3233" i="5"/>
  <c r="H3136" i="5"/>
  <c r="H2046" i="5"/>
  <c r="H2803" i="5"/>
  <c r="H3324" i="5"/>
  <c r="H3029" i="5"/>
  <c r="H873" i="5"/>
  <c r="H3284" i="5"/>
  <c r="H3030" i="5"/>
  <c r="H3137" i="5"/>
  <c r="H818" i="5"/>
  <c r="H1513" i="5"/>
  <c r="H1788" i="5"/>
  <c r="H3342" i="5"/>
  <c r="H3325" i="5"/>
  <c r="H3234" i="5"/>
  <c r="H2215" i="5"/>
  <c r="H3343" i="5"/>
  <c r="H3326" i="5"/>
  <c r="H3031" i="5"/>
  <c r="H3327" i="5"/>
  <c r="H3328" i="5"/>
  <c r="H282" i="5"/>
  <c r="H3138" i="5"/>
  <c r="H1401" i="5"/>
  <c r="H1181" i="5"/>
  <c r="H3344" i="5"/>
  <c r="H3285" i="5"/>
  <c r="H2047" i="5"/>
  <c r="H3235" i="5"/>
  <c r="H3345" i="5"/>
  <c r="H3236" i="5"/>
  <c r="H3329" i="5"/>
  <c r="H2048" i="5"/>
  <c r="H633" i="5"/>
  <c r="H421" i="5"/>
  <c r="H1091" i="5"/>
  <c r="H2507" i="5"/>
  <c r="H2216" i="5"/>
  <c r="H2217" i="5"/>
  <c r="H1647" i="5"/>
  <c r="H2660" i="5"/>
  <c r="H3346" i="5"/>
  <c r="H2508" i="5"/>
  <c r="H1913" i="5"/>
  <c r="H1514" i="5"/>
  <c r="H3139" i="5"/>
  <c r="H634" i="5"/>
  <c r="H1515" i="5"/>
  <c r="H874" i="5"/>
  <c r="H2917" i="5"/>
  <c r="H2364" i="5"/>
  <c r="H749" i="5"/>
  <c r="H2804" i="5"/>
  <c r="H2365" i="5"/>
  <c r="H3032" i="5"/>
  <c r="H2218" i="5"/>
  <c r="H2366" i="5"/>
  <c r="H3237" i="5"/>
  <c r="H258" i="5"/>
  <c r="H1516" i="5"/>
  <c r="H3033" i="5"/>
  <c r="H1648" i="5"/>
  <c r="H2049" i="5"/>
  <c r="H3286" i="5"/>
  <c r="H2661" i="5"/>
  <c r="H2367" i="5"/>
  <c r="H2662" i="5"/>
  <c r="H1092" i="5"/>
  <c r="H3287" i="5"/>
  <c r="H2050" i="5"/>
  <c r="H875" i="5"/>
  <c r="H2219" i="5"/>
  <c r="H464" i="5"/>
  <c r="H1517" i="5"/>
  <c r="H1789" i="5"/>
  <c r="H85" i="5"/>
  <c r="H750" i="5"/>
  <c r="H3238" i="5"/>
  <c r="H2051" i="5"/>
  <c r="H2918" i="5"/>
  <c r="H3239" i="5"/>
  <c r="H3140" i="5"/>
  <c r="H2805" i="5"/>
  <c r="H1790" i="5"/>
  <c r="H2052" i="5"/>
  <c r="H2509" i="5"/>
  <c r="H3240" i="5"/>
  <c r="H1791" i="5"/>
  <c r="H1792" i="5"/>
  <c r="H1914" i="5"/>
  <c r="H2919" i="5"/>
  <c r="H3141" i="5"/>
  <c r="H1019" i="5"/>
  <c r="H3330" i="5"/>
  <c r="H1402" i="5"/>
  <c r="H3241" i="5"/>
  <c r="H2920" i="5"/>
  <c r="H1182" i="5"/>
  <c r="H819" i="5"/>
  <c r="H422" i="5"/>
  <c r="H1283" i="5"/>
  <c r="H943" i="5"/>
  <c r="H944" i="5"/>
  <c r="H2806" i="5"/>
  <c r="H2368" i="5"/>
  <c r="H3142" i="5"/>
  <c r="H1183" i="5"/>
  <c r="H2510" i="5"/>
  <c r="H820" i="5"/>
  <c r="H3242" i="5"/>
  <c r="H465" i="5"/>
  <c r="H2663" i="5"/>
  <c r="H1915" i="5"/>
  <c r="H1403" i="5"/>
  <c r="H2053" i="5"/>
  <c r="H1916" i="5"/>
  <c r="H2921" i="5"/>
  <c r="H3347" i="5"/>
  <c r="H3243" i="5"/>
  <c r="H1518" i="5"/>
  <c r="H1284" i="5"/>
  <c r="H821" i="5"/>
  <c r="H1649" i="5"/>
  <c r="H2511" i="5"/>
  <c r="H2922" i="5"/>
  <c r="H3288" i="5"/>
  <c r="H3244" i="5"/>
  <c r="H1793" i="5"/>
  <c r="H3331" i="5"/>
  <c r="H3034" i="5"/>
  <c r="H1184" i="5"/>
  <c r="H1020" i="5"/>
  <c r="H2807" i="5"/>
  <c r="H2808" i="5"/>
  <c r="H1404" i="5"/>
  <c r="H2512" i="5"/>
  <c r="H1650" i="5"/>
  <c r="H1285" i="5"/>
  <c r="H1917" i="5"/>
  <c r="H2923" i="5"/>
  <c r="H2664" i="5"/>
  <c r="H1918" i="5"/>
  <c r="H945" i="5"/>
  <c r="H2054" i="5"/>
  <c r="H283" i="5"/>
  <c r="H876" i="5"/>
  <c r="H124" i="5"/>
  <c r="H1794" i="5"/>
  <c r="H3245" i="5"/>
  <c r="H751" i="5"/>
  <c r="H2055" i="5"/>
  <c r="H2513" i="5"/>
  <c r="H2369" i="5"/>
  <c r="H2220" i="5"/>
  <c r="H1021" i="5"/>
  <c r="H1185" i="5"/>
  <c r="H946" i="5"/>
  <c r="H2665" i="5"/>
  <c r="H1651" i="5"/>
  <c r="H1093" i="5"/>
  <c r="H466" i="5"/>
  <c r="H549" i="5"/>
  <c r="H2514" i="5"/>
  <c r="H1795" i="5"/>
  <c r="H595" i="5"/>
  <c r="H635" i="5"/>
  <c r="H752" i="5"/>
  <c r="H3035" i="5"/>
  <c r="H1652" i="5"/>
  <c r="H2924" i="5"/>
  <c r="H550" i="5"/>
  <c r="H3143" i="5"/>
  <c r="H551" i="5"/>
  <c r="H1796" i="5"/>
  <c r="H1519" i="5"/>
  <c r="H3348" i="5"/>
  <c r="H596" i="5"/>
  <c r="H3289" i="5"/>
  <c r="H3144" i="5"/>
  <c r="H1520" i="5"/>
  <c r="H1919" i="5"/>
  <c r="H636" i="5"/>
  <c r="H2666" i="5"/>
  <c r="H2515" i="5"/>
  <c r="H1094" i="5"/>
  <c r="H1521" i="5"/>
  <c r="H504" i="5"/>
  <c r="H753" i="5"/>
  <c r="H2516" i="5"/>
  <c r="H877" i="5"/>
  <c r="H1653" i="5"/>
  <c r="H467" i="5"/>
  <c r="H2517" i="5"/>
  <c r="H2056" i="5"/>
  <c r="H284" i="5"/>
  <c r="H57" i="5"/>
  <c r="H285" i="5"/>
  <c r="H1095" i="5"/>
  <c r="H684" i="5"/>
  <c r="H386" i="5"/>
  <c r="H552" i="5"/>
  <c r="H1096" i="5"/>
  <c r="H2057" i="5"/>
  <c r="H2221" i="5"/>
  <c r="H1920" i="5"/>
  <c r="H947" i="5"/>
  <c r="H2058" i="5"/>
  <c r="H3290" i="5"/>
  <c r="H1522" i="5"/>
  <c r="H2059" i="5"/>
  <c r="H2370" i="5"/>
  <c r="H3145" i="5"/>
  <c r="H1022" i="5"/>
  <c r="H1405" i="5"/>
  <c r="H1286" i="5"/>
  <c r="H948" i="5"/>
  <c r="H1654" i="5"/>
  <c r="H1921" i="5"/>
  <c r="H235" i="5"/>
  <c r="H3036" i="5"/>
  <c r="H1523" i="5"/>
  <c r="H878" i="5"/>
  <c r="H1406" i="5"/>
  <c r="H2060" i="5"/>
  <c r="H1524" i="5"/>
  <c r="H949" i="5"/>
  <c r="H1186" i="5"/>
  <c r="H3291" i="5"/>
  <c r="H505" i="5"/>
  <c r="H3037" i="5"/>
  <c r="H597" i="5"/>
  <c r="H468" i="5"/>
  <c r="H1407" i="5"/>
  <c r="H1922" i="5"/>
  <c r="H1097" i="5"/>
  <c r="H2061" i="5"/>
  <c r="H3146" i="5"/>
  <c r="H3147" i="5"/>
  <c r="H1187" i="5"/>
  <c r="H1098" i="5"/>
  <c r="H3038" i="5"/>
  <c r="H2518" i="5"/>
  <c r="H1287" i="5"/>
  <c r="H2925" i="5"/>
  <c r="H5" i="5"/>
  <c r="H1655" i="5"/>
  <c r="H125" i="5"/>
  <c r="H3148" i="5"/>
  <c r="H637" i="5"/>
  <c r="H1023" i="5"/>
  <c r="H754" i="5"/>
  <c r="H50" i="5"/>
  <c r="H18" i="5"/>
  <c r="H755" i="5"/>
  <c r="H2222" i="5"/>
  <c r="H3149" i="5"/>
  <c r="H34" i="5"/>
  <c r="H1024" i="5"/>
  <c r="H3246" i="5"/>
  <c r="H598" i="5"/>
  <c r="H1099" i="5"/>
  <c r="H2809" i="5"/>
  <c r="H2926" i="5"/>
  <c r="H337" i="5"/>
  <c r="H469" i="5"/>
  <c r="H1797" i="5"/>
  <c r="H1798" i="5"/>
  <c r="H2810" i="5"/>
  <c r="H286" i="5"/>
  <c r="H37" i="5"/>
  <c r="H1288" i="5"/>
  <c r="H2927" i="5"/>
  <c r="H217" i="5"/>
  <c r="H3150" i="5"/>
  <c r="H2519" i="5"/>
  <c r="H309" i="5"/>
  <c r="H7" i="5"/>
  <c r="H1525" i="5"/>
  <c r="H2928" i="5"/>
  <c r="H1799" i="5"/>
  <c r="H1526" i="5"/>
  <c r="H2667" i="5"/>
  <c r="H2520" i="5"/>
  <c r="H2371" i="5"/>
  <c r="H2372" i="5"/>
  <c r="H1800" i="5"/>
  <c r="H2929" i="5"/>
  <c r="H2811" i="5"/>
  <c r="H1801" i="5"/>
  <c r="H2812" i="5"/>
  <c r="H2813" i="5"/>
  <c r="H2521" i="5"/>
  <c r="H1923" i="5"/>
  <c r="H23" i="5"/>
  <c r="H2373" i="5"/>
  <c r="H2668" i="5"/>
  <c r="H58" i="5"/>
  <c r="H91" i="5"/>
  <c r="H1656" i="5"/>
  <c r="H1527" i="5"/>
  <c r="H470" i="5"/>
  <c r="H822" i="5"/>
  <c r="H1657" i="5"/>
  <c r="H950" i="5"/>
  <c r="H506" i="5"/>
  <c r="H756" i="5"/>
  <c r="H3292" i="5"/>
  <c r="H2062" i="5"/>
  <c r="H387" i="5"/>
  <c r="H21" i="5"/>
  <c r="H1528" i="5"/>
  <c r="H1924" i="5"/>
  <c r="H1658" i="5"/>
  <c r="H1925" i="5"/>
  <c r="H2223" i="5"/>
  <c r="H2814" i="5"/>
  <c r="H236" i="5"/>
  <c r="H2063" i="5"/>
  <c r="H2064" i="5"/>
  <c r="H3039" i="5"/>
  <c r="H3293" i="5"/>
  <c r="H3294" i="5"/>
  <c r="H2815" i="5"/>
  <c r="H2522" i="5"/>
  <c r="H757" i="5"/>
  <c r="H2374" i="5"/>
  <c r="H3040" i="5"/>
  <c r="H3041" i="5"/>
  <c r="H2816" i="5"/>
  <c r="H2930" i="5"/>
  <c r="H3151" i="5"/>
  <c r="H59" i="5"/>
  <c r="H1289" i="5"/>
  <c r="H685" i="5"/>
  <c r="H1659" i="5"/>
  <c r="H2224" i="5"/>
  <c r="H2065" i="5"/>
  <c r="H2225" i="5"/>
  <c r="H2066" i="5"/>
  <c r="H41" i="5"/>
  <c r="H3042" i="5"/>
  <c r="H1290" i="5"/>
  <c r="H218" i="5"/>
  <c r="H126" i="5"/>
  <c r="H13" i="5"/>
  <c r="H2817" i="5"/>
  <c r="H14" i="5"/>
  <c r="H1408" i="5"/>
  <c r="H1100" i="5"/>
  <c r="H3152" i="5"/>
  <c r="H2375" i="5"/>
  <c r="H1529" i="5"/>
  <c r="H823" i="5"/>
  <c r="H192" i="5"/>
  <c r="H1802" i="5"/>
  <c r="H1803" i="5"/>
  <c r="H2523" i="5"/>
  <c r="H31" i="5"/>
  <c r="H2376" i="5"/>
  <c r="H3295" i="5"/>
  <c r="H553" i="5"/>
  <c r="H60" i="5"/>
  <c r="H638" i="5"/>
  <c r="H35" i="5"/>
  <c r="H1291" i="5"/>
  <c r="H2931" i="5"/>
  <c r="H219" i="5"/>
  <c r="H1188" i="5"/>
  <c r="H1292" i="5"/>
  <c r="H2377" i="5"/>
  <c r="H686" i="5"/>
  <c r="H97" i="5"/>
  <c r="H1101" i="5"/>
  <c r="H2378" i="5"/>
  <c r="H108" i="5"/>
  <c r="H2067" i="5"/>
  <c r="H136" i="5"/>
  <c r="H28" i="5"/>
  <c r="H2524" i="5"/>
  <c r="H1102" i="5"/>
  <c r="H758" i="5"/>
  <c r="H2379" i="5"/>
  <c r="H127" i="5"/>
  <c r="H2669" i="5"/>
  <c r="H32" i="5"/>
  <c r="H2932" i="5"/>
  <c r="H1530" i="5"/>
  <c r="H1293" i="5"/>
  <c r="H2670" i="5"/>
  <c r="H2525" i="5"/>
  <c r="H2933" i="5"/>
  <c r="H310" i="5"/>
  <c r="H3043" i="5"/>
  <c r="H2068" i="5"/>
  <c r="H86" i="5"/>
  <c r="H1409" i="5"/>
  <c r="H2934" i="5"/>
  <c r="H1103" i="5"/>
  <c r="H554" i="5"/>
  <c r="H2671" i="5"/>
  <c r="H2380" i="5"/>
  <c r="H3153" i="5"/>
  <c r="H193" i="5"/>
  <c r="H77" i="5"/>
  <c r="H1926" i="5"/>
  <c r="H3247" i="5"/>
  <c r="H2672" i="5"/>
  <c r="H2381" i="5"/>
  <c r="H555" i="5"/>
  <c r="H2818" i="5"/>
  <c r="H2819" i="5"/>
  <c r="H556" i="5"/>
  <c r="H1531" i="5"/>
  <c r="H2226" i="5"/>
  <c r="H220" i="5"/>
  <c r="H1025" i="5"/>
  <c r="H2526" i="5"/>
  <c r="H1189" i="5"/>
  <c r="H951" i="5"/>
  <c r="H259" i="5"/>
  <c r="H507" i="5"/>
  <c r="H2820" i="5"/>
  <c r="H2527" i="5"/>
  <c r="H2382" i="5"/>
  <c r="H2821" i="5"/>
  <c r="H287" i="5"/>
  <c r="H2383" i="5"/>
  <c r="H61" i="5"/>
  <c r="H2673" i="5"/>
  <c r="H2069" i="5"/>
  <c r="H471" i="5"/>
  <c r="H3154" i="5"/>
  <c r="H1927" i="5"/>
  <c r="H1104" i="5"/>
  <c r="H423" i="5"/>
  <c r="H3332" i="5"/>
  <c r="H1660" i="5"/>
  <c r="H98" i="5"/>
  <c r="H288" i="5"/>
  <c r="H1928" i="5"/>
  <c r="H221" i="5"/>
  <c r="H2070" i="5"/>
  <c r="H87" i="5"/>
  <c r="H3044" i="5"/>
  <c r="H3296" i="5"/>
  <c r="H2071" i="5"/>
  <c r="H759" i="5"/>
  <c r="H311" i="5"/>
  <c r="H3155" i="5"/>
  <c r="H2072" i="5"/>
  <c r="H2227" i="5"/>
  <c r="H472" i="5"/>
  <c r="H3156" i="5"/>
  <c r="H3157" i="5"/>
  <c r="H2073" i="5"/>
  <c r="H1804" i="5"/>
  <c r="H1929" i="5"/>
  <c r="H1410" i="5"/>
  <c r="H2674" i="5"/>
  <c r="H1190" i="5"/>
  <c r="H2074" i="5"/>
  <c r="H2528" i="5"/>
  <c r="H2228" i="5"/>
  <c r="H3158" i="5"/>
  <c r="H2529" i="5"/>
  <c r="H3159" i="5"/>
  <c r="H99" i="5"/>
  <c r="H157" i="5"/>
  <c r="H260" i="5"/>
  <c r="H261" i="5"/>
  <c r="H1191" i="5"/>
  <c r="H3160" i="5"/>
  <c r="H1192" i="5"/>
  <c r="H2675" i="5"/>
  <c r="H262" i="5"/>
  <c r="H3045" i="5"/>
  <c r="H3046" i="5"/>
  <c r="H2676" i="5"/>
  <c r="H2530" i="5"/>
  <c r="H3248" i="5"/>
  <c r="H2677" i="5"/>
  <c r="H175" i="5"/>
  <c r="H1105" i="5"/>
  <c r="H3297" i="5"/>
  <c r="H3249" i="5"/>
  <c r="H1193" i="5"/>
  <c r="H2531" i="5"/>
  <c r="H3298" i="5"/>
  <c r="H3047" i="5"/>
  <c r="H2822" i="5"/>
  <c r="H2229" i="5"/>
  <c r="H3048" i="5"/>
  <c r="H2075" i="5"/>
  <c r="H3299" i="5"/>
  <c r="H639" i="5"/>
  <c r="H3333" i="5"/>
  <c r="H3250" i="5"/>
  <c r="H2935" i="5"/>
  <c r="H2678" i="5"/>
  <c r="H2532" i="5"/>
  <c r="H3161" i="5"/>
  <c r="H1532" i="5"/>
  <c r="H3162" i="5"/>
  <c r="H1533" i="5"/>
  <c r="H2384" i="5"/>
  <c r="H508" i="5"/>
  <c r="H3251" i="5"/>
  <c r="H952" i="5"/>
  <c r="H1930" i="5"/>
  <c r="H2533" i="5"/>
  <c r="H3334" i="5"/>
  <c r="H1805" i="5"/>
  <c r="H1534" i="5"/>
  <c r="H2823" i="5"/>
  <c r="H3163" i="5"/>
  <c r="H1931" i="5"/>
  <c r="H2230" i="5"/>
  <c r="H388" i="5"/>
  <c r="H1806" i="5"/>
  <c r="H2936" i="5"/>
  <c r="H3335" i="5"/>
  <c r="H3049" i="5"/>
  <c r="H2937" i="5"/>
  <c r="H3164" i="5"/>
  <c r="H2231" i="5"/>
  <c r="H2679" i="5"/>
  <c r="H3165" i="5"/>
  <c r="H3050" i="5"/>
  <c r="H3300" i="5"/>
  <c r="H3051" i="5"/>
  <c r="H47" i="5"/>
  <c r="H3336" i="5"/>
  <c r="H2824" i="5"/>
  <c r="H1932" i="5"/>
  <c r="H2680" i="5"/>
  <c r="H2825" i="5"/>
  <c r="H1933" i="5"/>
  <c r="H2681" i="5"/>
  <c r="H2076" i="5"/>
  <c r="H1934" i="5"/>
  <c r="H137" i="5"/>
  <c r="H2077" i="5"/>
  <c r="H1194" i="5"/>
  <c r="H1661" i="5"/>
  <c r="H2385" i="5"/>
  <c r="H3166" i="5"/>
  <c r="H1807" i="5"/>
  <c r="H687" i="5"/>
  <c r="H2386" i="5"/>
  <c r="H2232" i="5"/>
  <c r="H424" i="5"/>
  <c r="H1411" i="5"/>
  <c r="H688" i="5"/>
  <c r="H1294" i="5"/>
  <c r="H2078" i="5"/>
  <c r="H1295" i="5"/>
  <c r="H2682" i="5"/>
  <c r="H1412" i="5"/>
  <c r="H10" i="5"/>
  <c r="H425" i="5"/>
  <c r="H2387" i="5"/>
  <c r="H1296" i="5"/>
  <c r="H2534" i="5"/>
  <c r="H1195" i="5"/>
  <c r="H1808" i="5"/>
  <c r="H222" i="5"/>
  <c r="H176" i="5"/>
  <c r="H760" i="5"/>
  <c r="H223" i="5"/>
  <c r="H473" i="5"/>
  <c r="H599" i="5"/>
  <c r="H2683" i="5"/>
  <c r="H2826" i="5"/>
  <c r="H100" i="5"/>
  <c r="H2535" i="5"/>
  <c r="H19" i="5"/>
  <c r="H640" i="5"/>
  <c r="H2684" i="5"/>
  <c r="H2938" i="5"/>
  <c r="H1297" i="5"/>
  <c r="H78" i="5"/>
  <c r="H51" i="5"/>
  <c r="H2388" i="5"/>
  <c r="H1662" i="5"/>
  <c r="H38" i="5"/>
  <c r="H1535" i="5"/>
  <c r="H1663" i="5"/>
  <c r="H338" i="5"/>
  <c r="H2536" i="5"/>
  <c r="H2685" i="5"/>
  <c r="H1106" i="5"/>
  <c r="H3167" i="5"/>
  <c r="H1809" i="5"/>
  <c r="H158" i="5"/>
  <c r="H2939" i="5"/>
  <c r="H2686" i="5"/>
  <c r="H3052" i="5"/>
  <c r="H879" i="5"/>
  <c r="H600" i="5"/>
  <c r="H2233" i="5"/>
  <c r="H2827" i="5"/>
  <c r="H2079" i="5"/>
  <c r="H128" i="5"/>
  <c r="H953" i="5"/>
  <c r="H2828" i="5"/>
  <c r="H3337" i="5"/>
  <c r="H1536" i="5"/>
  <c r="H641" i="5"/>
  <c r="H3168" i="5"/>
  <c r="H3169" i="5"/>
  <c r="H3301" i="5"/>
  <c r="H1935" i="5"/>
  <c r="H2537" i="5"/>
  <c r="H1936" i="5"/>
  <c r="H2940" i="5"/>
  <c r="H2080" i="5"/>
  <c r="H1664" i="5"/>
  <c r="H177" i="5"/>
  <c r="H1665" i="5"/>
  <c r="H79" i="5"/>
  <c r="H1666" i="5"/>
  <c r="H1298" i="5"/>
  <c r="H2234" i="5"/>
  <c r="H1413" i="5"/>
  <c r="H2829" i="5"/>
  <c r="H138" i="5"/>
  <c r="H109" i="5"/>
  <c r="H2081" i="5"/>
  <c r="H2082" i="5"/>
  <c r="H2235" i="5"/>
  <c r="H3170" i="5"/>
  <c r="H1810" i="5"/>
  <c r="H139" i="5"/>
  <c r="H1667" i="5"/>
  <c r="H1668" i="5"/>
  <c r="H1299" i="5"/>
  <c r="H3349" i="5"/>
  <c r="H2389" i="5"/>
  <c r="H1937" i="5"/>
  <c r="H2236" i="5"/>
  <c r="H3053" i="5"/>
  <c r="H1811" i="5"/>
  <c r="H2390" i="5"/>
  <c r="H2083" i="5"/>
  <c r="H1537" i="5"/>
  <c r="H426" i="5"/>
  <c r="H1938" i="5"/>
  <c r="H3171" i="5"/>
  <c r="H2538" i="5"/>
  <c r="H2539" i="5"/>
  <c r="H1669" i="5"/>
  <c r="H3338" i="5"/>
  <c r="H389" i="5"/>
  <c r="H557" i="5"/>
  <c r="H1538" i="5"/>
  <c r="H427" i="5"/>
  <c r="H1300" i="5"/>
  <c r="H2540" i="5"/>
  <c r="H1812" i="5"/>
  <c r="H3172" i="5"/>
  <c r="H2941" i="5"/>
  <c r="H2687" i="5"/>
  <c r="H312" i="5"/>
  <c r="H1414" i="5"/>
  <c r="H1539" i="5"/>
  <c r="H2391" i="5"/>
  <c r="H2237" i="5"/>
  <c r="H2688" i="5"/>
  <c r="H1301" i="5"/>
  <c r="H2541" i="5"/>
  <c r="H2830" i="5"/>
  <c r="H1670" i="5"/>
  <c r="H2084" i="5"/>
  <c r="H1671" i="5"/>
  <c r="H1672" i="5"/>
  <c r="H2085" i="5"/>
  <c r="H2238" i="5"/>
  <c r="H1813" i="5"/>
  <c r="H2831" i="5"/>
  <c r="H2542" i="5"/>
  <c r="H2543" i="5"/>
  <c r="H2942" i="5"/>
  <c r="H2086" i="5"/>
  <c r="H1673" i="5"/>
  <c r="H2087" i="5"/>
  <c r="H3302" i="5"/>
  <c r="H1196" i="5"/>
  <c r="H2392" i="5"/>
  <c r="H289" i="5"/>
  <c r="H3173" i="5"/>
  <c r="H2088" i="5"/>
  <c r="H1302" i="5"/>
  <c r="H1939" i="5"/>
  <c r="H2089" i="5"/>
  <c r="H2239" i="5"/>
  <c r="H1197" i="5"/>
  <c r="H2240" i="5"/>
  <c r="H2393" i="5"/>
  <c r="H1198" i="5"/>
  <c r="H1026" i="5"/>
  <c r="H1674" i="5"/>
  <c r="H1814" i="5"/>
  <c r="H1303" i="5"/>
  <c r="H1027" i="5"/>
  <c r="H1815" i="5"/>
  <c r="H2544" i="5"/>
  <c r="H601" i="5"/>
  <c r="H761" i="5"/>
  <c r="H1540" i="5"/>
  <c r="H1028" i="5"/>
  <c r="H1940" i="5"/>
  <c r="H1304" i="5"/>
  <c r="H2832" i="5"/>
  <c r="H140" i="5"/>
  <c r="H642" i="5"/>
  <c r="H643" i="5"/>
  <c r="H474" i="5"/>
  <c r="H1107" i="5"/>
  <c r="H1029" i="5"/>
  <c r="H689" i="5"/>
  <c r="H1108" i="5"/>
  <c r="H428" i="5"/>
  <c r="H1305" i="5"/>
  <c r="H1415" i="5"/>
  <c r="H558" i="5"/>
  <c r="H1416" i="5"/>
  <c r="H1816" i="5"/>
  <c r="H1030" i="5"/>
  <c r="H1417" i="5"/>
  <c r="H1941" i="5"/>
  <c r="H1199" i="5"/>
  <c r="H1200" i="5"/>
  <c r="H1109" i="5"/>
  <c r="H1817" i="5"/>
  <c r="H2545" i="5"/>
  <c r="H1818" i="5"/>
  <c r="H1201" i="5"/>
  <c r="H1202" i="5"/>
  <c r="H880" i="5"/>
  <c r="H1942" i="5"/>
  <c r="H1110" i="5"/>
  <c r="H2546" i="5"/>
  <c r="H1943" i="5"/>
  <c r="H1944" i="5"/>
  <c r="H2943" i="5"/>
  <c r="H1031" i="5"/>
  <c r="H824" i="5"/>
  <c r="H559" i="5"/>
  <c r="H1675" i="5"/>
  <c r="H2944" i="5"/>
  <c r="H2090" i="5"/>
  <c r="H2091" i="5"/>
  <c r="H1819" i="5"/>
  <c r="H364" i="5"/>
  <c r="H237" i="5"/>
  <c r="H1945" i="5"/>
  <c r="H644" i="5"/>
  <c r="H2394" i="5"/>
  <c r="H1946" i="5"/>
  <c r="H1111" i="5"/>
  <c r="H825" i="5"/>
  <c r="H2241" i="5"/>
  <c r="H826" i="5"/>
  <c r="H92" i="5"/>
  <c r="H560" i="5"/>
  <c r="H3174" i="5"/>
  <c r="H1112" i="5"/>
  <c r="H1820" i="5"/>
  <c r="H954" i="5"/>
  <c r="H1306" i="5"/>
  <c r="H2945" i="5"/>
  <c r="H1418" i="5"/>
  <c r="H1541" i="5"/>
  <c r="H3054" i="5"/>
  <c r="H3055" i="5"/>
  <c r="H3252" i="5"/>
  <c r="H1542" i="5"/>
  <c r="H2946" i="5"/>
  <c r="H2242" i="5"/>
  <c r="H2947" i="5"/>
  <c r="H3056" i="5"/>
  <c r="H561" i="5"/>
  <c r="H2689" i="5"/>
  <c r="H1821" i="5"/>
  <c r="H2395" i="5"/>
  <c r="H2396" i="5"/>
  <c r="H2092" i="5"/>
  <c r="H3175" i="5"/>
  <c r="H3057" i="5"/>
  <c r="H3253" i="5"/>
  <c r="H1307" i="5"/>
  <c r="H827" i="5"/>
  <c r="H2243" i="5"/>
  <c r="H2690" i="5"/>
  <c r="H2244" i="5"/>
  <c r="H2833" i="5"/>
  <c r="H1822" i="5"/>
  <c r="H2834" i="5"/>
  <c r="H2691" i="5"/>
  <c r="H3176" i="5"/>
  <c r="H1543" i="5"/>
  <c r="H1947" i="5"/>
  <c r="H602" i="5"/>
  <c r="H2948" i="5"/>
  <c r="H2093" i="5"/>
  <c r="H1676" i="5"/>
  <c r="H1032" i="5"/>
  <c r="H881" i="5"/>
  <c r="H562" i="5"/>
  <c r="H1113" i="5"/>
  <c r="H1948" i="5"/>
  <c r="H1949" i="5"/>
  <c r="H1203" i="5"/>
  <c r="H1204" i="5"/>
  <c r="H2692" i="5"/>
  <c r="H2547" i="5"/>
  <c r="H1823" i="5"/>
  <c r="H224" i="5"/>
  <c r="H2693" i="5"/>
  <c r="H2094" i="5"/>
  <c r="H1950" i="5"/>
  <c r="H1419" i="5"/>
  <c r="H3058" i="5"/>
  <c r="H3059" i="5"/>
  <c r="H3060" i="5"/>
  <c r="H3061" i="5"/>
  <c r="H563" i="5"/>
  <c r="H1544" i="5"/>
  <c r="H2835" i="5"/>
  <c r="H955" i="5"/>
  <c r="H238" i="5"/>
  <c r="H429" i="5"/>
  <c r="H1308" i="5"/>
  <c r="H1114" i="5"/>
  <c r="H564" i="5"/>
  <c r="H882" i="5"/>
  <c r="H2245" i="5"/>
  <c r="H1115" i="5"/>
  <c r="H2397" i="5"/>
  <c r="H2095" i="5"/>
  <c r="H603" i="5"/>
  <c r="H1951" i="5"/>
  <c r="H2694" i="5"/>
  <c r="H2246" i="5"/>
  <c r="H2548" i="5"/>
  <c r="H956" i="5"/>
  <c r="H263" i="5"/>
  <c r="H883" i="5"/>
  <c r="H509" i="5"/>
  <c r="H1033" i="5"/>
  <c r="H884" i="5"/>
  <c r="H1824" i="5"/>
  <c r="H2695" i="5"/>
  <c r="H565" i="5"/>
  <c r="H1952" i="5"/>
  <c r="H1034" i="5"/>
  <c r="H2096" i="5"/>
  <c r="H690" i="5"/>
  <c r="H885" i="5"/>
  <c r="H762" i="5"/>
  <c r="H1677" i="5"/>
  <c r="H510" i="5"/>
  <c r="H1825" i="5"/>
  <c r="H828" i="5"/>
  <c r="H313" i="5"/>
  <c r="H1545" i="5"/>
  <c r="H2247" i="5"/>
  <c r="H1035" i="5"/>
  <c r="H475" i="5"/>
  <c r="H829" i="5"/>
  <c r="H830" i="5"/>
  <c r="H511" i="5"/>
  <c r="H2836" i="5"/>
  <c r="H3177" i="5"/>
  <c r="H3178" i="5"/>
  <c r="H512" i="5"/>
  <c r="H1116" i="5"/>
  <c r="H763" i="5"/>
  <c r="H1117" i="5"/>
  <c r="H691" i="5"/>
  <c r="H2696" i="5"/>
  <c r="H1546" i="5"/>
  <c r="H2697" i="5"/>
  <c r="H1036" i="5"/>
  <c r="H365" i="5"/>
  <c r="H366" i="5"/>
  <c r="H1953" i="5"/>
  <c r="H604" i="5"/>
  <c r="H1547" i="5"/>
  <c r="H1205" i="5"/>
  <c r="H2248" i="5"/>
  <c r="H2249" i="5"/>
  <c r="H2549" i="5"/>
  <c r="H566" i="5"/>
  <c r="H3062" i="5"/>
  <c r="H159" i="5"/>
  <c r="H2837" i="5"/>
  <c r="H2550" i="5"/>
  <c r="H1309" i="5"/>
  <c r="H476" i="5"/>
  <c r="H1678" i="5"/>
  <c r="H2250" i="5"/>
  <c r="H430" i="5"/>
  <c r="H1420" i="5"/>
  <c r="H2097" i="5"/>
  <c r="H886" i="5"/>
  <c r="H1826" i="5"/>
  <c r="H2838" i="5"/>
  <c r="H2551" i="5"/>
  <c r="H367" i="5"/>
  <c r="H1954" i="5"/>
  <c r="H3063" i="5"/>
  <c r="H1118" i="5"/>
  <c r="H831" i="5"/>
  <c r="H390" i="5"/>
  <c r="H339" i="5"/>
  <c r="H1679" i="5"/>
  <c r="H1680" i="5"/>
  <c r="H764" i="5"/>
  <c r="H1206" i="5"/>
  <c r="H178" i="5"/>
  <c r="H1827" i="5"/>
  <c r="H1207" i="5"/>
  <c r="H2251" i="5"/>
  <c r="H1681" i="5"/>
  <c r="H391" i="5"/>
  <c r="H645" i="5"/>
  <c r="H67" i="5"/>
  <c r="H2552" i="5"/>
  <c r="H80" i="5"/>
  <c r="H431" i="5"/>
  <c r="H1310" i="5"/>
  <c r="H432" i="5"/>
  <c r="H1421" i="5"/>
  <c r="H2398" i="5"/>
  <c r="H765" i="5"/>
  <c r="H1828" i="5"/>
  <c r="H1829" i="5"/>
  <c r="H2399" i="5"/>
  <c r="H3064" i="5"/>
  <c r="H567" i="5"/>
  <c r="H3254" i="5"/>
  <c r="H239" i="5"/>
  <c r="H3065" i="5"/>
  <c r="H1830" i="5"/>
  <c r="H2698" i="5"/>
  <c r="H832" i="5"/>
  <c r="H1037" i="5"/>
  <c r="H1955" i="5"/>
  <c r="H1682" i="5"/>
  <c r="H2699" i="5"/>
  <c r="H1956" i="5"/>
  <c r="H2949" i="5"/>
  <c r="H1208" i="5"/>
  <c r="H1311" i="5"/>
  <c r="H1548" i="5"/>
  <c r="H1683" i="5"/>
  <c r="H3303" i="5"/>
  <c r="H2098" i="5"/>
  <c r="H692" i="5"/>
  <c r="H340" i="5"/>
  <c r="H1549" i="5"/>
  <c r="H1209" i="5"/>
  <c r="H1684" i="5"/>
  <c r="H1210" i="5"/>
  <c r="H2839" i="5"/>
  <c r="H2099" i="5"/>
  <c r="H2553" i="5"/>
  <c r="H1550" i="5"/>
  <c r="H368" i="5"/>
  <c r="H1957" i="5"/>
  <c r="H2840" i="5"/>
  <c r="H2554" i="5"/>
  <c r="H392" i="5"/>
  <c r="H2100" i="5"/>
  <c r="H2555" i="5"/>
  <c r="H2252" i="5"/>
  <c r="H2101" i="5"/>
  <c r="H1211" i="5"/>
  <c r="H2700" i="5"/>
  <c r="H2102" i="5"/>
  <c r="H1119" i="5"/>
  <c r="H766" i="5"/>
  <c r="H314" i="5"/>
  <c r="H129" i="5"/>
  <c r="H1831" i="5"/>
  <c r="H1685" i="5"/>
  <c r="H3179" i="5"/>
  <c r="H2556" i="5"/>
  <c r="H2400" i="5"/>
  <c r="H957" i="5"/>
  <c r="H2701" i="5"/>
  <c r="H3180" i="5"/>
  <c r="H2950" i="5"/>
  <c r="H1832" i="5"/>
  <c r="H958" i="5"/>
  <c r="H2557" i="5"/>
  <c r="H1038" i="5"/>
  <c r="H568" i="5"/>
  <c r="H1212" i="5"/>
  <c r="H1958" i="5"/>
  <c r="H110" i="5"/>
  <c r="H2401" i="5"/>
  <c r="H693" i="5"/>
  <c r="H1551" i="5"/>
  <c r="H1120" i="5"/>
  <c r="H341" i="5"/>
  <c r="H393" i="5"/>
  <c r="H1312" i="5"/>
  <c r="H240" i="5"/>
  <c r="H887" i="5"/>
  <c r="H959" i="5"/>
  <c r="H433" i="5"/>
  <c r="H394" i="5"/>
  <c r="H833" i="5"/>
  <c r="H1313" i="5"/>
  <c r="H1121" i="5"/>
  <c r="H1213" i="5"/>
  <c r="H513" i="5"/>
  <c r="H1314" i="5"/>
  <c r="H194" i="5"/>
  <c r="H2253" i="5"/>
  <c r="H1552" i="5"/>
  <c r="H1959" i="5"/>
  <c r="H1039" i="5"/>
  <c r="H1686" i="5"/>
  <c r="H1833" i="5"/>
  <c r="H2951" i="5"/>
  <c r="H514" i="5"/>
  <c r="H767" i="5"/>
  <c r="H342" i="5"/>
  <c r="H646" i="5"/>
  <c r="H2402" i="5"/>
  <c r="H605" i="5"/>
  <c r="H768" i="5"/>
  <c r="H606" i="5"/>
  <c r="H241" i="5"/>
  <c r="H195" i="5"/>
  <c r="H515" i="5"/>
  <c r="H1214" i="5"/>
  <c r="H111" i="5"/>
  <c r="H694" i="5"/>
  <c r="H1687" i="5"/>
  <c r="H2103" i="5"/>
  <c r="H769" i="5"/>
  <c r="H369" i="5"/>
  <c r="H516" i="5"/>
  <c r="H43" i="5"/>
  <c r="H264" i="5"/>
  <c r="H2104" i="5"/>
  <c r="H141" i="5"/>
  <c r="H1553" i="5"/>
  <c r="H2952" i="5"/>
  <c r="H2558" i="5"/>
  <c r="H607" i="5"/>
  <c r="H647" i="5"/>
  <c r="H1422" i="5"/>
  <c r="H242" i="5"/>
  <c r="H888" i="5"/>
  <c r="H517" i="5"/>
  <c r="H62" i="5"/>
  <c r="H1122" i="5"/>
  <c r="H112" i="5"/>
  <c r="H770" i="5"/>
  <c r="H1688" i="5"/>
  <c r="H1040" i="5"/>
  <c r="H834" i="5"/>
  <c r="H3350" i="5"/>
  <c r="H3304" i="5"/>
  <c r="H2559" i="5"/>
  <c r="H695" i="5"/>
  <c r="H2841" i="5"/>
  <c r="H771" i="5"/>
  <c r="H3351" i="5"/>
  <c r="H889" i="5"/>
  <c r="H1834" i="5"/>
  <c r="H835" i="5"/>
  <c r="H3181" i="5"/>
  <c r="H1554" i="5"/>
  <c r="H772" i="5"/>
  <c r="H395" i="5"/>
  <c r="H1555" i="5"/>
  <c r="H2560" i="5"/>
  <c r="H836" i="5"/>
  <c r="H434" i="5"/>
  <c r="H2403" i="5"/>
  <c r="H1315" i="5"/>
  <c r="H1689" i="5"/>
  <c r="H435" i="5"/>
  <c r="H1423" i="5"/>
  <c r="H1690" i="5"/>
  <c r="H2561" i="5"/>
  <c r="H2254" i="5"/>
  <c r="H773" i="5"/>
  <c r="H1960" i="5"/>
  <c r="H2702" i="5"/>
  <c r="H1316" i="5"/>
  <c r="H2255" i="5"/>
  <c r="H290" i="5"/>
  <c r="H2256" i="5"/>
  <c r="H696" i="5"/>
  <c r="H1123" i="5"/>
  <c r="H2562" i="5"/>
  <c r="H2105" i="5"/>
  <c r="H2257" i="5"/>
  <c r="H890" i="5"/>
  <c r="H2106" i="5"/>
  <c r="H2404" i="5"/>
  <c r="H2258" i="5"/>
  <c r="H697" i="5"/>
  <c r="H1691" i="5"/>
  <c r="H1317" i="5"/>
  <c r="H2107" i="5"/>
  <c r="H2405" i="5"/>
  <c r="H2953" i="5"/>
  <c r="H2842" i="5"/>
  <c r="H1961" i="5"/>
  <c r="H2954" i="5"/>
  <c r="H2406" i="5"/>
  <c r="H2563" i="5"/>
  <c r="H2407" i="5"/>
  <c r="H1041" i="5"/>
  <c r="H2564" i="5"/>
  <c r="H2703" i="5"/>
  <c r="H2108" i="5"/>
  <c r="H1556" i="5"/>
  <c r="H1835" i="5"/>
  <c r="H1424" i="5"/>
  <c r="H1215" i="5"/>
  <c r="H225" i="5"/>
  <c r="H518" i="5"/>
  <c r="H1692" i="5"/>
  <c r="H1693" i="5"/>
  <c r="H2109" i="5"/>
  <c r="H1216" i="5"/>
  <c r="H2843" i="5"/>
  <c r="H1836" i="5"/>
  <c r="H1042" i="5"/>
  <c r="H1557" i="5"/>
  <c r="H774" i="5"/>
  <c r="H343" i="5"/>
  <c r="H1124" i="5"/>
  <c r="H477" i="5"/>
  <c r="H960" i="5"/>
  <c r="H1318" i="5"/>
  <c r="H1962" i="5"/>
  <c r="H1694" i="5"/>
  <c r="H1043" i="5"/>
  <c r="H2110" i="5"/>
  <c r="H519" i="5"/>
  <c r="H2704" i="5"/>
  <c r="H2565" i="5"/>
  <c r="H698" i="5"/>
  <c r="H1044" i="5"/>
  <c r="H68" i="5"/>
  <c r="H961" i="5"/>
  <c r="H2259" i="5"/>
  <c r="H1695" i="5"/>
  <c r="H160" i="5"/>
  <c r="H1425" i="5"/>
  <c r="H113" i="5"/>
  <c r="H315" i="5"/>
  <c r="H2844" i="5"/>
  <c r="H142" i="5"/>
  <c r="H569" i="5"/>
  <c r="H1696" i="5"/>
  <c r="H2705" i="5"/>
  <c r="H1697" i="5"/>
  <c r="H2260" i="5"/>
  <c r="H2955" i="5"/>
  <c r="H2566" i="5"/>
  <c r="H1698" i="5"/>
  <c r="H2261" i="5"/>
  <c r="H2845" i="5"/>
  <c r="H891" i="5"/>
  <c r="H2846" i="5"/>
  <c r="H3066" i="5"/>
  <c r="H2706" i="5"/>
  <c r="H962" i="5"/>
  <c r="H2262" i="5"/>
  <c r="H1558" i="5"/>
  <c r="H1963" i="5"/>
  <c r="H2111" i="5"/>
  <c r="H1426" i="5"/>
  <c r="H2567" i="5"/>
  <c r="H2847" i="5"/>
  <c r="H1125" i="5"/>
  <c r="H1045" i="5"/>
  <c r="H1217" i="5"/>
  <c r="H2408" i="5"/>
  <c r="H1218" i="5"/>
  <c r="H1964" i="5"/>
  <c r="H2409" i="5"/>
  <c r="H2112" i="5"/>
  <c r="H2956" i="5"/>
  <c r="H2263" i="5"/>
  <c r="H2957" i="5"/>
  <c r="H608" i="5"/>
  <c r="H648" i="5"/>
  <c r="H1126" i="5"/>
  <c r="H2707" i="5"/>
  <c r="H1127" i="5"/>
  <c r="H1559" i="5"/>
  <c r="H436" i="5"/>
  <c r="H2410" i="5"/>
  <c r="H2411" i="5"/>
  <c r="H1699" i="5"/>
  <c r="H2568" i="5"/>
  <c r="H196" i="5"/>
  <c r="H316" i="5"/>
  <c r="H2412" i="5"/>
  <c r="H1700" i="5"/>
  <c r="H396" i="5"/>
  <c r="H1046" i="5"/>
  <c r="H699" i="5"/>
  <c r="H1965" i="5"/>
  <c r="H2413" i="5"/>
  <c r="H478" i="5"/>
  <c r="H63" i="5"/>
  <c r="H649" i="5"/>
  <c r="H650" i="5"/>
  <c r="H570" i="5"/>
  <c r="H317" i="5"/>
  <c r="H437" i="5"/>
  <c r="H775" i="5"/>
  <c r="H1427" i="5"/>
  <c r="H1047" i="5"/>
  <c r="H700" i="5"/>
  <c r="H2113" i="5"/>
  <c r="H892" i="5"/>
  <c r="H318" i="5"/>
  <c r="H2264" i="5"/>
  <c r="H2114" i="5"/>
  <c r="H1966" i="5"/>
  <c r="H1219" i="5"/>
  <c r="H1560" i="5"/>
  <c r="H963" i="5"/>
  <c r="H571" i="5"/>
  <c r="H2414" i="5"/>
  <c r="H2115" i="5"/>
  <c r="H964" i="5"/>
  <c r="H776" i="5"/>
  <c r="H2265" i="5"/>
  <c r="H2848" i="5"/>
  <c r="H1701" i="5"/>
  <c r="H1702" i="5"/>
  <c r="H2266" i="5"/>
  <c r="H1319" i="5"/>
  <c r="H2116" i="5"/>
  <c r="H1967" i="5"/>
  <c r="H1428" i="5"/>
  <c r="H965" i="5"/>
  <c r="H1429" i="5"/>
  <c r="H1837" i="5"/>
  <c r="H1703" i="5"/>
  <c r="H265" i="5"/>
  <c r="H1838" i="5"/>
  <c r="H3067" i="5"/>
  <c r="H651" i="5"/>
  <c r="H2569" i="5"/>
  <c r="H101" i="5"/>
  <c r="H2570" i="5"/>
  <c r="H1048" i="5"/>
  <c r="H701" i="5"/>
  <c r="H1704" i="5"/>
  <c r="H1430" i="5"/>
  <c r="H1561" i="5"/>
  <c r="H143" i="5"/>
  <c r="H966" i="5"/>
  <c r="H2849" i="5"/>
  <c r="H1431" i="5"/>
  <c r="H344" i="5"/>
  <c r="H2850" i="5"/>
  <c r="H2958" i="5"/>
  <c r="H2267" i="5"/>
  <c r="H1562" i="5"/>
  <c r="H777" i="5"/>
  <c r="H2268" i="5"/>
  <c r="H2959" i="5"/>
  <c r="H1220" i="5"/>
  <c r="H2851" i="5"/>
  <c r="H1705" i="5"/>
  <c r="H2269" i="5"/>
  <c r="H48" i="5"/>
  <c r="H1432" i="5"/>
  <c r="H1968" i="5"/>
  <c r="H88" i="5"/>
  <c r="H2415" i="5"/>
  <c r="H609" i="5"/>
  <c r="H1221" i="5"/>
  <c r="H702" i="5"/>
  <c r="H243" i="5"/>
  <c r="H1839" i="5"/>
  <c r="H778" i="5"/>
  <c r="H3068" i="5"/>
  <c r="H572" i="5"/>
  <c r="H8" i="5"/>
  <c r="H703" i="5"/>
  <c r="H1320" i="5"/>
  <c r="H81" i="5"/>
  <c r="H1321" i="5"/>
  <c r="H967" i="5"/>
  <c r="H2416" i="5"/>
  <c r="H2571" i="5"/>
  <c r="H2117" i="5"/>
  <c r="H89" i="5"/>
  <c r="H1706" i="5"/>
  <c r="H1128" i="5"/>
  <c r="H837" i="5"/>
  <c r="H2417" i="5"/>
  <c r="H893" i="5"/>
  <c r="H1433" i="5"/>
  <c r="H479" i="5"/>
  <c r="H3305" i="5"/>
  <c r="H2708" i="5"/>
  <c r="H3255" i="5"/>
  <c r="H2118" i="5"/>
  <c r="H1434" i="5"/>
  <c r="H3069" i="5"/>
  <c r="H2852" i="5"/>
  <c r="H2572" i="5"/>
  <c r="H2270" i="5"/>
  <c r="H1435" i="5"/>
  <c r="H2271" i="5"/>
  <c r="H2960" i="5"/>
  <c r="H1707" i="5"/>
  <c r="H319" i="5"/>
  <c r="H2119" i="5"/>
  <c r="H2418" i="5"/>
  <c r="H2853" i="5"/>
  <c r="H1322" i="5"/>
  <c r="H610" i="5"/>
  <c r="H179" i="5"/>
  <c r="H2961" i="5"/>
  <c r="H1323" i="5"/>
  <c r="H1563" i="5"/>
  <c r="H2854" i="5"/>
  <c r="H1708" i="5"/>
  <c r="H1969" i="5"/>
  <c r="H2709" i="5"/>
  <c r="H779" i="5"/>
  <c r="H2272" i="5"/>
  <c r="H2962" i="5"/>
  <c r="H1970" i="5"/>
  <c r="H2855" i="5"/>
  <c r="H2710" i="5"/>
  <c r="H1840" i="5"/>
  <c r="H1841" i="5"/>
  <c r="H3256" i="5"/>
  <c r="H2856" i="5"/>
  <c r="H2419" i="5"/>
  <c r="H1971" i="5"/>
  <c r="H3182" i="5"/>
  <c r="H3183" i="5"/>
  <c r="H3070" i="5"/>
  <c r="H3184" i="5"/>
  <c r="H838" i="5"/>
  <c r="H839" i="5"/>
  <c r="H2711" i="5"/>
  <c r="H1436" i="5"/>
  <c r="H2963" i="5"/>
  <c r="H2120" i="5"/>
  <c r="H520" i="5"/>
  <c r="H3071" i="5"/>
  <c r="H2857" i="5"/>
  <c r="H2420" i="5"/>
  <c r="H1709" i="5"/>
  <c r="H2964" i="5"/>
  <c r="H1564" i="5"/>
  <c r="H2121" i="5"/>
  <c r="H894" i="5"/>
  <c r="H2122" i="5"/>
  <c r="H3185" i="5"/>
  <c r="H968" i="5"/>
  <c r="H2712" i="5"/>
  <c r="H2965" i="5"/>
  <c r="H2858" i="5"/>
  <c r="H1842" i="5"/>
  <c r="H2713" i="5"/>
  <c r="H2573" i="5"/>
  <c r="H2966" i="5"/>
  <c r="H2421" i="5"/>
  <c r="H2859" i="5"/>
  <c r="H2422" i="5"/>
  <c r="H3186" i="5"/>
  <c r="H3187" i="5"/>
  <c r="H3072" i="5"/>
  <c r="H345" i="5"/>
  <c r="H2123" i="5"/>
  <c r="H2967" i="5"/>
  <c r="H3073" i="5"/>
  <c r="H2423" i="5"/>
  <c r="H2424" i="5"/>
  <c r="H1324" i="5"/>
  <c r="H2714" i="5"/>
  <c r="H969" i="5"/>
  <c r="H1222" i="5"/>
  <c r="H704" i="5"/>
  <c r="H2124" i="5"/>
  <c r="H1049" i="5"/>
  <c r="H1325" i="5"/>
  <c r="H2574" i="5"/>
  <c r="H1326" i="5"/>
  <c r="H3257" i="5"/>
  <c r="H2125" i="5"/>
  <c r="H2273" i="5"/>
  <c r="H895" i="5"/>
  <c r="H1437" i="5"/>
  <c r="H1327" i="5"/>
  <c r="H1328" i="5"/>
  <c r="H896" i="5"/>
  <c r="H1972" i="5"/>
  <c r="H2575" i="5"/>
  <c r="H840" i="5"/>
  <c r="H2860" i="5"/>
  <c r="H1565" i="5"/>
  <c r="H897" i="5"/>
  <c r="H1329" i="5"/>
  <c r="H2126" i="5"/>
  <c r="H1710" i="5"/>
  <c r="H1129" i="5"/>
  <c r="H2127" i="5"/>
  <c r="H3074" i="5"/>
  <c r="H2576" i="5"/>
  <c r="H841" i="5"/>
  <c r="H2861" i="5"/>
  <c r="H3075" i="5"/>
  <c r="H3258" i="5"/>
  <c r="H2274" i="5"/>
  <c r="H2128" i="5"/>
  <c r="H2715" i="5"/>
  <c r="H1566" i="5"/>
  <c r="H2716" i="5"/>
  <c r="H611" i="5"/>
  <c r="H780" i="5"/>
  <c r="H1050" i="5"/>
  <c r="H1843" i="5"/>
  <c r="H1844" i="5"/>
  <c r="H705" i="5"/>
  <c r="H652" i="5"/>
  <c r="H1330" i="5"/>
  <c r="H2425" i="5"/>
  <c r="H2968" i="5"/>
  <c r="H1845" i="5"/>
  <c r="H1567" i="5"/>
  <c r="H1438" i="5"/>
  <c r="H1130" i="5"/>
  <c r="H612" i="5"/>
  <c r="H2275" i="5"/>
  <c r="H2717" i="5"/>
  <c r="H2969" i="5"/>
  <c r="H2276" i="5"/>
  <c r="H2577" i="5"/>
  <c r="H2277" i="5"/>
  <c r="H2718" i="5"/>
  <c r="H2719" i="5"/>
  <c r="H1439" i="5"/>
  <c r="H2720" i="5"/>
  <c r="H2721" i="5"/>
  <c r="H2970" i="5"/>
  <c r="H1711" i="5"/>
  <c r="H2722" i="5"/>
  <c r="H781" i="5"/>
  <c r="H1973" i="5"/>
  <c r="H1440" i="5"/>
  <c r="H2971" i="5"/>
  <c r="H2578" i="5"/>
  <c r="H2579" i="5"/>
  <c r="H1568" i="5"/>
  <c r="H2129" i="5"/>
  <c r="H2278" i="5"/>
  <c r="H2130" i="5"/>
  <c r="H1441" i="5"/>
  <c r="H2279" i="5"/>
  <c r="H2723" i="5"/>
  <c r="H2972" i="5"/>
  <c r="H1569" i="5"/>
  <c r="H3076" i="5"/>
  <c r="H2426" i="5"/>
  <c r="H842" i="5"/>
  <c r="H2580" i="5"/>
  <c r="H2131" i="5"/>
  <c r="H2132" i="5"/>
  <c r="H2280" i="5"/>
  <c r="H2427" i="5"/>
  <c r="H2428" i="5"/>
  <c r="H2862" i="5"/>
  <c r="H1570" i="5"/>
  <c r="H3259" i="5"/>
  <c r="H1846" i="5"/>
  <c r="H2281" i="5"/>
  <c r="H2581" i="5"/>
  <c r="H1331" i="5"/>
  <c r="H2582" i="5"/>
  <c r="H3188" i="5"/>
  <c r="H320" i="5"/>
  <c r="H2973" i="5"/>
  <c r="H2724" i="5"/>
  <c r="H2133" i="5"/>
  <c r="H2583" i="5"/>
  <c r="H1051" i="5"/>
  <c r="H2584" i="5"/>
  <c r="H1442" i="5"/>
  <c r="H1712" i="5"/>
  <c r="H2585" i="5"/>
  <c r="H1131" i="5"/>
  <c r="H1571" i="5"/>
  <c r="H1847" i="5"/>
  <c r="H2725" i="5"/>
  <c r="H1332" i="5"/>
  <c r="H521" i="5"/>
  <c r="H2429" i="5"/>
  <c r="H2863" i="5"/>
  <c r="H2430" i="5"/>
  <c r="H2282" i="5"/>
  <c r="H1848" i="5"/>
  <c r="H1132" i="5"/>
  <c r="H1133" i="5"/>
  <c r="H1223" i="5"/>
  <c r="H706" i="5"/>
  <c r="H1134" i="5"/>
  <c r="H2431" i="5"/>
  <c r="H2726" i="5"/>
  <c r="H2283" i="5"/>
  <c r="H3077" i="5"/>
  <c r="H2727" i="5"/>
  <c r="H226" i="5"/>
  <c r="H3189" i="5"/>
  <c r="H1443" i="5"/>
  <c r="H653" i="5"/>
  <c r="H1444" i="5"/>
  <c r="H1713" i="5"/>
  <c r="H1445" i="5"/>
  <c r="H3190" i="5"/>
  <c r="H1052" i="5"/>
  <c r="H2728" i="5"/>
  <c r="H114" i="5"/>
  <c r="H3078" i="5"/>
  <c r="H3079" i="5"/>
  <c r="H2729" i="5"/>
  <c r="H291" i="5"/>
  <c r="H2864" i="5"/>
  <c r="H2586" i="5"/>
  <c r="H1446" i="5"/>
  <c r="H1447" i="5"/>
  <c r="H1714" i="5"/>
  <c r="H1715" i="5"/>
  <c r="H2134" i="5"/>
  <c r="H346" i="5"/>
  <c r="H2865" i="5"/>
  <c r="H970" i="5"/>
  <c r="H1333" i="5"/>
  <c r="H1572" i="5"/>
  <c r="H2432" i="5"/>
  <c r="H52" i="5"/>
  <c r="H321" i="5"/>
  <c r="H322" i="5"/>
  <c r="H1573" i="5"/>
  <c r="H1334" i="5"/>
  <c r="H2135" i="5"/>
  <c r="H180" i="5"/>
  <c r="H1224" i="5"/>
  <c r="H2433" i="5"/>
  <c r="H522" i="5"/>
  <c r="H843" i="5"/>
  <c r="H2587" i="5"/>
  <c r="H898" i="5"/>
  <c r="H1053" i="5"/>
  <c r="H438" i="5"/>
  <c r="H292" i="5"/>
  <c r="H1225" i="5"/>
  <c r="H707" i="5"/>
  <c r="H2136" i="5"/>
  <c r="H899" i="5"/>
  <c r="H2137" i="5"/>
  <c r="H439" i="5"/>
  <c r="H2284" i="5"/>
  <c r="H900" i="5"/>
  <c r="H1716" i="5"/>
  <c r="H654" i="5"/>
  <c r="H370" i="5"/>
  <c r="H2588" i="5"/>
  <c r="H971" i="5"/>
  <c r="H181" i="5"/>
  <c r="H972" i="5"/>
  <c r="H2285" i="5"/>
  <c r="H2138" i="5"/>
  <c r="H2866" i="5"/>
  <c r="H2867" i="5"/>
  <c r="H2589" i="5"/>
  <c r="H1448" i="5"/>
  <c r="H2434" i="5"/>
  <c r="H1054" i="5"/>
  <c r="H2286" i="5"/>
  <c r="H2287" i="5"/>
  <c r="H1717" i="5"/>
  <c r="H1718" i="5"/>
  <c r="H1719" i="5"/>
  <c r="H266" i="5"/>
  <c r="H844" i="5"/>
  <c r="H523" i="5"/>
  <c r="H2590" i="5"/>
  <c r="H2730" i="5"/>
  <c r="H1449" i="5"/>
  <c r="H2591" i="5"/>
  <c r="H323" i="5"/>
  <c r="H1135" i="5"/>
  <c r="H655" i="5"/>
  <c r="H2868" i="5"/>
  <c r="H2435" i="5"/>
  <c r="H293" i="5"/>
  <c r="H2288" i="5"/>
  <c r="H1849" i="5"/>
  <c r="H1720" i="5"/>
  <c r="H901" i="5"/>
  <c r="H1721" i="5"/>
  <c r="H1055" i="5"/>
  <c r="H1574" i="5"/>
  <c r="H2869" i="5"/>
  <c r="H397" i="5"/>
  <c r="H3080" i="5"/>
  <c r="H3081" i="5"/>
  <c r="H902" i="5"/>
  <c r="H1575" i="5"/>
  <c r="H1335" i="5"/>
  <c r="H782" i="5"/>
  <c r="H903" i="5"/>
  <c r="H613" i="5"/>
  <c r="H2436" i="5"/>
  <c r="H1136" i="5"/>
  <c r="H440" i="5"/>
  <c r="H1056" i="5"/>
  <c r="H1576" i="5"/>
  <c r="H2289" i="5"/>
  <c r="H1850" i="5"/>
  <c r="H227" i="5"/>
  <c r="H1722" i="5"/>
  <c r="H2731" i="5"/>
  <c r="H2290" i="5"/>
  <c r="H1723" i="5"/>
  <c r="H2974" i="5"/>
  <c r="H524" i="5"/>
  <c r="H3260" i="5"/>
  <c r="H144" i="5"/>
  <c r="H2975" i="5"/>
  <c r="H2732" i="5"/>
  <c r="H1724" i="5"/>
  <c r="H2139" i="5"/>
  <c r="H2870" i="5"/>
  <c r="H2871" i="5"/>
  <c r="H2733" i="5"/>
  <c r="H39" i="5"/>
  <c r="H130" i="5"/>
  <c r="H267" i="5"/>
  <c r="H1336" i="5"/>
  <c r="H1450" i="5"/>
  <c r="H2734" i="5"/>
  <c r="H2140" i="5"/>
  <c r="H2291" i="5"/>
  <c r="H973" i="5"/>
  <c r="H90" i="5"/>
  <c r="H525" i="5"/>
  <c r="H1974" i="5"/>
  <c r="H441" i="5"/>
  <c r="H2292" i="5"/>
  <c r="H3082" i="5"/>
  <c r="H2293" i="5"/>
  <c r="H2141" i="5"/>
  <c r="H1975" i="5"/>
  <c r="H656" i="5"/>
  <c r="H2976" i="5"/>
  <c r="H1577" i="5"/>
  <c r="H3083" i="5"/>
  <c r="H2977" i="5"/>
  <c r="H1337" i="5"/>
  <c r="H708" i="5"/>
  <c r="H2978" i="5"/>
  <c r="H1976" i="5"/>
  <c r="H974" i="5"/>
  <c r="H2872" i="5"/>
  <c r="H244" i="5"/>
  <c r="H1226" i="5"/>
  <c r="H2735" i="5"/>
  <c r="H1338" i="5"/>
  <c r="H904" i="5"/>
  <c r="H2736" i="5"/>
  <c r="H1725" i="5"/>
  <c r="H2294" i="5"/>
  <c r="H3084" i="5"/>
  <c r="H294" i="5"/>
  <c r="H2592" i="5"/>
  <c r="H1227" i="5"/>
  <c r="H2979" i="5"/>
  <c r="H1726" i="5"/>
  <c r="H2142" i="5"/>
  <c r="H3261" i="5"/>
  <c r="H3191" i="5"/>
  <c r="H2437" i="5"/>
  <c r="H2980" i="5"/>
  <c r="H2737" i="5"/>
  <c r="H709" i="5"/>
  <c r="H2981" i="5"/>
  <c r="H1578" i="5"/>
  <c r="H1339" i="5"/>
  <c r="H1451" i="5"/>
  <c r="H3306" i="5"/>
  <c r="H573" i="5"/>
  <c r="H1977" i="5"/>
  <c r="H398" i="5"/>
  <c r="H15" i="5"/>
  <c r="H2295" i="5"/>
  <c r="H2593" i="5"/>
  <c r="H2143" i="5"/>
  <c r="H2296" i="5"/>
  <c r="H1978" i="5"/>
  <c r="H2144" i="5"/>
  <c r="H2982" i="5"/>
  <c r="H2594" i="5"/>
  <c r="H2438" i="5"/>
  <c r="H442" i="5"/>
  <c r="H3085" i="5"/>
  <c r="H2595" i="5"/>
  <c r="H3262" i="5"/>
  <c r="H1452" i="5"/>
  <c r="H3192" i="5"/>
  <c r="H3193" i="5"/>
  <c r="H480" i="5"/>
  <c r="H1979" i="5"/>
  <c r="H3194" i="5"/>
  <c r="H3086" i="5"/>
  <c r="H3307" i="5"/>
  <c r="H1228" i="5"/>
  <c r="H1851" i="5"/>
  <c r="H1057" i="5"/>
  <c r="H1579" i="5"/>
  <c r="H710" i="5"/>
  <c r="H2439" i="5"/>
  <c r="H324" i="5"/>
  <c r="H2145" i="5"/>
  <c r="H1727" i="5"/>
  <c r="H2440" i="5"/>
  <c r="H1453" i="5"/>
  <c r="H3263" i="5"/>
  <c r="H1580" i="5"/>
  <c r="H1229" i="5"/>
  <c r="H1230" i="5"/>
  <c r="H82" i="5"/>
  <c r="H711" i="5"/>
  <c r="H1340" i="5"/>
  <c r="H1852" i="5"/>
  <c r="H2596" i="5"/>
  <c r="H783" i="5"/>
  <c r="H2983" i="5"/>
  <c r="H3195" i="5"/>
  <c r="H2738" i="5"/>
  <c r="H3087" i="5"/>
  <c r="H2984" i="5"/>
  <c r="H2985" i="5"/>
  <c r="H481" i="5"/>
  <c r="H102" i="5"/>
  <c r="H197" i="5"/>
  <c r="H1137" i="5"/>
  <c r="H3088" i="5"/>
  <c r="H1853" i="5"/>
  <c r="H145" i="5"/>
  <c r="H712" i="5"/>
  <c r="H1728" i="5"/>
  <c r="H1980" i="5"/>
  <c r="H2441" i="5"/>
  <c r="H3196" i="5"/>
  <c r="H2873" i="5"/>
  <c r="H3089" i="5"/>
  <c r="H2874" i="5"/>
  <c r="H1981" i="5"/>
  <c r="H784" i="5"/>
  <c r="H2146" i="5"/>
  <c r="H1854" i="5"/>
  <c r="H3197" i="5"/>
  <c r="H1982" i="5"/>
  <c r="H3308" i="5"/>
  <c r="H1983" i="5"/>
  <c r="H482" i="5"/>
  <c r="H228" i="5"/>
  <c r="H268" i="5"/>
  <c r="H229" i="5"/>
  <c r="H3090" i="5"/>
  <c r="H371" i="5"/>
  <c r="H1729" i="5"/>
  <c r="H3198" i="5"/>
  <c r="H2442" i="5"/>
  <c r="H3339" i="5"/>
  <c r="H1341" i="5"/>
  <c r="H131" i="5"/>
  <c r="H443" i="5"/>
  <c r="H182" i="5"/>
  <c r="H1231" i="5"/>
  <c r="H1232" i="5"/>
  <c r="H198" i="5"/>
  <c r="H1730" i="5"/>
  <c r="H3091" i="5"/>
  <c r="H713" i="5"/>
  <c r="H1058" i="5"/>
  <c r="H975" i="5"/>
  <c r="H2986" i="5"/>
  <c r="H3092" i="5"/>
  <c r="H2443" i="5"/>
  <c r="H2147" i="5"/>
  <c r="H2597" i="5"/>
  <c r="H2148" i="5"/>
  <c r="H2444" i="5"/>
  <c r="H2739" i="5"/>
  <c r="H2987" i="5"/>
  <c r="H785" i="5"/>
  <c r="H1581" i="5"/>
  <c r="H1855" i="5"/>
  <c r="H1582" i="5"/>
  <c r="H3093" i="5"/>
  <c r="H2297" i="5"/>
  <c r="H1138" i="5"/>
  <c r="H905" i="5"/>
  <c r="H2988" i="5"/>
  <c r="H2149" i="5"/>
  <c r="H2298" i="5"/>
  <c r="H1856" i="5"/>
  <c r="H3094" i="5"/>
  <c r="H1857" i="5"/>
  <c r="H230" i="5"/>
  <c r="H2740" i="5"/>
  <c r="H2299" i="5"/>
  <c r="H1139" i="5"/>
  <c r="H786" i="5"/>
  <c r="H1858" i="5"/>
  <c r="H483" i="5"/>
  <c r="H1059" i="5"/>
  <c r="H1454" i="5"/>
  <c r="H3095" i="5"/>
  <c r="H3096" i="5"/>
  <c r="H845" i="5"/>
  <c r="H2300" i="5"/>
  <c r="H1060" i="5"/>
  <c r="H53" i="5"/>
  <c r="H2445" i="5"/>
  <c r="H83" i="5"/>
  <c r="H1342" i="5"/>
  <c r="H1984" i="5"/>
  <c r="H2741" i="5"/>
  <c r="H1985" i="5"/>
  <c r="H1583" i="5"/>
  <c r="H976" i="5"/>
  <c r="H1061" i="5"/>
  <c r="H1233" i="5"/>
  <c r="H657" i="5"/>
  <c r="H2989" i="5"/>
  <c r="H2446" i="5"/>
  <c r="H1234" i="5"/>
  <c r="H526" i="5"/>
  <c r="H846" i="5"/>
  <c r="H1584" i="5"/>
  <c r="H161" i="5"/>
  <c r="H2447" i="5"/>
  <c r="H714" i="5"/>
  <c r="H3199" i="5"/>
  <c r="H199" i="5"/>
  <c r="H1859" i="5"/>
  <c r="H3200" i="5"/>
  <c r="H2598" i="5"/>
  <c r="H1235" i="5"/>
  <c r="H1236" i="5"/>
  <c r="H1731" i="5"/>
  <c r="H1585" i="5"/>
  <c r="H527" i="5"/>
  <c r="H399" i="5"/>
  <c r="H372" i="5"/>
  <c r="H2301" i="5"/>
  <c r="H3264" i="5"/>
  <c r="H2875" i="5"/>
  <c r="H2742" i="5"/>
  <c r="H3201" i="5"/>
  <c r="H3309" i="5"/>
  <c r="H2302" i="5"/>
  <c r="H295" i="5"/>
  <c r="H1455" i="5"/>
  <c r="H3310" i="5"/>
  <c r="H2599" i="5"/>
  <c r="H1732" i="5"/>
  <c r="H325" i="5"/>
  <c r="H1733" i="5"/>
  <c r="H347" i="5"/>
  <c r="H2303" i="5"/>
  <c r="H1343" i="5"/>
  <c r="H2448" i="5"/>
  <c r="H2304" i="5"/>
  <c r="H24" i="5"/>
  <c r="H1586" i="5"/>
  <c r="H658" i="5"/>
  <c r="H1456" i="5"/>
  <c r="H400" i="5"/>
  <c r="H3311" i="5"/>
  <c r="H296" i="5"/>
  <c r="H2990" i="5"/>
  <c r="H1734" i="5"/>
  <c r="H1237" i="5"/>
  <c r="H1062" i="5"/>
  <c r="H1238" i="5"/>
  <c r="H787" i="5"/>
  <c r="H3097" i="5"/>
  <c r="H2991" i="5"/>
  <c r="H2449" i="5"/>
  <c r="H1860" i="5"/>
  <c r="H2600" i="5"/>
  <c r="H401" i="5"/>
  <c r="H1587" i="5"/>
  <c r="H1861" i="5"/>
  <c r="H1862" i="5"/>
  <c r="H2743" i="5"/>
  <c r="H715" i="5"/>
  <c r="H1457" i="5"/>
  <c r="H1986" i="5"/>
  <c r="H2601" i="5"/>
  <c r="H2744" i="5"/>
  <c r="H2745" i="5"/>
  <c r="H2150" i="5"/>
  <c r="H2450" i="5"/>
  <c r="H847" i="5"/>
  <c r="H1239" i="5"/>
  <c r="H1735" i="5"/>
  <c r="H2451" i="5"/>
  <c r="H614" i="5"/>
  <c r="H3202" i="5"/>
  <c r="H716" i="5"/>
  <c r="H1240" i="5"/>
  <c r="H906" i="5"/>
  <c r="H659" i="5"/>
  <c r="H2151" i="5"/>
  <c r="H2452" i="5"/>
  <c r="H2602" i="5"/>
  <c r="H977" i="5"/>
  <c r="H1863" i="5"/>
  <c r="H907" i="5"/>
  <c r="H2603" i="5"/>
  <c r="H2992" i="5"/>
  <c r="H1736" i="5"/>
  <c r="H2876" i="5"/>
  <c r="H1140" i="5"/>
  <c r="H1344" i="5"/>
  <c r="H908" i="5"/>
  <c r="H2152" i="5"/>
  <c r="H1737" i="5"/>
  <c r="H1864" i="5"/>
  <c r="H3265" i="5"/>
  <c r="H348" i="5"/>
  <c r="H231" i="5"/>
  <c r="H788" i="5"/>
  <c r="H402" i="5"/>
  <c r="H484" i="5"/>
  <c r="H2993" i="5"/>
  <c r="H978" i="5"/>
  <c r="H146" i="5"/>
  <c r="H2305" i="5"/>
  <c r="H789" i="5"/>
  <c r="H373" i="5"/>
  <c r="H3098" i="5"/>
  <c r="H2746" i="5"/>
  <c r="H1345" i="5"/>
  <c r="H1865" i="5"/>
  <c r="H1141" i="5"/>
  <c r="H2994" i="5"/>
  <c r="H2306" i="5"/>
  <c r="H11" i="5"/>
  <c r="H485" i="5"/>
  <c r="H183" i="5"/>
  <c r="H848" i="5"/>
  <c r="H615" i="5"/>
  <c r="H909" i="5"/>
  <c r="H2153" i="5"/>
  <c r="H2747" i="5"/>
  <c r="H162" i="5"/>
  <c r="H2307" i="5"/>
  <c r="H1987" i="5"/>
  <c r="H979" i="5"/>
  <c r="H910" i="5"/>
  <c r="H1866" i="5"/>
  <c r="H349" i="5"/>
  <c r="H790" i="5"/>
  <c r="H245" i="5"/>
  <c r="H2748" i="5"/>
  <c r="H2154" i="5"/>
  <c r="H980" i="5"/>
  <c r="H2308" i="5"/>
  <c r="H791" i="5"/>
  <c r="H717" i="5"/>
  <c r="H2749" i="5"/>
  <c r="H403" i="5"/>
  <c r="H444" i="5"/>
  <c r="H269" i="5"/>
  <c r="H200" i="5"/>
  <c r="H911" i="5"/>
  <c r="H2309" i="5"/>
  <c r="H2155" i="5"/>
  <c r="H147" i="5"/>
  <c r="H1988" i="5"/>
  <c r="H2156" i="5"/>
  <c r="H1989" i="5"/>
  <c r="H1142" i="5"/>
  <c r="H1458" i="5"/>
  <c r="H2604" i="5"/>
  <c r="H2310" i="5"/>
  <c r="H1459" i="5"/>
  <c r="H163" i="5"/>
  <c r="H1143" i="5"/>
  <c r="H25" i="5"/>
  <c r="H2605" i="5"/>
  <c r="H115" i="5"/>
  <c r="H3099" i="5"/>
  <c r="H3312" i="5"/>
  <c r="H1867" i="5"/>
  <c r="H2453" i="5"/>
  <c r="H660" i="5"/>
  <c r="H1990" i="5"/>
  <c r="H1144" i="5"/>
  <c r="H350" i="5"/>
  <c r="H297" i="5"/>
  <c r="H574" i="5"/>
  <c r="H1588" i="5"/>
  <c r="H2995" i="5"/>
  <c r="H201" i="5"/>
  <c r="H1589" i="5"/>
  <c r="H202" i="5"/>
  <c r="H912" i="5"/>
  <c r="H3203" i="5"/>
  <c r="H3100" i="5"/>
  <c r="H326" i="5"/>
  <c r="H54" i="5"/>
  <c r="H69" i="5"/>
  <c r="H270" i="5"/>
  <c r="H1590" i="5"/>
  <c r="H164" i="5"/>
  <c r="H246" i="5"/>
  <c r="H2606" i="5"/>
  <c r="H1346" i="5"/>
  <c r="H3101" i="5"/>
  <c r="H1241" i="5"/>
  <c r="H1242" i="5"/>
  <c r="H3313" i="5"/>
  <c r="H351" i="5"/>
  <c r="H1738" i="5"/>
  <c r="H661" i="5"/>
  <c r="H40" i="5"/>
  <c r="H3266" i="5"/>
  <c r="H981" i="5"/>
  <c r="H3102" i="5"/>
  <c r="H1145" i="5"/>
  <c r="H1739" i="5"/>
  <c r="H404" i="5"/>
  <c r="H1146" i="5"/>
  <c r="H662" i="5"/>
  <c r="H2750" i="5"/>
  <c r="H1347" i="5"/>
  <c r="H3204" i="5"/>
  <c r="H1868" i="5"/>
  <c r="H1869" i="5"/>
  <c r="H3340" i="5"/>
  <c r="H1591" i="5"/>
  <c r="H352" i="5"/>
  <c r="H2311" i="5"/>
  <c r="H1991" i="5"/>
  <c r="H3103" i="5"/>
  <c r="H2157" i="5"/>
  <c r="H1063" i="5"/>
  <c r="H3205" i="5"/>
  <c r="H1064" i="5"/>
  <c r="H55" i="5"/>
  <c r="H247" i="5"/>
  <c r="H663" i="5"/>
  <c r="H1147" i="5"/>
  <c r="H792" i="5"/>
  <c r="H2312" i="5"/>
  <c r="H1592" i="5"/>
  <c r="H2751" i="5"/>
  <c r="H1593" i="5"/>
  <c r="H248" i="5"/>
  <c r="H1348" i="5"/>
  <c r="H3206" i="5"/>
  <c r="H1870" i="5"/>
  <c r="H528" i="5"/>
  <c r="H1871" i="5"/>
  <c r="H3207" i="5"/>
  <c r="H2158" i="5"/>
  <c r="H529" i="5"/>
  <c r="H2752" i="5"/>
  <c r="H1992" i="5"/>
  <c r="H3208" i="5"/>
  <c r="H913" i="5"/>
  <c r="H1460" i="5"/>
  <c r="H3209" i="5"/>
  <c r="H1740" i="5"/>
  <c r="H2996" i="5"/>
  <c r="H2607" i="5"/>
  <c r="H2608" i="5"/>
  <c r="H2609" i="5"/>
  <c r="H1461" i="5"/>
  <c r="H3352" i="5"/>
  <c r="H3210" i="5"/>
  <c r="H2313" i="5"/>
  <c r="H1462" i="5"/>
  <c r="H2877" i="5"/>
  <c r="H3267" i="5"/>
  <c r="H2454" i="5"/>
  <c r="H271" i="5"/>
  <c r="H3268" i="5"/>
  <c r="H1065" i="5"/>
  <c r="H445" i="5"/>
  <c r="H2159" i="5"/>
  <c r="H1463" i="5"/>
  <c r="H2997" i="5"/>
  <c r="H1741" i="5"/>
  <c r="H2314" i="5"/>
  <c r="H982" i="5"/>
  <c r="H1993" i="5"/>
  <c r="H983" i="5"/>
  <c r="H148" i="5"/>
  <c r="H2160" i="5"/>
  <c r="H2315" i="5"/>
  <c r="H1148" i="5"/>
  <c r="H1243" i="5"/>
  <c r="H2998" i="5"/>
  <c r="H1872" i="5"/>
  <c r="H849" i="5"/>
  <c r="H1149" i="5"/>
  <c r="H2161" i="5"/>
  <c r="H1066" i="5"/>
  <c r="H1150" i="5"/>
  <c r="H718" i="5"/>
  <c r="H1594" i="5"/>
  <c r="H2878" i="5"/>
  <c r="H3211" i="5"/>
  <c r="H2999" i="5"/>
  <c r="H719" i="5"/>
  <c r="H3341" i="5"/>
  <c r="H3000" i="5"/>
  <c r="H3269" i="5"/>
  <c r="H1464" i="5"/>
  <c r="H984" i="5"/>
  <c r="H2455" i="5"/>
  <c r="H3001" i="5"/>
  <c r="H1994" i="5"/>
  <c r="H3353" i="5"/>
  <c r="H2456" i="5"/>
  <c r="H2753" i="5"/>
  <c r="H793" i="5"/>
  <c r="H232" i="5"/>
  <c r="H1465" i="5"/>
  <c r="H1244" i="5"/>
  <c r="H530" i="5"/>
  <c r="H850" i="5"/>
  <c r="H1595" i="5"/>
  <c r="H165" i="5"/>
  <c r="H2457" i="5"/>
  <c r="H720" i="5"/>
  <c r="H3212" i="5"/>
  <c r="H203" i="5"/>
  <c r="H1873" i="5"/>
  <c r="H3213" i="5"/>
  <c r="H2610" i="5"/>
  <c r="H1245" i="5"/>
  <c r="H1246" i="5"/>
  <c r="H1742" i="5"/>
  <c r="H1596" i="5"/>
  <c r="H531" i="5"/>
  <c r="H405" i="5"/>
  <c r="H374" i="5"/>
  <c r="H2316" i="5"/>
  <c r="H3270" i="5"/>
  <c r="H2879" i="5"/>
  <c r="H2754" i="5"/>
  <c r="H3214" i="5"/>
  <c r="H3314" i="5"/>
  <c r="H2317" i="5"/>
  <c r="H298" i="5"/>
  <c r="H1466" i="5"/>
  <c r="H3315" i="5"/>
  <c r="H2611" i="5"/>
  <c r="H1743" i="5"/>
  <c r="H327" i="5"/>
  <c r="H1744" i="5"/>
  <c r="H353" i="5"/>
  <c r="H2318" i="5"/>
  <c r="H1349" i="5"/>
  <c r="H2458" i="5"/>
  <c r="H2319" i="5"/>
  <c r="H26" i="5"/>
  <c r="H1597" i="5"/>
  <c r="H664" i="5"/>
  <c r="H1467" i="5"/>
  <c r="H406" i="5"/>
  <c r="H3316" i="5"/>
  <c r="H299" i="5"/>
  <c r="H3002" i="5"/>
  <c r="H1745" i="5"/>
  <c r="H1247" i="5"/>
  <c r="H1067" i="5"/>
  <c r="H1248" i="5"/>
  <c r="H794" i="5"/>
  <c r="H3104" i="5"/>
  <c r="H3003" i="5"/>
  <c r="H2459" i="5"/>
  <c r="H1874" i="5"/>
  <c r="H2612" i="5"/>
  <c r="H407" i="5"/>
  <c r="H1598" i="5"/>
  <c r="H1875" i="5"/>
  <c r="H1876" i="5"/>
  <c r="H2755" i="5"/>
  <c r="H721" i="5"/>
  <c r="H1468" i="5"/>
  <c r="H1995" i="5"/>
  <c r="H2613" i="5"/>
  <c r="H2756" i="5"/>
  <c r="H2757" i="5"/>
  <c r="H2162" i="5"/>
  <c r="H2460" i="5"/>
  <c r="H851" i="5"/>
  <c r="H1249" i="5"/>
  <c r="H1746" i="5"/>
  <c r="H2461" i="5"/>
  <c r="H616" i="5"/>
  <c r="H3215" i="5"/>
  <c r="H722" i="5"/>
  <c r="H1250" i="5"/>
  <c r="H914" i="5"/>
  <c r="H665" i="5"/>
  <c r="H2163" i="5"/>
  <c r="H2462" i="5"/>
  <c r="H2614" i="5"/>
  <c r="H985" i="5"/>
  <c r="H1877" i="5"/>
  <c r="H915" i="5"/>
  <c r="H2615" i="5"/>
  <c r="H3004" i="5"/>
  <c r="H1747" i="5"/>
  <c r="H2880" i="5"/>
  <c r="H1151" i="5"/>
  <c r="H1350" i="5"/>
  <c r="H916" i="5"/>
  <c r="H2164" i="5"/>
  <c r="H1748" i="5"/>
  <c r="H1878" i="5"/>
  <c r="H3271" i="5"/>
  <c r="H354" i="5"/>
  <c r="H233" i="5"/>
  <c r="H795" i="5"/>
  <c r="H408" i="5"/>
  <c r="H486" i="5"/>
  <c r="H3005" i="5"/>
  <c r="H986" i="5"/>
  <c r="H149" i="5"/>
  <c r="H2320" i="5"/>
  <c r="H796" i="5"/>
  <c r="H375" i="5"/>
  <c r="H3105" i="5"/>
  <c r="H2758" i="5"/>
  <c r="H1351" i="5"/>
  <c r="H1879" i="5"/>
  <c r="H1152" i="5"/>
  <c r="H3006" i="5"/>
  <c r="H2321" i="5"/>
  <c r="H12" i="5"/>
  <c r="H487" i="5"/>
  <c r="H184" i="5"/>
  <c r="H852" i="5"/>
  <c r="H617" i="5"/>
  <c r="H917" i="5"/>
  <c r="H2165" i="5"/>
  <c r="H2759" i="5"/>
  <c r="H166" i="5"/>
  <c r="H2322" i="5"/>
  <c r="H1996" i="5"/>
  <c r="H987" i="5"/>
  <c r="H918" i="5"/>
  <c r="H1880" i="5"/>
  <c r="H355" i="5"/>
  <c r="H797" i="5"/>
  <c r="H249" i="5"/>
  <c r="H2760" i="5"/>
  <c r="H2166" i="5"/>
  <c r="H988" i="5"/>
  <c r="H2323" i="5"/>
  <c r="H798" i="5"/>
  <c r="H723" i="5"/>
  <c r="H2761" i="5"/>
  <c r="H409" i="5"/>
  <c r="H446" i="5"/>
  <c r="H272" i="5"/>
  <c r="H204" i="5"/>
  <c r="H919" i="5"/>
  <c r="H2324" i="5"/>
  <c r="H2167" i="5"/>
  <c r="H150" i="5"/>
  <c r="H1997" i="5"/>
  <c r="H2168" i="5"/>
  <c r="H1998" i="5"/>
  <c r="H1153" i="5"/>
  <c r="H1469" i="5"/>
  <c r="H2616" i="5"/>
  <c r="H2325" i="5"/>
  <c r="H1470" i="5"/>
  <c r="H167" i="5"/>
  <c r="H1154" i="5"/>
  <c r="H27" i="5"/>
  <c r="H2617" i="5"/>
  <c r="H116" i="5"/>
  <c r="H3106" i="5"/>
  <c r="H3317" i="5"/>
  <c r="H1881" i="5"/>
  <c r="H2463" i="5"/>
  <c r="H666" i="5"/>
  <c r="H1999" i="5"/>
  <c r="H1155" i="5"/>
  <c r="H356" i="5"/>
  <c r="H300" i="5"/>
  <c r="H575" i="5"/>
  <c r="H1599" i="5"/>
  <c r="H3007" i="5"/>
  <c r="H205" i="5"/>
  <c r="H1600" i="5"/>
  <c r="H206" i="5"/>
  <c r="H920" i="5"/>
  <c r="H3216" i="5"/>
  <c r="H3107" i="5"/>
  <c r="H328" i="5"/>
  <c r="H56" i="5"/>
  <c r="H70" i="5"/>
  <c r="H273" i="5"/>
  <c r="H1601" i="5"/>
  <c r="H168" i="5"/>
  <c r="H667" i="5"/>
  <c r="H2464" i="5"/>
  <c r="H1156" i="5"/>
  <c r="H49" i="5"/>
  <c r="H301" i="5"/>
  <c r="H2169" i="5"/>
  <c r="H921" i="5"/>
  <c r="H2618" i="5"/>
  <c r="H1157" i="5"/>
  <c r="H2326" i="5"/>
  <c r="H1251" i="5"/>
  <c r="H71" i="5"/>
  <c r="H64" i="5"/>
  <c r="H103" i="5"/>
  <c r="H42" i="5"/>
  <c r="H1252" i="5"/>
  <c r="H151" i="5"/>
  <c r="H250" i="5"/>
  <c r="H1352" i="5"/>
  <c r="H724" i="5"/>
  <c r="H1602" i="5"/>
  <c r="H1603" i="5"/>
  <c r="H853" i="5"/>
  <c r="H117" i="5"/>
  <c r="H576" i="5"/>
  <c r="H2327" i="5"/>
  <c r="H65" i="5"/>
  <c r="H302" i="5"/>
  <c r="H2170" i="5"/>
  <c r="H2762" i="5"/>
  <c r="H618" i="5"/>
  <c r="H799" i="5"/>
  <c r="H1253" i="5"/>
  <c r="H989" i="5"/>
  <c r="H234" i="5"/>
  <c r="H854" i="5"/>
  <c r="H447" i="5"/>
  <c r="H2619" i="5"/>
  <c r="H577" i="5"/>
  <c r="H2000" i="5"/>
  <c r="H855" i="5"/>
  <c r="H2001" i="5"/>
  <c r="H922" i="5"/>
  <c r="H1749" i="5"/>
  <c r="H93" i="5"/>
  <c r="H1068" i="5"/>
  <c r="H1254" i="5"/>
  <c r="H578" i="5"/>
  <c r="H2763" i="5"/>
  <c r="H169" i="5"/>
  <c r="H207" i="5"/>
  <c r="H2002" i="5"/>
  <c r="H376" i="5"/>
  <c r="H44" i="5"/>
  <c r="H36" i="5"/>
  <c r="H208" i="5"/>
  <c r="H2171" i="5"/>
  <c r="H1158" i="5"/>
  <c r="H104" i="5"/>
  <c r="H3008" i="5"/>
  <c r="H20" i="5"/>
  <c r="H1159" i="5"/>
  <c r="H251" i="5"/>
  <c r="H118" i="5"/>
  <c r="H619" i="5"/>
  <c r="H1069" i="5"/>
  <c r="H2465" i="5"/>
  <c r="H2881" i="5"/>
  <c r="H1160" i="5"/>
  <c r="H2764" i="5"/>
  <c r="H2620" i="5"/>
  <c r="H1604" i="5"/>
  <c r="H1605" i="5"/>
  <c r="H1070" i="5"/>
  <c r="H2621" i="5"/>
  <c r="H1255" i="5"/>
  <c r="H2466" i="5"/>
  <c r="H1353" i="5"/>
  <c r="H990" i="5"/>
  <c r="H725" i="5"/>
  <c r="H2172" i="5"/>
  <c r="H303" i="5"/>
  <c r="H304" i="5"/>
  <c r="H1750" i="5"/>
  <c r="H1161" i="5"/>
  <c r="H2467" i="5"/>
  <c r="H2173" i="5"/>
  <c r="H1606" i="5"/>
  <c r="H2882" i="5"/>
  <c r="H448" i="5"/>
  <c r="H991" i="5"/>
  <c r="H532" i="5"/>
  <c r="H2003" i="5"/>
  <c r="H1607" i="5"/>
  <c r="H800" i="5"/>
  <c r="H2622" i="5"/>
  <c r="H3217" i="5"/>
  <c r="H1256" i="5"/>
  <c r="H2174" i="5"/>
  <c r="H1882" i="5"/>
  <c r="H1751" i="5"/>
  <c r="H2623" i="5"/>
  <c r="H2328" i="5"/>
  <c r="H2883" i="5"/>
  <c r="H992" i="5"/>
  <c r="H3009" i="5"/>
  <c r="H1354" i="5"/>
  <c r="H3010" i="5"/>
  <c r="H2004" i="5"/>
  <c r="H726" i="5"/>
  <c r="H801" i="5"/>
  <c r="H3011" i="5"/>
  <c r="H2175" i="5"/>
  <c r="H2176" i="5"/>
  <c r="H45" i="5"/>
  <c r="H2005" i="5"/>
  <c r="H3012" i="5"/>
  <c r="H802" i="5"/>
  <c r="H993" i="5"/>
  <c r="H2765" i="5"/>
  <c r="H2177" i="5"/>
  <c r="H579" i="5"/>
  <c r="H2766" i="5"/>
  <c r="H2884" i="5"/>
  <c r="H923" i="5"/>
  <c r="H1355" i="5"/>
  <c r="H357" i="5"/>
  <c r="H410" i="5"/>
  <c r="H1071" i="5"/>
  <c r="H329" i="5"/>
  <c r="H94" i="5"/>
  <c r="H1471" i="5"/>
  <c r="H1752" i="5"/>
  <c r="H1608" i="5"/>
  <c r="H2767" i="5"/>
  <c r="H2768" i="5"/>
  <c r="H1609" i="5"/>
  <c r="H1610" i="5"/>
  <c r="H305" i="5"/>
  <c r="H152" i="5"/>
  <c r="H1257" i="5"/>
  <c r="H803" i="5"/>
  <c r="H2624" i="5"/>
  <c r="H727" i="5"/>
  <c r="H209" i="5"/>
  <c r="H1258" i="5"/>
  <c r="H668" i="5"/>
  <c r="H1356" i="5"/>
  <c r="H1883" i="5"/>
  <c r="H620" i="5"/>
  <c r="H1472" i="5"/>
  <c r="H2769" i="5"/>
  <c r="H1611" i="5"/>
  <c r="H3218" i="5"/>
  <c r="H728" i="5"/>
  <c r="H2329" i="5"/>
  <c r="H2330" i="5"/>
  <c r="H3219" i="5"/>
  <c r="H533" i="5"/>
  <c r="H1072" i="5"/>
  <c r="H2468" i="5"/>
  <c r="H924" i="5"/>
  <c r="H1357" i="5"/>
  <c r="H2885" i="5"/>
  <c r="H1073" i="5"/>
  <c r="H488" i="5"/>
  <c r="H2006" i="5"/>
  <c r="H2331" i="5"/>
  <c r="H1259" i="5"/>
  <c r="H1753" i="5"/>
  <c r="H2332" i="5"/>
  <c r="H1473" i="5"/>
  <c r="H2333" i="5"/>
  <c r="H925" i="5"/>
  <c r="H411" i="5"/>
  <c r="H2469" i="5"/>
  <c r="H449" i="5"/>
  <c r="H2770" i="5"/>
  <c r="H1612" i="5"/>
  <c r="H856" i="5"/>
  <c r="H2470" i="5"/>
  <c r="H1884" i="5"/>
  <c r="H2625" i="5"/>
  <c r="H2334" i="5"/>
  <c r="H3013" i="5"/>
  <c r="H1613" i="5"/>
  <c r="H2771" i="5"/>
  <c r="H1162" i="5"/>
  <c r="H2335" i="5"/>
  <c r="H1614" i="5"/>
  <c r="H994" i="5"/>
  <c r="H1358" i="5"/>
  <c r="H2886" i="5"/>
  <c r="H2336" i="5"/>
  <c r="H995" i="5"/>
  <c r="H804" i="5"/>
  <c r="H534" i="5"/>
  <c r="H1754" i="5"/>
  <c r="H1359" i="5"/>
  <c r="H1074" i="5"/>
  <c r="H535" i="5"/>
  <c r="H2007" i="5"/>
  <c r="H1474" i="5"/>
  <c r="H1163" i="5"/>
  <c r="H2887" i="5"/>
  <c r="H536" i="5"/>
  <c r="H2337" i="5"/>
  <c r="H1360" i="5"/>
  <c r="H537" i="5"/>
  <c r="H3108" i="5"/>
  <c r="H72" i="5"/>
  <c r="H1755" i="5"/>
  <c r="H926" i="5"/>
  <c r="H170" i="5"/>
  <c r="H1756" i="5"/>
  <c r="H538" i="5"/>
  <c r="H1615" i="5"/>
  <c r="H2008" i="5"/>
  <c r="H2009" i="5"/>
  <c r="H210" i="5"/>
  <c r="H2772" i="5"/>
  <c r="H3272" i="5"/>
  <c r="H2888" i="5"/>
  <c r="H1885" i="5"/>
  <c r="H2471" i="5"/>
  <c r="H2773" i="5"/>
  <c r="H33" i="5"/>
  <c r="H1886" i="5"/>
  <c r="H857" i="5"/>
  <c r="H2889" i="5"/>
  <c r="H1361" i="5"/>
  <c r="H119" i="5"/>
  <c r="H621" i="5"/>
  <c r="H1164" i="5"/>
  <c r="H2774" i="5"/>
  <c r="H622" i="5"/>
  <c r="H2890" i="5"/>
  <c r="H927" i="5"/>
  <c r="H2472" i="5"/>
  <c r="H1260" i="5"/>
  <c r="H1757" i="5"/>
  <c r="H928" i="5"/>
  <c r="H1616" i="5"/>
  <c r="H1617" i="5"/>
  <c r="H2891" i="5"/>
  <c r="H2626" i="5"/>
  <c r="H580" i="5"/>
  <c r="H2338" i="5"/>
  <c r="H2627" i="5"/>
  <c r="H1165" i="5"/>
  <c r="H3318" i="5"/>
  <c r="H412" i="5"/>
  <c r="H450" i="5"/>
  <c r="H2473" i="5"/>
  <c r="H1618" i="5"/>
  <c r="H2339" i="5"/>
  <c r="H623" i="5"/>
  <c r="H1475" i="5"/>
  <c r="H1362" i="5"/>
  <c r="H211" i="5"/>
  <c r="H539" i="5"/>
  <c r="H1476" i="5"/>
  <c r="H1075" i="5"/>
  <c r="H3109" i="5"/>
  <c r="H2474" i="5"/>
  <c r="H1758" i="5"/>
  <c r="H153" i="5"/>
  <c r="H729" i="5"/>
  <c r="H858" i="5"/>
  <c r="X7" i="3" a="1"/>
  <c r="X7" i="3" s="1"/>
  <c r="Y7" i="3" a="1"/>
  <c r="Y7" i="3" s="1"/>
  <c r="Z7" i="3" a="1"/>
  <c r="Z7" i="3" s="1"/>
  <c r="AA7" i="3" a="1"/>
  <c r="AA7" i="3" s="1"/>
  <c r="AB7" i="3" a="1"/>
  <c r="AB7" i="3" s="1"/>
  <c r="AC7" i="3" a="1"/>
  <c r="AC7" i="3" s="1"/>
  <c r="X8" i="3" a="1"/>
  <c r="X8" i="3" s="1"/>
  <c r="Y8" i="3" a="1"/>
  <c r="Y8" i="3" s="1"/>
  <c r="Z8" i="3" a="1"/>
  <c r="Z8" i="3" s="1"/>
  <c r="AA8" i="3" a="1"/>
  <c r="AA8" i="3" s="1"/>
  <c r="AB8" i="3" a="1"/>
  <c r="AB8" i="3" s="1"/>
  <c r="AC8" i="3" a="1"/>
  <c r="AC8" i="3" s="1"/>
  <c r="X9" i="3" a="1"/>
  <c r="X9" i="3" s="1"/>
  <c r="Y9" i="3" a="1"/>
  <c r="Y9" i="3" s="1"/>
  <c r="Z9" i="3" a="1"/>
  <c r="Z9" i="3" s="1"/>
  <c r="AA9" i="3" a="1"/>
  <c r="AA9" i="3" s="1"/>
  <c r="AB9" i="3" a="1"/>
  <c r="AB9" i="3" s="1"/>
  <c r="AC9" i="3" a="1"/>
  <c r="AC9" i="3" s="1"/>
  <c r="X10" i="3" a="1"/>
  <c r="X10" i="3" s="1"/>
  <c r="Y10" i="3" a="1"/>
  <c r="Y10" i="3" s="1"/>
  <c r="Z10" i="3" a="1"/>
  <c r="Z10" i="3" s="1"/>
  <c r="AA10" i="3" a="1"/>
  <c r="AA10" i="3" s="1"/>
  <c r="AB10" i="3" a="1"/>
  <c r="AB10" i="3" s="1"/>
  <c r="AC10" i="3" a="1"/>
  <c r="AC10" i="3" s="1"/>
  <c r="X11" i="3" a="1"/>
  <c r="X11" i="3" s="1"/>
  <c r="Y11" i="3" a="1"/>
  <c r="Y11" i="3" s="1"/>
  <c r="Z11" i="3" a="1"/>
  <c r="Z11" i="3" s="1"/>
  <c r="AA11" i="3" a="1"/>
  <c r="AA11" i="3" s="1"/>
  <c r="AB11" i="3" a="1"/>
  <c r="AB11" i="3" s="1"/>
  <c r="AC11" i="3" a="1"/>
  <c r="AC11" i="3" s="1"/>
  <c r="X12" i="3" a="1"/>
  <c r="X12" i="3" s="1"/>
  <c r="Y12" i="3" a="1"/>
  <c r="Y12" i="3" s="1"/>
  <c r="Z12" i="3" a="1"/>
  <c r="Z12" i="3" s="1"/>
  <c r="AA12" i="3" a="1"/>
  <c r="AA12" i="3" s="1"/>
  <c r="AB12" i="3" a="1"/>
  <c r="AB12" i="3" s="1"/>
  <c r="AC12" i="3" a="1"/>
  <c r="AC12" i="3" s="1"/>
  <c r="X13" i="3" a="1"/>
  <c r="X13" i="3" s="1"/>
  <c r="Y13" i="3" a="1"/>
  <c r="Y13" i="3" s="1"/>
  <c r="Z13" i="3" a="1"/>
  <c r="Z13" i="3" s="1"/>
  <c r="AA13" i="3" a="1"/>
  <c r="AA13" i="3" s="1"/>
  <c r="AB13" i="3" a="1"/>
  <c r="AB13" i="3" s="1"/>
  <c r="AC13" i="3" a="1"/>
  <c r="AC13" i="3" s="1"/>
  <c r="X14" i="3" a="1"/>
  <c r="X14" i="3" s="1"/>
  <c r="Y14" i="3" a="1"/>
  <c r="Y14" i="3" s="1"/>
  <c r="Z14" i="3" a="1"/>
  <c r="Z14" i="3" s="1"/>
  <c r="AA14" i="3" a="1"/>
  <c r="AA14" i="3" s="1"/>
  <c r="AB14" i="3" a="1"/>
  <c r="AB14" i="3" s="1"/>
  <c r="AC14" i="3" a="1"/>
  <c r="AC14" i="3" s="1"/>
  <c r="X15" i="3" a="1"/>
  <c r="X15" i="3" s="1"/>
  <c r="Y15" i="3" a="1"/>
  <c r="Y15" i="3" s="1"/>
  <c r="Z15" i="3" a="1"/>
  <c r="Z15" i="3" s="1"/>
  <c r="AA15" i="3" a="1"/>
  <c r="AA15" i="3" s="1"/>
  <c r="AB15" i="3" a="1"/>
  <c r="AB15" i="3" s="1"/>
  <c r="AC15" i="3" a="1"/>
  <c r="AC15" i="3" s="1"/>
  <c r="X16" i="3" a="1"/>
  <c r="X16" i="3" s="1"/>
  <c r="Y16" i="3" a="1"/>
  <c r="Y16" i="3" s="1"/>
  <c r="Z16" i="3" a="1"/>
  <c r="Z16" i="3" s="1"/>
  <c r="AA16" i="3" a="1"/>
  <c r="AA16" i="3" s="1"/>
  <c r="AB16" i="3" a="1"/>
  <c r="AB16" i="3" s="1"/>
  <c r="AC16" i="3" a="1"/>
  <c r="AC16" i="3" s="1"/>
  <c r="X17" i="3" a="1"/>
  <c r="X17" i="3" s="1"/>
  <c r="Y17" i="3" a="1"/>
  <c r="Y17" i="3" s="1"/>
  <c r="Z17" i="3" a="1"/>
  <c r="Z17" i="3" s="1"/>
  <c r="AA17" i="3" a="1"/>
  <c r="AA17" i="3" s="1"/>
  <c r="AB17" i="3" a="1"/>
  <c r="AB17" i="3" s="1"/>
  <c r="AC17" i="3" a="1"/>
  <c r="AC17" i="3" s="1"/>
  <c r="X18" i="3" a="1"/>
  <c r="X18" i="3" s="1"/>
  <c r="Y18" i="3" a="1"/>
  <c r="Y18" i="3" s="1"/>
  <c r="Z18" i="3" a="1"/>
  <c r="Z18" i="3" s="1"/>
  <c r="AA18" i="3" a="1"/>
  <c r="AA18" i="3" s="1"/>
  <c r="AB18" i="3" a="1"/>
  <c r="AB18" i="3" s="1"/>
  <c r="AC18" i="3" a="1"/>
  <c r="AC18" i="3" s="1"/>
  <c r="X19" i="3" a="1"/>
  <c r="X19" i="3" s="1"/>
  <c r="Y19" i="3" a="1"/>
  <c r="Y19" i="3" s="1"/>
  <c r="Z19" i="3" a="1"/>
  <c r="Z19" i="3" s="1"/>
  <c r="AA19" i="3" a="1"/>
  <c r="AA19" i="3" s="1"/>
  <c r="AB19" i="3" a="1"/>
  <c r="AB19" i="3" s="1"/>
  <c r="AC19" i="3" a="1"/>
  <c r="AC19" i="3" s="1"/>
  <c r="X20" i="3" a="1"/>
  <c r="X20" i="3" s="1"/>
  <c r="Y20" i="3" a="1"/>
  <c r="Y20" i="3" s="1"/>
  <c r="Z20" i="3" a="1"/>
  <c r="Z20" i="3" s="1"/>
  <c r="AA20" i="3" a="1"/>
  <c r="AA20" i="3" s="1"/>
  <c r="AB20" i="3" a="1"/>
  <c r="AB20" i="3" s="1"/>
  <c r="AC20" i="3" a="1"/>
  <c r="AC20" i="3" s="1"/>
  <c r="X21" i="3" a="1"/>
  <c r="X21" i="3" s="1"/>
  <c r="Y21" i="3" a="1"/>
  <c r="Y21" i="3" s="1"/>
  <c r="Z21" i="3" a="1"/>
  <c r="Z21" i="3" s="1"/>
  <c r="AA21" i="3" a="1"/>
  <c r="AA21" i="3" s="1"/>
  <c r="AB21" i="3" a="1"/>
  <c r="AB21" i="3" s="1"/>
  <c r="AC21" i="3" a="1"/>
  <c r="AC21" i="3" s="1"/>
  <c r="X22" i="3" a="1"/>
  <c r="X22" i="3" s="1"/>
  <c r="Y22" i="3" a="1"/>
  <c r="Y22" i="3" s="1"/>
  <c r="Z22" i="3" a="1"/>
  <c r="Z22" i="3" s="1"/>
  <c r="AA22" i="3" a="1"/>
  <c r="AA22" i="3" s="1"/>
  <c r="AB22" i="3" a="1"/>
  <c r="AB22" i="3" s="1"/>
  <c r="AC22" i="3" a="1"/>
  <c r="AC22" i="3" s="1"/>
  <c r="X23" i="3" a="1"/>
  <c r="X23" i="3" s="1"/>
  <c r="Y23" i="3" a="1"/>
  <c r="Y23" i="3" s="1"/>
  <c r="Z23" i="3" a="1"/>
  <c r="Z23" i="3" s="1"/>
  <c r="AA23" i="3" a="1"/>
  <c r="AA23" i="3" s="1"/>
  <c r="AB23" i="3" a="1"/>
  <c r="AB23" i="3" s="1"/>
  <c r="AC23" i="3" a="1"/>
  <c r="AC23" i="3" s="1"/>
  <c r="X24" i="3" a="1"/>
  <c r="X24" i="3" s="1"/>
  <c r="Y24" i="3" a="1"/>
  <c r="Y24" i="3" s="1"/>
  <c r="Z24" i="3" a="1"/>
  <c r="Z24" i="3" s="1"/>
  <c r="AA24" i="3" a="1"/>
  <c r="AA24" i="3" s="1"/>
  <c r="AB24" i="3" a="1"/>
  <c r="AB24" i="3" s="1"/>
  <c r="AC24" i="3" a="1"/>
  <c r="AC24" i="3" s="1"/>
  <c r="X25" i="3" a="1"/>
  <c r="X25" i="3" s="1"/>
  <c r="Y25" i="3" a="1"/>
  <c r="Y25" i="3" s="1"/>
  <c r="Z25" i="3" a="1"/>
  <c r="Z25" i="3" s="1"/>
  <c r="AA25" i="3" a="1"/>
  <c r="AA25" i="3" s="1"/>
  <c r="AB25" i="3" a="1"/>
  <c r="AB25" i="3" s="1"/>
  <c r="AC25" i="3" a="1"/>
  <c r="AC25" i="3" s="1"/>
  <c r="X26" i="3" a="1"/>
  <c r="X26" i="3" s="1"/>
  <c r="Y26" i="3" a="1"/>
  <c r="Y26" i="3" s="1"/>
  <c r="Z26" i="3" a="1"/>
  <c r="Z26" i="3" s="1"/>
  <c r="AA26" i="3" a="1"/>
  <c r="AA26" i="3" s="1"/>
  <c r="AB26" i="3" a="1"/>
  <c r="AB26" i="3" s="1"/>
  <c r="AC26" i="3" a="1"/>
  <c r="AC26" i="3" s="1"/>
  <c r="X27" i="3" a="1"/>
  <c r="X27" i="3" s="1"/>
  <c r="Y27" i="3" a="1"/>
  <c r="Y27" i="3" s="1"/>
  <c r="Z27" i="3" a="1"/>
  <c r="Z27" i="3" s="1"/>
  <c r="AA27" i="3" a="1"/>
  <c r="AA27" i="3" s="1"/>
  <c r="AB27" i="3" a="1"/>
  <c r="AB27" i="3" s="1"/>
  <c r="AC27" i="3" a="1"/>
  <c r="AC27" i="3" s="1"/>
  <c r="X28" i="3" a="1"/>
  <c r="X28" i="3" s="1"/>
  <c r="Y28" i="3" a="1"/>
  <c r="Y28" i="3" s="1"/>
  <c r="Z28" i="3" a="1"/>
  <c r="Z28" i="3" s="1"/>
  <c r="AA28" i="3" a="1"/>
  <c r="AA28" i="3" s="1"/>
  <c r="AB28" i="3" a="1"/>
  <c r="AB28" i="3" s="1"/>
  <c r="AC28" i="3" a="1"/>
  <c r="AC28" i="3" s="1"/>
  <c r="X29" i="3" a="1"/>
  <c r="X29" i="3" s="1"/>
  <c r="Y29" i="3" a="1"/>
  <c r="Y29" i="3" s="1"/>
  <c r="Z29" i="3" a="1"/>
  <c r="Z29" i="3" s="1"/>
  <c r="AA29" i="3" a="1"/>
  <c r="AA29" i="3" s="1"/>
  <c r="AB29" i="3" a="1"/>
  <c r="AB29" i="3" s="1"/>
  <c r="AC29" i="3" a="1"/>
  <c r="AC29" i="3" s="1"/>
  <c r="X30" i="3" a="1"/>
  <c r="X30" i="3" s="1"/>
  <c r="Y30" i="3" a="1"/>
  <c r="Y30" i="3" s="1"/>
  <c r="Z30" i="3" a="1"/>
  <c r="Z30" i="3" s="1"/>
  <c r="AA30" i="3" a="1"/>
  <c r="AA30" i="3" s="1"/>
  <c r="AB30" i="3" a="1"/>
  <c r="AB30" i="3" s="1"/>
  <c r="AC30" i="3" a="1"/>
  <c r="AC30" i="3" s="1"/>
  <c r="X31" i="3" a="1"/>
  <c r="X31" i="3" s="1"/>
  <c r="Y31" i="3" a="1"/>
  <c r="Y31" i="3" s="1"/>
  <c r="Z31" i="3" a="1"/>
  <c r="Z31" i="3" s="1"/>
  <c r="AA31" i="3" a="1"/>
  <c r="AA31" i="3" s="1"/>
  <c r="AB31" i="3" a="1"/>
  <c r="AB31" i="3" s="1"/>
  <c r="AC31" i="3" a="1"/>
  <c r="AC31" i="3" s="1"/>
  <c r="X32" i="3" a="1"/>
  <c r="X32" i="3" s="1"/>
  <c r="Y32" i="3" a="1"/>
  <c r="Y32" i="3" s="1"/>
  <c r="Z32" i="3" a="1"/>
  <c r="Z32" i="3" s="1"/>
  <c r="AA32" i="3" a="1"/>
  <c r="AA32" i="3" s="1"/>
  <c r="AB32" i="3" a="1"/>
  <c r="AB32" i="3" s="1"/>
  <c r="AC32" i="3" a="1"/>
  <c r="AC32" i="3" s="1"/>
  <c r="X33" i="3" a="1"/>
  <c r="X33" i="3" s="1"/>
  <c r="Y33" i="3" a="1"/>
  <c r="Y33" i="3" s="1"/>
  <c r="Z33" i="3" a="1"/>
  <c r="Z33" i="3" s="1"/>
  <c r="AA33" i="3" a="1"/>
  <c r="AA33" i="3" s="1"/>
  <c r="AB33" i="3" a="1"/>
  <c r="AB33" i="3" s="1"/>
  <c r="AC33" i="3" a="1"/>
  <c r="AC33" i="3" s="1"/>
  <c r="X34" i="3" a="1"/>
  <c r="X34" i="3" s="1"/>
  <c r="Y34" i="3" a="1"/>
  <c r="Y34" i="3" s="1"/>
  <c r="Z34" i="3" a="1"/>
  <c r="Z34" i="3" s="1"/>
  <c r="AA34" i="3" a="1"/>
  <c r="AA34" i="3" s="1"/>
  <c r="AB34" i="3" a="1"/>
  <c r="AB34" i="3" s="1"/>
  <c r="AC34" i="3" a="1"/>
  <c r="AC34" i="3" s="1"/>
  <c r="X35" i="3" a="1"/>
  <c r="X35" i="3" s="1"/>
  <c r="Y35" i="3" a="1"/>
  <c r="Y35" i="3" s="1"/>
  <c r="Z35" i="3" a="1"/>
  <c r="Z35" i="3" s="1"/>
  <c r="AA35" i="3" a="1"/>
  <c r="AA35" i="3" s="1"/>
  <c r="AB35" i="3" a="1"/>
  <c r="AB35" i="3" s="1"/>
  <c r="AC35" i="3" a="1"/>
  <c r="AC35" i="3" s="1"/>
  <c r="X36" i="3" a="1"/>
  <c r="X36" i="3" s="1"/>
  <c r="Y36" i="3" a="1"/>
  <c r="Y36" i="3" s="1"/>
  <c r="Z36" i="3" a="1"/>
  <c r="Z36" i="3" s="1"/>
  <c r="AA36" i="3" a="1"/>
  <c r="AA36" i="3" s="1"/>
  <c r="AB36" i="3" a="1"/>
  <c r="AB36" i="3" s="1"/>
  <c r="AC36" i="3" a="1"/>
  <c r="AC36" i="3" s="1"/>
  <c r="X37" i="3" a="1"/>
  <c r="X37" i="3" s="1"/>
  <c r="Y37" i="3" a="1"/>
  <c r="Y37" i="3" s="1"/>
  <c r="Z37" i="3" a="1"/>
  <c r="Z37" i="3" s="1"/>
  <c r="AA37" i="3" a="1"/>
  <c r="AA37" i="3" s="1"/>
  <c r="AB37" i="3" a="1"/>
  <c r="AB37" i="3" s="1"/>
  <c r="AC37" i="3" a="1"/>
  <c r="AC37" i="3" s="1"/>
  <c r="X38" i="3" a="1"/>
  <c r="X38" i="3" s="1"/>
  <c r="Y38" i="3" a="1"/>
  <c r="Y38" i="3" s="1"/>
  <c r="Z38" i="3" a="1"/>
  <c r="Z38" i="3" s="1"/>
  <c r="AA38" i="3" a="1"/>
  <c r="AA38" i="3" s="1"/>
  <c r="AB38" i="3" a="1"/>
  <c r="AB38" i="3" s="1"/>
  <c r="AC38" i="3" a="1"/>
  <c r="AC38" i="3" s="1"/>
  <c r="X39" i="3" a="1"/>
  <c r="X39" i="3" s="1"/>
  <c r="Y39" i="3" a="1"/>
  <c r="Y39" i="3" s="1"/>
  <c r="Z39" i="3" a="1"/>
  <c r="Z39" i="3" s="1"/>
  <c r="AA39" i="3" a="1"/>
  <c r="AA39" i="3" s="1"/>
  <c r="AB39" i="3" a="1"/>
  <c r="AB39" i="3" s="1"/>
  <c r="AC39" i="3" a="1"/>
  <c r="AC39" i="3" s="1"/>
  <c r="X40" i="3" a="1"/>
  <c r="X40" i="3" s="1"/>
  <c r="Y40" i="3" a="1"/>
  <c r="Y40" i="3" s="1"/>
  <c r="Z40" i="3" a="1"/>
  <c r="Z40" i="3" s="1"/>
  <c r="AA40" i="3" a="1"/>
  <c r="AA40" i="3" s="1"/>
  <c r="AB40" i="3" a="1"/>
  <c r="AB40" i="3" s="1"/>
  <c r="AC40" i="3" a="1"/>
  <c r="AC40" i="3" s="1"/>
  <c r="X41" i="3" a="1"/>
  <c r="X41" i="3" s="1"/>
  <c r="Y41" i="3" a="1"/>
  <c r="Y41" i="3" s="1"/>
  <c r="Z41" i="3" a="1"/>
  <c r="Z41" i="3" s="1"/>
  <c r="AA41" i="3" a="1"/>
  <c r="AA41" i="3" s="1"/>
  <c r="AB41" i="3" a="1"/>
  <c r="AB41" i="3" s="1"/>
  <c r="AC41" i="3" a="1"/>
  <c r="AC41" i="3" s="1"/>
  <c r="X42" i="3" a="1"/>
  <c r="X42" i="3" s="1"/>
  <c r="Y42" i="3" a="1"/>
  <c r="Y42" i="3" s="1"/>
  <c r="Z42" i="3" a="1"/>
  <c r="Z42" i="3" s="1"/>
  <c r="AA42" i="3" a="1"/>
  <c r="AA42" i="3" s="1"/>
  <c r="AB42" i="3" a="1"/>
  <c r="AB42" i="3" s="1"/>
  <c r="AC42" i="3" a="1"/>
  <c r="AC42" i="3" s="1"/>
  <c r="X43" i="3" a="1"/>
  <c r="X43" i="3" s="1"/>
  <c r="Y43" i="3" a="1"/>
  <c r="Y43" i="3" s="1"/>
  <c r="Z43" i="3" a="1"/>
  <c r="Z43" i="3" s="1"/>
  <c r="AA43" i="3" a="1"/>
  <c r="AA43" i="3" s="1"/>
  <c r="AB43" i="3" a="1"/>
  <c r="AB43" i="3" s="1"/>
  <c r="AC43" i="3" a="1"/>
  <c r="AC43" i="3" s="1"/>
  <c r="X44" i="3" a="1"/>
  <c r="X44" i="3" s="1"/>
  <c r="Y44" i="3" a="1"/>
  <c r="Y44" i="3" s="1"/>
  <c r="Z44" i="3" a="1"/>
  <c r="Z44" i="3" s="1"/>
  <c r="AA44" i="3" a="1"/>
  <c r="AA44" i="3" s="1"/>
  <c r="AB44" i="3" a="1"/>
  <c r="AB44" i="3" s="1"/>
  <c r="AC44" i="3" a="1"/>
  <c r="AC44" i="3" s="1"/>
  <c r="X45" i="3" a="1"/>
  <c r="X45" i="3" s="1"/>
  <c r="Y45" i="3" a="1"/>
  <c r="Y45" i="3" s="1"/>
  <c r="Z45" i="3" a="1"/>
  <c r="Z45" i="3" s="1"/>
  <c r="AA45" i="3" a="1"/>
  <c r="AA45" i="3" s="1"/>
  <c r="AB45" i="3" a="1"/>
  <c r="AB45" i="3" s="1"/>
  <c r="AC45" i="3" a="1"/>
  <c r="AC45" i="3" s="1"/>
  <c r="AC6" i="3" a="1"/>
  <c r="AC6" i="3" s="1"/>
  <c r="AB6" i="3" a="1"/>
  <c r="AB6" i="3" s="1"/>
  <c r="AA6" i="3" a="1"/>
  <c r="AA6" i="3" s="1"/>
  <c r="Z6" i="3" a="1"/>
  <c r="Z6" i="3" s="1"/>
  <c r="Y6" i="3" a="1"/>
  <c r="Y6" i="3" s="1"/>
  <c r="X6" i="3" a="1"/>
  <c r="X6" i="3" s="1"/>
  <c r="AC52" i="3"/>
  <c r="AC53" i="3"/>
  <c r="AC54" i="3"/>
  <c r="AC55" i="3"/>
  <c r="AC56" i="3"/>
  <c r="AC57" i="3"/>
  <c r="AB52" i="3"/>
  <c r="AB53" i="3"/>
  <c r="AB54" i="3"/>
  <c r="AB55" i="3"/>
  <c r="AB56" i="3"/>
  <c r="AB57" i="3"/>
  <c r="AA52" i="3"/>
  <c r="AA53" i="3"/>
  <c r="AA54" i="3"/>
  <c r="AA55" i="3"/>
  <c r="AA56" i="3"/>
  <c r="AA57" i="3"/>
  <c r="R6" i="3" a="1"/>
  <c r="R6" i="3" s="1"/>
  <c r="S6" i="3" a="1"/>
  <c r="S6" i="3" s="1"/>
  <c r="T6" i="3" a="1"/>
  <c r="T6" i="3" s="1"/>
  <c r="R7" i="3" a="1"/>
  <c r="R7" i="3" s="1"/>
  <c r="S7" i="3" a="1"/>
  <c r="S7" i="3" s="1"/>
  <c r="T7" i="3" a="1"/>
  <c r="T7" i="3" s="1"/>
  <c r="R8" i="3" a="1"/>
  <c r="R8" i="3" s="1"/>
  <c r="S8" i="3" a="1"/>
  <c r="S8" i="3" s="1"/>
  <c r="T8" i="3" a="1"/>
  <c r="T8" i="3" s="1"/>
  <c r="R9" i="3" a="1"/>
  <c r="R9" i="3" s="1"/>
  <c r="S9" i="3" a="1"/>
  <c r="S9" i="3" s="1"/>
  <c r="T9" i="3" a="1"/>
  <c r="T9" i="3" s="1"/>
  <c r="R10" i="3" a="1"/>
  <c r="R10" i="3" s="1"/>
  <c r="S10" i="3" a="1"/>
  <c r="S10" i="3" s="1"/>
  <c r="T10" i="3" a="1"/>
  <c r="T10" i="3" s="1"/>
  <c r="R11" i="3" a="1"/>
  <c r="R11" i="3" s="1"/>
  <c r="S11" i="3" a="1"/>
  <c r="S11" i="3" s="1"/>
  <c r="T11" i="3" a="1"/>
  <c r="T11" i="3" s="1"/>
  <c r="R12" i="3" a="1"/>
  <c r="R12" i="3" s="1"/>
  <c r="S12" i="3" a="1"/>
  <c r="S12" i="3" s="1"/>
  <c r="T12" i="3" a="1"/>
  <c r="T12" i="3" s="1"/>
  <c r="R13" i="3" a="1"/>
  <c r="R13" i="3" s="1"/>
  <c r="S13" i="3" a="1"/>
  <c r="S13" i="3" s="1"/>
  <c r="T13" i="3" a="1"/>
  <c r="T13" i="3" s="1"/>
  <c r="R14" i="3" a="1"/>
  <c r="R14" i="3" s="1"/>
  <c r="S14" i="3" a="1"/>
  <c r="S14" i="3" s="1"/>
  <c r="T14" i="3" a="1"/>
  <c r="T14" i="3" s="1"/>
  <c r="R15" i="3" a="1"/>
  <c r="R15" i="3" s="1"/>
  <c r="S15" i="3" a="1"/>
  <c r="S15" i="3" s="1"/>
  <c r="T15" i="3" a="1"/>
  <c r="T15" i="3" s="1"/>
  <c r="R16" i="3" a="1"/>
  <c r="R16" i="3" s="1"/>
  <c r="S16" i="3" a="1"/>
  <c r="S16" i="3" s="1"/>
  <c r="T16" i="3" a="1"/>
  <c r="T16" i="3" s="1"/>
  <c r="R17" i="3" a="1"/>
  <c r="R17" i="3" s="1"/>
  <c r="S17" i="3" a="1"/>
  <c r="S17" i="3" s="1"/>
  <c r="T17" i="3" a="1"/>
  <c r="T17" i="3" s="1"/>
  <c r="R18" i="3" a="1"/>
  <c r="R18" i="3" s="1"/>
  <c r="S18" i="3" a="1"/>
  <c r="S18" i="3" s="1"/>
  <c r="T18" i="3" a="1"/>
  <c r="T18" i="3" s="1"/>
  <c r="R19" i="3" a="1"/>
  <c r="R19" i="3" s="1"/>
  <c r="S19" i="3" a="1"/>
  <c r="S19" i="3" s="1"/>
  <c r="T19" i="3" a="1"/>
  <c r="T19" i="3" s="1"/>
  <c r="R20" i="3" a="1"/>
  <c r="R20" i="3" s="1"/>
  <c r="S20" i="3" a="1"/>
  <c r="S20" i="3" s="1"/>
  <c r="T20" i="3" a="1"/>
  <c r="T20" i="3" s="1"/>
  <c r="R21" i="3" a="1"/>
  <c r="R21" i="3" s="1"/>
  <c r="S21" i="3" a="1"/>
  <c r="S21" i="3" s="1"/>
  <c r="T21" i="3" a="1"/>
  <c r="T21" i="3" s="1"/>
  <c r="R22" i="3" a="1"/>
  <c r="R22" i="3" s="1"/>
  <c r="S22" i="3" a="1"/>
  <c r="S22" i="3" s="1"/>
  <c r="T22" i="3" a="1"/>
  <c r="T22" i="3" s="1"/>
  <c r="R23" i="3" a="1"/>
  <c r="R23" i="3" s="1"/>
  <c r="S23" i="3" a="1"/>
  <c r="S23" i="3" s="1"/>
  <c r="T23" i="3" a="1"/>
  <c r="T23" i="3" s="1"/>
  <c r="R24" i="3" a="1"/>
  <c r="R24" i="3" s="1"/>
  <c r="S24" i="3" a="1"/>
  <c r="S24" i="3" s="1"/>
  <c r="T24" i="3" a="1"/>
  <c r="T24" i="3" s="1"/>
  <c r="R25" i="3" a="1"/>
  <c r="R25" i="3" s="1"/>
  <c r="S25" i="3" a="1"/>
  <c r="S25" i="3" s="1"/>
  <c r="T25" i="3" a="1"/>
  <c r="T25" i="3" s="1"/>
  <c r="R26" i="3" a="1"/>
  <c r="R26" i="3" s="1"/>
  <c r="S26" i="3" a="1"/>
  <c r="S26" i="3" s="1"/>
  <c r="T26" i="3" a="1"/>
  <c r="T26" i="3" s="1"/>
  <c r="R27" i="3" a="1"/>
  <c r="R27" i="3" s="1"/>
  <c r="S27" i="3" a="1"/>
  <c r="S27" i="3" s="1"/>
  <c r="T27" i="3" a="1"/>
  <c r="T27" i="3" s="1"/>
  <c r="R28" i="3" a="1"/>
  <c r="R28" i="3" s="1"/>
  <c r="S28" i="3" a="1"/>
  <c r="S28" i="3" s="1"/>
  <c r="T28" i="3" a="1"/>
  <c r="T28" i="3" s="1"/>
  <c r="R29" i="3" a="1"/>
  <c r="R29" i="3" s="1"/>
  <c r="S29" i="3" a="1"/>
  <c r="S29" i="3" s="1"/>
  <c r="T29" i="3" a="1"/>
  <c r="T29" i="3" s="1"/>
  <c r="R30" i="3" a="1"/>
  <c r="R30" i="3" s="1"/>
  <c r="S30" i="3" a="1"/>
  <c r="S30" i="3" s="1"/>
  <c r="T30" i="3" a="1"/>
  <c r="T30" i="3" s="1"/>
  <c r="R31" i="3" a="1"/>
  <c r="R31" i="3" s="1"/>
  <c r="S31" i="3" a="1"/>
  <c r="S31" i="3" s="1"/>
  <c r="T31" i="3" a="1"/>
  <c r="T31" i="3" s="1"/>
  <c r="R32" i="3" a="1"/>
  <c r="R32" i="3" s="1"/>
  <c r="S32" i="3" a="1"/>
  <c r="S32" i="3" s="1"/>
  <c r="T32" i="3" a="1"/>
  <c r="T32" i="3" s="1"/>
  <c r="R33" i="3" a="1"/>
  <c r="R33" i="3" s="1"/>
  <c r="S33" i="3" a="1"/>
  <c r="S33" i="3" s="1"/>
  <c r="T33" i="3" a="1"/>
  <c r="T33" i="3" s="1"/>
  <c r="R34" i="3" a="1"/>
  <c r="R34" i="3" s="1"/>
  <c r="S34" i="3" a="1"/>
  <c r="S34" i="3" s="1"/>
  <c r="T34" i="3" a="1"/>
  <c r="T34" i="3" s="1"/>
  <c r="R35" i="3" a="1"/>
  <c r="R35" i="3" s="1"/>
  <c r="S35" i="3" a="1"/>
  <c r="S35" i="3" s="1"/>
  <c r="T35" i="3" a="1"/>
  <c r="T35" i="3" s="1"/>
  <c r="R36" i="3" a="1"/>
  <c r="R36" i="3" s="1"/>
  <c r="S36" i="3" a="1"/>
  <c r="S36" i="3" s="1"/>
  <c r="T36" i="3" a="1"/>
  <c r="T36" i="3" s="1"/>
  <c r="R37" i="3" a="1"/>
  <c r="R37" i="3" s="1"/>
  <c r="S37" i="3" a="1"/>
  <c r="S37" i="3" s="1"/>
  <c r="T37" i="3" a="1"/>
  <c r="T37" i="3" s="1"/>
  <c r="R38" i="3" a="1"/>
  <c r="R38" i="3" s="1"/>
  <c r="S38" i="3" a="1"/>
  <c r="S38" i="3" s="1"/>
  <c r="T38" i="3" a="1"/>
  <c r="T38" i="3" s="1"/>
  <c r="R39" i="3" a="1"/>
  <c r="R39" i="3" s="1"/>
  <c r="S39" i="3" a="1"/>
  <c r="S39" i="3" s="1"/>
  <c r="T39" i="3" a="1"/>
  <c r="T39" i="3" s="1"/>
  <c r="R40" i="3" a="1"/>
  <c r="R40" i="3" s="1"/>
  <c r="S40" i="3" a="1"/>
  <c r="S40" i="3" s="1"/>
  <c r="T40" i="3" a="1"/>
  <c r="T40" i="3" s="1"/>
  <c r="R41" i="3" a="1"/>
  <c r="R41" i="3" s="1"/>
  <c r="S41" i="3" a="1"/>
  <c r="S41" i="3" s="1"/>
  <c r="T41" i="3" a="1"/>
  <c r="T41" i="3" s="1"/>
  <c r="R42" i="3" a="1"/>
  <c r="R42" i="3" s="1"/>
  <c r="S42" i="3" a="1"/>
  <c r="S42" i="3" s="1"/>
  <c r="T42" i="3" a="1"/>
  <c r="T42" i="3" s="1"/>
  <c r="R43" i="3" a="1"/>
  <c r="R43" i="3" s="1"/>
  <c r="S43" i="3" a="1"/>
  <c r="S43" i="3" s="1"/>
  <c r="T43" i="3" a="1"/>
  <c r="T43" i="3" s="1"/>
  <c r="R44" i="3" a="1"/>
  <c r="R44" i="3" s="1"/>
  <c r="S44" i="3" a="1"/>
  <c r="S44" i="3" s="1"/>
  <c r="T44" i="3" a="1"/>
  <c r="T44" i="3" s="1"/>
  <c r="R45" i="3" a="1"/>
  <c r="R45" i="3" s="1"/>
  <c r="S45" i="3" a="1"/>
  <c r="S45" i="3" s="1"/>
  <c r="T45" i="3" a="1"/>
  <c r="T45" i="3" s="1"/>
  <c r="O7" i="3" a="1"/>
  <c r="O7" i="3" s="1"/>
  <c r="P7" i="3" a="1"/>
  <c r="P7" i="3" s="1"/>
  <c r="Q7" i="3" a="1"/>
  <c r="Q7" i="3" s="1"/>
  <c r="O8" i="3" a="1"/>
  <c r="O8" i="3" s="1"/>
  <c r="P8" i="3" a="1"/>
  <c r="P8" i="3" s="1"/>
  <c r="Q8" i="3" a="1"/>
  <c r="Q8" i="3" s="1"/>
  <c r="O9" i="3" a="1"/>
  <c r="O9" i="3" s="1"/>
  <c r="P9" i="3" a="1"/>
  <c r="P9" i="3" s="1"/>
  <c r="Q9" i="3" a="1"/>
  <c r="Q9" i="3" s="1"/>
  <c r="O10" i="3" a="1"/>
  <c r="O10" i="3" s="1"/>
  <c r="P10" i="3" a="1"/>
  <c r="P10" i="3" s="1"/>
  <c r="Q10" i="3" a="1"/>
  <c r="Q10" i="3" s="1"/>
  <c r="O11" i="3" a="1"/>
  <c r="O11" i="3" s="1"/>
  <c r="P11" i="3" a="1"/>
  <c r="P11" i="3" s="1"/>
  <c r="Q11" i="3" a="1"/>
  <c r="Q11" i="3" s="1"/>
  <c r="O12" i="3" a="1"/>
  <c r="O12" i="3" s="1"/>
  <c r="P12" i="3" a="1"/>
  <c r="P12" i="3" s="1"/>
  <c r="Q12" i="3" a="1"/>
  <c r="Q12" i="3" s="1"/>
  <c r="O13" i="3" a="1"/>
  <c r="O13" i="3" s="1"/>
  <c r="P13" i="3" a="1"/>
  <c r="P13" i="3" s="1"/>
  <c r="Q13" i="3" a="1"/>
  <c r="Q13" i="3" s="1"/>
  <c r="O14" i="3" a="1"/>
  <c r="O14" i="3" s="1"/>
  <c r="P14" i="3" a="1"/>
  <c r="P14" i="3" s="1"/>
  <c r="Q14" i="3" a="1"/>
  <c r="Q14" i="3" s="1"/>
  <c r="O15" i="3" a="1"/>
  <c r="O15" i="3" s="1"/>
  <c r="P15" i="3" a="1"/>
  <c r="P15" i="3" s="1"/>
  <c r="Q15" i="3" a="1"/>
  <c r="Q15" i="3" s="1"/>
  <c r="O16" i="3" a="1"/>
  <c r="O16" i="3" s="1"/>
  <c r="P16" i="3" a="1"/>
  <c r="P16" i="3" s="1"/>
  <c r="Q16" i="3" a="1"/>
  <c r="Q16" i="3" s="1"/>
  <c r="O17" i="3" a="1"/>
  <c r="O17" i="3" s="1"/>
  <c r="P17" i="3" a="1"/>
  <c r="P17" i="3" s="1"/>
  <c r="Q17" i="3" a="1"/>
  <c r="Q17" i="3" s="1"/>
  <c r="O18" i="3" a="1"/>
  <c r="O18" i="3" s="1"/>
  <c r="P18" i="3" a="1"/>
  <c r="P18" i="3" s="1"/>
  <c r="Q18" i="3" a="1"/>
  <c r="Q18" i="3" s="1"/>
  <c r="O19" i="3" a="1"/>
  <c r="O19" i="3" s="1"/>
  <c r="P19" i="3" a="1"/>
  <c r="P19" i="3" s="1"/>
  <c r="Q19" i="3" a="1"/>
  <c r="Q19" i="3" s="1"/>
  <c r="O20" i="3" a="1"/>
  <c r="O20" i="3" s="1"/>
  <c r="P20" i="3" a="1"/>
  <c r="P20" i="3" s="1"/>
  <c r="Q20" i="3" a="1"/>
  <c r="Q20" i="3" s="1"/>
  <c r="O21" i="3" a="1"/>
  <c r="O21" i="3" s="1"/>
  <c r="P21" i="3" a="1"/>
  <c r="P21" i="3" s="1"/>
  <c r="Q21" i="3" a="1"/>
  <c r="Q21" i="3" s="1"/>
  <c r="O22" i="3" a="1"/>
  <c r="O22" i="3" s="1"/>
  <c r="P22" i="3" a="1"/>
  <c r="P22" i="3" s="1"/>
  <c r="Q22" i="3" a="1"/>
  <c r="Q22" i="3" s="1"/>
  <c r="O23" i="3" a="1"/>
  <c r="O23" i="3" s="1"/>
  <c r="P23" i="3" a="1"/>
  <c r="P23" i="3" s="1"/>
  <c r="Q23" i="3" a="1"/>
  <c r="Q23" i="3" s="1"/>
  <c r="O24" i="3" a="1"/>
  <c r="O24" i="3" s="1"/>
  <c r="P24" i="3" a="1"/>
  <c r="P24" i="3" s="1"/>
  <c r="Q24" i="3" a="1"/>
  <c r="Q24" i="3" s="1"/>
  <c r="O25" i="3" a="1"/>
  <c r="O25" i="3" s="1"/>
  <c r="P25" i="3" a="1"/>
  <c r="P25" i="3" s="1"/>
  <c r="Q25" i="3" a="1"/>
  <c r="Q25" i="3" s="1"/>
  <c r="O26" i="3" a="1"/>
  <c r="O26" i="3" s="1"/>
  <c r="P26" i="3" a="1"/>
  <c r="P26" i="3" s="1"/>
  <c r="Q26" i="3" a="1"/>
  <c r="Q26" i="3" s="1"/>
  <c r="O27" i="3" a="1"/>
  <c r="O27" i="3" s="1"/>
  <c r="P27" i="3" a="1"/>
  <c r="P27" i="3" s="1"/>
  <c r="Q27" i="3" a="1"/>
  <c r="Q27" i="3" s="1"/>
  <c r="O28" i="3" a="1"/>
  <c r="O28" i="3" s="1"/>
  <c r="P28" i="3" a="1"/>
  <c r="P28" i="3" s="1"/>
  <c r="Q28" i="3" a="1"/>
  <c r="Q28" i="3" s="1"/>
  <c r="O29" i="3" a="1"/>
  <c r="O29" i="3" s="1"/>
  <c r="P29" i="3" a="1"/>
  <c r="P29" i="3" s="1"/>
  <c r="Q29" i="3" a="1"/>
  <c r="Q29" i="3" s="1"/>
  <c r="O30" i="3" a="1"/>
  <c r="O30" i="3" s="1"/>
  <c r="P30" i="3" a="1"/>
  <c r="P30" i="3" s="1"/>
  <c r="Q30" i="3" a="1"/>
  <c r="Q30" i="3" s="1"/>
  <c r="O31" i="3" a="1"/>
  <c r="O31" i="3" s="1"/>
  <c r="P31" i="3" a="1"/>
  <c r="P31" i="3" s="1"/>
  <c r="Q31" i="3" a="1"/>
  <c r="Q31" i="3" s="1"/>
  <c r="O32" i="3" a="1"/>
  <c r="O32" i="3" s="1"/>
  <c r="P32" i="3" a="1"/>
  <c r="P32" i="3" s="1"/>
  <c r="Q32" i="3" a="1"/>
  <c r="Q32" i="3" s="1"/>
  <c r="O33" i="3" a="1"/>
  <c r="O33" i="3" s="1"/>
  <c r="P33" i="3" a="1"/>
  <c r="P33" i="3" s="1"/>
  <c r="Q33" i="3" a="1"/>
  <c r="Q33" i="3" s="1"/>
  <c r="O34" i="3" a="1"/>
  <c r="O34" i="3" s="1"/>
  <c r="P34" i="3" a="1"/>
  <c r="P34" i="3" s="1"/>
  <c r="Q34" i="3" a="1"/>
  <c r="Q34" i="3" s="1"/>
  <c r="O35" i="3" a="1"/>
  <c r="O35" i="3" s="1"/>
  <c r="P35" i="3" a="1"/>
  <c r="P35" i="3" s="1"/>
  <c r="Q35" i="3" a="1"/>
  <c r="Q35" i="3" s="1"/>
  <c r="O36" i="3" a="1"/>
  <c r="O36" i="3" s="1"/>
  <c r="P36" i="3" a="1"/>
  <c r="P36" i="3" s="1"/>
  <c r="Q36" i="3" a="1"/>
  <c r="Q36" i="3" s="1"/>
  <c r="O37" i="3" a="1"/>
  <c r="O37" i="3" s="1"/>
  <c r="P37" i="3" a="1"/>
  <c r="P37" i="3" s="1"/>
  <c r="Q37" i="3" a="1"/>
  <c r="Q37" i="3" s="1"/>
  <c r="O38" i="3" a="1"/>
  <c r="O38" i="3" s="1"/>
  <c r="P38" i="3" a="1"/>
  <c r="P38" i="3" s="1"/>
  <c r="Q38" i="3" a="1"/>
  <c r="Q38" i="3" s="1"/>
  <c r="O39" i="3" a="1"/>
  <c r="O39" i="3" s="1"/>
  <c r="P39" i="3" a="1"/>
  <c r="P39" i="3" s="1"/>
  <c r="Q39" i="3" a="1"/>
  <c r="Q39" i="3" s="1"/>
  <c r="O40" i="3" a="1"/>
  <c r="O40" i="3" s="1"/>
  <c r="P40" i="3" a="1"/>
  <c r="P40" i="3" s="1"/>
  <c r="Q40" i="3" a="1"/>
  <c r="Q40" i="3" s="1"/>
  <c r="O41" i="3" a="1"/>
  <c r="O41" i="3" s="1"/>
  <c r="P41" i="3" a="1"/>
  <c r="P41" i="3" s="1"/>
  <c r="Q41" i="3" a="1"/>
  <c r="Q41" i="3" s="1"/>
  <c r="O42" i="3" a="1"/>
  <c r="O42" i="3" s="1"/>
  <c r="P42" i="3" a="1"/>
  <c r="P42" i="3" s="1"/>
  <c r="Q42" i="3" a="1"/>
  <c r="Q42" i="3" s="1"/>
  <c r="O43" i="3" a="1"/>
  <c r="O43" i="3" s="1"/>
  <c r="P43" i="3" a="1"/>
  <c r="P43" i="3" s="1"/>
  <c r="Q43" i="3" a="1"/>
  <c r="Q43" i="3" s="1"/>
  <c r="O44" i="3" a="1"/>
  <c r="O44" i="3" s="1"/>
  <c r="P44" i="3" a="1"/>
  <c r="P44" i="3" s="1"/>
  <c r="Q44" i="3" a="1"/>
  <c r="Q44" i="3" s="1"/>
  <c r="O45" i="3" a="1"/>
  <c r="O45" i="3" s="1"/>
  <c r="P45" i="3" a="1"/>
  <c r="P45" i="3" s="1"/>
  <c r="Q45" i="3" a="1"/>
  <c r="Q45" i="3" s="1"/>
  <c r="O6" i="3" a="1"/>
  <c r="O6" i="3" s="1"/>
  <c r="P6" i="3" a="1"/>
  <c r="P6" i="3" s="1"/>
  <c r="Q6" i="3" a="1"/>
  <c r="Q6" i="3" s="1"/>
  <c r="G413" i="5"/>
  <c r="G996" i="5"/>
  <c r="G859" i="5"/>
  <c r="G29" i="5"/>
  <c r="G1759" i="5"/>
  <c r="G860" i="5"/>
  <c r="G581" i="5"/>
  <c r="G1477" i="5"/>
  <c r="G730" i="5"/>
  <c r="G1261" i="5"/>
  <c r="G274" i="5"/>
  <c r="G489" i="5"/>
  <c r="G1478" i="5"/>
  <c r="G731" i="5"/>
  <c r="G252" i="5"/>
  <c r="G1262" i="5"/>
  <c r="G1479" i="5"/>
  <c r="G1480" i="5"/>
  <c r="G2178" i="5"/>
  <c r="G73" i="5"/>
  <c r="G22" i="5"/>
  <c r="G997" i="5"/>
  <c r="G1481" i="5"/>
  <c r="G1166" i="5"/>
  <c r="G330" i="5"/>
  <c r="G669" i="5"/>
  <c r="G414" i="5"/>
  <c r="G805" i="5"/>
  <c r="G624" i="5"/>
  <c r="G358" i="5"/>
  <c r="G2628" i="5"/>
  <c r="G861" i="5"/>
  <c r="G670" i="5"/>
  <c r="G377" i="5"/>
  <c r="G2179" i="5"/>
  <c r="G378" i="5"/>
  <c r="G2010" i="5"/>
  <c r="G212" i="5"/>
  <c r="G171" i="5"/>
  <c r="G306" i="5"/>
  <c r="G540" i="5"/>
  <c r="G451" i="5"/>
  <c r="G541" i="5"/>
  <c r="G379" i="5"/>
  <c r="G359" i="5"/>
  <c r="G998" i="5"/>
  <c r="G1363" i="5"/>
  <c r="G1482" i="5"/>
  <c r="G331" i="5"/>
  <c r="G490" i="5"/>
  <c r="G1076" i="5"/>
  <c r="G999" i="5"/>
  <c r="G415" i="5"/>
  <c r="G582" i="5"/>
  <c r="G583" i="5"/>
  <c r="G1483" i="5"/>
  <c r="G1167" i="5"/>
  <c r="G332" i="5"/>
  <c r="G1077" i="5"/>
  <c r="G253" i="5"/>
  <c r="G1760" i="5"/>
  <c r="G452" i="5"/>
  <c r="G74" i="5"/>
  <c r="G380" i="5"/>
  <c r="G172" i="5"/>
  <c r="G929" i="5"/>
  <c r="G1364" i="5"/>
  <c r="G1000" i="5"/>
  <c r="G1168" i="5"/>
  <c r="G930" i="5"/>
  <c r="G1761" i="5"/>
  <c r="G254" i="5"/>
  <c r="G1001" i="5"/>
  <c r="G584" i="5"/>
  <c r="G213" i="5"/>
  <c r="G1078" i="5"/>
  <c r="G75" i="5"/>
  <c r="G585" i="5"/>
  <c r="G1263" i="5"/>
  <c r="G1484" i="5"/>
  <c r="G120" i="5"/>
  <c r="G1485" i="5"/>
  <c r="G1365" i="5"/>
  <c r="G16" i="5"/>
  <c r="G1486" i="5"/>
  <c r="G2180" i="5"/>
  <c r="G1762" i="5"/>
  <c r="G2181" i="5"/>
  <c r="G2475" i="5"/>
  <c r="G2892" i="5"/>
  <c r="G1887" i="5"/>
  <c r="G381" i="5"/>
  <c r="G1264" i="5"/>
  <c r="G2182" i="5"/>
  <c r="G1366" i="5"/>
  <c r="G1888" i="5"/>
  <c r="G1889" i="5"/>
  <c r="G453" i="5"/>
  <c r="G2476" i="5"/>
  <c r="G2183" i="5"/>
  <c r="G2477" i="5"/>
  <c r="G2011" i="5"/>
  <c r="G1619" i="5"/>
  <c r="G154" i="5"/>
  <c r="G2340" i="5"/>
  <c r="G1367" i="5"/>
  <c r="G1265" i="5"/>
  <c r="G806" i="5"/>
  <c r="G1368" i="5"/>
  <c r="G454" i="5"/>
  <c r="G360" i="5"/>
  <c r="G586" i="5"/>
  <c r="G275" i="5"/>
  <c r="G625" i="5"/>
  <c r="G255" i="5"/>
  <c r="G1487" i="5"/>
  <c r="G1620" i="5"/>
  <c r="G862" i="5"/>
  <c r="G671" i="5"/>
  <c r="G672" i="5"/>
  <c r="G626" i="5"/>
  <c r="G1488" i="5"/>
  <c r="G1890" i="5"/>
  <c r="G1763" i="5"/>
  <c r="G1489" i="5"/>
  <c r="G2012" i="5"/>
  <c r="G673" i="5"/>
  <c r="G1621" i="5"/>
  <c r="G2478" i="5"/>
  <c r="G1622" i="5"/>
  <c r="G2013" i="5"/>
  <c r="G931" i="5"/>
  <c r="G455" i="5"/>
  <c r="G1490" i="5"/>
  <c r="G1764" i="5"/>
  <c r="G2014" i="5"/>
  <c r="G807" i="5"/>
  <c r="G2629" i="5"/>
  <c r="G2015" i="5"/>
  <c r="G1002" i="5"/>
  <c r="G1079" i="5"/>
  <c r="G1080" i="5"/>
  <c r="G416" i="5"/>
  <c r="G2184" i="5"/>
  <c r="G105" i="5"/>
  <c r="G1003" i="5"/>
  <c r="G1081" i="5"/>
  <c r="G1004" i="5"/>
  <c r="G2341" i="5"/>
  <c r="G1266" i="5"/>
  <c r="G1369" i="5"/>
  <c r="G863" i="5"/>
  <c r="G587" i="5"/>
  <c r="G333" i="5"/>
  <c r="G732" i="5"/>
  <c r="G1491" i="5"/>
  <c r="G185" i="5"/>
  <c r="G1623" i="5"/>
  <c r="G674" i="5"/>
  <c r="G1082" i="5"/>
  <c r="G1492" i="5"/>
  <c r="G2342" i="5"/>
  <c r="G276" i="5"/>
  <c r="G2185" i="5"/>
  <c r="G1370" i="5"/>
  <c r="G864" i="5"/>
  <c r="G1169" i="5"/>
  <c r="G277" i="5"/>
  <c r="G1891" i="5"/>
  <c r="G808" i="5"/>
  <c r="G132" i="5"/>
  <c r="G733" i="5"/>
  <c r="G1371" i="5"/>
  <c r="G932" i="5"/>
  <c r="G1765" i="5"/>
  <c r="G809" i="5"/>
  <c r="G1005" i="5"/>
  <c r="G307" i="5"/>
  <c r="G1766" i="5"/>
  <c r="G933" i="5"/>
  <c r="G2343" i="5"/>
  <c r="G1892" i="5"/>
  <c r="G456" i="5"/>
  <c r="G106" i="5"/>
  <c r="G1624" i="5"/>
  <c r="G1893" i="5"/>
  <c r="G186" i="5"/>
  <c r="G2186" i="5"/>
  <c r="G457" i="5"/>
  <c r="G1170" i="5"/>
  <c r="G1372" i="5"/>
  <c r="G1767" i="5"/>
  <c r="G2479" i="5"/>
  <c r="G1768" i="5"/>
  <c r="G1493" i="5"/>
  <c r="G2016" i="5"/>
  <c r="G734" i="5"/>
  <c r="G2187" i="5"/>
  <c r="G2480" i="5"/>
  <c r="G2017" i="5"/>
  <c r="G2630" i="5"/>
  <c r="G2481" i="5"/>
  <c r="G2018" i="5"/>
  <c r="G1373" i="5"/>
  <c r="G2631" i="5"/>
  <c r="G1083" i="5"/>
  <c r="G2344" i="5"/>
  <c r="G1625" i="5"/>
  <c r="G1267" i="5"/>
  <c r="G1894" i="5"/>
  <c r="G1374" i="5"/>
  <c r="G1268" i="5"/>
  <c r="G2345" i="5"/>
  <c r="G2632" i="5"/>
  <c r="G1895" i="5"/>
  <c r="G2775" i="5"/>
  <c r="G2346" i="5"/>
  <c r="G1769" i="5"/>
  <c r="G1896" i="5"/>
  <c r="G1494" i="5"/>
  <c r="G458" i="5"/>
  <c r="G1171" i="5"/>
  <c r="G934" i="5"/>
  <c r="G735" i="5"/>
  <c r="G2188" i="5"/>
  <c r="G2482" i="5"/>
  <c r="G1770" i="5"/>
  <c r="G1626" i="5"/>
  <c r="G1375" i="5"/>
  <c r="G1495" i="5"/>
  <c r="G1376" i="5"/>
  <c r="G1006" i="5"/>
  <c r="G2776" i="5"/>
  <c r="G1627" i="5"/>
  <c r="G2777" i="5"/>
  <c r="G1628" i="5"/>
  <c r="G588" i="5"/>
  <c r="G627" i="5"/>
  <c r="G2019" i="5"/>
  <c r="G736" i="5"/>
  <c r="G1377" i="5"/>
  <c r="G1269" i="5"/>
  <c r="G628" i="5"/>
  <c r="G491" i="5"/>
  <c r="G1007" i="5"/>
  <c r="G278" i="5"/>
  <c r="G2893" i="5"/>
  <c r="G2778" i="5"/>
  <c r="G1771" i="5"/>
  <c r="G1172" i="5"/>
  <c r="G1629" i="5"/>
  <c r="G1378" i="5"/>
  <c r="G2633" i="5"/>
  <c r="G1379" i="5"/>
  <c r="G2020" i="5"/>
  <c r="G2634" i="5"/>
  <c r="G737" i="5"/>
  <c r="G1270" i="5"/>
  <c r="G2021" i="5"/>
  <c r="G1897" i="5"/>
  <c r="G2189" i="5"/>
  <c r="G2190" i="5"/>
  <c r="G1008" i="5"/>
  <c r="G1772" i="5"/>
  <c r="G1380" i="5"/>
  <c r="G1271" i="5"/>
  <c r="G492" i="5"/>
  <c r="G2635" i="5"/>
  <c r="G2347" i="5"/>
  <c r="G1496" i="5"/>
  <c r="G2636" i="5"/>
  <c r="G1630" i="5"/>
  <c r="G2894" i="5"/>
  <c r="G3220" i="5"/>
  <c r="G2779" i="5"/>
  <c r="G2637" i="5"/>
  <c r="G1009" i="5"/>
  <c r="G1773" i="5"/>
  <c r="G2780" i="5"/>
  <c r="G3110" i="5"/>
  <c r="G1898" i="5"/>
  <c r="G2781" i="5"/>
  <c r="G1631" i="5"/>
  <c r="G2895" i="5"/>
  <c r="G1774" i="5"/>
  <c r="G3221" i="5"/>
  <c r="G2782" i="5"/>
  <c r="G3273" i="5"/>
  <c r="G865" i="5"/>
  <c r="G1497" i="5"/>
  <c r="G2191" i="5"/>
  <c r="G935" i="5"/>
  <c r="G2638" i="5"/>
  <c r="G1775" i="5"/>
  <c r="G1632" i="5"/>
  <c r="G1498" i="5"/>
  <c r="G2022" i="5"/>
  <c r="G1633" i="5"/>
  <c r="G1499" i="5"/>
  <c r="G1500" i="5"/>
  <c r="G1899" i="5"/>
  <c r="G2783" i="5"/>
  <c r="G1501" i="5"/>
  <c r="G1272" i="5"/>
  <c r="G738" i="5"/>
  <c r="G2483" i="5"/>
  <c r="G1502" i="5"/>
  <c r="G2784" i="5"/>
  <c r="G1900" i="5"/>
  <c r="G1381" i="5"/>
  <c r="G2192" i="5"/>
  <c r="G2348" i="5"/>
  <c r="G1901" i="5"/>
  <c r="G1902" i="5"/>
  <c r="G1010" i="5"/>
  <c r="G1382" i="5"/>
  <c r="G2639" i="5"/>
  <c r="G2193" i="5"/>
  <c r="G866" i="5"/>
  <c r="G2484" i="5"/>
  <c r="G95" i="5"/>
  <c r="G739" i="5"/>
  <c r="G256" i="5"/>
  <c r="G66" i="5"/>
  <c r="G2023" i="5"/>
  <c r="G30" i="5"/>
  <c r="G6" i="5"/>
  <c r="G76" i="5"/>
  <c r="G2785" i="5"/>
  <c r="G187" i="5"/>
  <c r="G1273" i="5"/>
  <c r="G133" i="5"/>
  <c r="G589" i="5"/>
  <c r="G542" i="5"/>
  <c r="G188" i="5"/>
  <c r="G2024" i="5"/>
  <c r="G2786" i="5"/>
  <c r="G2025" i="5"/>
  <c r="G382" i="5"/>
  <c r="G936" i="5"/>
  <c r="G134" i="5"/>
  <c r="G1776" i="5"/>
  <c r="G1903" i="5"/>
  <c r="G543" i="5"/>
  <c r="G2349" i="5"/>
  <c r="G493" i="5"/>
  <c r="G417" i="5"/>
  <c r="G1274" i="5"/>
  <c r="G2194" i="5"/>
  <c r="G494" i="5"/>
  <c r="G1904" i="5"/>
  <c r="G2350" i="5"/>
  <c r="G1383" i="5"/>
  <c r="G2195" i="5"/>
  <c r="G1905" i="5"/>
  <c r="G1634" i="5"/>
  <c r="G2896" i="5"/>
  <c r="G2640" i="5"/>
  <c r="G1503" i="5"/>
  <c r="G1777" i="5"/>
  <c r="G544" i="5"/>
  <c r="G2196" i="5"/>
  <c r="G1384" i="5"/>
  <c r="G675" i="5"/>
  <c r="G361" i="5"/>
  <c r="G1906" i="5"/>
  <c r="G2351" i="5"/>
  <c r="G867" i="5"/>
  <c r="G1907" i="5"/>
  <c r="G810" i="5"/>
  <c r="G1011" i="5"/>
  <c r="G2897" i="5"/>
  <c r="G2641" i="5"/>
  <c r="G1778" i="5"/>
  <c r="G2485" i="5"/>
  <c r="G1275" i="5"/>
  <c r="G2197" i="5"/>
  <c r="G2198" i="5"/>
  <c r="G1012" i="5"/>
  <c r="G279" i="5"/>
  <c r="G1173" i="5"/>
  <c r="G2486" i="5"/>
  <c r="G2199" i="5"/>
  <c r="G811" i="5"/>
  <c r="G308" i="5"/>
  <c r="G9" i="5"/>
  <c r="G1504" i="5"/>
  <c r="G96" i="5"/>
  <c r="G495" i="5"/>
  <c r="G937" i="5"/>
  <c r="G1635" i="5"/>
  <c r="G2026" i="5"/>
  <c r="G214" i="5"/>
  <c r="G676" i="5"/>
  <c r="G1385" i="5"/>
  <c r="G1276" i="5"/>
  <c r="G155" i="5"/>
  <c r="G545" i="5"/>
  <c r="G1505" i="5"/>
  <c r="G496" i="5"/>
  <c r="G107" i="5"/>
  <c r="G1636" i="5"/>
  <c r="G1386" i="5"/>
  <c r="G2487" i="5"/>
  <c r="G2642" i="5"/>
  <c r="G1084" i="5"/>
  <c r="G459" i="5"/>
  <c r="G497" i="5"/>
  <c r="G189" i="5"/>
  <c r="G2200" i="5"/>
  <c r="G1277" i="5"/>
  <c r="G173" i="5"/>
  <c r="G2488" i="5"/>
  <c r="G629" i="5"/>
  <c r="G868" i="5"/>
  <c r="G1637" i="5"/>
  <c r="G46" i="5"/>
  <c r="G334" i="5"/>
  <c r="G215" i="5"/>
  <c r="G1278" i="5"/>
  <c r="G2643" i="5"/>
  <c r="G1779" i="5"/>
  <c r="G2644" i="5"/>
  <c r="G121" i="5"/>
  <c r="G677" i="5"/>
  <c r="G1780" i="5"/>
  <c r="G2027" i="5"/>
  <c r="G630" i="5"/>
  <c r="G383" i="5"/>
  <c r="G1506" i="5"/>
  <c r="G740" i="5"/>
  <c r="G1279" i="5"/>
  <c r="G812" i="5"/>
  <c r="G1387" i="5"/>
  <c r="G216" i="5"/>
  <c r="G2028" i="5"/>
  <c r="G741" i="5"/>
  <c r="G2489" i="5"/>
  <c r="G2352" i="5"/>
  <c r="G813" i="5"/>
  <c r="G280" i="5"/>
  <c r="G1908" i="5"/>
  <c r="G938" i="5"/>
  <c r="G418" i="5"/>
  <c r="G1174" i="5"/>
  <c r="G678" i="5"/>
  <c r="G1085" i="5"/>
  <c r="G631" i="5"/>
  <c r="G384" i="5"/>
  <c r="G814" i="5"/>
  <c r="G498" i="5"/>
  <c r="G1781" i="5"/>
  <c r="G1086" i="5"/>
  <c r="G1507" i="5"/>
  <c r="G2201" i="5"/>
  <c r="G2029" i="5"/>
  <c r="G499" i="5"/>
  <c r="G546" i="5"/>
  <c r="G2202" i="5"/>
  <c r="G939" i="5"/>
  <c r="G1388" i="5"/>
  <c r="G2490" i="5"/>
  <c r="G940" i="5"/>
  <c r="G2898" i="5"/>
  <c r="G156" i="5"/>
  <c r="G742" i="5"/>
  <c r="G460" i="5"/>
  <c r="G743" i="5"/>
  <c r="G1087" i="5"/>
  <c r="G1175" i="5"/>
  <c r="G2645" i="5"/>
  <c r="G1638" i="5"/>
  <c r="G590" i="5"/>
  <c r="G1013" i="5"/>
  <c r="G3111" i="5"/>
  <c r="G190" i="5"/>
  <c r="G679" i="5"/>
  <c r="G591" i="5"/>
  <c r="G2203" i="5"/>
  <c r="G17" i="5"/>
  <c r="G257" i="5"/>
  <c r="G869" i="5"/>
  <c r="G2491" i="5"/>
  <c r="G592" i="5"/>
  <c r="G815" i="5"/>
  <c r="G500" i="5"/>
  <c r="G461" i="5"/>
  <c r="G2204" i="5"/>
  <c r="G2492" i="5"/>
  <c r="G2646" i="5"/>
  <c r="G1782" i="5"/>
  <c r="G2030" i="5"/>
  <c r="G3014" i="5"/>
  <c r="G2787" i="5"/>
  <c r="G1639" i="5"/>
  <c r="G2205" i="5"/>
  <c r="G2647" i="5"/>
  <c r="G1783" i="5"/>
  <c r="G2493" i="5"/>
  <c r="G2788" i="5"/>
  <c r="G2648" i="5"/>
  <c r="G3222" i="5"/>
  <c r="G3015" i="5"/>
  <c r="G2649" i="5"/>
  <c r="G1784" i="5"/>
  <c r="G1508" i="5"/>
  <c r="G2789" i="5"/>
  <c r="G2206" i="5"/>
  <c r="G3112" i="5"/>
  <c r="G2494" i="5"/>
  <c r="G2353" i="5"/>
  <c r="G1785" i="5"/>
  <c r="G2495" i="5"/>
  <c r="G2650" i="5"/>
  <c r="G2354" i="5"/>
  <c r="G2031" i="5"/>
  <c r="G3113" i="5"/>
  <c r="G1014" i="5"/>
  <c r="G744" i="5"/>
  <c r="G1909" i="5"/>
  <c r="G3114" i="5"/>
  <c r="G3016" i="5"/>
  <c r="G2899" i="5"/>
  <c r="G3017" i="5"/>
  <c r="G1640" i="5"/>
  <c r="G2355" i="5"/>
  <c r="G2651" i="5"/>
  <c r="G2900" i="5"/>
  <c r="G2901" i="5"/>
  <c r="G2356" i="5"/>
  <c r="G2496" i="5"/>
  <c r="G2032" i="5"/>
  <c r="G593" i="5"/>
  <c r="G3115" i="5"/>
  <c r="G1389" i="5"/>
  <c r="G1015" i="5"/>
  <c r="G3116" i="5"/>
  <c r="G2207" i="5"/>
  <c r="G3018" i="5"/>
  <c r="G3019" i="5"/>
  <c r="G2790" i="5"/>
  <c r="G462" i="5"/>
  <c r="G1390" i="5"/>
  <c r="G2033" i="5"/>
  <c r="G1280" i="5"/>
  <c r="G2902" i="5"/>
  <c r="G1176" i="5"/>
  <c r="G1281" i="5"/>
  <c r="G1391" i="5"/>
  <c r="G1641" i="5"/>
  <c r="G463" i="5"/>
  <c r="G3020" i="5"/>
  <c r="G3117" i="5"/>
  <c r="G1642" i="5"/>
  <c r="G2497" i="5"/>
  <c r="G2791" i="5"/>
  <c r="G3021" i="5"/>
  <c r="G2498" i="5"/>
  <c r="G3118" i="5"/>
  <c r="G3022" i="5"/>
  <c r="G2792" i="5"/>
  <c r="G3023" i="5"/>
  <c r="G3024" i="5"/>
  <c r="G3274" i="5"/>
  <c r="G2903" i="5"/>
  <c r="G2904" i="5"/>
  <c r="G3119" i="5"/>
  <c r="G3223" i="5"/>
  <c r="G2905" i="5"/>
  <c r="G2208" i="5"/>
  <c r="G2906" i="5"/>
  <c r="G2652" i="5"/>
  <c r="G2907" i="5"/>
  <c r="G1177" i="5"/>
  <c r="G2034" i="5"/>
  <c r="G3025" i="5"/>
  <c r="G2209" i="5"/>
  <c r="G2210" i="5"/>
  <c r="G2211" i="5"/>
  <c r="G1282" i="5"/>
  <c r="G2653" i="5"/>
  <c r="G3120" i="5"/>
  <c r="G3121" i="5"/>
  <c r="G2499" i="5"/>
  <c r="G2793" i="5"/>
  <c r="G1786" i="5"/>
  <c r="G2794" i="5"/>
  <c r="G594" i="5"/>
  <c r="G1509" i="5"/>
  <c r="G2035" i="5"/>
  <c r="G2795" i="5"/>
  <c r="G2654" i="5"/>
  <c r="G1643" i="5"/>
  <c r="G2908" i="5"/>
  <c r="G1510" i="5"/>
  <c r="G2036" i="5"/>
  <c r="G2500" i="5"/>
  <c r="G2357" i="5"/>
  <c r="G1392" i="5"/>
  <c r="G2909" i="5"/>
  <c r="G122" i="5"/>
  <c r="G2037" i="5"/>
  <c r="G1393" i="5"/>
  <c r="G2910" i="5"/>
  <c r="G3224" i="5"/>
  <c r="G3122" i="5"/>
  <c r="G3123" i="5"/>
  <c r="G2038" i="5"/>
  <c r="G745" i="5"/>
  <c r="G2358" i="5"/>
  <c r="G1178" i="5"/>
  <c r="G1787" i="5"/>
  <c r="G3124" i="5"/>
  <c r="G2501" i="5"/>
  <c r="G1016" i="5"/>
  <c r="G335" i="5"/>
  <c r="G419" i="5"/>
  <c r="G941" i="5"/>
  <c r="G123" i="5"/>
  <c r="G680" i="5"/>
  <c r="G746" i="5"/>
  <c r="G3275" i="5"/>
  <c r="G501" i="5"/>
  <c r="G385" i="5"/>
  <c r="G681" i="5"/>
  <c r="G2655" i="5"/>
  <c r="G1394" i="5"/>
  <c r="G2039" i="5"/>
  <c r="G2502" i="5"/>
  <c r="G2359" i="5"/>
  <c r="G2796" i="5"/>
  <c r="G870" i="5"/>
  <c r="G3125" i="5"/>
  <c r="G747" i="5"/>
  <c r="G2656" i="5"/>
  <c r="G1910" i="5"/>
  <c r="G2797" i="5"/>
  <c r="G547" i="5"/>
  <c r="G1911" i="5"/>
  <c r="G1644" i="5"/>
  <c r="G191" i="5"/>
  <c r="G2040" i="5"/>
  <c r="G3126" i="5"/>
  <c r="G362" i="5"/>
  <c r="G2503" i="5"/>
  <c r="G2041" i="5"/>
  <c r="G3127" i="5"/>
  <c r="G2504" i="5"/>
  <c r="G1395" i="5"/>
  <c r="G336" i="5"/>
  <c r="G2657" i="5"/>
  <c r="G2658" i="5"/>
  <c r="G1179" i="5"/>
  <c r="G1088" i="5"/>
  <c r="G2042" i="5"/>
  <c r="G1396" i="5"/>
  <c r="G174" i="5"/>
  <c r="G1397" i="5"/>
  <c r="G1089" i="5"/>
  <c r="G84" i="5"/>
  <c r="G1017" i="5"/>
  <c r="G281" i="5"/>
  <c r="G2212" i="5"/>
  <c r="G682" i="5"/>
  <c r="G2360" i="5"/>
  <c r="G816" i="5"/>
  <c r="G1398" i="5"/>
  <c r="G2043" i="5"/>
  <c r="G1645" i="5"/>
  <c r="G502" i="5"/>
  <c r="G871" i="5"/>
  <c r="G1646" i="5"/>
  <c r="G3128" i="5"/>
  <c r="G683" i="5"/>
  <c r="G2044" i="5"/>
  <c r="G1090" i="5"/>
  <c r="G2361" i="5"/>
  <c r="G632" i="5"/>
  <c r="G2362" i="5"/>
  <c r="G548" i="5"/>
  <c r="G872" i="5"/>
  <c r="G420" i="5"/>
  <c r="G2798" i="5"/>
  <c r="G1399" i="5"/>
  <c r="G1018" i="5"/>
  <c r="G1511" i="5"/>
  <c r="G1512" i="5"/>
  <c r="G2363" i="5"/>
  <c r="G817" i="5"/>
  <c r="G503" i="5"/>
  <c r="G2045" i="5"/>
  <c r="G2799" i="5"/>
  <c r="G1912" i="5"/>
  <c r="G2213" i="5"/>
  <c r="G748" i="5"/>
  <c r="G2911" i="5"/>
  <c r="G1400" i="5"/>
  <c r="G2800" i="5"/>
  <c r="G135" i="5"/>
  <c r="G3129" i="5"/>
  <c r="G2214" i="5"/>
  <c r="G2912" i="5"/>
  <c r="G3276" i="5"/>
  <c r="G3277" i="5"/>
  <c r="G3225" i="5"/>
  <c r="G3278" i="5"/>
  <c r="G3279" i="5"/>
  <c r="G3319" i="5"/>
  <c r="G3320" i="5"/>
  <c r="G3226" i="5"/>
  <c r="G3321" i="5"/>
  <c r="G2913" i="5"/>
  <c r="G3227" i="5"/>
  <c r="G2801" i="5"/>
  <c r="G3280" i="5"/>
  <c r="G3026" i="5"/>
  <c r="G3130" i="5"/>
  <c r="G3228" i="5"/>
  <c r="G2659" i="5"/>
  <c r="G3281" i="5"/>
  <c r="G3131" i="5"/>
  <c r="G3132" i="5"/>
  <c r="G3027" i="5"/>
  <c r="G2914" i="5"/>
  <c r="G3133" i="5"/>
  <c r="G2915" i="5"/>
  <c r="G2505" i="5"/>
  <c r="G3134" i="5"/>
  <c r="G2506" i="5"/>
  <c r="G2916" i="5"/>
  <c r="G3322" i="5"/>
  <c r="G2802" i="5"/>
  <c r="G942" i="5"/>
  <c r="G3028" i="5"/>
  <c r="G3229" i="5"/>
  <c r="G3323" i="5"/>
  <c r="G3282" i="5"/>
  <c r="G3283" i="5"/>
  <c r="G3230" i="5"/>
  <c r="G3135" i="5"/>
  <c r="G3231" i="5"/>
  <c r="G1180" i="5"/>
  <c r="G363" i="5"/>
  <c r="G3232" i="5"/>
  <c r="G3233" i="5"/>
  <c r="G3136" i="5"/>
  <c r="G2046" i="5"/>
  <c r="G2803" i="5"/>
  <c r="G3324" i="5"/>
  <c r="G3029" i="5"/>
  <c r="G873" i="5"/>
  <c r="G3284" i="5"/>
  <c r="G3030" i="5"/>
  <c r="G3137" i="5"/>
  <c r="G818" i="5"/>
  <c r="G1513" i="5"/>
  <c r="G1788" i="5"/>
  <c r="G3342" i="5"/>
  <c r="G3325" i="5"/>
  <c r="G3234" i="5"/>
  <c r="G2215" i="5"/>
  <c r="G3343" i="5"/>
  <c r="G3326" i="5"/>
  <c r="G3031" i="5"/>
  <c r="G3327" i="5"/>
  <c r="G3328" i="5"/>
  <c r="G282" i="5"/>
  <c r="G3138" i="5"/>
  <c r="G1401" i="5"/>
  <c r="G1181" i="5"/>
  <c r="G3344" i="5"/>
  <c r="G3285" i="5"/>
  <c r="G2047" i="5"/>
  <c r="G3235" i="5"/>
  <c r="G3345" i="5"/>
  <c r="G3236" i="5"/>
  <c r="G3329" i="5"/>
  <c r="G2048" i="5"/>
  <c r="G633" i="5"/>
  <c r="G421" i="5"/>
  <c r="G1091" i="5"/>
  <c r="G2507" i="5"/>
  <c r="G2216" i="5"/>
  <c r="G2217" i="5"/>
  <c r="G1647" i="5"/>
  <c r="G2660" i="5"/>
  <c r="G3346" i="5"/>
  <c r="G2508" i="5"/>
  <c r="G1913" i="5"/>
  <c r="G1514" i="5"/>
  <c r="G3139" i="5"/>
  <c r="G634" i="5"/>
  <c r="G1515" i="5"/>
  <c r="G874" i="5"/>
  <c r="G2917" i="5"/>
  <c r="G2364" i="5"/>
  <c r="G749" i="5"/>
  <c r="G2804" i="5"/>
  <c r="G2365" i="5"/>
  <c r="G3032" i="5"/>
  <c r="G2218" i="5"/>
  <c r="G2366" i="5"/>
  <c r="G3237" i="5"/>
  <c r="G258" i="5"/>
  <c r="G1516" i="5"/>
  <c r="G3033" i="5"/>
  <c r="G1648" i="5"/>
  <c r="G2049" i="5"/>
  <c r="G3286" i="5"/>
  <c r="G2661" i="5"/>
  <c r="G2367" i="5"/>
  <c r="G2662" i="5"/>
  <c r="G1092" i="5"/>
  <c r="G3287" i="5"/>
  <c r="G2050" i="5"/>
  <c r="G875" i="5"/>
  <c r="G2219" i="5"/>
  <c r="G464" i="5"/>
  <c r="G1517" i="5"/>
  <c r="G1789" i="5"/>
  <c r="G85" i="5"/>
  <c r="G750" i="5"/>
  <c r="G3238" i="5"/>
  <c r="G2051" i="5"/>
  <c r="G2918" i="5"/>
  <c r="G3239" i="5"/>
  <c r="G3140" i="5"/>
  <c r="G2805" i="5"/>
  <c r="G1790" i="5"/>
  <c r="G2052" i="5"/>
  <c r="G2509" i="5"/>
  <c r="G3240" i="5"/>
  <c r="G1791" i="5"/>
  <c r="G1792" i="5"/>
  <c r="G1914" i="5"/>
  <c r="G2919" i="5"/>
  <c r="G3141" i="5"/>
  <c r="G1019" i="5"/>
  <c r="G3330" i="5"/>
  <c r="G1402" i="5"/>
  <c r="G3241" i="5"/>
  <c r="G2920" i="5"/>
  <c r="G1182" i="5"/>
  <c r="G819" i="5"/>
  <c r="G422" i="5"/>
  <c r="G1283" i="5"/>
  <c r="G943" i="5"/>
  <c r="G944" i="5"/>
  <c r="G2806" i="5"/>
  <c r="G2368" i="5"/>
  <c r="G3142" i="5"/>
  <c r="G1183" i="5"/>
  <c r="G2510" i="5"/>
  <c r="G820" i="5"/>
  <c r="G3242" i="5"/>
  <c r="G465" i="5"/>
  <c r="G2663" i="5"/>
  <c r="G1915" i="5"/>
  <c r="G1403" i="5"/>
  <c r="G2053" i="5"/>
  <c r="G1916" i="5"/>
  <c r="G2921" i="5"/>
  <c r="G3347" i="5"/>
  <c r="G3243" i="5"/>
  <c r="G1518" i="5"/>
  <c r="G1284" i="5"/>
  <c r="G821" i="5"/>
  <c r="G1649" i="5"/>
  <c r="G2511" i="5"/>
  <c r="G2922" i="5"/>
  <c r="G3288" i="5"/>
  <c r="G3244" i="5"/>
  <c r="G1793" i="5"/>
  <c r="G3331" i="5"/>
  <c r="G3034" i="5"/>
  <c r="G1184" i="5"/>
  <c r="G1020" i="5"/>
  <c r="G2807" i="5"/>
  <c r="G2808" i="5"/>
  <c r="G1404" i="5"/>
  <c r="G2512" i="5"/>
  <c r="G1650" i="5"/>
  <c r="G1285" i="5"/>
  <c r="G1917" i="5"/>
  <c r="G2923" i="5"/>
  <c r="G2664" i="5"/>
  <c r="G1918" i="5"/>
  <c r="G945" i="5"/>
  <c r="G2054" i="5"/>
  <c r="G283" i="5"/>
  <c r="G876" i="5"/>
  <c r="G124" i="5"/>
  <c r="G1794" i="5"/>
  <c r="G3245" i="5"/>
  <c r="G751" i="5"/>
  <c r="G2055" i="5"/>
  <c r="G2513" i="5"/>
  <c r="G2369" i="5"/>
  <c r="G2220" i="5"/>
  <c r="G1021" i="5"/>
  <c r="G1185" i="5"/>
  <c r="G946" i="5"/>
  <c r="G2665" i="5"/>
  <c r="G1651" i="5"/>
  <c r="G1093" i="5"/>
  <c r="G466" i="5"/>
  <c r="G549" i="5"/>
  <c r="G2514" i="5"/>
  <c r="G1795" i="5"/>
  <c r="G595" i="5"/>
  <c r="G635" i="5"/>
  <c r="G752" i="5"/>
  <c r="G3035" i="5"/>
  <c r="G1652" i="5"/>
  <c r="G2924" i="5"/>
  <c r="G550" i="5"/>
  <c r="G3143" i="5"/>
  <c r="G551" i="5"/>
  <c r="G1796" i="5"/>
  <c r="G1519" i="5"/>
  <c r="G3348" i="5"/>
  <c r="G596" i="5"/>
  <c r="G3289" i="5"/>
  <c r="G3144" i="5"/>
  <c r="G1520" i="5"/>
  <c r="G1919" i="5"/>
  <c r="G636" i="5"/>
  <c r="G2666" i="5"/>
  <c r="G2515" i="5"/>
  <c r="G1094" i="5"/>
  <c r="G1521" i="5"/>
  <c r="G504" i="5"/>
  <c r="G753" i="5"/>
  <c r="G2516" i="5"/>
  <c r="G877" i="5"/>
  <c r="G1653" i="5"/>
  <c r="G467" i="5"/>
  <c r="G2517" i="5"/>
  <c r="G2056" i="5"/>
  <c r="G284" i="5"/>
  <c r="G57" i="5"/>
  <c r="G285" i="5"/>
  <c r="G1095" i="5"/>
  <c r="G684" i="5"/>
  <c r="G386" i="5"/>
  <c r="G552" i="5"/>
  <c r="G1096" i="5"/>
  <c r="G2057" i="5"/>
  <c r="G2221" i="5"/>
  <c r="G1920" i="5"/>
  <c r="G947" i="5"/>
  <c r="G2058" i="5"/>
  <c r="G3290" i="5"/>
  <c r="G1522" i="5"/>
  <c r="G2059" i="5"/>
  <c r="G2370" i="5"/>
  <c r="G3145" i="5"/>
  <c r="G1022" i="5"/>
  <c r="G1405" i="5"/>
  <c r="G1286" i="5"/>
  <c r="G948" i="5"/>
  <c r="G1654" i="5"/>
  <c r="G1921" i="5"/>
  <c r="G235" i="5"/>
  <c r="G3036" i="5"/>
  <c r="G1523" i="5"/>
  <c r="G878" i="5"/>
  <c r="G1406" i="5"/>
  <c r="G2060" i="5"/>
  <c r="G1524" i="5"/>
  <c r="G949" i="5"/>
  <c r="G1186" i="5"/>
  <c r="G3291" i="5"/>
  <c r="G505" i="5"/>
  <c r="G3037" i="5"/>
  <c r="G597" i="5"/>
  <c r="G468" i="5"/>
  <c r="G1407" i="5"/>
  <c r="G1922" i="5"/>
  <c r="G1097" i="5"/>
  <c r="G2061" i="5"/>
  <c r="G3146" i="5"/>
  <c r="G3147" i="5"/>
  <c r="G1187" i="5"/>
  <c r="G1098" i="5"/>
  <c r="G3038" i="5"/>
  <c r="G2518" i="5"/>
  <c r="G1287" i="5"/>
  <c r="G2925" i="5"/>
  <c r="G5" i="5"/>
  <c r="G1655" i="5"/>
  <c r="G125" i="5"/>
  <c r="G3148" i="5"/>
  <c r="G637" i="5"/>
  <c r="G1023" i="5"/>
  <c r="G754" i="5"/>
  <c r="G50" i="5"/>
  <c r="G18" i="5"/>
  <c r="G755" i="5"/>
  <c r="G2222" i="5"/>
  <c r="G3149" i="5"/>
  <c r="G34" i="5"/>
  <c r="G1024" i="5"/>
  <c r="G3246" i="5"/>
  <c r="G598" i="5"/>
  <c r="G1099" i="5"/>
  <c r="G2809" i="5"/>
  <c r="G2926" i="5"/>
  <c r="G337" i="5"/>
  <c r="G469" i="5"/>
  <c r="G1797" i="5"/>
  <c r="G1798" i="5"/>
  <c r="G2810" i="5"/>
  <c r="G286" i="5"/>
  <c r="G37" i="5"/>
  <c r="G1288" i="5"/>
  <c r="G2927" i="5"/>
  <c r="G217" i="5"/>
  <c r="G3150" i="5"/>
  <c r="G2519" i="5"/>
  <c r="G309" i="5"/>
  <c r="G7" i="5"/>
  <c r="G1525" i="5"/>
  <c r="G2928" i="5"/>
  <c r="G1799" i="5"/>
  <c r="G1526" i="5"/>
  <c r="G2667" i="5"/>
  <c r="G2520" i="5"/>
  <c r="G2371" i="5"/>
  <c r="G2372" i="5"/>
  <c r="G1800" i="5"/>
  <c r="G2929" i="5"/>
  <c r="G2811" i="5"/>
  <c r="G1801" i="5"/>
  <c r="G2812" i="5"/>
  <c r="G2813" i="5"/>
  <c r="G2521" i="5"/>
  <c r="G1923" i="5"/>
  <c r="G23" i="5"/>
  <c r="G2373" i="5"/>
  <c r="G2668" i="5"/>
  <c r="G58" i="5"/>
  <c r="G91" i="5"/>
  <c r="G1656" i="5"/>
  <c r="G1527" i="5"/>
  <c r="G470" i="5"/>
  <c r="G822" i="5"/>
  <c r="G1657" i="5"/>
  <c r="G950" i="5"/>
  <c r="G506" i="5"/>
  <c r="G756" i="5"/>
  <c r="G3292" i="5"/>
  <c r="G2062" i="5"/>
  <c r="G387" i="5"/>
  <c r="G21" i="5"/>
  <c r="G1528" i="5"/>
  <c r="G1924" i="5"/>
  <c r="G1658" i="5"/>
  <c r="G1925" i="5"/>
  <c r="G2223" i="5"/>
  <c r="G2814" i="5"/>
  <c r="G236" i="5"/>
  <c r="G2063" i="5"/>
  <c r="G2064" i="5"/>
  <c r="G3039" i="5"/>
  <c r="G3293" i="5"/>
  <c r="G3294" i="5"/>
  <c r="G2815" i="5"/>
  <c r="G2522" i="5"/>
  <c r="G757" i="5"/>
  <c r="G2374" i="5"/>
  <c r="G3040" i="5"/>
  <c r="G3041" i="5"/>
  <c r="G2816" i="5"/>
  <c r="G2930" i="5"/>
  <c r="G3151" i="5"/>
  <c r="G59" i="5"/>
  <c r="G1289" i="5"/>
  <c r="G685" i="5"/>
  <c r="G1659" i="5"/>
  <c r="G2224" i="5"/>
  <c r="G2065" i="5"/>
  <c r="G2225" i="5"/>
  <c r="G2066" i="5"/>
  <c r="G41" i="5"/>
  <c r="G3042" i="5"/>
  <c r="G1290" i="5"/>
  <c r="G218" i="5"/>
  <c r="G126" i="5"/>
  <c r="G13" i="5"/>
  <c r="G2817" i="5"/>
  <c r="G14" i="5"/>
  <c r="G1408" i="5"/>
  <c r="G1100" i="5"/>
  <c r="G3152" i="5"/>
  <c r="G2375" i="5"/>
  <c r="G1529" i="5"/>
  <c r="G823" i="5"/>
  <c r="G192" i="5"/>
  <c r="G1802" i="5"/>
  <c r="G1803" i="5"/>
  <c r="G2523" i="5"/>
  <c r="G31" i="5"/>
  <c r="G2376" i="5"/>
  <c r="G3295" i="5"/>
  <c r="G553" i="5"/>
  <c r="G60" i="5"/>
  <c r="G638" i="5"/>
  <c r="G35" i="5"/>
  <c r="G1291" i="5"/>
  <c r="G2931" i="5"/>
  <c r="G219" i="5"/>
  <c r="G1188" i="5"/>
  <c r="G1292" i="5"/>
  <c r="G2377" i="5"/>
  <c r="G686" i="5"/>
  <c r="G97" i="5"/>
  <c r="G1101" i="5"/>
  <c r="G2378" i="5"/>
  <c r="G108" i="5"/>
  <c r="G2067" i="5"/>
  <c r="G136" i="5"/>
  <c r="G28" i="5"/>
  <c r="G2524" i="5"/>
  <c r="G1102" i="5"/>
  <c r="G758" i="5"/>
  <c r="G2379" i="5"/>
  <c r="G127" i="5"/>
  <c r="G2669" i="5"/>
  <c r="G32" i="5"/>
  <c r="G2932" i="5"/>
  <c r="G1530" i="5"/>
  <c r="G1293" i="5"/>
  <c r="G2670" i="5"/>
  <c r="G2525" i="5"/>
  <c r="G2933" i="5"/>
  <c r="G310" i="5"/>
  <c r="G3043" i="5"/>
  <c r="G2068" i="5"/>
  <c r="G86" i="5"/>
  <c r="G1409" i="5"/>
  <c r="G2934" i="5"/>
  <c r="G1103" i="5"/>
  <c r="G554" i="5"/>
  <c r="G2671" i="5"/>
  <c r="G2380" i="5"/>
  <c r="G3153" i="5"/>
  <c r="G193" i="5"/>
  <c r="G77" i="5"/>
  <c r="G1926" i="5"/>
  <c r="G3247" i="5"/>
  <c r="G2672" i="5"/>
  <c r="G2381" i="5"/>
  <c r="G555" i="5"/>
  <c r="G2818" i="5"/>
  <c r="G2819" i="5"/>
  <c r="G556" i="5"/>
  <c r="G1531" i="5"/>
  <c r="G2226" i="5"/>
  <c r="G220" i="5"/>
  <c r="G1025" i="5"/>
  <c r="G2526" i="5"/>
  <c r="G1189" i="5"/>
  <c r="G951" i="5"/>
  <c r="G259" i="5"/>
  <c r="G507" i="5"/>
  <c r="G2820" i="5"/>
  <c r="G2527" i="5"/>
  <c r="G2382" i="5"/>
  <c r="G2821" i="5"/>
  <c r="G287" i="5"/>
  <c r="G2383" i="5"/>
  <c r="G61" i="5"/>
  <c r="G2673" i="5"/>
  <c r="G2069" i="5"/>
  <c r="G471" i="5"/>
  <c r="G3154" i="5"/>
  <c r="G1927" i="5"/>
  <c r="G1104" i="5"/>
  <c r="G423" i="5"/>
  <c r="G3332" i="5"/>
  <c r="G1660" i="5"/>
  <c r="G98" i="5"/>
  <c r="G288" i="5"/>
  <c r="G1928" i="5"/>
  <c r="G221" i="5"/>
  <c r="G2070" i="5"/>
  <c r="G87" i="5"/>
  <c r="G3044" i="5"/>
  <c r="G3296" i="5"/>
  <c r="G2071" i="5"/>
  <c r="G759" i="5"/>
  <c r="G311" i="5"/>
  <c r="G3155" i="5"/>
  <c r="G2072" i="5"/>
  <c r="G2227" i="5"/>
  <c r="G472" i="5"/>
  <c r="G3156" i="5"/>
  <c r="G3157" i="5"/>
  <c r="G2073" i="5"/>
  <c r="G1804" i="5"/>
  <c r="G1929" i="5"/>
  <c r="G1410" i="5"/>
  <c r="G2674" i="5"/>
  <c r="G1190" i="5"/>
  <c r="G2074" i="5"/>
  <c r="G2528" i="5"/>
  <c r="G2228" i="5"/>
  <c r="G3158" i="5"/>
  <c r="G2529" i="5"/>
  <c r="G3159" i="5"/>
  <c r="G99" i="5"/>
  <c r="G157" i="5"/>
  <c r="G260" i="5"/>
  <c r="G261" i="5"/>
  <c r="G1191" i="5"/>
  <c r="G3160" i="5"/>
  <c r="G1192" i="5"/>
  <c r="G2675" i="5"/>
  <c r="G262" i="5"/>
  <c r="G3045" i="5"/>
  <c r="G3046" i="5"/>
  <c r="G2676" i="5"/>
  <c r="G2530" i="5"/>
  <c r="G3248" i="5"/>
  <c r="G2677" i="5"/>
  <c r="G175" i="5"/>
  <c r="G1105" i="5"/>
  <c r="G3297" i="5"/>
  <c r="G3249" i="5"/>
  <c r="G1193" i="5"/>
  <c r="G2531" i="5"/>
  <c r="G3298" i="5"/>
  <c r="G3047" i="5"/>
  <c r="G2822" i="5"/>
  <c r="G2229" i="5"/>
  <c r="G3048" i="5"/>
  <c r="G2075" i="5"/>
  <c r="G3299" i="5"/>
  <c r="G639" i="5"/>
  <c r="G3333" i="5"/>
  <c r="G3250" i="5"/>
  <c r="G2935" i="5"/>
  <c r="G2678" i="5"/>
  <c r="G2532" i="5"/>
  <c r="G3161" i="5"/>
  <c r="G1532" i="5"/>
  <c r="G3162" i="5"/>
  <c r="G1533" i="5"/>
  <c r="G2384" i="5"/>
  <c r="G508" i="5"/>
  <c r="G3251" i="5"/>
  <c r="G952" i="5"/>
  <c r="G1930" i="5"/>
  <c r="G2533" i="5"/>
  <c r="G3334" i="5"/>
  <c r="G1805" i="5"/>
  <c r="G1534" i="5"/>
  <c r="G2823" i="5"/>
  <c r="G3163" i="5"/>
  <c r="G1931" i="5"/>
  <c r="G2230" i="5"/>
  <c r="G388" i="5"/>
  <c r="G1806" i="5"/>
  <c r="G2936" i="5"/>
  <c r="G3335" i="5"/>
  <c r="G3049" i="5"/>
  <c r="G2937" i="5"/>
  <c r="G3164" i="5"/>
  <c r="G2231" i="5"/>
  <c r="G2679" i="5"/>
  <c r="G3165" i="5"/>
  <c r="G3050" i="5"/>
  <c r="G3300" i="5"/>
  <c r="G3051" i="5"/>
  <c r="G47" i="5"/>
  <c r="G3336" i="5"/>
  <c r="G2824" i="5"/>
  <c r="G1932" i="5"/>
  <c r="G2680" i="5"/>
  <c r="G2825" i="5"/>
  <c r="G1933" i="5"/>
  <c r="G2681" i="5"/>
  <c r="G2076" i="5"/>
  <c r="G1934" i="5"/>
  <c r="G137" i="5"/>
  <c r="G2077" i="5"/>
  <c r="G1194" i="5"/>
  <c r="G1661" i="5"/>
  <c r="G2385" i="5"/>
  <c r="G3166" i="5"/>
  <c r="G1807" i="5"/>
  <c r="G687" i="5"/>
  <c r="G2386" i="5"/>
  <c r="G2232" i="5"/>
  <c r="G424" i="5"/>
  <c r="G1411" i="5"/>
  <c r="G688" i="5"/>
  <c r="G1294" i="5"/>
  <c r="G2078" i="5"/>
  <c r="G1295" i="5"/>
  <c r="G2682" i="5"/>
  <c r="G1412" i="5"/>
  <c r="G10" i="5"/>
  <c r="G425" i="5"/>
  <c r="G2387" i="5"/>
  <c r="G1296" i="5"/>
  <c r="G2534" i="5"/>
  <c r="G1195" i="5"/>
  <c r="G1808" i="5"/>
  <c r="G222" i="5"/>
  <c r="G176" i="5"/>
  <c r="G760" i="5"/>
  <c r="G223" i="5"/>
  <c r="G473" i="5"/>
  <c r="G599" i="5"/>
  <c r="G2683" i="5"/>
  <c r="G2826" i="5"/>
  <c r="G100" i="5"/>
  <c r="G2535" i="5"/>
  <c r="G19" i="5"/>
  <c r="G640" i="5"/>
  <c r="G2684" i="5"/>
  <c r="G2938" i="5"/>
  <c r="G1297" i="5"/>
  <c r="G78" i="5"/>
  <c r="G51" i="5"/>
  <c r="G2388" i="5"/>
  <c r="G1662" i="5"/>
  <c r="G38" i="5"/>
  <c r="G1535" i="5"/>
  <c r="G1663" i="5"/>
  <c r="G338" i="5"/>
  <c r="G2536" i="5"/>
  <c r="G2685" i="5"/>
  <c r="G1106" i="5"/>
  <c r="G3167" i="5"/>
  <c r="G1809" i="5"/>
  <c r="G158" i="5"/>
  <c r="G2939" i="5"/>
  <c r="G2686" i="5"/>
  <c r="G3052" i="5"/>
  <c r="G879" i="5"/>
  <c r="G600" i="5"/>
  <c r="G2233" i="5"/>
  <c r="G2827" i="5"/>
  <c r="G2079" i="5"/>
  <c r="G128" i="5"/>
  <c r="G953" i="5"/>
  <c r="G2828" i="5"/>
  <c r="G3337" i="5"/>
  <c r="G1536" i="5"/>
  <c r="G641" i="5"/>
  <c r="G3168" i="5"/>
  <c r="G3169" i="5"/>
  <c r="G3301" i="5"/>
  <c r="G1935" i="5"/>
  <c r="G2537" i="5"/>
  <c r="G1936" i="5"/>
  <c r="G2940" i="5"/>
  <c r="G2080" i="5"/>
  <c r="G1664" i="5"/>
  <c r="G177" i="5"/>
  <c r="G1665" i="5"/>
  <c r="G79" i="5"/>
  <c r="G1666" i="5"/>
  <c r="G1298" i="5"/>
  <c r="G2234" i="5"/>
  <c r="G1413" i="5"/>
  <c r="G2829" i="5"/>
  <c r="G138" i="5"/>
  <c r="G109" i="5"/>
  <c r="G2081" i="5"/>
  <c r="G2082" i="5"/>
  <c r="G2235" i="5"/>
  <c r="G3170" i="5"/>
  <c r="G1810" i="5"/>
  <c r="G139" i="5"/>
  <c r="G1667" i="5"/>
  <c r="G1668" i="5"/>
  <c r="G1299" i="5"/>
  <c r="G3349" i="5"/>
  <c r="G2389" i="5"/>
  <c r="G1937" i="5"/>
  <c r="G2236" i="5"/>
  <c r="G3053" i="5"/>
  <c r="G1811" i="5"/>
  <c r="G2390" i="5"/>
  <c r="G2083" i="5"/>
  <c r="G1537" i="5"/>
  <c r="G426" i="5"/>
  <c r="G1938" i="5"/>
  <c r="G3171" i="5"/>
  <c r="G2538" i="5"/>
  <c r="G2539" i="5"/>
  <c r="G1669" i="5"/>
  <c r="G3338" i="5"/>
  <c r="G389" i="5"/>
  <c r="G557" i="5"/>
  <c r="G1538" i="5"/>
  <c r="G427" i="5"/>
  <c r="G1300" i="5"/>
  <c r="G2540" i="5"/>
  <c r="G1812" i="5"/>
  <c r="G3172" i="5"/>
  <c r="G2941" i="5"/>
  <c r="G2687" i="5"/>
  <c r="G312" i="5"/>
  <c r="G1414" i="5"/>
  <c r="G1539" i="5"/>
  <c r="G2391" i="5"/>
  <c r="G2237" i="5"/>
  <c r="G2688" i="5"/>
  <c r="G1301" i="5"/>
  <c r="G2541" i="5"/>
  <c r="G2830" i="5"/>
  <c r="G1670" i="5"/>
  <c r="G2084" i="5"/>
  <c r="G1671" i="5"/>
  <c r="G1672" i="5"/>
  <c r="G2085" i="5"/>
  <c r="G2238" i="5"/>
  <c r="G1813" i="5"/>
  <c r="G2831" i="5"/>
  <c r="G2542" i="5"/>
  <c r="G2543" i="5"/>
  <c r="G2942" i="5"/>
  <c r="G2086" i="5"/>
  <c r="G1673" i="5"/>
  <c r="G2087" i="5"/>
  <c r="G3302" i="5"/>
  <c r="G1196" i="5"/>
  <c r="G2392" i="5"/>
  <c r="G289" i="5"/>
  <c r="G3173" i="5"/>
  <c r="G2088" i="5"/>
  <c r="G1302" i="5"/>
  <c r="G1939" i="5"/>
  <c r="G2089" i="5"/>
  <c r="G2239" i="5"/>
  <c r="G1197" i="5"/>
  <c r="G2240" i="5"/>
  <c r="G2393" i="5"/>
  <c r="G1198" i="5"/>
  <c r="G1026" i="5"/>
  <c r="G1674" i="5"/>
  <c r="G1814" i="5"/>
  <c r="G1303" i="5"/>
  <c r="G1027" i="5"/>
  <c r="G1815" i="5"/>
  <c r="G2544" i="5"/>
  <c r="G601" i="5"/>
  <c r="G761" i="5"/>
  <c r="G1540" i="5"/>
  <c r="G1028" i="5"/>
  <c r="G1940" i="5"/>
  <c r="G1304" i="5"/>
  <c r="G2832" i="5"/>
  <c r="G140" i="5"/>
  <c r="G642" i="5"/>
  <c r="G643" i="5"/>
  <c r="G474" i="5"/>
  <c r="G1107" i="5"/>
  <c r="G1029" i="5"/>
  <c r="G689" i="5"/>
  <c r="G1108" i="5"/>
  <c r="G428" i="5"/>
  <c r="G1305" i="5"/>
  <c r="G1415" i="5"/>
  <c r="G558" i="5"/>
  <c r="G1416" i="5"/>
  <c r="G1816" i="5"/>
  <c r="G1030" i="5"/>
  <c r="G1417" i="5"/>
  <c r="G1941" i="5"/>
  <c r="G1199" i="5"/>
  <c r="G1200" i="5"/>
  <c r="G1109" i="5"/>
  <c r="G1817" i="5"/>
  <c r="G2545" i="5"/>
  <c r="G1818" i="5"/>
  <c r="G1201" i="5"/>
  <c r="G1202" i="5"/>
  <c r="G880" i="5"/>
  <c r="G1942" i="5"/>
  <c r="G1110" i="5"/>
  <c r="G2546" i="5"/>
  <c r="G1943" i="5"/>
  <c r="G1944" i="5"/>
  <c r="G2943" i="5"/>
  <c r="G1031" i="5"/>
  <c r="G824" i="5"/>
  <c r="G559" i="5"/>
  <c r="G1675" i="5"/>
  <c r="G2944" i="5"/>
  <c r="G2090" i="5"/>
  <c r="G2091" i="5"/>
  <c r="G1819" i="5"/>
  <c r="G364" i="5"/>
  <c r="G237" i="5"/>
  <c r="G1945" i="5"/>
  <c r="G644" i="5"/>
  <c r="G2394" i="5"/>
  <c r="G1946" i="5"/>
  <c r="G1111" i="5"/>
  <c r="G825" i="5"/>
  <c r="G2241" i="5"/>
  <c r="G826" i="5"/>
  <c r="G92" i="5"/>
  <c r="G560" i="5"/>
  <c r="G3174" i="5"/>
  <c r="G1112" i="5"/>
  <c r="G1820" i="5"/>
  <c r="G954" i="5"/>
  <c r="G1306" i="5"/>
  <c r="G2945" i="5"/>
  <c r="G1418" i="5"/>
  <c r="G1541" i="5"/>
  <c r="G3054" i="5"/>
  <c r="G3055" i="5"/>
  <c r="G3252" i="5"/>
  <c r="G1542" i="5"/>
  <c r="G2946" i="5"/>
  <c r="G2242" i="5"/>
  <c r="G2947" i="5"/>
  <c r="G3056" i="5"/>
  <c r="G561" i="5"/>
  <c r="G2689" i="5"/>
  <c r="G1821" i="5"/>
  <c r="G2395" i="5"/>
  <c r="G2396" i="5"/>
  <c r="G2092" i="5"/>
  <c r="G3175" i="5"/>
  <c r="G3057" i="5"/>
  <c r="G3253" i="5"/>
  <c r="G1307" i="5"/>
  <c r="G827" i="5"/>
  <c r="G2243" i="5"/>
  <c r="G2690" i="5"/>
  <c r="G2244" i="5"/>
  <c r="G2833" i="5"/>
  <c r="G1822" i="5"/>
  <c r="G2834" i="5"/>
  <c r="G2691" i="5"/>
  <c r="G3176" i="5"/>
  <c r="G1543" i="5"/>
  <c r="G1947" i="5"/>
  <c r="G602" i="5"/>
  <c r="G2948" i="5"/>
  <c r="G2093" i="5"/>
  <c r="G1676" i="5"/>
  <c r="G1032" i="5"/>
  <c r="G881" i="5"/>
  <c r="G562" i="5"/>
  <c r="G1113" i="5"/>
  <c r="G1948" i="5"/>
  <c r="G1949" i="5"/>
  <c r="G1203" i="5"/>
  <c r="G1204" i="5"/>
  <c r="G2692" i="5"/>
  <c r="G2547" i="5"/>
  <c r="G1823" i="5"/>
  <c r="G224" i="5"/>
  <c r="G2693" i="5"/>
  <c r="G2094" i="5"/>
  <c r="G1950" i="5"/>
  <c r="G1419" i="5"/>
  <c r="G3058" i="5"/>
  <c r="G3059" i="5"/>
  <c r="G3060" i="5"/>
  <c r="G3061" i="5"/>
  <c r="G563" i="5"/>
  <c r="G1544" i="5"/>
  <c r="G2835" i="5"/>
  <c r="G955" i="5"/>
  <c r="G238" i="5"/>
  <c r="G429" i="5"/>
  <c r="G1308" i="5"/>
  <c r="G1114" i="5"/>
  <c r="G564" i="5"/>
  <c r="G882" i="5"/>
  <c r="G2245" i="5"/>
  <c r="G1115" i="5"/>
  <c r="G2397" i="5"/>
  <c r="G2095" i="5"/>
  <c r="G603" i="5"/>
  <c r="G1951" i="5"/>
  <c r="G2694" i="5"/>
  <c r="G2246" i="5"/>
  <c r="G2548" i="5"/>
  <c r="G956" i="5"/>
  <c r="G263" i="5"/>
  <c r="G883" i="5"/>
  <c r="G509" i="5"/>
  <c r="G1033" i="5"/>
  <c r="G884" i="5"/>
  <c r="G1824" i="5"/>
  <c r="G2695" i="5"/>
  <c r="G565" i="5"/>
  <c r="G1952" i="5"/>
  <c r="G1034" i="5"/>
  <c r="G2096" i="5"/>
  <c r="G690" i="5"/>
  <c r="G885" i="5"/>
  <c r="G762" i="5"/>
  <c r="G1677" i="5"/>
  <c r="G510" i="5"/>
  <c r="G1825" i="5"/>
  <c r="G828" i="5"/>
  <c r="G313" i="5"/>
  <c r="G1545" i="5"/>
  <c r="G2247" i="5"/>
  <c r="G1035" i="5"/>
  <c r="G475" i="5"/>
  <c r="G829" i="5"/>
  <c r="G830" i="5"/>
  <c r="G511" i="5"/>
  <c r="G2836" i="5"/>
  <c r="G3177" i="5"/>
  <c r="G3178" i="5"/>
  <c r="G512" i="5"/>
  <c r="G1116" i="5"/>
  <c r="G763" i="5"/>
  <c r="G1117" i="5"/>
  <c r="G691" i="5"/>
  <c r="G2696" i="5"/>
  <c r="G1546" i="5"/>
  <c r="G2697" i="5"/>
  <c r="G1036" i="5"/>
  <c r="G365" i="5"/>
  <c r="G366" i="5"/>
  <c r="G1953" i="5"/>
  <c r="G604" i="5"/>
  <c r="G1547" i="5"/>
  <c r="G1205" i="5"/>
  <c r="G2248" i="5"/>
  <c r="G2249" i="5"/>
  <c r="G2549" i="5"/>
  <c r="G566" i="5"/>
  <c r="G3062" i="5"/>
  <c r="G159" i="5"/>
  <c r="G2837" i="5"/>
  <c r="G2550" i="5"/>
  <c r="G1309" i="5"/>
  <c r="G476" i="5"/>
  <c r="G1678" i="5"/>
  <c r="G2250" i="5"/>
  <c r="G430" i="5"/>
  <c r="G1420" i="5"/>
  <c r="G2097" i="5"/>
  <c r="G886" i="5"/>
  <c r="G1826" i="5"/>
  <c r="G2838" i="5"/>
  <c r="G2551" i="5"/>
  <c r="G367" i="5"/>
  <c r="G1954" i="5"/>
  <c r="G3063" i="5"/>
  <c r="G1118" i="5"/>
  <c r="G831" i="5"/>
  <c r="G390" i="5"/>
  <c r="G339" i="5"/>
  <c r="G1679" i="5"/>
  <c r="G1680" i="5"/>
  <c r="G764" i="5"/>
  <c r="G1206" i="5"/>
  <c r="G178" i="5"/>
  <c r="G1827" i="5"/>
  <c r="G1207" i="5"/>
  <c r="G2251" i="5"/>
  <c r="G1681" i="5"/>
  <c r="G391" i="5"/>
  <c r="G645" i="5"/>
  <c r="G67" i="5"/>
  <c r="G2552" i="5"/>
  <c r="G80" i="5"/>
  <c r="G431" i="5"/>
  <c r="G1310" i="5"/>
  <c r="G432" i="5"/>
  <c r="G1421" i="5"/>
  <c r="G2398" i="5"/>
  <c r="G765" i="5"/>
  <c r="G1828" i="5"/>
  <c r="G1829" i="5"/>
  <c r="G2399" i="5"/>
  <c r="G3064" i="5"/>
  <c r="G567" i="5"/>
  <c r="G3254" i="5"/>
  <c r="G239" i="5"/>
  <c r="G3065" i="5"/>
  <c r="G1830" i="5"/>
  <c r="G2698" i="5"/>
  <c r="G832" i="5"/>
  <c r="G1037" i="5"/>
  <c r="G1955" i="5"/>
  <c r="G1682" i="5"/>
  <c r="G2699" i="5"/>
  <c r="G1956" i="5"/>
  <c r="G2949" i="5"/>
  <c r="G1208" i="5"/>
  <c r="G1311" i="5"/>
  <c r="G1548" i="5"/>
  <c r="G1683" i="5"/>
  <c r="G3303" i="5"/>
  <c r="G2098" i="5"/>
  <c r="G692" i="5"/>
  <c r="G340" i="5"/>
  <c r="G1549" i="5"/>
  <c r="G1209" i="5"/>
  <c r="G1684" i="5"/>
  <c r="G1210" i="5"/>
  <c r="G2839" i="5"/>
  <c r="G2099" i="5"/>
  <c r="G2553" i="5"/>
  <c r="G1550" i="5"/>
  <c r="G368" i="5"/>
  <c r="G1957" i="5"/>
  <c r="G2840" i="5"/>
  <c r="G2554" i="5"/>
  <c r="G392" i="5"/>
  <c r="G2100" i="5"/>
  <c r="G2555" i="5"/>
  <c r="G2252" i="5"/>
  <c r="G2101" i="5"/>
  <c r="G1211" i="5"/>
  <c r="G2700" i="5"/>
  <c r="G2102" i="5"/>
  <c r="G1119" i="5"/>
  <c r="G766" i="5"/>
  <c r="G314" i="5"/>
  <c r="G129" i="5"/>
  <c r="G1831" i="5"/>
  <c r="G1685" i="5"/>
  <c r="G3179" i="5"/>
  <c r="G2556" i="5"/>
  <c r="G2400" i="5"/>
  <c r="G957" i="5"/>
  <c r="G2701" i="5"/>
  <c r="G3180" i="5"/>
  <c r="G2950" i="5"/>
  <c r="G1832" i="5"/>
  <c r="G958" i="5"/>
  <c r="G2557" i="5"/>
  <c r="G1038" i="5"/>
  <c r="G568" i="5"/>
  <c r="G1212" i="5"/>
  <c r="G1958" i="5"/>
  <c r="G110" i="5"/>
  <c r="G2401" i="5"/>
  <c r="G693" i="5"/>
  <c r="G1551" i="5"/>
  <c r="G1120" i="5"/>
  <c r="G341" i="5"/>
  <c r="G393" i="5"/>
  <c r="G1312" i="5"/>
  <c r="G240" i="5"/>
  <c r="G887" i="5"/>
  <c r="G959" i="5"/>
  <c r="G433" i="5"/>
  <c r="G394" i="5"/>
  <c r="G833" i="5"/>
  <c r="G1313" i="5"/>
  <c r="G1121" i="5"/>
  <c r="G1213" i="5"/>
  <c r="G513" i="5"/>
  <c r="G1314" i="5"/>
  <c r="G194" i="5"/>
  <c r="G2253" i="5"/>
  <c r="G1552" i="5"/>
  <c r="G1959" i="5"/>
  <c r="G1039" i="5"/>
  <c r="G1686" i="5"/>
  <c r="G1833" i="5"/>
  <c r="G2951" i="5"/>
  <c r="G514" i="5"/>
  <c r="G767" i="5"/>
  <c r="G342" i="5"/>
  <c r="G646" i="5"/>
  <c r="G2402" i="5"/>
  <c r="G605" i="5"/>
  <c r="G768" i="5"/>
  <c r="G606" i="5"/>
  <c r="G241" i="5"/>
  <c r="G195" i="5"/>
  <c r="G515" i="5"/>
  <c r="G1214" i="5"/>
  <c r="G111" i="5"/>
  <c r="G694" i="5"/>
  <c r="G1687" i="5"/>
  <c r="G2103" i="5"/>
  <c r="G769" i="5"/>
  <c r="G369" i="5"/>
  <c r="G516" i="5"/>
  <c r="G43" i="5"/>
  <c r="G264" i="5"/>
  <c r="G2104" i="5"/>
  <c r="G141" i="5"/>
  <c r="G1553" i="5"/>
  <c r="G2952" i="5"/>
  <c r="G2558" i="5"/>
  <c r="G607" i="5"/>
  <c r="G647" i="5"/>
  <c r="G1422" i="5"/>
  <c r="G242" i="5"/>
  <c r="G888" i="5"/>
  <c r="G517" i="5"/>
  <c r="G62" i="5"/>
  <c r="G1122" i="5"/>
  <c r="G112" i="5"/>
  <c r="G770" i="5"/>
  <c r="G1688" i="5"/>
  <c r="G1040" i="5"/>
  <c r="G834" i="5"/>
  <c r="G3350" i="5"/>
  <c r="G3304" i="5"/>
  <c r="G2559" i="5"/>
  <c r="G695" i="5"/>
  <c r="G2841" i="5"/>
  <c r="G771" i="5"/>
  <c r="G3351" i="5"/>
  <c r="G889" i="5"/>
  <c r="G1834" i="5"/>
  <c r="G835" i="5"/>
  <c r="G3181" i="5"/>
  <c r="G1554" i="5"/>
  <c r="G772" i="5"/>
  <c r="G395" i="5"/>
  <c r="G1555" i="5"/>
  <c r="G2560" i="5"/>
  <c r="G836" i="5"/>
  <c r="G434" i="5"/>
  <c r="G2403" i="5"/>
  <c r="G1315" i="5"/>
  <c r="G1689" i="5"/>
  <c r="G435" i="5"/>
  <c r="G1423" i="5"/>
  <c r="G1690" i="5"/>
  <c r="G2561" i="5"/>
  <c r="G2254" i="5"/>
  <c r="G773" i="5"/>
  <c r="G1960" i="5"/>
  <c r="G2702" i="5"/>
  <c r="G1316" i="5"/>
  <c r="G2255" i="5"/>
  <c r="G290" i="5"/>
  <c r="G2256" i="5"/>
  <c r="G696" i="5"/>
  <c r="G1123" i="5"/>
  <c r="G2562" i="5"/>
  <c r="G2105" i="5"/>
  <c r="G2257" i="5"/>
  <c r="G890" i="5"/>
  <c r="G2106" i="5"/>
  <c r="G2404" i="5"/>
  <c r="G2258" i="5"/>
  <c r="G697" i="5"/>
  <c r="G1691" i="5"/>
  <c r="G1317" i="5"/>
  <c r="G2107" i="5"/>
  <c r="G2405" i="5"/>
  <c r="G2953" i="5"/>
  <c r="G2842" i="5"/>
  <c r="G1961" i="5"/>
  <c r="G2954" i="5"/>
  <c r="G2406" i="5"/>
  <c r="G2563" i="5"/>
  <c r="G2407" i="5"/>
  <c r="G1041" i="5"/>
  <c r="G2564" i="5"/>
  <c r="G2703" i="5"/>
  <c r="G2108" i="5"/>
  <c r="G1556" i="5"/>
  <c r="G1835" i="5"/>
  <c r="G1424" i="5"/>
  <c r="G1215" i="5"/>
  <c r="G225" i="5"/>
  <c r="G518" i="5"/>
  <c r="G1692" i="5"/>
  <c r="G1693" i="5"/>
  <c r="G2109" i="5"/>
  <c r="G1216" i="5"/>
  <c r="G2843" i="5"/>
  <c r="G1836" i="5"/>
  <c r="G1042" i="5"/>
  <c r="G1557" i="5"/>
  <c r="G774" i="5"/>
  <c r="G343" i="5"/>
  <c r="G1124" i="5"/>
  <c r="G477" i="5"/>
  <c r="G960" i="5"/>
  <c r="G1318" i="5"/>
  <c r="G1962" i="5"/>
  <c r="G1694" i="5"/>
  <c r="G1043" i="5"/>
  <c r="G2110" i="5"/>
  <c r="G519" i="5"/>
  <c r="G2704" i="5"/>
  <c r="G2565" i="5"/>
  <c r="G698" i="5"/>
  <c r="G1044" i="5"/>
  <c r="G68" i="5"/>
  <c r="G961" i="5"/>
  <c r="G2259" i="5"/>
  <c r="G1695" i="5"/>
  <c r="G160" i="5"/>
  <c r="G1425" i="5"/>
  <c r="G113" i="5"/>
  <c r="G315" i="5"/>
  <c r="G2844" i="5"/>
  <c r="G142" i="5"/>
  <c r="G569" i="5"/>
  <c r="G1696" i="5"/>
  <c r="G2705" i="5"/>
  <c r="G1697" i="5"/>
  <c r="G2260" i="5"/>
  <c r="G2955" i="5"/>
  <c r="G2566" i="5"/>
  <c r="G1698" i="5"/>
  <c r="G2261" i="5"/>
  <c r="G2845" i="5"/>
  <c r="G891" i="5"/>
  <c r="G2846" i="5"/>
  <c r="G3066" i="5"/>
  <c r="G2706" i="5"/>
  <c r="G962" i="5"/>
  <c r="G2262" i="5"/>
  <c r="G1558" i="5"/>
  <c r="G1963" i="5"/>
  <c r="G2111" i="5"/>
  <c r="G1426" i="5"/>
  <c r="G2567" i="5"/>
  <c r="G2847" i="5"/>
  <c r="G1125" i="5"/>
  <c r="G1045" i="5"/>
  <c r="G1217" i="5"/>
  <c r="G2408" i="5"/>
  <c r="G1218" i="5"/>
  <c r="G1964" i="5"/>
  <c r="G2409" i="5"/>
  <c r="G2112" i="5"/>
  <c r="G2956" i="5"/>
  <c r="G2263" i="5"/>
  <c r="G2957" i="5"/>
  <c r="G608" i="5"/>
  <c r="G648" i="5"/>
  <c r="G1126" i="5"/>
  <c r="G2707" i="5"/>
  <c r="G1127" i="5"/>
  <c r="G1559" i="5"/>
  <c r="G436" i="5"/>
  <c r="G2410" i="5"/>
  <c r="G2411" i="5"/>
  <c r="G1699" i="5"/>
  <c r="G2568" i="5"/>
  <c r="G196" i="5"/>
  <c r="G316" i="5"/>
  <c r="G2412" i="5"/>
  <c r="G1700" i="5"/>
  <c r="G396" i="5"/>
  <c r="G1046" i="5"/>
  <c r="G699" i="5"/>
  <c r="G1965" i="5"/>
  <c r="G2413" i="5"/>
  <c r="G478" i="5"/>
  <c r="G63" i="5"/>
  <c r="G649" i="5"/>
  <c r="G650" i="5"/>
  <c r="G570" i="5"/>
  <c r="G317" i="5"/>
  <c r="G437" i="5"/>
  <c r="G775" i="5"/>
  <c r="G1427" i="5"/>
  <c r="G1047" i="5"/>
  <c r="G700" i="5"/>
  <c r="G2113" i="5"/>
  <c r="G892" i="5"/>
  <c r="G318" i="5"/>
  <c r="G2264" i="5"/>
  <c r="G2114" i="5"/>
  <c r="G1966" i="5"/>
  <c r="G1219" i="5"/>
  <c r="G1560" i="5"/>
  <c r="G963" i="5"/>
  <c r="G571" i="5"/>
  <c r="G2414" i="5"/>
  <c r="G2115" i="5"/>
  <c r="G964" i="5"/>
  <c r="G776" i="5"/>
  <c r="G2265" i="5"/>
  <c r="G2848" i="5"/>
  <c r="G1701" i="5"/>
  <c r="G1702" i="5"/>
  <c r="G2266" i="5"/>
  <c r="G1319" i="5"/>
  <c r="G2116" i="5"/>
  <c r="G1967" i="5"/>
  <c r="G1428" i="5"/>
  <c r="G965" i="5"/>
  <c r="G1429" i="5"/>
  <c r="G1837" i="5"/>
  <c r="G1703" i="5"/>
  <c r="G265" i="5"/>
  <c r="G1838" i="5"/>
  <c r="G3067" i="5"/>
  <c r="G651" i="5"/>
  <c r="G2569" i="5"/>
  <c r="G101" i="5"/>
  <c r="G2570" i="5"/>
  <c r="G1048" i="5"/>
  <c r="G701" i="5"/>
  <c r="G1704" i="5"/>
  <c r="G1430" i="5"/>
  <c r="G1561" i="5"/>
  <c r="G143" i="5"/>
  <c r="G966" i="5"/>
  <c r="G2849" i="5"/>
  <c r="G1431" i="5"/>
  <c r="G344" i="5"/>
  <c r="G2850" i="5"/>
  <c r="G2958" i="5"/>
  <c r="G2267" i="5"/>
  <c r="G1562" i="5"/>
  <c r="G777" i="5"/>
  <c r="G2268" i="5"/>
  <c r="G2959" i="5"/>
  <c r="G1220" i="5"/>
  <c r="G2851" i="5"/>
  <c r="G1705" i="5"/>
  <c r="G2269" i="5"/>
  <c r="G48" i="5"/>
  <c r="G1432" i="5"/>
  <c r="G1968" i="5"/>
  <c r="G88" i="5"/>
  <c r="G2415" i="5"/>
  <c r="G609" i="5"/>
  <c r="G1221" i="5"/>
  <c r="G702" i="5"/>
  <c r="G243" i="5"/>
  <c r="G1839" i="5"/>
  <c r="G778" i="5"/>
  <c r="G3068" i="5"/>
  <c r="G572" i="5"/>
  <c r="G8" i="5"/>
  <c r="G703" i="5"/>
  <c r="G1320" i="5"/>
  <c r="G81" i="5"/>
  <c r="G1321" i="5"/>
  <c r="G967" i="5"/>
  <c r="G2416" i="5"/>
  <c r="G2571" i="5"/>
  <c r="G2117" i="5"/>
  <c r="G89" i="5"/>
  <c r="G1706" i="5"/>
  <c r="G1128" i="5"/>
  <c r="G837" i="5"/>
  <c r="G2417" i="5"/>
  <c r="G893" i="5"/>
  <c r="G1433" i="5"/>
  <c r="G479" i="5"/>
  <c r="G3305" i="5"/>
  <c r="G2708" i="5"/>
  <c r="G3255" i="5"/>
  <c r="G2118" i="5"/>
  <c r="G1434" i="5"/>
  <c r="G3069" i="5"/>
  <c r="G2852" i="5"/>
  <c r="G2572" i="5"/>
  <c r="G2270" i="5"/>
  <c r="G1435" i="5"/>
  <c r="G2271" i="5"/>
  <c r="G2960" i="5"/>
  <c r="G1707" i="5"/>
  <c r="G319" i="5"/>
  <c r="G2119" i="5"/>
  <c r="G2418" i="5"/>
  <c r="G2853" i="5"/>
  <c r="G1322" i="5"/>
  <c r="G610" i="5"/>
  <c r="G179" i="5"/>
  <c r="G2961" i="5"/>
  <c r="G1323" i="5"/>
  <c r="G1563" i="5"/>
  <c r="G2854" i="5"/>
  <c r="G1708" i="5"/>
  <c r="G1969" i="5"/>
  <c r="G2709" i="5"/>
  <c r="G779" i="5"/>
  <c r="G2272" i="5"/>
  <c r="G2962" i="5"/>
  <c r="G1970" i="5"/>
  <c r="G2855" i="5"/>
  <c r="G2710" i="5"/>
  <c r="G1840" i="5"/>
  <c r="G1841" i="5"/>
  <c r="G3256" i="5"/>
  <c r="G2856" i="5"/>
  <c r="G2419" i="5"/>
  <c r="G1971" i="5"/>
  <c r="G3182" i="5"/>
  <c r="G3183" i="5"/>
  <c r="G3070" i="5"/>
  <c r="G3184" i="5"/>
  <c r="G838" i="5"/>
  <c r="G839" i="5"/>
  <c r="G2711" i="5"/>
  <c r="G1436" i="5"/>
  <c r="G2963" i="5"/>
  <c r="G2120" i="5"/>
  <c r="G520" i="5"/>
  <c r="G3071" i="5"/>
  <c r="G2857" i="5"/>
  <c r="G2420" i="5"/>
  <c r="G1709" i="5"/>
  <c r="G2964" i="5"/>
  <c r="G1564" i="5"/>
  <c r="G2121" i="5"/>
  <c r="G894" i="5"/>
  <c r="G2122" i="5"/>
  <c r="G3185" i="5"/>
  <c r="G968" i="5"/>
  <c r="G2712" i="5"/>
  <c r="G2965" i="5"/>
  <c r="G2858" i="5"/>
  <c r="G1842" i="5"/>
  <c r="G2713" i="5"/>
  <c r="G2573" i="5"/>
  <c r="G2966" i="5"/>
  <c r="G2421" i="5"/>
  <c r="G2859" i="5"/>
  <c r="G2422" i="5"/>
  <c r="G3186" i="5"/>
  <c r="G3187" i="5"/>
  <c r="G3072" i="5"/>
  <c r="G345" i="5"/>
  <c r="G2123" i="5"/>
  <c r="G2967" i="5"/>
  <c r="G3073" i="5"/>
  <c r="G2423" i="5"/>
  <c r="G2424" i="5"/>
  <c r="G1324" i="5"/>
  <c r="G2714" i="5"/>
  <c r="G969" i="5"/>
  <c r="G1222" i="5"/>
  <c r="G704" i="5"/>
  <c r="G2124" i="5"/>
  <c r="G1049" i="5"/>
  <c r="G1325" i="5"/>
  <c r="G2574" i="5"/>
  <c r="G1326" i="5"/>
  <c r="G3257" i="5"/>
  <c r="G2125" i="5"/>
  <c r="G2273" i="5"/>
  <c r="G895" i="5"/>
  <c r="G1437" i="5"/>
  <c r="G1327" i="5"/>
  <c r="G1328" i="5"/>
  <c r="G896" i="5"/>
  <c r="G1972" i="5"/>
  <c r="G2575" i="5"/>
  <c r="G840" i="5"/>
  <c r="G2860" i="5"/>
  <c r="G1565" i="5"/>
  <c r="G897" i="5"/>
  <c r="G1329" i="5"/>
  <c r="G2126" i="5"/>
  <c r="G1710" i="5"/>
  <c r="G1129" i="5"/>
  <c r="G2127" i="5"/>
  <c r="G3074" i="5"/>
  <c r="G2576" i="5"/>
  <c r="G841" i="5"/>
  <c r="G2861" i="5"/>
  <c r="G3075" i="5"/>
  <c r="G3258" i="5"/>
  <c r="G2274" i="5"/>
  <c r="G2128" i="5"/>
  <c r="G2715" i="5"/>
  <c r="G1566" i="5"/>
  <c r="G2716" i="5"/>
  <c r="G611" i="5"/>
  <c r="G780" i="5"/>
  <c r="G1050" i="5"/>
  <c r="G1843" i="5"/>
  <c r="G1844" i="5"/>
  <c r="G705" i="5"/>
  <c r="G652" i="5"/>
  <c r="G1330" i="5"/>
  <c r="G2425" i="5"/>
  <c r="G2968" i="5"/>
  <c r="G1845" i="5"/>
  <c r="G1567" i="5"/>
  <c r="G1438" i="5"/>
  <c r="G1130" i="5"/>
  <c r="G612" i="5"/>
  <c r="G2275" i="5"/>
  <c r="G2717" i="5"/>
  <c r="G2969" i="5"/>
  <c r="G2276" i="5"/>
  <c r="G2577" i="5"/>
  <c r="G2277" i="5"/>
  <c r="G2718" i="5"/>
  <c r="G2719" i="5"/>
  <c r="G1439" i="5"/>
  <c r="G2720" i="5"/>
  <c r="G2721" i="5"/>
  <c r="G2970" i="5"/>
  <c r="G1711" i="5"/>
  <c r="G2722" i="5"/>
  <c r="G781" i="5"/>
  <c r="G1973" i="5"/>
  <c r="G1440" i="5"/>
  <c r="G2971" i="5"/>
  <c r="G2578" i="5"/>
  <c r="G2579" i="5"/>
  <c r="G1568" i="5"/>
  <c r="G2129" i="5"/>
  <c r="G2278" i="5"/>
  <c r="G2130" i="5"/>
  <c r="G1441" i="5"/>
  <c r="G2279" i="5"/>
  <c r="G2723" i="5"/>
  <c r="G2972" i="5"/>
  <c r="G1569" i="5"/>
  <c r="G3076" i="5"/>
  <c r="G2426" i="5"/>
  <c r="G842" i="5"/>
  <c r="G2580" i="5"/>
  <c r="G2131" i="5"/>
  <c r="G2132" i="5"/>
  <c r="G2280" i="5"/>
  <c r="G2427" i="5"/>
  <c r="G2428" i="5"/>
  <c r="G2862" i="5"/>
  <c r="G1570" i="5"/>
  <c r="G3259" i="5"/>
  <c r="G1846" i="5"/>
  <c r="G2281" i="5"/>
  <c r="G2581" i="5"/>
  <c r="G1331" i="5"/>
  <c r="G2582" i="5"/>
  <c r="G3188" i="5"/>
  <c r="G320" i="5"/>
  <c r="G2973" i="5"/>
  <c r="G2724" i="5"/>
  <c r="G2133" i="5"/>
  <c r="G2583" i="5"/>
  <c r="G1051" i="5"/>
  <c r="G2584" i="5"/>
  <c r="G1442" i="5"/>
  <c r="G1712" i="5"/>
  <c r="G2585" i="5"/>
  <c r="G1131" i="5"/>
  <c r="G1571" i="5"/>
  <c r="G1847" i="5"/>
  <c r="G2725" i="5"/>
  <c r="G1332" i="5"/>
  <c r="G521" i="5"/>
  <c r="G2429" i="5"/>
  <c r="G2863" i="5"/>
  <c r="G2430" i="5"/>
  <c r="G2282" i="5"/>
  <c r="G1848" i="5"/>
  <c r="G1132" i="5"/>
  <c r="G1133" i="5"/>
  <c r="G1223" i="5"/>
  <c r="G706" i="5"/>
  <c r="G1134" i="5"/>
  <c r="G2431" i="5"/>
  <c r="G2726" i="5"/>
  <c r="G2283" i="5"/>
  <c r="G3077" i="5"/>
  <c r="G2727" i="5"/>
  <c r="G226" i="5"/>
  <c r="G3189" i="5"/>
  <c r="G1443" i="5"/>
  <c r="G653" i="5"/>
  <c r="G1444" i="5"/>
  <c r="G1713" i="5"/>
  <c r="G1445" i="5"/>
  <c r="G3190" i="5"/>
  <c r="G1052" i="5"/>
  <c r="G2728" i="5"/>
  <c r="G114" i="5"/>
  <c r="G3078" i="5"/>
  <c r="G3079" i="5"/>
  <c r="G2729" i="5"/>
  <c r="G291" i="5"/>
  <c r="G2864" i="5"/>
  <c r="G2586" i="5"/>
  <c r="G1446" i="5"/>
  <c r="G1447" i="5"/>
  <c r="G1714" i="5"/>
  <c r="G1715" i="5"/>
  <c r="G2134" i="5"/>
  <c r="G346" i="5"/>
  <c r="G2865" i="5"/>
  <c r="G970" i="5"/>
  <c r="G1333" i="5"/>
  <c r="G1572" i="5"/>
  <c r="G2432" i="5"/>
  <c r="G52" i="5"/>
  <c r="G321" i="5"/>
  <c r="G322" i="5"/>
  <c r="G1573" i="5"/>
  <c r="G1334" i="5"/>
  <c r="G2135" i="5"/>
  <c r="G180" i="5"/>
  <c r="G1224" i="5"/>
  <c r="G2433" i="5"/>
  <c r="G522" i="5"/>
  <c r="G843" i="5"/>
  <c r="G2587" i="5"/>
  <c r="G898" i="5"/>
  <c r="G1053" i="5"/>
  <c r="G438" i="5"/>
  <c r="G292" i="5"/>
  <c r="G1225" i="5"/>
  <c r="G707" i="5"/>
  <c r="G2136" i="5"/>
  <c r="G899" i="5"/>
  <c r="G2137" i="5"/>
  <c r="G439" i="5"/>
  <c r="G2284" i="5"/>
  <c r="G900" i="5"/>
  <c r="G1716" i="5"/>
  <c r="G654" i="5"/>
  <c r="G370" i="5"/>
  <c r="G2588" i="5"/>
  <c r="G971" i="5"/>
  <c r="G181" i="5"/>
  <c r="G972" i="5"/>
  <c r="G2285" i="5"/>
  <c r="G2138" i="5"/>
  <c r="G2866" i="5"/>
  <c r="G2867" i="5"/>
  <c r="G2589" i="5"/>
  <c r="G1448" i="5"/>
  <c r="G2434" i="5"/>
  <c r="G1054" i="5"/>
  <c r="G2286" i="5"/>
  <c r="G2287" i="5"/>
  <c r="G1717" i="5"/>
  <c r="G1718" i="5"/>
  <c r="G1719" i="5"/>
  <c r="G266" i="5"/>
  <c r="G844" i="5"/>
  <c r="G523" i="5"/>
  <c r="G2590" i="5"/>
  <c r="G2730" i="5"/>
  <c r="G1449" i="5"/>
  <c r="G2591" i="5"/>
  <c r="G323" i="5"/>
  <c r="G1135" i="5"/>
  <c r="G655" i="5"/>
  <c r="G2868" i="5"/>
  <c r="G2435" i="5"/>
  <c r="G293" i="5"/>
  <c r="G2288" i="5"/>
  <c r="G1849" i="5"/>
  <c r="G1720" i="5"/>
  <c r="G901" i="5"/>
  <c r="G1721" i="5"/>
  <c r="G1055" i="5"/>
  <c r="G1574" i="5"/>
  <c r="G2869" i="5"/>
  <c r="G397" i="5"/>
  <c r="G3080" i="5"/>
  <c r="G3081" i="5"/>
  <c r="G902" i="5"/>
  <c r="G1575" i="5"/>
  <c r="G1335" i="5"/>
  <c r="G782" i="5"/>
  <c r="G903" i="5"/>
  <c r="G613" i="5"/>
  <c r="G2436" i="5"/>
  <c r="G1136" i="5"/>
  <c r="G440" i="5"/>
  <c r="G1056" i="5"/>
  <c r="G1576" i="5"/>
  <c r="G2289" i="5"/>
  <c r="G1850" i="5"/>
  <c r="G227" i="5"/>
  <c r="G1722" i="5"/>
  <c r="G2731" i="5"/>
  <c r="G2290" i="5"/>
  <c r="G1723" i="5"/>
  <c r="G2974" i="5"/>
  <c r="G524" i="5"/>
  <c r="G3260" i="5"/>
  <c r="G144" i="5"/>
  <c r="G2975" i="5"/>
  <c r="G2732" i="5"/>
  <c r="G1724" i="5"/>
  <c r="G2139" i="5"/>
  <c r="G2870" i="5"/>
  <c r="G2871" i="5"/>
  <c r="G2733" i="5"/>
  <c r="G39" i="5"/>
  <c r="G130" i="5"/>
  <c r="G267" i="5"/>
  <c r="G1336" i="5"/>
  <c r="G1450" i="5"/>
  <c r="G2734" i="5"/>
  <c r="G2140" i="5"/>
  <c r="G2291" i="5"/>
  <c r="G973" i="5"/>
  <c r="G90" i="5"/>
  <c r="G525" i="5"/>
  <c r="G1974" i="5"/>
  <c r="G441" i="5"/>
  <c r="G2292" i="5"/>
  <c r="G3082" i="5"/>
  <c r="G2293" i="5"/>
  <c r="G2141" i="5"/>
  <c r="G1975" i="5"/>
  <c r="G656" i="5"/>
  <c r="G2976" i="5"/>
  <c r="G1577" i="5"/>
  <c r="G3083" i="5"/>
  <c r="G2977" i="5"/>
  <c r="G1337" i="5"/>
  <c r="G708" i="5"/>
  <c r="G2978" i="5"/>
  <c r="G1976" i="5"/>
  <c r="G974" i="5"/>
  <c r="G2872" i="5"/>
  <c r="G244" i="5"/>
  <c r="G1226" i="5"/>
  <c r="G2735" i="5"/>
  <c r="G1338" i="5"/>
  <c r="G904" i="5"/>
  <c r="G2736" i="5"/>
  <c r="G1725" i="5"/>
  <c r="G2294" i="5"/>
  <c r="G3084" i="5"/>
  <c r="G294" i="5"/>
  <c r="G2592" i="5"/>
  <c r="G1227" i="5"/>
  <c r="G2979" i="5"/>
  <c r="G1726" i="5"/>
  <c r="G2142" i="5"/>
  <c r="G3261" i="5"/>
  <c r="G3191" i="5"/>
  <c r="G2437" i="5"/>
  <c r="G2980" i="5"/>
  <c r="G2737" i="5"/>
  <c r="G709" i="5"/>
  <c r="G2981" i="5"/>
  <c r="G1578" i="5"/>
  <c r="G1339" i="5"/>
  <c r="G1451" i="5"/>
  <c r="G3306" i="5"/>
  <c r="G573" i="5"/>
  <c r="G1977" i="5"/>
  <c r="G398" i="5"/>
  <c r="G15" i="5"/>
  <c r="G2295" i="5"/>
  <c r="G2593" i="5"/>
  <c r="G2143" i="5"/>
  <c r="G2296" i="5"/>
  <c r="G1978" i="5"/>
  <c r="G2144" i="5"/>
  <c r="G2982" i="5"/>
  <c r="G2594" i="5"/>
  <c r="G2438" i="5"/>
  <c r="G442" i="5"/>
  <c r="G3085" i="5"/>
  <c r="G2595" i="5"/>
  <c r="G3262" i="5"/>
  <c r="G1452" i="5"/>
  <c r="G3192" i="5"/>
  <c r="G3193" i="5"/>
  <c r="G480" i="5"/>
  <c r="G1979" i="5"/>
  <c r="G3194" i="5"/>
  <c r="G3086" i="5"/>
  <c r="G3307" i="5"/>
  <c r="G1228" i="5"/>
  <c r="G1851" i="5"/>
  <c r="G1057" i="5"/>
  <c r="G1579" i="5"/>
  <c r="G710" i="5"/>
  <c r="G2439" i="5"/>
  <c r="G324" i="5"/>
  <c r="G2145" i="5"/>
  <c r="G1727" i="5"/>
  <c r="G2440" i="5"/>
  <c r="G1453" i="5"/>
  <c r="G3263" i="5"/>
  <c r="G1580" i="5"/>
  <c r="G1229" i="5"/>
  <c r="G1230" i="5"/>
  <c r="G82" i="5"/>
  <c r="G711" i="5"/>
  <c r="G1340" i="5"/>
  <c r="G1852" i="5"/>
  <c r="G2596" i="5"/>
  <c r="G783" i="5"/>
  <c r="G2983" i="5"/>
  <c r="G3195" i="5"/>
  <c r="G2738" i="5"/>
  <c r="G3087" i="5"/>
  <c r="G2984" i="5"/>
  <c r="G2985" i="5"/>
  <c r="G481" i="5"/>
  <c r="G102" i="5"/>
  <c r="G197" i="5"/>
  <c r="G1137" i="5"/>
  <c r="G3088" i="5"/>
  <c r="G1853" i="5"/>
  <c r="G145" i="5"/>
  <c r="G712" i="5"/>
  <c r="G1728" i="5"/>
  <c r="G1980" i="5"/>
  <c r="G2441" i="5"/>
  <c r="G3196" i="5"/>
  <c r="G2873" i="5"/>
  <c r="G3089" i="5"/>
  <c r="G2874" i="5"/>
  <c r="G1981" i="5"/>
  <c r="G784" i="5"/>
  <c r="G2146" i="5"/>
  <c r="G1854" i="5"/>
  <c r="G3197" i="5"/>
  <c r="G1982" i="5"/>
  <c r="G3308" i="5"/>
  <c r="G1983" i="5"/>
  <c r="G482" i="5"/>
  <c r="G228" i="5"/>
  <c r="G268" i="5"/>
  <c r="G229" i="5"/>
  <c r="G3090" i="5"/>
  <c r="G371" i="5"/>
  <c r="G1729" i="5"/>
  <c r="G3198" i="5"/>
  <c r="G2442" i="5"/>
  <c r="G3339" i="5"/>
  <c r="G1341" i="5"/>
  <c r="G131" i="5"/>
  <c r="G443" i="5"/>
  <c r="G182" i="5"/>
  <c r="G1231" i="5"/>
  <c r="G1232" i="5"/>
  <c r="G198" i="5"/>
  <c r="G1730" i="5"/>
  <c r="G3091" i="5"/>
  <c r="G713" i="5"/>
  <c r="G1058" i="5"/>
  <c r="G975" i="5"/>
  <c r="G2986" i="5"/>
  <c r="G3092" i="5"/>
  <c r="G2443" i="5"/>
  <c r="G2147" i="5"/>
  <c r="G2597" i="5"/>
  <c r="G2148" i="5"/>
  <c r="G2444" i="5"/>
  <c r="G2739" i="5"/>
  <c r="G2987" i="5"/>
  <c r="G785" i="5"/>
  <c r="G1581" i="5"/>
  <c r="G1855" i="5"/>
  <c r="G1582" i="5"/>
  <c r="G3093" i="5"/>
  <c r="G2297" i="5"/>
  <c r="G1138" i="5"/>
  <c r="G905" i="5"/>
  <c r="G2988" i="5"/>
  <c r="G2149" i="5"/>
  <c r="G2298" i="5"/>
  <c r="G1856" i="5"/>
  <c r="G3094" i="5"/>
  <c r="G1857" i="5"/>
  <c r="G230" i="5"/>
  <c r="G2740" i="5"/>
  <c r="G2299" i="5"/>
  <c r="G1139" i="5"/>
  <c r="G786" i="5"/>
  <c r="G1858" i="5"/>
  <c r="G483" i="5"/>
  <c r="G1059" i="5"/>
  <c r="G1454" i="5"/>
  <c r="G3095" i="5"/>
  <c r="G3096" i="5"/>
  <c r="G845" i="5"/>
  <c r="G2300" i="5"/>
  <c r="G1060" i="5"/>
  <c r="G53" i="5"/>
  <c r="G2445" i="5"/>
  <c r="G83" i="5"/>
  <c r="G1342" i="5"/>
  <c r="G1984" i="5"/>
  <c r="G2741" i="5"/>
  <c r="G1985" i="5"/>
  <c r="G1583" i="5"/>
  <c r="G976" i="5"/>
  <c r="G1061" i="5"/>
  <c r="G1233" i="5"/>
  <c r="G657" i="5"/>
  <c r="G2989" i="5"/>
  <c r="G2446" i="5"/>
  <c r="G1234" i="5"/>
  <c r="G526" i="5"/>
  <c r="G846" i="5"/>
  <c r="G1584" i="5"/>
  <c r="G161" i="5"/>
  <c r="G2447" i="5"/>
  <c r="G714" i="5"/>
  <c r="G3199" i="5"/>
  <c r="G199" i="5"/>
  <c r="G1859" i="5"/>
  <c r="G3200" i="5"/>
  <c r="G2598" i="5"/>
  <c r="G1235" i="5"/>
  <c r="G1236" i="5"/>
  <c r="G1731" i="5"/>
  <c r="G1585" i="5"/>
  <c r="G527" i="5"/>
  <c r="G399" i="5"/>
  <c r="G372" i="5"/>
  <c r="G2301" i="5"/>
  <c r="G3264" i="5"/>
  <c r="G2875" i="5"/>
  <c r="G2742" i="5"/>
  <c r="G3201" i="5"/>
  <c r="G3309" i="5"/>
  <c r="G2302" i="5"/>
  <c r="G295" i="5"/>
  <c r="G1455" i="5"/>
  <c r="G3310" i="5"/>
  <c r="G2599" i="5"/>
  <c r="G1732" i="5"/>
  <c r="G325" i="5"/>
  <c r="G1733" i="5"/>
  <c r="G347" i="5"/>
  <c r="G2303" i="5"/>
  <c r="G1343" i="5"/>
  <c r="G2448" i="5"/>
  <c r="G2304" i="5"/>
  <c r="G24" i="5"/>
  <c r="G1586" i="5"/>
  <c r="G658" i="5"/>
  <c r="G1456" i="5"/>
  <c r="G400" i="5"/>
  <c r="G3311" i="5"/>
  <c r="G296" i="5"/>
  <c r="G2990" i="5"/>
  <c r="G1734" i="5"/>
  <c r="G1237" i="5"/>
  <c r="G1062" i="5"/>
  <c r="G1238" i="5"/>
  <c r="G787" i="5"/>
  <c r="G3097" i="5"/>
  <c r="G2991" i="5"/>
  <c r="G2449" i="5"/>
  <c r="G1860" i="5"/>
  <c r="G2600" i="5"/>
  <c r="G401" i="5"/>
  <c r="G1587" i="5"/>
  <c r="G1861" i="5"/>
  <c r="G1862" i="5"/>
  <c r="G2743" i="5"/>
  <c r="G715" i="5"/>
  <c r="G1457" i="5"/>
  <c r="G1986" i="5"/>
  <c r="G2601" i="5"/>
  <c r="G2744" i="5"/>
  <c r="G2745" i="5"/>
  <c r="G2150" i="5"/>
  <c r="G2450" i="5"/>
  <c r="G847" i="5"/>
  <c r="G1239" i="5"/>
  <c r="G1735" i="5"/>
  <c r="G2451" i="5"/>
  <c r="G614" i="5"/>
  <c r="G3202" i="5"/>
  <c r="G716" i="5"/>
  <c r="G1240" i="5"/>
  <c r="G906" i="5"/>
  <c r="G659" i="5"/>
  <c r="G2151" i="5"/>
  <c r="G2452" i="5"/>
  <c r="G2602" i="5"/>
  <c r="G977" i="5"/>
  <c r="G1863" i="5"/>
  <c r="G907" i="5"/>
  <c r="G2603" i="5"/>
  <c r="G2992" i="5"/>
  <c r="G1736" i="5"/>
  <c r="G2876" i="5"/>
  <c r="G1140" i="5"/>
  <c r="G1344" i="5"/>
  <c r="G908" i="5"/>
  <c r="G2152" i="5"/>
  <c r="G1737" i="5"/>
  <c r="G1864" i="5"/>
  <c r="G3265" i="5"/>
  <c r="G348" i="5"/>
  <c r="G231" i="5"/>
  <c r="G788" i="5"/>
  <c r="G402" i="5"/>
  <c r="G484" i="5"/>
  <c r="G2993" i="5"/>
  <c r="G978" i="5"/>
  <c r="G146" i="5"/>
  <c r="G2305" i="5"/>
  <c r="G789" i="5"/>
  <c r="G373" i="5"/>
  <c r="G3098" i="5"/>
  <c r="G2746" i="5"/>
  <c r="G1345" i="5"/>
  <c r="G1865" i="5"/>
  <c r="G1141" i="5"/>
  <c r="G2994" i="5"/>
  <c r="G2306" i="5"/>
  <c r="G11" i="5"/>
  <c r="G485" i="5"/>
  <c r="G183" i="5"/>
  <c r="G848" i="5"/>
  <c r="G615" i="5"/>
  <c r="G909" i="5"/>
  <c r="G2153" i="5"/>
  <c r="G2747" i="5"/>
  <c r="G162" i="5"/>
  <c r="G2307" i="5"/>
  <c r="G1987" i="5"/>
  <c r="G979" i="5"/>
  <c r="G910" i="5"/>
  <c r="G1866" i="5"/>
  <c r="G349" i="5"/>
  <c r="G790" i="5"/>
  <c r="G245" i="5"/>
  <c r="G2748" i="5"/>
  <c r="G2154" i="5"/>
  <c r="G980" i="5"/>
  <c r="G2308" i="5"/>
  <c r="G791" i="5"/>
  <c r="G717" i="5"/>
  <c r="G2749" i="5"/>
  <c r="G403" i="5"/>
  <c r="G444" i="5"/>
  <c r="G269" i="5"/>
  <c r="G200" i="5"/>
  <c r="G911" i="5"/>
  <c r="G2309" i="5"/>
  <c r="G2155" i="5"/>
  <c r="G147" i="5"/>
  <c r="G1988" i="5"/>
  <c r="G2156" i="5"/>
  <c r="G1989" i="5"/>
  <c r="G1142" i="5"/>
  <c r="G1458" i="5"/>
  <c r="G2604" i="5"/>
  <c r="G2310" i="5"/>
  <c r="G1459" i="5"/>
  <c r="G163" i="5"/>
  <c r="G1143" i="5"/>
  <c r="G25" i="5"/>
  <c r="G2605" i="5"/>
  <c r="G115" i="5"/>
  <c r="G3099" i="5"/>
  <c r="G3312" i="5"/>
  <c r="G1867" i="5"/>
  <c r="G2453" i="5"/>
  <c r="G660" i="5"/>
  <c r="G1990" i="5"/>
  <c r="G1144" i="5"/>
  <c r="G350" i="5"/>
  <c r="G297" i="5"/>
  <c r="G574" i="5"/>
  <c r="G1588" i="5"/>
  <c r="G2995" i="5"/>
  <c r="G201" i="5"/>
  <c r="G1589" i="5"/>
  <c r="G202" i="5"/>
  <c r="G912" i="5"/>
  <c r="G3203" i="5"/>
  <c r="G3100" i="5"/>
  <c r="G326" i="5"/>
  <c r="G54" i="5"/>
  <c r="G69" i="5"/>
  <c r="G270" i="5"/>
  <c r="G1590" i="5"/>
  <c r="G164" i="5"/>
  <c r="G246" i="5"/>
  <c r="G2606" i="5"/>
  <c r="G1346" i="5"/>
  <c r="G3101" i="5"/>
  <c r="G1241" i="5"/>
  <c r="G1242" i="5"/>
  <c r="G3313" i="5"/>
  <c r="G351" i="5"/>
  <c r="G1738" i="5"/>
  <c r="G661" i="5"/>
  <c r="G40" i="5"/>
  <c r="G3266" i="5"/>
  <c r="G981" i="5"/>
  <c r="G3102" i="5"/>
  <c r="G1145" i="5"/>
  <c r="G1739" i="5"/>
  <c r="G404" i="5"/>
  <c r="G1146" i="5"/>
  <c r="G662" i="5"/>
  <c r="G2750" i="5"/>
  <c r="G1347" i="5"/>
  <c r="G3204" i="5"/>
  <c r="G1868" i="5"/>
  <c r="G1869" i="5"/>
  <c r="G3340" i="5"/>
  <c r="G1591" i="5"/>
  <c r="G352" i="5"/>
  <c r="G2311" i="5"/>
  <c r="G1991" i="5"/>
  <c r="G3103" i="5"/>
  <c r="G2157" i="5"/>
  <c r="G1063" i="5"/>
  <c r="G3205" i="5"/>
  <c r="G1064" i="5"/>
  <c r="G55" i="5"/>
  <c r="G247" i="5"/>
  <c r="G663" i="5"/>
  <c r="G1147" i="5"/>
  <c r="G792" i="5"/>
  <c r="G2312" i="5"/>
  <c r="G1592" i="5"/>
  <c r="G2751" i="5"/>
  <c r="G1593" i="5"/>
  <c r="G248" i="5"/>
  <c r="G1348" i="5"/>
  <c r="G3206" i="5"/>
  <c r="G1870" i="5"/>
  <c r="G528" i="5"/>
  <c r="G1871" i="5"/>
  <c r="G3207" i="5"/>
  <c r="G2158" i="5"/>
  <c r="G529" i="5"/>
  <c r="G2752" i="5"/>
  <c r="G1992" i="5"/>
  <c r="G3208" i="5"/>
  <c r="G913" i="5"/>
  <c r="G1460" i="5"/>
  <c r="G3209" i="5"/>
  <c r="G1740" i="5"/>
  <c r="G2996" i="5"/>
  <c r="G2607" i="5"/>
  <c r="G2608" i="5"/>
  <c r="G2609" i="5"/>
  <c r="G1461" i="5"/>
  <c r="G3352" i="5"/>
  <c r="G3210" i="5"/>
  <c r="G2313" i="5"/>
  <c r="G1462" i="5"/>
  <c r="G2877" i="5"/>
  <c r="G3267" i="5"/>
  <c r="G2454" i="5"/>
  <c r="G271" i="5"/>
  <c r="G3268" i="5"/>
  <c r="G1065" i="5"/>
  <c r="G445" i="5"/>
  <c r="G2159" i="5"/>
  <c r="G1463" i="5"/>
  <c r="G2997" i="5"/>
  <c r="G1741" i="5"/>
  <c r="G2314" i="5"/>
  <c r="G982" i="5"/>
  <c r="G1993" i="5"/>
  <c r="G983" i="5"/>
  <c r="G148" i="5"/>
  <c r="G2160" i="5"/>
  <c r="G2315" i="5"/>
  <c r="G1148" i="5"/>
  <c r="G1243" i="5"/>
  <c r="G2998" i="5"/>
  <c r="G1872" i="5"/>
  <c r="G849" i="5"/>
  <c r="G1149" i="5"/>
  <c r="G2161" i="5"/>
  <c r="G1066" i="5"/>
  <c r="G1150" i="5"/>
  <c r="G718" i="5"/>
  <c r="G1594" i="5"/>
  <c r="G2878" i="5"/>
  <c r="G3211" i="5"/>
  <c r="G2999" i="5"/>
  <c r="G719" i="5"/>
  <c r="G3341" i="5"/>
  <c r="G3000" i="5"/>
  <c r="G3269" i="5"/>
  <c r="G1464" i="5"/>
  <c r="G984" i="5"/>
  <c r="G2455" i="5"/>
  <c r="G3001" i="5"/>
  <c r="G1994" i="5"/>
  <c r="G3353" i="5"/>
  <c r="G2456" i="5"/>
  <c r="G2753" i="5"/>
  <c r="G793" i="5"/>
  <c r="G232" i="5"/>
  <c r="G1465" i="5"/>
  <c r="G1244" i="5"/>
  <c r="G530" i="5"/>
  <c r="G850" i="5"/>
  <c r="G1595" i="5"/>
  <c r="G165" i="5"/>
  <c r="G2457" i="5"/>
  <c r="G720" i="5"/>
  <c r="G3212" i="5"/>
  <c r="G203" i="5"/>
  <c r="G1873" i="5"/>
  <c r="G3213" i="5"/>
  <c r="G2610" i="5"/>
  <c r="G1245" i="5"/>
  <c r="G1246" i="5"/>
  <c r="G1742" i="5"/>
  <c r="G1596" i="5"/>
  <c r="G531" i="5"/>
  <c r="G405" i="5"/>
  <c r="G374" i="5"/>
  <c r="G2316" i="5"/>
  <c r="G3270" i="5"/>
  <c r="G2879" i="5"/>
  <c r="G2754" i="5"/>
  <c r="G3214" i="5"/>
  <c r="G3314" i="5"/>
  <c r="G2317" i="5"/>
  <c r="G298" i="5"/>
  <c r="G1466" i="5"/>
  <c r="G3315" i="5"/>
  <c r="G2611" i="5"/>
  <c r="G1743" i="5"/>
  <c r="G327" i="5"/>
  <c r="G1744" i="5"/>
  <c r="G353" i="5"/>
  <c r="G2318" i="5"/>
  <c r="G1349" i="5"/>
  <c r="G2458" i="5"/>
  <c r="G2319" i="5"/>
  <c r="G26" i="5"/>
  <c r="G1597" i="5"/>
  <c r="G664" i="5"/>
  <c r="G1467" i="5"/>
  <c r="G406" i="5"/>
  <c r="G3316" i="5"/>
  <c r="G299" i="5"/>
  <c r="G3002" i="5"/>
  <c r="G1745" i="5"/>
  <c r="G1247" i="5"/>
  <c r="G1067" i="5"/>
  <c r="G1248" i="5"/>
  <c r="G794" i="5"/>
  <c r="G3104" i="5"/>
  <c r="G3003" i="5"/>
  <c r="G2459" i="5"/>
  <c r="G1874" i="5"/>
  <c r="G2612" i="5"/>
  <c r="G407" i="5"/>
  <c r="G1598" i="5"/>
  <c r="G1875" i="5"/>
  <c r="G1876" i="5"/>
  <c r="G2755" i="5"/>
  <c r="G721" i="5"/>
  <c r="G1468" i="5"/>
  <c r="G1995" i="5"/>
  <c r="G2613" i="5"/>
  <c r="G2756" i="5"/>
  <c r="G2757" i="5"/>
  <c r="G2162" i="5"/>
  <c r="G2460" i="5"/>
  <c r="G851" i="5"/>
  <c r="G1249" i="5"/>
  <c r="G1746" i="5"/>
  <c r="G2461" i="5"/>
  <c r="G616" i="5"/>
  <c r="G3215" i="5"/>
  <c r="G722" i="5"/>
  <c r="G1250" i="5"/>
  <c r="G914" i="5"/>
  <c r="G665" i="5"/>
  <c r="G2163" i="5"/>
  <c r="G2462" i="5"/>
  <c r="G2614" i="5"/>
  <c r="G985" i="5"/>
  <c r="G1877" i="5"/>
  <c r="G915" i="5"/>
  <c r="G2615" i="5"/>
  <c r="G3004" i="5"/>
  <c r="G1747" i="5"/>
  <c r="G2880" i="5"/>
  <c r="G1151" i="5"/>
  <c r="G1350" i="5"/>
  <c r="G916" i="5"/>
  <c r="G2164" i="5"/>
  <c r="G1748" i="5"/>
  <c r="G1878" i="5"/>
  <c r="G3271" i="5"/>
  <c r="G354" i="5"/>
  <c r="G233" i="5"/>
  <c r="G795" i="5"/>
  <c r="G408" i="5"/>
  <c r="G486" i="5"/>
  <c r="G3005" i="5"/>
  <c r="G986" i="5"/>
  <c r="G149" i="5"/>
  <c r="G2320" i="5"/>
  <c r="G796" i="5"/>
  <c r="G375" i="5"/>
  <c r="G3105" i="5"/>
  <c r="G2758" i="5"/>
  <c r="G1351" i="5"/>
  <c r="G1879" i="5"/>
  <c r="G1152" i="5"/>
  <c r="G3006" i="5"/>
  <c r="G2321" i="5"/>
  <c r="G12" i="5"/>
  <c r="G487" i="5"/>
  <c r="G184" i="5"/>
  <c r="G852" i="5"/>
  <c r="G617" i="5"/>
  <c r="G917" i="5"/>
  <c r="G2165" i="5"/>
  <c r="G2759" i="5"/>
  <c r="G166" i="5"/>
  <c r="G2322" i="5"/>
  <c r="G1996" i="5"/>
  <c r="G987" i="5"/>
  <c r="G918" i="5"/>
  <c r="G1880" i="5"/>
  <c r="G355" i="5"/>
  <c r="G797" i="5"/>
  <c r="G249" i="5"/>
  <c r="G2760" i="5"/>
  <c r="G2166" i="5"/>
  <c r="G988" i="5"/>
  <c r="G2323" i="5"/>
  <c r="G798" i="5"/>
  <c r="G723" i="5"/>
  <c r="G2761" i="5"/>
  <c r="G409" i="5"/>
  <c r="G446" i="5"/>
  <c r="G272" i="5"/>
  <c r="G204" i="5"/>
  <c r="G919" i="5"/>
  <c r="G2324" i="5"/>
  <c r="G2167" i="5"/>
  <c r="G150" i="5"/>
  <c r="G1997" i="5"/>
  <c r="G2168" i="5"/>
  <c r="G1998" i="5"/>
  <c r="G1153" i="5"/>
  <c r="G1469" i="5"/>
  <c r="G2616" i="5"/>
  <c r="G2325" i="5"/>
  <c r="G1470" i="5"/>
  <c r="G167" i="5"/>
  <c r="G1154" i="5"/>
  <c r="G27" i="5"/>
  <c r="G2617" i="5"/>
  <c r="G116" i="5"/>
  <c r="G3106" i="5"/>
  <c r="G3317" i="5"/>
  <c r="G1881" i="5"/>
  <c r="G2463" i="5"/>
  <c r="G666" i="5"/>
  <c r="G1999" i="5"/>
  <c r="G1155" i="5"/>
  <c r="G356" i="5"/>
  <c r="G300" i="5"/>
  <c r="G575" i="5"/>
  <c r="G1599" i="5"/>
  <c r="G3007" i="5"/>
  <c r="G205" i="5"/>
  <c r="G1600" i="5"/>
  <c r="G206" i="5"/>
  <c r="G920" i="5"/>
  <c r="G3216" i="5"/>
  <c r="G3107" i="5"/>
  <c r="G328" i="5"/>
  <c r="G56" i="5"/>
  <c r="G70" i="5"/>
  <c r="G273" i="5"/>
  <c r="G1601" i="5"/>
  <c r="G168" i="5"/>
  <c r="G667" i="5"/>
  <c r="G2464" i="5"/>
  <c r="G1156" i="5"/>
  <c r="G49" i="5"/>
  <c r="G301" i="5"/>
  <c r="G2169" i="5"/>
  <c r="G921" i="5"/>
  <c r="G2618" i="5"/>
  <c r="G1157" i="5"/>
  <c r="G2326" i="5"/>
  <c r="G1251" i="5"/>
  <c r="G71" i="5"/>
  <c r="G64" i="5"/>
  <c r="G103" i="5"/>
  <c r="G42" i="5"/>
  <c r="G1252" i="5"/>
  <c r="G151" i="5"/>
  <c r="G250" i="5"/>
  <c r="G1352" i="5"/>
  <c r="G724" i="5"/>
  <c r="G1602" i="5"/>
  <c r="G1603" i="5"/>
  <c r="G853" i="5"/>
  <c r="G117" i="5"/>
  <c r="G576" i="5"/>
  <c r="G2327" i="5"/>
  <c r="G65" i="5"/>
  <c r="G302" i="5"/>
  <c r="G2170" i="5"/>
  <c r="G2762" i="5"/>
  <c r="G618" i="5"/>
  <c r="G799" i="5"/>
  <c r="G1253" i="5"/>
  <c r="G989" i="5"/>
  <c r="G234" i="5"/>
  <c r="G854" i="5"/>
  <c r="G447" i="5"/>
  <c r="G2619" i="5"/>
  <c r="G577" i="5"/>
  <c r="G2000" i="5"/>
  <c r="G855" i="5"/>
  <c r="G2001" i="5"/>
  <c r="G922" i="5"/>
  <c r="G1749" i="5"/>
  <c r="G93" i="5"/>
  <c r="G1068" i="5"/>
  <c r="G1254" i="5"/>
  <c r="G578" i="5"/>
  <c r="G2763" i="5"/>
  <c r="G169" i="5"/>
  <c r="G207" i="5"/>
  <c r="G2002" i="5"/>
  <c r="G376" i="5"/>
  <c r="G44" i="5"/>
  <c r="G36" i="5"/>
  <c r="G208" i="5"/>
  <c r="G2171" i="5"/>
  <c r="G1158" i="5"/>
  <c r="G104" i="5"/>
  <c r="G3008" i="5"/>
  <c r="G20" i="5"/>
  <c r="G1159" i="5"/>
  <c r="G251" i="5"/>
  <c r="G118" i="5"/>
  <c r="G619" i="5"/>
  <c r="G1069" i="5"/>
  <c r="G2465" i="5"/>
  <c r="G2881" i="5"/>
  <c r="G1160" i="5"/>
  <c r="G2764" i="5"/>
  <c r="G2620" i="5"/>
  <c r="G1604" i="5"/>
  <c r="G1605" i="5"/>
  <c r="G1070" i="5"/>
  <c r="G2621" i="5"/>
  <c r="G1255" i="5"/>
  <c r="G2466" i="5"/>
  <c r="G1353" i="5"/>
  <c r="G990" i="5"/>
  <c r="G725" i="5"/>
  <c r="G2172" i="5"/>
  <c r="G303" i="5"/>
  <c r="G304" i="5"/>
  <c r="G1750" i="5"/>
  <c r="G1161" i="5"/>
  <c r="G2467" i="5"/>
  <c r="G2173" i="5"/>
  <c r="G1606" i="5"/>
  <c r="G2882" i="5"/>
  <c r="G448" i="5"/>
  <c r="G991" i="5"/>
  <c r="G532" i="5"/>
  <c r="G2003" i="5"/>
  <c r="G1607" i="5"/>
  <c r="G800" i="5"/>
  <c r="G2622" i="5"/>
  <c r="G3217" i="5"/>
  <c r="G1256" i="5"/>
  <c r="G2174" i="5"/>
  <c r="G1882" i="5"/>
  <c r="G1751" i="5"/>
  <c r="G2623" i="5"/>
  <c r="G2328" i="5"/>
  <c r="G2883" i="5"/>
  <c r="G992" i="5"/>
  <c r="G3009" i="5"/>
  <c r="G1354" i="5"/>
  <c r="G3010" i="5"/>
  <c r="G2004" i="5"/>
  <c r="G726" i="5"/>
  <c r="G801" i="5"/>
  <c r="G3011" i="5"/>
  <c r="G2175" i="5"/>
  <c r="G2176" i="5"/>
  <c r="G45" i="5"/>
  <c r="G2005" i="5"/>
  <c r="G3012" i="5"/>
  <c r="G802" i="5"/>
  <c r="G993" i="5"/>
  <c r="G2765" i="5"/>
  <c r="G2177" i="5"/>
  <c r="G579" i="5"/>
  <c r="G2766" i="5"/>
  <c r="G2884" i="5"/>
  <c r="G923" i="5"/>
  <c r="G1355" i="5"/>
  <c r="G357" i="5"/>
  <c r="G410" i="5"/>
  <c r="G1071" i="5"/>
  <c r="G329" i="5"/>
  <c r="G94" i="5"/>
  <c r="G1471" i="5"/>
  <c r="G1752" i="5"/>
  <c r="G1608" i="5"/>
  <c r="G2767" i="5"/>
  <c r="G2768" i="5"/>
  <c r="G1609" i="5"/>
  <c r="G1610" i="5"/>
  <c r="G305" i="5"/>
  <c r="G152" i="5"/>
  <c r="G1257" i="5"/>
  <c r="G803" i="5"/>
  <c r="G2624" i="5"/>
  <c r="G727" i="5"/>
  <c r="G209" i="5"/>
  <c r="G1258" i="5"/>
  <c r="G668" i="5"/>
  <c r="G1356" i="5"/>
  <c r="G1883" i="5"/>
  <c r="G620" i="5"/>
  <c r="G1472" i="5"/>
  <c r="G2769" i="5"/>
  <c r="G1611" i="5"/>
  <c r="G3218" i="5"/>
  <c r="G728" i="5"/>
  <c r="G2329" i="5"/>
  <c r="G2330" i="5"/>
  <c r="G3219" i="5"/>
  <c r="G533" i="5"/>
  <c r="G1072" i="5"/>
  <c r="G2468" i="5"/>
  <c r="G924" i="5"/>
  <c r="G1357" i="5"/>
  <c r="G2885" i="5"/>
  <c r="G1073" i="5"/>
  <c r="G488" i="5"/>
  <c r="G2006" i="5"/>
  <c r="G2331" i="5"/>
  <c r="G1259" i="5"/>
  <c r="G1753" i="5"/>
  <c r="G2332" i="5"/>
  <c r="G1473" i="5"/>
  <c r="G2333" i="5"/>
  <c r="G925" i="5"/>
  <c r="G411" i="5"/>
  <c r="G2469" i="5"/>
  <c r="G449" i="5"/>
  <c r="G2770" i="5"/>
  <c r="G1612" i="5"/>
  <c r="G856" i="5"/>
  <c r="G2470" i="5"/>
  <c r="G1884" i="5"/>
  <c r="G2625" i="5"/>
  <c r="G2334" i="5"/>
  <c r="G3013" i="5"/>
  <c r="G1613" i="5"/>
  <c r="G2771" i="5"/>
  <c r="G1162" i="5"/>
  <c r="G2335" i="5"/>
  <c r="G1614" i="5"/>
  <c r="G994" i="5"/>
  <c r="G1358" i="5"/>
  <c r="G2886" i="5"/>
  <c r="G2336" i="5"/>
  <c r="G995" i="5"/>
  <c r="G804" i="5"/>
  <c r="G534" i="5"/>
  <c r="G1754" i="5"/>
  <c r="G1359" i="5"/>
  <c r="G1074" i="5"/>
  <c r="G535" i="5"/>
  <c r="G2007" i="5"/>
  <c r="G1474" i="5"/>
  <c r="G1163" i="5"/>
  <c r="G2887" i="5"/>
  <c r="G536" i="5"/>
  <c r="G2337" i="5"/>
  <c r="G1360" i="5"/>
  <c r="G537" i="5"/>
  <c r="G3108" i="5"/>
  <c r="G72" i="5"/>
  <c r="G1755" i="5"/>
  <c r="G926" i="5"/>
  <c r="G170" i="5"/>
  <c r="G1756" i="5"/>
  <c r="G538" i="5"/>
  <c r="G1615" i="5"/>
  <c r="G2008" i="5"/>
  <c r="G2009" i="5"/>
  <c r="G210" i="5"/>
  <c r="G2772" i="5"/>
  <c r="G3272" i="5"/>
  <c r="G2888" i="5"/>
  <c r="G1885" i="5"/>
  <c r="G2471" i="5"/>
  <c r="G2773" i="5"/>
  <c r="G33" i="5"/>
  <c r="G1886" i="5"/>
  <c r="G857" i="5"/>
  <c r="G2889" i="5"/>
  <c r="G1361" i="5"/>
  <c r="G119" i="5"/>
  <c r="G621" i="5"/>
  <c r="G1164" i="5"/>
  <c r="G2774" i="5"/>
  <c r="G622" i="5"/>
  <c r="G2890" i="5"/>
  <c r="G927" i="5"/>
  <c r="G2472" i="5"/>
  <c r="G1260" i="5"/>
  <c r="G1757" i="5"/>
  <c r="G928" i="5"/>
  <c r="G1616" i="5"/>
  <c r="G1617" i="5"/>
  <c r="G2891" i="5"/>
  <c r="G2626" i="5"/>
  <c r="G580" i="5"/>
  <c r="G2338" i="5"/>
  <c r="G2627" i="5"/>
  <c r="G1165" i="5"/>
  <c r="G3318" i="5"/>
  <c r="G412" i="5"/>
  <c r="G450" i="5"/>
  <c r="G2473" i="5"/>
  <c r="G1618" i="5"/>
  <c r="G2339" i="5"/>
  <c r="G623" i="5"/>
  <c r="G1475" i="5"/>
  <c r="G1362" i="5"/>
  <c r="G211" i="5"/>
  <c r="G539" i="5"/>
  <c r="G1476" i="5"/>
  <c r="G1075" i="5"/>
  <c r="G3109" i="5"/>
  <c r="G2474" i="5"/>
  <c r="G1758" i="5"/>
  <c r="G153" i="5"/>
  <c r="G729" i="5"/>
  <c r="G858" i="5"/>
  <c r="G2904" i="2"/>
  <c r="G2905" i="2"/>
  <c r="G2906" i="2"/>
  <c r="G2907" i="2"/>
  <c r="G2908" i="2"/>
  <c r="G2909" i="2"/>
  <c r="G2910" i="2"/>
  <c r="G2911" i="2"/>
  <c r="G2912" i="2"/>
  <c r="G2913" i="2"/>
  <c r="G2914" i="2"/>
  <c r="G2915" i="2"/>
  <c r="G2916" i="2"/>
  <c r="G2917" i="2"/>
  <c r="G2918" i="2"/>
  <c r="G2919" i="2"/>
  <c r="G2920" i="2"/>
  <c r="G2921" i="2"/>
  <c r="G2922" i="2"/>
  <c r="G2923" i="2"/>
  <c r="G2924" i="2"/>
  <c r="G2925" i="2"/>
  <c r="G2926" i="2"/>
  <c r="G2927" i="2"/>
  <c r="G2928" i="2"/>
  <c r="G2929" i="2"/>
  <c r="G2930" i="2"/>
  <c r="G2931" i="2"/>
  <c r="G2932" i="2"/>
  <c r="G2933" i="2"/>
  <c r="G2934" i="2"/>
  <c r="G2935" i="2"/>
  <c r="G2936" i="2"/>
  <c r="G2937" i="2"/>
  <c r="G2938" i="2"/>
  <c r="G2939" i="2"/>
  <c r="G2940" i="2"/>
  <c r="G2941" i="2"/>
  <c r="G2942" i="2"/>
  <c r="G2943" i="2"/>
  <c r="G2944" i="2"/>
  <c r="G2945" i="2"/>
  <c r="G2946" i="2"/>
  <c r="G2947" i="2"/>
  <c r="G2948" i="2"/>
  <c r="G2949" i="2"/>
  <c r="G2950" i="2"/>
  <c r="G2951" i="2"/>
  <c r="G2952" i="2"/>
  <c r="G2953" i="2"/>
  <c r="G2954" i="2"/>
  <c r="G2955" i="2"/>
  <c r="G2956" i="2"/>
  <c r="G2957" i="2"/>
  <c r="G2958" i="2"/>
  <c r="G2959" i="2"/>
  <c r="G2960" i="2"/>
  <c r="G2961" i="2"/>
  <c r="G2962" i="2"/>
  <c r="G2963" i="2"/>
  <c r="G2964" i="2"/>
  <c r="G2965" i="2"/>
  <c r="G2966" i="2"/>
  <c r="G2967" i="2"/>
  <c r="G2968" i="2"/>
  <c r="G2969" i="2"/>
  <c r="G2970" i="2"/>
  <c r="G2971" i="2"/>
  <c r="G2972" i="2"/>
  <c r="G2973" i="2"/>
  <c r="G2974" i="2"/>
  <c r="G2975" i="2"/>
  <c r="G2976" i="2"/>
  <c r="G2977" i="2"/>
  <c r="G2978" i="2"/>
  <c r="G2979" i="2"/>
  <c r="G2980" i="2"/>
  <c r="G2981" i="2"/>
  <c r="G2982" i="2"/>
  <c r="G2983" i="2"/>
  <c r="G2984" i="2"/>
  <c r="G2985" i="2"/>
  <c r="G2986" i="2"/>
  <c r="G2987" i="2"/>
  <c r="G2988" i="2"/>
  <c r="G2989" i="2"/>
  <c r="G2990" i="2"/>
  <c r="G2991" i="2"/>
  <c r="G2992" i="2"/>
  <c r="G2993" i="2"/>
  <c r="G2994" i="2"/>
  <c r="G2995" i="2"/>
  <c r="G2996" i="2"/>
  <c r="G2997" i="2"/>
  <c r="G2998" i="2"/>
  <c r="G2999" i="2"/>
  <c r="G3000" i="2"/>
  <c r="G3001" i="2"/>
  <c r="G3002" i="2"/>
  <c r="G3003" i="2"/>
  <c r="G3004" i="2"/>
  <c r="G3005" i="2"/>
  <c r="G3006" i="2"/>
  <c r="G3007" i="2"/>
  <c r="G3008" i="2"/>
  <c r="G3009" i="2"/>
  <c r="G3010" i="2"/>
  <c r="G3011" i="2"/>
  <c r="G3012" i="2"/>
  <c r="G3013" i="2"/>
  <c r="G3014" i="2"/>
  <c r="G3015" i="2"/>
  <c r="G3016" i="2"/>
  <c r="G3017" i="2"/>
  <c r="G3018" i="2"/>
  <c r="G3019" i="2"/>
  <c r="G3020" i="2"/>
  <c r="G3021" i="2"/>
  <c r="G3022" i="2"/>
  <c r="G3023" i="2"/>
  <c r="G3024" i="2"/>
  <c r="G3025" i="2"/>
  <c r="G3026" i="2"/>
  <c r="G3027" i="2"/>
  <c r="G3028" i="2"/>
  <c r="G3029" i="2"/>
  <c r="G3030" i="2"/>
  <c r="G3031" i="2"/>
  <c r="G3032" i="2"/>
  <c r="G3033" i="2"/>
  <c r="G3034" i="2"/>
  <c r="G3035" i="2"/>
  <c r="G3036" i="2"/>
  <c r="G3037" i="2"/>
  <c r="G3038" i="2"/>
  <c r="G3039" i="2"/>
  <c r="G3040" i="2"/>
  <c r="G3041" i="2"/>
  <c r="G3042" i="2"/>
  <c r="G3043" i="2"/>
  <c r="G3044" i="2"/>
  <c r="G3045" i="2"/>
  <c r="G3046" i="2"/>
  <c r="G3047" i="2"/>
  <c r="G3048" i="2"/>
  <c r="G3049" i="2"/>
  <c r="G3050" i="2"/>
  <c r="G3051" i="2"/>
  <c r="G3052" i="2"/>
  <c r="G3053" i="2"/>
  <c r="G3054" i="2"/>
  <c r="G3055" i="2"/>
  <c r="G3056" i="2"/>
  <c r="G3057" i="2"/>
  <c r="G3058" i="2"/>
  <c r="G3059" i="2"/>
  <c r="G3060" i="2"/>
  <c r="G3061" i="2"/>
  <c r="G3062" i="2"/>
  <c r="G3063" i="2"/>
  <c r="G3064" i="2"/>
  <c r="G3065" i="2"/>
  <c r="G3066" i="2"/>
  <c r="G3067" i="2"/>
  <c r="G3068" i="2"/>
  <c r="G3069" i="2"/>
  <c r="G3070" i="2"/>
  <c r="G3071" i="2"/>
  <c r="G3072" i="2"/>
  <c r="G3073" i="2"/>
  <c r="G3074" i="2"/>
  <c r="G3075" i="2"/>
  <c r="G3076" i="2"/>
  <c r="G3077" i="2"/>
  <c r="G3078" i="2"/>
  <c r="G3079" i="2"/>
  <c r="G3080" i="2"/>
  <c r="G3081" i="2"/>
  <c r="G3082" i="2"/>
  <c r="G3083" i="2"/>
  <c r="G3084" i="2"/>
  <c r="G3085" i="2"/>
  <c r="G3086" i="2"/>
  <c r="G3087" i="2"/>
  <c r="G3088" i="2"/>
  <c r="G3089" i="2"/>
  <c r="G3090" i="2"/>
  <c r="G3091" i="2"/>
  <c r="G3092" i="2"/>
  <c r="G3093" i="2"/>
  <c r="G3094" i="2"/>
  <c r="G3095" i="2"/>
  <c r="G3096" i="2"/>
  <c r="G3097" i="2"/>
  <c r="G3098" i="2"/>
  <c r="G3099" i="2"/>
  <c r="G3100" i="2"/>
  <c r="G3101" i="2"/>
  <c r="G3102" i="2"/>
  <c r="G3103" i="2"/>
  <c r="G3104" i="2"/>
  <c r="G3105" i="2"/>
  <c r="G3106" i="2"/>
  <c r="G3107" i="2"/>
  <c r="G3108" i="2"/>
  <c r="G3109" i="2"/>
  <c r="G3110" i="2"/>
  <c r="G3111" i="2"/>
  <c r="G3112" i="2"/>
  <c r="G3113" i="2"/>
  <c r="G3114" i="2"/>
  <c r="G3115" i="2"/>
  <c r="G3116" i="2"/>
  <c r="G3117" i="2"/>
  <c r="G3118" i="2"/>
  <c r="G3119" i="2"/>
  <c r="G3120" i="2"/>
  <c r="G3121" i="2"/>
  <c r="G3122" i="2"/>
  <c r="G3123" i="2"/>
  <c r="G3124" i="2"/>
  <c r="G3125" i="2"/>
  <c r="G3126" i="2"/>
  <c r="G3127" i="2"/>
  <c r="G3128" i="2"/>
  <c r="G3129" i="2"/>
  <c r="G3130" i="2"/>
  <c r="G3131" i="2"/>
  <c r="G3132" i="2"/>
  <c r="G3133" i="2"/>
  <c r="G3134" i="2"/>
  <c r="G3135" i="2"/>
  <c r="G3136" i="2"/>
  <c r="G3137" i="2"/>
  <c r="G3138" i="2"/>
  <c r="G3139" i="2"/>
  <c r="G3140" i="2"/>
  <c r="G3141" i="2"/>
  <c r="G3142" i="2"/>
  <c r="G3143" i="2"/>
  <c r="G3144" i="2"/>
  <c r="G3145" i="2"/>
  <c r="G3146" i="2"/>
  <c r="G3147" i="2"/>
  <c r="G3148" i="2"/>
  <c r="G3149" i="2"/>
  <c r="G3150" i="2"/>
  <c r="G3151" i="2"/>
  <c r="G3152" i="2"/>
  <c r="G3153" i="2"/>
  <c r="G3154" i="2"/>
  <c r="G3155" i="2"/>
  <c r="G3156" i="2"/>
  <c r="G3157" i="2"/>
  <c r="G3158" i="2"/>
  <c r="G3159" i="2"/>
  <c r="G3160" i="2"/>
  <c r="G3161" i="2"/>
  <c r="G3162" i="2"/>
  <c r="G3163" i="2"/>
  <c r="G3164" i="2"/>
  <c r="G3165" i="2"/>
  <c r="G3166" i="2"/>
  <c r="G3167" i="2"/>
  <c r="G3168" i="2"/>
  <c r="G3169" i="2"/>
  <c r="G3170" i="2"/>
  <c r="G3171" i="2"/>
  <c r="G3172" i="2"/>
  <c r="G3173" i="2"/>
  <c r="G3174" i="2"/>
  <c r="G3175" i="2"/>
  <c r="G3176" i="2"/>
  <c r="G3177" i="2"/>
  <c r="G3178" i="2"/>
  <c r="G3179" i="2"/>
  <c r="G3180" i="2"/>
  <c r="G3181" i="2"/>
  <c r="G3182" i="2"/>
  <c r="G3183" i="2"/>
  <c r="G3184" i="2"/>
  <c r="G3185" i="2"/>
  <c r="G3186" i="2"/>
  <c r="G3187" i="2"/>
  <c r="G3188" i="2"/>
  <c r="G3189" i="2"/>
  <c r="G3190" i="2"/>
  <c r="G3191" i="2"/>
  <c r="G3192" i="2"/>
  <c r="G3193" i="2"/>
  <c r="G3194" i="2"/>
  <c r="G3195" i="2"/>
  <c r="G3196" i="2"/>
  <c r="G3197" i="2"/>
  <c r="G3198" i="2"/>
  <c r="G3199" i="2"/>
  <c r="G3200" i="2"/>
  <c r="G3201" i="2"/>
  <c r="G3202" i="2"/>
  <c r="G3203" i="2"/>
  <c r="G3204" i="2"/>
  <c r="G3205" i="2"/>
  <c r="G3206" i="2"/>
  <c r="G3207" i="2"/>
  <c r="G3208" i="2"/>
  <c r="G3209" i="2"/>
  <c r="G3210" i="2"/>
  <c r="G3211" i="2"/>
  <c r="G3212" i="2"/>
  <c r="G3213" i="2"/>
  <c r="G3214" i="2"/>
  <c r="G3215" i="2"/>
  <c r="G3216" i="2"/>
  <c r="G3217" i="2"/>
  <c r="G3218" i="2"/>
  <c r="G3219" i="2"/>
  <c r="G3220" i="2"/>
  <c r="G3221" i="2"/>
  <c r="G3222" i="2"/>
  <c r="G3223" i="2"/>
  <c r="G3224" i="2"/>
  <c r="G3225" i="2"/>
  <c r="G3226" i="2"/>
  <c r="G3227" i="2"/>
  <c r="G3228" i="2"/>
  <c r="G3229" i="2"/>
  <c r="G3230" i="2"/>
  <c r="G3231" i="2"/>
  <c r="G3232" i="2"/>
  <c r="G3233" i="2"/>
  <c r="G3234" i="2"/>
  <c r="G3235" i="2"/>
  <c r="G3236" i="2"/>
  <c r="G3237" i="2"/>
  <c r="G3238" i="2"/>
  <c r="G3239" i="2"/>
  <c r="G3240" i="2"/>
  <c r="G3241" i="2"/>
  <c r="G3242" i="2"/>
  <c r="G3243" i="2"/>
  <c r="G3244" i="2"/>
  <c r="G3245" i="2"/>
  <c r="G3246" i="2"/>
  <c r="G3247" i="2"/>
  <c r="G3248" i="2"/>
  <c r="G3249" i="2"/>
  <c r="G3250" i="2"/>
  <c r="G3251" i="2"/>
  <c r="G3252" i="2"/>
  <c r="G3253" i="2"/>
  <c r="G3254" i="2"/>
  <c r="G3255" i="2"/>
  <c r="G3256" i="2"/>
  <c r="G3257" i="2"/>
  <c r="G3258" i="2"/>
  <c r="G3259" i="2"/>
  <c r="G3260" i="2"/>
  <c r="G3261" i="2"/>
  <c r="G3262" i="2"/>
  <c r="G3263" i="2"/>
  <c r="G3264" i="2"/>
  <c r="G3265" i="2"/>
  <c r="G3266" i="2"/>
  <c r="G3267" i="2"/>
  <c r="G3268" i="2"/>
  <c r="G3269" i="2"/>
  <c r="G3270" i="2"/>
  <c r="G3271" i="2"/>
  <c r="G3272" i="2"/>
  <c r="G3273" i="2"/>
  <c r="G3274" i="2"/>
  <c r="G3275" i="2"/>
  <c r="G3276" i="2"/>
  <c r="G3277" i="2"/>
  <c r="G3278" i="2"/>
  <c r="G3279" i="2"/>
  <c r="G3280" i="2"/>
  <c r="G3281" i="2"/>
  <c r="G3282" i="2"/>
  <c r="G3283" i="2"/>
  <c r="G3284" i="2"/>
  <c r="G3285" i="2"/>
  <c r="G3286" i="2"/>
  <c r="G3287" i="2"/>
  <c r="G3288" i="2"/>
  <c r="G3289" i="2"/>
  <c r="G3290" i="2"/>
  <c r="G3291" i="2"/>
  <c r="G3292" i="2"/>
  <c r="G3293" i="2"/>
  <c r="G3294" i="2"/>
  <c r="G3295" i="2"/>
  <c r="G3296" i="2"/>
  <c r="G3297" i="2"/>
  <c r="G3298" i="2"/>
  <c r="G3299" i="2"/>
  <c r="G3300" i="2"/>
  <c r="G3301" i="2"/>
  <c r="G3302" i="2"/>
  <c r="G3303" i="2"/>
  <c r="G3304" i="2"/>
  <c r="G3305" i="2"/>
  <c r="G3306" i="2"/>
  <c r="G3307" i="2"/>
  <c r="G3308" i="2"/>
  <c r="G3309" i="2"/>
  <c r="G3310" i="2"/>
  <c r="G3311" i="2"/>
  <c r="G3312" i="2"/>
  <c r="G3313" i="2"/>
  <c r="G3314" i="2"/>
  <c r="G3315" i="2"/>
  <c r="G3316" i="2"/>
  <c r="G3317" i="2"/>
  <c r="G3318" i="2"/>
  <c r="G3319" i="2"/>
  <c r="G3320" i="2"/>
  <c r="G3321" i="2"/>
  <c r="G3322" i="2"/>
  <c r="G3323" i="2"/>
  <c r="G3324" i="2"/>
  <c r="G3325" i="2"/>
  <c r="G3326" i="2"/>
  <c r="G3327" i="2"/>
  <c r="G3328" i="2"/>
  <c r="G3329" i="2"/>
  <c r="G3330" i="2"/>
  <c r="G3331" i="2"/>
  <c r="G3332" i="2"/>
  <c r="G3333" i="2"/>
  <c r="G3334" i="2"/>
  <c r="G3335" i="2"/>
  <c r="G3336" i="2"/>
  <c r="G3337" i="2"/>
  <c r="G3338" i="2"/>
  <c r="G3339" i="2"/>
  <c r="G3340" i="2"/>
  <c r="G3341" i="2"/>
  <c r="G3342" i="2"/>
  <c r="G3343" i="2"/>
  <c r="G3344" i="2"/>
  <c r="G3345" i="2"/>
  <c r="G3346" i="2"/>
  <c r="G3347" i="2"/>
  <c r="G3348" i="2"/>
  <c r="G3349" i="2"/>
  <c r="G3350" i="2"/>
  <c r="G3351" i="2"/>
  <c r="G3352" i="2"/>
  <c r="G3353" i="2"/>
  <c r="G2903" i="2"/>
  <c r="G1830" i="2"/>
  <c r="G1831" i="2"/>
  <c r="G1832" i="2"/>
  <c r="G1833" i="2"/>
  <c r="G1834" i="2"/>
  <c r="G1835" i="2"/>
  <c r="G1836" i="2"/>
  <c r="G1837" i="2"/>
  <c r="G1838" i="2"/>
  <c r="G1839" i="2"/>
  <c r="G1840" i="2"/>
  <c r="G1841" i="2"/>
  <c r="G1842" i="2"/>
  <c r="G1843" i="2"/>
  <c r="G1844" i="2"/>
  <c r="G1845" i="2"/>
  <c r="G1846" i="2"/>
  <c r="G1847" i="2"/>
  <c r="G1848" i="2"/>
  <c r="G1849" i="2"/>
  <c r="G1850" i="2"/>
  <c r="G1851" i="2"/>
  <c r="G1852" i="2"/>
  <c r="G1853" i="2"/>
  <c r="G1854" i="2"/>
  <c r="G1855" i="2"/>
  <c r="G1856" i="2"/>
  <c r="G1857" i="2"/>
  <c r="G1858" i="2"/>
  <c r="G1859" i="2"/>
  <c r="G1860" i="2"/>
  <c r="G1861" i="2"/>
  <c r="G1862" i="2"/>
  <c r="G1863" i="2"/>
  <c r="G1864" i="2"/>
  <c r="G1865" i="2"/>
  <c r="G1866" i="2"/>
  <c r="G1867" i="2"/>
  <c r="G1868" i="2"/>
  <c r="G1869" i="2"/>
  <c r="G1870" i="2"/>
  <c r="G1871" i="2"/>
  <c r="G1872" i="2"/>
  <c r="G1873" i="2"/>
  <c r="G1874" i="2"/>
  <c r="G1875" i="2"/>
  <c r="G1876" i="2"/>
  <c r="G1877" i="2"/>
  <c r="G1878" i="2"/>
  <c r="G1879" i="2"/>
  <c r="G1880" i="2"/>
  <c r="G1881" i="2"/>
  <c r="G1882" i="2"/>
  <c r="G1883" i="2"/>
  <c r="G1884" i="2"/>
  <c r="G1885" i="2"/>
  <c r="G1886" i="2"/>
  <c r="G1887" i="2"/>
  <c r="G1888" i="2"/>
  <c r="G1889" i="2"/>
  <c r="G1890" i="2"/>
  <c r="G1891" i="2"/>
  <c r="G1892" i="2"/>
  <c r="G1893" i="2"/>
  <c r="G1894" i="2"/>
  <c r="G1895" i="2"/>
  <c r="G1896" i="2"/>
  <c r="G1897" i="2"/>
  <c r="G1898" i="2"/>
  <c r="G1899" i="2"/>
  <c r="G1900" i="2"/>
  <c r="G1901" i="2"/>
  <c r="G1902" i="2"/>
  <c r="G1903" i="2"/>
  <c r="G1904" i="2"/>
  <c r="G1905" i="2"/>
  <c r="G1906" i="2"/>
  <c r="G1907" i="2"/>
  <c r="G1908" i="2"/>
  <c r="G1909" i="2"/>
  <c r="G1910" i="2"/>
  <c r="G1911" i="2"/>
  <c r="G1912" i="2"/>
  <c r="G1913" i="2"/>
  <c r="G1914" i="2"/>
  <c r="G1915" i="2"/>
  <c r="G1916" i="2"/>
  <c r="G1917" i="2"/>
  <c r="G1918" i="2"/>
  <c r="G1919" i="2"/>
  <c r="G1920" i="2"/>
  <c r="G1921" i="2"/>
  <c r="G1922" i="2"/>
  <c r="G1923" i="2"/>
  <c r="G1924" i="2"/>
  <c r="G1925" i="2"/>
  <c r="G1926" i="2"/>
  <c r="G1927" i="2"/>
  <c r="G1928" i="2"/>
  <c r="G1929" i="2"/>
  <c r="G1930" i="2"/>
  <c r="G1931" i="2"/>
  <c r="G1932" i="2"/>
  <c r="G1933" i="2"/>
  <c r="G1934" i="2"/>
  <c r="G1935" i="2"/>
  <c r="G1936" i="2"/>
  <c r="G1937" i="2"/>
  <c r="G1938" i="2"/>
  <c r="G1939" i="2"/>
  <c r="G1940" i="2"/>
  <c r="G1941" i="2"/>
  <c r="G1942" i="2"/>
  <c r="G1943" i="2"/>
  <c r="G1944" i="2"/>
  <c r="G1945" i="2"/>
  <c r="G1946" i="2"/>
  <c r="G1947" i="2"/>
  <c r="G1948" i="2"/>
  <c r="G1949" i="2"/>
  <c r="G1950" i="2"/>
  <c r="G1951" i="2"/>
  <c r="G1952" i="2"/>
  <c r="G1953" i="2"/>
  <c r="G1954" i="2"/>
  <c r="G1955" i="2"/>
  <c r="G1956" i="2"/>
  <c r="G1957" i="2"/>
  <c r="G1958" i="2"/>
  <c r="G1959" i="2"/>
  <c r="G1960" i="2"/>
  <c r="G1961" i="2"/>
  <c r="G1962" i="2"/>
  <c r="G1963" i="2"/>
  <c r="G1964" i="2"/>
  <c r="G1965" i="2"/>
  <c r="G1966" i="2"/>
  <c r="G1967" i="2"/>
  <c r="G1968" i="2"/>
  <c r="G1969" i="2"/>
  <c r="G1970" i="2"/>
  <c r="G1971" i="2"/>
  <c r="G1972" i="2"/>
  <c r="G1973" i="2"/>
  <c r="G1974" i="2"/>
  <c r="G1975" i="2"/>
  <c r="G1976" i="2"/>
  <c r="G1977" i="2"/>
  <c r="G1978" i="2"/>
  <c r="G1979" i="2"/>
  <c r="G1980" i="2"/>
  <c r="G1981" i="2"/>
  <c r="G1982" i="2"/>
  <c r="G1983" i="2"/>
  <c r="G1984" i="2"/>
  <c r="G1985" i="2"/>
  <c r="G1986" i="2"/>
  <c r="G1987" i="2"/>
  <c r="G1988" i="2"/>
  <c r="G1989" i="2"/>
  <c r="G1990" i="2"/>
  <c r="G1991" i="2"/>
  <c r="G1992" i="2"/>
  <c r="G1993" i="2"/>
  <c r="G1994" i="2"/>
  <c r="G1995" i="2"/>
  <c r="G1996" i="2"/>
  <c r="G1997" i="2"/>
  <c r="G1998" i="2"/>
  <c r="G1999" i="2"/>
  <c r="G2000" i="2"/>
  <c r="G2001" i="2"/>
  <c r="G2002" i="2"/>
  <c r="G2003" i="2"/>
  <c r="G2004" i="2"/>
  <c r="G2005" i="2"/>
  <c r="G2006" i="2"/>
  <c r="G2007" i="2"/>
  <c r="G2008" i="2"/>
  <c r="G2009" i="2"/>
  <c r="G2010" i="2"/>
  <c r="G2011" i="2"/>
  <c r="G2012" i="2"/>
  <c r="G2013" i="2"/>
  <c r="G2014" i="2"/>
  <c r="G2015" i="2"/>
  <c r="G2016" i="2"/>
  <c r="G2017" i="2"/>
  <c r="G2018" i="2"/>
  <c r="G2019" i="2"/>
  <c r="G2020" i="2"/>
  <c r="G2021" i="2"/>
  <c r="G2022" i="2"/>
  <c r="G2023" i="2"/>
  <c r="G2024" i="2"/>
  <c r="G2025" i="2"/>
  <c r="G2026" i="2"/>
  <c r="G2027" i="2"/>
  <c r="G2028" i="2"/>
  <c r="G2029" i="2"/>
  <c r="G2030" i="2"/>
  <c r="G2031" i="2"/>
  <c r="G2032" i="2"/>
  <c r="G2033" i="2"/>
  <c r="G2034" i="2"/>
  <c r="G2035" i="2"/>
  <c r="G2036" i="2"/>
  <c r="G2037" i="2"/>
  <c r="G2038" i="2"/>
  <c r="G2039" i="2"/>
  <c r="G2040" i="2"/>
  <c r="G2041" i="2"/>
  <c r="G2042" i="2"/>
  <c r="G2043" i="2"/>
  <c r="G2044" i="2"/>
  <c r="G2045" i="2"/>
  <c r="G2046" i="2"/>
  <c r="G2047" i="2"/>
  <c r="G2048" i="2"/>
  <c r="G2049" i="2"/>
  <c r="G2050" i="2"/>
  <c r="G2051" i="2"/>
  <c r="G2052" i="2"/>
  <c r="G2053" i="2"/>
  <c r="G2054" i="2"/>
  <c r="G2055" i="2"/>
  <c r="G2056" i="2"/>
  <c r="G2057" i="2"/>
  <c r="G2058" i="2"/>
  <c r="G2059" i="2"/>
  <c r="G2060" i="2"/>
  <c r="G2061" i="2"/>
  <c r="G2062" i="2"/>
  <c r="G2063" i="2"/>
  <c r="G2064" i="2"/>
  <c r="G2065" i="2"/>
  <c r="G2066" i="2"/>
  <c r="G2067" i="2"/>
  <c r="G2068" i="2"/>
  <c r="G2069" i="2"/>
  <c r="G2070" i="2"/>
  <c r="G2071" i="2"/>
  <c r="G2072" i="2"/>
  <c r="G2073" i="2"/>
  <c r="G2074" i="2"/>
  <c r="G2075" i="2"/>
  <c r="G2076" i="2"/>
  <c r="G2077" i="2"/>
  <c r="G2078" i="2"/>
  <c r="G2079" i="2"/>
  <c r="G2080" i="2"/>
  <c r="G2081" i="2"/>
  <c r="G2082" i="2"/>
  <c r="G2083" i="2"/>
  <c r="G2084" i="2"/>
  <c r="G2085" i="2"/>
  <c r="G2086" i="2"/>
  <c r="G2087" i="2"/>
  <c r="G2088" i="2"/>
  <c r="G2089" i="2"/>
  <c r="G2090" i="2"/>
  <c r="G2091" i="2"/>
  <c r="G2092" i="2"/>
  <c r="G2093" i="2"/>
  <c r="G2094" i="2"/>
  <c r="G2095" i="2"/>
  <c r="G2096" i="2"/>
  <c r="G2097" i="2"/>
  <c r="G2098" i="2"/>
  <c r="G2099" i="2"/>
  <c r="G2100" i="2"/>
  <c r="G2101" i="2"/>
  <c r="G2102" i="2"/>
  <c r="G2103" i="2"/>
  <c r="G2104" i="2"/>
  <c r="G2105" i="2"/>
  <c r="G2106" i="2"/>
  <c r="G2107" i="2"/>
  <c r="G2108" i="2"/>
  <c r="G2109" i="2"/>
  <c r="G2110" i="2"/>
  <c r="G2111" i="2"/>
  <c r="G2112" i="2"/>
  <c r="G2113" i="2"/>
  <c r="G2114" i="2"/>
  <c r="G2115" i="2"/>
  <c r="G2116" i="2"/>
  <c r="G2117" i="2"/>
  <c r="G2118" i="2"/>
  <c r="G2119" i="2"/>
  <c r="G2120" i="2"/>
  <c r="G2121" i="2"/>
  <c r="G2122" i="2"/>
  <c r="G2123" i="2"/>
  <c r="G2124" i="2"/>
  <c r="G2125" i="2"/>
  <c r="G2126" i="2"/>
  <c r="G2127" i="2"/>
  <c r="G2128" i="2"/>
  <c r="G2129" i="2"/>
  <c r="G2130" i="2"/>
  <c r="G2131" i="2"/>
  <c r="G2132" i="2"/>
  <c r="G2133" i="2"/>
  <c r="G2134" i="2"/>
  <c r="G2135" i="2"/>
  <c r="G2136" i="2"/>
  <c r="G2137" i="2"/>
  <c r="G2138" i="2"/>
  <c r="G2139" i="2"/>
  <c r="G2140" i="2"/>
  <c r="G2141" i="2"/>
  <c r="G2142" i="2"/>
  <c r="G2143" i="2"/>
  <c r="G2144" i="2"/>
  <c r="G2145" i="2"/>
  <c r="G2146" i="2"/>
  <c r="G2147" i="2"/>
  <c r="G2148" i="2"/>
  <c r="G2149" i="2"/>
  <c r="G2150" i="2"/>
  <c r="G2151" i="2"/>
  <c r="G2152" i="2"/>
  <c r="G2153" i="2"/>
  <c r="G2154" i="2"/>
  <c r="G2155" i="2"/>
  <c r="G2156" i="2"/>
  <c r="G2157" i="2"/>
  <c r="G2158" i="2"/>
  <c r="G2159" i="2"/>
  <c r="G2160" i="2"/>
  <c r="G2161" i="2"/>
  <c r="G2162" i="2"/>
  <c r="G2163" i="2"/>
  <c r="G2164" i="2"/>
  <c r="G2165" i="2"/>
  <c r="G2166" i="2"/>
  <c r="G2167" i="2"/>
  <c r="G2168" i="2"/>
  <c r="G2169" i="2"/>
  <c r="G2170" i="2"/>
  <c r="G2171" i="2"/>
  <c r="G2172" i="2"/>
  <c r="G2173" i="2"/>
  <c r="G2174" i="2"/>
  <c r="G2175" i="2"/>
  <c r="G2176" i="2"/>
  <c r="G2177" i="2"/>
  <c r="G2178" i="2"/>
  <c r="G2179" i="2"/>
  <c r="G2180" i="2"/>
  <c r="G2181" i="2"/>
  <c r="G2182" i="2"/>
  <c r="G2183" i="2"/>
  <c r="G2184" i="2"/>
  <c r="G2185" i="2"/>
  <c r="G2186" i="2"/>
  <c r="G2187" i="2"/>
  <c r="G2188" i="2"/>
  <c r="G2189" i="2"/>
  <c r="G2190" i="2"/>
  <c r="G2191" i="2"/>
  <c r="G2192" i="2"/>
  <c r="G2193" i="2"/>
  <c r="G2194" i="2"/>
  <c r="G2195" i="2"/>
  <c r="G2196" i="2"/>
  <c r="G2197" i="2"/>
  <c r="G2198" i="2"/>
  <c r="G2199" i="2"/>
  <c r="G2200" i="2"/>
  <c r="G2201" i="2"/>
  <c r="G2202" i="2"/>
  <c r="G2203" i="2"/>
  <c r="G2204" i="2"/>
  <c r="G2205" i="2"/>
  <c r="G2206" i="2"/>
  <c r="G2207" i="2"/>
  <c r="G2208" i="2"/>
  <c r="G2209" i="2"/>
  <c r="G2210" i="2"/>
  <c r="G2211" i="2"/>
  <c r="G2212" i="2"/>
  <c r="G2213" i="2"/>
  <c r="G2214" i="2"/>
  <c r="G2215" i="2"/>
  <c r="G2216" i="2"/>
  <c r="G2217" i="2"/>
  <c r="G2218" i="2"/>
  <c r="G2219" i="2"/>
  <c r="G2220" i="2"/>
  <c r="G2221" i="2"/>
  <c r="G2222" i="2"/>
  <c r="G2223" i="2"/>
  <c r="G2224" i="2"/>
  <c r="G2225" i="2"/>
  <c r="G2226" i="2"/>
  <c r="G2227" i="2"/>
  <c r="G2228" i="2"/>
  <c r="G2229" i="2"/>
  <c r="G2230" i="2"/>
  <c r="G2231" i="2"/>
  <c r="G2232" i="2"/>
  <c r="G2233" i="2"/>
  <c r="G2234" i="2"/>
  <c r="G2235" i="2"/>
  <c r="G2236" i="2"/>
  <c r="G2237" i="2"/>
  <c r="G2238" i="2"/>
  <c r="G2239" i="2"/>
  <c r="G2240" i="2"/>
  <c r="G2241" i="2"/>
  <c r="G2242" i="2"/>
  <c r="G2243" i="2"/>
  <c r="G2244" i="2"/>
  <c r="G2245" i="2"/>
  <c r="G2246" i="2"/>
  <c r="G2247" i="2"/>
  <c r="G2248" i="2"/>
  <c r="G2249" i="2"/>
  <c r="G2250" i="2"/>
  <c r="G2251" i="2"/>
  <c r="G2252" i="2"/>
  <c r="G2253" i="2"/>
  <c r="G2254" i="2"/>
  <c r="G2255" i="2"/>
  <c r="G2256" i="2"/>
  <c r="G2257" i="2"/>
  <c r="G2258" i="2"/>
  <c r="G2259" i="2"/>
  <c r="G2260" i="2"/>
  <c r="G2261" i="2"/>
  <c r="G2262" i="2"/>
  <c r="G2263" i="2"/>
  <c r="G2264" i="2"/>
  <c r="G2265" i="2"/>
  <c r="G2266" i="2"/>
  <c r="G2267" i="2"/>
  <c r="G2268" i="2"/>
  <c r="G2269" i="2"/>
  <c r="G2270" i="2"/>
  <c r="G2271" i="2"/>
  <c r="G2272" i="2"/>
  <c r="G2273" i="2"/>
  <c r="G2274" i="2"/>
  <c r="G2275" i="2"/>
  <c r="G2276" i="2"/>
  <c r="G2277" i="2"/>
  <c r="G2278" i="2"/>
  <c r="G2279" i="2"/>
  <c r="G2280" i="2"/>
  <c r="G2281" i="2"/>
  <c r="G2282" i="2"/>
  <c r="G2283" i="2"/>
  <c r="G2284" i="2"/>
  <c r="G2285" i="2"/>
  <c r="G2286" i="2"/>
  <c r="G2287" i="2"/>
  <c r="G2288" i="2"/>
  <c r="G2289" i="2"/>
  <c r="G2290" i="2"/>
  <c r="G2291" i="2"/>
  <c r="G2292" i="2"/>
  <c r="G2293" i="2"/>
  <c r="G2294" i="2"/>
  <c r="G2295" i="2"/>
  <c r="G2296" i="2"/>
  <c r="G2297" i="2"/>
  <c r="G2298" i="2"/>
  <c r="G2299" i="2"/>
  <c r="G2300" i="2"/>
  <c r="G2301" i="2"/>
  <c r="G2302" i="2"/>
  <c r="G2303" i="2"/>
  <c r="G2304" i="2"/>
  <c r="G2305" i="2"/>
  <c r="G2306" i="2"/>
  <c r="G2307" i="2"/>
  <c r="G2308" i="2"/>
  <c r="G2309" i="2"/>
  <c r="G2310" i="2"/>
  <c r="G2311" i="2"/>
  <c r="G2312" i="2"/>
  <c r="G2313" i="2"/>
  <c r="G2314" i="2"/>
  <c r="G2315" i="2"/>
  <c r="G2316" i="2"/>
  <c r="G2317" i="2"/>
  <c r="G2318" i="2"/>
  <c r="G2319" i="2"/>
  <c r="G2320" i="2"/>
  <c r="G2321" i="2"/>
  <c r="G2322" i="2"/>
  <c r="G2323" i="2"/>
  <c r="G2324" i="2"/>
  <c r="G2325" i="2"/>
  <c r="G2326" i="2"/>
  <c r="G2327" i="2"/>
  <c r="G2328" i="2"/>
  <c r="G2329" i="2"/>
  <c r="G2330" i="2"/>
  <c r="G2331" i="2"/>
  <c r="G2332" i="2"/>
  <c r="G2333" i="2"/>
  <c r="G2334" i="2"/>
  <c r="G2335" i="2"/>
  <c r="G2336" i="2"/>
  <c r="G2337" i="2"/>
  <c r="G2338" i="2"/>
  <c r="G2339" i="2"/>
  <c r="G2340" i="2"/>
  <c r="G2341" i="2"/>
  <c r="G2342" i="2"/>
  <c r="G2343" i="2"/>
  <c r="G2344" i="2"/>
  <c r="G2345" i="2"/>
  <c r="G2346" i="2"/>
  <c r="G2347" i="2"/>
  <c r="G2348" i="2"/>
  <c r="G2349" i="2"/>
  <c r="G2350" i="2"/>
  <c r="G2351" i="2"/>
  <c r="G2352" i="2"/>
  <c r="G2353" i="2"/>
  <c r="G2354" i="2"/>
  <c r="G2355" i="2"/>
  <c r="G2356" i="2"/>
  <c r="G2357" i="2"/>
  <c r="G2358" i="2"/>
  <c r="G2359" i="2"/>
  <c r="G2360" i="2"/>
  <c r="G2361" i="2"/>
  <c r="G2362" i="2"/>
  <c r="G2363" i="2"/>
  <c r="G2364" i="2"/>
  <c r="G2365" i="2"/>
  <c r="G2366" i="2"/>
  <c r="G2367" i="2"/>
  <c r="G2368" i="2"/>
  <c r="G2369" i="2"/>
  <c r="G2370" i="2"/>
  <c r="G2371" i="2"/>
  <c r="G2372" i="2"/>
  <c r="G2373" i="2"/>
  <c r="G2374" i="2"/>
  <c r="G2375" i="2"/>
  <c r="G2376" i="2"/>
  <c r="G2377" i="2"/>
  <c r="G2378" i="2"/>
  <c r="G2379" i="2"/>
  <c r="G2380" i="2"/>
  <c r="G2381" i="2"/>
  <c r="G2382" i="2"/>
  <c r="G2383" i="2"/>
  <c r="G2384" i="2"/>
  <c r="G2385" i="2"/>
  <c r="G2386" i="2"/>
  <c r="G2387" i="2"/>
  <c r="G2388" i="2"/>
  <c r="G2389" i="2"/>
  <c r="G2390" i="2"/>
  <c r="G2391" i="2"/>
  <c r="G2392" i="2"/>
  <c r="G2393" i="2"/>
  <c r="G2394" i="2"/>
  <c r="G2395" i="2"/>
  <c r="G2396" i="2"/>
  <c r="G2397" i="2"/>
  <c r="G2398" i="2"/>
  <c r="G2399" i="2"/>
  <c r="G2400" i="2"/>
  <c r="G2401" i="2"/>
  <c r="G2402" i="2"/>
  <c r="G2403" i="2"/>
  <c r="G2404" i="2"/>
  <c r="G2405" i="2"/>
  <c r="G2406" i="2"/>
  <c r="G2407" i="2"/>
  <c r="G2408" i="2"/>
  <c r="G2409" i="2"/>
  <c r="G2410" i="2"/>
  <c r="G2411" i="2"/>
  <c r="G2412" i="2"/>
  <c r="G2413" i="2"/>
  <c r="G2414" i="2"/>
  <c r="G2415" i="2"/>
  <c r="G2416" i="2"/>
  <c r="G2417" i="2"/>
  <c r="G2418" i="2"/>
  <c r="G2419" i="2"/>
  <c r="G2420" i="2"/>
  <c r="G2421" i="2"/>
  <c r="G2422" i="2"/>
  <c r="G2423" i="2"/>
  <c r="G2424" i="2"/>
  <c r="G2425" i="2"/>
  <c r="G2426" i="2"/>
  <c r="G2427" i="2"/>
  <c r="G2428" i="2"/>
  <c r="G2429" i="2"/>
  <c r="G2430" i="2"/>
  <c r="G2431" i="2"/>
  <c r="G2432" i="2"/>
  <c r="G2433" i="2"/>
  <c r="G2434" i="2"/>
  <c r="G2435" i="2"/>
  <c r="G2436" i="2"/>
  <c r="G2437" i="2"/>
  <c r="G2438" i="2"/>
  <c r="G2439" i="2"/>
  <c r="G2440" i="2"/>
  <c r="G2441" i="2"/>
  <c r="G2442" i="2"/>
  <c r="G2443" i="2"/>
  <c r="G2444" i="2"/>
  <c r="G2445" i="2"/>
  <c r="G2446" i="2"/>
  <c r="G2447" i="2"/>
  <c r="G2448" i="2"/>
  <c r="G2449" i="2"/>
  <c r="G2450" i="2"/>
  <c r="G2451" i="2"/>
  <c r="G2452" i="2"/>
  <c r="G2453" i="2"/>
  <c r="G2454" i="2"/>
  <c r="G2455" i="2"/>
  <c r="G2456" i="2"/>
  <c r="G2457" i="2"/>
  <c r="G2458" i="2"/>
  <c r="G2459" i="2"/>
  <c r="G2460" i="2"/>
  <c r="G2461" i="2"/>
  <c r="G2462" i="2"/>
  <c r="G2463" i="2"/>
  <c r="G2464" i="2"/>
  <c r="G2465" i="2"/>
  <c r="G2466" i="2"/>
  <c r="G2467" i="2"/>
  <c r="G2468" i="2"/>
  <c r="G2469" i="2"/>
  <c r="G2470" i="2"/>
  <c r="G2471" i="2"/>
  <c r="G2472" i="2"/>
  <c r="G2473" i="2"/>
  <c r="G2474" i="2"/>
  <c r="G2475" i="2"/>
  <c r="G2476" i="2"/>
  <c r="G2477" i="2"/>
  <c r="G2478" i="2"/>
  <c r="G2479" i="2"/>
  <c r="G2480" i="2"/>
  <c r="G2481" i="2"/>
  <c r="G2482" i="2"/>
  <c r="G2483" i="2"/>
  <c r="G2484" i="2"/>
  <c r="G2485" i="2"/>
  <c r="G2486" i="2"/>
  <c r="G2487" i="2"/>
  <c r="G2488" i="2"/>
  <c r="G2489" i="2"/>
  <c r="G2490" i="2"/>
  <c r="G2491" i="2"/>
  <c r="G2492" i="2"/>
  <c r="G2493" i="2"/>
  <c r="G2494" i="2"/>
  <c r="G2495" i="2"/>
  <c r="G2496" i="2"/>
  <c r="G2497" i="2"/>
  <c r="G2498" i="2"/>
  <c r="G2499" i="2"/>
  <c r="G2500" i="2"/>
  <c r="G2501" i="2"/>
  <c r="G2502" i="2"/>
  <c r="G2503" i="2"/>
  <c r="G2504" i="2"/>
  <c r="G2505" i="2"/>
  <c r="G2506" i="2"/>
  <c r="G2507" i="2"/>
  <c r="G2508" i="2"/>
  <c r="G2509" i="2"/>
  <c r="G2510" i="2"/>
  <c r="G2511" i="2"/>
  <c r="G2512" i="2"/>
  <c r="G2513" i="2"/>
  <c r="G2514" i="2"/>
  <c r="G2515" i="2"/>
  <c r="G2516" i="2"/>
  <c r="G2517" i="2"/>
  <c r="G2518" i="2"/>
  <c r="G2519" i="2"/>
  <c r="G2520" i="2"/>
  <c r="G2521" i="2"/>
  <c r="G2522" i="2"/>
  <c r="G2523" i="2"/>
  <c r="G2524" i="2"/>
  <c r="G2525" i="2"/>
  <c r="G2526" i="2"/>
  <c r="G2527" i="2"/>
  <c r="G2528" i="2"/>
  <c r="G2529" i="2"/>
  <c r="G2530" i="2"/>
  <c r="G2531" i="2"/>
  <c r="G2532" i="2"/>
  <c r="G2533" i="2"/>
  <c r="G2534" i="2"/>
  <c r="G2535" i="2"/>
  <c r="G2536" i="2"/>
  <c r="G2537" i="2"/>
  <c r="G2538" i="2"/>
  <c r="G2539" i="2"/>
  <c r="G2540" i="2"/>
  <c r="G2541" i="2"/>
  <c r="G2542" i="2"/>
  <c r="G2543" i="2"/>
  <c r="G2544" i="2"/>
  <c r="G2545" i="2"/>
  <c r="G2546" i="2"/>
  <c r="G2547" i="2"/>
  <c r="G2548" i="2"/>
  <c r="G2549" i="2"/>
  <c r="G2550" i="2"/>
  <c r="G2551" i="2"/>
  <c r="G2552" i="2"/>
  <c r="G2553" i="2"/>
  <c r="G2554" i="2"/>
  <c r="G2555" i="2"/>
  <c r="G2556" i="2"/>
  <c r="G2557" i="2"/>
  <c r="G2558" i="2"/>
  <c r="G2559" i="2"/>
  <c r="G2560" i="2"/>
  <c r="G2561" i="2"/>
  <c r="G2562" i="2"/>
  <c r="G2563" i="2"/>
  <c r="G2564" i="2"/>
  <c r="G2565" i="2"/>
  <c r="G2566" i="2"/>
  <c r="G2567" i="2"/>
  <c r="G2568" i="2"/>
  <c r="G2569" i="2"/>
  <c r="G2570" i="2"/>
  <c r="G2571" i="2"/>
  <c r="G2572" i="2"/>
  <c r="G2573" i="2"/>
  <c r="G2574" i="2"/>
  <c r="G2575" i="2"/>
  <c r="G2576" i="2"/>
  <c r="G2577" i="2"/>
  <c r="G2578" i="2"/>
  <c r="G2579" i="2"/>
  <c r="G2580" i="2"/>
  <c r="G2581" i="2"/>
  <c r="G2582" i="2"/>
  <c r="G2583" i="2"/>
  <c r="G2584" i="2"/>
  <c r="G2585" i="2"/>
  <c r="G2586" i="2"/>
  <c r="G2587" i="2"/>
  <c r="G2588" i="2"/>
  <c r="G2589" i="2"/>
  <c r="G2590" i="2"/>
  <c r="G2591" i="2"/>
  <c r="G2592" i="2"/>
  <c r="G2593" i="2"/>
  <c r="G2594" i="2"/>
  <c r="G2595" i="2"/>
  <c r="G2596" i="2"/>
  <c r="G2597" i="2"/>
  <c r="G2598" i="2"/>
  <c r="G2599" i="2"/>
  <c r="G2600" i="2"/>
  <c r="G2601" i="2"/>
  <c r="G2602" i="2"/>
  <c r="G2603" i="2"/>
  <c r="G2604" i="2"/>
  <c r="G2605" i="2"/>
  <c r="G2606" i="2"/>
  <c r="G2607" i="2"/>
  <c r="G2608" i="2"/>
  <c r="G2609" i="2"/>
  <c r="G2610" i="2"/>
  <c r="G2611" i="2"/>
  <c r="G2612" i="2"/>
  <c r="G2613" i="2"/>
  <c r="G2614" i="2"/>
  <c r="G2615" i="2"/>
  <c r="G2616" i="2"/>
  <c r="G2617" i="2"/>
  <c r="G2618" i="2"/>
  <c r="G2619" i="2"/>
  <c r="G2620" i="2"/>
  <c r="G2621" i="2"/>
  <c r="G2622" i="2"/>
  <c r="G2623" i="2"/>
  <c r="G2624" i="2"/>
  <c r="G2625" i="2"/>
  <c r="G2626" i="2"/>
  <c r="G2627" i="2"/>
  <c r="G2628" i="2"/>
  <c r="G2629" i="2"/>
  <c r="G2630" i="2"/>
  <c r="G2631" i="2"/>
  <c r="G2632" i="2"/>
  <c r="G2633" i="2"/>
  <c r="G2634" i="2"/>
  <c r="G2635" i="2"/>
  <c r="G2636" i="2"/>
  <c r="G2637" i="2"/>
  <c r="G2638" i="2"/>
  <c r="G2639" i="2"/>
  <c r="G2640" i="2"/>
  <c r="G2641" i="2"/>
  <c r="G2642" i="2"/>
  <c r="G2643" i="2"/>
  <c r="G2644" i="2"/>
  <c r="G2645" i="2"/>
  <c r="G2646" i="2"/>
  <c r="G2647" i="2"/>
  <c r="G2648" i="2"/>
  <c r="G2649" i="2"/>
  <c r="G2650" i="2"/>
  <c r="G2651" i="2"/>
  <c r="G2652" i="2"/>
  <c r="G2653" i="2"/>
  <c r="G2654" i="2"/>
  <c r="G2655" i="2"/>
  <c r="G2656" i="2"/>
  <c r="G2657" i="2"/>
  <c r="G2658" i="2"/>
  <c r="G2659" i="2"/>
  <c r="G2660" i="2"/>
  <c r="G2661" i="2"/>
  <c r="G2662" i="2"/>
  <c r="G2663" i="2"/>
  <c r="G2664" i="2"/>
  <c r="G2665" i="2"/>
  <c r="G2666" i="2"/>
  <c r="G2667" i="2"/>
  <c r="G2668" i="2"/>
  <c r="G2669" i="2"/>
  <c r="G2670" i="2"/>
  <c r="G2671" i="2"/>
  <c r="G2672" i="2"/>
  <c r="G2673" i="2"/>
  <c r="G2674" i="2"/>
  <c r="G2675" i="2"/>
  <c r="G2676" i="2"/>
  <c r="G2677" i="2"/>
  <c r="G2678" i="2"/>
  <c r="G2679" i="2"/>
  <c r="G2680" i="2"/>
  <c r="G2681" i="2"/>
  <c r="G2682" i="2"/>
  <c r="G2683" i="2"/>
  <c r="G2684" i="2"/>
  <c r="G2685" i="2"/>
  <c r="G2686" i="2"/>
  <c r="G2687" i="2"/>
  <c r="G2688" i="2"/>
  <c r="G2689" i="2"/>
  <c r="G2690" i="2"/>
  <c r="G2691" i="2"/>
  <c r="G2692" i="2"/>
  <c r="G2693" i="2"/>
  <c r="G2694" i="2"/>
  <c r="G2695" i="2"/>
  <c r="G2696" i="2"/>
  <c r="G2697" i="2"/>
  <c r="G2698" i="2"/>
  <c r="G2699" i="2"/>
  <c r="G2700" i="2"/>
  <c r="G2701" i="2"/>
  <c r="G2702" i="2"/>
  <c r="G2703" i="2"/>
  <c r="G2704" i="2"/>
  <c r="G2705" i="2"/>
  <c r="G2706" i="2"/>
  <c r="G2707" i="2"/>
  <c r="G2708" i="2"/>
  <c r="G2709" i="2"/>
  <c r="G2710" i="2"/>
  <c r="G2711" i="2"/>
  <c r="G2712" i="2"/>
  <c r="G2713" i="2"/>
  <c r="G2714" i="2"/>
  <c r="G2715" i="2"/>
  <c r="G2716" i="2"/>
  <c r="G2717" i="2"/>
  <c r="G2718" i="2"/>
  <c r="G2719" i="2"/>
  <c r="G2720" i="2"/>
  <c r="G2721" i="2"/>
  <c r="G2722" i="2"/>
  <c r="G2723" i="2"/>
  <c r="G2724" i="2"/>
  <c r="G2725" i="2"/>
  <c r="G2726" i="2"/>
  <c r="G2727" i="2"/>
  <c r="G2728" i="2"/>
  <c r="G2729" i="2"/>
  <c r="G2730" i="2"/>
  <c r="G2731" i="2"/>
  <c r="G2732" i="2"/>
  <c r="G2733" i="2"/>
  <c r="G2734" i="2"/>
  <c r="G2735" i="2"/>
  <c r="G2736" i="2"/>
  <c r="G2737" i="2"/>
  <c r="G2738" i="2"/>
  <c r="G2739" i="2"/>
  <c r="G2740" i="2"/>
  <c r="G2741" i="2"/>
  <c r="G2742" i="2"/>
  <c r="G2743" i="2"/>
  <c r="G2744" i="2"/>
  <c r="G2745" i="2"/>
  <c r="G2746" i="2"/>
  <c r="G2747" i="2"/>
  <c r="G2748" i="2"/>
  <c r="G2749" i="2"/>
  <c r="G2750" i="2"/>
  <c r="G2751" i="2"/>
  <c r="G2752" i="2"/>
  <c r="G2753" i="2"/>
  <c r="G2754" i="2"/>
  <c r="G2755" i="2"/>
  <c r="G2756" i="2"/>
  <c r="G2757" i="2"/>
  <c r="G2758" i="2"/>
  <c r="G2759" i="2"/>
  <c r="G2760" i="2"/>
  <c r="G2761" i="2"/>
  <c r="G2762" i="2"/>
  <c r="G2763" i="2"/>
  <c r="G2764" i="2"/>
  <c r="G2765" i="2"/>
  <c r="G2766" i="2"/>
  <c r="G2767" i="2"/>
  <c r="G2768" i="2"/>
  <c r="G2769" i="2"/>
  <c r="G2770" i="2"/>
  <c r="G2771" i="2"/>
  <c r="G2772" i="2"/>
  <c r="G2773" i="2"/>
  <c r="G2774" i="2"/>
  <c r="G2775" i="2"/>
  <c r="G2776" i="2"/>
  <c r="G2777" i="2"/>
  <c r="G2778" i="2"/>
  <c r="G2779" i="2"/>
  <c r="G2780" i="2"/>
  <c r="G2781" i="2"/>
  <c r="G2782" i="2"/>
  <c r="G2783" i="2"/>
  <c r="G2784" i="2"/>
  <c r="G2785" i="2"/>
  <c r="G2786" i="2"/>
  <c r="G2787" i="2"/>
  <c r="G2788" i="2"/>
  <c r="G2789" i="2"/>
  <c r="G2790" i="2"/>
  <c r="G2791" i="2"/>
  <c r="G2792" i="2"/>
  <c r="G2793" i="2"/>
  <c r="G2794" i="2"/>
  <c r="G2795" i="2"/>
  <c r="G2796" i="2"/>
  <c r="G2797" i="2"/>
  <c r="G2798" i="2"/>
  <c r="G2799" i="2"/>
  <c r="G2800" i="2"/>
  <c r="G2801" i="2"/>
  <c r="G2802" i="2"/>
  <c r="G2803" i="2"/>
  <c r="G2804" i="2"/>
  <c r="G2805" i="2"/>
  <c r="G2806" i="2"/>
  <c r="G2807" i="2"/>
  <c r="G2808" i="2"/>
  <c r="G2809" i="2"/>
  <c r="G2810" i="2"/>
  <c r="G2811" i="2"/>
  <c r="G2812" i="2"/>
  <c r="G2813" i="2"/>
  <c r="G2814" i="2"/>
  <c r="G2815" i="2"/>
  <c r="G2816" i="2"/>
  <c r="G2817" i="2"/>
  <c r="G2818" i="2"/>
  <c r="G2819" i="2"/>
  <c r="G2820" i="2"/>
  <c r="G2821" i="2"/>
  <c r="G2822" i="2"/>
  <c r="G2823" i="2"/>
  <c r="G2824" i="2"/>
  <c r="G2825" i="2"/>
  <c r="G2826" i="2"/>
  <c r="G2827" i="2"/>
  <c r="G2828" i="2"/>
  <c r="G2829" i="2"/>
  <c r="G2830" i="2"/>
  <c r="G2831" i="2"/>
  <c r="G2832" i="2"/>
  <c r="G2833" i="2"/>
  <c r="G2834" i="2"/>
  <c r="G2835" i="2"/>
  <c r="G2836" i="2"/>
  <c r="G2837" i="2"/>
  <c r="G2838" i="2"/>
  <c r="G2839" i="2"/>
  <c r="G2840" i="2"/>
  <c r="G2841" i="2"/>
  <c r="G2842" i="2"/>
  <c r="G2843" i="2"/>
  <c r="G2844" i="2"/>
  <c r="G2845" i="2"/>
  <c r="G2846" i="2"/>
  <c r="G2847" i="2"/>
  <c r="G2848" i="2"/>
  <c r="G2849" i="2"/>
  <c r="G2850" i="2"/>
  <c r="G2851" i="2"/>
  <c r="G2852" i="2"/>
  <c r="G2853" i="2"/>
  <c r="G2854" i="2"/>
  <c r="G2855" i="2"/>
  <c r="G2856" i="2"/>
  <c r="G2857" i="2"/>
  <c r="G2858" i="2"/>
  <c r="G2859" i="2"/>
  <c r="G2860" i="2"/>
  <c r="G2861" i="2"/>
  <c r="G2862" i="2"/>
  <c r="G2863" i="2"/>
  <c r="G2864" i="2"/>
  <c r="G2865" i="2"/>
  <c r="G2866" i="2"/>
  <c r="G2867" i="2"/>
  <c r="G2868" i="2"/>
  <c r="G2869" i="2"/>
  <c r="G2870" i="2"/>
  <c r="G2871" i="2"/>
  <c r="G2872" i="2"/>
  <c r="G2873" i="2"/>
  <c r="G2874" i="2"/>
  <c r="G2875" i="2"/>
  <c r="G2876" i="2"/>
  <c r="G2877" i="2"/>
  <c r="G2878" i="2"/>
  <c r="G2879" i="2"/>
  <c r="G2880" i="2"/>
  <c r="G2881" i="2"/>
  <c r="G2882" i="2"/>
  <c r="G2883" i="2"/>
  <c r="G2884" i="2"/>
  <c r="G2885" i="2"/>
  <c r="G2886" i="2"/>
  <c r="G2887" i="2"/>
  <c r="G2888" i="2"/>
  <c r="G2889" i="2"/>
  <c r="G2890" i="2"/>
  <c r="G2891" i="2"/>
  <c r="G2892" i="2"/>
  <c r="G2893" i="2"/>
  <c r="G2894" i="2"/>
  <c r="G2895" i="2"/>
  <c r="G2896" i="2"/>
  <c r="G2897" i="2"/>
  <c r="G2898" i="2"/>
  <c r="G2899" i="2"/>
  <c r="G2900" i="2"/>
  <c r="G2901" i="2"/>
  <c r="G2902" i="2"/>
  <c r="G1441" i="2"/>
  <c r="G1442" i="2"/>
  <c r="G1443" i="2"/>
  <c r="G1444" i="2"/>
  <c r="G1445" i="2"/>
  <c r="G1446" i="2"/>
  <c r="G1447" i="2"/>
  <c r="G1448" i="2"/>
  <c r="G1449" i="2"/>
  <c r="G1450" i="2"/>
  <c r="G1451" i="2"/>
  <c r="G1452" i="2"/>
  <c r="G1453" i="2"/>
  <c r="G1454" i="2"/>
  <c r="G1455" i="2"/>
  <c r="G1456" i="2"/>
  <c r="G1457" i="2"/>
  <c r="G1458" i="2"/>
  <c r="G1459" i="2"/>
  <c r="G1460" i="2"/>
  <c r="G1461" i="2"/>
  <c r="G1462" i="2"/>
  <c r="G1463" i="2"/>
  <c r="G1464" i="2"/>
  <c r="G1465" i="2"/>
  <c r="G1466" i="2"/>
  <c r="G1467" i="2"/>
  <c r="G1468" i="2"/>
  <c r="G1469" i="2"/>
  <c r="G1470" i="2"/>
  <c r="G1471" i="2"/>
  <c r="G1472" i="2"/>
  <c r="G1473" i="2"/>
  <c r="G1474" i="2"/>
  <c r="G1475" i="2"/>
  <c r="G1476" i="2"/>
  <c r="G1477" i="2"/>
  <c r="G1478" i="2"/>
  <c r="G1479" i="2"/>
  <c r="G1480" i="2"/>
  <c r="G1481" i="2"/>
  <c r="G1482" i="2"/>
  <c r="G1483" i="2"/>
  <c r="G1484" i="2"/>
  <c r="G1485" i="2"/>
  <c r="G1486" i="2"/>
  <c r="G1487" i="2"/>
  <c r="G1488" i="2"/>
  <c r="G1489" i="2"/>
  <c r="G1490" i="2"/>
  <c r="G1491" i="2"/>
  <c r="G1492" i="2"/>
  <c r="G1493" i="2"/>
  <c r="G1494" i="2"/>
  <c r="G1495" i="2"/>
  <c r="G1496" i="2"/>
  <c r="G1497" i="2"/>
  <c r="G1498" i="2"/>
  <c r="G1499" i="2"/>
  <c r="G1500" i="2"/>
  <c r="G1501" i="2"/>
  <c r="G1502" i="2"/>
  <c r="G1503" i="2"/>
  <c r="G1504" i="2"/>
  <c r="G1505" i="2"/>
  <c r="G1506" i="2"/>
  <c r="G1507" i="2"/>
  <c r="G1508" i="2"/>
  <c r="G1509" i="2"/>
  <c r="G1510" i="2"/>
  <c r="G1511" i="2"/>
  <c r="G1512" i="2"/>
  <c r="G1513" i="2"/>
  <c r="G1514" i="2"/>
  <c r="G1515" i="2"/>
  <c r="G1516" i="2"/>
  <c r="G1517" i="2"/>
  <c r="G1518" i="2"/>
  <c r="G1519" i="2"/>
  <c r="G1520" i="2"/>
  <c r="G1521" i="2"/>
  <c r="G1522" i="2"/>
  <c r="G1523" i="2"/>
  <c r="G1524" i="2"/>
  <c r="G1525" i="2"/>
  <c r="G1526" i="2"/>
  <c r="G1527" i="2"/>
  <c r="G1528" i="2"/>
  <c r="G1529" i="2"/>
  <c r="G1530" i="2"/>
  <c r="G1531" i="2"/>
  <c r="G1532" i="2"/>
  <c r="G1533" i="2"/>
  <c r="G1534" i="2"/>
  <c r="G1535" i="2"/>
  <c r="G1536" i="2"/>
  <c r="G1537" i="2"/>
  <c r="G1538" i="2"/>
  <c r="G1539" i="2"/>
  <c r="G1540" i="2"/>
  <c r="G1541" i="2"/>
  <c r="G1542" i="2"/>
  <c r="G1543" i="2"/>
  <c r="G1544" i="2"/>
  <c r="G1545" i="2"/>
  <c r="G1546" i="2"/>
  <c r="G1547" i="2"/>
  <c r="G1548" i="2"/>
  <c r="G1549" i="2"/>
  <c r="G1550" i="2"/>
  <c r="G1551" i="2"/>
  <c r="G1552" i="2"/>
  <c r="G1553" i="2"/>
  <c r="G1554" i="2"/>
  <c r="G1555" i="2"/>
  <c r="G1556" i="2"/>
  <c r="G1557" i="2"/>
  <c r="G1558" i="2"/>
  <c r="G1559" i="2"/>
  <c r="G1560" i="2"/>
  <c r="G1561" i="2"/>
  <c r="G1562" i="2"/>
  <c r="G1563" i="2"/>
  <c r="G1564" i="2"/>
  <c r="G1565" i="2"/>
  <c r="G1566" i="2"/>
  <c r="G1567" i="2"/>
  <c r="G1568" i="2"/>
  <c r="G1569" i="2"/>
  <c r="G1570" i="2"/>
  <c r="G1571" i="2"/>
  <c r="G1572" i="2"/>
  <c r="G1573" i="2"/>
  <c r="G1574" i="2"/>
  <c r="G1575" i="2"/>
  <c r="G1576" i="2"/>
  <c r="G1577" i="2"/>
  <c r="G1578" i="2"/>
  <c r="G1579" i="2"/>
  <c r="G1580" i="2"/>
  <c r="G1581" i="2"/>
  <c r="G1582" i="2"/>
  <c r="G1583" i="2"/>
  <c r="G1584" i="2"/>
  <c r="G1585" i="2"/>
  <c r="G1586" i="2"/>
  <c r="G1587" i="2"/>
  <c r="G1588" i="2"/>
  <c r="G1589" i="2"/>
  <c r="G1590" i="2"/>
  <c r="G1591" i="2"/>
  <c r="G1592" i="2"/>
  <c r="G1593" i="2"/>
  <c r="G1594" i="2"/>
  <c r="G1595" i="2"/>
  <c r="G1596" i="2"/>
  <c r="G1597" i="2"/>
  <c r="G1598" i="2"/>
  <c r="G1599" i="2"/>
  <c r="G1600" i="2"/>
  <c r="G1601" i="2"/>
  <c r="G1602" i="2"/>
  <c r="G1603" i="2"/>
  <c r="G1604" i="2"/>
  <c r="G1605" i="2"/>
  <c r="G1606" i="2"/>
  <c r="G1607" i="2"/>
  <c r="G1608" i="2"/>
  <c r="G1609" i="2"/>
  <c r="G1610" i="2"/>
  <c r="G1611" i="2"/>
  <c r="G1612" i="2"/>
  <c r="G1613" i="2"/>
  <c r="G1614" i="2"/>
  <c r="G1615" i="2"/>
  <c r="G1616" i="2"/>
  <c r="G1617" i="2"/>
  <c r="G1618" i="2"/>
  <c r="G1619" i="2"/>
  <c r="G1620" i="2"/>
  <c r="G1621" i="2"/>
  <c r="G1622" i="2"/>
  <c r="G1623" i="2"/>
  <c r="G1624" i="2"/>
  <c r="G1625" i="2"/>
  <c r="G1626" i="2"/>
  <c r="G1627" i="2"/>
  <c r="G1628" i="2"/>
  <c r="G1629" i="2"/>
  <c r="G1630" i="2"/>
  <c r="G1631" i="2"/>
  <c r="G1632" i="2"/>
  <c r="G1633" i="2"/>
  <c r="G1634" i="2"/>
  <c r="G1635" i="2"/>
  <c r="G1636" i="2"/>
  <c r="G1637" i="2"/>
  <c r="G1638" i="2"/>
  <c r="G1639" i="2"/>
  <c r="G1640" i="2"/>
  <c r="G1641" i="2"/>
  <c r="G1642" i="2"/>
  <c r="G1643" i="2"/>
  <c r="G1644" i="2"/>
  <c r="G1645" i="2"/>
  <c r="G1646" i="2"/>
  <c r="G1647" i="2"/>
  <c r="G1648" i="2"/>
  <c r="G1649" i="2"/>
  <c r="G1650" i="2"/>
  <c r="G1651" i="2"/>
  <c r="G1652" i="2"/>
  <c r="G1653" i="2"/>
  <c r="G1654" i="2"/>
  <c r="G1655" i="2"/>
  <c r="G1656" i="2"/>
  <c r="G1657" i="2"/>
  <c r="G1658" i="2"/>
  <c r="G1659" i="2"/>
  <c r="G1660" i="2"/>
  <c r="G1661" i="2"/>
  <c r="G1662" i="2"/>
  <c r="G1663" i="2"/>
  <c r="G1664" i="2"/>
  <c r="G1665" i="2"/>
  <c r="G1666" i="2"/>
  <c r="G1667" i="2"/>
  <c r="G1668" i="2"/>
  <c r="G1669" i="2"/>
  <c r="G1670" i="2"/>
  <c r="G1671" i="2"/>
  <c r="G1672" i="2"/>
  <c r="G1673" i="2"/>
  <c r="G1674" i="2"/>
  <c r="G1675" i="2"/>
  <c r="G1676" i="2"/>
  <c r="G1677" i="2"/>
  <c r="G1678" i="2"/>
  <c r="G1679" i="2"/>
  <c r="G1680" i="2"/>
  <c r="G1681" i="2"/>
  <c r="G1682" i="2"/>
  <c r="G1683" i="2"/>
  <c r="G1684" i="2"/>
  <c r="G1685" i="2"/>
  <c r="G1686" i="2"/>
  <c r="G1687" i="2"/>
  <c r="G1688" i="2"/>
  <c r="G1689" i="2"/>
  <c r="G1690" i="2"/>
  <c r="G1691" i="2"/>
  <c r="G1692" i="2"/>
  <c r="G1693" i="2"/>
  <c r="G1694" i="2"/>
  <c r="G1695" i="2"/>
  <c r="G1696" i="2"/>
  <c r="G1697" i="2"/>
  <c r="G1698" i="2"/>
  <c r="G1699" i="2"/>
  <c r="G1700" i="2"/>
  <c r="G1701" i="2"/>
  <c r="G1702" i="2"/>
  <c r="G1703" i="2"/>
  <c r="G1704" i="2"/>
  <c r="G1705" i="2"/>
  <c r="G1706" i="2"/>
  <c r="G1707" i="2"/>
  <c r="G1708" i="2"/>
  <c r="G1709" i="2"/>
  <c r="G1710" i="2"/>
  <c r="G1711" i="2"/>
  <c r="G1712" i="2"/>
  <c r="G1713" i="2"/>
  <c r="G1714" i="2"/>
  <c r="G1715" i="2"/>
  <c r="G1716" i="2"/>
  <c r="G1717" i="2"/>
  <c r="G1718" i="2"/>
  <c r="G1719" i="2"/>
  <c r="G1720" i="2"/>
  <c r="G1721" i="2"/>
  <c r="G1722" i="2"/>
  <c r="G1723" i="2"/>
  <c r="G1724" i="2"/>
  <c r="G1725" i="2"/>
  <c r="G1726" i="2"/>
  <c r="G1727" i="2"/>
  <c r="G1728" i="2"/>
  <c r="G1729" i="2"/>
  <c r="G1730" i="2"/>
  <c r="G1731" i="2"/>
  <c r="G1732" i="2"/>
  <c r="G1733" i="2"/>
  <c r="G1734" i="2"/>
  <c r="G1735" i="2"/>
  <c r="G1736" i="2"/>
  <c r="G1737" i="2"/>
  <c r="G1738" i="2"/>
  <c r="G1739" i="2"/>
  <c r="G1740" i="2"/>
  <c r="G1741" i="2"/>
  <c r="G1742" i="2"/>
  <c r="G1743" i="2"/>
  <c r="G1744" i="2"/>
  <c r="G1745" i="2"/>
  <c r="G1746" i="2"/>
  <c r="G1747" i="2"/>
  <c r="G1748" i="2"/>
  <c r="G1749" i="2"/>
  <c r="G1750" i="2"/>
  <c r="G1751" i="2"/>
  <c r="G1752" i="2"/>
  <c r="G1753" i="2"/>
  <c r="G1754" i="2"/>
  <c r="G1755" i="2"/>
  <c r="G1756" i="2"/>
  <c r="G1757" i="2"/>
  <c r="G1758" i="2"/>
  <c r="G1759" i="2"/>
  <c r="G1760" i="2"/>
  <c r="G1761" i="2"/>
  <c r="G1762" i="2"/>
  <c r="G1763" i="2"/>
  <c r="G1764" i="2"/>
  <c r="G1765" i="2"/>
  <c r="G1766" i="2"/>
  <c r="G1767" i="2"/>
  <c r="G1768" i="2"/>
  <c r="G1769" i="2"/>
  <c r="G1770" i="2"/>
  <c r="G1771" i="2"/>
  <c r="G1772" i="2"/>
  <c r="G1773" i="2"/>
  <c r="G1774" i="2"/>
  <c r="G1775" i="2"/>
  <c r="G1776" i="2"/>
  <c r="G1777" i="2"/>
  <c r="G1778" i="2"/>
  <c r="G1779" i="2"/>
  <c r="G1780" i="2"/>
  <c r="G1781" i="2"/>
  <c r="G1782" i="2"/>
  <c r="G1783" i="2"/>
  <c r="G1784" i="2"/>
  <c r="G1785" i="2"/>
  <c r="G1786" i="2"/>
  <c r="G1787" i="2"/>
  <c r="G1788" i="2"/>
  <c r="G1789" i="2"/>
  <c r="G1790" i="2"/>
  <c r="G1791" i="2"/>
  <c r="G1792" i="2"/>
  <c r="G1793" i="2"/>
  <c r="G1794" i="2"/>
  <c r="G1795" i="2"/>
  <c r="G1796" i="2"/>
  <c r="G1797" i="2"/>
  <c r="G1798" i="2"/>
  <c r="G1799" i="2"/>
  <c r="G1800" i="2"/>
  <c r="G1801" i="2"/>
  <c r="G1802" i="2"/>
  <c r="G1803" i="2"/>
  <c r="G1804" i="2"/>
  <c r="G1805" i="2"/>
  <c r="G1806" i="2"/>
  <c r="G1807" i="2"/>
  <c r="G1808" i="2"/>
  <c r="G1809" i="2"/>
  <c r="G1810" i="2"/>
  <c r="G1811" i="2"/>
  <c r="G1812" i="2"/>
  <c r="G1813" i="2"/>
  <c r="G1814" i="2"/>
  <c r="G1815" i="2"/>
  <c r="G1816" i="2"/>
  <c r="G1817" i="2"/>
  <c r="G1818" i="2"/>
  <c r="G1819" i="2"/>
  <c r="G1820" i="2"/>
  <c r="G1821" i="2"/>
  <c r="G1822" i="2"/>
  <c r="G1823" i="2"/>
  <c r="G1824" i="2"/>
  <c r="G1825" i="2"/>
  <c r="G1826" i="2"/>
  <c r="G1827" i="2"/>
  <c r="G1828" i="2"/>
  <c r="G1829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G501" i="2"/>
  <c r="G502" i="2"/>
  <c r="G503" i="2"/>
  <c r="G504" i="2"/>
  <c r="G505" i="2"/>
  <c r="G506" i="2"/>
  <c r="G507" i="2"/>
  <c r="G508" i="2"/>
  <c r="G509" i="2"/>
  <c r="G510" i="2"/>
  <c r="G511" i="2"/>
  <c r="G512" i="2"/>
  <c r="G513" i="2"/>
  <c r="G514" i="2"/>
  <c r="G515" i="2"/>
  <c r="G516" i="2"/>
  <c r="G517" i="2"/>
  <c r="G518" i="2"/>
  <c r="G519" i="2"/>
  <c r="G520" i="2"/>
  <c r="G521" i="2"/>
  <c r="G522" i="2"/>
  <c r="G523" i="2"/>
  <c r="G524" i="2"/>
  <c r="G525" i="2"/>
  <c r="G526" i="2"/>
  <c r="G527" i="2"/>
  <c r="G528" i="2"/>
  <c r="G529" i="2"/>
  <c r="G530" i="2"/>
  <c r="G531" i="2"/>
  <c r="G532" i="2"/>
  <c r="G533" i="2"/>
  <c r="G534" i="2"/>
  <c r="G535" i="2"/>
  <c r="G536" i="2"/>
  <c r="G537" i="2"/>
  <c r="G538" i="2"/>
  <c r="G539" i="2"/>
  <c r="G540" i="2"/>
  <c r="G541" i="2"/>
  <c r="G542" i="2"/>
  <c r="G543" i="2"/>
  <c r="G544" i="2"/>
  <c r="G545" i="2"/>
  <c r="G546" i="2"/>
  <c r="G547" i="2"/>
  <c r="G548" i="2"/>
  <c r="G549" i="2"/>
  <c r="G550" i="2"/>
  <c r="G551" i="2"/>
  <c r="G552" i="2"/>
  <c r="G553" i="2"/>
  <c r="G554" i="2"/>
  <c r="G555" i="2"/>
  <c r="G556" i="2"/>
  <c r="G557" i="2"/>
  <c r="G558" i="2"/>
  <c r="G559" i="2"/>
  <c r="G560" i="2"/>
  <c r="G561" i="2"/>
  <c r="G562" i="2"/>
  <c r="G563" i="2"/>
  <c r="G564" i="2"/>
  <c r="G565" i="2"/>
  <c r="G566" i="2"/>
  <c r="G567" i="2"/>
  <c r="G568" i="2"/>
  <c r="G569" i="2"/>
  <c r="G570" i="2"/>
  <c r="G571" i="2"/>
  <c r="G572" i="2"/>
  <c r="G573" i="2"/>
  <c r="G574" i="2"/>
  <c r="G575" i="2"/>
  <c r="G576" i="2"/>
  <c r="G577" i="2"/>
  <c r="G578" i="2"/>
  <c r="G579" i="2"/>
  <c r="G580" i="2"/>
  <c r="G581" i="2"/>
  <c r="G582" i="2"/>
  <c r="G583" i="2"/>
  <c r="G584" i="2"/>
  <c r="G585" i="2"/>
  <c r="G586" i="2"/>
  <c r="G587" i="2"/>
  <c r="G588" i="2"/>
  <c r="G589" i="2"/>
  <c r="G590" i="2"/>
  <c r="G591" i="2"/>
  <c r="G592" i="2"/>
  <c r="G593" i="2"/>
  <c r="G594" i="2"/>
  <c r="G595" i="2"/>
  <c r="G596" i="2"/>
  <c r="G597" i="2"/>
  <c r="G598" i="2"/>
  <c r="G599" i="2"/>
  <c r="G600" i="2"/>
  <c r="G601" i="2"/>
  <c r="G602" i="2"/>
  <c r="G603" i="2"/>
  <c r="G604" i="2"/>
  <c r="G605" i="2"/>
  <c r="G606" i="2"/>
  <c r="G607" i="2"/>
  <c r="G608" i="2"/>
  <c r="G609" i="2"/>
  <c r="G610" i="2"/>
  <c r="G611" i="2"/>
  <c r="G612" i="2"/>
  <c r="G613" i="2"/>
  <c r="G614" i="2"/>
  <c r="G615" i="2"/>
  <c r="G616" i="2"/>
  <c r="G617" i="2"/>
  <c r="G618" i="2"/>
  <c r="G619" i="2"/>
  <c r="G620" i="2"/>
  <c r="G621" i="2"/>
  <c r="G622" i="2"/>
  <c r="G623" i="2"/>
  <c r="G624" i="2"/>
  <c r="G625" i="2"/>
  <c r="G626" i="2"/>
  <c r="G627" i="2"/>
  <c r="G628" i="2"/>
  <c r="G629" i="2"/>
  <c r="G630" i="2"/>
  <c r="G631" i="2"/>
  <c r="G632" i="2"/>
  <c r="G633" i="2"/>
  <c r="G634" i="2"/>
  <c r="G635" i="2"/>
  <c r="G636" i="2"/>
  <c r="G637" i="2"/>
  <c r="G638" i="2"/>
  <c r="G639" i="2"/>
  <c r="G640" i="2"/>
  <c r="G641" i="2"/>
  <c r="G642" i="2"/>
  <c r="G643" i="2"/>
  <c r="G644" i="2"/>
  <c r="G645" i="2"/>
  <c r="G646" i="2"/>
  <c r="G647" i="2"/>
  <c r="G648" i="2"/>
  <c r="G649" i="2"/>
  <c r="G650" i="2"/>
  <c r="G651" i="2"/>
  <c r="G652" i="2"/>
  <c r="G653" i="2"/>
  <c r="G654" i="2"/>
  <c r="G655" i="2"/>
  <c r="G656" i="2"/>
  <c r="G657" i="2"/>
  <c r="G658" i="2"/>
  <c r="G659" i="2"/>
  <c r="G660" i="2"/>
  <c r="G661" i="2"/>
  <c r="G662" i="2"/>
  <c r="G663" i="2"/>
  <c r="G664" i="2"/>
  <c r="G665" i="2"/>
  <c r="G666" i="2"/>
  <c r="G667" i="2"/>
  <c r="G668" i="2"/>
  <c r="G669" i="2"/>
  <c r="G670" i="2"/>
  <c r="G671" i="2"/>
  <c r="G672" i="2"/>
  <c r="G673" i="2"/>
  <c r="G674" i="2"/>
  <c r="G675" i="2"/>
  <c r="G676" i="2"/>
  <c r="G677" i="2"/>
  <c r="G678" i="2"/>
  <c r="G679" i="2"/>
  <c r="G680" i="2"/>
  <c r="G681" i="2"/>
  <c r="G682" i="2"/>
  <c r="G683" i="2"/>
  <c r="G684" i="2"/>
  <c r="G685" i="2"/>
  <c r="G686" i="2"/>
  <c r="G687" i="2"/>
  <c r="G688" i="2"/>
  <c r="G689" i="2"/>
  <c r="G690" i="2"/>
  <c r="G691" i="2"/>
  <c r="G692" i="2"/>
  <c r="G693" i="2"/>
  <c r="G694" i="2"/>
  <c r="G695" i="2"/>
  <c r="G696" i="2"/>
  <c r="G697" i="2"/>
  <c r="G698" i="2"/>
  <c r="G699" i="2"/>
  <c r="G700" i="2"/>
  <c r="G701" i="2"/>
  <c r="G702" i="2"/>
  <c r="G703" i="2"/>
  <c r="G704" i="2"/>
  <c r="G705" i="2"/>
  <c r="G706" i="2"/>
  <c r="G707" i="2"/>
  <c r="G708" i="2"/>
  <c r="G709" i="2"/>
  <c r="G710" i="2"/>
  <c r="G711" i="2"/>
  <c r="G712" i="2"/>
  <c r="G713" i="2"/>
  <c r="G714" i="2"/>
  <c r="G715" i="2"/>
  <c r="G716" i="2"/>
  <c r="G717" i="2"/>
  <c r="G718" i="2"/>
  <c r="G719" i="2"/>
  <c r="G720" i="2"/>
  <c r="G721" i="2"/>
  <c r="G722" i="2"/>
  <c r="G723" i="2"/>
  <c r="G724" i="2"/>
  <c r="G725" i="2"/>
  <c r="G726" i="2"/>
  <c r="G727" i="2"/>
  <c r="G728" i="2"/>
  <c r="G729" i="2"/>
  <c r="G730" i="2"/>
  <c r="G731" i="2"/>
  <c r="G732" i="2"/>
  <c r="G733" i="2"/>
  <c r="G734" i="2"/>
  <c r="G735" i="2"/>
  <c r="G736" i="2"/>
  <c r="G737" i="2"/>
  <c r="G738" i="2"/>
  <c r="G739" i="2"/>
  <c r="G740" i="2"/>
  <c r="G741" i="2"/>
  <c r="G742" i="2"/>
  <c r="G743" i="2"/>
  <c r="G744" i="2"/>
  <c r="G745" i="2"/>
  <c r="G746" i="2"/>
  <c r="G747" i="2"/>
  <c r="G748" i="2"/>
  <c r="G749" i="2"/>
  <c r="G750" i="2"/>
  <c r="G751" i="2"/>
  <c r="G752" i="2"/>
  <c r="G753" i="2"/>
  <c r="G754" i="2"/>
  <c r="G755" i="2"/>
  <c r="G756" i="2"/>
  <c r="G757" i="2"/>
  <c r="G758" i="2"/>
  <c r="G759" i="2"/>
  <c r="G760" i="2"/>
  <c r="G761" i="2"/>
  <c r="G762" i="2"/>
  <c r="G763" i="2"/>
  <c r="G764" i="2"/>
  <c r="G765" i="2"/>
  <c r="G766" i="2"/>
  <c r="G767" i="2"/>
  <c r="G768" i="2"/>
  <c r="G769" i="2"/>
  <c r="G770" i="2"/>
  <c r="G771" i="2"/>
  <c r="G772" i="2"/>
  <c r="G773" i="2"/>
  <c r="G774" i="2"/>
  <c r="G775" i="2"/>
  <c r="G776" i="2"/>
  <c r="G777" i="2"/>
  <c r="G778" i="2"/>
  <c r="G779" i="2"/>
  <c r="G780" i="2"/>
  <c r="G781" i="2"/>
  <c r="G782" i="2"/>
  <c r="G783" i="2"/>
  <c r="G784" i="2"/>
  <c r="G785" i="2"/>
  <c r="G786" i="2"/>
  <c r="G787" i="2"/>
  <c r="G788" i="2"/>
  <c r="G789" i="2"/>
  <c r="G790" i="2"/>
  <c r="G791" i="2"/>
  <c r="G792" i="2"/>
  <c r="G793" i="2"/>
  <c r="G794" i="2"/>
  <c r="G795" i="2"/>
  <c r="G796" i="2"/>
  <c r="G797" i="2"/>
  <c r="G798" i="2"/>
  <c r="G799" i="2"/>
  <c r="G800" i="2"/>
  <c r="G801" i="2"/>
  <c r="G802" i="2"/>
  <c r="G803" i="2"/>
  <c r="G804" i="2"/>
  <c r="G805" i="2"/>
  <c r="G806" i="2"/>
  <c r="G807" i="2"/>
  <c r="G808" i="2"/>
  <c r="G809" i="2"/>
  <c r="G810" i="2"/>
  <c r="G811" i="2"/>
  <c r="G812" i="2"/>
  <c r="G813" i="2"/>
  <c r="G814" i="2"/>
  <c r="G815" i="2"/>
  <c r="G816" i="2"/>
  <c r="G817" i="2"/>
  <c r="G818" i="2"/>
  <c r="G819" i="2"/>
  <c r="G820" i="2"/>
  <c r="G821" i="2"/>
  <c r="G822" i="2"/>
  <c r="G823" i="2"/>
  <c r="G824" i="2"/>
  <c r="G825" i="2"/>
  <c r="G826" i="2"/>
  <c r="G827" i="2"/>
  <c r="G828" i="2"/>
  <c r="G829" i="2"/>
  <c r="G830" i="2"/>
  <c r="G831" i="2"/>
  <c r="G832" i="2"/>
  <c r="G833" i="2"/>
  <c r="G834" i="2"/>
  <c r="G835" i="2"/>
  <c r="G836" i="2"/>
  <c r="G837" i="2"/>
  <c r="G838" i="2"/>
  <c r="G839" i="2"/>
  <c r="G840" i="2"/>
  <c r="G841" i="2"/>
  <c r="G842" i="2"/>
  <c r="G843" i="2"/>
  <c r="G844" i="2"/>
  <c r="G845" i="2"/>
  <c r="G846" i="2"/>
  <c r="G847" i="2"/>
  <c r="G848" i="2"/>
  <c r="G849" i="2"/>
  <c r="G850" i="2"/>
  <c r="G851" i="2"/>
  <c r="G852" i="2"/>
  <c r="G853" i="2"/>
  <c r="G854" i="2"/>
  <c r="G855" i="2"/>
  <c r="G856" i="2"/>
  <c r="G857" i="2"/>
  <c r="G858" i="2"/>
  <c r="G859" i="2"/>
  <c r="G860" i="2"/>
  <c r="G861" i="2"/>
  <c r="G862" i="2"/>
  <c r="G863" i="2"/>
  <c r="G864" i="2"/>
  <c r="G865" i="2"/>
  <c r="G866" i="2"/>
  <c r="G867" i="2"/>
  <c r="G868" i="2"/>
  <c r="G869" i="2"/>
  <c r="G870" i="2"/>
  <c r="G871" i="2"/>
  <c r="G872" i="2"/>
  <c r="G873" i="2"/>
  <c r="G874" i="2"/>
  <c r="G875" i="2"/>
  <c r="G876" i="2"/>
  <c r="G877" i="2"/>
  <c r="G878" i="2"/>
  <c r="G879" i="2"/>
  <c r="G880" i="2"/>
  <c r="G881" i="2"/>
  <c r="G882" i="2"/>
  <c r="G883" i="2"/>
  <c r="G884" i="2"/>
  <c r="G885" i="2"/>
  <c r="G886" i="2"/>
  <c r="G887" i="2"/>
  <c r="G888" i="2"/>
  <c r="G889" i="2"/>
  <c r="G890" i="2"/>
  <c r="G891" i="2"/>
  <c r="G892" i="2"/>
  <c r="G893" i="2"/>
  <c r="G894" i="2"/>
  <c r="G895" i="2"/>
  <c r="G896" i="2"/>
  <c r="G897" i="2"/>
  <c r="G898" i="2"/>
  <c r="G899" i="2"/>
  <c r="G900" i="2"/>
  <c r="G901" i="2"/>
  <c r="G902" i="2"/>
  <c r="G903" i="2"/>
  <c r="G904" i="2"/>
  <c r="G905" i="2"/>
  <c r="G906" i="2"/>
  <c r="G907" i="2"/>
  <c r="G908" i="2"/>
  <c r="G909" i="2"/>
  <c r="G910" i="2"/>
  <c r="G911" i="2"/>
  <c r="G912" i="2"/>
  <c r="G913" i="2"/>
  <c r="G914" i="2"/>
  <c r="G915" i="2"/>
  <c r="G916" i="2"/>
  <c r="G917" i="2"/>
  <c r="G918" i="2"/>
  <c r="G919" i="2"/>
  <c r="G920" i="2"/>
  <c r="G921" i="2"/>
  <c r="G922" i="2"/>
  <c r="G923" i="2"/>
  <c r="G924" i="2"/>
  <c r="G925" i="2"/>
  <c r="G926" i="2"/>
  <c r="G927" i="2"/>
  <c r="G928" i="2"/>
  <c r="G929" i="2"/>
  <c r="G930" i="2"/>
  <c r="G931" i="2"/>
  <c r="G932" i="2"/>
  <c r="G933" i="2"/>
  <c r="G934" i="2"/>
  <c r="G935" i="2"/>
  <c r="G936" i="2"/>
  <c r="G937" i="2"/>
  <c r="G938" i="2"/>
  <c r="G939" i="2"/>
  <c r="G940" i="2"/>
  <c r="G941" i="2"/>
  <c r="G942" i="2"/>
  <c r="G943" i="2"/>
  <c r="G944" i="2"/>
  <c r="G945" i="2"/>
  <c r="G946" i="2"/>
  <c r="G947" i="2"/>
  <c r="G948" i="2"/>
  <c r="G949" i="2"/>
  <c r="G950" i="2"/>
  <c r="G951" i="2"/>
  <c r="G952" i="2"/>
  <c r="G953" i="2"/>
  <c r="G954" i="2"/>
  <c r="G955" i="2"/>
  <c r="G956" i="2"/>
  <c r="G957" i="2"/>
  <c r="G958" i="2"/>
  <c r="G959" i="2"/>
  <c r="G960" i="2"/>
  <c r="G961" i="2"/>
  <c r="G962" i="2"/>
  <c r="G963" i="2"/>
  <c r="G964" i="2"/>
  <c r="G965" i="2"/>
  <c r="G966" i="2"/>
  <c r="G967" i="2"/>
  <c r="G968" i="2"/>
  <c r="G969" i="2"/>
  <c r="G970" i="2"/>
  <c r="G971" i="2"/>
  <c r="G972" i="2"/>
  <c r="G973" i="2"/>
  <c r="G974" i="2"/>
  <c r="G975" i="2"/>
  <c r="G976" i="2"/>
  <c r="G977" i="2"/>
  <c r="G978" i="2"/>
  <c r="G979" i="2"/>
  <c r="G980" i="2"/>
  <c r="G981" i="2"/>
  <c r="G982" i="2"/>
  <c r="G983" i="2"/>
  <c r="G984" i="2"/>
  <c r="G985" i="2"/>
  <c r="G986" i="2"/>
  <c r="G987" i="2"/>
  <c r="G988" i="2"/>
  <c r="G989" i="2"/>
  <c r="G990" i="2"/>
  <c r="G991" i="2"/>
  <c r="G992" i="2"/>
  <c r="G993" i="2"/>
  <c r="G994" i="2"/>
  <c r="G995" i="2"/>
  <c r="G996" i="2"/>
  <c r="G997" i="2"/>
  <c r="G998" i="2"/>
  <c r="G999" i="2"/>
  <c r="G1000" i="2"/>
  <c r="G1001" i="2"/>
  <c r="G1002" i="2"/>
  <c r="G1003" i="2"/>
  <c r="G1004" i="2"/>
  <c r="G1005" i="2"/>
  <c r="G1006" i="2"/>
  <c r="G1007" i="2"/>
  <c r="G1008" i="2"/>
  <c r="G1009" i="2"/>
  <c r="G1010" i="2"/>
  <c r="G1011" i="2"/>
  <c r="G1012" i="2"/>
  <c r="G1013" i="2"/>
  <c r="G1014" i="2"/>
  <c r="G1015" i="2"/>
  <c r="G1016" i="2"/>
  <c r="G1017" i="2"/>
  <c r="G1018" i="2"/>
  <c r="G1019" i="2"/>
  <c r="G1020" i="2"/>
  <c r="G1021" i="2"/>
  <c r="G1022" i="2"/>
  <c r="G1023" i="2"/>
  <c r="G1024" i="2"/>
  <c r="G1025" i="2"/>
  <c r="G1026" i="2"/>
  <c r="G1027" i="2"/>
  <c r="G1028" i="2"/>
  <c r="G1029" i="2"/>
  <c r="G1030" i="2"/>
  <c r="G1031" i="2"/>
  <c r="G1032" i="2"/>
  <c r="G1033" i="2"/>
  <c r="G1034" i="2"/>
  <c r="G1035" i="2"/>
  <c r="G1036" i="2"/>
  <c r="G1037" i="2"/>
  <c r="G1038" i="2"/>
  <c r="G1039" i="2"/>
  <c r="G1040" i="2"/>
  <c r="G1041" i="2"/>
  <c r="G1042" i="2"/>
  <c r="G1043" i="2"/>
  <c r="G1044" i="2"/>
  <c r="G1045" i="2"/>
  <c r="G1046" i="2"/>
  <c r="G1047" i="2"/>
  <c r="G1048" i="2"/>
  <c r="G1049" i="2"/>
  <c r="G1050" i="2"/>
  <c r="G1051" i="2"/>
  <c r="G1052" i="2"/>
  <c r="G1053" i="2"/>
  <c r="G1054" i="2"/>
  <c r="G1055" i="2"/>
  <c r="G1056" i="2"/>
  <c r="G1057" i="2"/>
  <c r="G1058" i="2"/>
  <c r="G1059" i="2"/>
  <c r="G1060" i="2"/>
  <c r="G1061" i="2"/>
  <c r="G1062" i="2"/>
  <c r="G1063" i="2"/>
  <c r="G1064" i="2"/>
  <c r="G1065" i="2"/>
  <c r="G1066" i="2"/>
  <c r="G1067" i="2"/>
  <c r="G1068" i="2"/>
  <c r="G1069" i="2"/>
  <c r="G1070" i="2"/>
  <c r="G1071" i="2"/>
  <c r="G1072" i="2"/>
  <c r="G1073" i="2"/>
  <c r="G1074" i="2"/>
  <c r="G1075" i="2"/>
  <c r="G1076" i="2"/>
  <c r="G1077" i="2"/>
  <c r="G1078" i="2"/>
  <c r="G1079" i="2"/>
  <c r="G1080" i="2"/>
  <c r="G1081" i="2"/>
  <c r="G1082" i="2"/>
  <c r="G1083" i="2"/>
  <c r="G1084" i="2"/>
  <c r="G1085" i="2"/>
  <c r="G1086" i="2"/>
  <c r="G1087" i="2"/>
  <c r="G1088" i="2"/>
  <c r="G1089" i="2"/>
  <c r="G1090" i="2"/>
  <c r="G1091" i="2"/>
  <c r="G1092" i="2"/>
  <c r="G1093" i="2"/>
  <c r="G1094" i="2"/>
  <c r="G1095" i="2"/>
  <c r="G1096" i="2"/>
  <c r="G1097" i="2"/>
  <c r="G1098" i="2"/>
  <c r="G1099" i="2"/>
  <c r="G1100" i="2"/>
  <c r="G1101" i="2"/>
  <c r="G1102" i="2"/>
  <c r="G1103" i="2"/>
  <c r="G1104" i="2"/>
  <c r="G1105" i="2"/>
  <c r="G1106" i="2"/>
  <c r="G1107" i="2"/>
  <c r="G1108" i="2"/>
  <c r="G1109" i="2"/>
  <c r="G1110" i="2"/>
  <c r="G1111" i="2"/>
  <c r="G1112" i="2"/>
  <c r="G1113" i="2"/>
  <c r="G1114" i="2"/>
  <c r="G1115" i="2"/>
  <c r="G1116" i="2"/>
  <c r="G1117" i="2"/>
  <c r="G1118" i="2"/>
  <c r="G1119" i="2"/>
  <c r="G1120" i="2"/>
  <c r="G1121" i="2"/>
  <c r="G1122" i="2"/>
  <c r="G1123" i="2"/>
  <c r="G1124" i="2"/>
  <c r="G1125" i="2"/>
  <c r="G1126" i="2"/>
  <c r="G1127" i="2"/>
  <c r="G1128" i="2"/>
  <c r="G1129" i="2"/>
  <c r="G1130" i="2"/>
  <c r="G1131" i="2"/>
  <c r="G1132" i="2"/>
  <c r="G1133" i="2"/>
  <c r="G1134" i="2"/>
  <c r="G1135" i="2"/>
  <c r="G1136" i="2"/>
  <c r="G1137" i="2"/>
  <c r="G1138" i="2"/>
  <c r="G1139" i="2"/>
  <c r="G1140" i="2"/>
  <c r="G1141" i="2"/>
  <c r="G1142" i="2"/>
  <c r="G1143" i="2"/>
  <c r="G1144" i="2"/>
  <c r="G1145" i="2"/>
  <c r="G1146" i="2"/>
  <c r="G1147" i="2"/>
  <c r="G1148" i="2"/>
  <c r="G1149" i="2"/>
  <c r="G1150" i="2"/>
  <c r="G1151" i="2"/>
  <c r="G1152" i="2"/>
  <c r="G1153" i="2"/>
  <c r="G1154" i="2"/>
  <c r="G1155" i="2"/>
  <c r="G1156" i="2"/>
  <c r="G1157" i="2"/>
  <c r="G1158" i="2"/>
  <c r="G1159" i="2"/>
  <c r="G1160" i="2"/>
  <c r="G1161" i="2"/>
  <c r="G1162" i="2"/>
  <c r="G1163" i="2"/>
  <c r="G1164" i="2"/>
  <c r="G1165" i="2"/>
  <c r="G1166" i="2"/>
  <c r="G1167" i="2"/>
  <c r="G1168" i="2"/>
  <c r="G1169" i="2"/>
  <c r="G1170" i="2"/>
  <c r="G1171" i="2"/>
  <c r="G1172" i="2"/>
  <c r="G1173" i="2"/>
  <c r="G1174" i="2"/>
  <c r="G1175" i="2"/>
  <c r="G1176" i="2"/>
  <c r="G1177" i="2"/>
  <c r="G1178" i="2"/>
  <c r="G1179" i="2"/>
  <c r="G1180" i="2"/>
  <c r="G1181" i="2"/>
  <c r="G1182" i="2"/>
  <c r="G1183" i="2"/>
  <c r="G1184" i="2"/>
  <c r="G1185" i="2"/>
  <c r="G1186" i="2"/>
  <c r="G1187" i="2"/>
  <c r="G1188" i="2"/>
  <c r="G1189" i="2"/>
  <c r="G1190" i="2"/>
  <c r="G1191" i="2"/>
  <c r="G1192" i="2"/>
  <c r="G1193" i="2"/>
  <c r="G1194" i="2"/>
  <c r="G1195" i="2"/>
  <c r="G1196" i="2"/>
  <c r="G1197" i="2"/>
  <c r="G1198" i="2"/>
  <c r="G1199" i="2"/>
  <c r="G1200" i="2"/>
  <c r="G1201" i="2"/>
  <c r="G1202" i="2"/>
  <c r="G1203" i="2"/>
  <c r="G1204" i="2"/>
  <c r="G1205" i="2"/>
  <c r="G1206" i="2"/>
  <c r="G1207" i="2"/>
  <c r="G1208" i="2"/>
  <c r="G1209" i="2"/>
  <c r="G1210" i="2"/>
  <c r="G1211" i="2"/>
  <c r="G1212" i="2"/>
  <c r="G1213" i="2"/>
  <c r="G1214" i="2"/>
  <c r="G1215" i="2"/>
  <c r="G1216" i="2"/>
  <c r="G1217" i="2"/>
  <c r="G1218" i="2"/>
  <c r="G1219" i="2"/>
  <c r="G1220" i="2"/>
  <c r="G1221" i="2"/>
  <c r="G1222" i="2"/>
  <c r="G1223" i="2"/>
  <c r="G1224" i="2"/>
  <c r="G1225" i="2"/>
  <c r="G1226" i="2"/>
  <c r="G1227" i="2"/>
  <c r="G1228" i="2"/>
  <c r="G1229" i="2"/>
  <c r="G1230" i="2"/>
  <c r="G1231" i="2"/>
  <c r="G1232" i="2"/>
  <c r="G1233" i="2"/>
  <c r="G1234" i="2"/>
  <c r="G1235" i="2"/>
  <c r="G1236" i="2"/>
  <c r="G1237" i="2"/>
  <c r="G1238" i="2"/>
  <c r="G1239" i="2"/>
  <c r="G1240" i="2"/>
  <c r="G1241" i="2"/>
  <c r="G1242" i="2"/>
  <c r="G1243" i="2"/>
  <c r="G1244" i="2"/>
  <c r="G1245" i="2"/>
  <c r="G1246" i="2"/>
  <c r="G1247" i="2"/>
  <c r="G1248" i="2"/>
  <c r="G1249" i="2"/>
  <c r="G1250" i="2"/>
  <c r="G1251" i="2"/>
  <c r="G1252" i="2"/>
  <c r="G1253" i="2"/>
  <c r="G1254" i="2"/>
  <c r="G1255" i="2"/>
  <c r="G1256" i="2"/>
  <c r="G1257" i="2"/>
  <c r="G1258" i="2"/>
  <c r="G1259" i="2"/>
  <c r="G1260" i="2"/>
  <c r="G1261" i="2"/>
  <c r="G1262" i="2"/>
  <c r="G1263" i="2"/>
  <c r="G1264" i="2"/>
  <c r="G1265" i="2"/>
  <c r="G1266" i="2"/>
  <c r="G1267" i="2"/>
  <c r="G1268" i="2"/>
  <c r="G1269" i="2"/>
  <c r="G1270" i="2"/>
  <c r="G1271" i="2"/>
  <c r="G1272" i="2"/>
  <c r="G1273" i="2"/>
  <c r="G1274" i="2"/>
  <c r="G1275" i="2"/>
  <c r="G1276" i="2"/>
  <c r="G1277" i="2"/>
  <c r="G1278" i="2"/>
  <c r="G1279" i="2"/>
  <c r="G1280" i="2"/>
  <c r="G1281" i="2"/>
  <c r="G1282" i="2"/>
  <c r="G1283" i="2"/>
  <c r="G1284" i="2"/>
  <c r="G1285" i="2"/>
  <c r="G1286" i="2"/>
  <c r="G1287" i="2"/>
  <c r="G1288" i="2"/>
  <c r="G1289" i="2"/>
  <c r="G1290" i="2"/>
  <c r="G1291" i="2"/>
  <c r="G1292" i="2"/>
  <c r="G1293" i="2"/>
  <c r="G1294" i="2"/>
  <c r="G1295" i="2"/>
  <c r="G1296" i="2"/>
  <c r="G1297" i="2"/>
  <c r="G1298" i="2"/>
  <c r="G1299" i="2"/>
  <c r="G1300" i="2"/>
  <c r="G1301" i="2"/>
  <c r="G1302" i="2"/>
  <c r="G1303" i="2"/>
  <c r="G1304" i="2"/>
  <c r="G1305" i="2"/>
  <c r="G1306" i="2"/>
  <c r="G1307" i="2"/>
  <c r="G1308" i="2"/>
  <c r="G1309" i="2"/>
  <c r="G1310" i="2"/>
  <c r="G1311" i="2"/>
  <c r="G1312" i="2"/>
  <c r="G1313" i="2"/>
  <c r="G1314" i="2"/>
  <c r="G1315" i="2"/>
  <c r="G1316" i="2"/>
  <c r="G1317" i="2"/>
  <c r="G1318" i="2"/>
  <c r="G1319" i="2"/>
  <c r="G1320" i="2"/>
  <c r="G1321" i="2"/>
  <c r="G1322" i="2"/>
  <c r="G1323" i="2"/>
  <c r="G1324" i="2"/>
  <c r="G1325" i="2"/>
  <c r="G1326" i="2"/>
  <c r="G1327" i="2"/>
  <c r="G1328" i="2"/>
  <c r="G1329" i="2"/>
  <c r="G1330" i="2"/>
  <c r="G1331" i="2"/>
  <c r="G1332" i="2"/>
  <c r="G1333" i="2"/>
  <c r="G1334" i="2"/>
  <c r="G1335" i="2"/>
  <c r="G1336" i="2"/>
  <c r="G1337" i="2"/>
  <c r="G1338" i="2"/>
  <c r="G1339" i="2"/>
  <c r="G1340" i="2"/>
  <c r="G1341" i="2"/>
  <c r="G1342" i="2"/>
  <c r="G1343" i="2"/>
  <c r="G1344" i="2"/>
  <c r="G1345" i="2"/>
  <c r="G1346" i="2"/>
  <c r="G1347" i="2"/>
  <c r="G1348" i="2"/>
  <c r="G1349" i="2"/>
  <c r="G1350" i="2"/>
  <c r="G1351" i="2"/>
  <c r="G1352" i="2"/>
  <c r="G1353" i="2"/>
  <c r="G1354" i="2"/>
  <c r="G1355" i="2"/>
  <c r="G1356" i="2"/>
  <c r="G1357" i="2"/>
  <c r="G1358" i="2"/>
  <c r="G1359" i="2"/>
  <c r="G1360" i="2"/>
  <c r="G1361" i="2"/>
  <c r="G1362" i="2"/>
  <c r="G1363" i="2"/>
  <c r="G1364" i="2"/>
  <c r="G1365" i="2"/>
  <c r="G1366" i="2"/>
  <c r="G1367" i="2"/>
  <c r="G1368" i="2"/>
  <c r="G1369" i="2"/>
  <c r="G1370" i="2"/>
  <c r="G1371" i="2"/>
  <c r="G1372" i="2"/>
  <c r="G1373" i="2"/>
  <c r="G1374" i="2"/>
  <c r="G1375" i="2"/>
  <c r="G1376" i="2"/>
  <c r="G1377" i="2"/>
  <c r="G1378" i="2"/>
  <c r="G1379" i="2"/>
  <c r="G1380" i="2"/>
  <c r="G1381" i="2"/>
  <c r="G1382" i="2"/>
  <c r="G1383" i="2"/>
  <c r="G1384" i="2"/>
  <c r="G1385" i="2"/>
  <c r="G1386" i="2"/>
  <c r="G1387" i="2"/>
  <c r="G1388" i="2"/>
  <c r="G1389" i="2"/>
  <c r="G1390" i="2"/>
  <c r="G1391" i="2"/>
  <c r="G1392" i="2"/>
  <c r="G1393" i="2"/>
  <c r="G1394" i="2"/>
  <c r="G1395" i="2"/>
  <c r="G1396" i="2"/>
  <c r="G1397" i="2"/>
  <c r="G1398" i="2"/>
  <c r="G1399" i="2"/>
  <c r="G1400" i="2"/>
  <c r="G1401" i="2"/>
  <c r="G1402" i="2"/>
  <c r="G1403" i="2"/>
  <c r="G1404" i="2"/>
  <c r="G1405" i="2"/>
  <c r="G1406" i="2"/>
  <c r="G1407" i="2"/>
  <c r="G1408" i="2"/>
  <c r="G1409" i="2"/>
  <c r="G1410" i="2"/>
  <c r="G1411" i="2"/>
  <c r="G1412" i="2"/>
  <c r="G1413" i="2"/>
  <c r="G1414" i="2"/>
  <c r="G1415" i="2"/>
  <c r="G1416" i="2"/>
  <c r="G1417" i="2"/>
  <c r="G1418" i="2"/>
  <c r="G1419" i="2"/>
  <c r="G1420" i="2"/>
  <c r="G1421" i="2"/>
  <c r="G1422" i="2"/>
  <c r="G1423" i="2"/>
  <c r="G1424" i="2"/>
  <c r="G1425" i="2"/>
  <c r="G1426" i="2"/>
  <c r="G1427" i="2"/>
  <c r="G1428" i="2"/>
  <c r="G1429" i="2"/>
  <c r="G1430" i="2"/>
  <c r="G1431" i="2"/>
  <c r="G1432" i="2"/>
  <c r="G1433" i="2"/>
  <c r="G1434" i="2"/>
  <c r="G1435" i="2"/>
  <c r="G1436" i="2"/>
  <c r="G1437" i="2"/>
  <c r="G1438" i="2"/>
  <c r="G1439" i="2"/>
  <c r="G1440" i="2"/>
  <c r="G5" i="2"/>
  <c r="V26" i="5" l="1"/>
  <c r="AJ10" i="3" a="1"/>
  <c r="AJ10" i="3" s="1"/>
  <c r="AH8" i="3" a="1"/>
  <c r="AH8" i="3" s="1"/>
  <c r="AJ9" i="3" a="1"/>
  <c r="AJ9" i="3" s="1"/>
  <c r="AO12" i="3" a="1"/>
  <c r="AO12" i="3" s="1"/>
  <c r="AO29" i="3" a="1"/>
  <c r="AO29" i="3" s="1"/>
  <c r="AO19" i="3" a="1"/>
  <c r="AO19" i="3" s="1"/>
  <c r="AO10" i="3" a="1"/>
  <c r="AO10" i="3" s="1"/>
  <c r="AO32" i="3" a="1"/>
  <c r="AO32" i="3" s="1"/>
  <c r="AO14" i="3" a="1"/>
  <c r="AO14" i="3" s="1"/>
  <c r="AO28" i="3" a="1"/>
  <c r="AO28" i="3" s="1"/>
  <c r="AO41" i="3" a="1"/>
  <c r="AO41" i="3" s="1"/>
  <c r="AO25" i="3" a="1"/>
  <c r="AO25" i="3" s="1"/>
  <c r="AO15" i="3" a="1"/>
  <c r="AO15" i="3" s="1"/>
  <c r="AO6" i="3" a="1"/>
  <c r="AO6" i="3" s="1"/>
  <c r="AO44" i="3" a="1"/>
  <c r="AO44" i="3" s="1"/>
  <c r="AO11" i="3" a="1"/>
  <c r="AO11" i="3" s="1"/>
  <c r="AO34" i="3" a="1"/>
  <c r="AO34" i="3" s="1"/>
  <c r="AO8" i="3" a="1"/>
  <c r="AO8" i="3" s="1"/>
  <c r="AO30" i="3" a="1"/>
  <c r="AO30" i="3" s="1"/>
  <c r="AO21" i="3" a="1"/>
  <c r="AO21" i="3" s="1"/>
  <c r="AO17" i="3" a="1"/>
  <c r="AO17" i="3" s="1"/>
  <c r="AO40" i="3" a="1"/>
  <c r="AO40" i="3" s="1"/>
  <c r="AO24" i="3" a="1"/>
  <c r="AO24" i="3" s="1"/>
  <c r="AO36" i="3" a="1"/>
  <c r="AO36" i="3" s="1"/>
  <c r="AO26" i="3" a="1"/>
  <c r="AO26" i="3" s="1"/>
  <c r="AO22" i="3" a="1"/>
  <c r="AO22" i="3" s="1"/>
  <c r="AO7" i="3" a="1"/>
  <c r="AO7" i="3" s="1"/>
  <c r="AO35" i="3" a="1"/>
  <c r="AO35" i="3" s="1"/>
  <c r="AO43" i="3" a="1"/>
  <c r="AO43" i="3" s="1"/>
  <c r="AO31" i="3" a="1"/>
  <c r="AO31" i="3" s="1"/>
  <c r="AO16" i="3" a="1"/>
  <c r="AO16" i="3" s="1"/>
  <c r="AO27" i="3" a="1"/>
  <c r="AO27" i="3" s="1"/>
  <c r="AO13" i="3" a="1"/>
  <c r="AO13" i="3" s="1"/>
  <c r="AO42" i="3" a="1"/>
  <c r="AO42" i="3" s="1"/>
  <c r="AO20" i="3" a="1"/>
  <c r="AO20" i="3" s="1"/>
  <c r="AO38" i="3" a="1"/>
  <c r="AO38" i="3" s="1"/>
  <c r="AO23" i="3" a="1"/>
  <c r="AO23" i="3" s="1"/>
  <c r="AO33" i="3" a="1"/>
  <c r="AO33" i="3" s="1"/>
  <c r="AO18" i="3" a="1"/>
  <c r="AO18" i="3" s="1"/>
  <c r="AO9" i="3" a="1"/>
  <c r="AO9" i="3" s="1"/>
  <c r="AO37" i="3" a="1"/>
  <c r="AO37" i="3" s="1"/>
  <c r="AO45" i="3" a="1"/>
  <c r="AO45" i="3" s="1"/>
  <c r="AO39" i="3" a="1"/>
  <c r="AO39" i="3" s="1"/>
  <c r="AK44" i="3" a="1"/>
  <c r="AK44" i="3" s="1"/>
  <c r="AK28" i="3" a="1"/>
  <c r="AK28" i="3" s="1"/>
  <c r="AK11" i="3" a="1"/>
  <c r="AK11" i="3" s="1"/>
  <c r="AK26" i="3" a="1"/>
  <c r="AK26" i="3" s="1"/>
  <c r="AK40" i="3" a="1"/>
  <c r="AK40" i="3" s="1"/>
  <c r="AK7" i="3" a="1"/>
  <c r="AK7" i="3" s="1"/>
  <c r="AK14" i="3" a="1"/>
  <c r="AK14" i="3" s="1"/>
  <c r="AK20" i="3" a="1"/>
  <c r="AK20" i="3" s="1"/>
  <c r="AK18" i="3" a="1"/>
  <c r="AK18" i="3" s="1"/>
  <c r="AK33" i="3" a="1"/>
  <c r="AK33" i="3" s="1"/>
  <c r="AK37" i="3" a="1"/>
  <c r="AK37" i="3" s="1"/>
  <c r="AK12" i="3" a="1"/>
  <c r="AK12" i="3" s="1"/>
  <c r="AK10" i="3" a="1"/>
  <c r="AK10" i="3" s="1"/>
  <c r="AK25" i="3" a="1"/>
  <c r="AK25" i="3" s="1"/>
  <c r="AK39" i="3" a="1"/>
  <c r="AK39" i="3" s="1"/>
  <c r="AK38" i="3" a="1"/>
  <c r="AK38" i="3" s="1"/>
  <c r="AK29" i="3" a="1"/>
  <c r="AK29" i="3" s="1"/>
  <c r="AK17" i="3" a="1"/>
  <c r="AK17" i="3" s="1"/>
  <c r="AK32" i="3" a="1"/>
  <c r="AK32" i="3" s="1"/>
  <c r="AK45" i="3" a="1"/>
  <c r="AK45" i="3" s="1"/>
  <c r="AK6" i="3" a="1"/>
  <c r="AK6" i="3" s="1"/>
  <c r="AK36" i="3" a="1"/>
  <c r="AK36" i="3" s="1"/>
  <c r="AK21" i="3" a="1"/>
  <c r="AK21" i="3" s="1"/>
  <c r="AK42" i="3" a="1"/>
  <c r="AK42" i="3" s="1"/>
  <c r="AK9" i="3" a="1"/>
  <c r="AK9" i="3" s="1"/>
  <c r="AK24" i="3" a="1"/>
  <c r="AK24" i="3" s="1"/>
  <c r="AK15" i="3" a="1"/>
  <c r="AK15" i="3" s="1"/>
  <c r="AK13" i="3" a="1"/>
  <c r="AK13" i="3" s="1"/>
  <c r="AK35" i="3" a="1"/>
  <c r="AK35" i="3" s="1"/>
  <c r="AK16" i="3" a="1"/>
  <c r="AK16" i="3" s="1"/>
  <c r="AK31" i="3" a="1"/>
  <c r="AK31" i="3" s="1"/>
  <c r="AK30" i="3" a="1"/>
  <c r="AK30" i="3" s="1"/>
  <c r="AK34" i="3" a="1"/>
  <c r="AK34" i="3" s="1"/>
  <c r="AK43" i="3" a="1"/>
  <c r="AK43" i="3" s="1"/>
  <c r="AK27" i="3" a="1"/>
  <c r="AK27" i="3" s="1"/>
  <c r="AK41" i="3" a="1"/>
  <c r="AK41" i="3" s="1"/>
  <c r="AK8" i="3" a="1"/>
  <c r="AK8" i="3" s="1"/>
  <c r="AK23" i="3" a="1"/>
  <c r="AK23" i="3" s="1"/>
  <c r="AK22" i="3" a="1"/>
  <c r="AK22" i="3" s="1"/>
  <c r="AK19" i="3" a="1"/>
  <c r="AK19" i="3" s="1"/>
  <c r="AM7" i="3" a="1"/>
  <c r="AM7" i="3" s="1"/>
  <c r="AM14" i="3" a="1"/>
  <c r="AM14" i="3" s="1"/>
  <c r="AM20" i="3" a="1"/>
  <c r="AM20" i="3" s="1"/>
  <c r="AM33" i="3" a="1"/>
  <c r="AM33" i="3" s="1"/>
  <c r="AM39" i="3" a="1"/>
  <c r="AM39" i="3" s="1"/>
  <c r="AM6" i="3" a="1"/>
  <c r="AM6" i="3" s="1"/>
  <c r="AM8" i="3" a="1"/>
  <c r="AM8" i="3" s="1"/>
  <c r="AM21" i="3" a="1"/>
  <c r="AM21" i="3" s="1"/>
  <c r="AM27" i="3" a="1"/>
  <c r="AM27" i="3" s="1"/>
  <c r="AM34" i="3" a="1"/>
  <c r="AM34" i="3" s="1"/>
  <c r="AM40" i="3" a="1"/>
  <c r="AM40" i="3" s="1"/>
  <c r="AM9" i="3" a="1"/>
  <c r="AM9" i="3" s="1"/>
  <c r="AM15" i="3" a="1"/>
  <c r="AM15" i="3" s="1"/>
  <c r="AM22" i="3" a="1"/>
  <c r="AM22" i="3" s="1"/>
  <c r="AM28" i="3" a="1"/>
  <c r="AM28" i="3" s="1"/>
  <c r="AM41" i="3" a="1"/>
  <c r="AM41" i="3" s="1"/>
  <c r="AM10" i="3" a="1"/>
  <c r="AM10" i="3" s="1"/>
  <c r="AM16" i="3" a="1"/>
  <c r="AM16" i="3" s="1"/>
  <c r="AM29" i="3" a="1"/>
  <c r="AM29" i="3" s="1"/>
  <c r="AM35" i="3" a="1"/>
  <c r="AM35" i="3" s="1"/>
  <c r="AM42" i="3" a="1"/>
  <c r="AM42" i="3" s="1"/>
  <c r="AM17" i="3" a="1"/>
  <c r="AM17" i="3" s="1"/>
  <c r="AM23" i="3" a="1"/>
  <c r="AM23" i="3" s="1"/>
  <c r="AM30" i="3" a="1"/>
  <c r="AM30" i="3" s="1"/>
  <c r="AM36" i="3" a="1"/>
  <c r="AM36" i="3" s="1"/>
  <c r="AM11" i="3" a="1"/>
  <c r="AM11" i="3" s="1"/>
  <c r="AM18" i="3" a="1"/>
  <c r="AM18" i="3" s="1"/>
  <c r="AM24" i="3" a="1"/>
  <c r="AM24" i="3" s="1"/>
  <c r="AM37" i="3" a="1"/>
  <c r="AM37" i="3" s="1"/>
  <c r="AM43" i="3" a="1"/>
  <c r="AM43" i="3" s="1"/>
  <c r="AM12" i="3" a="1"/>
  <c r="AM12" i="3" s="1"/>
  <c r="AM25" i="3" a="1"/>
  <c r="AM25" i="3" s="1"/>
  <c r="AM31" i="3" a="1"/>
  <c r="AM31" i="3" s="1"/>
  <c r="AM38" i="3" a="1"/>
  <c r="AM38" i="3" s="1"/>
  <c r="AM44" i="3" a="1"/>
  <c r="AM44" i="3" s="1"/>
  <c r="AM13" i="3" a="1"/>
  <c r="AM13" i="3" s="1"/>
  <c r="AM19" i="3" a="1"/>
  <c r="AM19" i="3" s="1"/>
  <c r="AM26" i="3" a="1"/>
  <c r="AM26" i="3" s="1"/>
  <c r="AM32" i="3" a="1"/>
  <c r="AM32" i="3" s="1"/>
  <c r="AM45" i="3" a="1"/>
  <c r="AM45" i="3" s="1"/>
  <c r="AI37" i="3" a="1"/>
  <c r="AI37" i="3" s="1"/>
  <c r="AI45" i="3" a="1"/>
  <c r="AI45" i="3" s="1"/>
  <c r="AI18" i="3" a="1"/>
  <c r="AI18" i="3" s="1"/>
  <c r="AI26" i="3" a="1"/>
  <c r="AI26" i="3" s="1"/>
  <c r="AI34" i="3" a="1"/>
  <c r="AI34" i="3" s="1"/>
  <c r="AI42" i="3" a="1"/>
  <c r="AI42" i="3" s="1"/>
  <c r="AI11" i="3" a="1"/>
  <c r="AI11" i="3" s="1"/>
  <c r="AI19" i="3" a="1"/>
  <c r="AI19" i="3" s="1"/>
  <c r="AI27" i="3" a="1"/>
  <c r="AI27" i="3" s="1"/>
  <c r="AI35" i="3" a="1"/>
  <c r="AI35" i="3" s="1"/>
  <c r="AI43" i="3" a="1"/>
  <c r="AI43" i="3" s="1"/>
  <c r="AI12" i="3" a="1"/>
  <c r="AI12" i="3" s="1"/>
  <c r="AI20" i="3" a="1"/>
  <c r="AI20" i="3" s="1"/>
  <c r="AI28" i="3" a="1"/>
  <c r="AI28" i="3" s="1"/>
  <c r="AI36" i="3" a="1"/>
  <c r="AI36" i="3" s="1"/>
  <c r="AI44" i="3" a="1"/>
  <c r="AI44" i="3" s="1"/>
  <c r="AI13" i="3" a="1"/>
  <c r="AI13" i="3" s="1"/>
  <c r="AI15" i="3" a="1"/>
  <c r="AI15" i="3" s="1"/>
  <c r="AI38" i="3" a="1"/>
  <c r="AI38" i="3" s="1"/>
  <c r="AI6" i="3" a="1"/>
  <c r="AI6" i="3" s="1"/>
  <c r="AI41" i="3" a="1"/>
  <c r="AI41" i="3" s="1"/>
  <c r="AI7" i="3" a="1"/>
  <c r="AI7" i="3" s="1"/>
  <c r="AI30" i="3" a="1"/>
  <c r="AI30" i="3" s="1"/>
  <c r="AI29" i="3" a="1"/>
  <c r="AI29" i="3" s="1"/>
  <c r="AI23" i="3" a="1"/>
  <c r="AI23" i="3" s="1"/>
  <c r="AI33" i="3" a="1"/>
  <c r="AI33" i="3" s="1"/>
  <c r="AI22" i="3" a="1"/>
  <c r="AI22" i="3" s="1"/>
  <c r="AI21" i="3" a="1"/>
  <c r="AI21" i="3" s="1"/>
  <c r="AI8" i="3" a="1"/>
  <c r="AI8" i="3" s="1"/>
  <c r="AI10" i="3" a="1"/>
  <c r="AI10" i="3" s="1"/>
  <c r="AI25" i="3" a="1"/>
  <c r="AI25" i="3" s="1"/>
  <c r="AI40" i="3" a="1"/>
  <c r="AI40" i="3" s="1"/>
  <c r="AI14" i="3" a="1"/>
  <c r="AI14" i="3" s="1"/>
  <c r="AI17" i="3" a="1"/>
  <c r="AI17" i="3" s="1"/>
  <c r="AI32" i="3" a="1"/>
  <c r="AI32" i="3" s="1"/>
  <c r="AI9" i="3" a="1"/>
  <c r="AI9" i="3" s="1"/>
  <c r="AI24" i="3" a="1"/>
  <c r="AI24" i="3" s="1"/>
  <c r="AI39" i="3" a="1"/>
  <c r="AI39" i="3" s="1"/>
  <c r="AI16" i="3" a="1"/>
  <c r="AI16" i="3" s="1"/>
  <c r="AI31" i="3" a="1"/>
  <c r="AI31" i="3" s="1"/>
  <c r="AH7" i="3" a="1"/>
  <c r="AH7" i="3" s="1"/>
  <c r="AJ27" i="3" a="1"/>
  <c r="AJ27" i="3" s="1"/>
  <c r="AH34" i="3" a="1"/>
  <c r="AH34" i="3" s="1"/>
  <c r="AH9" i="3" a="1"/>
  <c r="AH9" i="3" s="1"/>
  <c r="U8" i="3" a="1"/>
  <c r="U8" i="3" s="1"/>
  <c r="AN7" i="3" a="1"/>
  <c r="AN7" i="3" s="1"/>
  <c r="AL11" i="3" a="1"/>
  <c r="AL11" i="3" s="1"/>
  <c r="AL22" i="3" a="1"/>
  <c r="AL22" i="3" s="1"/>
  <c r="AL27" i="3" a="1"/>
  <c r="AL27" i="3" s="1"/>
  <c r="AL38" i="3" a="1"/>
  <c r="AL38" i="3" s="1"/>
  <c r="AL43" i="3" a="1"/>
  <c r="AL43" i="3" s="1"/>
  <c r="AL12" i="3" a="1"/>
  <c r="AL12" i="3" s="1"/>
  <c r="AL17" i="3" a="1"/>
  <c r="AL17" i="3" s="1"/>
  <c r="AL28" i="3" a="1"/>
  <c r="AL28" i="3" s="1"/>
  <c r="AL33" i="3" a="1"/>
  <c r="AL33" i="3" s="1"/>
  <c r="AL44" i="3" a="1"/>
  <c r="AL44" i="3" s="1"/>
  <c r="AL7" i="3" a="1"/>
  <c r="AL7" i="3" s="1"/>
  <c r="AL18" i="3" a="1"/>
  <c r="AL18" i="3" s="1"/>
  <c r="AL23" i="3" a="1"/>
  <c r="AL23" i="3" s="1"/>
  <c r="AL34" i="3" a="1"/>
  <c r="AL34" i="3" s="1"/>
  <c r="AL39" i="3" a="1"/>
  <c r="AL39" i="3" s="1"/>
  <c r="AL40" i="3" a="1"/>
  <c r="AL40" i="3" s="1"/>
  <c r="AL8" i="3" a="1"/>
  <c r="AL8" i="3" s="1"/>
  <c r="AL13" i="3" a="1"/>
  <c r="AL13" i="3" s="1"/>
  <c r="AL24" i="3" a="1"/>
  <c r="AL24" i="3" s="1"/>
  <c r="AL29" i="3" a="1"/>
  <c r="AL29" i="3" s="1"/>
  <c r="AL45" i="3" a="1"/>
  <c r="AL45" i="3" s="1"/>
  <c r="AL14" i="3" a="1"/>
  <c r="AL14" i="3" s="1"/>
  <c r="AL19" i="3" a="1"/>
  <c r="AL19" i="3" s="1"/>
  <c r="AL30" i="3" a="1"/>
  <c r="AL30" i="3" s="1"/>
  <c r="AL35" i="3" a="1"/>
  <c r="AL35" i="3" s="1"/>
  <c r="AL6" i="3" a="1"/>
  <c r="AL6" i="3" s="1"/>
  <c r="AL9" i="3" a="1"/>
  <c r="AL9" i="3" s="1"/>
  <c r="AL20" i="3" a="1"/>
  <c r="AL20" i="3" s="1"/>
  <c r="AL25" i="3" a="1"/>
  <c r="AL25" i="3" s="1"/>
  <c r="AL36" i="3" a="1"/>
  <c r="AL36" i="3" s="1"/>
  <c r="AL41" i="3" a="1"/>
  <c r="AL41" i="3" s="1"/>
  <c r="AL10" i="3" a="1"/>
  <c r="AL10" i="3" s="1"/>
  <c r="AL15" i="3" a="1"/>
  <c r="AL15" i="3" s="1"/>
  <c r="AL26" i="3" a="1"/>
  <c r="AL26" i="3" s="1"/>
  <c r="AL31" i="3" a="1"/>
  <c r="AL31" i="3" s="1"/>
  <c r="AL42" i="3" a="1"/>
  <c r="AL42" i="3" s="1"/>
  <c r="AL16" i="3" a="1"/>
  <c r="AL16" i="3" s="1"/>
  <c r="AL21" i="3" a="1"/>
  <c r="AL21" i="3" s="1"/>
  <c r="AL32" i="3" a="1"/>
  <c r="AL32" i="3" s="1"/>
  <c r="AL37" i="3" a="1"/>
  <c r="AL37" i="3" s="1"/>
  <c r="AH6" i="3" a="1"/>
  <c r="AH6" i="3" s="1"/>
  <c r="AH38" i="3" a="1"/>
  <c r="AH38" i="3" s="1"/>
  <c r="AH30" i="3" a="1"/>
  <c r="AH30" i="3" s="1"/>
  <c r="AH17" i="3" a="1"/>
  <c r="AH17" i="3" s="1"/>
  <c r="AH12" i="3" a="1"/>
  <c r="AH12" i="3" s="1"/>
  <c r="AJ6" i="3" a="1"/>
  <c r="AJ6" i="3" s="1"/>
  <c r="AJ35" i="3" a="1"/>
  <c r="AJ35" i="3" s="1"/>
  <c r="AJ30" i="3" a="1"/>
  <c r="AJ30" i="3" s="1"/>
  <c r="AJ19" i="3" a="1"/>
  <c r="AJ19" i="3" s="1"/>
  <c r="AJ14" i="3" a="1"/>
  <c r="AJ14" i="3" s="1"/>
  <c r="AN44" i="3" a="1"/>
  <c r="AN44" i="3" s="1"/>
  <c r="AN36" i="3" a="1"/>
  <c r="AN36" i="3" s="1"/>
  <c r="AN28" i="3" a="1"/>
  <c r="AN28" i="3" s="1"/>
  <c r="AN17" i="3" a="1"/>
  <c r="AN17" i="3" s="1"/>
  <c r="AN12" i="3" a="1"/>
  <c r="AN12" i="3" s="1"/>
  <c r="AH45" i="3" a="1"/>
  <c r="AH45" i="3" s="1"/>
  <c r="AH37" i="3" a="1"/>
  <c r="AH37" i="3" s="1"/>
  <c r="AH29" i="3" a="1"/>
  <c r="AH29" i="3" s="1"/>
  <c r="AH22" i="3" a="1"/>
  <c r="AH22" i="3" s="1"/>
  <c r="AH11" i="3" a="1"/>
  <c r="AH11" i="3" s="1"/>
  <c r="AJ45" i="3" a="1"/>
  <c r="AJ45" i="3" s="1"/>
  <c r="AJ40" i="3" a="1"/>
  <c r="AJ40" i="3" s="1"/>
  <c r="AJ29" i="3" a="1"/>
  <c r="AJ29" i="3" s="1"/>
  <c r="AJ24" i="3" a="1"/>
  <c r="AJ24" i="3" s="1"/>
  <c r="AJ13" i="3" a="1"/>
  <c r="AJ13" i="3" s="1"/>
  <c r="AJ8" i="3" a="1"/>
  <c r="AJ8" i="3" s="1"/>
  <c r="AN43" i="3" a="1"/>
  <c r="AN43" i="3" s="1"/>
  <c r="AN35" i="3" a="1"/>
  <c r="AN35" i="3" s="1"/>
  <c r="AN27" i="3" a="1"/>
  <c r="AN27" i="3" s="1"/>
  <c r="AN22" i="3" a="1"/>
  <c r="AN22" i="3" s="1"/>
  <c r="AN11" i="3" a="1"/>
  <c r="AN11" i="3" s="1"/>
  <c r="AH39" i="3" a="1"/>
  <c r="AH39" i="3" s="1"/>
  <c r="AH44" i="3" a="1"/>
  <c r="AH44" i="3" s="1"/>
  <c r="AH36" i="3" a="1"/>
  <c r="AH36" i="3" s="1"/>
  <c r="AH28" i="3" a="1"/>
  <c r="AH28" i="3" s="1"/>
  <c r="AH21" i="3" a="1"/>
  <c r="AH21" i="3" s="1"/>
  <c r="AH16" i="3" a="1"/>
  <c r="AH16" i="3" s="1"/>
  <c r="AJ39" i="3" a="1"/>
  <c r="AJ39" i="3" s="1"/>
  <c r="AJ34" i="3" a="1"/>
  <c r="AJ34" i="3" s="1"/>
  <c r="AJ23" i="3" a="1"/>
  <c r="AJ23" i="3" s="1"/>
  <c r="AJ18" i="3" a="1"/>
  <c r="AJ18" i="3" s="1"/>
  <c r="AJ7" i="3" a="1"/>
  <c r="AJ7" i="3" s="1"/>
  <c r="AN42" i="3" a="1"/>
  <c r="AN42" i="3" s="1"/>
  <c r="AN34" i="3" a="1"/>
  <c r="AN34" i="3" s="1"/>
  <c r="AN21" i="3" a="1"/>
  <c r="AN21" i="3" s="1"/>
  <c r="AN16" i="3" a="1"/>
  <c r="AN16" i="3" s="1"/>
  <c r="AH43" i="3" a="1"/>
  <c r="AH43" i="3" s="1"/>
  <c r="AH35" i="3" a="1"/>
  <c r="AH35" i="3" s="1"/>
  <c r="AH27" i="3" a="1"/>
  <c r="AH27" i="3" s="1"/>
  <c r="AH15" i="3" a="1"/>
  <c r="AH15" i="3" s="1"/>
  <c r="AH10" i="3" a="1"/>
  <c r="AH10" i="3" s="1"/>
  <c r="AJ44" i="3" a="1"/>
  <c r="AJ44" i="3" s="1"/>
  <c r="AJ33" i="3" a="1"/>
  <c r="AJ33" i="3" s="1"/>
  <c r="AJ28" i="3" a="1"/>
  <c r="AJ28" i="3" s="1"/>
  <c r="AJ17" i="3" a="1"/>
  <c r="AJ17" i="3" s="1"/>
  <c r="AJ12" i="3" a="1"/>
  <c r="AJ12" i="3" s="1"/>
  <c r="AN41" i="3" a="1"/>
  <c r="AN41" i="3" s="1"/>
  <c r="AN33" i="3" a="1"/>
  <c r="AN33" i="3" s="1"/>
  <c r="AN26" i="3" a="1"/>
  <c r="AN26" i="3" s="1"/>
  <c r="AN15" i="3" a="1"/>
  <c r="AN15" i="3" s="1"/>
  <c r="AN10" i="3" a="1"/>
  <c r="AN10" i="3" s="1"/>
  <c r="AH42" i="3" a="1"/>
  <c r="AH42" i="3" s="1"/>
  <c r="AH20" i="3" a="1"/>
  <c r="AH20" i="3" s="1"/>
  <c r="AJ43" i="3" a="1"/>
  <c r="AJ43" i="3" s="1"/>
  <c r="AJ38" i="3" a="1"/>
  <c r="AJ38" i="3" s="1"/>
  <c r="AJ22" i="3" a="1"/>
  <c r="AJ22" i="3" s="1"/>
  <c r="AJ11" i="3" a="1"/>
  <c r="AJ11" i="3" s="1"/>
  <c r="AN40" i="3" a="1"/>
  <c r="AN40" i="3" s="1"/>
  <c r="AN32" i="3" a="1"/>
  <c r="AN32" i="3" s="1"/>
  <c r="AN25" i="3" a="1"/>
  <c r="AN25" i="3" s="1"/>
  <c r="AN20" i="3" a="1"/>
  <c r="AN20" i="3" s="1"/>
  <c r="AN9" i="3" a="1"/>
  <c r="AN9" i="3" s="1"/>
  <c r="AH41" i="3" a="1"/>
  <c r="AH41" i="3" s="1"/>
  <c r="AH33" i="3" a="1"/>
  <c r="AH33" i="3" s="1"/>
  <c r="AH25" i="3" a="1"/>
  <c r="AH25" i="3" s="1"/>
  <c r="AH19" i="3" a="1"/>
  <c r="AH19" i="3" s="1"/>
  <c r="AH14" i="3" a="1"/>
  <c r="AH14" i="3" s="1"/>
  <c r="AJ37" i="3" a="1"/>
  <c r="AJ37" i="3" s="1"/>
  <c r="AJ32" i="3" a="1"/>
  <c r="AJ32" i="3" s="1"/>
  <c r="AJ21" i="3" a="1"/>
  <c r="AJ21" i="3" s="1"/>
  <c r="AJ16" i="3" a="1"/>
  <c r="AJ16" i="3" s="1"/>
  <c r="AN39" i="3" a="1"/>
  <c r="AN39" i="3" s="1"/>
  <c r="AN31" i="3" a="1"/>
  <c r="AN31" i="3" s="1"/>
  <c r="AN19" i="3" a="1"/>
  <c r="AN19" i="3" s="1"/>
  <c r="AN14" i="3" a="1"/>
  <c r="AN14" i="3" s="1"/>
  <c r="AH26" i="3" a="1"/>
  <c r="AH26" i="3" s="1"/>
  <c r="AH40" i="3" a="1"/>
  <c r="AH40" i="3" s="1"/>
  <c r="AH32" i="3" a="1"/>
  <c r="AH32" i="3" s="1"/>
  <c r="AH24" i="3" a="1"/>
  <c r="AH24" i="3" s="1"/>
  <c r="AH13" i="3" a="1"/>
  <c r="AH13" i="3" s="1"/>
  <c r="AJ42" i="3" a="1"/>
  <c r="AJ42" i="3" s="1"/>
  <c r="AJ31" i="3" a="1"/>
  <c r="AJ31" i="3" s="1"/>
  <c r="AJ26" i="3" a="1"/>
  <c r="AJ26" i="3" s="1"/>
  <c r="AJ15" i="3" a="1"/>
  <c r="AJ15" i="3" s="1"/>
  <c r="AN6" i="3" a="1"/>
  <c r="AN6" i="3" s="1"/>
  <c r="AN38" i="3" a="1"/>
  <c r="AN38" i="3" s="1"/>
  <c r="AN30" i="3" a="1"/>
  <c r="AN30" i="3" s="1"/>
  <c r="AN24" i="3" a="1"/>
  <c r="AN24" i="3" s="1"/>
  <c r="AN13" i="3" a="1"/>
  <c r="AN13" i="3" s="1"/>
  <c r="AN8" i="3" a="1"/>
  <c r="AN8" i="3" s="1"/>
  <c r="AH31" i="3" a="1"/>
  <c r="AH31" i="3" s="1"/>
  <c r="AH23" i="3" a="1"/>
  <c r="AH23" i="3" s="1"/>
  <c r="AH18" i="3" a="1"/>
  <c r="AH18" i="3" s="1"/>
  <c r="AJ41" i="3" a="1"/>
  <c r="AJ41" i="3" s="1"/>
  <c r="AJ36" i="3" a="1"/>
  <c r="AJ36" i="3" s="1"/>
  <c r="AJ25" i="3" a="1"/>
  <c r="AJ25" i="3" s="1"/>
  <c r="AJ20" i="3" a="1"/>
  <c r="AJ20" i="3" s="1"/>
  <c r="AN45" i="3" a="1"/>
  <c r="AN45" i="3" s="1"/>
  <c r="AN37" i="3" a="1"/>
  <c r="AN37" i="3" s="1"/>
  <c r="AN29" i="3" a="1"/>
  <c r="AN29" i="3" s="1"/>
  <c r="AN23" i="3" a="1"/>
  <c r="AN23" i="3" s="1"/>
  <c r="AN18" i="3" a="1"/>
  <c r="AN18" i="3" s="1"/>
  <c r="W30" i="5"/>
  <c r="W6" i="3" a="1"/>
  <c r="W6" i="3" s="1"/>
  <c r="W44" i="3" a="1"/>
  <c r="W44" i="3" s="1"/>
  <c r="V43" i="3" a="1"/>
  <c r="V43" i="3" s="1"/>
  <c r="U42" i="3" a="1"/>
  <c r="U42" i="3" s="1"/>
  <c r="W40" i="3" a="1"/>
  <c r="W40" i="3" s="1"/>
  <c r="V39" i="3" a="1"/>
  <c r="V39" i="3" s="1"/>
  <c r="U38" i="3" a="1"/>
  <c r="U38" i="3" s="1"/>
  <c r="W36" i="3" a="1"/>
  <c r="W36" i="3" s="1"/>
  <c r="V35" i="3" a="1"/>
  <c r="V35" i="3" s="1"/>
  <c r="U34" i="3" a="1"/>
  <c r="U34" i="3" s="1"/>
  <c r="W32" i="3" a="1"/>
  <c r="W32" i="3" s="1"/>
  <c r="V31" i="3" a="1"/>
  <c r="V31" i="3" s="1"/>
  <c r="U30" i="3" a="1"/>
  <c r="U30" i="3" s="1"/>
  <c r="W28" i="3" a="1"/>
  <c r="W28" i="3" s="1"/>
  <c r="V27" i="3" a="1"/>
  <c r="V27" i="3" s="1"/>
  <c r="U26" i="3" a="1"/>
  <c r="U26" i="3" s="1"/>
  <c r="W24" i="3" a="1"/>
  <c r="W24" i="3" s="1"/>
  <c r="V23" i="3" a="1"/>
  <c r="V23" i="3" s="1"/>
  <c r="U22" i="3" a="1"/>
  <c r="U22" i="3" s="1"/>
  <c r="W20" i="3" a="1"/>
  <c r="W20" i="3" s="1"/>
  <c r="V19" i="3" a="1"/>
  <c r="V19" i="3" s="1"/>
  <c r="U18" i="3" a="1"/>
  <c r="U18" i="3" s="1"/>
  <c r="W16" i="3" a="1"/>
  <c r="W16" i="3" s="1"/>
  <c r="V15" i="3" a="1"/>
  <c r="V15" i="3" s="1"/>
  <c r="U14" i="3" a="1"/>
  <c r="U14" i="3" s="1"/>
  <c r="W12" i="3" a="1"/>
  <c r="W12" i="3" s="1"/>
  <c r="V11" i="3" a="1"/>
  <c r="V11" i="3" s="1"/>
  <c r="U10" i="3" a="1"/>
  <c r="U10" i="3" s="1"/>
  <c r="W7" i="3" a="1"/>
  <c r="W7" i="3" s="1"/>
  <c r="W45" i="3" a="1"/>
  <c r="W45" i="3" s="1"/>
  <c r="V44" i="3" a="1"/>
  <c r="V44" i="3" s="1"/>
  <c r="U43" i="3" a="1"/>
  <c r="U43" i="3" s="1"/>
  <c r="W41" i="3" a="1"/>
  <c r="W41" i="3" s="1"/>
  <c r="V40" i="3" a="1"/>
  <c r="V40" i="3" s="1"/>
  <c r="U39" i="3" a="1"/>
  <c r="U39" i="3" s="1"/>
  <c r="W37" i="3" a="1"/>
  <c r="W37" i="3" s="1"/>
  <c r="V36" i="3" a="1"/>
  <c r="V36" i="3" s="1"/>
  <c r="U35" i="3" a="1"/>
  <c r="U35" i="3" s="1"/>
  <c r="W33" i="3" a="1"/>
  <c r="W33" i="3" s="1"/>
  <c r="V32" i="3" a="1"/>
  <c r="V32" i="3" s="1"/>
  <c r="U31" i="3" a="1"/>
  <c r="U31" i="3" s="1"/>
  <c r="W29" i="3" a="1"/>
  <c r="W29" i="3" s="1"/>
  <c r="V28" i="3" a="1"/>
  <c r="V28" i="3" s="1"/>
  <c r="U27" i="3" a="1"/>
  <c r="U27" i="3" s="1"/>
  <c r="W25" i="3" a="1"/>
  <c r="W25" i="3" s="1"/>
  <c r="V24" i="3" a="1"/>
  <c r="V24" i="3" s="1"/>
  <c r="U23" i="3" a="1"/>
  <c r="U23" i="3" s="1"/>
  <c r="W21" i="3" a="1"/>
  <c r="W21" i="3" s="1"/>
  <c r="V20" i="3" a="1"/>
  <c r="V20" i="3" s="1"/>
  <c r="U19" i="3" a="1"/>
  <c r="U19" i="3" s="1"/>
  <c r="W17" i="3" a="1"/>
  <c r="W17" i="3" s="1"/>
  <c r="V16" i="3" a="1"/>
  <c r="V16" i="3" s="1"/>
  <c r="U15" i="3" a="1"/>
  <c r="U15" i="3" s="1"/>
  <c r="W13" i="3" a="1"/>
  <c r="W13" i="3" s="1"/>
  <c r="V12" i="3" a="1"/>
  <c r="V12" i="3" s="1"/>
  <c r="U11" i="3" a="1"/>
  <c r="U11" i="3" s="1"/>
  <c r="W9" i="3" a="1"/>
  <c r="W9" i="3" s="1"/>
  <c r="W8" i="3" a="1"/>
  <c r="W8" i="3" s="1"/>
  <c r="V7" i="3" a="1"/>
  <c r="V7" i="3" s="1"/>
  <c r="U6" i="3" a="1"/>
  <c r="U6" i="3" s="1"/>
  <c r="V45" i="3" a="1"/>
  <c r="V45" i="3" s="1"/>
  <c r="U44" i="3" a="1"/>
  <c r="U44" i="3" s="1"/>
  <c r="W42" i="3" a="1"/>
  <c r="W42" i="3" s="1"/>
  <c r="V41" i="3" a="1"/>
  <c r="V41" i="3" s="1"/>
  <c r="U40" i="3" a="1"/>
  <c r="U40" i="3" s="1"/>
  <c r="W38" i="3" a="1"/>
  <c r="W38" i="3" s="1"/>
  <c r="V37" i="3" a="1"/>
  <c r="V37" i="3" s="1"/>
  <c r="U36" i="3" a="1"/>
  <c r="U36" i="3" s="1"/>
  <c r="W34" i="3" a="1"/>
  <c r="W34" i="3" s="1"/>
  <c r="V33" i="3" a="1"/>
  <c r="V33" i="3" s="1"/>
  <c r="U32" i="3" a="1"/>
  <c r="U32" i="3" s="1"/>
  <c r="W30" i="3" a="1"/>
  <c r="W30" i="3" s="1"/>
  <c r="V29" i="3" a="1"/>
  <c r="V29" i="3" s="1"/>
  <c r="U28" i="3" a="1"/>
  <c r="U28" i="3" s="1"/>
  <c r="W26" i="3" a="1"/>
  <c r="W26" i="3" s="1"/>
  <c r="V25" i="3" a="1"/>
  <c r="V25" i="3" s="1"/>
  <c r="U24" i="3" a="1"/>
  <c r="U24" i="3" s="1"/>
  <c r="W22" i="3" a="1"/>
  <c r="W22" i="3" s="1"/>
  <c r="V21" i="3" a="1"/>
  <c r="V21" i="3" s="1"/>
  <c r="U20" i="3" a="1"/>
  <c r="U20" i="3" s="1"/>
  <c r="W18" i="3" a="1"/>
  <c r="W18" i="3" s="1"/>
  <c r="V17" i="3" a="1"/>
  <c r="V17" i="3" s="1"/>
  <c r="U16" i="3" a="1"/>
  <c r="U16" i="3" s="1"/>
  <c r="W14" i="3" a="1"/>
  <c r="W14" i="3" s="1"/>
  <c r="V13" i="3" a="1"/>
  <c r="V13" i="3" s="1"/>
  <c r="U12" i="3" a="1"/>
  <c r="U12" i="3" s="1"/>
  <c r="W10" i="3" a="1"/>
  <c r="W10" i="3" s="1"/>
  <c r="V9" i="3" a="1"/>
  <c r="V9" i="3" s="1"/>
  <c r="V8" i="3" a="1"/>
  <c r="V8" i="3" s="1"/>
  <c r="U7" i="3" a="1"/>
  <c r="U7" i="3" s="1"/>
  <c r="V6" i="3" a="1"/>
  <c r="V6" i="3" s="1"/>
  <c r="U45" i="3" a="1"/>
  <c r="U45" i="3" s="1"/>
  <c r="W43" i="3" a="1"/>
  <c r="W43" i="3" s="1"/>
  <c r="V42" i="3" a="1"/>
  <c r="V42" i="3" s="1"/>
  <c r="U41" i="3" a="1"/>
  <c r="U41" i="3" s="1"/>
  <c r="W39" i="3" a="1"/>
  <c r="W39" i="3" s="1"/>
  <c r="V38" i="3" a="1"/>
  <c r="V38" i="3" s="1"/>
  <c r="U37" i="3" a="1"/>
  <c r="U37" i="3" s="1"/>
  <c r="W35" i="3" a="1"/>
  <c r="W35" i="3" s="1"/>
  <c r="V34" i="3" a="1"/>
  <c r="V34" i="3" s="1"/>
  <c r="U33" i="3" a="1"/>
  <c r="U33" i="3" s="1"/>
  <c r="W31" i="3" a="1"/>
  <c r="W31" i="3" s="1"/>
  <c r="V30" i="3" a="1"/>
  <c r="V30" i="3" s="1"/>
  <c r="U29" i="3" a="1"/>
  <c r="U29" i="3" s="1"/>
  <c r="W27" i="3" a="1"/>
  <c r="W27" i="3" s="1"/>
  <c r="V26" i="3" a="1"/>
  <c r="V26" i="3" s="1"/>
  <c r="U25" i="3" a="1"/>
  <c r="U25" i="3" s="1"/>
  <c r="W23" i="3" a="1"/>
  <c r="W23" i="3" s="1"/>
  <c r="V22" i="3" a="1"/>
  <c r="V22" i="3" s="1"/>
  <c r="U21" i="3" a="1"/>
  <c r="U21" i="3" s="1"/>
  <c r="W19" i="3" a="1"/>
  <c r="W19" i="3" s="1"/>
  <c r="V18" i="3" a="1"/>
  <c r="V18" i="3" s="1"/>
  <c r="U17" i="3" a="1"/>
  <c r="U17" i="3" s="1"/>
  <c r="W15" i="3" a="1"/>
  <c r="W15" i="3" s="1"/>
  <c r="V14" i="3" a="1"/>
  <c r="V14" i="3" s="1"/>
  <c r="U13" i="3" a="1"/>
  <c r="U13" i="3" s="1"/>
  <c r="W11" i="3" a="1"/>
  <c r="W11" i="3" s="1"/>
  <c r="V10" i="3" a="1"/>
  <c r="V10" i="3" s="1"/>
  <c r="U9" i="3" a="1"/>
  <c r="U9" i="3" s="1"/>
  <c r="V23" i="5"/>
  <c r="W19" i="5"/>
  <c r="W7" i="5"/>
  <c r="X11" i="5"/>
  <c r="X29" i="5" s="1"/>
  <c r="V38" i="5"/>
  <c r="X5" i="5"/>
  <c r="X23" i="5" s="1"/>
  <c r="X17" i="5"/>
  <c r="X35" i="5" s="1"/>
  <c r="S21" i="5"/>
  <c r="S39" i="5" s="1"/>
  <c r="T7" i="5"/>
  <c r="T25" i="5" s="1"/>
  <c r="W33" i="5"/>
  <c r="U11" i="5"/>
  <c r="U29" i="5" s="1"/>
  <c r="S26" i="5"/>
  <c r="V32" i="5"/>
  <c r="AG7" i="3"/>
  <c r="U40" i="5"/>
  <c r="W31" i="5"/>
  <c r="AF32" i="3"/>
  <c r="AF24" i="3"/>
  <c r="AF16" i="3"/>
  <c r="AF12" i="3"/>
  <c r="S12" i="5"/>
  <c r="S30" i="5" s="1"/>
  <c r="T19" i="5"/>
  <c r="T37" i="5" s="1"/>
  <c r="S23" i="5"/>
  <c r="U37" i="5"/>
  <c r="S35" i="5"/>
  <c r="U25" i="5"/>
  <c r="V24" i="5"/>
  <c r="V36" i="5"/>
  <c r="AF42" i="3"/>
  <c r="AF38" i="3"/>
  <c r="S15" i="5"/>
  <c r="S33" i="5" s="1"/>
  <c r="T10" i="5"/>
  <c r="T28" i="5" s="1"/>
  <c r="T22" i="5"/>
  <c r="T40" i="5" s="1"/>
  <c r="U14" i="5"/>
  <c r="U32" i="5" s="1"/>
  <c r="U34" i="5"/>
  <c r="T33" i="5"/>
  <c r="V27" i="5"/>
  <c r="V39" i="5"/>
  <c r="X26" i="5"/>
  <c r="X38" i="5"/>
  <c r="X31" i="5"/>
  <c r="V29" i="5"/>
  <c r="AG44" i="3"/>
  <c r="AF40" i="3"/>
  <c r="AG43" i="3"/>
  <c r="AF41" i="3"/>
  <c r="AG39" i="3"/>
  <c r="AG33" i="3"/>
  <c r="AF31" i="3"/>
  <c r="AG29" i="3"/>
  <c r="AG27" i="3"/>
  <c r="AF23" i="3"/>
  <c r="AF19" i="3"/>
  <c r="AG17" i="3"/>
  <c r="T13" i="5"/>
  <c r="T31" i="5" s="1"/>
  <c r="W25" i="5"/>
  <c r="W37" i="5"/>
  <c r="W39" i="5"/>
  <c r="W27" i="5"/>
  <c r="AG8" i="3"/>
  <c r="AF11" i="3"/>
  <c r="AG45" i="3"/>
  <c r="AF45" i="3"/>
  <c r="AF43" i="3"/>
  <c r="AF37" i="3"/>
  <c r="AG37" i="3"/>
  <c r="AF35" i="3"/>
  <c r="AG35" i="3"/>
  <c r="AF33" i="3"/>
  <c r="AF29" i="3"/>
  <c r="AF27" i="3"/>
  <c r="AG19" i="3"/>
  <c r="AG42" i="3"/>
  <c r="AF36" i="3"/>
  <c r="AG36" i="3"/>
  <c r="AF34" i="3"/>
  <c r="AG34" i="3"/>
  <c r="AF30" i="3"/>
  <c r="AG30" i="3"/>
  <c r="AF28" i="3"/>
  <c r="AG28" i="3"/>
  <c r="AF26" i="3"/>
  <c r="AF22" i="3"/>
  <c r="AG22" i="3"/>
  <c r="AF20" i="3"/>
  <c r="AG20" i="3"/>
  <c r="AF18" i="3"/>
  <c r="AF14" i="3"/>
  <c r="AG14" i="3"/>
  <c r="AG12" i="3"/>
  <c r="AF7" i="3"/>
  <c r="AG38" i="3" l="1"/>
  <c r="AG15" i="3"/>
  <c r="AF6" i="3"/>
  <c r="AF44" i="3"/>
  <c r="AF17" i="3"/>
  <c r="AF21" i="3"/>
  <c r="AF25" i="3"/>
  <c r="AG41" i="3"/>
  <c r="AG26" i="3"/>
  <c r="AG18" i="3"/>
  <c r="AG31" i="3"/>
  <c r="AF39" i="3"/>
  <c r="AF13" i="3"/>
  <c r="AG21" i="3"/>
  <c r="AG16" i="3"/>
  <c r="AG24" i="3"/>
  <c r="AG32" i="3"/>
  <c r="AG40" i="3"/>
  <c r="AG25" i="3"/>
  <c r="AG6" i="3"/>
  <c r="AG13" i="3"/>
  <c r="AG9" i="3"/>
  <c r="AF10" i="3"/>
  <c r="AG23" i="3"/>
  <c r="AF15" i="3"/>
  <c r="AG10" i="3"/>
  <c r="AG11" i="3"/>
  <c r="AF9" i="3"/>
  <c r="AF8" i="3"/>
  <c r="Z52" i="3" l="1"/>
  <c r="Z53" i="3"/>
  <c r="Z54" i="3"/>
  <c r="Z55" i="3"/>
  <c r="Z56" i="3"/>
  <c r="Z57" i="3"/>
  <c r="A6" i="5"/>
  <c r="B6" i="5"/>
  <c r="A7" i="5"/>
  <c r="B7" i="5"/>
  <c r="A8" i="5"/>
  <c r="B8" i="5"/>
  <c r="A9" i="5"/>
  <c r="B9" i="5"/>
  <c r="A10" i="5"/>
  <c r="B10" i="5"/>
  <c r="A11" i="5"/>
  <c r="B11" i="5"/>
  <c r="A12" i="5"/>
  <c r="B12" i="5"/>
  <c r="A13" i="5"/>
  <c r="B13" i="5"/>
  <c r="A14" i="5"/>
  <c r="B14" i="5"/>
  <c r="A15" i="5"/>
  <c r="B15" i="5"/>
  <c r="A16" i="5"/>
  <c r="B16" i="5"/>
  <c r="A17" i="5"/>
  <c r="B17" i="5"/>
  <c r="A18" i="5"/>
  <c r="B18" i="5"/>
  <c r="A19" i="5"/>
  <c r="B19" i="5"/>
  <c r="A20" i="5"/>
  <c r="B20" i="5"/>
  <c r="A21" i="5"/>
  <c r="B21" i="5"/>
  <c r="A22" i="5"/>
  <c r="B22" i="5"/>
  <c r="A23" i="5"/>
  <c r="B23" i="5"/>
  <c r="A24" i="5"/>
  <c r="B24" i="5"/>
  <c r="A25" i="5"/>
  <c r="B25" i="5"/>
  <c r="A26" i="5"/>
  <c r="B26" i="5"/>
  <c r="A27" i="5"/>
  <c r="B27" i="5"/>
  <c r="A28" i="5"/>
  <c r="B28" i="5"/>
  <c r="A29" i="5"/>
  <c r="B29" i="5"/>
  <c r="A30" i="5"/>
  <c r="B30" i="5"/>
  <c r="A31" i="5"/>
  <c r="B31" i="5"/>
  <c r="A32" i="5"/>
  <c r="B32" i="5"/>
  <c r="A33" i="5"/>
  <c r="B33" i="5"/>
  <c r="A34" i="5"/>
  <c r="B34" i="5"/>
  <c r="A35" i="5"/>
  <c r="B35" i="5"/>
  <c r="A36" i="5"/>
  <c r="B36" i="5"/>
  <c r="A37" i="5"/>
  <c r="B37" i="5"/>
  <c r="A38" i="5"/>
  <c r="B38" i="5"/>
  <c r="A39" i="5"/>
  <c r="B39" i="5"/>
  <c r="A40" i="5"/>
  <c r="B40" i="5"/>
  <c r="A41" i="5"/>
  <c r="B41" i="5"/>
  <c r="A42" i="5"/>
  <c r="B42" i="5"/>
  <c r="A43" i="5"/>
  <c r="B43" i="5"/>
  <c r="A44" i="5"/>
  <c r="B44" i="5"/>
  <c r="A45" i="5"/>
  <c r="B45" i="5"/>
  <c r="A46" i="5"/>
  <c r="B46" i="5"/>
  <c r="A47" i="5"/>
  <c r="B47" i="5"/>
  <c r="A48" i="5"/>
  <c r="B48" i="5"/>
  <c r="A49" i="5"/>
  <c r="B49" i="5"/>
  <c r="A50" i="5"/>
  <c r="B50" i="5"/>
  <c r="A51" i="5"/>
  <c r="B51" i="5"/>
  <c r="A52" i="5"/>
  <c r="B52" i="5"/>
  <c r="A53" i="5"/>
  <c r="B53" i="5"/>
  <c r="A54" i="5"/>
  <c r="B54" i="5"/>
  <c r="A55" i="5"/>
  <c r="B55" i="5"/>
  <c r="A56" i="5"/>
  <c r="B56" i="5"/>
  <c r="A57" i="5"/>
  <c r="B57" i="5"/>
  <c r="A58" i="5"/>
  <c r="B58" i="5"/>
  <c r="A59" i="5"/>
  <c r="B59" i="5"/>
  <c r="A60" i="5"/>
  <c r="B60" i="5"/>
  <c r="A61" i="5"/>
  <c r="B61" i="5"/>
  <c r="A62" i="5"/>
  <c r="B62" i="5"/>
  <c r="A63" i="5"/>
  <c r="B63" i="5"/>
  <c r="A64" i="5"/>
  <c r="B64" i="5"/>
  <c r="A65" i="5"/>
  <c r="B65" i="5"/>
  <c r="A66" i="5"/>
  <c r="B66" i="5"/>
  <c r="A67" i="5"/>
  <c r="B67" i="5"/>
  <c r="A68" i="5"/>
  <c r="B68" i="5"/>
  <c r="A69" i="5"/>
  <c r="B69" i="5"/>
  <c r="A70" i="5"/>
  <c r="B70" i="5"/>
  <c r="A71" i="5"/>
  <c r="B71" i="5"/>
  <c r="A72" i="5"/>
  <c r="B72" i="5"/>
  <c r="A73" i="5"/>
  <c r="B73" i="5"/>
  <c r="A74" i="5"/>
  <c r="B74" i="5"/>
  <c r="A75" i="5"/>
  <c r="B75" i="5"/>
  <c r="A76" i="5"/>
  <c r="B76" i="5"/>
  <c r="A77" i="5"/>
  <c r="B77" i="5"/>
  <c r="A78" i="5"/>
  <c r="B78" i="5"/>
  <c r="A79" i="5"/>
  <c r="B79" i="5"/>
  <c r="A80" i="5"/>
  <c r="B80" i="5"/>
  <c r="A81" i="5"/>
  <c r="B81" i="5"/>
  <c r="A82" i="5"/>
  <c r="B82" i="5"/>
  <c r="A83" i="5"/>
  <c r="B83" i="5"/>
  <c r="A84" i="5"/>
  <c r="B84" i="5"/>
  <c r="A85" i="5"/>
  <c r="B85" i="5"/>
  <c r="A86" i="5"/>
  <c r="B86" i="5"/>
  <c r="A87" i="5"/>
  <c r="B87" i="5"/>
  <c r="A88" i="5"/>
  <c r="B88" i="5"/>
  <c r="A89" i="5"/>
  <c r="B89" i="5"/>
  <c r="A90" i="5"/>
  <c r="B90" i="5"/>
  <c r="A91" i="5"/>
  <c r="B91" i="5"/>
  <c r="A92" i="5"/>
  <c r="B92" i="5"/>
  <c r="A93" i="5"/>
  <c r="B93" i="5"/>
  <c r="A94" i="5"/>
  <c r="B94" i="5"/>
  <c r="A95" i="5"/>
  <c r="B95" i="5"/>
  <c r="A96" i="5"/>
  <c r="B96" i="5"/>
  <c r="A97" i="5"/>
  <c r="B97" i="5"/>
  <c r="A98" i="5"/>
  <c r="B98" i="5"/>
  <c r="A99" i="5"/>
  <c r="B99" i="5"/>
  <c r="A100" i="5"/>
  <c r="B100" i="5"/>
  <c r="A101" i="5"/>
  <c r="B101" i="5"/>
  <c r="A102" i="5"/>
  <c r="B102" i="5"/>
  <c r="A103" i="5"/>
  <c r="B103" i="5"/>
  <c r="A104" i="5"/>
  <c r="B104" i="5"/>
  <c r="A105" i="5"/>
  <c r="B105" i="5"/>
  <c r="A106" i="5"/>
  <c r="B106" i="5"/>
  <c r="A107" i="5"/>
  <c r="B107" i="5"/>
  <c r="A108" i="5"/>
  <c r="B108" i="5"/>
  <c r="A109" i="5"/>
  <c r="B109" i="5"/>
  <c r="A110" i="5"/>
  <c r="B110" i="5"/>
  <c r="A111" i="5"/>
  <c r="B111" i="5"/>
  <c r="A112" i="5"/>
  <c r="B112" i="5"/>
  <c r="A113" i="5"/>
  <c r="B113" i="5"/>
  <c r="A114" i="5"/>
  <c r="B114" i="5"/>
  <c r="A115" i="5"/>
  <c r="B115" i="5"/>
  <c r="A116" i="5"/>
  <c r="B116" i="5"/>
  <c r="A117" i="5"/>
  <c r="B117" i="5"/>
  <c r="A118" i="5"/>
  <c r="B118" i="5"/>
  <c r="A119" i="5"/>
  <c r="B119" i="5"/>
  <c r="A120" i="5"/>
  <c r="B120" i="5"/>
  <c r="A121" i="5"/>
  <c r="B121" i="5"/>
  <c r="A122" i="5"/>
  <c r="B122" i="5"/>
  <c r="A123" i="5"/>
  <c r="B123" i="5"/>
  <c r="A124" i="5"/>
  <c r="B124" i="5"/>
  <c r="A125" i="5"/>
  <c r="B125" i="5"/>
  <c r="A126" i="5"/>
  <c r="B126" i="5"/>
  <c r="A127" i="5"/>
  <c r="B127" i="5"/>
  <c r="A128" i="5"/>
  <c r="B128" i="5"/>
  <c r="A129" i="5"/>
  <c r="B129" i="5"/>
  <c r="A130" i="5"/>
  <c r="B130" i="5"/>
  <c r="A131" i="5"/>
  <c r="B131" i="5"/>
  <c r="A132" i="5"/>
  <c r="B132" i="5"/>
  <c r="A133" i="5"/>
  <c r="B133" i="5"/>
  <c r="A134" i="5"/>
  <c r="B134" i="5"/>
  <c r="A135" i="5"/>
  <c r="B135" i="5"/>
  <c r="A136" i="5"/>
  <c r="B136" i="5"/>
  <c r="A137" i="5"/>
  <c r="B137" i="5"/>
  <c r="A138" i="5"/>
  <c r="B138" i="5"/>
  <c r="A139" i="5"/>
  <c r="B139" i="5"/>
  <c r="A140" i="5"/>
  <c r="B140" i="5"/>
  <c r="A141" i="5"/>
  <c r="B141" i="5"/>
  <c r="A142" i="5"/>
  <c r="B142" i="5"/>
  <c r="A143" i="5"/>
  <c r="B143" i="5"/>
  <c r="A144" i="5"/>
  <c r="B144" i="5"/>
  <c r="A145" i="5"/>
  <c r="B145" i="5"/>
  <c r="A146" i="5"/>
  <c r="B146" i="5"/>
  <c r="A147" i="5"/>
  <c r="B147" i="5"/>
  <c r="A148" i="5"/>
  <c r="B148" i="5"/>
  <c r="A149" i="5"/>
  <c r="B149" i="5"/>
  <c r="A150" i="5"/>
  <c r="B150" i="5"/>
  <c r="A151" i="5"/>
  <c r="B151" i="5"/>
  <c r="A152" i="5"/>
  <c r="B152" i="5"/>
  <c r="A153" i="5"/>
  <c r="B153" i="5"/>
  <c r="A154" i="5"/>
  <c r="B154" i="5"/>
  <c r="A155" i="5"/>
  <c r="B155" i="5"/>
  <c r="A156" i="5"/>
  <c r="B156" i="5"/>
  <c r="A157" i="5"/>
  <c r="B157" i="5"/>
  <c r="A158" i="5"/>
  <c r="B158" i="5"/>
  <c r="A159" i="5"/>
  <c r="B159" i="5"/>
  <c r="A160" i="5"/>
  <c r="B160" i="5"/>
  <c r="A161" i="5"/>
  <c r="B161" i="5"/>
  <c r="A162" i="5"/>
  <c r="B162" i="5"/>
  <c r="A163" i="5"/>
  <c r="B163" i="5"/>
  <c r="A164" i="5"/>
  <c r="B164" i="5"/>
  <c r="A165" i="5"/>
  <c r="B165" i="5"/>
  <c r="A166" i="5"/>
  <c r="B166" i="5"/>
  <c r="A167" i="5"/>
  <c r="B167" i="5"/>
  <c r="A168" i="5"/>
  <c r="B168" i="5"/>
  <c r="A169" i="5"/>
  <c r="B169" i="5"/>
  <c r="A170" i="5"/>
  <c r="B170" i="5"/>
  <c r="A171" i="5"/>
  <c r="B171" i="5"/>
  <c r="A172" i="5"/>
  <c r="B172" i="5"/>
  <c r="A173" i="5"/>
  <c r="B173" i="5"/>
  <c r="A174" i="5"/>
  <c r="B174" i="5"/>
  <c r="A175" i="5"/>
  <c r="B175" i="5"/>
  <c r="A176" i="5"/>
  <c r="B176" i="5"/>
  <c r="A177" i="5"/>
  <c r="B177" i="5"/>
  <c r="A178" i="5"/>
  <c r="B178" i="5"/>
  <c r="A179" i="5"/>
  <c r="B179" i="5"/>
  <c r="A180" i="5"/>
  <c r="B180" i="5"/>
  <c r="A181" i="5"/>
  <c r="B181" i="5"/>
  <c r="A182" i="5"/>
  <c r="B182" i="5"/>
  <c r="A183" i="5"/>
  <c r="B183" i="5"/>
  <c r="A184" i="5"/>
  <c r="B184" i="5"/>
  <c r="A185" i="5"/>
  <c r="B185" i="5"/>
  <c r="A186" i="5"/>
  <c r="B186" i="5"/>
  <c r="A187" i="5"/>
  <c r="B187" i="5"/>
  <c r="A188" i="5"/>
  <c r="B188" i="5"/>
  <c r="A189" i="5"/>
  <c r="B189" i="5"/>
  <c r="A190" i="5"/>
  <c r="B190" i="5"/>
  <c r="A191" i="5"/>
  <c r="B191" i="5"/>
  <c r="A192" i="5"/>
  <c r="B192" i="5"/>
  <c r="A193" i="5"/>
  <c r="B193" i="5"/>
  <c r="A194" i="5"/>
  <c r="B194" i="5"/>
  <c r="A195" i="5"/>
  <c r="B195" i="5"/>
  <c r="A196" i="5"/>
  <c r="B196" i="5"/>
  <c r="A197" i="5"/>
  <c r="B197" i="5"/>
  <c r="A198" i="5"/>
  <c r="B198" i="5"/>
  <c r="A199" i="5"/>
  <c r="B199" i="5"/>
  <c r="A200" i="5"/>
  <c r="B200" i="5"/>
  <c r="A201" i="5"/>
  <c r="B201" i="5"/>
  <c r="A202" i="5"/>
  <c r="B202" i="5"/>
  <c r="A203" i="5"/>
  <c r="B203" i="5"/>
  <c r="A204" i="5"/>
  <c r="B204" i="5"/>
  <c r="A205" i="5"/>
  <c r="B205" i="5"/>
  <c r="A206" i="5"/>
  <c r="B206" i="5"/>
  <c r="A207" i="5"/>
  <c r="B207" i="5"/>
  <c r="A208" i="5"/>
  <c r="B208" i="5"/>
  <c r="A209" i="5"/>
  <c r="B209" i="5"/>
  <c r="A210" i="5"/>
  <c r="B210" i="5"/>
  <c r="A211" i="5"/>
  <c r="B211" i="5"/>
  <c r="A212" i="5"/>
  <c r="B212" i="5"/>
  <c r="A213" i="5"/>
  <c r="B213" i="5"/>
  <c r="A214" i="5"/>
  <c r="B214" i="5"/>
  <c r="A215" i="5"/>
  <c r="B215" i="5"/>
  <c r="A216" i="5"/>
  <c r="B216" i="5"/>
  <c r="A217" i="5"/>
  <c r="B217" i="5"/>
  <c r="A218" i="5"/>
  <c r="B218" i="5"/>
  <c r="A219" i="5"/>
  <c r="B219" i="5"/>
  <c r="A220" i="5"/>
  <c r="B220" i="5"/>
  <c r="A221" i="5"/>
  <c r="B221" i="5"/>
  <c r="A222" i="5"/>
  <c r="B222" i="5"/>
  <c r="A223" i="5"/>
  <c r="B223" i="5"/>
  <c r="A224" i="5"/>
  <c r="B224" i="5"/>
  <c r="A225" i="5"/>
  <c r="B225" i="5"/>
  <c r="A226" i="5"/>
  <c r="B226" i="5"/>
  <c r="A227" i="5"/>
  <c r="B227" i="5"/>
  <c r="A228" i="5"/>
  <c r="B228" i="5"/>
  <c r="A229" i="5"/>
  <c r="B229" i="5"/>
  <c r="A230" i="5"/>
  <c r="B230" i="5"/>
  <c r="A231" i="5"/>
  <c r="B231" i="5"/>
  <c r="A232" i="5"/>
  <c r="B232" i="5"/>
  <c r="A233" i="5"/>
  <c r="B233" i="5"/>
  <c r="A234" i="5"/>
  <c r="B234" i="5"/>
  <c r="A235" i="5"/>
  <c r="B235" i="5"/>
  <c r="A236" i="5"/>
  <c r="B236" i="5"/>
  <c r="A237" i="5"/>
  <c r="B237" i="5"/>
  <c r="A238" i="5"/>
  <c r="B238" i="5"/>
  <c r="A239" i="5"/>
  <c r="B239" i="5"/>
  <c r="A240" i="5"/>
  <c r="B240" i="5"/>
  <c r="A241" i="5"/>
  <c r="B241" i="5"/>
  <c r="A242" i="5"/>
  <c r="B242" i="5"/>
  <c r="A243" i="5"/>
  <c r="B243" i="5"/>
  <c r="A244" i="5"/>
  <c r="B244" i="5"/>
  <c r="A245" i="5"/>
  <c r="B245" i="5"/>
  <c r="A246" i="5"/>
  <c r="B246" i="5"/>
  <c r="A247" i="5"/>
  <c r="B247" i="5"/>
  <c r="A248" i="5"/>
  <c r="B248" i="5"/>
  <c r="A249" i="5"/>
  <c r="B249" i="5"/>
  <c r="A250" i="5"/>
  <c r="B250" i="5"/>
  <c r="A251" i="5"/>
  <c r="B251" i="5"/>
  <c r="A252" i="5"/>
  <c r="B252" i="5"/>
  <c r="A253" i="5"/>
  <c r="B253" i="5"/>
  <c r="A254" i="5"/>
  <c r="B254" i="5"/>
  <c r="A255" i="5"/>
  <c r="B255" i="5"/>
  <c r="A256" i="5"/>
  <c r="B256" i="5"/>
  <c r="A257" i="5"/>
  <c r="B257" i="5"/>
  <c r="A258" i="5"/>
  <c r="B258" i="5"/>
  <c r="A259" i="5"/>
  <c r="B259" i="5"/>
  <c r="A260" i="5"/>
  <c r="B260" i="5"/>
  <c r="A261" i="5"/>
  <c r="B261" i="5"/>
  <c r="A262" i="5"/>
  <c r="B262" i="5"/>
  <c r="A263" i="5"/>
  <c r="B263" i="5"/>
  <c r="A264" i="5"/>
  <c r="B264" i="5"/>
  <c r="A265" i="5"/>
  <c r="B265" i="5"/>
  <c r="A266" i="5"/>
  <c r="B266" i="5"/>
  <c r="A267" i="5"/>
  <c r="B267" i="5"/>
  <c r="A268" i="5"/>
  <c r="B268" i="5"/>
  <c r="A269" i="5"/>
  <c r="B269" i="5"/>
  <c r="A270" i="5"/>
  <c r="B270" i="5"/>
  <c r="A271" i="5"/>
  <c r="B271" i="5"/>
  <c r="A272" i="5"/>
  <c r="B272" i="5"/>
  <c r="A273" i="5"/>
  <c r="B273" i="5"/>
  <c r="A274" i="5"/>
  <c r="B274" i="5"/>
  <c r="A275" i="5"/>
  <c r="B275" i="5"/>
  <c r="A276" i="5"/>
  <c r="B276" i="5"/>
  <c r="A277" i="5"/>
  <c r="B277" i="5"/>
  <c r="A278" i="5"/>
  <c r="B278" i="5"/>
  <c r="A279" i="5"/>
  <c r="B279" i="5"/>
  <c r="A280" i="5"/>
  <c r="B280" i="5"/>
  <c r="A281" i="5"/>
  <c r="B281" i="5"/>
  <c r="A282" i="5"/>
  <c r="B282" i="5"/>
  <c r="A283" i="5"/>
  <c r="B283" i="5"/>
  <c r="A284" i="5"/>
  <c r="B284" i="5"/>
  <c r="A285" i="5"/>
  <c r="B285" i="5"/>
  <c r="A286" i="5"/>
  <c r="B286" i="5"/>
  <c r="A287" i="5"/>
  <c r="B287" i="5"/>
  <c r="A288" i="5"/>
  <c r="B288" i="5"/>
  <c r="A289" i="5"/>
  <c r="B289" i="5"/>
  <c r="A290" i="5"/>
  <c r="B290" i="5"/>
  <c r="A291" i="5"/>
  <c r="B291" i="5"/>
  <c r="A292" i="5"/>
  <c r="B292" i="5"/>
  <c r="A293" i="5"/>
  <c r="B293" i="5"/>
  <c r="A294" i="5"/>
  <c r="B294" i="5"/>
  <c r="A295" i="5"/>
  <c r="B295" i="5"/>
  <c r="A296" i="5"/>
  <c r="B296" i="5"/>
  <c r="A297" i="5"/>
  <c r="B297" i="5"/>
  <c r="A298" i="5"/>
  <c r="B298" i="5"/>
  <c r="A299" i="5"/>
  <c r="B299" i="5"/>
  <c r="A300" i="5"/>
  <c r="B300" i="5"/>
  <c r="A301" i="5"/>
  <c r="B301" i="5"/>
  <c r="A302" i="5"/>
  <c r="B302" i="5"/>
  <c r="A303" i="5"/>
  <c r="B303" i="5"/>
  <c r="A304" i="5"/>
  <c r="B304" i="5"/>
  <c r="A305" i="5"/>
  <c r="B305" i="5"/>
  <c r="A306" i="5"/>
  <c r="B306" i="5"/>
  <c r="A307" i="5"/>
  <c r="B307" i="5"/>
  <c r="A308" i="5"/>
  <c r="B308" i="5"/>
  <c r="A309" i="5"/>
  <c r="B309" i="5"/>
  <c r="A310" i="5"/>
  <c r="B310" i="5"/>
  <c r="A311" i="5"/>
  <c r="B311" i="5"/>
  <c r="A312" i="5"/>
  <c r="B312" i="5"/>
  <c r="A313" i="5"/>
  <c r="B313" i="5"/>
  <c r="A314" i="5"/>
  <c r="B314" i="5"/>
  <c r="A315" i="5"/>
  <c r="B315" i="5"/>
  <c r="A316" i="5"/>
  <c r="B316" i="5"/>
  <c r="A317" i="5"/>
  <c r="B317" i="5"/>
  <c r="A318" i="5"/>
  <c r="B318" i="5"/>
  <c r="A319" i="5"/>
  <c r="B319" i="5"/>
  <c r="A320" i="5"/>
  <c r="B320" i="5"/>
  <c r="A321" i="5"/>
  <c r="B321" i="5"/>
  <c r="A322" i="5"/>
  <c r="B322" i="5"/>
  <c r="A323" i="5"/>
  <c r="B323" i="5"/>
  <c r="A324" i="5"/>
  <c r="B324" i="5"/>
  <c r="A325" i="5"/>
  <c r="B325" i="5"/>
  <c r="A326" i="5"/>
  <c r="B326" i="5"/>
  <c r="A327" i="5"/>
  <c r="B327" i="5"/>
  <c r="A328" i="5"/>
  <c r="B328" i="5"/>
  <c r="A329" i="5"/>
  <c r="B329" i="5"/>
  <c r="A330" i="5"/>
  <c r="B330" i="5"/>
  <c r="A331" i="5"/>
  <c r="B331" i="5"/>
  <c r="A332" i="5"/>
  <c r="B332" i="5"/>
  <c r="A333" i="5"/>
  <c r="B333" i="5"/>
  <c r="A334" i="5"/>
  <c r="B334" i="5"/>
  <c r="A335" i="5"/>
  <c r="B335" i="5"/>
  <c r="A336" i="5"/>
  <c r="B336" i="5"/>
  <c r="A337" i="5"/>
  <c r="B337" i="5"/>
  <c r="A338" i="5"/>
  <c r="B338" i="5"/>
  <c r="A339" i="5"/>
  <c r="B339" i="5"/>
  <c r="A340" i="5"/>
  <c r="B340" i="5"/>
  <c r="A341" i="5"/>
  <c r="B341" i="5"/>
  <c r="A342" i="5"/>
  <c r="B342" i="5"/>
  <c r="A343" i="5"/>
  <c r="B343" i="5"/>
  <c r="A344" i="5"/>
  <c r="B344" i="5"/>
  <c r="A345" i="5"/>
  <c r="B345" i="5"/>
  <c r="A346" i="5"/>
  <c r="B346" i="5"/>
  <c r="A347" i="5"/>
  <c r="B347" i="5"/>
  <c r="A348" i="5"/>
  <c r="B348" i="5"/>
  <c r="A349" i="5"/>
  <c r="B349" i="5"/>
  <c r="A350" i="5"/>
  <c r="B350" i="5"/>
  <c r="A351" i="5"/>
  <c r="B351" i="5"/>
  <c r="A352" i="5"/>
  <c r="B352" i="5"/>
  <c r="A353" i="5"/>
  <c r="B353" i="5"/>
  <c r="A354" i="5"/>
  <c r="B354" i="5"/>
  <c r="A355" i="5"/>
  <c r="B355" i="5"/>
  <c r="A356" i="5"/>
  <c r="B356" i="5"/>
  <c r="A357" i="5"/>
  <c r="B357" i="5"/>
  <c r="A358" i="5"/>
  <c r="B358" i="5"/>
  <c r="A359" i="5"/>
  <c r="B359" i="5"/>
  <c r="A360" i="5"/>
  <c r="B360" i="5"/>
  <c r="A361" i="5"/>
  <c r="B361" i="5"/>
  <c r="A362" i="5"/>
  <c r="B362" i="5"/>
  <c r="A363" i="5"/>
  <c r="B363" i="5"/>
  <c r="A364" i="5"/>
  <c r="B364" i="5"/>
  <c r="A365" i="5"/>
  <c r="B365" i="5"/>
  <c r="A366" i="5"/>
  <c r="B366" i="5"/>
  <c r="A367" i="5"/>
  <c r="B367" i="5"/>
  <c r="A368" i="5"/>
  <c r="B368" i="5"/>
  <c r="A369" i="5"/>
  <c r="B369" i="5"/>
  <c r="A370" i="5"/>
  <c r="B370" i="5"/>
  <c r="A371" i="5"/>
  <c r="B371" i="5"/>
  <c r="A372" i="5"/>
  <c r="B372" i="5"/>
  <c r="A373" i="5"/>
  <c r="B373" i="5"/>
  <c r="A374" i="5"/>
  <c r="B374" i="5"/>
  <c r="A375" i="5"/>
  <c r="B375" i="5"/>
  <c r="A376" i="5"/>
  <c r="B376" i="5"/>
  <c r="A377" i="5"/>
  <c r="B377" i="5"/>
  <c r="A378" i="5"/>
  <c r="B378" i="5"/>
  <c r="A379" i="5"/>
  <c r="B379" i="5"/>
  <c r="A380" i="5"/>
  <c r="B380" i="5"/>
  <c r="A381" i="5"/>
  <c r="B381" i="5"/>
  <c r="A382" i="5"/>
  <c r="B382" i="5"/>
  <c r="A383" i="5"/>
  <c r="B383" i="5"/>
  <c r="A384" i="5"/>
  <c r="B384" i="5"/>
  <c r="A385" i="5"/>
  <c r="B385" i="5"/>
  <c r="A386" i="5"/>
  <c r="B386" i="5"/>
  <c r="A387" i="5"/>
  <c r="B387" i="5"/>
  <c r="A388" i="5"/>
  <c r="B388" i="5"/>
  <c r="A389" i="5"/>
  <c r="B389" i="5"/>
  <c r="A390" i="5"/>
  <c r="B390" i="5"/>
  <c r="A391" i="5"/>
  <c r="B391" i="5"/>
  <c r="A392" i="5"/>
  <c r="B392" i="5"/>
  <c r="A393" i="5"/>
  <c r="B393" i="5"/>
  <c r="A394" i="5"/>
  <c r="B394" i="5"/>
  <c r="A395" i="5"/>
  <c r="B395" i="5"/>
  <c r="A396" i="5"/>
  <c r="B396" i="5"/>
  <c r="A397" i="5"/>
  <c r="B397" i="5"/>
  <c r="A398" i="5"/>
  <c r="B398" i="5"/>
  <c r="A399" i="5"/>
  <c r="B399" i="5"/>
  <c r="A400" i="5"/>
  <c r="B400" i="5"/>
  <c r="A401" i="5"/>
  <c r="B401" i="5"/>
  <c r="A402" i="5"/>
  <c r="B402" i="5"/>
  <c r="A403" i="5"/>
  <c r="B403" i="5"/>
  <c r="A404" i="5"/>
  <c r="B404" i="5"/>
  <c r="A405" i="5"/>
  <c r="B405" i="5"/>
  <c r="A406" i="5"/>
  <c r="B406" i="5"/>
  <c r="A407" i="5"/>
  <c r="B407" i="5"/>
  <c r="A408" i="5"/>
  <c r="B408" i="5"/>
  <c r="A409" i="5"/>
  <c r="B409" i="5"/>
  <c r="A410" i="5"/>
  <c r="B410" i="5"/>
  <c r="A411" i="5"/>
  <c r="B411" i="5"/>
  <c r="A412" i="5"/>
  <c r="B412" i="5"/>
  <c r="A413" i="5"/>
  <c r="B413" i="5"/>
  <c r="A414" i="5"/>
  <c r="B414" i="5"/>
  <c r="A415" i="5"/>
  <c r="B415" i="5"/>
  <c r="A416" i="5"/>
  <c r="B416" i="5"/>
  <c r="A417" i="5"/>
  <c r="B417" i="5"/>
  <c r="A418" i="5"/>
  <c r="B418" i="5"/>
  <c r="A419" i="5"/>
  <c r="B419" i="5"/>
  <c r="A420" i="5"/>
  <c r="B420" i="5"/>
  <c r="A421" i="5"/>
  <c r="B421" i="5"/>
  <c r="A422" i="5"/>
  <c r="B422" i="5"/>
  <c r="A423" i="5"/>
  <c r="B423" i="5"/>
  <c r="A424" i="5"/>
  <c r="B424" i="5"/>
  <c r="A425" i="5"/>
  <c r="B425" i="5"/>
  <c r="A426" i="5"/>
  <c r="B426" i="5"/>
  <c r="A427" i="5"/>
  <c r="B427" i="5"/>
  <c r="A428" i="5"/>
  <c r="B428" i="5"/>
  <c r="A429" i="5"/>
  <c r="B429" i="5"/>
  <c r="A430" i="5"/>
  <c r="B430" i="5"/>
  <c r="A431" i="5"/>
  <c r="B431" i="5"/>
  <c r="A432" i="5"/>
  <c r="B432" i="5"/>
  <c r="A433" i="5"/>
  <c r="B433" i="5"/>
  <c r="A434" i="5"/>
  <c r="B434" i="5"/>
  <c r="A435" i="5"/>
  <c r="B435" i="5"/>
  <c r="A436" i="5"/>
  <c r="B436" i="5"/>
  <c r="A437" i="5"/>
  <c r="B437" i="5"/>
  <c r="A438" i="5"/>
  <c r="B438" i="5"/>
  <c r="A439" i="5"/>
  <c r="B439" i="5"/>
  <c r="A440" i="5"/>
  <c r="B440" i="5"/>
  <c r="A441" i="5"/>
  <c r="B441" i="5"/>
  <c r="A442" i="5"/>
  <c r="B442" i="5"/>
  <c r="A443" i="5"/>
  <c r="B443" i="5"/>
  <c r="A444" i="5"/>
  <c r="B444" i="5"/>
  <c r="A445" i="5"/>
  <c r="B445" i="5"/>
  <c r="A446" i="5"/>
  <c r="B446" i="5"/>
  <c r="A447" i="5"/>
  <c r="B447" i="5"/>
  <c r="A448" i="5"/>
  <c r="B448" i="5"/>
  <c r="A449" i="5"/>
  <c r="B449" i="5"/>
  <c r="A450" i="5"/>
  <c r="B450" i="5"/>
  <c r="A451" i="5"/>
  <c r="B451" i="5"/>
  <c r="A452" i="5"/>
  <c r="B452" i="5"/>
  <c r="A453" i="5"/>
  <c r="B453" i="5"/>
  <c r="A454" i="5"/>
  <c r="B454" i="5"/>
  <c r="A455" i="5"/>
  <c r="B455" i="5"/>
  <c r="A456" i="5"/>
  <c r="B456" i="5"/>
  <c r="A457" i="5"/>
  <c r="B457" i="5"/>
  <c r="A458" i="5"/>
  <c r="B458" i="5"/>
  <c r="A459" i="5"/>
  <c r="B459" i="5"/>
  <c r="A460" i="5"/>
  <c r="B460" i="5"/>
  <c r="A461" i="5"/>
  <c r="B461" i="5"/>
  <c r="A462" i="5"/>
  <c r="B462" i="5"/>
  <c r="A463" i="5"/>
  <c r="B463" i="5"/>
  <c r="A464" i="5"/>
  <c r="B464" i="5"/>
  <c r="A465" i="5"/>
  <c r="B465" i="5"/>
  <c r="A466" i="5"/>
  <c r="B466" i="5"/>
  <c r="A467" i="5"/>
  <c r="B467" i="5"/>
  <c r="A468" i="5"/>
  <c r="B468" i="5"/>
  <c r="A469" i="5"/>
  <c r="B469" i="5"/>
  <c r="A470" i="5"/>
  <c r="B470" i="5"/>
  <c r="A471" i="5"/>
  <c r="B471" i="5"/>
  <c r="A472" i="5"/>
  <c r="B472" i="5"/>
  <c r="A473" i="5"/>
  <c r="B473" i="5"/>
  <c r="A474" i="5"/>
  <c r="B474" i="5"/>
  <c r="A475" i="5"/>
  <c r="B475" i="5"/>
  <c r="A476" i="5"/>
  <c r="B476" i="5"/>
  <c r="A477" i="5"/>
  <c r="B477" i="5"/>
  <c r="A478" i="5"/>
  <c r="B478" i="5"/>
  <c r="A479" i="5"/>
  <c r="B479" i="5"/>
  <c r="A480" i="5"/>
  <c r="B480" i="5"/>
  <c r="A481" i="5"/>
  <c r="B481" i="5"/>
  <c r="A482" i="5"/>
  <c r="B482" i="5"/>
  <c r="A483" i="5"/>
  <c r="B483" i="5"/>
  <c r="A484" i="5"/>
  <c r="B484" i="5"/>
  <c r="A485" i="5"/>
  <c r="B485" i="5"/>
  <c r="A486" i="5"/>
  <c r="B486" i="5"/>
  <c r="A487" i="5"/>
  <c r="B487" i="5"/>
  <c r="A488" i="5"/>
  <c r="B488" i="5"/>
  <c r="A489" i="5"/>
  <c r="B489" i="5"/>
  <c r="A490" i="5"/>
  <c r="B490" i="5"/>
  <c r="A491" i="5"/>
  <c r="B491" i="5"/>
  <c r="A492" i="5"/>
  <c r="B492" i="5"/>
  <c r="A493" i="5"/>
  <c r="B493" i="5"/>
  <c r="A494" i="5"/>
  <c r="B494" i="5"/>
  <c r="A495" i="5"/>
  <c r="B495" i="5"/>
  <c r="A496" i="5"/>
  <c r="B496" i="5"/>
  <c r="A497" i="5"/>
  <c r="B497" i="5"/>
  <c r="A498" i="5"/>
  <c r="B498" i="5"/>
  <c r="A499" i="5"/>
  <c r="B499" i="5"/>
  <c r="A500" i="5"/>
  <c r="B500" i="5"/>
  <c r="A501" i="5"/>
  <c r="B501" i="5"/>
  <c r="A502" i="5"/>
  <c r="B502" i="5"/>
  <c r="A503" i="5"/>
  <c r="B503" i="5"/>
  <c r="A504" i="5"/>
  <c r="B504" i="5"/>
  <c r="A505" i="5"/>
  <c r="B505" i="5"/>
  <c r="A506" i="5"/>
  <c r="B506" i="5"/>
  <c r="A507" i="5"/>
  <c r="B507" i="5"/>
  <c r="A508" i="5"/>
  <c r="B508" i="5"/>
  <c r="A509" i="5"/>
  <c r="B509" i="5"/>
  <c r="A510" i="5"/>
  <c r="B510" i="5"/>
  <c r="A511" i="5"/>
  <c r="B511" i="5"/>
  <c r="A512" i="5"/>
  <c r="B512" i="5"/>
  <c r="A513" i="5"/>
  <c r="B513" i="5"/>
  <c r="A514" i="5"/>
  <c r="B514" i="5"/>
  <c r="A515" i="5"/>
  <c r="B515" i="5"/>
  <c r="A516" i="5"/>
  <c r="B516" i="5"/>
  <c r="A517" i="5"/>
  <c r="B517" i="5"/>
  <c r="A518" i="5"/>
  <c r="B518" i="5"/>
  <c r="A519" i="5"/>
  <c r="B519" i="5"/>
  <c r="A520" i="5"/>
  <c r="B520" i="5"/>
  <c r="A521" i="5"/>
  <c r="B521" i="5"/>
  <c r="A522" i="5"/>
  <c r="B522" i="5"/>
  <c r="A523" i="5"/>
  <c r="B523" i="5"/>
  <c r="A524" i="5"/>
  <c r="B524" i="5"/>
  <c r="A525" i="5"/>
  <c r="B525" i="5"/>
  <c r="A526" i="5"/>
  <c r="B526" i="5"/>
  <c r="A527" i="5"/>
  <c r="B527" i="5"/>
  <c r="A528" i="5"/>
  <c r="B528" i="5"/>
  <c r="A529" i="5"/>
  <c r="B529" i="5"/>
  <c r="A530" i="5"/>
  <c r="B530" i="5"/>
  <c r="A531" i="5"/>
  <c r="B531" i="5"/>
  <c r="A532" i="5"/>
  <c r="B532" i="5"/>
  <c r="A533" i="5"/>
  <c r="B533" i="5"/>
  <c r="A534" i="5"/>
  <c r="B534" i="5"/>
  <c r="A535" i="5"/>
  <c r="B535" i="5"/>
  <c r="A536" i="5"/>
  <c r="B536" i="5"/>
  <c r="A537" i="5"/>
  <c r="B537" i="5"/>
  <c r="A538" i="5"/>
  <c r="B538" i="5"/>
  <c r="A539" i="5"/>
  <c r="B539" i="5"/>
  <c r="A540" i="5"/>
  <c r="B540" i="5"/>
  <c r="A541" i="5"/>
  <c r="B541" i="5"/>
  <c r="A542" i="5"/>
  <c r="B542" i="5"/>
  <c r="A543" i="5"/>
  <c r="B543" i="5"/>
  <c r="A544" i="5"/>
  <c r="B544" i="5"/>
  <c r="A545" i="5"/>
  <c r="B545" i="5"/>
  <c r="A546" i="5"/>
  <c r="B546" i="5"/>
  <c r="A547" i="5"/>
  <c r="B547" i="5"/>
  <c r="A548" i="5"/>
  <c r="B548" i="5"/>
  <c r="A549" i="5"/>
  <c r="B549" i="5"/>
  <c r="A550" i="5"/>
  <c r="B550" i="5"/>
  <c r="A551" i="5"/>
  <c r="B551" i="5"/>
  <c r="A552" i="5"/>
  <c r="B552" i="5"/>
  <c r="A553" i="5"/>
  <c r="B553" i="5"/>
  <c r="A554" i="5"/>
  <c r="B554" i="5"/>
  <c r="A555" i="5"/>
  <c r="B555" i="5"/>
  <c r="A556" i="5"/>
  <c r="B556" i="5"/>
  <c r="A557" i="5"/>
  <c r="B557" i="5"/>
  <c r="A558" i="5"/>
  <c r="B558" i="5"/>
  <c r="A559" i="5"/>
  <c r="B559" i="5"/>
  <c r="A560" i="5"/>
  <c r="B560" i="5"/>
  <c r="A561" i="5"/>
  <c r="B561" i="5"/>
  <c r="A562" i="5"/>
  <c r="B562" i="5"/>
  <c r="A563" i="5"/>
  <c r="B563" i="5"/>
  <c r="A564" i="5"/>
  <c r="B564" i="5"/>
  <c r="A565" i="5"/>
  <c r="B565" i="5"/>
  <c r="A566" i="5"/>
  <c r="B566" i="5"/>
  <c r="A567" i="5"/>
  <c r="B567" i="5"/>
  <c r="A568" i="5"/>
  <c r="B568" i="5"/>
  <c r="A569" i="5"/>
  <c r="B569" i="5"/>
  <c r="A570" i="5"/>
  <c r="B570" i="5"/>
  <c r="A571" i="5"/>
  <c r="B571" i="5"/>
  <c r="A572" i="5"/>
  <c r="B572" i="5"/>
  <c r="A573" i="5"/>
  <c r="B573" i="5"/>
  <c r="A574" i="5"/>
  <c r="B574" i="5"/>
  <c r="A575" i="5"/>
  <c r="B575" i="5"/>
  <c r="A576" i="5"/>
  <c r="B576" i="5"/>
  <c r="A577" i="5"/>
  <c r="B577" i="5"/>
  <c r="A578" i="5"/>
  <c r="B578" i="5"/>
  <c r="A579" i="5"/>
  <c r="B579" i="5"/>
  <c r="A580" i="5"/>
  <c r="B580" i="5"/>
  <c r="A581" i="5"/>
  <c r="B581" i="5"/>
  <c r="A582" i="5"/>
  <c r="B582" i="5"/>
  <c r="A583" i="5"/>
  <c r="B583" i="5"/>
  <c r="A584" i="5"/>
  <c r="B584" i="5"/>
  <c r="A585" i="5"/>
  <c r="B585" i="5"/>
  <c r="A586" i="5"/>
  <c r="B586" i="5"/>
  <c r="A587" i="5"/>
  <c r="B587" i="5"/>
  <c r="A588" i="5"/>
  <c r="B588" i="5"/>
  <c r="A589" i="5"/>
  <c r="B589" i="5"/>
  <c r="A590" i="5"/>
  <c r="B590" i="5"/>
  <c r="A591" i="5"/>
  <c r="B591" i="5"/>
  <c r="A592" i="5"/>
  <c r="B592" i="5"/>
  <c r="A593" i="5"/>
  <c r="B593" i="5"/>
  <c r="A594" i="5"/>
  <c r="B594" i="5"/>
  <c r="A595" i="5"/>
  <c r="B595" i="5"/>
  <c r="A596" i="5"/>
  <c r="B596" i="5"/>
  <c r="A597" i="5"/>
  <c r="B597" i="5"/>
  <c r="A598" i="5"/>
  <c r="B598" i="5"/>
  <c r="A599" i="5"/>
  <c r="B599" i="5"/>
  <c r="A600" i="5"/>
  <c r="B600" i="5"/>
  <c r="A601" i="5"/>
  <c r="B601" i="5"/>
  <c r="A602" i="5"/>
  <c r="B602" i="5"/>
  <c r="A603" i="5"/>
  <c r="B603" i="5"/>
  <c r="A604" i="5"/>
  <c r="B604" i="5"/>
  <c r="A605" i="5"/>
  <c r="B605" i="5"/>
  <c r="A606" i="5"/>
  <c r="B606" i="5"/>
  <c r="A607" i="5"/>
  <c r="B607" i="5"/>
  <c r="A608" i="5"/>
  <c r="B608" i="5"/>
  <c r="A609" i="5"/>
  <c r="B609" i="5"/>
  <c r="A610" i="5"/>
  <c r="B610" i="5"/>
  <c r="A611" i="5"/>
  <c r="B611" i="5"/>
  <c r="A612" i="5"/>
  <c r="B612" i="5"/>
  <c r="A613" i="5"/>
  <c r="B613" i="5"/>
  <c r="A614" i="5"/>
  <c r="B614" i="5"/>
  <c r="A615" i="5"/>
  <c r="B615" i="5"/>
  <c r="A616" i="5"/>
  <c r="B616" i="5"/>
  <c r="A617" i="5"/>
  <c r="B617" i="5"/>
  <c r="A618" i="5"/>
  <c r="B618" i="5"/>
  <c r="A619" i="5"/>
  <c r="B619" i="5"/>
  <c r="A620" i="5"/>
  <c r="B620" i="5"/>
  <c r="A621" i="5"/>
  <c r="B621" i="5"/>
  <c r="A622" i="5"/>
  <c r="B622" i="5"/>
  <c r="A623" i="5"/>
  <c r="B623" i="5"/>
  <c r="A624" i="5"/>
  <c r="B624" i="5"/>
  <c r="A625" i="5"/>
  <c r="B625" i="5"/>
  <c r="A626" i="5"/>
  <c r="B626" i="5"/>
  <c r="A627" i="5"/>
  <c r="B627" i="5"/>
  <c r="A628" i="5"/>
  <c r="B628" i="5"/>
  <c r="A629" i="5"/>
  <c r="B629" i="5"/>
  <c r="A630" i="5"/>
  <c r="B630" i="5"/>
  <c r="A631" i="5"/>
  <c r="B631" i="5"/>
  <c r="A632" i="5"/>
  <c r="B632" i="5"/>
  <c r="A633" i="5"/>
  <c r="B633" i="5"/>
  <c r="A634" i="5"/>
  <c r="B634" i="5"/>
  <c r="A635" i="5"/>
  <c r="B635" i="5"/>
  <c r="A636" i="5"/>
  <c r="B636" i="5"/>
  <c r="A637" i="5"/>
  <c r="B637" i="5"/>
  <c r="A638" i="5"/>
  <c r="B638" i="5"/>
  <c r="A639" i="5"/>
  <c r="B639" i="5"/>
  <c r="A640" i="5"/>
  <c r="B640" i="5"/>
  <c r="A641" i="5"/>
  <c r="B641" i="5"/>
  <c r="A642" i="5"/>
  <c r="B642" i="5"/>
  <c r="A643" i="5"/>
  <c r="B643" i="5"/>
  <c r="A644" i="5"/>
  <c r="B644" i="5"/>
  <c r="A645" i="5"/>
  <c r="B645" i="5"/>
  <c r="A646" i="5"/>
  <c r="B646" i="5"/>
  <c r="A647" i="5"/>
  <c r="B647" i="5"/>
  <c r="A648" i="5"/>
  <c r="B648" i="5"/>
  <c r="A649" i="5"/>
  <c r="B649" i="5"/>
  <c r="A650" i="5"/>
  <c r="B650" i="5"/>
  <c r="A651" i="5"/>
  <c r="B651" i="5"/>
  <c r="A652" i="5"/>
  <c r="B652" i="5"/>
  <c r="A653" i="5"/>
  <c r="B653" i="5"/>
  <c r="A654" i="5"/>
  <c r="B654" i="5"/>
  <c r="A655" i="5"/>
  <c r="B655" i="5"/>
  <c r="A656" i="5"/>
  <c r="B656" i="5"/>
  <c r="A657" i="5"/>
  <c r="B657" i="5"/>
  <c r="A658" i="5"/>
  <c r="B658" i="5"/>
  <c r="A659" i="5"/>
  <c r="B659" i="5"/>
  <c r="A660" i="5"/>
  <c r="B660" i="5"/>
  <c r="A661" i="5"/>
  <c r="B661" i="5"/>
  <c r="A662" i="5"/>
  <c r="B662" i="5"/>
  <c r="A663" i="5"/>
  <c r="B663" i="5"/>
  <c r="A664" i="5"/>
  <c r="B664" i="5"/>
  <c r="A665" i="5"/>
  <c r="B665" i="5"/>
  <c r="A666" i="5"/>
  <c r="B666" i="5"/>
  <c r="A667" i="5"/>
  <c r="B667" i="5"/>
  <c r="A668" i="5"/>
  <c r="B668" i="5"/>
  <c r="A669" i="5"/>
  <c r="B669" i="5"/>
  <c r="A670" i="5"/>
  <c r="B670" i="5"/>
  <c r="A671" i="5"/>
  <c r="B671" i="5"/>
  <c r="A672" i="5"/>
  <c r="B672" i="5"/>
  <c r="A673" i="5"/>
  <c r="B673" i="5"/>
  <c r="A674" i="5"/>
  <c r="B674" i="5"/>
  <c r="A675" i="5"/>
  <c r="B675" i="5"/>
  <c r="A676" i="5"/>
  <c r="B676" i="5"/>
  <c r="A677" i="5"/>
  <c r="B677" i="5"/>
  <c r="A678" i="5"/>
  <c r="B678" i="5"/>
  <c r="A679" i="5"/>
  <c r="B679" i="5"/>
  <c r="A680" i="5"/>
  <c r="B680" i="5"/>
  <c r="A681" i="5"/>
  <c r="B681" i="5"/>
  <c r="A682" i="5"/>
  <c r="B682" i="5"/>
  <c r="A683" i="5"/>
  <c r="B683" i="5"/>
  <c r="A684" i="5"/>
  <c r="B684" i="5"/>
  <c r="A685" i="5"/>
  <c r="B685" i="5"/>
  <c r="A686" i="5"/>
  <c r="B686" i="5"/>
  <c r="A687" i="5"/>
  <c r="B687" i="5"/>
  <c r="A688" i="5"/>
  <c r="B688" i="5"/>
  <c r="A689" i="5"/>
  <c r="B689" i="5"/>
  <c r="A690" i="5"/>
  <c r="B690" i="5"/>
  <c r="A691" i="5"/>
  <c r="B691" i="5"/>
  <c r="A692" i="5"/>
  <c r="B692" i="5"/>
  <c r="A693" i="5"/>
  <c r="B693" i="5"/>
  <c r="A694" i="5"/>
  <c r="B694" i="5"/>
  <c r="A695" i="5"/>
  <c r="B695" i="5"/>
  <c r="A696" i="5"/>
  <c r="B696" i="5"/>
  <c r="A697" i="5"/>
  <c r="B697" i="5"/>
  <c r="A698" i="5"/>
  <c r="B698" i="5"/>
  <c r="A699" i="5"/>
  <c r="B699" i="5"/>
  <c r="A700" i="5"/>
  <c r="B700" i="5"/>
  <c r="A701" i="5"/>
  <c r="B701" i="5"/>
  <c r="A702" i="5"/>
  <c r="B702" i="5"/>
  <c r="A703" i="5"/>
  <c r="B703" i="5"/>
  <c r="A704" i="5"/>
  <c r="B704" i="5"/>
  <c r="A705" i="5"/>
  <c r="B705" i="5"/>
  <c r="A706" i="5"/>
  <c r="B706" i="5"/>
  <c r="A707" i="5"/>
  <c r="B707" i="5"/>
  <c r="A708" i="5"/>
  <c r="B708" i="5"/>
  <c r="A709" i="5"/>
  <c r="B709" i="5"/>
  <c r="A710" i="5"/>
  <c r="B710" i="5"/>
  <c r="A711" i="5"/>
  <c r="B711" i="5"/>
  <c r="A712" i="5"/>
  <c r="B712" i="5"/>
  <c r="A713" i="5"/>
  <c r="B713" i="5"/>
  <c r="A714" i="5"/>
  <c r="B714" i="5"/>
  <c r="A715" i="5"/>
  <c r="B715" i="5"/>
  <c r="A716" i="5"/>
  <c r="B716" i="5"/>
  <c r="A717" i="5"/>
  <c r="B717" i="5"/>
  <c r="A718" i="5"/>
  <c r="B718" i="5"/>
  <c r="A719" i="5"/>
  <c r="B719" i="5"/>
  <c r="A720" i="5"/>
  <c r="B720" i="5"/>
  <c r="A721" i="5"/>
  <c r="B721" i="5"/>
  <c r="A722" i="5"/>
  <c r="B722" i="5"/>
  <c r="A723" i="5"/>
  <c r="B723" i="5"/>
  <c r="A724" i="5"/>
  <c r="B724" i="5"/>
  <c r="A725" i="5"/>
  <c r="B725" i="5"/>
  <c r="A726" i="5"/>
  <c r="B726" i="5"/>
  <c r="A727" i="5"/>
  <c r="B727" i="5"/>
  <c r="A728" i="5"/>
  <c r="B728" i="5"/>
  <c r="A729" i="5"/>
  <c r="B729" i="5"/>
  <c r="A730" i="5"/>
  <c r="B730" i="5"/>
  <c r="A731" i="5"/>
  <c r="B731" i="5"/>
  <c r="A732" i="5"/>
  <c r="B732" i="5"/>
  <c r="A733" i="5"/>
  <c r="B733" i="5"/>
  <c r="A734" i="5"/>
  <c r="B734" i="5"/>
  <c r="A735" i="5"/>
  <c r="B735" i="5"/>
  <c r="A736" i="5"/>
  <c r="B736" i="5"/>
  <c r="A737" i="5"/>
  <c r="B737" i="5"/>
  <c r="A738" i="5"/>
  <c r="B738" i="5"/>
  <c r="A739" i="5"/>
  <c r="B739" i="5"/>
  <c r="A740" i="5"/>
  <c r="B740" i="5"/>
  <c r="A741" i="5"/>
  <c r="B741" i="5"/>
  <c r="A742" i="5"/>
  <c r="B742" i="5"/>
  <c r="A743" i="5"/>
  <c r="B743" i="5"/>
  <c r="A744" i="5"/>
  <c r="B744" i="5"/>
  <c r="A745" i="5"/>
  <c r="B745" i="5"/>
  <c r="A746" i="5"/>
  <c r="B746" i="5"/>
  <c r="A747" i="5"/>
  <c r="B747" i="5"/>
  <c r="A748" i="5"/>
  <c r="B748" i="5"/>
  <c r="A749" i="5"/>
  <c r="B749" i="5"/>
  <c r="A750" i="5"/>
  <c r="B750" i="5"/>
  <c r="A751" i="5"/>
  <c r="B751" i="5"/>
  <c r="A752" i="5"/>
  <c r="B752" i="5"/>
  <c r="A753" i="5"/>
  <c r="B753" i="5"/>
  <c r="A754" i="5"/>
  <c r="B754" i="5"/>
  <c r="A755" i="5"/>
  <c r="B755" i="5"/>
  <c r="A756" i="5"/>
  <c r="B756" i="5"/>
  <c r="A757" i="5"/>
  <c r="B757" i="5"/>
  <c r="A758" i="5"/>
  <c r="B758" i="5"/>
  <c r="A759" i="5"/>
  <c r="B759" i="5"/>
  <c r="A760" i="5"/>
  <c r="B760" i="5"/>
  <c r="A761" i="5"/>
  <c r="B761" i="5"/>
  <c r="A762" i="5"/>
  <c r="B762" i="5"/>
  <c r="A763" i="5"/>
  <c r="B763" i="5"/>
  <c r="A764" i="5"/>
  <c r="B764" i="5"/>
  <c r="A765" i="5"/>
  <c r="B765" i="5"/>
  <c r="A766" i="5"/>
  <c r="B766" i="5"/>
  <c r="A767" i="5"/>
  <c r="B767" i="5"/>
  <c r="A768" i="5"/>
  <c r="B768" i="5"/>
  <c r="A769" i="5"/>
  <c r="B769" i="5"/>
  <c r="A770" i="5"/>
  <c r="B770" i="5"/>
  <c r="A771" i="5"/>
  <c r="B771" i="5"/>
  <c r="A772" i="5"/>
  <c r="B772" i="5"/>
  <c r="A773" i="5"/>
  <c r="B773" i="5"/>
  <c r="A774" i="5"/>
  <c r="B774" i="5"/>
  <c r="A775" i="5"/>
  <c r="B775" i="5"/>
  <c r="A776" i="5"/>
  <c r="B776" i="5"/>
  <c r="A777" i="5"/>
  <c r="B777" i="5"/>
  <c r="A778" i="5"/>
  <c r="B778" i="5"/>
  <c r="A779" i="5"/>
  <c r="B779" i="5"/>
  <c r="A780" i="5"/>
  <c r="B780" i="5"/>
  <c r="A781" i="5"/>
  <c r="B781" i="5"/>
  <c r="A782" i="5"/>
  <c r="B782" i="5"/>
  <c r="A783" i="5"/>
  <c r="B783" i="5"/>
  <c r="A784" i="5"/>
  <c r="B784" i="5"/>
  <c r="A785" i="5"/>
  <c r="B785" i="5"/>
  <c r="A786" i="5"/>
  <c r="B786" i="5"/>
  <c r="A787" i="5"/>
  <c r="B787" i="5"/>
  <c r="A788" i="5"/>
  <c r="B788" i="5"/>
  <c r="A789" i="5"/>
  <c r="B789" i="5"/>
  <c r="A790" i="5"/>
  <c r="B790" i="5"/>
  <c r="A791" i="5"/>
  <c r="B791" i="5"/>
  <c r="A792" i="5"/>
  <c r="B792" i="5"/>
  <c r="A793" i="5"/>
  <c r="B793" i="5"/>
  <c r="A794" i="5"/>
  <c r="B794" i="5"/>
  <c r="A795" i="5"/>
  <c r="B795" i="5"/>
  <c r="A796" i="5"/>
  <c r="B796" i="5"/>
  <c r="A797" i="5"/>
  <c r="B797" i="5"/>
  <c r="A798" i="5"/>
  <c r="B798" i="5"/>
  <c r="A799" i="5"/>
  <c r="B799" i="5"/>
  <c r="A800" i="5"/>
  <c r="B800" i="5"/>
  <c r="A801" i="5"/>
  <c r="B801" i="5"/>
  <c r="A802" i="5"/>
  <c r="B802" i="5"/>
  <c r="A803" i="5"/>
  <c r="B803" i="5"/>
  <c r="A804" i="5"/>
  <c r="B804" i="5"/>
  <c r="A805" i="5"/>
  <c r="B805" i="5"/>
  <c r="A806" i="5"/>
  <c r="B806" i="5"/>
  <c r="A807" i="5"/>
  <c r="B807" i="5"/>
  <c r="A808" i="5"/>
  <c r="B808" i="5"/>
  <c r="A809" i="5"/>
  <c r="B809" i="5"/>
  <c r="A810" i="5"/>
  <c r="B810" i="5"/>
  <c r="A811" i="5"/>
  <c r="B811" i="5"/>
  <c r="A812" i="5"/>
  <c r="B812" i="5"/>
  <c r="A813" i="5"/>
  <c r="B813" i="5"/>
  <c r="A814" i="5"/>
  <c r="B814" i="5"/>
  <c r="A815" i="5"/>
  <c r="B815" i="5"/>
  <c r="A816" i="5"/>
  <c r="B816" i="5"/>
  <c r="A817" i="5"/>
  <c r="B817" i="5"/>
  <c r="A818" i="5"/>
  <c r="B818" i="5"/>
  <c r="A819" i="5"/>
  <c r="B819" i="5"/>
  <c r="A820" i="5"/>
  <c r="B820" i="5"/>
  <c r="A821" i="5"/>
  <c r="B821" i="5"/>
  <c r="A822" i="5"/>
  <c r="B822" i="5"/>
  <c r="A823" i="5"/>
  <c r="B823" i="5"/>
  <c r="A824" i="5"/>
  <c r="B824" i="5"/>
  <c r="A825" i="5"/>
  <c r="B825" i="5"/>
  <c r="A826" i="5"/>
  <c r="B826" i="5"/>
  <c r="A827" i="5"/>
  <c r="B827" i="5"/>
  <c r="A828" i="5"/>
  <c r="B828" i="5"/>
  <c r="A829" i="5"/>
  <c r="B829" i="5"/>
  <c r="A830" i="5"/>
  <c r="B830" i="5"/>
  <c r="A831" i="5"/>
  <c r="B831" i="5"/>
  <c r="A832" i="5"/>
  <c r="B832" i="5"/>
  <c r="A833" i="5"/>
  <c r="B833" i="5"/>
  <c r="A834" i="5"/>
  <c r="B834" i="5"/>
  <c r="A835" i="5"/>
  <c r="B835" i="5"/>
  <c r="A836" i="5"/>
  <c r="B836" i="5"/>
  <c r="A837" i="5"/>
  <c r="B837" i="5"/>
  <c r="A838" i="5"/>
  <c r="B838" i="5"/>
  <c r="A839" i="5"/>
  <c r="B839" i="5"/>
  <c r="A840" i="5"/>
  <c r="B840" i="5"/>
  <c r="A841" i="5"/>
  <c r="B841" i="5"/>
  <c r="A842" i="5"/>
  <c r="B842" i="5"/>
  <c r="A843" i="5"/>
  <c r="B843" i="5"/>
  <c r="A844" i="5"/>
  <c r="B844" i="5"/>
  <c r="A845" i="5"/>
  <c r="B845" i="5"/>
  <c r="A846" i="5"/>
  <c r="B846" i="5"/>
  <c r="A847" i="5"/>
  <c r="B847" i="5"/>
  <c r="A848" i="5"/>
  <c r="B848" i="5"/>
  <c r="A849" i="5"/>
  <c r="B849" i="5"/>
  <c r="A850" i="5"/>
  <c r="B850" i="5"/>
  <c r="A851" i="5"/>
  <c r="B851" i="5"/>
  <c r="A852" i="5"/>
  <c r="B852" i="5"/>
  <c r="A853" i="5"/>
  <c r="B853" i="5"/>
  <c r="A854" i="5"/>
  <c r="B854" i="5"/>
  <c r="A855" i="5"/>
  <c r="B855" i="5"/>
  <c r="A856" i="5"/>
  <c r="B856" i="5"/>
  <c r="A857" i="5"/>
  <c r="B857" i="5"/>
  <c r="A858" i="5"/>
  <c r="B858" i="5"/>
  <c r="A859" i="5"/>
  <c r="B859" i="5"/>
  <c r="A860" i="5"/>
  <c r="B860" i="5"/>
  <c r="A861" i="5"/>
  <c r="B861" i="5"/>
  <c r="A862" i="5"/>
  <c r="B862" i="5"/>
  <c r="A863" i="5"/>
  <c r="B863" i="5"/>
  <c r="A864" i="5"/>
  <c r="B864" i="5"/>
  <c r="A865" i="5"/>
  <c r="B865" i="5"/>
  <c r="A866" i="5"/>
  <c r="B866" i="5"/>
  <c r="A867" i="5"/>
  <c r="B867" i="5"/>
  <c r="A868" i="5"/>
  <c r="B868" i="5"/>
  <c r="A869" i="5"/>
  <c r="B869" i="5"/>
  <c r="A870" i="5"/>
  <c r="B870" i="5"/>
  <c r="A871" i="5"/>
  <c r="B871" i="5"/>
  <c r="A872" i="5"/>
  <c r="B872" i="5"/>
  <c r="A873" i="5"/>
  <c r="B873" i="5"/>
  <c r="A874" i="5"/>
  <c r="B874" i="5"/>
  <c r="A875" i="5"/>
  <c r="B875" i="5"/>
  <c r="A876" i="5"/>
  <c r="B876" i="5"/>
  <c r="A877" i="5"/>
  <c r="B877" i="5"/>
  <c r="A878" i="5"/>
  <c r="B878" i="5"/>
  <c r="A879" i="5"/>
  <c r="B879" i="5"/>
  <c r="A880" i="5"/>
  <c r="B880" i="5"/>
  <c r="A881" i="5"/>
  <c r="B881" i="5"/>
  <c r="A882" i="5"/>
  <c r="B882" i="5"/>
  <c r="A883" i="5"/>
  <c r="B883" i="5"/>
  <c r="A884" i="5"/>
  <c r="B884" i="5"/>
  <c r="A885" i="5"/>
  <c r="B885" i="5"/>
  <c r="A886" i="5"/>
  <c r="B886" i="5"/>
  <c r="A887" i="5"/>
  <c r="B887" i="5"/>
  <c r="A888" i="5"/>
  <c r="B888" i="5"/>
  <c r="A889" i="5"/>
  <c r="B889" i="5"/>
  <c r="A890" i="5"/>
  <c r="B890" i="5"/>
  <c r="A891" i="5"/>
  <c r="B891" i="5"/>
  <c r="A892" i="5"/>
  <c r="B892" i="5"/>
  <c r="A893" i="5"/>
  <c r="B893" i="5"/>
  <c r="A894" i="5"/>
  <c r="B894" i="5"/>
  <c r="A895" i="5"/>
  <c r="B895" i="5"/>
  <c r="A896" i="5"/>
  <c r="B896" i="5"/>
  <c r="A897" i="5"/>
  <c r="B897" i="5"/>
  <c r="A898" i="5"/>
  <c r="B898" i="5"/>
  <c r="A899" i="5"/>
  <c r="B899" i="5"/>
  <c r="A900" i="5"/>
  <c r="B900" i="5"/>
  <c r="A901" i="5"/>
  <c r="B901" i="5"/>
  <c r="A902" i="5"/>
  <c r="B902" i="5"/>
  <c r="A903" i="5"/>
  <c r="B903" i="5"/>
  <c r="A904" i="5"/>
  <c r="B904" i="5"/>
  <c r="A905" i="5"/>
  <c r="B905" i="5"/>
  <c r="A906" i="5"/>
  <c r="B906" i="5"/>
  <c r="A907" i="5"/>
  <c r="B907" i="5"/>
  <c r="A908" i="5"/>
  <c r="B908" i="5"/>
  <c r="A909" i="5"/>
  <c r="B909" i="5"/>
  <c r="A910" i="5"/>
  <c r="B910" i="5"/>
  <c r="A911" i="5"/>
  <c r="B911" i="5"/>
  <c r="A912" i="5"/>
  <c r="B912" i="5"/>
  <c r="A913" i="5"/>
  <c r="B913" i="5"/>
  <c r="A914" i="5"/>
  <c r="B914" i="5"/>
  <c r="A915" i="5"/>
  <c r="B915" i="5"/>
  <c r="A916" i="5"/>
  <c r="B916" i="5"/>
  <c r="A917" i="5"/>
  <c r="B917" i="5"/>
  <c r="A918" i="5"/>
  <c r="B918" i="5"/>
  <c r="A919" i="5"/>
  <c r="B919" i="5"/>
  <c r="A920" i="5"/>
  <c r="B920" i="5"/>
  <c r="A921" i="5"/>
  <c r="B921" i="5"/>
  <c r="A922" i="5"/>
  <c r="B922" i="5"/>
  <c r="A923" i="5"/>
  <c r="B923" i="5"/>
  <c r="A924" i="5"/>
  <c r="B924" i="5"/>
  <c r="A925" i="5"/>
  <c r="B925" i="5"/>
  <c r="A926" i="5"/>
  <c r="B926" i="5"/>
  <c r="A927" i="5"/>
  <c r="B927" i="5"/>
  <c r="A928" i="5"/>
  <c r="B928" i="5"/>
  <c r="A929" i="5"/>
  <c r="B929" i="5"/>
  <c r="A930" i="5"/>
  <c r="B930" i="5"/>
  <c r="A931" i="5"/>
  <c r="B931" i="5"/>
  <c r="A932" i="5"/>
  <c r="B932" i="5"/>
  <c r="A933" i="5"/>
  <c r="B933" i="5"/>
  <c r="A934" i="5"/>
  <c r="B934" i="5"/>
  <c r="A935" i="5"/>
  <c r="B935" i="5"/>
  <c r="A936" i="5"/>
  <c r="B936" i="5"/>
  <c r="A937" i="5"/>
  <c r="B937" i="5"/>
  <c r="A938" i="5"/>
  <c r="B938" i="5"/>
  <c r="A939" i="5"/>
  <c r="B939" i="5"/>
  <c r="A940" i="5"/>
  <c r="B940" i="5"/>
  <c r="A941" i="5"/>
  <c r="B941" i="5"/>
  <c r="A942" i="5"/>
  <c r="B942" i="5"/>
  <c r="A943" i="5"/>
  <c r="B943" i="5"/>
  <c r="A944" i="5"/>
  <c r="B944" i="5"/>
  <c r="A945" i="5"/>
  <c r="B945" i="5"/>
  <c r="A946" i="5"/>
  <c r="B946" i="5"/>
  <c r="A947" i="5"/>
  <c r="B947" i="5"/>
  <c r="A948" i="5"/>
  <c r="B948" i="5"/>
  <c r="A949" i="5"/>
  <c r="B949" i="5"/>
  <c r="A950" i="5"/>
  <c r="B950" i="5"/>
  <c r="A951" i="5"/>
  <c r="B951" i="5"/>
  <c r="A952" i="5"/>
  <c r="B952" i="5"/>
  <c r="A953" i="5"/>
  <c r="B953" i="5"/>
  <c r="A954" i="5"/>
  <c r="B954" i="5"/>
  <c r="A955" i="5"/>
  <c r="B955" i="5"/>
  <c r="A956" i="5"/>
  <c r="B956" i="5"/>
  <c r="A957" i="5"/>
  <c r="B957" i="5"/>
  <c r="A958" i="5"/>
  <c r="B958" i="5"/>
  <c r="A959" i="5"/>
  <c r="B959" i="5"/>
  <c r="A960" i="5"/>
  <c r="B960" i="5"/>
  <c r="A961" i="5"/>
  <c r="B961" i="5"/>
  <c r="A962" i="5"/>
  <c r="B962" i="5"/>
  <c r="A963" i="5"/>
  <c r="B963" i="5"/>
  <c r="A964" i="5"/>
  <c r="B964" i="5"/>
  <c r="A965" i="5"/>
  <c r="B965" i="5"/>
  <c r="A966" i="5"/>
  <c r="B966" i="5"/>
  <c r="A967" i="5"/>
  <c r="B967" i="5"/>
  <c r="A968" i="5"/>
  <c r="B968" i="5"/>
  <c r="A969" i="5"/>
  <c r="B969" i="5"/>
  <c r="A970" i="5"/>
  <c r="B970" i="5"/>
  <c r="A971" i="5"/>
  <c r="B971" i="5"/>
  <c r="A972" i="5"/>
  <c r="B972" i="5"/>
  <c r="A973" i="5"/>
  <c r="B973" i="5"/>
  <c r="A974" i="5"/>
  <c r="B974" i="5"/>
  <c r="A975" i="5"/>
  <c r="B975" i="5"/>
  <c r="A976" i="5"/>
  <c r="B976" i="5"/>
  <c r="A977" i="5"/>
  <c r="B977" i="5"/>
  <c r="A978" i="5"/>
  <c r="B978" i="5"/>
  <c r="A979" i="5"/>
  <c r="B979" i="5"/>
  <c r="A980" i="5"/>
  <c r="B980" i="5"/>
  <c r="A981" i="5"/>
  <c r="B981" i="5"/>
  <c r="A982" i="5"/>
  <c r="B982" i="5"/>
  <c r="A983" i="5"/>
  <c r="B983" i="5"/>
  <c r="A984" i="5"/>
  <c r="B984" i="5"/>
  <c r="A985" i="5"/>
  <c r="B985" i="5"/>
  <c r="A986" i="5"/>
  <c r="B986" i="5"/>
  <c r="A987" i="5"/>
  <c r="B987" i="5"/>
  <c r="A988" i="5"/>
  <c r="B988" i="5"/>
  <c r="A989" i="5"/>
  <c r="B989" i="5"/>
  <c r="A990" i="5"/>
  <c r="B990" i="5"/>
  <c r="A991" i="5"/>
  <c r="B991" i="5"/>
  <c r="A992" i="5"/>
  <c r="B992" i="5"/>
  <c r="A993" i="5"/>
  <c r="B993" i="5"/>
  <c r="A994" i="5"/>
  <c r="B994" i="5"/>
  <c r="A995" i="5"/>
  <c r="B995" i="5"/>
  <c r="A996" i="5"/>
  <c r="B996" i="5"/>
  <c r="A997" i="5"/>
  <c r="B997" i="5"/>
  <c r="A998" i="5"/>
  <c r="B998" i="5"/>
  <c r="A999" i="5"/>
  <c r="B999" i="5"/>
  <c r="A1000" i="5"/>
  <c r="B1000" i="5"/>
  <c r="A1001" i="5"/>
  <c r="B1001" i="5"/>
  <c r="A1002" i="5"/>
  <c r="B1002" i="5"/>
  <c r="A1003" i="5"/>
  <c r="B1003" i="5"/>
  <c r="A1004" i="5"/>
  <c r="B1004" i="5"/>
  <c r="A1005" i="5"/>
  <c r="B1005" i="5"/>
  <c r="A1006" i="5"/>
  <c r="B1006" i="5"/>
  <c r="A1007" i="5"/>
  <c r="B1007" i="5"/>
  <c r="A1008" i="5"/>
  <c r="B1008" i="5"/>
  <c r="A1009" i="5"/>
  <c r="B1009" i="5"/>
  <c r="A1010" i="5"/>
  <c r="B1010" i="5"/>
  <c r="A1011" i="5"/>
  <c r="B1011" i="5"/>
  <c r="A1012" i="5"/>
  <c r="B1012" i="5"/>
  <c r="A1013" i="5"/>
  <c r="B1013" i="5"/>
  <c r="A1014" i="5"/>
  <c r="B1014" i="5"/>
  <c r="A1015" i="5"/>
  <c r="B1015" i="5"/>
  <c r="A1016" i="5"/>
  <c r="B1016" i="5"/>
  <c r="A1017" i="5"/>
  <c r="B1017" i="5"/>
  <c r="A1018" i="5"/>
  <c r="B1018" i="5"/>
  <c r="A1019" i="5"/>
  <c r="B1019" i="5"/>
  <c r="A1020" i="5"/>
  <c r="B1020" i="5"/>
  <c r="A1021" i="5"/>
  <c r="B1021" i="5"/>
  <c r="A1022" i="5"/>
  <c r="B1022" i="5"/>
  <c r="A1023" i="5"/>
  <c r="B1023" i="5"/>
  <c r="A1024" i="5"/>
  <c r="B1024" i="5"/>
  <c r="A1025" i="5"/>
  <c r="B1025" i="5"/>
  <c r="A1026" i="5"/>
  <c r="B1026" i="5"/>
  <c r="A1027" i="5"/>
  <c r="B1027" i="5"/>
  <c r="A1028" i="5"/>
  <c r="B1028" i="5"/>
  <c r="A1029" i="5"/>
  <c r="B1029" i="5"/>
  <c r="A1030" i="5"/>
  <c r="B1030" i="5"/>
  <c r="A1031" i="5"/>
  <c r="B1031" i="5"/>
  <c r="A1032" i="5"/>
  <c r="B1032" i="5"/>
  <c r="A1033" i="5"/>
  <c r="B1033" i="5"/>
  <c r="A1034" i="5"/>
  <c r="B1034" i="5"/>
  <c r="A1035" i="5"/>
  <c r="B1035" i="5"/>
  <c r="A1036" i="5"/>
  <c r="B1036" i="5"/>
  <c r="A1037" i="5"/>
  <c r="B1037" i="5"/>
  <c r="A1038" i="5"/>
  <c r="B1038" i="5"/>
  <c r="A1039" i="5"/>
  <c r="B1039" i="5"/>
  <c r="A1040" i="5"/>
  <c r="B1040" i="5"/>
  <c r="A1041" i="5"/>
  <c r="B1041" i="5"/>
  <c r="A1042" i="5"/>
  <c r="B1042" i="5"/>
  <c r="A1043" i="5"/>
  <c r="B1043" i="5"/>
  <c r="A1044" i="5"/>
  <c r="B1044" i="5"/>
  <c r="A1045" i="5"/>
  <c r="B1045" i="5"/>
  <c r="A1046" i="5"/>
  <c r="B1046" i="5"/>
  <c r="A1047" i="5"/>
  <c r="B1047" i="5"/>
  <c r="A1048" i="5"/>
  <c r="B1048" i="5"/>
  <c r="A1049" i="5"/>
  <c r="B1049" i="5"/>
  <c r="A1050" i="5"/>
  <c r="B1050" i="5"/>
  <c r="A1051" i="5"/>
  <c r="B1051" i="5"/>
  <c r="A1052" i="5"/>
  <c r="B1052" i="5"/>
  <c r="A1053" i="5"/>
  <c r="B1053" i="5"/>
  <c r="A1054" i="5"/>
  <c r="B1054" i="5"/>
  <c r="A1055" i="5"/>
  <c r="B1055" i="5"/>
  <c r="A1056" i="5"/>
  <c r="B1056" i="5"/>
  <c r="A1057" i="5"/>
  <c r="B1057" i="5"/>
  <c r="A1058" i="5"/>
  <c r="B1058" i="5"/>
  <c r="A1059" i="5"/>
  <c r="B1059" i="5"/>
  <c r="A1060" i="5"/>
  <c r="B1060" i="5"/>
  <c r="A1061" i="5"/>
  <c r="B1061" i="5"/>
  <c r="A1062" i="5"/>
  <c r="B1062" i="5"/>
  <c r="A1063" i="5"/>
  <c r="B1063" i="5"/>
  <c r="A1064" i="5"/>
  <c r="B1064" i="5"/>
  <c r="A1065" i="5"/>
  <c r="B1065" i="5"/>
  <c r="A1066" i="5"/>
  <c r="B1066" i="5"/>
  <c r="A1067" i="5"/>
  <c r="B1067" i="5"/>
  <c r="A1068" i="5"/>
  <c r="B1068" i="5"/>
  <c r="A1069" i="5"/>
  <c r="B1069" i="5"/>
  <c r="A1070" i="5"/>
  <c r="B1070" i="5"/>
  <c r="A1071" i="5"/>
  <c r="B1071" i="5"/>
  <c r="A1072" i="5"/>
  <c r="B1072" i="5"/>
  <c r="A1073" i="5"/>
  <c r="B1073" i="5"/>
  <c r="A1074" i="5"/>
  <c r="B1074" i="5"/>
  <c r="A1075" i="5"/>
  <c r="B1075" i="5"/>
  <c r="A1076" i="5"/>
  <c r="B1076" i="5"/>
  <c r="A1077" i="5"/>
  <c r="B1077" i="5"/>
  <c r="A1078" i="5"/>
  <c r="B1078" i="5"/>
  <c r="A1079" i="5"/>
  <c r="B1079" i="5"/>
  <c r="A1080" i="5"/>
  <c r="B1080" i="5"/>
  <c r="A1081" i="5"/>
  <c r="B1081" i="5"/>
  <c r="A1082" i="5"/>
  <c r="B1082" i="5"/>
  <c r="A1083" i="5"/>
  <c r="B1083" i="5"/>
  <c r="A1084" i="5"/>
  <c r="B1084" i="5"/>
  <c r="A1085" i="5"/>
  <c r="B1085" i="5"/>
  <c r="A1086" i="5"/>
  <c r="B1086" i="5"/>
  <c r="A1087" i="5"/>
  <c r="B1087" i="5"/>
  <c r="A1088" i="5"/>
  <c r="B1088" i="5"/>
  <c r="A1089" i="5"/>
  <c r="B1089" i="5"/>
  <c r="A1090" i="5"/>
  <c r="B1090" i="5"/>
  <c r="A1091" i="5"/>
  <c r="B1091" i="5"/>
  <c r="A1092" i="5"/>
  <c r="B1092" i="5"/>
  <c r="A1093" i="5"/>
  <c r="B1093" i="5"/>
  <c r="A1094" i="5"/>
  <c r="B1094" i="5"/>
  <c r="A1095" i="5"/>
  <c r="B1095" i="5"/>
  <c r="A1096" i="5"/>
  <c r="B1096" i="5"/>
  <c r="A1097" i="5"/>
  <c r="B1097" i="5"/>
  <c r="A1098" i="5"/>
  <c r="B1098" i="5"/>
  <c r="A1099" i="5"/>
  <c r="B1099" i="5"/>
  <c r="A1100" i="5"/>
  <c r="B1100" i="5"/>
  <c r="A1101" i="5"/>
  <c r="B1101" i="5"/>
  <c r="A1102" i="5"/>
  <c r="B1102" i="5"/>
  <c r="A1103" i="5"/>
  <c r="B1103" i="5"/>
  <c r="A1104" i="5"/>
  <c r="B1104" i="5"/>
  <c r="A1105" i="5"/>
  <c r="B1105" i="5"/>
  <c r="A1106" i="5"/>
  <c r="B1106" i="5"/>
  <c r="A1107" i="5"/>
  <c r="B1107" i="5"/>
  <c r="A1108" i="5"/>
  <c r="B1108" i="5"/>
  <c r="A1109" i="5"/>
  <c r="B1109" i="5"/>
  <c r="A1110" i="5"/>
  <c r="B1110" i="5"/>
  <c r="A1111" i="5"/>
  <c r="B1111" i="5"/>
  <c r="A1112" i="5"/>
  <c r="B1112" i="5"/>
  <c r="A1113" i="5"/>
  <c r="B1113" i="5"/>
  <c r="A1114" i="5"/>
  <c r="B1114" i="5"/>
  <c r="A1115" i="5"/>
  <c r="B1115" i="5"/>
  <c r="A1116" i="5"/>
  <c r="B1116" i="5"/>
  <c r="A1117" i="5"/>
  <c r="B1117" i="5"/>
  <c r="A1118" i="5"/>
  <c r="B1118" i="5"/>
  <c r="A1119" i="5"/>
  <c r="B1119" i="5"/>
  <c r="A1120" i="5"/>
  <c r="B1120" i="5"/>
  <c r="A1121" i="5"/>
  <c r="B1121" i="5"/>
  <c r="A1122" i="5"/>
  <c r="B1122" i="5"/>
  <c r="A1123" i="5"/>
  <c r="B1123" i="5"/>
  <c r="A1124" i="5"/>
  <c r="B1124" i="5"/>
  <c r="A1125" i="5"/>
  <c r="B1125" i="5"/>
  <c r="A1126" i="5"/>
  <c r="B1126" i="5"/>
  <c r="A1127" i="5"/>
  <c r="B1127" i="5"/>
  <c r="A1128" i="5"/>
  <c r="B1128" i="5"/>
  <c r="A1129" i="5"/>
  <c r="B1129" i="5"/>
  <c r="A1130" i="5"/>
  <c r="B1130" i="5"/>
  <c r="A1131" i="5"/>
  <c r="B1131" i="5"/>
  <c r="A1132" i="5"/>
  <c r="B1132" i="5"/>
  <c r="A1133" i="5"/>
  <c r="B1133" i="5"/>
  <c r="A1134" i="5"/>
  <c r="B1134" i="5"/>
  <c r="A1135" i="5"/>
  <c r="B1135" i="5"/>
  <c r="A1136" i="5"/>
  <c r="B1136" i="5"/>
  <c r="A1137" i="5"/>
  <c r="B1137" i="5"/>
  <c r="A1138" i="5"/>
  <c r="B1138" i="5"/>
  <c r="A1139" i="5"/>
  <c r="B1139" i="5"/>
  <c r="A1140" i="5"/>
  <c r="B1140" i="5"/>
  <c r="A1141" i="5"/>
  <c r="B1141" i="5"/>
  <c r="A1142" i="5"/>
  <c r="B1142" i="5"/>
  <c r="A1143" i="5"/>
  <c r="B1143" i="5"/>
  <c r="A1144" i="5"/>
  <c r="B1144" i="5"/>
  <c r="A1145" i="5"/>
  <c r="B1145" i="5"/>
  <c r="A1146" i="5"/>
  <c r="B1146" i="5"/>
  <c r="A1147" i="5"/>
  <c r="B1147" i="5"/>
  <c r="A1148" i="5"/>
  <c r="B1148" i="5"/>
  <c r="A1149" i="5"/>
  <c r="B1149" i="5"/>
  <c r="A1150" i="5"/>
  <c r="B1150" i="5"/>
  <c r="A1151" i="5"/>
  <c r="B1151" i="5"/>
  <c r="A1152" i="5"/>
  <c r="B1152" i="5"/>
  <c r="A1153" i="5"/>
  <c r="B1153" i="5"/>
  <c r="A1154" i="5"/>
  <c r="B1154" i="5"/>
  <c r="A1155" i="5"/>
  <c r="B1155" i="5"/>
  <c r="A1156" i="5"/>
  <c r="B1156" i="5"/>
  <c r="A1157" i="5"/>
  <c r="B1157" i="5"/>
  <c r="A1158" i="5"/>
  <c r="B1158" i="5"/>
  <c r="A1159" i="5"/>
  <c r="B1159" i="5"/>
  <c r="A1160" i="5"/>
  <c r="B1160" i="5"/>
  <c r="A1161" i="5"/>
  <c r="B1161" i="5"/>
  <c r="A1162" i="5"/>
  <c r="B1162" i="5"/>
  <c r="A1163" i="5"/>
  <c r="B1163" i="5"/>
  <c r="A1164" i="5"/>
  <c r="B1164" i="5"/>
  <c r="A1165" i="5"/>
  <c r="B1165" i="5"/>
  <c r="A1166" i="5"/>
  <c r="B1166" i="5"/>
  <c r="A1167" i="5"/>
  <c r="B1167" i="5"/>
  <c r="A1168" i="5"/>
  <c r="B1168" i="5"/>
  <c r="A1169" i="5"/>
  <c r="B1169" i="5"/>
  <c r="A1170" i="5"/>
  <c r="B1170" i="5"/>
  <c r="A1171" i="5"/>
  <c r="B1171" i="5"/>
  <c r="A1172" i="5"/>
  <c r="B1172" i="5"/>
  <c r="A1173" i="5"/>
  <c r="B1173" i="5"/>
  <c r="A1174" i="5"/>
  <c r="B1174" i="5"/>
  <c r="A1175" i="5"/>
  <c r="B1175" i="5"/>
  <c r="A1176" i="5"/>
  <c r="B1176" i="5"/>
  <c r="A1177" i="5"/>
  <c r="B1177" i="5"/>
  <c r="A1178" i="5"/>
  <c r="B1178" i="5"/>
  <c r="A1179" i="5"/>
  <c r="B1179" i="5"/>
  <c r="A1180" i="5"/>
  <c r="B1180" i="5"/>
  <c r="A1181" i="5"/>
  <c r="B1181" i="5"/>
  <c r="A1182" i="5"/>
  <c r="B1182" i="5"/>
  <c r="A1183" i="5"/>
  <c r="B1183" i="5"/>
  <c r="A1184" i="5"/>
  <c r="B1184" i="5"/>
  <c r="A1185" i="5"/>
  <c r="B1185" i="5"/>
  <c r="A1186" i="5"/>
  <c r="B1186" i="5"/>
  <c r="A1187" i="5"/>
  <c r="B1187" i="5"/>
  <c r="A1188" i="5"/>
  <c r="B1188" i="5"/>
  <c r="A1189" i="5"/>
  <c r="B1189" i="5"/>
  <c r="A1190" i="5"/>
  <c r="B1190" i="5"/>
  <c r="A1191" i="5"/>
  <c r="B1191" i="5"/>
  <c r="A1192" i="5"/>
  <c r="B1192" i="5"/>
  <c r="A1193" i="5"/>
  <c r="B1193" i="5"/>
  <c r="A1194" i="5"/>
  <c r="B1194" i="5"/>
  <c r="A1195" i="5"/>
  <c r="B1195" i="5"/>
  <c r="A1196" i="5"/>
  <c r="B1196" i="5"/>
  <c r="A1197" i="5"/>
  <c r="B1197" i="5"/>
  <c r="A1198" i="5"/>
  <c r="B1198" i="5"/>
  <c r="A1199" i="5"/>
  <c r="B1199" i="5"/>
  <c r="A1200" i="5"/>
  <c r="B1200" i="5"/>
  <c r="A1201" i="5"/>
  <c r="B1201" i="5"/>
  <c r="A1202" i="5"/>
  <c r="B1202" i="5"/>
  <c r="A1203" i="5"/>
  <c r="B1203" i="5"/>
  <c r="A1204" i="5"/>
  <c r="B1204" i="5"/>
  <c r="A1205" i="5"/>
  <c r="B1205" i="5"/>
  <c r="A1206" i="5"/>
  <c r="B1206" i="5"/>
  <c r="A1207" i="5"/>
  <c r="B1207" i="5"/>
  <c r="A1208" i="5"/>
  <c r="B1208" i="5"/>
  <c r="A1209" i="5"/>
  <c r="B1209" i="5"/>
  <c r="A1210" i="5"/>
  <c r="B1210" i="5"/>
  <c r="A1211" i="5"/>
  <c r="B1211" i="5"/>
  <c r="A1212" i="5"/>
  <c r="B1212" i="5"/>
  <c r="A1213" i="5"/>
  <c r="B1213" i="5"/>
  <c r="A1214" i="5"/>
  <c r="B1214" i="5"/>
  <c r="A1215" i="5"/>
  <c r="B1215" i="5"/>
  <c r="A1216" i="5"/>
  <c r="B1216" i="5"/>
  <c r="A1217" i="5"/>
  <c r="B1217" i="5"/>
  <c r="A1218" i="5"/>
  <c r="B1218" i="5"/>
  <c r="A1219" i="5"/>
  <c r="B1219" i="5"/>
  <c r="A1220" i="5"/>
  <c r="B1220" i="5"/>
  <c r="A1221" i="5"/>
  <c r="B1221" i="5"/>
  <c r="A1222" i="5"/>
  <c r="B1222" i="5"/>
  <c r="A1223" i="5"/>
  <c r="B1223" i="5"/>
  <c r="A1224" i="5"/>
  <c r="B1224" i="5"/>
  <c r="A1225" i="5"/>
  <c r="B1225" i="5"/>
  <c r="A1226" i="5"/>
  <c r="B1226" i="5"/>
  <c r="A1227" i="5"/>
  <c r="B1227" i="5"/>
  <c r="A1228" i="5"/>
  <c r="B1228" i="5"/>
  <c r="A1229" i="5"/>
  <c r="B1229" i="5"/>
  <c r="A1230" i="5"/>
  <c r="B1230" i="5"/>
  <c r="A1231" i="5"/>
  <c r="B1231" i="5"/>
  <c r="A1232" i="5"/>
  <c r="B1232" i="5"/>
  <c r="A1233" i="5"/>
  <c r="B1233" i="5"/>
  <c r="A1234" i="5"/>
  <c r="B1234" i="5"/>
  <c r="A1235" i="5"/>
  <c r="B1235" i="5"/>
  <c r="A1236" i="5"/>
  <c r="B1236" i="5"/>
  <c r="A1237" i="5"/>
  <c r="B1237" i="5"/>
  <c r="A1238" i="5"/>
  <c r="B1238" i="5"/>
  <c r="A1239" i="5"/>
  <c r="B1239" i="5"/>
  <c r="A1240" i="5"/>
  <c r="B1240" i="5"/>
  <c r="A1241" i="5"/>
  <c r="B1241" i="5"/>
  <c r="A1242" i="5"/>
  <c r="B1242" i="5"/>
  <c r="A1243" i="5"/>
  <c r="B1243" i="5"/>
  <c r="A1244" i="5"/>
  <c r="B1244" i="5"/>
  <c r="A1245" i="5"/>
  <c r="B1245" i="5"/>
  <c r="A1246" i="5"/>
  <c r="B1246" i="5"/>
  <c r="A1247" i="5"/>
  <c r="B1247" i="5"/>
  <c r="A1248" i="5"/>
  <c r="B1248" i="5"/>
  <c r="A1249" i="5"/>
  <c r="B1249" i="5"/>
  <c r="A1250" i="5"/>
  <c r="B1250" i="5"/>
  <c r="A1251" i="5"/>
  <c r="B1251" i="5"/>
  <c r="A1252" i="5"/>
  <c r="B1252" i="5"/>
  <c r="A1253" i="5"/>
  <c r="B1253" i="5"/>
  <c r="A1254" i="5"/>
  <c r="B1254" i="5"/>
  <c r="A1255" i="5"/>
  <c r="B1255" i="5"/>
  <c r="A1256" i="5"/>
  <c r="B1256" i="5"/>
  <c r="A1257" i="5"/>
  <c r="B1257" i="5"/>
  <c r="A1258" i="5"/>
  <c r="B1258" i="5"/>
  <c r="A1259" i="5"/>
  <c r="B1259" i="5"/>
  <c r="A1260" i="5"/>
  <c r="B1260" i="5"/>
  <c r="A1261" i="5"/>
  <c r="B1261" i="5"/>
  <c r="A1262" i="5"/>
  <c r="B1262" i="5"/>
  <c r="A1263" i="5"/>
  <c r="B1263" i="5"/>
  <c r="A1264" i="5"/>
  <c r="B1264" i="5"/>
  <c r="A1265" i="5"/>
  <c r="B1265" i="5"/>
  <c r="A1266" i="5"/>
  <c r="B1266" i="5"/>
  <c r="A1267" i="5"/>
  <c r="B1267" i="5"/>
  <c r="A1268" i="5"/>
  <c r="B1268" i="5"/>
  <c r="A1269" i="5"/>
  <c r="B1269" i="5"/>
  <c r="A1270" i="5"/>
  <c r="B1270" i="5"/>
  <c r="A1271" i="5"/>
  <c r="B1271" i="5"/>
  <c r="A1272" i="5"/>
  <c r="B1272" i="5"/>
  <c r="A1273" i="5"/>
  <c r="B1273" i="5"/>
  <c r="A1274" i="5"/>
  <c r="B1274" i="5"/>
  <c r="A1275" i="5"/>
  <c r="B1275" i="5"/>
  <c r="A1276" i="5"/>
  <c r="B1276" i="5"/>
  <c r="A1277" i="5"/>
  <c r="B1277" i="5"/>
  <c r="A1278" i="5"/>
  <c r="B1278" i="5"/>
  <c r="A1279" i="5"/>
  <c r="B1279" i="5"/>
  <c r="A1280" i="5"/>
  <c r="B1280" i="5"/>
  <c r="A1281" i="5"/>
  <c r="B1281" i="5"/>
  <c r="A1282" i="5"/>
  <c r="B1282" i="5"/>
  <c r="A1283" i="5"/>
  <c r="B1283" i="5"/>
  <c r="A1284" i="5"/>
  <c r="B1284" i="5"/>
  <c r="A1285" i="5"/>
  <c r="B1285" i="5"/>
  <c r="A1286" i="5"/>
  <c r="B1286" i="5"/>
  <c r="A1287" i="5"/>
  <c r="B1287" i="5"/>
  <c r="A1288" i="5"/>
  <c r="B1288" i="5"/>
  <c r="A1289" i="5"/>
  <c r="B1289" i="5"/>
  <c r="A1290" i="5"/>
  <c r="B1290" i="5"/>
  <c r="A1291" i="5"/>
  <c r="B1291" i="5"/>
  <c r="A1292" i="5"/>
  <c r="B1292" i="5"/>
  <c r="A1293" i="5"/>
  <c r="B1293" i="5"/>
  <c r="A1294" i="5"/>
  <c r="B1294" i="5"/>
  <c r="A1295" i="5"/>
  <c r="B1295" i="5"/>
  <c r="A1296" i="5"/>
  <c r="B1296" i="5"/>
  <c r="A1297" i="5"/>
  <c r="B1297" i="5"/>
  <c r="A1298" i="5"/>
  <c r="B1298" i="5"/>
  <c r="A1299" i="5"/>
  <c r="B1299" i="5"/>
  <c r="A1300" i="5"/>
  <c r="B1300" i="5"/>
  <c r="A1301" i="5"/>
  <c r="B1301" i="5"/>
  <c r="A1302" i="5"/>
  <c r="B1302" i="5"/>
  <c r="A1303" i="5"/>
  <c r="B1303" i="5"/>
  <c r="A1304" i="5"/>
  <c r="B1304" i="5"/>
  <c r="A1305" i="5"/>
  <c r="B1305" i="5"/>
  <c r="A1306" i="5"/>
  <c r="B1306" i="5"/>
  <c r="A1307" i="5"/>
  <c r="B1307" i="5"/>
  <c r="A1308" i="5"/>
  <c r="B1308" i="5"/>
  <c r="A1309" i="5"/>
  <c r="B1309" i="5"/>
  <c r="A1310" i="5"/>
  <c r="B1310" i="5"/>
  <c r="A1311" i="5"/>
  <c r="B1311" i="5"/>
  <c r="A1312" i="5"/>
  <c r="B1312" i="5"/>
  <c r="A1313" i="5"/>
  <c r="B1313" i="5"/>
  <c r="A1314" i="5"/>
  <c r="B1314" i="5"/>
  <c r="A1315" i="5"/>
  <c r="B1315" i="5"/>
  <c r="A1316" i="5"/>
  <c r="B1316" i="5"/>
  <c r="A1317" i="5"/>
  <c r="B1317" i="5"/>
  <c r="A1318" i="5"/>
  <c r="B1318" i="5"/>
  <c r="A1319" i="5"/>
  <c r="B1319" i="5"/>
  <c r="A1320" i="5"/>
  <c r="B1320" i="5"/>
  <c r="A1321" i="5"/>
  <c r="B1321" i="5"/>
  <c r="A1322" i="5"/>
  <c r="B1322" i="5"/>
  <c r="A1323" i="5"/>
  <c r="B1323" i="5"/>
  <c r="A1324" i="5"/>
  <c r="B1324" i="5"/>
  <c r="A1325" i="5"/>
  <c r="B1325" i="5"/>
  <c r="A1326" i="5"/>
  <c r="B1326" i="5"/>
  <c r="A1327" i="5"/>
  <c r="B1327" i="5"/>
  <c r="A1328" i="5"/>
  <c r="B1328" i="5"/>
  <c r="A1329" i="5"/>
  <c r="B1329" i="5"/>
  <c r="A1330" i="5"/>
  <c r="B1330" i="5"/>
  <c r="A1331" i="5"/>
  <c r="B1331" i="5"/>
  <c r="A1332" i="5"/>
  <c r="B1332" i="5"/>
  <c r="A1333" i="5"/>
  <c r="B1333" i="5"/>
  <c r="A1334" i="5"/>
  <c r="B1334" i="5"/>
  <c r="A1335" i="5"/>
  <c r="B1335" i="5"/>
  <c r="A1336" i="5"/>
  <c r="B1336" i="5"/>
  <c r="A1337" i="5"/>
  <c r="B1337" i="5"/>
  <c r="A1338" i="5"/>
  <c r="B1338" i="5"/>
  <c r="A1339" i="5"/>
  <c r="B1339" i="5"/>
  <c r="A1340" i="5"/>
  <c r="B1340" i="5"/>
  <c r="A1341" i="5"/>
  <c r="B1341" i="5"/>
  <c r="A1342" i="5"/>
  <c r="B1342" i="5"/>
  <c r="A1343" i="5"/>
  <c r="B1343" i="5"/>
  <c r="A1344" i="5"/>
  <c r="B1344" i="5"/>
  <c r="A1345" i="5"/>
  <c r="B1345" i="5"/>
  <c r="A1346" i="5"/>
  <c r="B1346" i="5"/>
  <c r="A1347" i="5"/>
  <c r="B1347" i="5"/>
  <c r="A1348" i="5"/>
  <c r="B1348" i="5"/>
  <c r="A1349" i="5"/>
  <c r="B1349" i="5"/>
  <c r="A1350" i="5"/>
  <c r="B1350" i="5"/>
  <c r="A1351" i="5"/>
  <c r="B1351" i="5"/>
  <c r="A1352" i="5"/>
  <c r="B1352" i="5"/>
  <c r="A1353" i="5"/>
  <c r="B1353" i="5"/>
  <c r="A1354" i="5"/>
  <c r="B1354" i="5"/>
  <c r="A1355" i="5"/>
  <c r="B1355" i="5"/>
  <c r="A1356" i="5"/>
  <c r="B1356" i="5"/>
  <c r="A1357" i="5"/>
  <c r="B1357" i="5"/>
  <c r="A1358" i="5"/>
  <c r="B1358" i="5"/>
  <c r="A1359" i="5"/>
  <c r="B1359" i="5"/>
  <c r="A1360" i="5"/>
  <c r="B1360" i="5"/>
  <c r="A1361" i="5"/>
  <c r="B1361" i="5"/>
  <c r="A1362" i="5"/>
  <c r="B1362" i="5"/>
  <c r="A1363" i="5"/>
  <c r="B1363" i="5"/>
  <c r="A1364" i="5"/>
  <c r="B1364" i="5"/>
  <c r="A1365" i="5"/>
  <c r="B1365" i="5"/>
  <c r="A1366" i="5"/>
  <c r="B1366" i="5"/>
  <c r="A1367" i="5"/>
  <c r="B1367" i="5"/>
  <c r="A1368" i="5"/>
  <c r="B1368" i="5"/>
  <c r="A1369" i="5"/>
  <c r="B1369" i="5"/>
  <c r="A1370" i="5"/>
  <c r="B1370" i="5"/>
  <c r="A1371" i="5"/>
  <c r="B1371" i="5"/>
  <c r="A1372" i="5"/>
  <c r="B1372" i="5"/>
  <c r="A1373" i="5"/>
  <c r="B1373" i="5"/>
  <c r="A1374" i="5"/>
  <c r="B1374" i="5"/>
  <c r="A1375" i="5"/>
  <c r="B1375" i="5"/>
  <c r="A1376" i="5"/>
  <c r="B1376" i="5"/>
  <c r="A1377" i="5"/>
  <c r="B1377" i="5"/>
  <c r="A1378" i="5"/>
  <c r="B1378" i="5"/>
  <c r="A1379" i="5"/>
  <c r="B1379" i="5"/>
  <c r="A1380" i="5"/>
  <c r="B1380" i="5"/>
  <c r="A1381" i="5"/>
  <c r="B1381" i="5"/>
  <c r="A1382" i="5"/>
  <c r="B1382" i="5"/>
  <c r="A1383" i="5"/>
  <c r="B1383" i="5"/>
  <c r="A1384" i="5"/>
  <c r="B1384" i="5"/>
  <c r="A1385" i="5"/>
  <c r="B1385" i="5"/>
  <c r="A1386" i="5"/>
  <c r="B1386" i="5"/>
  <c r="A1387" i="5"/>
  <c r="B1387" i="5"/>
  <c r="A1388" i="5"/>
  <c r="B1388" i="5"/>
  <c r="A1389" i="5"/>
  <c r="B1389" i="5"/>
  <c r="A1390" i="5"/>
  <c r="B1390" i="5"/>
  <c r="A1391" i="5"/>
  <c r="B1391" i="5"/>
  <c r="A1392" i="5"/>
  <c r="B1392" i="5"/>
  <c r="A1393" i="5"/>
  <c r="B1393" i="5"/>
  <c r="A1394" i="5"/>
  <c r="B1394" i="5"/>
  <c r="A1395" i="5"/>
  <c r="B1395" i="5"/>
  <c r="A1396" i="5"/>
  <c r="B1396" i="5"/>
  <c r="A1397" i="5"/>
  <c r="B1397" i="5"/>
  <c r="A1398" i="5"/>
  <c r="B1398" i="5"/>
  <c r="A1399" i="5"/>
  <c r="B1399" i="5"/>
  <c r="A1400" i="5"/>
  <c r="B1400" i="5"/>
  <c r="A1401" i="5"/>
  <c r="B1401" i="5"/>
  <c r="A1402" i="5"/>
  <c r="B1402" i="5"/>
  <c r="A1403" i="5"/>
  <c r="B1403" i="5"/>
  <c r="A1404" i="5"/>
  <c r="B1404" i="5"/>
  <c r="A1405" i="5"/>
  <c r="B1405" i="5"/>
  <c r="A1406" i="5"/>
  <c r="B1406" i="5"/>
  <c r="A1407" i="5"/>
  <c r="B1407" i="5"/>
  <c r="A1408" i="5"/>
  <c r="B1408" i="5"/>
  <c r="A1409" i="5"/>
  <c r="B1409" i="5"/>
  <c r="A1410" i="5"/>
  <c r="B1410" i="5"/>
  <c r="A1411" i="5"/>
  <c r="B1411" i="5"/>
  <c r="A1412" i="5"/>
  <c r="B1412" i="5"/>
  <c r="A1413" i="5"/>
  <c r="B1413" i="5"/>
  <c r="A1414" i="5"/>
  <c r="B1414" i="5"/>
  <c r="A1415" i="5"/>
  <c r="B1415" i="5"/>
  <c r="A1416" i="5"/>
  <c r="B1416" i="5"/>
  <c r="A1417" i="5"/>
  <c r="B1417" i="5"/>
  <c r="A1418" i="5"/>
  <c r="B1418" i="5"/>
  <c r="A1419" i="5"/>
  <c r="B1419" i="5"/>
  <c r="A1420" i="5"/>
  <c r="B1420" i="5"/>
  <c r="A1421" i="5"/>
  <c r="B1421" i="5"/>
  <c r="A1422" i="5"/>
  <c r="B1422" i="5"/>
  <c r="A1423" i="5"/>
  <c r="B1423" i="5"/>
  <c r="A1424" i="5"/>
  <c r="B1424" i="5"/>
  <c r="A1425" i="5"/>
  <c r="B1425" i="5"/>
  <c r="A1426" i="5"/>
  <c r="B1426" i="5"/>
  <c r="A1427" i="5"/>
  <c r="B1427" i="5"/>
  <c r="A1428" i="5"/>
  <c r="B1428" i="5"/>
  <c r="A1429" i="5"/>
  <c r="B1429" i="5"/>
  <c r="A1430" i="5"/>
  <c r="B1430" i="5"/>
  <c r="A1431" i="5"/>
  <c r="B1431" i="5"/>
  <c r="A1432" i="5"/>
  <c r="B1432" i="5"/>
  <c r="A1433" i="5"/>
  <c r="B1433" i="5"/>
  <c r="A1434" i="5"/>
  <c r="B1434" i="5"/>
  <c r="A1435" i="5"/>
  <c r="B1435" i="5"/>
  <c r="A1436" i="5"/>
  <c r="B1436" i="5"/>
  <c r="A1437" i="5"/>
  <c r="B1437" i="5"/>
  <c r="A1438" i="5"/>
  <c r="B1438" i="5"/>
  <c r="A1439" i="5"/>
  <c r="B1439" i="5"/>
  <c r="A1440" i="5"/>
  <c r="B1440" i="5"/>
  <c r="A1441" i="5"/>
  <c r="B1441" i="5"/>
  <c r="A1442" i="5"/>
  <c r="B1442" i="5"/>
  <c r="A1443" i="5"/>
  <c r="B1443" i="5"/>
  <c r="A1444" i="5"/>
  <c r="B1444" i="5"/>
  <c r="A1445" i="5"/>
  <c r="B1445" i="5"/>
  <c r="A1446" i="5"/>
  <c r="B1446" i="5"/>
  <c r="A1447" i="5"/>
  <c r="B1447" i="5"/>
  <c r="A1448" i="5"/>
  <c r="B1448" i="5"/>
  <c r="A1449" i="5"/>
  <c r="B1449" i="5"/>
  <c r="A1450" i="5"/>
  <c r="B1450" i="5"/>
  <c r="A1451" i="5"/>
  <c r="B1451" i="5"/>
  <c r="A1452" i="5"/>
  <c r="B1452" i="5"/>
  <c r="A1453" i="5"/>
  <c r="B1453" i="5"/>
  <c r="A1454" i="5"/>
  <c r="B1454" i="5"/>
  <c r="A1455" i="5"/>
  <c r="B1455" i="5"/>
  <c r="A1456" i="5"/>
  <c r="B1456" i="5"/>
  <c r="A1457" i="5"/>
  <c r="B1457" i="5"/>
  <c r="A1458" i="5"/>
  <c r="B1458" i="5"/>
  <c r="A1459" i="5"/>
  <c r="B1459" i="5"/>
  <c r="A1460" i="5"/>
  <c r="B1460" i="5"/>
  <c r="A1461" i="5"/>
  <c r="B1461" i="5"/>
  <c r="A1462" i="5"/>
  <c r="B1462" i="5"/>
  <c r="A1463" i="5"/>
  <c r="B1463" i="5"/>
  <c r="A1464" i="5"/>
  <c r="B1464" i="5"/>
  <c r="A1465" i="5"/>
  <c r="B1465" i="5"/>
  <c r="A1466" i="5"/>
  <c r="B1466" i="5"/>
  <c r="A1467" i="5"/>
  <c r="B1467" i="5"/>
  <c r="A1468" i="5"/>
  <c r="B1468" i="5"/>
  <c r="A1469" i="5"/>
  <c r="B1469" i="5"/>
  <c r="A1470" i="5"/>
  <c r="B1470" i="5"/>
  <c r="A1471" i="5"/>
  <c r="B1471" i="5"/>
  <c r="A1472" i="5"/>
  <c r="B1472" i="5"/>
  <c r="A1473" i="5"/>
  <c r="B1473" i="5"/>
  <c r="A1474" i="5"/>
  <c r="B1474" i="5"/>
  <c r="A1475" i="5"/>
  <c r="B1475" i="5"/>
  <c r="A1476" i="5"/>
  <c r="B1476" i="5"/>
  <c r="A1477" i="5"/>
  <c r="B1477" i="5"/>
  <c r="A1478" i="5"/>
  <c r="B1478" i="5"/>
  <c r="A1479" i="5"/>
  <c r="B1479" i="5"/>
  <c r="A1480" i="5"/>
  <c r="B1480" i="5"/>
  <c r="A1481" i="5"/>
  <c r="B1481" i="5"/>
  <c r="A1482" i="5"/>
  <c r="B1482" i="5"/>
  <c r="A1483" i="5"/>
  <c r="B1483" i="5"/>
  <c r="A1484" i="5"/>
  <c r="B1484" i="5"/>
  <c r="A1485" i="5"/>
  <c r="B1485" i="5"/>
  <c r="A1486" i="5"/>
  <c r="B1486" i="5"/>
  <c r="A1487" i="5"/>
  <c r="B1487" i="5"/>
  <c r="A1488" i="5"/>
  <c r="B1488" i="5"/>
  <c r="A1489" i="5"/>
  <c r="B1489" i="5"/>
  <c r="A1490" i="5"/>
  <c r="B1490" i="5"/>
  <c r="A1491" i="5"/>
  <c r="B1491" i="5"/>
  <c r="A1492" i="5"/>
  <c r="B1492" i="5"/>
  <c r="A1493" i="5"/>
  <c r="B1493" i="5"/>
  <c r="A1494" i="5"/>
  <c r="B1494" i="5"/>
  <c r="A1495" i="5"/>
  <c r="B1495" i="5"/>
  <c r="A1496" i="5"/>
  <c r="B1496" i="5"/>
  <c r="A1497" i="5"/>
  <c r="B1497" i="5"/>
  <c r="A1498" i="5"/>
  <c r="B1498" i="5"/>
  <c r="A1499" i="5"/>
  <c r="B1499" i="5"/>
  <c r="A1500" i="5"/>
  <c r="B1500" i="5"/>
  <c r="A1501" i="5"/>
  <c r="B1501" i="5"/>
  <c r="A1502" i="5"/>
  <c r="B1502" i="5"/>
  <c r="A1503" i="5"/>
  <c r="B1503" i="5"/>
  <c r="A1504" i="5"/>
  <c r="B1504" i="5"/>
  <c r="A1505" i="5"/>
  <c r="B1505" i="5"/>
  <c r="A1506" i="5"/>
  <c r="B1506" i="5"/>
  <c r="A1507" i="5"/>
  <c r="B1507" i="5"/>
  <c r="A1508" i="5"/>
  <c r="B1508" i="5"/>
  <c r="A1509" i="5"/>
  <c r="B1509" i="5"/>
  <c r="A1510" i="5"/>
  <c r="B1510" i="5"/>
  <c r="A1511" i="5"/>
  <c r="B1511" i="5"/>
  <c r="A1512" i="5"/>
  <c r="B1512" i="5"/>
  <c r="A1513" i="5"/>
  <c r="B1513" i="5"/>
  <c r="A1514" i="5"/>
  <c r="B1514" i="5"/>
  <c r="A1515" i="5"/>
  <c r="B1515" i="5"/>
  <c r="A1516" i="5"/>
  <c r="B1516" i="5"/>
  <c r="A1517" i="5"/>
  <c r="B1517" i="5"/>
  <c r="A1518" i="5"/>
  <c r="B1518" i="5"/>
  <c r="A1519" i="5"/>
  <c r="B1519" i="5"/>
  <c r="A1520" i="5"/>
  <c r="B1520" i="5"/>
  <c r="A1521" i="5"/>
  <c r="B1521" i="5"/>
  <c r="A1522" i="5"/>
  <c r="B1522" i="5"/>
  <c r="A1523" i="5"/>
  <c r="B1523" i="5"/>
  <c r="A1524" i="5"/>
  <c r="B1524" i="5"/>
  <c r="A1525" i="5"/>
  <c r="B1525" i="5"/>
  <c r="A1526" i="5"/>
  <c r="B1526" i="5"/>
  <c r="A1527" i="5"/>
  <c r="B1527" i="5"/>
  <c r="A1528" i="5"/>
  <c r="B1528" i="5"/>
  <c r="A1529" i="5"/>
  <c r="B1529" i="5"/>
  <c r="A1530" i="5"/>
  <c r="B1530" i="5"/>
  <c r="A1531" i="5"/>
  <c r="B1531" i="5"/>
  <c r="A1532" i="5"/>
  <c r="B1532" i="5"/>
  <c r="A1533" i="5"/>
  <c r="B1533" i="5"/>
  <c r="A1534" i="5"/>
  <c r="B1534" i="5"/>
  <c r="A1535" i="5"/>
  <c r="B1535" i="5"/>
  <c r="A1536" i="5"/>
  <c r="B1536" i="5"/>
  <c r="A1537" i="5"/>
  <c r="B1537" i="5"/>
  <c r="A1538" i="5"/>
  <c r="B1538" i="5"/>
  <c r="A1539" i="5"/>
  <c r="B1539" i="5"/>
  <c r="A1540" i="5"/>
  <c r="B1540" i="5"/>
  <c r="A1541" i="5"/>
  <c r="B1541" i="5"/>
  <c r="A1542" i="5"/>
  <c r="B1542" i="5"/>
  <c r="A1543" i="5"/>
  <c r="B1543" i="5"/>
  <c r="A1544" i="5"/>
  <c r="B1544" i="5"/>
  <c r="A1545" i="5"/>
  <c r="B1545" i="5"/>
  <c r="A1546" i="5"/>
  <c r="B1546" i="5"/>
  <c r="A1547" i="5"/>
  <c r="B1547" i="5"/>
  <c r="A1548" i="5"/>
  <c r="B1548" i="5"/>
  <c r="A1549" i="5"/>
  <c r="B1549" i="5"/>
  <c r="A1550" i="5"/>
  <c r="B1550" i="5"/>
  <c r="A1551" i="5"/>
  <c r="B1551" i="5"/>
  <c r="A1552" i="5"/>
  <c r="B1552" i="5"/>
  <c r="A1553" i="5"/>
  <c r="B1553" i="5"/>
  <c r="A1554" i="5"/>
  <c r="B1554" i="5"/>
  <c r="A1555" i="5"/>
  <c r="B1555" i="5"/>
  <c r="A1556" i="5"/>
  <c r="B1556" i="5"/>
  <c r="A1557" i="5"/>
  <c r="B1557" i="5"/>
  <c r="A1558" i="5"/>
  <c r="B1558" i="5"/>
  <c r="A1559" i="5"/>
  <c r="B1559" i="5"/>
  <c r="A1560" i="5"/>
  <c r="B1560" i="5"/>
  <c r="A1561" i="5"/>
  <c r="B1561" i="5"/>
  <c r="A1562" i="5"/>
  <c r="B1562" i="5"/>
  <c r="A1563" i="5"/>
  <c r="B1563" i="5"/>
  <c r="A1564" i="5"/>
  <c r="B1564" i="5"/>
  <c r="A1565" i="5"/>
  <c r="B1565" i="5"/>
  <c r="A1566" i="5"/>
  <c r="B1566" i="5"/>
  <c r="A1567" i="5"/>
  <c r="B1567" i="5"/>
  <c r="A1568" i="5"/>
  <c r="B1568" i="5"/>
  <c r="A1569" i="5"/>
  <c r="B1569" i="5"/>
  <c r="A1570" i="5"/>
  <c r="B1570" i="5"/>
  <c r="A1571" i="5"/>
  <c r="B1571" i="5"/>
  <c r="A1572" i="5"/>
  <c r="B1572" i="5"/>
  <c r="A1573" i="5"/>
  <c r="B1573" i="5"/>
  <c r="A1574" i="5"/>
  <c r="B1574" i="5"/>
  <c r="A1575" i="5"/>
  <c r="B1575" i="5"/>
  <c r="A1576" i="5"/>
  <c r="B1576" i="5"/>
  <c r="A1577" i="5"/>
  <c r="B1577" i="5"/>
  <c r="A1578" i="5"/>
  <c r="B1578" i="5"/>
  <c r="A1579" i="5"/>
  <c r="B1579" i="5"/>
  <c r="A1580" i="5"/>
  <c r="B1580" i="5"/>
  <c r="A1581" i="5"/>
  <c r="B1581" i="5"/>
  <c r="A1582" i="5"/>
  <c r="B1582" i="5"/>
  <c r="A1583" i="5"/>
  <c r="B1583" i="5"/>
  <c r="A1584" i="5"/>
  <c r="B1584" i="5"/>
  <c r="A1585" i="5"/>
  <c r="B1585" i="5"/>
  <c r="A1586" i="5"/>
  <c r="B1586" i="5"/>
  <c r="A1587" i="5"/>
  <c r="B1587" i="5"/>
  <c r="A1588" i="5"/>
  <c r="B1588" i="5"/>
  <c r="A1589" i="5"/>
  <c r="B1589" i="5"/>
  <c r="A1590" i="5"/>
  <c r="B1590" i="5"/>
  <c r="A1591" i="5"/>
  <c r="B1591" i="5"/>
  <c r="A1592" i="5"/>
  <c r="B1592" i="5"/>
  <c r="A1593" i="5"/>
  <c r="B1593" i="5"/>
  <c r="A1594" i="5"/>
  <c r="B1594" i="5"/>
  <c r="A1595" i="5"/>
  <c r="B1595" i="5"/>
  <c r="A1596" i="5"/>
  <c r="B1596" i="5"/>
  <c r="A1597" i="5"/>
  <c r="B1597" i="5"/>
  <c r="A1598" i="5"/>
  <c r="B1598" i="5"/>
  <c r="A1599" i="5"/>
  <c r="B1599" i="5"/>
  <c r="A1600" i="5"/>
  <c r="B1600" i="5"/>
  <c r="A1601" i="5"/>
  <c r="B1601" i="5"/>
  <c r="A1602" i="5"/>
  <c r="B1602" i="5"/>
  <c r="A1603" i="5"/>
  <c r="B1603" i="5"/>
  <c r="A1604" i="5"/>
  <c r="B1604" i="5"/>
  <c r="A1605" i="5"/>
  <c r="B1605" i="5"/>
  <c r="A1606" i="5"/>
  <c r="B1606" i="5"/>
  <c r="A1607" i="5"/>
  <c r="B1607" i="5"/>
  <c r="A1608" i="5"/>
  <c r="B1608" i="5"/>
  <c r="A1609" i="5"/>
  <c r="B1609" i="5"/>
  <c r="A1610" i="5"/>
  <c r="B1610" i="5"/>
  <c r="A1611" i="5"/>
  <c r="B1611" i="5"/>
  <c r="A1612" i="5"/>
  <c r="B1612" i="5"/>
  <c r="A1613" i="5"/>
  <c r="B1613" i="5"/>
  <c r="A1614" i="5"/>
  <c r="B1614" i="5"/>
  <c r="A1615" i="5"/>
  <c r="B1615" i="5"/>
  <c r="A1616" i="5"/>
  <c r="B1616" i="5"/>
  <c r="A1617" i="5"/>
  <c r="B1617" i="5"/>
  <c r="A1618" i="5"/>
  <c r="B1618" i="5"/>
  <c r="A1619" i="5"/>
  <c r="B1619" i="5"/>
  <c r="A1620" i="5"/>
  <c r="B1620" i="5"/>
  <c r="A1621" i="5"/>
  <c r="B1621" i="5"/>
  <c r="A1622" i="5"/>
  <c r="B1622" i="5"/>
  <c r="A1623" i="5"/>
  <c r="B1623" i="5"/>
  <c r="A1624" i="5"/>
  <c r="B1624" i="5"/>
  <c r="A1625" i="5"/>
  <c r="B1625" i="5"/>
  <c r="A1626" i="5"/>
  <c r="B1626" i="5"/>
  <c r="A1627" i="5"/>
  <c r="B1627" i="5"/>
  <c r="A1628" i="5"/>
  <c r="B1628" i="5"/>
  <c r="A1629" i="5"/>
  <c r="B1629" i="5"/>
  <c r="A1630" i="5"/>
  <c r="B1630" i="5"/>
  <c r="A1631" i="5"/>
  <c r="B1631" i="5"/>
  <c r="A1632" i="5"/>
  <c r="B1632" i="5"/>
  <c r="A1633" i="5"/>
  <c r="B1633" i="5"/>
  <c r="A1634" i="5"/>
  <c r="B1634" i="5"/>
  <c r="A1635" i="5"/>
  <c r="B1635" i="5"/>
  <c r="A1636" i="5"/>
  <c r="B1636" i="5"/>
  <c r="A1637" i="5"/>
  <c r="B1637" i="5"/>
  <c r="A1638" i="5"/>
  <c r="B1638" i="5"/>
  <c r="A1639" i="5"/>
  <c r="B1639" i="5"/>
  <c r="A1640" i="5"/>
  <c r="B1640" i="5"/>
  <c r="A1641" i="5"/>
  <c r="B1641" i="5"/>
  <c r="A1642" i="5"/>
  <c r="B1642" i="5"/>
  <c r="A1643" i="5"/>
  <c r="B1643" i="5"/>
  <c r="A1644" i="5"/>
  <c r="B1644" i="5"/>
  <c r="A1645" i="5"/>
  <c r="B1645" i="5"/>
  <c r="A1646" i="5"/>
  <c r="B1646" i="5"/>
  <c r="A1647" i="5"/>
  <c r="B1647" i="5"/>
  <c r="A1648" i="5"/>
  <c r="B1648" i="5"/>
  <c r="A1649" i="5"/>
  <c r="B1649" i="5"/>
  <c r="A1650" i="5"/>
  <c r="B1650" i="5"/>
  <c r="A1651" i="5"/>
  <c r="B1651" i="5"/>
  <c r="A1652" i="5"/>
  <c r="B1652" i="5"/>
  <c r="A1653" i="5"/>
  <c r="B1653" i="5"/>
  <c r="A1654" i="5"/>
  <c r="B1654" i="5"/>
  <c r="A1655" i="5"/>
  <c r="B1655" i="5"/>
  <c r="A1656" i="5"/>
  <c r="B1656" i="5"/>
  <c r="A1657" i="5"/>
  <c r="B1657" i="5"/>
  <c r="A1658" i="5"/>
  <c r="B1658" i="5"/>
  <c r="A1659" i="5"/>
  <c r="B1659" i="5"/>
  <c r="A1660" i="5"/>
  <c r="B1660" i="5"/>
  <c r="A1661" i="5"/>
  <c r="B1661" i="5"/>
  <c r="A1662" i="5"/>
  <c r="B1662" i="5"/>
  <c r="A1663" i="5"/>
  <c r="B1663" i="5"/>
  <c r="A1664" i="5"/>
  <c r="B1664" i="5"/>
  <c r="A1665" i="5"/>
  <c r="B1665" i="5"/>
  <c r="A1666" i="5"/>
  <c r="B1666" i="5"/>
  <c r="A1667" i="5"/>
  <c r="B1667" i="5"/>
  <c r="A1668" i="5"/>
  <c r="B1668" i="5"/>
  <c r="A1669" i="5"/>
  <c r="B1669" i="5"/>
  <c r="A1670" i="5"/>
  <c r="B1670" i="5"/>
  <c r="A1671" i="5"/>
  <c r="B1671" i="5"/>
  <c r="A1672" i="5"/>
  <c r="B1672" i="5"/>
  <c r="A1673" i="5"/>
  <c r="B1673" i="5"/>
  <c r="A1674" i="5"/>
  <c r="B1674" i="5"/>
  <c r="A1675" i="5"/>
  <c r="B1675" i="5"/>
  <c r="A1676" i="5"/>
  <c r="B1676" i="5"/>
  <c r="A1677" i="5"/>
  <c r="B1677" i="5"/>
  <c r="A1678" i="5"/>
  <c r="B1678" i="5"/>
  <c r="A1679" i="5"/>
  <c r="B1679" i="5"/>
  <c r="A1680" i="5"/>
  <c r="B1680" i="5"/>
  <c r="A1681" i="5"/>
  <c r="B1681" i="5"/>
  <c r="A1682" i="5"/>
  <c r="B1682" i="5"/>
  <c r="A1683" i="5"/>
  <c r="B1683" i="5"/>
  <c r="A1684" i="5"/>
  <c r="B1684" i="5"/>
  <c r="A1685" i="5"/>
  <c r="B1685" i="5"/>
  <c r="A1686" i="5"/>
  <c r="B1686" i="5"/>
  <c r="A1687" i="5"/>
  <c r="B1687" i="5"/>
  <c r="A1688" i="5"/>
  <c r="B1688" i="5"/>
  <c r="A1689" i="5"/>
  <c r="B1689" i="5"/>
  <c r="A1690" i="5"/>
  <c r="B1690" i="5"/>
  <c r="A1691" i="5"/>
  <c r="B1691" i="5"/>
  <c r="A1692" i="5"/>
  <c r="B1692" i="5"/>
  <c r="A1693" i="5"/>
  <c r="B1693" i="5"/>
  <c r="A1694" i="5"/>
  <c r="B1694" i="5"/>
  <c r="A1695" i="5"/>
  <c r="B1695" i="5"/>
  <c r="A1696" i="5"/>
  <c r="B1696" i="5"/>
  <c r="A1697" i="5"/>
  <c r="B1697" i="5"/>
  <c r="A1698" i="5"/>
  <c r="B1698" i="5"/>
  <c r="A1699" i="5"/>
  <c r="B1699" i="5"/>
  <c r="A1700" i="5"/>
  <c r="B1700" i="5"/>
  <c r="A1701" i="5"/>
  <c r="B1701" i="5"/>
  <c r="A1702" i="5"/>
  <c r="B1702" i="5"/>
  <c r="A1703" i="5"/>
  <c r="B1703" i="5"/>
  <c r="A1704" i="5"/>
  <c r="B1704" i="5"/>
  <c r="A1705" i="5"/>
  <c r="B1705" i="5"/>
  <c r="A1706" i="5"/>
  <c r="B1706" i="5"/>
  <c r="A1707" i="5"/>
  <c r="B1707" i="5"/>
  <c r="A1708" i="5"/>
  <c r="B1708" i="5"/>
  <c r="A1709" i="5"/>
  <c r="B1709" i="5"/>
  <c r="A1710" i="5"/>
  <c r="B1710" i="5"/>
  <c r="A1711" i="5"/>
  <c r="B1711" i="5"/>
  <c r="A1712" i="5"/>
  <c r="B1712" i="5"/>
  <c r="A1713" i="5"/>
  <c r="B1713" i="5"/>
  <c r="A1714" i="5"/>
  <c r="B1714" i="5"/>
  <c r="A1715" i="5"/>
  <c r="B1715" i="5"/>
  <c r="A1716" i="5"/>
  <c r="B1716" i="5"/>
  <c r="A1717" i="5"/>
  <c r="B1717" i="5"/>
  <c r="A1718" i="5"/>
  <c r="B1718" i="5"/>
  <c r="A1719" i="5"/>
  <c r="B1719" i="5"/>
  <c r="A1720" i="5"/>
  <c r="B1720" i="5"/>
  <c r="A1721" i="5"/>
  <c r="B1721" i="5"/>
  <c r="A1722" i="5"/>
  <c r="B1722" i="5"/>
  <c r="A1723" i="5"/>
  <c r="B1723" i="5"/>
  <c r="A1724" i="5"/>
  <c r="B1724" i="5"/>
  <c r="A1725" i="5"/>
  <c r="B1725" i="5"/>
  <c r="A1726" i="5"/>
  <c r="B1726" i="5"/>
  <c r="A1727" i="5"/>
  <c r="B1727" i="5"/>
  <c r="A1728" i="5"/>
  <c r="B1728" i="5"/>
  <c r="A1729" i="5"/>
  <c r="B1729" i="5"/>
  <c r="A1730" i="5"/>
  <c r="B1730" i="5"/>
  <c r="A1731" i="5"/>
  <c r="B1731" i="5"/>
  <c r="A1732" i="5"/>
  <c r="B1732" i="5"/>
  <c r="A1733" i="5"/>
  <c r="B1733" i="5"/>
  <c r="A1734" i="5"/>
  <c r="B1734" i="5"/>
  <c r="A1735" i="5"/>
  <c r="B1735" i="5"/>
  <c r="A1736" i="5"/>
  <c r="B1736" i="5"/>
  <c r="A1737" i="5"/>
  <c r="B1737" i="5"/>
  <c r="A1738" i="5"/>
  <c r="B1738" i="5"/>
  <c r="A1739" i="5"/>
  <c r="B1739" i="5"/>
  <c r="A1740" i="5"/>
  <c r="B1740" i="5"/>
  <c r="A1741" i="5"/>
  <c r="B1741" i="5"/>
  <c r="A1742" i="5"/>
  <c r="B1742" i="5"/>
  <c r="A1743" i="5"/>
  <c r="B1743" i="5"/>
  <c r="A1744" i="5"/>
  <c r="B1744" i="5"/>
  <c r="A1745" i="5"/>
  <c r="B1745" i="5"/>
  <c r="A1746" i="5"/>
  <c r="B1746" i="5"/>
  <c r="A1747" i="5"/>
  <c r="B1747" i="5"/>
  <c r="A1748" i="5"/>
  <c r="B1748" i="5"/>
  <c r="A1749" i="5"/>
  <c r="B1749" i="5"/>
  <c r="A1750" i="5"/>
  <c r="B1750" i="5"/>
  <c r="A1751" i="5"/>
  <c r="B1751" i="5"/>
  <c r="A1752" i="5"/>
  <c r="B1752" i="5"/>
  <c r="A1753" i="5"/>
  <c r="B1753" i="5"/>
  <c r="A1754" i="5"/>
  <c r="B1754" i="5"/>
  <c r="A1755" i="5"/>
  <c r="B1755" i="5"/>
  <c r="A1756" i="5"/>
  <c r="B1756" i="5"/>
  <c r="A1757" i="5"/>
  <c r="B1757" i="5"/>
  <c r="A1758" i="5"/>
  <c r="B1758" i="5"/>
  <c r="A1759" i="5"/>
  <c r="B1759" i="5"/>
  <c r="A1760" i="5"/>
  <c r="B1760" i="5"/>
  <c r="A1761" i="5"/>
  <c r="B1761" i="5"/>
  <c r="A1762" i="5"/>
  <c r="B1762" i="5"/>
  <c r="A1763" i="5"/>
  <c r="B1763" i="5"/>
  <c r="A1764" i="5"/>
  <c r="B1764" i="5"/>
  <c r="A1765" i="5"/>
  <c r="B1765" i="5"/>
  <c r="A1766" i="5"/>
  <c r="B1766" i="5"/>
  <c r="A1767" i="5"/>
  <c r="B1767" i="5"/>
  <c r="A1768" i="5"/>
  <c r="B1768" i="5"/>
  <c r="A1769" i="5"/>
  <c r="B1769" i="5"/>
  <c r="A1770" i="5"/>
  <c r="B1770" i="5"/>
  <c r="A1771" i="5"/>
  <c r="B1771" i="5"/>
  <c r="A1772" i="5"/>
  <c r="B1772" i="5"/>
  <c r="A1773" i="5"/>
  <c r="B1773" i="5"/>
  <c r="A1774" i="5"/>
  <c r="B1774" i="5"/>
  <c r="A1775" i="5"/>
  <c r="B1775" i="5"/>
  <c r="A1776" i="5"/>
  <c r="B1776" i="5"/>
  <c r="A1777" i="5"/>
  <c r="B1777" i="5"/>
  <c r="A1778" i="5"/>
  <c r="B1778" i="5"/>
  <c r="A1779" i="5"/>
  <c r="B1779" i="5"/>
  <c r="A1780" i="5"/>
  <c r="B1780" i="5"/>
  <c r="A1781" i="5"/>
  <c r="B1781" i="5"/>
  <c r="A1782" i="5"/>
  <c r="B1782" i="5"/>
  <c r="A1783" i="5"/>
  <c r="B1783" i="5"/>
  <c r="A1784" i="5"/>
  <c r="B1784" i="5"/>
  <c r="A1785" i="5"/>
  <c r="B1785" i="5"/>
  <c r="A1786" i="5"/>
  <c r="B1786" i="5"/>
  <c r="A1787" i="5"/>
  <c r="B1787" i="5"/>
  <c r="A1788" i="5"/>
  <c r="B1788" i="5"/>
  <c r="A1789" i="5"/>
  <c r="B1789" i="5"/>
  <c r="A1790" i="5"/>
  <c r="B1790" i="5"/>
  <c r="A1791" i="5"/>
  <c r="B1791" i="5"/>
  <c r="A1792" i="5"/>
  <c r="B1792" i="5"/>
  <c r="A1793" i="5"/>
  <c r="B1793" i="5"/>
  <c r="A1794" i="5"/>
  <c r="B1794" i="5"/>
  <c r="A1795" i="5"/>
  <c r="B1795" i="5"/>
  <c r="A1796" i="5"/>
  <c r="B1796" i="5"/>
  <c r="A1797" i="5"/>
  <c r="B1797" i="5"/>
  <c r="A1798" i="5"/>
  <c r="B1798" i="5"/>
  <c r="A1799" i="5"/>
  <c r="B1799" i="5"/>
  <c r="A1800" i="5"/>
  <c r="B1800" i="5"/>
  <c r="A1801" i="5"/>
  <c r="B1801" i="5"/>
  <c r="A1802" i="5"/>
  <c r="B1802" i="5"/>
  <c r="A1803" i="5"/>
  <c r="B1803" i="5"/>
  <c r="A1804" i="5"/>
  <c r="B1804" i="5"/>
  <c r="A1805" i="5"/>
  <c r="B1805" i="5"/>
  <c r="A1806" i="5"/>
  <c r="B1806" i="5"/>
  <c r="A1807" i="5"/>
  <c r="B1807" i="5"/>
  <c r="A1808" i="5"/>
  <c r="B1808" i="5"/>
  <c r="A1809" i="5"/>
  <c r="B1809" i="5"/>
  <c r="A1810" i="5"/>
  <c r="B1810" i="5"/>
  <c r="A1811" i="5"/>
  <c r="B1811" i="5"/>
  <c r="A1812" i="5"/>
  <c r="B1812" i="5"/>
  <c r="A1813" i="5"/>
  <c r="B1813" i="5"/>
  <c r="A1814" i="5"/>
  <c r="B1814" i="5"/>
  <c r="A1815" i="5"/>
  <c r="B1815" i="5"/>
  <c r="A1816" i="5"/>
  <c r="B1816" i="5"/>
  <c r="A1817" i="5"/>
  <c r="B1817" i="5"/>
  <c r="A1818" i="5"/>
  <c r="B1818" i="5"/>
  <c r="A1819" i="5"/>
  <c r="B1819" i="5"/>
  <c r="A1820" i="5"/>
  <c r="B1820" i="5"/>
  <c r="A1821" i="5"/>
  <c r="B1821" i="5"/>
  <c r="A1822" i="5"/>
  <c r="B1822" i="5"/>
  <c r="A1823" i="5"/>
  <c r="B1823" i="5"/>
  <c r="A1824" i="5"/>
  <c r="B1824" i="5"/>
  <c r="A1825" i="5"/>
  <c r="B1825" i="5"/>
  <c r="A1826" i="5"/>
  <c r="B1826" i="5"/>
  <c r="A1827" i="5"/>
  <c r="B1827" i="5"/>
  <c r="A1828" i="5"/>
  <c r="B1828" i="5"/>
  <c r="A1829" i="5"/>
  <c r="B1829" i="5"/>
  <c r="A1830" i="5"/>
  <c r="B1830" i="5"/>
  <c r="A1831" i="5"/>
  <c r="B1831" i="5"/>
  <c r="A1832" i="5"/>
  <c r="B1832" i="5"/>
  <c r="A1833" i="5"/>
  <c r="B1833" i="5"/>
  <c r="A1834" i="5"/>
  <c r="B1834" i="5"/>
  <c r="A1835" i="5"/>
  <c r="B1835" i="5"/>
  <c r="A1836" i="5"/>
  <c r="B1836" i="5"/>
  <c r="A1837" i="5"/>
  <c r="B1837" i="5"/>
  <c r="A1838" i="5"/>
  <c r="B1838" i="5"/>
  <c r="A1839" i="5"/>
  <c r="B1839" i="5"/>
  <c r="A1840" i="5"/>
  <c r="B1840" i="5"/>
  <c r="A1841" i="5"/>
  <c r="B1841" i="5"/>
  <c r="A1842" i="5"/>
  <c r="B1842" i="5"/>
  <c r="A1843" i="5"/>
  <c r="B1843" i="5"/>
  <c r="A1844" i="5"/>
  <c r="B1844" i="5"/>
  <c r="A1845" i="5"/>
  <c r="B1845" i="5"/>
  <c r="A1846" i="5"/>
  <c r="B1846" i="5"/>
  <c r="A1847" i="5"/>
  <c r="B1847" i="5"/>
  <c r="A1848" i="5"/>
  <c r="B1848" i="5"/>
  <c r="A1849" i="5"/>
  <c r="B1849" i="5"/>
  <c r="A1850" i="5"/>
  <c r="B1850" i="5"/>
  <c r="A1851" i="5"/>
  <c r="B1851" i="5"/>
  <c r="A1852" i="5"/>
  <c r="B1852" i="5"/>
  <c r="A1853" i="5"/>
  <c r="B1853" i="5"/>
  <c r="A1854" i="5"/>
  <c r="B1854" i="5"/>
  <c r="A1855" i="5"/>
  <c r="B1855" i="5"/>
  <c r="A1856" i="5"/>
  <c r="B1856" i="5"/>
  <c r="A1857" i="5"/>
  <c r="B1857" i="5"/>
  <c r="A1858" i="5"/>
  <c r="B1858" i="5"/>
  <c r="A1859" i="5"/>
  <c r="B1859" i="5"/>
  <c r="A1860" i="5"/>
  <c r="B1860" i="5"/>
  <c r="A1861" i="5"/>
  <c r="B1861" i="5"/>
  <c r="A1862" i="5"/>
  <c r="B1862" i="5"/>
  <c r="A1863" i="5"/>
  <c r="B1863" i="5"/>
  <c r="A1864" i="5"/>
  <c r="B1864" i="5"/>
  <c r="A1865" i="5"/>
  <c r="B1865" i="5"/>
  <c r="A1866" i="5"/>
  <c r="B1866" i="5"/>
  <c r="A1867" i="5"/>
  <c r="B1867" i="5"/>
  <c r="A1868" i="5"/>
  <c r="B1868" i="5"/>
  <c r="A1869" i="5"/>
  <c r="B1869" i="5"/>
  <c r="A1870" i="5"/>
  <c r="B1870" i="5"/>
  <c r="A1871" i="5"/>
  <c r="B1871" i="5"/>
  <c r="A1872" i="5"/>
  <c r="B1872" i="5"/>
  <c r="A1873" i="5"/>
  <c r="B1873" i="5"/>
  <c r="A1874" i="5"/>
  <c r="B1874" i="5"/>
  <c r="A1875" i="5"/>
  <c r="B1875" i="5"/>
  <c r="A1876" i="5"/>
  <c r="B1876" i="5"/>
  <c r="A1877" i="5"/>
  <c r="B1877" i="5"/>
  <c r="A1878" i="5"/>
  <c r="B1878" i="5"/>
  <c r="A1879" i="5"/>
  <c r="B1879" i="5"/>
  <c r="A1880" i="5"/>
  <c r="B1880" i="5"/>
  <c r="A1881" i="5"/>
  <c r="B1881" i="5"/>
  <c r="A1882" i="5"/>
  <c r="B1882" i="5"/>
  <c r="A1883" i="5"/>
  <c r="B1883" i="5"/>
  <c r="A1884" i="5"/>
  <c r="B1884" i="5"/>
  <c r="A1885" i="5"/>
  <c r="B1885" i="5"/>
  <c r="A1886" i="5"/>
  <c r="B1886" i="5"/>
  <c r="A1887" i="5"/>
  <c r="B1887" i="5"/>
  <c r="A1888" i="5"/>
  <c r="B1888" i="5"/>
  <c r="A1889" i="5"/>
  <c r="B1889" i="5"/>
  <c r="A1890" i="5"/>
  <c r="B1890" i="5"/>
  <c r="A1891" i="5"/>
  <c r="B1891" i="5"/>
  <c r="A1892" i="5"/>
  <c r="B1892" i="5"/>
  <c r="A1893" i="5"/>
  <c r="B1893" i="5"/>
  <c r="A1894" i="5"/>
  <c r="B1894" i="5"/>
  <c r="A1895" i="5"/>
  <c r="B1895" i="5"/>
  <c r="A1896" i="5"/>
  <c r="B1896" i="5"/>
  <c r="A1897" i="5"/>
  <c r="B1897" i="5"/>
  <c r="A1898" i="5"/>
  <c r="B1898" i="5"/>
  <c r="A1899" i="5"/>
  <c r="B1899" i="5"/>
  <c r="A1900" i="5"/>
  <c r="B1900" i="5"/>
  <c r="A1901" i="5"/>
  <c r="B1901" i="5"/>
  <c r="A1902" i="5"/>
  <c r="B1902" i="5"/>
  <c r="A1903" i="5"/>
  <c r="B1903" i="5"/>
  <c r="A1904" i="5"/>
  <c r="B1904" i="5"/>
  <c r="A1905" i="5"/>
  <c r="B1905" i="5"/>
  <c r="A1906" i="5"/>
  <c r="B1906" i="5"/>
  <c r="A1907" i="5"/>
  <c r="B1907" i="5"/>
  <c r="A1908" i="5"/>
  <c r="B1908" i="5"/>
  <c r="A1909" i="5"/>
  <c r="B1909" i="5"/>
  <c r="A1910" i="5"/>
  <c r="B1910" i="5"/>
  <c r="A1911" i="5"/>
  <c r="B1911" i="5"/>
  <c r="A1912" i="5"/>
  <c r="B1912" i="5"/>
  <c r="A1913" i="5"/>
  <c r="B1913" i="5"/>
  <c r="A1914" i="5"/>
  <c r="B1914" i="5"/>
  <c r="A1915" i="5"/>
  <c r="B1915" i="5"/>
  <c r="A1916" i="5"/>
  <c r="B1916" i="5"/>
  <c r="A1917" i="5"/>
  <c r="B1917" i="5"/>
  <c r="A1918" i="5"/>
  <c r="B1918" i="5"/>
  <c r="A1919" i="5"/>
  <c r="B1919" i="5"/>
  <c r="A1920" i="5"/>
  <c r="B1920" i="5"/>
  <c r="A1921" i="5"/>
  <c r="B1921" i="5"/>
  <c r="A1922" i="5"/>
  <c r="B1922" i="5"/>
  <c r="A1923" i="5"/>
  <c r="B1923" i="5"/>
  <c r="A1924" i="5"/>
  <c r="B1924" i="5"/>
  <c r="A1925" i="5"/>
  <c r="B1925" i="5"/>
  <c r="A1926" i="5"/>
  <c r="B1926" i="5"/>
  <c r="A1927" i="5"/>
  <c r="B1927" i="5"/>
  <c r="A1928" i="5"/>
  <c r="B1928" i="5"/>
  <c r="A1929" i="5"/>
  <c r="B1929" i="5"/>
  <c r="A1930" i="5"/>
  <c r="B1930" i="5"/>
  <c r="A1931" i="5"/>
  <c r="B1931" i="5"/>
  <c r="A1932" i="5"/>
  <c r="B1932" i="5"/>
  <c r="A1933" i="5"/>
  <c r="B1933" i="5"/>
  <c r="A1934" i="5"/>
  <c r="B1934" i="5"/>
  <c r="A1935" i="5"/>
  <c r="B1935" i="5"/>
  <c r="A1936" i="5"/>
  <c r="B1936" i="5"/>
  <c r="A1937" i="5"/>
  <c r="B1937" i="5"/>
  <c r="A1938" i="5"/>
  <c r="B1938" i="5"/>
  <c r="A1939" i="5"/>
  <c r="B1939" i="5"/>
  <c r="A1940" i="5"/>
  <c r="B1940" i="5"/>
  <c r="A1941" i="5"/>
  <c r="B1941" i="5"/>
  <c r="A1942" i="5"/>
  <c r="B1942" i="5"/>
  <c r="A1943" i="5"/>
  <c r="B1943" i="5"/>
  <c r="A1944" i="5"/>
  <c r="B1944" i="5"/>
  <c r="A1945" i="5"/>
  <c r="B1945" i="5"/>
  <c r="A1946" i="5"/>
  <c r="B1946" i="5"/>
  <c r="A1947" i="5"/>
  <c r="B1947" i="5"/>
  <c r="A1948" i="5"/>
  <c r="B1948" i="5"/>
  <c r="A1949" i="5"/>
  <c r="B1949" i="5"/>
  <c r="A1950" i="5"/>
  <c r="B1950" i="5"/>
  <c r="A1951" i="5"/>
  <c r="B1951" i="5"/>
  <c r="A1952" i="5"/>
  <c r="B1952" i="5"/>
  <c r="A1953" i="5"/>
  <c r="B1953" i="5"/>
  <c r="A1954" i="5"/>
  <c r="B1954" i="5"/>
  <c r="A1955" i="5"/>
  <c r="B1955" i="5"/>
  <c r="A1956" i="5"/>
  <c r="B1956" i="5"/>
  <c r="A1957" i="5"/>
  <c r="B1957" i="5"/>
  <c r="A1958" i="5"/>
  <c r="B1958" i="5"/>
  <c r="A1959" i="5"/>
  <c r="B1959" i="5"/>
  <c r="A1960" i="5"/>
  <c r="B1960" i="5"/>
  <c r="A1961" i="5"/>
  <c r="B1961" i="5"/>
  <c r="A1962" i="5"/>
  <c r="B1962" i="5"/>
  <c r="A1963" i="5"/>
  <c r="B1963" i="5"/>
  <c r="A1964" i="5"/>
  <c r="B1964" i="5"/>
  <c r="A1965" i="5"/>
  <c r="B1965" i="5"/>
  <c r="A1966" i="5"/>
  <c r="B1966" i="5"/>
  <c r="A1967" i="5"/>
  <c r="B1967" i="5"/>
  <c r="A1968" i="5"/>
  <c r="B1968" i="5"/>
  <c r="A1969" i="5"/>
  <c r="B1969" i="5"/>
  <c r="A1970" i="5"/>
  <c r="B1970" i="5"/>
  <c r="A1971" i="5"/>
  <c r="B1971" i="5"/>
  <c r="A1972" i="5"/>
  <c r="B1972" i="5"/>
  <c r="A1973" i="5"/>
  <c r="B1973" i="5"/>
  <c r="A1974" i="5"/>
  <c r="B1974" i="5"/>
  <c r="A1975" i="5"/>
  <c r="B1975" i="5"/>
  <c r="A1976" i="5"/>
  <c r="B1976" i="5"/>
  <c r="A1977" i="5"/>
  <c r="B1977" i="5"/>
  <c r="A1978" i="5"/>
  <c r="B1978" i="5"/>
  <c r="A1979" i="5"/>
  <c r="B1979" i="5"/>
  <c r="A1980" i="5"/>
  <c r="B1980" i="5"/>
  <c r="A1981" i="5"/>
  <c r="B1981" i="5"/>
  <c r="A1982" i="5"/>
  <c r="B1982" i="5"/>
  <c r="A1983" i="5"/>
  <c r="B1983" i="5"/>
  <c r="A1984" i="5"/>
  <c r="B1984" i="5"/>
  <c r="A1985" i="5"/>
  <c r="B1985" i="5"/>
  <c r="A1986" i="5"/>
  <c r="B1986" i="5"/>
  <c r="A1987" i="5"/>
  <c r="B1987" i="5"/>
  <c r="A1988" i="5"/>
  <c r="B1988" i="5"/>
  <c r="A1989" i="5"/>
  <c r="B1989" i="5"/>
  <c r="A1990" i="5"/>
  <c r="B1990" i="5"/>
  <c r="A1991" i="5"/>
  <c r="B1991" i="5"/>
  <c r="A1992" i="5"/>
  <c r="B1992" i="5"/>
  <c r="A1993" i="5"/>
  <c r="B1993" i="5"/>
  <c r="A1994" i="5"/>
  <c r="B1994" i="5"/>
  <c r="A1995" i="5"/>
  <c r="B1995" i="5"/>
  <c r="A1996" i="5"/>
  <c r="B1996" i="5"/>
  <c r="A1997" i="5"/>
  <c r="B1997" i="5"/>
  <c r="A1998" i="5"/>
  <c r="B1998" i="5"/>
  <c r="A1999" i="5"/>
  <c r="B1999" i="5"/>
  <c r="A2000" i="5"/>
  <c r="B2000" i="5"/>
  <c r="A2001" i="5"/>
  <c r="B2001" i="5"/>
  <c r="A2002" i="5"/>
  <c r="B2002" i="5"/>
  <c r="A2003" i="5"/>
  <c r="B2003" i="5"/>
  <c r="A2004" i="5"/>
  <c r="B2004" i="5"/>
  <c r="A2005" i="5"/>
  <c r="B2005" i="5"/>
  <c r="A2006" i="5"/>
  <c r="B2006" i="5"/>
  <c r="A2007" i="5"/>
  <c r="B2007" i="5"/>
  <c r="A2008" i="5"/>
  <c r="B2008" i="5"/>
  <c r="A2009" i="5"/>
  <c r="B2009" i="5"/>
  <c r="A2010" i="5"/>
  <c r="B2010" i="5"/>
  <c r="A2011" i="5"/>
  <c r="B2011" i="5"/>
  <c r="A2012" i="5"/>
  <c r="B2012" i="5"/>
  <c r="A2013" i="5"/>
  <c r="B2013" i="5"/>
  <c r="A2014" i="5"/>
  <c r="B2014" i="5"/>
  <c r="A2015" i="5"/>
  <c r="B2015" i="5"/>
  <c r="A2016" i="5"/>
  <c r="B2016" i="5"/>
  <c r="A2017" i="5"/>
  <c r="B2017" i="5"/>
  <c r="A2018" i="5"/>
  <c r="B2018" i="5"/>
  <c r="A2019" i="5"/>
  <c r="B2019" i="5"/>
  <c r="A2020" i="5"/>
  <c r="B2020" i="5"/>
  <c r="A2021" i="5"/>
  <c r="B2021" i="5"/>
  <c r="A2022" i="5"/>
  <c r="B2022" i="5"/>
  <c r="A2023" i="5"/>
  <c r="B2023" i="5"/>
  <c r="A2024" i="5"/>
  <c r="B2024" i="5"/>
  <c r="A2025" i="5"/>
  <c r="B2025" i="5"/>
  <c r="A2026" i="5"/>
  <c r="B2026" i="5"/>
  <c r="A2027" i="5"/>
  <c r="B2027" i="5"/>
  <c r="A2028" i="5"/>
  <c r="B2028" i="5"/>
  <c r="A2029" i="5"/>
  <c r="B2029" i="5"/>
  <c r="A2030" i="5"/>
  <c r="B2030" i="5"/>
  <c r="A2031" i="5"/>
  <c r="B2031" i="5"/>
  <c r="A2032" i="5"/>
  <c r="B2032" i="5"/>
  <c r="A2033" i="5"/>
  <c r="B2033" i="5"/>
  <c r="A2034" i="5"/>
  <c r="B2034" i="5"/>
  <c r="A2035" i="5"/>
  <c r="B2035" i="5"/>
  <c r="A2036" i="5"/>
  <c r="B2036" i="5"/>
  <c r="A2037" i="5"/>
  <c r="B2037" i="5"/>
  <c r="A2038" i="5"/>
  <c r="B2038" i="5"/>
  <c r="A2039" i="5"/>
  <c r="B2039" i="5"/>
  <c r="A2040" i="5"/>
  <c r="B2040" i="5"/>
  <c r="A2041" i="5"/>
  <c r="B2041" i="5"/>
  <c r="A2042" i="5"/>
  <c r="B2042" i="5"/>
  <c r="A2043" i="5"/>
  <c r="B2043" i="5"/>
  <c r="A2044" i="5"/>
  <c r="B2044" i="5"/>
  <c r="A2045" i="5"/>
  <c r="B2045" i="5"/>
  <c r="A2046" i="5"/>
  <c r="B2046" i="5"/>
  <c r="A2047" i="5"/>
  <c r="B2047" i="5"/>
  <c r="A2048" i="5"/>
  <c r="B2048" i="5"/>
  <c r="A2049" i="5"/>
  <c r="B2049" i="5"/>
  <c r="A2050" i="5"/>
  <c r="B2050" i="5"/>
  <c r="A2051" i="5"/>
  <c r="B2051" i="5"/>
  <c r="A2052" i="5"/>
  <c r="B2052" i="5"/>
  <c r="A2053" i="5"/>
  <c r="B2053" i="5"/>
  <c r="A2054" i="5"/>
  <c r="B2054" i="5"/>
  <c r="A2055" i="5"/>
  <c r="B2055" i="5"/>
  <c r="A2056" i="5"/>
  <c r="B2056" i="5"/>
  <c r="A2057" i="5"/>
  <c r="B2057" i="5"/>
  <c r="A2058" i="5"/>
  <c r="B2058" i="5"/>
  <c r="A2059" i="5"/>
  <c r="B2059" i="5"/>
  <c r="A2060" i="5"/>
  <c r="B2060" i="5"/>
  <c r="A2061" i="5"/>
  <c r="B2061" i="5"/>
  <c r="A2062" i="5"/>
  <c r="B2062" i="5"/>
  <c r="A2063" i="5"/>
  <c r="B2063" i="5"/>
  <c r="A2064" i="5"/>
  <c r="B2064" i="5"/>
  <c r="A2065" i="5"/>
  <c r="B2065" i="5"/>
  <c r="A2066" i="5"/>
  <c r="B2066" i="5"/>
  <c r="A2067" i="5"/>
  <c r="B2067" i="5"/>
  <c r="A2068" i="5"/>
  <c r="B2068" i="5"/>
  <c r="A2069" i="5"/>
  <c r="B2069" i="5"/>
  <c r="A2070" i="5"/>
  <c r="B2070" i="5"/>
  <c r="A2071" i="5"/>
  <c r="B2071" i="5"/>
  <c r="A2072" i="5"/>
  <c r="B2072" i="5"/>
  <c r="A2073" i="5"/>
  <c r="B2073" i="5"/>
  <c r="A2074" i="5"/>
  <c r="B2074" i="5"/>
  <c r="A2075" i="5"/>
  <c r="B2075" i="5"/>
  <c r="A2076" i="5"/>
  <c r="B2076" i="5"/>
  <c r="A2077" i="5"/>
  <c r="B2077" i="5"/>
  <c r="A2078" i="5"/>
  <c r="B2078" i="5"/>
  <c r="A2079" i="5"/>
  <c r="B2079" i="5"/>
  <c r="A2080" i="5"/>
  <c r="B2080" i="5"/>
  <c r="A2081" i="5"/>
  <c r="B2081" i="5"/>
  <c r="A2082" i="5"/>
  <c r="B2082" i="5"/>
  <c r="A2083" i="5"/>
  <c r="B2083" i="5"/>
  <c r="A2084" i="5"/>
  <c r="B2084" i="5"/>
  <c r="A2085" i="5"/>
  <c r="B2085" i="5"/>
  <c r="A2086" i="5"/>
  <c r="B2086" i="5"/>
  <c r="A2087" i="5"/>
  <c r="B2087" i="5"/>
  <c r="A2088" i="5"/>
  <c r="B2088" i="5"/>
  <c r="A2089" i="5"/>
  <c r="B2089" i="5"/>
  <c r="A2090" i="5"/>
  <c r="B2090" i="5"/>
  <c r="A2091" i="5"/>
  <c r="B2091" i="5"/>
  <c r="A2092" i="5"/>
  <c r="B2092" i="5"/>
  <c r="A2093" i="5"/>
  <c r="B2093" i="5"/>
  <c r="A2094" i="5"/>
  <c r="B2094" i="5"/>
  <c r="A2095" i="5"/>
  <c r="B2095" i="5"/>
  <c r="A2096" i="5"/>
  <c r="B2096" i="5"/>
  <c r="A2097" i="5"/>
  <c r="B2097" i="5"/>
  <c r="A2098" i="5"/>
  <c r="B2098" i="5"/>
  <c r="A2099" i="5"/>
  <c r="B2099" i="5"/>
  <c r="A2100" i="5"/>
  <c r="B2100" i="5"/>
  <c r="A2101" i="5"/>
  <c r="B2101" i="5"/>
  <c r="A2102" i="5"/>
  <c r="B2102" i="5"/>
  <c r="A2103" i="5"/>
  <c r="B2103" i="5"/>
  <c r="A2104" i="5"/>
  <c r="B2104" i="5"/>
  <c r="A2105" i="5"/>
  <c r="B2105" i="5"/>
  <c r="A2106" i="5"/>
  <c r="B2106" i="5"/>
  <c r="A2107" i="5"/>
  <c r="B2107" i="5"/>
  <c r="A2108" i="5"/>
  <c r="B2108" i="5"/>
  <c r="A2109" i="5"/>
  <c r="B2109" i="5"/>
  <c r="A2110" i="5"/>
  <c r="B2110" i="5"/>
  <c r="A2111" i="5"/>
  <c r="B2111" i="5"/>
  <c r="A2112" i="5"/>
  <c r="B2112" i="5"/>
  <c r="A2113" i="5"/>
  <c r="B2113" i="5"/>
  <c r="A2114" i="5"/>
  <c r="B2114" i="5"/>
  <c r="A2115" i="5"/>
  <c r="B2115" i="5"/>
  <c r="A2116" i="5"/>
  <c r="B2116" i="5"/>
  <c r="A2117" i="5"/>
  <c r="B2117" i="5"/>
  <c r="A2118" i="5"/>
  <c r="B2118" i="5"/>
  <c r="A2119" i="5"/>
  <c r="B2119" i="5"/>
  <c r="A2120" i="5"/>
  <c r="B2120" i="5"/>
  <c r="A2121" i="5"/>
  <c r="B2121" i="5"/>
  <c r="A2122" i="5"/>
  <c r="B2122" i="5"/>
  <c r="A2123" i="5"/>
  <c r="B2123" i="5"/>
  <c r="A2124" i="5"/>
  <c r="B2124" i="5"/>
  <c r="A2125" i="5"/>
  <c r="B2125" i="5"/>
  <c r="A2126" i="5"/>
  <c r="B2126" i="5"/>
  <c r="A2127" i="5"/>
  <c r="B2127" i="5"/>
  <c r="A2128" i="5"/>
  <c r="B2128" i="5"/>
  <c r="A2129" i="5"/>
  <c r="B2129" i="5"/>
  <c r="A2130" i="5"/>
  <c r="B2130" i="5"/>
  <c r="A2131" i="5"/>
  <c r="B2131" i="5"/>
  <c r="A2132" i="5"/>
  <c r="B2132" i="5"/>
  <c r="A2133" i="5"/>
  <c r="B2133" i="5"/>
  <c r="A2134" i="5"/>
  <c r="B2134" i="5"/>
  <c r="A2135" i="5"/>
  <c r="B2135" i="5"/>
  <c r="A2136" i="5"/>
  <c r="B2136" i="5"/>
  <c r="A2137" i="5"/>
  <c r="B2137" i="5"/>
  <c r="A2138" i="5"/>
  <c r="B2138" i="5"/>
  <c r="A2139" i="5"/>
  <c r="B2139" i="5"/>
  <c r="A2140" i="5"/>
  <c r="B2140" i="5"/>
  <c r="A2141" i="5"/>
  <c r="B2141" i="5"/>
  <c r="A2142" i="5"/>
  <c r="B2142" i="5"/>
  <c r="A2143" i="5"/>
  <c r="B2143" i="5"/>
  <c r="A2144" i="5"/>
  <c r="B2144" i="5"/>
  <c r="A2145" i="5"/>
  <c r="B2145" i="5"/>
  <c r="A2146" i="5"/>
  <c r="B2146" i="5"/>
  <c r="A2147" i="5"/>
  <c r="B2147" i="5"/>
  <c r="A2148" i="5"/>
  <c r="B2148" i="5"/>
  <c r="A2149" i="5"/>
  <c r="B2149" i="5"/>
  <c r="A2150" i="5"/>
  <c r="B2150" i="5"/>
  <c r="A2151" i="5"/>
  <c r="B2151" i="5"/>
  <c r="A2152" i="5"/>
  <c r="B2152" i="5"/>
  <c r="A2153" i="5"/>
  <c r="B2153" i="5"/>
  <c r="A2154" i="5"/>
  <c r="B2154" i="5"/>
  <c r="A2155" i="5"/>
  <c r="B2155" i="5"/>
  <c r="A2156" i="5"/>
  <c r="B2156" i="5"/>
  <c r="A2157" i="5"/>
  <c r="B2157" i="5"/>
  <c r="A2158" i="5"/>
  <c r="B2158" i="5"/>
  <c r="A2159" i="5"/>
  <c r="B2159" i="5"/>
  <c r="A2160" i="5"/>
  <c r="B2160" i="5"/>
  <c r="A2161" i="5"/>
  <c r="B2161" i="5"/>
  <c r="A2162" i="5"/>
  <c r="B2162" i="5"/>
  <c r="A2163" i="5"/>
  <c r="B2163" i="5"/>
  <c r="A2164" i="5"/>
  <c r="B2164" i="5"/>
  <c r="A2165" i="5"/>
  <c r="B2165" i="5"/>
  <c r="A2166" i="5"/>
  <c r="B2166" i="5"/>
  <c r="A2167" i="5"/>
  <c r="B2167" i="5"/>
  <c r="A2168" i="5"/>
  <c r="B2168" i="5"/>
  <c r="A2169" i="5"/>
  <c r="B2169" i="5"/>
  <c r="A2170" i="5"/>
  <c r="B2170" i="5"/>
  <c r="A2171" i="5"/>
  <c r="B2171" i="5"/>
  <c r="A2172" i="5"/>
  <c r="B2172" i="5"/>
  <c r="A2173" i="5"/>
  <c r="B2173" i="5"/>
  <c r="A2174" i="5"/>
  <c r="B2174" i="5"/>
  <c r="A2175" i="5"/>
  <c r="B2175" i="5"/>
  <c r="A2176" i="5"/>
  <c r="B2176" i="5"/>
  <c r="A2177" i="5"/>
  <c r="B2177" i="5"/>
  <c r="A2178" i="5"/>
  <c r="B2178" i="5"/>
  <c r="A2179" i="5"/>
  <c r="B2179" i="5"/>
  <c r="A2180" i="5"/>
  <c r="B2180" i="5"/>
  <c r="A2181" i="5"/>
  <c r="B2181" i="5"/>
  <c r="A2182" i="5"/>
  <c r="B2182" i="5"/>
  <c r="A2183" i="5"/>
  <c r="B2183" i="5"/>
  <c r="A2184" i="5"/>
  <c r="B2184" i="5"/>
  <c r="A2185" i="5"/>
  <c r="B2185" i="5"/>
  <c r="A2186" i="5"/>
  <c r="B2186" i="5"/>
  <c r="A2187" i="5"/>
  <c r="B2187" i="5"/>
  <c r="A2188" i="5"/>
  <c r="B2188" i="5"/>
  <c r="A2189" i="5"/>
  <c r="B2189" i="5"/>
  <c r="A2190" i="5"/>
  <c r="B2190" i="5"/>
  <c r="A2191" i="5"/>
  <c r="B2191" i="5"/>
  <c r="A2192" i="5"/>
  <c r="B2192" i="5"/>
  <c r="A2193" i="5"/>
  <c r="B2193" i="5"/>
  <c r="A2194" i="5"/>
  <c r="B2194" i="5"/>
  <c r="A2195" i="5"/>
  <c r="B2195" i="5"/>
  <c r="A2196" i="5"/>
  <c r="B2196" i="5"/>
  <c r="A2197" i="5"/>
  <c r="B2197" i="5"/>
  <c r="A2198" i="5"/>
  <c r="B2198" i="5"/>
  <c r="A2199" i="5"/>
  <c r="B2199" i="5"/>
  <c r="A2200" i="5"/>
  <c r="B2200" i="5"/>
  <c r="A2201" i="5"/>
  <c r="B2201" i="5"/>
  <c r="A2202" i="5"/>
  <c r="B2202" i="5"/>
  <c r="A2203" i="5"/>
  <c r="B2203" i="5"/>
  <c r="A2204" i="5"/>
  <c r="B2204" i="5"/>
  <c r="A2205" i="5"/>
  <c r="B2205" i="5"/>
  <c r="A2206" i="5"/>
  <c r="B2206" i="5"/>
  <c r="A2207" i="5"/>
  <c r="B2207" i="5"/>
  <c r="A2208" i="5"/>
  <c r="B2208" i="5"/>
  <c r="A2209" i="5"/>
  <c r="B2209" i="5"/>
  <c r="A2210" i="5"/>
  <c r="B2210" i="5"/>
  <c r="A2211" i="5"/>
  <c r="B2211" i="5"/>
  <c r="A2212" i="5"/>
  <c r="B2212" i="5"/>
  <c r="A2213" i="5"/>
  <c r="B2213" i="5"/>
  <c r="A2214" i="5"/>
  <c r="B2214" i="5"/>
  <c r="A2215" i="5"/>
  <c r="B2215" i="5"/>
  <c r="A2216" i="5"/>
  <c r="B2216" i="5"/>
  <c r="A2217" i="5"/>
  <c r="B2217" i="5"/>
  <c r="A2218" i="5"/>
  <c r="B2218" i="5"/>
  <c r="A2219" i="5"/>
  <c r="B2219" i="5"/>
  <c r="A2220" i="5"/>
  <c r="B2220" i="5"/>
  <c r="A2221" i="5"/>
  <c r="B2221" i="5"/>
  <c r="A2222" i="5"/>
  <c r="B2222" i="5"/>
  <c r="A2223" i="5"/>
  <c r="B2223" i="5"/>
  <c r="A2224" i="5"/>
  <c r="B2224" i="5"/>
  <c r="A2225" i="5"/>
  <c r="B2225" i="5"/>
  <c r="A2226" i="5"/>
  <c r="B2226" i="5"/>
  <c r="A2227" i="5"/>
  <c r="B2227" i="5"/>
  <c r="A2228" i="5"/>
  <c r="B2228" i="5"/>
  <c r="A2229" i="5"/>
  <c r="B2229" i="5"/>
  <c r="A2230" i="5"/>
  <c r="B2230" i="5"/>
  <c r="A2231" i="5"/>
  <c r="B2231" i="5"/>
  <c r="A2232" i="5"/>
  <c r="B2232" i="5"/>
  <c r="A2233" i="5"/>
  <c r="B2233" i="5"/>
  <c r="A2234" i="5"/>
  <c r="B2234" i="5"/>
  <c r="A2235" i="5"/>
  <c r="B2235" i="5"/>
  <c r="A2236" i="5"/>
  <c r="B2236" i="5"/>
  <c r="A2237" i="5"/>
  <c r="B2237" i="5"/>
  <c r="A2238" i="5"/>
  <c r="B2238" i="5"/>
  <c r="A2239" i="5"/>
  <c r="B2239" i="5"/>
  <c r="A2240" i="5"/>
  <c r="B2240" i="5"/>
  <c r="A2241" i="5"/>
  <c r="B2241" i="5"/>
  <c r="A2242" i="5"/>
  <c r="B2242" i="5"/>
  <c r="A2243" i="5"/>
  <c r="B2243" i="5"/>
  <c r="A2244" i="5"/>
  <c r="B2244" i="5"/>
  <c r="A2245" i="5"/>
  <c r="B2245" i="5"/>
  <c r="A2246" i="5"/>
  <c r="B2246" i="5"/>
  <c r="A2247" i="5"/>
  <c r="B2247" i="5"/>
  <c r="A2248" i="5"/>
  <c r="B2248" i="5"/>
  <c r="A2249" i="5"/>
  <c r="B2249" i="5"/>
  <c r="A2250" i="5"/>
  <c r="B2250" i="5"/>
  <c r="A2251" i="5"/>
  <c r="B2251" i="5"/>
  <c r="A2252" i="5"/>
  <c r="B2252" i="5"/>
  <c r="A2253" i="5"/>
  <c r="B2253" i="5"/>
  <c r="A2254" i="5"/>
  <c r="B2254" i="5"/>
  <c r="A2255" i="5"/>
  <c r="B2255" i="5"/>
  <c r="A2256" i="5"/>
  <c r="B2256" i="5"/>
  <c r="A2257" i="5"/>
  <c r="B2257" i="5"/>
  <c r="A2258" i="5"/>
  <c r="B2258" i="5"/>
  <c r="A2259" i="5"/>
  <c r="B2259" i="5"/>
  <c r="A2260" i="5"/>
  <c r="B2260" i="5"/>
  <c r="A2261" i="5"/>
  <c r="B2261" i="5"/>
  <c r="A2262" i="5"/>
  <c r="B2262" i="5"/>
  <c r="A2263" i="5"/>
  <c r="B2263" i="5"/>
  <c r="A2264" i="5"/>
  <c r="B2264" i="5"/>
  <c r="A2265" i="5"/>
  <c r="B2265" i="5"/>
  <c r="A2266" i="5"/>
  <c r="B2266" i="5"/>
  <c r="A2267" i="5"/>
  <c r="B2267" i="5"/>
  <c r="A2268" i="5"/>
  <c r="B2268" i="5"/>
  <c r="A2269" i="5"/>
  <c r="B2269" i="5"/>
  <c r="A2270" i="5"/>
  <c r="B2270" i="5"/>
  <c r="A2271" i="5"/>
  <c r="B2271" i="5"/>
  <c r="A2272" i="5"/>
  <c r="B2272" i="5"/>
  <c r="A2273" i="5"/>
  <c r="B2273" i="5"/>
  <c r="A2274" i="5"/>
  <c r="B2274" i="5"/>
  <c r="A2275" i="5"/>
  <c r="B2275" i="5"/>
  <c r="A2276" i="5"/>
  <c r="B2276" i="5"/>
  <c r="A2277" i="5"/>
  <c r="B2277" i="5"/>
  <c r="A2278" i="5"/>
  <c r="B2278" i="5"/>
  <c r="A2279" i="5"/>
  <c r="B2279" i="5"/>
  <c r="A2280" i="5"/>
  <c r="B2280" i="5"/>
  <c r="A2281" i="5"/>
  <c r="B2281" i="5"/>
  <c r="A2282" i="5"/>
  <c r="B2282" i="5"/>
  <c r="A2283" i="5"/>
  <c r="B2283" i="5"/>
  <c r="A2284" i="5"/>
  <c r="B2284" i="5"/>
  <c r="A2285" i="5"/>
  <c r="B2285" i="5"/>
  <c r="A2286" i="5"/>
  <c r="B2286" i="5"/>
  <c r="A2287" i="5"/>
  <c r="B2287" i="5"/>
  <c r="A2288" i="5"/>
  <c r="B2288" i="5"/>
  <c r="A2289" i="5"/>
  <c r="B2289" i="5"/>
  <c r="A2290" i="5"/>
  <c r="B2290" i="5"/>
  <c r="A2291" i="5"/>
  <c r="B2291" i="5"/>
  <c r="A2292" i="5"/>
  <c r="B2292" i="5"/>
  <c r="A2293" i="5"/>
  <c r="B2293" i="5"/>
  <c r="A2294" i="5"/>
  <c r="B2294" i="5"/>
  <c r="A2295" i="5"/>
  <c r="B2295" i="5"/>
  <c r="A2296" i="5"/>
  <c r="B2296" i="5"/>
  <c r="A2297" i="5"/>
  <c r="B2297" i="5"/>
  <c r="A2298" i="5"/>
  <c r="B2298" i="5"/>
  <c r="A2299" i="5"/>
  <c r="B2299" i="5"/>
  <c r="A2300" i="5"/>
  <c r="B2300" i="5"/>
  <c r="A2301" i="5"/>
  <c r="B2301" i="5"/>
  <c r="A2302" i="5"/>
  <c r="B2302" i="5"/>
  <c r="A2303" i="5"/>
  <c r="B2303" i="5"/>
  <c r="A2304" i="5"/>
  <c r="B2304" i="5"/>
  <c r="A2305" i="5"/>
  <c r="B2305" i="5"/>
  <c r="A2306" i="5"/>
  <c r="B2306" i="5"/>
  <c r="A2307" i="5"/>
  <c r="B2307" i="5"/>
  <c r="A2308" i="5"/>
  <c r="B2308" i="5"/>
  <c r="A2309" i="5"/>
  <c r="B2309" i="5"/>
  <c r="A2310" i="5"/>
  <c r="B2310" i="5"/>
  <c r="A2311" i="5"/>
  <c r="B2311" i="5"/>
  <c r="A2312" i="5"/>
  <c r="B2312" i="5"/>
  <c r="A2313" i="5"/>
  <c r="B2313" i="5"/>
  <c r="A2314" i="5"/>
  <c r="B2314" i="5"/>
  <c r="A2315" i="5"/>
  <c r="B2315" i="5"/>
  <c r="A2316" i="5"/>
  <c r="B2316" i="5"/>
  <c r="A2317" i="5"/>
  <c r="B2317" i="5"/>
  <c r="A2318" i="5"/>
  <c r="B2318" i="5"/>
  <c r="A2319" i="5"/>
  <c r="B2319" i="5"/>
  <c r="A2320" i="5"/>
  <c r="B2320" i="5"/>
  <c r="A2321" i="5"/>
  <c r="B2321" i="5"/>
  <c r="A2322" i="5"/>
  <c r="B2322" i="5"/>
  <c r="A2323" i="5"/>
  <c r="B2323" i="5"/>
  <c r="A2324" i="5"/>
  <c r="B2324" i="5"/>
  <c r="A2325" i="5"/>
  <c r="B2325" i="5"/>
  <c r="A2326" i="5"/>
  <c r="B2326" i="5"/>
  <c r="A2327" i="5"/>
  <c r="B2327" i="5"/>
  <c r="A2328" i="5"/>
  <c r="B2328" i="5"/>
  <c r="A2329" i="5"/>
  <c r="B2329" i="5"/>
  <c r="A2330" i="5"/>
  <c r="B2330" i="5"/>
  <c r="A2331" i="5"/>
  <c r="B2331" i="5"/>
  <c r="A2332" i="5"/>
  <c r="B2332" i="5"/>
  <c r="A2333" i="5"/>
  <c r="B2333" i="5"/>
  <c r="A2334" i="5"/>
  <c r="B2334" i="5"/>
  <c r="A2335" i="5"/>
  <c r="B2335" i="5"/>
  <c r="A2336" i="5"/>
  <c r="B2336" i="5"/>
  <c r="A2337" i="5"/>
  <c r="B2337" i="5"/>
  <c r="A2338" i="5"/>
  <c r="B2338" i="5"/>
  <c r="A2339" i="5"/>
  <c r="B2339" i="5"/>
  <c r="A2340" i="5"/>
  <c r="B2340" i="5"/>
  <c r="A2341" i="5"/>
  <c r="B2341" i="5"/>
  <c r="A2342" i="5"/>
  <c r="B2342" i="5"/>
  <c r="A2343" i="5"/>
  <c r="B2343" i="5"/>
  <c r="A2344" i="5"/>
  <c r="B2344" i="5"/>
  <c r="A2345" i="5"/>
  <c r="B2345" i="5"/>
  <c r="A2346" i="5"/>
  <c r="B2346" i="5"/>
  <c r="A2347" i="5"/>
  <c r="B2347" i="5"/>
  <c r="A2348" i="5"/>
  <c r="B2348" i="5"/>
  <c r="A2349" i="5"/>
  <c r="B2349" i="5"/>
  <c r="A2350" i="5"/>
  <c r="B2350" i="5"/>
  <c r="A2351" i="5"/>
  <c r="B2351" i="5"/>
  <c r="A2352" i="5"/>
  <c r="B2352" i="5"/>
  <c r="A2353" i="5"/>
  <c r="B2353" i="5"/>
  <c r="A2354" i="5"/>
  <c r="B2354" i="5"/>
  <c r="A2355" i="5"/>
  <c r="B2355" i="5"/>
  <c r="A2356" i="5"/>
  <c r="B2356" i="5"/>
  <c r="A2357" i="5"/>
  <c r="B2357" i="5"/>
  <c r="A2358" i="5"/>
  <c r="B2358" i="5"/>
  <c r="A2359" i="5"/>
  <c r="B2359" i="5"/>
  <c r="A2360" i="5"/>
  <c r="B2360" i="5"/>
  <c r="A2361" i="5"/>
  <c r="B2361" i="5"/>
  <c r="A2362" i="5"/>
  <c r="B2362" i="5"/>
  <c r="A2363" i="5"/>
  <c r="B2363" i="5"/>
  <c r="A2364" i="5"/>
  <c r="B2364" i="5"/>
  <c r="A2365" i="5"/>
  <c r="B2365" i="5"/>
  <c r="A2366" i="5"/>
  <c r="B2366" i="5"/>
  <c r="A2367" i="5"/>
  <c r="B2367" i="5"/>
  <c r="A2368" i="5"/>
  <c r="B2368" i="5"/>
  <c r="A2369" i="5"/>
  <c r="B2369" i="5"/>
  <c r="A2370" i="5"/>
  <c r="B2370" i="5"/>
  <c r="A2371" i="5"/>
  <c r="B2371" i="5"/>
  <c r="A2372" i="5"/>
  <c r="B2372" i="5"/>
  <c r="A2373" i="5"/>
  <c r="B2373" i="5"/>
  <c r="A2374" i="5"/>
  <c r="B2374" i="5"/>
  <c r="A2375" i="5"/>
  <c r="B2375" i="5"/>
  <c r="A2376" i="5"/>
  <c r="B2376" i="5"/>
  <c r="A2377" i="5"/>
  <c r="B2377" i="5"/>
  <c r="A2378" i="5"/>
  <c r="B2378" i="5"/>
  <c r="A2379" i="5"/>
  <c r="B2379" i="5"/>
  <c r="A2380" i="5"/>
  <c r="B2380" i="5"/>
  <c r="A2381" i="5"/>
  <c r="B2381" i="5"/>
  <c r="A2382" i="5"/>
  <c r="B2382" i="5"/>
  <c r="A2383" i="5"/>
  <c r="B2383" i="5"/>
  <c r="A2384" i="5"/>
  <c r="B2384" i="5"/>
  <c r="A2385" i="5"/>
  <c r="B2385" i="5"/>
  <c r="A2386" i="5"/>
  <c r="B2386" i="5"/>
  <c r="A2387" i="5"/>
  <c r="B2387" i="5"/>
  <c r="A2388" i="5"/>
  <c r="B2388" i="5"/>
  <c r="A2389" i="5"/>
  <c r="B2389" i="5"/>
  <c r="A2390" i="5"/>
  <c r="B2390" i="5"/>
  <c r="A2391" i="5"/>
  <c r="B2391" i="5"/>
  <c r="A2392" i="5"/>
  <c r="B2392" i="5"/>
  <c r="A2393" i="5"/>
  <c r="B2393" i="5"/>
  <c r="A2394" i="5"/>
  <c r="B2394" i="5"/>
  <c r="A2395" i="5"/>
  <c r="B2395" i="5"/>
  <c r="A2396" i="5"/>
  <c r="B2396" i="5"/>
  <c r="A2397" i="5"/>
  <c r="B2397" i="5"/>
  <c r="A2398" i="5"/>
  <c r="B2398" i="5"/>
  <c r="A2399" i="5"/>
  <c r="B2399" i="5"/>
  <c r="A2400" i="5"/>
  <c r="B2400" i="5"/>
  <c r="A2401" i="5"/>
  <c r="B2401" i="5"/>
  <c r="A2402" i="5"/>
  <c r="B2402" i="5"/>
  <c r="A2403" i="5"/>
  <c r="B2403" i="5"/>
  <c r="A2404" i="5"/>
  <c r="B2404" i="5"/>
  <c r="A2405" i="5"/>
  <c r="B2405" i="5"/>
  <c r="A2406" i="5"/>
  <c r="B2406" i="5"/>
  <c r="A2407" i="5"/>
  <c r="B2407" i="5"/>
  <c r="A2408" i="5"/>
  <c r="B2408" i="5"/>
  <c r="A2409" i="5"/>
  <c r="B2409" i="5"/>
  <c r="A2410" i="5"/>
  <c r="B2410" i="5"/>
  <c r="A2411" i="5"/>
  <c r="B2411" i="5"/>
  <c r="A2412" i="5"/>
  <c r="B2412" i="5"/>
  <c r="A2413" i="5"/>
  <c r="B2413" i="5"/>
  <c r="A2414" i="5"/>
  <c r="B2414" i="5"/>
  <c r="A2415" i="5"/>
  <c r="B2415" i="5"/>
  <c r="A2416" i="5"/>
  <c r="B2416" i="5"/>
  <c r="A2417" i="5"/>
  <c r="B2417" i="5"/>
  <c r="A2418" i="5"/>
  <c r="B2418" i="5"/>
  <c r="A2419" i="5"/>
  <c r="B2419" i="5"/>
  <c r="A2420" i="5"/>
  <c r="B2420" i="5"/>
  <c r="A2421" i="5"/>
  <c r="B2421" i="5"/>
  <c r="A2422" i="5"/>
  <c r="B2422" i="5"/>
  <c r="A2423" i="5"/>
  <c r="B2423" i="5"/>
  <c r="A2424" i="5"/>
  <c r="B2424" i="5"/>
  <c r="A2425" i="5"/>
  <c r="B2425" i="5"/>
  <c r="A2426" i="5"/>
  <c r="B2426" i="5"/>
  <c r="A2427" i="5"/>
  <c r="B2427" i="5"/>
  <c r="A2428" i="5"/>
  <c r="B2428" i="5"/>
  <c r="A2429" i="5"/>
  <c r="B2429" i="5"/>
  <c r="A2430" i="5"/>
  <c r="B2430" i="5"/>
  <c r="A2431" i="5"/>
  <c r="B2431" i="5"/>
  <c r="A2432" i="5"/>
  <c r="B2432" i="5"/>
  <c r="A2433" i="5"/>
  <c r="B2433" i="5"/>
  <c r="A2434" i="5"/>
  <c r="B2434" i="5"/>
  <c r="A2435" i="5"/>
  <c r="B2435" i="5"/>
  <c r="A2436" i="5"/>
  <c r="B2436" i="5"/>
  <c r="A2437" i="5"/>
  <c r="B2437" i="5"/>
  <c r="A2438" i="5"/>
  <c r="B2438" i="5"/>
  <c r="A2439" i="5"/>
  <c r="B2439" i="5"/>
  <c r="A2440" i="5"/>
  <c r="B2440" i="5"/>
  <c r="A2441" i="5"/>
  <c r="B2441" i="5"/>
  <c r="A2442" i="5"/>
  <c r="B2442" i="5"/>
  <c r="A2443" i="5"/>
  <c r="B2443" i="5"/>
  <c r="A2444" i="5"/>
  <c r="B2444" i="5"/>
  <c r="A2445" i="5"/>
  <c r="B2445" i="5"/>
  <c r="A2446" i="5"/>
  <c r="B2446" i="5"/>
  <c r="A2447" i="5"/>
  <c r="B2447" i="5"/>
  <c r="A2448" i="5"/>
  <c r="B2448" i="5"/>
  <c r="A2449" i="5"/>
  <c r="B2449" i="5"/>
  <c r="A2450" i="5"/>
  <c r="B2450" i="5"/>
  <c r="A2451" i="5"/>
  <c r="B2451" i="5"/>
  <c r="A2452" i="5"/>
  <c r="B2452" i="5"/>
  <c r="A2453" i="5"/>
  <c r="B2453" i="5"/>
  <c r="A2454" i="5"/>
  <c r="B2454" i="5"/>
  <c r="A2455" i="5"/>
  <c r="B2455" i="5"/>
  <c r="A2456" i="5"/>
  <c r="B2456" i="5"/>
  <c r="A2457" i="5"/>
  <c r="B2457" i="5"/>
  <c r="A2458" i="5"/>
  <c r="B2458" i="5"/>
  <c r="A2459" i="5"/>
  <c r="B2459" i="5"/>
  <c r="A2460" i="5"/>
  <c r="B2460" i="5"/>
  <c r="A2461" i="5"/>
  <c r="B2461" i="5"/>
  <c r="A2462" i="5"/>
  <c r="B2462" i="5"/>
  <c r="A2463" i="5"/>
  <c r="B2463" i="5"/>
  <c r="A2464" i="5"/>
  <c r="B2464" i="5"/>
  <c r="A2465" i="5"/>
  <c r="B2465" i="5"/>
  <c r="A2466" i="5"/>
  <c r="B2466" i="5"/>
  <c r="A2467" i="5"/>
  <c r="B2467" i="5"/>
  <c r="A2468" i="5"/>
  <c r="B2468" i="5"/>
  <c r="A2469" i="5"/>
  <c r="B2469" i="5"/>
  <c r="A2470" i="5"/>
  <c r="B2470" i="5"/>
  <c r="A2471" i="5"/>
  <c r="B2471" i="5"/>
  <c r="A2472" i="5"/>
  <c r="B2472" i="5"/>
  <c r="A2473" i="5"/>
  <c r="B2473" i="5"/>
  <c r="A2474" i="5"/>
  <c r="B2474" i="5"/>
  <c r="A2475" i="5"/>
  <c r="B2475" i="5"/>
  <c r="A2476" i="5"/>
  <c r="B2476" i="5"/>
  <c r="A2477" i="5"/>
  <c r="B2477" i="5"/>
  <c r="A2478" i="5"/>
  <c r="B2478" i="5"/>
  <c r="A2479" i="5"/>
  <c r="B2479" i="5"/>
  <c r="A2480" i="5"/>
  <c r="B2480" i="5"/>
  <c r="A2481" i="5"/>
  <c r="B2481" i="5"/>
  <c r="A2482" i="5"/>
  <c r="B2482" i="5"/>
  <c r="A2483" i="5"/>
  <c r="B2483" i="5"/>
  <c r="A2484" i="5"/>
  <c r="B2484" i="5"/>
  <c r="A2485" i="5"/>
  <c r="B2485" i="5"/>
  <c r="A2486" i="5"/>
  <c r="B2486" i="5"/>
  <c r="A2487" i="5"/>
  <c r="B2487" i="5"/>
  <c r="A2488" i="5"/>
  <c r="B2488" i="5"/>
  <c r="A2489" i="5"/>
  <c r="B2489" i="5"/>
  <c r="A2490" i="5"/>
  <c r="B2490" i="5"/>
  <c r="A2491" i="5"/>
  <c r="B2491" i="5"/>
  <c r="A2492" i="5"/>
  <c r="B2492" i="5"/>
  <c r="A2493" i="5"/>
  <c r="B2493" i="5"/>
  <c r="A2494" i="5"/>
  <c r="B2494" i="5"/>
  <c r="A2495" i="5"/>
  <c r="B2495" i="5"/>
  <c r="A2496" i="5"/>
  <c r="B2496" i="5"/>
  <c r="A2497" i="5"/>
  <c r="B2497" i="5"/>
  <c r="A2498" i="5"/>
  <c r="B2498" i="5"/>
  <c r="A2499" i="5"/>
  <c r="B2499" i="5"/>
  <c r="A2500" i="5"/>
  <c r="B2500" i="5"/>
  <c r="A2501" i="5"/>
  <c r="B2501" i="5"/>
  <c r="A2502" i="5"/>
  <c r="B2502" i="5"/>
  <c r="A2503" i="5"/>
  <c r="B2503" i="5"/>
  <c r="A2504" i="5"/>
  <c r="B2504" i="5"/>
  <c r="A2505" i="5"/>
  <c r="B2505" i="5"/>
  <c r="A2506" i="5"/>
  <c r="B2506" i="5"/>
  <c r="A2507" i="5"/>
  <c r="B2507" i="5"/>
  <c r="A2508" i="5"/>
  <c r="B2508" i="5"/>
  <c r="A2509" i="5"/>
  <c r="B2509" i="5"/>
  <c r="A2510" i="5"/>
  <c r="B2510" i="5"/>
  <c r="A2511" i="5"/>
  <c r="B2511" i="5"/>
  <c r="A2512" i="5"/>
  <c r="B2512" i="5"/>
  <c r="A2513" i="5"/>
  <c r="B2513" i="5"/>
  <c r="A2514" i="5"/>
  <c r="B2514" i="5"/>
  <c r="A2515" i="5"/>
  <c r="B2515" i="5"/>
  <c r="A2516" i="5"/>
  <c r="B2516" i="5"/>
  <c r="A2517" i="5"/>
  <c r="B2517" i="5"/>
  <c r="A2518" i="5"/>
  <c r="B2518" i="5"/>
  <c r="A2519" i="5"/>
  <c r="B2519" i="5"/>
  <c r="A2520" i="5"/>
  <c r="B2520" i="5"/>
  <c r="A2521" i="5"/>
  <c r="B2521" i="5"/>
  <c r="A2522" i="5"/>
  <c r="B2522" i="5"/>
  <c r="A2523" i="5"/>
  <c r="B2523" i="5"/>
  <c r="A2524" i="5"/>
  <c r="B2524" i="5"/>
  <c r="A2525" i="5"/>
  <c r="B2525" i="5"/>
  <c r="A2526" i="5"/>
  <c r="B2526" i="5"/>
  <c r="A2527" i="5"/>
  <c r="B2527" i="5"/>
  <c r="A2528" i="5"/>
  <c r="B2528" i="5"/>
  <c r="A2529" i="5"/>
  <c r="B2529" i="5"/>
  <c r="A2530" i="5"/>
  <c r="B2530" i="5"/>
  <c r="A2531" i="5"/>
  <c r="B2531" i="5"/>
  <c r="A2532" i="5"/>
  <c r="B2532" i="5"/>
  <c r="A2533" i="5"/>
  <c r="B2533" i="5"/>
  <c r="A2534" i="5"/>
  <c r="B2534" i="5"/>
  <c r="A2535" i="5"/>
  <c r="B2535" i="5"/>
  <c r="A2536" i="5"/>
  <c r="B2536" i="5"/>
  <c r="A2537" i="5"/>
  <c r="B2537" i="5"/>
  <c r="A2538" i="5"/>
  <c r="B2538" i="5"/>
  <c r="A2539" i="5"/>
  <c r="B2539" i="5"/>
  <c r="A2540" i="5"/>
  <c r="B2540" i="5"/>
  <c r="A2541" i="5"/>
  <c r="B2541" i="5"/>
  <c r="A2542" i="5"/>
  <c r="B2542" i="5"/>
  <c r="A2543" i="5"/>
  <c r="B2543" i="5"/>
  <c r="A2544" i="5"/>
  <c r="B2544" i="5"/>
  <c r="A2545" i="5"/>
  <c r="B2545" i="5"/>
  <c r="A2546" i="5"/>
  <c r="B2546" i="5"/>
  <c r="A2547" i="5"/>
  <c r="B2547" i="5"/>
  <c r="A2548" i="5"/>
  <c r="B2548" i="5"/>
  <c r="A2549" i="5"/>
  <c r="B2549" i="5"/>
  <c r="A2550" i="5"/>
  <c r="B2550" i="5"/>
  <c r="A2551" i="5"/>
  <c r="B2551" i="5"/>
  <c r="A2552" i="5"/>
  <c r="B2552" i="5"/>
  <c r="A2553" i="5"/>
  <c r="B2553" i="5"/>
  <c r="A2554" i="5"/>
  <c r="B2554" i="5"/>
  <c r="A2555" i="5"/>
  <c r="B2555" i="5"/>
  <c r="A2556" i="5"/>
  <c r="B2556" i="5"/>
  <c r="A2557" i="5"/>
  <c r="B2557" i="5"/>
  <c r="A2558" i="5"/>
  <c r="B2558" i="5"/>
  <c r="A2559" i="5"/>
  <c r="B2559" i="5"/>
  <c r="A2560" i="5"/>
  <c r="B2560" i="5"/>
  <c r="A2561" i="5"/>
  <c r="B2561" i="5"/>
  <c r="A2562" i="5"/>
  <c r="B2562" i="5"/>
  <c r="A2563" i="5"/>
  <c r="B2563" i="5"/>
  <c r="A2564" i="5"/>
  <c r="B2564" i="5"/>
  <c r="A2565" i="5"/>
  <c r="B2565" i="5"/>
  <c r="A2566" i="5"/>
  <c r="B2566" i="5"/>
  <c r="A2567" i="5"/>
  <c r="B2567" i="5"/>
  <c r="A2568" i="5"/>
  <c r="B2568" i="5"/>
  <c r="A2569" i="5"/>
  <c r="B2569" i="5"/>
  <c r="A2570" i="5"/>
  <c r="B2570" i="5"/>
  <c r="A2571" i="5"/>
  <c r="B2571" i="5"/>
  <c r="A2572" i="5"/>
  <c r="B2572" i="5"/>
  <c r="A2573" i="5"/>
  <c r="B2573" i="5"/>
  <c r="A2574" i="5"/>
  <c r="B2574" i="5"/>
  <c r="A2575" i="5"/>
  <c r="B2575" i="5"/>
  <c r="A2576" i="5"/>
  <c r="B2576" i="5"/>
  <c r="A2577" i="5"/>
  <c r="B2577" i="5"/>
  <c r="A2578" i="5"/>
  <c r="B2578" i="5"/>
  <c r="A2579" i="5"/>
  <c r="B2579" i="5"/>
  <c r="A2580" i="5"/>
  <c r="B2580" i="5"/>
  <c r="A2581" i="5"/>
  <c r="B2581" i="5"/>
  <c r="A2582" i="5"/>
  <c r="B2582" i="5"/>
  <c r="A2583" i="5"/>
  <c r="B2583" i="5"/>
  <c r="A2584" i="5"/>
  <c r="B2584" i="5"/>
  <c r="A2585" i="5"/>
  <c r="B2585" i="5"/>
  <c r="A2586" i="5"/>
  <c r="B2586" i="5"/>
  <c r="A2587" i="5"/>
  <c r="B2587" i="5"/>
  <c r="A2588" i="5"/>
  <c r="B2588" i="5"/>
  <c r="A2589" i="5"/>
  <c r="B2589" i="5"/>
  <c r="A2590" i="5"/>
  <c r="B2590" i="5"/>
  <c r="A2591" i="5"/>
  <c r="B2591" i="5"/>
  <c r="A2592" i="5"/>
  <c r="B2592" i="5"/>
  <c r="A2593" i="5"/>
  <c r="B2593" i="5"/>
  <c r="A2594" i="5"/>
  <c r="B2594" i="5"/>
  <c r="A2595" i="5"/>
  <c r="B2595" i="5"/>
  <c r="A2596" i="5"/>
  <c r="B2596" i="5"/>
  <c r="A2597" i="5"/>
  <c r="B2597" i="5"/>
  <c r="A2598" i="5"/>
  <c r="B2598" i="5"/>
  <c r="A2599" i="5"/>
  <c r="B2599" i="5"/>
  <c r="A2600" i="5"/>
  <c r="B2600" i="5"/>
  <c r="A2601" i="5"/>
  <c r="B2601" i="5"/>
  <c r="A2602" i="5"/>
  <c r="B2602" i="5"/>
  <c r="A2603" i="5"/>
  <c r="B2603" i="5"/>
  <c r="A2604" i="5"/>
  <c r="B2604" i="5"/>
  <c r="A2605" i="5"/>
  <c r="B2605" i="5"/>
  <c r="A2606" i="5"/>
  <c r="B2606" i="5"/>
  <c r="A2607" i="5"/>
  <c r="B2607" i="5"/>
  <c r="A2608" i="5"/>
  <c r="B2608" i="5"/>
  <c r="A2609" i="5"/>
  <c r="B2609" i="5"/>
  <c r="A2610" i="5"/>
  <c r="B2610" i="5"/>
  <c r="A2611" i="5"/>
  <c r="B2611" i="5"/>
  <c r="A2612" i="5"/>
  <c r="B2612" i="5"/>
  <c r="A2613" i="5"/>
  <c r="B2613" i="5"/>
  <c r="A2614" i="5"/>
  <c r="B2614" i="5"/>
  <c r="A2615" i="5"/>
  <c r="B2615" i="5"/>
  <c r="A2616" i="5"/>
  <c r="B2616" i="5"/>
  <c r="A2617" i="5"/>
  <c r="B2617" i="5"/>
  <c r="A2618" i="5"/>
  <c r="B2618" i="5"/>
  <c r="A2619" i="5"/>
  <c r="B2619" i="5"/>
  <c r="A2620" i="5"/>
  <c r="B2620" i="5"/>
  <c r="A2621" i="5"/>
  <c r="B2621" i="5"/>
  <c r="A2622" i="5"/>
  <c r="B2622" i="5"/>
  <c r="A2623" i="5"/>
  <c r="B2623" i="5"/>
  <c r="A2624" i="5"/>
  <c r="B2624" i="5"/>
  <c r="A2625" i="5"/>
  <c r="B2625" i="5"/>
  <c r="A2626" i="5"/>
  <c r="B2626" i="5"/>
  <c r="A2627" i="5"/>
  <c r="B2627" i="5"/>
  <c r="A2628" i="5"/>
  <c r="B2628" i="5"/>
  <c r="A2629" i="5"/>
  <c r="B2629" i="5"/>
  <c r="A2630" i="5"/>
  <c r="B2630" i="5"/>
  <c r="A2631" i="5"/>
  <c r="B2631" i="5"/>
  <c r="A2632" i="5"/>
  <c r="B2632" i="5"/>
  <c r="A2633" i="5"/>
  <c r="B2633" i="5"/>
  <c r="A2634" i="5"/>
  <c r="B2634" i="5"/>
  <c r="A2635" i="5"/>
  <c r="B2635" i="5"/>
  <c r="A2636" i="5"/>
  <c r="B2636" i="5"/>
  <c r="A2637" i="5"/>
  <c r="B2637" i="5"/>
  <c r="A2638" i="5"/>
  <c r="B2638" i="5"/>
  <c r="A2639" i="5"/>
  <c r="B2639" i="5"/>
  <c r="A2640" i="5"/>
  <c r="B2640" i="5"/>
  <c r="A2641" i="5"/>
  <c r="B2641" i="5"/>
  <c r="A2642" i="5"/>
  <c r="B2642" i="5"/>
  <c r="A2643" i="5"/>
  <c r="B2643" i="5"/>
  <c r="A2644" i="5"/>
  <c r="B2644" i="5"/>
  <c r="A2645" i="5"/>
  <c r="B2645" i="5"/>
  <c r="A2646" i="5"/>
  <c r="B2646" i="5"/>
  <c r="A2647" i="5"/>
  <c r="B2647" i="5"/>
  <c r="A2648" i="5"/>
  <c r="B2648" i="5"/>
  <c r="A2649" i="5"/>
  <c r="B2649" i="5"/>
  <c r="A2650" i="5"/>
  <c r="B2650" i="5"/>
  <c r="A2651" i="5"/>
  <c r="B2651" i="5"/>
  <c r="A2652" i="5"/>
  <c r="B2652" i="5"/>
  <c r="A2653" i="5"/>
  <c r="B2653" i="5"/>
  <c r="A2654" i="5"/>
  <c r="B2654" i="5"/>
  <c r="A2655" i="5"/>
  <c r="B2655" i="5"/>
  <c r="A2656" i="5"/>
  <c r="B2656" i="5"/>
  <c r="A2657" i="5"/>
  <c r="B2657" i="5"/>
  <c r="A2658" i="5"/>
  <c r="B2658" i="5"/>
  <c r="A2659" i="5"/>
  <c r="B2659" i="5"/>
  <c r="A2660" i="5"/>
  <c r="B2660" i="5"/>
  <c r="A2661" i="5"/>
  <c r="B2661" i="5"/>
  <c r="A2662" i="5"/>
  <c r="B2662" i="5"/>
  <c r="A2663" i="5"/>
  <c r="B2663" i="5"/>
  <c r="A2664" i="5"/>
  <c r="B2664" i="5"/>
  <c r="A2665" i="5"/>
  <c r="B2665" i="5"/>
  <c r="A2666" i="5"/>
  <c r="B2666" i="5"/>
  <c r="A2667" i="5"/>
  <c r="B2667" i="5"/>
  <c r="A2668" i="5"/>
  <c r="B2668" i="5"/>
  <c r="A2669" i="5"/>
  <c r="B2669" i="5"/>
  <c r="A2670" i="5"/>
  <c r="B2670" i="5"/>
  <c r="A2671" i="5"/>
  <c r="B2671" i="5"/>
  <c r="A2672" i="5"/>
  <c r="B2672" i="5"/>
  <c r="A2673" i="5"/>
  <c r="B2673" i="5"/>
  <c r="A2674" i="5"/>
  <c r="B2674" i="5"/>
  <c r="A2675" i="5"/>
  <c r="B2675" i="5"/>
  <c r="A2676" i="5"/>
  <c r="B2676" i="5"/>
  <c r="A2677" i="5"/>
  <c r="B2677" i="5"/>
  <c r="A2678" i="5"/>
  <c r="B2678" i="5"/>
  <c r="A2679" i="5"/>
  <c r="B2679" i="5"/>
  <c r="A2680" i="5"/>
  <c r="B2680" i="5"/>
  <c r="A2681" i="5"/>
  <c r="B2681" i="5"/>
  <c r="A2682" i="5"/>
  <c r="B2682" i="5"/>
  <c r="A2683" i="5"/>
  <c r="B2683" i="5"/>
  <c r="A2684" i="5"/>
  <c r="B2684" i="5"/>
  <c r="A2685" i="5"/>
  <c r="B2685" i="5"/>
  <c r="A2686" i="5"/>
  <c r="B2686" i="5"/>
  <c r="A2687" i="5"/>
  <c r="B2687" i="5"/>
  <c r="A2688" i="5"/>
  <c r="B2688" i="5"/>
  <c r="A2689" i="5"/>
  <c r="B2689" i="5"/>
  <c r="A2690" i="5"/>
  <c r="B2690" i="5"/>
  <c r="A2691" i="5"/>
  <c r="B2691" i="5"/>
  <c r="A2692" i="5"/>
  <c r="B2692" i="5"/>
  <c r="A2693" i="5"/>
  <c r="B2693" i="5"/>
  <c r="A2694" i="5"/>
  <c r="B2694" i="5"/>
  <c r="A2695" i="5"/>
  <c r="B2695" i="5"/>
  <c r="A2696" i="5"/>
  <c r="B2696" i="5"/>
  <c r="A2697" i="5"/>
  <c r="B2697" i="5"/>
  <c r="A2698" i="5"/>
  <c r="B2698" i="5"/>
  <c r="A2699" i="5"/>
  <c r="B2699" i="5"/>
  <c r="A2700" i="5"/>
  <c r="B2700" i="5"/>
  <c r="A2701" i="5"/>
  <c r="B2701" i="5"/>
  <c r="A2702" i="5"/>
  <c r="B2702" i="5"/>
  <c r="A2703" i="5"/>
  <c r="B2703" i="5"/>
  <c r="A2704" i="5"/>
  <c r="B2704" i="5"/>
  <c r="A2705" i="5"/>
  <c r="B2705" i="5"/>
  <c r="A2706" i="5"/>
  <c r="B2706" i="5"/>
  <c r="A2707" i="5"/>
  <c r="B2707" i="5"/>
  <c r="A2708" i="5"/>
  <c r="B2708" i="5"/>
  <c r="A2709" i="5"/>
  <c r="B2709" i="5"/>
  <c r="A2710" i="5"/>
  <c r="B2710" i="5"/>
  <c r="A2711" i="5"/>
  <c r="B2711" i="5"/>
  <c r="A2712" i="5"/>
  <c r="B2712" i="5"/>
  <c r="A2713" i="5"/>
  <c r="B2713" i="5"/>
  <c r="A2714" i="5"/>
  <c r="B2714" i="5"/>
  <c r="A2715" i="5"/>
  <c r="B2715" i="5"/>
  <c r="A2716" i="5"/>
  <c r="B2716" i="5"/>
  <c r="A2717" i="5"/>
  <c r="B2717" i="5"/>
  <c r="A2718" i="5"/>
  <c r="B2718" i="5"/>
  <c r="A2719" i="5"/>
  <c r="B2719" i="5"/>
  <c r="A2720" i="5"/>
  <c r="B2720" i="5"/>
  <c r="A2721" i="5"/>
  <c r="B2721" i="5"/>
  <c r="A2722" i="5"/>
  <c r="B2722" i="5"/>
  <c r="A2723" i="5"/>
  <c r="B2723" i="5"/>
  <c r="A2724" i="5"/>
  <c r="B2724" i="5"/>
  <c r="A2725" i="5"/>
  <c r="B2725" i="5"/>
  <c r="A2726" i="5"/>
  <c r="B2726" i="5"/>
  <c r="A2727" i="5"/>
  <c r="B2727" i="5"/>
  <c r="A2728" i="5"/>
  <c r="B2728" i="5"/>
  <c r="A2729" i="5"/>
  <c r="B2729" i="5"/>
  <c r="A2730" i="5"/>
  <c r="B2730" i="5"/>
  <c r="A2731" i="5"/>
  <c r="B2731" i="5"/>
  <c r="A2732" i="5"/>
  <c r="B2732" i="5"/>
  <c r="A2733" i="5"/>
  <c r="B2733" i="5"/>
  <c r="A2734" i="5"/>
  <c r="B2734" i="5"/>
  <c r="A2735" i="5"/>
  <c r="B2735" i="5"/>
  <c r="A2736" i="5"/>
  <c r="B2736" i="5"/>
  <c r="A2737" i="5"/>
  <c r="B2737" i="5"/>
  <c r="A2738" i="5"/>
  <c r="B2738" i="5"/>
  <c r="A2739" i="5"/>
  <c r="B2739" i="5"/>
  <c r="A2740" i="5"/>
  <c r="B2740" i="5"/>
  <c r="A2741" i="5"/>
  <c r="B2741" i="5"/>
  <c r="A2742" i="5"/>
  <c r="B2742" i="5"/>
  <c r="A2743" i="5"/>
  <c r="B2743" i="5"/>
  <c r="A2744" i="5"/>
  <c r="B2744" i="5"/>
  <c r="A2745" i="5"/>
  <c r="B2745" i="5"/>
  <c r="A2746" i="5"/>
  <c r="B2746" i="5"/>
  <c r="A2747" i="5"/>
  <c r="B2747" i="5"/>
  <c r="A2748" i="5"/>
  <c r="B2748" i="5"/>
  <c r="A2749" i="5"/>
  <c r="B2749" i="5"/>
  <c r="A2750" i="5"/>
  <c r="B2750" i="5"/>
  <c r="A2751" i="5"/>
  <c r="B2751" i="5"/>
  <c r="A2752" i="5"/>
  <c r="B2752" i="5"/>
  <c r="A2753" i="5"/>
  <c r="B2753" i="5"/>
  <c r="A2754" i="5"/>
  <c r="B2754" i="5"/>
  <c r="A2755" i="5"/>
  <c r="B2755" i="5"/>
  <c r="A2756" i="5"/>
  <c r="B2756" i="5"/>
  <c r="A2757" i="5"/>
  <c r="B2757" i="5"/>
  <c r="A2758" i="5"/>
  <c r="B2758" i="5"/>
  <c r="A2759" i="5"/>
  <c r="B2759" i="5"/>
  <c r="A2760" i="5"/>
  <c r="B2760" i="5"/>
  <c r="A2761" i="5"/>
  <c r="B2761" i="5"/>
  <c r="A2762" i="5"/>
  <c r="B2762" i="5"/>
  <c r="A2763" i="5"/>
  <c r="B2763" i="5"/>
  <c r="A2764" i="5"/>
  <c r="B2764" i="5"/>
  <c r="A2765" i="5"/>
  <c r="B2765" i="5"/>
  <c r="A2766" i="5"/>
  <c r="B2766" i="5"/>
  <c r="A2767" i="5"/>
  <c r="B2767" i="5"/>
  <c r="A2768" i="5"/>
  <c r="B2768" i="5"/>
  <c r="A2769" i="5"/>
  <c r="B2769" i="5"/>
  <c r="A2770" i="5"/>
  <c r="B2770" i="5"/>
  <c r="A2771" i="5"/>
  <c r="B2771" i="5"/>
  <c r="A2772" i="5"/>
  <c r="B2772" i="5"/>
  <c r="A2773" i="5"/>
  <c r="B2773" i="5"/>
  <c r="A2774" i="5"/>
  <c r="B2774" i="5"/>
  <c r="A2775" i="5"/>
  <c r="B2775" i="5"/>
  <c r="A2776" i="5"/>
  <c r="B2776" i="5"/>
  <c r="A2777" i="5"/>
  <c r="B2777" i="5"/>
  <c r="A2778" i="5"/>
  <c r="B2778" i="5"/>
  <c r="A2779" i="5"/>
  <c r="B2779" i="5"/>
  <c r="A2780" i="5"/>
  <c r="B2780" i="5"/>
  <c r="A2781" i="5"/>
  <c r="B2781" i="5"/>
  <c r="A2782" i="5"/>
  <c r="B2782" i="5"/>
  <c r="A2783" i="5"/>
  <c r="B2783" i="5"/>
  <c r="A2784" i="5"/>
  <c r="B2784" i="5"/>
  <c r="A2785" i="5"/>
  <c r="B2785" i="5"/>
  <c r="A2786" i="5"/>
  <c r="B2786" i="5"/>
  <c r="A2787" i="5"/>
  <c r="B2787" i="5"/>
  <c r="A2788" i="5"/>
  <c r="B2788" i="5"/>
  <c r="A2789" i="5"/>
  <c r="B2789" i="5"/>
  <c r="A2790" i="5"/>
  <c r="B2790" i="5"/>
  <c r="A2791" i="5"/>
  <c r="B2791" i="5"/>
  <c r="A2792" i="5"/>
  <c r="B2792" i="5"/>
  <c r="A2793" i="5"/>
  <c r="B2793" i="5"/>
  <c r="A2794" i="5"/>
  <c r="B2794" i="5"/>
  <c r="A2795" i="5"/>
  <c r="B2795" i="5"/>
  <c r="A2796" i="5"/>
  <c r="B2796" i="5"/>
  <c r="A2797" i="5"/>
  <c r="B2797" i="5"/>
  <c r="A2798" i="5"/>
  <c r="B2798" i="5"/>
  <c r="A2799" i="5"/>
  <c r="B2799" i="5"/>
  <c r="A2800" i="5"/>
  <c r="B2800" i="5"/>
  <c r="A2801" i="5"/>
  <c r="B2801" i="5"/>
  <c r="A2802" i="5"/>
  <c r="B2802" i="5"/>
  <c r="A2803" i="5"/>
  <c r="B2803" i="5"/>
  <c r="A2804" i="5"/>
  <c r="B2804" i="5"/>
  <c r="A2805" i="5"/>
  <c r="B2805" i="5"/>
  <c r="A2806" i="5"/>
  <c r="B2806" i="5"/>
  <c r="A2807" i="5"/>
  <c r="B2807" i="5"/>
  <c r="A2808" i="5"/>
  <c r="B2808" i="5"/>
  <c r="A2809" i="5"/>
  <c r="B2809" i="5"/>
  <c r="A2810" i="5"/>
  <c r="B2810" i="5"/>
  <c r="A2811" i="5"/>
  <c r="B2811" i="5"/>
  <c r="A2812" i="5"/>
  <c r="B2812" i="5"/>
  <c r="A2813" i="5"/>
  <c r="B2813" i="5"/>
  <c r="A2814" i="5"/>
  <c r="B2814" i="5"/>
  <c r="A2815" i="5"/>
  <c r="B2815" i="5"/>
  <c r="A2816" i="5"/>
  <c r="B2816" i="5"/>
  <c r="A2817" i="5"/>
  <c r="B2817" i="5"/>
  <c r="A2818" i="5"/>
  <c r="B2818" i="5"/>
  <c r="A2819" i="5"/>
  <c r="B2819" i="5"/>
  <c r="A2820" i="5"/>
  <c r="B2820" i="5"/>
  <c r="A2821" i="5"/>
  <c r="B2821" i="5"/>
  <c r="A2822" i="5"/>
  <c r="B2822" i="5"/>
  <c r="A2823" i="5"/>
  <c r="B2823" i="5"/>
  <c r="A2824" i="5"/>
  <c r="B2824" i="5"/>
  <c r="A2825" i="5"/>
  <c r="B2825" i="5"/>
  <c r="A2826" i="5"/>
  <c r="B2826" i="5"/>
  <c r="A2827" i="5"/>
  <c r="B2827" i="5"/>
  <c r="A2828" i="5"/>
  <c r="B2828" i="5"/>
  <c r="A2829" i="5"/>
  <c r="B2829" i="5"/>
  <c r="A2830" i="5"/>
  <c r="B2830" i="5"/>
  <c r="A2831" i="5"/>
  <c r="B2831" i="5"/>
  <c r="A2832" i="5"/>
  <c r="B2832" i="5"/>
  <c r="A2833" i="5"/>
  <c r="B2833" i="5"/>
  <c r="A2834" i="5"/>
  <c r="B2834" i="5"/>
  <c r="A2835" i="5"/>
  <c r="B2835" i="5"/>
  <c r="A2836" i="5"/>
  <c r="B2836" i="5"/>
  <c r="A2837" i="5"/>
  <c r="B2837" i="5"/>
  <c r="A2838" i="5"/>
  <c r="B2838" i="5"/>
  <c r="A2839" i="5"/>
  <c r="B2839" i="5"/>
  <c r="A2840" i="5"/>
  <c r="B2840" i="5"/>
  <c r="A2841" i="5"/>
  <c r="B2841" i="5"/>
  <c r="A2842" i="5"/>
  <c r="B2842" i="5"/>
  <c r="A2843" i="5"/>
  <c r="B2843" i="5"/>
  <c r="A2844" i="5"/>
  <c r="B2844" i="5"/>
  <c r="A2845" i="5"/>
  <c r="B2845" i="5"/>
  <c r="A2846" i="5"/>
  <c r="B2846" i="5"/>
  <c r="A2847" i="5"/>
  <c r="B2847" i="5"/>
  <c r="A2848" i="5"/>
  <c r="B2848" i="5"/>
  <c r="A2849" i="5"/>
  <c r="B2849" i="5"/>
  <c r="A2850" i="5"/>
  <c r="B2850" i="5"/>
  <c r="A2851" i="5"/>
  <c r="B2851" i="5"/>
  <c r="A2852" i="5"/>
  <c r="B2852" i="5"/>
  <c r="A2853" i="5"/>
  <c r="B2853" i="5"/>
  <c r="A2854" i="5"/>
  <c r="B2854" i="5"/>
  <c r="A2855" i="5"/>
  <c r="B2855" i="5"/>
  <c r="A2856" i="5"/>
  <c r="B2856" i="5"/>
  <c r="A2857" i="5"/>
  <c r="B2857" i="5"/>
  <c r="A2858" i="5"/>
  <c r="B2858" i="5"/>
  <c r="A2859" i="5"/>
  <c r="B2859" i="5"/>
  <c r="A2860" i="5"/>
  <c r="B2860" i="5"/>
  <c r="A2861" i="5"/>
  <c r="B2861" i="5"/>
  <c r="A2862" i="5"/>
  <c r="B2862" i="5"/>
  <c r="A2863" i="5"/>
  <c r="B2863" i="5"/>
  <c r="A2864" i="5"/>
  <c r="B2864" i="5"/>
  <c r="A2865" i="5"/>
  <c r="B2865" i="5"/>
  <c r="A2866" i="5"/>
  <c r="B2866" i="5"/>
  <c r="A2867" i="5"/>
  <c r="B2867" i="5"/>
  <c r="A2868" i="5"/>
  <c r="B2868" i="5"/>
  <c r="A2869" i="5"/>
  <c r="B2869" i="5"/>
  <c r="A2870" i="5"/>
  <c r="B2870" i="5"/>
  <c r="A2871" i="5"/>
  <c r="B2871" i="5"/>
  <c r="A2872" i="5"/>
  <c r="B2872" i="5"/>
  <c r="A2873" i="5"/>
  <c r="B2873" i="5"/>
  <c r="A2874" i="5"/>
  <c r="B2874" i="5"/>
  <c r="A2875" i="5"/>
  <c r="B2875" i="5"/>
  <c r="A2876" i="5"/>
  <c r="B2876" i="5"/>
  <c r="A2877" i="5"/>
  <c r="B2877" i="5"/>
  <c r="A2878" i="5"/>
  <c r="B2878" i="5"/>
  <c r="A2879" i="5"/>
  <c r="B2879" i="5"/>
  <c r="A2880" i="5"/>
  <c r="B2880" i="5"/>
  <c r="A2881" i="5"/>
  <c r="B2881" i="5"/>
  <c r="A2882" i="5"/>
  <c r="B2882" i="5"/>
  <c r="A2883" i="5"/>
  <c r="B2883" i="5"/>
  <c r="A2884" i="5"/>
  <c r="B2884" i="5"/>
  <c r="A2885" i="5"/>
  <c r="B2885" i="5"/>
  <c r="A2886" i="5"/>
  <c r="B2886" i="5"/>
  <c r="A2887" i="5"/>
  <c r="B2887" i="5"/>
  <c r="A2888" i="5"/>
  <c r="B2888" i="5"/>
  <c r="A2889" i="5"/>
  <c r="B2889" i="5"/>
  <c r="A2890" i="5"/>
  <c r="B2890" i="5"/>
  <c r="A2891" i="5"/>
  <c r="B2891" i="5"/>
  <c r="A2892" i="5"/>
  <c r="B2892" i="5"/>
  <c r="A2893" i="5"/>
  <c r="B2893" i="5"/>
  <c r="A2894" i="5"/>
  <c r="B2894" i="5"/>
  <c r="A2895" i="5"/>
  <c r="B2895" i="5"/>
  <c r="A2896" i="5"/>
  <c r="B2896" i="5"/>
  <c r="A2897" i="5"/>
  <c r="B2897" i="5"/>
  <c r="A2898" i="5"/>
  <c r="B2898" i="5"/>
  <c r="A2899" i="5"/>
  <c r="B2899" i="5"/>
  <c r="A2900" i="5"/>
  <c r="B2900" i="5"/>
  <c r="A2901" i="5"/>
  <c r="B2901" i="5"/>
  <c r="A2902" i="5"/>
  <c r="B2902" i="5"/>
  <c r="A2903" i="5"/>
  <c r="B2903" i="5"/>
  <c r="A2904" i="5"/>
  <c r="B2904" i="5"/>
  <c r="A2905" i="5"/>
  <c r="B2905" i="5"/>
  <c r="A2906" i="5"/>
  <c r="B2906" i="5"/>
  <c r="A2907" i="5"/>
  <c r="B2907" i="5"/>
  <c r="A2908" i="5"/>
  <c r="B2908" i="5"/>
  <c r="A2909" i="5"/>
  <c r="B2909" i="5"/>
  <c r="A2910" i="5"/>
  <c r="B2910" i="5"/>
  <c r="A2911" i="5"/>
  <c r="B2911" i="5"/>
  <c r="A2912" i="5"/>
  <c r="B2912" i="5"/>
  <c r="A2913" i="5"/>
  <c r="B2913" i="5"/>
  <c r="A2914" i="5"/>
  <c r="B2914" i="5"/>
  <c r="A2915" i="5"/>
  <c r="B2915" i="5"/>
  <c r="A2916" i="5"/>
  <c r="B2916" i="5"/>
  <c r="A2917" i="5"/>
  <c r="B2917" i="5"/>
  <c r="A2918" i="5"/>
  <c r="B2918" i="5"/>
  <c r="A2919" i="5"/>
  <c r="B2919" i="5"/>
  <c r="A2920" i="5"/>
  <c r="B2920" i="5"/>
  <c r="A2921" i="5"/>
  <c r="B2921" i="5"/>
  <c r="A2922" i="5"/>
  <c r="B2922" i="5"/>
  <c r="A2923" i="5"/>
  <c r="B2923" i="5"/>
  <c r="A2924" i="5"/>
  <c r="B2924" i="5"/>
  <c r="A2925" i="5"/>
  <c r="B2925" i="5"/>
  <c r="A2926" i="5"/>
  <c r="B2926" i="5"/>
  <c r="A2927" i="5"/>
  <c r="B2927" i="5"/>
  <c r="A2928" i="5"/>
  <c r="B2928" i="5"/>
  <c r="A2929" i="5"/>
  <c r="B2929" i="5"/>
  <c r="A2930" i="5"/>
  <c r="B2930" i="5"/>
  <c r="A2931" i="5"/>
  <c r="B2931" i="5"/>
  <c r="A2932" i="5"/>
  <c r="B2932" i="5"/>
  <c r="A2933" i="5"/>
  <c r="B2933" i="5"/>
  <c r="A2934" i="5"/>
  <c r="B2934" i="5"/>
  <c r="A2935" i="5"/>
  <c r="B2935" i="5"/>
  <c r="A2936" i="5"/>
  <c r="B2936" i="5"/>
  <c r="A2937" i="5"/>
  <c r="B2937" i="5"/>
  <c r="A2938" i="5"/>
  <c r="B2938" i="5"/>
  <c r="A2939" i="5"/>
  <c r="B2939" i="5"/>
  <c r="A2940" i="5"/>
  <c r="B2940" i="5"/>
  <c r="A2941" i="5"/>
  <c r="B2941" i="5"/>
  <c r="A2942" i="5"/>
  <c r="B2942" i="5"/>
  <c r="A2943" i="5"/>
  <c r="B2943" i="5"/>
  <c r="A2944" i="5"/>
  <c r="B2944" i="5"/>
  <c r="A2945" i="5"/>
  <c r="B2945" i="5"/>
  <c r="A2946" i="5"/>
  <c r="B2946" i="5"/>
  <c r="A2947" i="5"/>
  <c r="B2947" i="5"/>
  <c r="A2948" i="5"/>
  <c r="B2948" i="5"/>
  <c r="A2949" i="5"/>
  <c r="B2949" i="5"/>
  <c r="A2950" i="5"/>
  <c r="B2950" i="5"/>
  <c r="A2951" i="5"/>
  <c r="B2951" i="5"/>
  <c r="A2952" i="5"/>
  <c r="B2952" i="5"/>
  <c r="A2953" i="5"/>
  <c r="B2953" i="5"/>
  <c r="A2954" i="5"/>
  <c r="B2954" i="5"/>
  <c r="A2955" i="5"/>
  <c r="B2955" i="5"/>
  <c r="A2956" i="5"/>
  <c r="B2956" i="5"/>
  <c r="A2957" i="5"/>
  <c r="B2957" i="5"/>
  <c r="A2958" i="5"/>
  <c r="B2958" i="5"/>
  <c r="A2959" i="5"/>
  <c r="B2959" i="5"/>
  <c r="A2960" i="5"/>
  <c r="B2960" i="5"/>
  <c r="A2961" i="5"/>
  <c r="B2961" i="5"/>
  <c r="A2962" i="5"/>
  <c r="B2962" i="5"/>
  <c r="A2963" i="5"/>
  <c r="B2963" i="5"/>
  <c r="A2964" i="5"/>
  <c r="B2964" i="5"/>
  <c r="A2965" i="5"/>
  <c r="B2965" i="5"/>
  <c r="A2966" i="5"/>
  <c r="B2966" i="5"/>
  <c r="A2967" i="5"/>
  <c r="B2967" i="5"/>
  <c r="A2968" i="5"/>
  <c r="B2968" i="5"/>
  <c r="A2969" i="5"/>
  <c r="B2969" i="5"/>
  <c r="A2970" i="5"/>
  <c r="B2970" i="5"/>
  <c r="A2971" i="5"/>
  <c r="B2971" i="5"/>
  <c r="A2972" i="5"/>
  <c r="B2972" i="5"/>
  <c r="A2973" i="5"/>
  <c r="B2973" i="5"/>
  <c r="A2974" i="5"/>
  <c r="B2974" i="5"/>
  <c r="A2975" i="5"/>
  <c r="B2975" i="5"/>
  <c r="A2976" i="5"/>
  <c r="B2976" i="5"/>
  <c r="A2977" i="5"/>
  <c r="B2977" i="5"/>
  <c r="A2978" i="5"/>
  <c r="B2978" i="5"/>
  <c r="A2979" i="5"/>
  <c r="B2979" i="5"/>
  <c r="A2980" i="5"/>
  <c r="B2980" i="5"/>
  <c r="A2981" i="5"/>
  <c r="B2981" i="5"/>
  <c r="A2982" i="5"/>
  <c r="B2982" i="5"/>
  <c r="A2983" i="5"/>
  <c r="B2983" i="5"/>
  <c r="A2984" i="5"/>
  <c r="B2984" i="5"/>
  <c r="A2985" i="5"/>
  <c r="B2985" i="5"/>
  <c r="A2986" i="5"/>
  <c r="B2986" i="5"/>
  <c r="A2987" i="5"/>
  <c r="B2987" i="5"/>
  <c r="A2988" i="5"/>
  <c r="B2988" i="5"/>
  <c r="A2989" i="5"/>
  <c r="B2989" i="5"/>
  <c r="A2990" i="5"/>
  <c r="B2990" i="5"/>
  <c r="A2991" i="5"/>
  <c r="B2991" i="5"/>
  <c r="A2992" i="5"/>
  <c r="B2992" i="5"/>
  <c r="A2993" i="5"/>
  <c r="B2993" i="5"/>
  <c r="A2994" i="5"/>
  <c r="B2994" i="5"/>
  <c r="A2995" i="5"/>
  <c r="B2995" i="5"/>
  <c r="A2996" i="5"/>
  <c r="B2996" i="5"/>
  <c r="A2997" i="5"/>
  <c r="B2997" i="5"/>
  <c r="A2998" i="5"/>
  <c r="B2998" i="5"/>
  <c r="A2999" i="5"/>
  <c r="B2999" i="5"/>
  <c r="A3000" i="5"/>
  <c r="B3000" i="5"/>
  <c r="A3001" i="5"/>
  <c r="B3001" i="5"/>
  <c r="A3002" i="5"/>
  <c r="B3002" i="5"/>
  <c r="A3003" i="5"/>
  <c r="B3003" i="5"/>
  <c r="A3004" i="5"/>
  <c r="B3004" i="5"/>
  <c r="A3005" i="5"/>
  <c r="B3005" i="5"/>
  <c r="A3006" i="5"/>
  <c r="B3006" i="5"/>
  <c r="A3007" i="5"/>
  <c r="B3007" i="5"/>
  <c r="A3008" i="5"/>
  <c r="B3008" i="5"/>
  <c r="A3009" i="5"/>
  <c r="B3009" i="5"/>
  <c r="A3010" i="5"/>
  <c r="B3010" i="5"/>
  <c r="A3011" i="5"/>
  <c r="B3011" i="5"/>
  <c r="A3012" i="5"/>
  <c r="B3012" i="5"/>
  <c r="A3013" i="5"/>
  <c r="B3013" i="5"/>
  <c r="A3014" i="5"/>
  <c r="B3014" i="5"/>
  <c r="A3015" i="5"/>
  <c r="B3015" i="5"/>
  <c r="A3016" i="5"/>
  <c r="B3016" i="5"/>
  <c r="A3017" i="5"/>
  <c r="B3017" i="5"/>
  <c r="A3018" i="5"/>
  <c r="B3018" i="5"/>
  <c r="A3019" i="5"/>
  <c r="B3019" i="5"/>
  <c r="A3020" i="5"/>
  <c r="B3020" i="5"/>
  <c r="A3021" i="5"/>
  <c r="B3021" i="5"/>
  <c r="A3022" i="5"/>
  <c r="B3022" i="5"/>
  <c r="A3023" i="5"/>
  <c r="B3023" i="5"/>
  <c r="A3024" i="5"/>
  <c r="B3024" i="5"/>
  <c r="A3025" i="5"/>
  <c r="B3025" i="5"/>
  <c r="A3026" i="5"/>
  <c r="B3026" i="5"/>
  <c r="A3027" i="5"/>
  <c r="B3027" i="5"/>
  <c r="A3028" i="5"/>
  <c r="B3028" i="5"/>
  <c r="A3029" i="5"/>
  <c r="B3029" i="5"/>
  <c r="A3030" i="5"/>
  <c r="B3030" i="5"/>
  <c r="A3031" i="5"/>
  <c r="B3031" i="5"/>
  <c r="A3032" i="5"/>
  <c r="B3032" i="5"/>
  <c r="A3033" i="5"/>
  <c r="B3033" i="5"/>
  <c r="A3034" i="5"/>
  <c r="B3034" i="5"/>
  <c r="A3035" i="5"/>
  <c r="B3035" i="5"/>
  <c r="A3036" i="5"/>
  <c r="B3036" i="5"/>
  <c r="A3037" i="5"/>
  <c r="B3037" i="5"/>
  <c r="A3038" i="5"/>
  <c r="B3038" i="5"/>
  <c r="A3039" i="5"/>
  <c r="B3039" i="5"/>
  <c r="A3040" i="5"/>
  <c r="B3040" i="5"/>
  <c r="A3041" i="5"/>
  <c r="B3041" i="5"/>
  <c r="A3042" i="5"/>
  <c r="B3042" i="5"/>
  <c r="A3043" i="5"/>
  <c r="B3043" i="5"/>
  <c r="A3044" i="5"/>
  <c r="B3044" i="5"/>
  <c r="A3045" i="5"/>
  <c r="B3045" i="5"/>
  <c r="A3046" i="5"/>
  <c r="B3046" i="5"/>
  <c r="A3047" i="5"/>
  <c r="B3047" i="5"/>
  <c r="A3048" i="5"/>
  <c r="B3048" i="5"/>
  <c r="A3049" i="5"/>
  <c r="B3049" i="5"/>
  <c r="A3050" i="5"/>
  <c r="B3050" i="5"/>
  <c r="A3051" i="5"/>
  <c r="B3051" i="5"/>
  <c r="A3052" i="5"/>
  <c r="B3052" i="5"/>
  <c r="A3053" i="5"/>
  <c r="B3053" i="5"/>
  <c r="A3054" i="5"/>
  <c r="B3054" i="5"/>
  <c r="A3055" i="5"/>
  <c r="B3055" i="5"/>
  <c r="A3056" i="5"/>
  <c r="B3056" i="5"/>
  <c r="A3057" i="5"/>
  <c r="B3057" i="5"/>
  <c r="A3058" i="5"/>
  <c r="B3058" i="5"/>
  <c r="A3059" i="5"/>
  <c r="B3059" i="5"/>
  <c r="A3060" i="5"/>
  <c r="B3060" i="5"/>
  <c r="A3061" i="5"/>
  <c r="B3061" i="5"/>
  <c r="A3062" i="5"/>
  <c r="B3062" i="5"/>
  <c r="A3063" i="5"/>
  <c r="B3063" i="5"/>
  <c r="A3064" i="5"/>
  <c r="B3064" i="5"/>
  <c r="A3065" i="5"/>
  <c r="B3065" i="5"/>
  <c r="A3066" i="5"/>
  <c r="B3066" i="5"/>
  <c r="A3067" i="5"/>
  <c r="B3067" i="5"/>
  <c r="A3068" i="5"/>
  <c r="B3068" i="5"/>
  <c r="A3069" i="5"/>
  <c r="B3069" i="5"/>
  <c r="A3070" i="5"/>
  <c r="B3070" i="5"/>
  <c r="A3071" i="5"/>
  <c r="B3071" i="5"/>
  <c r="A3072" i="5"/>
  <c r="B3072" i="5"/>
  <c r="A3073" i="5"/>
  <c r="B3073" i="5"/>
  <c r="A3074" i="5"/>
  <c r="B3074" i="5"/>
  <c r="A3075" i="5"/>
  <c r="B3075" i="5"/>
  <c r="A3076" i="5"/>
  <c r="B3076" i="5"/>
  <c r="A3077" i="5"/>
  <c r="B3077" i="5"/>
  <c r="A3078" i="5"/>
  <c r="B3078" i="5"/>
  <c r="A3079" i="5"/>
  <c r="B3079" i="5"/>
  <c r="A3080" i="5"/>
  <c r="B3080" i="5"/>
  <c r="A3081" i="5"/>
  <c r="B3081" i="5"/>
  <c r="A3082" i="5"/>
  <c r="B3082" i="5"/>
  <c r="A3083" i="5"/>
  <c r="B3083" i="5"/>
  <c r="A3084" i="5"/>
  <c r="B3084" i="5"/>
  <c r="A3085" i="5"/>
  <c r="B3085" i="5"/>
  <c r="A3086" i="5"/>
  <c r="B3086" i="5"/>
  <c r="A3087" i="5"/>
  <c r="B3087" i="5"/>
  <c r="A3088" i="5"/>
  <c r="B3088" i="5"/>
  <c r="A3089" i="5"/>
  <c r="B3089" i="5"/>
  <c r="A3090" i="5"/>
  <c r="B3090" i="5"/>
  <c r="A3091" i="5"/>
  <c r="B3091" i="5"/>
  <c r="A3092" i="5"/>
  <c r="B3092" i="5"/>
  <c r="A3093" i="5"/>
  <c r="B3093" i="5"/>
  <c r="A3094" i="5"/>
  <c r="B3094" i="5"/>
  <c r="A3095" i="5"/>
  <c r="B3095" i="5"/>
  <c r="A3096" i="5"/>
  <c r="B3096" i="5"/>
  <c r="A3097" i="5"/>
  <c r="B3097" i="5"/>
  <c r="A3098" i="5"/>
  <c r="B3098" i="5"/>
  <c r="A3099" i="5"/>
  <c r="B3099" i="5"/>
  <c r="A3100" i="5"/>
  <c r="B3100" i="5"/>
  <c r="A3101" i="5"/>
  <c r="B3101" i="5"/>
  <c r="A3102" i="5"/>
  <c r="B3102" i="5"/>
  <c r="A3103" i="5"/>
  <c r="B3103" i="5"/>
  <c r="A3104" i="5"/>
  <c r="B3104" i="5"/>
  <c r="A3105" i="5"/>
  <c r="B3105" i="5"/>
  <c r="A3106" i="5"/>
  <c r="B3106" i="5"/>
  <c r="A3107" i="5"/>
  <c r="B3107" i="5"/>
  <c r="A3108" i="5"/>
  <c r="B3108" i="5"/>
  <c r="A3109" i="5"/>
  <c r="B3109" i="5"/>
  <c r="A3110" i="5"/>
  <c r="B3110" i="5"/>
  <c r="A3111" i="5"/>
  <c r="B3111" i="5"/>
  <c r="A3112" i="5"/>
  <c r="B3112" i="5"/>
  <c r="A3113" i="5"/>
  <c r="B3113" i="5"/>
  <c r="A3114" i="5"/>
  <c r="B3114" i="5"/>
  <c r="A3115" i="5"/>
  <c r="B3115" i="5"/>
  <c r="A3116" i="5"/>
  <c r="B3116" i="5"/>
  <c r="A3117" i="5"/>
  <c r="B3117" i="5"/>
  <c r="A3118" i="5"/>
  <c r="B3118" i="5"/>
  <c r="A3119" i="5"/>
  <c r="B3119" i="5"/>
  <c r="A3120" i="5"/>
  <c r="B3120" i="5"/>
  <c r="A3121" i="5"/>
  <c r="B3121" i="5"/>
  <c r="A3122" i="5"/>
  <c r="B3122" i="5"/>
  <c r="A3123" i="5"/>
  <c r="B3123" i="5"/>
  <c r="A3124" i="5"/>
  <c r="B3124" i="5"/>
  <c r="A3125" i="5"/>
  <c r="B3125" i="5"/>
  <c r="A3126" i="5"/>
  <c r="B3126" i="5"/>
  <c r="A3127" i="5"/>
  <c r="B3127" i="5"/>
  <c r="A3128" i="5"/>
  <c r="B3128" i="5"/>
  <c r="A3129" i="5"/>
  <c r="B3129" i="5"/>
  <c r="A3130" i="5"/>
  <c r="B3130" i="5"/>
  <c r="A3131" i="5"/>
  <c r="B3131" i="5"/>
  <c r="A3132" i="5"/>
  <c r="B3132" i="5"/>
  <c r="A3133" i="5"/>
  <c r="B3133" i="5"/>
  <c r="A3134" i="5"/>
  <c r="B3134" i="5"/>
  <c r="A3135" i="5"/>
  <c r="B3135" i="5"/>
  <c r="A3136" i="5"/>
  <c r="B3136" i="5"/>
  <c r="A3137" i="5"/>
  <c r="B3137" i="5"/>
  <c r="A3138" i="5"/>
  <c r="B3138" i="5"/>
  <c r="A3139" i="5"/>
  <c r="B3139" i="5"/>
  <c r="A3140" i="5"/>
  <c r="B3140" i="5"/>
  <c r="A3141" i="5"/>
  <c r="B3141" i="5"/>
  <c r="A3142" i="5"/>
  <c r="B3142" i="5"/>
  <c r="A3143" i="5"/>
  <c r="B3143" i="5"/>
  <c r="A3144" i="5"/>
  <c r="B3144" i="5"/>
  <c r="A3145" i="5"/>
  <c r="B3145" i="5"/>
  <c r="A3146" i="5"/>
  <c r="B3146" i="5"/>
  <c r="A3147" i="5"/>
  <c r="B3147" i="5"/>
  <c r="A3148" i="5"/>
  <c r="B3148" i="5"/>
  <c r="A3149" i="5"/>
  <c r="B3149" i="5"/>
  <c r="A3150" i="5"/>
  <c r="B3150" i="5"/>
  <c r="A3151" i="5"/>
  <c r="B3151" i="5"/>
  <c r="A3152" i="5"/>
  <c r="B3152" i="5"/>
  <c r="A3153" i="5"/>
  <c r="B3153" i="5"/>
  <c r="A3154" i="5"/>
  <c r="B3154" i="5"/>
  <c r="A3155" i="5"/>
  <c r="B3155" i="5"/>
  <c r="A3156" i="5"/>
  <c r="B3156" i="5"/>
  <c r="A3157" i="5"/>
  <c r="B3157" i="5"/>
  <c r="A3158" i="5"/>
  <c r="B3158" i="5"/>
  <c r="A3159" i="5"/>
  <c r="B3159" i="5"/>
  <c r="A3160" i="5"/>
  <c r="B3160" i="5"/>
  <c r="A3161" i="5"/>
  <c r="B3161" i="5"/>
  <c r="A3162" i="5"/>
  <c r="B3162" i="5"/>
  <c r="A3163" i="5"/>
  <c r="B3163" i="5"/>
  <c r="A3164" i="5"/>
  <c r="B3164" i="5"/>
  <c r="A3165" i="5"/>
  <c r="B3165" i="5"/>
  <c r="A3166" i="5"/>
  <c r="B3166" i="5"/>
  <c r="A3167" i="5"/>
  <c r="B3167" i="5"/>
  <c r="A3168" i="5"/>
  <c r="B3168" i="5"/>
  <c r="A3169" i="5"/>
  <c r="B3169" i="5"/>
  <c r="A3170" i="5"/>
  <c r="B3170" i="5"/>
  <c r="A3171" i="5"/>
  <c r="B3171" i="5"/>
  <c r="A3172" i="5"/>
  <c r="B3172" i="5"/>
  <c r="A3173" i="5"/>
  <c r="B3173" i="5"/>
  <c r="A3174" i="5"/>
  <c r="B3174" i="5"/>
  <c r="A3175" i="5"/>
  <c r="B3175" i="5"/>
  <c r="A3176" i="5"/>
  <c r="B3176" i="5"/>
  <c r="A3177" i="5"/>
  <c r="B3177" i="5"/>
  <c r="A3178" i="5"/>
  <c r="B3178" i="5"/>
  <c r="A3179" i="5"/>
  <c r="B3179" i="5"/>
  <c r="A3180" i="5"/>
  <c r="B3180" i="5"/>
  <c r="A3181" i="5"/>
  <c r="B3181" i="5"/>
  <c r="A3182" i="5"/>
  <c r="B3182" i="5"/>
  <c r="A3183" i="5"/>
  <c r="B3183" i="5"/>
  <c r="A3184" i="5"/>
  <c r="B3184" i="5"/>
  <c r="A3185" i="5"/>
  <c r="B3185" i="5"/>
  <c r="A3186" i="5"/>
  <c r="B3186" i="5"/>
  <c r="A3187" i="5"/>
  <c r="B3187" i="5"/>
  <c r="A3188" i="5"/>
  <c r="B3188" i="5"/>
  <c r="A3189" i="5"/>
  <c r="B3189" i="5"/>
  <c r="A3190" i="5"/>
  <c r="B3190" i="5"/>
  <c r="A3191" i="5"/>
  <c r="B3191" i="5"/>
  <c r="A3192" i="5"/>
  <c r="B3192" i="5"/>
  <c r="A3193" i="5"/>
  <c r="B3193" i="5"/>
  <c r="A3194" i="5"/>
  <c r="B3194" i="5"/>
  <c r="A3195" i="5"/>
  <c r="B3195" i="5"/>
  <c r="A3196" i="5"/>
  <c r="B3196" i="5"/>
  <c r="A3197" i="5"/>
  <c r="B3197" i="5"/>
  <c r="A3198" i="5"/>
  <c r="B3198" i="5"/>
  <c r="A3199" i="5"/>
  <c r="B3199" i="5"/>
  <c r="A3200" i="5"/>
  <c r="B3200" i="5"/>
  <c r="A3201" i="5"/>
  <c r="B3201" i="5"/>
  <c r="A3202" i="5"/>
  <c r="B3202" i="5"/>
  <c r="A3203" i="5"/>
  <c r="B3203" i="5"/>
  <c r="A3204" i="5"/>
  <c r="B3204" i="5"/>
  <c r="A3205" i="5"/>
  <c r="B3205" i="5"/>
  <c r="A3206" i="5"/>
  <c r="B3206" i="5"/>
  <c r="A3207" i="5"/>
  <c r="B3207" i="5"/>
  <c r="A3208" i="5"/>
  <c r="B3208" i="5"/>
  <c r="A3209" i="5"/>
  <c r="B3209" i="5"/>
  <c r="A3210" i="5"/>
  <c r="B3210" i="5"/>
  <c r="A3211" i="5"/>
  <c r="B3211" i="5"/>
  <c r="A3212" i="5"/>
  <c r="B3212" i="5"/>
  <c r="A3213" i="5"/>
  <c r="B3213" i="5"/>
  <c r="A3214" i="5"/>
  <c r="B3214" i="5"/>
  <c r="A3215" i="5"/>
  <c r="B3215" i="5"/>
  <c r="A3216" i="5"/>
  <c r="B3216" i="5"/>
  <c r="A3217" i="5"/>
  <c r="B3217" i="5"/>
  <c r="A3218" i="5"/>
  <c r="B3218" i="5"/>
  <c r="A3219" i="5"/>
  <c r="B3219" i="5"/>
  <c r="A3220" i="5"/>
  <c r="B3220" i="5"/>
  <c r="A3221" i="5"/>
  <c r="B3221" i="5"/>
  <c r="A3222" i="5"/>
  <c r="B3222" i="5"/>
  <c r="A3223" i="5"/>
  <c r="B3223" i="5"/>
  <c r="A3224" i="5"/>
  <c r="B3224" i="5"/>
  <c r="A3225" i="5"/>
  <c r="B3225" i="5"/>
  <c r="A3226" i="5"/>
  <c r="B3226" i="5"/>
  <c r="A3227" i="5"/>
  <c r="B3227" i="5"/>
  <c r="A3228" i="5"/>
  <c r="B3228" i="5"/>
  <c r="A3229" i="5"/>
  <c r="B3229" i="5"/>
  <c r="A3230" i="5"/>
  <c r="B3230" i="5"/>
  <c r="A3231" i="5"/>
  <c r="B3231" i="5"/>
  <c r="A3232" i="5"/>
  <c r="B3232" i="5"/>
  <c r="A3233" i="5"/>
  <c r="B3233" i="5"/>
  <c r="A3234" i="5"/>
  <c r="B3234" i="5"/>
  <c r="A3235" i="5"/>
  <c r="B3235" i="5"/>
  <c r="A3236" i="5"/>
  <c r="B3236" i="5"/>
  <c r="A3237" i="5"/>
  <c r="B3237" i="5"/>
  <c r="A3238" i="5"/>
  <c r="B3238" i="5"/>
  <c r="A3239" i="5"/>
  <c r="B3239" i="5"/>
  <c r="A3240" i="5"/>
  <c r="B3240" i="5"/>
  <c r="A3241" i="5"/>
  <c r="B3241" i="5"/>
  <c r="A3242" i="5"/>
  <c r="B3242" i="5"/>
  <c r="A3243" i="5"/>
  <c r="B3243" i="5"/>
  <c r="A3244" i="5"/>
  <c r="B3244" i="5"/>
  <c r="A3245" i="5"/>
  <c r="B3245" i="5"/>
  <c r="A3246" i="5"/>
  <c r="B3246" i="5"/>
  <c r="A3247" i="5"/>
  <c r="B3247" i="5"/>
  <c r="A3248" i="5"/>
  <c r="B3248" i="5"/>
  <c r="A3249" i="5"/>
  <c r="B3249" i="5"/>
  <c r="A3250" i="5"/>
  <c r="B3250" i="5"/>
  <c r="A3251" i="5"/>
  <c r="B3251" i="5"/>
  <c r="A3252" i="5"/>
  <c r="B3252" i="5"/>
  <c r="A3253" i="5"/>
  <c r="B3253" i="5"/>
  <c r="A3254" i="5"/>
  <c r="B3254" i="5"/>
  <c r="A3255" i="5"/>
  <c r="B3255" i="5"/>
  <c r="A3256" i="5"/>
  <c r="B3256" i="5"/>
  <c r="A3257" i="5"/>
  <c r="B3257" i="5"/>
  <c r="A3258" i="5"/>
  <c r="B3258" i="5"/>
  <c r="A3259" i="5"/>
  <c r="B3259" i="5"/>
  <c r="A3260" i="5"/>
  <c r="B3260" i="5"/>
  <c r="A3261" i="5"/>
  <c r="B3261" i="5"/>
  <c r="A3262" i="5"/>
  <c r="B3262" i="5"/>
  <c r="A3263" i="5"/>
  <c r="B3263" i="5"/>
  <c r="A3264" i="5"/>
  <c r="B3264" i="5"/>
  <c r="A3265" i="5"/>
  <c r="B3265" i="5"/>
  <c r="A3266" i="5"/>
  <c r="B3266" i="5"/>
  <c r="A3267" i="5"/>
  <c r="B3267" i="5"/>
  <c r="A3268" i="5"/>
  <c r="B3268" i="5"/>
  <c r="A3269" i="5"/>
  <c r="B3269" i="5"/>
  <c r="A3270" i="5"/>
  <c r="B3270" i="5"/>
  <c r="A3271" i="5"/>
  <c r="B3271" i="5"/>
  <c r="A3272" i="5"/>
  <c r="B3272" i="5"/>
  <c r="A3273" i="5"/>
  <c r="B3273" i="5"/>
  <c r="A3274" i="5"/>
  <c r="B3274" i="5"/>
  <c r="A3275" i="5"/>
  <c r="B3275" i="5"/>
  <c r="A3276" i="5"/>
  <c r="B3276" i="5"/>
  <c r="A3277" i="5"/>
  <c r="B3277" i="5"/>
  <c r="A3278" i="5"/>
  <c r="B3278" i="5"/>
  <c r="A3279" i="5"/>
  <c r="B3279" i="5"/>
  <c r="A3280" i="5"/>
  <c r="B3280" i="5"/>
  <c r="A3281" i="5"/>
  <c r="B3281" i="5"/>
  <c r="A3282" i="5"/>
  <c r="B3282" i="5"/>
  <c r="A3283" i="5"/>
  <c r="B3283" i="5"/>
  <c r="A3284" i="5"/>
  <c r="B3284" i="5"/>
  <c r="A3285" i="5"/>
  <c r="B3285" i="5"/>
  <c r="A3286" i="5"/>
  <c r="B3286" i="5"/>
  <c r="A3287" i="5"/>
  <c r="B3287" i="5"/>
  <c r="A3288" i="5"/>
  <c r="B3288" i="5"/>
  <c r="A3289" i="5"/>
  <c r="B3289" i="5"/>
  <c r="A3290" i="5"/>
  <c r="B3290" i="5"/>
  <c r="A3291" i="5"/>
  <c r="B3291" i="5"/>
  <c r="A3292" i="5"/>
  <c r="B3292" i="5"/>
  <c r="A3293" i="5"/>
  <c r="B3293" i="5"/>
  <c r="A3294" i="5"/>
  <c r="B3294" i="5"/>
  <c r="A3295" i="5"/>
  <c r="B3295" i="5"/>
  <c r="A3296" i="5"/>
  <c r="B3296" i="5"/>
  <c r="A3297" i="5"/>
  <c r="B3297" i="5"/>
  <c r="A3298" i="5"/>
  <c r="B3298" i="5"/>
  <c r="A3299" i="5"/>
  <c r="B3299" i="5"/>
  <c r="A3300" i="5"/>
  <c r="B3300" i="5"/>
  <c r="A3301" i="5"/>
  <c r="B3301" i="5"/>
  <c r="A3302" i="5"/>
  <c r="B3302" i="5"/>
  <c r="A3303" i="5"/>
  <c r="B3303" i="5"/>
  <c r="A3304" i="5"/>
  <c r="B3304" i="5"/>
  <c r="A3305" i="5"/>
  <c r="B3305" i="5"/>
  <c r="A3306" i="5"/>
  <c r="B3306" i="5"/>
  <c r="A3307" i="5"/>
  <c r="B3307" i="5"/>
  <c r="A3308" i="5"/>
  <c r="B3308" i="5"/>
  <c r="A3309" i="5"/>
  <c r="B3309" i="5"/>
  <c r="A3310" i="5"/>
  <c r="B3310" i="5"/>
  <c r="A3311" i="5"/>
  <c r="B3311" i="5"/>
  <c r="A3312" i="5"/>
  <c r="B3312" i="5"/>
  <c r="A3313" i="5"/>
  <c r="B3313" i="5"/>
  <c r="A3314" i="5"/>
  <c r="B3314" i="5"/>
  <c r="A3315" i="5"/>
  <c r="B3315" i="5"/>
  <c r="A3316" i="5"/>
  <c r="B3316" i="5"/>
  <c r="A3317" i="5"/>
  <c r="B3317" i="5"/>
  <c r="A3318" i="5"/>
  <c r="B3318" i="5"/>
  <c r="A3319" i="5"/>
  <c r="B3319" i="5"/>
  <c r="A3320" i="5"/>
  <c r="B3320" i="5"/>
  <c r="A3321" i="5"/>
  <c r="B3321" i="5"/>
  <c r="A3322" i="5"/>
  <c r="B3322" i="5"/>
  <c r="A3323" i="5"/>
  <c r="B3323" i="5"/>
  <c r="A3324" i="5"/>
  <c r="B3324" i="5"/>
  <c r="A3325" i="5"/>
  <c r="B3325" i="5"/>
  <c r="A3326" i="5"/>
  <c r="B3326" i="5"/>
  <c r="A3327" i="5"/>
  <c r="B3327" i="5"/>
  <c r="A3328" i="5"/>
  <c r="B3328" i="5"/>
  <c r="A3329" i="5"/>
  <c r="B3329" i="5"/>
  <c r="A3330" i="5"/>
  <c r="B3330" i="5"/>
  <c r="A3331" i="5"/>
  <c r="B3331" i="5"/>
  <c r="A3332" i="5"/>
  <c r="B3332" i="5"/>
  <c r="A3333" i="5"/>
  <c r="B3333" i="5"/>
  <c r="A3334" i="5"/>
  <c r="B3334" i="5"/>
  <c r="A3335" i="5"/>
  <c r="B3335" i="5"/>
  <c r="A3336" i="5"/>
  <c r="B3336" i="5"/>
  <c r="A3337" i="5"/>
  <c r="B3337" i="5"/>
  <c r="A3338" i="5"/>
  <c r="B3338" i="5"/>
  <c r="A3339" i="5"/>
  <c r="B3339" i="5"/>
  <c r="A3340" i="5"/>
  <c r="B3340" i="5"/>
  <c r="A3341" i="5"/>
  <c r="B3341" i="5"/>
  <c r="A3342" i="5"/>
  <c r="B3342" i="5"/>
  <c r="A3343" i="5"/>
  <c r="B3343" i="5"/>
  <c r="A3344" i="5"/>
  <c r="B3344" i="5"/>
  <c r="A3345" i="5"/>
  <c r="B3345" i="5"/>
  <c r="A3346" i="5"/>
  <c r="B3346" i="5"/>
  <c r="A3347" i="5"/>
  <c r="B3347" i="5"/>
  <c r="A3348" i="5"/>
  <c r="B3348" i="5"/>
  <c r="A3349" i="5"/>
  <c r="B3349" i="5"/>
  <c r="A3350" i="5"/>
  <c r="B3350" i="5"/>
  <c r="A3351" i="5"/>
  <c r="B3351" i="5"/>
  <c r="A3352" i="5"/>
  <c r="B3352" i="5"/>
  <c r="A3353" i="5"/>
  <c r="B3353" i="5"/>
  <c r="A3354" i="5"/>
  <c r="B3354" i="5"/>
  <c r="A3355" i="5"/>
  <c r="B3355" i="5"/>
  <c r="A3356" i="5"/>
  <c r="B3356" i="5"/>
  <c r="A3357" i="5"/>
  <c r="B3357" i="5"/>
  <c r="A3358" i="5"/>
  <c r="B3358" i="5"/>
  <c r="A3359" i="5"/>
  <c r="B3359" i="5"/>
  <c r="A3360" i="5"/>
  <c r="B3360" i="5"/>
  <c r="A3361" i="5"/>
  <c r="B3361" i="5"/>
  <c r="A3362" i="5"/>
  <c r="B3362" i="5"/>
  <c r="A3363" i="5"/>
  <c r="B3363" i="5"/>
  <c r="A3364" i="5"/>
  <c r="B3364" i="5"/>
  <c r="A3365" i="5"/>
  <c r="B3365" i="5"/>
  <c r="A3366" i="5"/>
  <c r="B3366" i="5"/>
  <c r="A3367" i="5"/>
  <c r="B3367" i="5"/>
  <c r="A3368" i="5"/>
  <c r="B3368" i="5"/>
  <c r="A3369" i="5"/>
  <c r="B3369" i="5"/>
  <c r="A3370" i="5"/>
  <c r="B3370" i="5"/>
  <c r="A3371" i="5"/>
  <c r="B3371" i="5"/>
  <c r="A3372" i="5"/>
  <c r="B3372" i="5"/>
  <c r="A3373" i="5"/>
  <c r="B3373" i="5"/>
  <c r="A3374" i="5"/>
  <c r="B3374" i="5"/>
  <c r="A3375" i="5"/>
  <c r="B3375" i="5"/>
  <c r="A3376" i="5"/>
  <c r="B3376" i="5"/>
  <c r="A3377" i="5"/>
  <c r="B3377" i="5"/>
  <c r="A3378" i="5"/>
  <c r="B3378" i="5"/>
  <c r="A3379" i="5"/>
  <c r="B3379" i="5"/>
  <c r="A3380" i="5"/>
  <c r="B3380" i="5"/>
  <c r="A3381" i="5"/>
  <c r="B3381" i="5"/>
  <c r="A3382" i="5"/>
  <c r="B3382" i="5"/>
  <c r="A3383" i="5"/>
  <c r="B3383" i="5"/>
  <c r="A3384" i="5"/>
  <c r="B3384" i="5"/>
  <c r="A3385" i="5"/>
  <c r="B3385" i="5"/>
  <c r="A3386" i="5"/>
  <c r="B3386" i="5"/>
  <c r="A3387" i="5"/>
  <c r="B3387" i="5"/>
  <c r="A3388" i="5"/>
  <c r="B3388" i="5"/>
  <c r="A3389" i="5"/>
  <c r="B3389" i="5"/>
  <c r="A3390" i="5"/>
  <c r="B3390" i="5"/>
  <c r="A3391" i="5"/>
  <c r="B3391" i="5"/>
  <c r="A3392" i="5"/>
  <c r="B3392" i="5"/>
  <c r="A3393" i="5"/>
  <c r="B3393" i="5"/>
  <c r="A3394" i="5"/>
  <c r="B3394" i="5"/>
  <c r="A3395" i="5"/>
  <c r="B3395" i="5"/>
  <c r="A3396" i="5"/>
  <c r="B3396" i="5"/>
  <c r="A3397" i="5"/>
  <c r="B3397" i="5"/>
  <c r="A3398" i="5"/>
  <c r="B3398" i="5"/>
  <c r="A3399" i="5"/>
  <c r="B3399" i="5"/>
  <c r="A3400" i="5"/>
  <c r="B3400" i="5"/>
  <c r="A3401" i="5"/>
  <c r="B3401" i="5"/>
  <c r="A3402" i="5"/>
  <c r="B3402" i="5"/>
  <c r="A3403" i="5"/>
  <c r="B3403" i="5"/>
  <c r="A3404" i="5"/>
  <c r="B3404" i="5"/>
  <c r="A3405" i="5"/>
  <c r="B3405" i="5"/>
  <c r="A3406" i="5"/>
  <c r="B3406" i="5"/>
  <c r="A3407" i="5"/>
  <c r="B3407" i="5"/>
  <c r="A3408" i="5"/>
  <c r="B3408" i="5"/>
  <c r="A3409" i="5"/>
  <c r="B3409" i="5"/>
  <c r="A3410" i="5"/>
  <c r="B3410" i="5"/>
  <c r="A3411" i="5"/>
  <c r="B3411" i="5"/>
  <c r="A3412" i="5"/>
  <c r="B3412" i="5"/>
  <c r="A3413" i="5"/>
  <c r="B3413" i="5"/>
  <c r="A3414" i="5"/>
  <c r="B3414" i="5"/>
  <c r="A3415" i="5"/>
  <c r="B3415" i="5"/>
  <c r="A3416" i="5"/>
  <c r="B3416" i="5"/>
  <c r="A3417" i="5"/>
  <c r="B3417" i="5"/>
  <c r="A3418" i="5"/>
  <c r="B3418" i="5"/>
  <c r="A3419" i="5"/>
  <c r="B3419" i="5"/>
  <c r="A3420" i="5"/>
  <c r="B3420" i="5"/>
  <c r="A3421" i="5"/>
  <c r="B3421" i="5"/>
  <c r="A3422" i="5"/>
  <c r="B3422" i="5"/>
  <c r="A3423" i="5"/>
  <c r="B3423" i="5"/>
  <c r="A3424" i="5"/>
  <c r="B3424" i="5"/>
  <c r="A3425" i="5"/>
  <c r="B3425" i="5"/>
  <c r="A3426" i="5"/>
  <c r="B3426" i="5"/>
  <c r="A3427" i="5"/>
  <c r="B3427" i="5"/>
  <c r="A3428" i="5"/>
  <c r="B3428" i="5"/>
  <c r="A3429" i="5"/>
  <c r="B3429" i="5"/>
  <c r="A3430" i="5"/>
  <c r="B3430" i="5"/>
  <c r="A3431" i="5"/>
  <c r="B3431" i="5"/>
  <c r="A3432" i="5"/>
  <c r="B3432" i="5"/>
  <c r="A3433" i="5"/>
  <c r="B3433" i="5"/>
  <c r="A3434" i="5"/>
  <c r="B3434" i="5"/>
  <c r="A3435" i="5"/>
  <c r="B3435" i="5"/>
  <c r="A3436" i="5"/>
  <c r="B3436" i="5"/>
  <c r="A3437" i="5"/>
  <c r="B3437" i="5"/>
  <c r="A3438" i="5"/>
  <c r="B3438" i="5"/>
  <c r="A3439" i="5"/>
  <c r="B3439" i="5"/>
  <c r="A3440" i="5"/>
  <c r="B3440" i="5"/>
  <c r="A3441" i="5"/>
  <c r="B3441" i="5"/>
  <c r="A3442" i="5"/>
  <c r="B3442" i="5"/>
  <c r="A3443" i="5"/>
  <c r="B3443" i="5"/>
  <c r="A3444" i="5"/>
  <c r="B3444" i="5"/>
  <c r="A3445" i="5"/>
  <c r="B3445" i="5"/>
  <c r="A3446" i="5"/>
  <c r="B3446" i="5"/>
  <c r="A3447" i="5"/>
  <c r="B3447" i="5"/>
  <c r="A3448" i="5"/>
  <c r="B3448" i="5"/>
  <c r="A3449" i="5"/>
  <c r="B3449" i="5"/>
  <c r="A3450" i="5"/>
  <c r="B3450" i="5"/>
  <c r="A3451" i="5"/>
  <c r="B3451" i="5"/>
  <c r="A3452" i="5"/>
  <c r="B3452" i="5"/>
  <c r="A3453" i="5"/>
  <c r="B3453" i="5"/>
  <c r="A3454" i="5"/>
  <c r="B3454" i="5"/>
  <c r="A3455" i="5"/>
  <c r="B3455" i="5"/>
  <c r="A3456" i="5"/>
  <c r="B3456" i="5"/>
  <c r="A3457" i="5"/>
  <c r="B3457" i="5"/>
  <c r="A3458" i="5"/>
  <c r="B3458" i="5"/>
  <c r="A3459" i="5"/>
  <c r="B3459" i="5"/>
  <c r="A3460" i="5"/>
  <c r="B3460" i="5"/>
  <c r="A3461" i="5"/>
  <c r="B3461" i="5"/>
  <c r="A3462" i="5"/>
  <c r="B3462" i="5"/>
  <c r="A3463" i="5"/>
  <c r="B3463" i="5"/>
  <c r="A3464" i="5"/>
  <c r="B3464" i="5"/>
  <c r="A3465" i="5"/>
  <c r="B3465" i="5"/>
  <c r="A3466" i="5"/>
  <c r="B3466" i="5"/>
  <c r="A3467" i="5"/>
  <c r="B3467" i="5"/>
  <c r="A3468" i="5"/>
  <c r="B3468" i="5"/>
  <c r="A3469" i="5"/>
  <c r="B3469" i="5"/>
  <c r="A3470" i="5"/>
  <c r="B3470" i="5"/>
  <c r="A3471" i="5"/>
  <c r="B3471" i="5"/>
  <c r="A3472" i="5"/>
  <c r="B3472" i="5"/>
  <c r="A3473" i="5"/>
  <c r="B3473" i="5"/>
  <c r="A3474" i="5"/>
  <c r="B3474" i="5"/>
  <c r="A3475" i="5"/>
  <c r="B3475" i="5"/>
  <c r="A3476" i="5"/>
  <c r="B3476" i="5"/>
  <c r="A3477" i="5"/>
  <c r="B3477" i="5"/>
  <c r="A3478" i="5"/>
  <c r="B3478" i="5"/>
  <c r="A3479" i="5"/>
  <c r="B3479" i="5"/>
  <c r="A3480" i="5"/>
  <c r="B3480" i="5"/>
  <c r="A3481" i="5"/>
  <c r="B3481" i="5"/>
  <c r="A3482" i="5"/>
  <c r="B3482" i="5"/>
  <c r="A3483" i="5"/>
  <c r="B3483" i="5"/>
  <c r="A3484" i="5"/>
  <c r="B3484" i="5"/>
  <c r="A3485" i="5"/>
  <c r="B3485" i="5"/>
  <c r="A3486" i="5"/>
  <c r="B3486" i="5"/>
  <c r="A3487" i="5"/>
  <c r="B3487" i="5"/>
  <c r="A3488" i="5"/>
  <c r="B3488" i="5"/>
  <c r="A3489" i="5"/>
  <c r="B3489" i="5"/>
  <c r="A3490" i="5"/>
  <c r="B3490" i="5"/>
  <c r="A3491" i="5"/>
  <c r="B3491" i="5"/>
  <c r="A3492" i="5"/>
  <c r="B3492" i="5"/>
  <c r="A3493" i="5"/>
  <c r="B3493" i="5"/>
  <c r="A3494" i="5"/>
  <c r="B3494" i="5"/>
  <c r="A3495" i="5"/>
  <c r="B3495" i="5"/>
  <c r="A3496" i="5"/>
  <c r="B3496" i="5"/>
  <c r="A3497" i="5"/>
  <c r="B3497" i="5"/>
  <c r="A3498" i="5"/>
  <c r="B3498" i="5"/>
  <c r="A3499" i="5"/>
  <c r="B3499" i="5"/>
  <c r="A3500" i="5"/>
  <c r="B3500" i="5"/>
  <c r="A3501" i="5"/>
  <c r="B3501" i="5"/>
  <c r="A3502" i="5"/>
  <c r="B3502" i="5"/>
  <c r="A3503" i="5"/>
  <c r="B3503" i="5"/>
  <c r="A3504" i="5"/>
  <c r="B3504" i="5"/>
  <c r="A3505" i="5"/>
  <c r="B3505" i="5"/>
  <c r="A3506" i="5"/>
  <c r="B3506" i="5"/>
  <c r="A3507" i="5"/>
  <c r="B3507" i="5"/>
  <c r="A3508" i="5"/>
  <c r="B3508" i="5"/>
  <c r="A3509" i="5"/>
  <c r="B3509" i="5"/>
  <c r="A3510" i="5"/>
  <c r="B3510" i="5"/>
  <c r="A3511" i="5"/>
  <c r="B3511" i="5"/>
  <c r="A3512" i="5"/>
  <c r="B3512" i="5"/>
  <c r="A3513" i="5"/>
  <c r="B3513" i="5"/>
  <c r="A3514" i="5"/>
  <c r="B3514" i="5"/>
  <c r="A3515" i="5"/>
  <c r="B3515" i="5"/>
  <c r="A3516" i="5"/>
  <c r="B3516" i="5"/>
  <c r="A3517" i="5"/>
  <c r="B3517" i="5"/>
  <c r="A3518" i="5"/>
  <c r="B3518" i="5"/>
  <c r="A3519" i="5"/>
  <c r="B3519" i="5"/>
  <c r="A3520" i="5"/>
  <c r="B3520" i="5"/>
  <c r="A3521" i="5"/>
  <c r="B3521" i="5"/>
  <c r="A3522" i="5"/>
  <c r="B3522" i="5"/>
  <c r="A3523" i="5"/>
  <c r="B3523" i="5"/>
  <c r="A3524" i="5"/>
  <c r="B3524" i="5"/>
  <c r="A3525" i="5"/>
  <c r="B3525" i="5"/>
  <c r="A3526" i="5"/>
  <c r="B3526" i="5"/>
  <c r="A3527" i="5"/>
  <c r="B3527" i="5"/>
  <c r="A3528" i="5"/>
  <c r="B3528" i="5"/>
  <c r="A3529" i="5"/>
  <c r="B3529" i="5"/>
  <c r="A3530" i="5"/>
  <c r="B3530" i="5"/>
  <c r="A3531" i="5"/>
  <c r="B3531" i="5"/>
  <c r="A3532" i="5"/>
  <c r="B3532" i="5"/>
  <c r="A3533" i="5"/>
  <c r="B3533" i="5"/>
  <c r="A3534" i="5"/>
  <c r="B3534" i="5"/>
  <c r="A3535" i="5"/>
  <c r="B3535" i="5"/>
  <c r="A3536" i="5"/>
  <c r="B3536" i="5"/>
  <c r="A3537" i="5"/>
  <c r="B3537" i="5"/>
  <c r="A3538" i="5"/>
  <c r="B3538" i="5"/>
  <c r="A3539" i="5"/>
  <c r="B3539" i="5"/>
  <c r="A3540" i="5"/>
  <c r="B3540" i="5"/>
  <c r="A3541" i="5"/>
  <c r="B3541" i="5"/>
  <c r="A3542" i="5"/>
  <c r="B3542" i="5"/>
  <c r="A3543" i="5"/>
  <c r="B3543" i="5"/>
  <c r="A3544" i="5"/>
  <c r="B3544" i="5"/>
  <c r="A3545" i="5"/>
  <c r="B3545" i="5"/>
  <c r="A3546" i="5"/>
  <c r="B3546" i="5"/>
  <c r="A3547" i="5"/>
  <c r="B3547" i="5"/>
  <c r="A3548" i="5"/>
  <c r="B3548" i="5"/>
  <c r="A3549" i="5"/>
  <c r="B3549" i="5"/>
  <c r="A3550" i="5"/>
  <c r="B3550" i="5"/>
  <c r="A3551" i="5"/>
  <c r="B3551" i="5"/>
  <c r="A3552" i="5"/>
  <c r="B3552" i="5"/>
  <c r="A3553" i="5"/>
  <c r="B3553" i="5"/>
  <c r="A3554" i="5"/>
  <c r="B3554" i="5"/>
  <c r="A3555" i="5"/>
  <c r="B3555" i="5"/>
  <c r="A3556" i="5"/>
  <c r="B3556" i="5"/>
  <c r="A3557" i="5"/>
  <c r="B3557" i="5"/>
  <c r="A3558" i="5"/>
  <c r="B3558" i="5"/>
  <c r="A3559" i="5"/>
  <c r="B3559" i="5"/>
  <c r="A3560" i="5"/>
  <c r="B3560" i="5"/>
  <c r="A3561" i="5"/>
  <c r="B3561" i="5"/>
  <c r="A3562" i="5"/>
  <c r="B3562" i="5"/>
  <c r="A3563" i="5"/>
  <c r="B3563" i="5"/>
  <c r="A3564" i="5"/>
  <c r="B3564" i="5"/>
  <c r="A3565" i="5"/>
  <c r="B3565" i="5"/>
  <c r="A3566" i="5"/>
  <c r="B3566" i="5"/>
  <c r="A3567" i="5"/>
  <c r="B3567" i="5"/>
  <c r="A3568" i="5"/>
  <c r="B3568" i="5"/>
  <c r="A3569" i="5"/>
  <c r="B3569" i="5"/>
  <c r="A3570" i="5"/>
  <c r="B3570" i="5"/>
  <c r="A3571" i="5"/>
  <c r="B3571" i="5"/>
  <c r="A3572" i="5"/>
  <c r="B3572" i="5"/>
  <c r="A3573" i="5"/>
  <c r="B3573" i="5"/>
  <c r="A3574" i="5"/>
  <c r="B3574" i="5"/>
  <c r="A3575" i="5"/>
  <c r="B3575" i="5"/>
  <c r="A3576" i="5"/>
  <c r="B3576" i="5"/>
  <c r="A3577" i="5"/>
  <c r="B3577" i="5"/>
  <c r="A3578" i="5"/>
  <c r="B3578" i="5"/>
  <c r="A3579" i="5"/>
  <c r="B3579" i="5"/>
  <c r="A3580" i="5"/>
  <c r="B3580" i="5"/>
  <c r="A3581" i="5"/>
  <c r="B3581" i="5"/>
  <c r="A3582" i="5"/>
  <c r="B3582" i="5"/>
  <c r="A3583" i="5"/>
  <c r="B3583" i="5"/>
  <c r="A3584" i="5"/>
  <c r="B3584" i="5"/>
  <c r="A3585" i="5"/>
  <c r="B3585" i="5"/>
  <c r="A3586" i="5"/>
  <c r="B3586" i="5"/>
  <c r="A3587" i="5"/>
  <c r="B3587" i="5"/>
  <c r="A3588" i="5"/>
  <c r="B3588" i="5"/>
  <c r="A3589" i="5"/>
  <c r="B3589" i="5"/>
  <c r="A3590" i="5"/>
  <c r="B3590" i="5"/>
  <c r="A3591" i="5"/>
  <c r="B3591" i="5"/>
  <c r="A3592" i="5"/>
  <c r="B3592" i="5"/>
  <c r="A3593" i="5"/>
  <c r="B3593" i="5"/>
  <c r="A3594" i="5"/>
  <c r="B3594" i="5"/>
  <c r="A3595" i="5"/>
  <c r="B3595" i="5"/>
  <c r="A3596" i="5"/>
  <c r="B3596" i="5"/>
  <c r="A3597" i="5"/>
  <c r="B3597" i="5"/>
  <c r="A3598" i="5"/>
  <c r="B3598" i="5"/>
  <c r="A3599" i="5"/>
  <c r="B3599" i="5"/>
  <c r="A3600" i="5"/>
  <c r="B3600" i="5"/>
  <c r="A3601" i="5"/>
  <c r="B3601" i="5"/>
  <c r="A3602" i="5"/>
  <c r="B3602" i="5"/>
  <c r="A3603" i="5"/>
  <c r="B3603" i="5"/>
  <c r="A3604" i="5"/>
  <c r="B3604" i="5"/>
  <c r="A3605" i="5"/>
  <c r="B3605" i="5"/>
  <c r="A3606" i="5"/>
  <c r="B3606" i="5"/>
  <c r="A3607" i="5"/>
  <c r="B3607" i="5"/>
  <c r="A3608" i="5"/>
  <c r="B3608" i="5"/>
  <c r="A3609" i="5"/>
  <c r="B3609" i="5"/>
  <c r="A3610" i="5"/>
  <c r="B3610" i="5"/>
  <c r="A3611" i="5"/>
  <c r="B3611" i="5"/>
  <c r="A3612" i="5"/>
  <c r="B3612" i="5"/>
  <c r="A3613" i="5"/>
  <c r="B3613" i="5"/>
  <c r="A3614" i="5"/>
  <c r="B3614" i="5"/>
  <c r="A3615" i="5"/>
  <c r="B3615" i="5"/>
  <c r="A3616" i="5"/>
  <c r="B3616" i="5"/>
  <c r="A3617" i="5"/>
  <c r="B3617" i="5"/>
  <c r="A3618" i="5"/>
  <c r="B3618" i="5"/>
  <c r="A3619" i="5"/>
  <c r="B3619" i="5"/>
  <c r="A3620" i="5"/>
  <c r="B3620" i="5"/>
  <c r="A3621" i="5"/>
  <c r="B3621" i="5"/>
  <c r="A3622" i="5"/>
  <c r="B3622" i="5"/>
  <c r="A3623" i="5"/>
  <c r="B3623" i="5"/>
  <c r="A3624" i="5"/>
  <c r="B3624" i="5"/>
  <c r="A3625" i="5"/>
  <c r="B3625" i="5"/>
  <c r="A3626" i="5"/>
  <c r="B3626" i="5"/>
  <c r="A3627" i="5"/>
  <c r="B3627" i="5"/>
  <c r="A3628" i="5"/>
  <c r="B3628" i="5"/>
  <c r="A3629" i="5"/>
  <c r="B3629" i="5"/>
  <c r="A3630" i="5"/>
  <c r="B3630" i="5"/>
  <c r="A3631" i="5"/>
  <c r="B3631" i="5"/>
  <c r="A3632" i="5"/>
  <c r="B3632" i="5"/>
  <c r="A3633" i="5"/>
  <c r="B3633" i="5"/>
  <c r="A3634" i="5"/>
  <c r="B3634" i="5"/>
  <c r="A3635" i="5"/>
  <c r="B3635" i="5"/>
  <c r="A3636" i="5"/>
  <c r="B3636" i="5"/>
  <c r="A3637" i="5"/>
  <c r="B3637" i="5"/>
  <c r="A3638" i="5"/>
  <c r="B3638" i="5"/>
  <c r="A3639" i="5"/>
  <c r="B3639" i="5"/>
  <c r="A3640" i="5"/>
  <c r="B3640" i="5"/>
  <c r="A3641" i="5"/>
  <c r="B3641" i="5"/>
  <c r="A3642" i="5"/>
  <c r="B3642" i="5"/>
  <c r="A3643" i="5"/>
  <c r="B3643" i="5"/>
  <c r="A3644" i="5"/>
  <c r="B3644" i="5"/>
  <c r="A3645" i="5"/>
  <c r="B3645" i="5"/>
  <c r="A3646" i="5"/>
  <c r="B3646" i="5"/>
  <c r="A3647" i="5"/>
  <c r="B3647" i="5"/>
  <c r="A3648" i="5"/>
  <c r="B3648" i="5"/>
  <c r="A3649" i="5"/>
  <c r="B3649" i="5"/>
  <c r="A3650" i="5"/>
  <c r="B3650" i="5"/>
  <c r="A3651" i="5"/>
  <c r="B3651" i="5"/>
  <c r="A3652" i="5"/>
  <c r="B3652" i="5"/>
  <c r="A3653" i="5"/>
  <c r="B3653" i="5"/>
  <c r="A3654" i="5"/>
  <c r="B3654" i="5"/>
  <c r="A3655" i="5"/>
  <c r="B3655" i="5"/>
  <c r="A3656" i="5"/>
  <c r="B3656" i="5"/>
  <c r="A3657" i="5"/>
  <c r="B3657" i="5"/>
  <c r="A3658" i="5"/>
  <c r="B3658" i="5"/>
  <c r="A3659" i="5"/>
  <c r="B3659" i="5"/>
  <c r="A3660" i="5"/>
  <c r="B3660" i="5"/>
  <c r="A3661" i="5"/>
  <c r="B3661" i="5"/>
  <c r="A3662" i="5"/>
  <c r="B3662" i="5"/>
  <c r="A3663" i="5"/>
  <c r="B3663" i="5"/>
  <c r="A3664" i="5"/>
  <c r="B3664" i="5"/>
  <c r="A3665" i="5"/>
  <c r="B3665" i="5"/>
  <c r="A3666" i="5"/>
  <c r="B3666" i="5"/>
  <c r="A3667" i="5"/>
  <c r="B3667" i="5"/>
  <c r="A3668" i="5"/>
  <c r="B3668" i="5"/>
  <c r="A3669" i="5"/>
  <c r="B3669" i="5"/>
  <c r="A3670" i="5"/>
  <c r="B3670" i="5"/>
  <c r="A3671" i="5"/>
  <c r="B3671" i="5"/>
  <c r="A3672" i="5"/>
  <c r="B3672" i="5"/>
  <c r="A3673" i="5"/>
  <c r="B3673" i="5"/>
  <c r="A3674" i="5"/>
  <c r="B3674" i="5"/>
  <c r="A3675" i="5"/>
  <c r="B3675" i="5"/>
  <c r="A3676" i="5"/>
  <c r="B3676" i="5"/>
  <c r="A3677" i="5"/>
  <c r="B3677" i="5"/>
  <c r="A3678" i="5"/>
  <c r="B3678" i="5"/>
  <c r="A3679" i="5"/>
  <c r="B3679" i="5"/>
  <c r="A3680" i="5"/>
  <c r="B3680" i="5"/>
  <c r="A3681" i="5"/>
  <c r="B3681" i="5"/>
  <c r="A3682" i="5"/>
  <c r="B3682" i="5"/>
  <c r="A3683" i="5"/>
  <c r="B3683" i="5"/>
  <c r="A3684" i="5"/>
  <c r="B3684" i="5"/>
  <c r="A3685" i="5"/>
  <c r="B3685" i="5"/>
  <c r="A3686" i="5"/>
  <c r="B3686" i="5"/>
  <c r="A3687" i="5"/>
  <c r="B3687" i="5"/>
  <c r="A3688" i="5"/>
  <c r="B3688" i="5"/>
  <c r="A3689" i="5"/>
  <c r="B3689" i="5"/>
  <c r="A3690" i="5"/>
  <c r="B3690" i="5"/>
  <c r="A3691" i="5"/>
  <c r="B3691" i="5"/>
  <c r="A3692" i="5"/>
  <c r="B3692" i="5"/>
  <c r="A3693" i="5"/>
  <c r="B3693" i="5"/>
  <c r="A3694" i="5"/>
  <c r="B3694" i="5"/>
  <c r="A3695" i="5"/>
  <c r="B3695" i="5"/>
  <c r="A3696" i="5"/>
  <c r="B3696" i="5"/>
  <c r="A3697" i="5"/>
  <c r="B3697" i="5"/>
  <c r="A3698" i="5"/>
  <c r="B3698" i="5"/>
  <c r="A3699" i="5"/>
  <c r="B3699" i="5"/>
  <c r="A3700" i="5"/>
  <c r="B3700" i="5"/>
  <c r="A3701" i="5"/>
  <c r="B3701" i="5"/>
  <c r="A3702" i="5"/>
  <c r="B3702" i="5"/>
  <c r="A3703" i="5"/>
  <c r="B3703" i="5"/>
  <c r="A3704" i="5"/>
  <c r="B3704" i="5"/>
  <c r="A3705" i="5"/>
  <c r="B3705" i="5"/>
  <c r="A3706" i="5"/>
  <c r="B3706" i="5"/>
  <c r="A3707" i="5"/>
  <c r="B3707" i="5"/>
  <c r="A3708" i="5"/>
  <c r="B3708" i="5"/>
  <c r="A3709" i="5"/>
  <c r="B3709" i="5"/>
  <c r="A3710" i="5"/>
  <c r="B3710" i="5"/>
  <c r="A3711" i="5"/>
  <c r="B3711" i="5"/>
  <c r="A3712" i="5"/>
  <c r="B3712" i="5"/>
  <c r="A3713" i="5"/>
  <c r="B3713" i="5"/>
  <c r="A3714" i="5"/>
  <c r="B3714" i="5"/>
  <c r="A3715" i="5"/>
  <c r="B3715" i="5"/>
  <c r="A3716" i="5"/>
  <c r="B3716" i="5"/>
  <c r="A3717" i="5"/>
  <c r="B3717" i="5"/>
  <c r="A3718" i="5"/>
  <c r="B3718" i="5"/>
  <c r="A3719" i="5"/>
  <c r="B3719" i="5"/>
  <c r="A3720" i="5"/>
  <c r="B3720" i="5"/>
  <c r="A3721" i="5"/>
  <c r="B3721" i="5"/>
  <c r="A3722" i="5"/>
  <c r="B3722" i="5"/>
  <c r="A3723" i="5"/>
  <c r="B3723" i="5"/>
  <c r="A3724" i="5"/>
  <c r="B3724" i="5"/>
  <c r="A3725" i="5"/>
  <c r="B3725" i="5"/>
  <c r="A3726" i="5"/>
  <c r="B3726" i="5"/>
  <c r="A3727" i="5"/>
  <c r="B3727" i="5"/>
  <c r="A3728" i="5"/>
  <c r="B3728" i="5"/>
  <c r="A3729" i="5"/>
  <c r="B3729" i="5"/>
  <c r="A3730" i="5"/>
  <c r="B3730" i="5"/>
  <c r="A3731" i="5"/>
  <c r="B3731" i="5"/>
  <c r="A3732" i="5"/>
  <c r="B3732" i="5"/>
  <c r="A3733" i="5"/>
  <c r="B3733" i="5"/>
  <c r="A3734" i="5"/>
  <c r="B3734" i="5"/>
  <c r="A3735" i="5"/>
  <c r="B3735" i="5"/>
  <c r="A3736" i="5"/>
  <c r="B3736" i="5"/>
  <c r="A3737" i="5"/>
  <c r="B3737" i="5"/>
  <c r="A3738" i="5"/>
  <c r="B3738" i="5"/>
  <c r="A3739" i="5"/>
  <c r="B3739" i="5"/>
  <c r="A3740" i="5"/>
  <c r="B3740" i="5"/>
  <c r="A3741" i="5"/>
  <c r="B3741" i="5"/>
  <c r="A3742" i="5"/>
  <c r="B3742" i="5"/>
  <c r="A3743" i="5"/>
  <c r="B3743" i="5"/>
  <c r="A3744" i="5"/>
  <c r="B3744" i="5"/>
  <c r="A3745" i="5"/>
  <c r="B3745" i="5"/>
  <c r="A3746" i="5"/>
  <c r="B3746" i="5"/>
  <c r="A3747" i="5"/>
  <c r="B3747" i="5"/>
  <c r="A3748" i="5"/>
  <c r="B3748" i="5"/>
  <c r="A3749" i="5"/>
  <c r="B3749" i="5"/>
  <c r="A3750" i="5"/>
  <c r="B3750" i="5"/>
  <c r="A3751" i="5"/>
  <c r="B3751" i="5"/>
  <c r="A3752" i="5"/>
  <c r="B3752" i="5"/>
  <c r="A3753" i="5"/>
  <c r="B3753" i="5"/>
  <c r="A3754" i="5"/>
  <c r="B3754" i="5"/>
  <c r="A3755" i="5"/>
  <c r="B3755" i="5"/>
  <c r="A3756" i="5"/>
  <c r="B3756" i="5"/>
  <c r="A3757" i="5"/>
  <c r="B3757" i="5"/>
  <c r="A3758" i="5"/>
  <c r="B3758" i="5"/>
  <c r="A3759" i="5"/>
  <c r="B3759" i="5"/>
  <c r="A3760" i="5"/>
  <c r="B3760" i="5"/>
  <c r="A3761" i="5"/>
  <c r="B3761" i="5"/>
  <c r="A3762" i="5"/>
  <c r="B3762" i="5"/>
  <c r="A3763" i="5"/>
  <c r="B3763" i="5"/>
  <c r="A3764" i="5"/>
  <c r="B3764" i="5"/>
  <c r="A3765" i="5"/>
  <c r="B3765" i="5"/>
  <c r="A3766" i="5"/>
  <c r="B3766" i="5"/>
  <c r="A3767" i="5"/>
  <c r="B3767" i="5"/>
  <c r="A3768" i="5"/>
  <c r="B3768" i="5"/>
  <c r="A3769" i="5"/>
  <c r="B3769" i="5"/>
  <c r="A3770" i="5"/>
  <c r="B3770" i="5"/>
  <c r="A3771" i="5"/>
  <c r="B3771" i="5"/>
  <c r="A3772" i="5"/>
  <c r="B3772" i="5"/>
  <c r="A3773" i="5"/>
  <c r="B3773" i="5"/>
  <c r="A3774" i="5"/>
  <c r="B3774" i="5"/>
  <c r="A3775" i="5"/>
  <c r="B3775" i="5"/>
  <c r="A3776" i="5"/>
  <c r="B3776" i="5"/>
  <c r="A3777" i="5"/>
  <c r="B3777" i="5"/>
  <c r="A3778" i="5"/>
  <c r="B3778" i="5"/>
  <c r="A3779" i="5"/>
  <c r="B3779" i="5"/>
  <c r="A3780" i="5"/>
  <c r="B3780" i="5"/>
  <c r="A3781" i="5"/>
  <c r="B3781" i="5"/>
  <c r="A3782" i="5"/>
  <c r="B3782" i="5"/>
  <c r="A3783" i="5"/>
  <c r="B3783" i="5"/>
  <c r="A3784" i="5"/>
  <c r="B3784" i="5"/>
  <c r="A3785" i="5"/>
  <c r="B3785" i="5"/>
  <c r="A3786" i="5"/>
  <c r="B3786" i="5"/>
  <c r="A3787" i="5"/>
  <c r="B3787" i="5"/>
  <c r="A3788" i="5"/>
  <c r="B3788" i="5"/>
  <c r="A3789" i="5"/>
  <c r="B3789" i="5"/>
  <c r="A3790" i="5"/>
  <c r="B3790" i="5"/>
  <c r="A3791" i="5"/>
  <c r="B3791" i="5"/>
  <c r="A3792" i="5"/>
  <c r="B3792" i="5"/>
  <c r="A3793" i="5"/>
  <c r="B3793" i="5"/>
  <c r="A3794" i="5"/>
  <c r="B3794" i="5"/>
  <c r="A3795" i="5"/>
  <c r="B3795" i="5"/>
  <c r="A3796" i="5"/>
  <c r="B3796" i="5"/>
  <c r="A3797" i="5"/>
  <c r="B3797" i="5"/>
  <c r="A3798" i="5"/>
  <c r="B3798" i="5"/>
  <c r="A3799" i="5"/>
  <c r="B3799" i="5"/>
  <c r="A3800" i="5"/>
  <c r="B3800" i="5"/>
  <c r="A3801" i="5"/>
  <c r="B3801" i="5"/>
  <c r="A3802" i="5"/>
  <c r="B3802" i="5"/>
  <c r="A3803" i="5"/>
  <c r="B3803" i="5"/>
  <c r="A3804" i="5"/>
  <c r="B3804" i="5"/>
  <c r="A3805" i="5"/>
  <c r="B3805" i="5"/>
  <c r="A3806" i="5"/>
  <c r="B3806" i="5"/>
  <c r="A3807" i="5"/>
  <c r="B3807" i="5"/>
  <c r="A3808" i="5"/>
  <c r="B3808" i="5"/>
  <c r="A3809" i="5"/>
  <c r="B3809" i="5"/>
  <c r="A3810" i="5"/>
  <c r="B3810" i="5"/>
  <c r="A3811" i="5"/>
  <c r="B3811" i="5"/>
  <c r="A3812" i="5"/>
  <c r="B3812" i="5"/>
  <c r="A3813" i="5"/>
  <c r="B3813" i="5"/>
  <c r="A3814" i="5"/>
  <c r="B3814" i="5"/>
  <c r="A3815" i="5"/>
  <c r="B3815" i="5"/>
  <c r="A3816" i="5"/>
  <c r="B3816" i="5"/>
  <c r="A3817" i="5"/>
  <c r="B3817" i="5"/>
  <c r="A3818" i="5"/>
  <c r="B3818" i="5"/>
  <c r="A3819" i="5"/>
  <c r="B3819" i="5"/>
  <c r="A3820" i="5"/>
  <c r="B3820" i="5"/>
  <c r="A3821" i="5"/>
  <c r="B3821" i="5"/>
  <c r="A3822" i="5"/>
  <c r="B3822" i="5"/>
  <c r="A3823" i="5"/>
  <c r="B3823" i="5"/>
  <c r="A3824" i="5"/>
  <c r="B3824" i="5"/>
  <c r="A3825" i="5"/>
  <c r="B3825" i="5"/>
  <c r="A3826" i="5"/>
  <c r="B3826" i="5"/>
  <c r="A3827" i="5"/>
  <c r="B3827" i="5"/>
  <c r="A3828" i="5"/>
  <c r="B3828" i="5"/>
  <c r="A3829" i="5"/>
  <c r="B3829" i="5"/>
  <c r="A3830" i="5"/>
  <c r="B3830" i="5"/>
  <c r="A3831" i="5"/>
  <c r="B3831" i="5"/>
  <c r="A3832" i="5"/>
  <c r="B3832" i="5"/>
  <c r="A3833" i="5"/>
  <c r="B3833" i="5"/>
  <c r="A3834" i="5"/>
  <c r="B3834" i="5"/>
  <c r="A3835" i="5"/>
  <c r="B3835" i="5"/>
  <c r="A3836" i="5"/>
  <c r="B3836" i="5"/>
  <c r="A3837" i="5"/>
  <c r="B3837" i="5"/>
  <c r="A3838" i="5"/>
  <c r="B3838" i="5"/>
  <c r="A3839" i="5"/>
  <c r="B3839" i="5"/>
  <c r="A3840" i="5"/>
  <c r="B3840" i="5"/>
  <c r="A3841" i="5"/>
  <c r="B3841" i="5"/>
  <c r="A3842" i="5"/>
  <c r="B3842" i="5"/>
  <c r="A3843" i="5"/>
  <c r="B3843" i="5"/>
  <c r="A3844" i="5"/>
  <c r="B3844" i="5"/>
  <c r="A3845" i="5"/>
  <c r="B3845" i="5"/>
  <c r="A3846" i="5"/>
  <c r="B3846" i="5"/>
  <c r="A3847" i="5"/>
  <c r="B3847" i="5"/>
  <c r="A3848" i="5"/>
  <c r="B3848" i="5"/>
  <c r="A3849" i="5"/>
  <c r="B3849" i="5"/>
  <c r="A3850" i="5"/>
  <c r="B3850" i="5"/>
  <c r="A3851" i="5"/>
  <c r="B3851" i="5"/>
  <c r="A3852" i="5"/>
  <c r="B3852" i="5"/>
  <c r="A3853" i="5"/>
  <c r="B3853" i="5"/>
  <c r="A3854" i="5"/>
  <c r="B3854" i="5"/>
  <c r="A3855" i="5"/>
  <c r="B3855" i="5"/>
  <c r="A3856" i="5"/>
  <c r="B3856" i="5"/>
  <c r="A3857" i="5"/>
  <c r="B3857" i="5"/>
  <c r="A3858" i="5"/>
  <c r="B3858" i="5"/>
  <c r="A3859" i="5"/>
  <c r="B3859" i="5"/>
  <c r="A3860" i="5"/>
  <c r="B3860" i="5"/>
  <c r="A3861" i="5"/>
  <c r="B3861" i="5"/>
  <c r="A3862" i="5"/>
  <c r="B3862" i="5"/>
  <c r="A3863" i="5"/>
  <c r="B3863" i="5"/>
  <c r="A3864" i="5"/>
  <c r="B3864" i="5"/>
  <c r="A3865" i="5"/>
  <c r="B3865" i="5"/>
  <c r="A3866" i="5"/>
  <c r="B3866" i="5"/>
  <c r="A3867" i="5"/>
  <c r="B3867" i="5"/>
  <c r="A3868" i="5"/>
  <c r="B3868" i="5"/>
  <c r="A3869" i="5"/>
  <c r="B3869" i="5"/>
  <c r="A3870" i="5"/>
  <c r="B3870" i="5"/>
  <c r="A3871" i="5"/>
  <c r="B3871" i="5"/>
  <c r="A3872" i="5"/>
  <c r="B3872" i="5"/>
  <c r="A3873" i="5"/>
  <c r="B3873" i="5"/>
  <c r="A3874" i="5"/>
  <c r="B3874" i="5"/>
  <c r="A3875" i="5"/>
  <c r="B3875" i="5"/>
  <c r="A3876" i="5"/>
  <c r="B3876" i="5"/>
  <c r="A3877" i="5"/>
  <c r="B3877" i="5"/>
  <c r="A3878" i="5"/>
  <c r="B3878" i="5"/>
  <c r="A3879" i="5"/>
  <c r="B3879" i="5"/>
  <c r="A3880" i="5"/>
  <c r="B3880" i="5"/>
  <c r="A3881" i="5"/>
  <c r="B3881" i="5"/>
  <c r="A3882" i="5"/>
  <c r="B3882" i="5"/>
  <c r="A3883" i="5"/>
  <c r="B3883" i="5"/>
  <c r="A3884" i="5"/>
  <c r="B3884" i="5"/>
  <c r="A3885" i="5"/>
  <c r="B3885" i="5"/>
  <c r="A3886" i="5"/>
  <c r="B3886" i="5"/>
  <c r="A3887" i="5"/>
  <c r="B3887" i="5"/>
  <c r="A3888" i="5"/>
  <c r="B3888" i="5"/>
  <c r="A3889" i="5"/>
  <c r="B3889" i="5"/>
  <c r="A3890" i="5"/>
  <c r="B3890" i="5"/>
  <c r="A3891" i="5"/>
  <c r="B3891" i="5"/>
  <c r="A3892" i="5"/>
  <c r="B3892" i="5"/>
  <c r="A3893" i="5"/>
  <c r="B3893" i="5"/>
  <c r="A3894" i="5"/>
  <c r="B3894" i="5"/>
  <c r="A3895" i="5"/>
  <c r="B3895" i="5"/>
  <c r="A3896" i="5"/>
  <c r="B3896" i="5"/>
  <c r="A3897" i="5"/>
  <c r="B3897" i="5"/>
  <c r="A3898" i="5"/>
  <c r="B3898" i="5"/>
  <c r="A3899" i="5"/>
  <c r="B3899" i="5"/>
  <c r="A3900" i="5"/>
  <c r="B3900" i="5"/>
  <c r="A3901" i="5"/>
  <c r="B3901" i="5"/>
  <c r="A3902" i="5"/>
  <c r="B3902" i="5"/>
  <c r="A3903" i="5"/>
  <c r="B3903" i="5"/>
  <c r="A3904" i="5"/>
  <c r="B3904" i="5"/>
  <c r="A3905" i="5"/>
  <c r="B3905" i="5"/>
  <c r="A3906" i="5"/>
  <c r="B3906" i="5"/>
  <c r="A3907" i="5"/>
  <c r="B3907" i="5"/>
  <c r="A3908" i="5"/>
  <c r="B3908" i="5"/>
  <c r="A3909" i="5"/>
  <c r="B3909" i="5"/>
  <c r="A3910" i="5"/>
  <c r="B3910" i="5"/>
  <c r="A3911" i="5"/>
  <c r="B3911" i="5"/>
  <c r="A3912" i="5"/>
  <c r="B3912" i="5"/>
  <c r="A3913" i="5"/>
  <c r="B3913" i="5"/>
  <c r="A3914" i="5"/>
  <c r="B3914" i="5"/>
  <c r="A3915" i="5"/>
  <c r="B3915" i="5"/>
  <c r="A3916" i="5"/>
  <c r="B3916" i="5"/>
  <c r="A3917" i="5"/>
  <c r="B3917" i="5"/>
  <c r="A3918" i="5"/>
  <c r="B3918" i="5"/>
  <c r="A3919" i="5"/>
  <c r="B3919" i="5"/>
  <c r="A3920" i="5"/>
  <c r="B3920" i="5"/>
  <c r="A3921" i="5"/>
  <c r="B3921" i="5"/>
  <c r="A3922" i="5"/>
  <c r="B3922" i="5"/>
  <c r="A3923" i="5"/>
  <c r="B3923" i="5"/>
  <c r="A3924" i="5"/>
  <c r="B3924" i="5"/>
  <c r="A3925" i="5"/>
  <c r="B3925" i="5"/>
  <c r="A3926" i="5"/>
  <c r="B3926" i="5"/>
  <c r="A3927" i="5"/>
  <c r="B3927" i="5"/>
  <c r="A3928" i="5"/>
  <c r="B3928" i="5"/>
  <c r="A3929" i="5"/>
  <c r="B3929" i="5"/>
  <c r="A3930" i="5"/>
  <c r="B3930" i="5"/>
  <c r="A3931" i="5"/>
  <c r="B3931" i="5"/>
  <c r="A3932" i="5"/>
  <c r="B3932" i="5"/>
  <c r="A3933" i="5"/>
  <c r="B3933" i="5"/>
  <c r="A3934" i="5"/>
  <c r="B3934" i="5"/>
  <c r="A3935" i="5"/>
  <c r="B3935" i="5"/>
  <c r="A3936" i="5"/>
  <c r="B3936" i="5"/>
  <c r="A3937" i="5"/>
  <c r="B3937" i="5"/>
  <c r="A3938" i="5"/>
  <c r="B3938" i="5"/>
  <c r="A3939" i="5"/>
  <c r="B3939" i="5"/>
  <c r="A3940" i="5"/>
  <c r="B3940" i="5"/>
  <c r="A3941" i="5"/>
  <c r="B3941" i="5"/>
  <c r="A3942" i="5"/>
  <c r="B3942" i="5"/>
  <c r="A3943" i="5"/>
  <c r="B3943" i="5"/>
  <c r="A3944" i="5"/>
  <c r="B3944" i="5"/>
  <c r="A3945" i="5"/>
  <c r="B3945" i="5"/>
  <c r="A3946" i="5"/>
  <c r="B3946" i="5"/>
  <c r="A3947" i="5"/>
  <c r="B3947" i="5"/>
  <c r="A3948" i="5"/>
  <c r="B3948" i="5"/>
  <c r="A3949" i="5"/>
  <c r="B3949" i="5"/>
  <c r="A3950" i="5"/>
  <c r="B3950" i="5"/>
  <c r="A3951" i="5"/>
  <c r="B3951" i="5"/>
  <c r="A3952" i="5"/>
  <c r="B3952" i="5"/>
  <c r="A3953" i="5"/>
  <c r="B3953" i="5"/>
  <c r="A3954" i="5"/>
  <c r="B3954" i="5"/>
  <c r="A3955" i="5"/>
  <c r="B3955" i="5"/>
  <c r="A3956" i="5"/>
  <c r="B3956" i="5"/>
  <c r="A3957" i="5"/>
  <c r="B3957" i="5"/>
  <c r="A3958" i="5"/>
  <c r="B3958" i="5"/>
  <c r="A3959" i="5"/>
  <c r="B3959" i="5"/>
  <c r="A3960" i="5"/>
  <c r="B3960" i="5"/>
  <c r="A3961" i="5"/>
  <c r="B3961" i="5"/>
  <c r="A3962" i="5"/>
  <c r="B3962" i="5"/>
  <c r="A3963" i="5"/>
  <c r="B3963" i="5"/>
  <c r="A3964" i="5"/>
  <c r="B3964" i="5"/>
  <c r="A3965" i="5"/>
  <c r="B3965" i="5"/>
  <c r="A3966" i="5"/>
  <c r="B3966" i="5"/>
  <c r="A3967" i="5"/>
  <c r="B3967" i="5"/>
  <c r="A3968" i="5"/>
  <c r="B3968" i="5"/>
  <c r="A3969" i="5"/>
  <c r="B3969" i="5"/>
  <c r="A3970" i="5"/>
  <c r="B3970" i="5"/>
  <c r="A3971" i="5"/>
  <c r="B3971" i="5"/>
  <c r="A3972" i="5"/>
  <c r="B3972" i="5"/>
  <c r="A3973" i="5"/>
  <c r="B3973" i="5"/>
  <c r="A3974" i="5"/>
  <c r="B3974" i="5"/>
  <c r="A3975" i="5"/>
  <c r="B3975" i="5"/>
  <c r="A3976" i="5"/>
  <c r="B3976" i="5"/>
  <c r="A3977" i="5"/>
  <c r="B3977" i="5"/>
  <c r="A3978" i="5"/>
  <c r="B3978" i="5"/>
  <c r="A3979" i="5"/>
  <c r="B3979" i="5"/>
  <c r="A3980" i="5"/>
  <c r="B3980" i="5"/>
  <c r="A3981" i="5"/>
  <c r="B3981" i="5"/>
  <c r="A3982" i="5"/>
  <c r="B3982" i="5"/>
  <c r="A3983" i="5"/>
  <c r="B3983" i="5"/>
  <c r="A3984" i="5"/>
  <c r="B3984" i="5"/>
  <c r="A3985" i="5"/>
  <c r="B3985" i="5"/>
  <c r="A3986" i="5"/>
  <c r="B3986" i="5"/>
  <c r="A3987" i="5"/>
  <c r="B3987" i="5"/>
  <c r="A3988" i="5"/>
  <c r="B3988" i="5"/>
  <c r="A3989" i="5"/>
  <c r="B3989" i="5"/>
  <c r="A3990" i="5"/>
  <c r="B3990" i="5"/>
  <c r="A3991" i="5"/>
  <c r="B3991" i="5"/>
  <c r="A3992" i="5"/>
  <c r="B3992" i="5"/>
  <c r="A3993" i="5"/>
  <c r="B3993" i="5"/>
  <c r="A3994" i="5"/>
  <c r="B3994" i="5"/>
  <c r="A3995" i="5"/>
  <c r="B3995" i="5"/>
  <c r="A3996" i="5"/>
  <c r="B3996" i="5"/>
  <c r="A3997" i="5"/>
  <c r="B3997" i="5"/>
  <c r="A3998" i="5"/>
  <c r="B3998" i="5"/>
  <c r="A3999" i="5"/>
  <c r="B3999" i="5"/>
  <c r="A4000" i="5"/>
  <c r="B4000" i="5"/>
  <c r="A4001" i="5"/>
  <c r="B4001" i="5"/>
  <c r="A4002" i="5"/>
  <c r="B4002" i="5"/>
  <c r="A4003" i="5"/>
  <c r="B4003" i="5"/>
  <c r="A4004" i="5"/>
  <c r="B4004" i="5"/>
  <c r="A4005" i="5"/>
  <c r="B4005" i="5"/>
  <c r="A4006" i="5"/>
  <c r="B4006" i="5"/>
  <c r="A4007" i="5"/>
  <c r="B4007" i="5"/>
  <c r="A4008" i="5"/>
  <c r="B4008" i="5"/>
  <c r="A4009" i="5"/>
  <c r="B4009" i="5"/>
  <c r="A4010" i="5"/>
  <c r="B4010" i="5"/>
  <c r="A4011" i="5"/>
  <c r="B4011" i="5"/>
  <c r="A4012" i="5"/>
  <c r="B4012" i="5"/>
  <c r="A4013" i="5"/>
  <c r="B4013" i="5"/>
  <c r="A4014" i="5"/>
  <c r="B4014" i="5"/>
  <c r="A4015" i="5"/>
  <c r="B4015" i="5"/>
  <c r="A4016" i="5"/>
  <c r="B4016" i="5"/>
  <c r="A4017" i="5"/>
  <c r="B4017" i="5"/>
  <c r="A4018" i="5"/>
  <c r="B4018" i="5"/>
  <c r="A4019" i="5"/>
  <c r="B4019" i="5"/>
  <c r="A4020" i="5"/>
  <c r="B4020" i="5"/>
  <c r="A4021" i="5"/>
  <c r="B4021" i="5"/>
  <c r="A4022" i="5"/>
  <c r="B4022" i="5"/>
  <c r="A4023" i="5"/>
  <c r="B4023" i="5"/>
  <c r="A4024" i="5"/>
  <c r="B4024" i="5"/>
  <c r="A4025" i="5"/>
  <c r="B4025" i="5"/>
  <c r="A4026" i="5"/>
  <c r="B4026" i="5"/>
  <c r="A4027" i="5"/>
  <c r="B4027" i="5"/>
  <c r="A4028" i="5"/>
  <c r="B4028" i="5"/>
  <c r="A4029" i="5"/>
  <c r="B4029" i="5"/>
  <c r="A4030" i="5"/>
  <c r="B4030" i="5"/>
  <c r="A4031" i="5"/>
  <c r="B4031" i="5"/>
  <c r="A4032" i="5"/>
  <c r="B4032" i="5"/>
  <c r="A4033" i="5"/>
  <c r="B4033" i="5"/>
  <c r="A4034" i="5"/>
  <c r="B4034" i="5"/>
  <c r="A4035" i="5"/>
  <c r="B4035" i="5"/>
  <c r="A4036" i="5"/>
  <c r="B4036" i="5"/>
  <c r="A4037" i="5"/>
  <c r="B4037" i="5"/>
  <c r="A4038" i="5"/>
  <c r="B4038" i="5"/>
  <c r="A4039" i="5"/>
  <c r="B4039" i="5"/>
  <c r="A4040" i="5"/>
  <c r="B4040" i="5"/>
  <c r="A4041" i="5"/>
  <c r="B4041" i="5"/>
  <c r="A4042" i="5"/>
  <c r="B4042" i="5"/>
  <c r="A4043" i="5"/>
  <c r="B4043" i="5"/>
  <c r="A4044" i="5"/>
  <c r="B4044" i="5"/>
  <c r="A4045" i="5"/>
  <c r="B4045" i="5"/>
  <c r="A4046" i="5"/>
  <c r="B4046" i="5"/>
  <c r="A4047" i="5"/>
  <c r="B4047" i="5"/>
  <c r="A4048" i="5"/>
  <c r="B4048" i="5"/>
  <c r="A4049" i="5"/>
  <c r="B4049" i="5"/>
  <c r="A4050" i="5"/>
  <c r="B4050" i="5"/>
  <c r="A4051" i="5"/>
  <c r="B4051" i="5"/>
  <c r="A4052" i="5"/>
  <c r="B4052" i="5"/>
  <c r="A4053" i="5"/>
  <c r="B4053" i="5"/>
  <c r="A4054" i="5"/>
  <c r="B4054" i="5"/>
  <c r="A4055" i="5"/>
  <c r="B4055" i="5"/>
  <c r="A4056" i="5"/>
  <c r="B4056" i="5"/>
  <c r="A4057" i="5"/>
  <c r="B4057" i="5"/>
  <c r="A4058" i="5"/>
  <c r="B4058" i="5"/>
  <c r="A4059" i="5"/>
  <c r="B4059" i="5"/>
  <c r="A4060" i="5"/>
  <c r="B4060" i="5"/>
  <c r="A4061" i="5"/>
  <c r="B4061" i="5"/>
  <c r="A4062" i="5"/>
  <c r="B4062" i="5"/>
  <c r="A4063" i="5"/>
  <c r="B4063" i="5"/>
  <c r="A4064" i="5"/>
  <c r="B4064" i="5"/>
  <c r="A4065" i="5"/>
  <c r="B4065" i="5"/>
  <c r="A4066" i="5"/>
  <c r="B4066" i="5"/>
  <c r="A4067" i="5"/>
  <c r="B4067" i="5"/>
  <c r="A4068" i="5"/>
  <c r="B4068" i="5"/>
  <c r="A4069" i="5"/>
  <c r="B4069" i="5"/>
  <c r="A4070" i="5"/>
  <c r="B4070" i="5"/>
  <c r="A4071" i="5"/>
  <c r="B4071" i="5"/>
  <c r="A4072" i="5"/>
  <c r="B4072" i="5"/>
  <c r="A4073" i="5"/>
  <c r="B4073" i="5"/>
  <c r="A4074" i="5"/>
  <c r="B4074" i="5"/>
  <c r="A4075" i="5"/>
  <c r="B4075" i="5"/>
  <c r="A4076" i="5"/>
  <c r="B4076" i="5"/>
  <c r="A4077" i="5"/>
  <c r="B4077" i="5"/>
  <c r="A4078" i="5"/>
  <c r="B4078" i="5"/>
  <c r="A4079" i="5"/>
  <c r="B4079" i="5"/>
  <c r="A4080" i="5"/>
  <c r="B4080" i="5"/>
  <c r="A4081" i="5"/>
  <c r="B4081" i="5"/>
  <c r="A4082" i="5"/>
  <c r="B4082" i="5"/>
  <c r="A4083" i="5"/>
  <c r="B4083" i="5"/>
  <c r="A4084" i="5"/>
  <c r="B4084" i="5"/>
  <c r="A4085" i="5"/>
  <c r="B4085" i="5"/>
  <c r="A4086" i="5"/>
  <c r="B4086" i="5"/>
  <c r="A4087" i="5"/>
  <c r="B4087" i="5"/>
  <c r="A4088" i="5"/>
  <c r="B4088" i="5"/>
  <c r="A4089" i="5"/>
  <c r="B4089" i="5"/>
  <c r="A4090" i="5"/>
  <c r="B4090" i="5"/>
  <c r="A4091" i="5"/>
  <c r="B4091" i="5"/>
  <c r="A4092" i="5"/>
  <c r="B4092" i="5"/>
  <c r="A4093" i="5"/>
  <c r="B4093" i="5"/>
  <c r="A4094" i="5"/>
  <c r="B4094" i="5"/>
  <c r="A4095" i="5"/>
  <c r="B4095" i="5"/>
  <c r="A4096" i="5"/>
  <c r="B4096" i="5"/>
  <c r="A4097" i="5"/>
  <c r="B4097" i="5"/>
  <c r="A4098" i="5"/>
  <c r="B4098" i="5"/>
  <c r="A4099" i="5"/>
  <c r="B4099" i="5"/>
  <c r="A4100" i="5"/>
  <c r="B4100" i="5"/>
  <c r="A4101" i="5"/>
  <c r="B4101" i="5"/>
  <c r="A4102" i="5"/>
  <c r="B4102" i="5"/>
  <c r="A4103" i="5"/>
  <c r="B4103" i="5"/>
  <c r="A4104" i="5"/>
  <c r="B4104" i="5"/>
  <c r="A4105" i="5"/>
  <c r="B4105" i="5"/>
  <c r="A4106" i="5"/>
  <c r="B4106" i="5"/>
  <c r="A4107" i="5"/>
  <c r="B4107" i="5"/>
  <c r="A4108" i="5"/>
  <c r="B4108" i="5"/>
  <c r="A4109" i="5"/>
  <c r="B4109" i="5"/>
  <c r="A4110" i="5"/>
  <c r="B4110" i="5"/>
  <c r="A4111" i="5"/>
  <c r="B4111" i="5"/>
  <c r="A4112" i="5"/>
  <c r="B4112" i="5"/>
  <c r="A4113" i="5"/>
  <c r="B4113" i="5"/>
  <c r="A4114" i="5"/>
  <c r="B4114" i="5"/>
  <c r="A4115" i="5"/>
  <c r="B4115" i="5"/>
  <c r="A4116" i="5"/>
  <c r="B4116" i="5"/>
  <c r="A4117" i="5"/>
  <c r="B4117" i="5"/>
  <c r="A4118" i="5"/>
  <c r="B4118" i="5"/>
  <c r="A4119" i="5"/>
  <c r="B4119" i="5"/>
  <c r="A4120" i="5"/>
  <c r="B4120" i="5"/>
  <c r="A4121" i="5"/>
  <c r="B4121" i="5"/>
  <c r="A4122" i="5"/>
  <c r="B4122" i="5"/>
  <c r="A4123" i="5"/>
  <c r="B4123" i="5"/>
  <c r="A4124" i="5"/>
  <c r="B4124" i="5"/>
  <c r="A4125" i="5"/>
  <c r="B4125" i="5"/>
  <c r="A4126" i="5"/>
  <c r="B4126" i="5"/>
  <c r="A4127" i="5"/>
  <c r="B4127" i="5"/>
  <c r="A4128" i="5"/>
  <c r="B4128" i="5"/>
  <c r="A4129" i="5"/>
  <c r="B4129" i="5"/>
  <c r="A4130" i="5"/>
  <c r="B4130" i="5"/>
  <c r="A4131" i="5"/>
  <c r="B4131" i="5"/>
  <c r="A4132" i="5"/>
  <c r="B4132" i="5"/>
  <c r="A4133" i="5"/>
  <c r="B4133" i="5"/>
  <c r="A4134" i="5"/>
  <c r="B4134" i="5"/>
  <c r="A4135" i="5"/>
  <c r="B4135" i="5"/>
  <c r="A4136" i="5"/>
  <c r="B4136" i="5"/>
  <c r="A4137" i="5"/>
  <c r="B4137" i="5"/>
  <c r="A4138" i="5"/>
  <c r="B4138" i="5"/>
  <c r="A4139" i="5"/>
  <c r="B4139" i="5"/>
  <c r="A4140" i="5"/>
  <c r="B4140" i="5"/>
  <c r="A4141" i="5"/>
  <c r="B4141" i="5"/>
  <c r="A4142" i="5"/>
  <c r="B4142" i="5"/>
  <c r="A4143" i="5"/>
  <c r="B4143" i="5"/>
  <c r="A4144" i="5"/>
  <c r="B4144" i="5"/>
  <c r="A4145" i="5"/>
  <c r="B4145" i="5"/>
  <c r="A4146" i="5"/>
  <c r="B4146" i="5"/>
  <c r="A4147" i="5"/>
  <c r="B4147" i="5"/>
  <c r="A4148" i="5"/>
  <c r="B4148" i="5"/>
  <c r="A4149" i="5"/>
  <c r="B4149" i="5"/>
  <c r="A4150" i="5"/>
  <c r="B4150" i="5"/>
  <c r="A4151" i="5"/>
  <c r="B4151" i="5"/>
  <c r="A4152" i="5"/>
  <c r="B4152" i="5"/>
  <c r="A4153" i="5"/>
  <c r="B4153" i="5"/>
  <c r="A4154" i="5"/>
  <c r="B4154" i="5"/>
  <c r="A4155" i="5"/>
  <c r="B4155" i="5"/>
  <c r="A4156" i="5"/>
  <c r="B4156" i="5"/>
  <c r="A4157" i="5"/>
  <c r="B4157" i="5"/>
  <c r="A4158" i="5"/>
  <c r="B4158" i="5"/>
  <c r="A4159" i="5"/>
  <c r="B4159" i="5"/>
  <c r="A4160" i="5"/>
  <c r="B4160" i="5"/>
  <c r="A4161" i="5"/>
  <c r="B4161" i="5"/>
  <c r="A4162" i="5"/>
  <c r="B4162" i="5"/>
  <c r="A4163" i="5"/>
  <c r="B4163" i="5"/>
  <c r="A4164" i="5"/>
  <c r="B4164" i="5"/>
  <c r="A4165" i="5"/>
  <c r="B4165" i="5"/>
  <c r="A4166" i="5"/>
  <c r="B4166" i="5"/>
  <c r="A4167" i="5"/>
  <c r="B4167" i="5"/>
  <c r="A4168" i="5"/>
  <c r="B4168" i="5"/>
  <c r="A4169" i="5"/>
  <c r="B4169" i="5"/>
  <c r="A4170" i="5"/>
  <c r="B4170" i="5"/>
  <c r="A4171" i="5"/>
  <c r="B4171" i="5"/>
  <c r="A4172" i="5"/>
  <c r="B4172" i="5"/>
  <c r="A4173" i="5"/>
  <c r="B4173" i="5"/>
  <c r="A4174" i="5"/>
  <c r="B4174" i="5"/>
  <c r="A4175" i="5"/>
  <c r="B4175" i="5"/>
  <c r="A4176" i="5"/>
  <c r="B4176" i="5"/>
  <c r="A4177" i="5"/>
  <c r="B4177" i="5"/>
  <c r="A4178" i="5"/>
  <c r="B4178" i="5"/>
  <c r="A4179" i="5"/>
  <c r="B4179" i="5"/>
  <c r="A4180" i="5"/>
  <c r="B4180" i="5"/>
  <c r="A4181" i="5"/>
  <c r="B4181" i="5"/>
  <c r="A4182" i="5"/>
  <c r="B4182" i="5"/>
  <c r="A4183" i="5"/>
  <c r="B4183" i="5"/>
  <c r="A4184" i="5"/>
  <c r="B4184" i="5"/>
  <c r="A4185" i="5"/>
  <c r="B4185" i="5"/>
  <c r="A4186" i="5"/>
  <c r="B4186" i="5"/>
  <c r="A4187" i="5"/>
  <c r="B4187" i="5"/>
  <c r="A4188" i="5"/>
  <c r="B4188" i="5"/>
  <c r="A4189" i="5"/>
  <c r="B4189" i="5"/>
  <c r="A4190" i="5"/>
  <c r="B4190" i="5"/>
  <c r="A4191" i="5"/>
  <c r="B4191" i="5"/>
  <c r="A4192" i="5"/>
  <c r="B4192" i="5"/>
  <c r="A4193" i="5"/>
  <c r="B4193" i="5"/>
  <c r="A4194" i="5"/>
  <c r="B4194" i="5"/>
  <c r="A4195" i="5"/>
  <c r="B4195" i="5"/>
  <c r="A4196" i="5"/>
  <c r="B4196" i="5"/>
  <c r="A4197" i="5"/>
  <c r="B4197" i="5"/>
  <c r="A4198" i="5"/>
  <c r="B4198" i="5"/>
  <c r="A4199" i="5"/>
  <c r="B4199" i="5"/>
  <c r="A4200" i="5"/>
  <c r="B4200" i="5"/>
  <c r="A4201" i="5"/>
  <c r="B4201" i="5"/>
  <c r="A4202" i="5"/>
  <c r="B4202" i="5"/>
  <c r="A4203" i="5"/>
  <c r="B4203" i="5"/>
  <c r="A4204" i="5"/>
  <c r="B4204" i="5"/>
  <c r="A4205" i="5"/>
  <c r="B4205" i="5"/>
  <c r="A4206" i="5"/>
  <c r="B4206" i="5"/>
  <c r="A4207" i="5"/>
  <c r="B4207" i="5"/>
  <c r="A4208" i="5"/>
  <c r="B4208" i="5"/>
  <c r="A4209" i="5"/>
  <c r="B4209" i="5"/>
  <c r="A4210" i="5"/>
  <c r="B4210" i="5"/>
  <c r="A4211" i="5"/>
  <c r="B4211" i="5"/>
  <c r="A4212" i="5"/>
  <c r="B4212" i="5"/>
  <c r="A4213" i="5"/>
  <c r="B4213" i="5"/>
  <c r="A4214" i="5"/>
  <c r="B4214" i="5"/>
  <c r="A4215" i="5"/>
  <c r="B4215" i="5"/>
  <c r="A4216" i="5"/>
  <c r="B4216" i="5"/>
  <c r="A4217" i="5"/>
  <c r="B4217" i="5"/>
  <c r="A4218" i="5"/>
  <c r="B4218" i="5"/>
  <c r="A4219" i="5"/>
  <c r="B4219" i="5"/>
  <c r="A4220" i="5"/>
  <c r="B4220" i="5"/>
  <c r="A4221" i="5"/>
  <c r="B4221" i="5"/>
  <c r="A4222" i="5"/>
  <c r="B4222" i="5"/>
  <c r="A4223" i="5"/>
  <c r="B4223" i="5"/>
  <c r="A4224" i="5"/>
  <c r="B4224" i="5"/>
  <c r="A4225" i="5"/>
  <c r="B4225" i="5"/>
  <c r="A4226" i="5"/>
  <c r="B4226" i="5"/>
  <c r="A4227" i="5"/>
  <c r="B4227" i="5"/>
  <c r="A4228" i="5"/>
  <c r="B4228" i="5"/>
  <c r="A4229" i="5"/>
  <c r="B4229" i="5"/>
  <c r="A4230" i="5"/>
  <c r="B4230" i="5"/>
  <c r="A4231" i="5"/>
  <c r="B4231" i="5"/>
  <c r="A4232" i="5"/>
  <c r="B4232" i="5"/>
  <c r="A4233" i="5"/>
  <c r="B4233" i="5"/>
  <c r="A4234" i="5"/>
  <c r="B4234" i="5"/>
  <c r="A4235" i="5"/>
  <c r="B4235" i="5"/>
  <c r="A4236" i="5"/>
  <c r="B4236" i="5"/>
  <c r="A4237" i="5"/>
  <c r="B4237" i="5"/>
  <c r="A4238" i="5"/>
  <c r="B4238" i="5"/>
  <c r="A4239" i="5"/>
  <c r="B4239" i="5"/>
  <c r="A4240" i="5"/>
  <c r="B4240" i="5"/>
  <c r="A4241" i="5"/>
  <c r="B4241" i="5"/>
  <c r="A4242" i="5"/>
  <c r="B4242" i="5"/>
  <c r="A4243" i="5"/>
  <c r="B4243" i="5"/>
  <c r="A4244" i="5"/>
  <c r="B4244" i="5"/>
  <c r="A4245" i="5"/>
  <c r="B4245" i="5"/>
  <c r="A4246" i="5"/>
  <c r="B4246" i="5"/>
  <c r="A4247" i="5"/>
  <c r="B4247" i="5"/>
  <c r="A4248" i="5"/>
  <c r="B4248" i="5"/>
  <c r="A4249" i="5"/>
  <c r="B4249" i="5"/>
  <c r="A4250" i="5"/>
  <c r="B4250" i="5"/>
  <c r="A4251" i="5"/>
  <c r="B4251" i="5"/>
  <c r="A4252" i="5"/>
  <c r="B4252" i="5"/>
  <c r="A4253" i="5"/>
  <c r="B4253" i="5"/>
  <c r="A4254" i="5"/>
  <c r="B4254" i="5"/>
  <c r="A4255" i="5"/>
  <c r="B4255" i="5"/>
  <c r="A4256" i="5"/>
  <c r="B4256" i="5"/>
  <c r="A4257" i="5"/>
  <c r="B4257" i="5"/>
  <c r="A4258" i="5"/>
  <c r="B4258" i="5"/>
  <c r="A4259" i="5"/>
  <c r="B4259" i="5"/>
  <c r="A4260" i="5"/>
  <c r="B4260" i="5"/>
  <c r="A4261" i="5"/>
  <c r="B4261" i="5"/>
  <c r="A4262" i="5"/>
  <c r="B4262" i="5"/>
  <c r="A4263" i="5"/>
  <c r="B4263" i="5"/>
  <c r="A4264" i="5"/>
  <c r="B4264" i="5"/>
  <c r="A4265" i="5"/>
  <c r="B4265" i="5"/>
  <c r="A4266" i="5"/>
  <c r="B4266" i="5"/>
  <c r="A4267" i="5"/>
  <c r="B4267" i="5"/>
  <c r="A4268" i="5"/>
  <c r="B4268" i="5"/>
  <c r="A4269" i="5"/>
  <c r="B4269" i="5"/>
  <c r="A4270" i="5"/>
  <c r="B4270" i="5"/>
  <c r="A4271" i="5"/>
  <c r="B4271" i="5"/>
  <c r="A4272" i="5"/>
  <c r="B4272" i="5"/>
  <c r="A4273" i="5"/>
  <c r="B4273" i="5"/>
  <c r="A4274" i="5"/>
  <c r="B4274" i="5"/>
  <c r="A4275" i="5"/>
  <c r="B4275" i="5"/>
  <c r="A4276" i="5"/>
  <c r="B4276" i="5"/>
  <c r="A4277" i="5"/>
  <c r="B4277" i="5"/>
  <c r="A4278" i="5"/>
  <c r="B4278" i="5"/>
  <c r="A4279" i="5"/>
  <c r="B4279" i="5"/>
  <c r="A4280" i="5"/>
  <c r="B4280" i="5"/>
  <c r="A4281" i="5"/>
  <c r="B4281" i="5"/>
  <c r="A4282" i="5"/>
  <c r="B4282" i="5"/>
  <c r="A4283" i="5"/>
  <c r="B4283" i="5"/>
  <c r="A4284" i="5"/>
  <c r="B4284" i="5"/>
  <c r="A4285" i="5"/>
  <c r="B4285" i="5"/>
  <c r="A4286" i="5"/>
  <c r="B4286" i="5"/>
  <c r="A4287" i="5"/>
  <c r="B4287" i="5"/>
  <c r="A4288" i="5"/>
  <c r="B4288" i="5"/>
  <c r="A4289" i="5"/>
  <c r="B4289" i="5"/>
  <c r="A4290" i="5"/>
  <c r="B4290" i="5"/>
  <c r="A4291" i="5"/>
  <c r="B4291" i="5"/>
  <c r="A4292" i="5"/>
  <c r="B4292" i="5"/>
  <c r="A4293" i="5"/>
  <c r="B4293" i="5"/>
  <c r="A4294" i="5"/>
  <c r="B4294" i="5"/>
  <c r="A4295" i="5"/>
  <c r="B4295" i="5"/>
  <c r="A4296" i="5"/>
  <c r="B4296" i="5"/>
  <c r="A4297" i="5"/>
  <c r="B4297" i="5"/>
  <c r="A4298" i="5"/>
  <c r="B4298" i="5"/>
  <c r="A4299" i="5"/>
  <c r="B4299" i="5"/>
  <c r="A4300" i="5"/>
  <c r="B4300" i="5"/>
  <c r="A4301" i="5"/>
  <c r="B4301" i="5"/>
  <c r="A4302" i="5"/>
  <c r="B4302" i="5"/>
  <c r="A4303" i="5"/>
  <c r="B4303" i="5"/>
  <c r="A4304" i="5"/>
  <c r="B4304" i="5"/>
  <c r="A4305" i="5"/>
  <c r="B4305" i="5"/>
  <c r="A4306" i="5"/>
  <c r="B4306" i="5"/>
  <c r="A4307" i="5"/>
  <c r="B4307" i="5"/>
  <c r="A4308" i="5"/>
  <c r="B4308" i="5"/>
  <c r="A4309" i="5"/>
  <c r="B4309" i="5"/>
  <c r="A4310" i="5"/>
  <c r="B4310" i="5"/>
  <c r="A4311" i="5"/>
  <c r="B4311" i="5"/>
  <c r="A4312" i="5"/>
  <c r="B4312" i="5"/>
  <c r="A4313" i="5"/>
  <c r="B4313" i="5"/>
  <c r="A4314" i="5"/>
  <c r="B4314" i="5"/>
  <c r="A4315" i="5"/>
  <c r="B4315" i="5"/>
  <c r="A4316" i="5"/>
  <c r="B4316" i="5"/>
  <c r="A4317" i="5"/>
  <c r="B4317" i="5"/>
  <c r="A4318" i="5"/>
  <c r="B4318" i="5"/>
  <c r="A4319" i="5"/>
  <c r="B4319" i="5"/>
  <c r="A4320" i="5"/>
  <c r="B4320" i="5"/>
  <c r="A4321" i="5"/>
  <c r="B4321" i="5"/>
  <c r="A4322" i="5"/>
  <c r="B4322" i="5"/>
  <c r="A4323" i="5"/>
  <c r="B4323" i="5"/>
  <c r="A4324" i="5"/>
  <c r="B4324" i="5"/>
  <c r="A4325" i="5"/>
  <c r="B4325" i="5"/>
  <c r="A4326" i="5"/>
  <c r="B4326" i="5"/>
  <c r="A4327" i="5"/>
  <c r="B4327" i="5"/>
  <c r="A4328" i="5"/>
  <c r="B4328" i="5"/>
  <c r="A4329" i="5"/>
  <c r="B4329" i="5"/>
  <c r="A4330" i="5"/>
  <c r="B4330" i="5"/>
  <c r="A4331" i="5"/>
  <c r="B4331" i="5"/>
  <c r="A4332" i="5"/>
  <c r="B4332" i="5"/>
  <c r="A4333" i="5"/>
  <c r="B4333" i="5"/>
  <c r="A4334" i="5"/>
  <c r="B4334" i="5"/>
  <c r="A4335" i="5"/>
  <c r="B4335" i="5"/>
  <c r="A4336" i="5"/>
  <c r="B4336" i="5"/>
  <c r="A4337" i="5"/>
  <c r="B4337" i="5"/>
  <c r="A4338" i="5"/>
  <c r="B4338" i="5"/>
  <c r="A4339" i="5"/>
  <c r="B4339" i="5"/>
  <c r="A4340" i="5"/>
  <c r="B4340" i="5"/>
  <c r="A4341" i="5"/>
  <c r="B4341" i="5"/>
  <c r="A4342" i="5"/>
  <c r="B4342" i="5"/>
  <c r="A4343" i="5"/>
  <c r="B4343" i="5"/>
  <c r="A4344" i="5"/>
  <c r="B4344" i="5"/>
  <c r="A4345" i="5"/>
  <c r="B4345" i="5"/>
  <c r="A4346" i="5"/>
  <c r="B4346" i="5"/>
  <c r="A4347" i="5"/>
  <c r="B4347" i="5"/>
  <c r="A4348" i="5"/>
  <c r="B4348" i="5"/>
  <c r="A4349" i="5"/>
  <c r="B4349" i="5"/>
  <c r="A4350" i="5"/>
  <c r="B4350" i="5"/>
  <c r="A4351" i="5"/>
  <c r="B4351" i="5"/>
  <c r="A4352" i="5"/>
  <c r="B4352" i="5"/>
  <c r="A4353" i="5"/>
  <c r="B4353" i="5"/>
  <c r="A4354" i="5"/>
  <c r="B4354" i="5"/>
  <c r="A4355" i="5"/>
  <c r="B4355" i="5"/>
  <c r="A4356" i="5"/>
  <c r="B4356" i="5"/>
  <c r="A4357" i="5"/>
  <c r="B4357" i="5"/>
  <c r="A4358" i="5"/>
  <c r="B4358" i="5"/>
  <c r="A4359" i="5"/>
  <c r="B4359" i="5"/>
  <c r="A4360" i="5"/>
  <c r="B4360" i="5"/>
  <c r="A4361" i="5"/>
  <c r="B4361" i="5"/>
  <c r="A4362" i="5"/>
  <c r="B4362" i="5"/>
  <c r="A4363" i="5"/>
  <c r="B4363" i="5"/>
  <c r="A4364" i="5"/>
  <c r="B4364" i="5"/>
  <c r="A4365" i="5"/>
  <c r="B4365" i="5"/>
  <c r="A4366" i="5"/>
  <c r="B4366" i="5"/>
  <c r="A4367" i="5"/>
  <c r="B4367" i="5"/>
  <c r="A4368" i="5"/>
  <c r="B4368" i="5"/>
  <c r="A4369" i="5"/>
  <c r="B4369" i="5"/>
  <c r="A4370" i="5"/>
  <c r="B4370" i="5"/>
  <c r="A4371" i="5"/>
  <c r="B4371" i="5"/>
  <c r="A4372" i="5"/>
  <c r="B4372" i="5"/>
  <c r="A4373" i="5"/>
  <c r="B4373" i="5"/>
  <c r="A4374" i="5"/>
  <c r="B4374" i="5"/>
  <c r="A4375" i="5"/>
  <c r="B4375" i="5"/>
  <c r="A4376" i="5"/>
  <c r="B4376" i="5"/>
  <c r="A4377" i="5"/>
  <c r="B4377" i="5"/>
  <c r="A4378" i="5"/>
  <c r="B4378" i="5"/>
  <c r="A4379" i="5"/>
  <c r="B4379" i="5"/>
  <c r="A4380" i="5"/>
  <c r="B4380" i="5"/>
  <c r="A4381" i="5"/>
  <c r="B4381" i="5"/>
  <c r="A4382" i="5"/>
  <c r="B4382" i="5"/>
  <c r="A4383" i="5"/>
  <c r="B4383" i="5"/>
  <c r="A4384" i="5"/>
  <c r="B4384" i="5"/>
  <c r="A4385" i="5"/>
  <c r="B4385" i="5"/>
  <c r="A4386" i="5"/>
  <c r="B4386" i="5"/>
  <c r="A4387" i="5"/>
  <c r="B4387" i="5"/>
  <c r="A4388" i="5"/>
  <c r="B4388" i="5"/>
  <c r="A4389" i="5"/>
  <c r="B4389" i="5"/>
  <c r="A4390" i="5"/>
  <c r="B4390" i="5"/>
  <c r="A4391" i="5"/>
  <c r="B4391" i="5"/>
  <c r="A4392" i="5"/>
  <c r="B4392" i="5"/>
  <c r="A4393" i="5"/>
  <c r="B4393" i="5"/>
  <c r="A4394" i="5"/>
  <c r="B4394" i="5"/>
  <c r="A4395" i="5"/>
  <c r="B4395" i="5"/>
  <c r="A4396" i="5"/>
  <c r="B4396" i="5"/>
  <c r="A4397" i="5"/>
  <c r="B4397" i="5"/>
  <c r="A4398" i="5"/>
  <c r="B4398" i="5"/>
  <c r="A4399" i="5"/>
  <c r="B4399" i="5"/>
  <c r="A4400" i="5"/>
  <c r="B4400" i="5"/>
  <c r="A4401" i="5"/>
  <c r="B4401" i="5"/>
  <c r="A4402" i="5"/>
  <c r="B4402" i="5"/>
  <c r="A4403" i="5"/>
  <c r="B4403" i="5"/>
  <c r="A4404" i="5"/>
  <c r="B4404" i="5"/>
  <c r="A4405" i="5"/>
  <c r="B4405" i="5"/>
  <c r="A4406" i="5"/>
  <c r="B4406" i="5"/>
  <c r="A4407" i="5"/>
  <c r="B4407" i="5"/>
  <c r="A4408" i="5"/>
  <c r="B4408" i="5"/>
  <c r="A4409" i="5"/>
  <c r="B4409" i="5"/>
  <c r="A4410" i="5"/>
  <c r="B4410" i="5"/>
  <c r="A4411" i="5"/>
  <c r="B4411" i="5"/>
  <c r="A4412" i="5"/>
  <c r="B4412" i="5"/>
  <c r="A4413" i="5"/>
  <c r="B4413" i="5"/>
  <c r="A4414" i="5"/>
  <c r="B4414" i="5"/>
  <c r="A4415" i="5"/>
  <c r="B4415" i="5"/>
  <c r="A4416" i="5"/>
  <c r="B4416" i="5"/>
  <c r="A4417" i="5"/>
  <c r="B4417" i="5"/>
  <c r="A4418" i="5"/>
  <c r="B4418" i="5"/>
  <c r="A4419" i="5"/>
  <c r="B4419" i="5"/>
  <c r="A4420" i="5"/>
  <c r="B4420" i="5"/>
  <c r="A4421" i="5"/>
  <c r="B4421" i="5"/>
  <c r="A4422" i="5"/>
  <c r="B4422" i="5"/>
  <c r="A4423" i="5"/>
  <c r="B4423" i="5"/>
  <c r="A4424" i="5"/>
  <c r="B4424" i="5"/>
  <c r="A4425" i="5"/>
  <c r="B4425" i="5"/>
  <c r="A4426" i="5"/>
  <c r="B4426" i="5"/>
  <c r="A4427" i="5"/>
  <c r="B4427" i="5"/>
  <c r="A4428" i="5"/>
  <c r="B4428" i="5"/>
  <c r="A4429" i="5"/>
  <c r="B4429" i="5"/>
  <c r="A4430" i="5"/>
  <c r="B4430" i="5"/>
  <c r="A4431" i="5"/>
  <c r="B4431" i="5"/>
  <c r="A4432" i="5"/>
  <c r="B4432" i="5"/>
  <c r="A4433" i="5"/>
  <c r="B4433" i="5"/>
  <c r="A4434" i="5"/>
  <c r="B4434" i="5"/>
  <c r="A4435" i="5"/>
  <c r="B4435" i="5"/>
  <c r="A4436" i="5"/>
  <c r="B4436" i="5"/>
  <c r="A4437" i="5"/>
  <c r="B4437" i="5"/>
  <c r="A4438" i="5"/>
  <c r="B4438" i="5"/>
  <c r="A4439" i="5"/>
  <c r="B4439" i="5"/>
  <c r="A4440" i="5"/>
  <c r="B4440" i="5"/>
  <c r="A4441" i="5"/>
  <c r="B4441" i="5"/>
  <c r="A4442" i="5"/>
  <c r="B4442" i="5"/>
  <c r="A4443" i="5"/>
  <c r="B4443" i="5"/>
  <c r="A4444" i="5"/>
  <c r="B4444" i="5"/>
  <c r="A4445" i="5"/>
  <c r="B4445" i="5"/>
  <c r="A4446" i="5"/>
  <c r="B4446" i="5"/>
  <c r="A4447" i="5"/>
  <c r="B4447" i="5"/>
  <c r="A4448" i="5"/>
  <c r="B4448" i="5"/>
  <c r="A4449" i="5"/>
  <c r="B4449" i="5"/>
  <c r="A4450" i="5"/>
  <c r="B4450" i="5"/>
  <c r="A4451" i="5"/>
  <c r="B4451" i="5"/>
  <c r="A4452" i="5"/>
  <c r="B4452" i="5"/>
  <c r="A4453" i="5"/>
  <c r="B4453" i="5"/>
  <c r="A4454" i="5"/>
  <c r="B4454" i="5"/>
  <c r="A4455" i="5"/>
  <c r="B4455" i="5"/>
  <c r="A4456" i="5"/>
  <c r="B4456" i="5"/>
  <c r="A4457" i="5"/>
  <c r="B4457" i="5"/>
  <c r="A4458" i="5"/>
  <c r="B4458" i="5"/>
  <c r="A4459" i="5"/>
  <c r="B4459" i="5"/>
  <c r="A4460" i="5"/>
  <c r="B4460" i="5"/>
  <c r="A4461" i="5"/>
  <c r="B4461" i="5"/>
  <c r="A4462" i="5"/>
  <c r="B4462" i="5"/>
  <c r="A4463" i="5"/>
  <c r="B4463" i="5"/>
  <c r="A4464" i="5"/>
  <c r="B4464" i="5"/>
  <c r="A4465" i="5"/>
  <c r="B4465" i="5"/>
  <c r="A4466" i="5"/>
  <c r="B4466" i="5"/>
  <c r="A4467" i="5"/>
  <c r="B4467" i="5"/>
  <c r="A4468" i="5"/>
  <c r="B4468" i="5"/>
  <c r="A4469" i="5"/>
  <c r="B4469" i="5"/>
  <c r="A4470" i="5"/>
  <c r="B4470" i="5"/>
  <c r="A4471" i="5"/>
  <c r="B4471" i="5"/>
  <c r="A4472" i="5"/>
  <c r="B4472" i="5"/>
  <c r="A4473" i="5"/>
  <c r="B4473" i="5"/>
  <c r="A4474" i="5"/>
  <c r="B4474" i="5"/>
  <c r="A4475" i="5"/>
  <c r="B4475" i="5"/>
  <c r="A4476" i="5"/>
  <c r="B4476" i="5"/>
  <c r="A4477" i="5"/>
  <c r="B4477" i="5"/>
  <c r="A4478" i="5"/>
  <c r="B4478" i="5"/>
  <c r="A4479" i="5"/>
  <c r="B4479" i="5"/>
  <c r="A4480" i="5"/>
  <c r="B4480" i="5"/>
  <c r="A4481" i="5"/>
  <c r="B4481" i="5"/>
  <c r="A4482" i="5"/>
  <c r="B4482" i="5"/>
  <c r="A4483" i="5"/>
  <c r="B4483" i="5"/>
  <c r="A4484" i="5"/>
  <c r="B4484" i="5"/>
  <c r="A4485" i="5"/>
  <c r="B4485" i="5"/>
  <c r="A4486" i="5"/>
  <c r="B4486" i="5"/>
  <c r="A4487" i="5"/>
  <c r="B4487" i="5"/>
  <c r="A4488" i="5"/>
  <c r="B4488" i="5"/>
  <c r="A4489" i="5"/>
  <c r="B4489" i="5"/>
  <c r="A4490" i="5"/>
  <c r="B4490" i="5"/>
  <c r="A4491" i="5"/>
  <c r="B4491" i="5"/>
  <c r="A4492" i="5"/>
  <c r="B4492" i="5"/>
  <c r="A4493" i="5"/>
  <c r="B4493" i="5"/>
  <c r="A4494" i="5"/>
  <c r="B4494" i="5"/>
  <c r="A4495" i="5"/>
  <c r="B4495" i="5"/>
  <c r="A4496" i="5"/>
  <c r="B4496" i="5"/>
  <c r="A4497" i="5"/>
  <c r="B4497" i="5"/>
  <c r="A4498" i="5"/>
  <c r="B4498" i="5"/>
  <c r="A4499" i="5"/>
  <c r="B4499" i="5"/>
  <c r="A4500" i="5"/>
  <c r="B4500" i="5"/>
  <c r="A4501" i="5"/>
  <c r="B4501" i="5"/>
  <c r="A4502" i="5"/>
  <c r="B4502" i="5"/>
  <c r="A4503" i="5"/>
  <c r="B4503" i="5"/>
  <c r="A4504" i="5"/>
  <c r="B4504" i="5"/>
  <c r="A4505" i="5"/>
  <c r="B4505" i="5"/>
  <c r="A4506" i="5"/>
  <c r="B4506" i="5"/>
  <c r="A4507" i="5"/>
  <c r="B4507" i="5"/>
  <c r="A4508" i="5"/>
  <c r="B4508" i="5"/>
  <c r="A4509" i="5"/>
  <c r="B4509" i="5"/>
  <c r="A4510" i="5"/>
  <c r="B4510" i="5"/>
  <c r="A4511" i="5"/>
  <c r="B4511" i="5"/>
  <c r="A4512" i="5"/>
  <c r="B4512" i="5"/>
  <c r="A4513" i="5"/>
  <c r="B4513" i="5"/>
  <c r="A4514" i="5"/>
  <c r="B4514" i="5"/>
  <c r="A4515" i="5"/>
  <c r="B4515" i="5"/>
  <c r="A4516" i="5"/>
  <c r="B4516" i="5"/>
  <c r="A4517" i="5"/>
  <c r="B4517" i="5"/>
  <c r="A4518" i="5"/>
  <c r="B4518" i="5"/>
  <c r="A4519" i="5"/>
  <c r="B4519" i="5"/>
  <c r="A4520" i="5"/>
  <c r="B4520" i="5"/>
  <c r="A4521" i="5"/>
  <c r="B4521" i="5"/>
  <c r="A4522" i="5"/>
  <c r="B4522" i="5"/>
  <c r="A4523" i="5"/>
  <c r="B4523" i="5"/>
  <c r="A4524" i="5"/>
  <c r="B4524" i="5"/>
  <c r="A4525" i="5"/>
  <c r="B4525" i="5"/>
  <c r="A4526" i="5"/>
  <c r="B4526" i="5"/>
  <c r="A4527" i="5"/>
  <c r="B4527" i="5"/>
  <c r="A4528" i="5"/>
  <c r="B4528" i="5"/>
  <c r="A4529" i="5"/>
  <c r="B4529" i="5"/>
  <c r="A4530" i="5"/>
  <c r="B4530" i="5"/>
  <c r="A4531" i="5"/>
  <c r="B4531" i="5"/>
  <c r="A4532" i="5"/>
  <c r="B4532" i="5"/>
  <c r="A4533" i="5"/>
  <c r="B4533" i="5"/>
  <c r="A4534" i="5"/>
  <c r="B4534" i="5"/>
  <c r="A4535" i="5"/>
  <c r="B4535" i="5"/>
  <c r="A4536" i="5"/>
  <c r="B4536" i="5"/>
  <c r="A4537" i="5"/>
  <c r="B4537" i="5"/>
  <c r="A4538" i="5"/>
  <c r="B4538" i="5"/>
  <c r="A4539" i="5"/>
  <c r="B4539" i="5"/>
  <c r="A4540" i="5"/>
  <c r="B4540" i="5"/>
  <c r="A4541" i="5"/>
  <c r="B4541" i="5"/>
  <c r="A4542" i="5"/>
  <c r="B4542" i="5"/>
  <c r="A4543" i="5"/>
  <c r="B4543" i="5"/>
  <c r="A4544" i="5"/>
  <c r="B4544" i="5"/>
  <c r="A4545" i="5"/>
  <c r="B4545" i="5"/>
  <c r="A4546" i="5"/>
  <c r="B4546" i="5"/>
  <c r="A4547" i="5"/>
  <c r="B4547" i="5"/>
  <c r="A4548" i="5"/>
  <c r="B4548" i="5"/>
  <c r="A4549" i="5"/>
  <c r="B4549" i="5"/>
  <c r="A4550" i="5"/>
  <c r="B4550" i="5"/>
  <c r="A4551" i="5"/>
  <c r="B4551" i="5"/>
  <c r="A4552" i="5"/>
  <c r="B4552" i="5"/>
  <c r="A4553" i="5"/>
  <c r="B4553" i="5"/>
  <c r="A4554" i="5"/>
  <c r="B4554" i="5"/>
  <c r="A4555" i="5"/>
  <c r="B4555" i="5"/>
  <c r="A4556" i="5"/>
  <c r="B4556" i="5"/>
  <c r="A4557" i="5"/>
  <c r="B4557" i="5"/>
  <c r="A4558" i="5"/>
  <c r="B4558" i="5"/>
  <c r="A4559" i="5"/>
  <c r="B4559" i="5"/>
  <c r="A4560" i="5"/>
  <c r="B4560" i="5"/>
  <c r="A4561" i="5"/>
  <c r="B4561" i="5"/>
  <c r="A4562" i="5"/>
  <c r="B4562" i="5"/>
  <c r="A4563" i="5"/>
  <c r="B4563" i="5"/>
  <c r="A4564" i="5"/>
  <c r="B4564" i="5"/>
  <c r="A4565" i="5"/>
  <c r="B4565" i="5"/>
  <c r="A4566" i="5"/>
  <c r="B4566" i="5"/>
  <c r="A4567" i="5"/>
  <c r="B4567" i="5"/>
  <c r="A4568" i="5"/>
  <c r="B4568" i="5"/>
  <c r="A4569" i="5"/>
  <c r="B4569" i="5"/>
  <c r="A4570" i="5"/>
  <c r="B4570" i="5"/>
  <c r="A4571" i="5"/>
  <c r="B4571" i="5"/>
  <c r="A4572" i="5"/>
  <c r="B4572" i="5"/>
  <c r="A4573" i="5"/>
  <c r="B4573" i="5"/>
  <c r="A4574" i="5"/>
  <c r="B4574" i="5"/>
  <c r="A4575" i="5"/>
  <c r="B4575" i="5"/>
  <c r="A4576" i="5"/>
  <c r="B4576" i="5"/>
  <c r="A4577" i="5"/>
  <c r="B4577" i="5"/>
  <c r="A4578" i="5"/>
  <c r="B4578" i="5"/>
  <c r="A4579" i="5"/>
  <c r="B4579" i="5"/>
  <c r="A4580" i="5"/>
  <c r="B4580" i="5"/>
  <c r="A4581" i="5"/>
  <c r="B4581" i="5"/>
  <c r="A4582" i="5"/>
  <c r="B4582" i="5"/>
  <c r="A4583" i="5"/>
  <c r="B4583" i="5"/>
  <c r="A4584" i="5"/>
  <c r="B4584" i="5"/>
  <c r="A4585" i="5"/>
  <c r="B4585" i="5"/>
  <c r="A4586" i="5"/>
  <c r="B4586" i="5"/>
  <c r="A4587" i="5"/>
  <c r="B4587" i="5"/>
  <c r="A4588" i="5"/>
  <c r="B4588" i="5"/>
  <c r="A4589" i="5"/>
  <c r="B4589" i="5"/>
  <c r="A4590" i="5"/>
  <c r="B4590" i="5"/>
  <c r="A4591" i="5"/>
  <c r="B4591" i="5"/>
  <c r="A4592" i="5"/>
  <c r="B4592" i="5"/>
  <c r="A4593" i="5"/>
  <c r="B4593" i="5"/>
  <c r="A4594" i="5"/>
  <c r="B4594" i="5"/>
  <c r="A4595" i="5"/>
  <c r="B4595" i="5"/>
  <c r="A4596" i="5"/>
  <c r="B4596" i="5"/>
  <c r="A4597" i="5"/>
  <c r="B4597" i="5"/>
  <c r="A4598" i="5"/>
  <c r="B4598" i="5"/>
  <c r="A4599" i="5"/>
  <c r="B4599" i="5"/>
  <c r="A4600" i="5"/>
  <c r="B4600" i="5"/>
  <c r="A4601" i="5"/>
  <c r="B4601" i="5"/>
  <c r="A4602" i="5"/>
  <c r="B4602" i="5"/>
  <c r="A4603" i="5"/>
  <c r="B4603" i="5"/>
  <c r="A4604" i="5"/>
  <c r="B4604" i="5"/>
  <c r="A4605" i="5"/>
  <c r="B4605" i="5"/>
  <c r="A4606" i="5"/>
  <c r="B4606" i="5"/>
  <c r="A4607" i="5"/>
  <c r="B4607" i="5"/>
  <c r="A4608" i="5"/>
  <c r="B4608" i="5"/>
  <c r="A4609" i="5"/>
  <c r="B4609" i="5"/>
  <c r="A4610" i="5"/>
  <c r="B4610" i="5"/>
  <c r="A4611" i="5"/>
  <c r="B4611" i="5"/>
  <c r="A4612" i="5"/>
  <c r="B4612" i="5"/>
  <c r="A4613" i="5"/>
  <c r="B4613" i="5"/>
  <c r="A4614" i="5"/>
  <c r="B4614" i="5"/>
  <c r="A4615" i="5"/>
  <c r="B4615" i="5"/>
  <c r="A4616" i="5"/>
  <c r="B4616" i="5"/>
  <c r="A4617" i="5"/>
  <c r="B4617" i="5"/>
  <c r="A4618" i="5"/>
  <c r="B4618" i="5"/>
  <c r="A4619" i="5"/>
  <c r="B4619" i="5"/>
  <c r="A4620" i="5"/>
  <c r="B4620" i="5"/>
  <c r="A4621" i="5"/>
  <c r="B4621" i="5"/>
  <c r="A4622" i="5"/>
  <c r="B4622" i="5"/>
  <c r="A4623" i="5"/>
  <c r="B4623" i="5"/>
  <c r="A4624" i="5"/>
  <c r="B4624" i="5"/>
  <c r="A4625" i="5"/>
  <c r="B4625" i="5"/>
  <c r="A4626" i="5"/>
  <c r="B4626" i="5"/>
  <c r="A4627" i="5"/>
  <c r="B4627" i="5"/>
  <c r="A4628" i="5"/>
  <c r="B4628" i="5"/>
  <c r="A4629" i="5"/>
  <c r="B4629" i="5"/>
  <c r="A4630" i="5"/>
  <c r="B4630" i="5"/>
  <c r="A4631" i="5"/>
  <c r="B4631" i="5"/>
  <c r="A4632" i="5"/>
  <c r="B4632" i="5"/>
  <c r="A4633" i="5"/>
  <c r="B4633" i="5"/>
  <c r="A4634" i="5"/>
  <c r="B4634" i="5"/>
  <c r="A4635" i="5"/>
  <c r="B4635" i="5"/>
  <c r="A4636" i="5"/>
  <c r="B4636" i="5"/>
  <c r="A4637" i="5"/>
  <c r="B4637" i="5"/>
  <c r="A4638" i="5"/>
  <c r="B4638" i="5"/>
  <c r="A4639" i="5"/>
  <c r="B4639" i="5"/>
  <c r="A4640" i="5"/>
  <c r="B4640" i="5"/>
  <c r="A4641" i="5"/>
  <c r="B4641" i="5"/>
  <c r="A4642" i="5"/>
  <c r="B4642" i="5"/>
  <c r="A4643" i="5"/>
  <c r="B4643" i="5"/>
  <c r="A4644" i="5"/>
  <c r="B4644" i="5"/>
  <c r="A4645" i="5"/>
  <c r="B4645" i="5"/>
  <c r="A4646" i="5"/>
  <c r="B4646" i="5"/>
  <c r="A4647" i="5"/>
  <c r="B4647" i="5"/>
  <c r="A4648" i="5"/>
  <c r="B4648" i="5"/>
  <c r="A4649" i="5"/>
  <c r="B4649" i="5"/>
  <c r="A4650" i="5"/>
  <c r="B4650" i="5"/>
  <c r="A4651" i="5"/>
  <c r="B4651" i="5"/>
  <c r="A4652" i="5"/>
  <c r="B4652" i="5"/>
  <c r="A4653" i="5"/>
  <c r="B4653" i="5"/>
  <c r="A4654" i="5"/>
  <c r="B4654" i="5"/>
  <c r="A4655" i="5"/>
  <c r="B4655" i="5"/>
  <c r="A4656" i="5"/>
  <c r="B4656" i="5"/>
  <c r="A4657" i="5"/>
  <c r="B4657" i="5"/>
  <c r="A4658" i="5"/>
  <c r="B4658" i="5"/>
  <c r="A4659" i="5"/>
  <c r="B4659" i="5"/>
  <c r="A4660" i="5"/>
  <c r="B4660" i="5"/>
  <c r="A4661" i="5"/>
  <c r="B4661" i="5"/>
  <c r="A4662" i="5"/>
  <c r="B4662" i="5"/>
  <c r="A4663" i="5"/>
  <c r="B4663" i="5"/>
  <c r="A4664" i="5"/>
  <c r="B4664" i="5"/>
  <c r="A4665" i="5"/>
  <c r="B4665" i="5"/>
  <c r="A4666" i="5"/>
  <c r="B4666" i="5"/>
  <c r="A4667" i="5"/>
  <c r="B4667" i="5"/>
  <c r="A4668" i="5"/>
  <c r="B4668" i="5"/>
  <c r="A4669" i="5"/>
  <c r="B4669" i="5"/>
  <c r="A4670" i="5"/>
  <c r="B4670" i="5"/>
  <c r="A4671" i="5"/>
  <c r="B4671" i="5"/>
  <c r="A4672" i="5"/>
  <c r="B4672" i="5"/>
  <c r="A4673" i="5"/>
  <c r="B4673" i="5"/>
  <c r="A4674" i="5"/>
  <c r="B4674" i="5"/>
  <c r="A4675" i="5"/>
  <c r="B4675" i="5"/>
  <c r="A4676" i="5"/>
  <c r="B4676" i="5"/>
  <c r="A4677" i="5"/>
  <c r="B4677" i="5"/>
  <c r="A4678" i="5"/>
  <c r="B4678" i="5"/>
  <c r="A4679" i="5"/>
  <c r="B4679" i="5"/>
  <c r="A4680" i="5"/>
  <c r="B4680" i="5"/>
  <c r="A4681" i="5"/>
  <c r="B4681" i="5"/>
  <c r="A4682" i="5"/>
  <c r="B4682" i="5"/>
  <c r="A4683" i="5"/>
  <c r="B4683" i="5"/>
  <c r="A4684" i="5"/>
  <c r="B4684" i="5"/>
  <c r="A4685" i="5"/>
  <c r="B4685" i="5"/>
  <c r="A4686" i="5"/>
  <c r="B4686" i="5"/>
  <c r="A4687" i="5"/>
  <c r="B4687" i="5"/>
  <c r="A4688" i="5"/>
  <c r="B4688" i="5"/>
  <c r="A4689" i="5"/>
  <c r="B4689" i="5"/>
  <c r="A4690" i="5"/>
  <c r="B4690" i="5"/>
  <c r="A4691" i="5"/>
  <c r="B4691" i="5"/>
  <c r="A4692" i="5"/>
  <c r="B4692" i="5"/>
  <c r="A4693" i="5"/>
  <c r="B4693" i="5"/>
  <c r="A4694" i="5"/>
  <c r="B4694" i="5"/>
  <c r="A4695" i="5"/>
  <c r="B4695" i="5"/>
  <c r="A4696" i="5"/>
  <c r="B4696" i="5"/>
  <c r="A4697" i="5"/>
  <c r="B4697" i="5"/>
  <c r="A4698" i="5"/>
  <c r="B4698" i="5"/>
  <c r="A4699" i="5"/>
  <c r="B4699" i="5"/>
  <c r="A4700" i="5"/>
  <c r="B4700" i="5"/>
  <c r="A4701" i="5"/>
  <c r="B4701" i="5"/>
  <c r="A4702" i="5"/>
  <c r="B4702" i="5"/>
  <c r="A4703" i="5"/>
  <c r="B4703" i="5"/>
  <c r="A4704" i="5"/>
  <c r="B4704" i="5"/>
  <c r="A4705" i="5"/>
  <c r="B4705" i="5"/>
  <c r="A4706" i="5"/>
  <c r="B4706" i="5"/>
  <c r="A4707" i="5"/>
  <c r="B4707" i="5"/>
  <c r="A4708" i="5"/>
  <c r="B4708" i="5"/>
  <c r="A4709" i="5"/>
  <c r="B4709" i="5"/>
  <c r="A4710" i="5"/>
  <c r="B4710" i="5"/>
  <c r="A4711" i="5"/>
  <c r="B4711" i="5"/>
  <c r="A4712" i="5"/>
  <c r="B4712" i="5"/>
  <c r="A4713" i="5"/>
  <c r="B4713" i="5"/>
  <c r="A4714" i="5"/>
  <c r="B4714" i="5"/>
  <c r="A4715" i="5"/>
  <c r="B4715" i="5"/>
  <c r="A4716" i="5"/>
  <c r="B4716" i="5"/>
  <c r="A4717" i="5"/>
  <c r="B4717" i="5"/>
  <c r="A4718" i="5"/>
  <c r="B4718" i="5"/>
  <c r="A4719" i="5"/>
  <c r="B4719" i="5"/>
  <c r="A4720" i="5"/>
  <c r="B4720" i="5"/>
  <c r="A4721" i="5"/>
  <c r="B4721" i="5"/>
  <c r="A4722" i="5"/>
  <c r="B4722" i="5"/>
  <c r="A4723" i="5"/>
  <c r="B4723" i="5"/>
  <c r="A4724" i="5"/>
  <c r="B4724" i="5"/>
  <c r="A4725" i="5"/>
  <c r="B4725" i="5"/>
  <c r="A4726" i="5"/>
  <c r="B4726" i="5"/>
  <c r="A4727" i="5"/>
  <c r="B4727" i="5"/>
  <c r="A4728" i="5"/>
  <c r="B4728" i="5"/>
  <c r="A4729" i="5"/>
  <c r="B4729" i="5"/>
  <c r="A4730" i="5"/>
  <c r="B4730" i="5"/>
  <c r="A4731" i="5"/>
  <c r="B4731" i="5"/>
  <c r="A4732" i="5"/>
  <c r="B4732" i="5"/>
  <c r="A4733" i="5"/>
  <c r="B4733" i="5"/>
  <c r="A4734" i="5"/>
  <c r="B4734" i="5"/>
  <c r="A4735" i="5"/>
  <c r="B4735" i="5"/>
  <c r="A4736" i="5"/>
  <c r="B4736" i="5"/>
  <c r="A4737" i="5"/>
  <c r="B4737" i="5"/>
  <c r="A4738" i="5"/>
  <c r="B4738" i="5"/>
  <c r="B5" i="5"/>
  <c r="L6" i="3" s="1" a="1"/>
  <c r="L6" i="3" s="1"/>
  <c r="K8" i="3" a="1"/>
  <c r="K8" i="3" s="1"/>
  <c r="X52" i="3"/>
  <c r="Y52" i="3"/>
  <c r="X53" i="3"/>
  <c r="Y53" i="3"/>
  <c r="X54" i="3"/>
  <c r="Y54" i="3"/>
  <c r="X55" i="3"/>
  <c r="Y55" i="3"/>
  <c r="X56" i="3"/>
  <c r="Y56" i="3"/>
  <c r="X57" i="3"/>
  <c r="Y57" i="3"/>
  <c r="V57" i="3"/>
  <c r="V55" i="3"/>
  <c r="V53" i="3"/>
  <c r="W57" i="3"/>
  <c r="W56" i="3"/>
  <c r="W55" i="3"/>
  <c r="W54" i="3"/>
  <c r="W53" i="3"/>
  <c r="W52" i="3"/>
  <c r="E6" i="3" a="1"/>
  <c r="E6" i="3" s="1"/>
  <c r="F6" i="3" a="1"/>
  <c r="F6" i="3" s="1"/>
  <c r="G6" i="3" a="1"/>
  <c r="G6" i="3" s="1"/>
  <c r="E7" i="3" a="1"/>
  <c r="E7" i="3" s="1"/>
  <c r="F7" i="3" a="1"/>
  <c r="F7" i="3" s="1"/>
  <c r="G7" i="3" a="1"/>
  <c r="G7" i="3" s="1"/>
  <c r="E8" i="3" a="1"/>
  <c r="E8" i="3" s="1"/>
  <c r="F8" i="3" a="1"/>
  <c r="F8" i="3" s="1"/>
  <c r="G8" i="3" a="1"/>
  <c r="G8" i="3" s="1"/>
  <c r="E9" i="3" a="1"/>
  <c r="E9" i="3" s="1"/>
  <c r="F9" i="3" a="1"/>
  <c r="F9" i="3" s="1"/>
  <c r="G9" i="3" a="1"/>
  <c r="G9" i="3" s="1"/>
  <c r="E10" i="3" a="1"/>
  <c r="E10" i="3" s="1"/>
  <c r="F10" i="3" a="1"/>
  <c r="F10" i="3" s="1"/>
  <c r="G10" i="3" a="1"/>
  <c r="G10" i="3" s="1"/>
  <c r="E11" i="3" a="1"/>
  <c r="E11" i="3" s="1"/>
  <c r="F11" i="3" a="1"/>
  <c r="F11" i="3" s="1"/>
  <c r="G11" i="3" a="1"/>
  <c r="G11" i="3" s="1"/>
  <c r="E12" i="3" a="1"/>
  <c r="E12" i="3" s="1"/>
  <c r="F12" i="3" a="1"/>
  <c r="F12" i="3" s="1"/>
  <c r="G12" i="3" a="1"/>
  <c r="G12" i="3" s="1"/>
  <c r="E13" i="3" a="1"/>
  <c r="E13" i="3" s="1"/>
  <c r="F13" i="3" a="1"/>
  <c r="F13" i="3" s="1"/>
  <c r="G13" i="3" a="1"/>
  <c r="G13" i="3" s="1"/>
  <c r="E14" i="3" a="1"/>
  <c r="E14" i="3" s="1"/>
  <c r="F14" i="3" a="1"/>
  <c r="F14" i="3" s="1"/>
  <c r="G14" i="3" a="1"/>
  <c r="G14" i="3" s="1"/>
  <c r="E15" i="3" a="1"/>
  <c r="E15" i="3" s="1"/>
  <c r="F15" i="3" a="1"/>
  <c r="F15" i="3" s="1"/>
  <c r="G15" i="3" a="1"/>
  <c r="G15" i="3" s="1"/>
  <c r="E16" i="3" a="1"/>
  <c r="E16" i="3" s="1"/>
  <c r="F16" i="3" a="1"/>
  <c r="F16" i="3" s="1"/>
  <c r="G16" i="3" a="1"/>
  <c r="G16" i="3" s="1"/>
  <c r="E17" i="3" a="1"/>
  <c r="E17" i="3" s="1"/>
  <c r="F17" i="3" a="1"/>
  <c r="F17" i="3" s="1"/>
  <c r="G17" i="3" a="1"/>
  <c r="G17" i="3" s="1"/>
  <c r="E18" i="3" a="1"/>
  <c r="E18" i="3" s="1"/>
  <c r="F18" i="3" a="1"/>
  <c r="F18" i="3" s="1"/>
  <c r="G18" i="3" a="1"/>
  <c r="G18" i="3" s="1"/>
  <c r="E19" i="3" a="1"/>
  <c r="E19" i="3" s="1"/>
  <c r="F19" i="3" a="1"/>
  <c r="F19" i="3" s="1"/>
  <c r="G19" i="3" a="1"/>
  <c r="G19" i="3" s="1"/>
  <c r="E20" i="3" a="1"/>
  <c r="E20" i="3" s="1"/>
  <c r="F20" i="3" a="1"/>
  <c r="F20" i="3" s="1"/>
  <c r="G20" i="3" a="1"/>
  <c r="G20" i="3" s="1"/>
  <c r="E21" i="3" a="1"/>
  <c r="E21" i="3" s="1"/>
  <c r="F21" i="3" a="1"/>
  <c r="F21" i="3" s="1"/>
  <c r="G21" i="3" a="1"/>
  <c r="G21" i="3" s="1"/>
  <c r="E22" i="3" a="1"/>
  <c r="E22" i="3" s="1"/>
  <c r="F22" i="3" a="1"/>
  <c r="F22" i="3" s="1"/>
  <c r="G22" i="3" a="1"/>
  <c r="G22" i="3" s="1"/>
  <c r="E23" i="3" a="1"/>
  <c r="E23" i="3" s="1"/>
  <c r="F23" i="3" a="1"/>
  <c r="F23" i="3" s="1"/>
  <c r="G23" i="3" a="1"/>
  <c r="G23" i="3" s="1"/>
  <c r="E24" i="3" a="1"/>
  <c r="E24" i="3" s="1"/>
  <c r="F24" i="3" a="1"/>
  <c r="F24" i="3" s="1"/>
  <c r="G24" i="3" a="1"/>
  <c r="G24" i="3" s="1"/>
  <c r="E25" i="3" a="1"/>
  <c r="E25" i="3" s="1"/>
  <c r="F25" i="3" a="1"/>
  <c r="F25" i="3" s="1"/>
  <c r="G25" i="3" a="1"/>
  <c r="G25" i="3" s="1"/>
  <c r="E26" i="3" a="1"/>
  <c r="E26" i="3" s="1"/>
  <c r="F26" i="3" a="1"/>
  <c r="F26" i="3" s="1"/>
  <c r="G26" i="3" a="1"/>
  <c r="G26" i="3" s="1"/>
  <c r="E27" i="3" a="1"/>
  <c r="E27" i="3" s="1"/>
  <c r="F27" i="3" a="1"/>
  <c r="F27" i="3" s="1"/>
  <c r="G27" i="3" a="1"/>
  <c r="G27" i="3" s="1"/>
  <c r="E28" i="3" a="1"/>
  <c r="E28" i="3" s="1"/>
  <c r="F28" i="3" a="1"/>
  <c r="F28" i="3" s="1"/>
  <c r="G28" i="3" a="1"/>
  <c r="G28" i="3" s="1"/>
  <c r="E29" i="3" a="1"/>
  <c r="E29" i="3" s="1"/>
  <c r="F29" i="3" a="1"/>
  <c r="F29" i="3" s="1"/>
  <c r="G29" i="3" a="1"/>
  <c r="G29" i="3" s="1"/>
  <c r="E30" i="3" a="1"/>
  <c r="E30" i="3" s="1"/>
  <c r="F30" i="3" a="1"/>
  <c r="F30" i="3" s="1"/>
  <c r="G30" i="3" a="1"/>
  <c r="G30" i="3" s="1"/>
  <c r="E31" i="3" a="1"/>
  <c r="E31" i="3" s="1"/>
  <c r="F31" i="3" a="1"/>
  <c r="F31" i="3" s="1"/>
  <c r="G31" i="3" a="1"/>
  <c r="G31" i="3" s="1"/>
  <c r="E32" i="3" a="1"/>
  <c r="E32" i="3" s="1"/>
  <c r="F32" i="3" a="1"/>
  <c r="F32" i="3" s="1"/>
  <c r="G32" i="3" a="1"/>
  <c r="G32" i="3" s="1"/>
  <c r="E33" i="3" a="1"/>
  <c r="E33" i="3" s="1"/>
  <c r="F33" i="3" a="1"/>
  <c r="F33" i="3" s="1"/>
  <c r="G33" i="3" a="1"/>
  <c r="G33" i="3" s="1"/>
  <c r="E34" i="3" a="1"/>
  <c r="E34" i="3" s="1"/>
  <c r="F34" i="3" a="1"/>
  <c r="F34" i="3" s="1"/>
  <c r="G34" i="3" a="1"/>
  <c r="G34" i="3" s="1"/>
  <c r="E35" i="3" a="1"/>
  <c r="E35" i="3" s="1"/>
  <c r="F35" i="3" a="1"/>
  <c r="F35" i="3" s="1"/>
  <c r="G35" i="3" a="1"/>
  <c r="G35" i="3" s="1"/>
  <c r="E36" i="3" a="1"/>
  <c r="E36" i="3" s="1"/>
  <c r="F36" i="3" a="1"/>
  <c r="F36" i="3" s="1"/>
  <c r="G36" i="3" a="1"/>
  <c r="G36" i="3" s="1"/>
  <c r="E37" i="3" a="1"/>
  <c r="E37" i="3" s="1"/>
  <c r="F37" i="3" a="1"/>
  <c r="F37" i="3" s="1"/>
  <c r="G37" i="3" a="1"/>
  <c r="G37" i="3" s="1"/>
  <c r="E38" i="3" a="1"/>
  <c r="E38" i="3" s="1"/>
  <c r="F38" i="3" a="1"/>
  <c r="F38" i="3" s="1"/>
  <c r="G38" i="3" a="1"/>
  <c r="G38" i="3" s="1"/>
  <c r="E39" i="3" a="1"/>
  <c r="E39" i="3" s="1"/>
  <c r="F39" i="3" a="1"/>
  <c r="F39" i="3" s="1"/>
  <c r="G39" i="3" a="1"/>
  <c r="G39" i="3" s="1"/>
  <c r="E40" i="3" a="1"/>
  <c r="E40" i="3" s="1"/>
  <c r="F40" i="3" a="1"/>
  <c r="F40" i="3" s="1"/>
  <c r="G40" i="3" a="1"/>
  <c r="G40" i="3" s="1"/>
  <c r="E41" i="3" a="1"/>
  <c r="E41" i="3" s="1"/>
  <c r="F41" i="3" a="1"/>
  <c r="F41" i="3" s="1"/>
  <c r="G41" i="3" a="1"/>
  <c r="G41" i="3" s="1"/>
  <c r="E42" i="3" a="1"/>
  <c r="E42" i="3" s="1"/>
  <c r="F42" i="3" a="1"/>
  <c r="F42" i="3" s="1"/>
  <c r="G42" i="3" a="1"/>
  <c r="G42" i="3" s="1"/>
  <c r="E43" i="3" a="1"/>
  <c r="E43" i="3" s="1"/>
  <c r="F43" i="3" a="1"/>
  <c r="F43" i="3" s="1"/>
  <c r="G43" i="3" a="1"/>
  <c r="G43" i="3" s="1"/>
  <c r="E44" i="3" a="1"/>
  <c r="E44" i="3" s="1"/>
  <c r="F44" i="3" a="1"/>
  <c r="F44" i="3" s="1"/>
  <c r="G44" i="3" a="1"/>
  <c r="G44" i="3" s="1"/>
  <c r="E45" i="3" a="1"/>
  <c r="E45" i="3" s="1"/>
  <c r="F45" i="3" a="1"/>
  <c r="F45" i="3" s="1"/>
  <c r="G45" i="3" a="1"/>
  <c r="G45" i="3" s="1"/>
  <c r="G5" i="3" a="1"/>
  <c r="G5" i="3" s="1"/>
  <c r="F5" i="3" a="1"/>
  <c r="F5" i="3" s="1"/>
  <c r="E5" i="3" a="1"/>
  <c r="E5" i="3" s="1"/>
  <c r="V51" i="3"/>
  <c r="D6" i="3" a="1"/>
  <c r="D6" i="3" s="1"/>
  <c r="D7" i="3" a="1"/>
  <c r="D7" i="3" s="1"/>
  <c r="D8" i="3" a="1"/>
  <c r="D8" i="3" s="1"/>
  <c r="D9" i="3" a="1"/>
  <c r="D9" i="3" s="1"/>
  <c r="D10" i="3" a="1"/>
  <c r="D10" i="3" s="1"/>
  <c r="D11" i="3" a="1"/>
  <c r="D11" i="3" s="1"/>
  <c r="D12" i="3" a="1"/>
  <c r="D12" i="3" s="1"/>
  <c r="D13" i="3" a="1"/>
  <c r="D13" i="3" s="1"/>
  <c r="D14" i="3" a="1"/>
  <c r="D14" i="3" s="1"/>
  <c r="D15" i="3" a="1"/>
  <c r="D15" i="3" s="1"/>
  <c r="D16" i="3" a="1"/>
  <c r="D16" i="3" s="1"/>
  <c r="D17" i="3" a="1"/>
  <c r="D17" i="3" s="1"/>
  <c r="D18" i="3" a="1"/>
  <c r="D18" i="3" s="1"/>
  <c r="D19" i="3" a="1"/>
  <c r="D19" i="3" s="1"/>
  <c r="D20" i="3" a="1"/>
  <c r="D20" i="3" s="1"/>
  <c r="D21" i="3" a="1"/>
  <c r="D21" i="3" s="1"/>
  <c r="D22" i="3" a="1"/>
  <c r="D22" i="3" s="1"/>
  <c r="D23" i="3" a="1"/>
  <c r="D23" i="3" s="1"/>
  <c r="D24" i="3" a="1"/>
  <c r="D24" i="3" s="1"/>
  <c r="D25" i="3" a="1"/>
  <c r="D25" i="3" s="1"/>
  <c r="D26" i="3" a="1"/>
  <c r="D26" i="3" s="1"/>
  <c r="D27" i="3" a="1"/>
  <c r="D27" i="3" s="1"/>
  <c r="D28" i="3" a="1"/>
  <c r="D28" i="3" s="1"/>
  <c r="D29" i="3" a="1"/>
  <c r="D29" i="3" s="1"/>
  <c r="D30" i="3" a="1"/>
  <c r="D30" i="3" s="1"/>
  <c r="D31" i="3" a="1"/>
  <c r="D31" i="3" s="1"/>
  <c r="D32" i="3" a="1"/>
  <c r="D32" i="3" s="1"/>
  <c r="D33" i="3" a="1"/>
  <c r="D33" i="3" s="1"/>
  <c r="D34" i="3" a="1"/>
  <c r="D34" i="3" s="1"/>
  <c r="D35" i="3" a="1"/>
  <c r="D35" i="3" s="1"/>
  <c r="D36" i="3" a="1"/>
  <c r="D36" i="3" s="1"/>
  <c r="D37" i="3" a="1"/>
  <c r="D37" i="3" s="1"/>
  <c r="D38" i="3" a="1"/>
  <c r="D38" i="3" s="1"/>
  <c r="D39" i="3" a="1"/>
  <c r="D39" i="3" s="1"/>
  <c r="D40" i="3" a="1"/>
  <c r="D40" i="3" s="1"/>
  <c r="D41" i="3" a="1"/>
  <c r="D41" i="3" s="1"/>
  <c r="D42" i="3" a="1"/>
  <c r="D42" i="3" s="1"/>
  <c r="D43" i="3" a="1"/>
  <c r="D43" i="3" s="1"/>
  <c r="D44" i="3" a="1"/>
  <c r="D44" i="3" s="1"/>
  <c r="D45" i="3" a="1"/>
  <c r="D45" i="3" s="1"/>
  <c r="D5" i="3" a="1"/>
  <c r="D5" i="3" s="1"/>
  <c r="C6" i="3" a="1"/>
  <c r="C6" i="3" s="1"/>
  <c r="C7" i="3" a="1"/>
  <c r="C7" i="3" s="1"/>
  <c r="C8" i="3" a="1"/>
  <c r="C8" i="3" s="1"/>
  <c r="C9" i="3" a="1"/>
  <c r="C9" i="3" s="1"/>
  <c r="C10" i="3" a="1"/>
  <c r="C10" i="3" s="1"/>
  <c r="C11" i="3" a="1"/>
  <c r="C11" i="3" s="1"/>
  <c r="C12" i="3" a="1"/>
  <c r="C12" i="3" s="1"/>
  <c r="C13" i="3" a="1"/>
  <c r="C13" i="3" s="1"/>
  <c r="C14" i="3" a="1"/>
  <c r="C14" i="3" s="1"/>
  <c r="C15" i="3" a="1"/>
  <c r="C15" i="3" s="1"/>
  <c r="C16" i="3" a="1"/>
  <c r="C16" i="3" s="1"/>
  <c r="C17" i="3" a="1"/>
  <c r="C17" i="3" s="1"/>
  <c r="C18" i="3" a="1"/>
  <c r="C18" i="3" s="1"/>
  <c r="C19" i="3" a="1"/>
  <c r="C19" i="3" s="1"/>
  <c r="C20" i="3" a="1"/>
  <c r="C20" i="3" s="1"/>
  <c r="C21" i="3" a="1"/>
  <c r="C21" i="3" s="1"/>
  <c r="C22" i="3" a="1"/>
  <c r="C22" i="3" s="1"/>
  <c r="C23" i="3" a="1"/>
  <c r="C23" i="3" s="1"/>
  <c r="C24" i="3" a="1"/>
  <c r="C24" i="3" s="1"/>
  <c r="C25" i="3" a="1"/>
  <c r="C25" i="3" s="1"/>
  <c r="C26" i="3" a="1"/>
  <c r="C26" i="3" s="1"/>
  <c r="C27" i="3" a="1"/>
  <c r="C27" i="3" s="1"/>
  <c r="C28" i="3" a="1"/>
  <c r="C28" i="3" s="1"/>
  <c r="C29" i="3" a="1"/>
  <c r="C29" i="3" s="1"/>
  <c r="C30" i="3" a="1"/>
  <c r="C30" i="3" s="1"/>
  <c r="C31" i="3" a="1"/>
  <c r="C31" i="3" s="1"/>
  <c r="C32" i="3" a="1"/>
  <c r="C32" i="3" s="1"/>
  <c r="C33" i="3" a="1"/>
  <c r="C33" i="3" s="1"/>
  <c r="C34" i="3" a="1"/>
  <c r="C34" i="3" s="1"/>
  <c r="C35" i="3" a="1"/>
  <c r="C35" i="3" s="1"/>
  <c r="C36" i="3" a="1"/>
  <c r="C36" i="3" s="1"/>
  <c r="C37" i="3" a="1"/>
  <c r="C37" i="3" s="1"/>
  <c r="C38" i="3" a="1"/>
  <c r="C38" i="3" s="1"/>
  <c r="C39" i="3" a="1"/>
  <c r="C39" i="3" s="1"/>
  <c r="C40" i="3" a="1"/>
  <c r="C40" i="3" s="1"/>
  <c r="C41" i="3" a="1"/>
  <c r="C41" i="3" s="1"/>
  <c r="C42" i="3" a="1"/>
  <c r="C42" i="3" s="1"/>
  <c r="C43" i="3" a="1"/>
  <c r="C43" i="3" s="1"/>
  <c r="C44" i="3" a="1"/>
  <c r="C44" i="3" s="1"/>
  <c r="C45" i="3" a="1"/>
  <c r="C45" i="3" s="1"/>
  <c r="C5" i="3" a="1"/>
  <c r="C5" i="3" s="1"/>
  <c r="B6" i="3" a="1"/>
  <c r="B6" i="3" s="1"/>
  <c r="B7" i="3" a="1"/>
  <c r="B7" i="3" s="1"/>
  <c r="B8" i="3" a="1"/>
  <c r="B8" i="3" s="1"/>
  <c r="B9" i="3" a="1"/>
  <c r="B9" i="3" s="1"/>
  <c r="B10" i="3" a="1"/>
  <c r="B10" i="3" s="1"/>
  <c r="B11" i="3" a="1"/>
  <c r="B11" i="3" s="1"/>
  <c r="B12" i="3" a="1"/>
  <c r="B12" i="3" s="1"/>
  <c r="B13" i="3" a="1"/>
  <c r="B13" i="3" s="1"/>
  <c r="B14" i="3" a="1"/>
  <c r="B14" i="3" s="1"/>
  <c r="B15" i="3" a="1"/>
  <c r="B15" i="3" s="1"/>
  <c r="B16" i="3" a="1"/>
  <c r="B16" i="3" s="1"/>
  <c r="B17" i="3" a="1"/>
  <c r="B17" i="3" s="1"/>
  <c r="B18" i="3" a="1"/>
  <c r="B18" i="3" s="1"/>
  <c r="B19" i="3" a="1"/>
  <c r="B19" i="3" s="1"/>
  <c r="B20" i="3" a="1"/>
  <c r="B20" i="3" s="1"/>
  <c r="B21" i="3" a="1"/>
  <c r="B21" i="3" s="1"/>
  <c r="B22" i="3" a="1"/>
  <c r="B22" i="3" s="1"/>
  <c r="B23" i="3" a="1"/>
  <c r="B23" i="3" s="1"/>
  <c r="B24" i="3" a="1"/>
  <c r="B24" i="3" s="1"/>
  <c r="B25" i="3" a="1"/>
  <c r="B25" i="3" s="1"/>
  <c r="B26" i="3" a="1"/>
  <c r="B26" i="3" s="1"/>
  <c r="B27" i="3" a="1"/>
  <c r="B27" i="3" s="1"/>
  <c r="B28" i="3" a="1"/>
  <c r="B28" i="3" s="1"/>
  <c r="B29" i="3" a="1"/>
  <c r="B29" i="3" s="1"/>
  <c r="B30" i="3" a="1"/>
  <c r="B30" i="3" s="1"/>
  <c r="B31" i="3" a="1"/>
  <c r="B31" i="3" s="1"/>
  <c r="B32" i="3" a="1"/>
  <c r="B32" i="3" s="1"/>
  <c r="B33" i="3" a="1"/>
  <c r="B33" i="3" s="1"/>
  <c r="B34" i="3" a="1"/>
  <c r="B34" i="3" s="1"/>
  <c r="B35" i="3" a="1"/>
  <c r="B35" i="3" s="1"/>
  <c r="B36" i="3" a="1"/>
  <c r="B36" i="3" s="1"/>
  <c r="B37" i="3" a="1"/>
  <c r="B37" i="3" s="1"/>
  <c r="B38" i="3" a="1"/>
  <c r="B38" i="3" s="1"/>
  <c r="B39" i="3" a="1"/>
  <c r="B39" i="3" s="1"/>
  <c r="B40" i="3" a="1"/>
  <c r="B40" i="3" s="1"/>
  <c r="B41" i="3" a="1"/>
  <c r="B41" i="3" s="1"/>
  <c r="B42" i="3" a="1"/>
  <c r="B42" i="3" s="1"/>
  <c r="B43" i="3" a="1"/>
  <c r="B43" i="3" s="1"/>
  <c r="B44" i="3" a="1"/>
  <c r="B44" i="3" s="1"/>
  <c r="B45" i="3" a="1"/>
  <c r="B45" i="3" s="1"/>
  <c r="B5" i="3" a="1"/>
  <c r="B5" i="3" s="1"/>
  <c r="AA38" i="5" l="1"/>
  <c r="AA39" i="5"/>
  <c r="K41" i="3" a="1"/>
  <c r="K41" i="3" s="1"/>
  <c r="K43" i="3" a="1"/>
  <c r="K43" i="3" s="1"/>
  <c r="K39" i="3" a="1"/>
  <c r="K39" i="3" s="1"/>
  <c r="K45" i="3" a="1"/>
  <c r="K45" i="3" s="1"/>
  <c r="L45" i="3" a="1"/>
  <c r="L45" i="3" s="1"/>
  <c r="L43" i="3" a="1"/>
  <c r="L43" i="3" s="1"/>
  <c r="L41" i="3" a="1"/>
  <c r="L41" i="3" s="1"/>
  <c r="L39" i="3" a="1"/>
  <c r="L39" i="3" s="1"/>
  <c r="L37" i="3" a="1"/>
  <c r="L37" i="3" s="1"/>
  <c r="L35" i="3" a="1"/>
  <c r="L35" i="3" s="1"/>
  <c r="L33" i="3" a="1"/>
  <c r="L33" i="3" s="1"/>
  <c r="L31" i="3" a="1"/>
  <c r="L31" i="3" s="1"/>
  <c r="L29" i="3" a="1"/>
  <c r="L29" i="3" s="1"/>
  <c r="L27" i="3" a="1"/>
  <c r="L27" i="3" s="1"/>
  <c r="L25" i="3" a="1"/>
  <c r="L25" i="3" s="1"/>
  <c r="L23" i="3" a="1"/>
  <c r="L23" i="3" s="1"/>
  <c r="L21" i="3" a="1"/>
  <c r="L21" i="3" s="1"/>
  <c r="L19" i="3" a="1"/>
  <c r="L19" i="3" s="1"/>
  <c r="L17" i="3" a="1"/>
  <c r="L17" i="3" s="1"/>
  <c r="L15" i="3" a="1"/>
  <c r="L15" i="3" s="1"/>
  <c r="L13" i="3" a="1"/>
  <c r="L13" i="3" s="1"/>
  <c r="L11" i="3" a="1"/>
  <c r="L11" i="3" s="1"/>
  <c r="L9" i="3" a="1"/>
  <c r="L9" i="3" s="1"/>
  <c r="L7" i="3" a="1"/>
  <c r="L7" i="3" s="1"/>
  <c r="K6" i="3" a="1"/>
  <c r="K6" i="3" s="1"/>
  <c r="K37" i="3" a="1"/>
  <c r="K37" i="3" s="1"/>
  <c r="K35" i="3" a="1"/>
  <c r="K35" i="3" s="1"/>
  <c r="K33" i="3" a="1"/>
  <c r="K33" i="3" s="1"/>
  <c r="K31" i="3" a="1"/>
  <c r="K31" i="3" s="1"/>
  <c r="K29" i="3" a="1"/>
  <c r="K29" i="3" s="1"/>
  <c r="M29" i="3" s="1"/>
  <c r="K27" i="3" a="1"/>
  <c r="K27" i="3" s="1"/>
  <c r="K25" i="3" a="1"/>
  <c r="K25" i="3" s="1"/>
  <c r="M25" i="3" s="1"/>
  <c r="K23" i="3" a="1"/>
  <c r="K23" i="3" s="1"/>
  <c r="K21" i="3" a="1"/>
  <c r="K21" i="3" s="1"/>
  <c r="K19" i="3" a="1"/>
  <c r="K19" i="3" s="1"/>
  <c r="M19" i="3" s="1"/>
  <c r="K17" i="3" a="1"/>
  <c r="K17" i="3" s="1"/>
  <c r="K15" i="3" a="1"/>
  <c r="K15" i="3" s="1"/>
  <c r="K13" i="3" a="1"/>
  <c r="K13" i="3" s="1"/>
  <c r="M13" i="3" s="1"/>
  <c r="K11" i="3" a="1"/>
  <c r="K11" i="3" s="1"/>
  <c r="K9" i="3" a="1"/>
  <c r="K9" i="3" s="1"/>
  <c r="M9" i="3" s="1"/>
  <c r="K5" i="3" a="1"/>
  <c r="K5" i="3" s="1"/>
  <c r="L44" i="3" a="1"/>
  <c r="L44" i="3" s="1"/>
  <c r="L42" i="3" a="1"/>
  <c r="L42" i="3" s="1"/>
  <c r="L40" i="3" a="1"/>
  <c r="L40" i="3" s="1"/>
  <c r="L38" i="3" a="1"/>
  <c r="L38" i="3" s="1"/>
  <c r="L36" i="3" a="1"/>
  <c r="L36" i="3" s="1"/>
  <c r="L34" i="3" a="1"/>
  <c r="L34" i="3" s="1"/>
  <c r="L32" i="3" a="1"/>
  <c r="L32" i="3" s="1"/>
  <c r="L30" i="3" a="1"/>
  <c r="L30" i="3" s="1"/>
  <c r="L28" i="3" a="1"/>
  <c r="L28" i="3" s="1"/>
  <c r="L26" i="3" a="1"/>
  <c r="L26" i="3" s="1"/>
  <c r="L24" i="3" a="1"/>
  <c r="L24" i="3" s="1"/>
  <c r="L22" i="3" a="1"/>
  <c r="L22" i="3" s="1"/>
  <c r="L20" i="3" a="1"/>
  <c r="L20" i="3" s="1"/>
  <c r="L18" i="3" a="1"/>
  <c r="L18" i="3" s="1"/>
  <c r="L16" i="3" a="1"/>
  <c r="L16" i="3" s="1"/>
  <c r="L14" i="3" a="1"/>
  <c r="L14" i="3" s="1"/>
  <c r="L12" i="3" a="1"/>
  <c r="L12" i="3" s="1"/>
  <c r="L10" i="3" a="1"/>
  <c r="L10" i="3" s="1"/>
  <c r="L8" i="3" a="1"/>
  <c r="L8" i="3" s="1"/>
  <c r="M8" i="3" s="1"/>
  <c r="K7" i="3" a="1"/>
  <c r="K7" i="3" s="1"/>
  <c r="L5" i="3" a="1"/>
  <c r="L5" i="3" s="1"/>
  <c r="M5" i="3" s="1"/>
  <c r="K44" i="3" a="1"/>
  <c r="K44" i="3" s="1"/>
  <c r="M44" i="3" s="1"/>
  <c r="K42" i="3" a="1"/>
  <c r="K42" i="3" s="1"/>
  <c r="M42" i="3" s="1"/>
  <c r="K40" i="3" a="1"/>
  <c r="K40" i="3" s="1"/>
  <c r="M40" i="3" s="1"/>
  <c r="K38" i="3" a="1"/>
  <c r="K38" i="3" s="1"/>
  <c r="N38" i="3" s="1"/>
  <c r="K36" i="3" a="1"/>
  <c r="K36" i="3" s="1"/>
  <c r="K34" i="3" a="1"/>
  <c r="K34" i="3" s="1"/>
  <c r="K32" i="3" a="1"/>
  <c r="K32" i="3" s="1"/>
  <c r="K30" i="3" a="1"/>
  <c r="K30" i="3" s="1"/>
  <c r="N30" i="3" s="1"/>
  <c r="K28" i="3" a="1"/>
  <c r="K28" i="3" s="1"/>
  <c r="M28" i="3" s="1"/>
  <c r="K26" i="3" a="1"/>
  <c r="K26" i="3" s="1"/>
  <c r="M26" i="3" s="1"/>
  <c r="K24" i="3" a="1"/>
  <c r="K24" i="3" s="1"/>
  <c r="M24" i="3" s="1"/>
  <c r="K22" i="3" a="1"/>
  <c r="K22" i="3" s="1"/>
  <c r="M22" i="3" s="1"/>
  <c r="K20" i="3" a="1"/>
  <c r="K20" i="3" s="1"/>
  <c r="K18" i="3" a="1"/>
  <c r="K18" i="3" s="1"/>
  <c r="M18" i="3" s="1"/>
  <c r="K16" i="3" a="1"/>
  <c r="K16" i="3" s="1"/>
  <c r="K14" i="3" a="1"/>
  <c r="K14" i="3" s="1"/>
  <c r="K12" i="3" a="1"/>
  <c r="K12" i="3" s="1"/>
  <c r="N12" i="3" s="1"/>
  <c r="K10" i="3" a="1"/>
  <c r="K10" i="3" s="1"/>
  <c r="N44" i="3"/>
  <c r="N45" i="3"/>
  <c r="M45" i="3"/>
  <c r="M43" i="3"/>
  <c r="N43" i="3"/>
  <c r="M41" i="3"/>
  <c r="N41" i="3"/>
  <c r="M37" i="3"/>
  <c r="N37" i="3"/>
  <c r="M33" i="3"/>
  <c r="N33" i="3"/>
  <c r="M31" i="3"/>
  <c r="N31" i="3"/>
  <c r="N29" i="3"/>
  <c r="M21" i="3"/>
  <c r="N21" i="3"/>
  <c r="M17" i="3"/>
  <c r="N17" i="3"/>
  <c r="M15" i="3"/>
  <c r="N15" i="3"/>
  <c r="M6" i="3"/>
  <c r="N6" i="3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4" i="1"/>
  <c r="G4005" i="1"/>
  <c r="G4006" i="1"/>
  <c r="G4007" i="1"/>
  <c r="G4008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36" i="1"/>
  <c r="G4737" i="1"/>
  <c r="G4738" i="1"/>
  <c r="G3462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2099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N14" i="3" l="1"/>
  <c r="N34" i="3"/>
  <c r="M11" i="3"/>
  <c r="M27" i="3"/>
  <c r="N11" i="3"/>
  <c r="N13" i="3"/>
  <c r="N27" i="3"/>
  <c r="N8" i="3"/>
  <c r="M34" i="3"/>
  <c r="M36" i="3"/>
  <c r="N20" i="3"/>
  <c r="N28" i="3"/>
  <c r="M35" i="3"/>
  <c r="M10" i="3"/>
  <c r="N9" i="3"/>
  <c r="N25" i="3"/>
  <c r="N36" i="3"/>
  <c r="N19" i="3"/>
  <c r="M39" i="3"/>
  <c r="M20" i="3"/>
  <c r="N35" i="3"/>
  <c r="N5" i="3"/>
  <c r="M7" i="3"/>
  <c r="M23" i="3"/>
  <c r="M38" i="3"/>
  <c r="N26" i="3"/>
  <c r="N42" i="3"/>
  <c r="M16" i="3"/>
  <c r="M32" i="3"/>
  <c r="N23" i="3"/>
  <c r="N39" i="3"/>
  <c r="M30" i="3"/>
  <c r="N22" i="3"/>
  <c r="M12" i="3"/>
  <c r="N10" i="3"/>
  <c r="N18" i="3"/>
  <c r="M14" i="3"/>
  <c r="N7" i="3"/>
  <c r="N16" i="3"/>
  <c r="N24" i="3"/>
  <c r="N32" i="3"/>
  <c r="N40" i="3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5" i="1"/>
  <c r="I7" i="3" l="1" a="1"/>
  <c r="I7" i="3" s="1"/>
  <c r="J8" i="3" a="1"/>
  <c r="J8" i="3" s="1"/>
  <c r="H10" i="3" a="1"/>
  <c r="H10" i="3" s="1"/>
  <c r="I11" i="3" a="1"/>
  <c r="I11" i="3" s="1"/>
  <c r="J12" i="3" a="1"/>
  <c r="J12" i="3" s="1"/>
  <c r="H14" i="3" a="1"/>
  <c r="H14" i="3" s="1"/>
  <c r="I15" i="3" a="1"/>
  <c r="I15" i="3" s="1"/>
  <c r="J16" i="3" a="1"/>
  <c r="J16" i="3" s="1"/>
  <c r="H18" i="3" a="1"/>
  <c r="H18" i="3" s="1"/>
  <c r="I19" i="3" a="1"/>
  <c r="I19" i="3" s="1"/>
  <c r="J20" i="3" a="1"/>
  <c r="J20" i="3" s="1"/>
  <c r="H22" i="3" a="1"/>
  <c r="H22" i="3" s="1"/>
  <c r="I23" i="3" a="1"/>
  <c r="I23" i="3" s="1"/>
  <c r="J24" i="3" a="1"/>
  <c r="J24" i="3" s="1"/>
  <c r="H26" i="3" a="1"/>
  <c r="H26" i="3" s="1"/>
  <c r="I27" i="3" a="1"/>
  <c r="I27" i="3" s="1"/>
  <c r="J28" i="3" a="1"/>
  <c r="J28" i="3" s="1"/>
  <c r="H30" i="3" a="1"/>
  <c r="H30" i="3" s="1"/>
  <c r="I31" i="3" a="1"/>
  <c r="I31" i="3" s="1"/>
  <c r="J32" i="3" a="1"/>
  <c r="J32" i="3" s="1"/>
  <c r="H34" i="3" a="1"/>
  <c r="H34" i="3" s="1"/>
  <c r="I35" i="3" a="1"/>
  <c r="I35" i="3" s="1"/>
  <c r="J36" i="3" a="1"/>
  <c r="J36" i="3" s="1"/>
  <c r="H38" i="3" a="1"/>
  <c r="H38" i="3" s="1"/>
  <c r="I39" i="3" a="1"/>
  <c r="I39" i="3" s="1"/>
  <c r="J40" i="3" a="1"/>
  <c r="J40" i="3" s="1"/>
  <c r="H42" i="3" a="1"/>
  <c r="H42" i="3" s="1"/>
  <c r="I43" i="3" a="1"/>
  <c r="I43" i="3" s="1"/>
  <c r="J44" i="3" a="1"/>
  <c r="J44" i="3" s="1"/>
  <c r="J5" i="3" a="1"/>
  <c r="J5" i="3" s="1"/>
  <c r="J6" i="3" a="1"/>
  <c r="J6" i="3" s="1"/>
  <c r="J7" i="3" a="1"/>
  <c r="J7" i="3" s="1"/>
  <c r="H9" i="3" a="1"/>
  <c r="H9" i="3" s="1"/>
  <c r="I10" i="3" a="1"/>
  <c r="I10" i="3" s="1"/>
  <c r="J11" i="3" a="1"/>
  <c r="J11" i="3" s="1"/>
  <c r="H13" i="3" a="1"/>
  <c r="H13" i="3" s="1"/>
  <c r="I14" i="3" a="1"/>
  <c r="I14" i="3" s="1"/>
  <c r="J15" i="3" a="1"/>
  <c r="J15" i="3" s="1"/>
  <c r="H17" i="3" a="1"/>
  <c r="H17" i="3" s="1"/>
  <c r="I18" i="3" a="1"/>
  <c r="I18" i="3" s="1"/>
  <c r="J19" i="3" a="1"/>
  <c r="J19" i="3" s="1"/>
  <c r="H21" i="3" a="1"/>
  <c r="H21" i="3" s="1"/>
  <c r="I22" i="3" a="1"/>
  <c r="I22" i="3" s="1"/>
  <c r="J23" i="3" a="1"/>
  <c r="J23" i="3" s="1"/>
  <c r="H25" i="3" a="1"/>
  <c r="H25" i="3" s="1"/>
  <c r="I26" i="3" a="1"/>
  <c r="I26" i="3" s="1"/>
  <c r="J27" i="3" a="1"/>
  <c r="J27" i="3" s="1"/>
  <c r="H29" i="3" a="1"/>
  <c r="H29" i="3" s="1"/>
  <c r="I30" i="3" a="1"/>
  <c r="I30" i="3" s="1"/>
  <c r="J31" i="3" a="1"/>
  <c r="J31" i="3" s="1"/>
  <c r="H33" i="3" a="1"/>
  <c r="H33" i="3" s="1"/>
  <c r="I34" i="3" a="1"/>
  <c r="I34" i="3" s="1"/>
  <c r="J35" i="3" a="1"/>
  <c r="J35" i="3" s="1"/>
  <c r="H37" i="3" a="1"/>
  <c r="H37" i="3" s="1"/>
  <c r="I38" i="3" a="1"/>
  <c r="I38" i="3" s="1"/>
  <c r="J39" i="3" a="1"/>
  <c r="J39" i="3" s="1"/>
  <c r="H41" i="3" a="1"/>
  <c r="H41" i="3" s="1"/>
  <c r="I42" i="3" a="1"/>
  <c r="I42" i="3" s="1"/>
  <c r="J43" i="3" a="1"/>
  <c r="J43" i="3" s="1"/>
  <c r="H45" i="3" a="1"/>
  <c r="H45" i="3" s="1"/>
  <c r="I5" i="3" a="1"/>
  <c r="I5" i="3" s="1"/>
  <c r="H6" i="3" a="1"/>
  <c r="H6" i="3" s="1"/>
  <c r="H7" i="3" a="1"/>
  <c r="H7" i="3" s="1"/>
  <c r="H8" i="3" a="1"/>
  <c r="H8" i="3" s="1"/>
  <c r="I9" i="3" a="1"/>
  <c r="I9" i="3" s="1"/>
  <c r="J10" i="3" a="1"/>
  <c r="J10" i="3" s="1"/>
  <c r="H12" i="3" a="1"/>
  <c r="H12" i="3" s="1"/>
  <c r="I13" i="3" a="1"/>
  <c r="I13" i="3" s="1"/>
  <c r="J14" i="3" a="1"/>
  <c r="J14" i="3" s="1"/>
  <c r="H16" i="3" a="1"/>
  <c r="H16" i="3" s="1"/>
  <c r="I17" i="3" a="1"/>
  <c r="I17" i="3" s="1"/>
  <c r="J18" i="3" a="1"/>
  <c r="J18" i="3" s="1"/>
  <c r="H20" i="3" a="1"/>
  <c r="H20" i="3" s="1"/>
  <c r="I21" i="3" a="1"/>
  <c r="I21" i="3" s="1"/>
  <c r="J22" i="3" a="1"/>
  <c r="J22" i="3" s="1"/>
  <c r="H24" i="3" a="1"/>
  <c r="H24" i="3" s="1"/>
  <c r="I25" i="3" a="1"/>
  <c r="I25" i="3" s="1"/>
  <c r="J26" i="3" a="1"/>
  <c r="J26" i="3" s="1"/>
  <c r="H28" i="3" a="1"/>
  <c r="H28" i="3" s="1"/>
  <c r="I29" i="3" a="1"/>
  <c r="I29" i="3" s="1"/>
  <c r="J30" i="3" a="1"/>
  <c r="J30" i="3" s="1"/>
  <c r="H32" i="3" a="1"/>
  <c r="H32" i="3" s="1"/>
  <c r="I33" i="3" a="1"/>
  <c r="I33" i="3" s="1"/>
  <c r="J34" i="3" a="1"/>
  <c r="J34" i="3" s="1"/>
  <c r="H36" i="3" a="1"/>
  <c r="H36" i="3" s="1"/>
  <c r="I37" i="3" a="1"/>
  <c r="I37" i="3" s="1"/>
  <c r="J38" i="3" a="1"/>
  <c r="J38" i="3" s="1"/>
  <c r="H40" i="3" a="1"/>
  <c r="H40" i="3" s="1"/>
  <c r="I41" i="3" a="1"/>
  <c r="I41" i="3" s="1"/>
  <c r="J42" i="3" a="1"/>
  <c r="J42" i="3" s="1"/>
  <c r="H44" i="3" a="1"/>
  <c r="H44" i="3" s="1"/>
  <c r="I45" i="3" a="1"/>
  <c r="I45" i="3" s="1"/>
  <c r="H5" i="3" a="1"/>
  <c r="H5" i="3" s="1"/>
  <c r="I6" i="3" a="1"/>
  <c r="I6" i="3" s="1"/>
  <c r="I8" i="3" a="1"/>
  <c r="I8" i="3" s="1"/>
  <c r="J9" i="3" a="1"/>
  <c r="J9" i="3" s="1"/>
  <c r="H11" i="3" a="1"/>
  <c r="H11" i="3" s="1"/>
  <c r="I12" i="3" a="1"/>
  <c r="I12" i="3" s="1"/>
  <c r="J13" i="3" a="1"/>
  <c r="J13" i="3" s="1"/>
  <c r="H15" i="3" a="1"/>
  <c r="H15" i="3" s="1"/>
  <c r="I16" i="3" a="1"/>
  <c r="I16" i="3" s="1"/>
  <c r="J17" i="3" a="1"/>
  <c r="J17" i="3" s="1"/>
  <c r="H19" i="3" a="1"/>
  <c r="H19" i="3" s="1"/>
  <c r="I20" i="3" a="1"/>
  <c r="I20" i="3" s="1"/>
  <c r="J21" i="3" a="1"/>
  <c r="J21" i="3" s="1"/>
  <c r="H23" i="3" a="1"/>
  <c r="H23" i="3" s="1"/>
  <c r="I24" i="3" a="1"/>
  <c r="I24" i="3" s="1"/>
  <c r="J25" i="3" a="1"/>
  <c r="J25" i="3" s="1"/>
  <c r="H27" i="3" a="1"/>
  <c r="H27" i="3" s="1"/>
  <c r="I28" i="3" a="1"/>
  <c r="I28" i="3" s="1"/>
  <c r="J29" i="3" a="1"/>
  <c r="J29" i="3" s="1"/>
  <c r="H31" i="3" a="1"/>
  <c r="H31" i="3" s="1"/>
  <c r="I32" i="3" a="1"/>
  <c r="I32" i="3" s="1"/>
  <c r="J33" i="3" a="1"/>
  <c r="J33" i="3" s="1"/>
  <c r="H35" i="3" a="1"/>
  <c r="H35" i="3" s="1"/>
  <c r="I36" i="3" a="1"/>
  <c r="I36" i="3" s="1"/>
  <c r="J37" i="3" a="1"/>
  <c r="J37" i="3" s="1"/>
  <c r="H39" i="3" a="1"/>
  <c r="H39" i="3" s="1"/>
  <c r="I40" i="3" a="1"/>
  <c r="I40" i="3" s="1"/>
  <c r="J41" i="3" a="1"/>
  <c r="J41" i="3" s="1"/>
  <c r="H43" i="3" a="1"/>
  <c r="H43" i="3" s="1"/>
  <c r="I44" i="3" a="1"/>
  <c r="I44" i="3" s="1"/>
  <c r="J45" i="3" a="1"/>
  <c r="J45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<sst xmlns="http://schemas.openxmlformats.org/spreadsheetml/2006/main" count="13374" uniqueCount="190">
  <si>
    <t>img_1a</t>
  </si>
  <si>
    <t>Image name</t>
  </si>
  <si>
    <t>Label</t>
  </si>
  <si>
    <t>Area</t>
  </si>
  <si>
    <t>[px]</t>
  </si>
  <si>
    <t>Perimeter</t>
  </si>
  <si>
    <t>Maj. Axis</t>
  </si>
  <si>
    <t>Min. Axis</t>
  </si>
  <si>
    <t>Maj. Ang.</t>
  </si>
  <si>
    <t>[deg]</t>
  </si>
  <si>
    <t>AR</t>
  </si>
  <si>
    <t>[-]</t>
  </si>
  <si>
    <t>Circularity</t>
  </si>
  <si>
    <t>Feret</t>
  </si>
  <si>
    <t>Frt. Min.</t>
  </si>
  <si>
    <t>Roundness</t>
  </si>
  <si>
    <t>xPos</t>
  </si>
  <si>
    <t>yPos</t>
  </si>
  <si>
    <t xml:space="preserve">AR </t>
  </si>
  <si>
    <t>The area of an outlined phenocryst, in pixels.</t>
  </si>
  <si>
    <t>The perimeter of an outlined phenocryst, in pixels.</t>
  </si>
  <si>
    <t>The major axis of the best-fit ellipse for an outlined phenocryst.</t>
  </si>
  <si>
    <t>The minor axis of the best-fit ellipse for an outlined phenocryst.</t>
  </si>
  <si>
    <t>Aspect ratio = major axis / minor axis.</t>
  </si>
  <si>
    <t>Major axis angle, the angle of the major axis to the horizontal.</t>
  </si>
  <si>
    <t>Parameter</t>
  </si>
  <si>
    <t>Definition</t>
  </si>
  <si>
    <t>Feret diameter, or maximum diameter across an outlined phenocryst.</t>
  </si>
  <si>
    <t>Feret minimum, the minimum diameter across an outlined phenocryst.</t>
  </si>
  <si>
    <t>x-coordinate of the centre of the outlined phenocryst.</t>
  </si>
  <si>
    <t>y-coordinate of the centre of the outlined phenocryst.</t>
  </si>
  <si>
    <t>Roundness = 4*area/(pi*major_axis^2)</t>
  </si>
  <si>
    <t>Circularity = 4*pi*(area/perimeter^2), where 1 = perfect circle.</t>
  </si>
  <si>
    <t>img_1b</t>
  </si>
  <si>
    <t>img_2b</t>
  </si>
  <si>
    <t>Ang.</t>
  </si>
  <si>
    <t>Dist</t>
  </si>
  <si>
    <t>[mm]</t>
  </si>
  <si>
    <t>Dist.</t>
  </si>
  <si>
    <t>Distance from the dyke margin, in mm.</t>
  </si>
  <si>
    <t>Orientations of phenocrysts, corrected for thin section angle.</t>
  </si>
  <si>
    <t>img_2a</t>
  </si>
  <si>
    <t>Phenocryst area [mm2]</t>
  </si>
  <si>
    <t>25th</t>
  </si>
  <si>
    <t>Median</t>
  </si>
  <si>
    <t>75th</t>
  </si>
  <si>
    <t>Width</t>
  </si>
  <si>
    <t>Pos</t>
  </si>
  <si>
    <t>CRB</t>
  </si>
  <si>
    <t>Teno</t>
  </si>
  <si>
    <t>Band</t>
  </si>
  <si>
    <t>Bands</t>
  </si>
  <si>
    <t>Phenocryst length [mm]</t>
  </si>
  <si>
    <t>Adjust</t>
  </si>
  <si>
    <t>Phenocryst AR [maj/min]</t>
  </si>
  <si>
    <t>Mn_ax</t>
  </si>
  <si>
    <t>Mn_ay</t>
  </si>
  <si>
    <t>Stdv</t>
  </si>
  <si>
    <t>Mean</t>
  </si>
  <si>
    <t>Teno_phn</t>
  </si>
  <si>
    <t>ax</t>
  </si>
  <si>
    <t>ay</t>
  </si>
  <si>
    <t>Phenocryst orientation (deg)</t>
  </si>
  <si>
    <t>Ang</t>
  </si>
  <si>
    <t>The area of an outlined vesicle, in pixels.</t>
  </si>
  <si>
    <t>The perimeter of an outlined vesicle, in pixels.</t>
  </si>
  <si>
    <t>The major axis of the best-fit ellipse for an outlined vesicle.</t>
  </si>
  <si>
    <t>The minor axis of the best-fit ellipse for an outlined vesicle.</t>
  </si>
  <si>
    <t>Feret diameter, or maximum diameter across an outlined vesicle.</t>
  </si>
  <si>
    <t>Feret minimum, the minimum diameter across an outlined vesicle.</t>
  </si>
  <si>
    <t>x-coordinate of the centre of the outlined vesicle.</t>
  </si>
  <si>
    <t>y-coordinate of the centre of the outlined vesicle.</t>
  </si>
  <si>
    <t>Orientations of vesicles, corrected for thin section angle.</t>
  </si>
  <si>
    <t>Teno_ves</t>
  </si>
  <si>
    <t>Vesicle area [mm2]</t>
  </si>
  <si>
    <t>Vesicle Feret [mm]</t>
  </si>
  <si>
    <t>V_area</t>
  </si>
  <si>
    <t>P_area</t>
  </si>
  <si>
    <t>P_length</t>
  </si>
  <si>
    <t>P_ar</t>
  </si>
  <si>
    <t>P_ang</t>
  </si>
  <si>
    <t>V_length</t>
  </si>
  <si>
    <t>Vesicle AR [maj/min]</t>
  </si>
  <si>
    <t>V_AR</t>
  </si>
  <si>
    <t>Vesicle circularity</t>
  </si>
  <si>
    <t>Vesicle roundness</t>
  </si>
  <si>
    <t>Vesicle orientation (deg)</t>
  </si>
  <si>
    <t>V_ang</t>
  </si>
  <si>
    <t>Angle</t>
  </si>
  <si>
    <t>Teno Phenocrysts</t>
  </si>
  <si>
    <t>Circ</t>
  </si>
  <si>
    <t>Teno Vesicles (Circ&lt;0.8)</t>
  </si>
  <si>
    <t>CRB_phn</t>
  </si>
  <si>
    <t>CRB_ves</t>
  </si>
  <si>
    <t>CRB Phenocrysts</t>
  </si>
  <si>
    <t>CRB Vesicles (Circ&lt;0.8)</t>
  </si>
  <si>
    <t>Img. Pos.</t>
  </si>
  <si>
    <t>PHENOCRYSTS</t>
  </si>
  <si>
    <t>VESICLES</t>
  </si>
  <si>
    <t>White</t>
  </si>
  <si>
    <t>Count</t>
  </si>
  <si>
    <t>Objects</t>
  </si>
  <si>
    <t>Bckgrnd</t>
  </si>
  <si>
    <t>AREA FRACTION</t>
  </si>
  <si>
    <t>Crs.</t>
  </si>
  <si>
    <t>Ves.</t>
  </si>
  <si>
    <t>ND [/px]</t>
  </si>
  <si>
    <t>ND [/mm^2]</t>
  </si>
  <si>
    <t>img_1a_L</t>
  </si>
  <si>
    <t>img_1a_U</t>
  </si>
  <si>
    <t>img_1b_L</t>
  </si>
  <si>
    <t>img_1c_L</t>
  </si>
  <si>
    <t>img_2a_U</t>
  </si>
  <si>
    <t>img_2b_U</t>
  </si>
  <si>
    <t>img_2c_U</t>
  </si>
  <si>
    <t>1.1_1</t>
  </si>
  <si>
    <t>1.1_2</t>
  </si>
  <si>
    <t>1.1_3</t>
  </si>
  <si>
    <t>1.1_4</t>
  </si>
  <si>
    <t>1.1_5</t>
  </si>
  <si>
    <t>1.2_1</t>
  </si>
  <si>
    <t>1.2_2</t>
  </si>
  <si>
    <t>1.2_3</t>
  </si>
  <si>
    <t>1.2_4</t>
  </si>
  <si>
    <t>1.2_5</t>
  </si>
  <si>
    <t>1.1_U</t>
  </si>
  <si>
    <t>1.1_L</t>
  </si>
  <si>
    <t>1.2_U</t>
  </si>
  <si>
    <t>1.2_L</t>
  </si>
  <si>
    <t>Teno_ves_ordered</t>
  </si>
  <si>
    <t>CRB_ves_ordered</t>
  </si>
  <si>
    <t>AF</t>
  </si>
  <si>
    <t>ND</t>
  </si>
  <si>
    <t>Img. Pos</t>
  </si>
  <si>
    <t>The centre of an image strip 1000 px wide, from which all stats are calculated</t>
  </si>
  <si>
    <t>Img. Pos given in mm as distance from the margin</t>
  </si>
  <si>
    <t>Number of pixels in this strip classified as "background" or groundmass</t>
  </si>
  <si>
    <t>Number of pixels in this strip counted as "objects", either phenocrysts or vesicles depending on the image</t>
  </si>
  <si>
    <t>The number of individual regions of "object" pixels, i.e., a count of individual phenocrysts or vesicles within this strip</t>
  </si>
  <si>
    <t>Area fraction</t>
  </si>
  <si>
    <t>The proportion of this image strip composed of either crystals or vesicles</t>
  </si>
  <si>
    <t>Number density: the number of crystals or vesicles per area, excluding vesicles</t>
  </si>
  <si>
    <t>BAND DATA FOR FIGURES:</t>
  </si>
  <si>
    <t>SD</t>
  </si>
  <si>
    <t>Phncrst.</t>
  </si>
  <si>
    <t>V (all)</t>
  </si>
  <si>
    <t>V (0.8)</t>
  </si>
  <si>
    <t>Mn Crs.</t>
  </si>
  <si>
    <t>SD Crs.</t>
  </si>
  <si>
    <t>Mn Ves.</t>
  </si>
  <si>
    <t>SD Ves.</t>
  </si>
  <si>
    <t>Teno bands were measured based on colour variations by eye. They were later found to be caused by variation in phenocryst concentration.</t>
  </si>
  <si>
    <t>Teno band 6 overran the end of the thin section, so the value presented is a minimum estimate.</t>
  </si>
  <si>
    <t>CRB band widths are the distances between troughs in vesicularity.</t>
  </si>
  <si>
    <r>
      <t xml:space="preserve">Absolute measurement error for each sample is </t>
    </r>
    <r>
      <rPr>
        <sz val="11"/>
        <color theme="1"/>
        <rFont val="Calibri"/>
        <family val="2"/>
      </rPr>
      <t>±1 mm, but band edges are subjective.</t>
    </r>
  </si>
  <si>
    <t>Marginal band widths: info</t>
  </si>
  <si>
    <t>WIDTHS OF BANDS IN THE TENO AND CRB SAMPLES</t>
  </si>
  <si>
    <t>RAW PHENOCRYST DATA FROM OUTLINES IN TENO SAMPLE THIN SECTIONS</t>
  </si>
  <si>
    <t>RAW VESICLE DATA FROM OUTLINES IN TENO SAMPLE THIN SECTIONS</t>
  </si>
  <si>
    <t>PIXEL DATA FROM BINARY IMAGES OF TENO SAMPLE, BASED ON PHENOCRYST AND VESICLE OUTLINES</t>
  </si>
  <si>
    <t>RAW PHENOCRYST DATA FROM OUTLINES IN CRB SAMPLE THIN SECTIONS</t>
  </si>
  <si>
    <t>RAW VESICLE DATA FROM OUTLINES IN CRB SAMPLE THIN SECTIONS</t>
  </si>
  <si>
    <t>PIXEL DATA FROM BINARY IMAGES OF CRB SAMPLE, BASED ON PHENOCRYST AND VESICLE OUTLINES</t>
  </si>
  <si>
    <t>Method:</t>
  </si>
  <si>
    <t>The y-coordinate when angles are plotted as points around the edge of a circle radius = 1</t>
  </si>
  <si>
    <t>The x-coordinate when angles are plotted as points around the edge of a circle radius = 1</t>
  </si>
  <si>
    <t>For circular statistical methods, see Jammalamadaka &amp; SenGupta (2001) Topics in Circular Statistics. Singapore: World Scientific</t>
  </si>
  <si>
    <t>Mean = atan(average(ax)/average(ay))</t>
  </si>
  <si>
    <t>Stdev = sqrt(-2*ln(sqrt(average(ax)^2+average(ay)^2)))</t>
  </si>
  <si>
    <t>All angles are doubled to account for them only wrapping 0-180, rather than 0-360. Means and stdevs are then halved.</t>
  </si>
  <si>
    <t>Vesicle orientations are put in order of circularity so that more circular vesicles can be ignored.</t>
  </si>
  <si>
    <t>We define 'elongated vesicles' as those with circularity &lt; 0.8.</t>
  </si>
  <si>
    <t>MOVING AVERAGES ACROSS THE TENO SAMPLE</t>
  </si>
  <si>
    <t>MOVING AVERAGES ACROSS THE CRB SAMPLE</t>
  </si>
  <si>
    <t>BandWidths</t>
  </si>
  <si>
    <t>Teno_bin</t>
  </si>
  <si>
    <t>CRB_bin</t>
  </si>
  <si>
    <t>Angles</t>
  </si>
  <si>
    <t>Teno_stats</t>
  </si>
  <si>
    <t>CRB_stats</t>
  </si>
  <si>
    <t>Sheet Name</t>
  </si>
  <si>
    <t>Contains</t>
  </si>
  <si>
    <t>Widths of bands measured in each sample</t>
  </si>
  <si>
    <t>Phenocryst characteristics from outlines in thin sections (size, shape, orientation, etc.)</t>
  </si>
  <si>
    <t>Vesicle characteristics from outlines in thin sections (size, shape, orientation, etc.)</t>
  </si>
  <si>
    <t>Pixel data from binary images based on phenocryst/vesicle outlines, showing area fractions and number densities</t>
  </si>
  <si>
    <t>Orientations of phenocrysts and vesicles in both samples, with rose diagrams and circular statistics</t>
  </si>
  <si>
    <t>Moving averages of phenocryst/vesicle characteristics and area fractions across the Teno sample, to see relation to the marginal bands</t>
  </si>
  <si>
    <t>Moving averages of phenocryst/vesicle characteristics and area fractions across the CRB sample, to see relation to the marginal bands</t>
  </si>
  <si>
    <t>ORIENTATIONS OF PHENOCRYSTS AND VESICLES IN THE TENO AND CRB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</si>
</sst>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2" fontId="0" fillId="0" borderId="0" xfId="0" applyNumberFormat="1"/>
    <xf numFmtId="2" fontId="1" fillId="0" borderId="0" xfId="0" applyNumberFormat="1" applyFont="1" applyAlignment="1">
      <alignment horizontal="center"/>
    </xf>
    <xf numFmtId="0" fontId="0" fillId="0" borderId="1" xfId="0" applyBorder="1"/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0" xfId="0" applyFont="1"/>
    <xf numFmtId="2" fontId="0" fillId="0" borderId="4" xfId="0" applyNumberFormat="1" applyBorder="1"/>
    <xf numFmtId="164" fontId="1" fillId="0" borderId="2" xfId="0" applyNumberFormat="1" applyFont="1" applyBorder="1" applyAlignment="1">
      <alignment horizontal="center"/>
    </xf>
    <xf numFmtId="164" fontId="0" fillId="0" borderId="0" xfId="0" applyNumberFormat="1"/>
    <xf numFmtId="0" fontId="0" fillId="0" borderId="2" xfId="0" applyBorder="1"/>
    <xf numFmtId="0" fontId="0" fillId="0" borderId="3" xfId="0" applyBorder="1"/>
    <xf numFmtId="2" fontId="0" fillId="0" borderId="2" xfId="0" applyNumberFormat="1" applyBorder="1"/>
    <xf numFmtId="164" fontId="0" fillId="0" borderId="2" xfId="0" applyNumberFormat="1" applyBorder="1"/>
    <xf numFmtId="2" fontId="0" fillId="0" borderId="5" xfId="0" applyNumberFormat="1" applyBorder="1"/>
    <xf numFmtId="165" fontId="0" fillId="0" borderId="0" xfId="0" applyNumberFormat="1"/>
    <xf numFmtId="0" fontId="0" fillId="0" borderId="6" xfId="0" applyBorder="1"/>
    <xf numFmtId="0" fontId="0" fillId="2" borderId="6" xfId="0" applyFill="1" applyBorder="1"/>
    <xf numFmtId="165" fontId="1" fillId="0" borderId="2" xfId="0" applyNumberFormat="1" applyFont="1" applyBorder="1" applyAlignment="1">
      <alignment horizontal="center"/>
    </xf>
    <xf numFmtId="165" fontId="0" fillId="0" borderId="2" xfId="0" applyNumberFormat="1" applyBorder="1"/>
    <xf numFmtId="0" fontId="1" fillId="0" borderId="5" xfId="0" applyFont="1" applyBorder="1" applyAlignment="1">
      <alignment horizontal="center"/>
    </xf>
    <xf numFmtId="165" fontId="0" fillId="0" borderId="1" xfId="0" applyNumberFormat="1" applyBorder="1"/>
    <xf numFmtId="2" fontId="0" fillId="0" borderId="0" xfId="0" applyNumberFormat="1" applyAlignment="1">
      <alignment horizontal="right"/>
    </xf>
    <xf numFmtId="2" fontId="0" fillId="0" borderId="4" xfId="0" applyNumberFormat="1" applyBorder="1" applyAlignment="1">
      <alignment horizontal="right"/>
    </xf>
    <xf numFmtId="0" fontId="4" fillId="0" borderId="0" xfId="0" applyFont="1"/>
    <xf numFmtId="0" fontId="0" fillId="0" borderId="4" xfId="0" applyBorder="1"/>
    <xf numFmtId="0" fontId="1" fillId="0" borderId="6" xfId="0" applyFont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0" fontId="1" fillId="0" borderId="7" xfId="0" applyFont="1" applyBorder="1" applyAlignment="1">
      <alignment horizontal="center"/>
    </xf>
    <xf numFmtId="0" fontId="4" fillId="0" borderId="7" xfId="0" applyFont="1" applyBorder="1"/>
    <xf numFmtId="0" fontId="4" fillId="0" borderId="2" xfId="0" applyFont="1" applyBorder="1"/>
    <xf numFmtId="0" fontId="4" fillId="0" borderId="5" xfId="0" applyFont="1" applyBorder="1"/>
    <xf numFmtId="0" fontId="0" fillId="0" borderId="5" xfId="0" applyBorder="1"/>
    <xf numFmtId="2" fontId="1" fillId="0" borderId="4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1" fontId="1" fillId="0" borderId="2" xfId="0" applyNumberFormat="1" applyFont="1" applyBorder="1" applyAlignment="1">
      <alignment horizontal="center"/>
    </xf>
    <xf numFmtId="1" fontId="0" fillId="0" borderId="0" xfId="0" applyNumberFormat="1"/>
    <xf numFmtId="1" fontId="1" fillId="0" borderId="4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1" fontId="0" fillId="0" borderId="4" xfId="0" applyNumberFormat="1" applyBorder="1"/>
    <xf numFmtId="1" fontId="0" fillId="0" borderId="2" xfId="0" applyNumberFormat="1" applyBorder="1"/>
    <xf numFmtId="1" fontId="0" fillId="0" borderId="5" xfId="0" applyNumberFormat="1" applyBorder="1"/>
    <xf numFmtId="164" fontId="1" fillId="0" borderId="3" xfId="0" applyNumberFormat="1" applyFont="1" applyBorder="1" applyAlignment="1">
      <alignment horizontal="center"/>
    </xf>
    <xf numFmtId="164" fontId="0" fillId="0" borderId="1" xfId="0" applyNumberFormat="1" applyBorder="1"/>
    <xf numFmtId="2" fontId="0" fillId="0" borderId="10" xfId="0" applyNumberFormat="1" applyBorder="1"/>
    <xf numFmtId="2" fontId="5" fillId="0" borderId="0" xfId="0" applyNumberFormat="1" applyFont="1"/>
    <xf numFmtId="2" fontId="5" fillId="0" borderId="4" xfId="0" applyNumberFormat="1" applyFont="1" applyBorder="1"/>
    <xf numFmtId="2" fontId="5" fillId="0" borderId="2" xfId="0" applyNumberFormat="1" applyFont="1" applyBorder="1"/>
    <xf numFmtId="2" fontId="5" fillId="0" borderId="5" xfId="0" applyNumberFormat="1" applyFont="1" applyBorder="1"/>
    <xf numFmtId="0" fontId="5" fillId="0" borderId="0" xfId="0" applyFont="1"/>
    <xf numFmtId="0" fontId="0" fillId="0" borderId="10" xfId="0" applyBorder="1"/>
    <xf numFmtId="0" fontId="6" fillId="0" borderId="0" xfId="0" applyFont="1"/>
    <xf numFmtId="0" fontId="0" fillId="0" borderId="0" xfId="0" applyBorder="1"/>
    <xf numFmtId="2" fontId="0" fillId="0" borderId="0" xfId="0" applyNumberFormat="1" applyBorder="1"/>
    <xf numFmtId="0" fontId="1" fillId="0" borderId="2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8" fillId="0" borderId="0" xfId="0" applyFont="1"/>
    <xf numFmtId="0" fontId="8" fillId="0" borderId="0" xfId="0" applyFont="1" applyBorder="1"/>
    <xf numFmtId="164" fontId="0" fillId="0" borderId="0" xfId="0" applyNumberFormat="1" applyBorder="1"/>
    <xf numFmtId="2" fontId="1" fillId="0" borderId="9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165" fontId="0" fillId="0" borderId="0" xfId="0" applyNumberFormat="1" applyBorder="1"/>
    <xf numFmtId="1" fontId="0" fillId="0" borderId="0" xfId="0" applyNumberFormat="1" applyBorder="1"/>
    <xf numFmtId="0" fontId="0" fillId="0" borderId="0" xfId="0" applyFill="1" applyBorder="1"/>
    <xf numFmtId="0" fontId="0" fillId="0" borderId="2" xfId="0" applyFill="1" applyBorder="1"/>
    <xf numFmtId="0" fontId="1" fillId="0" borderId="0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/>
              <a:t>Teno</a:t>
            </a:r>
            <a:r>
              <a:rPr lang="en-GB" baseline="0"/>
              <a:t> phenocrysts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radarChart>
        <c:radarStyle val="filled"/>
        <c:varyColors val="0"/>
        <c:ser>
          <c:idx val="0"/>
          <c:order val="0"/>
          <c:tx>
            <c:v>1</c:v>
          </c:tx>
          <c:spPr>
            <a:solidFill>
              <a:schemeClr val="tx1">
                <a:lumMod val="50000"/>
                <a:lumOff val="50000"/>
              </a:schemeClr>
            </a:solidFill>
            <a:ln w="12700">
              <a:solidFill>
                <a:schemeClr val="tx1"/>
              </a:solidFill>
            </a:ln>
            <a:effectLst/>
          </c:spPr>
          <c:cat>
            <c:numRef>
              <c:f>Angles!$R$5:$R$40</c:f>
              <c:numCache>
                <c:formatCode>General</c:formatCode>
                <c:ptCount val="36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</c:numCache>
            </c:numRef>
          </c:cat>
          <c:val>
            <c:numRef>
              <c:f>Angles!$S$5:$S$40</c:f>
              <c:numCache>
                <c:formatCode>General</c:formatCode>
                <c:ptCount val="36"/>
                <c:pt idx="0">
                  <c:v>531</c:v>
                </c:pt>
                <c:pt idx="1">
                  <c:v>531</c:v>
                </c:pt>
                <c:pt idx="3">
                  <c:v>380</c:v>
                </c:pt>
                <c:pt idx="4">
                  <c:v>380</c:v>
                </c:pt>
                <c:pt idx="6">
                  <c:v>167</c:v>
                </c:pt>
                <c:pt idx="7">
                  <c:v>167</c:v>
                </c:pt>
                <c:pt idx="9">
                  <c:v>100</c:v>
                </c:pt>
                <c:pt idx="10">
                  <c:v>100</c:v>
                </c:pt>
                <c:pt idx="12">
                  <c:v>110</c:v>
                </c:pt>
                <c:pt idx="13">
                  <c:v>110</c:v>
                </c:pt>
                <c:pt idx="15">
                  <c:v>321</c:v>
                </c:pt>
                <c:pt idx="16">
                  <c:v>321</c:v>
                </c:pt>
                <c:pt idx="18">
                  <c:v>531</c:v>
                </c:pt>
                <c:pt idx="19">
                  <c:v>531</c:v>
                </c:pt>
                <c:pt idx="20">
                  <c:v>0</c:v>
                </c:pt>
                <c:pt idx="21">
                  <c:v>380</c:v>
                </c:pt>
                <c:pt idx="22">
                  <c:v>380</c:v>
                </c:pt>
                <c:pt idx="23">
                  <c:v>0</c:v>
                </c:pt>
                <c:pt idx="24">
                  <c:v>167</c:v>
                </c:pt>
                <c:pt idx="25">
                  <c:v>167</c:v>
                </c:pt>
                <c:pt idx="26">
                  <c:v>0</c:v>
                </c:pt>
                <c:pt idx="27">
                  <c:v>100</c:v>
                </c:pt>
                <c:pt idx="28">
                  <c:v>100</c:v>
                </c:pt>
                <c:pt idx="29">
                  <c:v>0</c:v>
                </c:pt>
                <c:pt idx="30">
                  <c:v>110</c:v>
                </c:pt>
                <c:pt idx="31">
                  <c:v>110</c:v>
                </c:pt>
                <c:pt idx="32">
                  <c:v>0</c:v>
                </c:pt>
                <c:pt idx="33">
                  <c:v>321</c:v>
                </c:pt>
                <c:pt idx="34">
                  <c:v>321</c:v>
                </c:pt>
                <c:pt idx="3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FF-4DA0-B749-E318AD9AEA90}"/>
            </c:ext>
          </c:extLst>
        </c:ser>
        <c:ser>
          <c:idx val="1"/>
          <c:order val="1"/>
          <c:tx>
            <c:v>2</c:v>
          </c:tx>
          <c:spPr>
            <a:solidFill>
              <a:schemeClr val="tx1">
                <a:lumMod val="50000"/>
                <a:lumOff val="50000"/>
              </a:schemeClr>
            </a:solidFill>
            <a:ln w="12700">
              <a:solidFill>
                <a:schemeClr val="tx1"/>
              </a:solidFill>
            </a:ln>
            <a:effectLst/>
          </c:spPr>
          <c:val>
            <c:numRef>
              <c:f>Angles!$T$5:$T$40</c:f>
              <c:numCache>
                <c:formatCode>General</c:formatCode>
                <c:ptCount val="36"/>
                <c:pt idx="1">
                  <c:v>526</c:v>
                </c:pt>
                <c:pt idx="2">
                  <c:v>526</c:v>
                </c:pt>
                <c:pt idx="4">
                  <c:v>256</c:v>
                </c:pt>
                <c:pt idx="5">
                  <c:v>256</c:v>
                </c:pt>
                <c:pt idx="7">
                  <c:v>115</c:v>
                </c:pt>
                <c:pt idx="8">
                  <c:v>115</c:v>
                </c:pt>
                <c:pt idx="10">
                  <c:v>82</c:v>
                </c:pt>
                <c:pt idx="11">
                  <c:v>82</c:v>
                </c:pt>
                <c:pt idx="13">
                  <c:v>140</c:v>
                </c:pt>
                <c:pt idx="14">
                  <c:v>140</c:v>
                </c:pt>
                <c:pt idx="16">
                  <c:v>383</c:v>
                </c:pt>
                <c:pt idx="17">
                  <c:v>383</c:v>
                </c:pt>
                <c:pt idx="18">
                  <c:v>0</c:v>
                </c:pt>
                <c:pt idx="19">
                  <c:v>526</c:v>
                </c:pt>
                <c:pt idx="20">
                  <c:v>526</c:v>
                </c:pt>
                <c:pt idx="21">
                  <c:v>0</c:v>
                </c:pt>
                <c:pt idx="22">
                  <c:v>256</c:v>
                </c:pt>
                <c:pt idx="23">
                  <c:v>256</c:v>
                </c:pt>
                <c:pt idx="24">
                  <c:v>0</c:v>
                </c:pt>
                <c:pt idx="25">
                  <c:v>115</c:v>
                </c:pt>
                <c:pt idx="26">
                  <c:v>115</c:v>
                </c:pt>
                <c:pt idx="27">
                  <c:v>0</c:v>
                </c:pt>
                <c:pt idx="28">
                  <c:v>82</c:v>
                </c:pt>
                <c:pt idx="29">
                  <c:v>82</c:v>
                </c:pt>
                <c:pt idx="30">
                  <c:v>0</c:v>
                </c:pt>
                <c:pt idx="31">
                  <c:v>140</c:v>
                </c:pt>
                <c:pt idx="32">
                  <c:v>140</c:v>
                </c:pt>
                <c:pt idx="33">
                  <c:v>0</c:v>
                </c:pt>
                <c:pt idx="34">
                  <c:v>383</c:v>
                </c:pt>
                <c:pt idx="35">
                  <c:v>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FF-4DA0-B749-E318AD9AEA90}"/>
            </c:ext>
          </c:extLst>
        </c:ser>
        <c:ser>
          <c:idx val="2"/>
          <c:order val="2"/>
          <c:tx>
            <c:v>3</c:v>
          </c:tx>
          <c:spPr>
            <a:solidFill>
              <a:schemeClr val="tx1">
                <a:lumMod val="50000"/>
                <a:lumOff val="50000"/>
              </a:schemeClr>
            </a:solidFill>
            <a:ln w="12700">
              <a:solidFill>
                <a:schemeClr val="tx1"/>
              </a:solidFill>
            </a:ln>
            <a:effectLst/>
          </c:spPr>
          <c:val>
            <c:numRef>
              <c:f>Angles!$U$5:$U$40</c:f>
              <c:numCache>
                <c:formatCode>General</c:formatCode>
                <c:ptCount val="36"/>
                <c:pt idx="0">
                  <c:v>510</c:v>
                </c:pt>
                <c:pt idx="2">
                  <c:v>477</c:v>
                </c:pt>
                <c:pt idx="3">
                  <c:v>477</c:v>
                </c:pt>
                <c:pt idx="5">
                  <c:v>207</c:v>
                </c:pt>
                <c:pt idx="6">
                  <c:v>207</c:v>
                </c:pt>
                <c:pt idx="8">
                  <c:v>96</c:v>
                </c:pt>
                <c:pt idx="9">
                  <c:v>96</c:v>
                </c:pt>
                <c:pt idx="11">
                  <c:v>111</c:v>
                </c:pt>
                <c:pt idx="12">
                  <c:v>111</c:v>
                </c:pt>
                <c:pt idx="14">
                  <c:v>222</c:v>
                </c:pt>
                <c:pt idx="15">
                  <c:v>222</c:v>
                </c:pt>
                <c:pt idx="17">
                  <c:v>510</c:v>
                </c:pt>
                <c:pt idx="18">
                  <c:v>510</c:v>
                </c:pt>
                <c:pt idx="19">
                  <c:v>0</c:v>
                </c:pt>
                <c:pt idx="20">
                  <c:v>477</c:v>
                </c:pt>
                <c:pt idx="21">
                  <c:v>477</c:v>
                </c:pt>
                <c:pt idx="22">
                  <c:v>0</c:v>
                </c:pt>
                <c:pt idx="23">
                  <c:v>207</c:v>
                </c:pt>
                <c:pt idx="24">
                  <c:v>207</c:v>
                </c:pt>
                <c:pt idx="25">
                  <c:v>0</c:v>
                </c:pt>
                <c:pt idx="26">
                  <c:v>96</c:v>
                </c:pt>
                <c:pt idx="27">
                  <c:v>96</c:v>
                </c:pt>
                <c:pt idx="28">
                  <c:v>0</c:v>
                </c:pt>
                <c:pt idx="29">
                  <c:v>111</c:v>
                </c:pt>
                <c:pt idx="30">
                  <c:v>111</c:v>
                </c:pt>
                <c:pt idx="31">
                  <c:v>0</c:v>
                </c:pt>
                <c:pt idx="32">
                  <c:v>222</c:v>
                </c:pt>
                <c:pt idx="33">
                  <c:v>222</c:v>
                </c:pt>
                <c:pt idx="34">
                  <c:v>0</c:v>
                </c:pt>
                <c:pt idx="35">
                  <c:v>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FF-4DA0-B749-E318AD9AE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459552"/>
        <c:axId val="736457032"/>
      </c:radarChart>
      <c:catAx>
        <c:axId val="736459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36457032"/>
        <c:crosses val="autoZero"/>
        <c:auto val="1"/>
        <c:lblAlgn val="ctr"/>
        <c:lblOffset val="100"/>
        <c:noMultiLvlLbl val="0"/>
      </c:catAx>
      <c:valAx>
        <c:axId val="736457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364595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ndard"/>
        <c:varyColors val="0"/>
        <c:ser>
          <c:idx val="1"/>
          <c:order val="0"/>
          <c:tx>
            <c:v>75th_area</c:v>
          </c:tx>
          <c:spPr>
            <a:solidFill>
              <a:schemeClr val="bg2"/>
            </a:solidFill>
            <a:ln w="25400">
              <a:noFill/>
            </a:ln>
            <a:effectLst/>
          </c:spPr>
          <c:val>
            <c:numRef>
              <c:f>Teno_stats!$Q$5:$Q$45</c:f>
              <c:numCache>
                <c:formatCode>0.0000</c:formatCode>
                <c:ptCount val="41"/>
                <c:pt idx="1">
                  <c:v>4.0616426611796982E-4</c:v>
                </c:pt>
                <c:pt idx="2">
                  <c:v>8.8263031550068582E-4</c:v>
                </c:pt>
                <c:pt idx="3">
                  <c:v>8.9870541838134429E-4</c:v>
                </c:pt>
                <c:pt idx="4">
                  <c:v>9.2078189300411517E-4</c:v>
                </c:pt>
                <c:pt idx="5">
                  <c:v>1.9358710562414267E-3</c:v>
                </c:pt>
                <c:pt idx="6">
                  <c:v>1.8124142661179697E-3</c:v>
                </c:pt>
                <c:pt idx="7">
                  <c:v>2.2290809327846365E-3</c:v>
                </c:pt>
                <c:pt idx="8">
                  <c:v>3.7804355281207134E-3</c:v>
                </c:pt>
                <c:pt idx="9">
                  <c:v>4.5348936899862824E-3</c:v>
                </c:pt>
                <c:pt idx="10">
                  <c:v>4.5070301783264747E-3</c:v>
                </c:pt>
                <c:pt idx="11">
                  <c:v>4.1435185185185186E-3</c:v>
                </c:pt>
                <c:pt idx="12">
                  <c:v>3.4147805212620028E-3</c:v>
                </c:pt>
                <c:pt idx="13">
                  <c:v>5.3862311385459534E-3</c:v>
                </c:pt>
                <c:pt idx="14">
                  <c:v>4.7380829903978048E-3</c:v>
                </c:pt>
                <c:pt idx="15">
                  <c:v>5.3933041838134434E-3</c:v>
                </c:pt>
                <c:pt idx="16">
                  <c:v>5.2964248971193416E-3</c:v>
                </c:pt>
                <c:pt idx="17">
                  <c:v>6.3368055555555556E-3</c:v>
                </c:pt>
                <c:pt idx="18">
                  <c:v>6.2444272976680381E-3</c:v>
                </c:pt>
                <c:pt idx="19">
                  <c:v>5.4869684499314125E-3</c:v>
                </c:pt>
                <c:pt idx="20">
                  <c:v>8.0568415637860078E-3</c:v>
                </c:pt>
                <c:pt idx="21">
                  <c:v>8.1408607681755837E-3</c:v>
                </c:pt>
                <c:pt idx="22">
                  <c:v>6.9470164609053498E-3</c:v>
                </c:pt>
                <c:pt idx="23">
                  <c:v>7.5188614540466396E-3</c:v>
                </c:pt>
                <c:pt idx="24">
                  <c:v>7.1006944444444442E-3</c:v>
                </c:pt>
                <c:pt idx="25">
                  <c:v>1.0066015089163237E-2</c:v>
                </c:pt>
                <c:pt idx="26">
                  <c:v>9.630486968449932E-3</c:v>
                </c:pt>
                <c:pt idx="27">
                  <c:v>1.1192558299039781E-2</c:v>
                </c:pt>
                <c:pt idx="28">
                  <c:v>9.3190586419753078E-3</c:v>
                </c:pt>
                <c:pt idx="29">
                  <c:v>9.9603480795610426E-3</c:v>
                </c:pt>
                <c:pt idx="30">
                  <c:v>1.1326517489711934E-2</c:v>
                </c:pt>
                <c:pt idx="31">
                  <c:v>1.0860768175582991E-2</c:v>
                </c:pt>
                <c:pt idx="32">
                  <c:v>9.4225823045267498E-3</c:v>
                </c:pt>
                <c:pt idx="33">
                  <c:v>1.1181412894375858E-2</c:v>
                </c:pt>
                <c:pt idx="34">
                  <c:v>1.1917223936899863E-2</c:v>
                </c:pt>
                <c:pt idx="35">
                  <c:v>4.0067944101508914E-2</c:v>
                </c:pt>
                <c:pt idx="36">
                  <c:v>2.7927812071330591E-2</c:v>
                </c:pt>
                <c:pt idx="37">
                  <c:v>2.0902777777777777E-2</c:v>
                </c:pt>
                <c:pt idx="38">
                  <c:v>2.067493998628258E-2</c:v>
                </c:pt>
                <c:pt idx="39">
                  <c:v>2.7804355281207133E-2</c:v>
                </c:pt>
                <c:pt idx="40">
                  <c:v>3.041409465020576E-2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A4-4338-BE52-2A555ADDF8D7}"/>
            </c:ext>
          </c:extLst>
        </c:ser>
        <c:ser>
          <c:idx val="0"/>
          <c:order val="1"/>
          <c:tx>
            <c:v>25th_area</c:v>
          </c:tx>
          <c:spPr>
            <a:solidFill>
              <a:schemeClr val="bg1"/>
            </a:solidFill>
            <a:ln w="25400">
              <a:noFill/>
            </a:ln>
            <a:effectLst/>
          </c:spPr>
          <c:val>
            <c:numRef>
              <c:f>Teno_stats!$O$5:$O$45</c:f>
              <c:numCache>
                <c:formatCode>0.0000</c:formatCode>
                <c:ptCount val="41"/>
                <c:pt idx="1">
                  <c:v>3.4786522633744856E-4</c:v>
                </c:pt>
                <c:pt idx="2">
                  <c:v>4.2481138545953363E-4</c:v>
                </c:pt>
                <c:pt idx="3">
                  <c:v>3.335048010973937E-4</c:v>
                </c:pt>
                <c:pt idx="4">
                  <c:v>5.4183813443072707E-4</c:v>
                </c:pt>
                <c:pt idx="5">
                  <c:v>4.055212620027435E-4</c:v>
                </c:pt>
                <c:pt idx="6">
                  <c:v>5.5041152263374487E-4</c:v>
                </c:pt>
                <c:pt idx="7">
                  <c:v>8.4619341563786003E-4</c:v>
                </c:pt>
                <c:pt idx="8">
                  <c:v>1.282150205761317E-3</c:v>
                </c:pt>
                <c:pt idx="9">
                  <c:v>1.3207304526748971E-3</c:v>
                </c:pt>
                <c:pt idx="10">
                  <c:v>1.408179012345679E-3</c:v>
                </c:pt>
                <c:pt idx="11">
                  <c:v>1.5577846364883401E-3</c:v>
                </c:pt>
                <c:pt idx="12">
                  <c:v>1.1917009602194788E-3</c:v>
                </c:pt>
                <c:pt idx="13">
                  <c:v>1.6949588477366256E-3</c:v>
                </c:pt>
                <c:pt idx="14">
                  <c:v>2.0213906035665293E-3</c:v>
                </c:pt>
                <c:pt idx="15">
                  <c:v>1.9116512345679012E-3</c:v>
                </c:pt>
                <c:pt idx="16">
                  <c:v>2.0921210562414266E-3</c:v>
                </c:pt>
                <c:pt idx="17">
                  <c:v>2.271090534979424E-3</c:v>
                </c:pt>
                <c:pt idx="18">
                  <c:v>2.329818244170096E-3</c:v>
                </c:pt>
                <c:pt idx="19">
                  <c:v>2.0267489711934157E-3</c:v>
                </c:pt>
                <c:pt idx="20">
                  <c:v>3.2270233196159122E-3</c:v>
                </c:pt>
                <c:pt idx="21">
                  <c:v>2.8459362139917695E-3</c:v>
                </c:pt>
                <c:pt idx="22">
                  <c:v>3.6222565157750341E-3</c:v>
                </c:pt>
                <c:pt idx="23">
                  <c:v>2.9681069958847738E-3</c:v>
                </c:pt>
                <c:pt idx="24">
                  <c:v>2.6444615912208503E-3</c:v>
                </c:pt>
                <c:pt idx="25">
                  <c:v>2.923525377229081E-3</c:v>
                </c:pt>
                <c:pt idx="26">
                  <c:v>4.0500685871056241E-3</c:v>
                </c:pt>
                <c:pt idx="27">
                  <c:v>4.4813100137174209E-3</c:v>
                </c:pt>
                <c:pt idx="28">
                  <c:v>5.2323388203017835E-3</c:v>
                </c:pt>
                <c:pt idx="29">
                  <c:v>3.7624314128943759E-3</c:v>
                </c:pt>
                <c:pt idx="30">
                  <c:v>3.5748885459533607E-3</c:v>
                </c:pt>
                <c:pt idx="31">
                  <c:v>5.2331961591220852E-3</c:v>
                </c:pt>
                <c:pt idx="32">
                  <c:v>4.8491083676268859E-3</c:v>
                </c:pt>
                <c:pt idx="33">
                  <c:v>4.3501371742112483E-3</c:v>
                </c:pt>
                <c:pt idx="34">
                  <c:v>3.7274948559670781E-3</c:v>
                </c:pt>
                <c:pt idx="35">
                  <c:v>6.8475651577503431E-3</c:v>
                </c:pt>
                <c:pt idx="36">
                  <c:v>5.895490397805213E-3</c:v>
                </c:pt>
                <c:pt idx="37">
                  <c:v>8.6308299039780517E-3</c:v>
                </c:pt>
                <c:pt idx="38">
                  <c:v>5.7349537037037039E-3</c:v>
                </c:pt>
                <c:pt idx="39">
                  <c:v>8.1018518518518514E-3</c:v>
                </c:pt>
                <c:pt idx="40">
                  <c:v>1.1041666666666667E-2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A4-4338-BE52-2A555ADDF8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7393600"/>
        <c:axId val="747393960"/>
      </c:areaChart>
      <c:scatterChart>
        <c:scatterStyle val="lineMarker"/>
        <c:varyColors val="0"/>
        <c:ser>
          <c:idx val="2"/>
          <c:order val="2"/>
          <c:tx>
            <c:v>med_area</c:v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yVal>
            <c:numRef>
              <c:f>Teno_stats!$P$5:$P$45</c:f>
              <c:numCache>
                <c:formatCode>0.0000</c:formatCode>
                <c:ptCount val="41"/>
                <c:pt idx="1">
                  <c:v>3.9523319615912208E-4</c:v>
                </c:pt>
                <c:pt idx="2">
                  <c:v>5.8213305898491079E-4</c:v>
                </c:pt>
                <c:pt idx="3">
                  <c:v>5.9799382716049386E-4</c:v>
                </c:pt>
                <c:pt idx="4">
                  <c:v>6.5414951989026064E-4</c:v>
                </c:pt>
                <c:pt idx="5">
                  <c:v>7.2616598079561039E-4</c:v>
                </c:pt>
                <c:pt idx="6">
                  <c:v>9.6622085048010979E-4</c:v>
                </c:pt>
                <c:pt idx="7">
                  <c:v>1.38460219478738E-3</c:v>
                </c:pt>
                <c:pt idx="8">
                  <c:v>2.0584705075445816E-3</c:v>
                </c:pt>
                <c:pt idx="9">
                  <c:v>2.5492969821673526E-3</c:v>
                </c:pt>
                <c:pt idx="10">
                  <c:v>2.6358882030178324E-3</c:v>
                </c:pt>
                <c:pt idx="11">
                  <c:v>2.5188614540466391E-3</c:v>
                </c:pt>
                <c:pt idx="12">
                  <c:v>1.8895747599451302E-3</c:v>
                </c:pt>
                <c:pt idx="13">
                  <c:v>2.7199074074074074E-3</c:v>
                </c:pt>
                <c:pt idx="14">
                  <c:v>3.0667009602194789E-3</c:v>
                </c:pt>
                <c:pt idx="15">
                  <c:v>3.4709362139917696E-3</c:v>
                </c:pt>
                <c:pt idx="16">
                  <c:v>3.176011659807956E-3</c:v>
                </c:pt>
                <c:pt idx="17">
                  <c:v>3.6702674897119343E-3</c:v>
                </c:pt>
                <c:pt idx="18">
                  <c:v>3.8871742112482851E-3</c:v>
                </c:pt>
                <c:pt idx="19">
                  <c:v>3.3076131687242798E-3</c:v>
                </c:pt>
                <c:pt idx="20">
                  <c:v>5.0180041152263375E-3</c:v>
                </c:pt>
                <c:pt idx="21">
                  <c:v>5.094735939643347E-3</c:v>
                </c:pt>
                <c:pt idx="22">
                  <c:v>4.9845679012345675E-3</c:v>
                </c:pt>
                <c:pt idx="23">
                  <c:v>4.579903978052126E-3</c:v>
                </c:pt>
                <c:pt idx="24">
                  <c:v>4.0252057613168728E-3</c:v>
                </c:pt>
                <c:pt idx="25">
                  <c:v>5.189471879286694E-3</c:v>
                </c:pt>
                <c:pt idx="26">
                  <c:v>5.6387174211248283E-3</c:v>
                </c:pt>
                <c:pt idx="27">
                  <c:v>5.4783950617283955E-3</c:v>
                </c:pt>
                <c:pt idx="28">
                  <c:v>6.9701646090534978E-3</c:v>
                </c:pt>
                <c:pt idx="29">
                  <c:v>6.208847736625514E-3</c:v>
                </c:pt>
                <c:pt idx="30">
                  <c:v>5.8972050754458162E-3</c:v>
                </c:pt>
                <c:pt idx="31">
                  <c:v>6.6555212620027435E-3</c:v>
                </c:pt>
                <c:pt idx="32">
                  <c:v>6.4103223593964332E-3</c:v>
                </c:pt>
                <c:pt idx="33">
                  <c:v>6.8990054869684497E-3</c:v>
                </c:pt>
                <c:pt idx="34">
                  <c:v>5.2653463648834019E-3</c:v>
                </c:pt>
                <c:pt idx="35">
                  <c:v>2.7943672839506172E-2</c:v>
                </c:pt>
                <c:pt idx="36">
                  <c:v>9.4358710562414266E-3</c:v>
                </c:pt>
                <c:pt idx="37">
                  <c:v>1.5961934156378602E-2</c:v>
                </c:pt>
                <c:pt idx="38">
                  <c:v>7.9981138545953366E-3</c:v>
                </c:pt>
                <c:pt idx="39">
                  <c:v>9.943415637860083E-3</c:v>
                </c:pt>
                <c:pt idx="40">
                  <c:v>1.3683984910836763E-2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0A4-4338-BE52-2A555ADDF8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7393600"/>
        <c:axId val="747393960"/>
      </c:scatterChart>
      <c:scatterChart>
        <c:scatterStyle val="lineMarker"/>
        <c:varyColors val="0"/>
        <c:ser>
          <c:idx val="3"/>
          <c:order val="3"/>
          <c:tx>
            <c:v>secondaryAxis</c:v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yVal>
            <c:numRef>
              <c:f>Teno_stats!$P$5:$P$45</c:f>
              <c:numCache>
                <c:formatCode>0.0000</c:formatCode>
                <c:ptCount val="41"/>
                <c:pt idx="1">
                  <c:v>3.9523319615912208E-4</c:v>
                </c:pt>
                <c:pt idx="2">
                  <c:v>5.8213305898491079E-4</c:v>
                </c:pt>
                <c:pt idx="3">
                  <c:v>5.9799382716049386E-4</c:v>
                </c:pt>
                <c:pt idx="4">
                  <c:v>6.5414951989026064E-4</c:v>
                </c:pt>
                <c:pt idx="5">
                  <c:v>7.2616598079561039E-4</c:v>
                </c:pt>
                <c:pt idx="6">
                  <c:v>9.6622085048010979E-4</c:v>
                </c:pt>
                <c:pt idx="7">
                  <c:v>1.38460219478738E-3</c:v>
                </c:pt>
                <c:pt idx="8">
                  <c:v>2.0584705075445816E-3</c:v>
                </c:pt>
                <c:pt idx="9">
                  <c:v>2.5492969821673526E-3</c:v>
                </c:pt>
                <c:pt idx="10">
                  <c:v>2.6358882030178324E-3</c:v>
                </c:pt>
                <c:pt idx="11">
                  <c:v>2.5188614540466391E-3</c:v>
                </c:pt>
                <c:pt idx="12">
                  <c:v>1.8895747599451302E-3</c:v>
                </c:pt>
                <c:pt idx="13">
                  <c:v>2.7199074074074074E-3</c:v>
                </c:pt>
                <c:pt idx="14">
                  <c:v>3.0667009602194789E-3</c:v>
                </c:pt>
                <c:pt idx="15">
                  <c:v>3.4709362139917696E-3</c:v>
                </c:pt>
                <c:pt idx="16">
                  <c:v>3.176011659807956E-3</c:v>
                </c:pt>
                <c:pt idx="17">
                  <c:v>3.6702674897119343E-3</c:v>
                </c:pt>
                <c:pt idx="18">
                  <c:v>3.8871742112482851E-3</c:v>
                </c:pt>
                <c:pt idx="19">
                  <c:v>3.3076131687242798E-3</c:v>
                </c:pt>
                <c:pt idx="20">
                  <c:v>5.0180041152263375E-3</c:v>
                </c:pt>
                <c:pt idx="21">
                  <c:v>5.094735939643347E-3</c:v>
                </c:pt>
                <c:pt idx="22">
                  <c:v>4.9845679012345675E-3</c:v>
                </c:pt>
                <c:pt idx="23">
                  <c:v>4.579903978052126E-3</c:v>
                </c:pt>
                <c:pt idx="24">
                  <c:v>4.0252057613168728E-3</c:v>
                </c:pt>
                <c:pt idx="25">
                  <c:v>5.189471879286694E-3</c:v>
                </c:pt>
                <c:pt idx="26">
                  <c:v>5.6387174211248283E-3</c:v>
                </c:pt>
                <c:pt idx="27">
                  <c:v>5.4783950617283955E-3</c:v>
                </c:pt>
                <c:pt idx="28">
                  <c:v>6.9701646090534978E-3</c:v>
                </c:pt>
                <c:pt idx="29">
                  <c:v>6.208847736625514E-3</c:v>
                </c:pt>
                <c:pt idx="30">
                  <c:v>5.8972050754458162E-3</c:v>
                </c:pt>
                <c:pt idx="31">
                  <c:v>6.6555212620027435E-3</c:v>
                </c:pt>
                <c:pt idx="32">
                  <c:v>6.4103223593964332E-3</c:v>
                </c:pt>
                <c:pt idx="33">
                  <c:v>6.8990054869684497E-3</c:v>
                </c:pt>
                <c:pt idx="34">
                  <c:v>5.2653463648834019E-3</c:v>
                </c:pt>
                <c:pt idx="35">
                  <c:v>2.7943672839506172E-2</c:v>
                </c:pt>
                <c:pt idx="36">
                  <c:v>9.4358710562414266E-3</c:v>
                </c:pt>
                <c:pt idx="37">
                  <c:v>1.5961934156378602E-2</c:v>
                </c:pt>
                <c:pt idx="38">
                  <c:v>7.9981138545953366E-3</c:v>
                </c:pt>
                <c:pt idx="39">
                  <c:v>9.943415637860083E-3</c:v>
                </c:pt>
                <c:pt idx="40">
                  <c:v>1.3683984910836763E-2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0A4-4338-BE52-2A555ADDF8D7}"/>
            </c:ext>
          </c:extLst>
        </c:ser>
        <c:ser>
          <c:idx val="4"/>
          <c:order val="4"/>
          <c:tx>
            <c:v>Bands</c:v>
          </c:tx>
          <c:spPr>
            <a:ln w="12700" cap="rnd">
              <a:solidFill>
                <a:schemeClr val="tx1">
                  <a:lumMod val="50000"/>
                  <a:lumOff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Teno_stats!$V$50:$V$57</c:f>
              <c:numCache>
                <c:formatCode>0.00</c:formatCode>
                <c:ptCount val="8"/>
                <c:pt idx="0">
                  <c:v>10.514236797032181</c:v>
                </c:pt>
                <c:pt idx="1">
                  <c:v>10.514236797032181</c:v>
                </c:pt>
                <c:pt idx="2">
                  <c:v>14.930584074040732</c:v>
                </c:pt>
                <c:pt idx="3">
                  <c:v>14.930584074040732</c:v>
                </c:pt>
                <c:pt idx="4">
                  <c:v>22.474640043896162</c:v>
                </c:pt>
                <c:pt idx="5">
                  <c:v>22.474640043896162</c:v>
                </c:pt>
                <c:pt idx="6">
                  <c:v>34.177920723238721</c:v>
                </c:pt>
                <c:pt idx="7">
                  <c:v>34.177920723238721</c:v>
                </c:pt>
              </c:numCache>
            </c:numRef>
          </c:xVal>
          <c:yVal>
            <c:numRef>
              <c:f>Teno_stats!$AA$50:$AA$57</c:f>
              <c:numCache>
                <c:formatCode>General</c:formatCode>
                <c:ptCount val="8"/>
                <c:pt idx="0">
                  <c:v>-1</c:v>
                </c:pt>
                <c:pt idx="1">
                  <c:v>0.05</c:v>
                </c:pt>
                <c:pt idx="2">
                  <c:v>0.05</c:v>
                </c:pt>
                <c:pt idx="3">
                  <c:v>-1</c:v>
                </c:pt>
                <c:pt idx="4">
                  <c:v>-1</c:v>
                </c:pt>
                <c:pt idx="5">
                  <c:v>0.05</c:v>
                </c:pt>
                <c:pt idx="6">
                  <c:v>0.05</c:v>
                </c:pt>
                <c:pt idx="7">
                  <c:v>-1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30A4-4338-BE52-2A555ADDF8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361504"/>
        <c:axId val="430563424"/>
      </c:scatterChart>
      <c:catAx>
        <c:axId val="7473936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Distance from</a:t>
                </a:r>
                <a:r>
                  <a:rPr lang="en-GB" baseline="0"/>
                  <a:t> margin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majorTickMark val="out"/>
        <c:minorTickMark val="none"/>
        <c:tickLblPos val="none"/>
        <c:spPr>
          <a:noFill/>
          <a:ln w="9525" cap="flat" cmpd="sng" algn="ctr">
            <a:solidFill>
              <a:schemeClr val="tx1">
                <a:alpha val="93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47393960"/>
        <c:crosses val="autoZero"/>
        <c:auto val="1"/>
        <c:lblAlgn val="ctr"/>
        <c:lblOffset val="100"/>
        <c:tickMarkSkip val="5"/>
        <c:noMultiLvlLbl val="0"/>
      </c:catAx>
      <c:valAx>
        <c:axId val="7473939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Median</a:t>
                </a:r>
                <a:r>
                  <a:rPr lang="en-GB" baseline="0"/>
                  <a:t> v</a:t>
                </a:r>
                <a:r>
                  <a:rPr lang="en-GB"/>
                  <a:t>esicle area (mm2)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47393600"/>
        <c:crossesAt val="0"/>
        <c:crossBetween val="midCat"/>
      </c:valAx>
      <c:valAx>
        <c:axId val="430563424"/>
        <c:scaling>
          <c:orientation val="minMax"/>
          <c:max val="4.5000000000000012E-2"/>
          <c:min val="0"/>
        </c:scaling>
        <c:delete val="0"/>
        <c:axPos val="r"/>
        <c:numFmt formatCode="0.0000" sourceLinked="1"/>
        <c:majorTickMark val="out"/>
        <c:minorTickMark val="none"/>
        <c:tickLblPos val="none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54361504"/>
        <c:crosses val="max"/>
        <c:crossBetween val="midCat"/>
      </c:valAx>
      <c:valAx>
        <c:axId val="754361504"/>
        <c:scaling>
          <c:orientation val="minMax"/>
          <c:max val="40"/>
        </c:scaling>
        <c:delete val="0"/>
        <c:axPos val="t"/>
        <c:numFmt formatCode="General" sourceLinked="1"/>
        <c:majorTickMark val="out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0563424"/>
        <c:crosses val="max"/>
        <c:crossBetween val="midCat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ndard"/>
        <c:varyColors val="0"/>
        <c:ser>
          <c:idx val="1"/>
          <c:order val="0"/>
          <c:tx>
            <c:v>75th_length</c:v>
          </c:tx>
          <c:spPr>
            <a:solidFill>
              <a:schemeClr val="bg2"/>
            </a:solidFill>
            <a:ln w="25400">
              <a:noFill/>
            </a:ln>
            <a:effectLst/>
          </c:spPr>
          <c:val>
            <c:numRef>
              <c:f>Teno_stats!$T$5:$T$45</c:f>
              <c:numCache>
                <c:formatCode>0.00</c:formatCode>
                <c:ptCount val="41"/>
                <c:pt idx="1">
                  <c:v>2.796527777777778E-2</c:v>
                </c:pt>
                <c:pt idx="2">
                  <c:v>4.0969907407407406E-2</c:v>
                </c:pt>
                <c:pt idx="3">
                  <c:v>4.1296296296296296E-2</c:v>
                </c:pt>
                <c:pt idx="4">
                  <c:v>4.0055555555555553E-2</c:v>
                </c:pt>
                <c:pt idx="5">
                  <c:v>6.4606481481481487E-2</c:v>
                </c:pt>
                <c:pt idx="6">
                  <c:v>6.1231481481481477E-2</c:v>
                </c:pt>
                <c:pt idx="7">
                  <c:v>7.1148148148148155E-2</c:v>
                </c:pt>
                <c:pt idx="8">
                  <c:v>8.8851851851851862E-2</c:v>
                </c:pt>
                <c:pt idx="9">
                  <c:v>9.2796296296296293E-2</c:v>
                </c:pt>
                <c:pt idx="10">
                  <c:v>9.1756944444444447E-2</c:v>
                </c:pt>
                <c:pt idx="11">
                  <c:v>9.0499999999999997E-2</c:v>
                </c:pt>
                <c:pt idx="12">
                  <c:v>8.2037037037037033E-2</c:v>
                </c:pt>
                <c:pt idx="13">
                  <c:v>0.11632407407407407</c:v>
                </c:pt>
                <c:pt idx="14">
                  <c:v>0.10109027777777779</c:v>
                </c:pt>
                <c:pt idx="15">
                  <c:v>0.1115625</c:v>
                </c:pt>
                <c:pt idx="16">
                  <c:v>0.11135879629629629</c:v>
                </c:pt>
                <c:pt idx="17">
                  <c:v>0.1145625</c:v>
                </c:pt>
                <c:pt idx="18">
                  <c:v>0.12065277777777779</c:v>
                </c:pt>
                <c:pt idx="19">
                  <c:v>0.10456481481481482</c:v>
                </c:pt>
                <c:pt idx="20">
                  <c:v>0.1426388888888889</c:v>
                </c:pt>
                <c:pt idx="21">
                  <c:v>0.14238657407407407</c:v>
                </c:pt>
                <c:pt idx="22">
                  <c:v>0.12216666666666666</c:v>
                </c:pt>
                <c:pt idx="23">
                  <c:v>0.13218518518518518</c:v>
                </c:pt>
                <c:pt idx="24">
                  <c:v>0.12505092592592593</c:v>
                </c:pt>
                <c:pt idx="25">
                  <c:v>0.14991666666666667</c:v>
                </c:pt>
                <c:pt idx="26">
                  <c:v>0.15277777777777779</c:v>
                </c:pt>
                <c:pt idx="27">
                  <c:v>0.16087037037037039</c:v>
                </c:pt>
                <c:pt idx="28">
                  <c:v>0.15088194444444444</c:v>
                </c:pt>
                <c:pt idx="29">
                  <c:v>0.14678240740740739</c:v>
                </c:pt>
                <c:pt idx="30">
                  <c:v>0.15169907407407407</c:v>
                </c:pt>
                <c:pt idx="31">
                  <c:v>0.16553703703703704</c:v>
                </c:pt>
                <c:pt idx="32">
                  <c:v>0.15053703703703702</c:v>
                </c:pt>
                <c:pt idx="33">
                  <c:v>0.16863888888888889</c:v>
                </c:pt>
                <c:pt idx="34">
                  <c:v>0.1661273148148148</c:v>
                </c:pt>
                <c:pt idx="35">
                  <c:v>0.27885879629629629</c:v>
                </c:pt>
                <c:pt idx="36">
                  <c:v>0.25099074074074079</c:v>
                </c:pt>
                <c:pt idx="37">
                  <c:v>0.21831481481481482</c:v>
                </c:pt>
                <c:pt idx="38">
                  <c:v>0.20948842592592593</c:v>
                </c:pt>
                <c:pt idx="39">
                  <c:v>0.24807407407407409</c:v>
                </c:pt>
                <c:pt idx="40">
                  <c:v>0.27719444444444447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51-4A63-B046-4E95B2BE5D81}"/>
            </c:ext>
          </c:extLst>
        </c:ser>
        <c:ser>
          <c:idx val="0"/>
          <c:order val="1"/>
          <c:tx>
            <c:v>25th_length</c:v>
          </c:tx>
          <c:spPr>
            <a:solidFill>
              <a:schemeClr val="bg1"/>
            </a:solidFill>
            <a:ln w="25400">
              <a:noFill/>
            </a:ln>
            <a:effectLst/>
          </c:spPr>
          <c:val>
            <c:numRef>
              <c:f>Teno_stats!$R$5:$R$45</c:f>
              <c:numCache>
                <c:formatCode>0.00</c:formatCode>
                <c:ptCount val="41"/>
                <c:pt idx="1">
                  <c:v>2.4840277777777777E-2</c:v>
                </c:pt>
                <c:pt idx="2">
                  <c:v>3.0916666666666669E-2</c:v>
                </c:pt>
                <c:pt idx="3">
                  <c:v>2.4877314814814814E-2</c:v>
                </c:pt>
                <c:pt idx="4">
                  <c:v>3.0384259259259257E-2</c:v>
                </c:pt>
                <c:pt idx="5">
                  <c:v>2.6668981481481481E-2</c:v>
                </c:pt>
                <c:pt idx="6">
                  <c:v>3.1333333333333338E-2</c:v>
                </c:pt>
                <c:pt idx="7">
                  <c:v>4.0611111111111112E-2</c:v>
                </c:pt>
                <c:pt idx="8">
                  <c:v>4.8784722222222222E-2</c:v>
                </c:pt>
                <c:pt idx="9">
                  <c:v>5.1898148148148145E-2</c:v>
                </c:pt>
                <c:pt idx="10">
                  <c:v>5.1662037037037041E-2</c:v>
                </c:pt>
                <c:pt idx="11">
                  <c:v>4.9731481481481481E-2</c:v>
                </c:pt>
                <c:pt idx="12">
                  <c:v>4.8796296296296296E-2</c:v>
                </c:pt>
                <c:pt idx="13">
                  <c:v>5.7689814814814812E-2</c:v>
                </c:pt>
                <c:pt idx="14">
                  <c:v>6.4875000000000002E-2</c:v>
                </c:pt>
                <c:pt idx="15">
                  <c:v>6.0752314814814828E-2</c:v>
                </c:pt>
                <c:pt idx="16">
                  <c:v>6.5039351851851862E-2</c:v>
                </c:pt>
                <c:pt idx="17">
                  <c:v>6.5812499999999996E-2</c:v>
                </c:pt>
                <c:pt idx="18">
                  <c:v>6.3886574074074082E-2</c:v>
                </c:pt>
                <c:pt idx="19">
                  <c:v>6.1888888888888889E-2</c:v>
                </c:pt>
                <c:pt idx="20">
                  <c:v>8.074537037037037E-2</c:v>
                </c:pt>
                <c:pt idx="21">
                  <c:v>7.2625000000000009E-2</c:v>
                </c:pt>
                <c:pt idx="22">
                  <c:v>8.5592592592592595E-2</c:v>
                </c:pt>
                <c:pt idx="23">
                  <c:v>7.9541666666666663E-2</c:v>
                </c:pt>
                <c:pt idx="24">
                  <c:v>7.1372685185185192E-2</c:v>
                </c:pt>
                <c:pt idx="25">
                  <c:v>7.6870370370370367E-2</c:v>
                </c:pt>
                <c:pt idx="26">
                  <c:v>9.3814814814814809E-2</c:v>
                </c:pt>
                <c:pt idx="27">
                  <c:v>9.1703703703703704E-2</c:v>
                </c:pt>
                <c:pt idx="28">
                  <c:v>0.10151388888888889</c:v>
                </c:pt>
                <c:pt idx="29">
                  <c:v>9.4817129629629626E-2</c:v>
                </c:pt>
                <c:pt idx="30">
                  <c:v>7.9743055555555553E-2</c:v>
                </c:pt>
                <c:pt idx="31">
                  <c:v>0.10658796296296297</c:v>
                </c:pt>
                <c:pt idx="32">
                  <c:v>0.10224074074074074</c:v>
                </c:pt>
                <c:pt idx="33">
                  <c:v>9.2814814814814808E-2</c:v>
                </c:pt>
                <c:pt idx="34">
                  <c:v>8.4215277777777764E-2</c:v>
                </c:pt>
                <c:pt idx="35">
                  <c:v>0.12058796296296298</c:v>
                </c:pt>
                <c:pt idx="36">
                  <c:v>0.11264814814814815</c:v>
                </c:pt>
                <c:pt idx="37">
                  <c:v>0.14428240740740739</c:v>
                </c:pt>
                <c:pt idx="38">
                  <c:v>0.10696296296296295</c:v>
                </c:pt>
                <c:pt idx="39">
                  <c:v>0.12290740740740741</c:v>
                </c:pt>
                <c:pt idx="40">
                  <c:v>0.14535185185185184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51-4A63-B046-4E95B2BE5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7393600"/>
        <c:axId val="747393960"/>
      </c:areaChart>
      <c:scatterChart>
        <c:scatterStyle val="lineMarker"/>
        <c:varyColors val="0"/>
        <c:ser>
          <c:idx val="2"/>
          <c:order val="2"/>
          <c:tx>
            <c:v>med_length</c:v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yVal>
            <c:numRef>
              <c:f>Teno_stats!$S$5:$S$45</c:f>
              <c:numCache>
                <c:formatCode>0.00</c:formatCode>
                <c:ptCount val="41"/>
                <c:pt idx="1">
                  <c:v>2.6925925925925926E-2</c:v>
                </c:pt>
                <c:pt idx="2">
                  <c:v>3.4574074074074077E-2</c:v>
                </c:pt>
                <c:pt idx="3">
                  <c:v>3.5597222222222225E-2</c:v>
                </c:pt>
                <c:pt idx="4">
                  <c:v>3.5620370370370372E-2</c:v>
                </c:pt>
                <c:pt idx="5">
                  <c:v>3.8763888888888882E-2</c:v>
                </c:pt>
                <c:pt idx="6">
                  <c:v>4.1953703703703708E-2</c:v>
                </c:pt>
                <c:pt idx="7">
                  <c:v>5.2842592592592594E-2</c:v>
                </c:pt>
                <c:pt idx="8">
                  <c:v>6.2972222222222221E-2</c:v>
                </c:pt>
                <c:pt idx="9">
                  <c:v>6.9407407407407418E-2</c:v>
                </c:pt>
                <c:pt idx="10">
                  <c:v>6.87962962962963E-2</c:v>
                </c:pt>
                <c:pt idx="11">
                  <c:v>6.9842592592592595E-2</c:v>
                </c:pt>
                <c:pt idx="12">
                  <c:v>5.9851851851851851E-2</c:v>
                </c:pt>
                <c:pt idx="13">
                  <c:v>7.8958333333333339E-2</c:v>
                </c:pt>
                <c:pt idx="14">
                  <c:v>8.0273148148148135E-2</c:v>
                </c:pt>
                <c:pt idx="15">
                  <c:v>8.7421296296296289E-2</c:v>
                </c:pt>
                <c:pt idx="16">
                  <c:v>8.455555555555555E-2</c:v>
                </c:pt>
                <c:pt idx="17">
                  <c:v>8.5449074074074066E-2</c:v>
                </c:pt>
                <c:pt idx="18">
                  <c:v>9.3050925925925926E-2</c:v>
                </c:pt>
                <c:pt idx="19">
                  <c:v>8.3166666666666667E-2</c:v>
                </c:pt>
                <c:pt idx="20">
                  <c:v>0.10503703703703704</c:v>
                </c:pt>
                <c:pt idx="21">
                  <c:v>0.10097222222222223</c:v>
                </c:pt>
                <c:pt idx="22">
                  <c:v>0.10522222222222222</c:v>
                </c:pt>
                <c:pt idx="23">
                  <c:v>0.10053703703703704</c:v>
                </c:pt>
                <c:pt idx="24">
                  <c:v>9.1134259259259262E-2</c:v>
                </c:pt>
                <c:pt idx="25">
                  <c:v>0.10937962962962963</c:v>
                </c:pt>
                <c:pt idx="26">
                  <c:v>0.11097222222222222</c:v>
                </c:pt>
                <c:pt idx="27">
                  <c:v>0.10990740740740741</c:v>
                </c:pt>
                <c:pt idx="28">
                  <c:v>0.11232870370370371</c:v>
                </c:pt>
                <c:pt idx="29">
                  <c:v>0.11959722222222224</c:v>
                </c:pt>
                <c:pt idx="30">
                  <c:v>0.11740740740740742</c:v>
                </c:pt>
                <c:pt idx="31">
                  <c:v>0.12946296296296295</c:v>
                </c:pt>
                <c:pt idx="32">
                  <c:v>0.11711111111111111</c:v>
                </c:pt>
                <c:pt idx="33">
                  <c:v>0.11597222222222223</c:v>
                </c:pt>
                <c:pt idx="34">
                  <c:v>0.10830092592592593</c:v>
                </c:pt>
                <c:pt idx="35">
                  <c:v>0.24526388888888889</c:v>
                </c:pt>
                <c:pt idx="36">
                  <c:v>0.1561851851851852</c:v>
                </c:pt>
                <c:pt idx="37">
                  <c:v>0.19134259259259259</c:v>
                </c:pt>
                <c:pt idx="38">
                  <c:v>0.12573148148148147</c:v>
                </c:pt>
                <c:pt idx="39">
                  <c:v>0.15880555555555556</c:v>
                </c:pt>
                <c:pt idx="40">
                  <c:v>0.22597222222222224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551-4A63-B046-4E95B2BE5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7393600"/>
        <c:axId val="747393960"/>
      </c:scatterChart>
      <c:scatterChart>
        <c:scatterStyle val="lineMarker"/>
        <c:varyColors val="0"/>
        <c:ser>
          <c:idx val="3"/>
          <c:order val="3"/>
          <c:tx>
            <c:v>secondaryAxis</c:v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yVal>
            <c:numRef>
              <c:f>Teno_stats!$S$5:$S$45</c:f>
              <c:numCache>
                <c:formatCode>0.00</c:formatCode>
                <c:ptCount val="41"/>
                <c:pt idx="1">
                  <c:v>2.6925925925925926E-2</c:v>
                </c:pt>
                <c:pt idx="2">
                  <c:v>3.4574074074074077E-2</c:v>
                </c:pt>
                <c:pt idx="3">
                  <c:v>3.5597222222222225E-2</c:v>
                </c:pt>
                <c:pt idx="4">
                  <c:v>3.5620370370370372E-2</c:v>
                </c:pt>
                <c:pt idx="5">
                  <c:v>3.8763888888888882E-2</c:v>
                </c:pt>
                <c:pt idx="6">
                  <c:v>4.1953703703703708E-2</c:v>
                </c:pt>
                <c:pt idx="7">
                  <c:v>5.2842592592592594E-2</c:v>
                </c:pt>
                <c:pt idx="8">
                  <c:v>6.2972222222222221E-2</c:v>
                </c:pt>
                <c:pt idx="9">
                  <c:v>6.9407407407407418E-2</c:v>
                </c:pt>
                <c:pt idx="10">
                  <c:v>6.87962962962963E-2</c:v>
                </c:pt>
                <c:pt idx="11">
                  <c:v>6.9842592592592595E-2</c:v>
                </c:pt>
                <c:pt idx="12">
                  <c:v>5.9851851851851851E-2</c:v>
                </c:pt>
                <c:pt idx="13">
                  <c:v>7.8958333333333339E-2</c:v>
                </c:pt>
                <c:pt idx="14">
                  <c:v>8.0273148148148135E-2</c:v>
                </c:pt>
                <c:pt idx="15">
                  <c:v>8.7421296296296289E-2</c:v>
                </c:pt>
                <c:pt idx="16">
                  <c:v>8.455555555555555E-2</c:v>
                </c:pt>
                <c:pt idx="17">
                  <c:v>8.5449074074074066E-2</c:v>
                </c:pt>
                <c:pt idx="18">
                  <c:v>9.3050925925925926E-2</c:v>
                </c:pt>
                <c:pt idx="19">
                  <c:v>8.3166666666666667E-2</c:v>
                </c:pt>
                <c:pt idx="20">
                  <c:v>0.10503703703703704</c:v>
                </c:pt>
                <c:pt idx="21">
                  <c:v>0.10097222222222223</c:v>
                </c:pt>
                <c:pt idx="22">
                  <c:v>0.10522222222222222</c:v>
                </c:pt>
                <c:pt idx="23">
                  <c:v>0.10053703703703704</c:v>
                </c:pt>
                <c:pt idx="24">
                  <c:v>9.1134259259259262E-2</c:v>
                </c:pt>
                <c:pt idx="25">
                  <c:v>0.10937962962962963</c:v>
                </c:pt>
                <c:pt idx="26">
                  <c:v>0.11097222222222222</c:v>
                </c:pt>
                <c:pt idx="27">
                  <c:v>0.10990740740740741</c:v>
                </c:pt>
                <c:pt idx="28">
                  <c:v>0.11232870370370371</c:v>
                </c:pt>
                <c:pt idx="29">
                  <c:v>0.11959722222222224</c:v>
                </c:pt>
                <c:pt idx="30">
                  <c:v>0.11740740740740742</c:v>
                </c:pt>
                <c:pt idx="31">
                  <c:v>0.12946296296296295</c:v>
                </c:pt>
                <c:pt idx="32">
                  <c:v>0.11711111111111111</c:v>
                </c:pt>
                <c:pt idx="33">
                  <c:v>0.11597222222222223</c:v>
                </c:pt>
                <c:pt idx="34">
                  <c:v>0.10830092592592593</c:v>
                </c:pt>
                <c:pt idx="35">
                  <c:v>0.24526388888888889</c:v>
                </c:pt>
                <c:pt idx="36">
                  <c:v>0.1561851851851852</c:v>
                </c:pt>
                <c:pt idx="37">
                  <c:v>0.19134259259259259</c:v>
                </c:pt>
                <c:pt idx="38">
                  <c:v>0.12573148148148147</c:v>
                </c:pt>
                <c:pt idx="39">
                  <c:v>0.15880555555555556</c:v>
                </c:pt>
                <c:pt idx="40">
                  <c:v>0.22597222222222224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551-4A63-B046-4E95B2BE5D81}"/>
            </c:ext>
          </c:extLst>
        </c:ser>
        <c:ser>
          <c:idx val="4"/>
          <c:order val="4"/>
          <c:tx>
            <c:v>Bands</c:v>
          </c:tx>
          <c:spPr>
            <a:ln w="12700" cap="rnd">
              <a:solidFill>
                <a:schemeClr val="tx1">
                  <a:lumMod val="50000"/>
                  <a:lumOff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Teno_stats!$V$50:$V$57</c:f>
              <c:numCache>
                <c:formatCode>0.00</c:formatCode>
                <c:ptCount val="8"/>
                <c:pt idx="0">
                  <c:v>10.514236797032181</c:v>
                </c:pt>
                <c:pt idx="1">
                  <c:v>10.514236797032181</c:v>
                </c:pt>
                <c:pt idx="2">
                  <c:v>14.930584074040732</c:v>
                </c:pt>
                <c:pt idx="3">
                  <c:v>14.930584074040732</c:v>
                </c:pt>
                <c:pt idx="4">
                  <c:v>22.474640043896162</c:v>
                </c:pt>
                <c:pt idx="5">
                  <c:v>22.474640043896162</c:v>
                </c:pt>
                <c:pt idx="6">
                  <c:v>34.177920723238721</c:v>
                </c:pt>
                <c:pt idx="7">
                  <c:v>34.177920723238721</c:v>
                </c:pt>
              </c:numCache>
            </c:numRef>
          </c:xVal>
          <c:yVal>
            <c:numRef>
              <c:f>Teno_stats!$AB$50:$AB$57</c:f>
              <c:numCache>
                <c:formatCode>General</c:formatCode>
                <c:ptCount val="8"/>
                <c:pt idx="0">
                  <c:v>-1</c:v>
                </c:pt>
                <c:pt idx="1">
                  <c:v>0.31</c:v>
                </c:pt>
                <c:pt idx="2">
                  <c:v>0.31</c:v>
                </c:pt>
                <c:pt idx="3">
                  <c:v>-1</c:v>
                </c:pt>
                <c:pt idx="4">
                  <c:v>-1</c:v>
                </c:pt>
                <c:pt idx="5">
                  <c:v>0.31</c:v>
                </c:pt>
                <c:pt idx="6">
                  <c:v>0.31</c:v>
                </c:pt>
                <c:pt idx="7">
                  <c:v>-1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551-4A63-B046-4E95B2BE5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361504"/>
        <c:axId val="430563424"/>
      </c:scatterChart>
      <c:catAx>
        <c:axId val="7473936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Distance</a:t>
                </a:r>
                <a:r>
                  <a:rPr lang="en-GB" baseline="0"/>
                  <a:t> from margin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majorTickMark val="out"/>
        <c:minorTickMark val="none"/>
        <c:tickLblPos val="none"/>
        <c:spPr>
          <a:noFill/>
          <a:ln w="9525" cap="flat" cmpd="sng" algn="ctr">
            <a:solidFill>
              <a:schemeClr val="tx1">
                <a:alpha val="93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47393960"/>
        <c:crosses val="autoZero"/>
        <c:auto val="1"/>
        <c:lblAlgn val="ctr"/>
        <c:lblOffset val="100"/>
        <c:tickMarkSkip val="5"/>
        <c:noMultiLvlLbl val="0"/>
      </c:catAx>
      <c:valAx>
        <c:axId val="7473939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Median</a:t>
                </a:r>
                <a:r>
                  <a:rPr lang="en-GB" baseline="0"/>
                  <a:t> v</a:t>
                </a:r>
                <a:r>
                  <a:rPr lang="en-GB"/>
                  <a:t>esicle max diameter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47393600"/>
        <c:crosses val="autoZero"/>
        <c:crossBetween val="midCat"/>
      </c:valAx>
      <c:valAx>
        <c:axId val="430563424"/>
        <c:scaling>
          <c:orientation val="minMax"/>
          <c:max val="0.30000000000000004"/>
          <c:min val="0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54361504"/>
        <c:crosses val="max"/>
        <c:crossBetween val="midCat"/>
      </c:valAx>
      <c:valAx>
        <c:axId val="754361504"/>
        <c:scaling>
          <c:orientation val="minMax"/>
          <c:max val="40"/>
        </c:scaling>
        <c:delete val="0"/>
        <c:axPos val="t"/>
        <c:numFmt formatCode="General" sourceLinked="1"/>
        <c:majorTickMark val="out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0563424"/>
        <c:crosses val="max"/>
        <c:crossBetween val="midCat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ndard"/>
        <c:varyColors val="0"/>
        <c:ser>
          <c:idx val="1"/>
          <c:order val="0"/>
          <c:tx>
            <c:v>75th_ar</c:v>
          </c:tx>
          <c:spPr>
            <a:solidFill>
              <a:schemeClr val="bg2"/>
            </a:solidFill>
            <a:ln w="25400">
              <a:noFill/>
            </a:ln>
            <a:effectLst/>
          </c:spPr>
          <c:val>
            <c:numRef>
              <c:f>Teno_stats!$W$5:$W$45</c:f>
              <c:numCache>
                <c:formatCode>0.00</c:formatCode>
                <c:ptCount val="41"/>
                <c:pt idx="1">
                  <c:v>1.4453324099816842</c:v>
                </c:pt>
                <c:pt idx="2">
                  <c:v>1.7214103185545124</c:v>
                </c:pt>
                <c:pt idx="3">
                  <c:v>1.5760731763019717</c:v>
                </c:pt>
                <c:pt idx="4">
                  <c:v>1.4441525951191931</c:v>
                </c:pt>
                <c:pt idx="5">
                  <c:v>1.5705867748851938</c:v>
                </c:pt>
                <c:pt idx="6">
                  <c:v>1.7208352246935994</c:v>
                </c:pt>
                <c:pt idx="7">
                  <c:v>1.7855461393596987</c:v>
                </c:pt>
                <c:pt idx="8">
                  <c:v>1.62454507887505</c:v>
                </c:pt>
                <c:pt idx="9">
                  <c:v>1.5522254481903259</c:v>
                </c:pt>
                <c:pt idx="10">
                  <c:v>1.5183003121257879</c:v>
                </c:pt>
                <c:pt idx="11">
                  <c:v>1.5583482944344704</c:v>
                </c:pt>
                <c:pt idx="12">
                  <c:v>1.7095546250475826</c:v>
                </c:pt>
                <c:pt idx="13">
                  <c:v>1.9523654703619515</c:v>
                </c:pt>
                <c:pt idx="14">
                  <c:v>1.750742674973776</c:v>
                </c:pt>
                <c:pt idx="15">
                  <c:v>1.8260649258162887</c:v>
                </c:pt>
                <c:pt idx="16">
                  <c:v>1.843523823196467</c:v>
                </c:pt>
                <c:pt idx="17">
                  <c:v>1.5982017356648899</c:v>
                </c:pt>
                <c:pt idx="18">
                  <c:v>1.7737621684087217</c:v>
                </c:pt>
                <c:pt idx="19">
                  <c:v>1.7558755603858172</c:v>
                </c:pt>
                <c:pt idx="20">
                  <c:v>1.8871489972061988</c:v>
                </c:pt>
                <c:pt idx="21">
                  <c:v>1.8502424562498501</c:v>
                </c:pt>
                <c:pt idx="22">
                  <c:v>1.7484475556057359</c:v>
                </c:pt>
                <c:pt idx="23">
                  <c:v>1.8232994107619942</c:v>
                </c:pt>
                <c:pt idx="24">
                  <c:v>1.6009648782770856</c:v>
                </c:pt>
                <c:pt idx="25">
                  <c:v>1.7642585551330801</c:v>
                </c:pt>
                <c:pt idx="26">
                  <c:v>1.8401869158878505</c:v>
                </c:pt>
                <c:pt idx="27">
                  <c:v>1.6281147155618241</c:v>
                </c:pt>
                <c:pt idx="28">
                  <c:v>1.5846640848830875</c:v>
                </c:pt>
                <c:pt idx="29">
                  <c:v>1.7004780246234268</c:v>
                </c:pt>
                <c:pt idx="30">
                  <c:v>1.7145366253243293</c:v>
                </c:pt>
                <c:pt idx="31">
                  <c:v>2.0500155169836223</c:v>
                </c:pt>
                <c:pt idx="32">
                  <c:v>1.6145545980810749</c:v>
                </c:pt>
                <c:pt idx="33">
                  <c:v>1.6977611940298509</c:v>
                </c:pt>
                <c:pt idx="34">
                  <c:v>1.6454744218174959</c:v>
                </c:pt>
                <c:pt idx="35">
                  <c:v>1.8264058447762099</c:v>
                </c:pt>
                <c:pt idx="36">
                  <c:v>2.1006895010416979</c:v>
                </c:pt>
                <c:pt idx="37">
                  <c:v>1.6428335631452375</c:v>
                </c:pt>
                <c:pt idx="38">
                  <c:v>1.6271032548693634</c:v>
                </c:pt>
                <c:pt idx="39">
                  <c:v>1.6779274265360642</c:v>
                </c:pt>
                <c:pt idx="40">
                  <c:v>2.1409216873652879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17-4016-B1F3-7086AA49D5DB}"/>
            </c:ext>
          </c:extLst>
        </c:ser>
        <c:ser>
          <c:idx val="0"/>
          <c:order val="1"/>
          <c:tx>
            <c:v>25th_ar</c:v>
          </c:tx>
          <c:spPr>
            <a:solidFill>
              <a:schemeClr val="bg1"/>
            </a:solidFill>
            <a:ln w="25400">
              <a:noFill/>
            </a:ln>
            <a:effectLst/>
          </c:spPr>
          <c:val>
            <c:numRef>
              <c:f>Teno_stats!$U$5:$U$45</c:f>
              <c:numCache>
                <c:formatCode>0.00</c:formatCode>
                <c:ptCount val="41"/>
                <c:pt idx="1">
                  <c:v>1.3909744765236132</c:v>
                </c:pt>
                <c:pt idx="2">
                  <c:v>1.1912513689321669</c:v>
                </c:pt>
                <c:pt idx="3">
                  <c:v>1.3375259169395834</c:v>
                </c:pt>
                <c:pt idx="4">
                  <c:v>1.1452474384129059</c:v>
                </c:pt>
                <c:pt idx="5">
                  <c:v>1.1762722742826113</c:v>
                </c:pt>
                <c:pt idx="6">
                  <c:v>1.189629258517034</c:v>
                </c:pt>
                <c:pt idx="7">
                  <c:v>1.2397212543554006</c:v>
                </c:pt>
                <c:pt idx="8">
                  <c:v>1.1894002254077634</c:v>
                </c:pt>
                <c:pt idx="9">
                  <c:v>1.2073644736124978</c:v>
                </c:pt>
                <c:pt idx="10">
                  <c:v>1.1596568132793912</c:v>
                </c:pt>
                <c:pt idx="11">
                  <c:v>1.1882693700217233</c:v>
                </c:pt>
                <c:pt idx="12">
                  <c:v>1.228442991418063</c:v>
                </c:pt>
                <c:pt idx="13">
                  <c:v>1.2653108160893458</c:v>
                </c:pt>
                <c:pt idx="14">
                  <c:v>1.2442010678322954</c:v>
                </c:pt>
                <c:pt idx="15">
                  <c:v>1.2952121657906988</c:v>
                </c:pt>
                <c:pt idx="16">
                  <c:v>1.3235236474417498</c:v>
                </c:pt>
                <c:pt idx="17">
                  <c:v>1.2635770354019207</c:v>
                </c:pt>
                <c:pt idx="18">
                  <c:v>1.2871654667943926</c:v>
                </c:pt>
                <c:pt idx="19">
                  <c:v>1.2877246157176878</c:v>
                </c:pt>
                <c:pt idx="20">
                  <c:v>1.3111089637459501</c:v>
                </c:pt>
                <c:pt idx="21">
                  <c:v>1.2668792867441214</c:v>
                </c:pt>
                <c:pt idx="22">
                  <c:v>1.3332856734343723</c:v>
                </c:pt>
                <c:pt idx="23">
                  <c:v>1.2553981894115407</c:v>
                </c:pt>
                <c:pt idx="24">
                  <c:v>1.2306538897336099</c:v>
                </c:pt>
                <c:pt idx="25">
                  <c:v>1.3689606074988134</c:v>
                </c:pt>
                <c:pt idx="26">
                  <c:v>1.306901801573205</c:v>
                </c:pt>
                <c:pt idx="27">
                  <c:v>1.2506996268656716</c:v>
                </c:pt>
                <c:pt idx="28">
                  <c:v>1.2546824718731289</c:v>
                </c:pt>
                <c:pt idx="29">
                  <c:v>1.2496964583128221</c:v>
                </c:pt>
                <c:pt idx="30">
                  <c:v>1.2020995915853592</c:v>
                </c:pt>
                <c:pt idx="31">
                  <c:v>1.3049805494141489</c:v>
                </c:pt>
                <c:pt idx="32">
                  <c:v>1.288402642463262</c:v>
                </c:pt>
                <c:pt idx="33">
                  <c:v>1.2443421557345609</c:v>
                </c:pt>
                <c:pt idx="34">
                  <c:v>1.2843848071421213</c:v>
                </c:pt>
                <c:pt idx="35">
                  <c:v>1.3874737305712208</c:v>
                </c:pt>
                <c:pt idx="36">
                  <c:v>1.2799843683396479</c:v>
                </c:pt>
                <c:pt idx="37">
                  <c:v>1.2426964239189846</c:v>
                </c:pt>
                <c:pt idx="38">
                  <c:v>1.303407110497715</c:v>
                </c:pt>
                <c:pt idx="39">
                  <c:v>1.2394510897482938</c:v>
                </c:pt>
                <c:pt idx="40">
                  <c:v>1.2958896773329764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17-4016-B1F3-7086AA49D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7393600"/>
        <c:axId val="747393960"/>
      </c:areaChart>
      <c:scatterChart>
        <c:scatterStyle val="lineMarker"/>
        <c:varyColors val="0"/>
        <c:ser>
          <c:idx val="2"/>
          <c:order val="2"/>
          <c:tx>
            <c:v>med_ar</c:v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yVal>
            <c:numRef>
              <c:f>Teno_stats!$V$5:$V$45</c:f>
              <c:numCache>
                <c:formatCode>0.00</c:formatCode>
                <c:ptCount val="41"/>
                <c:pt idx="1">
                  <c:v>1.4297912182056809</c:v>
                </c:pt>
                <c:pt idx="2">
                  <c:v>1.3867041153649837</c:v>
                </c:pt>
                <c:pt idx="3">
                  <c:v>1.4453025381658104</c:v>
                </c:pt>
                <c:pt idx="4">
                  <c:v>1.2531440162271805</c:v>
                </c:pt>
                <c:pt idx="5">
                  <c:v>1.2903738236655353</c:v>
                </c:pt>
                <c:pt idx="6">
                  <c:v>1.3653322154684553</c:v>
                </c:pt>
                <c:pt idx="7">
                  <c:v>1.4324137931034482</c:v>
                </c:pt>
                <c:pt idx="8">
                  <c:v>1.352901946311694</c:v>
                </c:pt>
                <c:pt idx="9">
                  <c:v>1.3300063357938474</c:v>
                </c:pt>
                <c:pt idx="10">
                  <c:v>1.3068041564907809</c:v>
                </c:pt>
                <c:pt idx="11">
                  <c:v>1.3415716856628674</c:v>
                </c:pt>
                <c:pt idx="12">
                  <c:v>1.4321098179647869</c:v>
                </c:pt>
                <c:pt idx="13">
                  <c:v>1.5194288889289032</c:v>
                </c:pt>
                <c:pt idx="14">
                  <c:v>1.4524627669586245</c:v>
                </c:pt>
                <c:pt idx="15">
                  <c:v>1.4873309924232856</c:v>
                </c:pt>
                <c:pt idx="16">
                  <c:v>1.4454862959754666</c:v>
                </c:pt>
                <c:pt idx="17">
                  <c:v>1.387656794304553</c:v>
                </c:pt>
                <c:pt idx="18">
                  <c:v>1.5175335344548415</c:v>
                </c:pt>
                <c:pt idx="19">
                  <c:v>1.4512667660208645</c:v>
                </c:pt>
                <c:pt idx="20">
                  <c:v>1.5612980769230769</c:v>
                </c:pt>
                <c:pt idx="21">
                  <c:v>1.5022502994531655</c:v>
                </c:pt>
                <c:pt idx="22">
                  <c:v>1.4895783421178723</c:v>
                </c:pt>
                <c:pt idx="23">
                  <c:v>1.5778112449799195</c:v>
                </c:pt>
                <c:pt idx="24">
                  <c:v>1.3515352094997757</c:v>
                </c:pt>
                <c:pt idx="25">
                  <c:v>1.5432879377431907</c:v>
                </c:pt>
                <c:pt idx="26">
                  <c:v>1.5718030073113534</c:v>
                </c:pt>
                <c:pt idx="27">
                  <c:v>1.3943403160602719</c:v>
                </c:pt>
                <c:pt idx="28">
                  <c:v>1.4300763709518018</c:v>
                </c:pt>
                <c:pt idx="29">
                  <c:v>1.4439340947044474</c:v>
                </c:pt>
                <c:pt idx="30">
                  <c:v>1.3657109556555946</c:v>
                </c:pt>
                <c:pt idx="31">
                  <c:v>1.5607061214122429</c:v>
                </c:pt>
                <c:pt idx="32">
                  <c:v>1.5184653262207632</c:v>
                </c:pt>
                <c:pt idx="33">
                  <c:v>1.3729573854533803</c:v>
                </c:pt>
                <c:pt idx="34">
                  <c:v>1.4807489777737035</c:v>
                </c:pt>
                <c:pt idx="35">
                  <c:v>1.5975102247906847</c:v>
                </c:pt>
                <c:pt idx="36">
                  <c:v>1.7369347414026535</c:v>
                </c:pt>
                <c:pt idx="37">
                  <c:v>1.4551420630018528</c:v>
                </c:pt>
                <c:pt idx="38">
                  <c:v>1.4081904395273135</c:v>
                </c:pt>
                <c:pt idx="39">
                  <c:v>1.4262917933130699</c:v>
                </c:pt>
                <c:pt idx="40">
                  <c:v>1.9470816098745978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017-4016-B1F3-7086AA49D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7393600"/>
        <c:axId val="747393960"/>
      </c:scatterChart>
      <c:scatterChart>
        <c:scatterStyle val="lineMarker"/>
        <c:varyColors val="0"/>
        <c:ser>
          <c:idx val="3"/>
          <c:order val="3"/>
          <c:tx>
            <c:v>secondaryAxis</c:v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yVal>
            <c:numRef>
              <c:f>Teno_stats!$V$5:$V$45</c:f>
              <c:numCache>
                <c:formatCode>0.00</c:formatCode>
                <c:ptCount val="41"/>
                <c:pt idx="1">
                  <c:v>1.4297912182056809</c:v>
                </c:pt>
                <c:pt idx="2">
                  <c:v>1.3867041153649837</c:v>
                </c:pt>
                <c:pt idx="3">
                  <c:v>1.4453025381658104</c:v>
                </c:pt>
                <c:pt idx="4">
                  <c:v>1.2531440162271805</c:v>
                </c:pt>
                <c:pt idx="5">
                  <c:v>1.2903738236655353</c:v>
                </c:pt>
                <c:pt idx="6">
                  <c:v>1.3653322154684553</c:v>
                </c:pt>
                <c:pt idx="7">
                  <c:v>1.4324137931034482</c:v>
                </c:pt>
                <c:pt idx="8">
                  <c:v>1.352901946311694</c:v>
                </c:pt>
                <c:pt idx="9">
                  <c:v>1.3300063357938474</c:v>
                </c:pt>
                <c:pt idx="10">
                  <c:v>1.3068041564907809</c:v>
                </c:pt>
                <c:pt idx="11">
                  <c:v>1.3415716856628674</c:v>
                </c:pt>
                <c:pt idx="12">
                  <c:v>1.4321098179647869</c:v>
                </c:pt>
                <c:pt idx="13">
                  <c:v>1.5194288889289032</c:v>
                </c:pt>
                <c:pt idx="14">
                  <c:v>1.4524627669586245</c:v>
                </c:pt>
                <c:pt idx="15">
                  <c:v>1.4873309924232856</c:v>
                </c:pt>
                <c:pt idx="16">
                  <c:v>1.4454862959754666</c:v>
                </c:pt>
                <c:pt idx="17">
                  <c:v>1.387656794304553</c:v>
                </c:pt>
                <c:pt idx="18">
                  <c:v>1.5175335344548415</c:v>
                </c:pt>
                <c:pt idx="19">
                  <c:v>1.4512667660208645</c:v>
                </c:pt>
                <c:pt idx="20">
                  <c:v>1.5612980769230769</c:v>
                </c:pt>
                <c:pt idx="21">
                  <c:v>1.5022502994531655</c:v>
                </c:pt>
                <c:pt idx="22">
                  <c:v>1.4895783421178723</c:v>
                </c:pt>
                <c:pt idx="23">
                  <c:v>1.5778112449799195</c:v>
                </c:pt>
                <c:pt idx="24">
                  <c:v>1.3515352094997757</c:v>
                </c:pt>
                <c:pt idx="25">
                  <c:v>1.5432879377431907</c:v>
                </c:pt>
                <c:pt idx="26">
                  <c:v>1.5718030073113534</c:v>
                </c:pt>
                <c:pt idx="27">
                  <c:v>1.3943403160602719</c:v>
                </c:pt>
                <c:pt idx="28">
                  <c:v>1.4300763709518018</c:v>
                </c:pt>
                <c:pt idx="29">
                  <c:v>1.4439340947044474</c:v>
                </c:pt>
                <c:pt idx="30">
                  <c:v>1.3657109556555946</c:v>
                </c:pt>
                <c:pt idx="31">
                  <c:v>1.5607061214122429</c:v>
                </c:pt>
                <c:pt idx="32">
                  <c:v>1.5184653262207632</c:v>
                </c:pt>
                <c:pt idx="33">
                  <c:v>1.3729573854533803</c:v>
                </c:pt>
                <c:pt idx="34">
                  <c:v>1.4807489777737035</c:v>
                </c:pt>
                <c:pt idx="35">
                  <c:v>1.5975102247906847</c:v>
                </c:pt>
                <c:pt idx="36">
                  <c:v>1.7369347414026535</c:v>
                </c:pt>
                <c:pt idx="37">
                  <c:v>1.4551420630018528</c:v>
                </c:pt>
                <c:pt idx="38">
                  <c:v>1.4081904395273135</c:v>
                </c:pt>
                <c:pt idx="39">
                  <c:v>1.4262917933130699</c:v>
                </c:pt>
                <c:pt idx="40">
                  <c:v>1.9470816098745978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017-4016-B1F3-7086AA49D5DB}"/>
            </c:ext>
          </c:extLst>
        </c:ser>
        <c:ser>
          <c:idx val="4"/>
          <c:order val="4"/>
          <c:tx>
            <c:v>Bands</c:v>
          </c:tx>
          <c:spPr>
            <a:ln w="12700" cap="rnd">
              <a:solidFill>
                <a:schemeClr val="tx1">
                  <a:lumMod val="50000"/>
                  <a:lumOff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Teno_stats!$V$50:$V$57</c:f>
              <c:numCache>
                <c:formatCode>0.00</c:formatCode>
                <c:ptCount val="8"/>
                <c:pt idx="0">
                  <c:v>10.514236797032181</c:v>
                </c:pt>
                <c:pt idx="1">
                  <c:v>10.514236797032181</c:v>
                </c:pt>
                <c:pt idx="2">
                  <c:v>14.930584074040732</c:v>
                </c:pt>
                <c:pt idx="3">
                  <c:v>14.930584074040732</c:v>
                </c:pt>
                <c:pt idx="4">
                  <c:v>22.474640043896162</c:v>
                </c:pt>
                <c:pt idx="5">
                  <c:v>22.474640043896162</c:v>
                </c:pt>
                <c:pt idx="6">
                  <c:v>34.177920723238721</c:v>
                </c:pt>
                <c:pt idx="7">
                  <c:v>34.177920723238721</c:v>
                </c:pt>
              </c:numCache>
            </c:numRef>
          </c:xVal>
          <c:yVal>
            <c:numRef>
              <c:f>Teno_stats!$AC$50:$AC$57</c:f>
              <c:numCache>
                <c:formatCode>General</c:formatCode>
                <c:ptCount val="8"/>
                <c:pt idx="0">
                  <c:v>-1</c:v>
                </c:pt>
                <c:pt idx="1">
                  <c:v>20</c:v>
                </c:pt>
                <c:pt idx="2">
                  <c:v>20</c:v>
                </c:pt>
                <c:pt idx="3">
                  <c:v>-1</c:v>
                </c:pt>
                <c:pt idx="4">
                  <c:v>-1</c:v>
                </c:pt>
                <c:pt idx="5">
                  <c:v>20</c:v>
                </c:pt>
                <c:pt idx="6">
                  <c:v>20</c:v>
                </c:pt>
                <c:pt idx="7">
                  <c:v>-1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7017-4016-B1F3-7086AA49D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361504"/>
        <c:axId val="430563424"/>
      </c:scatterChart>
      <c:catAx>
        <c:axId val="747393600"/>
        <c:scaling>
          <c:orientation val="minMax"/>
        </c:scaling>
        <c:delete val="0"/>
        <c:axPos val="b"/>
        <c:majorTickMark val="out"/>
        <c:minorTickMark val="none"/>
        <c:tickLblPos val="none"/>
        <c:spPr>
          <a:noFill/>
          <a:ln w="9525" cap="flat" cmpd="sng" algn="ctr">
            <a:solidFill>
              <a:schemeClr val="tx1">
                <a:alpha val="93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47393960"/>
        <c:crosses val="autoZero"/>
        <c:auto val="1"/>
        <c:lblAlgn val="ctr"/>
        <c:lblOffset val="100"/>
        <c:tickMarkSkip val="5"/>
        <c:noMultiLvlLbl val="0"/>
      </c:catAx>
      <c:valAx>
        <c:axId val="7473939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Median</a:t>
                </a:r>
                <a:r>
                  <a:rPr lang="en-GB" baseline="0"/>
                  <a:t> v</a:t>
                </a:r>
                <a:r>
                  <a:rPr lang="en-GB"/>
                  <a:t>esicle aspect</a:t>
                </a:r>
                <a:r>
                  <a:rPr lang="en-GB" baseline="0"/>
                  <a:t> ratio (maj/min)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47393600"/>
        <c:crosses val="autoZero"/>
        <c:crossBetween val="midCat"/>
      </c:valAx>
      <c:valAx>
        <c:axId val="430563424"/>
        <c:scaling>
          <c:orientation val="minMax"/>
          <c:max val="2.5"/>
          <c:min val="0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54361504"/>
        <c:crosses val="max"/>
        <c:crossBetween val="midCat"/>
      </c:valAx>
      <c:valAx>
        <c:axId val="754361504"/>
        <c:scaling>
          <c:orientation val="minMax"/>
          <c:max val="40"/>
        </c:scaling>
        <c:delete val="0"/>
        <c:axPos val="t"/>
        <c:numFmt formatCode="General" sourceLinked="1"/>
        <c:majorTickMark val="out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0563424"/>
        <c:crosses val="max"/>
        <c:crossBetween val="midCat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Orientations</c:v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Teno_stats!$AG$5:$AG$45</c:f>
                <c:numCache>
                  <c:formatCode>General</c:formatCode>
                  <c:ptCount val="41"/>
                  <c:pt idx="1">
                    <c:v>21.738352999183842</c:v>
                  </c:pt>
                  <c:pt idx="2">
                    <c:v>35.529676692490654</c:v>
                  </c:pt>
                  <c:pt idx="3">
                    <c:v>62.886021563542052</c:v>
                  </c:pt>
                  <c:pt idx="4">
                    <c:v>44.528864487401513</c:v>
                  </c:pt>
                  <c:pt idx="5">
                    <c:v>51.082042651460995</c:v>
                  </c:pt>
                  <c:pt idx="6">
                    <c:v>76.618970807346969</c:v>
                  </c:pt>
                  <c:pt idx="7">
                    <c:v>65.503852983630594</c:v>
                  </c:pt>
                  <c:pt idx="8">
                    <c:v>56.047165681609748</c:v>
                  </c:pt>
                  <c:pt idx="9">
                    <c:v>62.856780120678167</c:v>
                  </c:pt>
                  <c:pt idx="10">
                    <c:v>61.376939623038417</c:v>
                  </c:pt>
                  <c:pt idx="11">
                    <c:v>70.352800246695139</c:v>
                  </c:pt>
                  <c:pt idx="12">
                    <c:v>55.716029331946828</c:v>
                  </c:pt>
                  <c:pt idx="13">
                    <c:v>50.36467076534035</c:v>
                  </c:pt>
                  <c:pt idx="14">
                    <c:v>56.300166119002185</c:v>
                  </c:pt>
                  <c:pt idx="15">
                    <c:v>49.733284171333878</c:v>
                  </c:pt>
                  <c:pt idx="16">
                    <c:v>48.363205145761661</c:v>
                  </c:pt>
                  <c:pt idx="17">
                    <c:v>59.385960448842994</c:v>
                  </c:pt>
                  <c:pt idx="18">
                    <c:v>50.514541401366543</c:v>
                  </c:pt>
                  <c:pt idx="19">
                    <c:v>54.028010207732834</c:v>
                  </c:pt>
                  <c:pt idx="20">
                    <c:v>48.841153154417569</c:v>
                  </c:pt>
                  <c:pt idx="21">
                    <c:v>66.205575066632321</c:v>
                  </c:pt>
                  <c:pt idx="22">
                    <c:v>41.997457645121663</c:v>
                  </c:pt>
                  <c:pt idx="23">
                    <c:v>56.312116642336981</c:v>
                  </c:pt>
                  <c:pt idx="24">
                    <c:v>59.802828596044208</c:v>
                  </c:pt>
                  <c:pt idx="25">
                    <c:v>43.561527478569509</c:v>
                  </c:pt>
                  <c:pt idx="26">
                    <c:v>41.633121963157322</c:v>
                  </c:pt>
                  <c:pt idx="27">
                    <c:v>47.786401703106812</c:v>
                  </c:pt>
                  <c:pt idx="28">
                    <c:v>41.11469146141345</c:v>
                  </c:pt>
                  <c:pt idx="29">
                    <c:v>42.371604938851441</c:v>
                  </c:pt>
                  <c:pt idx="30">
                    <c:v>49.11229143384093</c:v>
                  </c:pt>
                  <c:pt idx="31">
                    <c:v>62.388115847200638</c:v>
                  </c:pt>
                  <c:pt idx="32">
                    <c:v>68.139051475365747</c:v>
                  </c:pt>
                  <c:pt idx="33">
                    <c:v>70.593562131731304</c:v>
                  </c:pt>
                  <c:pt idx="34">
                    <c:v>50.07261217204659</c:v>
                  </c:pt>
                  <c:pt idx="35">
                    <c:v>38.949701631872429</c:v>
                  </c:pt>
                  <c:pt idx="36">
                    <c:v>61.731637761883157</c:v>
                  </c:pt>
                  <c:pt idx="37">
                    <c:v>32.250706469207913</c:v>
                  </c:pt>
                  <c:pt idx="38">
                    <c:v>44.858830525541087</c:v>
                  </c:pt>
                  <c:pt idx="39">
                    <c:v>53.63676509345197</c:v>
                  </c:pt>
                  <c:pt idx="40">
                    <c:v>67.992760133770631</c:v>
                  </c:pt>
                </c:numCache>
              </c:numRef>
            </c:plus>
            <c:minus>
              <c:numRef>
                <c:f>Teno_stats!$AG$5:$AG$45</c:f>
                <c:numCache>
                  <c:formatCode>General</c:formatCode>
                  <c:ptCount val="41"/>
                  <c:pt idx="1">
                    <c:v>21.738352999183842</c:v>
                  </c:pt>
                  <c:pt idx="2">
                    <c:v>35.529676692490654</c:v>
                  </c:pt>
                  <c:pt idx="3">
                    <c:v>62.886021563542052</c:v>
                  </c:pt>
                  <c:pt idx="4">
                    <c:v>44.528864487401513</c:v>
                  </c:pt>
                  <c:pt idx="5">
                    <c:v>51.082042651460995</c:v>
                  </c:pt>
                  <c:pt idx="6">
                    <c:v>76.618970807346969</c:v>
                  </c:pt>
                  <c:pt idx="7">
                    <c:v>65.503852983630594</c:v>
                  </c:pt>
                  <c:pt idx="8">
                    <c:v>56.047165681609748</c:v>
                  </c:pt>
                  <c:pt idx="9">
                    <c:v>62.856780120678167</c:v>
                  </c:pt>
                  <c:pt idx="10">
                    <c:v>61.376939623038417</c:v>
                  </c:pt>
                  <c:pt idx="11">
                    <c:v>70.352800246695139</c:v>
                  </c:pt>
                  <c:pt idx="12">
                    <c:v>55.716029331946828</c:v>
                  </c:pt>
                  <c:pt idx="13">
                    <c:v>50.36467076534035</c:v>
                  </c:pt>
                  <c:pt idx="14">
                    <c:v>56.300166119002185</c:v>
                  </c:pt>
                  <c:pt idx="15">
                    <c:v>49.733284171333878</c:v>
                  </c:pt>
                  <c:pt idx="16">
                    <c:v>48.363205145761661</c:v>
                  </c:pt>
                  <c:pt idx="17">
                    <c:v>59.385960448842994</c:v>
                  </c:pt>
                  <c:pt idx="18">
                    <c:v>50.514541401366543</c:v>
                  </c:pt>
                  <c:pt idx="19">
                    <c:v>54.028010207732834</c:v>
                  </c:pt>
                  <c:pt idx="20">
                    <c:v>48.841153154417569</c:v>
                  </c:pt>
                  <c:pt idx="21">
                    <c:v>66.205575066632321</c:v>
                  </c:pt>
                  <c:pt idx="22">
                    <c:v>41.997457645121663</c:v>
                  </c:pt>
                  <c:pt idx="23">
                    <c:v>56.312116642336981</c:v>
                  </c:pt>
                  <c:pt idx="24">
                    <c:v>59.802828596044208</c:v>
                  </c:pt>
                  <c:pt idx="25">
                    <c:v>43.561527478569509</c:v>
                  </c:pt>
                  <c:pt idx="26">
                    <c:v>41.633121963157322</c:v>
                  </c:pt>
                  <c:pt idx="27">
                    <c:v>47.786401703106812</c:v>
                  </c:pt>
                  <c:pt idx="28">
                    <c:v>41.11469146141345</c:v>
                  </c:pt>
                  <c:pt idx="29">
                    <c:v>42.371604938851441</c:v>
                  </c:pt>
                  <c:pt idx="30">
                    <c:v>49.11229143384093</c:v>
                  </c:pt>
                  <c:pt idx="31">
                    <c:v>62.388115847200638</c:v>
                  </c:pt>
                  <c:pt idx="32">
                    <c:v>68.139051475365747</c:v>
                  </c:pt>
                  <c:pt idx="33">
                    <c:v>70.593562131731304</c:v>
                  </c:pt>
                  <c:pt idx="34">
                    <c:v>50.07261217204659</c:v>
                  </c:pt>
                  <c:pt idx="35">
                    <c:v>38.949701631872429</c:v>
                  </c:pt>
                  <c:pt idx="36">
                    <c:v>61.731637761883157</c:v>
                  </c:pt>
                  <c:pt idx="37">
                    <c:v>32.250706469207913</c:v>
                  </c:pt>
                  <c:pt idx="38">
                    <c:v>44.858830525541087</c:v>
                  </c:pt>
                  <c:pt idx="39">
                    <c:v>53.63676509345197</c:v>
                  </c:pt>
                  <c:pt idx="40">
                    <c:v>67.992760133770631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50000"/>
                    <a:lumOff val="50000"/>
                  </a:schemeClr>
                </a:solidFill>
                <a:round/>
              </a:ln>
              <a:effectLst/>
            </c:spPr>
          </c:errBars>
          <c:xVal>
            <c:numRef>
              <c:f>Teno_stats!$A$5:$A$45</c:f>
              <c:numCache>
                <c:formatCode>General</c:formatCode>
                <c:ptCount val="4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</c:numCache>
            </c:numRef>
          </c:xVal>
          <c:yVal>
            <c:numRef>
              <c:f>Teno_stats!$AF$5:$AF$45</c:f>
              <c:numCache>
                <c:formatCode>0.00</c:formatCode>
                <c:ptCount val="41"/>
                <c:pt idx="1">
                  <c:v>22.208396394524886</c:v>
                </c:pt>
                <c:pt idx="2">
                  <c:v>-11.676332282858473</c:v>
                </c:pt>
                <c:pt idx="3">
                  <c:v>-11.294510141710141</c:v>
                </c:pt>
                <c:pt idx="4">
                  <c:v>40.032117552706318</c:v>
                </c:pt>
                <c:pt idx="5">
                  <c:v>2.491518006427377</c:v>
                </c:pt>
                <c:pt idx="6">
                  <c:v>-35.748479799342689</c:v>
                </c:pt>
                <c:pt idx="7">
                  <c:v>-18.657375704896452</c:v>
                </c:pt>
                <c:pt idx="8">
                  <c:v>44.00416221003735</c:v>
                </c:pt>
                <c:pt idx="9">
                  <c:v>23.945256614774795</c:v>
                </c:pt>
                <c:pt idx="10">
                  <c:v>-38.906038295075341</c:v>
                </c:pt>
                <c:pt idx="11">
                  <c:v>34.944737203312542</c:v>
                </c:pt>
                <c:pt idx="12">
                  <c:v>9.6737849154464399</c:v>
                </c:pt>
                <c:pt idx="13">
                  <c:v>11.086088854723512</c:v>
                </c:pt>
                <c:pt idx="14">
                  <c:v>-34.789915164567461</c:v>
                </c:pt>
                <c:pt idx="15">
                  <c:v>23.09364551007765</c:v>
                </c:pt>
                <c:pt idx="16">
                  <c:v>-20.769343261833193</c:v>
                </c:pt>
                <c:pt idx="17">
                  <c:v>6.58715227852253</c:v>
                </c:pt>
                <c:pt idx="18">
                  <c:v>13.639664049140093</c:v>
                </c:pt>
                <c:pt idx="19">
                  <c:v>23.660818133154862</c:v>
                </c:pt>
                <c:pt idx="20">
                  <c:v>7.4379929319821345</c:v>
                </c:pt>
                <c:pt idx="21">
                  <c:v>27.034486093286827</c:v>
                </c:pt>
                <c:pt idx="22">
                  <c:v>25.003087747203629</c:v>
                </c:pt>
                <c:pt idx="23">
                  <c:v>13.559763927616848</c:v>
                </c:pt>
                <c:pt idx="24">
                  <c:v>-9.8454268759844782E-2</c:v>
                </c:pt>
                <c:pt idx="25">
                  <c:v>-4.3328939247635248</c:v>
                </c:pt>
                <c:pt idx="26">
                  <c:v>1.7601215731739455</c:v>
                </c:pt>
                <c:pt idx="27">
                  <c:v>17.310724731533195</c:v>
                </c:pt>
                <c:pt idx="28">
                  <c:v>-18.792705048851303</c:v>
                </c:pt>
                <c:pt idx="29">
                  <c:v>6.911158116015379</c:v>
                </c:pt>
                <c:pt idx="30">
                  <c:v>-0.78657856110597724</c:v>
                </c:pt>
                <c:pt idx="31">
                  <c:v>2.4298474753709036</c:v>
                </c:pt>
                <c:pt idx="32">
                  <c:v>-1.3875563246769242</c:v>
                </c:pt>
                <c:pt idx="33">
                  <c:v>8.807744650120739</c:v>
                </c:pt>
                <c:pt idx="34">
                  <c:v>33.458274335082599</c:v>
                </c:pt>
                <c:pt idx="35">
                  <c:v>-28.002508542277756</c:v>
                </c:pt>
                <c:pt idx="36">
                  <c:v>20.704977037980587</c:v>
                </c:pt>
                <c:pt idx="37">
                  <c:v>12.892801372343095</c:v>
                </c:pt>
                <c:pt idx="38">
                  <c:v>-24.987845181347218</c:v>
                </c:pt>
                <c:pt idx="39">
                  <c:v>-40.20078045428977</c:v>
                </c:pt>
                <c:pt idx="40">
                  <c:v>2.1166523225189056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115-44D9-91C9-968C43DD72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0500104"/>
        <c:axId val="760500464"/>
      </c:scatterChart>
      <c:scatterChart>
        <c:scatterStyle val="lineMarker"/>
        <c:varyColors val="0"/>
        <c:ser>
          <c:idx val="1"/>
          <c:order val="1"/>
          <c:spPr>
            <a:ln w="12700" cap="rnd">
              <a:solidFill>
                <a:schemeClr val="tx1">
                  <a:lumMod val="50000"/>
                  <a:lumOff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Teno_stats!$V$50:$V$57</c:f>
              <c:numCache>
                <c:formatCode>0.00</c:formatCode>
                <c:ptCount val="8"/>
                <c:pt idx="0">
                  <c:v>10.514236797032181</c:v>
                </c:pt>
                <c:pt idx="1">
                  <c:v>10.514236797032181</c:v>
                </c:pt>
                <c:pt idx="2">
                  <c:v>14.930584074040732</c:v>
                </c:pt>
                <c:pt idx="3">
                  <c:v>14.930584074040732</c:v>
                </c:pt>
                <c:pt idx="4">
                  <c:v>22.474640043896162</c:v>
                </c:pt>
                <c:pt idx="5">
                  <c:v>22.474640043896162</c:v>
                </c:pt>
                <c:pt idx="6">
                  <c:v>34.177920723238721</c:v>
                </c:pt>
                <c:pt idx="7">
                  <c:v>34.177920723238721</c:v>
                </c:pt>
              </c:numCache>
            </c:numRef>
          </c:xVal>
          <c:yVal>
            <c:numRef>
              <c:f>Teno_stats!$AD$50:$AD$57</c:f>
              <c:numCache>
                <c:formatCode>General</c:formatCode>
                <c:ptCount val="8"/>
                <c:pt idx="0">
                  <c:v>-130</c:v>
                </c:pt>
                <c:pt idx="1">
                  <c:v>130</c:v>
                </c:pt>
                <c:pt idx="2">
                  <c:v>130</c:v>
                </c:pt>
                <c:pt idx="3">
                  <c:v>-130</c:v>
                </c:pt>
                <c:pt idx="4">
                  <c:v>-130</c:v>
                </c:pt>
                <c:pt idx="5">
                  <c:v>130</c:v>
                </c:pt>
                <c:pt idx="6">
                  <c:v>130</c:v>
                </c:pt>
                <c:pt idx="7">
                  <c:v>-130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115-44D9-91C9-968C43DD72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8294064"/>
        <c:axId val="628300544"/>
      </c:scatterChart>
      <c:valAx>
        <c:axId val="760500104"/>
        <c:scaling>
          <c:orientation val="minMax"/>
          <c:max val="4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Distance from margin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60500464"/>
        <c:crosses val="autoZero"/>
        <c:crossBetween val="midCat"/>
      </c:valAx>
      <c:valAx>
        <c:axId val="760500464"/>
        <c:scaling>
          <c:orientation val="minMax"/>
          <c:max val="120"/>
          <c:min val="-12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Mean</a:t>
                </a:r>
                <a:r>
                  <a:rPr lang="en-GB" baseline="0"/>
                  <a:t> vesicle</a:t>
                </a:r>
                <a:r>
                  <a:rPr lang="en-GB"/>
                  <a:t> orientation (deg)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60500104"/>
        <c:crosses val="autoZero"/>
        <c:crossBetween val="midCat"/>
        <c:majorUnit val="30"/>
      </c:valAx>
      <c:valAx>
        <c:axId val="628300544"/>
        <c:scaling>
          <c:orientation val="minMax"/>
          <c:max val="120"/>
          <c:min val="-120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28294064"/>
        <c:crosses val="max"/>
        <c:crossBetween val="midCat"/>
        <c:majorUnit val="30"/>
      </c:valAx>
      <c:valAx>
        <c:axId val="628294064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6283005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Circ_25th</c:v>
          </c:tx>
          <c:spPr>
            <a:ln w="127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Teno_stats!$A$5:$A$45</c:f>
              <c:numCache>
                <c:formatCode>General</c:formatCode>
                <c:ptCount val="4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</c:numCache>
            </c:numRef>
          </c:xVal>
          <c:yVal>
            <c:numRef>
              <c:f>Teno_stats!$X$5:$X$45</c:f>
              <c:numCache>
                <c:formatCode>0.00</c:formatCode>
                <c:ptCount val="41"/>
                <c:pt idx="1">
                  <c:v>0.85749999999999993</c:v>
                </c:pt>
                <c:pt idx="2">
                  <c:v>0.78750000000000009</c:v>
                </c:pt>
                <c:pt idx="3">
                  <c:v>0.8175</c:v>
                </c:pt>
                <c:pt idx="4">
                  <c:v>0.84499999999999997</c:v>
                </c:pt>
                <c:pt idx="5">
                  <c:v>0.80249999999999999</c:v>
                </c:pt>
                <c:pt idx="6">
                  <c:v>0.77</c:v>
                </c:pt>
                <c:pt idx="7">
                  <c:v>0.73</c:v>
                </c:pt>
                <c:pt idx="8">
                  <c:v>0.76</c:v>
                </c:pt>
                <c:pt idx="9">
                  <c:v>0.79</c:v>
                </c:pt>
                <c:pt idx="10">
                  <c:v>0.83250000000000002</c:v>
                </c:pt>
                <c:pt idx="11">
                  <c:v>0.82</c:v>
                </c:pt>
                <c:pt idx="12">
                  <c:v>0.75</c:v>
                </c:pt>
                <c:pt idx="13">
                  <c:v>0.7</c:v>
                </c:pt>
                <c:pt idx="14">
                  <c:v>0.71</c:v>
                </c:pt>
                <c:pt idx="15">
                  <c:v>0.77249999999999996</c:v>
                </c:pt>
                <c:pt idx="16">
                  <c:v>0.75750000000000006</c:v>
                </c:pt>
                <c:pt idx="17">
                  <c:v>0.79</c:v>
                </c:pt>
                <c:pt idx="18">
                  <c:v>0.76500000000000001</c:v>
                </c:pt>
                <c:pt idx="19">
                  <c:v>0.77</c:v>
                </c:pt>
                <c:pt idx="20">
                  <c:v>0.72</c:v>
                </c:pt>
                <c:pt idx="21">
                  <c:v>0.77500000000000002</c:v>
                </c:pt>
                <c:pt idx="22">
                  <c:v>0.76</c:v>
                </c:pt>
                <c:pt idx="23">
                  <c:v>0.81</c:v>
                </c:pt>
                <c:pt idx="24">
                  <c:v>0.84</c:v>
                </c:pt>
                <c:pt idx="25">
                  <c:v>0.74</c:v>
                </c:pt>
                <c:pt idx="26">
                  <c:v>0.78</c:v>
                </c:pt>
                <c:pt idx="27">
                  <c:v>0.8</c:v>
                </c:pt>
                <c:pt idx="28">
                  <c:v>0.8</c:v>
                </c:pt>
                <c:pt idx="29">
                  <c:v>0.75</c:v>
                </c:pt>
                <c:pt idx="30">
                  <c:v>0.69499999999999995</c:v>
                </c:pt>
                <c:pt idx="31">
                  <c:v>0.70499999999999996</c:v>
                </c:pt>
                <c:pt idx="32">
                  <c:v>0.72</c:v>
                </c:pt>
                <c:pt idx="33">
                  <c:v>0.77</c:v>
                </c:pt>
                <c:pt idx="34">
                  <c:v>0.76750000000000007</c:v>
                </c:pt>
                <c:pt idx="35">
                  <c:v>0.76750000000000007</c:v>
                </c:pt>
                <c:pt idx="36">
                  <c:v>0.55000000000000004</c:v>
                </c:pt>
                <c:pt idx="37">
                  <c:v>0.64</c:v>
                </c:pt>
                <c:pt idx="38">
                  <c:v>0.73249999999999993</c:v>
                </c:pt>
                <c:pt idx="39">
                  <c:v>0.59</c:v>
                </c:pt>
                <c:pt idx="40">
                  <c:v>0.45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908-4D46-B646-EAAC0C42AEF4}"/>
            </c:ext>
          </c:extLst>
        </c:ser>
        <c:ser>
          <c:idx val="2"/>
          <c:order val="1"/>
          <c:tx>
            <c:v>Circularity</c:v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Teno_stats!$A$5:$A$45</c:f>
              <c:numCache>
                <c:formatCode>General</c:formatCode>
                <c:ptCount val="4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</c:numCache>
            </c:numRef>
          </c:xVal>
          <c:yVal>
            <c:numRef>
              <c:f>Teno_stats!$Y$5:$Y$45</c:f>
              <c:numCache>
                <c:formatCode>0.00</c:formatCode>
                <c:ptCount val="41"/>
                <c:pt idx="1">
                  <c:v>0.875</c:v>
                </c:pt>
                <c:pt idx="2">
                  <c:v>0.83499999999999996</c:v>
                </c:pt>
                <c:pt idx="3">
                  <c:v>0.85499999999999998</c:v>
                </c:pt>
                <c:pt idx="4">
                  <c:v>0.9</c:v>
                </c:pt>
                <c:pt idx="5">
                  <c:v>0.875</c:v>
                </c:pt>
                <c:pt idx="6">
                  <c:v>0.87</c:v>
                </c:pt>
                <c:pt idx="7">
                  <c:v>0.83</c:v>
                </c:pt>
                <c:pt idx="8">
                  <c:v>0.86</c:v>
                </c:pt>
                <c:pt idx="9">
                  <c:v>0.87</c:v>
                </c:pt>
                <c:pt idx="10">
                  <c:v>0.88</c:v>
                </c:pt>
                <c:pt idx="11">
                  <c:v>0.87</c:v>
                </c:pt>
                <c:pt idx="12">
                  <c:v>0.86</c:v>
                </c:pt>
                <c:pt idx="13">
                  <c:v>0.8</c:v>
                </c:pt>
                <c:pt idx="14">
                  <c:v>0.83</c:v>
                </c:pt>
                <c:pt idx="15">
                  <c:v>0.85</c:v>
                </c:pt>
                <c:pt idx="16">
                  <c:v>0.84</c:v>
                </c:pt>
                <c:pt idx="17">
                  <c:v>0.86</c:v>
                </c:pt>
                <c:pt idx="18">
                  <c:v>0.85</c:v>
                </c:pt>
                <c:pt idx="19">
                  <c:v>0.87</c:v>
                </c:pt>
                <c:pt idx="20">
                  <c:v>0.81</c:v>
                </c:pt>
                <c:pt idx="21">
                  <c:v>0.85</c:v>
                </c:pt>
                <c:pt idx="22">
                  <c:v>0.84</c:v>
                </c:pt>
                <c:pt idx="23">
                  <c:v>0.85</c:v>
                </c:pt>
                <c:pt idx="24">
                  <c:v>0.88500000000000001</c:v>
                </c:pt>
                <c:pt idx="25">
                  <c:v>0.84</c:v>
                </c:pt>
                <c:pt idx="26">
                  <c:v>0.85</c:v>
                </c:pt>
                <c:pt idx="27">
                  <c:v>0.86</c:v>
                </c:pt>
                <c:pt idx="28">
                  <c:v>0.84499999999999997</c:v>
                </c:pt>
                <c:pt idx="29">
                  <c:v>0.81</c:v>
                </c:pt>
                <c:pt idx="30">
                  <c:v>0.8</c:v>
                </c:pt>
                <c:pt idx="31">
                  <c:v>0.77</c:v>
                </c:pt>
                <c:pt idx="32">
                  <c:v>0.8</c:v>
                </c:pt>
                <c:pt idx="33">
                  <c:v>0.84</c:v>
                </c:pt>
                <c:pt idx="34">
                  <c:v>0.83</c:v>
                </c:pt>
                <c:pt idx="35">
                  <c:v>0.81499999999999995</c:v>
                </c:pt>
                <c:pt idx="36">
                  <c:v>0.7</c:v>
                </c:pt>
                <c:pt idx="37">
                  <c:v>0.75</c:v>
                </c:pt>
                <c:pt idx="38">
                  <c:v>0.84499999999999997</c:v>
                </c:pt>
                <c:pt idx="39">
                  <c:v>0.85</c:v>
                </c:pt>
                <c:pt idx="40">
                  <c:v>0.66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908-4D46-B646-EAAC0C42AEF4}"/>
            </c:ext>
          </c:extLst>
        </c:ser>
        <c:ser>
          <c:idx val="3"/>
          <c:order val="2"/>
          <c:tx>
            <c:v>Circ_75th</c:v>
          </c:tx>
          <c:spPr>
            <a:ln w="127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Teno_stats!$A$5:$A$45</c:f>
              <c:numCache>
                <c:formatCode>General</c:formatCode>
                <c:ptCount val="4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</c:numCache>
            </c:numRef>
          </c:xVal>
          <c:yVal>
            <c:numRef>
              <c:f>Teno_stats!$Z$5:$Z$45</c:f>
              <c:numCache>
                <c:formatCode>0.00</c:formatCode>
                <c:ptCount val="41"/>
                <c:pt idx="1">
                  <c:v>0.89500000000000002</c:v>
                </c:pt>
                <c:pt idx="2">
                  <c:v>0.86250000000000004</c:v>
                </c:pt>
                <c:pt idx="3">
                  <c:v>0.89250000000000007</c:v>
                </c:pt>
                <c:pt idx="4">
                  <c:v>0.94499999999999995</c:v>
                </c:pt>
                <c:pt idx="5">
                  <c:v>0.93</c:v>
                </c:pt>
                <c:pt idx="6">
                  <c:v>0.94</c:v>
                </c:pt>
                <c:pt idx="7">
                  <c:v>0.89</c:v>
                </c:pt>
                <c:pt idx="8">
                  <c:v>0.91</c:v>
                </c:pt>
                <c:pt idx="9">
                  <c:v>0.92</c:v>
                </c:pt>
                <c:pt idx="10">
                  <c:v>0.93</c:v>
                </c:pt>
                <c:pt idx="11">
                  <c:v>0.92</c:v>
                </c:pt>
                <c:pt idx="12">
                  <c:v>0.91</c:v>
                </c:pt>
                <c:pt idx="13">
                  <c:v>0.89250000000000007</c:v>
                </c:pt>
                <c:pt idx="14">
                  <c:v>0.88749999999999996</c:v>
                </c:pt>
                <c:pt idx="15">
                  <c:v>0.9</c:v>
                </c:pt>
                <c:pt idx="16">
                  <c:v>0.88250000000000006</c:v>
                </c:pt>
                <c:pt idx="17">
                  <c:v>0.91250000000000009</c:v>
                </c:pt>
                <c:pt idx="18">
                  <c:v>0.92</c:v>
                </c:pt>
                <c:pt idx="19">
                  <c:v>0.92</c:v>
                </c:pt>
                <c:pt idx="20">
                  <c:v>0.88500000000000001</c:v>
                </c:pt>
                <c:pt idx="21">
                  <c:v>0.9</c:v>
                </c:pt>
                <c:pt idx="22">
                  <c:v>0.9</c:v>
                </c:pt>
                <c:pt idx="23">
                  <c:v>0.90500000000000003</c:v>
                </c:pt>
                <c:pt idx="24">
                  <c:v>0.92</c:v>
                </c:pt>
                <c:pt idx="25">
                  <c:v>0.91</c:v>
                </c:pt>
                <c:pt idx="26">
                  <c:v>0.9</c:v>
                </c:pt>
                <c:pt idx="27">
                  <c:v>0.89</c:v>
                </c:pt>
                <c:pt idx="28">
                  <c:v>0.94</c:v>
                </c:pt>
                <c:pt idx="29">
                  <c:v>0.88</c:v>
                </c:pt>
                <c:pt idx="30">
                  <c:v>0.88749999999999996</c:v>
                </c:pt>
                <c:pt idx="31">
                  <c:v>0.86499999999999999</c:v>
                </c:pt>
                <c:pt idx="32">
                  <c:v>0.87</c:v>
                </c:pt>
                <c:pt idx="33">
                  <c:v>0.9</c:v>
                </c:pt>
                <c:pt idx="34">
                  <c:v>0.89</c:v>
                </c:pt>
                <c:pt idx="35">
                  <c:v>0.85</c:v>
                </c:pt>
                <c:pt idx="36">
                  <c:v>0.82</c:v>
                </c:pt>
                <c:pt idx="37">
                  <c:v>0.79500000000000004</c:v>
                </c:pt>
                <c:pt idx="38">
                  <c:v>0.87</c:v>
                </c:pt>
                <c:pt idx="39">
                  <c:v>0.9</c:v>
                </c:pt>
                <c:pt idx="40">
                  <c:v>0.82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908-4D46-B646-EAAC0C42AEF4}"/>
            </c:ext>
          </c:extLst>
        </c:ser>
        <c:ser>
          <c:idx val="1"/>
          <c:order val="6"/>
          <c:tx>
            <c:v>Bands</c:v>
          </c:tx>
          <c:spPr>
            <a:ln w="12700" cap="rnd">
              <a:solidFill>
                <a:schemeClr val="tx1">
                  <a:lumMod val="50000"/>
                  <a:lumOff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Teno_stats!$V$50:$V$57</c:f>
              <c:numCache>
                <c:formatCode>0.00</c:formatCode>
                <c:ptCount val="8"/>
                <c:pt idx="0">
                  <c:v>10.514236797032181</c:v>
                </c:pt>
                <c:pt idx="1">
                  <c:v>10.514236797032181</c:v>
                </c:pt>
                <c:pt idx="2">
                  <c:v>14.930584074040732</c:v>
                </c:pt>
                <c:pt idx="3">
                  <c:v>14.930584074040732</c:v>
                </c:pt>
                <c:pt idx="4">
                  <c:v>22.474640043896162</c:v>
                </c:pt>
                <c:pt idx="5">
                  <c:v>22.474640043896162</c:v>
                </c:pt>
                <c:pt idx="6">
                  <c:v>34.177920723238721</c:v>
                </c:pt>
                <c:pt idx="7">
                  <c:v>34.177920723238721</c:v>
                </c:pt>
              </c:numCache>
            </c:numRef>
          </c:xVal>
          <c:yVal>
            <c:numRef>
              <c:f>Teno_stats!$Z$50:$Z$57</c:f>
              <c:numCache>
                <c:formatCode>General</c:formatCode>
                <c:ptCount val="8"/>
                <c:pt idx="0">
                  <c:v>-91</c:v>
                </c:pt>
                <c:pt idx="1">
                  <c:v>91</c:v>
                </c:pt>
                <c:pt idx="2">
                  <c:v>91</c:v>
                </c:pt>
                <c:pt idx="3">
                  <c:v>-91</c:v>
                </c:pt>
                <c:pt idx="4">
                  <c:v>-91</c:v>
                </c:pt>
                <c:pt idx="5">
                  <c:v>91</c:v>
                </c:pt>
                <c:pt idx="6">
                  <c:v>91</c:v>
                </c:pt>
                <c:pt idx="7">
                  <c:v>-91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908-4D46-B646-EAAC0C42AE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0500104"/>
        <c:axId val="760500464"/>
      </c:scatterChart>
      <c:scatterChart>
        <c:scatterStyle val="lineMarker"/>
        <c:varyColors val="0"/>
        <c:ser>
          <c:idx val="4"/>
          <c:order val="3"/>
          <c:tx>
            <c:v>Rnd_25th</c:v>
          </c:tx>
          <c:spPr>
            <a:ln w="12700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Teno_stats!$A$5:$A$45</c:f>
              <c:numCache>
                <c:formatCode>General</c:formatCode>
                <c:ptCount val="4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</c:numCache>
            </c:numRef>
          </c:xVal>
          <c:yVal>
            <c:numRef>
              <c:f>Teno_stats!$AA$5:$AA$45</c:f>
              <c:numCache>
                <c:formatCode>0.00</c:formatCode>
                <c:ptCount val="41"/>
                <c:pt idx="1">
                  <c:v>0.69499999999999995</c:v>
                </c:pt>
                <c:pt idx="2">
                  <c:v>0.58499999999999996</c:v>
                </c:pt>
                <c:pt idx="3">
                  <c:v>0.63749999999999996</c:v>
                </c:pt>
                <c:pt idx="4">
                  <c:v>0.69</c:v>
                </c:pt>
                <c:pt idx="5">
                  <c:v>0.63500000000000001</c:v>
                </c:pt>
                <c:pt idx="6">
                  <c:v>0.57999999999999996</c:v>
                </c:pt>
                <c:pt idx="7">
                  <c:v>0.56000000000000005</c:v>
                </c:pt>
                <c:pt idx="8">
                  <c:v>0.61250000000000004</c:v>
                </c:pt>
                <c:pt idx="9">
                  <c:v>0.64250000000000007</c:v>
                </c:pt>
                <c:pt idx="10">
                  <c:v>0.66</c:v>
                </c:pt>
                <c:pt idx="11">
                  <c:v>0.64</c:v>
                </c:pt>
                <c:pt idx="12">
                  <c:v>0.57999999999999996</c:v>
                </c:pt>
                <c:pt idx="13">
                  <c:v>0.51</c:v>
                </c:pt>
                <c:pt idx="14">
                  <c:v>0.56999999999999995</c:v>
                </c:pt>
                <c:pt idx="15">
                  <c:v>0.55000000000000004</c:v>
                </c:pt>
                <c:pt idx="16">
                  <c:v>0.54500000000000004</c:v>
                </c:pt>
                <c:pt idx="17">
                  <c:v>0.63</c:v>
                </c:pt>
                <c:pt idx="18">
                  <c:v>0.56499999999999995</c:v>
                </c:pt>
                <c:pt idx="19">
                  <c:v>0.56999999999999995</c:v>
                </c:pt>
                <c:pt idx="20">
                  <c:v>0.53</c:v>
                </c:pt>
                <c:pt idx="21">
                  <c:v>0.54</c:v>
                </c:pt>
                <c:pt idx="22">
                  <c:v>0.56999999999999995</c:v>
                </c:pt>
                <c:pt idx="23">
                  <c:v>0.54500000000000004</c:v>
                </c:pt>
                <c:pt idx="24">
                  <c:v>0.625</c:v>
                </c:pt>
                <c:pt idx="25">
                  <c:v>0.56999999999999995</c:v>
                </c:pt>
                <c:pt idx="26">
                  <c:v>0.54</c:v>
                </c:pt>
                <c:pt idx="27">
                  <c:v>0.61</c:v>
                </c:pt>
                <c:pt idx="28">
                  <c:v>0.63250000000000006</c:v>
                </c:pt>
                <c:pt idx="29">
                  <c:v>0.58749999999999991</c:v>
                </c:pt>
                <c:pt idx="30">
                  <c:v>0.57999999999999996</c:v>
                </c:pt>
                <c:pt idx="31">
                  <c:v>0.48499999999999999</c:v>
                </c:pt>
                <c:pt idx="32">
                  <c:v>0.62</c:v>
                </c:pt>
                <c:pt idx="33">
                  <c:v>0.59</c:v>
                </c:pt>
                <c:pt idx="34">
                  <c:v>0.61250000000000004</c:v>
                </c:pt>
                <c:pt idx="35">
                  <c:v>0.55000000000000004</c:v>
                </c:pt>
                <c:pt idx="36">
                  <c:v>0.48</c:v>
                </c:pt>
                <c:pt idx="37">
                  <c:v>0.61</c:v>
                </c:pt>
                <c:pt idx="38">
                  <c:v>0.61499999999999999</c:v>
                </c:pt>
                <c:pt idx="39">
                  <c:v>0.6</c:v>
                </c:pt>
                <c:pt idx="40">
                  <c:v>0.47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908-4D46-B646-EAAC0C42AEF4}"/>
            </c:ext>
          </c:extLst>
        </c:ser>
        <c:ser>
          <c:idx val="5"/>
          <c:order val="4"/>
          <c:tx>
            <c:v>Roundness</c:v>
          </c:tx>
          <c:spPr>
            <a:ln w="12700" cap="rnd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Teno_stats!$A$5:$A$45</c:f>
              <c:numCache>
                <c:formatCode>General</c:formatCode>
                <c:ptCount val="4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</c:numCache>
            </c:numRef>
          </c:xVal>
          <c:yVal>
            <c:numRef>
              <c:f>Teno_stats!$AB$5:$AB$45</c:f>
              <c:numCache>
                <c:formatCode>0.00</c:formatCode>
                <c:ptCount val="41"/>
                <c:pt idx="1">
                  <c:v>0.7</c:v>
                </c:pt>
                <c:pt idx="2">
                  <c:v>0.72</c:v>
                </c:pt>
                <c:pt idx="3">
                  <c:v>0.69</c:v>
                </c:pt>
                <c:pt idx="4">
                  <c:v>0.8</c:v>
                </c:pt>
                <c:pt idx="5">
                  <c:v>0.77500000000000002</c:v>
                </c:pt>
                <c:pt idx="6">
                  <c:v>0.73</c:v>
                </c:pt>
                <c:pt idx="7">
                  <c:v>0.7</c:v>
                </c:pt>
                <c:pt idx="8">
                  <c:v>0.74</c:v>
                </c:pt>
                <c:pt idx="9">
                  <c:v>0.75</c:v>
                </c:pt>
                <c:pt idx="10">
                  <c:v>0.76500000000000001</c:v>
                </c:pt>
                <c:pt idx="11">
                  <c:v>0.75</c:v>
                </c:pt>
                <c:pt idx="12">
                  <c:v>0.7</c:v>
                </c:pt>
                <c:pt idx="13">
                  <c:v>0.66</c:v>
                </c:pt>
                <c:pt idx="14">
                  <c:v>0.69</c:v>
                </c:pt>
                <c:pt idx="15">
                  <c:v>0.67</c:v>
                </c:pt>
                <c:pt idx="16">
                  <c:v>0.69</c:v>
                </c:pt>
                <c:pt idx="17">
                  <c:v>0.72</c:v>
                </c:pt>
                <c:pt idx="18">
                  <c:v>0.66</c:v>
                </c:pt>
                <c:pt idx="19">
                  <c:v>0.69</c:v>
                </c:pt>
                <c:pt idx="20">
                  <c:v>0.64</c:v>
                </c:pt>
                <c:pt idx="21">
                  <c:v>0.66500000000000004</c:v>
                </c:pt>
                <c:pt idx="22">
                  <c:v>0.67</c:v>
                </c:pt>
                <c:pt idx="23">
                  <c:v>0.63</c:v>
                </c:pt>
                <c:pt idx="24">
                  <c:v>0.74</c:v>
                </c:pt>
                <c:pt idx="25">
                  <c:v>0.65</c:v>
                </c:pt>
                <c:pt idx="26">
                  <c:v>0.64</c:v>
                </c:pt>
                <c:pt idx="27">
                  <c:v>0.72</c:v>
                </c:pt>
                <c:pt idx="28">
                  <c:v>0.7</c:v>
                </c:pt>
                <c:pt idx="29">
                  <c:v>0.69499999999999995</c:v>
                </c:pt>
                <c:pt idx="30">
                  <c:v>0.73</c:v>
                </c:pt>
                <c:pt idx="31">
                  <c:v>0.64</c:v>
                </c:pt>
                <c:pt idx="32">
                  <c:v>0.66</c:v>
                </c:pt>
                <c:pt idx="33">
                  <c:v>0.73</c:v>
                </c:pt>
                <c:pt idx="34">
                  <c:v>0.67500000000000004</c:v>
                </c:pt>
                <c:pt idx="35">
                  <c:v>0.63</c:v>
                </c:pt>
                <c:pt idx="36">
                  <c:v>0.57999999999999996</c:v>
                </c:pt>
                <c:pt idx="37">
                  <c:v>0.69</c:v>
                </c:pt>
                <c:pt idx="38">
                  <c:v>0.71</c:v>
                </c:pt>
                <c:pt idx="39">
                  <c:v>0.7</c:v>
                </c:pt>
                <c:pt idx="40">
                  <c:v>0.51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6908-4D46-B646-EAAC0C42AEF4}"/>
            </c:ext>
          </c:extLst>
        </c:ser>
        <c:ser>
          <c:idx val="6"/>
          <c:order val="5"/>
          <c:tx>
            <c:v>Rnd_75th</c:v>
          </c:tx>
          <c:spPr>
            <a:ln w="12700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Teno_stats!$A$5:$A$45</c:f>
              <c:numCache>
                <c:formatCode>General</c:formatCode>
                <c:ptCount val="4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</c:numCache>
            </c:numRef>
          </c:xVal>
          <c:yVal>
            <c:numRef>
              <c:f>Teno_stats!$AC$5:$AC$45</c:f>
              <c:numCache>
                <c:formatCode>0.00</c:formatCode>
                <c:ptCount val="41"/>
                <c:pt idx="1">
                  <c:v>0.72</c:v>
                </c:pt>
                <c:pt idx="2">
                  <c:v>0.84250000000000003</c:v>
                </c:pt>
                <c:pt idx="3">
                  <c:v>0.75</c:v>
                </c:pt>
                <c:pt idx="4">
                  <c:v>0.87</c:v>
                </c:pt>
                <c:pt idx="5">
                  <c:v>0.85</c:v>
                </c:pt>
                <c:pt idx="6">
                  <c:v>0.84</c:v>
                </c:pt>
                <c:pt idx="7">
                  <c:v>0.81</c:v>
                </c:pt>
                <c:pt idx="8">
                  <c:v>0.84</c:v>
                </c:pt>
                <c:pt idx="9">
                  <c:v>0.83</c:v>
                </c:pt>
                <c:pt idx="10">
                  <c:v>0.86</c:v>
                </c:pt>
                <c:pt idx="11">
                  <c:v>0.84</c:v>
                </c:pt>
                <c:pt idx="12">
                  <c:v>0.81</c:v>
                </c:pt>
                <c:pt idx="13">
                  <c:v>0.79249999999999998</c:v>
                </c:pt>
                <c:pt idx="14">
                  <c:v>0.8</c:v>
                </c:pt>
                <c:pt idx="15">
                  <c:v>0.77</c:v>
                </c:pt>
                <c:pt idx="16">
                  <c:v>0.755</c:v>
                </c:pt>
                <c:pt idx="17">
                  <c:v>0.79</c:v>
                </c:pt>
                <c:pt idx="18">
                  <c:v>0.78</c:v>
                </c:pt>
                <c:pt idx="19">
                  <c:v>0.78</c:v>
                </c:pt>
                <c:pt idx="20">
                  <c:v>0.76</c:v>
                </c:pt>
                <c:pt idx="21">
                  <c:v>0.79</c:v>
                </c:pt>
                <c:pt idx="22">
                  <c:v>0.75</c:v>
                </c:pt>
                <c:pt idx="23">
                  <c:v>0.8</c:v>
                </c:pt>
                <c:pt idx="24">
                  <c:v>0.81</c:v>
                </c:pt>
                <c:pt idx="25">
                  <c:v>0.73</c:v>
                </c:pt>
                <c:pt idx="26">
                  <c:v>0.77</c:v>
                </c:pt>
                <c:pt idx="27">
                  <c:v>0.8</c:v>
                </c:pt>
                <c:pt idx="28">
                  <c:v>0.7975000000000001</c:v>
                </c:pt>
                <c:pt idx="29">
                  <c:v>0.8</c:v>
                </c:pt>
                <c:pt idx="30">
                  <c:v>0.83</c:v>
                </c:pt>
                <c:pt idx="31">
                  <c:v>0.76500000000000001</c:v>
                </c:pt>
                <c:pt idx="32">
                  <c:v>0.78</c:v>
                </c:pt>
                <c:pt idx="33">
                  <c:v>0.8</c:v>
                </c:pt>
                <c:pt idx="34">
                  <c:v>0.77750000000000008</c:v>
                </c:pt>
                <c:pt idx="35">
                  <c:v>0.72249999999999992</c:v>
                </c:pt>
                <c:pt idx="36">
                  <c:v>0.78</c:v>
                </c:pt>
                <c:pt idx="37">
                  <c:v>0.81</c:v>
                </c:pt>
                <c:pt idx="38">
                  <c:v>0.76500000000000001</c:v>
                </c:pt>
                <c:pt idx="39">
                  <c:v>0.81</c:v>
                </c:pt>
                <c:pt idx="40">
                  <c:v>0.77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6908-4D46-B646-EAAC0C42AE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5258488"/>
        <c:axId val="625255608"/>
      </c:scatterChart>
      <c:valAx>
        <c:axId val="760500104"/>
        <c:scaling>
          <c:orientation val="minMax"/>
          <c:max val="4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Distance from margin</a:t>
                </a:r>
                <a:r>
                  <a:rPr lang="en-GB" baseline="0"/>
                  <a:t>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60500464"/>
        <c:crosses val="autoZero"/>
        <c:crossBetween val="midCat"/>
      </c:valAx>
      <c:valAx>
        <c:axId val="760500464"/>
        <c:scaling>
          <c:orientation val="minMax"/>
          <c:max val="1"/>
          <c:min val="0.4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Median</a:t>
                </a:r>
                <a:r>
                  <a:rPr lang="en-GB" baseline="0"/>
                  <a:t> v</a:t>
                </a:r>
                <a:r>
                  <a:rPr lang="en-GB"/>
                  <a:t>esicle shape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60500104"/>
        <c:crosses val="autoZero"/>
        <c:crossBetween val="midCat"/>
      </c:valAx>
      <c:valAx>
        <c:axId val="625255608"/>
        <c:scaling>
          <c:orientation val="minMax"/>
          <c:max val="1"/>
          <c:min val="0.4"/>
        </c:scaling>
        <c:delete val="0"/>
        <c:axPos val="r"/>
        <c:numFmt formatCode="0.0" sourceLinked="0"/>
        <c:majorTickMark val="out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25258488"/>
        <c:crosses val="max"/>
        <c:crossBetween val="midCat"/>
      </c:valAx>
      <c:valAx>
        <c:axId val="6252584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252556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6"/>
        <c:delete val="1"/>
      </c:legendEntry>
      <c:layout>
        <c:manualLayout>
          <c:xMode val="edge"/>
          <c:yMode val="edge"/>
          <c:x val="0.1284022309711286"/>
          <c:y val="0.63400629921259843"/>
          <c:w val="0.17483850976961213"/>
          <c:h val="0.14177357830271217"/>
        </c:manualLayout>
      </c:layout>
      <c:overlay val="1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1"/>
          <c:tx>
            <c:v>Ves. Area Fraction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Teno_stats!$AK$5:$AK$45</c:f>
                <c:numCache>
                  <c:formatCode>General</c:formatCode>
                  <c:ptCount val="41"/>
                  <c:pt idx="1">
                    <c:v>6.7356107667989576E-4</c:v>
                  </c:pt>
                  <c:pt idx="2">
                    <c:v>4.3777135321456471E-3</c:v>
                  </c:pt>
                  <c:pt idx="3">
                    <c:v>6.7089323512974823E-3</c:v>
                  </c:pt>
                  <c:pt idx="4">
                    <c:v>6.8934462564972715E-3</c:v>
                  </c:pt>
                  <c:pt idx="5">
                    <c:v>1.8693742423557997E-2</c:v>
                  </c:pt>
                  <c:pt idx="6">
                    <c:v>1.6517343204396372E-2</c:v>
                  </c:pt>
                  <c:pt idx="7">
                    <c:v>7.0567881083002049E-2</c:v>
                  </c:pt>
                  <c:pt idx="8">
                    <c:v>4.1294662758760231E-2</c:v>
                  </c:pt>
                  <c:pt idx="9">
                    <c:v>4.206257608074418E-2</c:v>
                  </c:pt>
                  <c:pt idx="10">
                    <c:v>2.325966655548882E-2</c:v>
                  </c:pt>
                  <c:pt idx="11">
                    <c:v>1.6532299091018918E-2</c:v>
                  </c:pt>
                  <c:pt idx="12">
                    <c:v>2.1810382302721393E-2</c:v>
                  </c:pt>
                  <c:pt idx="13">
                    <c:v>2.0212331213527304E-2</c:v>
                  </c:pt>
                  <c:pt idx="14">
                    <c:v>3.1642808314558006E-2</c:v>
                  </c:pt>
                  <c:pt idx="15">
                    <c:v>3.3670376332724294E-2</c:v>
                  </c:pt>
                  <c:pt idx="16">
                    <c:v>2.1919167746422986E-2</c:v>
                  </c:pt>
                  <c:pt idx="17">
                    <c:v>1.9841615600978694E-2</c:v>
                  </c:pt>
                  <c:pt idx="18">
                    <c:v>2.7301594225891679E-2</c:v>
                  </c:pt>
                  <c:pt idx="19">
                    <c:v>5.3086198333796304E-2</c:v>
                  </c:pt>
                  <c:pt idx="20">
                    <c:v>4.3027293420069009E-2</c:v>
                  </c:pt>
                  <c:pt idx="21">
                    <c:v>1.5903829124993784E-2</c:v>
                  </c:pt>
                  <c:pt idx="22">
                    <c:v>1.9294241469804466E-2</c:v>
                  </c:pt>
                  <c:pt idx="23">
                    <c:v>1.6899755934805454E-2</c:v>
                  </c:pt>
                  <c:pt idx="24">
                    <c:v>3.110059872081368E-2</c:v>
                  </c:pt>
                  <c:pt idx="25">
                    <c:v>9.3601945493499792E-3</c:v>
                  </c:pt>
                  <c:pt idx="26">
                    <c:v>3.0645156877672722E-2</c:v>
                  </c:pt>
                  <c:pt idx="27">
                    <c:v>1.1134000777082232E-2</c:v>
                  </c:pt>
                  <c:pt idx="28">
                    <c:v>1.355556867671519E-2</c:v>
                  </c:pt>
                  <c:pt idx="29">
                    <c:v>8.9349590409774013E-3</c:v>
                  </c:pt>
                  <c:pt idx="30">
                    <c:v>3.4957552049932693E-2</c:v>
                  </c:pt>
                  <c:pt idx="31">
                    <c:v>1.7057180367605871E-2</c:v>
                  </c:pt>
                  <c:pt idx="32">
                    <c:v>2.4756872053093158E-2</c:v>
                  </c:pt>
                  <c:pt idx="33">
                    <c:v>2.2983876286547873E-2</c:v>
                  </c:pt>
                  <c:pt idx="34">
                    <c:v>2.1267982266676769E-2</c:v>
                  </c:pt>
                  <c:pt idx="35">
                    <c:v>3.6851083378341087E-2</c:v>
                  </c:pt>
                  <c:pt idx="36">
                    <c:v>8.5547316038287954E-3</c:v>
                  </c:pt>
                  <c:pt idx="37">
                    <c:v>1.8593204151219254E-2</c:v>
                  </c:pt>
                  <c:pt idx="38">
                    <c:v>3.3366061818695836E-2</c:v>
                  </c:pt>
                  <c:pt idx="39">
                    <c:v>7.6753281875172233E-2</c:v>
                  </c:pt>
                  <c:pt idx="40">
                    <c:v>8.3526943259562333E-3</c:v>
                  </c:pt>
                </c:numCache>
              </c:numRef>
            </c:plus>
            <c:minus>
              <c:numRef>
                <c:f>Teno_stats!$AK$5:$AK$45</c:f>
                <c:numCache>
                  <c:formatCode>General</c:formatCode>
                  <c:ptCount val="41"/>
                  <c:pt idx="1">
                    <c:v>6.7356107667989576E-4</c:v>
                  </c:pt>
                  <c:pt idx="2">
                    <c:v>4.3777135321456471E-3</c:v>
                  </c:pt>
                  <c:pt idx="3">
                    <c:v>6.7089323512974823E-3</c:v>
                  </c:pt>
                  <c:pt idx="4">
                    <c:v>6.8934462564972715E-3</c:v>
                  </c:pt>
                  <c:pt idx="5">
                    <c:v>1.8693742423557997E-2</c:v>
                  </c:pt>
                  <c:pt idx="6">
                    <c:v>1.6517343204396372E-2</c:v>
                  </c:pt>
                  <c:pt idx="7">
                    <c:v>7.0567881083002049E-2</c:v>
                  </c:pt>
                  <c:pt idx="8">
                    <c:v>4.1294662758760231E-2</c:v>
                  </c:pt>
                  <c:pt idx="9">
                    <c:v>4.206257608074418E-2</c:v>
                  </c:pt>
                  <c:pt idx="10">
                    <c:v>2.325966655548882E-2</c:v>
                  </c:pt>
                  <c:pt idx="11">
                    <c:v>1.6532299091018918E-2</c:v>
                  </c:pt>
                  <c:pt idx="12">
                    <c:v>2.1810382302721393E-2</c:v>
                  </c:pt>
                  <c:pt idx="13">
                    <c:v>2.0212331213527304E-2</c:v>
                  </c:pt>
                  <c:pt idx="14">
                    <c:v>3.1642808314558006E-2</c:v>
                  </c:pt>
                  <c:pt idx="15">
                    <c:v>3.3670376332724294E-2</c:v>
                  </c:pt>
                  <c:pt idx="16">
                    <c:v>2.1919167746422986E-2</c:v>
                  </c:pt>
                  <c:pt idx="17">
                    <c:v>1.9841615600978694E-2</c:v>
                  </c:pt>
                  <c:pt idx="18">
                    <c:v>2.7301594225891679E-2</c:v>
                  </c:pt>
                  <c:pt idx="19">
                    <c:v>5.3086198333796304E-2</c:v>
                  </c:pt>
                  <c:pt idx="20">
                    <c:v>4.3027293420069009E-2</c:v>
                  </c:pt>
                  <c:pt idx="21">
                    <c:v>1.5903829124993784E-2</c:v>
                  </c:pt>
                  <c:pt idx="22">
                    <c:v>1.9294241469804466E-2</c:v>
                  </c:pt>
                  <c:pt idx="23">
                    <c:v>1.6899755934805454E-2</c:v>
                  </c:pt>
                  <c:pt idx="24">
                    <c:v>3.110059872081368E-2</c:v>
                  </c:pt>
                  <c:pt idx="25">
                    <c:v>9.3601945493499792E-3</c:v>
                  </c:pt>
                  <c:pt idx="26">
                    <c:v>3.0645156877672722E-2</c:v>
                  </c:pt>
                  <c:pt idx="27">
                    <c:v>1.1134000777082232E-2</c:v>
                  </c:pt>
                  <c:pt idx="28">
                    <c:v>1.355556867671519E-2</c:v>
                  </c:pt>
                  <c:pt idx="29">
                    <c:v>8.9349590409774013E-3</c:v>
                  </c:pt>
                  <c:pt idx="30">
                    <c:v>3.4957552049932693E-2</c:v>
                  </c:pt>
                  <c:pt idx="31">
                    <c:v>1.7057180367605871E-2</c:v>
                  </c:pt>
                  <c:pt idx="32">
                    <c:v>2.4756872053093158E-2</c:v>
                  </c:pt>
                  <c:pt idx="33">
                    <c:v>2.2983876286547873E-2</c:v>
                  </c:pt>
                  <c:pt idx="34">
                    <c:v>2.1267982266676769E-2</c:v>
                  </c:pt>
                  <c:pt idx="35">
                    <c:v>3.6851083378341087E-2</c:v>
                  </c:pt>
                  <c:pt idx="36">
                    <c:v>8.5547316038287954E-3</c:v>
                  </c:pt>
                  <c:pt idx="37">
                    <c:v>1.8593204151219254E-2</c:v>
                  </c:pt>
                  <c:pt idx="38">
                    <c:v>3.3366061818695836E-2</c:v>
                  </c:pt>
                  <c:pt idx="39">
                    <c:v>7.6753281875172233E-2</c:v>
                  </c:pt>
                  <c:pt idx="40">
                    <c:v>8.3526943259562333E-3</c:v>
                  </c:pt>
                </c:numCache>
              </c:numRef>
            </c:minus>
            <c:spPr>
              <a:noFill/>
              <a:ln w="6350" cap="flat" cmpd="sng" algn="ctr">
                <a:solidFill>
                  <a:schemeClr val="tx1">
                    <a:alpha val="50000"/>
                  </a:schemeClr>
                </a:solidFill>
                <a:round/>
              </a:ln>
              <a:effectLst/>
            </c:spPr>
          </c:errBars>
          <c:xVal>
            <c:numRef>
              <c:f>Teno_stats!$A$5:$A$45</c:f>
              <c:numCache>
                <c:formatCode>General</c:formatCode>
                <c:ptCount val="4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</c:numCache>
            </c:numRef>
          </c:xVal>
          <c:yVal>
            <c:numRef>
              <c:f>Teno_stats!$AJ$5:$AJ$45</c:f>
              <c:numCache>
                <c:formatCode>0.00</c:formatCode>
                <c:ptCount val="41"/>
                <c:pt idx="1">
                  <c:v>7.6292372606130384E-4</c:v>
                </c:pt>
                <c:pt idx="2">
                  <c:v>4.4738255822029376E-3</c:v>
                </c:pt>
                <c:pt idx="3">
                  <c:v>8.3980286993161259E-3</c:v>
                </c:pt>
                <c:pt idx="4">
                  <c:v>1.6686917359937551E-2</c:v>
                </c:pt>
                <c:pt idx="5">
                  <c:v>5.2571858834791603E-2</c:v>
                </c:pt>
                <c:pt idx="6">
                  <c:v>5.5416304538896274E-2</c:v>
                </c:pt>
                <c:pt idx="7">
                  <c:v>0.13801610332419637</c:v>
                </c:pt>
                <c:pt idx="8">
                  <c:v>0.21718931605063349</c:v>
                </c:pt>
                <c:pt idx="9">
                  <c:v>0.14686329365958037</c:v>
                </c:pt>
                <c:pt idx="10">
                  <c:v>6.3241853274799739E-2</c:v>
                </c:pt>
                <c:pt idx="11">
                  <c:v>3.7517204061193916E-2</c:v>
                </c:pt>
                <c:pt idx="12">
                  <c:v>8.0898410886188543E-2</c:v>
                </c:pt>
                <c:pt idx="13">
                  <c:v>0.10458371871254553</c:v>
                </c:pt>
                <c:pt idx="14">
                  <c:v>8.4270253692824718E-2</c:v>
                </c:pt>
                <c:pt idx="15">
                  <c:v>8.7894234269996166E-2</c:v>
                </c:pt>
                <c:pt idx="16">
                  <c:v>7.257802952350334E-2</c:v>
                </c:pt>
                <c:pt idx="17">
                  <c:v>9.2079372415729277E-2</c:v>
                </c:pt>
                <c:pt idx="18">
                  <c:v>0.11414924953344507</c:v>
                </c:pt>
                <c:pt idx="19">
                  <c:v>0.11290605281338389</c:v>
                </c:pt>
                <c:pt idx="20">
                  <c:v>0.14956405452712113</c:v>
                </c:pt>
                <c:pt idx="21">
                  <c:v>0.13125046857881997</c:v>
                </c:pt>
                <c:pt idx="22">
                  <c:v>0.10639385920518363</c:v>
                </c:pt>
                <c:pt idx="23">
                  <c:v>9.3611032913674674E-2</c:v>
                </c:pt>
                <c:pt idx="24">
                  <c:v>8.4819358691701291E-2</c:v>
                </c:pt>
                <c:pt idx="25">
                  <c:v>8.9400747396492938E-2</c:v>
                </c:pt>
                <c:pt idx="26">
                  <c:v>7.5208608622093776E-2</c:v>
                </c:pt>
                <c:pt idx="27">
                  <c:v>8.4085097836322745E-2</c:v>
                </c:pt>
                <c:pt idx="28">
                  <c:v>7.6538291672593822E-2</c:v>
                </c:pt>
                <c:pt idx="29">
                  <c:v>0.11324981426085449</c:v>
                </c:pt>
                <c:pt idx="30">
                  <c:v>0.13594466538315206</c:v>
                </c:pt>
                <c:pt idx="31">
                  <c:v>0.15074585036141816</c:v>
                </c:pt>
                <c:pt idx="32">
                  <c:v>0.15380164447662037</c:v>
                </c:pt>
                <c:pt idx="33">
                  <c:v>0.17293531147059024</c:v>
                </c:pt>
                <c:pt idx="34">
                  <c:v>0.1526135158400819</c:v>
                </c:pt>
                <c:pt idx="35">
                  <c:v>0.15221673467586805</c:v>
                </c:pt>
                <c:pt idx="36">
                  <c:v>0.15542511168885603</c:v>
                </c:pt>
                <c:pt idx="37">
                  <c:v>0.14398347903903075</c:v>
                </c:pt>
                <c:pt idx="38">
                  <c:v>0.19272340230378493</c:v>
                </c:pt>
                <c:pt idx="39">
                  <c:v>0.15470544137135969</c:v>
                </c:pt>
                <c:pt idx="40">
                  <c:v>3.1647019561929959E-2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86D-4292-8238-6E3167645D5F}"/>
            </c:ext>
          </c:extLst>
        </c:ser>
        <c:ser>
          <c:idx val="1"/>
          <c:order val="2"/>
          <c:tx>
            <c:v>Bands</c:v>
          </c:tx>
          <c:spPr>
            <a:ln w="12700" cap="rnd">
              <a:solidFill>
                <a:schemeClr val="tx1">
                  <a:lumMod val="50000"/>
                  <a:lumOff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Teno_stats!$V$50:$V$57</c:f>
              <c:numCache>
                <c:formatCode>0.00</c:formatCode>
                <c:ptCount val="8"/>
                <c:pt idx="0">
                  <c:v>10.514236797032181</c:v>
                </c:pt>
                <c:pt idx="1">
                  <c:v>10.514236797032181</c:v>
                </c:pt>
                <c:pt idx="2">
                  <c:v>14.930584074040732</c:v>
                </c:pt>
                <c:pt idx="3">
                  <c:v>14.930584074040732</c:v>
                </c:pt>
                <c:pt idx="4">
                  <c:v>22.474640043896162</c:v>
                </c:pt>
                <c:pt idx="5">
                  <c:v>22.474640043896162</c:v>
                </c:pt>
                <c:pt idx="6">
                  <c:v>34.177920723238721</c:v>
                </c:pt>
                <c:pt idx="7">
                  <c:v>34.177920723238721</c:v>
                </c:pt>
              </c:numCache>
            </c:numRef>
          </c:xVal>
          <c:yVal>
            <c:numRef>
              <c:f>Teno_stats!$Z$50:$Z$57</c:f>
              <c:numCache>
                <c:formatCode>General</c:formatCode>
                <c:ptCount val="8"/>
                <c:pt idx="0">
                  <c:v>-91</c:v>
                </c:pt>
                <c:pt idx="1">
                  <c:v>91</c:v>
                </c:pt>
                <c:pt idx="2">
                  <c:v>91</c:v>
                </c:pt>
                <c:pt idx="3">
                  <c:v>-91</c:v>
                </c:pt>
                <c:pt idx="4">
                  <c:v>-91</c:v>
                </c:pt>
                <c:pt idx="5">
                  <c:v>91</c:v>
                </c:pt>
                <c:pt idx="6">
                  <c:v>91</c:v>
                </c:pt>
                <c:pt idx="7">
                  <c:v>-91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86D-4292-8238-6E3167645D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0500104"/>
        <c:axId val="760500464"/>
      </c:scatterChart>
      <c:scatterChart>
        <c:scatterStyle val="lineMarker"/>
        <c:varyColors val="0"/>
        <c:ser>
          <c:idx val="2"/>
          <c:order val="0"/>
          <c:tx>
            <c:v>Phn. Area Fraction</c:v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Teno_stats!$AI$5:$AI$45</c:f>
                <c:numCache>
                  <c:formatCode>General</c:formatCode>
                  <c:ptCount val="41"/>
                  <c:pt idx="1">
                    <c:v>2.1255571992025681E-2</c:v>
                  </c:pt>
                  <c:pt idx="2">
                    <c:v>1.3035693543884766E-2</c:v>
                  </c:pt>
                  <c:pt idx="3">
                    <c:v>1.1833350372289596E-2</c:v>
                  </c:pt>
                  <c:pt idx="4">
                    <c:v>1.4317533278220876E-2</c:v>
                  </c:pt>
                  <c:pt idx="5">
                    <c:v>4.4777754613288491E-3</c:v>
                  </c:pt>
                  <c:pt idx="6">
                    <c:v>4.9523033455308877E-3</c:v>
                  </c:pt>
                  <c:pt idx="7">
                    <c:v>1.5253149840624737E-2</c:v>
                  </c:pt>
                  <c:pt idx="8">
                    <c:v>4.3388403607118944E-3</c:v>
                  </c:pt>
                  <c:pt idx="9">
                    <c:v>8.3407340377139958E-3</c:v>
                  </c:pt>
                  <c:pt idx="10">
                    <c:v>1.2996185428569855E-2</c:v>
                  </c:pt>
                  <c:pt idx="11">
                    <c:v>2.1115431928438084E-2</c:v>
                  </c:pt>
                  <c:pt idx="12">
                    <c:v>1.7578767890594357E-2</c:v>
                  </c:pt>
                  <c:pt idx="13">
                    <c:v>1.3804459710162115E-2</c:v>
                  </c:pt>
                  <c:pt idx="14">
                    <c:v>1.9321661548616257E-2</c:v>
                  </c:pt>
                  <c:pt idx="15">
                    <c:v>5.9613908225718193E-3</c:v>
                  </c:pt>
                  <c:pt idx="16">
                    <c:v>2.9131928454070387E-2</c:v>
                  </c:pt>
                  <c:pt idx="17">
                    <c:v>2.5148766813430683E-2</c:v>
                  </c:pt>
                  <c:pt idx="18">
                    <c:v>1.4866486856652804E-2</c:v>
                  </c:pt>
                  <c:pt idx="19">
                    <c:v>2.8679681005788542E-2</c:v>
                  </c:pt>
                  <c:pt idx="20">
                    <c:v>1.6950688411277708E-2</c:v>
                  </c:pt>
                  <c:pt idx="21">
                    <c:v>1.8298074766209316E-2</c:v>
                  </c:pt>
                  <c:pt idx="22">
                    <c:v>2.5683421867968889E-2</c:v>
                  </c:pt>
                  <c:pt idx="23">
                    <c:v>3.4894799384262092E-2</c:v>
                  </c:pt>
                  <c:pt idx="24">
                    <c:v>1.7084037410291578E-2</c:v>
                  </c:pt>
                  <c:pt idx="25">
                    <c:v>1.5004150911424562E-2</c:v>
                  </c:pt>
                  <c:pt idx="26">
                    <c:v>3.4709126721064132E-2</c:v>
                  </c:pt>
                  <c:pt idx="27">
                    <c:v>2.0930296444087351E-2</c:v>
                  </c:pt>
                  <c:pt idx="28">
                    <c:v>1.3001667612806637E-2</c:v>
                  </c:pt>
                  <c:pt idx="29">
                    <c:v>1.958651709708311E-2</c:v>
                  </c:pt>
                  <c:pt idx="30">
                    <c:v>3.2821432645687036E-2</c:v>
                  </c:pt>
                  <c:pt idx="31">
                    <c:v>1.1255520159213854E-2</c:v>
                  </c:pt>
                  <c:pt idx="32">
                    <c:v>1.0678131683416695E-2</c:v>
                  </c:pt>
                  <c:pt idx="33">
                    <c:v>4.5678849159166814E-3</c:v>
                  </c:pt>
                  <c:pt idx="34">
                    <c:v>1.7900697908535676E-3</c:v>
                  </c:pt>
                  <c:pt idx="35">
                    <c:v>5.2067496596207149E-3</c:v>
                  </c:pt>
                  <c:pt idx="36">
                    <c:v>4.8443307828228664E-3</c:v>
                  </c:pt>
                  <c:pt idx="37">
                    <c:v>1.5481918107886497E-2</c:v>
                  </c:pt>
                  <c:pt idx="38">
                    <c:v>1.4683942232975712E-2</c:v>
                  </c:pt>
                  <c:pt idx="39">
                    <c:v>1.0459847121018224E-3</c:v>
                  </c:pt>
                  <c:pt idx="40">
                    <c:v>4.8590031198781098E-3</c:v>
                  </c:pt>
                </c:numCache>
              </c:numRef>
            </c:plus>
            <c:minus>
              <c:numRef>
                <c:f>Teno_stats!$AI$5:$AI$45</c:f>
                <c:numCache>
                  <c:formatCode>General</c:formatCode>
                  <c:ptCount val="41"/>
                  <c:pt idx="1">
                    <c:v>2.1255571992025681E-2</c:v>
                  </c:pt>
                  <c:pt idx="2">
                    <c:v>1.3035693543884766E-2</c:v>
                  </c:pt>
                  <c:pt idx="3">
                    <c:v>1.1833350372289596E-2</c:v>
                  </c:pt>
                  <c:pt idx="4">
                    <c:v>1.4317533278220876E-2</c:v>
                  </c:pt>
                  <c:pt idx="5">
                    <c:v>4.4777754613288491E-3</c:v>
                  </c:pt>
                  <c:pt idx="6">
                    <c:v>4.9523033455308877E-3</c:v>
                  </c:pt>
                  <c:pt idx="7">
                    <c:v>1.5253149840624737E-2</c:v>
                  </c:pt>
                  <c:pt idx="8">
                    <c:v>4.3388403607118944E-3</c:v>
                  </c:pt>
                  <c:pt idx="9">
                    <c:v>8.3407340377139958E-3</c:v>
                  </c:pt>
                  <c:pt idx="10">
                    <c:v>1.2996185428569855E-2</c:v>
                  </c:pt>
                  <c:pt idx="11">
                    <c:v>2.1115431928438084E-2</c:v>
                  </c:pt>
                  <c:pt idx="12">
                    <c:v>1.7578767890594357E-2</c:v>
                  </c:pt>
                  <c:pt idx="13">
                    <c:v>1.3804459710162115E-2</c:v>
                  </c:pt>
                  <c:pt idx="14">
                    <c:v>1.9321661548616257E-2</c:v>
                  </c:pt>
                  <c:pt idx="15">
                    <c:v>5.9613908225718193E-3</c:v>
                  </c:pt>
                  <c:pt idx="16">
                    <c:v>2.9131928454070387E-2</c:v>
                  </c:pt>
                  <c:pt idx="17">
                    <c:v>2.5148766813430683E-2</c:v>
                  </c:pt>
                  <c:pt idx="18">
                    <c:v>1.4866486856652804E-2</c:v>
                  </c:pt>
                  <c:pt idx="19">
                    <c:v>2.8679681005788542E-2</c:v>
                  </c:pt>
                  <c:pt idx="20">
                    <c:v>1.6950688411277708E-2</c:v>
                  </c:pt>
                  <c:pt idx="21">
                    <c:v>1.8298074766209316E-2</c:v>
                  </c:pt>
                  <c:pt idx="22">
                    <c:v>2.5683421867968889E-2</c:v>
                  </c:pt>
                  <c:pt idx="23">
                    <c:v>3.4894799384262092E-2</c:v>
                  </c:pt>
                  <c:pt idx="24">
                    <c:v>1.7084037410291578E-2</c:v>
                  </c:pt>
                  <c:pt idx="25">
                    <c:v>1.5004150911424562E-2</c:v>
                  </c:pt>
                  <c:pt idx="26">
                    <c:v>3.4709126721064132E-2</c:v>
                  </c:pt>
                  <c:pt idx="27">
                    <c:v>2.0930296444087351E-2</c:v>
                  </c:pt>
                  <c:pt idx="28">
                    <c:v>1.3001667612806637E-2</c:v>
                  </c:pt>
                  <c:pt idx="29">
                    <c:v>1.958651709708311E-2</c:v>
                  </c:pt>
                  <c:pt idx="30">
                    <c:v>3.2821432645687036E-2</c:v>
                  </c:pt>
                  <c:pt idx="31">
                    <c:v>1.1255520159213854E-2</c:v>
                  </c:pt>
                  <c:pt idx="32">
                    <c:v>1.0678131683416695E-2</c:v>
                  </c:pt>
                  <c:pt idx="33">
                    <c:v>4.5678849159166814E-3</c:v>
                  </c:pt>
                  <c:pt idx="34">
                    <c:v>1.7900697908535676E-3</c:v>
                  </c:pt>
                  <c:pt idx="35">
                    <c:v>5.2067496596207149E-3</c:v>
                  </c:pt>
                  <c:pt idx="36">
                    <c:v>4.8443307828228664E-3</c:v>
                  </c:pt>
                  <c:pt idx="37">
                    <c:v>1.5481918107886497E-2</c:v>
                  </c:pt>
                  <c:pt idx="38">
                    <c:v>1.4683942232975712E-2</c:v>
                  </c:pt>
                  <c:pt idx="39">
                    <c:v>1.0459847121018224E-3</c:v>
                  </c:pt>
                  <c:pt idx="40">
                    <c:v>4.8590031198781098E-3</c:v>
                  </c:pt>
                </c:numCache>
              </c:numRef>
            </c:minus>
            <c:spPr>
              <a:noFill/>
              <a:ln w="6350" cap="flat" cmpd="sng" algn="ctr">
                <a:solidFill>
                  <a:srgbClr val="C00000">
                    <a:alpha val="50000"/>
                  </a:srgbClr>
                </a:solidFill>
                <a:round/>
              </a:ln>
              <a:effectLst/>
            </c:spPr>
          </c:errBars>
          <c:xVal>
            <c:numRef>
              <c:f>Teno_stats!$A$5:$A$45</c:f>
              <c:numCache>
                <c:formatCode>General</c:formatCode>
                <c:ptCount val="4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</c:numCache>
            </c:numRef>
          </c:xVal>
          <c:yVal>
            <c:numRef>
              <c:f>Teno_stats!$AH$5:$AH$45</c:f>
              <c:numCache>
                <c:formatCode>0.00</c:formatCode>
                <c:ptCount val="41"/>
                <c:pt idx="1">
                  <c:v>5.4352745326797992E-2</c:v>
                </c:pt>
                <c:pt idx="2">
                  <c:v>6.0420959643650754E-2</c:v>
                </c:pt>
                <c:pt idx="3">
                  <c:v>5.2048173509826538E-2</c:v>
                </c:pt>
                <c:pt idx="4">
                  <c:v>6.3681749085435058E-2</c:v>
                </c:pt>
                <c:pt idx="5">
                  <c:v>4.4036278420680627E-2</c:v>
                </c:pt>
                <c:pt idx="6">
                  <c:v>5.1273325448527682E-2</c:v>
                </c:pt>
                <c:pt idx="7">
                  <c:v>5.7573342112055524E-2</c:v>
                </c:pt>
                <c:pt idx="8">
                  <c:v>7.7301901737213949E-2</c:v>
                </c:pt>
                <c:pt idx="9">
                  <c:v>6.0601041636390296E-2</c:v>
                </c:pt>
                <c:pt idx="10">
                  <c:v>5.4606207382544604E-2</c:v>
                </c:pt>
                <c:pt idx="11">
                  <c:v>6.8743393520924553E-2</c:v>
                </c:pt>
                <c:pt idx="12">
                  <c:v>9.1343491664977156E-2</c:v>
                </c:pt>
                <c:pt idx="13">
                  <c:v>7.6024948890412489E-2</c:v>
                </c:pt>
                <c:pt idx="14">
                  <c:v>6.0568044551938649E-2</c:v>
                </c:pt>
                <c:pt idx="15">
                  <c:v>5.3747936292381136E-2</c:v>
                </c:pt>
                <c:pt idx="16">
                  <c:v>8.4079367193109475E-2</c:v>
                </c:pt>
                <c:pt idx="17">
                  <c:v>9.0976398343128109E-2</c:v>
                </c:pt>
                <c:pt idx="18">
                  <c:v>8.616145715861194E-2</c:v>
                </c:pt>
                <c:pt idx="19">
                  <c:v>0.11121622589711566</c:v>
                </c:pt>
                <c:pt idx="20">
                  <c:v>0.12432051416830668</c:v>
                </c:pt>
                <c:pt idx="21">
                  <c:v>8.2538375943553025E-2</c:v>
                </c:pt>
                <c:pt idx="22">
                  <c:v>5.9343949176909903E-2</c:v>
                </c:pt>
                <c:pt idx="23">
                  <c:v>6.5458217657625245E-2</c:v>
                </c:pt>
                <c:pt idx="24">
                  <c:v>6.537700341210087E-2</c:v>
                </c:pt>
                <c:pt idx="25">
                  <c:v>8.2318739573345151E-2</c:v>
                </c:pt>
                <c:pt idx="26">
                  <c:v>0.10092709004290762</c:v>
                </c:pt>
                <c:pt idx="27">
                  <c:v>7.5562804268564113E-2</c:v>
                </c:pt>
                <c:pt idx="28">
                  <c:v>6.5411659084668491E-2</c:v>
                </c:pt>
                <c:pt idx="29">
                  <c:v>9.5698613266374188E-2</c:v>
                </c:pt>
                <c:pt idx="30">
                  <c:v>0.10014735378281069</c:v>
                </c:pt>
                <c:pt idx="31">
                  <c:v>8.9931548421250049E-2</c:v>
                </c:pt>
                <c:pt idx="32">
                  <c:v>0.10356238331058004</c:v>
                </c:pt>
                <c:pt idx="33">
                  <c:v>7.6045433952067185E-2</c:v>
                </c:pt>
                <c:pt idx="34">
                  <c:v>6.6802979451411018E-2</c:v>
                </c:pt>
                <c:pt idx="35">
                  <c:v>7.5725375049426363E-2</c:v>
                </c:pt>
                <c:pt idx="36">
                  <c:v>7.4114346605486187E-2</c:v>
                </c:pt>
                <c:pt idx="37">
                  <c:v>7.2224964758014029E-2</c:v>
                </c:pt>
                <c:pt idx="38">
                  <c:v>9.5225744091629594E-2</c:v>
                </c:pt>
                <c:pt idx="39">
                  <c:v>7.7263196741674409E-2</c:v>
                </c:pt>
                <c:pt idx="40">
                  <c:v>8.4839659236883594E-2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86D-4292-8238-6E3167645D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7026704"/>
        <c:axId val="567020584"/>
      </c:scatterChart>
      <c:valAx>
        <c:axId val="760500104"/>
        <c:scaling>
          <c:orientation val="minMax"/>
          <c:max val="4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Distance from margin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60500464"/>
        <c:crosses val="autoZero"/>
        <c:crossBetween val="midCat"/>
      </c:valAx>
      <c:valAx>
        <c:axId val="760500464"/>
        <c:scaling>
          <c:orientation val="minMax"/>
          <c:max val="0.30000000000000004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Area</a:t>
                </a:r>
                <a:r>
                  <a:rPr lang="en-GB" baseline="0"/>
                  <a:t> Fraction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60500104"/>
        <c:crosses val="autoZero"/>
        <c:crossBetween val="midCat"/>
      </c:valAx>
      <c:valAx>
        <c:axId val="567020584"/>
        <c:scaling>
          <c:orientation val="minMax"/>
          <c:max val="0.30000000000000004"/>
        </c:scaling>
        <c:delete val="0"/>
        <c:axPos val="r"/>
        <c:numFmt formatCode="0.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67026704"/>
        <c:crosses val="max"/>
        <c:crossBetween val="midCat"/>
      </c:valAx>
      <c:valAx>
        <c:axId val="5670267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670205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1"/>
          <c:tx>
            <c:v>Ves. ND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Teno_stats!$AO$5:$AO$45</c:f>
                <c:numCache>
                  <c:formatCode>General</c:formatCode>
                  <c:ptCount val="41"/>
                  <c:pt idx="1">
                    <c:v>1.4693660097650481</c:v>
                  </c:pt>
                  <c:pt idx="2">
                    <c:v>5.5329843133987682</c:v>
                  </c:pt>
                  <c:pt idx="3">
                    <c:v>10.459521207199518</c:v>
                  </c:pt>
                  <c:pt idx="4">
                    <c:v>15.3179449829703</c:v>
                  </c:pt>
                  <c:pt idx="5">
                    <c:v>18.127073996131408</c:v>
                  </c:pt>
                  <c:pt idx="6">
                    <c:v>28.417545052970969</c:v>
                  </c:pt>
                  <c:pt idx="7">
                    <c:v>41.357071208507435</c:v>
                  </c:pt>
                  <c:pt idx="8">
                    <c:v>25.217689003874252</c:v>
                  </c:pt>
                  <c:pt idx="9">
                    <c:v>18.103257985705078</c:v>
                  </c:pt>
                  <c:pt idx="10">
                    <c:v>7.7374400013404916</c:v>
                  </c:pt>
                  <c:pt idx="11">
                    <c:v>6.3712775459172217</c:v>
                  </c:pt>
                  <c:pt idx="12">
                    <c:v>9.3942691361365664</c:v>
                  </c:pt>
                  <c:pt idx="13">
                    <c:v>9.5048882790851508</c:v>
                  </c:pt>
                  <c:pt idx="14">
                    <c:v>6.092004858646888</c:v>
                  </c:pt>
                  <c:pt idx="15">
                    <c:v>5.3965874352945011</c:v>
                  </c:pt>
                  <c:pt idx="16">
                    <c:v>4.8506795840266568</c:v>
                  </c:pt>
                  <c:pt idx="17">
                    <c:v>4.3735618317439666</c:v>
                  </c:pt>
                  <c:pt idx="18">
                    <c:v>5.2093148644231846</c:v>
                  </c:pt>
                  <c:pt idx="19">
                    <c:v>10.136839497746221</c:v>
                  </c:pt>
                  <c:pt idx="20">
                    <c:v>13.05997952109332</c:v>
                  </c:pt>
                  <c:pt idx="21">
                    <c:v>11.831623361995559</c:v>
                  </c:pt>
                  <c:pt idx="22">
                    <c:v>5.3917953383607626</c:v>
                  </c:pt>
                  <c:pt idx="23">
                    <c:v>1.1423892973944156</c:v>
                  </c:pt>
                  <c:pt idx="24">
                    <c:v>5.6883370375096733</c:v>
                  </c:pt>
                  <c:pt idx="25">
                    <c:v>3.3965765689468097</c:v>
                  </c:pt>
                  <c:pt idx="26">
                    <c:v>1.0720945305133018</c:v>
                  </c:pt>
                  <c:pt idx="27">
                    <c:v>2.8063828062181306</c:v>
                  </c:pt>
                  <c:pt idx="28">
                    <c:v>1.6667518575182865</c:v>
                  </c:pt>
                  <c:pt idx="29">
                    <c:v>2.2452193564696006</c:v>
                  </c:pt>
                  <c:pt idx="30">
                    <c:v>3.7908300945832076</c:v>
                  </c:pt>
                  <c:pt idx="31">
                    <c:v>4.0607234248585495</c:v>
                  </c:pt>
                  <c:pt idx="32">
                    <c:v>3.0474948171880012</c:v>
                  </c:pt>
                  <c:pt idx="33">
                    <c:v>1.1967803709904796</c:v>
                  </c:pt>
                  <c:pt idx="34">
                    <c:v>2.807505946189913</c:v>
                  </c:pt>
                  <c:pt idx="35">
                    <c:v>1.0472087129837508</c:v>
                  </c:pt>
                  <c:pt idx="36">
                    <c:v>1.2142907143770234</c:v>
                  </c:pt>
                  <c:pt idx="37">
                    <c:v>0.30974732609276268</c:v>
                  </c:pt>
                  <c:pt idx="38">
                    <c:v>7.8734455361282804E-2</c:v>
                  </c:pt>
                  <c:pt idx="39">
                    <c:v>3.0575004369409644</c:v>
                  </c:pt>
                  <c:pt idx="40">
                    <c:v>0.97245302625391816</c:v>
                  </c:pt>
                </c:numCache>
              </c:numRef>
            </c:plus>
            <c:minus>
              <c:numRef>
                <c:f>Teno_stats!$AO$5:$AO$45</c:f>
                <c:numCache>
                  <c:formatCode>General</c:formatCode>
                  <c:ptCount val="41"/>
                  <c:pt idx="1">
                    <c:v>1.4693660097650481</c:v>
                  </c:pt>
                  <c:pt idx="2">
                    <c:v>5.5329843133987682</c:v>
                  </c:pt>
                  <c:pt idx="3">
                    <c:v>10.459521207199518</c:v>
                  </c:pt>
                  <c:pt idx="4">
                    <c:v>15.3179449829703</c:v>
                  </c:pt>
                  <c:pt idx="5">
                    <c:v>18.127073996131408</c:v>
                  </c:pt>
                  <c:pt idx="6">
                    <c:v>28.417545052970969</c:v>
                  </c:pt>
                  <c:pt idx="7">
                    <c:v>41.357071208507435</c:v>
                  </c:pt>
                  <c:pt idx="8">
                    <c:v>25.217689003874252</c:v>
                  </c:pt>
                  <c:pt idx="9">
                    <c:v>18.103257985705078</c:v>
                  </c:pt>
                  <c:pt idx="10">
                    <c:v>7.7374400013404916</c:v>
                  </c:pt>
                  <c:pt idx="11">
                    <c:v>6.3712775459172217</c:v>
                  </c:pt>
                  <c:pt idx="12">
                    <c:v>9.3942691361365664</c:v>
                  </c:pt>
                  <c:pt idx="13">
                    <c:v>9.5048882790851508</c:v>
                  </c:pt>
                  <c:pt idx="14">
                    <c:v>6.092004858646888</c:v>
                  </c:pt>
                  <c:pt idx="15">
                    <c:v>5.3965874352945011</c:v>
                  </c:pt>
                  <c:pt idx="16">
                    <c:v>4.8506795840266568</c:v>
                  </c:pt>
                  <c:pt idx="17">
                    <c:v>4.3735618317439666</c:v>
                  </c:pt>
                  <c:pt idx="18">
                    <c:v>5.2093148644231846</c:v>
                  </c:pt>
                  <c:pt idx="19">
                    <c:v>10.136839497746221</c:v>
                  </c:pt>
                  <c:pt idx="20">
                    <c:v>13.05997952109332</c:v>
                  </c:pt>
                  <c:pt idx="21">
                    <c:v>11.831623361995559</c:v>
                  </c:pt>
                  <c:pt idx="22">
                    <c:v>5.3917953383607626</c:v>
                  </c:pt>
                  <c:pt idx="23">
                    <c:v>1.1423892973944156</c:v>
                  </c:pt>
                  <c:pt idx="24">
                    <c:v>5.6883370375096733</c:v>
                  </c:pt>
                  <c:pt idx="25">
                    <c:v>3.3965765689468097</c:v>
                  </c:pt>
                  <c:pt idx="26">
                    <c:v>1.0720945305133018</c:v>
                  </c:pt>
                  <c:pt idx="27">
                    <c:v>2.8063828062181306</c:v>
                  </c:pt>
                  <c:pt idx="28">
                    <c:v>1.6667518575182865</c:v>
                  </c:pt>
                  <c:pt idx="29">
                    <c:v>2.2452193564696006</c:v>
                  </c:pt>
                  <c:pt idx="30">
                    <c:v>3.7908300945832076</c:v>
                  </c:pt>
                  <c:pt idx="31">
                    <c:v>4.0607234248585495</c:v>
                  </c:pt>
                  <c:pt idx="32">
                    <c:v>3.0474948171880012</c:v>
                  </c:pt>
                  <c:pt idx="33">
                    <c:v>1.1967803709904796</c:v>
                  </c:pt>
                  <c:pt idx="34">
                    <c:v>2.807505946189913</c:v>
                  </c:pt>
                  <c:pt idx="35">
                    <c:v>1.0472087129837508</c:v>
                  </c:pt>
                  <c:pt idx="36">
                    <c:v>1.2142907143770234</c:v>
                  </c:pt>
                  <c:pt idx="37">
                    <c:v>0.30974732609276268</c:v>
                  </c:pt>
                  <c:pt idx="38">
                    <c:v>7.8734455361282804E-2</c:v>
                  </c:pt>
                  <c:pt idx="39">
                    <c:v>3.0575004369409644</c:v>
                  </c:pt>
                  <c:pt idx="40">
                    <c:v>0.97245302625391816</c:v>
                  </c:pt>
                </c:numCache>
              </c:numRef>
            </c:minus>
            <c:spPr>
              <a:noFill/>
              <a:ln w="6350" cap="flat" cmpd="sng" algn="ctr">
                <a:solidFill>
                  <a:schemeClr val="tx1">
                    <a:alpha val="50000"/>
                  </a:schemeClr>
                </a:solidFill>
                <a:round/>
              </a:ln>
              <a:effectLst/>
            </c:spPr>
          </c:errBars>
          <c:xVal>
            <c:numRef>
              <c:f>Teno_stats!$A$5:$A$45</c:f>
              <c:numCache>
                <c:formatCode>General</c:formatCode>
                <c:ptCount val="4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</c:numCache>
            </c:numRef>
          </c:xVal>
          <c:yVal>
            <c:numRef>
              <c:f>Teno_stats!$AN$5:$AN$45</c:f>
              <c:numCache>
                <c:formatCode>0.00</c:formatCode>
                <c:ptCount val="41"/>
                <c:pt idx="1">
                  <c:v>1.3651146117703086</c:v>
                </c:pt>
                <c:pt idx="2">
                  <c:v>5.7642761928306943</c:v>
                </c:pt>
                <c:pt idx="3">
                  <c:v>10.793959771392593</c:v>
                </c:pt>
                <c:pt idx="4">
                  <c:v>16.971837269925278</c:v>
                </c:pt>
                <c:pt idx="5">
                  <c:v>26.386513050923934</c:v>
                </c:pt>
                <c:pt idx="6">
                  <c:v>38.665761276356115</c:v>
                </c:pt>
                <c:pt idx="7">
                  <c:v>76.497756714615065</c:v>
                </c:pt>
                <c:pt idx="8">
                  <c:v>95.151109895420376</c:v>
                </c:pt>
                <c:pt idx="9">
                  <c:v>52.996458123671424</c:v>
                </c:pt>
                <c:pt idx="10">
                  <c:v>25.832417001511658</c:v>
                </c:pt>
                <c:pt idx="11">
                  <c:v>14.949350036321377</c:v>
                </c:pt>
                <c:pt idx="12">
                  <c:v>26.351901968970559</c:v>
                </c:pt>
                <c:pt idx="13">
                  <c:v>29.669999025031871</c:v>
                </c:pt>
                <c:pt idx="14">
                  <c:v>19.206147513975662</c:v>
                </c:pt>
                <c:pt idx="15">
                  <c:v>16.375067836946783</c:v>
                </c:pt>
                <c:pt idx="16">
                  <c:v>20.376433481257532</c:v>
                </c:pt>
                <c:pt idx="17">
                  <c:v>19.761596883192638</c:v>
                </c:pt>
                <c:pt idx="18">
                  <c:v>23.815828483158828</c:v>
                </c:pt>
                <c:pt idx="19">
                  <c:v>21.78974145350827</c:v>
                </c:pt>
                <c:pt idx="20">
                  <c:v>31.537053288309821</c:v>
                </c:pt>
                <c:pt idx="21">
                  <c:v>25.382514989123457</c:v>
                </c:pt>
                <c:pt idx="22">
                  <c:v>16.908908821416592</c:v>
                </c:pt>
                <c:pt idx="23">
                  <c:v>14.908486969976019</c:v>
                </c:pt>
                <c:pt idx="24">
                  <c:v>15.894151035746386</c:v>
                </c:pt>
                <c:pt idx="25">
                  <c:v>13.075080283802304</c:v>
                </c:pt>
                <c:pt idx="26">
                  <c:v>9.4397839086674828</c:v>
                </c:pt>
                <c:pt idx="27">
                  <c:v>14.858786708027303</c:v>
                </c:pt>
                <c:pt idx="28">
                  <c:v>13.49932533424256</c:v>
                </c:pt>
                <c:pt idx="29">
                  <c:v>15.716814585016319</c:v>
                </c:pt>
                <c:pt idx="30">
                  <c:v>18.121321951785802</c:v>
                </c:pt>
                <c:pt idx="31">
                  <c:v>21.177471114801953</c:v>
                </c:pt>
                <c:pt idx="32">
                  <c:v>20.03126404976878</c:v>
                </c:pt>
                <c:pt idx="33">
                  <c:v>11.804548062994476</c:v>
                </c:pt>
                <c:pt idx="34">
                  <c:v>12.937023475817464</c:v>
                </c:pt>
                <c:pt idx="35">
                  <c:v>11.766556816240284</c:v>
                </c:pt>
                <c:pt idx="36">
                  <c:v>13.695915492045714</c:v>
                </c:pt>
                <c:pt idx="37">
                  <c:v>14.260523700080128</c:v>
                </c:pt>
                <c:pt idx="38">
                  <c:v>15.517418309905221</c:v>
                </c:pt>
                <c:pt idx="39">
                  <c:v>12.849998413361456</c:v>
                </c:pt>
                <c:pt idx="40">
                  <c:v>3.9841599878106724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7D5-4BA4-8292-DAAA6DC14FDB}"/>
            </c:ext>
          </c:extLst>
        </c:ser>
        <c:ser>
          <c:idx val="1"/>
          <c:order val="2"/>
          <c:tx>
            <c:v>Bands</c:v>
          </c:tx>
          <c:spPr>
            <a:ln w="12700" cap="rnd">
              <a:solidFill>
                <a:schemeClr val="tx1">
                  <a:lumMod val="50000"/>
                  <a:lumOff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Teno_stats!$V$50:$V$57</c:f>
              <c:numCache>
                <c:formatCode>0.00</c:formatCode>
                <c:ptCount val="8"/>
                <c:pt idx="0">
                  <c:v>10.514236797032181</c:v>
                </c:pt>
                <c:pt idx="1">
                  <c:v>10.514236797032181</c:v>
                </c:pt>
                <c:pt idx="2">
                  <c:v>14.930584074040732</c:v>
                </c:pt>
                <c:pt idx="3">
                  <c:v>14.930584074040732</c:v>
                </c:pt>
                <c:pt idx="4">
                  <c:v>22.474640043896162</c:v>
                </c:pt>
                <c:pt idx="5">
                  <c:v>22.474640043896162</c:v>
                </c:pt>
                <c:pt idx="6">
                  <c:v>34.177920723238721</c:v>
                </c:pt>
                <c:pt idx="7">
                  <c:v>34.177920723238721</c:v>
                </c:pt>
              </c:numCache>
            </c:numRef>
          </c:xVal>
          <c:yVal>
            <c:numRef>
              <c:f>Teno_stats!$AE$50:$AE$57</c:f>
              <c:numCache>
                <c:formatCode>General</c:formatCode>
                <c:ptCount val="8"/>
                <c:pt idx="0">
                  <c:v>-1</c:v>
                </c:pt>
                <c:pt idx="1">
                  <c:v>150</c:v>
                </c:pt>
                <c:pt idx="2">
                  <c:v>150</c:v>
                </c:pt>
                <c:pt idx="3">
                  <c:v>-1</c:v>
                </c:pt>
                <c:pt idx="4">
                  <c:v>-1</c:v>
                </c:pt>
                <c:pt idx="5">
                  <c:v>150</c:v>
                </c:pt>
                <c:pt idx="6">
                  <c:v>150</c:v>
                </c:pt>
                <c:pt idx="7">
                  <c:v>-1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7D5-4BA4-8292-DAAA6DC14F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0500104"/>
        <c:axId val="760500464"/>
      </c:scatterChart>
      <c:scatterChart>
        <c:scatterStyle val="lineMarker"/>
        <c:varyColors val="0"/>
        <c:ser>
          <c:idx val="2"/>
          <c:order val="0"/>
          <c:tx>
            <c:v>Phn. ND</c:v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Teno_stats!$AM$5:$AM$45</c:f>
                <c:numCache>
                  <c:formatCode>General</c:formatCode>
                  <c:ptCount val="41"/>
                  <c:pt idx="1">
                    <c:v>3.8559507849243002</c:v>
                  </c:pt>
                  <c:pt idx="2">
                    <c:v>4.4676105105880408</c:v>
                  </c:pt>
                  <c:pt idx="3">
                    <c:v>1.4961558651304765</c:v>
                  </c:pt>
                  <c:pt idx="4">
                    <c:v>3.7449934120997628</c:v>
                  </c:pt>
                  <c:pt idx="5">
                    <c:v>8.9609448183345055</c:v>
                  </c:pt>
                  <c:pt idx="6">
                    <c:v>4.2624102446282226</c:v>
                  </c:pt>
                  <c:pt idx="7">
                    <c:v>12.826653054138712</c:v>
                  </c:pt>
                  <c:pt idx="8">
                    <c:v>8.7924136671349036</c:v>
                  </c:pt>
                  <c:pt idx="9">
                    <c:v>7.6318289399205765</c:v>
                  </c:pt>
                  <c:pt idx="10">
                    <c:v>5.3568882918034308</c:v>
                  </c:pt>
                  <c:pt idx="11">
                    <c:v>10.113652253458866</c:v>
                  </c:pt>
                  <c:pt idx="12">
                    <c:v>8.3594956314692404</c:v>
                  </c:pt>
                  <c:pt idx="13">
                    <c:v>8.6862462231402642</c:v>
                  </c:pt>
                  <c:pt idx="14">
                    <c:v>6.8786503502282708</c:v>
                  </c:pt>
                  <c:pt idx="15">
                    <c:v>8.3132777789154346</c:v>
                  </c:pt>
                  <c:pt idx="16">
                    <c:v>7.2038324619570266</c:v>
                  </c:pt>
                  <c:pt idx="17">
                    <c:v>5.2565500172237343</c:v>
                  </c:pt>
                  <c:pt idx="18">
                    <c:v>11.901601116419442</c:v>
                  </c:pt>
                  <c:pt idx="19">
                    <c:v>9.1261605092089866</c:v>
                  </c:pt>
                  <c:pt idx="20">
                    <c:v>8.1618384327936671</c:v>
                  </c:pt>
                  <c:pt idx="21">
                    <c:v>12.502374366539739</c:v>
                  </c:pt>
                  <c:pt idx="22">
                    <c:v>10.115754884715599</c:v>
                  </c:pt>
                  <c:pt idx="23">
                    <c:v>14.242799705218667</c:v>
                  </c:pt>
                  <c:pt idx="24">
                    <c:v>9.6452146515046326</c:v>
                  </c:pt>
                  <c:pt idx="25">
                    <c:v>7.3837691094090987</c:v>
                  </c:pt>
                  <c:pt idx="26">
                    <c:v>4.6726185710944721</c:v>
                  </c:pt>
                  <c:pt idx="27">
                    <c:v>6.9189587664221257</c:v>
                  </c:pt>
                  <c:pt idx="28">
                    <c:v>8.6279058239660369</c:v>
                  </c:pt>
                  <c:pt idx="29">
                    <c:v>5.3732054855600913</c:v>
                  </c:pt>
                  <c:pt idx="30">
                    <c:v>18.325715486482455</c:v>
                  </c:pt>
                  <c:pt idx="31">
                    <c:v>7.720425300202467</c:v>
                  </c:pt>
                  <c:pt idx="32">
                    <c:v>3.8572619918547462</c:v>
                  </c:pt>
                  <c:pt idx="33">
                    <c:v>6.7486946997732309</c:v>
                  </c:pt>
                  <c:pt idx="34">
                    <c:v>2.2684985179957442</c:v>
                  </c:pt>
                  <c:pt idx="35">
                    <c:v>2.7330486007730435</c:v>
                  </c:pt>
                  <c:pt idx="36">
                    <c:v>2.721320654732819</c:v>
                  </c:pt>
                  <c:pt idx="37">
                    <c:v>0.42297397709623918</c:v>
                  </c:pt>
                  <c:pt idx="38">
                    <c:v>3.3270612335540433</c:v>
                  </c:pt>
                  <c:pt idx="39">
                    <c:v>5.3081585504978142</c:v>
                  </c:pt>
                  <c:pt idx="40">
                    <c:v>0.96400174701653674</c:v>
                  </c:pt>
                </c:numCache>
              </c:numRef>
            </c:plus>
            <c:minus>
              <c:numRef>
                <c:f>Teno_stats!$AM$5:$AM$45</c:f>
                <c:numCache>
                  <c:formatCode>General</c:formatCode>
                  <c:ptCount val="41"/>
                  <c:pt idx="1">
                    <c:v>3.8559507849243002</c:v>
                  </c:pt>
                  <c:pt idx="2">
                    <c:v>4.4676105105880408</c:v>
                  </c:pt>
                  <c:pt idx="3">
                    <c:v>1.4961558651304765</c:v>
                  </c:pt>
                  <c:pt idx="4">
                    <c:v>3.7449934120997628</c:v>
                  </c:pt>
                  <c:pt idx="5">
                    <c:v>8.9609448183345055</c:v>
                  </c:pt>
                  <c:pt idx="6">
                    <c:v>4.2624102446282226</c:v>
                  </c:pt>
                  <c:pt idx="7">
                    <c:v>12.826653054138712</c:v>
                  </c:pt>
                  <c:pt idx="8">
                    <c:v>8.7924136671349036</c:v>
                  </c:pt>
                  <c:pt idx="9">
                    <c:v>7.6318289399205765</c:v>
                  </c:pt>
                  <c:pt idx="10">
                    <c:v>5.3568882918034308</c:v>
                  </c:pt>
                  <c:pt idx="11">
                    <c:v>10.113652253458866</c:v>
                  </c:pt>
                  <c:pt idx="12">
                    <c:v>8.3594956314692404</c:v>
                  </c:pt>
                  <c:pt idx="13">
                    <c:v>8.6862462231402642</c:v>
                  </c:pt>
                  <c:pt idx="14">
                    <c:v>6.8786503502282708</c:v>
                  </c:pt>
                  <c:pt idx="15">
                    <c:v>8.3132777789154346</c:v>
                  </c:pt>
                  <c:pt idx="16">
                    <c:v>7.2038324619570266</c:v>
                  </c:pt>
                  <c:pt idx="17">
                    <c:v>5.2565500172237343</c:v>
                  </c:pt>
                  <c:pt idx="18">
                    <c:v>11.901601116419442</c:v>
                  </c:pt>
                  <c:pt idx="19">
                    <c:v>9.1261605092089866</c:v>
                  </c:pt>
                  <c:pt idx="20">
                    <c:v>8.1618384327936671</c:v>
                  </c:pt>
                  <c:pt idx="21">
                    <c:v>12.502374366539739</c:v>
                  </c:pt>
                  <c:pt idx="22">
                    <c:v>10.115754884715599</c:v>
                  </c:pt>
                  <c:pt idx="23">
                    <c:v>14.242799705218667</c:v>
                  </c:pt>
                  <c:pt idx="24">
                    <c:v>9.6452146515046326</c:v>
                  </c:pt>
                  <c:pt idx="25">
                    <c:v>7.3837691094090987</c:v>
                  </c:pt>
                  <c:pt idx="26">
                    <c:v>4.6726185710944721</c:v>
                  </c:pt>
                  <c:pt idx="27">
                    <c:v>6.9189587664221257</c:v>
                  </c:pt>
                  <c:pt idx="28">
                    <c:v>8.6279058239660369</c:v>
                  </c:pt>
                  <c:pt idx="29">
                    <c:v>5.3732054855600913</c:v>
                  </c:pt>
                  <c:pt idx="30">
                    <c:v>18.325715486482455</c:v>
                  </c:pt>
                  <c:pt idx="31">
                    <c:v>7.720425300202467</c:v>
                  </c:pt>
                  <c:pt idx="32">
                    <c:v>3.8572619918547462</c:v>
                  </c:pt>
                  <c:pt idx="33">
                    <c:v>6.7486946997732309</c:v>
                  </c:pt>
                  <c:pt idx="34">
                    <c:v>2.2684985179957442</c:v>
                  </c:pt>
                  <c:pt idx="35">
                    <c:v>2.7330486007730435</c:v>
                  </c:pt>
                  <c:pt idx="36">
                    <c:v>2.721320654732819</c:v>
                  </c:pt>
                  <c:pt idx="37">
                    <c:v>0.42297397709623918</c:v>
                  </c:pt>
                  <c:pt idx="38">
                    <c:v>3.3270612335540433</c:v>
                  </c:pt>
                  <c:pt idx="39">
                    <c:v>5.3081585504978142</c:v>
                  </c:pt>
                  <c:pt idx="40">
                    <c:v>0.96400174701653674</c:v>
                  </c:pt>
                </c:numCache>
              </c:numRef>
            </c:minus>
            <c:spPr>
              <a:noFill/>
              <a:ln w="6350" cap="flat" cmpd="sng" algn="ctr">
                <a:solidFill>
                  <a:srgbClr val="C00000">
                    <a:alpha val="50000"/>
                  </a:srgbClr>
                </a:solidFill>
                <a:round/>
              </a:ln>
              <a:effectLst/>
            </c:spPr>
          </c:errBars>
          <c:xVal>
            <c:numRef>
              <c:f>Teno_stats!$A$5:$A$45</c:f>
              <c:numCache>
                <c:formatCode>General</c:formatCode>
                <c:ptCount val="4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</c:numCache>
            </c:numRef>
          </c:xVal>
          <c:yVal>
            <c:numRef>
              <c:f>Teno_stats!$AL$5:$AL$45</c:f>
              <c:numCache>
                <c:formatCode>0.00</c:formatCode>
                <c:ptCount val="41"/>
                <c:pt idx="1">
                  <c:v>41.416914128904615</c:v>
                </c:pt>
                <c:pt idx="2">
                  <c:v>42.886443745494532</c:v>
                </c:pt>
                <c:pt idx="3">
                  <c:v>42.489988637715072</c:v>
                </c:pt>
                <c:pt idx="4">
                  <c:v>44.031183801013668</c:v>
                </c:pt>
                <c:pt idx="5">
                  <c:v>32.658361499885928</c:v>
                </c:pt>
                <c:pt idx="6">
                  <c:v>36.717218664764339</c:v>
                </c:pt>
                <c:pt idx="7">
                  <c:v>47.126151545701155</c:v>
                </c:pt>
                <c:pt idx="8">
                  <c:v>54.155912748928259</c:v>
                </c:pt>
                <c:pt idx="9">
                  <c:v>45.125349039085897</c:v>
                </c:pt>
                <c:pt idx="10">
                  <c:v>45.626567084080961</c:v>
                </c:pt>
                <c:pt idx="11">
                  <c:v>50.638890791407164</c:v>
                </c:pt>
                <c:pt idx="12">
                  <c:v>65.976058184590372</c:v>
                </c:pt>
                <c:pt idx="13">
                  <c:v>59.331342472420161</c:v>
                </c:pt>
                <c:pt idx="14">
                  <c:v>41.881153711388485</c:v>
                </c:pt>
                <c:pt idx="15">
                  <c:v>37.876969317074241</c:v>
                </c:pt>
                <c:pt idx="16">
                  <c:v>44.136329719769066</c:v>
                </c:pt>
                <c:pt idx="17">
                  <c:v>50.159933875848687</c:v>
                </c:pt>
                <c:pt idx="18">
                  <c:v>57.799820023766621</c:v>
                </c:pt>
                <c:pt idx="19">
                  <c:v>55.176907890704456</c:v>
                </c:pt>
                <c:pt idx="20">
                  <c:v>71.977298632903455</c:v>
                </c:pt>
                <c:pt idx="21">
                  <c:v>53.745565540509347</c:v>
                </c:pt>
                <c:pt idx="22">
                  <c:v>40.350552738908796</c:v>
                </c:pt>
                <c:pt idx="23">
                  <c:v>40.55810841165107</c:v>
                </c:pt>
                <c:pt idx="24">
                  <c:v>48.800785905054951</c:v>
                </c:pt>
                <c:pt idx="25">
                  <c:v>57.135758876077375</c:v>
                </c:pt>
                <c:pt idx="26">
                  <c:v>57.811844807906269</c:v>
                </c:pt>
                <c:pt idx="27">
                  <c:v>53.783276766261146</c:v>
                </c:pt>
                <c:pt idx="28">
                  <c:v>45.616003852568554</c:v>
                </c:pt>
                <c:pt idx="29">
                  <c:v>58.607026461738371</c:v>
                </c:pt>
                <c:pt idx="30">
                  <c:v>68.101441700268197</c:v>
                </c:pt>
                <c:pt idx="31">
                  <c:v>55.796349046191004</c:v>
                </c:pt>
                <c:pt idx="32">
                  <c:v>62.670511515794345</c:v>
                </c:pt>
                <c:pt idx="33">
                  <c:v>52.51909093531583</c:v>
                </c:pt>
                <c:pt idx="34">
                  <c:v>38.151960885854614</c:v>
                </c:pt>
                <c:pt idx="35">
                  <c:v>48.052286368419971</c:v>
                </c:pt>
                <c:pt idx="36">
                  <c:v>56.293930473309658</c:v>
                </c:pt>
                <c:pt idx="37">
                  <c:v>43.901638117753706</c:v>
                </c:pt>
                <c:pt idx="38">
                  <c:v>55.628954850104407</c:v>
                </c:pt>
                <c:pt idx="39">
                  <c:v>50.594768091578452</c:v>
                </c:pt>
                <c:pt idx="40">
                  <c:v>57.382000139642813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7D5-4BA4-8292-DAAA6DC14F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2421952"/>
        <c:axId val="782428792"/>
      </c:scatterChart>
      <c:valAx>
        <c:axId val="760500104"/>
        <c:scaling>
          <c:orientation val="minMax"/>
          <c:max val="4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Distance from margin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60500464"/>
        <c:crosses val="autoZero"/>
        <c:crossBetween val="midCat"/>
      </c:valAx>
      <c:valAx>
        <c:axId val="760500464"/>
        <c:scaling>
          <c:orientation val="minMax"/>
          <c:max val="125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Number density (mm</a:t>
                </a:r>
                <a:r>
                  <a:rPr lang="en-GB" baseline="30000"/>
                  <a:t>-2</a:t>
                </a:r>
                <a:r>
                  <a:rPr lang="en-GB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60500104"/>
        <c:crosses val="autoZero"/>
        <c:crossBetween val="midCat"/>
        <c:majorUnit val="25"/>
      </c:valAx>
      <c:valAx>
        <c:axId val="782428792"/>
        <c:scaling>
          <c:orientation val="minMax"/>
          <c:max val="125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82421952"/>
        <c:crosses val="max"/>
        <c:crossBetween val="midCat"/>
        <c:majorUnit val="25"/>
      </c:valAx>
      <c:valAx>
        <c:axId val="7824219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824287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ndard"/>
        <c:varyColors val="0"/>
        <c:ser>
          <c:idx val="1"/>
          <c:order val="0"/>
          <c:tx>
            <c:v>75th_area</c:v>
          </c:tx>
          <c:spPr>
            <a:solidFill>
              <a:schemeClr val="bg2"/>
            </a:solidFill>
            <a:ln w="25400">
              <a:noFill/>
            </a:ln>
            <a:effectLst/>
          </c:spPr>
          <c:val>
            <c:numRef>
              <c:f>CRB_stats!$D$5:$D$60</c:f>
              <c:numCache>
                <c:formatCode>0.000</c:formatCode>
                <c:ptCount val="56"/>
                <c:pt idx="0">
                  <c:v>6.6883144718792864E-3</c:v>
                </c:pt>
                <c:pt idx="1">
                  <c:v>1.5459962277091907E-2</c:v>
                </c:pt>
                <c:pt idx="2">
                  <c:v>2.0833333333333332E-2</c:v>
                </c:pt>
                <c:pt idx="3">
                  <c:v>1.4392146776406036E-2</c:v>
                </c:pt>
                <c:pt idx="4">
                  <c:v>1.9225823045267491E-2</c:v>
                </c:pt>
                <c:pt idx="5">
                  <c:v>1.776491769547325E-2</c:v>
                </c:pt>
                <c:pt idx="6">
                  <c:v>3.4615912208504802E-2</c:v>
                </c:pt>
                <c:pt idx="7">
                  <c:v>3.4257758916323731E-2</c:v>
                </c:pt>
                <c:pt idx="8">
                  <c:v>2.7656035665294926E-2</c:v>
                </c:pt>
                <c:pt idx="9">
                  <c:v>9.5507544581618659E-3</c:v>
                </c:pt>
                <c:pt idx="10">
                  <c:v>2.6027091906721537E-2</c:v>
                </c:pt>
                <c:pt idx="11">
                  <c:v>1.6015089163237312E-2</c:v>
                </c:pt>
                <c:pt idx="12">
                  <c:v>1.8039480452674898E-2</c:v>
                </c:pt>
                <c:pt idx="13">
                  <c:v>2.0514188957475993E-2</c:v>
                </c:pt>
                <c:pt idx="14">
                  <c:v>2.0420096021947873E-2</c:v>
                </c:pt>
                <c:pt idx="15">
                  <c:v>2.6284079218106996E-2</c:v>
                </c:pt>
                <c:pt idx="16">
                  <c:v>2.3493655692729768E-2</c:v>
                </c:pt>
                <c:pt idx="17">
                  <c:v>5.3737997256515773E-3</c:v>
                </c:pt>
                <c:pt idx="18">
                  <c:v>2.4519890260630999E-3</c:v>
                </c:pt>
                <c:pt idx="19">
                  <c:v>1.8918038408779151E-2</c:v>
                </c:pt>
                <c:pt idx="20">
                  <c:v>1.4074502743484225E-2</c:v>
                </c:pt>
                <c:pt idx="21">
                  <c:v>1.326946159122085E-2</c:v>
                </c:pt>
                <c:pt idx="22">
                  <c:v>1.2420053155006858E-2</c:v>
                </c:pt>
                <c:pt idx="23">
                  <c:v>1.973593964334705E-2</c:v>
                </c:pt>
                <c:pt idx="24">
                  <c:v>1.3075274348422497E-2</c:v>
                </c:pt>
                <c:pt idx="25">
                  <c:v>8.1219993141289446E-3</c:v>
                </c:pt>
                <c:pt idx="26">
                  <c:v>7.0987654320987656E-3</c:v>
                </c:pt>
                <c:pt idx="27">
                  <c:v>9.708504801097393E-3</c:v>
                </c:pt>
                <c:pt idx="28">
                  <c:v>2.6675240054869685E-2</c:v>
                </c:pt>
                <c:pt idx="29">
                  <c:v>1.1703317901234567E-2</c:v>
                </c:pt>
                <c:pt idx="30">
                  <c:v>1.44954561042524E-2</c:v>
                </c:pt>
                <c:pt idx="31">
                  <c:v>1.221622085048011E-2</c:v>
                </c:pt>
                <c:pt idx="32">
                  <c:v>1.0823902606310014E-2</c:v>
                </c:pt>
                <c:pt idx="33">
                  <c:v>7.1549211248285319E-3</c:v>
                </c:pt>
                <c:pt idx="34">
                  <c:v>3.2157064471879285E-2</c:v>
                </c:pt>
                <c:pt idx="35">
                  <c:v>1.0862911522633745E-2</c:v>
                </c:pt>
                <c:pt idx="36">
                  <c:v>6.3473079561042521E-3</c:v>
                </c:pt>
                <c:pt idx="37">
                  <c:v>1.8036694101508915E-2</c:v>
                </c:pt>
                <c:pt idx="38">
                  <c:v>3.2059756515775036E-2</c:v>
                </c:pt>
                <c:pt idx="39">
                  <c:v>7.7872085048010971E-3</c:v>
                </c:pt>
                <c:pt idx="40">
                  <c:v>3.8497085048010971E-2</c:v>
                </c:pt>
                <c:pt idx="41">
                  <c:v>1.9232467421124829E-2</c:v>
                </c:pt>
                <c:pt idx="42">
                  <c:v>1.6186556927297667E-2</c:v>
                </c:pt>
                <c:pt idx="43">
                  <c:v>1.3628686556927297E-2</c:v>
                </c:pt>
                <c:pt idx="44">
                  <c:v>2.0293852880658436E-2</c:v>
                </c:pt>
                <c:pt idx="45">
                  <c:v>6.9105795610425241E-3</c:v>
                </c:pt>
                <c:pt idx="46">
                  <c:v>5.557270233196159E-3</c:v>
                </c:pt>
                <c:pt idx="47">
                  <c:v>7.6890432098765428E-3</c:v>
                </c:pt>
                <c:pt idx="48">
                  <c:v>8.9851251714677637E-3</c:v>
                </c:pt>
                <c:pt idx="49">
                  <c:v>1.2931027091906721E-2</c:v>
                </c:pt>
                <c:pt idx="50">
                  <c:v>9.3252743484224972E-3</c:v>
                </c:pt>
                <c:pt idx="51">
                  <c:v>1.7697187928669412E-2</c:v>
                </c:pt>
                <c:pt idx="52">
                  <c:v>6.6908864883401921E-3</c:v>
                </c:pt>
                <c:pt idx="53">
                  <c:v>1.6508916323731138E-2</c:v>
                </c:pt>
                <c:pt idx="54">
                  <c:v>4.6964591906721538E-2</c:v>
                </c:pt>
                <c:pt idx="55">
                  <c:v>1.7239368998628258E-2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F-44D1-9508-63D282F487B8}"/>
            </c:ext>
          </c:extLst>
        </c:ser>
        <c:ser>
          <c:idx val="0"/>
          <c:order val="1"/>
          <c:tx>
            <c:v>25th_area</c:v>
          </c:tx>
          <c:spPr>
            <a:solidFill>
              <a:schemeClr val="bg1"/>
            </a:solidFill>
            <a:ln>
              <a:noFill/>
            </a:ln>
            <a:effectLst/>
          </c:spPr>
          <c:val>
            <c:numRef>
              <c:f>CRB_stats!$B$5:$B$60</c:f>
              <c:numCache>
                <c:formatCode>0.000</c:formatCode>
                <c:ptCount val="56"/>
                <c:pt idx="0">
                  <c:v>3.0036865569272979E-3</c:v>
                </c:pt>
                <c:pt idx="1">
                  <c:v>2.9136659807956103E-3</c:v>
                </c:pt>
                <c:pt idx="2">
                  <c:v>3.6471193415637858E-3</c:v>
                </c:pt>
                <c:pt idx="3">
                  <c:v>3.9720507544581622E-3</c:v>
                </c:pt>
                <c:pt idx="4">
                  <c:v>2.5128600823045269E-3</c:v>
                </c:pt>
                <c:pt idx="5">
                  <c:v>4.1045096021947872E-3</c:v>
                </c:pt>
                <c:pt idx="6">
                  <c:v>6.3871742112482852E-3</c:v>
                </c:pt>
                <c:pt idx="7">
                  <c:v>5.0325788751714676E-3</c:v>
                </c:pt>
                <c:pt idx="8">
                  <c:v>3.9969135802469134E-3</c:v>
                </c:pt>
                <c:pt idx="9">
                  <c:v>3.087491426611797E-3</c:v>
                </c:pt>
                <c:pt idx="10">
                  <c:v>4.2399691358024688E-3</c:v>
                </c:pt>
                <c:pt idx="11">
                  <c:v>2.1789266117969823E-3</c:v>
                </c:pt>
                <c:pt idx="12">
                  <c:v>2.7430555555555554E-3</c:v>
                </c:pt>
                <c:pt idx="13">
                  <c:v>3.4096364883401922E-3</c:v>
                </c:pt>
                <c:pt idx="14">
                  <c:v>4.4941700960219478E-3</c:v>
                </c:pt>
                <c:pt idx="15">
                  <c:v>6.5661436899862825E-3</c:v>
                </c:pt>
                <c:pt idx="16">
                  <c:v>8.1732253086419758E-3</c:v>
                </c:pt>
                <c:pt idx="17">
                  <c:v>2.2119341563786006E-3</c:v>
                </c:pt>
                <c:pt idx="18">
                  <c:v>1.3323045267489711E-3</c:v>
                </c:pt>
                <c:pt idx="19">
                  <c:v>1.4600480109739369E-3</c:v>
                </c:pt>
                <c:pt idx="20">
                  <c:v>2.2758058984910837E-3</c:v>
                </c:pt>
                <c:pt idx="21">
                  <c:v>4.8842592592592592E-3</c:v>
                </c:pt>
                <c:pt idx="22">
                  <c:v>3.4332133058984911E-3</c:v>
                </c:pt>
                <c:pt idx="23">
                  <c:v>4.3407064471879288E-3</c:v>
                </c:pt>
                <c:pt idx="24">
                  <c:v>5.5221193415637857E-3</c:v>
                </c:pt>
                <c:pt idx="25">
                  <c:v>3.2553155006858712E-3</c:v>
                </c:pt>
                <c:pt idx="26">
                  <c:v>2.6148834019204389E-3</c:v>
                </c:pt>
                <c:pt idx="27">
                  <c:v>3.0898491083676269E-3</c:v>
                </c:pt>
                <c:pt idx="28">
                  <c:v>5.8804869684499312E-3</c:v>
                </c:pt>
                <c:pt idx="29">
                  <c:v>4.4103652263374482E-3</c:v>
                </c:pt>
                <c:pt idx="30">
                  <c:v>3.8998199588477366E-3</c:v>
                </c:pt>
                <c:pt idx="31">
                  <c:v>4.1743827160493829E-3</c:v>
                </c:pt>
                <c:pt idx="32">
                  <c:v>3.081275720164609E-3</c:v>
                </c:pt>
                <c:pt idx="33">
                  <c:v>3.6432613168724281E-3</c:v>
                </c:pt>
                <c:pt idx="34">
                  <c:v>5.44474451303155E-3</c:v>
                </c:pt>
                <c:pt idx="35">
                  <c:v>3.5956790123456792E-3</c:v>
                </c:pt>
                <c:pt idx="36">
                  <c:v>4.0093449931412894E-3</c:v>
                </c:pt>
                <c:pt idx="37">
                  <c:v>7.749485596707819E-3</c:v>
                </c:pt>
                <c:pt idx="38">
                  <c:v>5.3785150891632371E-3</c:v>
                </c:pt>
                <c:pt idx="39">
                  <c:v>3.6102537722908093E-3</c:v>
                </c:pt>
                <c:pt idx="40">
                  <c:v>1.6555855624142662E-2</c:v>
                </c:pt>
                <c:pt idx="41">
                  <c:v>4.32463134430727E-3</c:v>
                </c:pt>
                <c:pt idx="42">
                  <c:v>9.6639231824417002E-3</c:v>
                </c:pt>
                <c:pt idx="43">
                  <c:v>6.0922496570644715E-3</c:v>
                </c:pt>
                <c:pt idx="44">
                  <c:v>1.540659293552812E-2</c:v>
                </c:pt>
                <c:pt idx="45">
                  <c:v>3.1063528806584361E-3</c:v>
                </c:pt>
                <c:pt idx="46">
                  <c:v>1.8501371742112483E-3</c:v>
                </c:pt>
                <c:pt idx="47">
                  <c:v>2.8429355281207134E-3</c:v>
                </c:pt>
                <c:pt idx="48">
                  <c:v>5.2865655006858712E-3</c:v>
                </c:pt>
                <c:pt idx="49">
                  <c:v>4.3494941700960221E-3</c:v>
                </c:pt>
                <c:pt idx="50">
                  <c:v>4.9374142661179699E-3</c:v>
                </c:pt>
                <c:pt idx="51">
                  <c:v>2.5488683127572018E-3</c:v>
                </c:pt>
                <c:pt idx="52">
                  <c:v>4.3889317558299043E-3</c:v>
                </c:pt>
                <c:pt idx="53">
                  <c:v>5.8967764060356654E-3</c:v>
                </c:pt>
                <c:pt idx="54">
                  <c:v>6.3788151577503427E-3</c:v>
                </c:pt>
                <c:pt idx="55">
                  <c:v>5.1286008230452679E-3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BF-44D1-9508-63D282F487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7393600"/>
        <c:axId val="747393960"/>
      </c:areaChart>
      <c:scatterChart>
        <c:scatterStyle val="lineMarker"/>
        <c:varyColors val="0"/>
        <c:ser>
          <c:idx val="2"/>
          <c:order val="2"/>
          <c:tx>
            <c:v>med_area</c:v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yVal>
            <c:numRef>
              <c:f>CRB_stats!$C$5:$C$60</c:f>
              <c:numCache>
                <c:formatCode>0.000</c:formatCode>
                <c:ptCount val="56"/>
                <c:pt idx="0">
                  <c:v>3.4207818930041154E-3</c:v>
                </c:pt>
                <c:pt idx="1">
                  <c:v>6.8064128943758576E-3</c:v>
                </c:pt>
                <c:pt idx="2">
                  <c:v>8.0221193415637854E-3</c:v>
                </c:pt>
                <c:pt idx="3">
                  <c:v>8.6899862825788755E-3</c:v>
                </c:pt>
                <c:pt idx="4">
                  <c:v>4.4410150891632371E-3</c:v>
                </c:pt>
                <c:pt idx="5">
                  <c:v>5.7034465020576134E-3</c:v>
                </c:pt>
                <c:pt idx="6">
                  <c:v>1.0229766803840877E-2</c:v>
                </c:pt>
                <c:pt idx="7">
                  <c:v>1.6666237997256517E-2</c:v>
                </c:pt>
                <c:pt idx="8">
                  <c:v>1.1610082304526748E-2</c:v>
                </c:pt>
                <c:pt idx="9">
                  <c:v>6.6147976680384088E-3</c:v>
                </c:pt>
                <c:pt idx="10">
                  <c:v>6.227709190672154E-3</c:v>
                </c:pt>
                <c:pt idx="11">
                  <c:v>3.4636488340192046E-3</c:v>
                </c:pt>
                <c:pt idx="12">
                  <c:v>1.1274862825788752E-2</c:v>
                </c:pt>
                <c:pt idx="13">
                  <c:v>6.0793895747599455E-3</c:v>
                </c:pt>
                <c:pt idx="14">
                  <c:v>1.0468964334705075E-2</c:v>
                </c:pt>
                <c:pt idx="15">
                  <c:v>9.5036008230452683E-3</c:v>
                </c:pt>
                <c:pt idx="16">
                  <c:v>1.3311042524005487E-2</c:v>
                </c:pt>
                <c:pt idx="17">
                  <c:v>2.5162894375857338E-3</c:v>
                </c:pt>
                <c:pt idx="18">
                  <c:v>1.8921467764060357E-3</c:v>
                </c:pt>
                <c:pt idx="19">
                  <c:v>2.7066186556927298E-3</c:v>
                </c:pt>
                <c:pt idx="20">
                  <c:v>3.4936556927297668E-3</c:v>
                </c:pt>
                <c:pt idx="21">
                  <c:v>9.5130315500685878E-3</c:v>
                </c:pt>
                <c:pt idx="22">
                  <c:v>6.9941700960219483E-3</c:v>
                </c:pt>
                <c:pt idx="23">
                  <c:v>5.3172153635116601E-3</c:v>
                </c:pt>
                <c:pt idx="24">
                  <c:v>8.1481481481481474E-3</c:v>
                </c:pt>
                <c:pt idx="25">
                  <c:v>5.2589163237311389E-3</c:v>
                </c:pt>
                <c:pt idx="26">
                  <c:v>5.078017832647462E-3</c:v>
                </c:pt>
                <c:pt idx="27">
                  <c:v>4.1435185185185186E-3</c:v>
                </c:pt>
                <c:pt idx="28">
                  <c:v>1.4555898491083677E-2</c:v>
                </c:pt>
                <c:pt idx="29">
                  <c:v>6.8565672153635118E-3</c:v>
                </c:pt>
                <c:pt idx="30">
                  <c:v>5.9555041152263375E-3</c:v>
                </c:pt>
                <c:pt idx="31">
                  <c:v>4.9837105624142659E-3</c:v>
                </c:pt>
                <c:pt idx="32">
                  <c:v>4.7222222222222223E-3</c:v>
                </c:pt>
                <c:pt idx="33">
                  <c:v>6.2611454046639231E-3</c:v>
                </c:pt>
                <c:pt idx="34">
                  <c:v>7.52872085048011E-3</c:v>
                </c:pt>
                <c:pt idx="35">
                  <c:v>4.8366769547325099E-3</c:v>
                </c:pt>
                <c:pt idx="36">
                  <c:v>5.1783264746227712E-3</c:v>
                </c:pt>
                <c:pt idx="37">
                  <c:v>9.0560699588477372E-3</c:v>
                </c:pt>
                <c:pt idx="38">
                  <c:v>1.0617283950617284E-2</c:v>
                </c:pt>
                <c:pt idx="39">
                  <c:v>5.324074074074074E-3</c:v>
                </c:pt>
                <c:pt idx="40">
                  <c:v>2.1134259259259259E-2</c:v>
                </c:pt>
                <c:pt idx="41">
                  <c:v>5.9297839506172838E-3</c:v>
                </c:pt>
                <c:pt idx="42">
                  <c:v>1.5913065843621399E-2</c:v>
                </c:pt>
                <c:pt idx="43">
                  <c:v>9.2258230452674905E-3</c:v>
                </c:pt>
                <c:pt idx="44">
                  <c:v>1.785022290809328E-2</c:v>
                </c:pt>
                <c:pt idx="45">
                  <c:v>3.9381858710562413E-3</c:v>
                </c:pt>
                <c:pt idx="46">
                  <c:v>2.0747599451303154E-3</c:v>
                </c:pt>
                <c:pt idx="47">
                  <c:v>5.1063100137174215E-3</c:v>
                </c:pt>
                <c:pt idx="48">
                  <c:v>6.6105109739368999E-3</c:v>
                </c:pt>
                <c:pt idx="49">
                  <c:v>7.6573216735253769E-3</c:v>
                </c:pt>
                <c:pt idx="50">
                  <c:v>5.6164266117969819E-3</c:v>
                </c:pt>
                <c:pt idx="51">
                  <c:v>1.3431927297668038E-2</c:v>
                </c:pt>
                <c:pt idx="52">
                  <c:v>5.7257373113854598E-3</c:v>
                </c:pt>
                <c:pt idx="53">
                  <c:v>1.1772119341563785E-2</c:v>
                </c:pt>
                <c:pt idx="54">
                  <c:v>1.2466992455418381E-2</c:v>
                </c:pt>
                <c:pt idx="55">
                  <c:v>9.9082647462277098E-3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8BF-44D1-9508-63D282F487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7393600"/>
        <c:axId val="747393960"/>
      </c:scatterChart>
      <c:scatterChart>
        <c:scatterStyle val="lineMarker"/>
        <c:varyColors val="0"/>
        <c:ser>
          <c:idx val="3"/>
          <c:order val="3"/>
          <c:tx>
            <c:v>secondaryAxis</c:v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yVal>
            <c:numRef>
              <c:f>CRB_stats!$C$5:$C$60</c:f>
              <c:numCache>
                <c:formatCode>0.000</c:formatCode>
                <c:ptCount val="56"/>
                <c:pt idx="0">
                  <c:v>3.4207818930041154E-3</c:v>
                </c:pt>
                <c:pt idx="1">
                  <c:v>6.8064128943758576E-3</c:v>
                </c:pt>
                <c:pt idx="2">
                  <c:v>8.0221193415637854E-3</c:v>
                </c:pt>
                <c:pt idx="3">
                  <c:v>8.6899862825788755E-3</c:v>
                </c:pt>
                <c:pt idx="4">
                  <c:v>4.4410150891632371E-3</c:v>
                </c:pt>
                <c:pt idx="5">
                  <c:v>5.7034465020576134E-3</c:v>
                </c:pt>
                <c:pt idx="6">
                  <c:v>1.0229766803840877E-2</c:v>
                </c:pt>
                <c:pt idx="7">
                  <c:v>1.6666237997256517E-2</c:v>
                </c:pt>
                <c:pt idx="8">
                  <c:v>1.1610082304526748E-2</c:v>
                </c:pt>
                <c:pt idx="9">
                  <c:v>6.6147976680384088E-3</c:v>
                </c:pt>
                <c:pt idx="10">
                  <c:v>6.227709190672154E-3</c:v>
                </c:pt>
                <c:pt idx="11">
                  <c:v>3.4636488340192046E-3</c:v>
                </c:pt>
                <c:pt idx="12">
                  <c:v>1.1274862825788752E-2</c:v>
                </c:pt>
                <c:pt idx="13">
                  <c:v>6.0793895747599455E-3</c:v>
                </c:pt>
                <c:pt idx="14">
                  <c:v>1.0468964334705075E-2</c:v>
                </c:pt>
                <c:pt idx="15">
                  <c:v>9.5036008230452683E-3</c:v>
                </c:pt>
                <c:pt idx="16">
                  <c:v>1.3311042524005487E-2</c:v>
                </c:pt>
                <c:pt idx="17">
                  <c:v>2.5162894375857338E-3</c:v>
                </c:pt>
                <c:pt idx="18">
                  <c:v>1.8921467764060357E-3</c:v>
                </c:pt>
                <c:pt idx="19">
                  <c:v>2.7066186556927298E-3</c:v>
                </c:pt>
                <c:pt idx="20">
                  <c:v>3.4936556927297668E-3</c:v>
                </c:pt>
                <c:pt idx="21">
                  <c:v>9.5130315500685878E-3</c:v>
                </c:pt>
                <c:pt idx="22">
                  <c:v>6.9941700960219483E-3</c:v>
                </c:pt>
                <c:pt idx="23">
                  <c:v>5.3172153635116601E-3</c:v>
                </c:pt>
                <c:pt idx="24">
                  <c:v>8.1481481481481474E-3</c:v>
                </c:pt>
                <c:pt idx="25">
                  <c:v>5.2589163237311389E-3</c:v>
                </c:pt>
                <c:pt idx="26">
                  <c:v>5.078017832647462E-3</c:v>
                </c:pt>
                <c:pt idx="27">
                  <c:v>4.1435185185185186E-3</c:v>
                </c:pt>
                <c:pt idx="28">
                  <c:v>1.4555898491083677E-2</c:v>
                </c:pt>
                <c:pt idx="29">
                  <c:v>6.8565672153635118E-3</c:v>
                </c:pt>
                <c:pt idx="30">
                  <c:v>5.9555041152263375E-3</c:v>
                </c:pt>
                <c:pt idx="31">
                  <c:v>4.9837105624142659E-3</c:v>
                </c:pt>
                <c:pt idx="32">
                  <c:v>4.7222222222222223E-3</c:v>
                </c:pt>
                <c:pt idx="33">
                  <c:v>6.2611454046639231E-3</c:v>
                </c:pt>
                <c:pt idx="34">
                  <c:v>7.52872085048011E-3</c:v>
                </c:pt>
                <c:pt idx="35">
                  <c:v>4.8366769547325099E-3</c:v>
                </c:pt>
                <c:pt idx="36">
                  <c:v>5.1783264746227712E-3</c:v>
                </c:pt>
                <c:pt idx="37">
                  <c:v>9.0560699588477372E-3</c:v>
                </c:pt>
                <c:pt idx="38">
                  <c:v>1.0617283950617284E-2</c:v>
                </c:pt>
                <c:pt idx="39">
                  <c:v>5.324074074074074E-3</c:v>
                </c:pt>
                <c:pt idx="40">
                  <c:v>2.1134259259259259E-2</c:v>
                </c:pt>
                <c:pt idx="41">
                  <c:v>5.9297839506172838E-3</c:v>
                </c:pt>
                <c:pt idx="42">
                  <c:v>1.5913065843621399E-2</c:v>
                </c:pt>
                <c:pt idx="43">
                  <c:v>9.2258230452674905E-3</c:v>
                </c:pt>
                <c:pt idx="44">
                  <c:v>1.785022290809328E-2</c:v>
                </c:pt>
                <c:pt idx="45">
                  <c:v>3.9381858710562413E-3</c:v>
                </c:pt>
                <c:pt idx="46">
                  <c:v>2.0747599451303154E-3</c:v>
                </c:pt>
                <c:pt idx="47">
                  <c:v>5.1063100137174215E-3</c:v>
                </c:pt>
                <c:pt idx="48">
                  <c:v>6.6105109739368999E-3</c:v>
                </c:pt>
                <c:pt idx="49">
                  <c:v>7.6573216735253769E-3</c:v>
                </c:pt>
                <c:pt idx="50">
                  <c:v>5.6164266117969819E-3</c:v>
                </c:pt>
                <c:pt idx="51">
                  <c:v>1.3431927297668038E-2</c:v>
                </c:pt>
                <c:pt idx="52">
                  <c:v>5.7257373113854598E-3</c:v>
                </c:pt>
                <c:pt idx="53">
                  <c:v>1.1772119341563785E-2</c:v>
                </c:pt>
                <c:pt idx="54">
                  <c:v>1.2466992455418381E-2</c:v>
                </c:pt>
                <c:pt idx="55">
                  <c:v>9.9082647462277098E-3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8BF-44D1-9508-63D282F487B8}"/>
            </c:ext>
          </c:extLst>
        </c:ser>
        <c:ser>
          <c:idx val="4"/>
          <c:order val="4"/>
          <c:tx>
            <c:v>Bands</c:v>
          </c:tx>
          <c:spPr>
            <a:ln w="12700" cap="rnd">
              <a:solidFill>
                <a:schemeClr val="tx1">
                  <a:lumMod val="50000"/>
                  <a:lumOff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CRB_stats!$V$65:$V$80</c:f>
              <c:numCache>
                <c:formatCode>0.00</c:formatCode>
                <c:ptCount val="16"/>
                <c:pt idx="0">
                  <c:v>8</c:v>
                </c:pt>
                <c:pt idx="1">
                  <c:v>8</c:v>
                </c:pt>
                <c:pt idx="2">
                  <c:v>13</c:v>
                </c:pt>
                <c:pt idx="3">
                  <c:v>13</c:v>
                </c:pt>
                <c:pt idx="4">
                  <c:v>20</c:v>
                </c:pt>
                <c:pt idx="5">
                  <c:v>20</c:v>
                </c:pt>
                <c:pt idx="6">
                  <c:v>29</c:v>
                </c:pt>
                <c:pt idx="7">
                  <c:v>29</c:v>
                </c:pt>
                <c:pt idx="8">
                  <c:v>42</c:v>
                </c:pt>
                <c:pt idx="9">
                  <c:v>42</c:v>
                </c:pt>
                <c:pt idx="10">
                  <c:v>58</c:v>
                </c:pt>
                <c:pt idx="11">
                  <c:v>58</c:v>
                </c:pt>
                <c:pt idx="12">
                  <c:v>82</c:v>
                </c:pt>
                <c:pt idx="13">
                  <c:v>82</c:v>
                </c:pt>
                <c:pt idx="14">
                  <c:v>98</c:v>
                </c:pt>
                <c:pt idx="15">
                  <c:v>98</c:v>
                </c:pt>
              </c:numCache>
            </c:numRef>
          </c:xVal>
          <c:yVal>
            <c:numRef>
              <c:f>CRB_stats!$X$65:$X$80</c:f>
              <c:numCache>
                <c:formatCode>General</c:formatCode>
                <c:ptCount val="16"/>
                <c:pt idx="0">
                  <c:v>-1</c:v>
                </c:pt>
                <c:pt idx="1">
                  <c:v>0.05</c:v>
                </c:pt>
                <c:pt idx="2">
                  <c:v>0.05</c:v>
                </c:pt>
                <c:pt idx="3">
                  <c:v>-1</c:v>
                </c:pt>
                <c:pt idx="4">
                  <c:v>-1</c:v>
                </c:pt>
                <c:pt idx="5">
                  <c:v>0.05</c:v>
                </c:pt>
                <c:pt idx="6">
                  <c:v>0.05</c:v>
                </c:pt>
                <c:pt idx="7">
                  <c:v>-1</c:v>
                </c:pt>
                <c:pt idx="8">
                  <c:v>-1</c:v>
                </c:pt>
                <c:pt idx="9">
                  <c:v>0.05</c:v>
                </c:pt>
                <c:pt idx="10">
                  <c:v>0.05</c:v>
                </c:pt>
                <c:pt idx="11">
                  <c:v>-1</c:v>
                </c:pt>
                <c:pt idx="12">
                  <c:v>-1</c:v>
                </c:pt>
                <c:pt idx="13">
                  <c:v>0.05</c:v>
                </c:pt>
                <c:pt idx="14">
                  <c:v>0.05</c:v>
                </c:pt>
                <c:pt idx="15">
                  <c:v>-1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08BF-44D1-9508-63D282F487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361504"/>
        <c:axId val="430563424"/>
      </c:scatterChart>
      <c:catAx>
        <c:axId val="7473936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Distance from margin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majorTickMark val="out"/>
        <c:minorTickMark val="none"/>
        <c:tickLblPos val="none"/>
        <c:spPr>
          <a:noFill/>
          <a:ln w="9525" cap="flat" cmpd="sng" algn="ctr">
            <a:solidFill>
              <a:schemeClr val="tx1">
                <a:alpha val="93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47393960"/>
        <c:crosses val="autoZero"/>
        <c:auto val="1"/>
        <c:lblAlgn val="ctr"/>
        <c:lblOffset val="100"/>
        <c:tickMarkSkip val="5"/>
        <c:noMultiLvlLbl val="0"/>
      </c:catAx>
      <c:valAx>
        <c:axId val="7473939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Median</a:t>
                </a:r>
                <a:r>
                  <a:rPr lang="en-GB" baseline="0"/>
                  <a:t> p</a:t>
                </a:r>
                <a:r>
                  <a:rPr lang="en-GB"/>
                  <a:t>henocryst area (mm2)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47393600"/>
        <c:crossesAt val="0"/>
        <c:crossBetween val="midCat"/>
      </c:valAx>
      <c:valAx>
        <c:axId val="430563424"/>
        <c:scaling>
          <c:orientation val="minMax"/>
          <c:max val="5.000000000000001E-3"/>
          <c:min val="0"/>
        </c:scaling>
        <c:delete val="0"/>
        <c:axPos val="r"/>
        <c:numFmt formatCode="0.000" sourceLinked="1"/>
        <c:majorTickMark val="out"/>
        <c:minorTickMark val="none"/>
        <c:tickLblPos val="none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54361504"/>
        <c:crosses val="max"/>
        <c:crossBetween val="midCat"/>
        <c:majorUnit val="5.0000000000000012E-4"/>
      </c:valAx>
      <c:valAx>
        <c:axId val="754361504"/>
        <c:scaling>
          <c:orientation val="minMax"/>
          <c:max val="110"/>
          <c:min val="0"/>
        </c:scaling>
        <c:delete val="0"/>
        <c:axPos val="t"/>
        <c:numFmt formatCode="General" sourceLinked="1"/>
        <c:majorTickMark val="out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0563424"/>
        <c:crosses val="max"/>
        <c:crossBetween val="midCat"/>
        <c:majorUnit val="10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ndard"/>
        <c:varyColors val="0"/>
        <c:ser>
          <c:idx val="1"/>
          <c:order val="0"/>
          <c:tx>
            <c:v>75th_area</c:v>
          </c:tx>
          <c:spPr>
            <a:solidFill>
              <a:schemeClr val="bg2"/>
            </a:solidFill>
            <a:ln w="25400">
              <a:noFill/>
            </a:ln>
            <a:effectLst/>
          </c:spPr>
          <c:val>
            <c:numRef>
              <c:f>CRB_stats!$Q$5:$Q$60</c:f>
              <c:numCache>
                <c:formatCode>0.0000</c:formatCode>
                <c:ptCount val="56"/>
                <c:pt idx="0">
                  <c:v>7.2312242798353906E-3</c:v>
                </c:pt>
                <c:pt idx="1">
                  <c:v>3.6586934156378603E-3</c:v>
                </c:pt>
                <c:pt idx="2">
                  <c:v>9.1047239368998636E-3</c:v>
                </c:pt>
                <c:pt idx="3">
                  <c:v>2.1012517146776405E-2</c:v>
                </c:pt>
                <c:pt idx="4">
                  <c:v>4.0963648834019201E-3</c:v>
                </c:pt>
                <c:pt idx="5">
                  <c:v>7.139917695473251E-3</c:v>
                </c:pt>
                <c:pt idx="6">
                  <c:v>6.6876714677640602E-3</c:v>
                </c:pt>
                <c:pt idx="7">
                  <c:v>4.5138888888888885E-3</c:v>
                </c:pt>
                <c:pt idx="8">
                  <c:v>1.5097307956104252E-2</c:v>
                </c:pt>
                <c:pt idx="9">
                  <c:v>1.087770061728395E-2</c:v>
                </c:pt>
                <c:pt idx="10">
                  <c:v>5.9332133058984911E-3</c:v>
                </c:pt>
                <c:pt idx="11">
                  <c:v>8.1953017832647468E-3</c:v>
                </c:pt>
                <c:pt idx="12">
                  <c:v>7.213648834019204E-3</c:v>
                </c:pt>
                <c:pt idx="13">
                  <c:v>1.283136145404664E-2</c:v>
                </c:pt>
                <c:pt idx="14">
                  <c:v>9.7136488340192045E-3</c:v>
                </c:pt>
                <c:pt idx="15">
                  <c:v>4.8233882030178331E-3</c:v>
                </c:pt>
                <c:pt idx="16">
                  <c:v>5.7010888203017831E-3</c:v>
                </c:pt>
                <c:pt idx="17">
                  <c:v>1.4640775034293552E-2</c:v>
                </c:pt>
                <c:pt idx="18">
                  <c:v>1.8228094993141288E-2</c:v>
                </c:pt>
                <c:pt idx="19">
                  <c:v>1.4755658436213992E-2</c:v>
                </c:pt>
                <c:pt idx="20">
                  <c:v>6.292866941015089E-3</c:v>
                </c:pt>
                <c:pt idx="21">
                  <c:v>7.5640860768175586E-3</c:v>
                </c:pt>
                <c:pt idx="22">
                  <c:v>6.8574245541838134E-3</c:v>
                </c:pt>
                <c:pt idx="23">
                  <c:v>5.8110425240054872E-3</c:v>
                </c:pt>
                <c:pt idx="24">
                  <c:v>6.5037722908093277E-3</c:v>
                </c:pt>
                <c:pt idx="25">
                  <c:v>1.2193501371742112E-2</c:v>
                </c:pt>
                <c:pt idx="26">
                  <c:v>1.6069958847736626E-2</c:v>
                </c:pt>
                <c:pt idx="27">
                  <c:v>7.6526063100137171E-3</c:v>
                </c:pt>
                <c:pt idx="28">
                  <c:v>1.3129501028806584E-2</c:v>
                </c:pt>
                <c:pt idx="29">
                  <c:v>1.1758187585733881E-2</c:v>
                </c:pt>
                <c:pt idx="30">
                  <c:v>1.3340835048010974E-2</c:v>
                </c:pt>
                <c:pt idx="31">
                  <c:v>3.2167995541838135E-2</c:v>
                </c:pt>
                <c:pt idx="32">
                  <c:v>2.0272205075445818E-2</c:v>
                </c:pt>
                <c:pt idx="33">
                  <c:v>1.5642146776406036E-2</c:v>
                </c:pt>
                <c:pt idx="34">
                  <c:v>3.5107167352537723E-2</c:v>
                </c:pt>
                <c:pt idx="35">
                  <c:v>4.7044324417009599E-2</c:v>
                </c:pt>
                <c:pt idx="36">
                  <c:v>8.9005486968449926E-2</c:v>
                </c:pt>
                <c:pt idx="37">
                  <c:v>3.1593792866941015E-2</c:v>
                </c:pt>
                <c:pt idx="38">
                  <c:v>4.9767661179698219E-2</c:v>
                </c:pt>
                <c:pt idx="39">
                  <c:v>1.9633058984910835E-2</c:v>
                </c:pt>
                <c:pt idx="40">
                  <c:v>3.2153206447187929E-2</c:v>
                </c:pt>
                <c:pt idx="41">
                  <c:v>2.1241212277091907E-2</c:v>
                </c:pt>
                <c:pt idx="42">
                  <c:v>2.4741941015089162E-2</c:v>
                </c:pt>
                <c:pt idx="43">
                  <c:v>3.8370841906721534E-2</c:v>
                </c:pt>
                <c:pt idx="44">
                  <c:v>3.3916323731138544E-2</c:v>
                </c:pt>
                <c:pt idx="45">
                  <c:v>6.9644633058984912E-2</c:v>
                </c:pt>
                <c:pt idx="46">
                  <c:v>2.1362525720164609E-2</c:v>
                </c:pt>
                <c:pt idx="47">
                  <c:v>3.3413280178326475E-2</c:v>
                </c:pt>
                <c:pt idx="48">
                  <c:v>2.2552940672153635E-2</c:v>
                </c:pt>
                <c:pt idx="49">
                  <c:v>5.6156550068587108E-2</c:v>
                </c:pt>
                <c:pt idx="50">
                  <c:v>4.4989711934156379E-2</c:v>
                </c:pt>
                <c:pt idx="51">
                  <c:v>4.2488854595336079E-2</c:v>
                </c:pt>
                <c:pt idx="52">
                  <c:v>3.5063871742112486E-2</c:v>
                </c:pt>
                <c:pt idx="53">
                  <c:v>3.3692558299039783E-2</c:v>
                </c:pt>
                <c:pt idx="54">
                  <c:v>3.4774519890260633E-2</c:v>
                </c:pt>
                <c:pt idx="55">
                  <c:v>0.15496420610425241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D9-4669-9DF0-9B2220AEA856}"/>
            </c:ext>
          </c:extLst>
        </c:ser>
        <c:ser>
          <c:idx val="0"/>
          <c:order val="1"/>
          <c:tx>
            <c:v>25th_area</c:v>
          </c:tx>
          <c:spPr>
            <a:solidFill>
              <a:schemeClr val="bg1"/>
            </a:solidFill>
            <a:ln w="25400">
              <a:noFill/>
            </a:ln>
            <a:effectLst/>
          </c:spPr>
          <c:val>
            <c:numRef>
              <c:f>CRB_stats!$O$5:$O$60</c:f>
              <c:numCache>
                <c:formatCode>0.0000</c:formatCode>
                <c:ptCount val="56"/>
                <c:pt idx="0">
                  <c:v>1.8664266117969822E-3</c:v>
                </c:pt>
                <c:pt idx="1">
                  <c:v>1.3312328532235939E-3</c:v>
                </c:pt>
                <c:pt idx="2">
                  <c:v>1.5299211248285323E-3</c:v>
                </c:pt>
                <c:pt idx="3">
                  <c:v>4.2798353909465018E-3</c:v>
                </c:pt>
                <c:pt idx="4">
                  <c:v>1.5406378600823045E-3</c:v>
                </c:pt>
                <c:pt idx="5">
                  <c:v>2.3317472565157751E-3</c:v>
                </c:pt>
                <c:pt idx="6">
                  <c:v>2.1176268861454045E-3</c:v>
                </c:pt>
                <c:pt idx="7">
                  <c:v>1.5697873799725651E-3</c:v>
                </c:pt>
                <c:pt idx="8">
                  <c:v>2.3713991769547327E-3</c:v>
                </c:pt>
                <c:pt idx="9">
                  <c:v>2.5000000000000001E-3</c:v>
                </c:pt>
                <c:pt idx="10">
                  <c:v>1.6173696844993142E-3</c:v>
                </c:pt>
                <c:pt idx="11">
                  <c:v>1.882716049382716E-3</c:v>
                </c:pt>
                <c:pt idx="12">
                  <c:v>1.8441358024691358E-3</c:v>
                </c:pt>
                <c:pt idx="13">
                  <c:v>2.1191272290809328E-3</c:v>
                </c:pt>
                <c:pt idx="14">
                  <c:v>1.9693072702331961E-3</c:v>
                </c:pt>
                <c:pt idx="15">
                  <c:v>1.4351851851851852E-3</c:v>
                </c:pt>
                <c:pt idx="16">
                  <c:v>1.3728137860082304E-3</c:v>
                </c:pt>
                <c:pt idx="17">
                  <c:v>1.9585905349794237E-3</c:v>
                </c:pt>
                <c:pt idx="18">
                  <c:v>2.3621827846364882E-3</c:v>
                </c:pt>
                <c:pt idx="19">
                  <c:v>2.1478480795610426E-3</c:v>
                </c:pt>
                <c:pt idx="20">
                  <c:v>1.7331104252400549E-3</c:v>
                </c:pt>
                <c:pt idx="21">
                  <c:v>1.4330418381344307E-3</c:v>
                </c:pt>
                <c:pt idx="22">
                  <c:v>1.5374228395061728E-3</c:v>
                </c:pt>
                <c:pt idx="23">
                  <c:v>1.5089163237311386E-3</c:v>
                </c:pt>
                <c:pt idx="24">
                  <c:v>1.7549725651577503E-3</c:v>
                </c:pt>
                <c:pt idx="25">
                  <c:v>2.1892146776406034E-3</c:v>
                </c:pt>
                <c:pt idx="26">
                  <c:v>2.0859053497942386E-3</c:v>
                </c:pt>
                <c:pt idx="27">
                  <c:v>2.0653292181069959E-3</c:v>
                </c:pt>
                <c:pt idx="28">
                  <c:v>2.1345593278463649E-3</c:v>
                </c:pt>
                <c:pt idx="29">
                  <c:v>3.8027263374485597E-3</c:v>
                </c:pt>
                <c:pt idx="30">
                  <c:v>5.8515517832647464E-3</c:v>
                </c:pt>
                <c:pt idx="31">
                  <c:v>5.0182184499314129E-3</c:v>
                </c:pt>
                <c:pt idx="32">
                  <c:v>4.3214163237311389E-3</c:v>
                </c:pt>
                <c:pt idx="33">
                  <c:v>4.2086762688614537E-3</c:v>
                </c:pt>
                <c:pt idx="34">
                  <c:v>5.1483196159122085E-3</c:v>
                </c:pt>
                <c:pt idx="35">
                  <c:v>4.7616598079561045E-3</c:v>
                </c:pt>
                <c:pt idx="36">
                  <c:v>7.6703960905349792E-3</c:v>
                </c:pt>
                <c:pt idx="37">
                  <c:v>9.1126543209876544E-3</c:v>
                </c:pt>
                <c:pt idx="38">
                  <c:v>4.8135288065843619E-3</c:v>
                </c:pt>
                <c:pt idx="39">
                  <c:v>3.9411865569272979E-3</c:v>
                </c:pt>
                <c:pt idx="40">
                  <c:v>7.0640432098765431E-3</c:v>
                </c:pt>
                <c:pt idx="41">
                  <c:v>3.7855795610425239E-3</c:v>
                </c:pt>
                <c:pt idx="42">
                  <c:v>4.9018347050754458E-3</c:v>
                </c:pt>
                <c:pt idx="43">
                  <c:v>8.2868227023319609E-3</c:v>
                </c:pt>
                <c:pt idx="44">
                  <c:v>2.8656550068587106E-3</c:v>
                </c:pt>
                <c:pt idx="45">
                  <c:v>2.1054955418381344E-2</c:v>
                </c:pt>
                <c:pt idx="46">
                  <c:v>3.5978223593964333E-3</c:v>
                </c:pt>
                <c:pt idx="47">
                  <c:v>5.0808041838134432E-3</c:v>
                </c:pt>
                <c:pt idx="48">
                  <c:v>3.8526663237311385E-3</c:v>
                </c:pt>
                <c:pt idx="49">
                  <c:v>9.6103395061728387E-3</c:v>
                </c:pt>
                <c:pt idx="50">
                  <c:v>7.3401063100137177E-3</c:v>
                </c:pt>
                <c:pt idx="51">
                  <c:v>5.2726337448559674E-3</c:v>
                </c:pt>
                <c:pt idx="52">
                  <c:v>1.3134430727023319E-2</c:v>
                </c:pt>
                <c:pt idx="53">
                  <c:v>4.4821673525377225E-3</c:v>
                </c:pt>
                <c:pt idx="54">
                  <c:v>1.0752743484224966E-2</c:v>
                </c:pt>
                <c:pt idx="55">
                  <c:v>1.7612525720164609E-2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D9-4669-9DF0-9B2220AEA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7393600"/>
        <c:axId val="747393960"/>
      </c:areaChart>
      <c:scatterChart>
        <c:scatterStyle val="lineMarker"/>
        <c:varyColors val="0"/>
        <c:ser>
          <c:idx val="2"/>
          <c:order val="2"/>
          <c:tx>
            <c:v>med_area</c:v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yVal>
            <c:numRef>
              <c:f>CRB_stats!$P$5:$P$60</c:f>
              <c:numCache>
                <c:formatCode>0.0000</c:formatCode>
                <c:ptCount val="56"/>
                <c:pt idx="0">
                  <c:v>3.9300411522633742E-3</c:v>
                </c:pt>
                <c:pt idx="1">
                  <c:v>2.0078875171467762E-3</c:v>
                </c:pt>
                <c:pt idx="2">
                  <c:v>3.0336934156378601E-3</c:v>
                </c:pt>
                <c:pt idx="3">
                  <c:v>9.0500685871056242E-3</c:v>
                </c:pt>
                <c:pt idx="4">
                  <c:v>2.3988340192043897E-3</c:v>
                </c:pt>
                <c:pt idx="5">
                  <c:v>3.9300411522633742E-3</c:v>
                </c:pt>
                <c:pt idx="6">
                  <c:v>3.7354252400548698E-3</c:v>
                </c:pt>
                <c:pt idx="7">
                  <c:v>2.6200274348422495E-3</c:v>
                </c:pt>
                <c:pt idx="8">
                  <c:v>5.6232853223593966E-3</c:v>
                </c:pt>
                <c:pt idx="9">
                  <c:v>4.7680898491083675E-3</c:v>
                </c:pt>
                <c:pt idx="10">
                  <c:v>3.8837448559670782E-3</c:v>
                </c:pt>
                <c:pt idx="11">
                  <c:v>4.8233882030178331E-3</c:v>
                </c:pt>
                <c:pt idx="12">
                  <c:v>3.6994170096021949E-3</c:v>
                </c:pt>
                <c:pt idx="13">
                  <c:v>6.6006515775034295E-3</c:v>
                </c:pt>
                <c:pt idx="14">
                  <c:v>5.166323731138546E-3</c:v>
                </c:pt>
                <c:pt idx="15">
                  <c:v>2.686042524005487E-3</c:v>
                </c:pt>
                <c:pt idx="16">
                  <c:v>2.1965020576131689E-3</c:v>
                </c:pt>
                <c:pt idx="17">
                  <c:v>3.8597393689986281E-3</c:v>
                </c:pt>
                <c:pt idx="18">
                  <c:v>3.8786008230452676E-3</c:v>
                </c:pt>
                <c:pt idx="19">
                  <c:v>4.815243484224966E-3</c:v>
                </c:pt>
                <c:pt idx="20">
                  <c:v>3.3564814814814816E-3</c:v>
                </c:pt>
                <c:pt idx="21">
                  <c:v>2.3585390946502059E-3</c:v>
                </c:pt>
                <c:pt idx="22">
                  <c:v>2.7490569272976681E-3</c:v>
                </c:pt>
                <c:pt idx="23">
                  <c:v>2.4708504801097394E-3</c:v>
                </c:pt>
                <c:pt idx="24">
                  <c:v>2.8532235939643345E-3</c:v>
                </c:pt>
                <c:pt idx="25">
                  <c:v>5.1560356652949248E-3</c:v>
                </c:pt>
                <c:pt idx="26">
                  <c:v>3.7131344307270234E-3</c:v>
                </c:pt>
                <c:pt idx="27">
                  <c:v>3.3967764060356654E-3</c:v>
                </c:pt>
                <c:pt idx="28">
                  <c:v>6.076388888888889E-3</c:v>
                </c:pt>
                <c:pt idx="29">
                  <c:v>8.0954218106995893E-3</c:v>
                </c:pt>
                <c:pt idx="30">
                  <c:v>9.4255829903978055E-3</c:v>
                </c:pt>
                <c:pt idx="31">
                  <c:v>1.571673525377229E-2</c:v>
                </c:pt>
                <c:pt idx="32">
                  <c:v>1.0920781893004116E-2</c:v>
                </c:pt>
                <c:pt idx="33">
                  <c:v>7.8377914951989029E-3</c:v>
                </c:pt>
                <c:pt idx="34">
                  <c:v>1.3912894375857339E-2</c:v>
                </c:pt>
                <c:pt idx="35">
                  <c:v>2.8798010973936899E-2</c:v>
                </c:pt>
                <c:pt idx="36">
                  <c:v>1.6132544581618655E-2</c:v>
                </c:pt>
                <c:pt idx="37">
                  <c:v>2.0905349794238682E-2</c:v>
                </c:pt>
                <c:pt idx="38">
                  <c:v>1.6947873799725652E-2</c:v>
                </c:pt>
                <c:pt idx="39">
                  <c:v>1.1263717421124829E-2</c:v>
                </c:pt>
                <c:pt idx="40">
                  <c:v>2.7154492455418382E-2</c:v>
                </c:pt>
                <c:pt idx="41">
                  <c:v>1.0887774348422497E-2</c:v>
                </c:pt>
                <c:pt idx="42">
                  <c:v>1.1301440329218107E-2</c:v>
                </c:pt>
                <c:pt idx="43">
                  <c:v>2.1806412894375859E-2</c:v>
                </c:pt>
                <c:pt idx="44">
                  <c:v>1.192772633744856E-2</c:v>
                </c:pt>
                <c:pt idx="45">
                  <c:v>3.7588305898491083E-2</c:v>
                </c:pt>
                <c:pt idx="46">
                  <c:v>1.4525891632373113E-2</c:v>
                </c:pt>
                <c:pt idx="47">
                  <c:v>2.1538923182441702E-2</c:v>
                </c:pt>
                <c:pt idx="48">
                  <c:v>6.1025377229080935E-3</c:v>
                </c:pt>
                <c:pt idx="49">
                  <c:v>1.4400720164609054E-2</c:v>
                </c:pt>
                <c:pt idx="50">
                  <c:v>9.327846364883402E-3</c:v>
                </c:pt>
                <c:pt idx="51">
                  <c:v>1.4801097393689986E-2</c:v>
                </c:pt>
                <c:pt idx="52">
                  <c:v>2.4834533607681755E-2</c:v>
                </c:pt>
                <c:pt idx="53">
                  <c:v>1.4224108367626886E-2</c:v>
                </c:pt>
                <c:pt idx="54">
                  <c:v>1.4741941015089164E-2</c:v>
                </c:pt>
                <c:pt idx="55">
                  <c:v>4.6164266117969824E-2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2D9-4669-9DF0-9B2220AEA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7393600"/>
        <c:axId val="747393960"/>
      </c:scatterChart>
      <c:scatterChart>
        <c:scatterStyle val="lineMarker"/>
        <c:varyColors val="0"/>
        <c:ser>
          <c:idx val="3"/>
          <c:order val="3"/>
          <c:tx>
            <c:v>secondaryAxis</c:v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yVal>
            <c:numRef>
              <c:f>CRB_stats!$P$5:$P$60</c:f>
              <c:numCache>
                <c:formatCode>0.0000</c:formatCode>
                <c:ptCount val="56"/>
                <c:pt idx="0">
                  <c:v>3.9300411522633742E-3</c:v>
                </c:pt>
                <c:pt idx="1">
                  <c:v>2.0078875171467762E-3</c:v>
                </c:pt>
                <c:pt idx="2">
                  <c:v>3.0336934156378601E-3</c:v>
                </c:pt>
                <c:pt idx="3">
                  <c:v>9.0500685871056242E-3</c:v>
                </c:pt>
                <c:pt idx="4">
                  <c:v>2.3988340192043897E-3</c:v>
                </c:pt>
                <c:pt idx="5">
                  <c:v>3.9300411522633742E-3</c:v>
                </c:pt>
                <c:pt idx="6">
                  <c:v>3.7354252400548698E-3</c:v>
                </c:pt>
                <c:pt idx="7">
                  <c:v>2.6200274348422495E-3</c:v>
                </c:pt>
                <c:pt idx="8">
                  <c:v>5.6232853223593966E-3</c:v>
                </c:pt>
                <c:pt idx="9">
                  <c:v>4.7680898491083675E-3</c:v>
                </c:pt>
                <c:pt idx="10">
                  <c:v>3.8837448559670782E-3</c:v>
                </c:pt>
                <c:pt idx="11">
                  <c:v>4.8233882030178331E-3</c:v>
                </c:pt>
                <c:pt idx="12">
                  <c:v>3.6994170096021949E-3</c:v>
                </c:pt>
                <c:pt idx="13">
                  <c:v>6.6006515775034295E-3</c:v>
                </c:pt>
                <c:pt idx="14">
                  <c:v>5.166323731138546E-3</c:v>
                </c:pt>
                <c:pt idx="15">
                  <c:v>2.686042524005487E-3</c:v>
                </c:pt>
                <c:pt idx="16">
                  <c:v>2.1965020576131689E-3</c:v>
                </c:pt>
                <c:pt idx="17">
                  <c:v>3.8597393689986281E-3</c:v>
                </c:pt>
                <c:pt idx="18">
                  <c:v>3.8786008230452676E-3</c:v>
                </c:pt>
                <c:pt idx="19">
                  <c:v>4.815243484224966E-3</c:v>
                </c:pt>
                <c:pt idx="20">
                  <c:v>3.3564814814814816E-3</c:v>
                </c:pt>
                <c:pt idx="21">
                  <c:v>2.3585390946502059E-3</c:v>
                </c:pt>
                <c:pt idx="22">
                  <c:v>2.7490569272976681E-3</c:v>
                </c:pt>
                <c:pt idx="23">
                  <c:v>2.4708504801097394E-3</c:v>
                </c:pt>
                <c:pt idx="24">
                  <c:v>2.8532235939643345E-3</c:v>
                </c:pt>
                <c:pt idx="25">
                  <c:v>5.1560356652949248E-3</c:v>
                </c:pt>
                <c:pt idx="26">
                  <c:v>3.7131344307270234E-3</c:v>
                </c:pt>
                <c:pt idx="27">
                  <c:v>3.3967764060356654E-3</c:v>
                </c:pt>
                <c:pt idx="28">
                  <c:v>6.076388888888889E-3</c:v>
                </c:pt>
                <c:pt idx="29">
                  <c:v>8.0954218106995893E-3</c:v>
                </c:pt>
                <c:pt idx="30">
                  <c:v>9.4255829903978055E-3</c:v>
                </c:pt>
                <c:pt idx="31">
                  <c:v>1.571673525377229E-2</c:v>
                </c:pt>
                <c:pt idx="32">
                  <c:v>1.0920781893004116E-2</c:v>
                </c:pt>
                <c:pt idx="33">
                  <c:v>7.8377914951989029E-3</c:v>
                </c:pt>
                <c:pt idx="34">
                  <c:v>1.3912894375857339E-2</c:v>
                </c:pt>
                <c:pt idx="35">
                  <c:v>2.8798010973936899E-2</c:v>
                </c:pt>
                <c:pt idx="36">
                  <c:v>1.6132544581618655E-2</c:v>
                </c:pt>
                <c:pt idx="37">
                  <c:v>2.0905349794238682E-2</c:v>
                </c:pt>
                <c:pt idx="38">
                  <c:v>1.6947873799725652E-2</c:v>
                </c:pt>
                <c:pt idx="39">
                  <c:v>1.1263717421124829E-2</c:v>
                </c:pt>
                <c:pt idx="40">
                  <c:v>2.7154492455418382E-2</c:v>
                </c:pt>
                <c:pt idx="41">
                  <c:v>1.0887774348422497E-2</c:v>
                </c:pt>
                <c:pt idx="42">
                  <c:v>1.1301440329218107E-2</c:v>
                </c:pt>
                <c:pt idx="43">
                  <c:v>2.1806412894375859E-2</c:v>
                </c:pt>
                <c:pt idx="44">
                  <c:v>1.192772633744856E-2</c:v>
                </c:pt>
                <c:pt idx="45">
                  <c:v>3.7588305898491083E-2</c:v>
                </c:pt>
                <c:pt idx="46">
                  <c:v>1.4525891632373113E-2</c:v>
                </c:pt>
                <c:pt idx="47">
                  <c:v>2.1538923182441702E-2</c:v>
                </c:pt>
                <c:pt idx="48">
                  <c:v>6.1025377229080935E-3</c:v>
                </c:pt>
                <c:pt idx="49">
                  <c:v>1.4400720164609054E-2</c:v>
                </c:pt>
                <c:pt idx="50">
                  <c:v>9.327846364883402E-3</c:v>
                </c:pt>
                <c:pt idx="51">
                  <c:v>1.4801097393689986E-2</c:v>
                </c:pt>
                <c:pt idx="52">
                  <c:v>2.4834533607681755E-2</c:v>
                </c:pt>
                <c:pt idx="53">
                  <c:v>1.4224108367626886E-2</c:v>
                </c:pt>
                <c:pt idx="54">
                  <c:v>1.4741941015089164E-2</c:v>
                </c:pt>
                <c:pt idx="55">
                  <c:v>4.6164266117969824E-2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2D9-4669-9DF0-9B2220AEA856}"/>
            </c:ext>
          </c:extLst>
        </c:ser>
        <c:ser>
          <c:idx val="4"/>
          <c:order val="4"/>
          <c:tx>
            <c:v>Bands</c:v>
          </c:tx>
          <c:spPr>
            <a:ln w="12700" cap="rnd">
              <a:solidFill>
                <a:schemeClr val="tx1">
                  <a:lumMod val="50000"/>
                  <a:lumOff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CRB_stats!$V$65:$V$80</c:f>
              <c:numCache>
                <c:formatCode>0.00</c:formatCode>
                <c:ptCount val="16"/>
                <c:pt idx="0">
                  <c:v>8</c:v>
                </c:pt>
                <c:pt idx="1">
                  <c:v>8</c:v>
                </c:pt>
                <c:pt idx="2">
                  <c:v>13</c:v>
                </c:pt>
                <c:pt idx="3">
                  <c:v>13</c:v>
                </c:pt>
                <c:pt idx="4">
                  <c:v>20</c:v>
                </c:pt>
                <c:pt idx="5">
                  <c:v>20</c:v>
                </c:pt>
                <c:pt idx="6">
                  <c:v>29</c:v>
                </c:pt>
                <c:pt idx="7">
                  <c:v>29</c:v>
                </c:pt>
                <c:pt idx="8">
                  <c:v>42</c:v>
                </c:pt>
                <c:pt idx="9">
                  <c:v>42</c:v>
                </c:pt>
                <c:pt idx="10">
                  <c:v>58</c:v>
                </c:pt>
                <c:pt idx="11">
                  <c:v>58</c:v>
                </c:pt>
                <c:pt idx="12">
                  <c:v>82</c:v>
                </c:pt>
                <c:pt idx="13">
                  <c:v>82</c:v>
                </c:pt>
                <c:pt idx="14">
                  <c:v>98</c:v>
                </c:pt>
                <c:pt idx="15">
                  <c:v>98</c:v>
                </c:pt>
              </c:numCache>
            </c:numRef>
          </c:xVal>
          <c:yVal>
            <c:numRef>
              <c:f>CRB_stats!$AB$65:$AB$80</c:f>
              <c:numCache>
                <c:formatCode>General</c:formatCode>
                <c:ptCount val="16"/>
                <c:pt idx="0">
                  <c:v>-1</c:v>
                </c:pt>
                <c:pt idx="1">
                  <c:v>0.12</c:v>
                </c:pt>
                <c:pt idx="2">
                  <c:v>0.12</c:v>
                </c:pt>
                <c:pt idx="3">
                  <c:v>-1</c:v>
                </c:pt>
                <c:pt idx="4">
                  <c:v>-1</c:v>
                </c:pt>
                <c:pt idx="5">
                  <c:v>0.12</c:v>
                </c:pt>
                <c:pt idx="6">
                  <c:v>0.12</c:v>
                </c:pt>
                <c:pt idx="7">
                  <c:v>-1</c:v>
                </c:pt>
                <c:pt idx="8">
                  <c:v>-1</c:v>
                </c:pt>
                <c:pt idx="9">
                  <c:v>0.12</c:v>
                </c:pt>
                <c:pt idx="10">
                  <c:v>0.12</c:v>
                </c:pt>
                <c:pt idx="11">
                  <c:v>-1</c:v>
                </c:pt>
                <c:pt idx="12">
                  <c:v>-1</c:v>
                </c:pt>
                <c:pt idx="13">
                  <c:v>0.12</c:v>
                </c:pt>
                <c:pt idx="14">
                  <c:v>0.12</c:v>
                </c:pt>
                <c:pt idx="15">
                  <c:v>-1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52D9-4669-9DF0-9B2220AEA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361504"/>
        <c:axId val="430563424"/>
      </c:scatterChart>
      <c:catAx>
        <c:axId val="7473936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Distanc</a:t>
                </a:r>
                <a:r>
                  <a:rPr lang="en-GB" baseline="0"/>
                  <a:t>e from margin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majorTickMark val="out"/>
        <c:minorTickMark val="none"/>
        <c:tickLblPos val="none"/>
        <c:spPr>
          <a:noFill/>
          <a:ln w="9525" cap="flat" cmpd="sng" algn="ctr">
            <a:solidFill>
              <a:schemeClr val="tx1">
                <a:alpha val="93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47393960"/>
        <c:crosses val="autoZero"/>
        <c:auto val="1"/>
        <c:lblAlgn val="ctr"/>
        <c:lblOffset val="100"/>
        <c:tickMarkSkip val="5"/>
        <c:noMultiLvlLbl val="0"/>
      </c:catAx>
      <c:valAx>
        <c:axId val="747393960"/>
        <c:scaling>
          <c:orientation val="minMax"/>
          <c:max val="0.1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Median</a:t>
                </a:r>
                <a:r>
                  <a:rPr lang="en-GB" baseline="0"/>
                  <a:t> vesicle</a:t>
                </a:r>
                <a:r>
                  <a:rPr lang="en-GB"/>
                  <a:t> area (mm2)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47393600"/>
        <c:crossesAt val="0"/>
        <c:crossBetween val="midCat"/>
      </c:valAx>
      <c:valAx>
        <c:axId val="430563424"/>
        <c:scaling>
          <c:orientation val="minMax"/>
          <c:max val="0.1"/>
          <c:min val="0"/>
        </c:scaling>
        <c:delete val="0"/>
        <c:axPos val="r"/>
        <c:numFmt formatCode="0.0000" sourceLinked="1"/>
        <c:majorTickMark val="out"/>
        <c:minorTickMark val="none"/>
        <c:tickLblPos val="none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54361504"/>
        <c:crosses val="max"/>
        <c:crossBetween val="midCat"/>
      </c:valAx>
      <c:valAx>
        <c:axId val="754361504"/>
        <c:scaling>
          <c:orientation val="minMax"/>
          <c:max val="110"/>
          <c:min val="0"/>
        </c:scaling>
        <c:delete val="0"/>
        <c:axPos val="t"/>
        <c:numFmt formatCode="General" sourceLinked="1"/>
        <c:majorTickMark val="out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0563424"/>
        <c:crosses val="max"/>
        <c:crossBetween val="midCat"/>
        <c:majorUnit val="10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ndard"/>
        <c:varyColors val="0"/>
        <c:ser>
          <c:idx val="1"/>
          <c:order val="0"/>
          <c:tx>
            <c:v>75th_area</c:v>
          </c:tx>
          <c:spPr>
            <a:solidFill>
              <a:schemeClr val="bg2"/>
            </a:solidFill>
            <a:ln w="25400">
              <a:noFill/>
            </a:ln>
            <a:effectLst/>
          </c:spPr>
          <c:val>
            <c:numRef>
              <c:f>CRB_stats!$G$5:$G$60</c:f>
              <c:numCache>
                <c:formatCode>0.000</c:formatCode>
                <c:ptCount val="56"/>
                <c:pt idx="0">
                  <c:v>0.20227314814814815</c:v>
                </c:pt>
                <c:pt idx="1">
                  <c:v>0.27542592592592591</c:v>
                </c:pt>
                <c:pt idx="2">
                  <c:v>0.31413888888888886</c:v>
                </c:pt>
                <c:pt idx="3">
                  <c:v>0.31852777777777774</c:v>
                </c:pt>
                <c:pt idx="4">
                  <c:v>0.25136111111111115</c:v>
                </c:pt>
                <c:pt idx="5">
                  <c:v>0.2630277777777778</c:v>
                </c:pt>
                <c:pt idx="6">
                  <c:v>0.31149074074074079</c:v>
                </c:pt>
                <c:pt idx="7">
                  <c:v>0.35185416666666669</c:v>
                </c:pt>
                <c:pt idx="8">
                  <c:v>0.31852777777777774</c:v>
                </c:pt>
                <c:pt idx="9">
                  <c:v>0.21963194444444445</c:v>
                </c:pt>
                <c:pt idx="10">
                  <c:v>0.24990277777777775</c:v>
                </c:pt>
                <c:pt idx="11">
                  <c:v>0.21575462962962963</c:v>
                </c:pt>
                <c:pt idx="12">
                  <c:v>0.35142361111111114</c:v>
                </c:pt>
                <c:pt idx="13">
                  <c:v>0.23351620370370368</c:v>
                </c:pt>
                <c:pt idx="14">
                  <c:v>0.33331481481481484</c:v>
                </c:pt>
                <c:pt idx="15">
                  <c:v>0.30997453703703709</c:v>
                </c:pt>
                <c:pt idx="16">
                  <c:v>0.32648148148148143</c:v>
                </c:pt>
                <c:pt idx="17">
                  <c:v>0.16011111111111112</c:v>
                </c:pt>
                <c:pt idx="18">
                  <c:v>7.4659722222222211E-2</c:v>
                </c:pt>
                <c:pt idx="19">
                  <c:v>0.30925925925925923</c:v>
                </c:pt>
                <c:pt idx="20">
                  <c:v>0.22473842592592594</c:v>
                </c:pt>
                <c:pt idx="21">
                  <c:v>0.26384259259259257</c:v>
                </c:pt>
                <c:pt idx="22">
                  <c:v>0.28953703703703704</c:v>
                </c:pt>
                <c:pt idx="23">
                  <c:v>0.22214814814814815</c:v>
                </c:pt>
                <c:pt idx="24">
                  <c:v>0.2938796296296296</c:v>
                </c:pt>
                <c:pt idx="25">
                  <c:v>0.15131481481481482</c:v>
                </c:pt>
                <c:pt idx="26">
                  <c:v>0.21423148148148149</c:v>
                </c:pt>
                <c:pt idx="27">
                  <c:v>0.17045370370370372</c:v>
                </c:pt>
                <c:pt idx="28">
                  <c:v>0.31430555555555556</c:v>
                </c:pt>
                <c:pt idx="29">
                  <c:v>0.28813194444444445</c:v>
                </c:pt>
                <c:pt idx="30">
                  <c:v>0.33815972222222218</c:v>
                </c:pt>
                <c:pt idx="31">
                  <c:v>0.19082407407407406</c:v>
                </c:pt>
                <c:pt idx="32">
                  <c:v>0.26124999999999998</c:v>
                </c:pt>
                <c:pt idx="33">
                  <c:v>0.17006944444444447</c:v>
                </c:pt>
                <c:pt idx="34">
                  <c:v>0.45687499999999998</c:v>
                </c:pt>
                <c:pt idx="35">
                  <c:v>0.17830787037037035</c:v>
                </c:pt>
                <c:pt idx="36">
                  <c:v>0.1418263888888889</c:v>
                </c:pt>
                <c:pt idx="37">
                  <c:v>0.28766203703703702</c:v>
                </c:pt>
                <c:pt idx="38">
                  <c:v>0.37646064814814811</c:v>
                </c:pt>
                <c:pt idx="39">
                  <c:v>0.20819444444444443</c:v>
                </c:pt>
                <c:pt idx="40">
                  <c:v>0.27920370370370373</c:v>
                </c:pt>
                <c:pt idx="41">
                  <c:v>0.30441203703703701</c:v>
                </c:pt>
                <c:pt idx="42">
                  <c:v>0.23181944444444444</c:v>
                </c:pt>
                <c:pt idx="43">
                  <c:v>0.23730787037037038</c:v>
                </c:pt>
                <c:pt idx="44">
                  <c:v>0.27089351851851856</c:v>
                </c:pt>
                <c:pt idx="45">
                  <c:v>0.1464027777777778</c:v>
                </c:pt>
                <c:pt idx="46">
                  <c:v>0.14317592592592593</c:v>
                </c:pt>
                <c:pt idx="47">
                  <c:v>0.20663425925925924</c:v>
                </c:pt>
                <c:pt idx="48">
                  <c:v>0.28873148148148148</c:v>
                </c:pt>
                <c:pt idx="49">
                  <c:v>0.28769444444444447</c:v>
                </c:pt>
                <c:pt idx="50">
                  <c:v>0.30400925925925926</c:v>
                </c:pt>
                <c:pt idx="51">
                  <c:v>0.2698888888888889</c:v>
                </c:pt>
                <c:pt idx="52">
                  <c:v>0.22349074074074074</c:v>
                </c:pt>
                <c:pt idx="53">
                  <c:v>0.21707407407407406</c:v>
                </c:pt>
                <c:pt idx="54">
                  <c:v>0.32995601851851847</c:v>
                </c:pt>
                <c:pt idx="55">
                  <c:v>0.22858564814814816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42-4004-8962-14A02F2205F9}"/>
            </c:ext>
          </c:extLst>
        </c:ser>
        <c:ser>
          <c:idx val="0"/>
          <c:order val="1"/>
          <c:tx>
            <c:v>25th_area</c:v>
          </c:tx>
          <c:spPr>
            <a:solidFill>
              <a:schemeClr val="bg1"/>
            </a:solidFill>
            <a:ln w="25400">
              <a:noFill/>
            </a:ln>
            <a:effectLst/>
          </c:spPr>
          <c:val>
            <c:numRef>
              <c:f>CRB_stats!$E$5:$E$60</c:f>
              <c:numCache>
                <c:formatCode>0.000</c:formatCode>
                <c:ptCount val="56"/>
                <c:pt idx="0">
                  <c:v>9.3030092592592595E-2</c:v>
                </c:pt>
                <c:pt idx="1">
                  <c:v>0.1100925925925926</c:v>
                </c:pt>
                <c:pt idx="2">
                  <c:v>0.12870370370370371</c:v>
                </c:pt>
                <c:pt idx="3">
                  <c:v>0.13155555555555556</c:v>
                </c:pt>
                <c:pt idx="4">
                  <c:v>0.11627777777777777</c:v>
                </c:pt>
                <c:pt idx="5">
                  <c:v>0.10707638888888889</c:v>
                </c:pt>
                <c:pt idx="6">
                  <c:v>0.1398425925925926</c:v>
                </c:pt>
                <c:pt idx="7">
                  <c:v>0.13270601851851851</c:v>
                </c:pt>
                <c:pt idx="8">
                  <c:v>0.11964814814814814</c:v>
                </c:pt>
                <c:pt idx="9">
                  <c:v>0.1000625</c:v>
                </c:pt>
                <c:pt idx="10">
                  <c:v>0.11882870370370371</c:v>
                </c:pt>
                <c:pt idx="11">
                  <c:v>8.532407407407408E-2</c:v>
                </c:pt>
                <c:pt idx="12">
                  <c:v>0.15068055555555557</c:v>
                </c:pt>
                <c:pt idx="13">
                  <c:v>0.14055092592592591</c:v>
                </c:pt>
                <c:pt idx="14">
                  <c:v>0.13331481481481483</c:v>
                </c:pt>
                <c:pt idx="15">
                  <c:v>0.19826388888888888</c:v>
                </c:pt>
                <c:pt idx="16">
                  <c:v>0.18254166666666669</c:v>
                </c:pt>
                <c:pt idx="17">
                  <c:v>8.3305555555555549E-2</c:v>
                </c:pt>
                <c:pt idx="18">
                  <c:v>5.4886574074074081E-2</c:v>
                </c:pt>
                <c:pt idx="19">
                  <c:v>7.4333333333333335E-2</c:v>
                </c:pt>
                <c:pt idx="20">
                  <c:v>8.8861111111111113E-2</c:v>
                </c:pt>
                <c:pt idx="21">
                  <c:v>0.1093425925925926</c:v>
                </c:pt>
                <c:pt idx="22">
                  <c:v>0.10214120370370371</c:v>
                </c:pt>
                <c:pt idx="23">
                  <c:v>0.13428703703703704</c:v>
                </c:pt>
                <c:pt idx="24">
                  <c:v>0.1111574074074074</c:v>
                </c:pt>
                <c:pt idx="25">
                  <c:v>0.11314814814814815</c:v>
                </c:pt>
                <c:pt idx="26">
                  <c:v>0.10148148148148148</c:v>
                </c:pt>
                <c:pt idx="27">
                  <c:v>0.1103611111111111</c:v>
                </c:pt>
                <c:pt idx="28">
                  <c:v>0.16270370370370371</c:v>
                </c:pt>
                <c:pt idx="29">
                  <c:v>0.15401851851851853</c:v>
                </c:pt>
                <c:pt idx="30">
                  <c:v>0.12913425925925925</c:v>
                </c:pt>
                <c:pt idx="31">
                  <c:v>0.10567129629629629</c:v>
                </c:pt>
                <c:pt idx="32">
                  <c:v>9.3074074074074073E-2</c:v>
                </c:pt>
                <c:pt idx="33">
                  <c:v>9.4541666666666677E-2</c:v>
                </c:pt>
                <c:pt idx="34">
                  <c:v>0.14385416666666667</c:v>
                </c:pt>
                <c:pt idx="35">
                  <c:v>0.1207199074074074</c:v>
                </c:pt>
                <c:pt idx="36">
                  <c:v>0.11812731481481481</c:v>
                </c:pt>
                <c:pt idx="37">
                  <c:v>0.17757870370370374</c:v>
                </c:pt>
                <c:pt idx="38">
                  <c:v>0.18537962962962964</c:v>
                </c:pt>
                <c:pt idx="39">
                  <c:v>0.13087962962962962</c:v>
                </c:pt>
                <c:pt idx="40">
                  <c:v>0.171125</c:v>
                </c:pt>
                <c:pt idx="41">
                  <c:v>0.13311805555555553</c:v>
                </c:pt>
                <c:pt idx="42">
                  <c:v>0.16542592592592592</c:v>
                </c:pt>
                <c:pt idx="43">
                  <c:v>0.17162731481481483</c:v>
                </c:pt>
                <c:pt idx="44">
                  <c:v>0.22245833333333334</c:v>
                </c:pt>
                <c:pt idx="45">
                  <c:v>8.8206018518518517E-2</c:v>
                </c:pt>
                <c:pt idx="46">
                  <c:v>9.9962962962962962E-2</c:v>
                </c:pt>
                <c:pt idx="47">
                  <c:v>9.5722222222222222E-2</c:v>
                </c:pt>
                <c:pt idx="48">
                  <c:v>0.15355092592592592</c:v>
                </c:pt>
                <c:pt idx="49">
                  <c:v>0.14120833333333332</c:v>
                </c:pt>
                <c:pt idx="50">
                  <c:v>0.11771296296296296</c:v>
                </c:pt>
                <c:pt idx="51">
                  <c:v>7.325925925925926E-2</c:v>
                </c:pt>
                <c:pt idx="52">
                  <c:v>0.12297453703703703</c:v>
                </c:pt>
                <c:pt idx="53">
                  <c:v>0.13955555555555554</c:v>
                </c:pt>
                <c:pt idx="54">
                  <c:v>0.16493287037037035</c:v>
                </c:pt>
                <c:pt idx="55">
                  <c:v>0.12442824074074073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42-4004-8962-14A02F220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7393600"/>
        <c:axId val="747393960"/>
      </c:areaChart>
      <c:scatterChart>
        <c:scatterStyle val="lineMarker"/>
        <c:varyColors val="0"/>
        <c:ser>
          <c:idx val="2"/>
          <c:order val="2"/>
          <c:tx>
            <c:v>med_area</c:v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yVal>
            <c:numRef>
              <c:f>CRB_stats!$F$5:$F$60</c:f>
              <c:numCache>
                <c:formatCode>0.000</c:formatCode>
                <c:ptCount val="56"/>
                <c:pt idx="0">
                  <c:v>0.16490740740740739</c:v>
                </c:pt>
                <c:pt idx="1">
                  <c:v>0.19778703703703704</c:v>
                </c:pt>
                <c:pt idx="2">
                  <c:v>0.18361111111111111</c:v>
                </c:pt>
                <c:pt idx="3">
                  <c:v>0.17649074074074075</c:v>
                </c:pt>
                <c:pt idx="4">
                  <c:v>0.16242592592592592</c:v>
                </c:pt>
                <c:pt idx="5">
                  <c:v>0.16697222222222222</c:v>
                </c:pt>
                <c:pt idx="6">
                  <c:v>0.18200925925925926</c:v>
                </c:pt>
                <c:pt idx="7">
                  <c:v>0.22927777777777777</c:v>
                </c:pt>
                <c:pt idx="8">
                  <c:v>0.17577777777777778</c:v>
                </c:pt>
                <c:pt idx="9">
                  <c:v>0.11930555555555555</c:v>
                </c:pt>
                <c:pt idx="10">
                  <c:v>0.14777777777777779</c:v>
                </c:pt>
                <c:pt idx="11">
                  <c:v>0.15694444444444444</c:v>
                </c:pt>
                <c:pt idx="12">
                  <c:v>0.20376851851851852</c:v>
                </c:pt>
                <c:pt idx="13">
                  <c:v>0.18037037037037038</c:v>
                </c:pt>
                <c:pt idx="14">
                  <c:v>0.2089351851851852</c:v>
                </c:pt>
                <c:pt idx="15">
                  <c:v>0.24264351851851854</c:v>
                </c:pt>
                <c:pt idx="16">
                  <c:v>0.21126388888888892</c:v>
                </c:pt>
                <c:pt idx="17">
                  <c:v>0.11424074074074074</c:v>
                </c:pt>
                <c:pt idx="18">
                  <c:v>6.4773148148148149E-2</c:v>
                </c:pt>
                <c:pt idx="19">
                  <c:v>9.8879629629629637E-2</c:v>
                </c:pt>
                <c:pt idx="20">
                  <c:v>0.10592129629629631</c:v>
                </c:pt>
                <c:pt idx="21">
                  <c:v>0.19524074074074074</c:v>
                </c:pt>
                <c:pt idx="22">
                  <c:v>0.18894907407407407</c:v>
                </c:pt>
                <c:pt idx="23">
                  <c:v>0.17345370370370372</c:v>
                </c:pt>
                <c:pt idx="24">
                  <c:v>0.1912777777777778</c:v>
                </c:pt>
                <c:pt idx="25">
                  <c:v>0.13962962962962963</c:v>
                </c:pt>
                <c:pt idx="26">
                  <c:v>0.16214814814814815</c:v>
                </c:pt>
                <c:pt idx="27">
                  <c:v>0.15790740740740741</c:v>
                </c:pt>
                <c:pt idx="28">
                  <c:v>0.25264814814814818</c:v>
                </c:pt>
                <c:pt idx="29">
                  <c:v>0.17721759259259259</c:v>
                </c:pt>
                <c:pt idx="30">
                  <c:v>0.17546296296296296</c:v>
                </c:pt>
                <c:pt idx="31">
                  <c:v>0.12576851851851853</c:v>
                </c:pt>
                <c:pt idx="32">
                  <c:v>0.1453888888888889</c:v>
                </c:pt>
                <c:pt idx="33">
                  <c:v>0.11016666666666668</c:v>
                </c:pt>
                <c:pt idx="34">
                  <c:v>0.17529166666666665</c:v>
                </c:pt>
                <c:pt idx="35">
                  <c:v>0.15680555555555559</c:v>
                </c:pt>
                <c:pt idx="36">
                  <c:v>0.12997685185185184</c:v>
                </c:pt>
                <c:pt idx="37">
                  <c:v>0.17962962962962964</c:v>
                </c:pt>
                <c:pt idx="38">
                  <c:v>0.23041666666666666</c:v>
                </c:pt>
                <c:pt idx="39">
                  <c:v>0.19719444444444445</c:v>
                </c:pt>
                <c:pt idx="40">
                  <c:v>0.20516666666666666</c:v>
                </c:pt>
                <c:pt idx="41">
                  <c:v>0.17605092592592592</c:v>
                </c:pt>
                <c:pt idx="42">
                  <c:v>0.17848148148148146</c:v>
                </c:pt>
                <c:pt idx="43">
                  <c:v>0.20972222222222223</c:v>
                </c:pt>
                <c:pt idx="44">
                  <c:v>0.24667592592592594</c:v>
                </c:pt>
                <c:pt idx="45">
                  <c:v>0.12072222222222222</c:v>
                </c:pt>
                <c:pt idx="46">
                  <c:v>0.12510185185185185</c:v>
                </c:pt>
                <c:pt idx="47">
                  <c:v>0.12617592592592594</c:v>
                </c:pt>
                <c:pt idx="48">
                  <c:v>0.16738425925925923</c:v>
                </c:pt>
                <c:pt idx="49">
                  <c:v>0.22313425925925928</c:v>
                </c:pt>
                <c:pt idx="50">
                  <c:v>0.2089259259259259</c:v>
                </c:pt>
                <c:pt idx="51">
                  <c:v>0.18953703703703703</c:v>
                </c:pt>
                <c:pt idx="52">
                  <c:v>0.17210648148148147</c:v>
                </c:pt>
                <c:pt idx="53">
                  <c:v>0.20166666666666669</c:v>
                </c:pt>
                <c:pt idx="54">
                  <c:v>0.20049999999999998</c:v>
                </c:pt>
                <c:pt idx="55">
                  <c:v>0.18401388888888889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842-4004-8962-14A02F220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7393600"/>
        <c:axId val="747393960"/>
      </c:scatterChart>
      <c:scatterChart>
        <c:scatterStyle val="lineMarker"/>
        <c:varyColors val="0"/>
        <c:ser>
          <c:idx val="3"/>
          <c:order val="3"/>
          <c:tx>
            <c:v>secondaryAxis</c:v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yVal>
            <c:numRef>
              <c:f>CRB_stats!$F$5:$F$60</c:f>
              <c:numCache>
                <c:formatCode>0.000</c:formatCode>
                <c:ptCount val="56"/>
                <c:pt idx="0">
                  <c:v>0.16490740740740739</c:v>
                </c:pt>
                <c:pt idx="1">
                  <c:v>0.19778703703703704</c:v>
                </c:pt>
                <c:pt idx="2">
                  <c:v>0.18361111111111111</c:v>
                </c:pt>
                <c:pt idx="3">
                  <c:v>0.17649074074074075</c:v>
                </c:pt>
                <c:pt idx="4">
                  <c:v>0.16242592592592592</c:v>
                </c:pt>
                <c:pt idx="5">
                  <c:v>0.16697222222222222</c:v>
                </c:pt>
                <c:pt idx="6">
                  <c:v>0.18200925925925926</c:v>
                </c:pt>
                <c:pt idx="7">
                  <c:v>0.22927777777777777</c:v>
                </c:pt>
                <c:pt idx="8">
                  <c:v>0.17577777777777778</c:v>
                </c:pt>
                <c:pt idx="9">
                  <c:v>0.11930555555555555</c:v>
                </c:pt>
                <c:pt idx="10">
                  <c:v>0.14777777777777779</c:v>
                </c:pt>
                <c:pt idx="11">
                  <c:v>0.15694444444444444</c:v>
                </c:pt>
                <c:pt idx="12">
                  <c:v>0.20376851851851852</c:v>
                </c:pt>
                <c:pt idx="13">
                  <c:v>0.18037037037037038</c:v>
                </c:pt>
                <c:pt idx="14">
                  <c:v>0.2089351851851852</c:v>
                </c:pt>
                <c:pt idx="15">
                  <c:v>0.24264351851851854</c:v>
                </c:pt>
                <c:pt idx="16">
                  <c:v>0.21126388888888892</c:v>
                </c:pt>
                <c:pt idx="17">
                  <c:v>0.11424074074074074</c:v>
                </c:pt>
                <c:pt idx="18">
                  <c:v>6.4773148148148149E-2</c:v>
                </c:pt>
                <c:pt idx="19">
                  <c:v>9.8879629629629637E-2</c:v>
                </c:pt>
                <c:pt idx="20">
                  <c:v>0.10592129629629631</c:v>
                </c:pt>
                <c:pt idx="21">
                  <c:v>0.19524074074074074</c:v>
                </c:pt>
                <c:pt idx="22">
                  <c:v>0.18894907407407407</c:v>
                </c:pt>
                <c:pt idx="23">
                  <c:v>0.17345370370370372</c:v>
                </c:pt>
                <c:pt idx="24">
                  <c:v>0.1912777777777778</c:v>
                </c:pt>
                <c:pt idx="25">
                  <c:v>0.13962962962962963</c:v>
                </c:pt>
                <c:pt idx="26">
                  <c:v>0.16214814814814815</c:v>
                </c:pt>
                <c:pt idx="27">
                  <c:v>0.15790740740740741</c:v>
                </c:pt>
                <c:pt idx="28">
                  <c:v>0.25264814814814818</c:v>
                </c:pt>
                <c:pt idx="29">
                  <c:v>0.17721759259259259</c:v>
                </c:pt>
                <c:pt idx="30">
                  <c:v>0.17546296296296296</c:v>
                </c:pt>
                <c:pt idx="31">
                  <c:v>0.12576851851851853</c:v>
                </c:pt>
                <c:pt idx="32">
                  <c:v>0.1453888888888889</c:v>
                </c:pt>
                <c:pt idx="33">
                  <c:v>0.11016666666666668</c:v>
                </c:pt>
                <c:pt idx="34">
                  <c:v>0.17529166666666665</c:v>
                </c:pt>
                <c:pt idx="35">
                  <c:v>0.15680555555555559</c:v>
                </c:pt>
                <c:pt idx="36">
                  <c:v>0.12997685185185184</c:v>
                </c:pt>
                <c:pt idx="37">
                  <c:v>0.17962962962962964</c:v>
                </c:pt>
                <c:pt idx="38">
                  <c:v>0.23041666666666666</c:v>
                </c:pt>
                <c:pt idx="39">
                  <c:v>0.19719444444444445</c:v>
                </c:pt>
                <c:pt idx="40">
                  <c:v>0.20516666666666666</c:v>
                </c:pt>
                <c:pt idx="41">
                  <c:v>0.17605092592592592</c:v>
                </c:pt>
                <c:pt idx="42">
                  <c:v>0.17848148148148146</c:v>
                </c:pt>
                <c:pt idx="43">
                  <c:v>0.20972222222222223</c:v>
                </c:pt>
                <c:pt idx="44">
                  <c:v>0.24667592592592594</c:v>
                </c:pt>
                <c:pt idx="45">
                  <c:v>0.12072222222222222</c:v>
                </c:pt>
                <c:pt idx="46">
                  <c:v>0.12510185185185185</c:v>
                </c:pt>
                <c:pt idx="47">
                  <c:v>0.12617592592592594</c:v>
                </c:pt>
                <c:pt idx="48">
                  <c:v>0.16738425925925923</c:v>
                </c:pt>
                <c:pt idx="49">
                  <c:v>0.22313425925925928</c:v>
                </c:pt>
                <c:pt idx="50">
                  <c:v>0.2089259259259259</c:v>
                </c:pt>
                <c:pt idx="51">
                  <c:v>0.18953703703703703</c:v>
                </c:pt>
                <c:pt idx="52">
                  <c:v>0.17210648148148147</c:v>
                </c:pt>
                <c:pt idx="53">
                  <c:v>0.20166666666666669</c:v>
                </c:pt>
                <c:pt idx="54">
                  <c:v>0.20049999999999998</c:v>
                </c:pt>
                <c:pt idx="55">
                  <c:v>0.18401388888888889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842-4004-8962-14A02F2205F9}"/>
            </c:ext>
          </c:extLst>
        </c:ser>
        <c:ser>
          <c:idx val="4"/>
          <c:order val="4"/>
          <c:tx>
            <c:v>Bands</c:v>
          </c:tx>
          <c:spPr>
            <a:ln w="12700" cap="rnd">
              <a:solidFill>
                <a:schemeClr val="tx1">
                  <a:lumMod val="50000"/>
                  <a:lumOff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CRB_stats!$V$65:$V$80</c:f>
              <c:numCache>
                <c:formatCode>0.00</c:formatCode>
                <c:ptCount val="16"/>
                <c:pt idx="0">
                  <c:v>8</c:v>
                </c:pt>
                <c:pt idx="1">
                  <c:v>8</c:v>
                </c:pt>
                <c:pt idx="2">
                  <c:v>13</c:v>
                </c:pt>
                <c:pt idx="3">
                  <c:v>13</c:v>
                </c:pt>
                <c:pt idx="4">
                  <c:v>20</c:v>
                </c:pt>
                <c:pt idx="5">
                  <c:v>20</c:v>
                </c:pt>
                <c:pt idx="6">
                  <c:v>29</c:v>
                </c:pt>
                <c:pt idx="7">
                  <c:v>29</c:v>
                </c:pt>
                <c:pt idx="8">
                  <c:v>42</c:v>
                </c:pt>
                <c:pt idx="9">
                  <c:v>42</c:v>
                </c:pt>
                <c:pt idx="10">
                  <c:v>58</c:v>
                </c:pt>
                <c:pt idx="11">
                  <c:v>58</c:v>
                </c:pt>
                <c:pt idx="12">
                  <c:v>82</c:v>
                </c:pt>
                <c:pt idx="13">
                  <c:v>82</c:v>
                </c:pt>
                <c:pt idx="14">
                  <c:v>98</c:v>
                </c:pt>
                <c:pt idx="15">
                  <c:v>98</c:v>
                </c:pt>
              </c:numCache>
            </c:numRef>
          </c:xVal>
          <c:yVal>
            <c:numRef>
              <c:f>CRB_stats!$Y$65:$Y$80</c:f>
              <c:numCache>
                <c:formatCode>General</c:formatCode>
                <c:ptCount val="16"/>
                <c:pt idx="0">
                  <c:v>-1</c:v>
                </c:pt>
                <c:pt idx="1">
                  <c:v>0.51</c:v>
                </c:pt>
                <c:pt idx="2">
                  <c:v>0.51</c:v>
                </c:pt>
                <c:pt idx="3">
                  <c:v>-1</c:v>
                </c:pt>
                <c:pt idx="4">
                  <c:v>-1</c:v>
                </c:pt>
                <c:pt idx="5">
                  <c:v>0.51</c:v>
                </c:pt>
                <c:pt idx="6">
                  <c:v>0.51</c:v>
                </c:pt>
                <c:pt idx="7">
                  <c:v>-1</c:v>
                </c:pt>
                <c:pt idx="8">
                  <c:v>-1</c:v>
                </c:pt>
                <c:pt idx="9">
                  <c:v>0.51</c:v>
                </c:pt>
                <c:pt idx="10">
                  <c:v>0.51</c:v>
                </c:pt>
                <c:pt idx="11">
                  <c:v>-1</c:v>
                </c:pt>
                <c:pt idx="12">
                  <c:v>-1</c:v>
                </c:pt>
                <c:pt idx="13">
                  <c:v>0.51</c:v>
                </c:pt>
                <c:pt idx="14">
                  <c:v>0.51</c:v>
                </c:pt>
                <c:pt idx="15">
                  <c:v>-1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2842-4004-8962-14A02F220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361504"/>
        <c:axId val="430563424"/>
      </c:scatterChart>
      <c:catAx>
        <c:axId val="7473936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Distance from margin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majorTickMark val="out"/>
        <c:minorTickMark val="none"/>
        <c:tickLblPos val="none"/>
        <c:spPr>
          <a:noFill/>
          <a:ln w="9525" cap="flat" cmpd="sng" algn="ctr">
            <a:solidFill>
              <a:schemeClr val="tx1">
                <a:alpha val="93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47393960"/>
        <c:crosses val="autoZero"/>
        <c:auto val="1"/>
        <c:lblAlgn val="ctr"/>
        <c:lblOffset val="100"/>
        <c:tickMarkSkip val="5"/>
        <c:noMultiLvlLbl val="0"/>
      </c:catAx>
      <c:valAx>
        <c:axId val="7473939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Median</a:t>
                </a:r>
                <a:r>
                  <a:rPr lang="en-GB" baseline="0"/>
                  <a:t> p</a:t>
                </a:r>
                <a:r>
                  <a:rPr lang="en-GB"/>
                  <a:t>henocryst length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47393600"/>
        <c:crossesAt val="0"/>
        <c:crossBetween val="midCat"/>
      </c:valAx>
      <c:valAx>
        <c:axId val="430563424"/>
        <c:scaling>
          <c:orientation val="minMax"/>
          <c:max val="0.5"/>
          <c:min val="0"/>
        </c:scaling>
        <c:delete val="0"/>
        <c:axPos val="r"/>
        <c:numFmt formatCode="0.000" sourceLinked="1"/>
        <c:majorTickMark val="out"/>
        <c:minorTickMark val="none"/>
        <c:tickLblPos val="none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54361504"/>
        <c:crosses val="max"/>
        <c:crossBetween val="midCat"/>
      </c:valAx>
      <c:valAx>
        <c:axId val="754361504"/>
        <c:scaling>
          <c:orientation val="minMax"/>
          <c:max val="110"/>
        </c:scaling>
        <c:delete val="0"/>
        <c:axPos val="t"/>
        <c:numFmt formatCode="General" sourceLinked="1"/>
        <c:majorTickMark val="out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0563424"/>
        <c:crosses val="max"/>
        <c:crossBetween val="midCat"/>
        <c:majorUnit val="10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/>
              <a:t>Teno vesicles (circ. &lt; 0.8)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radarChart>
        <c:radarStyle val="filled"/>
        <c:varyColors val="0"/>
        <c:ser>
          <c:idx val="0"/>
          <c:order val="0"/>
          <c:spPr>
            <a:solidFill>
              <a:schemeClr val="tx1">
                <a:lumMod val="50000"/>
                <a:lumOff val="50000"/>
              </a:schemeClr>
            </a:solidFill>
            <a:ln w="12700">
              <a:solidFill>
                <a:schemeClr val="tx1"/>
              </a:solidFill>
            </a:ln>
            <a:effectLst/>
          </c:spPr>
          <c:cat>
            <c:numRef>
              <c:f>Angles!$R$5:$R$40</c:f>
              <c:numCache>
                <c:formatCode>General</c:formatCode>
                <c:ptCount val="36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</c:numCache>
            </c:numRef>
          </c:cat>
          <c:val>
            <c:numRef>
              <c:f>Angles!$V$5:$V$40</c:f>
              <c:numCache>
                <c:formatCode>General</c:formatCode>
                <c:ptCount val="36"/>
                <c:pt idx="0">
                  <c:v>95</c:v>
                </c:pt>
                <c:pt idx="1">
                  <c:v>95</c:v>
                </c:pt>
                <c:pt idx="3">
                  <c:v>68</c:v>
                </c:pt>
                <c:pt idx="4">
                  <c:v>68</c:v>
                </c:pt>
                <c:pt idx="6">
                  <c:v>41</c:v>
                </c:pt>
                <c:pt idx="7">
                  <c:v>41</c:v>
                </c:pt>
                <c:pt idx="9">
                  <c:v>36</c:v>
                </c:pt>
                <c:pt idx="10">
                  <c:v>36</c:v>
                </c:pt>
                <c:pt idx="12">
                  <c:v>51</c:v>
                </c:pt>
                <c:pt idx="13">
                  <c:v>51</c:v>
                </c:pt>
                <c:pt idx="15">
                  <c:v>66</c:v>
                </c:pt>
                <c:pt idx="16">
                  <c:v>66</c:v>
                </c:pt>
                <c:pt idx="18">
                  <c:v>95</c:v>
                </c:pt>
                <c:pt idx="19">
                  <c:v>95</c:v>
                </c:pt>
                <c:pt idx="20">
                  <c:v>0</c:v>
                </c:pt>
                <c:pt idx="21">
                  <c:v>68</c:v>
                </c:pt>
                <c:pt idx="22">
                  <c:v>68</c:v>
                </c:pt>
                <c:pt idx="23">
                  <c:v>0</c:v>
                </c:pt>
                <c:pt idx="24">
                  <c:v>41</c:v>
                </c:pt>
                <c:pt idx="25">
                  <c:v>41</c:v>
                </c:pt>
                <c:pt idx="26">
                  <c:v>0</c:v>
                </c:pt>
                <c:pt idx="27">
                  <c:v>36</c:v>
                </c:pt>
                <c:pt idx="28">
                  <c:v>36</c:v>
                </c:pt>
                <c:pt idx="29">
                  <c:v>0</c:v>
                </c:pt>
                <c:pt idx="30">
                  <c:v>51</c:v>
                </c:pt>
                <c:pt idx="31">
                  <c:v>51</c:v>
                </c:pt>
                <c:pt idx="32">
                  <c:v>0</c:v>
                </c:pt>
                <c:pt idx="33">
                  <c:v>66</c:v>
                </c:pt>
                <c:pt idx="34">
                  <c:v>66</c:v>
                </c:pt>
                <c:pt idx="3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9F-4E1E-8381-46946A5E11BB}"/>
            </c:ext>
          </c:extLst>
        </c:ser>
        <c:ser>
          <c:idx val="1"/>
          <c:order val="1"/>
          <c:spPr>
            <a:solidFill>
              <a:schemeClr val="tx1">
                <a:lumMod val="50000"/>
                <a:lumOff val="50000"/>
              </a:schemeClr>
            </a:solidFill>
            <a:ln w="12700">
              <a:solidFill>
                <a:schemeClr val="tx1"/>
              </a:solidFill>
            </a:ln>
            <a:effectLst/>
          </c:spPr>
          <c:cat>
            <c:numRef>
              <c:f>Angles!$R$5:$R$40</c:f>
              <c:numCache>
                <c:formatCode>General</c:formatCode>
                <c:ptCount val="36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</c:numCache>
            </c:numRef>
          </c:cat>
          <c:val>
            <c:numRef>
              <c:f>Angles!$W$5:$W$40</c:f>
              <c:numCache>
                <c:formatCode>General</c:formatCode>
                <c:ptCount val="36"/>
                <c:pt idx="1">
                  <c:v>94</c:v>
                </c:pt>
                <c:pt idx="2">
                  <c:v>94</c:v>
                </c:pt>
                <c:pt idx="4">
                  <c:v>54</c:v>
                </c:pt>
                <c:pt idx="5">
                  <c:v>54</c:v>
                </c:pt>
                <c:pt idx="7">
                  <c:v>43</c:v>
                </c:pt>
                <c:pt idx="8">
                  <c:v>43</c:v>
                </c:pt>
                <c:pt idx="10">
                  <c:v>41</c:v>
                </c:pt>
                <c:pt idx="11">
                  <c:v>41</c:v>
                </c:pt>
                <c:pt idx="13">
                  <c:v>52</c:v>
                </c:pt>
                <c:pt idx="14">
                  <c:v>52</c:v>
                </c:pt>
                <c:pt idx="16">
                  <c:v>87</c:v>
                </c:pt>
                <c:pt idx="17">
                  <c:v>87</c:v>
                </c:pt>
                <c:pt idx="18">
                  <c:v>0</c:v>
                </c:pt>
                <c:pt idx="19">
                  <c:v>94</c:v>
                </c:pt>
                <c:pt idx="20">
                  <c:v>94</c:v>
                </c:pt>
                <c:pt idx="21">
                  <c:v>0</c:v>
                </c:pt>
                <c:pt idx="22">
                  <c:v>54</c:v>
                </c:pt>
                <c:pt idx="23">
                  <c:v>54</c:v>
                </c:pt>
                <c:pt idx="24">
                  <c:v>0</c:v>
                </c:pt>
                <c:pt idx="25">
                  <c:v>43</c:v>
                </c:pt>
                <c:pt idx="26">
                  <c:v>43</c:v>
                </c:pt>
                <c:pt idx="27">
                  <c:v>0</c:v>
                </c:pt>
                <c:pt idx="28">
                  <c:v>41</c:v>
                </c:pt>
                <c:pt idx="29">
                  <c:v>41</c:v>
                </c:pt>
                <c:pt idx="30">
                  <c:v>0</c:v>
                </c:pt>
                <c:pt idx="31">
                  <c:v>52</c:v>
                </c:pt>
                <c:pt idx="32">
                  <c:v>52</c:v>
                </c:pt>
                <c:pt idx="33">
                  <c:v>0</c:v>
                </c:pt>
                <c:pt idx="34">
                  <c:v>87</c:v>
                </c:pt>
                <c:pt idx="35">
                  <c:v>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9F-4E1E-8381-46946A5E11BB}"/>
            </c:ext>
          </c:extLst>
        </c:ser>
        <c:ser>
          <c:idx val="2"/>
          <c:order val="2"/>
          <c:spPr>
            <a:solidFill>
              <a:schemeClr val="tx1">
                <a:lumMod val="50000"/>
                <a:lumOff val="50000"/>
              </a:schemeClr>
            </a:solidFill>
            <a:ln w="12700">
              <a:solidFill>
                <a:schemeClr val="tx1"/>
              </a:solidFill>
            </a:ln>
            <a:effectLst/>
          </c:spPr>
          <c:cat>
            <c:numRef>
              <c:f>Angles!$R$5:$R$40</c:f>
              <c:numCache>
                <c:formatCode>General</c:formatCode>
                <c:ptCount val="36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</c:numCache>
            </c:numRef>
          </c:cat>
          <c:val>
            <c:numRef>
              <c:f>Angles!$X$5:$X$40</c:f>
              <c:numCache>
                <c:formatCode>General</c:formatCode>
                <c:ptCount val="36"/>
                <c:pt idx="0">
                  <c:v>96</c:v>
                </c:pt>
                <c:pt idx="2">
                  <c:v>68</c:v>
                </c:pt>
                <c:pt idx="3">
                  <c:v>68</c:v>
                </c:pt>
                <c:pt idx="5">
                  <c:v>55</c:v>
                </c:pt>
                <c:pt idx="6">
                  <c:v>55</c:v>
                </c:pt>
                <c:pt idx="8">
                  <c:v>39</c:v>
                </c:pt>
                <c:pt idx="9">
                  <c:v>39</c:v>
                </c:pt>
                <c:pt idx="11">
                  <c:v>35</c:v>
                </c:pt>
                <c:pt idx="12">
                  <c:v>35</c:v>
                </c:pt>
                <c:pt idx="14">
                  <c:v>50</c:v>
                </c:pt>
                <c:pt idx="15">
                  <c:v>50</c:v>
                </c:pt>
                <c:pt idx="17">
                  <c:v>96</c:v>
                </c:pt>
                <c:pt idx="18">
                  <c:v>96</c:v>
                </c:pt>
                <c:pt idx="19">
                  <c:v>0</c:v>
                </c:pt>
                <c:pt idx="20">
                  <c:v>68</c:v>
                </c:pt>
                <c:pt idx="21">
                  <c:v>68</c:v>
                </c:pt>
                <c:pt idx="22">
                  <c:v>0</c:v>
                </c:pt>
                <c:pt idx="23">
                  <c:v>55</c:v>
                </c:pt>
                <c:pt idx="24">
                  <c:v>55</c:v>
                </c:pt>
                <c:pt idx="25">
                  <c:v>0</c:v>
                </c:pt>
                <c:pt idx="26">
                  <c:v>39</c:v>
                </c:pt>
                <c:pt idx="27">
                  <c:v>39</c:v>
                </c:pt>
                <c:pt idx="28">
                  <c:v>0</c:v>
                </c:pt>
                <c:pt idx="29">
                  <c:v>35</c:v>
                </c:pt>
                <c:pt idx="30">
                  <c:v>35</c:v>
                </c:pt>
                <c:pt idx="31">
                  <c:v>0</c:v>
                </c:pt>
                <c:pt idx="32">
                  <c:v>50</c:v>
                </c:pt>
                <c:pt idx="33">
                  <c:v>50</c:v>
                </c:pt>
                <c:pt idx="34">
                  <c:v>0</c:v>
                </c:pt>
                <c:pt idx="35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9F-4E1E-8381-46946A5E11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459552"/>
        <c:axId val="736457032"/>
      </c:radarChart>
      <c:catAx>
        <c:axId val="736459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36457032"/>
        <c:crosses val="autoZero"/>
        <c:auto val="1"/>
        <c:lblAlgn val="ctr"/>
        <c:lblOffset val="100"/>
        <c:noMultiLvlLbl val="0"/>
      </c:catAx>
      <c:valAx>
        <c:axId val="736457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364595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ndard"/>
        <c:varyColors val="0"/>
        <c:ser>
          <c:idx val="1"/>
          <c:order val="0"/>
          <c:tx>
            <c:v>75th_length</c:v>
          </c:tx>
          <c:spPr>
            <a:solidFill>
              <a:schemeClr val="bg2"/>
            </a:solidFill>
            <a:ln w="25400">
              <a:noFill/>
            </a:ln>
            <a:effectLst/>
          </c:spPr>
          <c:val>
            <c:numRef>
              <c:f>CRB_stats!$T$5:$T$60</c:f>
              <c:numCache>
                <c:formatCode>0.00</c:formatCode>
                <c:ptCount val="56"/>
                <c:pt idx="0">
                  <c:v>0.12332407407407407</c:v>
                </c:pt>
                <c:pt idx="1">
                  <c:v>8.0506944444444437E-2</c:v>
                </c:pt>
                <c:pt idx="2">
                  <c:v>0.14231944444444444</c:v>
                </c:pt>
                <c:pt idx="3">
                  <c:v>0.21831944444444445</c:v>
                </c:pt>
                <c:pt idx="4">
                  <c:v>9.1712962962962954E-2</c:v>
                </c:pt>
                <c:pt idx="5">
                  <c:v>0.12057407407407407</c:v>
                </c:pt>
                <c:pt idx="6">
                  <c:v>0.11356944444444445</c:v>
                </c:pt>
                <c:pt idx="7">
                  <c:v>9.010185185185185E-2</c:v>
                </c:pt>
                <c:pt idx="8">
                  <c:v>0.18240740740740741</c:v>
                </c:pt>
                <c:pt idx="9">
                  <c:v>0.1511550925925926</c:v>
                </c:pt>
                <c:pt idx="10">
                  <c:v>0.10922222222222223</c:v>
                </c:pt>
                <c:pt idx="11">
                  <c:v>0.13337500000000002</c:v>
                </c:pt>
                <c:pt idx="12">
                  <c:v>0.12562962962962965</c:v>
                </c:pt>
                <c:pt idx="13">
                  <c:v>0.17128703703703704</c:v>
                </c:pt>
                <c:pt idx="14">
                  <c:v>0.13257407407407409</c:v>
                </c:pt>
                <c:pt idx="15">
                  <c:v>9.7824074074074077E-2</c:v>
                </c:pt>
                <c:pt idx="16">
                  <c:v>0.11015740740740741</c:v>
                </c:pt>
                <c:pt idx="17">
                  <c:v>0.17691898148148147</c:v>
                </c:pt>
                <c:pt idx="18">
                  <c:v>0.20122222222222222</c:v>
                </c:pt>
                <c:pt idx="19">
                  <c:v>0.18128472222222225</c:v>
                </c:pt>
                <c:pt idx="20">
                  <c:v>0.11270833333333333</c:v>
                </c:pt>
                <c:pt idx="21">
                  <c:v>0.12383564814814813</c:v>
                </c:pt>
                <c:pt idx="22">
                  <c:v>0.11921759259259258</c:v>
                </c:pt>
                <c:pt idx="23">
                  <c:v>0.10806944444444445</c:v>
                </c:pt>
                <c:pt idx="24">
                  <c:v>0.12046296296296295</c:v>
                </c:pt>
                <c:pt idx="25">
                  <c:v>0.167625</c:v>
                </c:pt>
                <c:pt idx="26">
                  <c:v>0.16538888888888889</c:v>
                </c:pt>
                <c:pt idx="27">
                  <c:v>0.13493518518518519</c:v>
                </c:pt>
                <c:pt idx="28">
                  <c:v>0.20498379629629629</c:v>
                </c:pt>
                <c:pt idx="29">
                  <c:v>0.16067824074074077</c:v>
                </c:pt>
                <c:pt idx="30">
                  <c:v>0.17587268518518517</c:v>
                </c:pt>
                <c:pt idx="31">
                  <c:v>0.25086111111111109</c:v>
                </c:pt>
                <c:pt idx="32">
                  <c:v>0.24988425925925925</c:v>
                </c:pt>
                <c:pt idx="33">
                  <c:v>0.19601851851851851</c:v>
                </c:pt>
                <c:pt idx="34">
                  <c:v>0.26213888888888892</c:v>
                </c:pt>
                <c:pt idx="35">
                  <c:v>0.35135648148148152</c:v>
                </c:pt>
                <c:pt idx="36">
                  <c:v>0.38756481481481481</c:v>
                </c:pt>
                <c:pt idx="37">
                  <c:v>0.27091666666666664</c:v>
                </c:pt>
                <c:pt idx="38">
                  <c:v>0.39679166666666665</c:v>
                </c:pt>
                <c:pt idx="39">
                  <c:v>0.23622222222222222</c:v>
                </c:pt>
                <c:pt idx="40">
                  <c:v>0.32179629629629625</c:v>
                </c:pt>
                <c:pt idx="41">
                  <c:v>0.20955324074074075</c:v>
                </c:pt>
                <c:pt idx="42">
                  <c:v>0.23202777777777778</c:v>
                </c:pt>
                <c:pt idx="43">
                  <c:v>0.37013194444444447</c:v>
                </c:pt>
                <c:pt idx="44">
                  <c:v>0.26908564814814817</c:v>
                </c:pt>
                <c:pt idx="45">
                  <c:v>0.39696296296296296</c:v>
                </c:pt>
                <c:pt idx="46">
                  <c:v>0.20383564814814814</c:v>
                </c:pt>
                <c:pt idx="47">
                  <c:v>0.27472916666666664</c:v>
                </c:pt>
                <c:pt idx="48">
                  <c:v>0.2121736111111111</c:v>
                </c:pt>
                <c:pt idx="49">
                  <c:v>0.36725462962962963</c:v>
                </c:pt>
                <c:pt idx="50">
                  <c:v>0.26661111111111113</c:v>
                </c:pt>
                <c:pt idx="51">
                  <c:v>0.32768981481481479</c:v>
                </c:pt>
                <c:pt idx="52">
                  <c:v>0.26206018518518515</c:v>
                </c:pt>
                <c:pt idx="53">
                  <c:v>0.27148148148148149</c:v>
                </c:pt>
                <c:pt idx="54">
                  <c:v>0.2555648148148148</c:v>
                </c:pt>
                <c:pt idx="55">
                  <c:v>0.54920370370370364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11-4C9C-B6C7-A3F1C6BD2D25}"/>
            </c:ext>
          </c:extLst>
        </c:ser>
        <c:ser>
          <c:idx val="0"/>
          <c:order val="1"/>
          <c:tx>
            <c:v>25th_length</c:v>
          </c:tx>
          <c:spPr>
            <a:solidFill>
              <a:schemeClr val="bg1"/>
            </a:solidFill>
            <a:ln w="25400">
              <a:noFill/>
            </a:ln>
            <a:effectLst/>
          </c:spPr>
          <c:val>
            <c:numRef>
              <c:f>CRB_stats!$R$5:$R$60</c:f>
              <c:numCache>
                <c:formatCode>0.00</c:formatCode>
                <c:ptCount val="56"/>
                <c:pt idx="0">
                  <c:v>5.712037037037037E-2</c:v>
                </c:pt>
                <c:pt idx="1">
                  <c:v>4.7689814814814817E-2</c:v>
                </c:pt>
                <c:pt idx="2">
                  <c:v>5.0444444444444451E-2</c:v>
                </c:pt>
                <c:pt idx="3">
                  <c:v>8.7287037037037052E-2</c:v>
                </c:pt>
                <c:pt idx="4">
                  <c:v>5.2259259259259255E-2</c:v>
                </c:pt>
                <c:pt idx="5">
                  <c:v>6.5918981481481481E-2</c:v>
                </c:pt>
                <c:pt idx="6">
                  <c:v>6.1009259259259263E-2</c:v>
                </c:pt>
                <c:pt idx="7">
                  <c:v>5.0990740740740739E-2</c:v>
                </c:pt>
                <c:pt idx="8">
                  <c:v>6.6333333333333327E-2</c:v>
                </c:pt>
                <c:pt idx="9">
                  <c:v>6.5351851851851855E-2</c:v>
                </c:pt>
                <c:pt idx="10">
                  <c:v>5.4398148148148147E-2</c:v>
                </c:pt>
                <c:pt idx="11">
                  <c:v>5.8212962962962959E-2</c:v>
                </c:pt>
                <c:pt idx="12">
                  <c:v>5.871296296296296E-2</c:v>
                </c:pt>
                <c:pt idx="13">
                  <c:v>5.8347222222222224E-2</c:v>
                </c:pt>
                <c:pt idx="14">
                  <c:v>5.5712962962962964E-2</c:v>
                </c:pt>
                <c:pt idx="15">
                  <c:v>5.0111111111111106E-2</c:v>
                </c:pt>
                <c:pt idx="16">
                  <c:v>4.9840277777777775E-2</c:v>
                </c:pt>
                <c:pt idx="17">
                  <c:v>6.3143518518518515E-2</c:v>
                </c:pt>
                <c:pt idx="18">
                  <c:v>6.4009259259259252E-2</c:v>
                </c:pt>
                <c:pt idx="19">
                  <c:v>6.1662037037037036E-2</c:v>
                </c:pt>
                <c:pt idx="20">
                  <c:v>5.4282407407407404E-2</c:v>
                </c:pt>
                <c:pt idx="21">
                  <c:v>4.7469907407407405E-2</c:v>
                </c:pt>
                <c:pt idx="22">
                  <c:v>5.1868055555555556E-2</c:v>
                </c:pt>
                <c:pt idx="23">
                  <c:v>5.2064814814814821E-2</c:v>
                </c:pt>
                <c:pt idx="24">
                  <c:v>5.7148148148148149E-2</c:v>
                </c:pt>
                <c:pt idx="25">
                  <c:v>6.8236111111111108E-2</c:v>
                </c:pt>
                <c:pt idx="26">
                  <c:v>5.9962962962962968E-2</c:v>
                </c:pt>
                <c:pt idx="27">
                  <c:v>6.3537037037037045E-2</c:v>
                </c:pt>
                <c:pt idx="28">
                  <c:v>6.6342592592592592E-2</c:v>
                </c:pt>
                <c:pt idx="29">
                  <c:v>9.2833333333333323E-2</c:v>
                </c:pt>
                <c:pt idx="30">
                  <c:v>0.11186805555555555</c:v>
                </c:pt>
                <c:pt idx="31">
                  <c:v>0.1046712962962963</c:v>
                </c:pt>
                <c:pt idx="32">
                  <c:v>9.6337962962962959E-2</c:v>
                </c:pt>
                <c:pt idx="33">
                  <c:v>8.9055555555555568E-2</c:v>
                </c:pt>
                <c:pt idx="34">
                  <c:v>0.11306481481481481</c:v>
                </c:pt>
                <c:pt idx="35">
                  <c:v>9.8921296296296299E-2</c:v>
                </c:pt>
                <c:pt idx="36">
                  <c:v>0.12205787037037036</c:v>
                </c:pt>
                <c:pt idx="37">
                  <c:v>0.12800925925925927</c:v>
                </c:pt>
                <c:pt idx="38">
                  <c:v>9.2166666666666661E-2</c:v>
                </c:pt>
                <c:pt idx="39">
                  <c:v>8.7495370370370376E-2</c:v>
                </c:pt>
                <c:pt idx="40">
                  <c:v>0.13634722222222223</c:v>
                </c:pt>
                <c:pt idx="41">
                  <c:v>8.7094907407407413E-2</c:v>
                </c:pt>
                <c:pt idx="42">
                  <c:v>8.9319444444444451E-2</c:v>
                </c:pt>
                <c:pt idx="43">
                  <c:v>0.12736111111111112</c:v>
                </c:pt>
                <c:pt idx="44">
                  <c:v>8.0145833333333333E-2</c:v>
                </c:pt>
                <c:pt idx="45">
                  <c:v>0.22765277777777779</c:v>
                </c:pt>
                <c:pt idx="46">
                  <c:v>9.615972222222223E-2</c:v>
                </c:pt>
                <c:pt idx="47">
                  <c:v>9.3701388888888876E-2</c:v>
                </c:pt>
                <c:pt idx="48">
                  <c:v>9.0467592592592586E-2</c:v>
                </c:pt>
                <c:pt idx="49">
                  <c:v>0.14063888888888887</c:v>
                </c:pt>
                <c:pt idx="50">
                  <c:v>0.12975462962962961</c:v>
                </c:pt>
                <c:pt idx="51">
                  <c:v>0.10340740740740742</c:v>
                </c:pt>
                <c:pt idx="52">
                  <c:v>0.19159259259259262</c:v>
                </c:pt>
                <c:pt idx="53">
                  <c:v>9.7833333333333328E-2</c:v>
                </c:pt>
                <c:pt idx="54">
                  <c:v>0.1401111111111111</c:v>
                </c:pt>
                <c:pt idx="55">
                  <c:v>0.19995370370370369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11-4C9C-B6C7-A3F1C6BD2D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7393600"/>
        <c:axId val="747393960"/>
      </c:areaChart>
      <c:scatterChart>
        <c:scatterStyle val="lineMarker"/>
        <c:varyColors val="0"/>
        <c:ser>
          <c:idx val="2"/>
          <c:order val="2"/>
          <c:tx>
            <c:v>med_length</c:v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yVal>
            <c:numRef>
              <c:f>CRB_stats!$S$5:$S$60</c:f>
              <c:numCache>
                <c:formatCode>0.00</c:formatCode>
                <c:ptCount val="56"/>
                <c:pt idx="0">
                  <c:v>8.1296296296296297E-2</c:v>
                </c:pt>
                <c:pt idx="1">
                  <c:v>5.8254629629629635E-2</c:v>
                </c:pt>
                <c:pt idx="2">
                  <c:v>7.2768518518518524E-2</c:v>
                </c:pt>
                <c:pt idx="3">
                  <c:v>0.13677777777777778</c:v>
                </c:pt>
                <c:pt idx="4">
                  <c:v>6.4814814814814811E-2</c:v>
                </c:pt>
                <c:pt idx="5">
                  <c:v>8.6356481481481479E-2</c:v>
                </c:pt>
                <c:pt idx="6">
                  <c:v>8.6268518518518522E-2</c:v>
                </c:pt>
                <c:pt idx="7">
                  <c:v>7.0083333333333331E-2</c:v>
                </c:pt>
                <c:pt idx="8">
                  <c:v>0.1068611111111111</c:v>
                </c:pt>
                <c:pt idx="9">
                  <c:v>9.3439814814814809E-2</c:v>
                </c:pt>
                <c:pt idx="10">
                  <c:v>8.8083333333333333E-2</c:v>
                </c:pt>
                <c:pt idx="11">
                  <c:v>9.9425925925925918E-2</c:v>
                </c:pt>
                <c:pt idx="12">
                  <c:v>8.3583333333333329E-2</c:v>
                </c:pt>
                <c:pt idx="13">
                  <c:v>0.11156944444444444</c:v>
                </c:pt>
                <c:pt idx="14">
                  <c:v>0.10267592592592592</c:v>
                </c:pt>
                <c:pt idx="15">
                  <c:v>6.8101851851851844E-2</c:v>
                </c:pt>
                <c:pt idx="16">
                  <c:v>6.6592592592592592E-2</c:v>
                </c:pt>
                <c:pt idx="17">
                  <c:v>8.6439814814814803E-2</c:v>
                </c:pt>
                <c:pt idx="18">
                  <c:v>8.9124999999999996E-2</c:v>
                </c:pt>
                <c:pt idx="19">
                  <c:v>9.3453703703703705E-2</c:v>
                </c:pt>
                <c:pt idx="20">
                  <c:v>7.8222222222222221E-2</c:v>
                </c:pt>
                <c:pt idx="21">
                  <c:v>6.3731481481481486E-2</c:v>
                </c:pt>
                <c:pt idx="22">
                  <c:v>7.1282407407407405E-2</c:v>
                </c:pt>
                <c:pt idx="23">
                  <c:v>7.0425925925925933E-2</c:v>
                </c:pt>
                <c:pt idx="24">
                  <c:v>7.6629629629629631E-2</c:v>
                </c:pt>
                <c:pt idx="25">
                  <c:v>0.10299074074074074</c:v>
                </c:pt>
                <c:pt idx="26">
                  <c:v>9.3425925925925926E-2</c:v>
                </c:pt>
                <c:pt idx="27">
                  <c:v>8.5444444444444448E-2</c:v>
                </c:pt>
                <c:pt idx="28">
                  <c:v>0.12402777777777776</c:v>
                </c:pt>
                <c:pt idx="29">
                  <c:v>0.11982870370370373</c:v>
                </c:pt>
                <c:pt idx="30">
                  <c:v>0.14723148148148146</c:v>
                </c:pt>
                <c:pt idx="31">
                  <c:v>0.18044907407407407</c:v>
                </c:pt>
                <c:pt idx="32">
                  <c:v>0.16041666666666668</c:v>
                </c:pt>
                <c:pt idx="33">
                  <c:v>0.13739814814814813</c:v>
                </c:pt>
                <c:pt idx="34">
                  <c:v>0.16705555555555554</c:v>
                </c:pt>
                <c:pt idx="35">
                  <c:v>0.22749999999999998</c:v>
                </c:pt>
                <c:pt idx="36">
                  <c:v>0.17294444444444446</c:v>
                </c:pt>
                <c:pt idx="37">
                  <c:v>0.22952777777777778</c:v>
                </c:pt>
                <c:pt idx="38">
                  <c:v>0.1842685185185185</c:v>
                </c:pt>
                <c:pt idx="39">
                  <c:v>0.16377777777777777</c:v>
                </c:pt>
                <c:pt idx="40">
                  <c:v>0.25207407407407406</c:v>
                </c:pt>
                <c:pt idx="41">
                  <c:v>0.14090277777777779</c:v>
                </c:pt>
                <c:pt idx="42">
                  <c:v>0.15087499999999998</c:v>
                </c:pt>
                <c:pt idx="43">
                  <c:v>0.24380092592592592</c:v>
                </c:pt>
                <c:pt idx="44">
                  <c:v>0.17036574074074073</c:v>
                </c:pt>
                <c:pt idx="45">
                  <c:v>0.30036111111111108</c:v>
                </c:pt>
                <c:pt idx="46">
                  <c:v>0.16281018518518517</c:v>
                </c:pt>
                <c:pt idx="47">
                  <c:v>0.22561574074074076</c:v>
                </c:pt>
                <c:pt idx="48">
                  <c:v>0.11390277777777778</c:v>
                </c:pt>
                <c:pt idx="49">
                  <c:v>0.18237037037037038</c:v>
                </c:pt>
                <c:pt idx="50">
                  <c:v>0.14936111111111111</c:v>
                </c:pt>
                <c:pt idx="51">
                  <c:v>0.15531481481481482</c:v>
                </c:pt>
                <c:pt idx="52">
                  <c:v>0.22808333333333333</c:v>
                </c:pt>
                <c:pt idx="53">
                  <c:v>0.17283333333333334</c:v>
                </c:pt>
                <c:pt idx="54">
                  <c:v>0.1677962962962963</c:v>
                </c:pt>
                <c:pt idx="55">
                  <c:v>0.29523611111111114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211-4C9C-B6C7-A3F1C6BD2D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7393600"/>
        <c:axId val="747393960"/>
      </c:scatterChart>
      <c:scatterChart>
        <c:scatterStyle val="lineMarker"/>
        <c:varyColors val="0"/>
        <c:ser>
          <c:idx val="3"/>
          <c:order val="3"/>
          <c:tx>
            <c:v>secondaryAxis</c:v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yVal>
            <c:numRef>
              <c:f>CRB_stats!$S$5:$S$60</c:f>
              <c:numCache>
                <c:formatCode>0.00</c:formatCode>
                <c:ptCount val="56"/>
                <c:pt idx="0">
                  <c:v>8.1296296296296297E-2</c:v>
                </c:pt>
                <c:pt idx="1">
                  <c:v>5.8254629629629635E-2</c:v>
                </c:pt>
                <c:pt idx="2">
                  <c:v>7.2768518518518524E-2</c:v>
                </c:pt>
                <c:pt idx="3">
                  <c:v>0.13677777777777778</c:v>
                </c:pt>
                <c:pt idx="4">
                  <c:v>6.4814814814814811E-2</c:v>
                </c:pt>
                <c:pt idx="5">
                  <c:v>8.6356481481481479E-2</c:v>
                </c:pt>
                <c:pt idx="6">
                  <c:v>8.6268518518518522E-2</c:v>
                </c:pt>
                <c:pt idx="7">
                  <c:v>7.0083333333333331E-2</c:v>
                </c:pt>
                <c:pt idx="8">
                  <c:v>0.1068611111111111</c:v>
                </c:pt>
                <c:pt idx="9">
                  <c:v>9.3439814814814809E-2</c:v>
                </c:pt>
                <c:pt idx="10">
                  <c:v>8.8083333333333333E-2</c:v>
                </c:pt>
                <c:pt idx="11">
                  <c:v>9.9425925925925918E-2</c:v>
                </c:pt>
                <c:pt idx="12">
                  <c:v>8.3583333333333329E-2</c:v>
                </c:pt>
                <c:pt idx="13">
                  <c:v>0.11156944444444444</c:v>
                </c:pt>
                <c:pt idx="14">
                  <c:v>0.10267592592592592</c:v>
                </c:pt>
                <c:pt idx="15">
                  <c:v>6.8101851851851844E-2</c:v>
                </c:pt>
                <c:pt idx="16">
                  <c:v>6.6592592592592592E-2</c:v>
                </c:pt>
                <c:pt idx="17">
                  <c:v>8.6439814814814803E-2</c:v>
                </c:pt>
                <c:pt idx="18">
                  <c:v>8.9124999999999996E-2</c:v>
                </c:pt>
                <c:pt idx="19">
                  <c:v>9.3453703703703705E-2</c:v>
                </c:pt>
                <c:pt idx="20">
                  <c:v>7.8222222222222221E-2</c:v>
                </c:pt>
                <c:pt idx="21">
                  <c:v>6.3731481481481486E-2</c:v>
                </c:pt>
                <c:pt idx="22">
                  <c:v>7.1282407407407405E-2</c:v>
                </c:pt>
                <c:pt idx="23">
                  <c:v>7.0425925925925933E-2</c:v>
                </c:pt>
                <c:pt idx="24">
                  <c:v>7.6629629629629631E-2</c:v>
                </c:pt>
                <c:pt idx="25">
                  <c:v>0.10299074074074074</c:v>
                </c:pt>
                <c:pt idx="26">
                  <c:v>9.3425925925925926E-2</c:v>
                </c:pt>
                <c:pt idx="27">
                  <c:v>8.5444444444444448E-2</c:v>
                </c:pt>
                <c:pt idx="28">
                  <c:v>0.12402777777777776</c:v>
                </c:pt>
                <c:pt idx="29">
                  <c:v>0.11982870370370373</c:v>
                </c:pt>
                <c:pt idx="30">
                  <c:v>0.14723148148148146</c:v>
                </c:pt>
                <c:pt idx="31">
                  <c:v>0.18044907407407407</c:v>
                </c:pt>
                <c:pt idx="32">
                  <c:v>0.16041666666666668</c:v>
                </c:pt>
                <c:pt idx="33">
                  <c:v>0.13739814814814813</c:v>
                </c:pt>
                <c:pt idx="34">
                  <c:v>0.16705555555555554</c:v>
                </c:pt>
                <c:pt idx="35">
                  <c:v>0.22749999999999998</c:v>
                </c:pt>
                <c:pt idx="36">
                  <c:v>0.17294444444444446</c:v>
                </c:pt>
                <c:pt idx="37">
                  <c:v>0.22952777777777778</c:v>
                </c:pt>
                <c:pt idx="38">
                  <c:v>0.1842685185185185</c:v>
                </c:pt>
                <c:pt idx="39">
                  <c:v>0.16377777777777777</c:v>
                </c:pt>
                <c:pt idx="40">
                  <c:v>0.25207407407407406</c:v>
                </c:pt>
                <c:pt idx="41">
                  <c:v>0.14090277777777779</c:v>
                </c:pt>
                <c:pt idx="42">
                  <c:v>0.15087499999999998</c:v>
                </c:pt>
                <c:pt idx="43">
                  <c:v>0.24380092592592592</c:v>
                </c:pt>
                <c:pt idx="44">
                  <c:v>0.17036574074074073</c:v>
                </c:pt>
                <c:pt idx="45">
                  <c:v>0.30036111111111108</c:v>
                </c:pt>
                <c:pt idx="46">
                  <c:v>0.16281018518518517</c:v>
                </c:pt>
                <c:pt idx="47">
                  <c:v>0.22561574074074076</c:v>
                </c:pt>
                <c:pt idx="48">
                  <c:v>0.11390277777777778</c:v>
                </c:pt>
                <c:pt idx="49">
                  <c:v>0.18237037037037038</c:v>
                </c:pt>
                <c:pt idx="50">
                  <c:v>0.14936111111111111</c:v>
                </c:pt>
                <c:pt idx="51">
                  <c:v>0.15531481481481482</c:v>
                </c:pt>
                <c:pt idx="52">
                  <c:v>0.22808333333333333</c:v>
                </c:pt>
                <c:pt idx="53">
                  <c:v>0.17283333333333334</c:v>
                </c:pt>
                <c:pt idx="54">
                  <c:v>0.1677962962962963</c:v>
                </c:pt>
                <c:pt idx="55">
                  <c:v>0.29523611111111114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211-4C9C-B6C7-A3F1C6BD2D25}"/>
            </c:ext>
          </c:extLst>
        </c:ser>
        <c:ser>
          <c:idx val="4"/>
          <c:order val="4"/>
          <c:tx>
            <c:v>Bands</c:v>
          </c:tx>
          <c:spPr>
            <a:ln w="12700" cap="rnd">
              <a:solidFill>
                <a:schemeClr val="tx1">
                  <a:lumMod val="50000"/>
                  <a:lumOff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CRB_stats!$V$65:$V$80</c:f>
              <c:numCache>
                <c:formatCode>0.00</c:formatCode>
                <c:ptCount val="16"/>
                <c:pt idx="0">
                  <c:v>8</c:v>
                </c:pt>
                <c:pt idx="1">
                  <c:v>8</c:v>
                </c:pt>
                <c:pt idx="2">
                  <c:v>13</c:v>
                </c:pt>
                <c:pt idx="3">
                  <c:v>13</c:v>
                </c:pt>
                <c:pt idx="4">
                  <c:v>20</c:v>
                </c:pt>
                <c:pt idx="5">
                  <c:v>20</c:v>
                </c:pt>
                <c:pt idx="6">
                  <c:v>29</c:v>
                </c:pt>
                <c:pt idx="7">
                  <c:v>29</c:v>
                </c:pt>
                <c:pt idx="8">
                  <c:v>42</c:v>
                </c:pt>
                <c:pt idx="9">
                  <c:v>42</c:v>
                </c:pt>
                <c:pt idx="10">
                  <c:v>58</c:v>
                </c:pt>
                <c:pt idx="11">
                  <c:v>58</c:v>
                </c:pt>
                <c:pt idx="12">
                  <c:v>82</c:v>
                </c:pt>
                <c:pt idx="13">
                  <c:v>82</c:v>
                </c:pt>
                <c:pt idx="14">
                  <c:v>98</c:v>
                </c:pt>
                <c:pt idx="15">
                  <c:v>98</c:v>
                </c:pt>
              </c:numCache>
            </c:numRef>
          </c:xVal>
          <c:yVal>
            <c:numRef>
              <c:f>CRB_stats!$AC$65:$AC$80</c:f>
              <c:numCache>
                <c:formatCode>General</c:formatCode>
                <c:ptCount val="16"/>
                <c:pt idx="0">
                  <c:v>-1</c:v>
                </c:pt>
                <c:pt idx="1">
                  <c:v>0.61</c:v>
                </c:pt>
                <c:pt idx="2">
                  <c:v>0.61</c:v>
                </c:pt>
                <c:pt idx="3">
                  <c:v>-1</c:v>
                </c:pt>
                <c:pt idx="4">
                  <c:v>-1</c:v>
                </c:pt>
                <c:pt idx="5">
                  <c:v>0.61</c:v>
                </c:pt>
                <c:pt idx="6">
                  <c:v>0.61</c:v>
                </c:pt>
                <c:pt idx="7">
                  <c:v>-1</c:v>
                </c:pt>
                <c:pt idx="8">
                  <c:v>-1</c:v>
                </c:pt>
                <c:pt idx="9">
                  <c:v>0.61</c:v>
                </c:pt>
                <c:pt idx="10">
                  <c:v>0.61</c:v>
                </c:pt>
                <c:pt idx="11">
                  <c:v>-1</c:v>
                </c:pt>
                <c:pt idx="12">
                  <c:v>-1</c:v>
                </c:pt>
                <c:pt idx="13">
                  <c:v>0.61</c:v>
                </c:pt>
                <c:pt idx="14">
                  <c:v>0.61</c:v>
                </c:pt>
                <c:pt idx="15">
                  <c:v>-1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C211-4C9C-B6C7-A3F1C6BD2D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361504"/>
        <c:axId val="430563424"/>
      </c:scatterChart>
      <c:catAx>
        <c:axId val="7473936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Distance from margin</a:t>
                </a:r>
                <a:r>
                  <a:rPr lang="en-GB" baseline="0"/>
                  <a:t>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majorTickMark val="out"/>
        <c:minorTickMark val="none"/>
        <c:tickLblPos val="none"/>
        <c:spPr>
          <a:noFill/>
          <a:ln w="9525" cap="flat" cmpd="sng" algn="ctr">
            <a:solidFill>
              <a:schemeClr val="tx1">
                <a:alpha val="93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47393960"/>
        <c:crosses val="autoZero"/>
        <c:auto val="1"/>
        <c:lblAlgn val="ctr"/>
        <c:lblOffset val="100"/>
        <c:tickMarkSkip val="5"/>
        <c:noMultiLvlLbl val="0"/>
      </c:catAx>
      <c:valAx>
        <c:axId val="7473939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Median</a:t>
                </a:r>
                <a:r>
                  <a:rPr lang="en-GB" baseline="0"/>
                  <a:t> vesicle</a:t>
                </a:r>
                <a:r>
                  <a:rPr lang="en-GB"/>
                  <a:t> max</a:t>
                </a:r>
                <a:r>
                  <a:rPr lang="en-GB" baseline="0"/>
                  <a:t> diameter (mm</a:t>
                </a:r>
                <a:r>
                  <a:rPr lang="en-GB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47393600"/>
        <c:crossesAt val="0"/>
        <c:crossBetween val="midCat"/>
      </c:valAx>
      <c:valAx>
        <c:axId val="430563424"/>
        <c:scaling>
          <c:orientation val="minMax"/>
          <c:max val="0.60000000000000009"/>
          <c:min val="0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54361504"/>
        <c:crosses val="max"/>
        <c:crossBetween val="midCat"/>
      </c:valAx>
      <c:valAx>
        <c:axId val="754361504"/>
        <c:scaling>
          <c:orientation val="minMax"/>
          <c:max val="110"/>
          <c:min val="0"/>
        </c:scaling>
        <c:delete val="0"/>
        <c:axPos val="t"/>
        <c:numFmt formatCode="General" sourceLinked="1"/>
        <c:majorTickMark val="out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0563424"/>
        <c:crosses val="max"/>
        <c:crossBetween val="midCat"/>
        <c:majorUnit val="10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ndard"/>
        <c:varyColors val="0"/>
        <c:ser>
          <c:idx val="1"/>
          <c:order val="0"/>
          <c:tx>
            <c:v>75th_area</c:v>
          </c:tx>
          <c:spPr>
            <a:solidFill>
              <a:schemeClr val="bg2"/>
            </a:solidFill>
            <a:ln w="25400">
              <a:noFill/>
            </a:ln>
            <a:effectLst/>
          </c:spPr>
          <c:val>
            <c:numRef>
              <c:f>CRB_stats!$J$5:$J$60</c:f>
              <c:numCache>
                <c:formatCode>0.00</c:formatCode>
                <c:ptCount val="56"/>
                <c:pt idx="0">
                  <c:v>5.9672034685052804</c:v>
                </c:pt>
                <c:pt idx="1">
                  <c:v>5.6487202046314149</c:v>
                </c:pt>
                <c:pt idx="2">
                  <c:v>5.2368558723515575</c:v>
                </c:pt>
                <c:pt idx="3">
                  <c:v>6.5899172310007526</c:v>
                </c:pt>
                <c:pt idx="4">
                  <c:v>5.0315195753151958</c:v>
                </c:pt>
                <c:pt idx="5">
                  <c:v>4.4520050280704773</c:v>
                </c:pt>
                <c:pt idx="6">
                  <c:v>2.690727816550349</c:v>
                </c:pt>
                <c:pt idx="7">
                  <c:v>3.9151746482245646</c:v>
                </c:pt>
                <c:pt idx="8">
                  <c:v>3.1438130074047637</c:v>
                </c:pt>
                <c:pt idx="9">
                  <c:v>4.1698278155111179</c:v>
                </c:pt>
                <c:pt idx="10">
                  <c:v>3.151046269073607</c:v>
                </c:pt>
                <c:pt idx="11">
                  <c:v>4.8212861700107013</c:v>
                </c:pt>
                <c:pt idx="12">
                  <c:v>5.278062615829449</c:v>
                </c:pt>
                <c:pt idx="13">
                  <c:v>4.5407225223097285</c:v>
                </c:pt>
                <c:pt idx="14">
                  <c:v>4.7648483443615568</c:v>
                </c:pt>
                <c:pt idx="15">
                  <c:v>6.4859350388449286</c:v>
                </c:pt>
                <c:pt idx="16">
                  <c:v>4.3087171485008247</c:v>
                </c:pt>
                <c:pt idx="17">
                  <c:v>4.4225346335751592</c:v>
                </c:pt>
                <c:pt idx="18">
                  <c:v>2.0104539667382828</c:v>
                </c:pt>
                <c:pt idx="19">
                  <c:v>3.7590361445783134</c:v>
                </c:pt>
                <c:pt idx="20">
                  <c:v>4.0450311608667189</c:v>
                </c:pt>
                <c:pt idx="21">
                  <c:v>4.3315915698423924</c:v>
                </c:pt>
                <c:pt idx="22">
                  <c:v>5.4904035768561554</c:v>
                </c:pt>
                <c:pt idx="23">
                  <c:v>4.9125390450691659</c:v>
                </c:pt>
                <c:pt idx="24">
                  <c:v>5.2035264483627204</c:v>
                </c:pt>
                <c:pt idx="25">
                  <c:v>4.181272020385876</c:v>
                </c:pt>
                <c:pt idx="26">
                  <c:v>4.1257076522551284</c:v>
                </c:pt>
                <c:pt idx="27">
                  <c:v>5.0922663481636308</c:v>
                </c:pt>
                <c:pt idx="28">
                  <c:v>3.535613682092555</c:v>
                </c:pt>
                <c:pt idx="29">
                  <c:v>5.4325002390043924</c:v>
                </c:pt>
                <c:pt idx="30">
                  <c:v>5.4443369682455538</c:v>
                </c:pt>
                <c:pt idx="31">
                  <c:v>3.6854446185510006</c:v>
                </c:pt>
                <c:pt idx="32">
                  <c:v>3.5537815126050418</c:v>
                </c:pt>
                <c:pt idx="33">
                  <c:v>3.7527067326518018</c:v>
                </c:pt>
                <c:pt idx="34">
                  <c:v>5.2494446755710671</c:v>
                </c:pt>
                <c:pt idx="35">
                  <c:v>4.3278319473693037</c:v>
                </c:pt>
                <c:pt idx="36">
                  <c:v>2.9593460952623691</c:v>
                </c:pt>
                <c:pt idx="37">
                  <c:v>3.877310830340484</c:v>
                </c:pt>
                <c:pt idx="38">
                  <c:v>4.3373532268242556</c:v>
                </c:pt>
                <c:pt idx="39">
                  <c:v>4.462188175211157</c:v>
                </c:pt>
                <c:pt idx="40">
                  <c:v>2.3877037590705203</c:v>
                </c:pt>
                <c:pt idx="41">
                  <c:v>4.5905382180638501</c:v>
                </c:pt>
                <c:pt idx="42">
                  <c:v>5.6030922229950306</c:v>
                </c:pt>
                <c:pt idx="43">
                  <c:v>4.071459130514234</c:v>
                </c:pt>
                <c:pt idx="44">
                  <c:v>4.2969831271110008</c:v>
                </c:pt>
                <c:pt idx="45">
                  <c:v>3.742502725310342</c:v>
                </c:pt>
                <c:pt idx="46">
                  <c:v>5.0924186514592424</c:v>
                </c:pt>
                <c:pt idx="47">
                  <c:v>4.0487823623629087</c:v>
                </c:pt>
                <c:pt idx="48">
                  <c:v>7.0970937604270929</c:v>
                </c:pt>
                <c:pt idx="49">
                  <c:v>4.4558521266105533</c:v>
                </c:pt>
                <c:pt idx="50">
                  <c:v>6.1033270219096565</c:v>
                </c:pt>
                <c:pt idx="51">
                  <c:v>2.9226912664193323</c:v>
                </c:pt>
                <c:pt idx="52">
                  <c:v>5.4547949801772759</c:v>
                </c:pt>
                <c:pt idx="53">
                  <c:v>3.5932355967078191</c:v>
                </c:pt>
                <c:pt idx="54">
                  <c:v>4.3190822734152157</c:v>
                </c:pt>
                <c:pt idx="55">
                  <c:v>2.7428203964677276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34-4C55-B6BE-387F04835D3C}"/>
            </c:ext>
          </c:extLst>
        </c:ser>
        <c:ser>
          <c:idx val="0"/>
          <c:order val="1"/>
          <c:tx>
            <c:v>25th_area</c:v>
          </c:tx>
          <c:spPr>
            <a:solidFill>
              <a:schemeClr val="bg1"/>
            </a:solidFill>
            <a:ln w="25400">
              <a:noFill/>
            </a:ln>
            <a:effectLst/>
          </c:spPr>
          <c:val>
            <c:numRef>
              <c:f>CRB_stats!$H$5:$H$60</c:f>
              <c:numCache>
                <c:formatCode>0.00</c:formatCode>
                <c:ptCount val="56"/>
                <c:pt idx="0">
                  <c:v>2.0685294807861543</c:v>
                </c:pt>
                <c:pt idx="1">
                  <c:v>2.0874059032220593</c:v>
                </c:pt>
                <c:pt idx="2">
                  <c:v>2.6166145290232881</c:v>
                </c:pt>
                <c:pt idx="3">
                  <c:v>2.0510505296058343</c:v>
                </c:pt>
                <c:pt idx="4">
                  <c:v>2.6703703703703705</c:v>
                </c:pt>
                <c:pt idx="5">
                  <c:v>1.9837568067767195</c:v>
                </c:pt>
                <c:pt idx="6">
                  <c:v>1.5334551731140218</c:v>
                </c:pt>
                <c:pt idx="7">
                  <c:v>2.0095432554595702</c:v>
                </c:pt>
                <c:pt idx="8">
                  <c:v>2.050719461169507</c:v>
                </c:pt>
                <c:pt idx="9">
                  <c:v>2.090240566717644</c:v>
                </c:pt>
                <c:pt idx="10">
                  <c:v>2.08035104006668</c:v>
                </c:pt>
                <c:pt idx="11">
                  <c:v>1.603622738204733</c:v>
                </c:pt>
                <c:pt idx="12">
                  <c:v>2.5762314305381198</c:v>
                </c:pt>
                <c:pt idx="13">
                  <c:v>2.1146721372363073</c:v>
                </c:pt>
                <c:pt idx="14">
                  <c:v>2.4571069895059967</c:v>
                </c:pt>
                <c:pt idx="15">
                  <c:v>2.7139326111316913</c:v>
                </c:pt>
                <c:pt idx="16">
                  <c:v>2.7992480146957344</c:v>
                </c:pt>
                <c:pt idx="17">
                  <c:v>2.5543286928381068</c:v>
                </c:pt>
                <c:pt idx="18">
                  <c:v>1.9127178324182381</c:v>
                </c:pt>
                <c:pt idx="19">
                  <c:v>2.8371413390010627</c:v>
                </c:pt>
                <c:pt idx="20">
                  <c:v>1.9095703388432899</c:v>
                </c:pt>
                <c:pt idx="21">
                  <c:v>1.8309327404669606</c:v>
                </c:pt>
                <c:pt idx="22">
                  <c:v>2.1073267083227654</c:v>
                </c:pt>
                <c:pt idx="23">
                  <c:v>2.2692913385826774</c:v>
                </c:pt>
                <c:pt idx="24">
                  <c:v>1.5767014406358668</c:v>
                </c:pt>
                <c:pt idx="25">
                  <c:v>2.2032617015744593</c:v>
                </c:pt>
                <c:pt idx="26">
                  <c:v>2.0679892788660736</c:v>
                </c:pt>
                <c:pt idx="27">
                  <c:v>2.1631162507608033</c:v>
                </c:pt>
                <c:pt idx="28">
                  <c:v>2.2134848258334578</c:v>
                </c:pt>
                <c:pt idx="29">
                  <c:v>2.4297324451261586</c:v>
                </c:pt>
                <c:pt idx="30">
                  <c:v>1.9172613531047265</c:v>
                </c:pt>
                <c:pt idx="31">
                  <c:v>1.9061452401759849</c:v>
                </c:pt>
                <c:pt idx="32">
                  <c:v>2.1909328683522231</c:v>
                </c:pt>
                <c:pt idx="33">
                  <c:v>1.3909679830803907</c:v>
                </c:pt>
                <c:pt idx="34">
                  <c:v>2.9570368306990402</c:v>
                </c:pt>
                <c:pt idx="35">
                  <c:v>2.4111912398994058</c:v>
                </c:pt>
                <c:pt idx="36">
                  <c:v>2.6315076735422087</c:v>
                </c:pt>
                <c:pt idx="37">
                  <c:v>2.7127706164703005</c:v>
                </c:pt>
                <c:pt idx="38">
                  <c:v>3.4339164052810647</c:v>
                </c:pt>
                <c:pt idx="39">
                  <c:v>3.6537211569710757</c:v>
                </c:pt>
                <c:pt idx="40">
                  <c:v>1.6357136343872103</c:v>
                </c:pt>
                <c:pt idx="41">
                  <c:v>3.3202116892020599</c:v>
                </c:pt>
                <c:pt idx="42">
                  <c:v>2.5127869119160016</c:v>
                </c:pt>
                <c:pt idx="43">
                  <c:v>3.2450135068859312</c:v>
                </c:pt>
                <c:pt idx="44">
                  <c:v>2.3373069972270417</c:v>
                </c:pt>
                <c:pt idx="45">
                  <c:v>1.8505864168108799</c:v>
                </c:pt>
                <c:pt idx="46">
                  <c:v>2.2120170268500332</c:v>
                </c:pt>
                <c:pt idx="47">
                  <c:v>2.0262481327120829</c:v>
                </c:pt>
                <c:pt idx="48">
                  <c:v>3.1623102270808667</c:v>
                </c:pt>
                <c:pt idx="49">
                  <c:v>2.3986550730253411</c:v>
                </c:pt>
                <c:pt idx="50">
                  <c:v>3.0219298245614032</c:v>
                </c:pt>
                <c:pt idx="51">
                  <c:v>2.1005643919958952</c:v>
                </c:pt>
                <c:pt idx="52">
                  <c:v>2.3484396189086314</c:v>
                </c:pt>
                <c:pt idx="53">
                  <c:v>1.8609704901839734</c:v>
                </c:pt>
                <c:pt idx="54">
                  <c:v>1.6924560206193584</c:v>
                </c:pt>
                <c:pt idx="55">
                  <c:v>1.9902853818294639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34-4C55-B6BE-387F04835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7393600"/>
        <c:axId val="747393960"/>
      </c:areaChart>
      <c:scatterChart>
        <c:scatterStyle val="lineMarker"/>
        <c:varyColors val="0"/>
        <c:ser>
          <c:idx val="2"/>
          <c:order val="2"/>
          <c:tx>
            <c:v>med_area</c:v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yVal>
            <c:numRef>
              <c:f>CRB_stats!$I$5:$I$60</c:f>
              <c:numCache>
                <c:formatCode>0.00</c:formatCode>
                <c:ptCount val="56"/>
                <c:pt idx="0">
                  <c:v>3.953780705910269</c:v>
                </c:pt>
                <c:pt idx="1">
                  <c:v>2.9396316507503411</c:v>
                </c:pt>
                <c:pt idx="2">
                  <c:v>3.4634471718249737</c:v>
                </c:pt>
                <c:pt idx="3">
                  <c:v>3.1723659305993692</c:v>
                </c:pt>
                <c:pt idx="4">
                  <c:v>3.6589912280701755</c:v>
                </c:pt>
                <c:pt idx="5">
                  <c:v>2.8810717163348336</c:v>
                </c:pt>
                <c:pt idx="6">
                  <c:v>2.2974667978357113</c:v>
                </c:pt>
                <c:pt idx="7">
                  <c:v>2.8587113204763548</c:v>
                </c:pt>
                <c:pt idx="8">
                  <c:v>2.5332028063305594</c:v>
                </c:pt>
                <c:pt idx="9">
                  <c:v>3.1607009046622307</c:v>
                </c:pt>
                <c:pt idx="10">
                  <c:v>2.4902767389678386</c:v>
                </c:pt>
                <c:pt idx="11">
                  <c:v>3.0964180569185475</c:v>
                </c:pt>
                <c:pt idx="12">
                  <c:v>3.8754109135624581</c:v>
                </c:pt>
                <c:pt idx="13">
                  <c:v>2.8842881533819065</c:v>
                </c:pt>
                <c:pt idx="14">
                  <c:v>3.5464435146443511</c:v>
                </c:pt>
                <c:pt idx="15">
                  <c:v>4.4977409998090145</c:v>
                </c:pt>
                <c:pt idx="16">
                  <c:v>3.3202574679749297</c:v>
                </c:pt>
                <c:pt idx="17">
                  <c:v>3.7708400386224654</c:v>
                </c:pt>
                <c:pt idx="18">
                  <c:v>1.9615858995782605</c:v>
                </c:pt>
                <c:pt idx="19">
                  <c:v>2.9722325064790818</c:v>
                </c:pt>
                <c:pt idx="20">
                  <c:v>2.2269423886097757</c:v>
                </c:pt>
                <c:pt idx="21">
                  <c:v>2.6259159761878759</c:v>
                </c:pt>
                <c:pt idx="22">
                  <c:v>3.6044317530965122</c:v>
                </c:pt>
                <c:pt idx="23">
                  <c:v>3.2627671541057368</c:v>
                </c:pt>
                <c:pt idx="24">
                  <c:v>3.3098927294398091</c:v>
                </c:pt>
                <c:pt idx="25">
                  <c:v>3.0725173210161665</c:v>
                </c:pt>
                <c:pt idx="26">
                  <c:v>2.6743728480078701</c:v>
                </c:pt>
                <c:pt idx="27">
                  <c:v>4.3341818181818184</c:v>
                </c:pt>
                <c:pt idx="28">
                  <c:v>2.9948567970956033</c:v>
                </c:pt>
                <c:pt idx="29">
                  <c:v>4.0921436896265098</c:v>
                </c:pt>
                <c:pt idx="30">
                  <c:v>4.0603947250498242</c:v>
                </c:pt>
                <c:pt idx="31">
                  <c:v>2.1600771456123433</c:v>
                </c:pt>
                <c:pt idx="32">
                  <c:v>2.7123855588184491</c:v>
                </c:pt>
                <c:pt idx="33">
                  <c:v>1.6335457705677867</c:v>
                </c:pt>
                <c:pt idx="34">
                  <c:v>3.3462655531304413</c:v>
                </c:pt>
                <c:pt idx="35">
                  <c:v>3.0680284213186093</c:v>
                </c:pt>
                <c:pt idx="36">
                  <c:v>2.7954268844022891</c:v>
                </c:pt>
                <c:pt idx="37">
                  <c:v>3.2203930791197717</c:v>
                </c:pt>
                <c:pt idx="38">
                  <c:v>3.8887222446724445</c:v>
                </c:pt>
                <c:pt idx="39">
                  <c:v>3.7266016345900344</c:v>
                </c:pt>
                <c:pt idx="40">
                  <c:v>1.7962265231018124</c:v>
                </c:pt>
                <c:pt idx="41">
                  <c:v>4.1522806377552239</c:v>
                </c:pt>
                <c:pt idx="42">
                  <c:v>3.8796926177878563</c:v>
                </c:pt>
                <c:pt idx="43">
                  <c:v>3.7877324892650166</c:v>
                </c:pt>
                <c:pt idx="44">
                  <c:v>3.3171450621690211</c:v>
                </c:pt>
                <c:pt idx="45">
                  <c:v>2.7259882929792765</c:v>
                </c:pt>
                <c:pt idx="46">
                  <c:v>4.2638230647709321</c:v>
                </c:pt>
                <c:pt idx="47">
                  <c:v>2.926985141396389</c:v>
                </c:pt>
                <c:pt idx="48">
                  <c:v>4.0877303150775006</c:v>
                </c:pt>
                <c:pt idx="49">
                  <c:v>3.7171233184773831</c:v>
                </c:pt>
                <c:pt idx="50">
                  <c:v>3.1393498716852011</c:v>
                </c:pt>
                <c:pt idx="51">
                  <c:v>2.4647975077881621</c:v>
                </c:pt>
                <c:pt idx="52">
                  <c:v>3.6741643522562741</c:v>
                </c:pt>
                <c:pt idx="53">
                  <c:v>2.3467015878212476</c:v>
                </c:pt>
                <c:pt idx="54">
                  <c:v>3.2992775069337226</c:v>
                </c:pt>
                <c:pt idx="55">
                  <c:v>2.2124412505488662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334-4C55-B6BE-387F04835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7393600"/>
        <c:axId val="747393960"/>
      </c:scatterChart>
      <c:scatterChart>
        <c:scatterStyle val="lineMarker"/>
        <c:varyColors val="0"/>
        <c:ser>
          <c:idx val="3"/>
          <c:order val="3"/>
          <c:tx>
            <c:v>secondaryAxis</c:v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yVal>
            <c:numRef>
              <c:f>CRB_stats!$I$5:$I$60</c:f>
              <c:numCache>
                <c:formatCode>0.00</c:formatCode>
                <c:ptCount val="56"/>
                <c:pt idx="0">
                  <c:v>3.953780705910269</c:v>
                </c:pt>
                <c:pt idx="1">
                  <c:v>2.9396316507503411</c:v>
                </c:pt>
                <c:pt idx="2">
                  <c:v>3.4634471718249737</c:v>
                </c:pt>
                <c:pt idx="3">
                  <c:v>3.1723659305993692</c:v>
                </c:pt>
                <c:pt idx="4">
                  <c:v>3.6589912280701755</c:v>
                </c:pt>
                <c:pt idx="5">
                  <c:v>2.8810717163348336</c:v>
                </c:pt>
                <c:pt idx="6">
                  <c:v>2.2974667978357113</c:v>
                </c:pt>
                <c:pt idx="7">
                  <c:v>2.8587113204763548</c:v>
                </c:pt>
                <c:pt idx="8">
                  <c:v>2.5332028063305594</c:v>
                </c:pt>
                <c:pt idx="9">
                  <c:v>3.1607009046622307</c:v>
                </c:pt>
                <c:pt idx="10">
                  <c:v>2.4902767389678386</c:v>
                </c:pt>
                <c:pt idx="11">
                  <c:v>3.0964180569185475</c:v>
                </c:pt>
                <c:pt idx="12">
                  <c:v>3.8754109135624581</c:v>
                </c:pt>
                <c:pt idx="13">
                  <c:v>2.8842881533819065</c:v>
                </c:pt>
                <c:pt idx="14">
                  <c:v>3.5464435146443511</c:v>
                </c:pt>
                <c:pt idx="15">
                  <c:v>4.4977409998090145</c:v>
                </c:pt>
                <c:pt idx="16">
                  <c:v>3.3202574679749297</c:v>
                </c:pt>
                <c:pt idx="17">
                  <c:v>3.7708400386224654</c:v>
                </c:pt>
                <c:pt idx="18">
                  <c:v>1.9615858995782605</c:v>
                </c:pt>
                <c:pt idx="19">
                  <c:v>2.9722325064790818</c:v>
                </c:pt>
                <c:pt idx="20">
                  <c:v>2.2269423886097757</c:v>
                </c:pt>
                <c:pt idx="21">
                  <c:v>2.6259159761878759</c:v>
                </c:pt>
                <c:pt idx="22">
                  <c:v>3.6044317530965122</c:v>
                </c:pt>
                <c:pt idx="23">
                  <c:v>3.2627671541057368</c:v>
                </c:pt>
                <c:pt idx="24">
                  <c:v>3.3098927294398091</c:v>
                </c:pt>
                <c:pt idx="25">
                  <c:v>3.0725173210161665</c:v>
                </c:pt>
                <c:pt idx="26">
                  <c:v>2.6743728480078701</c:v>
                </c:pt>
                <c:pt idx="27">
                  <c:v>4.3341818181818184</c:v>
                </c:pt>
                <c:pt idx="28">
                  <c:v>2.9948567970956033</c:v>
                </c:pt>
                <c:pt idx="29">
                  <c:v>4.0921436896265098</c:v>
                </c:pt>
                <c:pt idx="30">
                  <c:v>4.0603947250498242</c:v>
                </c:pt>
                <c:pt idx="31">
                  <c:v>2.1600771456123433</c:v>
                </c:pt>
                <c:pt idx="32">
                  <c:v>2.7123855588184491</c:v>
                </c:pt>
                <c:pt idx="33">
                  <c:v>1.6335457705677867</c:v>
                </c:pt>
                <c:pt idx="34">
                  <c:v>3.3462655531304413</c:v>
                </c:pt>
                <c:pt idx="35">
                  <c:v>3.0680284213186093</c:v>
                </c:pt>
                <c:pt idx="36">
                  <c:v>2.7954268844022891</c:v>
                </c:pt>
                <c:pt idx="37">
                  <c:v>3.2203930791197717</c:v>
                </c:pt>
                <c:pt idx="38">
                  <c:v>3.8887222446724445</c:v>
                </c:pt>
                <c:pt idx="39">
                  <c:v>3.7266016345900344</c:v>
                </c:pt>
                <c:pt idx="40">
                  <c:v>1.7962265231018124</c:v>
                </c:pt>
                <c:pt idx="41">
                  <c:v>4.1522806377552239</c:v>
                </c:pt>
                <c:pt idx="42">
                  <c:v>3.8796926177878563</c:v>
                </c:pt>
                <c:pt idx="43">
                  <c:v>3.7877324892650166</c:v>
                </c:pt>
                <c:pt idx="44">
                  <c:v>3.3171450621690211</c:v>
                </c:pt>
                <c:pt idx="45">
                  <c:v>2.7259882929792765</c:v>
                </c:pt>
                <c:pt idx="46">
                  <c:v>4.2638230647709321</c:v>
                </c:pt>
                <c:pt idx="47">
                  <c:v>2.926985141396389</c:v>
                </c:pt>
                <c:pt idx="48">
                  <c:v>4.0877303150775006</c:v>
                </c:pt>
                <c:pt idx="49">
                  <c:v>3.7171233184773831</c:v>
                </c:pt>
                <c:pt idx="50">
                  <c:v>3.1393498716852011</c:v>
                </c:pt>
                <c:pt idx="51">
                  <c:v>2.4647975077881621</c:v>
                </c:pt>
                <c:pt idx="52">
                  <c:v>3.6741643522562741</c:v>
                </c:pt>
                <c:pt idx="53">
                  <c:v>2.3467015878212476</c:v>
                </c:pt>
                <c:pt idx="54">
                  <c:v>3.2992775069337226</c:v>
                </c:pt>
                <c:pt idx="55">
                  <c:v>2.2124412505488662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334-4C55-B6BE-387F04835D3C}"/>
            </c:ext>
          </c:extLst>
        </c:ser>
        <c:ser>
          <c:idx val="4"/>
          <c:order val="4"/>
          <c:tx>
            <c:v>Bands</c:v>
          </c:tx>
          <c:spPr>
            <a:ln w="12700" cap="rnd">
              <a:solidFill>
                <a:schemeClr val="tx1">
                  <a:lumMod val="50000"/>
                  <a:lumOff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CRB_stats!$V$65:$V$80</c:f>
              <c:numCache>
                <c:formatCode>0.00</c:formatCode>
                <c:ptCount val="16"/>
                <c:pt idx="0">
                  <c:v>8</c:v>
                </c:pt>
                <c:pt idx="1">
                  <c:v>8</c:v>
                </c:pt>
                <c:pt idx="2">
                  <c:v>13</c:v>
                </c:pt>
                <c:pt idx="3">
                  <c:v>13</c:v>
                </c:pt>
                <c:pt idx="4">
                  <c:v>20</c:v>
                </c:pt>
                <c:pt idx="5">
                  <c:v>20</c:v>
                </c:pt>
                <c:pt idx="6">
                  <c:v>29</c:v>
                </c:pt>
                <c:pt idx="7">
                  <c:v>29</c:v>
                </c:pt>
                <c:pt idx="8">
                  <c:v>42</c:v>
                </c:pt>
                <c:pt idx="9">
                  <c:v>42</c:v>
                </c:pt>
                <c:pt idx="10">
                  <c:v>58</c:v>
                </c:pt>
                <c:pt idx="11">
                  <c:v>58</c:v>
                </c:pt>
                <c:pt idx="12">
                  <c:v>82</c:v>
                </c:pt>
                <c:pt idx="13">
                  <c:v>82</c:v>
                </c:pt>
                <c:pt idx="14">
                  <c:v>98</c:v>
                </c:pt>
                <c:pt idx="15">
                  <c:v>98</c:v>
                </c:pt>
              </c:numCache>
            </c:numRef>
          </c:xVal>
          <c:yVal>
            <c:numRef>
              <c:f>CRB_stats!$Z$65:$Z$80</c:f>
              <c:numCache>
                <c:formatCode>General</c:formatCode>
                <c:ptCount val="16"/>
                <c:pt idx="0">
                  <c:v>-1</c:v>
                </c:pt>
                <c:pt idx="1">
                  <c:v>20</c:v>
                </c:pt>
                <c:pt idx="2">
                  <c:v>20</c:v>
                </c:pt>
                <c:pt idx="3">
                  <c:v>-1</c:v>
                </c:pt>
                <c:pt idx="4">
                  <c:v>-1</c:v>
                </c:pt>
                <c:pt idx="5">
                  <c:v>20</c:v>
                </c:pt>
                <c:pt idx="6">
                  <c:v>20</c:v>
                </c:pt>
                <c:pt idx="7">
                  <c:v>-1</c:v>
                </c:pt>
                <c:pt idx="8">
                  <c:v>-1</c:v>
                </c:pt>
                <c:pt idx="9">
                  <c:v>20</c:v>
                </c:pt>
                <c:pt idx="10">
                  <c:v>20</c:v>
                </c:pt>
                <c:pt idx="11">
                  <c:v>-1</c:v>
                </c:pt>
                <c:pt idx="12">
                  <c:v>-1</c:v>
                </c:pt>
                <c:pt idx="13">
                  <c:v>20</c:v>
                </c:pt>
                <c:pt idx="14">
                  <c:v>20</c:v>
                </c:pt>
                <c:pt idx="15">
                  <c:v>-1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7334-4C55-B6BE-387F04835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361504"/>
        <c:axId val="430563424"/>
      </c:scatterChart>
      <c:catAx>
        <c:axId val="7473936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Distance from margin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majorTickMark val="out"/>
        <c:minorTickMark val="none"/>
        <c:tickLblPos val="none"/>
        <c:spPr>
          <a:noFill/>
          <a:ln w="9525" cap="flat" cmpd="sng" algn="ctr">
            <a:solidFill>
              <a:schemeClr val="tx1">
                <a:alpha val="93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47393960"/>
        <c:crosses val="autoZero"/>
        <c:auto val="1"/>
        <c:lblAlgn val="ctr"/>
        <c:lblOffset val="100"/>
        <c:tickMarkSkip val="5"/>
        <c:noMultiLvlLbl val="0"/>
      </c:catAx>
      <c:valAx>
        <c:axId val="7473939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Median</a:t>
                </a:r>
                <a:r>
                  <a:rPr lang="en-GB" baseline="0"/>
                  <a:t> p</a:t>
                </a:r>
                <a:r>
                  <a:rPr lang="en-GB"/>
                  <a:t>henocryst aspect</a:t>
                </a:r>
                <a:r>
                  <a:rPr lang="en-GB" baseline="0"/>
                  <a:t> ratio</a:t>
                </a:r>
                <a:r>
                  <a:rPr lang="en-GB"/>
                  <a:t> (maj/min)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47393600"/>
        <c:crossesAt val="0"/>
        <c:crossBetween val="midCat"/>
      </c:valAx>
      <c:valAx>
        <c:axId val="430563424"/>
        <c:scaling>
          <c:orientation val="minMax"/>
          <c:max val="8"/>
          <c:min val="0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54361504"/>
        <c:crosses val="max"/>
        <c:crossBetween val="midCat"/>
      </c:valAx>
      <c:valAx>
        <c:axId val="754361504"/>
        <c:scaling>
          <c:orientation val="minMax"/>
          <c:max val="110"/>
          <c:min val="0"/>
        </c:scaling>
        <c:delete val="0"/>
        <c:axPos val="t"/>
        <c:numFmt formatCode="General" sourceLinked="1"/>
        <c:majorTickMark val="out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0563424"/>
        <c:crosses val="max"/>
        <c:crossBetween val="midCat"/>
        <c:majorUnit val="10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ndard"/>
        <c:varyColors val="0"/>
        <c:ser>
          <c:idx val="1"/>
          <c:order val="0"/>
          <c:tx>
            <c:v>75th_area</c:v>
          </c:tx>
          <c:spPr>
            <a:solidFill>
              <a:schemeClr val="bg2"/>
            </a:solidFill>
            <a:ln w="25400">
              <a:noFill/>
            </a:ln>
            <a:effectLst/>
          </c:spPr>
          <c:val>
            <c:numRef>
              <c:f>CRB_stats!$W$5:$W$60</c:f>
              <c:numCache>
                <c:formatCode>0.00</c:formatCode>
                <c:ptCount val="56"/>
                <c:pt idx="0">
                  <c:v>1.7022316947269989</c:v>
                </c:pt>
                <c:pt idx="1">
                  <c:v>1.4366099534882566</c:v>
                </c:pt>
                <c:pt idx="2">
                  <c:v>1.5959252803809121</c:v>
                </c:pt>
                <c:pt idx="3">
                  <c:v>1.7339723491116623</c:v>
                </c:pt>
                <c:pt idx="4">
                  <c:v>1.5273802115743622</c:v>
                </c:pt>
                <c:pt idx="5">
                  <c:v>1.5884911379483273</c:v>
                </c:pt>
                <c:pt idx="6">
                  <c:v>1.5355369485762673</c:v>
                </c:pt>
                <c:pt idx="7">
                  <c:v>1.5948813982521848</c:v>
                </c:pt>
                <c:pt idx="8">
                  <c:v>1.8267067517325275</c:v>
                </c:pt>
                <c:pt idx="9">
                  <c:v>1.6535954522126319</c:v>
                </c:pt>
                <c:pt idx="10">
                  <c:v>1.6006005496904208</c:v>
                </c:pt>
                <c:pt idx="11">
                  <c:v>1.6418212590664207</c:v>
                </c:pt>
                <c:pt idx="12">
                  <c:v>1.7103753483035569</c:v>
                </c:pt>
                <c:pt idx="13">
                  <c:v>1.7853112385639467</c:v>
                </c:pt>
                <c:pt idx="14">
                  <c:v>1.5714285714285716</c:v>
                </c:pt>
                <c:pt idx="15">
                  <c:v>1.4934560327198365</c:v>
                </c:pt>
                <c:pt idx="16">
                  <c:v>1.5707500910938081</c:v>
                </c:pt>
                <c:pt idx="17">
                  <c:v>1.6667294493259355</c:v>
                </c:pt>
                <c:pt idx="18">
                  <c:v>1.7700638571433682</c:v>
                </c:pt>
                <c:pt idx="19">
                  <c:v>1.7754297756964859</c:v>
                </c:pt>
                <c:pt idx="20">
                  <c:v>1.6505381996025703</c:v>
                </c:pt>
                <c:pt idx="21">
                  <c:v>1.6538094384801509</c:v>
                </c:pt>
                <c:pt idx="22">
                  <c:v>1.6212602861527527</c:v>
                </c:pt>
                <c:pt idx="23">
                  <c:v>1.6718471405383097</c:v>
                </c:pt>
                <c:pt idx="24">
                  <c:v>1.8372697724810403</c:v>
                </c:pt>
                <c:pt idx="25">
                  <c:v>1.7776206637901328</c:v>
                </c:pt>
                <c:pt idx="26">
                  <c:v>1.8305924311472161</c:v>
                </c:pt>
                <c:pt idx="27">
                  <c:v>1.761811505507956</c:v>
                </c:pt>
                <c:pt idx="28">
                  <c:v>1.9645990359149101</c:v>
                </c:pt>
                <c:pt idx="29">
                  <c:v>1.6477217156870996</c:v>
                </c:pt>
                <c:pt idx="30">
                  <c:v>1.7703508562841865</c:v>
                </c:pt>
                <c:pt idx="31">
                  <c:v>1.7157877109539021</c:v>
                </c:pt>
                <c:pt idx="32">
                  <c:v>2.2249389998776454</c:v>
                </c:pt>
                <c:pt idx="33">
                  <c:v>1.7146892655367234</c:v>
                </c:pt>
                <c:pt idx="34">
                  <c:v>1.5863979255068363</c:v>
                </c:pt>
                <c:pt idx="35">
                  <c:v>1.9104398171383816</c:v>
                </c:pt>
                <c:pt idx="36">
                  <c:v>1.7622852839238969</c:v>
                </c:pt>
                <c:pt idx="37">
                  <c:v>1.6839022057504931</c:v>
                </c:pt>
                <c:pt idx="38">
                  <c:v>2.0454767984411717</c:v>
                </c:pt>
                <c:pt idx="39">
                  <c:v>1.8027533697148748</c:v>
                </c:pt>
                <c:pt idx="40">
                  <c:v>2.3463318055880613</c:v>
                </c:pt>
                <c:pt idx="41">
                  <c:v>1.7116874030313878</c:v>
                </c:pt>
                <c:pt idx="42">
                  <c:v>1.7218332537568475</c:v>
                </c:pt>
                <c:pt idx="43">
                  <c:v>1.9670503737793918</c:v>
                </c:pt>
                <c:pt idx="44">
                  <c:v>1.7662397283988307</c:v>
                </c:pt>
                <c:pt idx="45">
                  <c:v>2.0155506537533725</c:v>
                </c:pt>
                <c:pt idx="46">
                  <c:v>1.6922894733276426</c:v>
                </c:pt>
                <c:pt idx="47">
                  <c:v>1.8464748265790105</c:v>
                </c:pt>
                <c:pt idx="48">
                  <c:v>1.9803925266082374</c:v>
                </c:pt>
                <c:pt idx="49">
                  <c:v>1.7879303283443386</c:v>
                </c:pt>
                <c:pt idx="50">
                  <c:v>1.6196492830693745</c:v>
                </c:pt>
                <c:pt idx="51">
                  <c:v>1.8749352646206598</c:v>
                </c:pt>
                <c:pt idx="52">
                  <c:v>1.8246559956356796</c:v>
                </c:pt>
                <c:pt idx="53">
                  <c:v>1.8134025212137739</c:v>
                </c:pt>
                <c:pt idx="54">
                  <c:v>1.4302773741075376</c:v>
                </c:pt>
                <c:pt idx="55">
                  <c:v>1.6980342529055497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8A-4BAB-AC43-62AF75D68190}"/>
            </c:ext>
          </c:extLst>
        </c:ser>
        <c:ser>
          <c:idx val="0"/>
          <c:order val="1"/>
          <c:tx>
            <c:v>25th_area</c:v>
          </c:tx>
          <c:spPr>
            <a:solidFill>
              <a:schemeClr val="bg1"/>
            </a:solidFill>
            <a:ln w="25400">
              <a:noFill/>
            </a:ln>
            <a:effectLst/>
          </c:spPr>
          <c:val>
            <c:numRef>
              <c:f>CRB_stats!$U$5:$U$60</c:f>
              <c:numCache>
                <c:formatCode>0.00</c:formatCode>
                <c:ptCount val="56"/>
                <c:pt idx="0">
                  <c:v>1.2033093398758856</c:v>
                </c:pt>
                <c:pt idx="1">
                  <c:v>1.1502994839592233</c:v>
                </c:pt>
                <c:pt idx="2">
                  <c:v>1.1637144533190467</c:v>
                </c:pt>
                <c:pt idx="3">
                  <c:v>1.2442102676416988</c:v>
                </c:pt>
                <c:pt idx="4">
                  <c:v>1.1986524163568775</c:v>
                </c:pt>
                <c:pt idx="5">
                  <c:v>1.201359208868594</c:v>
                </c:pt>
                <c:pt idx="6">
                  <c:v>1.2100609137710416</c:v>
                </c:pt>
                <c:pt idx="7">
                  <c:v>1.1790830945558739</c:v>
                </c:pt>
                <c:pt idx="8">
                  <c:v>1.2209582890475668</c:v>
                </c:pt>
                <c:pt idx="9">
                  <c:v>1.2178231929479353</c:v>
                </c:pt>
                <c:pt idx="10">
                  <c:v>1.2292188942963982</c:v>
                </c:pt>
                <c:pt idx="11">
                  <c:v>1.21001620828354</c:v>
                </c:pt>
                <c:pt idx="12">
                  <c:v>1.2321975842797908</c:v>
                </c:pt>
                <c:pt idx="13">
                  <c:v>1.2359401139522483</c:v>
                </c:pt>
                <c:pt idx="14">
                  <c:v>1.1981878325902489</c:v>
                </c:pt>
                <c:pt idx="15">
                  <c:v>1.2024510584115868</c:v>
                </c:pt>
                <c:pt idx="16">
                  <c:v>1.2207764468131868</c:v>
                </c:pt>
                <c:pt idx="17">
                  <c:v>1.2522587905361442</c:v>
                </c:pt>
                <c:pt idx="18">
                  <c:v>1.2496109628511827</c:v>
                </c:pt>
                <c:pt idx="19">
                  <c:v>1.2317401152167575</c:v>
                </c:pt>
                <c:pt idx="20">
                  <c:v>1.1732526903340998</c:v>
                </c:pt>
                <c:pt idx="21">
                  <c:v>1.1649050039395186</c:v>
                </c:pt>
                <c:pt idx="22">
                  <c:v>1.2457686662918286</c:v>
                </c:pt>
                <c:pt idx="23">
                  <c:v>1.2323766922559498</c:v>
                </c:pt>
                <c:pt idx="24">
                  <c:v>1.2337760501025807</c:v>
                </c:pt>
                <c:pt idx="25">
                  <c:v>1.250445852761993</c:v>
                </c:pt>
                <c:pt idx="26">
                  <c:v>1.2193084242283592</c:v>
                </c:pt>
                <c:pt idx="27">
                  <c:v>1.2481353987378083</c:v>
                </c:pt>
                <c:pt idx="28">
                  <c:v>1.2551392677730839</c:v>
                </c:pt>
                <c:pt idx="29">
                  <c:v>1.2520538430308799</c:v>
                </c:pt>
                <c:pt idx="30">
                  <c:v>1.3160845907080041</c:v>
                </c:pt>
                <c:pt idx="31">
                  <c:v>1.3114992214703891</c:v>
                </c:pt>
                <c:pt idx="32">
                  <c:v>1.3581674386626348</c:v>
                </c:pt>
                <c:pt idx="33">
                  <c:v>1.3439890174544027</c:v>
                </c:pt>
                <c:pt idx="34">
                  <c:v>1.2831872509960158</c:v>
                </c:pt>
                <c:pt idx="35">
                  <c:v>1.2925880529373595</c:v>
                </c:pt>
                <c:pt idx="36">
                  <c:v>1.2014555523855159</c:v>
                </c:pt>
                <c:pt idx="37">
                  <c:v>1.4629021013843242</c:v>
                </c:pt>
                <c:pt idx="38">
                  <c:v>1.2165012685366738</c:v>
                </c:pt>
                <c:pt idx="39">
                  <c:v>1.23532081321114</c:v>
                </c:pt>
                <c:pt idx="40">
                  <c:v>1.4676155320863042</c:v>
                </c:pt>
                <c:pt idx="41">
                  <c:v>1.307844132340489</c:v>
                </c:pt>
                <c:pt idx="42">
                  <c:v>1.3478275982881995</c:v>
                </c:pt>
                <c:pt idx="43">
                  <c:v>1.3055238907276423</c:v>
                </c:pt>
                <c:pt idx="44">
                  <c:v>1.2871942655464812</c:v>
                </c:pt>
                <c:pt idx="45">
                  <c:v>1.6365869385544916</c:v>
                </c:pt>
                <c:pt idx="46">
                  <c:v>1.3189030448952923</c:v>
                </c:pt>
                <c:pt idx="47">
                  <c:v>1.2789558285353224</c:v>
                </c:pt>
                <c:pt idx="48">
                  <c:v>1.3781713230204833</c:v>
                </c:pt>
                <c:pt idx="49">
                  <c:v>1.4751624816509858</c:v>
                </c:pt>
                <c:pt idx="50">
                  <c:v>1.4530454271218272</c:v>
                </c:pt>
                <c:pt idx="51">
                  <c:v>1.3637884217954441</c:v>
                </c:pt>
                <c:pt idx="52">
                  <c:v>1.3836886394796757</c:v>
                </c:pt>
                <c:pt idx="53">
                  <c:v>1.4323750083227278</c:v>
                </c:pt>
                <c:pt idx="54">
                  <c:v>1.294134432466709</c:v>
                </c:pt>
                <c:pt idx="55">
                  <c:v>1.2216162196433289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8A-4BAB-AC43-62AF75D681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7393600"/>
        <c:axId val="747393960"/>
      </c:areaChart>
      <c:scatterChart>
        <c:scatterStyle val="lineMarker"/>
        <c:varyColors val="0"/>
        <c:ser>
          <c:idx val="2"/>
          <c:order val="2"/>
          <c:tx>
            <c:v>med_area</c:v>
          </c:tx>
          <c:spPr>
            <a:ln w="12700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yVal>
            <c:numRef>
              <c:f>CRB_stats!$V$5:$V$60</c:f>
              <c:numCache>
                <c:formatCode>0.00</c:formatCode>
                <c:ptCount val="56"/>
                <c:pt idx="0">
                  <c:v>1.3610410736071574</c:v>
                </c:pt>
                <c:pt idx="1">
                  <c:v>1.2898664091341172</c:v>
                </c:pt>
                <c:pt idx="2">
                  <c:v>1.2889012649839149</c:v>
                </c:pt>
                <c:pt idx="3">
                  <c:v>1.4061353784594866</c:v>
                </c:pt>
                <c:pt idx="4">
                  <c:v>1.3395339729782652</c:v>
                </c:pt>
                <c:pt idx="5">
                  <c:v>1.3964667448587982</c:v>
                </c:pt>
                <c:pt idx="6">
                  <c:v>1.3701686810997475</c:v>
                </c:pt>
                <c:pt idx="7">
                  <c:v>1.3382121352477998</c:v>
                </c:pt>
                <c:pt idx="8">
                  <c:v>1.4052844662262947</c:v>
                </c:pt>
                <c:pt idx="9">
                  <c:v>1.3695174484353352</c:v>
                </c:pt>
                <c:pt idx="10">
                  <c:v>1.3284815813117701</c:v>
                </c:pt>
                <c:pt idx="11">
                  <c:v>1.3533246414602347</c:v>
                </c:pt>
                <c:pt idx="12">
                  <c:v>1.4220730797912007</c:v>
                </c:pt>
                <c:pt idx="13">
                  <c:v>1.4790913557454666</c:v>
                </c:pt>
                <c:pt idx="14">
                  <c:v>1.3498290737424712</c:v>
                </c:pt>
                <c:pt idx="15">
                  <c:v>1.2895108184383819</c:v>
                </c:pt>
                <c:pt idx="16">
                  <c:v>1.3675520143521083</c:v>
                </c:pt>
                <c:pt idx="17">
                  <c:v>1.4353512401555877</c:v>
                </c:pt>
                <c:pt idx="18">
                  <c:v>1.4297635553115609</c:v>
                </c:pt>
                <c:pt idx="19">
                  <c:v>1.4005086214775375</c:v>
                </c:pt>
                <c:pt idx="20">
                  <c:v>1.3846239430351581</c:v>
                </c:pt>
                <c:pt idx="21">
                  <c:v>1.2831231754371251</c:v>
                </c:pt>
                <c:pt idx="22">
                  <c:v>1.3928943189880192</c:v>
                </c:pt>
                <c:pt idx="23">
                  <c:v>1.4440107796673169</c:v>
                </c:pt>
                <c:pt idx="24">
                  <c:v>1.4527461652647204</c:v>
                </c:pt>
                <c:pt idx="25">
                  <c:v>1.4127196333078686</c:v>
                </c:pt>
                <c:pt idx="26">
                  <c:v>1.38124221884078</c:v>
                </c:pt>
                <c:pt idx="27">
                  <c:v>1.425897566785775</c:v>
                </c:pt>
                <c:pt idx="28">
                  <c:v>1.5532383223559694</c:v>
                </c:pt>
                <c:pt idx="29">
                  <c:v>1.4284159837912935</c:v>
                </c:pt>
                <c:pt idx="30">
                  <c:v>1.456445656189471</c:v>
                </c:pt>
                <c:pt idx="31">
                  <c:v>1.4261341946342565</c:v>
                </c:pt>
                <c:pt idx="32">
                  <c:v>1.5918414782962402</c:v>
                </c:pt>
                <c:pt idx="33">
                  <c:v>1.5347534996956784</c:v>
                </c:pt>
                <c:pt idx="34">
                  <c:v>1.3799706350177412</c:v>
                </c:pt>
                <c:pt idx="35">
                  <c:v>1.5599232145194364</c:v>
                </c:pt>
                <c:pt idx="36">
                  <c:v>1.3653895393481377</c:v>
                </c:pt>
                <c:pt idx="37">
                  <c:v>1.5633425082927517</c:v>
                </c:pt>
                <c:pt idx="38">
                  <c:v>1.4196827685652489</c:v>
                </c:pt>
                <c:pt idx="39">
                  <c:v>1.379287598944591</c:v>
                </c:pt>
                <c:pt idx="40">
                  <c:v>1.9877245122108802</c:v>
                </c:pt>
                <c:pt idx="41">
                  <c:v>1.3749778058602011</c:v>
                </c:pt>
                <c:pt idx="42">
                  <c:v>1.4612956952958616</c:v>
                </c:pt>
                <c:pt idx="43">
                  <c:v>1.58694682037714</c:v>
                </c:pt>
                <c:pt idx="44">
                  <c:v>1.4710476954801983</c:v>
                </c:pt>
                <c:pt idx="45">
                  <c:v>1.9148634724368883</c:v>
                </c:pt>
                <c:pt idx="46">
                  <c:v>1.4796623199396466</c:v>
                </c:pt>
                <c:pt idx="47">
                  <c:v>1.5191138605644441</c:v>
                </c:pt>
                <c:pt idx="48">
                  <c:v>1.6459775364385205</c:v>
                </c:pt>
                <c:pt idx="49">
                  <c:v>1.5700454117042244</c:v>
                </c:pt>
                <c:pt idx="50">
                  <c:v>1.5475094181665969</c:v>
                </c:pt>
                <c:pt idx="51">
                  <c:v>1.5608289135545956</c:v>
                </c:pt>
                <c:pt idx="52">
                  <c:v>1.5097523862221607</c:v>
                </c:pt>
                <c:pt idx="53">
                  <c:v>1.6801173881144535</c:v>
                </c:pt>
                <c:pt idx="54">
                  <c:v>1.3765760050749345</c:v>
                </c:pt>
                <c:pt idx="55">
                  <c:v>1.4826151689843354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E8A-4BAB-AC43-62AF75D681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7393600"/>
        <c:axId val="747393960"/>
      </c:scatterChart>
      <c:scatterChart>
        <c:scatterStyle val="lineMarker"/>
        <c:varyColors val="0"/>
        <c:ser>
          <c:idx val="3"/>
          <c:order val="3"/>
          <c:tx>
            <c:v>secondaryAxis</c:v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yVal>
            <c:numRef>
              <c:f>CRB_stats!$V$5:$V$60</c:f>
              <c:numCache>
                <c:formatCode>0.00</c:formatCode>
                <c:ptCount val="56"/>
                <c:pt idx="0">
                  <c:v>1.3610410736071574</c:v>
                </c:pt>
                <c:pt idx="1">
                  <c:v>1.2898664091341172</c:v>
                </c:pt>
                <c:pt idx="2">
                  <c:v>1.2889012649839149</c:v>
                </c:pt>
                <c:pt idx="3">
                  <c:v>1.4061353784594866</c:v>
                </c:pt>
                <c:pt idx="4">
                  <c:v>1.3395339729782652</c:v>
                </c:pt>
                <c:pt idx="5">
                  <c:v>1.3964667448587982</c:v>
                </c:pt>
                <c:pt idx="6">
                  <c:v>1.3701686810997475</c:v>
                </c:pt>
                <c:pt idx="7">
                  <c:v>1.3382121352477998</c:v>
                </c:pt>
                <c:pt idx="8">
                  <c:v>1.4052844662262947</c:v>
                </c:pt>
                <c:pt idx="9">
                  <c:v>1.3695174484353352</c:v>
                </c:pt>
                <c:pt idx="10">
                  <c:v>1.3284815813117701</c:v>
                </c:pt>
                <c:pt idx="11">
                  <c:v>1.3533246414602347</c:v>
                </c:pt>
                <c:pt idx="12">
                  <c:v>1.4220730797912007</c:v>
                </c:pt>
                <c:pt idx="13">
                  <c:v>1.4790913557454666</c:v>
                </c:pt>
                <c:pt idx="14">
                  <c:v>1.3498290737424712</c:v>
                </c:pt>
                <c:pt idx="15">
                  <c:v>1.2895108184383819</c:v>
                </c:pt>
                <c:pt idx="16">
                  <c:v>1.3675520143521083</c:v>
                </c:pt>
                <c:pt idx="17">
                  <c:v>1.4353512401555877</c:v>
                </c:pt>
                <c:pt idx="18">
                  <c:v>1.4297635553115609</c:v>
                </c:pt>
                <c:pt idx="19">
                  <c:v>1.4005086214775375</c:v>
                </c:pt>
                <c:pt idx="20">
                  <c:v>1.3846239430351581</c:v>
                </c:pt>
                <c:pt idx="21">
                  <c:v>1.2831231754371251</c:v>
                </c:pt>
                <c:pt idx="22">
                  <c:v>1.3928943189880192</c:v>
                </c:pt>
                <c:pt idx="23">
                  <c:v>1.4440107796673169</c:v>
                </c:pt>
                <c:pt idx="24">
                  <c:v>1.4527461652647204</c:v>
                </c:pt>
                <c:pt idx="25">
                  <c:v>1.4127196333078686</c:v>
                </c:pt>
                <c:pt idx="26">
                  <c:v>1.38124221884078</c:v>
                </c:pt>
                <c:pt idx="27">
                  <c:v>1.425897566785775</c:v>
                </c:pt>
                <c:pt idx="28">
                  <c:v>1.5532383223559694</c:v>
                </c:pt>
                <c:pt idx="29">
                  <c:v>1.4284159837912935</c:v>
                </c:pt>
                <c:pt idx="30">
                  <c:v>1.456445656189471</c:v>
                </c:pt>
                <c:pt idx="31">
                  <c:v>1.4261341946342565</c:v>
                </c:pt>
                <c:pt idx="32">
                  <c:v>1.5918414782962402</c:v>
                </c:pt>
                <c:pt idx="33">
                  <c:v>1.5347534996956784</c:v>
                </c:pt>
                <c:pt idx="34">
                  <c:v>1.3799706350177412</c:v>
                </c:pt>
                <c:pt idx="35">
                  <c:v>1.5599232145194364</c:v>
                </c:pt>
                <c:pt idx="36">
                  <c:v>1.3653895393481377</c:v>
                </c:pt>
                <c:pt idx="37">
                  <c:v>1.5633425082927517</c:v>
                </c:pt>
                <c:pt idx="38">
                  <c:v>1.4196827685652489</c:v>
                </c:pt>
                <c:pt idx="39">
                  <c:v>1.379287598944591</c:v>
                </c:pt>
                <c:pt idx="40">
                  <c:v>1.9877245122108802</c:v>
                </c:pt>
                <c:pt idx="41">
                  <c:v>1.3749778058602011</c:v>
                </c:pt>
                <c:pt idx="42">
                  <c:v>1.4612956952958616</c:v>
                </c:pt>
                <c:pt idx="43">
                  <c:v>1.58694682037714</c:v>
                </c:pt>
                <c:pt idx="44">
                  <c:v>1.4710476954801983</c:v>
                </c:pt>
                <c:pt idx="45">
                  <c:v>1.9148634724368883</c:v>
                </c:pt>
                <c:pt idx="46">
                  <c:v>1.4796623199396466</c:v>
                </c:pt>
                <c:pt idx="47">
                  <c:v>1.5191138605644441</c:v>
                </c:pt>
                <c:pt idx="48">
                  <c:v>1.6459775364385205</c:v>
                </c:pt>
                <c:pt idx="49">
                  <c:v>1.5700454117042244</c:v>
                </c:pt>
                <c:pt idx="50">
                  <c:v>1.5475094181665969</c:v>
                </c:pt>
                <c:pt idx="51">
                  <c:v>1.5608289135545956</c:v>
                </c:pt>
                <c:pt idx="52">
                  <c:v>1.5097523862221607</c:v>
                </c:pt>
                <c:pt idx="53">
                  <c:v>1.6801173881144535</c:v>
                </c:pt>
                <c:pt idx="54">
                  <c:v>1.3765760050749345</c:v>
                </c:pt>
                <c:pt idx="55">
                  <c:v>1.4826151689843354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E8A-4BAB-AC43-62AF75D68190}"/>
            </c:ext>
          </c:extLst>
        </c:ser>
        <c:ser>
          <c:idx val="4"/>
          <c:order val="4"/>
          <c:tx>
            <c:v>Bands</c:v>
          </c:tx>
          <c:spPr>
            <a:ln w="12700" cap="rnd">
              <a:solidFill>
                <a:schemeClr val="tx1">
                  <a:lumMod val="50000"/>
                  <a:lumOff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CRB_stats!$V$65:$V$80</c:f>
              <c:numCache>
                <c:formatCode>0.00</c:formatCode>
                <c:ptCount val="16"/>
                <c:pt idx="0">
                  <c:v>8</c:v>
                </c:pt>
                <c:pt idx="1">
                  <c:v>8</c:v>
                </c:pt>
                <c:pt idx="2">
                  <c:v>13</c:v>
                </c:pt>
                <c:pt idx="3">
                  <c:v>13</c:v>
                </c:pt>
                <c:pt idx="4">
                  <c:v>20</c:v>
                </c:pt>
                <c:pt idx="5">
                  <c:v>20</c:v>
                </c:pt>
                <c:pt idx="6">
                  <c:v>29</c:v>
                </c:pt>
                <c:pt idx="7">
                  <c:v>29</c:v>
                </c:pt>
                <c:pt idx="8">
                  <c:v>42</c:v>
                </c:pt>
                <c:pt idx="9">
                  <c:v>42</c:v>
                </c:pt>
                <c:pt idx="10">
                  <c:v>58</c:v>
                </c:pt>
                <c:pt idx="11">
                  <c:v>58</c:v>
                </c:pt>
                <c:pt idx="12">
                  <c:v>82</c:v>
                </c:pt>
                <c:pt idx="13">
                  <c:v>82</c:v>
                </c:pt>
                <c:pt idx="14">
                  <c:v>98</c:v>
                </c:pt>
                <c:pt idx="15">
                  <c:v>98</c:v>
                </c:pt>
              </c:numCache>
            </c:numRef>
          </c:xVal>
          <c:yVal>
            <c:numRef>
              <c:f>CRB_stats!$AD$65:$AD$80</c:f>
              <c:numCache>
                <c:formatCode>General</c:formatCode>
                <c:ptCount val="16"/>
                <c:pt idx="0">
                  <c:v>-1</c:v>
                </c:pt>
                <c:pt idx="1">
                  <c:v>20</c:v>
                </c:pt>
                <c:pt idx="2">
                  <c:v>20</c:v>
                </c:pt>
                <c:pt idx="3">
                  <c:v>-1</c:v>
                </c:pt>
                <c:pt idx="4">
                  <c:v>-1</c:v>
                </c:pt>
                <c:pt idx="5">
                  <c:v>20</c:v>
                </c:pt>
                <c:pt idx="6">
                  <c:v>20</c:v>
                </c:pt>
                <c:pt idx="7">
                  <c:v>-1</c:v>
                </c:pt>
                <c:pt idx="8">
                  <c:v>-1</c:v>
                </c:pt>
                <c:pt idx="9">
                  <c:v>20</c:v>
                </c:pt>
                <c:pt idx="10">
                  <c:v>20</c:v>
                </c:pt>
                <c:pt idx="11">
                  <c:v>-1</c:v>
                </c:pt>
                <c:pt idx="12">
                  <c:v>-1</c:v>
                </c:pt>
                <c:pt idx="13">
                  <c:v>20</c:v>
                </c:pt>
                <c:pt idx="14">
                  <c:v>20</c:v>
                </c:pt>
                <c:pt idx="15">
                  <c:v>-1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8E8A-4BAB-AC43-62AF75D681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361504"/>
        <c:axId val="430563424"/>
      </c:scatterChart>
      <c:catAx>
        <c:axId val="7473936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Distance from margin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majorTickMark val="out"/>
        <c:minorTickMark val="none"/>
        <c:tickLblPos val="none"/>
        <c:spPr>
          <a:noFill/>
          <a:ln w="9525" cap="flat" cmpd="sng" algn="ctr">
            <a:solidFill>
              <a:schemeClr val="tx1">
                <a:alpha val="93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47393960"/>
        <c:crosses val="autoZero"/>
        <c:auto val="1"/>
        <c:lblAlgn val="ctr"/>
        <c:lblOffset val="100"/>
        <c:tickMarkSkip val="5"/>
        <c:noMultiLvlLbl val="0"/>
      </c:catAx>
      <c:valAx>
        <c:axId val="747393960"/>
        <c:scaling>
          <c:orientation val="minMax"/>
          <c:max val="2.5"/>
          <c:min val="1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Median</a:t>
                </a:r>
                <a:r>
                  <a:rPr lang="en-GB" baseline="0"/>
                  <a:t> vesicle</a:t>
                </a:r>
                <a:r>
                  <a:rPr lang="en-GB"/>
                  <a:t> aspect</a:t>
                </a:r>
                <a:r>
                  <a:rPr lang="en-GB" baseline="0"/>
                  <a:t> ratio (maj/min</a:t>
                </a:r>
                <a:r>
                  <a:rPr lang="en-GB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47393600"/>
        <c:crossesAt val="0"/>
        <c:crossBetween val="midCat"/>
        <c:majorUnit val="0.25"/>
      </c:valAx>
      <c:valAx>
        <c:axId val="430563424"/>
        <c:scaling>
          <c:orientation val="minMax"/>
          <c:max val="2.5"/>
          <c:min val="1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54361504"/>
        <c:crosses val="max"/>
        <c:crossBetween val="midCat"/>
        <c:majorUnit val="0.25"/>
      </c:valAx>
      <c:valAx>
        <c:axId val="754361504"/>
        <c:scaling>
          <c:orientation val="minMax"/>
          <c:max val="110"/>
        </c:scaling>
        <c:delete val="0"/>
        <c:axPos val="t"/>
        <c:numFmt formatCode="General" sourceLinked="1"/>
        <c:majorTickMark val="out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0563424"/>
        <c:crosses val="max"/>
        <c:crossBetween val="midCat"/>
        <c:majorUnit val="10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Orientations</c:v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CRB_stats!$N$5:$N$60</c:f>
                <c:numCache>
                  <c:formatCode>General</c:formatCode>
                  <c:ptCount val="56"/>
                  <c:pt idx="0">
                    <c:v>40.114990897079196</c:v>
                  </c:pt>
                  <c:pt idx="1">
                    <c:v>43.543872527858866</c:v>
                  </c:pt>
                  <c:pt idx="2">
                    <c:v>39.805249453319114</c:v>
                  </c:pt>
                  <c:pt idx="3">
                    <c:v>39.300946378420889</c:v>
                  </c:pt>
                  <c:pt idx="4">
                    <c:v>28.083166584878377</c:v>
                  </c:pt>
                  <c:pt idx="5">
                    <c:v>43.522337287821522</c:v>
                  </c:pt>
                  <c:pt idx="6">
                    <c:v>35.285463994639109</c:v>
                  </c:pt>
                  <c:pt idx="7">
                    <c:v>34.64760804749001</c:v>
                  </c:pt>
                  <c:pt idx="8">
                    <c:v>39.622838653316542</c:v>
                  </c:pt>
                  <c:pt idx="9">
                    <c:v>46.577610473557591</c:v>
                  </c:pt>
                  <c:pt idx="10">
                    <c:v>25.781174352948444</c:v>
                  </c:pt>
                  <c:pt idx="11">
                    <c:v>49.395996046447387</c:v>
                  </c:pt>
                  <c:pt idx="12">
                    <c:v>25.099517021201187</c:v>
                  </c:pt>
                  <c:pt idx="13">
                    <c:v>29.295957167988181</c:v>
                  </c:pt>
                  <c:pt idx="14">
                    <c:v>30.753904146923091</c:v>
                  </c:pt>
                  <c:pt idx="15">
                    <c:v>30.021848735427575</c:v>
                  </c:pt>
                  <c:pt idx="16">
                    <c:v>23.864660095575427</c:v>
                  </c:pt>
                  <c:pt idx="17">
                    <c:v>56.338561702490658</c:v>
                  </c:pt>
                  <c:pt idx="18">
                    <c:v>6.6143433034302674</c:v>
                  </c:pt>
                  <c:pt idx="19">
                    <c:v>39.480055052667204</c:v>
                  </c:pt>
                  <c:pt idx="20">
                    <c:v>29.947589013021474</c:v>
                  </c:pt>
                  <c:pt idx="21">
                    <c:v>44.31577248300615</c:v>
                  </c:pt>
                  <c:pt idx="22">
                    <c:v>47.352491916574202</c:v>
                  </c:pt>
                  <c:pt idx="23">
                    <c:v>35.633124359338915</c:v>
                  </c:pt>
                  <c:pt idx="24">
                    <c:v>36.396791360427478</c:v>
                  </c:pt>
                  <c:pt idx="25">
                    <c:v>30.536537481070528</c:v>
                  </c:pt>
                  <c:pt idx="26">
                    <c:v>56.344214647569018</c:v>
                  </c:pt>
                  <c:pt idx="27">
                    <c:v>37.228467248571896</c:v>
                  </c:pt>
                  <c:pt idx="28">
                    <c:v>70.473100804193066</c:v>
                  </c:pt>
                  <c:pt idx="29">
                    <c:v>20.557013925493273</c:v>
                  </c:pt>
                  <c:pt idx="30">
                    <c:v>41.090729887693151</c:v>
                  </c:pt>
                  <c:pt idx="31">
                    <c:v>23.831286702943743</c:v>
                  </c:pt>
                  <c:pt idx="32">
                    <c:v>28.634539577513419</c:v>
                  </c:pt>
                  <c:pt idx="33">
                    <c:v>48.051748175151808</c:v>
                  </c:pt>
                  <c:pt idx="34">
                    <c:v>22.534204634226086</c:v>
                  </c:pt>
                  <c:pt idx="35">
                    <c:v>42.592891993487491</c:v>
                  </c:pt>
                  <c:pt idx="36">
                    <c:v>13.879851689559555</c:v>
                  </c:pt>
                  <c:pt idx="37">
                    <c:v>39.292393820479177</c:v>
                  </c:pt>
                  <c:pt idx="38">
                    <c:v>45.498030463273317</c:v>
                  </c:pt>
                  <c:pt idx="39">
                    <c:v>31.24218016001792</c:v>
                  </c:pt>
                  <c:pt idx="40">
                    <c:v>36.178332343996075</c:v>
                  </c:pt>
                  <c:pt idx="41">
                    <c:v>21.44056521909091</c:v>
                  </c:pt>
                  <c:pt idx="42">
                    <c:v>39.696812908881114</c:v>
                  </c:pt>
                  <c:pt idx="43">
                    <c:v>9.6355679053395651</c:v>
                  </c:pt>
                  <c:pt idx="44">
                    <c:v>8.6915123961459759</c:v>
                  </c:pt>
                  <c:pt idx="45">
                    <c:v>28.362366207889643</c:v>
                  </c:pt>
                  <c:pt idx="46">
                    <c:v>33.421227524535468</c:v>
                  </c:pt>
                  <c:pt idx="47">
                    <c:v>37.821265140678186</c:v>
                  </c:pt>
                  <c:pt idx="48">
                    <c:v>38.653504663587533</c:v>
                  </c:pt>
                  <c:pt idx="49">
                    <c:v>22.072496405056121</c:v>
                  </c:pt>
                  <c:pt idx="50">
                    <c:v>21.178932837655346</c:v>
                  </c:pt>
                  <c:pt idx="51">
                    <c:v>25.347535407561342</c:v>
                  </c:pt>
                  <c:pt idx="52">
                    <c:v>31.497910833633355</c:v>
                  </c:pt>
                  <c:pt idx="53">
                    <c:v>51.592362908263283</c:v>
                  </c:pt>
                  <c:pt idx="54">
                    <c:v>48.005958207648192</c:v>
                  </c:pt>
                  <c:pt idx="55">
                    <c:v>40.777707510980363</c:v>
                  </c:pt>
                </c:numCache>
              </c:numRef>
            </c:plus>
            <c:minus>
              <c:numRef>
                <c:f>CRB_stats!$N$5:$N$60</c:f>
                <c:numCache>
                  <c:formatCode>General</c:formatCode>
                  <c:ptCount val="56"/>
                  <c:pt idx="0">
                    <c:v>40.114990897079196</c:v>
                  </c:pt>
                  <c:pt idx="1">
                    <c:v>43.543872527858866</c:v>
                  </c:pt>
                  <c:pt idx="2">
                    <c:v>39.805249453319114</c:v>
                  </c:pt>
                  <c:pt idx="3">
                    <c:v>39.300946378420889</c:v>
                  </c:pt>
                  <c:pt idx="4">
                    <c:v>28.083166584878377</c:v>
                  </c:pt>
                  <c:pt idx="5">
                    <c:v>43.522337287821522</c:v>
                  </c:pt>
                  <c:pt idx="6">
                    <c:v>35.285463994639109</c:v>
                  </c:pt>
                  <c:pt idx="7">
                    <c:v>34.64760804749001</c:v>
                  </c:pt>
                  <c:pt idx="8">
                    <c:v>39.622838653316542</c:v>
                  </c:pt>
                  <c:pt idx="9">
                    <c:v>46.577610473557591</c:v>
                  </c:pt>
                  <c:pt idx="10">
                    <c:v>25.781174352948444</c:v>
                  </c:pt>
                  <c:pt idx="11">
                    <c:v>49.395996046447387</c:v>
                  </c:pt>
                  <c:pt idx="12">
                    <c:v>25.099517021201187</c:v>
                  </c:pt>
                  <c:pt idx="13">
                    <c:v>29.295957167988181</c:v>
                  </c:pt>
                  <c:pt idx="14">
                    <c:v>30.753904146923091</c:v>
                  </c:pt>
                  <c:pt idx="15">
                    <c:v>30.021848735427575</c:v>
                  </c:pt>
                  <c:pt idx="16">
                    <c:v>23.864660095575427</c:v>
                  </c:pt>
                  <c:pt idx="17">
                    <c:v>56.338561702490658</c:v>
                  </c:pt>
                  <c:pt idx="18">
                    <c:v>6.6143433034302674</c:v>
                  </c:pt>
                  <c:pt idx="19">
                    <c:v>39.480055052667204</c:v>
                  </c:pt>
                  <c:pt idx="20">
                    <c:v>29.947589013021474</c:v>
                  </c:pt>
                  <c:pt idx="21">
                    <c:v>44.31577248300615</c:v>
                  </c:pt>
                  <c:pt idx="22">
                    <c:v>47.352491916574202</c:v>
                  </c:pt>
                  <c:pt idx="23">
                    <c:v>35.633124359338915</c:v>
                  </c:pt>
                  <c:pt idx="24">
                    <c:v>36.396791360427478</c:v>
                  </c:pt>
                  <c:pt idx="25">
                    <c:v>30.536537481070528</c:v>
                  </c:pt>
                  <c:pt idx="26">
                    <c:v>56.344214647569018</c:v>
                  </c:pt>
                  <c:pt idx="27">
                    <c:v>37.228467248571896</c:v>
                  </c:pt>
                  <c:pt idx="28">
                    <c:v>70.473100804193066</c:v>
                  </c:pt>
                  <c:pt idx="29">
                    <c:v>20.557013925493273</c:v>
                  </c:pt>
                  <c:pt idx="30">
                    <c:v>41.090729887693151</c:v>
                  </c:pt>
                  <c:pt idx="31">
                    <c:v>23.831286702943743</c:v>
                  </c:pt>
                  <c:pt idx="32">
                    <c:v>28.634539577513419</c:v>
                  </c:pt>
                  <c:pt idx="33">
                    <c:v>48.051748175151808</c:v>
                  </c:pt>
                  <c:pt idx="34">
                    <c:v>22.534204634226086</c:v>
                  </c:pt>
                  <c:pt idx="35">
                    <c:v>42.592891993487491</c:v>
                  </c:pt>
                  <c:pt idx="36">
                    <c:v>13.879851689559555</c:v>
                  </c:pt>
                  <c:pt idx="37">
                    <c:v>39.292393820479177</c:v>
                  </c:pt>
                  <c:pt idx="38">
                    <c:v>45.498030463273317</c:v>
                  </c:pt>
                  <c:pt idx="39">
                    <c:v>31.24218016001792</c:v>
                  </c:pt>
                  <c:pt idx="40">
                    <c:v>36.178332343996075</c:v>
                  </c:pt>
                  <c:pt idx="41">
                    <c:v>21.44056521909091</c:v>
                  </c:pt>
                  <c:pt idx="42">
                    <c:v>39.696812908881114</c:v>
                  </c:pt>
                  <c:pt idx="43">
                    <c:v>9.6355679053395651</c:v>
                  </c:pt>
                  <c:pt idx="44">
                    <c:v>8.6915123961459759</c:v>
                  </c:pt>
                  <c:pt idx="45">
                    <c:v>28.362366207889643</c:v>
                  </c:pt>
                  <c:pt idx="46">
                    <c:v>33.421227524535468</c:v>
                  </c:pt>
                  <c:pt idx="47">
                    <c:v>37.821265140678186</c:v>
                  </c:pt>
                  <c:pt idx="48">
                    <c:v>38.653504663587533</c:v>
                  </c:pt>
                  <c:pt idx="49">
                    <c:v>22.072496405056121</c:v>
                  </c:pt>
                  <c:pt idx="50">
                    <c:v>21.178932837655346</c:v>
                  </c:pt>
                  <c:pt idx="51">
                    <c:v>25.347535407561342</c:v>
                  </c:pt>
                  <c:pt idx="52">
                    <c:v>31.497910833633355</c:v>
                  </c:pt>
                  <c:pt idx="53">
                    <c:v>51.592362908263283</c:v>
                  </c:pt>
                  <c:pt idx="54">
                    <c:v>48.005958207648192</c:v>
                  </c:pt>
                  <c:pt idx="55">
                    <c:v>40.777707510980363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50000"/>
                    <a:lumOff val="50000"/>
                  </a:schemeClr>
                </a:solidFill>
                <a:round/>
              </a:ln>
              <a:effectLst/>
            </c:spPr>
          </c:errBars>
          <c:xVal>
            <c:numRef>
              <c:f>CRB_stats!$A$5:$A$60</c:f>
              <c:numCache>
                <c:formatCode>General</c:formatCode>
                <c:ptCount val="5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  <c:pt idx="51">
                  <c:v>102</c:v>
                </c:pt>
                <c:pt idx="52">
                  <c:v>104</c:v>
                </c:pt>
                <c:pt idx="53">
                  <c:v>106</c:v>
                </c:pt>
                <c:pt idx="54">
                  <c:v>108</c:v>
                </c:pt>
                <c:pt idx="55">
                  <c:v>110</c:v>
                </c:pt>
              </c:numCache>
            </c:numRef>
          </c:xVal>
          <c:yVal>
            <c:numRef>
              <c:f>CRB_stats!$M$5:$M$60</c:f>
              <c:numCache>
                <c:formatCode>0.00</c:formatCode>
                <c:ptCount val="56"/>
                <c:pt idx="0">
                  <c:v>21.438687347325526</c:v>
                </c:pt>
                <c:pt idx="1">
                  <c:v>-36.007253383803963</c:v>
                </c:pt>
                <c:pt idx="2">
                  <c:v>-0.86027671063188849</c:v>
                </c:pt>
                <c:pt idx="3">
                  <c:v>5.9497535524632852</c:v>
                </c:pt>
                <c:pt idx="4">
                  <c:v>21.027659021037309</c:v>
                </c:pt>
                <c:pt idx="5">
                  <c:v>-11.022442969015925</c:v>
                </c:pt>
                <c:pt idx="6">
                  <c:v>0.73687563047746674</c:v>
                </c:pt>
                <c:pt idx="7">
                  <c:v>9.4713771282114187</c:v>
                </c:pt>
                <c:pt idx="8">
                  <c:v>-20.347161726943582</c:v>
                </c:pt>
                <c:pt idx="9">
                  <c:v>6.10610805445042</c:v>
                </c:pt>
                <c:pt idx="10">
                  <c:v>22.822568282968646</c:v>
                </c:pt>
                <c:pt idx="11">
                  <c:v>22.098864770669316</c:v>
                </c:pt>
                <c:pt idx="12">
                  <c:v>43.022501988696305</c:v>
                </c:pt>
                <c:pt idx="13">
                  <c:v>-10.515540671051507</c:v>
                </c:pt>
                <c:pt idx="14">
                  <c:v>40.782736240445757</c:v>
                </c:pt>
                <c:pt idx="15">
                  <c:v>10.433982963520704</c:v>
                </c:pt>
                <c:pt idx="16">
                  <c:v>-4.5010764672548085</c:v>
                </c:pt>
                <c:pt idx="17">
                  <c:v>37.760411940995972</c:v>
                </c:pt>
                <c:pt idx="18">
                  <c:v>31.654999999999998</c:v>
                </c:pt>
                <c:pt idx="19">
                  <c:v>40.87446789885535</c:v>
                </c:pt>
                <c:pt idx="20">
                  <c:v>15.936484144673878</c:v>
                </c:pt>
                <c:pt idx="21">
                  <c:v>26.443118726886631</c:v>
                </c:pt>
                <c:pt idx="22">
                  <c:v>16.7492723863237</c:v>
                </c:pt>
                <c:pt idx="23">
                  <c:v>-40.532012991074289</c:v>
                </c:pt>
                <c:pt idx="24">
                  <c:v>11.422488338900109</c:v>
                </c:pt>
                <c:pt idx="25">
                  <c:v>-10.508503960361811</c:v>
                </c:pt>
                <c:pt idx="26">
                  <c:v>44.451406105768612</c:v>
                </c:pt>
                <c:pt idx="27">
                  <c:v>13.507765404843447</c:v>
                </c:pt>
                <c:pt idx="28">
                  <c:v>-19.589167929582036</c:v>
                </c:pt>
                <c:pt idx="29">
                  <c:v>3.6227564406178052</c:v>
                </c:pt>
                <c:pt idx="30">
                  <c:v>2.6863000773561074</c:v>
                </c:pt>
                <c:pt idx="31">
                  <c:v>28.029275084185571</c:v>
                </c:pt>
                <c:pt idx="32">
                  <c:v>0.97617859774373628</c:v>
                </c:pt>
                <c:pt idx="33">
                  <c:v>28.975099006016645</c:v>
                </c:pt>
                <c:pt idx="34">
                  <c:v>17.64553287658919</c:v>
                </c:pt>
                <c:pt idx="35">
                  <c:v>10.181760860445729</c:v>
                </c:pt>
                <c:pt idx="36">
                  <c:v>-19.280000000000005</c:v>
                </c:pt>
                <c:pt idx="37">
                  <c:v>11.027177263117027</c:v>
                </c:pt>
                <c:pt idx="38">
                  <c:v>40.556494619595739</c:v>
                </c:pt>
                <c:pt idx="39">
                  <c:v>33.734930331536447</c:v>
                </c:pt>
                <c:pt idx="40">
                  <c:v>-43.051155837935177</c:v>
                </c:pt>
                <c:pt idx="41">
                  <c:v>7.9301275329465071</c:v>
                </c:pt>
                <c:pt idx="42">
                  <c:v>-6.7010662728964743</c:v>
                </c:pt>
                <c:pt idx="43">
                  <c:v>-5.2477715041388446</c:v>
                </c:pt>
                <c:pt idx="44">
                  <c:v>5.9950000000000037</c:v>
                </c:pt>
                <c:pt idx="45">
                  <c:v>11.19937799574055</c:v>
                </c:pt>
                <c:pt idx="46">
                  <c:v>38.215306545658365</c:v>
                </c:pt>
                <c:pt idx="47">
                  <c:v>16.297748128481174</c:v>
                </c:pt>
                <c:pt idx="48">
                  <c:v>0.36234282520089572</c:v>
                </c:pt>
                <c:pt idx="49">
                  <c:v>22.964661384167155</c:v>
                </c:pt>
                <c:pt idx="50">
                  <c:v>10.273224959765404</c:v>
                </c:pt>
                <c:pt idx="51">
                  <c:v>2.8671960900172606</c:v>
                </c:pt>
                <c:pt idx="52">
                  <c:v>25.764555932361759</c:v>
                </c:pt>
                <c:pt idx="53">
                  <c:v>-29.477855121586373</c:v>
                </c:pt>
                <c:pt idx="54">
                  <c:v>37.327357765744992</c:v>
                </c:pt>
                <c:pt idx="55">
                  <c:v>42.231609293882002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58A-4FCB-8C89-CD1B5E015A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0500104"/>
        <c:axId val="760500464"/>
      </c:scatterChart>
      <c:scatterChart>
        <c:scatterStyle val="lineMarker"/>
        <c:varyColors val="0"/>
        <c:ser>
          <c:idx val="1"/>
          <c:order val="1"/>
          <c:tx>
            <c:v>Bands</c:v>
          </c:tx>
          <c:spPr>
            <a:ln w="12700" cap="rnd">
              <a:solidFill>
                <a:schemeClr val="tx1">
                  <a:lumMod val="50000"/>
                  <a:lumOff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CRB_stats!$V$65:$V$80</c:f>
              <c:numCache>
                <c:formatCode>0.00</c:formatCode>
                <c:ptCount val="16"/>
                <c:pt idx="0">
                  <c:v>8</c:v>
                </c:pt>
                <c:pt idx="1">
                  <c:v>8</c:v>
                </c:pt>
                <c:pt idx="2">
                  <c:v>13</c:v>
                </c:pt>
                <c:pt idx="3">
                  <c:v>13</c:v>
                </c:pt>
                <c:pt idx="4">
                  <c:v>20</c:v>
                </c:pt>
                <c:pt idx="5">
                  <c:v>20</c:v>
                </c:pt>
                <c:pt idx="6">
                  <c:v>29</c:v>
                </c:pt>
                <c:pt idx="7">
                  <c:v>29</c:v>
                </c:pt>
                <c:pt idx="8">
                  <c:v>42</c:v>
                </c:pt>
                <c:pt idx="9">
                  <c:v>42</c:v>
                </c:pt>
                <c:pt idx="10">
                  <c:v>58</c:v>
                </c:pt>
                <c:pt idx="11">
                  <c:v>58</c:v>
                </c:pt>
                <c:pt idx="12">
                  <c:v>82</c:v>
                </c:pt>
                <c:pt idx="13">
                  <c:v>82</c:v>
                </c:pt>
                <c:pt idx="14">
                  <c:v>98</c:v>
                </c:pt>
                <c:pt idx="15">
                  <c:v>98</c:v>
                </c:pt>
              </c:numCache>
            </c:numRef>
          </c:xVal>
          <c:yVal>
            <c:numRef>
              <c:f>CRB_stats!$AA$65:$AA$80</c:f>
              <c:numCache>
                <c:formatCode>General</c:formatCode>
                <c:ptCount val="16"/>
                <c:pt idx="0">
                  <c:v>-91</c:v>
                </c:pt>
                <c:pt idx="1">
                  <c:v>91</c:v>
                </c:pt>
                <c:pt idx="2">
                  <c:v>91</c:v>
                </c:pt>
                <c:pt idx="3">
                  <c:v>-91</c:v>
                </c:pt>
                <c:pt idx="4">
                  <c:v>-91</c:v>
                </c:pt>
                <c:pt idx="5">
                  <c:v>91</c:v>
                </c:pt>
                <c:pt idx="6">
                  <c:v>91</c:v>
                </c:pt>
                <c:pt idx="7">
                  <c:v>-91</c:v>
                </c:pt>
                <c:pt idx="8">
                  <c:v>-91</c:v>
                </c:pt>
                <c:pt idx="9">
                  <c:v>91</c:v>
                </c:pt>
                <c:pt idx="10">
                  <c:v>91</c:v>
                </c:pt>
                <c:pt idx="11">
                  <c:v>-91</c:v>
                </c:pt>
                <c:pt idx="12">
                  <c:v>-91</c:v>
                </c:pt>
                <c:pt idx="13">
                  <c:v>91</c:v>
                </c:pt>
                <c:pt idx="14">
                  <c:v>91</c:v>
                </c:pt>
                <c:pt idx="15">
                  <c:v>-91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58A-4FCB-8C89-CD1B5E015A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643976"/>
        <c:axId val="477644696"/>
      </c:scatterChart>
      <c:valAx>
        <c:axId val="760500104"/>
        <c:scaling>
          <c:orientation val="minMax"/>
          <c:max val="110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Distance from margin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60500464"/>
        <c:crosses val="autoZero"/>
        <c:crossBetween val="midCat"/>
        <c:majorUnit val="10"/>
      </c:valAx>
      <c:valAx>
        <c:axId val="760500464"/>
        <c:scaling>
          <c:orientation val="minMax"/>
          <c:max val="90"/>
          <c:min val="-9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Mean</a:t>
                </a:r>
                <a:r>
                  <a:rPr lang="en-GB" baseline="0"/>
                  <a:t> p</a:t>
                </a:r>
                <a:r>
                  <a:rPr lang="en-GB"/>
                  <a:t>henocryst orientation (deg)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60500104"/>
        <c:crosses val="autoZero"/>
        <c:crossBetween val="midCat"/>
      </c:valAx>
      <c:valAx>
        <c:axId val="477644696"/>
        <c:scaling>
          <c:orientation val="minMax"/>
          <c:max val="90"/>
          <c:min val="-90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7643976"/>
        <c:crosses val="max"/>
        <c:crossBetween val="midCat"/>
      </c:valAx>
      <c:valAx>
        <c:axId val="477643976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4776446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Orientations</c:v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CRB_stats!$AG$5:$AG$60</c:f>
                <c:numCache>
                  <c:formatCode>General</c:formatCode>
                  <c:ptCount val="56"/>
                  <c:pt idx="0">
                    <c:v>66.335494943981374</c:v>
                  </c:pt>
                  <c:pt idx="1">
                    <c:v>64.790662919704644</c:v>
                  </c:pt>
                  <c:pt idx="2">
                    <c:v>67.361980216356244</c:v>
                  </c:pt>
                  <c:pt idx="3">
                    <c:v>57.770027168935897</c:v>
                  </c:pt>
                  <c:pt idx="4">
                    <c:v>82.016558181465186</c:v>
                  </c:pt>
                  <c:pt idx="5">
                    <c:v>56.03618168815796</c:v>
                  </c:pt>
                  <c:pt idx="6">
                    <c:v>64.056280008003029</c:v>
                  </c:pt>
                  <c:pt idx="7">
                    <c:v>50.780070629840701</c:v>
                  </c:pt>
                  <c:pt idx="8">
                    <c:v>46.84885120497308</c:v>
                  </c:pt>
                  <c:pt idx="9">
                    <c:v>56.084508349500553</c:v>
                  </c:pt>
                  <c:pt idx="10">
                    <c:v>53.251025295540934</c:v>
                  </c:pt>
                  <c:pt idx="11">
                    <c:v>55.082894655780223</c:v>
                  </c:pt>
                  <c:pt idx="12">
                    <c:v>46.386109583972278</c:v>
                  </c:pt>
                  <c:pt idx="13">
                    <c:v>44.419068480953001</c:v>
                  </c:pt>
                  <c:pt idx="14">
                    <c:v>43.005838658449065</c:v>
                  </c:pt>
                  <c:pt idx="15">
                    <c:v>53.433501510751029</c:v>
                  </c:pt>
                  <c:pt idx="16">
                    <c:v>63.510919424679052</c:v>
                  </c:pt>
                  <c:pt idx="17">
                    <c:v>51.603824799665837</c:v>
                  </c:pt>
                  <c:pt idx="18">
                    <c:v>77.509886464014457</c:v>
                  </c:pt>
                  <c:pt idx="19">
                    <c:v>54.768965416410765</c:v>
                  </c:pt>
                  <c:pt idx="20">
                    <c:v>57.112737744101949</c:v>
                  </c:pt>
                  <c:pt idx="21">
                    <c:v>59.780434860283158</c:v>
                  </c:pt>
                  <c:pt idx="22">
                    <c:v>59.18819830349927</c:v>
                  </c:pt>
                  <c:pt idx="23">
                    <c:v>61.109163127269859</c:v>
                  </c:pt>
                  <c:pt idx="24">
                    <c:v>57.922905519675112</c:v>
                  </c:pt>
                  <c:pt idx="25">
                    <c:v>65.017245620597848</c:v>
                  </c:pt>
                  <c:pt idx="26">
                    <c:v>58.062578627678931</c:v>
                  </c:pt>
                  <c:pt idx="27">
                    <c:v>61.911502953936449</c:v>
                  </c:pt>
                  <c:pt idx="28">
                    <c:v>42.241814569676166</c:v>
                  </c:pt>
                  <c:pt idx="29">
                    <c:v>30.335721018463033</c:v>
                  </c:pt>
                  <c:pt idx="30">
                    <c:v>33.484304002839799</c:v>
                  </c:pt>
                  <c:pt idx="31">
                    <c:v>49.522227875749849</c:v>
                  </c:pt>
                  <c:pt idx="32">
                    <c:v>44.655667041842619</c:v>
                  </c:pt>
                  <c:pt idx="33">
                    <c:v>38.419503613778183</c:v>
                  </c:pt>
                  <c:pt idx="34">
                    <c:v>32.319240812500333</c:v>
                  </c:pt>
                  <c:pt idx="35">
                    <c:v>40.615837331820899</c:v>
                  </c:pt>
                  <c:pt idx="36">
                    <c:v>49.17462223580803</c:v>
                  </c:pt>
                  <c:pt idx="37">
                    <c:v>44.41757929870586</c:v>
                  </c:pt>
                  <c:pt idx="38">
                    <c:v>61.638877340829978</c:v>
                  </c:pt>
                  <c:pt idx="39">
                    <c:v>41.71631397889665</c:v>
                  </c:pt>
                  <c:pt idx="40">
                    <c:v>15.553222379215132</c:v>
                  </c:pt>
                  <c:pt idx="41">
                    <c:v>29.551607334473726</c:v>
                  </c:pt>
                  <c:pt idx="42">
                    <c:v>29.882035054200021</c:v>
                  </c:pt>
                  <c:pt idx="43">
                    <c:v>43.779119845291817</c:v>
                  </c:pt>
                  <c:pt idx="44">
                    <c:v>39.637257042975143</c:v>
                  </c:pt>
                  <c:pt idx="45">
                    <c:v>24.882691666401175</c:v>
                  </c:pt>
                  <c:pt idx="46">
                    <c:v>52.64597313716996</c:v>
                  </c:pt>
                  <c:pt idx="47">
                    <c:v>33.248603253200521</c:v>
                  </c:pt>
                  <c:pt idx="48">
                    <c:v>21.503406619591313</c:v>
                  </c:pt>
                  <c:pt idx="49">
                    <c:v>23.824579912331394</c:v>
                  </c:pt>
                  <c:pt idx="50">
                    <c:v>33.820269490307098</c:v>
                  </c:pt>
                  <c:pt idx="51">
                    <c:v>23.897109979989342</c:v>
                  </c:pt>
                  <c:pt idx="52">
                    <c:v>21.20881463522651</c:v>
                  </c:pt>
                  <c:pt idx="53">
                    <c:v>42.669109454985609</c:v>
                  </c:pt>
                  <c:pt idx="54">
                    <c:v>57.818175041832426</c:v>
                  </c:pt>
                  <c:pt idx="55">
                    <c:v>41.441797856893658</c:v>
                  </c:pt>
                </c:numCache>
              </c:numRef>
            </c:plus>
            <c:minus>
              <c:numRef>
                <c:f>CRB_stats!$AG$5:$AG$60</c:f>
                <c:numCache>
                  <c:formatCode>General</c:formatCode>
                  <c:ptCount val="56"/>
                  <c:pt idx="0">
                    <c:v>66.335494943981374</c:v>
                  </c:pt>
                  <c:pt idx="1">
                    <c:v>64.790662919704644</c:v>
                  </c:pt>
                  <c:pt idx="2">
                    <c:v>67.361980216356244</c:v>
                  </c:pt>
                  <c:pt idx="3">
                    <c:v>57.770027168935897</c:v>
                  </c:pt>
                  <c:pt idx="4">
                    <c:v>82.016558181465186</c:v>
                  </c:pt>
                  <c:pt idx="5">
                    <c:v>56.03618168815796</c:v>
                  </c:pt>
                  <c:pt idx="6">
                    <c:v>64.056280008003029</c:v>
                  </c:pt>
                  <c:pt idx="7">
                    <c:v>50.780070629840701</c:v>
                  </c:pt>
                  <c:pt idx="8">
                    <c:v>46.84885120497308</c:v>
                  </c:pt>
                  <c:pt idx="9">
                    <c:v>56.084508349500553</c:v>
                  </c:pt>
                  <c:pt idx="10">
                    <c:v>53.251025295540934</c:v>
                  </c:pt>
                  <c:pt idx="11">
                    <c:v>55.082894655780223</c:v>
                  </c:pt>
                  <c:pt idx="12">
                    <c:v>46.386109583972278</c:v>
                  </c:pt>
                  <c:pt idx="13">
                    <c:v>44.419068480953001</c:v>
                  </c:pt>
                  <c:pt idx="14">
                    <c:v>43.005838658449065</c:v>
                  </c:pt>
                  <c:pt idx="15">
                    <c:v>53.433501510751029</c:v>
                  </c:pt>
                  <c:pt idx="16">
                    <c:v>63.510919424679052</c:v>
                  </c:pt>
                  <c:pt idx="17">
                    <c:v>51.603824799665837</c:v>
                  </c:pt>
                  <c:pt idx="18">
                    <c:v>77.509886464014457</c:v>
                  </c:pt>
                  <c:pt idx="19">
                    <c:v>54.768965416410765</c:v>
                  </c:pt>
                  <c:pt idx="20">
                    <c:v>57.112737744101949</c:v>
                  </c:pt>
                  <c:pt idx="21">
                    <c:v>59.780434860283158</c:v>
                  </c:pt>
                  <c:pt idx="22">
                    <c:v>59.18819830349927</c:v>
                  </c:pt>
                  <c:pt idx="23">
                    <c:v>61.109163127269859</c:v>
                  </c:pt>
                  <c:pt idx="24">
                    <c:v>57.922905519675112</c:v>
                  </c:pt>
                  <c:pt idx="25">
                    <c:v>65.017245620597848</c:v>
                  </c:pt>
                  <c:pt idx="26">
                    <c:v>58.062578627678931</c:v>
                  </c:pt>
                  <c:pt idx="27">
                    <c:v>61.911502953936449</c:v>
                  </c:pt>
                  <c:pt idx="28">
                    <c:v>42.241814569676166</c:v>
                  </c:pt>
                  <c:pt idx="29">
                    <c:v>30.335721018463033</c:v>
                  </c:pt>
                  <c:pt idx="30">
                    <c:v>33.484304002839799</c:v>
                  </c:pt>
                  <c:pt idx="31">
                    <c:v>49.522227875749849</c:v>
                  </c:pt>
                  <c:pt idx="32">
                    <c:v>44.655667041842619</c:v>
                  </c:pt>
                  <c:pt idx="33">
                    <c:v>38.419503613778183</c:v>
                  </c:pt>
                  <c:pt idx="34">
                    <c:v>32.319240812500333</c:v>
                  </c:pt>
                  <c:pt idx="35">
                    <c:v>40.615837331820899</c:v>
                  </c:pt>
                  <c:pt idx="36">
                    <c:v>49.17462223580803</c:v>
                  </c:pt>
                  <c:pt idx="37">
                    <c:v>44.41757929870586</c:v>
                  </c:pt>
                  <c:pt idx="38">
                    <c:v>61.638877340829978</c:v>
                  </c:pt>
                  <c:pt idx="39">
                    <c:v>41.71631397889665</c:v>
                  </c:pt>
                  <c:pt idx="40">
                    <c:v>15.553222379215132</c:v>
                  </c:pt>
                  <c:pt idx="41">
                    <c:v>29.551607334473726</c:v>
                  </c:pt>
                  <c:pt idx="42">
                    <c:v>29.882035054200021</c:v>
                  </c:pt>
                  <c:pt idx="43">
                    <c:v>43.779119845291817</c:v>
                  </c:pt>
                  <c:pt idx="44">
                    <c:v>39.637257042975143</c:v>
                  </c:pt>
                  <c:pt idx="45">
                    <c:v>24.882691666401175</c:v>
                  </c:pt>
                  <c:pt idx="46">
                    <c:v>52.64597313716996</c:v>
                  </c:pt>
                  <c:pt idx="47">
                    <c:v>33.248603253200521</c:v>
                  </c:pt>
                  <c:pt idx="48">
                    <c:v>21.503406619591313</c:v>
                  </c:pt>
                  <c:pt idx="49">
                    <c:v>23.824579912331394</c:v>
                  </c:pt>
                  <c:pt idx="50">
                    <c:v>33.820269490307098</c:v>
                  </c:pt>
                  <c:pt idx="51">
                    <c:v>23.897109979989342</c:v>
                  </c:pt>
                  <c:pt idx="52">
                    <c:v>21.20881463522651</c:v>
                  </c:pt>
                  <c:pt idx="53">
                    <c:v>42.669109454985609</c:v>
                  </c:pt>
                  <c:pt idx="54">
                    <c:v>57.818175041832426</c:v>
                  </c:pt>
                  <c:pt idx="55">
                    <c:v>41.441797856893658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50000"/>
                    <a:lumOff val="50000"/>
                  </a:schemeClr>
                </a:solidFill>
                <a:round/>
              </a:ln>
              <a:effectLst/>
            </c:spPr>
          </c:errBars>
          <c:xVal>
            <c:numRef>
              <c:f>CRB_stats!$A$5:$A$60</c:f>
              <c:numCache>
                <c:formatCode>General</c:formatCode>
                <c:ptCount val="5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  <c:pt idx="51">
                  <c:v>102</c:v>
                </c:pt>
                <c:pt idx="52">
                  <c:v>104</c:v>
                </c:pt>
                <c:pt idx="53">
                  <c:v>106</c:v>
                </c:pt>
                <c:pt idx="54">
                  <c:v>108</c:v>
                </c:pt>
                <c:pt idx="55">
                  <c:v>110</c:v>
                </c:pt>
              </c:numCache>
            </c:numRef>
          </c:xVal>
          <c:yVal>
            <c:numRef>
              <c:f>CRB_stats!$AF$5:$AF$60</c:f>
              <c:numCache>
                <c:formatCode>0.00</c:formatCode>
                <c:ptCount val="56"/>
                <c:pt idx="0">
                  <c:v>38.892225322201305</c:v>
                </c:pt>
                <c:pt idx="1">
                  <c:v>-9.4455243558680522</c:v>
                </c:pt>
                <c:pt idx="2">
                  <c:v>37.70874870853212</c:v>
                </c:pt>
                <c:pt idx="3">
                  <c:v>-44.447233188842347</c:v>
                </c:pt>
                <c:pt idx="4">
                  <c:v>-22.211554050659068</c:v>
                </c:pt>
                <c:pt idx="5">
                  <c:v>26.912364835374429</c:v>
                </c:pt>
                <c:pt idx="6">
                  <c:v>21.568328618020534</c:v>
                </c:pt>
                <c:pt idx="7">
                  <c:v>19.738503854632931</c:v>
                </c:pt>
                <c:pt idx="8">
                  <c:v>26.866792398587361</c:v>
                </c:pt>
                <c:pt idx="9">
                  <c:v>13.471875525076719</c:v>
                </c:pt>
                <c:pt idx="10">
                  <c:v>-30.538945041052841</c:v>
                </c:pt>
                <c:pt idx="11">
                  <c:v>24.363323028485581</c:v>
                </c:pt>
                <c:pt idx="12">
                  <c:v>27.246999434420552</c:v>
                </c:pt>
                <c:pt idx="13">
                  <c:v>30.616455588119319</c:v>
                </c:pt>
                <c:pt idx="14">
                  <c:v>26.592756254994605</c:v>
                </c:pt>
                <c:pt idx="15">
                  <c:v>10.116778091112861</c:v>
                </c:pt>
                <c:pt idx="16">
                  <c:v>-4.6388569115037415</c:v>
                </c:pt>
                <c:pt idx="17">
                  <c:v>12.589945927487888</c:v>
                </c:pt>
                <c:pt idx="18">
                  <c:v>-5.9090805220805658</c:v>
                </c:pt>
                <c:pt idx="19">
                  <c:v>39.733971671681886</c:v>
                </c:pt>
                <c:pt idx="20">
                  <c:v>21.399260682819971</c:v>
                </c:pt>
                <c:pt idx="21">
                  <c:v>6.7248202767066561</c:v>
                </c:pt>
                <c:pt idx="22">
                  <c:v>21.991913214788031</c:v>
                </c:pt>
                <c:pt idx="23">
                  <c:v>-12.119506855215869</c:v>
                </c:pt>
                <c:pt idx="24">
                  <c:v>19.362457094614342</c:v>
                </c:pt>
                <c:pt idx="25">
                  <c:v>28.545262831826598</c:v>
                </c:pt>
                <c:pt idx="26">
                  <c:v>14.150136065845034</c:v>
                </c:pt>
                <c:pt idx="27">
                  <c:v>39.784741934075825</c:v>
                </c:pt>
                <c:pt idx="28">
                  <c:v>-43.744174847700727</c:v>
                </c:pt>
                <c:pt idx="29">
                  <c:v>31.323324452149556</c:v>
                </c:pt>
                <c:pt idx="30">
                  <c:v>26.878535232573775</c:v>
                </c:pt>
                <c:pt idx="31">
                  <c:v>33.554083353872059</c:v>
                </c:pt>
                <c:pt idx="32">
                  <c:v>22.402751057785711</c:v>
                </c:pt>
                <c:pt idx="33">
                  <c:v>29.297081213691367</c:v>
                </c:pt>
                <c:pt idx="34">
                  <c:v>26.455294299796048</c:v>
                </c:pt>
                <c:pt idx="35">
                  <c:v>42.00429088715083</c:v>
                </c:pt>
                <c:pt idx="36">
                  <c:v>25.087806926326934</c:v>
                </c:pt>
                <c:pt idx="37">
                  <c:v>34.695817211959863</c:v>
                </c:pt>
                <c:pt idx="38">
                  <c:v>28.456854851813308</c:v>
                </c:pt>
                <c:pt idx="39">
                  <c:v>15.850723038086175</c:v>
                </c:pt>
                <c:pt idx="40">
                  <c:v>25.055570210934256</c:v>
                </c:pt>
                <c:pt idx="41">
                  <c:v>15.317391723698453</c:v>
                </c:pt>
                <c:pt idx="42">
                  <c:v>-23.076683979839565</c:v>
                </c:pt>
                <c:pt idx="43">
                  <c:v>34.084304913187921</c:v>
                </c:pt>
                <c:pt idx="44">
                  <c:v>22.151457717969254</c:v>
                </c:pt>
                <c:pt idx="45">
                  <c:v>34.915720289497813</c:v>
                </c:pt>
                <c:pt idx="46">
                  <c:v>29.823236075543726</c:v>
                </c:pt>
                <c:pt idx="47">
                  <c:v>18.500238220859142</c:v>
                </c:pt>
                <c:pt idx="48">
                  <c:v>28.071193597392298</c:v>
                </c:pt>
                <c:pt idx="49">
                  <c:v>10.243644835761723</c:v>
                </c:pt>
                <c:pt idx="50">
                  <c:v>35.58003360379476</c:v>
                </c:pt>
                <c:pt idx="51">
                  <c:v>32.774624569924747</c:v>
                </c:pt>
                <c:pt idx="52">
                  <c:v>19.125869739850099</c:v>
                </c:pt>
                <c:pt idx="53">
                  <c:v>30.619077089654429</c:v>
                </c:pt>
                <c:pt idx="54">
                  <c:v>-32.45348093456024</c:v>
                </c:pt>
                <c:pt idx="55">
                  <c:v>6.7926138348348335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833-4533-98B8-475B36F26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0500104"/>
        <c:axId val="760500464"/>
      </c:scatterChart>
      <c:scatterChart>
        <c:scatterStyle val="lineMarker"/>
        <c:varyColors val="0"/>
        <c:ser>
          <c:idx val="1"/>
          <c:order val="1"/>
          <c:tx>
            <c:v>Bands</c:v>
          </c:tx>
          <c:spPr>
            <a:ln w="12700" cap="rnd">
              <a:solidFill>
                <a:schemeClr val="tx1">
                  <a:lumMod val="50000"/>
                  <a:lumOff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CRB_stats!$V$65:$V$80</c:f>
              <c:numCache>
                <c:formatCode>0.00</c:formatCode>
                <c:ptCount val="16"/>
                <c:pt idx="0">
                  <c:v>8</c:v>
                </c:pt>
                <c:pt idx="1">
                  <c:v>8</c:v>
                </c:pt>
                <c:pt idx="2">
                  <c:v>13</c:v>
                </c:pt>
                <c:pt idx="3">
                  <c:v>13</c:v>
                </c:pt>
                <c:pt idx="4">
                  <c:v>20</c:v>
                </c:pt>
                <c:pt idx="5">
                  <c:v>20</c:v>
                </c:pt>
                <c:pt idx="6">
                  <c:v>29</c:v>
                </c:pt>
                <c:pt idx="7">
                  <c:v>29</c:v>
                </c:pt>
                <c:pt idx="8">
                  <c:v>42</c:v>
                </c:pt>
                <c:pt idx="9">
                  <c:v>42</c:v>
                </c:pt>
                <c:pt idx="10">
                  <c:v>58</c:v>
                </c:pt>
                <c:pt idx="11">
                  <c:v>58</c:v>
                </c:pt>
                <c:pt idx="12">
                  <c:v>82</c:v>
                </c:pt>
                <c:pt idx="13">
                  <c:v>82</c:v>
                </c:pt>
                <c:pt idx="14">
                  <c:v>98</c:v>
                </c:pt>
                <c:pt idx="15">
                  <c:v>98</c:v>
                </c:pt>
              </c:numCache>
            </c:numRef>
          </c:xVal>
          <c:yVal>
            <c:numRef>
              <c:f>CRB_stats!$AE$65:$AE$80</c:f>
              <c:numCache>
                <c:formatCode>General</c:formatCode>
                <c:ptCount val="16"/>
                <c:pt idx="0">
                  <c:v>-135</c:v>
                </c:pt>
                <c:pt idx="1">
                  <c:v>135</c:v>
                </c:pt>
                <c:pt idx="2">
                  <c:v>135</c:v>
                </c:pt>
                <c:pt idx="3">
                  <c:v>-135</c:v>
                </c:pt>
                <c:pt idx="4">
                  <c:v>-135</c:v>
                </c:pt>
                <c:pt idx="5">
                  <c:v>135</c:v>
                </c:pt>
                <c:pt idx="6">
                  <c:v>135</c:v>
                </c:pt>
                <c:pt idx="7">
                  <c:v>-135</c:v>
                </c:pt>
                <c:pt idx="8">
                  <c:v>-135</c:v>
                </c:pt>
                <c:pt idx="9">
                  <c:v>135</c:v>
                </c:pt>
                <c:pt idx="10">
                  <c:v>135</c:v>
                </c:pt>
                <c:pt idx="11">
                  <c:v>-135</c:v>
                </c:pt>
                <c:pt idx="12">
                  <c:v>-135</c:v>
                </c:pt>
                <c:pt idx="13">
                  <c:v>135</c:v>
                </c:pt>
                <c:pt idx="14">
                  <c:v>135</c:v>
                </c:pt>
                <c:pt idx="15">
                  <c:v>-135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833-4533-98B8-475B36F26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7015424"/>
        <c:axId val="787017224"/>
      </c:scatterChart>
      <c:valAx>
        <c:axId val="760500104"/>
        <c:scaling>
          <c:orientation val="minMax"/>
          <c:max val="110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Distance from</a:t>
                </a:r>
                <a:r>
                  <a:rPr lang="en-GB" baseline="0"/>
                  <a:t> margin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60500464"/>
        <c:crosses val="autoZero"/>
        <c:crossBetween val="midCat"/>
        <c:majorUnit val="10"/>
      </c:valAx>
      <c:valAx>
        <c:axId val="760500464"/>
        <c:scaling>
          <c:orientation val="minMax"/>
          <c:max val="120"/>
          <c:min val="-12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Mean</a:t>
                </a:r>
                <a:r>
                  <a:rPr lang="en-GB" baseline="0"/>
                  <a:t> vesicle</a:t>
                </a:r>
                <a:r>
                  <a:rPr lang="en-GB"/>
                  <a:t> orientation (deg)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60500104"/>
        <c:crosses val="autoZero"/>
        <c:crossBetween val="midCat"/>
        <c:majorUnit val="30"/>
      </c:valAx>
      <c:valAx>
        <c:axId val="787017224"/>
        <c:scaling>
          <c:orientation val="minMax"/>
          <c:max val="120"/>
          <c:min val="-120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87015424"/>
        <c:crosses val="max"/>
        <c:crossBetween val="midCat"/>
        <c:majorUnit val="30"/>
      </c:valAx>
      <c:valAx>
        <c:axId val="787015424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7870172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Orientations</c:v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CRB_stats!$A$5:$A$60</c:f>
              <c:numCache>
                <c:formatCode>General</c:formatCode>
                <c:ptCount val="5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  <c:pt idx="51">
                  <c:v>102</c:v>
                </c:pt>
                <c:pt idx="52">
                  <c:v>104</c:v>
                </c:pt>
                <c:pt idx="53">
                  <c:v>106</c:v>
                </c:pt>
                <c:pt idx="54">
                  <c:v>108</c:v>
                </c:pt>
                <c:pt idx="55">
                  <c:v>110</c:v>
                </c:pt>
              </c:numCache>
            </c:numRef>
          </c:xVal>
          <c:yVal>
            <c:numRef>
              <c:f>CRB_stats!$N$5:$N$60</c:f>
              <c:numCache>
                <c:formatCode>0.00</c:formatCode>
                <c:ptCount val="56"/>
                <c:pt idx="0">
                  <c:v>40.114990897079196</c:v>
                </c:pt>
                <c:pt idx="1">
                  <c:v>43.543872527858866</c:v>
                </c:pt>
                <c:pt idx="2">
                  <c:v>39.805249453319114</c:v>
                </c:pt>
                <c:pt idx="3">
                  <c:v>39.300946378420889</c:v>
                </c:pt>
                <c:pt idx="4">
                  <c:v>28.083166584878377</c:v>
                </c:pt>
                <c:pt idx="5">
                  <c:v>43.522337287821522</c:v>
                </c:pt>
                <c:pt idx="6">
                  <c:v>35.285463994639109</c:v>
                </c:pt>
                <c:pt idx="7">
                  <c:v>34.64760804749001</c:v>
                </c:pt>
                <c:pt idx="8">
                  <c:v>39.622838653316542</c:v>
                </c:pt>
                <c:pt idx="9">
                  <c:v>46.577610473557591</c:v>
                </c:pt>
                <c:pt idx="10">
                  <c:v>25.781174352948444</c:v>
                </c:pt>
                <c:pt idx="11">
                  <c:v>49.395996046447387</c:v>
                </c:pt>
                <c:pt idx="12">
                  <c:v>25.099517021201187</c:v>
                </c:pt>
                <c:pt idx="13">
                  <c:v>29.295957167988181</c:v>
                </c:pt>
                <c:pt idx="14">
                  <c:v>30.753904146923091</c:v>
                </c:pt>
                <c:pt idx="15">
                  <c:v>30.021848735427575</c:v>
                </c:pt>
                <c:pt idx="16">
                  <c:v>23.864660095575427</c:v>
                </c:pt>
                <c:pt idx="17">
                  <c:v>56.338561702490658</c:v>
                </c:pt>
                <c:pt idx="18">
                  <c:v>6.6143433034302674</c:v>
                </c:pt>
                <c:pt idx="19">
                  <c:v>39.480055052667204</c:v>
                </c:pt>
                <c:pt idx="20">
                  <c:v>29.947589013021474</c:v>
                </c:pt>
                <c:pt idx="21">
                  <c:v>44.31577248300615</c:v>
                </c:pt>
                <c:pt idx="22">
                  <c:v>47.352491916574202</c:v>
                </c:pt>
                <c:pt idx="23">
                  <c:v>35.633124359338915</c:v>
                </c:pt>
                <c:pt idx="24">
                  <c:v>36.396791360427478</c:v>
                </c:pt>
                <c:pt idx="25">
                  <c:v>30.536537481070528</c:v>
                </c:pt>
                <c:pt idx="26">
                  <c:v>56.344214647569018</c:v>
                </c:pt>
                <c:pt idx="27">
                  <c:v>37.228467248571896</c:v>
                </c:pt>
                <c:pt idx="28">
                  <c:v>70.473100804193066</c:v>
                </c:pt>
                <c:pt idx="29">
                  <c:v>20.557013925493273</c:v>
                </c:pt>
                <c:pt idx="30">
                  <c:v>41.090729887693151</c:v>
                </c:pt>
                <c:pt idx="31">
                  <c:v>23.831286702943743</c:v>
                </c:pt>
                <c:pt idx="32">
                  <c:v>28.634539577513419</c:v>
                </c:pt>
                <c:pt idx="33">
                  <c:v>48.051748175151808</c:v>
                </c:pt>
                <c:pt idx="34">
                  <c:v>22.534204634226086</c:v>
                </c:pt>
                <c:pt idx="35">
                  <c:v>42.592891993487491</c:v>
                </c:pt>
                <c:pt idx="36">
                  <c:v>13.879851689559555</c:v>
                </c:pt>
                <c:pt idx="37">
                  <c:v>39.292393820479177</c:v>
                </c:pt>
                <c:pt idx="38">
                  <c:v>45.498030463273317</c:v>
                </c:pt>
                <c:pt idx="39">
                  <c:v>31.24218016001792</c:v>
                </c:pt>
                <c:pt idx="40">
                  <c:v>36.178332343996075</c:v>
                </c:pt>
                <c:pt idx="41">
                  <c:v>21.44056521909091</c:v>
                </c:pt>
                <c:pt idx="42">
                  <c:v>39.696812908881114</c:v>
                </c:pt>
                <c:pt idx="43">
                  <c:v>9.6355679053395651</c:v>
                </c:pt>
                <c:pt idx="44">
                  <c:v>8.6915123961459759</c:v>
                </c:pt>
                <c:pt idx="45">
                  <c:v>28.362366207889643</c:v>
                </c:pt>
                <c:pt idx="46">
                  <c:v>33.421227524535468</c:v>
                </c:pt>
                <c:pt idx="47">
                  <c:v>37.821265140678186</c:v>
                </c:pt>
                <c:pt idx="48">
                  <c:v>38.653504663587533</c:v>
                </c:pt>
                <c:pt idx="49">
                  <c:v>22.072496405056121</c:v>
                </c:pt>
                <c:pt idx="50">
                  <c:v>21.178932837655346</c:v>
                </c:pt>
                <c:pt idx="51">
                  <c:v>25.347535407561342</c:v>
                </c:pt>
                <c:pt idx="52">
                  <c:v>31.497910833633355</c:v>
                </c:pt>
                <c:pt idx="53">
                  <c:v>51.592362908263283</c:v>
                </c:pt>
                <c:pt idx="54">
                  <c:v>48.005958207648192</c:v>
                </c:pt>
                <c:pt idx="55">
                  <c:v>40.777707510980363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F7B-469C-AA79-58994B2AB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0500104"/>
        <c:axId val="760500464"/>
      </c:scatterChart>
      <c:scatterChart>
        <c:scatterStyle val="lineMarker"/>
        <c:varyColors val="0"/>
        <c:ser>
          <c:idx val="1"/>
          <c:order val="1"/>
          <c:tx>
            <c:v>Bands</c:v>
          </c:tx>
          <c:spPr>
            <a:ln w="12700" cap="rnd">
              <a:solidFill>
                <a:schemeClr val="tx1">
                  <a:lumMod val="50000"/>
                  <a:lumOff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CRB_stats!$V$65:$V$80</c:f>
              <c:numCache>
                <c:formatCode>0.00</c:formatCode>
                <c:ptCount val="16"/>
                <c:pt idx="0">
                  <c:v>8</c:v>
                </c:pt>
                <c:pt idx="1">
                  <c:v>8</c:v>
                </c:pt>
                <c:pt idx="2">
                  <c:v>13</c:v>
                </c:pt>
                <c:pt idx="3">
                  <c:v>13</c:v>
                </c:pt>
                <c:pt idx="4">
                  <c:v>20</c:v>
                </c:pt>
                <c:pt idx="5">
                  <c:v>20</c:v>
                </c:pt>
                <c:pt idx="6">
                  <c:v>29</c:v>
                </c:pt>
                <c:pt idx="7">
                  <c:v>29</c:v>
                </c:pt>
                <c:pt idx="8">
                  <c:v>42</c:v>
                </c:pt>
                <c:pt idx="9">
                  <c:v>42</c:v>
                </c:pt>
                <c:pt idx="10">
                  <c:v>58</c:v>
                </c:pt>
                <c:pt idx="11">
                  <c:v>58</c:v>
                </c:pt>
                <c:pt idx="12">
                  <c:v>82</c:v>
                </c:pt>
                <c:pt idx="13">
                  <c:v>82</c:v>
                </c:pt>
                <c:pt idx="14">
                  <c:v>98</c:v>
                </c:pt>
                <c:pt idx="15">
                  <c:v>98</c:v>
                </c:pt>
              </c:numCache>
            </c:numRef>
          </c:xVal>
          <c:yVal>
            <c:numRef>
              <c:f>CRB_stats!$AA$65:$AA$80</c:f>
              <c:numCache>
                <c:formatCode>General</c:formatCode>
                <c:ptCount val="16"/>
                <c:pt idx="0">
                  <c:v>-91</c:v>
                </c:pt>
                <c:pt idx="1">
                  <c:v>91</c:v>
                </c:pt>
                <c:pt idx="2">
                  <c:v>91</c:v>
                </c:pt>
                <c:pt idx="3">
                  <c:v>-91</c:v>
                </c:pt>
                <c:pt idx="4">
                  <c:v>-91</c:v>
                </c:pt>
                <c:pt idx="5">
                  <c:v>91</c:v>
                </c:pt>
                <c:pt idx="6">
                  <c:v>91</c:v>
                </c:pt>
                <c:pt idx="7">
                  <c:v>-91</c:v>
                </c:pt>
                <c:pt idx="8">
                  <c:v>-91</c:v>
                </c:pt>
                <c:pt idx="9">
                  <c:v>91</c:v>
                </c:pt>
                <c:pt idx="10">
                  <c:v>91</c:v>
                </c:pt>
                <c:pt idx="11">
                  <c:v>-91</c:v>
                </c:pt>
                <c:pt idx="12">
                  <c:v>-91</c:v>
                </c:pt>
                <c:pt idx="13">
                  <c:v>91</c:v>
                </c:pt>
                <c:pt idx="14">
                  <c:v>91</c:v>
                </c:pt>
                <c:pt idx="15">
                  <c:v>-91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F7B-469C-AA79-58994B2AB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2549192"/>
        <c:axId val="822550632"/>
      </c:scatterChart>
      <c:valAx>
        <c:axId val="760500104"/>
        <c:scaling>
          <c:orientation val="minMax"/>
          <c:max val="110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Distance from margin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60500464"/>
        <c:crosses val="autoZero"/>
        <c:crossBetween val="midCat"/>
        <c:majorUnit val="10"/>
      </c:valAx>
      <c:valAx>
        <c:axId val="760500464"/>
        <c:scaling>
          <c:orientation val="minMax"/>
          <c:max val="9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Phenocryst orientation STDV (deg)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60500104"/>
        <c:crosses val="autoZero"/>
        <c:crossBetween val="midCat"/>
      </c:valAx>
      <c:valAx>
        <c:axId val="822550632"/>
        <c:scaling>
          <c:orientation val="minMax"/>
          <c:max val="90"/>
          <c:min val="0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22549192"/>
        <c:crosses val="max"/>
        <c:crossBetween val="midCat"/>
      </c:valAx>
      <c:valAx>
        <c:axId val="822549192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8225506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tx>
            <c:v>Bands</c:v>
          </c:tx>
          <c:spPr>
            <a:ln w="12700" cap="rnd">
              <a:solidFill>
                <a:schemeClr val="tx1">
                  <a:lumMod val="50000"/>
                  <a:lumOff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CRB_stats!$V$65:$V$80</c:f>
              <c:numCache>
                <c:formatCode>0.00</c:formatCode>
                <c:ptCount val="16"/>
                <c:pt idx="0">
                  <c:v>8</c:v>
                </c:pt>
                <c:pt idx="1">
                  <c:v>8</c:v>
                </c:pt>
                <c:pt idx="2">
                  <c:v>13</c:v>
                </c:pt>
                <c:pt idx="3">
                  <c:v>13</c:v>
                </c:pt>
                <c:pt idx="4">
                  <c:v>20</c:v>
                </c:pt>
                <c:pt idx="5">
                  <c:v>20</c:v>
                </c:pt>
                <c:pt idx="6">
                  <c:v>29</c:v>
                </c:pt>
                <c:pt idx="7">
                  <c:v>29</c:v>
                </c:pt>
                <c:pt idx="8">
                  <c:v>42</c:v>
                </c:pt>
                <c:pt idx="9">
                  <c:v>42</c:v>
                </c:pt>
                <c:pt idx="10">
                  <c:v>58</c:v>
                </c:pt>
                <c:pt idx="11">
                  <c:v>58</c:v>
                </c:pt>
                <c:pt idx="12">
                  <c:v>82</c:v>
                </c:pt>
                <c:pt idx="13">
                  <c:v>82</c:v>
                </c:pt>
                <c:pt idx="14">
                  <c:v>98</c:v>
                </c:pt>
                <c:pt idx="15">
                  <c:v>98</c:v>
                </c:pt>
              </c:numCache>
            </c:numRef>
          </c:xVal>
          <c:yVal>
            <c:numRef>
              <c:f>CRB_stats!$AA$65:$AA$80</c:f>
              <c:numCache>
                <c:formatCode>General</c:formatCode>
                <c:ptCount val="16"/>
                <c:pt idx="0">
                  <c:v>-91</c:v>
                </c:pt>
                <c:pt idx="1">
                  <c:v>91</c:v>
                </c:pt>
                <c:pt idx="2">
                  <c:v>91</c:v>
                </c:pt>
                <c:pt idx="3">
                  <c:v>-91</c:v>
                </c:pt>
                <c:pt idx="4">
                  <c:v>-91</c:v>
                </c:pt>
                <c:pt idx="5">
                  <c:v>91</c:v>
                </c:pt>
                <c:pt idx="6">
                  <c:v>91</c:v>
                </c:pt>
                <c:pt idx="7">
                  <c:v>-91</c:v>
                </c:pt>
                <c:pt idx="8">
                  <c:v>-91</c:v>
                </c:pt>
                <c:pt idx="9">
                  <c:v>91</c:v>
                </c:pt>
                <c:pt idx="10">
                  <c:v>91</c:v>
                </c:pt>
                <c:pt idx="11">
                  <c:v>-91</c:v>
                </c:pt>
                <c:pt idx="12">
                  <c:v>-91</c:v>
                </c:pt>
                <c:pt idx="13">
                  <c:v>91</c:v>
                </c:pt>
                <c:pt idx="14">
                  <c:v>91</c:v>
                </c:pt>
                <c:pt idx="15">
                  <c:v>-91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C38-4D63-B770-CDDF9545BB79}"/>
            </c:ext>
          </c:extLst>
        </c:ser>
        <c:ser>
          <c:idx val="2"/>
          <c:order val="1"/>
          <c:tx>
            <c:v>25th_circ</c:v>
          </c:tx>
          <c:spPr>
            <a:ln w="127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CRB_stats!$A$5:$A$60</c:f>
              <c:numCache>
                <c:formatCode>General</c:formatCode>
                <c:ptCount val="5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  <c:pt idx="51">
                  <c:v>102</c:v>
                </c:pt>
                <c:pt idx="52">
                  <c:v>104</c:v>
                </c:pt>
                <c:pt idx="53">
                  <c:v>106</c:v>
                </c:pt>
                <c:pt idx="54">
                  <c:v>108</c:v>
                </c:pt>
                <c:pt idx="55">
                  <c:v>110</c:v>
                </c:pt>
              </c:numCache>
            </c:numRef>
          </c:xVal>
          <c:yVal>
            <c:numRef>
              <c:f>CRB_stats!$X$5:$X$60</c:f>
              <c:numCache>
                <c:formatCode>0.00</c:formatCode>
                <c:ptCount val="56"/>
                <c:pt idx="0">
                  <c:v>0.76</c:v>
                </c:pt>
                <c:pt idx="1">
                  <c:v>0.88</c:v>
                </c:pt>
                <c:pt idx="2">
                  <c:v>0.8274999999999999</c:v>
                </c:pt>
                <c:pt idx="3">
                  <c:v>0.7</c:v>
                </c:pt>
                <c:pt idx="4">
                  <c:v>0.85</c:v>
                </c:pt>
                <c:pt idx="5">
                  <c:v>0.81</c:v>
                </c:pt>
                <c:pt idx="6">
                  <c:v>0.85499999999999998</c:v>
                </c:pt>
                <c:pt idx="7">
                  <c:v>0.82</c:v>
                </c:pt>
                <c:pt idx="8">
                  <c:v>0.745</c:v>
                </c:pt>
                <c:pt idx="9">
                  <c:v>0.7975000000000001</c:v>
                </c:pt>
                <c:pt idx="10">
                  <c:v>0.83</c:v>
                </c:pt>
                <c:pt idx="11">
                  <c:v>0.79</c:v>
                </c:pt>
                <c:pt idx="12">
                  <c:v>0.78</c:v>
                </c:pt>
                <c:pt idx="13">
                  <c:v>0.79</c:v>
                </c:pt>
                <c:pt idx="14">
                  <c:v>0.83</c:v>
                </c:pt>
                <c:pt idx="15">
                  <c:v>0.86</c:v>
                </c:pt>
                <c:pt idx="16">
                  <c:v>0.78500000000000003</c:v>
                </c:pt>
                <c:pt idx="17">
                  <c:v>0.75</c:v>
                </c:pt>
                <c:pt idx="18">
                  <c:v>0.76</c:v>
                </c:pt>
                <c:pt idx="19">
                  <c:v>0.745</c:v>
                </c:pt>
                <c:pt idx="20">
                  <c:v>0.79</c:v>
                </c:pt>
                <c:pt idx="21">
                  <c:v>0.83499999999999996</c:v>
                </c:pt>
                <c:pt idx="22">
                  <c:v>0.77249999999999996</c:v>
                </c:pt>
                <c:pt idx="23">
                  <c:v>0.79500000000000004</c:v>
                </c:pt>
                <c:pt idx="24">
                  <c:v>0.69</c:v>
                </c:pt>
                <c:pt idx="25">
                  <c:v>0.7</c:v>
                </c:pt>
                <c:pt idx="26">
                  <c:v>0.68</c:v>
                </c:pt>
                <c:pt idx="27">
                  <c:v>0.77</c:v>
                </c:pt>
                <c:pt idx="28">
                  <c:v>0.60499999999999998</c:v>
                </c:pt>
                <c:pt idx="29">
                  <c:v>0.7</c:v>
                </c:pt>
                <c:pt idx="30">
                  <c:v>0.63500000000000001</c:v>
                </c:pt>
                <c:pt idx="31">
                  <c:v>0.66</c:v>
                </c:pt>
                <c:pt idx="32">
                  <c:v>0.59</c:v>
                </c:pt>
                <c:pt idx="33">
                  <c:v>0.64</c:v>
                </c:pt>
                <c:pt idx="34">
                  <c:v>0.65</c:v>
                </c:pt>
                <c:pt idx="35">
                  <c:v>0.60499999999999998</c:v>
                </c:pt>
                <c:pt idx="36">
                  <c:v>0.76500000000000001</c:v>
                </c:pt>
                <c:pt idx="37">
                  <c:v>0.72</c:v>
                </c:pt>
                <c:pt idx="38">
                  <c:v>0.61499999999999999</c:v>
                </c:pt>
                <c:pt idx="39">
                  <c:v>0.71</c:v>
                </c:pt>
                <c:pt idx="40">
                  <c:v>0.58499999999999996</c:v>
                </c:pt>
                <c:pt idx="41">
                  <c:v>0.59499999999999997</c:v>
                </c:pt>
                <c:pt idx="42">
                  <c:v>0.72249999999999992</c:v>
                </c:pt>
                <c:pt idx="43">
                  <c:v>0.60749999999999993</c:v>
                </c:pt>
                <c:pt idx="44">
                  <c:v>0.63500000000000001</c:v>
                </c:pt>
                <c:pt idx="45">
                  <c:v>0.625</c:v>
                </c:pt>
                <c:pt idx="46">
                  <c:v>0.73249999999999993</c:v>
                </c:pt>
                <c:pt idx="47">
                  <c:v>0.69750000000000001</c:v>
                </c:pt>
                <c:pt idx="48">
                  <c:v>0.75750000000000006</c:v>
                </c:pt>
                <c:pt idx="49">
                  <c:v>0.75</c:v>
                </c:pt>
                <c:pt idx="50">
                  <c:v>0.72</c:v>
                </c:pt>
                <c:pt idx="51">
                  <c:v>0.67999999999999994</c:v>
                </c:pt>
                <c:pt idx="52">
                  <c:v>0.73499999999999999</c:v>
                </c:pt>
                <c:pt idx="53">
                  <c:v>0.72</c:v>
                </c:pt>
                <c:pt idx="54">
                  <c:v>0.81</c:v>
                </c:pt>
                <c:pt idx="55">
                  <c:v>0.71249999999999991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C38-4D63-B770-CDDF9545BB79}"/>
            </c:ext>
          </c:extLst>
        </c:ser>
        <c:ser>
          <c:idx val="0"/>
          <c:order val="2"/>
          <c:tx>
            <c:v>Circularity</c:v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CRB_stats!$A$5:$A$60</c:f>
              <c:numCache>
                <c:formatCode>General</c:formatCode>
                <c:ptCount val="5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  <c:pt idx="51">
                  <c:v>102</c:v>
                </c:pt>
                <c:pt idx="52">
                  <c:v>104</c:v>
                </c:pt>
                <c:pt idx="53">
                  <c:v>106</c:v>
                </c:pt>
                <c:pt idx="54">
                  <c:v>108</c:v>
                </c:pt>
                <c:pt idx="55">
                  <c:v>110</c:v>
                </c:pt>
              </c:numCache>
            </c:numRef>
          </c:xVal>
          <c:yVal>
            <c:numRef>
              <c:f>CRB_stats!$Y$5:$Y$60</c:f>
              <c:numCache>
                <c:formatCode>0.00</c:formatCode>
                <c:ptCount val="56"/>
                <c:pt idx="0">
                  <c:v>0.87</c:v>
                </c:pt>
                <c:pt idx="1">
                  <c:v>0.92</c:v>
                </c:pt>
                <c:pt idx="2">
                  <c:v>0.91</c:v>
                </c:pt>
                <c:pt idx="3">
                  <c:v>0.84</c:v>
                </c:pt>
                <c:pt idx="4">
                  <c:v>0.92</c:v>
                </c:pt>
                <c:pt idx="5">
                  <c:v>0.89</c:v>
                </c:pt>
                <c:pt idx="6">
                  <c:v>0.91</c:v>
                </c:pt>
                <c:pt idx="7">
                  <c:v>0.92</c:v>
                </c:pt>
                <c:pt idx="8">
                  <c:v>0.84</c:v>
                </c:pt>
                <c:pt idx="9">
                  <c:v>0.9</c:v>
                </c:pt>
                <c:pt idx="10">
                  <c:v>0.91</c:v>
                </c:pt>
                <c:pt idx="11">
                  <c:v>0.89</c:v>
                </c:pt>
                <c:pt idx="12">
                  <c:v>0.85</c:v>
                </c:pt>
                <c:pt idx="13">
                  <c:v>0.86</c:v>
                </c:pt>
                <c:pt idx="14">
                  <c:v>0.91</c:v>
                </c:pt>
                <c:pt idx="15">
                  <c:v>0.93</c:v>
                </c:pt>
                <c:pt idx="16">
                  <c:v>0.9</c:v>
                </c:pt>
                <c:pt idx="17">
                  <c:v>0.85</c:v>
                </c:pt>
                <c:pt idx="18">
                  <c:v>0.85499999999999998</c:v>
                </c:pt>
                <c:pt idx="19">
                  <c:v>0.87</c:v>
                </c:pt>
                <c:pt idx="20">
                  <c:v>0.91</c:v>
                </c:pt>
                <c:pt idx="21">
                  <c:v>0.93</c:v>
                </c:pt>
                <c:pt idx="22">
                  <c:v>0.86</c:v>
                </c:pt>
                <c:pt idx="23">
                  <c:v>0.88</c:v>
                </c:pt>
                <c:pt idx="24">
                  <c:v>0.83</c:v>
                </c:pt>
                <c:pt idx="25">
                  <c:v>0.81</c:v>
                </c:pt>
                <c:pt idx="26">
                  <c:v>0.85</c:v>
                </c:pt>
                <c:pt idx="27">
                  <c:v>0.85</c:v>
                </c:pt>
                <c:pt idx="28">
                  <c:v>0.755</c:v>
                </c:pt>
                <c:pt idx="29">
                  <c:v>0.82000000000000006</c:v>
                </c:pt>
                <c:pt idx="30">
                  <c:v>0.71499999999999997</c:v>
                </c:pt>
                <c:pt idx="31">
                  <c:v>0.69499999999999995</c:v>
                </c:pt>
                <c:pt idx="32">
                  <c:v>0.65</c:v>
                </c:pt>
                <c:pt idx="33">
                  <c:v>0.75</c:v>
                </c:pt>
                <c:pt idx="34">
                  <c:v>0.76</c:v>
                </c:pt>
                <c:pt idx="35">
                  <c:v>0.77</c:v>
                </c:pt>
                <c:pt idx="36">
                  <c:v>0.79500000000000004</c:v>
                </c:pt>
                <c:pt idx="37">
                  <c:v>0.79</c:v>
                </c:pt>
                <c:pt idx="38">
                  <c:v>0.82</c:v>
                </c:pt>
                <c:pt idx="39">
                  <c:v>0.76</c:v>
                </c:pt>
                <c:pt idx="40">
                  <c:v>0.73</c:v>
                </c:pt>
                <c:pt idx="41">
                  <c:v>0.76</c:v>
                </c:pt>
                <c:pt idx="42">
                  <c:v>0.79</c:v>
                </c:pt>
                <c:pt idx="43">
                  <c:v>0.69</c:v>
                </c:pt>
                <c:pt idx="44">
                  <c:v>0.69</c:v>
                </c:pt>
                <c:pt idx="45">
                  <c:v>0.68</c:v>
                </c:pt>
                <c:pt idx="46">
                  <c:v>0.77</c:v>
                </c:pt>
                <c:pt idx="47">
                  <c:v>0.77500000000000002</c:v>
                </c:pt>
                <c:pt idx="48">
                  <c:v>0.81499999999999995</c:v>
                </c:pt>
                <c:pt idx="49">
                  <c:v>0.8</c:v>
                </c:pt>
                <c:pt idx="50">
                  <c:v>0.72</c:v>
                </c:pt>
                <c:pt idx="51">
                  <c:v>0.84</c:v>
                </c:pt>
                <c:pt idx="52">
                  <c:v>0.83</c:v>
                </c:pt>
                <c:pt idx="53">
                  <c:v>0.79</c:v>
                </c:pt>
                <c:pt idx="54">
                  <c:v>0.82</c:v>
                </c:pt>
                <c:pt idx="55">
                  <c:v>0.77500000000000002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C38-4D63-B770-CDDF9545BB79}"/>
            </c:ext>
          </c:extLst>
        </c:ser>
        <c:ser>
          <c:idx val="3"/>
          <c:order val="3"/>
          <c:tx>
            <c:v>75th_circ</c:v>
          </c:tx>
          <c:spPr>
            <a:ln w="127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CRB_stats!$A$5:$A$60</c:f>
              <c:numCache>
                <c:formatCode>General</c:formatCode>
                <c:ptCount val="5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  <c:pt idx="51">
                  <c:v>102</c:v>
                </c:pt>
                <c:pt idx="52">
                  <c:v>104</c:v>
                </c:pt>
                <c:pt idx="53">
                  <c:v>106</c:v>
                </c:pt>
                <c:pt idx="54">
                  <c:v>108</c:v>
                </c:pt>
                <c:pt idx="55">
                  <c:v>110</c:v>
                </c:pt>
              </c:numCache>
            </c:numRef>
          </c:xVal>
          <c:yVal>
            <c:numRef>
              <c:f>CRB_stats!$Z$5:$Z$60</c:f>
              <c:numCache>
                <c:formatCode>0.00</c:formatCode>
                <c:ptCount val="56"/>
                <c:pt idx="0">
                  <c:v>0.94</c:v>
                </c:pt>
                <c:pt idx="1">
                  <c:v>0.95</c:v>
                </c:pt>
                <c:pt idx="2">
                  <c:v>0.95</c:v>
                </c:pt>
                <c:pt idx="3">
                  <c:v>0.91500000000000004</c:v>
                </c:pt>
                <c:pt idx="4">
                  <c:v>0.95</c:v>
                </c:pt>
                <c:pt idx="5">
                  <c:v>0.93</c:v>
                </c:pt>
                <c:pt idx="6">
                  <c:v>0.94</c:v>
                </c:pt>
                <c:pt idx="7">
                  <c:v>0.95</c:v>
                </c:pt>
                <c:pt idx="8">
                  <c:v>0.94499999999999995</c:v>
                </c:pt>
                <c:pt idx="9">
                  <c:v>0.95</c:v>
                </c:pt>
                <c:pt idx="10">
                  <c:v>0.95</c:v>
                </c:pt>
                <c:pt idx="11">
                  <c:v>0.92</c:v>
                </c:pt>
                <c:pt idx="12">
                  <c:v>0.93</c:v>
                </c:pt>
                <c:pt idx="13">
                  <c:v>0.92749999999999999</c:v>
                </c:pt>
                <c:pt idx="14">
                  <c:v>0.95</c:v>
                </c:pt>
                <c:pt idx="15">
                  <c:v>0.96</c:v>
                </c:pt>
                <c:pt idx="16">
                  <c:v>0.9375</c:v>
                </c:pt>
                <c:pt idx="17">
                  <c:v>0.92</c:v>
                </c:pt>
                <c:pt idx="18">
                  <c:v>0.93</c:v>
                </c:pt>
                <c:pt idx="19">
                  <c:v>0.95</c:v>
                </c:pt>
                <c:pt idx="20">
                  <c:v>0.96</c:v>
                </c:pt>
                <c:pt idx="21">
                  <c:v>0.97</c:v>
                </c:pt>
                <c:pt idx="22">
                  <c:v>0.92749999999999999</c:v>
                </c:pt>
                <c:pt idx="23">
                  <c:v>0.94</c:v>
                </c:pt>
                <c:pt idx="24">
                  <c:v>0.93</c:v>
                </c:pt>
                <c:pt idx="25">
                  <c:v>0.9</c:v>
                </c:pt>
                <c:pt idx="26">
                  <c:v>0.96</c:v>
                </c:pt>
                <c:pt idx="27">
                  <c:v>0.92</c:v>
                </c:pt>
                <c:pt idx="28">
                  <c:v>0.84</c:v>
                </c:pt>
                <c:pt idx="29">
                  <c:v>0.88250000000000006</c:v>
                </c:pt>
                <c:pt idx="30">
                  <c:v>0.755</c:v>
                </c:pt>
                <c:pt idx="31">
                  <c:v>0.84</c:v>
                </c:pt>
                <c:pt idx="32">
                  <c:v>0.73499999999999999</c:v>
                </c:pt>
                <c:pt idx="33">
                  <c:v>0.82</c:v>
                </c:pt>
                <c:pt idx="34">
                  <c:v>0.81</c:v>
                </c:pt>
                <c:pt idx="35">
                  <c:v>0.82000000000000006</c:v>
                </c:pt>
                <c:pt idx="36">
                  <c:v>0.86499999999999999</c:v>
                </c:pt>
                <c:pt idx="37">
                  <c:v>0.85</c:v>
                </c:pt>
                <c:pt idx="38">
                  <c:v>0.88</c:v>
                </c:pt>
                <c:pt idx="39">
                  <c:v>0.85499999999999998</c:v>
                </c:pt>
                <c:pt idx="40">
                  <c:v>0.81</c:v>
                </c:pt>
                <c:pt idx="41">
                  <c:v>0.86250000000000004</c:v>
                </c:pt>
                <c:pt idx="42">
                  <c:v>0.85</c:v>
                </c:pt>
                <c:pt idx="43">
                  <c:v>0.83749999999999991</c:v>
                </c:pt>
                <c:pt idx="44">
                  <c:v>0.86499999999999999</c:v>
                </c:pt>
                <c:pt idx="45">
                  <c:v>0.80500000000000005</c:v>
                </c:pt>
                <c:pt idx="46">
                  <c:v>0.84499999999999997</c:v>
                </c:pt>
                <c:pt idx="47">
                  <c:v>0.82</c:v>
                </c:pt>
                <c:pt idx="48">
                  <c:v>0.85</c:v>
                </c:pt>
                <c:pt idx="49">
                  <c:v>0.90500000000000003</c:v>
                </c:pt>
                <c:pt idx="50">
                  <c:v>0.80499999999999994</c:v>
                </c:pt>
                <c:pt idx="51">
                  <c:v>0.89</c:v>
                </c:pt>
                <c:pt idx="52">
                  <c:v>0.875</c:v>
                </c:pt>
                <c:pt idx="53">
                  <c:v>0.81499999999999995</c:v>
                </c:pt>
                <c:pt idx="54">
                  <c:v>0.86</c:v>
                </c:pt>
                <c:pt idx="55">
                  <c:v>0.8175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C38-4D63-B770-CDDF9545BB79}"/>
            </c:ext>
          </c:extLst>
        </c:ser>
        <c:ser>
          <c:idx val="4"/>
          <c:order val="4"/>
          <c:tx>
            <c:v>25th_rnd</c:v>
          </c:tx>
          <c:spPr>
            <a:ln w="12700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CRB_stats!$A$5:$A$60</c:f>
              <c:numCache>
                <c:formatCode>General</c:formatCode>
                <c:ptCount val="5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  <c:pt idx="51">
                  <c:v>102</c:v>
                </c:pt>
                <c:pt idx="52">
                  <c:v>104</c:v>
                </c:pt>
                <c:pt idx="53">
                  <c:v>106</c:v>
                </c:pt>
                <c:pt idx="54">
                  <c:v>108</c:v>
                </c:pt>
                <c:pt idx="55">
                  <c:v>110</c:v>
                </c:pt>
              </c:numCache>
            </c:numRef>
          </c:xVal>
          <c:yVal>
            <c:numRef>
              <c:f>CRB_stats!$AA$5:$AA$60</c:f>
              <c:numCache>
                <c:formatCode>0.00</c:formatCode>
                <c:ptCount val="56"/>
                <c:pt idx="0">
                  <c:v>0.58499999999999996</c:v>
                </c:pt>
                <c:pt idx="1">
                  <c:v>0.7</c:v>
                </c:pt>
                <c:pt idx="2">
                  <c:v>0.63</c:v>
                </c:pt>
                <c:pt idx="3">
                  <c:v>0.57999999999999996</c:v>
                </c:pt>
                <c:pt idx="4">
                  <c:v>0.65</c:v>
                </c:pt>
                <c:pt idx="5">
                  <c:v>0.63</c:v>
                </c:pt>
                <c:pt idx="6">
                  <c:v>0.65500000000000003</c:v>
                </c:pt>
                <c:pt idx="7">
                  <c:v>0.63</c:v>
                </c:pt>
                <c:pt idx="8">
                  <c:v>0.55000000000000004</c:v>
                </c:pt>
                <c:pt idx="9">
                  <c:v>0.6</c:v>
                </c:pt>
                <c:pt idx="10">
                  <c:v>0.625</c:v>
                </c:pt>
                <c:pt idx="11">
                  <c:v>0.61</c:v>
                </c:pt>
                <c:pt idx="12">
                  <c:v>0.57999999999999996</c:v>
                </c:pt>
                <c:pt idx="13">
                  <c:v>0.56000000000000005</c:v>
                </c:pt>
                <c:pt idx="14">
                  <c:v>0.64</c:v>
                </c:pt>
                <c:pt idx="15">
                  <c:v>0.67</c:v>
                </c:pt>
                <c:pt idx="16">
                  <c:v>0.64</c:v>
                </c:pt>
                <c:pt idx="17">
                  <c:v>0.6</c:v>
                </c:pt>
                <c:pt idx="18">
                  <c:v>0.56000000000000005</c:v>
                </c:pt>
                <c:pt idx="19">
                  <c:v>0.5625</c:v>
                </c:pt>
                <c:pt idx="20">
                  <c:v>0.61</c:v>
                </c:pt>
                <c:pt idx="21">
                  <c:v>0.60250000000000004</c:v>
                </c:pt>
                <c:pt idx="22">
                  <c:v>0.62</c:v>
                </c:pt>
                <c:pt idx="23">
                  <c:v>0.6</c:v>
                </c:pt>
                <c:pt idx="24">
                  <c:v>0.54</c:v>
                </c:pt>
                <c:pt idx="25">
                  <c:v>0.56499999999999995</c:v>
                </c:pt>
                <c:pt idx="26">
                  <c:v>0.55000000000000004</c:v>
                </c:pt>
                <c:pt idx="27">
                  <c:v>0.56999999999999995</c:v>
                </c:pt>
                <c:pt idx="28">
                  <c:v>0.51</c:v>
                </c:pt>
                <c:pt idx="29">
                  <c:v>0.61</c:v>
                </c:pt>
                <c:pt idx="30">
                  <c:v>0.5625</c:v>
                </c:pt>
                <c:pt idx="31">
                  <c:v>0.57999999999999996</c:v>
                </c:pt>
                <c:pt idx="32">
                  <c:v>0.45</c:v>
                </c:pt>
                <c:pt idx="33">
                  <c:v>0.57999999999999996</c:v>
                </c:pt>
                <c:pt idx="34">
                  <c:v>0.63</c:v>
                </c:pt>
                <c:pt idx="35">
                  <c:v>0.52500000000000002</c:v>
                </c:pt>
                <c:pt idx="36">
                  <c:v>0.56999999999999995</c:v>
                </c:pt>
                <c:pt idx="37">
                  <c:v>0.59</c:v>
                </c:pt>
                <c:pt idx="38">
                  <c:v>0.495</c:v>
                </c:pt>
                <c:pt idx="39">
                  <c:v>0.55499999999999994</c:v>
                </c:pt>
                <c:pt idx="40">
                  <c:v>0.43</c:v>
                </c:pt>
                <c:pt idx="41">
                  <c:v>0.58250000000000002</c:v>
                </c:pt>
                <c:pt idx="42">
                  <c:v>0.58250000000000002</c:v>
                </c:pt>
                <c:pt idx="43">
                  <c:v>0.51</c:v>
                </c:pt>
                <c:pt idx="44">
                  <c:v>0.56500000000000006</c:v>
                </c:pt>
                <c:pt idx="45">
                  <c:v>0.495</c:v>
                </c:pt>
                <c:pt idx="46">
                  <c:v>0.59250000000000003</c:v>
                </c:pt>
                <c:pt idx="47">
                  <c:v>0.54</c:v>
                </c:pt>
                <c:pt idx="48">
                  <c:v>0.50249999999999995</c:v>
                </c:pt>
                <c:pt idx="49">
                  <c:v>0.56000000000000005</c:v>
                </c:pt>
                <c:pt idx="50">
                  <c:v>0.62</c:v>
                </c:pt>
                <c:pt idx="51">
                  <c:v>0.54</c:v>
                </c:pt>
                <c:pt idx="52">
                  <c:v>0.55000000000000004</c:v>
                </c:pt>
                <c:pt idx="53">
                  <c:v>0.55000000000000004</c:v>
                </c:pt>
                <c:pt idx="54">
                  <c:v>0.7</c:v>
                </c:pt>
                <c:pt idx="55">
                  <c:v>0.58750000000000002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C38-4D63-B770-CDDF9545BB79}"/>
            </c:ext>
          </c:extLst>
        </c:ser>
        <c:ser>
          <c:idx val="6"/>
          <c:order val="6"/>
          <c:tx>
            <c:v>75th_rnd</c:v>
          </c:tx>
          <c:spPr>
            <a:ln w="12700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CRB_stats!$A$5:$A$60</c:f>
              <c:numCache>
                <c:formatCode>General</c:formatCode>
                <c:ptCount val="5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  <c:pt idx="51">
                  <c:v>102</c:v>
                </c:pt>
                <c:pt idx="52">
                  <c:v>104</c:v>
                </c:pt>
                <c:pt idx="53">
                  <c:v>106</c:v>
                </c:pt>
                <c:pt idx="54">
                  <c:v>108</c:v>
                </c:pt>
                <c:pt idx="55">
                  <c:v>110</c:v>
                </c:pt>
              </c:numCache>
            </c:numRef>
          </c:xVal>
          <c:yVal>
            <c:numRef>
              <c:f>CRB_stats!$AC$5:$AC$60</c:f>
              <c:numCache>
                <c:formatCode>0.00</c:formatCode>
                <c:ptCount val="56"/>
                <c:pt idx="0">
                  <c:v>0.83</c:v>
                </c:pt>
                <c:pt idx="1">
                  <c:v>0.87250000000000005</c:v>
                </c:pt>
                <c:pt idx="2">
                  <c:v>0.86</c:v>
                </c:pt>
                <c:pt idx="3">
                  <c:v>0.80500000000000005</c:v>
                </c:pt>
                <c:pt idx="4">
                  <c:v>0.83</c:v>
                </c:pt>
                <c:pt idx="5">
                  <c:v>0.83</c:v>
                </c:pt>
                <c:pt idx="6">
                  <c:v>0.83</c:v>
                </c:pt>
                <c:pt idx="7">
                  <c:v>0.85</c:v>
                </c:pt>
                <c:pt idx="8">
                  <c:v>0.82</c:v>
                </c:pt>
                <c:pt idx="9">
                  <c:v>0.82</c:v>
                </c:pt>
                <c:pt idx="10">
                  <c:v>0.81</c:v>
                </c:pt>
                <c:pt idx="11">
                  <c:v>0.83</c:v>
                </c:pt>
                <c:pt idx="12">
                  <c:v>0.81</c:v>
                </c:pt>
                <c:pt idx="13">
                  <c:v>0.81</c:v>
                </c:pt>
                <c:pt idx="14">
                  <c:v>0.83</c:v>
                </c:pt>
                <c:pt idx="15">
                  <c:v>0.83</c:v>
                </c:pt>
                <c:pt idx="16">
                  <c:v>0.8175</c:v>
                </c:pt>
                <c:pt idx="17">
                  <c:v>0.8</c:v>
                </c:pt>
                <c:pt idx="18">
                  <c:v>0.8</c:v>
                </c:pt>
                <c:pt idx="19">
                  <c:v>0.81</c:v>
                </c:pt>
                <c:pt idx="20">
                  <c:v>0.85</c:v>
                </c:pt>
                <c:pt idx="21">
                  <c:v>0.86</c:v>
                </c:pt>
                <c:pt idx="22">
                  <c:v>0.8</c:v>
                </c:pt>
                <c:pt idx="23">
                  <c:v>0.81499999999999995</c:v>
                </c:pt>
                <c:pt idx="24">
                  <c:v>0.81</c:v>
                </c:pt>
                <c:pt idx="25">
                  <c:v>0.8</c:v>
                </c:pt>
                <c:pt idx="26">
                  <c:v>0.82</c:v>
                </c:pt>
                <c:pt idx="27">
                  <c:v>0.8</c:v>
                </c:pt>
                <c:pt idx="28">
                  <c:v>0.79749999999999999</c:v>
                </c:pt>
                <c:pt idx="29">
                  <c:v>0.80249999999999999</c:v>
                </c:pt>
                <c:pt idx="30">
                  <c:v>0.75750000000000006</c:v>
                </c:pt>
                <c:pt idx="31">
                  <c:v>0.76</c:v>
                </c:pt>
                <c:pt idx="32">
                  <c:v>0.73499999999999999</c:v>
                </c:pt>
                <c:pt idx="33">
                  <c:v>0.74</c:v>
                </c:pt>
                <c:pt idx="34">
                  <c:v>0.78</c:v>
                </c:pt>
                <c:pt idx="35">
                  <c:v>0.77500000000000002</c:v>
                </c:pt>
                <c:pt idx="36">
                  <c:v>0.83250000000000002</c:v>
                </c:pt>
                <c:pt idx="37">
                  <c:v>0.68</c:v>
                </c:pt>
                <c:pt idx="38">
                  <c:v>0.82499999999999996</c:v>
                </c:pt>
                <c:pt idx="39">
                  <c:v>0.80500000000000005</c:v>
                </c:pt>
                <c:pt idx="40">
                  <c:v>0.67999999999999994</c:v>
                </c:pt>
                <c:pt idx="41">
                  <c:v>0.76750000000000007</c:v>
                </c:pt>
                <c:pt idx="42">
                  <c:v>0.74249999999999994</c:v>
                </c:pt>
                <c:pt idx="43">
                  <c:v>0.76750000000000007</c:v>
                </c:pt>
                <c:pt idx="44">
                  <c:v>0.78</c:v>
                </c:pt>
                <c:pt idx="45">
                  <c:v>0.61</c:v>
                </c:pt>
                <c:pt idx="46">
                  <c:v>0.76</c:v>
                </c:pt>
                <c:pt idx="47">
                  <c:v>0.78</c:v>
                </c:pt>
                <c:pt idx="48">
                  <c:v>0.72750000000000004</c:v>
                </c:pt>
                <c:pt idx="49">
                  <c:v>0.67999999999999994</c:v>
                </c:pt>
                <c:pt idx="50">
                  <c:v>0.69500000000000006</c:v>
                </c:pt>
                <c:pt idx="51">
                  <c:v>0.73499999999999999</c:v>
                </c:pt>
                <c:pt idx="52">
                  <c:v>0.72499999999999998</c:v>
                </c:pt>
                <c:pt idx="53">
                  <c:v>0.7</c:v>
                </c:pt>
                <c:pt idx="54">
                  <c:v>0.77</c:v>
                </c:pt>
                <c:pt idx="55">
                  <c:v>0.82000000000000006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BC38-4D63-B770-CDDF9545B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0500104"/>
        <c:axId val="760500464"/>
      </c:scatterChart>
      <c:scatterChart>
        <c:scatterStyle val="lineMarker"/>
        <c:varyColors val="0"/>
        <c:ser>
          <c:idx val="5"/>
          <c:order val="5"/>
          <c:tx>
            <c:v>Roundness</c:v>
          </c:tx>
          <c:spPr>
            <a:ln w="12700" cap="rnd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CRB_stats!$A$5:$A$60</c:f>
              <c:numCache>
                <c:formatCode>General</c:formatCode>
                <c:ptCount val="5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  <c:pt idx="51">
                  <c:v>102</c:v>
                </c:pt>
                <c:pt idx="52">
                  <c:v>104</c:v>
                </c:pt>
                <c:pt idx="53">
                  <c:v>106</c:v>
                </c:pt>
                <c:pt idx="54">
                  <c:v>108</c:v>
                </c:pt>
                <c:pt idx="55">
                  <c:v>110</c:v>
                </c:pt>
              </c:numCache>
            </c:numRef>
          </c:xVal>
          <c:yVal>
            <c:numRef>
              <c:f>CRB_stats!$AB$5:$AB$60</c:f>
              <c:numCache>
                <c:formatCode>0.00</c:formatCode>
                <c:ptCount val="56"/>
                <c:pt idx="0">
                  <c:v>0.73</c:v>
                </c:pt>
                <c:pt idx="1">
                  <c:v>0.77500000000000002</c:v>
                </c:pt>
                <c:pt idx="2">
                  <c:v>0.77500000000000002</c:v>
                </c:pt>
                <c:pt idx="3">
                  <c:v>0.71</c:v>
                </c:pt>
                <c:pt idx="4">
                  <c:v>0.75</c:v>
                </c:pt>
                <c:pt idx="5">
                  <c:v>0.71499999999999997</c:v>
                </c:pt>
                <c:pt idx="6">
                  <c:v>0.73</c:v>
                </c:pt>
                <c:pt idx="7">
                  <c:v>0.75</c:v>
                </c:pt>
                <c:pt idx="8">
                  <c:v>0.71</c:v>
                </c:pt>
                <c:pt idx="9">
                  <c:v>0.73</c:v>
                </c:pt>
                <c:pt idx="10">
                  <c:v>0.75</c:v>
                </c:pt>
                <c:pt idx="11">
                  <c:v>0.74</c:v>
                </c:pt>
                <c:pt idx="12">
                  <c:v>0.7</c:v>
                </c:pt>
                <c:pt idx="13">
                  <c:v>0.67500000000000004</c:v>
                </c:pt>
                <c:pt idx="14">
                  <c:v>0.74</c:v>
                </c:pt>
                <c:pt idx="15">
                  <c:v>0.78</c:v>
                </c:pt>
                <c:pt idx="16">
                  <c:v>0.73</c:v>
                </c:pt>
                <c:pt idx="17">
                  <c:v>0.7</c:v>
                </c:pt>
                <c:pt idx="18">
                  <c:v>0.7</c:v>
                </c:pt>
                <c:pt idx="19">
                  <c:v>0.71</c:v>
                </c:pt>
                <c:pt idx="20">
                  <c:v>0.72</c:v>
                </c:pt>
                <c:pt idx="21">
                  <c:v>0.78</c:v>
                </c:pt>
                <c:pt idx="22">
                  <c:v>0.72</c:v>
                </c:pt>
                <c:pt idx="23">
                  <c:v>0.69</c:v>
                </c:pt>
                <c:pt idx="24">
                  <c:v>0.69</c:v>
                </c:pt>
                <c:pt idx="25">
                  <c:v>0.71</c:v>
                </c:pt>
                <c:pt idx="26">
                  <c:v>0.72</c:v>
                </c:pt>
                <c:pt idx="27">
                  <c:v>0.7</c:v>
                </c:pt>
                <c:pt idx="28">
                  <c:v>0.64500000000000002</c:v>
                </c:pt>
                <c:pt idx="29">
                  <c:v>0.7</c:v>
                </c:pt>
                <c:pt idx="30">
                  <c:v>0.68500000000000005</c:v>
                </c:pt>
                <c:pt idx="31">
                  <c:v>0.7</c:v>
                </c:pt>
                <c:pt idx="32">
                  <c:v>0.63</c:v>
                </c:pt>
                <c:pt idx="33">
                  <c:v>0.65</c:v>
                </c:pt>
                <c:pt idx="34">
                  <c:v>0.72</c:v>
                </c:pt>
                <c:pt idx="35">
                  <c:v>0.64</c:v>
                </c:pt>
                <c:pt idx="36">
                  <c:v>0.73499999999999999</c:v>
                </c:pt>
                <c:pt idx="37">
                  <c:v>0.64</c:v>
                </c:pt>
                <c:pt idx="38">
                  <c:v>0.7</c:v>
                </c:pt>
                <c:pt idx="39">
                  <c:v>0.73</c:v>
                </c:pt>
                <c:pt idx="40">
                  <c:v>0.5</c:v>
                </c:pt>
                <c:pt idx="41">
                  <c:v>0.73</c:v>
                </c:pt>
                <c:pt idx="42">
                  <c:v>0.68500000000000005</c:v>
                </c:pt>
                <c:pt idx="43">
                  <c:v>0.63</c:v>
                </c:pt>
                <c:pt idx="44">
                  <c:v>0.67999999999999994</c:v>
                </c:pt>
                <c:pt idx="45">
                  <c:v>0.52</c:v>
                </c:pt>
                <c:pt idx="46">
                  <c:v>0.67500000000000004</c:v>
                </c:pt>
                <c:pt idx="47">
                  <c:v>0.66</c:v>
                </c:pt>
                <c:pt idx="48">
                  <c:v>0.6100000000000001</c:v>
                </c:pt>
                <c:pt idx="49">
                  <c:v>0.64</c:v>
                </c:pt>
                <c:pt idx="50">
                  <c:v>0.65</c:v>
                </c:pt>
                <c:pt idx="51">
                  <c:v>0.64</c:v>
                </c:pt>
                <c:pt idx="52">
                  <c:v>0.66</c:v>
                </c:pt>
                <c:pt idx="53">
                  <c:v>0.6</c:v>
                </c:pt>
                <c:pt idx="54">
                  <c:v>0.73</c:v>
                </c:pt>
                <c:pt idx="55">
                  <c:v>0.67999999999999994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BC38-4D63-B770-CDDF9545B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5002544"/>
        <c:axId val="2135000464"/>
      </c:scatterChart>
      <c:valAx>
        <c:axId val="760500104"/>
        <c:scaling>
          <c:orientation val="minMax"/>
          <c:max val="110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Distance from margin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60500464"/>
        <c:crosses val="autoZero"/>
        <c:crossBetween val="midCat"/>
        <c:majorUnit val="10"/>
      </c:valAx>
      <c:valAx>
        <c:axId val="760500464"/>
        <c:scaling>
          <c:orientation val="minMax"/>
          <c:max val="1"/>
          <c:min val="0.4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Vesicle</a:t>
                </a:r>
                <a:r>
                  <a:rPr lang="en-GB" baseline="0"/>
                  <a:t> shape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60500104"/>
        <c:crosses val="autoZero"/>
        <c:crossBetween val="midCat"/>
      </c:valAx>
      <c:valAx>
        <c:axId val="2135000464"/>
        <c:scaling>
          <c:orientation val="minMax"/>
          <c:max val="1"/>
          <c:min val="0.4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35002544"/>
        <c:crosses val="max"/>
        <c:crossBetween val="midCat"/>
      </c:valAx>
      <c:valAx>
        <c:axId val="21350025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35000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12846019247594051"/>
          <c:y val="0.63800209973753275"/>
          <c:w val="0.17483850976961213"/>
          <c:h val="0.14177357830271217"/>
        </c:manualLayout>
      </c:layout>
      <c:overlay val="1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1"/>
          <c:tx>
            <c:v>Ves. Area Fraction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CRB_stats!$AK$5:$AK$60</c:f>
                <c:numCache>
                  <c:formatCode>General</c:formatCode>
                  <c:ptCount val="56"/>
                  <c:pt idx="0">
                    <c:v>5.7631754832609496E-2</c:v>
                  </c:pt>
                  <c:pt idx="1">
                    <c:v>7.8694416509917566E-3</c:v>
                  </c:pt>
                  <c:pt idx="2">
                    <c:v>0.11418003080614854</c:v>
                  </c:pt>
                  <c:pt idx="3">
                    <c:v>0.10447270647961621</c:v>
                  </c:pt>
                  <c:pt idx="4">
                    <c:v>1.1595874799889922E-2</c:v>
                  </c:pt>
                  <c:pt idx="5">
                    <c:v>5.2689446224189522E-2</c:v>
                  </c:pt>
                  <c:pt idx="6">
                    <c:v>3.7018043876570768E-2</c:v>
                  </c:pt>
                  <c:pt idx="7">
                    <c:v>4.6758058037988944E-2</c:v>
                  </c:pt>
                  <c:pt idx="8">
                    <c:v>6.9474470116497031E-2</c:v>
                  </c:pt>
                  <c:pt idx="9">
                    <c:v>3.7195560398266318E-2</c:v>
                  </c:pt>
                  <c:pt idx="10">
                    <c:v>2.9979345507936964E-2</c:v>
                  </c:pt>
                  <c:pt idx="11">
                    <c:v>2.6660226864796452E-2</c:v>
                  </c:pt>
                  <c:pt idx="12">
                    <c:v>4.5374973910082959E-2</c:v>
                  </c:pt>
                  <c:pt idx="13">
                    <c:v>5.9114713372450875E-2</c:v>
                  </c:pt>
                  <c:pt idx="14">
                    <c:v>2.9340339780202337E-2</c:v>
                  </c:pt>
                  <c:pt idx="15">
                    <c:v>1.8916797812341138E-2</c:v>
                  </c:pt>
                  <c:pt idx="16">
                    <c:v>5.928620849775016E-2</c:v>
                  </c:pt>
                  <c:pt idx="17">
                    <c:v>3.6660007609534452E-2</c:v>
                  </c:pt>
                  <c:pt idx="18">
                    <c:v>4.8146949112648586E-2</c:v>
                  </c:pt>
                  <c:pt idx="19">
                    <c:v>3.6605164636574837E-2</c:v>
                  </c:pt>
                  <c:pt idx="20">
                    <c:v>4.1149029376397438E-2</c:v>
                  </c:pt>
                  <c:pt idx="21">
                    <c:v>1.6575427296004197E-2</c:v>
                  </c:pt>
                  <c:pt idx="22">
                    <c:v>2.5122694111820033E-2</c:v>
                  </c:pt>
                  <c:pt idx="23">
                    <c:v>4.0303784632167272E-2</c:v>
                  </c:pt>
                  <c:pt idx="24">
                    <c:v>2.76503421609713E-2</c:v>
                  </c:pt>
                  <c:pt idx="25">
                    <c:v>8.5079884443915038E-2</c:v>
                  </c:pt>
                  <c:pt idx="26">
                    <c:v>0.10111403527803553</c:v>
                  </c:pt>
                  <c:pt idx="27">
                    <c:v>6.3912066860794314E-2</c:v>
                  </c:pt>
                  <c:pt idx="28">
                    <c:v>3.4676157301369068E-2</c:v>
                  </c:pt>
                  <c:pt idx="29">
                    <c:v>1.7328624252051693E-2</c:v>
                  </c:pt>
                  <c:pt idx="30">
                    <c:v>5.00240210110506E-2</c:v>
                  </c:pt>
                  <c:pt idx="31">
                    <c:v>1.5796322825623033E-2</c:v>
                  </c:pt>
                  <c:pt idx="32">
                    <c:v>2.6433277359792381E-2</c:v>
                  </c:pt>
                  <c:pt idx="33">
                    <c:v>7.627876747785256E-2</c:v>
                  </c:pt>
                  <c:pt idx="34">
                    <c:v>9.3975452970548365E-2</c:v>
                  </c:pt>
                  <c:pt idx="35">
                    <c:v>5.3056502918205586E-2</c:v>
                  </c:pt>
                  <c:pt idx="36">
                    <c:v>3.333155202591382E-2</c:v>
                  </c:pt>
                  <c:pt idx="37">
                    <c:v>5.0657846994150789E-2</c:v>
                  </c:pt>
                  <c:pt idx="38">
                    <c:v>5.6450020688650904E-2</c:v>
                  </c:pt>
                  <c:pt idx="39">
                    <c:v>2.9753319129858645E-2</c:v>
                  </c:pt>
                  <c:pt idx="40">
                    <c:v>3.691079216323221E-2</c:v>
                  </c:pt>
                  <c:pt idx="41">
                    <c:v>2.3454129031219757E-2</c:v>
                  </c:pt>
                  <c:pt idx="42">
                    <c:v>4.4993576413804255E-2</c:v>
                  </c:pt>
                  <c:pt idx="43">
                    <c:v>5.4123262686496316E-2</c:v>
                  </c:pt>
                  <c:pt idx="44">
                    <c:v>4.5283310372555376E-2</c:v>
                  </c:pt>
                  <c:pt idx="45">
                    <c:v>4.1090177585922545E-2</c:v>
                  </c:pt>
                  <c:pt idx="46">
                    <c:v>3.4878220777835194E-2</c:v>
                  </c:pt>
                  <c:pt idx="47">
                    <c:v>1.9898552122269545E-2</c:v>
                  </c:pt>
                  <c:pt idx="48">
                    <c:v>1.9490014408566545E-2</c:v>
                  </c:pt>
                  <c:pt idx="49">
                    <c:v>2.2775614056193404E-2</c:v>
                  </c:pt>
                  <c:pt idx="50">
                    <c:v>4.3246448020085579E-2</c:v>
                  </c:pt>
                  <c:pt idx="51">
                    <c:v>4.839621065559202E-2</c:v>
                  </c:pt>
                  <c:pt idx="52">
                    <c:v>6.8127893968827499E-2</c:v>
                  </c:pt>
                  <c:pt idx="53">
                    <c:v>7.713120172586338E-2</c:v>
                  </c:pt>
                  <c:pt idx="54">
                    <c:v>8.3137842363428333E-2</c:v>
                  </c:pt>
                </c:numCache>
              </c:numRef>
            </c:plus>
            <c:minus>
              <c:numRef>
                <c:f>CRB_stats!$AK$5:$AK$60</c:f>
                <c:numCache>
                  <c:formatCode>General</c:formatCode>
                  <c:ptCount val="56"/>
                  <c:pt idx="0">
                    <c:v>5.7631754832609496E-2</c:v>
                  </c:pt>
                  <c:pt idx="1">
                    <c:v>7.8694416509917566E-3</c:v>
                  </c:pt>
                  <c:pt idx="2">
                    <c:v>0.11418003080614854</c:v>
                  </c:pt>
                  <c:pt idx="3">
                    <c:v>0.10447270647961621</c:v>
                  </c:pt>
                  <c:pt idx="4">
                    <c:v>1.1595874799889922E-2</c:v>
                  </c:pt>
                  <c:pt idx="5">
                    <c:v>5.2689446224189522E-2</c:v>
                  </c:pt>
                  <c:pt idx="6">
                    <c:v>3.7018043876570768E-2</c:v>
                  </c:pt>
                  <c:pt idx="7">
                    <c:v>4.6758058037988944E-2</c:v>
                  </c:pt>
                  <c:pt idx="8">
                    <c:v>6.9474470116497031E-2</c:v>
                  </c:pt>
                  <c:pt idx="9">
                    <c:v>3.7195560398266318E-2</c:v>
                  </c:pt>
                  <c:pt idx="10">
                    <c:v>2.9979345507936964E-2</c:v>
                  </c:pt>
                  <c:pt idx="11">
                    <c:v>2.6660226864796452E-2</c:v>
                  </c:pt>
                  <c:pt idx="12">
                    <c:v>4.5374973910082959E-2</c:v>
                  </c:pt>
                  <c:pt idx="13">
                    <c:v>5.9114713372450875E-2</c:v>
                  </c:pt>
                  <c:pt idx="14">
                    <c:v>2.9340339780202337E-2</c:v>
                  </c:pt>
                  <c:pt idx="15">
                    <c:v>1.8916797812341138E-2</c:v>
                  </c:pt>
                  <c:pt idx="16">
                    <c:v>5.928620849775016E-2</c:v>
                  </c:pt>
                  <c:pt idx="17">
                    <c:v>3.6660007609534452E-2</c:v>
                  </c:pt>
                  <c:pt idx="18">
                    <c:v>4.8146949112648586E-2</c:v>
                  </c:pt>
                  <c:pt idx="19">
                    <c:v>3.6605164636574837E-2</c:v>
                  </c:pt>
                  <c:pt idx="20">
                    <c:v>4.1149029376397438E-2</c:v>
                  </c:pt>
                  <c:pt idx="21">
                    <c:v>1.6575427296004197E-2</c:v>
                  </c:pt>
                  <c:pt idx="22">
                    <c:v>2.5122694111820033E-2</c:v>
                  </c:pt>
                  <c:pt idx="23">
                    <c:v>4.0303784632167272E-2</c:v>
                  </c:pt>
                  <c:pt idx="24">
                    <c:v>2.76503421609713E-2</c:v>
                  </c:pt>
                  <c:pt idx="25">
                    <c:v>8.5079884443915038E-2</c:v>
                  </c:pt>
                  <c:pt idx="26">
                    <c:v>0.10111403527803553</c:v>
                  </c:pt>
                  <c:pt idx="27">
                    <c:v>6.3912066860794314E-2</c:v>
                  </c:pt>
                  <c:pt idx="28">
                    <c:v>3.4676157301369068E-2</c:v>
                  </c:pt>
                  <c:pt idx="29">
                    <c:v>1.7328624252051693E-2</c:v>
                  </c:pt>
                  <c:pt idx="30">
                    <c:v>5.00240210110506E-2</c:v>
                  </c:pt>
                  <c:pt idx="31">
                    <c:v>1.5796322825623033E-2</c:v>
                  </c:pt>
                  <c:pt idx="32">
                    <c:v>2.6433277359792381E-2</c:v>
                  </c:pt>
                  <c:pt idx="33">
                    <c:v>7.627876747785256E-2</c:v>
                  </c:pt>
                  <c:pt idx="34">
                    <c:v>9.3975452970548365E-2</c:v>
                  </c:pt>
                  <c:pt idx="35">
                    <c:v>5.3056502918205586E-2</c:v>
                  </c:pt>
                  <c:pt idx="36">
                    <c:v>3.333155202591382E-2</c:v>
                  </c:pt>
                  <c:pt idx="37">
                    <c:v>5.0657846994150789E-2</c:v>
                  </c:pt>
                  <c:pt idx="38">
                    <c:v>5.6450020688650904E-2</c:v>
                  </c:pt>
                  <c:pt idx="39">
                    <c:v>2.9753319129858645E-2</c:v>
                  </c:pt>
                  <c:pt idx="40">
                    <c:v>3.691079216323221E-2</c:v>
                  </c:pt>
                  <c:pt idx="41">
                    <c:v>2.3454129031219757E-2</c:v>
                  </c:pt>
                  <c:pt idx="42">
                    <c:v>4.4993576413804255E-2</c:v>
                  </c:pt>
                  <c:pt idx="43">
                    <c:v>5.4123262686496316E-2</c:v>
                  </c:pt>
                  <c:pt idx="44">
                    <c:v>4.5283310372555376E-2</c:v>
                  </c:pt>
                  <c:pt idx="45">
                    <c:v>4.1090177585922545E-2</c:v>
                  </c:pt>
                  <c:pt idx="46">
                    <c:v>3.4878220777835194E-2</c:v>
                  </c:pt>
                  <c:pt idx="47">
                    <c:v>1.9898552122269545E-2</c:v>
                  </c:pt>
                  <c:pt idx="48">
                    <c:v>1.9490014408566545E-2</c:v>
                  </c:pt>
                  <c:pt idx="49">
                    <c:v>2.2775614056193404E-2</c:v>
                  </c:pt>
                  <c:pt idx="50">
                    <c:v>4.3246448020085579E-2</c:v>
                  </c:pt>
                  <c:pt idx="51">
                    <c:v>4.839621065559202E-2</c:v>
                  </c:pt>
                  <c:pt idx="52">
                    <c:v>6.8127893968827499E-2</c:v>
                  </c:pt>
                  <c:pt idx="53">
                    <c:v>7.713120172586338E-2</c:v>
                  </c:pt>
                  <c:pt idx="54">
                    <c:v>8.3137842363428333E-2</c:v>
                  </c:pt>
                </c:numCache>
              </c:numRef>
            </c:minus>
            <c:spPr>
              <a:noFill/>
              <a:ln w="6350" cap="flat" cmpd="sng" algn="ctr">
                <a:solidFill>
                  <a:schemeClr val="tx1">
                    <a:alpha val="50000"/>
                  </a:schemeClr>
                </a:solidFill>
                <a:round/>
              </a:ln>
              <a:effectLst/>
            </c:spPr>
          </c:errBars>
          <c:xVal>
            <c:numRef>
              <c:f>CRB_stats!$A$5:$A$60</c:f>
              <c:numCache>
                <c:formatCode>General</c:formatCode>
                <c:ptCount val="5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  <c:pt idx="51">
                  <c:v>102</c:v>
                </c:pt>
                <c:pt idx="52">
                  <c:v>104</c:v>
                </c:pt>
                <c:pt idx="53">
                  <c:v>106</c:v>
                </c:pt>
                <c:pt idx="54">
                  <c:v>108</c:v>
                </c:pt>
                <c:pt idx="55">
                  <c:v>110</c:v>
                </c:pt>
              </c:numCache>
            </c:numRef>
          </c:xVal>
          <c:yVal>
            <c:numRef>
              <c:f>CRB_stats!$AJ$5:$AJ$60</c:f>
              <c:numCache>
                <c:formatCode>0.00</c:formatCode>
                <c:ptCount val="56"/>
                <c:pt idx="0">
                  <c:v>9.3725825825825823E-2</c:v>
                </c:pt>
                <c:pt idx="1">
                  <c:v>3.7451388888888888E-2</c:v>
                </c:pt>
                <c:pt idx="2">
                  <c:v>0.15745939689689689</c:v>
                </c:pt>
                <c:pt idx="3">
                  <c:v>0.23008226976976978</c:v>
                </c:pt>
                <c:pt idx="4">
                  <c:v>5.3007507507507517E-2</c:v>
                </c:pt>
                <c:pt idx="5">
                  <c:v>0.14832588838838839</c:v>
                </c:pt>
                <c:pt idx="6">
                  <c:v>0.10426958208208208</c:v>
                </c:pt>
                <c:pt idx="7">
                  <c:v>0.10266860610610609</c:v>
                </c:pt>
                <c:pt idx="8">
                  <c:v>0.22821828078078077</c:v>
                </c:pt>
                <c:pt idx="9">
                  <c:v>0.11838069319319319</c:v>
                </c:pt>
                <c:pt idx="10">
                  <c:v>9.1144707207207215E-2</c:v>
                </c:pt>
                <c:pt idx="11">
                  <c:v>0.117261011011011</c:v>
                </c:pt>
                <c:pt idx="12">
                  <c:v>0.15786586586586587</c:v>
                </c:pt>
                <c:pt idx="13">
                  <c:v>0.17859246746746746</c:v>
                </c:pt>
                <c:pt idx="14">
                  <c:v>7.8680555555555559E-2</c:v>
                </c:pt>
                <c:pt idx="15">
                  <c:v>7.7987112112112109E-2</c:v>
                </c:pt>
                <c:pt idx="16">
                  <c:v>0.14473798798798798</c:v>
                </c:pt>
                <c:pt idx="17">
                  <c:v>0.23069269269269269</c:v>
                </c:pt>
                <c:pt idx="18">
                  <c:v>0.24047616366366364</c:v>
                </c:pt>
                <c:pt idx="19">
                  <c:v>0.17267386136136134</c:v>
                </c:pt>
                <c:pt idx="20">
                  <c:v>0.106612987987988</c:v>
                </c:pt>
                <c:pt idx="21">
                  <c:v>6.897566316316317E-2</c:v>
                </c:pt>
                <c:pt idx="22">
                  <c:v>9.8968280780780793E-2</c:v>
                </c:pt>
                <c:pt idx="23">
                  <c:v>0.1431412037037037</c:v>
                </c:pt>
                <c:pt idx="24">
                  <c:v>0.176958521021021</c:v>
                </c:pt>
                <c:pt idx="25">
                  <c:v>0.24030436686686685</c:v>
                </c:pt>
                <c:pt idx="26">
                  <c:v>0.20503422172172173</c:v>
                </c:pt>
                <c:pt idx="27">
                  <c:v>0.1679785827494161</c:v>
                </c:pt>
                <c:pt idx="28">
                  <c:v>5.4359246399176948E-2</c:v>
                </c:pt>
                <c:pt idx="29">
                  <c:v>4.8727044753086424E-2</c:v>
                </c:pt>
                <c:pt idx="30">
                  <c:v>9.0650334362139914E-2</c:v>
                </c:pt>
                <c:pt idx="31">
                  <c:v>6.6064107510288059E-2</c:v>
                </c:pt>
                <c:pt idx="32">
                  <c:v>8.5627829218106993E-2</c:v>
                </c:pt>
                <c:pt idx="33">
                  <c:v>0.1301133616255144</c:v>
                </c:pt>
                <c:pt idx="34">
                  <c:v>0.19885326646090534</c:v>
                </c:pt>
                <c:pt idx="35">
                  <c:v>0.17032593878600821</c:v>
                </c:pt>
                <c:pt idx="36">
                  <c:v>8.1396926440329212E-2</c:v>
                </c:pt>
                <c:pt idx="37">
                  <c:v>9.4870756172839507E-2</c:v>
                </c:pt>
                <c:pt idx="38">
                  <c:v>8.7984889403292188E-2</c:v>
                </c:pt>
                <c:pt idx="39">
                  <c:v>4.7876414609053501E-2</c:v>
                </c:pt>
                <c:pt idx="40">
                  <c:v>6.821347736625516E-2</c:v>
                </c:pt>
                <c:pt idx="41">
                  <c:v>3.0367605452674896E-2</c:v>
                </c:pt>
                <c:pt idx="42">
                  <c:v>5.796277006172839E-2</c:v>
                </c:pt>
                <c:pt idx="43">
                  <c:v>9.3387538580246912E-2</c:v>
                </c:pt>
                <c:pt idx="44">
                  <c:v>0.12877237654320986</c:v>
                </c:pt>
                <c:pt idx="45">
                  <c:v>6.497061471193416E-2</c:v>
                </c:pt>
                <c:pt idx="46">
                  <c:v>6.8749742798353913E-2</c:v>
                </c:pt>
                <c:pt idx="47">
                  <c:v>1.6395769032921809E-2</c:v>
                </c:pt>
                <c:pt idx="48">
                  <c:v>3.4166859567901234E-2</c:v>
                </c:pt>
                <c:pt idx="49">
                  <c:v>2.2356481481481481E-2</c:v>
                </c:pt>
                <c:pt idx="50">
                  <c:v>7.172048611111112E-2</c:v>
                </c:pt>
                <c:pt idx="51">
                  <c:v>9.0685056584362142E-2</c:v>
                </c:pt>
                <c:pt idx="52">
                  <c:v>7.569219393004116E-2</c:v>
                </c:pt>
                <c:pt idx="53">
                  <c:v>0.11027076903292181</c:v>
                </c:pt>
                <c:pt idx="54">
                  <c:v>0.1580889274691358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38C-4920-AE40-445C3C780AFA}"/>
            </c:ext>
          </c:extLst>
        </c:ser>
        <c:ser>
          <c:idx val="1"/>
          <c:order val="2"/>
          <c:tx>
            <c:v>Bands</c:v>
          </c:tx>
          <c:spPr>
            <a:ln w="12700" cap="rnd">
              <a:solidFill>
                <a:schemeClr val="tx1">
                  <a:lumMod val="50000"/>
                  <a:lumOff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CRB_stats!$V$65:$V$80</c:f>
              <c:numCache>
                <c:formatCode>0.00</c:formatCode>
                <c:ptCount val="16"/>
                <c:pt idx="0">
                  <c:v>8</c:v>
                </c:pt>
                <c:pt idx="1">
                  <c:v>8</c:v>
                </c:pt>
                <c:pt idx="2">
                  <c:v>13</c:v>
                </c:pt>
                <c:pt idx="3">
                  <c:v>13</c:v>
                </c:pt>
                <c:pt idx="4">
                  <c:v>20</c:v>
                </c:pt>
                <c:pt idx="5">
                  <c:v>20</c:v>
                </c:pt>
                <c:pt idx="6">
                  <c:v>29</c:v>
                </c:pt>
                <c:pt idx="7">
                  <c:v>29</c:v>
                </c:pt>
                <c:pt idx="8">
                  <c:v>42</c:v>
                </c:pt>
                <c:pt idx="9">
                  <c:v>42</c:v>
                </c:pt>
                <c:pt idx="10">
                  <c:v>58</c:v>
                </c:pt>
                <c:pt idx="11">
                  <c:v>58</c:v>
                </c:pt>
                <c:pt idx="12">
                  <c:v>82</c:v>
                </c:pt>
                <c:pt idx="13">
                  <c:v>82</c:v>
                </c:pt>
                <c:pt idx="14">
                  <c:v>98</c:v>
                </c:pt>
                <c:pt idx="15">
                  <c:v>98</c:v>
                </c:pt>
              </c:numCache>
            </c:numRef>
          </c:xVal>
          <c:yVal>
            <c:numRef>
              <c:f>CRB_stats!$AF$65:$AF$80</c:f>
              <c:numCache>
                <c:formatCode>General</c:formatCode>
                <c:ptCount val="16"/>
                <c:pt idx="0">
                  <c:v>-0.1</c:v>
                </c:pt>
                <c:pt idx="1">
                  <c:v>1</c:v>
                </c:pt>
                <c:pt idx="2">
                  <c:v>1</c:v>
                </c:pt>
                <c:pt idx="3">
                  <c:v>-0.1</c:v>
                </c:pt>
                <c:pt idx="4">
                  <c:v>-0.1</c:v>
                </c:pt>
                <c:pt idx="5">
                  <c:v>1</c:v>
                </c:pt>
                <c:pt idx="6">
                  <c:v>1</c:v>
                </c:pt>
                <c:pt idx="7">
                  <c:v>-0.1</c:v>
                </c:pt>
                <c:pt idx="8">
                  <c:v>-0.1</c:v>
                </c:pt>
                <c:pt idx="9">
                  <c:v>1</c:v>
                </c:pt>
                <c:pt idx="10">
                  <c:v>1</c:v>
                </c:pt>
                <c:pt idx="11">
                  <c:v>-0.1</c:v>
                </c:pt>
                <c:pt idx="12">
                  <c:v>-0.1</c:v>
                </c:pt>
                <c:pt idx="13">
                  <c:v>1</c:v>
                </c:pt>
                <c:pt idx="14">
                  <c:v>1</c:v>
                </c:pt>
                <c:pt idx="15">
                  <c:v>-0.1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38C-4920-AE40-445C3C780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0500104"/>
        <c:axId val="760500464"/>
      </c:scatterChart>
      <c:scatterChart>
        <c:scatterStyle val="lineMarker"/>
        <c:varyColors val="0"/>
        <c:ser>
          <c:idx val="2"/>
          <c:order val="0"/>
          <c:tx>
            <c:v>Phn. Area Fraction</c:v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CRB_stats!$AI$5:$AI$59</c:f>
                <c:numCache>
                  <c:formatCode>General</c:formatCode>
                  <c:ptCount val="55"/>
                  <c:pt idx="0">
                    <c:v>1.4956962911790857E-2</c:v>
                  </c:pt>
                  <c:pt idx="1">
                    <c:v>8.5443075853579506E-2</c:v>
                  </c:pt>
                  <c:pt idx="2">
                    <c:v>1.6676295734028526E-2</c:v>
                  </c:pt>
                  <c:pt idx="3">
                    <c:v>7.1117708723074005E-2</c:v>
                  </c:pt>
                  <c:pt idx="4">
                    <c:v>8.4717887503020325E-2</c:v>
                  </c:pt>
                  <c:pt idx="5">
                    <c:v>6.4810969989197525E-2</c:v>
                  </c:pt>
                  <c:pt idx="6">
                    <c:v>3.0312273097212801E-2</c:v>
                  </c:pt>
                  <c:pt idx="7">
                    <c:v>3.5477057009109782E-2</c:v>
                  </c:pt>
                  <c:pt idx="8">
                    <c:v>5.1155635560815468E-2</c:v>
                  </c:pt>
                  <c:pt idx="9">
                    <c:v>1.7227632925676185E-2</c:v>
                  </c:pt>
                  <c:pt idx="10">
                    <c:v>1.8840607740609496E-2</c:v>
                  </c:pt>
                  <c:pt idx="11">
                    <c:v>1.2118763938045495E-2</c:v>
                  </c:pt>
                  <c:pt idx="12">
                    <c:v>3.0476353481608209E-2</c:v>
                  </c:pt>
                  <c:pt idx="13">
                    <c:v>2.2852802793449926E-2</c:v>
                  </c:pt>
                  <c:pt idx="14">
                    <c:v>2.1367912530439945E-2</c:v>
                  </c:pt>
                  <c:pt idx="15">
                    <c:v>3.4432828349490359E-2</c:v>
                  </c:pt>
                  <c:pt idx="16">
                    <c:v>3.4636414645275414E-2</c:v>
                  </c:pt>
                  <c:pt idx="17">
                    <c:v>9.8742149406571313E-3</c:v>
                  </c:pt>
                  <c:pt idx="18">
                    <c:v>6.9757278084339094E-3</c:v>
                  </c:pt>
                  <c:pt idx="19">
                    <c:v>1.118286188858034E-2</c:v>
                  </c:pt>
                  <c:pt idx="20">
                    <c:v>4.0296618885034705E-2</c:v>
                  </c:pt>
                  <c:pt idx="21">
                    <c:v>2.9477077095500254E-2</c:v>
                  </c:pt>
                  <c:pt idx="22">
                    <c:v>3.1630437938894404E-2</c:v>
                  </c:pt>
                  <c:pt idx="23">
                    <c:v>1.3889808659509824E-2</c:v>
                  </c:pt>
                  <c:pt idx="24">
                    <c:v>1.8412840658665178E-2</c:v>
                  </c:pt>
                  <c:pt idx="25">
                    <c:v>1.2417756439645902E-2</c:v>
                  </c:pt>
                  <c:pt idx="26">
                    <c:v>9.4820021192142685E-3</c:v>
                  </c:pt>
                  <c:pt idx="27">
                    <c:v>2.9152112084895848E-2</c:v>
                  </c:pt>
                  <c:pt idx="28">
                    <c:v>3.2083840152707516E-2</c:v>
                  </c:pt>
                  <c:pt idx="29">
                    <c:v>1.2566657801444279E-2</c:v>
                  </c:pt>
                  <c:pt idx="30">
                    <c:v>9.6590017565509091E-3</c:v>
                  </c:pt>
                  <c:pt idx="31">
                    <c:v>2.849618211104403E-2</c:v>
                  </c:pt>
                  <c:pt idx="32">
                    <c:v>1.3068817004361254E-2</c:v>
                  </c:pt>
                  <c:pt idx="33">
                    <c:v>9.4075051944655111E-2</c:v>
                  </c:pt>
                  <c:pt idx="34">
                    <c:v>1.5357526964671419E-2</c:v>
                  </c:pt>
                  <c:pt idx="35">
                    <c:v>7.9647439801968454E-3</c:v>
                  </c:pt>
                  <c:pt idx="36">
                    <c:v>1.2084744943201439E-2</c:v>
                  </c:pt>
                  <c:pt idx="37">
                    <c:v>1.6266786235278455E-2</c:v>
                  </c:pt>
                  <c:pt idx="38">
                    <c:v>1.6940329041938679E-2</c:v>
                  </c:pt>
                  <c:pt idx="39">
                    <c:v>3.2866998503307043E-2</c:v>
                  </c:pt>
                  <c:pt idx="40">
                    <c:v>1.3681235523525159E-2</c:v>
                  </c:pt>
                  <c:pt idx="41">
                    <c:v>4.3930263142042637E-3</c:v>
                  </c:pt>
                  <c:pt idx="42">
                    <c:v>6.1780921742938975E-3</c:v>
                  </c:pt>
                  <c:pt idx="43">
                    <c:v>7.8149108805372781E-3</c:v>
                  </c:pt>
                  <c:pt idx="44">
                    <c:v>5.6944044081181922E-3</c:v>
                  </c:pt>
                  <c:pt idx="45">
                    <c:v>4.5548981995297139E-3</c:v>
                  </c:pt>
                  <c:pt idx="46">
                    <c:v>1.0088327762113556E-2</c:v>
                  </c:pt>
                  <c:pt idx="47">
                    <c:v>7.805897768521944E-3</c:v>
                  </c:pt>
                  <c:pt idx="48">
                    <c:v>2.0354463346824631E-2</c:v>
                  </c:pt>
                  <c:pt idx="49">
                    <c:v>1.5746504704152023E-2</c:v>
                  </c:pt>
                  <c:pt idx="50">
                    <c:v>9.6321348787575291E-3</c:v>
                  </c:pt>
                  <c:pt idx="51">
                    <c:v>1.0466359538263789E-2</c:v>
                  </c:pt>
                  <c:pt idx="52">
                    <c:v>2.7659622099732425E-2</c:v>
                  </c:pt>
                  <c:pt idx="53">
                    <c:v>2.2040138598866797E-2</c:v>
                  </c:pt>
                  <c:pt idx="54">
                    <c:v>2.3251312718146858E-2</c:v>
                  </c:pt>
                </c:numCache>
              </c:numRef>
            </c:plus>
            <c:minus>
              <c:numRef>
                <c:f>CRB_stats!$AI$5:$AI$59</c:f>
                <c:numCache>
                  <c:formatCode>General</c:formatCode>
                  <c:ptCount val="55"/>
                  <c:pt idx="0">
                    <c:v>1.4956962911790857E-2</c:v>
                  </c:pt>
                  <c:pt idx="1">
                    <c:v>8.5443075853579506E-2</c:v>
                  </c:pt>
                  <c:pt idx="2">
                    <c:v>1.6676295734028526E-2</c:v>
                  </c:pt>
                  <c:pt idx="3">
                    <c:v>7.1117708723074005E-2</c:v>
                  </c:pt>
                  <c:pt idx="4">
                    <c:v>8.4717887503020325E-2</c:v>
                  </c:pt>
                  <c:pt idx="5">
                    <c:v>6.4810969989197525E-2</c:v>
                  </c:pt>
                  <c:pt idx="6">
                    <c:v>3.0312273097212801E-2</c:v>
                  </c:pt>
                  <c:pt idx="7">
                    <c:v>3.5477057009109782E-2</c:v>
                  </c:pt>
                  <c:pt idx="8">
                    <c:v>5.1155635560815468E-2</c:v>
                  </c:pt>
                  <c:pt idx="9">
                    <c:v>1.7227632925676185E-2</c:v>
                  </c:pt>
                  <c:pt idx="10">
                    <c:v>1.8840607740609496E-2</c:v>
                  </c:pt>
                  <c:pt idx="11">
                    <c:v>1.2118763938045495E-2</c:v>
                  </c:pt>
                  <c:pt idx="12">
                    <c:v>3.0476353481608209E-2</c:v>
                  </c:pt>
                  <c:pt idx="13">
                    <c:v>2.2852802793449926E-2</c:v>
                  </c:pt>
                  <c:pt idx="14">
                    <c:v>2.1367912530439945E-2</c:v>
                  </c:pt>
                  <c:pt idx="15">
                    <c:v>3.4432828349490359E-2</c:v>
                  </c:pt>
                  <c:pt idx="16">
                    <c:v>3.4636414645275414E-2</c:v>
                  </c:pt>
                  <c:pt idx="17">
                    <c:v>9.8742149406571313E-3</c:v>
                  </c:pt>
                  <c:pt idx="18">
                    <c:v>6.9757278084339094E-3</c:v>
                  </c:pt>
                  <c:pt idx="19">
                    <c:v>1.118286188858034E-2</c:v>
                  </c:pt>
                  <c:pt idx="20">
                    <c:v>4.0296618885034705E-2</c:v>
                  </c:pt>
                  <c:pt idx="21">
                    <c:v>2.9477077095500254E-2</c:v>
                  </c:pt>
                  <c:pt idx="22">
                    <c:v>3.1630437938894404E-2</c:v>
                  </c:pt>
                  <c:pt idx="23">
                    <c:v>1.3889808659509824E-2</c:v>
                  </c:pt>
                  <c:pt idx="24">
                    <c:v>1.8412840658665178E-2</c:v>
                  </c:pt>
                  <c:pt idx="25">
                    <c:v>1.2417756439645902E-2</c:v>
                  </c:pt>
                  <c:pt idx="26">
                    <c:v>9.4820021192142685E-3</c:v>
                  </c:pt>
                  <c:pt idx="27">
                    <c:v>2.9152112084895848E-2</c:v>
                  </c:pt>
                  <c:pt idx="28">
                    <c:v>3.2083840152707516E-2</c:v>
                  </c:pt>
                  <c:pt idx="29">
                    <c:v>1.2566657801444279E-2</c:v>
                  </c:pt>
                  <c:pt idx="30">
                    <c:v>9.6590017565509091E-3</c:v>
                  </c:pt>
                  <c:pt idx="31">
                    <c:v>2.849618211104403E-2</c:v>
                  </c:pt>
                  <c:pt idx="32">
                    <c:v>1.3068817004361254E-2</c:v>
                  </c:pt>
                  <c:pt idx="33">
                    <c:v>9.4075051944655111E-2</c:v>
                  </c:pt>
                  <c:pt idx="34">
                    <c:v>1.5357526964671419E-2</c:v>
                  </c:pt>
                  <c:pt idx="35">
                    <c:v>7.9647439801968454E-3</c:v>
                  </c:pt>
                  <c:pt idx="36">
                    <c:v>1.2084744943201439E-2</c:v>
                  </c:pt>
                  <c:pt idx="37">
                    <c:v>1.6266786235278455E-2</c:v>
                  </c:pt>
                  <c:pt idx="38">
                    <c:v>1.6940329041938679E-2</c:v>
                  </c:pt>
                  <c:pt idx="39">
                    <c:v>3.2866998503307043E-2</c:v>
                  </c:pt>
                  <c:pt idx="40">
                    <c:v>1.3681235523525159E-2</c:v>
                  </c:pt>
                  <c:pt idx="41">
                    <c:v>4.3930263142042637E-3</c:v>
                  </c:pt>
                  <c:pt idx="42">
                    <c:v>6.1780921742938975E-3</c:v>
                  </c:pt>
                  <c:pt idx="43">
                    <c:v>7.8149108805372781E-3</c:v>
                  </c:pt>
                  <c:pt idx="44">
                    <c:v>5.6944044081181922E-3</c:v>
                  </c:pt>
                  <c:pt idx="45">
                    <c:v>4.5548981995297139E-3</c:v>
                  </c:pt>
                  <c:pt idx="46">
                    <c:v>1.0088327762113556E-2</c:v>
                  </c:pt>
                  <c:pt idx="47">
                    <c:v>7.805897768521944E-3</c:v>
                  </c:pt>
                  <c:pt idx="48">
                    <c:v>2.0354463346824631E-2</c:v>
                  </c:pt>
                  <c:pt idx="49">
                    <c:v>1.5746504704152023E-2</c:v>
                  </c:pt>
                  <c:pt idx="50">
                    <c:v>9.6321348787575291E-3</c:v>
                  </c:pt>
                  <c:pt idx="51">
                    <c:v>1.0466359538263789E-2</c:v>
                  </c:pt>
                  <c:pt idx="52">
                    <c:v>2.7659622099732425E-2</c:v>
                  </c:pt>
                  <c:pt idx="53">
                    <c:v>2.2040138598866797E-2</c:v>
                  </c:pt>
                  <c:pt idx="54">
                    <c:v>2.3251312718146858E-2</c:v>
                  </c:pt>
                </c:numCache>
              </c:numRef>
            </c:minus>
            <c:spPr>
              <a:noFill/>
              <a:ln w="6350" cap="flat" cmpd="sng" algn="ctr">
                <a:solidFill>
                  <a:srgbClr val="C00000">
                    <a:alpha val="50000"/>
                  </a:srgbClr>
                </a:solidFill>
                <a:round/>
              </a:ln>
              <a:effectLst/>
            </c:spPr>
          </c:errBars>
          <c:xVal>
            <c:numRef>
              <c:f>CRB_stats!$A$5:$A$60</c:f>
              <c:numCache>
                <c:formatCode>General</c:formatCode>
                <c:ptCount val="5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  <c:pt idx="51">
                  <c:v>102</c:v>
                </c:pt>
                <c:pt idx="52">
                  <c:v>104</c:v>
                </c:pt>
                <c:pt idx="53">
                  <c:v>106</c:v>
                </c:pt>
                <c:pt idx="54">
                  <c:v>108</c:v>
                </c:pt>
                <c:pt idx="55">
                  <c:v>110</c:v>
                </c:pt>
              </c:numCache>
            </c:numRef>
          </c:xVal>
          <c:yVal>
            <c:numRef>
              <c:f>CRB_stats!$AH$5:$AH$60</c:f>
              <c:numCache>
                <c:formatCode>0.00</c:formatCode>
                <c:ptCount val="56"/>
                <c:pt idx="0">
                  <c:v>3.831073067985262E-2</c:v>
                </c:pt>
                <c:pt idx="1">
                  <c:v>0.1209092391803599</c:v>
                </c:pt>
                <c:pt idx="2">
                  <c:v>6.2951837204154315E-2</c:v>
                </c:pt>
                <c:pt idx="3">
                  <c:v>6.8604887492436165E-2</c:v>
                </c:pt>
                <c:pt idx="4">
                  <c:v>0.10420487082239108</c:v>
                </c:pt>
                <c:pt idx="5">
                  <c:v>9.852805848240484E-2</c:v>
                </c:pt>
                <c:pt idx="6">
                  <c:v>6.9876668973353026E-2</c:v>
                </c:pt>
                <c:pt idx="7">
                  <c:v>8.5627164569619676E-2</c:v>
                </c:pt>
                <c:pt idx="8">
                  <c:v>0.10466663132471954</c:v>
                </c:pt>
                <c:pt idx="9">
                  <c:v>2.8884151050301142E-2</c:v>
                </c:pt>
                <c:pt idx="10">
                  <c:v>4.2767501025123111E-2</c:v>
                </c:pt>
                <c:pt idx="11">
                  <c:v>2.9123674316327775E-2</c:v>
                </c:pt>
                <c:pt idx="12">
                  <c:v>5.5601139655437525E-2</c:v>
                </c:pt>
                <c:pt idx="13">
                  <c:v>5.0758647777349591E-2</c:v>
                </c:pt>
                <c:pt idx="14">
                  <c:v>3.6876456229240698E-2</c:v>
                </c:pt>
                <c:pt idx="15">
                  <c:v>5.493081374972425E-2</c:v>
                </c:pt>
                <c:pt idx="16">
                  <c:v>4.5772155295384323E-2</c:v>
                </c:pt>
                <c:pt idx="17">
                  <c:v>2.0908375335833538E-2</c:v>
                </c:pt>
                <c:pt idx="18">
                  <c:v>3.4644894042198029E-3</c:v>
                </c:pt>
                <c:pt idx="19">
                  <c:v>1.1809079330522027E-2</c:v>
                </c:pt>
                <c:pt idx="20">
                  <c:v>4.9239817401403832E-2</c:v>
                </c:pt>
                <c:pt idx="21">
                  <c:v>3.2405104092189059E-2</c:v>
                </c:pt>
                <c:pt idx="22">
                  <c:v>3.7831880820464216E-2</c:v>
                </c:pt>
                <c:pt idx="23">
                  <c:v>2.8978741388037101E-2</c:v>
                </c:pt>
                <c:pt idx="24">
                  <c:v>1.7981279729742762E-2</c:v>
                </c:pt>
                <c:pt idx="25">
                  <c:v>2.2140367219727859E-2</c:v>
                </c:pt>
                <c:pt idx="26">
                  <c:v>1.3240595925889484E-2</c:v>
                </c:pt>
                <c:pt idx="27">
                  <c:v>1.8231817421388005E-2</c:v>
                </c:pt>
                <c:pt idx="28">
                  <c:v>3.3934332933485106E-2</c:v>
                </c:pt>
                <c:pt idx="29">
                  <c:v>2.6613410754552775E-2</c:v>
                </c:pt>
                <c:pt idx="30">
                  <c:v>1.6652324198305941E-2</c:v>
                </c:pt>
                <c:pt idx="31">
                  <c:v>3.8605331956017237E-2</c:v>
                </c:pt>
                <c:pt idx="32">
                  <c:v>1.3828343228663831E-2</c:v>
                </c:pt>
                <c:pt idx="33">
                  <c:v>8.4878494145786965E-2</c:v>
                </c:pt>
                <c:pt idx="34">
                  <c:v>1.7373235182983945E-2</c:v>
                </c:pt>
                <c:pt idx="35">
                  <c:v>6.6060617064171425E-3</c:v>
                </c:pt>
                <c:pt idx="36">
                  <c:v>1.2899355245430016E-2</c:v>
                </c:pt>
                <c:pt idx="37">
                  <c:v>2.2948742189868959E-2</c:v>
                </c:pt>
                <c:pt idx="38">
                  <c:v>1.879569379944725E-2</c:v>
                </c:pt>
                <c:pt idx="39">
                  <c:v>3.9178358906513694E-2</c:v>
                </c:pt>
                <c:pt idx="40">
                  <c:v>1.0157223940590945E-2</c:v>
                </c:pt>
                <c:pt idx="41">
                  <c:v>8.8909896999682242E-3</c:v>
                </c:pt>
                <c:pt idx="42">
                  <c:v>4.2824669275115792E-3</c:v>
                </c:pt>
                <c:pt idx="43">
                  <c:v>8.0690787069890996E-3</c:v>
                </c:pt>
                <c:pt idx="44">
                  <c:v>1.3250820023499421E-2</c:v>
                </c:pt>
                <c:pt idx="45">
                  <c:v>4.2130497672530302E-3</c:v>
                </c:pt>
                <c:pt idx="46">
                  <c:v>1.078937627193256E-2</c:v>
                </c:pt>
                <c:pt idx="47">
                  <c:v>1.1509229627780814E-2</c:v>
                </c:pt>
                <c:pt idx="48">
                  <c:v>1.8936706668316212E-2</c:v>
                </c:pt>
                <c:pt idx="49">
                  <c:v>1.3444087457739888E-2</c:v>
                </c:pt>
                <c:pt idx="50">
                  <c:v>7.937213851193798E-3</c:v>
                </c:pt>
                <c:pt idx="51">
                  <c:v>1.5801143596786433E-2</c:v>
                </c:pt>
                <c:pt idx="52">
                  <c:v>4.7670085712224058E-2</c:v>
                </c:pt>
                <c:pt idx="53">
                  <c:v>3.0393761408154907E-2</c:v>
                </c:pt>
                <c:pt idx="54">
                  <c:v>3.7523806163592556E-2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38C-4920-AE40-445C3C780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1107856"/>
        <c:axId val="831107496"/>
      </c:scatterChart>
      <c:valAx>
        <c:axId val="760500104"/>
        <c:scaling>
          <c:orientation val="minMax"/>
          <c:max val="110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Distance from margin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60500464"/>
        <c:crosses val="autoZero"/>
        <c:crossBetween val="midCat"/>
        <c:majorUnit val="10"/>
      </c:valAx>
      <c:valAx>
        <c:axId val="760500464"/>
        <c:scaling>
          <c:orientation val="minMax"/>
          <c:max val="0.35000000000000003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Area</a:t>
                </a:r>
                <a:r>
                  <a:rPr lang="en-GB" baseline="0"/>
                  <a:t> Fraction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60500104"/>
        <c:crosses val="autoZero"/>
        <c:crossBetween val="midCat"/>
      </c:valAx>
      <c:valAx>
        <c:axId val="831107496"/>
        <c:scaling>
          <c:orientation val="minMax"/>
          <c:max val="0.35000000000000003"/>
          <c:min val="0"/>
        </c:scaling>
        <c:delete val="0"/>
        <c:axPos val="r"/>
        <c:numFmt formatCode="0.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31107856"/>
        <c:crosses val="max"/>
        <c:crossBetween val="midCat"/>
      </c:valAx>
      <c:valAx>
        <c:axId val="8311078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311074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1"/>
          <c:tx>
            <c:v>Ves. ND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CRB_stats!$AO$5:$AO$59</c:f>
                <c:numCache>
                  <c:formatCode>General</c:formatCode>
                  <c:ptCount val="55"/>
                  <c:pt idx="0">
                    <c:v>4.00501716244331</c:v>
                  </c:pt>
                  <c:pt idx="1">
                    <c:v>2.6040458088507452</c:v>
                  </c:pt>
                  <c:pt idx="2">
                    <c:v>7.0411092233442556</c:v>
                  </c:pt>
                  <c:pt idx="3">
                    <c:v>5.0792188859373661</c:v>
                  </c:pt>
                  <c:pt idx="4">
                    <c:v>4.7877575084850772</c:v>
                  </c:pt>
                  <c:pt idx="5">
                    <c:v>5.1102510530389527</c:v>
                  </c:pt>
                  <c:pt idx="6">
                    <c:v>3.2541153357030832</c:v>
                  </c:pt>
                  <c:pt idx="7">
                    <c:v>2.9723989658965659</c:v>
                  </c:pt>
                  <c:pt idx="8">
                    <c:v>4.7959894353516379</c:v>
                  </c:pt>
                  <c:pt idx="9">
                    <c:v>2.2244631668329973</c:v>
                  </c:pt>
                  <c:pt idx="10">
                    <c:v>3.593868952336785</c:v>
                  </c:pt>
                  <c:pt idx="11">
                    <c:v>4.6389542338615675</c:v>
                  </c:pt>
                  <c:pt idx="12">
                    <c:v>7.9658324195941121</c:v>
                  </c:pt>
                  <c:pt idx="13">
                    <c:v>2.9328317575514542</c:v>
                  </c:pt>
                  <c:pt idx="14">
                    <c:v>2.458518341142331</c:v>
                  </c:pt>
                  <c:pt idx="15">
                    <c:v>4.7902763573150464</c:v>
                  </c:pt>
                  <c:pt idx="16">
                    <c:v>4.0640857275103475</c:v>
                  </c:pt>
                  <c:pt idx="17">
                    <c:v>3.5860209145879169</c:v>
                  </c:pt>
                  <c:pt idx="18">
                    <c:v>3.9444849850700727</c:v>
                  </c:pt>
                  <c:pt idx="19">
                    <c:v>4.2607181287244273</c:v>
                  </c:pt>
                  <c:pt idx="20">
                    <c:v>6.208014075482879</c:v>
                  </c:pt>
                  <c:pt idx="21">
                    <c:v>3.7671302603423</c:v>
                  </c:pt>
                  <c:pt idx="22">
                    <c:v>3.1220154867665291</c:v>
                  </c:pt>
                  <c:pt idx="23">
                    <c:v>3.9528210337826013</c:v>
                  </c:pt>
                  <c:pt idx="24">
                    <c:v>8.5946008371655189</c:v>
                  </c:pt>
                  <c:pt idx="25">
                    <c:v>4.077607572143684</c:v>
                  </c:pt>
                  <c:pt idx="26">
                    <c:v>6.1684652041249537</c:v>
                  </c:pt>
                  <c:pt idx="27">
                    <c:v>5.0251628999594358</c:v>
                  </c:pt>
                  <c:pt idx="28">
                    <c:v>5.5626887908983553</c:v>
                  </c:pt>
                  <c:pt idx="29">
                    <c:v>1.2739923047129142</c:v>
                  </c:pt>
                  <c:pt idx="30">
                    <c:v>1.8347330667752273</c:v>
                  </c:pt>
                  <c:pt idx="31">
                    <c:v>1.6724713019489512</c:v>
                  </c:pt>
                  <c:pt idx="32">
                    <c:v>2.7735264292058344</c:v>
                  </c:pt>
                  <c:pt idx="33">
                    <c:v>1.5591989240515078</c:v>
                  </c:pt>
                  <c:pt idx="34">
                    <c:v>0.98220663054137447</c:v>
                  </c:pt>
                  <c:pt idx="35">
                    <c:v>1.9053292083290394</c:v>
                  </c:pt>
                  <c:pt idx="36">
                    <c:v>0.66150059285780438</c:v>
                  </c:pt>
                  <c:pt idx="37">
                    <c:v>3.259344898635637</c:v>
                  </c:pt>
                  <c:pt idx="38">
                    <c:v>6.0084206160965303</c:v>
                  </c:pt>
                  <c:pt idx="39">
                    <c:v>1.5798587051519548</c:v>
                  </c:pt>
                  <c:pt idx="40">
                    <c:v>2.0658893178198396</c:v>
                  </c:pt>
                  <c:pt idx="41">
                    <c:v>0.8904421778825895</c:v>
                  </c:pt>
                  <c:pt idx="42">
                    <c:v>2.0078969181349344</c:v>
                  </c:pt>
                  <c:pt idx="43">
                    <c:v>0.64719586905239468</c:v>
                  </c:pt>
                  <c:pt idx="44">
                    <c:v>0.91663262713769977</c:v>
                  </c:pt>
                  <c:pt idx="45">
                    <c:v>1.1289822861223764</c:v>
                  </c:pt>
                  <c:pt idx="46">
                    <c:v>1.4819754146952708</c:v>
                  </c:pt>
                  <c:pt idx="47">
                    <c:v>1.0279991308223075</c:v>
                  </c:pt>
                  <c:pt idx="48">
                    <c:v>0.81991574935188449</c:v>
                  </c:pt>
                  <c:pt idx="49">
                    <c:v>2.4588103248459374</c:v>
                  </c:pt>
                  <c:pt idx="50">
                    <c:v>3.4846990352680107</c:v>
                  </c:pt>
                  <c:pt idx="51">
                    <c:v>3.2351037081240315</c:v>
                  </c:pt>
                  <c:pt idx="52">
                    <c:v>2.4652554125890331</c:v>
                  </c:pt>
                  <c:pt idx="53">
                    <c:v>2.0882993653467414</c:v>
                  </c:pt>
                  <c:pt idx="54">
                    <c:v>0.8631393482756915</c:v>
                  </c:pt>
                </c:numCache>
              </c:numRef>
            </c:plus>
            <c:minus>
              <c:numRef>
                <c:f>CRB_stats!$AO$5:$AO$59</c:f>
                <c:numCache>
                  <c:formatCode>General</c:formatCode>
                  <c:ptCount val="55"/>
                  <c:pt idx="0">
                    <c:v>4.00501716244331</c:v>
                  </c:pt>
                  <c:pt idx="1">
                    <c:v>2.6040458088507452</c:v>
                  </c:pt>
                  <c:pt idx="2">
                    <c:v>7.0411092233442556</c:v>
                  </c:pt>
                  <c:pt idx="3">
                    <c:v>5.0792188859373661</c:v>
                  </c:pt>
                  <c:pt idx="4">
                    <c:v>4.7877575084850772</c:v>
                  </c:pt>
                  <c:pt idx="5">
                    <c:v>5.1102510530389527</c:v>
                  </c:pt>
                  <c:pt idx="6">
                    <c:v>3.2541153357030832</c:v>
                  </c:pt>
                  <c:pt idx="7">
                    <c:v>2.9723989658965659</c:v>
                  </c:pt>
                  <c:pt idx="8">
                    <c:v>4.7959894353516379</c:v>
                  </c:pt>
                  <c:pt idx="9">
                    <c:v>2.2244631668329973</c:v>
                  </c:pt>
                  <c:pt idx="10">
                    <c:v>3.593868952336785</c:v>
                  </c:pt>
                  <c:pt idx="11">
                    <c:v>4.6389542338615675</c:v>
                  </c:pt>
                  <c:pt idx="12">
                    <c:v>7.9658324195941121</c:v>
                  </c:pt>
                  <c:pt idx="13">
                    <c:v>2.9328317575514542</c:v>
                  </c:pt>
                  <c:pt idx="14">
                    <c:v>2.458518341142331</c:v>
                  </c:pt>
                  <c:pt idx="15">
                    <c:v>4.7902763573150464</c:v>
                  </c:pt>
                  <c:pt idx="16">
                    <c:v>4.0640857275103475</c:v>
                  </c:pt>
                  <c:pt idx="17">
                    <c:v>3.5860209145879169</c:v>
                  </c:pt>
                  <c:pt idx="18">
                    <c:v>3.9444849850700727</c:v>
                  </c:pt>
                  <c:pt idx="19">
                    <c:v>4.2607181287244273</c:v>
                  </c:pt>
                  <c:pt idx="20">
                    <c:v>6.208014075482879</c:v>
                  </c:pt>
                  <c:pt idx="21">
                    <c:v>3.7671302603423</c:v>
                  </c:pt>
                  <c:pt idx="22">
                    <c:v>3.1220154867665291</c:v>
                  </c:pt>
                  <c:pt idx="23">
                    <c:v>3.9528210337826013</c:v>
                  </c:pt>
                  <c:pt idx="24">
                    <c:v>8.5946008371655189</c:v>
                  </c:pt>
                  <c:pt idx="25">
                    <c:v>4.077607572143684</c:v>
                  </c:pt>
                  <c:pt idx="26">
                    <c:v>6.1684652041249537</c:v>
                  </c:pt>
                  <c:pt idx="27">
                    <c:v>5.0251628999594358</c:v>
                  </c:pt>
                  <c:pt idx="28">
                    <c:v>5.5626887908983553</c:v>
                  </c:pt>
                  <c:pt idx="29">
                    <c:v>1.2739923047129142</c:v>
                  </c:pt>
                  <c:pt idx="30">
                    <c:v>1.8347330667752273</c:v>
                  </c:pt>
                  <c:pt idx="31">
                    <c:v>1.6724713019489512</c:v>
                  </c:pt>
                  <c:pt idx="32">
                    <c:v>2.7735264292058344</c:v>
                  </c:pt>
                  <c:pt idx="33">
                    <c:v>1.5591989240515078</c:v>
                  </c:pt>
                  <c:pt idx="34">
                    <c:v>0.98220663054137447</c:v>
                  </c:pt>
                  <c:pt idx="35">
                    <c:v>1.9053292083290394</c:v>
                  </c:pt>
                  <c:pt idx="36">
                    <c:v>0.66150059285780438</c:v>
                  </c:pt>
                  <c:pt idx="37">
                    <c:v>3.259344898635637</c:v>
                  </c:pt>
                  <c:pt idx="38">
                    <c:v>6.0084206160965303</c:v>
                  </c:pt>
                  <c:pt idx="39">
                    <c:v>1.5798587051519548</c:v>
                  </c:pt>
                  <c:pt idx="40">
                    <c:v>2.0658893178198396</c:v>
                  </c:pt>
                  <c:pt idx="41">
                    <c:v>0.8904421778825895</c:v>
                  </c:pt>
                  <c:pt idx="42">
                    <c:v>2.0078969181349344</c:v>
                  </c:pt>
                  <c:pt idx="43">
                    <c:v>0.64719586905239468</c:v>
                  </c:pt>
                  <c:pt idx="44">
                    <c:v>0.91663262713769977</c:v>
                  </c:pt>
                  <c:pt idx="45">
                    <c:v>1.1289822861223764</c:v>
                  </c:pt>
                  <c:pt idx="46">
                    <c:v>1.4819754146952708</c:v>
                  </c:pt>
                  <c:pt idx="47">
                    <c:v>1.0279991308223075</c:v>
                  </c:pt>
                  <c:pt idx="48">
                    <c:v>0.81991574935188449</c:v>
                  </c:pt>
                  <c:pt idx="49">
                    <c:v>2.4588103248459374</c:v>
                  </c:pt>
                  <c:pt idx="50">
                    <c:v>3.4846990352680107</c:v>
                  </c:pt>
                  <c:pt idx="51">
                    <c:v>3.2351037081240315</c:v>
                  </c:pt>
                  <c:pt idx="52">
                    <c:v>2.4652554125890331</c:v>
                  </c:pt>
                  <c:pt idx="53">
                    <c:v>2.0882993653467414</c:v>
                  </c:pt>
                  <c:pt idx="54">
                    <c:v>0.8631393482756915</c:v>
                  </c:pt>
                </c:numCache>
              </c:numRef>
            </c:minus>
            <c:spPr>
              <a:noFill/>
              <a:ln w="6350" cap="flat" cmpd="sng" algn="ctr">
                <a:solidFill>
                  <a:schemeClr val="tx1">
                    <a:alpha val="50000"/>
                  </a:schemeClr>
                </a:solidFill>
                <a:round/>
              </a:ln>
              <a:effectLst/>
            </c:spPr>
          </c:errBars>
          <c:xVal>
            <c:numRef>
              <c:f>CRB_stats!$A$5:$A$60</c:f>
              <c:numCache>
                <c:formatCode>General</c:formatCode>
                <c:ptCount val="5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  <c:pt idx="51">
                  <c:v>102</c:v>
                </c:pt>
                <c:pt idx="52">
                  <c:v>104</c:v>
                </c:pt>
                <c:pt idx="53">
                  <c:v>106</c:v>
                </c:pt>
                <c:pt idx="54">
                  <c:v>108</c:v>
                </c:pt>
                <c:pt idx="55">
                  <c:v>110</c:v>
                </c:pt>
              </c:numCache>
            </c:numRef>
          </c:xVal>
          <c:yVal>
            <c:numRef>
              <c:f>CRB_stats!$AO$5:$AO$60</c:f>
              <c:numCache>
                <c:formatCode>0.00</c:formatCode>
                <c:ptCount val="56"/>
                <c:pt idx="0">
                  <c:v>4.00501716244331</c:v>
                </c:pt>
                <c:pt idx="1">
                  <c:v>2.6040458088507452</c:v>
                </c:pt>
                <c:pt idx="2">
                  <c:v>7.0411092233442556</c:v>
                </c:pt>
                <c:pt idx="3">
                  <c:v>5.0792188859373661</c:v>
                </c:pt>
                <c:pt idx="4">
                  <c:v>4.7877575084850772</c:v>
                </c:pt>
                <c:pt idx="5">
                  <c:v>5.1102510530389527</c:v>
                </c:pt>
                <c:pt idx="6">
                  <c:v>3.2541153357030832</c:v>
                </c:pt>
                <c:pt idx="7">
                  <c:v>2.9723989658965659</c:v>
                </c:pt>
                <c:pt idx="8">
                  <c:v>4.7959894353516379</c:v>
                </c:pt>
                <c:pt idx="9">
                  <c:v>2.2244631668329973</c:v>
                </c:pt>
                <c:pt idx="10">
                  <c:v>3.593868952336785</c:v>
                </c:pt>
                <c:pt idx="11">
                  <c:v>4.6389542338615675</c:v>
                </c:pt>
                <c:pt idx="12">
                  <c:v>7.9658324195941121</c:v>
                </c:pt>
                <c:pt idx="13">
                  <c:v>2.9328317575514542</c:v>
                </c:pt>
                <c:pt idx="14">
                  <c:v>2.458518341142331</c:v>
                </c:pt>
                <c:pt idx="15">
                  <c:v>4.7902763573150464</c:v>
                </c:pt>
                <c:pt idx="16">
                  <c:v>4.0640857275103475</c:v>
                </c:pt>
                <c:pt idx="17">
                  <c:v>3.5860209145879169</c:v>
                </c:pt>
                <c:pt idx="18">
                  <c:v>3.9444849850700727</c:v>
                </c:pt>
                <c:pt idx="19">
                  <c:v>4.2607181287244273</c:v>
                </c:pt>
                <c:pt idx="20">
                  <c:v>6.208014075482879</c:v>
                </c:pt>
                <c:pt idx="21">
                  <c:v>3.7671302603423</c:v>
                </c:pt>
                <c:pt idx="22">
                  <c:v>3.1220154867665291</c:v>
                </c:pt>
                <c:pt idx="23">
                  <c:v>3.9528210337826013</c:v>
                </c:pt>
                <c:pt idx="24">
                  <c:v>8.5946008371655189</c:v>
                </c:pt>
                <c:pt idx="25">
                  <c:v>4.077607572143684</c:v>
                </c:pt>
                <c:pt idx="26">
                  <c:v>6.1684652041249537</c:v>
                </c:pt>
                <c:pt idx="27">
                  <c:v>5.0251628999594358</c:v>
                </c:pt>
                <c:pt idx="28">
                  <c:v>5.5626887908983553</c:v>
                </c:pt>
                <c:pt idx="29">
                  <c:v>1.2739923047129142</c:v>
                </c:pt>
                <c:pt idx="30">
                  <c:v>1.8347330667752273</c:v>
                </c:pt>
                <c:pt idx="31">
                  <c:v>1.6724713019489512</c:v>
                </c:pt>
                <c:pt idx="32">
                  <c:v>2.7735264292058344</c:v>
                </c:pt>
                <c:pt idx="33">
                  <c:v>1.5591989240515078</c:v>
                </c:pt>
                <c:pt idx="34">
                  <c:v>0.98220663054137447</c:v>
                </c:pt>
                <c:pt idx="35">
                  <c:v>1.9053292083290394</c:v>
                </c:pt>
                <c:pt idx="36">
                  <c:v>0.66150059285780438</c:v>
                </c:pt>
                <c:pt idx="37">
                  <c:v>3.259344898635637</c:v>
                </c:pt>
                <c:pt idx="38">
                  <c:v>6.0084206160965303</c:v>
                </c:pt>
                <c:pt idx="39">
                  <c:v>1.5798587051519548</c:v>
                </c:pt>
                <c:pt idx="40">
                  <c:v>2.0658893178198396</c:v>
                </c:pt>
                <c:pt idx="41">
                  <c:v>0.8904421778825895</c:v>
                </c:pt>
                <c:pt idx="42">
                  <c:v>2.0078969181349344</c:v>
                </c:pt>
                <c:pt idx="43">
                  <c:v>0.64719586905239468</c:v>
                </c:pt>
                <c:pt idx="44">
                  <c:v>0.91663262713769977</c:v>
                </c:pt>
                <c:pt idx="45">
                  <c:v>1.1289822861223764</c:v>
                </c:pt>
                <c:pt idx="46">
                  <c:v>1.4819754146952708</c:v>
                </c:pt>
                <c:pt idx="47">
                  <c:v>1.0279991308223075</c:v>
                </c:pt>
                <c:pt idx="48">
                  <c:v>0.81991574935188449</c:v>
                </c:pt>
                <c:pt idx="49">
                  <c:v>2.4588103248459374</c:v>
                </c:pt>
                <c:pt idx="50">
                  <c:v>3.4846990352680107</c:v>
                </c:pt>
                <c:pt idx="51">
                  <c:v>3.2351037081240315</c:v>
                </c:pt>
                <c:pt idx="52">
                  <c:v>2.4652554125890331</c:v>
                </c:pt>
                <c:pt idx="53">
                  <c:v>2.0882993653467414</c:v>
                </c:pt>
                <c:pt idx="54">
                  <c:v>0.8631393482756915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C9C-447D-AC10-7FD657DC4F26}"/>
            </c:ext>
          </c:extLst>
        </c:ser>
        <c:ser>
          <c:idx val="1"/>
          <c:order val="2"/>
          <c:tx>
            <c:v>Bands</c:v>
          </c:tx>
          <c:spPr>
            <a:ln w="12700" cap="rnd">
              <a:solidFill>
                <a:schemeClr val="tx1">
                  <a:lumMod val="50000"/>
                  <a:lumOff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CRB_stats!$V$65:$V$80</c:f>
              <c:numCache>
                <c:formatCode>0.00</c:formatCode>
                <c:ptCount val="16"/>
                <c:pt idx="0">
                  <c:v>8</c:v>
                </c:pt>
                <c:pt idx="1">
                  <c:v>8</c:v>
                </c:pt>
                <c:pt idx="2">
                  <c:v>13</c:v>
                </c:pt>
                <c:pt idx="3">
                  <c:v>13</c:v>
                </c:pt>
                <c:pt idx="4">
                  <c:v>20</c:v>
                </c:pt>
                <c:pt idx="5">
                  <c:v>20</c:v>
                </c:pt>
                <c:pt idx="6">
                  <c:v>29</c:v>
                </c:pt>
                <c:pt idx="7">
                  <c:v>29</c:v>
                </c:pt>
                <c:pt idx="8">
                  <c:v>42</c:v>
                </c:pt>
                <c:pt idx="9">
                  <c:v>42</c:v>
                </c:pt>
                <c:pt idx="10">
                  <c:v>58</c:v>
                </c:pt>
                <c:pt idx="11">
                  <c:v>58</c:v>
                </c:pt>
                <c:pt idx="12">
                  <c:v>82</c:v>
                </c:pt>
                <c:pt idx="13">
                  <c:v>82</c:v>
                </c:pt>
                <c:pt idx="14">
                  <c:v>98</c:v>
                </c:pt>
                <c:pt idx="15">
                  <c:v>98</c:v>
                </c:pt>
              </c:numCache>
            </c:numRef>
          </c:xVal>
          <c:yVal>
            <c:numRef>
              <c:f>CRB_stats!$AG$65:$AG$80</c:f>
              <c:numCache>
                <c:formatCode>General</c:formatCode>
                <c:ptCount val="16"/>
                <c:pt idx="0">
                  <c:v>-1</c:v>
                </c:pt>
                <c:pt idx="1">
                  <c:v>45</c:v>
                </c:pt>
                <c:pt idx="2">
                  <c:v>45</c:v>
                </c:pt>
                <c:pt idx="3">
                  <c:v>-1</c:v>
                </c:pt>
                <c:pt idx="4">
                  <c:v>-1</c:v>
                </c:pt>
                <c:pt idx="5">
                  <c:v>45</c:v>
                </c:pt>
                <c:pt idx="6">
                  <c:v>45</c:v>
                </c:pt>
                <c:pt idx="7">
                  <c:v>-1</c:v>
                </c:pt>
                <c:pt idx="8">
                  <c:v>-1</c:v>
                </c:pt>
                <c:pt idx="9">
                  <c:v>45</c:v>
                </c:pt>
                <c:pt idx="10">
                  <c:v>45</c:v>
                </c:pt>
                <c:pt idx="11">
                  <c:v>-1</c:v>
                </c:pt>
                <c:pt idx="12">
                  <c:v>-1</c:v>
                </c:pt>
                <c:pt idx="13">
                  <c:v>45</c:v>
                </c:pt>
                <c:pt idx="14">
                  <c:v>45</c:v>
                </c:pt>
                <c:pt idx="15">
                  <c:v>-1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C9C-447D-AC10-7FD657DC4F26}"/>
            </c:ext>
          </c:extLst>
        </c:ser>
        <c:ser>
          <c:idx val="3"/>
          <c:order val="3"/>
          <c:tx>
            <c:v>VND_alt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CRB_stats!$A$5:$A$60</c:f>
              <c:numCache>
                <c:formatCode>General</c:formatCode>
                <c:ptCount val="5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  <c:pt idx="51">
                  <c:v>102</c:v>
                </c:pt>
                <c:pt idx="52">
                  <c:v>104</c:v>
                </c:pt>
                <c:pt idx="53">
                  <c:v>106</c:v>
                </c:pt>
                <c:pt idx="54">
                  <c:v>108</c:v>
                </c:pt>
                <c:pt idx="55">
                  <c:v>110</c:v>
                </c:pt>
              </c:numCache>
            </c:numRef>
          </c:xVal>
          <c:yVal>
            <c:numRef>
              <c:f>CRB_stats!$AQ$5:$AQ$60</c:f>
              <c:numCache>
                <c:formatCode>0.00</c:formatCode>
                <c:ptCount val="56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263-4293-A563-D7628FC232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0500104"/>
        <c:axId val="760500464"/>
      </c:scatterChart>
      <c:scatterChart>
        <c:scatterStyle val="lineMarker"/>
        <c:varyColors val="0"/>
        <c:ser>
          <c:idx val="2"/>
          <c:order val="0"/>
          <c:tx>
            <c:v>Phn. ND</c:v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CRB_stats!$AM$5:$AM$59</c:f>
                <c:numCache>
                  <c:formatCode>General</c:formatCode>
                  <c:ptCount val="55"/>
                  <c:pt idx="0">
                    <c:v>1.5536107305535294</c:v>
                  </c:pt>
                  <c:pt idx="1">
                    <c:v>3.0546659420232913</c:v>
                  </c:pt>
                  <c:pt idx="2">
                    <c:v>2.5467491313289305</c:v>
                  </c:pt>
                  <c:pt idx="3">
                    <c:v>2.1982908507172496</c:v>
                  </c:pt>
                  <c:pt idx="4">
                    <c:v>1.7883303894306026</c:v>
                  </c:pt>
                  <c:pt idx="5">
                    <c:v>1.9362147439681259</c:v>
                  </c:pt>
                  <c:pt idx="6">
                    <c:v>1.1362027952810507</c:v>
                  </c:pt>
                  <c:pt idx="7">
                    <c:v>1.4006313576269405</c:v>
                  </c:pt>
                  <c:pt idx="8">
                    <c:v>2.6716946956563348</c:v>
                  </c:pt>
                  <c:pt idx="9">
                    <c:v>1.3088020315927971</c:v>
                  </c:pt>
                  <c:pt idx="10">
                    <c:v>0.93085488302551889</c:v>
                  </c:pt>
                  <c:pt idx="11">
                    <c:v>1.679244369474747</c:v>
                  </c:pt>
                  <c:pt idx="12">
                    <c:v>1.4859156729970082</c:v>
                  </c:pt>
                  <c:pt idx="13">
                    <c:v>1.5938371605059103</c:v>
                  </c:pt>
                  <c:pt idx="14">
                    <c:v>1.1260312501379919</c:v>
                  </c:pt>
                  <c:pt idx="15">
                    <c:v>1.7431161201523735</c:v>
                  </c:pt>
                  <c:pt idx="16">
                    <c:v>2.8668009311427416</c:v>
                  </c:pt>
                  <c:pt idx="17">
                    <c:v>1.3599492236823911</c:v>
                  </c:pt>
                  <c:pt idx="18">
                    <c:v>1.522897375717178</c:v>
                  </c:pt>
                  <c:pt idx="19">
                    <c:v>0.76735867193130702</c:v>
                  </c:pt>
                  <c:pt idx="20">
                    <c:v>1.2401596735841838</c:v>
                  </c:pt>
                  <c:pt idx="21">
                    <c:v>1.6944457040763485</c:v>
                  </c:pt>
                  <c:pt idx="22">
                    <c:v>1.3078064015652364</c:v>
                  </c:pt>
                  <c:pt idx="23">
                    <c:v>0.58501940948484499</c:v>
                  </c:pt>
                  <c:pt idx="24">
                    <c:v>1.1159183586608166</c:v>
                  </c:pt>
                  <c:pt idx="25">
                    <c:v>1.294195452816733</c:v>
                  </c:pt>
                  <c:pt idx="26">
                    <c:v>1.2798934084897071</c:v>
                  </c:pt>
                  <c:pt idx="27">
                    <c:v>16.1935368877812</c:v>
                  </c:pt>
                  <c:pt idx="28">
                    <c:v>16.498802840800302</c:v>
                  </c:pt>
                  <c:pt idx="29">
                    <c:v>12.720720776649534</c:v>
                  </c:pt>
                  <c:pt idx="30">
                    <c:v>0.77307296089849908</c:v>
                  </c:pt>
                  <c:pt idx="31">
                    <c:v>2.0371766976273102</c:v>
                  </c:pt>
                  <c:pt idx="32">
                    <c:v>0.99511609468083295</c:v>
                  </c:pt>
                  <c:pt idx="33">
                    <c:v>0.73599140218999581</c:v>
                  </c:pt>
                  <c:pt idx="34">
                    <c:v>1.1199393781285429</c:v>
                  </c:pt>
                  <c:pt idx="35">
                    <c:v>1.076417340723052</c:v>
                  </c:pt>
                  <c:pt idx="36">
                    <c:v>1.4797017327096438</c:v>
                  </c:pt>
                  <c:pt idx="37">
                    <c:v>4.9867671650213614</c:v>
                  </c:pt>
                  <c:pt idx="38">
                    <c:v>3.5496431487390754</c:v>
                  </c:pt>
                  <c:pt idx="39">
                    <c:v>1.1869646580663207</c:v>
                  </c:pt>
                  <c:pt idx="40">
                    <c:v>0.59544315761508015</c:v>
                  </c:pt>
                  <c:pt idx="41">
                    <c:v>3.0370428987992821E-2</c:v>
                  </c:pt>
                  <c:pt idx="42">
                    <c:v>0.51467831034319578</c:v>
                  </c:pt>
                  <c:pt idx="43">
                    <c:v>0.67692428209164557</c:v>
                  </c:pt>
                  <c:pt idx="44">
                    <c:v>1.2726611079738919</c:v>
                  </c:pt>
                  <c:pt idx="45">
                    <c:v>1.1103621011981568</c:v>
                  </c:pt>
                  <c:pt idx="46">
                    <c:v>1.7188811986507289</c:v>
                  </c:pt>
                  <c:pt idx="47">
                    <c:v>0.62891112156770335</c:v>
                  </c:pt>
                  <c:pt idx="48">
                    <c:v>0.71378994737490264</c:v>
                  </c:pt>
                  <c:pt idx="49">
                    <c:v>0.96246512899932168</c:v>
                  </c:pt>
                  <c:pt idx="50">
                    <c:v>2.0310998379392746</c:v>
                  </c:pt>
                  <c:pt idx="51">
                    <c:v>1.0448444405357367</c:v>
                  </c:pt>
                  <c:pt idx="52">
                    <c:v>1.6689341088020735</c:v>
                  </c:pt>
                  <c:pt idx="53">
                    <c:v>2.2695092608243401</c:v>
                  </c:pt>
                  <c:pt idx="54">
                    <c:v>2.7042387347690249</c:v>
                  </c:pt>
                </c:numCache>
              </c:numRef>
            </c:plus>
            <c:minus>
              <c:numRef>
                <c:f>CRB_stats!$AM$5:$AM$59</c:f>
                <c:numCache>
                  <c:formatCode>General</c:formatCode>
                  <c:ptCount val="55"/>
                  <c:pt idx="0">
                    <c:v>1.5536107305535294</c:v>
                  </c:pt>
                  <c:pt idx="1">
                    <c:v>3.0546659420232913</c:v>
                  </c:pt>
                  <c:pt idx="2">
                    <c:v>2.5467491313289305</c:v>
                  </c:pt>
                  <c:pt idx="3">
                    <c:v>2.1982908507172496</c:v>
                  </c:pt>
                  <c:pt idx="4">
                    <c:v>1.7883303894306026</c:v>
                  </c:pt>
                  <c:pt idx="5">
                    <c:v>1.9362147439681259</c:v>
                  </c:pt>
                  <c:pt idx="6">
                    <c:v>1.1362027952810507</c:v>
                  </c:pt>
                  <c:pt idx="7">
                    <c:v>1.4006313576269405</c:v>
                  </c:pt>
                  <c:pt idx="8">
                    <c:v>2.6716946956563348</c:v>
                  </c:pt>
                  <c:pt idx="9">
                    <c:v>1.3088020315927971</c:v>
                  </c:pt>
                  <c:pt idx="10">
                    <c:v>0.93085488302551889</c:v>
                  </c:pt>
                  <c:pt idx="11">
                    <c:v>1.679244369474747</c:v>
                  </c:pt>
                  <c:pt idx="12">
                    <c:v>1.4859156729970082</c:v>
                  </c:pt>
                  <c:pt idx="13">
                    <c:v>1.5938371605059103</c:v>
                  </c:pt>
                  <c:pt idx="14">
                    <c:v>1.1260312501379919</c:v>
                  </c:pt>
                  <c:pt idx="15">
                    <c:v>1.7431161201523735</c:v>
                  </c:pt>
                  <c:pt idx="16">
                    <c:v>2.8668009311427416</c:v>
                  </c:pt>
                  <c:pt idx="17">
                    <c:v>1.3599492236823911</c:v>
                  </c:pt>
                  <c:pt idx="18">
                    <c:v>1.522897375717178</c:v>
                  </c:pt>
                  <c:pt idx="19">
                    <c:v>0.76735867193130702</c:v>
                  </c:pt>
                  <c:pt idx="20">
                    <c:v>1.2401596735841838</c:v>
                  </c:pt>
                  <c:pt idx="21">
                    <c:v>1.6944457040763485</c:v>
                  </c:pt>
                  <c:pt idx="22">
                    <c:v>1.3078064015652364</c:v>
                  </c:pt>
                  <c:pt idx="23">
                    <c:v>0.58501940948484499</c:v>
                  </c:pt>
                  <c:pt idx="24">
                    <c:v>1.1159183586608166</c:v>
                  </c:pt>
                  <c:pt idx="25">
                    <c:v>1.294195452816733</c:v>
                  </c:pt>
                  <c:pt idx="26">
                    <c:v>1.2798934084897071</c:v>
                  </c:pt>
                  <c:pt idx="27">
                    <c:v>16.1935368877812</c:v>
                  </c:pt>
                  <c:pt idx="28">
                    <c:v>16.498802840800302</c:v>
                  </c:pt>
                  <c:pt idx="29">
                    <c:v>12.720720776649534</c:v>
                  </c:pt>
                  <c:pt idx="30">
                    <c:v>0.77307296089849908</c:v>
                  </c:pt>
                  <c:pt idx="31">
                    <c:v>2.0371766976273102</c:v>
                  </c:pt>
                  <c:pt idx="32">
                    <c:v>0.99511609468083295</c:v>
                  </c:pt>
                  <c:pt idx="33">
                    <c:v>0.73599140218999581</c:v>
                  </c:pt>
                  <c:pt idx="34">
                    <c:v>1.1199393781285429</c:v>
                  </c:pt>
                  <c:pt idx="35">
                    <c:v>1.076417340723052</c:v>
                  </c:pt>
                  <c:pt idx="36">
                    <c:v>1.4797017327096438</c:v>
                  </c:pt>
                  <c:pt idx="37">
                    <c:v>4.9867671650213614</c:v>
                  </c:pt>
                  <c:pt idx="38">
                    <c:v>3.5496431487390754</c:v>
                  </c:pt>
                  <c:pt idx="39">
                    <c:v>1.1869646580663207</c:v>
                  </c:pt>
                  <c:pt idx="40">
                    <c:v>0.59544315761508015</c:v>
                  </c:pt>
                  <c:pt idx="41">
                    <c:v>3.0370428987992821E-2</c:v>
                  </c:pt>
                  <c:pt idx="42">
                    <c:v>0.51467831034319578</c:v>
                  </c:pt>
                  <c:pt idx="43">
                    <c:v>0.67692428209164557</c:v>
                  </c:pt>
                  <c:pt idx="44">
                    <c:v>1.2726611079738919</c:v>
                  </c:pt>
                  <c:pt idx="45">
                    <c:v>1.1103621011981568</c:v>
                  </c:pt>
                  <c:pt idx="46">
                    <c:v>1.7188811986507289</c:v>
                  </c:pt>
                  <c:pt idx="47">
                    <c:v>0.62891112156770335</c:v>
                  </c:pt>
                  <c:pt idx="48">
                    <c:v>0.71378994737490264</c:v>
                  </c:pt>
                  <c:pt idx="49">
                    <c:v>0.96246512899932168</c:v>
                  </c:pt>
                  <c:pt idx="50">
                    <c:v>2.0310998379392746</c:v>
                  </c:pt>
                  <c:pt idx="51">
                    <c:v>1.0448444405357367</c:v>
                  </c:pt>
                  <c:pt idx="52">
                    <c:v>1.6689341088020735</c:v>
                  </c:pt>
                  <c:pt idx="53">
                    <c:v>2.2695092608243401</c:v>
                  </c:pt>
                  <c:pt idx="54">
                    <c:v>2.7042387347690249</c:v>
                  </c:pt>
                </c:numCache>
              </c:numRef>
            </c:minus>
            <c:spPr>
              <a:noFill/>
              <a:ln w="6350" cap="flat" cmpd="sng" algn="ctr">
                <a:solidFill>
                  <a:srgbClr val="C00000">
                    <a:alpha val="50000"/>
                  </a:srgbClr>
                </a:solidFill>
                <a:round/>
              </a:ln>
              <a:effectLst/>
            </c:spPr>
          </c:errBars>
          <c:xVal>
            <c:numRef>
              <c:f>CRB_stats!$A$5:$A$60</c:f>
              <c:numCache>
                <c:formatCode>General</c:formatCode>
                <c:ptCount val="5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  <c:pt idx="51">
                  <c:v>102</c:v>
                </c:pt>
                <c:pt idx="52">
                  <c:v>104</c:v>
                </c:pt>
                <c:pt idx="53">
                  <c:v>106</c:v>
                </c:pt>
                <c:pt idx="54">
                  <c:v>108</c:v>
                </c:pt>
                <c:pt idx="55">
                  <c:v>110</c:v>
                </c:pt>
              </c:numCache>
            </c:numRef>
          </c:xVal>
          <c:yVal>
            <c:numRef>
              <c:f>CRB_stats!$AL$5:$AL$60</c:f>
              <c:numCache>
                <c:formatCode>0.00</c:formatCode>
                <c:ptCount val="56"/>
                <c:pt idx="0">
                  <c:v>6.7548042382334099</c:v>
                </c:pt>
                <c:pt idx="1">
                  <c:v>7.3605959552769207</c:v>
                </c:pt>
                <c:pt idx="2">
                  <c:v>6.5041659095568622</c:v>
                </c:pt>
                <c:pt idx="3">
                  <c:v>4.9353835370278754</c:v>
                </c:pt>
                <c:pt idx="4">
                  <c:v>7.6328563159458049</c:v>
                </c:pt>
                <c:pt idx="5">
                  <c:v>5.4844837511965991</c:v>
                </c:pt>
                <c:pt idx="6">
                  <c:v>3.4964346711050962</c:v>
                </c:pt>
                <c:pt idx="7">
                  <c:v>4.373090884545265</c:v>
                </c:pt>
                <c:pt idx="8">
                  <c:v>7.0312330885285155</c:v>
                </c:pt>
                <c:pt idx="9">
                  <c:v>3.2361234180599276</c:v>
                </c:pt>
                <c:pt idx="10">
                  <c:v>3.6181209184245198</c:v>
                </c:pt>
                <c:pt idx="11">
                  <c:v>3.5054411251689745</c:v>
                </c:pt>
                <c:pt idx="12">
                  <c:v>3.9810251483314714</c:v>
                </c:pt>
                <c:pt idx="13">
                  <c:v>3.7378372028049531</c:v>
                </c:pt>
                <c:pt idx="14">
                  <c:v>3.3222404715756229</c:v>
                </c:pt>
                <c:pt idx="15">
                  <c:v>3.7119979173448896</c:v>
                </c:pt>
                <c:pt idx="16">
                  <c:v>4.1402225365790759</c:v>
                </c:pt>
                <c:pt idx="17">
                  <c:v>3.6388703964750775</c:v>
                </c:pt>
                <c:pt idx="18">
                  <c:v>1.1344987448571611</c:v>
                </c:pt>
                <c:pt idx="19">
                  <c:v>1.415623247433718</c:v>
                </c:pt>
                <c:pt idx="20">
                  <c:v>3.3468091375975773</c:v>
                </c:pt>
                <c:pt idx="21">
                  <c:v>2.604665071838586</c:v>
                </c:pt>
                <c:pt idx="22">
                  <c:v>2.7589430978034537</c:v>
                </c:pt>
                <c:pt idx="23">
                  <c:v>2.3171331747126169</c:v>
                </c:pt>
                <c:pt idx="24">
                  <c:v>2.22165223653445</c:v>
                </c:pt>
                <c:pt idx="25">
                  <c:v>2.7159718801868271</c:v>
                </c:pt>
                <c:pt idx="26">
                  <c:v>2.5543874312527683</c:v>
                </c:pt>
                <c:pt idx="27">
                  <c:v>8.3466863464516354</c:v>
                </c:pt>
                <c:pt idx="28">
                  <c:v>20.002548747740107</c:v>
                </c:pt>
                <c:pt idx="29">
                  <c:v>11.906218517672404</c:v>
                </c:pt>
                <c:pt idx="30">
                  <c:v>3.0440596427273139</c:v>
                </c:pt>
                <c:pt idx="31">
                  <c:v>2.8056193698500502</c:v>
                </c:pt>
                <c:pt idx="32">
                  <c:v>2.6417705890377574</c:v>
                </c:pt>
                <c:pt idx="33">
                  <c:v>1.9392477628517588</c:v>
                </c:pt>
                <c:pt idx="34">
                  <c:v>2.8858754134298983</c:v>
                </c:pt>
                <c:pt idx="35">
                  <c:v>1.4608113034752284</c:v>
                </c:pt>
                <c:pt idx="36">
                  <c:v>1.7796412821970016</c:v>
                </c:pt>
                <c:pt idx="37">
                  <c:v>4.2552020811783322</c:v>
                </c:pt>
                <c:pt idx="38">
                  <c:v>3.9313434872213038</c:v>
                </c:pt>
                <c:pt idx="39">
                  <c:v>1.784204018118031</c:v>
                </c:pt>
                <c:pt idx="40">
                  <c:v>0.96156319129478995</c:v>
                </c:pt>
                <c:pt idx="41">
                  <c:v>1.2382250868623932</c:v>
                </c:pt>
                <c:pt idx="42">
                  <c:v>1.1799348587595651</c:v>
                </c:pt>
                <c:pt idx="43">
                  <c:v>0.81445780907232823</c:v>
                </c:pt>
                <c:pt idx="44">
                  <c:v>2.2948233282637949</c:v>
                </c:pt>
                <c:pt idx="45">
                  <c:v>1.370044130332245</c:v>
                </c:pt>
                <c:pt idx="46">
                  <c:v>2.7028667707748153</c:v>
                </c:pt>
                <c:pt idx="47">
                  <c:v>1.7603796520539052</c:v>
                </c:pt>
                <c:pt idx="48">
                  <c:v>1.7076659487845849</c:v>
                </c:pt>
                <c:pt idx="49">
                  <c:v>1.3118277000209333</c:v>
                </c:pt>
                <c:pt idx="50">
                  <c:v>2.327189426553153</c:v>
                </c:pt>
                <c:pt idx="51">
                  <c:v>3.2550745730015289</c:v>
                </c:pt>
                <c:pt idx="52">
                  <c:v>3.6701542991605267</c:v>
                </c:pt>
                <c:pt idx="53">
                  <c:v>2.7015684400411635</c:v>
                </c:pt>
                <c:pt idx="54">
                  <c:v>4.5615615170341588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C9C-447D-AC10-7FD657DC4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6356840"/>
        <c:axId val="726355400"/>
      </c:scatterChart>
      <c:valAx>
        <c:axId val="760500104"/>
        <c:scaling>
          <c:orientation val="minMax"/>
          <c:max val="110"/>
          <c:min val="0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60500464"/>
        <c:crosses val="autoZero"/>
        <c:crossBetween val="midCat"/>
        <c:majorUnit val="10"/>
      </c:valAx>
      <c:valAx>
        <c:axId val="760500464"/>
        <c:scaling>
          <c:orientation val="minMax"/>
          <c:max val="4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Number density</a:t>
                </a:r>
                <a:r>
                  <a:rPr lang="en-GB" baseline="0"/>
                  <a:t> (mm</a:t>
                </a:r>
                <a:r>
                  <a:rPr lang="en-GB" baseline="30000"/>
                  <a:t>-2</a:t>
                </a:r>
                <a:r>
                  <a:rPr lang="en-GB" baseline="0"/>
                  <a:t>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60500104"/>
        <c:crosses val="autoZero"/>
        <c:crossBetween val="midCat"/>
      </c:valAx>
      <c:valAx>
        <c:axId val="726355400"/>
        <c:scaling>
          <c:orientation val="minMax"/>
          <c:max val="40"/>
          <c:min val="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26356840"/>
        <c:crosses val="max"/>
        <c:crossBetween val="midCat"/>
      </c:valAx>
      <c:valAx>
        <c:axId val="7263568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63554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/>
              <a:t>CRB</a:t>
            </a:r>
            <a:r>
              <a:rPr lang="en-GB" baseline="0"/>
              <a:t> phenocrysts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radarChart>
        <c:radarStyle val="filled"/>
        <c:varyColors val="0"/>
        <c:ser>
          <c:idx val="0"/>
          <c:order val="0"/>
          <c:spPr>
            <a:solidFill>
              <a:schemeClr val="tx1">
                <a:lumMod val="50000"/>
                <a:lumOff val="50000"/>
              </a:schemeClr>
            </a:solidFill>
            <a:ln w="12700">
              <a:solidFill>
                <a:schemeClr val="tx1"/>
              </a:solidFill>
            </a:ln>
            <a:effectLst/>
          </c:spPr>
          <c:cat>
            <c:numRef>
              <c:f>Angles!$R$43:$R$78</c:f>
              <c:numCache>
                <c:formatCode>General</c:formatCode>
                <c:ptCount val="36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</c:numCache>
            </c:numRef>
          </c:cat>
          <c:val>
            <c:numRef>
              <c:f>Angles!$S$43:$S$78</c:f>
              <c:numCache>
                <c:formatCode>General</c:formatCode>
                <c:ptCount val="36"/>
                <c:pt idx="0">
                  <c:v>66</c:v>
                </c:pt>
                <c:pt idx="1">
                  <c:v>66</c:v>
                </c:pt>
                <c:pt idx="3">
                  <c:v>61</c:v>
                </c:pt>
                <c:pt idx="4">
                  <c:v>61</c:v>
                </c:pt>
                <c:pt idx="6">
                  <c:v>31</c:v>
                </c:pt>
                <c:pt idx="7">
                  <c:v>31</c:v>
                </c:pt>
                <c:pt idx="9">
                  <c:v>12</c:v>
                </c:pt>
                <c:pt idx="10">
                  <c:v>12</c:v>
                </c:pt>
                <c:pt idx="12">
                  <c:v>20</c:v>
                </c:pt>
                <c:pt idx="13">
                  <c:v>20</c:v>
                </c:pt>
                <c:pt idx="15">
                  <c:v>29</c:v>
                </c:pt>
                <c:pt idx="16">
                  <c:v>29</c:v>
                </c:pt>
                <c:pt idx="18">
                  <c:v>66</c:v>
                </c:pt>
                <c:pt idx="19">
                  <c:v>66</c:v>
                </c:pt>
                <c:pt idx="20">
                  <c:v>0</c:v>
                </c:pt>
                <c:pt idx="21">
                  <c:v>61</c:v>
                </c:pt>
                <c:pt idx="22">
                  <c:v>61</c:v>
                </c:pt>
                <c:pt idx="23">
                  <c:v>0</c:v>
                </c:pt>
                <c:pt idx="24">
                  <c:v>31</c:v>
                </c:pt>
                <c:pt idx="25">
                  <c:v>31</c:v>
                </c:pt>
                <c:pt idx="26">
                  <c:v>0</c:v>
                </c:pt>
                <c:pt idx="27">
                  <c:v>12</c:v>
                </c:pt>
                <c:pt idx="28">
                  <c:v>12</c:v>
                </c:pt>
                <c:pt idx="29">
                  <c:v>0</c:v>
                </c:pt>
                <c:pt idx="30">
                  <c:v>20</c:v>
                </c:pt>
                <c:pt idx="31">
                  <c:v>20</c:v>
                </c:pt>
                <c:pt idx="32">
                  <c:v>0</c:v>
                </c:pt>
                <c:pt idx="33">
                  <c:v>29</c:v>
                </c:pt>
                <c:pt idx="34">
                  <c:v>29</c:v>
                </c:pt>
                <c:pt idx="3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0F-4FA1-B0D8-C91665EDD16F}"/>
            </c:ext>
          </c:extLst>
        </c:ser>
        <c:ser>
          <c:idx val="1"/>
          <c:order val="1"/>
          <c:spPr>
            <a:solidFill>
              <a:schemeClr val="tx1">
                <a:lumMod val="50000"/>
                <a:lumOff val="50000"/>
              </a:schemeClr>
            </a:solidFill>
            <a:ln w="12700">
              <a:solidFill>
                <a:schemeClr val="tx1"/>
              </a:solidFill>
            </a:ln>
            <a:effectLst/>
          </c:spPr>
          <c:cat>
            <c:numRef>
              <c:f>Angles!$R$43:$R$78</c:f>
              <c:numCache>
                <c:formatCode>General</c:formatCode>
                <c:ptCount val="36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</c:numCache>
            </c:numRef>
          </c:cat>
          <c:val>
            <c:numRef>
              <c:f>Angles!$T$43:$T$78</c:f>
              <c:numCache>
                <c:formatCode>General</c:formatCode>
                <c:ptCount val="36"/>
                <c:pt idx="1">
                  <c:v>93</c:v>
                </c:pt>
                <c:pt idx="2">
                  <c:v>93</c:v>
                </c:pt>
                <c:pt idx="4">
                  <c:v>45</c:v>
                </c:pt>
                <c:pt idx="5">
                  <c:v>45</c:v>
                </c:pt>
                <c:pt idx="7">
                  <c:v>28</c:v>
                </c:pt>
                <c:pt idx="8">
                  <c:v>28</c:v>
                </c:pt>
                <c:pt idx="10">
                  <c:v>15</c:v>
                </c:pt>
                <c:pt idx="11">
                  <c:v>15</c:v>
                </c:pt>
                <c:pt idx="13">
                  <c:v>28</c:v>
                </c:pt>
                <c:pt idx="14">
                  <c:v>28</c:v>
                </c:pt>
                <c:pt idx="16">
                  <c:v>58</c:v>
                </c:pt>
                <c:pt idx="17">
                  <c:v>58</c:v>
                </c:pt>
                <c:pt idx="18">
                  <c:v>0</c:v>
                </c:pt>
                <c:pt idx="19">
                  <c:v>93</c:v>
                </c:pt>
                <c:pt idx="20">
                  <c:v>93</c:v>
                </c:pt>
                <c:pt idx="21">
                  <c:v>0</c:v>
                </c:pt>
                <c:pt idx="22">
                  <c:v>45</c:v>
                </c:pt>
                <c:pt idx="23">
                  <c:v>45</c:v>
                </c:pt>
                <c:pt idx="24">
                  <c:v>0</c:v>
                </c:pt>
                <c:pt idx="25">
                  <c:v>28</c:v>
                </c:pt>
                <c:pt idx="26">
                  <c:v>28</c:v>
                </c:pt>
                <c:pt idx="27">
                  <c:v>0</c:v>
                </c:pt>
                <c:pt idx="28">
                  <c:v>15</c:v>
                </c:pt>
                <c:pt idx="29">
                  <c:v>15</c:v>
                </c:pt>
                <c:pt idx="30">
                  <c:v>0</c:v>
                </c:pt>
                <c:pt idx="31">
                  <c:v>28</c:v>
                </c:pt>
                <c:pt idx="32">
                  <c:v>28</c:v>
                </c:pt>
                <c:pt idx="33">
                  <c:v>0</c:v>
                </c:pt>
                <c:pt idx="34">
                  <c:v>58</c:v>
                </c:pt>
                <c:pt idx="35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0F-4FA1-B0D8-C91665EDD16F}"/>
            </c:ext>
          </c:extLst>
        </c:ser>
        <c:ser>
          <c:idx val="2"/>
          <c:order val="2"/>
          <c:spPr>
            <a:solidFill>
              <a:schemeClr val="tx1">
                <a:lumMod val="50000"/>
                <a:lumOff val="50000"/>
              </a:schemeClr>
            </a:solidFill>
            <a:ln w="12700">
              <a:solidFill>
                <a:schemeClr val="tx1"/>
              </a:solidFill>
            </a:ln>
            <a:effectLst/>
          </c:spPr>
          <c:cat>
            <c:numRef>
              <c:f>Angles!$R$43:$R$78</c:f>
              <c:numCache>
                <c:formatCode>General</c:formatCode>
                <c:ptCount val="36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</c:numCache>
            </c:numRef>
          </c:cat>
          <c:val>
            <c:numRef>
              <c:f>Angles!$U$43:$U$78</c:f>
              <c:numCache>
                <c:formatCode>General</c:formatCode>
                <c:ptCount val="36"/>
                <c:pt idx="0">
                  <c:v>65</c:v>
                </c:pt>
                <c:pt idx="2">
                  <c:v>63</c:v>
                </c:pt>
                <c:pt idx="3">
                  <c:v>63</c:v>
                </c:pt>
                <c:pt idx="5">
                  <c:v>33</c:v>
                </c:pt>
                <c:pt idx="6">
                  <c:v>33</c:v>
                </c:pt>
                <c:pt idx="8">
                  <c:v>15</c:v>
                </c:pt>
                <c:pt idx="9">
                  <c:v>15</c:v>
                </c:pt>
                <c:pt idx="11">
                  <c:v>28</c:v>
                </c:pt>
                <c:pt idx="12">
                  <c:v>28</c:v>
                </c:pt>
                <c:pt idx="14">
                  <c:v>26</c:v>
                </c:pt>
                <c:pt idx="15">
                  <c:v>26</c:v>
                </c:pt>
                <c:pt idx="17">
                  <c:v>65</c:v>
                </c:pt>
                <c:pt idx="18">
                  <c:v>65</c:v>
                </c:pt>
                <c:pt idx="19">
                  <c:v>0</c:v>
                </c:pt>
                <c:pt idx="20">
                  <c:v>63</c:v>
                </c:pt>
                <c:pt idx="21">
                  <c:v>63</c:v>
                </c:pt>
                <c:pt idx="22">
                  <c:v>0</c:v>
                </c:pt>
                <c:pt idx="23">
                  <c:v>33</c:v>
                </c:pt>
                <c:pt idx="24">
                  <c:v>33</c:v>
                </c:pt>
                <c:pt idx="25">
                  <c:v>0</c:v>
                </c:pt>
                <c:pt idx="26">
                  <c:v>15</c:v>
                </c:pt>
                <c:pt idx="27">
                  <c:v>15</c:v>
                </c:pt>
                <c:pt idx="28">
                  <c:v>0</c:v>
                </c:pt>
                <c:pt idx="29">
                  <c:v>28</c:v>
                </c:pt>
                <c:pt idx="30">
                  <c:v>28</c:v>
                </c:pt>
                <c:pt idx="31">
                  <c:v>0</c:v>
                </c:pt>
                <c:pt idx="32">
                  <c:v>26</c:v>
                </c:pt>
                <c:pt idx="33">
                  <c:v>26</c:v>
                </c:pt>
                <c:pt idx="34">
                  <c:v>0</c:v>
                </c:pt>
                <c:pt idx="35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E0F-4FA1-B0D8-C91665EDD1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459552"/>
        <c:axId val="736457032"/>
      </c:radarChart>
      <c:catAx>
        <c:axId val="736459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36457032"/>
        <c:crosses val="autoZero"/>
        <c:auto val="1"/>
        <c:lblAlgn val="ctr"/>
        <c:lblOffset val="100"/>
        <c:noMultiLvlLbl val="0"/>
      </c:catAx>
      <c:valAx>
        <c:axId val="736457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364595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/>
              <a:t>CRB</a:t>
            </a:r>
            <a:r>
              <a:rPr lang="en-GB" baseline="0"/>
              <a:t> vesicles (circ. &lt; 0.8)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radarChart>
        <c:radarStyle val="filled"/>
        <c:varyColors val="0"/>
        <c:ser>
          <c:idx val="0"/>
          <c:order val="0"/>
          <c:spPr>
            <a:solidFill>
              <a:schemeClr val="tx1">
                <a:lumMod val="50000"/>
                <a:lumOff val="50000"/>
              </a:schemeClr>
            </a:solidFill>
            <a:ln w="12700">
              <a:solidFill>
                <a:schemeClr val="tx1"/>
              </a:solidFill>
            </a:ln>
            <a:effectLst/>
          </c:spPr>
          <c:cat>
            <c:numRef>
              <c:f>Angles!$R$43:$R$78</c:f>
              <c:numCache>
                <c:formatCode>General</c:formatCode>
                <c:ptCount val="36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</c:numCache>
            </c:numRef>
          </c:cat>
          <c:val>
            <c:numRef>
              <c:f>Angles!$V$43:$V$78</c:f>
              <c:numCache>
                <c:formatCode>General</c:formatCode>
                <c:ptCount val="36"/>
                <c:pt idx="0">
                  <c:v>248</c:v>
                </c:pt>
                <c:pt idx="1">
                  <c:v>248</c:v>
                </c:pt>
                <c:pt idx="3">
                  <c:v>256</c:v>
                </c:pt>
                <c:pt idx="4">
                  <c:v>256</c:v>
                </c:pt>
                <c:pt idx="6">
                  <c:v>176</c:v>
                </c:pt>
                <c:pt idx="7">
                  <c:v>176</c:v>
                </c:pt>
                <c:pt idx="9">
                  <c:v>141</c:v>
                </c:pt>
                <c:pt idx="10">
                  <c:v>141</c:v>
                </c:pt>
                <c:pt idx="12">
                  <c:v>152</c:v>
                </c:pt>
                <c:pt idx="13">
                  <c:v>152</c:v>
                </c:pt>
                <c:pt idx="15">
                  <c:v>133</c:v>
                </c:pt>
                <c:pt idx="16">
                  <c:v>133</c:v>
                </c:pt>
                <c:pt idx="18">
                  <c:v>248</c:v>
                </c:pt>
                <c:pt idx="19">
                  <c:v>248</c:v>
                </c:pt>
                <c:pt idx="20">
                  <c:v>0</c:v>
                </c:pt>
                <c:pt idx="21">
                  <c:v>256</c:v>
                </c:pt>
                <c:pt idx="22">
                  <c:v>256</c:v>
                </c:pt>
                <c:pt idx="23">
                  <c:v>0</c:v>
                </c:pt>
                <c:pt idx="24">
                  <c:v>176</c:v>
                </c:pt>
                <c:pt idx="25">
                  <c:v>176</c:v>
                </c:pt>
                <c:pt idx="26">
                  <c:v>0</c:v>
                </c:pt>
                <c:pt idx="27">
                  <c:v>141</c:v>
                </c:pt>
                <c:pt idx="28">
                  <c:v>141</c:v>
                </c:pt>
                <c:pt idx="29">
                  <c:v>0</c:v>
                </c:pt>
                <c:pt idx="30">
                  <c:v>152</c:v>
                </c:pt>
                <c:pt idx="31">
                  <c:v>152</c:v>
                </c:pt>
                <c:pt idx="32">
                  <c:v>0</c:v>
                </c:pt>
                <c:pt idx="33">
                  <c:v>133</c:v>
                </c:pt>
                <c:pt idx="34">
                  <c:v>133</c:v>
                </c:pt>
                <c:pt idx="3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E8-431E-A5D4-783F0969E82B}"/>
            </c:ext>
          </c:extLst>
        </c:ser>
        <c:ser>
          <c:idx val="1"/>
          <c:order val="1"/>
          <c:spPr>
            <a:solidFill>
              <a:schemeClr val="tx1">
                <a:lumMod val="50000"/>
                <a:lumOff val="50000"/>
              </a:schemeClr>
            </a:solidFill>
            <a:ln w="12700">
              <a:solidFill>
                <a:schemeClr val="tx1"/>
              </a:solidFill>
            </a:ln>
            <a:effectLst/>
          </c:spPr>
          <c:cat>
            <c:numRef>
              <c:f>Angles!$R$43:$R$78</c:f>
              <c:numCache>
                <c:formatCode>General</c:formatCode>
                <c:ptCount val="36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</c:numCache>
            </c:numRef>
          </c:cat>
          <c:val>
            <c:numRef>
              <c:f>Angles!$W$43:$W$78</c:f>
              <c:numCache>
                <c:formatCode>General</c:formatCode>
                <c:ptCount val="36"/>
                <c:pt idx="1">
                  <c:v>242</c:v>
                </c:pt>
                <c:pt idx="2">
                  <c:v>242</c:v>
                </c:pt>
                <c:pt idx="4">
                  <c:v>241</c:v>
                </c:pt>
                <c:pt idx="5">
                  <c:v>241</c:v>
                </c:pt>
                <c:pt idx="7">
                  <c:v>141</c:v>
                </c:pt>
                <c:pt idx="8">
                  <c:v>141</c:v>
                </c:pt>
                <c:pt idx="10">
                  <c:v>157</c:v>
                </c:pt>
                <c:pt idx="11">
                  <c:v>157</c:v>
                </c:pt>
                <c:pt idx="13">
                  <c:v>144</c:v>
                </c:pt>
                <c:pt idx="14">
                  <c:v>144</c:v>
                </c:pt>
                <c:pt idx="16">
                  <c:v>171</c:v>
                </c:pt>
                <c:pt idx="17">
                  <c:v>171</c:v>
                </c:pt>
                <c:pt idx="18">
                  <c:v>0</c:v>
                </c:pt>
                <c:pt idx="19">
                  <c:v>242</c:v>
                </c:pt>
                <c:pt idx="20">
                  <c:v>242</c:v>
                </c:pt>
                <c:pt idx="21">
                  <c:v>0</c:v>
                </c:pt>
                <c:pt idx="22">
                  <c:v>241</c:v>
                </c:pt>
                <c:pt idx="23">
                  <c:v>241</c:v>
                </c:pt>
                <c:pt idx="24">
                  <c:v>0</c:v>
                </c:pt>
                <c:pt idx="25">
                  <c:v>141</c:v>
                </c:pt>
                <c:pt idx="26">
                  <c:v>141</c:v>
                </c:pt>
                <c:pt idx="27">
                  <c:v>0</c:v>
                </c:pt>
                <c:pt idx="28">
                  <c:v>157</c:v>
                </c:pt>
                <c:pt idx="29">
                  <c:v>157</c:v>
                </c:pt>
                <c:pt idx="30">
                  <c:v>0</c:v>
                </c:pt>
                <c:pt idx="31">
                  <c:v>144</c:v>
                </c:pt>
                <c:pt idx="32">
                  <c:v>144</c:v>
                </c:pt>
                <c:pt idx="33">
                  <c:v>0</c:v>
                </c:pt>
                <c:pt idx="34">
                  <c:v>171</c:v>
                </c:pt>
                <c:pt idx="35">
                  <c:v>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E8-431E-A5D4-783F0969E82B}"/>
            </c:ext>
          </c:extLst>
        </c:ser>
        <c:ser>
          <c:idx val="2"/>
          <c:order val="2"/>
          <c:spPr>
            <a:solidFill>
              <a:schemeClr val="tx1">
                <a:lumMod val="50000"/>
                <a:lumOff val="50000"/>
              </a:schemeClr>
            </a:solidFill>
            <a:ln w="12700">
              <a:solidFill>
                <a:schemeClr val="tx1"/>
              </a:solidFill>
            </a:ln>
            <a:effectLst/>
          </c:spPr>
          <c:cat>
            <c:numRef>
              <c:f>Angles!$R$43:$R$78</c:f>
              <c:numCache>
                <c:formatCode>General</c:formatCode>
                <c:ptCount val="36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</c:numCache>
            </c:numRef>
          </c:cat>
          <c:val>
            <c:numRef>
              <c:f>Angles!$X$43:$X$78</c:f>
              <c:numCache>
                <c:formatCode>General</c:formatCode>
                <c:ptCount val="36"/>
                <c:pt idx="0">
                  <c:v>252</c:v>
                </c:pt>
                <c:pt idx="2">
                  <c:v>245</c:v>
                </c:pt>
                <c:pt idx="3">
                  <c:v>245</c:v>
                </c:pt>
                <c:pt idx="5">
                  <c:v>210</c:v>
                </c:pt>
                <c:pt idx="6">
                  <c:v>210</c:v>
                </c:pt>
                <c:pt idx="8">
                  <c:v>172</c:v>
                </c:pt>
                <c:pt idx="9">
                  <c:v>172</c:v>
                </c:pt>
                <c:pt idx="11">
                  <c:v>144</c:v>
                </c:pt>
                <c:pt idx="12">
                  <c:v>144</c:v>
                </c:pt>
                <c:pt idx="14">
                  <c:v>159</c:v>
                </c:pt>
                <c:pt idx="15">
                  <c:v>159</c:v>
                </c:pt>
                <c:pt idx="17">
                  <c:v>252</c:v>
                </c:pt>
                <c:pt idx="18">
                  <c:v>252</c:v>
                </c:pt>
                <c:pt idx="19">
                  <c:v>0</c:v>
                </c:pt>
                <c:pt idx="20">
                  <c:v>245</c:v>
                </c:pt>
                <c:pt idx="21">
                  <c:v>245</c:v>
                </c:pt>
                <c:pt idx="22">
                  <c:v>0</c:v>
                </c:pt>
                <c:pt idx="23">
                  <c:v>210</c:v>
                </c:pt>
                <c:pt idx="24">
                  <c:v>210</c:v>
                </c:pt>
                <c:pt idx="25">
                  <c:v>0</c:v>
                </c:pt>
                <c:pt idx="26">
                  <c:v>172</c:v>
                </c:pt>
                <c:pt idx="27">
                  <c:v>172</c:v>
                </c:pt>
                <c:pt idx="28">
                  <c:v>0</c:v>
                </c:pt>
                <c:pt idx="29">
                  <c:v>144</c:v>
                </c:pt>
                <c:pt idx="30">
                  <c:v>144</c:v>
                </c:pt>
                <c:pt idx="31">
                  <c:v>0</c:v>
                </c:pt>
                <c:pt idx="32">
                  <c:v>159</c:v>
                </c:pt>
                <c:pt idx="33">
                  <c:v>159</c:v>
                </c:pt>
                <c:pt idx="34">
                  <c:v>0</c:v>
                </c:pt>
                <c:pt idx="35">
                  <c:v>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E8-431E-A5D4-783F0969E8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459552"/>
        <c:axId val="736457032"/>
      </c:radarChart>
      <c:catAx>
        <c:axId val="736459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36457032"/>
        <c:crosses val="autoZero"/>
        <c:auto val="1"/>
        <c:lblAlgn val="ctr"/>
        <c:lblOffset val="100"/>
        <c:noMultiLvlLbl val="0"/>
      </c:catAx>
      <c:valAx>
        <c:axId val="736457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364595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ndard"/>
        <c:varyColors val="0"/>
        <c:ser>
          <c:idx val="1"/>
          <c:order val="0"/>
          <c:tx>
            <c:v>75th_area</c:v>
          </c:tx>
          <c:spPr>
            <a:solidFill>
              <a:schemeClr val="bg2"/>
            </a:solidFill>
            <a:ln w="25400">
              <a:noFill/>
            </a:ln>
            <a:effectLst/>
          </c:spPr>
          <c:val>
            <c:numRef>
              <c:f>Teno_stats!$D$5:$D$45</c:f>
              <c:numCache>
                <c:formatCode>0.0000</c:formatCode>
                <c:ptCount val="41"/>
                <c:pt idx="0">
                  <c:v>1.1659807956104253E-3</c:v>
                </c:pt>
                <c:pt idx="1">
                  <c:v>1.3648834019204389E-3</c:v>
                </c:pt>
                <c:pt idx="2">
                  <c:v>1.2474279835390947E-3</c:v>
                </c:pt>
                <c:pt idx="3">
                  <c:v>1.3936042524005487E-3</c:v>
                </c:pt>
                <c:pt idx="4">
                  <c:v>1.6075102880658437E-3</c:v>
                </c:pt>
                <c:pt idx="5">
                  <c:v>1.4840534979423869E-3</c:v>
                </c:pt>
                <c:pt idx="6">
                  <c:v>1.3614540466392318E-3</c:v>
                </c:pt>
                <c:pt idx="7">
                  <c:v>1.9210819615912208E-3</c:v>
                </c:pt>
                <c:pt idx="8">
                  <c:v>1.3048696844993142E-3</c:v>
                </c:pt>
                <c:pt idx="9">
                  <c:v>1.6983882030178327E-3</c:v>
                </c:pt>
                <c:pt idx="10">
                  <c:v>1.4394718792866941E-3</c:v>
                </c:pt>
                <c:pt idx="11">
                  <c:v>1.6640946502057613E-3</c:v>
                </c:pt>
                <c:pt idx="12">
                  <c:v>1.6426611796982167E-3</c:v>
                </c:pt>
                <c:pt idx="13">
                  <c:v>1.6015089163237311E-3</c:v>
                </c:pt>
                <c:pt idx="14">
                  <c:v>1.7511145404663924E-3</c:v>
                </c:pt>
                <c:pt idx="15">
                  <c:v>1.8878600823045268E-3</c:v>
                </c:pt>
                <c:pt idx="16">
                  <c:v>2.2076474622770921E-3</c:v>
                </c:pt>
                <c:pt idx="17">
                  <c:v>1.8629972565157751E-3</c:v>
                </c:pt>
                <c:pt idx="18">
                  <c:v>1.870713305898491E-3</c:v>
                </c:pt>
                <c:pt idx="19">
                  <c:v>2.1450617283950619E-3</c:v>
                </c:pt>
                <c:pt idx="20">
                  <c:v>1.7783350480109739E-3</c:v>
                </c:pt>
                <c:pt idx="21">
                  <c:v>2.1141975308641976E-3</c:v>
                </c:pt>
                <c:pt idx="22">
                  <c:v>1.8747856652949245E-3</c:v>
                </c:pt>
                <c:pt idx="23">
                  <c:v>2.3885459533607681E-3</c:v>
                </c:pt>
                <c:pt idx="24">
                  <c:v>2.1009087791495199E-3</c:v>
                </c:pt>
                <c:pt idx="25">
                  <c:v>1.8867884087791496E-3</c:v>
                </c:pt>
                <c:pt idx="26">
                  <c:v>1.7395404663923184E-3</c:v>
                </c:pt>
                <c:pt idx="27">
                  <c:v>1.6902434842249658E-3</c:v>
                </c:pt>
                <c:pt idx="28">
                  <c:v>1.9075788751714677E-3</c:v>
                </c:pt>
                <c:pt idx="29">
                  <c:v>1.7892661179698217E-3</c:v>
                </c:pt>
                <c:pt idx="30">
                  <c:v>1.7298954046639232E-3</c:v>
                </c:pt>
                <c:pt idx="31">
                  <c:v>1.7084619341563786E-3</c:v>
                </c:pt>
                <c:pt idx="32">
                  <c:v>1.7217506858710563E-3</c:v>
                </c:pt>
                <c:pt idx="33">
                  <c:v>1.5719307270233196E-3</c:v>
                </c:pt>
                <c:pt idx="34">
                  <c:v>1.7849794238683128E-3</c:v>
                </c:pt>
                <c:pt idx="35">
                  <c:v>2.6631087105624144E-3</c:v>
                </c:pt>
                <c:pt idx="36">
                  <c:v>2.2706618655692731E-3</c:v>
                </c:pt>
                <c:pt idx="37">
                  <c:v>1.7584019204389574E-3</c:v>
                </c:pt>
                <c:pt idx="38">
                  <c:v>1.5599279835390946E-3</c:v>
                </c:pt>
                <c:pt idx="39">
                  <c:v>2.1647805212620026E-3</c:v>
                </c:pt>
                <c:pt idx="40">
                  <c:v>1.9373713991769547E-3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BC-44F5-82AD-3070093D81BB}"/>
            </c:ext>
          </c:extLst>
        </c:ser>
        <c:ser>
          <c:idx val="0"/>
          <c:order val="1"/>
          <c:tx>
            <c:v>25th_area</c:v>
          </c:tx>
          <c:spPr>
            <a:solidFill>
              <a:schemeClr val="bg1"/>
            </a:solidFill>
            <a:ln>
              <a:noFill/>
            </a:ln>
            <a:effectLst/>
          </c:spPr>
          <c:val>
            <c:numRef>
              <c:f>Teno_stats!$B$5:$B$45</c:f>
              <c:numCache>
                <c:formatCode>0.0000</c:formatCode>
                <c:ptCount val="41"/>
                <c:pt idx="0">
                  <c:v>4.5610425240054869E-4</c:v>
                </c:pt>
                <c:pt idx="1">
                  <c:v>4.2309670781893002E-4</c:v>
                </c:pt>
                <c:pt idx="2">
                  <c:v>4.4067215363511659E-4</c:v>
                </c:pt>
                <c:pt idx="3">
                  <c:v>5.4419581618655696E-4</c:v>
                </c:pt>
                <c:pt idx="4">
                  <c:v>5.3605109739368996E-4</c:v>
                </c:pt>
                <c:pt idx="5">
                  <c:v>4.7325102880658434E-4</c:v>
                </c:pt>
                <c:pt idx="6">
                  <c:v>5.1311728395061725E-4</c:v>
                </c:pt>
                <c:pt idx="7">
                  <c:v>6.3400205761316873E-4</c:v>
                </c:pt>
                <c:pt idx="8">
                  <c:v>6.3400205761316873E-4</c:v>
                </c:pt>
                <c:pt idx="9">
                  <c:v>5.5298353909465016E-4</c:v>
                </c:pt>
                <c:pt idx="10">
                  <c:v>4.8696844993141288E-4</c:v>
                </c:pt>
                <c:pt idx="11">
                  <c:v>5.5041152263374487E-4</c:v>
                </c:pt>
                <c:pt idx="12">
                  <c:v>5.5255486968449935E-4</c:v>
                </c:pt>
                <c:pt idx="13">
                  <c:v>7.1094821673525375E-4</c:v>
                </c:pt>
                <c:pt idx="14">
                  <c:v>7.6946159122085053E-4</c:v>
                </c:pt>
                <c:pt idx="15">
                  <c:v>6.6529492455418384E-4</c:v>
                </c:pt>
                <c:pt idx="16">
                  <c:v>7.6624657064471881E-4</c:v>
                </c:pt>
                <c:pt idx="17">
                  <c:v>7.1244855967078191E-4</c:v>
                </c:pt>
                <c:pt idx="18">
                  <c:v>8.8820301783264742E-4</c:v>
                </c:pt>
                <c:pt idx="19">
                  <c:v>7.321673525377229E-4</c:v>
                </c:pt>
                <c:pt idx="20">
                  <c:v>7.7782064471879281E-4</c:v>
                </c:pt>
                <c:pt idx="21">
                  <c:v>9.6536351165980795E-4</c:v>
                </c:pt>
                <c:pt idx="22">
                  <c:v>6.3550240054869689E-4</c:v>
                </c:pt>
                <c:pt idx="23">
                  <c:v>9.2806927297668033E-4</c:v>
                </c:pt>
                <c:pt idx="24">
                  <c:v>8.2433127572016456E-4</c:v>
                </c:pt>
                <c:pt idx="25">
                  <c:v>8.0075445816186553E-4</c:v>
                </c:pt>
                <c:pt idx="26">
                  <c:v>8.3076131687242799E-4</c:v>
                </c:pt>
                <c:pt idx="27">
                  <c:v>8.3033264746227708E-4</c:v>
                </c:pt>
                <c:pt idx="28">
                  <c:v>8.1790123456790124E-4</c:v>
                </c:pt>
                <c:pt idx="29">
                  <c:v>7.9475308641975312E-4</c:v>
                </c:pt>
                <c:pt idx="30">
                  <c:v>7.0194615912208503E-4</c:v>
                </c:pt>
                <c:pt idx="31">
                  <c:v>7.0687585733882031E-4</c:v>
                </c:pt>
                <c:pt idx="32">
                  <c:v>7.0987654320987651E-4</c:v>
                </c:pt>
                <c:pt idx="33">
                  <c:v>7.8532235939643349E-4</c:v>
                </c:pt>
                <c:pt idx="34">
                  <c:v>7.9303840877914956E-4</c:v>
                </c:pt>
                <c:pt idx="35">
                  <c:v>1.2032750342935528E-3</c:v>
                </c:pt>
                <c:pt idx="36">
                  <c:v>9.8465363511659803E-4</c:v>
                </c:pt>
                <c:pt idx="37">
                  <c:v>8.0739883401920436E-4</c:v>
                </c:pt>
                <c:pt idx="38">
                  <c:v>7.3902606310013714E-4</c:v>
                </c:pt>
                <c:pt idx="39">
                  <c:v>7.1544924554183811E-4</c:v>
                </c:pt>
                <c:pt idx="40">
                  <c:v>8.0396947873799724E-4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BC-44F5-82AD-3070093D81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7393600"/>
        <c:axId val="747393960"/>
      </c:areaChart>
      <c:scatterChart>
        <c:scatterStyle val="lineMarker"/>
        <c:varyColors val="0"/>
        <c:ser>
          <c:idx val="2"/>
          <c:order val="2"/>
          <c:tx>
            <c:v>med_area</c:v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yVal>
            <c:numRef>
              <c:f>Teno_stats!$C$5:$C$45</c:f>
              <c:numCache>
                <c:formatCode>0.0000</c:formatCode>
                <c:ptCount val="41"/>
                <c:pt idx="0">
                  <c:v>8.3161865569272972E-4</c:v>
                </c:pt>
                <c:pt idx="1">
                  <c:v>7.9218106995884773E-4</c:v>
                </c:pt>
                <c:pt idx="2">
                  <c:v>6.6615226337448557E-4</c:v>
                </c:pt>
                <c:pt idx="3">
                  <c:v>8.170438957475994E-4</c:v>
                </c:pt>
                <c:pt idx="4">
                  <c:v>7.91323731138546E-4</c:v>
                </c:pt>
                <c:pt idx="5">
                  <c:v>8.5733882030178323E-4</c:v>
                </c:pt>
                <c:pt idx="6">
                  <c:v>7.2187928669410154E-4</c:v>
                </c:pt>
                <c:pt idx="7">
                  <c:v>1.0180898491083676E-3</c:v>
                </c:pt>
                <c:pt idx="8">
                  <c:v>8.9077503429355282E-4</c:v>
                </c:pt>
                <c:pt idx="9">
                  <c:v>9.1820987654320989E-4</c:v>
                </c:pt>
                <c:pt idx="10">
                  <c:v>8.6934156378600826E-4</c:v>
                </c:pt>
                <c:pt idx="11">
                  <c:v>1.0330932784636487E-3</c:v>
                </c:pt>
                <c:pt idx="12">
                  <c:v>1.1205418381344306E-3</c:v>
                </c:pt>
                <c:pt idx="13">
                  <c:v>1.0292352537722908E-3</c:v>
                </c:pt>
                <c:pt idx="14">
                  <c:v>1.1316872427983538E-3</c:v>
                </c:pt>
                <c:pt idx="15">
                  <c:v>1.1454046639231825E-3</c:v>
                </c:pt>
                <c:pt idx="16">
                  <c:v>1.3794581618655692E-3</c:v>
                </c:pt>
                <c:pt idx="17">
                  <c:v>1.1231138545953361E-3</c:v>
                </c:pt>
                <c:pt idx="18">
                  <c:v>1.2885802469135802E-3</c:v>
                </c:pt>
                <c:pt idx="19">
                  <c:v>1.3357338820301783E-3</c:v>
                </c:pt>
                <c:pt idx="20">
                  <c:v>1.1235425240054869E-3</c:v>
                </c:pt>
                <c:pt idx="21">
                  <c:v>1.6169410150891632E-3</c:v>
                </c:pt>
                <c:pt idx="22">
                  <c:v>1.1556927297668039E-3</c:v>
                </c:pt>
                <c:pt idx="23">
                  <c:v>1.3571673525377228E-3</c:v>
                </c:pt>
                <c:pt idx="24">
                  <c:v>1.4814814814814814E-3</c:v>
                </c:pt>
                <c:pt idx="25">
                  <c:v>1.2975823045267489E-3</c:v>
                </c:pt>
                <c:pt idx="26">
                  <c:v>1.1582647462277092E-3</c:v>
                </c:pt>
                <c:pt idx="27">
                  <c:v>1.1608367626886145E-3</c:v>
                </c:pt>
                <c:pt idx="28">
                  <c:v>1.289437585733882E-3</c:v>
                </c:pt>
                <c:pt idx="29">
                  <c:v>1.2817215363511659E-3</c:v>
                </c:pt>
                <c:pt idx="30">
                  <c:v>1.0425240054869685E-3</c:v>
                </c:pt>
                <c:pt idx="31">
                  <c:v>1.0279492455418382E-3</c:v>
                </c:pt>
                <c:pt idx="32">
                  <c:v>1.119255829903978E-3</c:v>
                </c:pt>
                <c:pt idx="33">
                  <c:v>1.2234224965706447E-3</c:v>
                </c:pt>
                <c:pt idx="34">
                  <c:v>1.1616941015089163E-3</c:v>
                </c:pt>
                <c:pt idx="35">
                  <c:v>1.9367283950617283E-3</c:v>
                </c:pt>
                <c:pt idx="36">
                  <c:v>1.3751714677640605E-3</c:v>
                </c:pt>
                <c:pt idx="37">
                  <c:v>1.1788408779149519E-3</c:v>
                </c:pt>
                <c:pt idx="38">
                  <c:v>9.9022633744855963E-4</c:v>
                </c:pt>
                <c:pt idx="39">
                  <c:v>1.1694101508916324E-3</c:v>
                </c:pt>
                <c:pt idx="40">
                  <c:v>1.3824588477366255E-3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2BC-44F5-82AD-3070093D81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7393600"/>
        <c:axId val="747393960"/>
      </c:scatterChart>
      <c:scatterChart>
        <c:scatterStyle val="lineMarker"/>
        <c:varyColors val="0"/>
        <c:ser>
          <c:idx val="3"/>
          <c:order val="3"/>
          <c:tx>
            <c:v>secondaryAxis</c:v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yVal>
            <c:numRef>
              <c:f>Teno_stats!$C$5:$C$45</c:f>
              <c:numCache>
                <c:formatCode>0.0000</c:formatCode>
                <c:ptCount val="41"/>
                <c:pt idx="0">
                  <c:v>8.3161865569272972E-4</c:v>
                </c:pt>
                <c:pt idx="1">
                  <c:v>7.9218106995884773E-4</c:v>
                </c:pt>
                <c:pt idx="2">
                  <c:v>6.6615226337448557E-4</c:v>
                </c:pt>
                <c:pt idx="3">
                  <c:v>8.170438957475994E-4</c:v>
                </c:pt>
                <c:pt idx="4">
                  <c:v>7.91323731138546E-4</c:v>
                </c:pt>
                <c:pt idx="5">
                  <c:v>8.5733882030178323E-4</c:v>
                </c:pt>
                <c:pt idx="6">
                  <c:v>7.2187928669410154E-4</c:v>
                </c:pt>
                <c:pt idx="7">
                  <c:v>1.0180898491083676E-3</c:v>
                </c:pt>
                <c:pt idx="8">
                  <c:v>8.9077503429355282E-4</c:v>
                </c:pt>
                <c:pt idx="9">
                  <c:v>9.1820987654320989E-4</c:v>
                </c:pt>
                <c:pt idx="10">
                  <c:v>8.6934156378600826E-4</c:v>
                </c:pt>
                <c:pt idx="11">
                  <c:v>1.0330932784636487E-3</c:v>
                </c:pt>
                <c:pt idx="12">
                  <c:v>1.1205418381344306E-3</c:v>
                </c:pt>
                <c:pt idx="13">
                  <c:v>1.0292352537722908E-3</c:v>
                </c:pt>
                <c:pt idx="14">
                  <c:v>1.1316872427983538E-3</c:v>
                </c:pt>
                <c:pt idx="15">
                  <c:v>1.1454046639231825E-3</c:v>
                </c:pt>
                <c:pt idx="16">
                  <c:v>1.3794581618655692E-3</c:v>
                </c:pt>
                <c:pt idx="17">
                  <c:v>1.1231138545953361E-3</c:v>
                </c:pt>
                <c:pt idx="18">
                  <c:v>1.2885802469135802E-3</c:v>
                </c:pt>
                <c:pt idx="19">
                  <c:v>1.3357338820301783E-3</c:v>
                </c:pt>
                <c:pt idx="20">
                  <c:v>1.1235425240054869E-3</c:v>
                </c:pt>
                <c:pt idx="21">
                  <c:v>1.6169410150891632E-3</c:v>
                </c:pt>
                <c:pt idx="22">
                  <c:v>1.1556927297668039E-3</c:v>
                </c:pt>
                <c:pt idx="23">
                  <c:v>1.3571673525377228E-3</c:v>
                </c:pt>
                <c:pt idx="24">
                  <c:v>1.4814814814814814E-3</c:v>
                </c:pt>
                <c:pt idx="25">
                  <c:v>1.2975823045267489E-3</c:v>
                </c:pt>
                <c:pt idx="26">
                  <c:v>1.1582647462277092E-3</c:v>
                </c:pt>
                <c:pt idx="27">
                  <c:v>1.1608367626886145E-3</c:v>
                </c:pt>
                <c:pt idx="28">
                  <c:v>1.289437585733882E-3</c:v>
                </c:pt>
                <c:pt idx="29">
                  <c:v>1.2817215363511659E-3</c:v>
                </c:pt>
                <c:pt idx="30">
                  <c:v>1.0425240054869685E-3</c:v>
                </c:pt>
                <c:pt idx="31">
                  <c:v>1.0279492455418382E-3</c:v>
                </c:pt>
                <c:pt idx="32">
                  <c:v>1.119255829903978E-3</c:v>
                </c:pt>
                <c:pt idx="33">
                  <c:v>1.2234224965706447E-3</c:v>
                </c:pt>
                <c:pt idx="34">
                  <c:v>1.1616941015089163E-3</c:v>
                </c:pt>
                <c:pt idx="35">
                  <c:v>1.9367283950617283E-3</c:v>
                </c:pt>
                <c:pt idx="36">
                  <c:v>1.3751714677640605E-3</c:v>
                </c:pt>
                <c:pt idx="37">
                  <c:v>1.1788408779149519E-3</c:v>
                </c:pt>
                <c:pt idx="38">
                  <c:v>9.9022633744855963E-4</c:v>
                </c:pt>
                <c:pt idx="39">
                  <c:v>1.1694101508916324E-3</c:v>
                </c:pt>
                <c:pt idx="40">
                  <c:v>1.3824588477366255E-3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2BC-44F5-82AD-3070093D81BB}"/>
            </c:ext>
          </c:extLst>
        </c:ser>
        <c:ser>
          <c:idx val="4"/>
          <c:order val="4"/>
          <c:tx>
            <c:v>Bands</c:v>
          </c:tx>
          <c:spPr>
            <a:ln w="12700" cap="rnd">
              <a:solidFill>
                <a:schemeClr val="tx1">
                  <a:lumMod val="50000"/>
                  <a:lumOff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Teno_stats!$V$50:$V$57</c:f>
              <c:numCache>
                <c:formatCode>0.00</c:formatCode>
                <c:ptCount val="8"/>
                <c:pt idx="0">
                  <c:v>10.514236797032181</c:v>
                </c:pt>
                <c:pt idx="1">
                  <c:v>10.514236797032181</c:v>
                </c:pt>
                <c:pt idx="2">
                  <c:v>14.930584074040732</c:v>
                </c:pt>
                <c:pt idx="3">
                  <c:v>14.930584074040732</c:v>
                </c:pt>
                <c:pt idx="4">
                  <c:v>22.474640043896162</c:v>
                </c:pt>
                <c:pt idx="5">
                  <c:v>22.474640043896162</c:v>
                </c:pt>
                <c:pt idx="6">
                  <c:v>34.177920723238721</c:v>
                </c:pt>
                <c:pt idx="7">
                  <c:v>34.177920723238721</c:v>
                </c:pt>
              </c:numCache>
            </c:numRef>
          </c:xVal>
          <c:yVal>
            <c:numRef>
              <c:f>Teno_stats!$W$50:$W$57</c:f>
              <c:numCache>
                <c:formatCode>General</c:formatCode>
                <c:ptCount val="8"/>
                <c:pt idx="0">
                  <c:v>-1</c:v>
                </c:pt>
                <c:pt idx="1">
                  <c:v>3.0999999999999999E-3</c:v>
                </c:pt>
                <c:pt idx="2">
                  <c:v>3.0999999999999999E-3</c:v>
                </c:pt>
                <c:pt idx="3">
                  <c:v>-1</c:v>
                </c:pt>
                <c:pt idx="4">
                  <c:v>-1</c:v>
                </c:pt>
                <c:pt idx="5">
                  <c:v>3.0999999999999999E-3</c:v>
                </c:pt>
                <c:pt idx="6">
                  <c:v>3.0999999999999999E-3</c:v>
                </c:pt>
                <c:pt idx="7">
                  <c:v>-1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82BC-44F5-82AD-3070093D81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361504"/>
        <c:axId val="430563424"/>
      </c:scatterChart>
      <c:catAx>
        <c:axId val="7473936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Distance</a:t>
                </a:r>
                <a:r>
                  <a:rPr lang="en-GB" baseline="0"/>
                  <a:t> from margin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majorTickMark val="out"/>
        <c:minorTickMark val="none"/>
        <c:tickLblPos val="none"/>
        <c:spPr>
          <a:noFill/>
          <a:ln w="9525" cap="flat" cmpd="sng" algn="ctr">
            <a:solidFill>
              <a:schemeClr val="tx1">
                <a:alpha val="93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47393960"/>
        <c:crosses val="autoZero"/>
        <c:auto val="1"/>
        <c:lblAlgn val="ctr"/>
        <c:lblOffset val="100"/>
        <c:tickMarkSkip val="5"/>
        <c:noMultiLvlLbl val="0"/>
      </c:catAx>
      <c:valAx>
        <c:axId val="7473939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Median</a:t>
                </a:r>
                <a:r>
                  <a:rPr lang="en-GB" baseline="0"/>
                  <a:t> p</a:t>
                </a:r>
                <a:r>
                  <a:rPr lang="en-GB"/>
                  <a:t>henocryst area (mm2)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0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47393600"/>
        <c:crossesAt val="0"/>
        <c:crossBetween val="midCat"/>
      </c:valAx>
      <c:valAx>
        <c:axId val="430563424"/>
        <c:scaling>
          <c:orientation val="minMax"/>
          <c:max val="3.0000000000000009E-3"/>
          <c:min val="0"/>
        </c:scaling>
        <c:delete val="0"/>
        <c:axPos val="r"/>
        <c:numFmt formatCode="0.0000" sourceLinked="1"/>
        <c:majorTickMark val="out"/>
        <c:minorTickMark val="none"/>
        <c:tickLblPos val="none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54361504"/>
        <c:crosses val="max"/>
        <c:crossBetween val="midCat"/>
      </c:valAx>
      <c:valAx>
        <c:axId val="754361504"/>
        <c:scaling>
          <c:orientation val="minMax"/>
          <c:max val="40"/>
        </c:scaling>
        <c:delete val="0"/>
        <c:axPos val="t"/>
        <c:numFmt formatCode="General" sourceLinked="1"/>
        <c:majorTickMark val="out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0563424"/>
        <c:crosses val="max"/>
        <c:crossBetween val="midCat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ndard"/>
        <c:varyColors val="0"/>
        <c:ser>
          <c:idx val="1"/>
          <c:order val="0"/>
          <c:tx>
            <c:v>75th_length</c:v>
          </c:tx>
          <c:spPr>
            <a:solidFill>
              <a:schemeClr val="bg2"/>
            </a:solidFill>
            <a:ln w="25400">
              <a:noFill/>
            </a:ln>
            <a:effectLst/>
          </c:spPr>
          <c:val>
            <c:numRef>
              <c:f>Teno_stats!$G$5:$G$45</c:f>
              <c:numCache>
                <c:formatCode>0.0000</c:formatCode>
                <c:ptCount val="41"/>
                <c:pt idx="0">
                  <c:v>0.11275925925925925</c:v>
                </c:pt>
                <c:pt idx="1">
                  <c:v>0.12060185185185185</c:v>
                </c:pt>
                <c:pt idx="2">
                  <c:v>0.11346296296296297</c:v>
                </c:pt>
                <c:pt idx="3">
                  <c:v>0.13668055555555556</c:v>
                </c:pt>
                <c:pt idx="4">
                  <c:v>0.12340046296296298</c:v>
                </c:pt>
                <c:pt idx="5">
                  <c:v>0.12047685185185186</c:v>
                </c:pt>
                <c:pt idx="6">
                  <c:v>0.10637500000000001</c:v>
                </c:pt>
                <c:pt idx="7">
                  <c:v>0.12478240740740743</c:v>
                </c:pt>
                <c:pt idx="8">
                  <c:v>0.12401157407407408</c:v>
                </c:pt>
                <c:pt idx="9">
                  <c:v>0.13364814814814815</c:v>
                </c:pt>
                <c:pt idx="10">
                  <c:v>0.11988888888888888</c:v>
                </c:pt>
                <c:pt idx="11">
                  <c:v>0.12574537037037037</c:v>
                </c:pt>
                <c:pt idx="12">
                  <c:v>0.12887499999999999</c:v>
                </c:pt>
                <c:pt idx="13">
                  <c:v>0.12547685185185184</c:v>
                </c:pt>
                <c:pt idx="14">
                  <c:v>0.15028240740740742</c:v>
                </c:pt>
                <c:pt idx="15">
                  <c:v>0.1401111111111111</c:v>
                </c:pt>
                <c:pt idx="16">
                  <c:v>0.15793981481481481</c:v>
                </c:pt>
                <c:pt idx="17">
                  <c:v>0.14783333333333332</c:v>
                </c:pt>
                <c:pt idx="18">
                  <c:v>0.14031481481481481</c:v>
                </c:pt>
                <c:pt idx="19">
                  <c:v>0.13617592592592592</c:v>
                </c:pt>
                <c:pt idx="20">
                  <c:v>0.14149537037037035</c:v>
                </c:pt>
                <c:pt idx="21">
                  <c:v>0.14792592592592591</c:v>
                </c:pt>
                <c:pt idx="22">
                  <c:v>0.15360185185185188</c:v>
                </c:pt>
                <c:pt idx="23">
                  <c:v>0.16198148148148148</c:v>
                </c:pt>
                <c:pt idx="24">
                  <c:v>0.16468981481481482</c:v>
                </c:pt>
                <c:pt idx="25">
                  <c:v>0.15682175925925926</c:v>
                </c:pt>
                <c:pt idx="26">
                  <c:v>0.14273148148148149</c:v>
                </c:pt>
                <c:pt idx="27">
                  <c:v>0.14735648148148148</c:v>
                </c:pt>
                <c:pt idx="28">
                  <c:v>0.13746296296296298</c:v>
                </c:pt>
                <c:pt idx="29">
                  <c:v>0.1441574074074074</c:v>
                </c:pt>
                <c:pt idx="30">
                  <c:v>0.13453935185185184</c:v>
                </c:pt>
                <c:pt idx="31">
                  <c:v>0.13034027777777779</c:v>
                </c:pt>
                <c:pt idx="32">
                  <c:v>0.13345601851851852</c:v>
                </c:pt>
                <c:pt idx="33">
                  <c:v>0.13959722222222221</c:v>
                </c:pt>
                <c:pt idx="34">
                  <c:v>0.15038888888888888</c:v>
                </c:pt>
                <c:pt idx="35">
                  <c:v>0.18028703703703705</c:v>
                </c:pt>
                <c:pt idx="36">
                  <c:v>0.18399074074074073</c:v>
                </c:pt>
                <c:pt idx="37">
                  <c:v>0.15918287037037038</c:v>
                </c:pt>
                <c:pt idx="38">
                  <c:v>0.13072222222222224</c:v>
                </c:pt>
                <c:pt idx="39">
                  <c:v>0.15178240740740742</c:v>
                </c:pt>
                <c:pt idx="40">
                  <c:v>0.15471064814814817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09-4E4F-8F5E-A6A54BA3C2B7}"/>
            </c:ext>
          </c:extLst>
        </c:ser>
        <c:ser>
          <c:idx val="0"/>
          <c:order val="1"/>
          <c:tx>
            <c:v>25th_length</c:v>
          </c:tx>
          <c:spPr>
            <a:solidFill>
              <a:schemeClr val="bg1"/>
            </a:solidFill>
            <a:ln w="25400">
              <a:noFill/>
            </a:ln>
            <a:effectLst/>
          </c:spPr>
          <c:val>
            <c:numRef>
              <c:f>Teno_stats!$E$5:$E$45</c:f>
              <c:numCache>
                <c:formatCode>0.0000</c:formatCode>
                <c:ptCount val="41"/>
                <c:pt idx="0">
                  <c:v>6.5953703703703709E-2</c:v>
                </c:pt>
                <c:pt idx="1">
                  <c:v>5.6828703703703701E-2</c:v>
                </c:pt>
                <c:pt idx="2">
                  <c:v>5.4074074074074073E-2</c:v>
                </c:pt>
                <c:pt idx="3">
                  <c:v>6.556250000000001E-2</c:v>
                </c:pt>
                <c:pt idx="4">
                  <c:v>6.1638888888888882E-2</c:v>
                </c:pt>
                <c:pt idx="5">
                  <c:v>6.0342592592592594E-2</c:v>
                </c:pt>
                <c:pt idx="6">
                  <c:v>5.9009259259259261E-2</c:v>
                </c:pt>
                <c:pt idx="7">
                  <c:v>6.5233796296296304E-2</c:v>
                </c:pt>
                <c:pt idx="8">
                  <c:v>6.7430555555555549E-2</c:v>
                </c:pt>
                <c:pt idx="9">
                  <c:v>6.5652777777777782E-2</c:v>
                </c:pt>
                <c:pt idx="10">
                  <c:v>6.0870370370370366E-2</c:v>
                </c:pt>
                <c:pt idx="11">
                  <c:v>6.6851851851851857E-2</c:v>
                </c:pt>
                <c:pt idx="12">
                  <c:v>6.4134259259259266E-2</c:v>
                </c:pt>
                <c:pt idx="13">
                  <c:v>7.1405092592592589E-2</c:v>
                </c:pt>
                <c:pt idx="14">
                  <c:v>7.2800925925925922E-2</c:v>
                </c:pt>
                <c:pt idx="15">
                  <c:v>7.6240740740740748E-2</c:v>
                </c:pt>
                <c:pt idx="16">
                  <c:v>7.2750000000000009E-2</c:v>
                </c:pt>
                <c:pt idx="17">
                  <c:v>7.4657407407407408E-2</c:v>
                </c:pt>
                <c:pt idx="18">
                  <c:v>7.856481481481481E-2</c:v>
                </c:pt>
                <c:pt idx="19">
                  <c:v>7.4060185185185187E-2</c:v>
                </c:pt>
                <c:pt idx="20">
                  <c:v>7.0895833333333325E-2</c:v>
                </c:pt>
                <c:pt idx="21">
                  <c:v>8.0203703703703708E-2</c:v>
                </c:pt>
                <c:pt idx="22">
                  <c:v>6.8981481481481477E-2</c:v>
                </c:pt>
                <c:pt idx="23">
                  <c:v>8.3041666666666666E-2</c:v>
                </c:pt>
                <c:pt idx="24">
                  <c:v>7.7467592592592588E-2</c:v>
                </c:pt>
                <c:pt idx="25">
                  <c:v>8.5275462962962956E-2</c:v>
                </c:pt>
                <c:pt idx="26">
                  <c:v>7.9194444444444442E-2</c:v>
                </c:pt>
                <c:pt idx="27">
                  <c:v>7.6689814814814808E-2</c:v>
                </c:pt>
                <c:pt idx="28">
                  <c:v>7.5611111111111101E-2</c:v>
                </c:pt>
                <c:pt idx="29">
                  <c:v>8.0425925925925928E-2</c:v>
                </c:pt>
                <c:pt idx="30">
                  <c:v>7.1430555555555553E-2</c:v>
                </c:pt>
                <c:pt idx="31">
                  <c:v>7.6000000000000012E-2</c:v>
                </c:pt>
                <c:pt idx="32">
                  <c:v>7.3990740740740732E-2</c:v>
                </c:pt>
                <c:pt idx="33">
                  <c:v>8.1245370370370371E-2</c:v>
                </c:pt>
                <c:pt idx="34">
                  <c:v>8.4277777777777771E-2</c:v>
                </c:pt>
                <c:pt idx="35">
                  <c:v>0.12241898148148149</c:v>
                </c:pt>
                <c:pt idx="36">
                  <c:v>7.2046296296296303E-2</c:v>
                </c:pt>
                <c:pt idx="37">
                  <c:v>9.5708333333333326E-2</c:v>
                </c:pt>
                <c:pt idx="38">
                  <c:v>8.4115740740740741E-2</c:v>
                </c:pt>
                <c:pt idx="39">
                  <c:v>7.9208333333333339E-2</c:v>
                </c:pt>
                <c:pt idx="40">
                  <c:v>7.0631944444444442E-2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9-4E4F-8F5E-A6A54BA3C2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7393600"/>
        <c:axId val="747393960"/>
      </c:areaChart>
      <c:scatterChart>
        <c:scatterStyle val="lineMarker"/>
        <c:varyColors val="0"/>
        <c:ser>
          <c:idx val="2"/>
          <c:order val="2"/>
          <c:tx>
            <c:v>med_length</c:v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yVal>
            <c:numRef>
              <c:f>Teno_stats!$F$5:$F$45</c:f>
              <c:numCache>
                <c:formatCode>0.0000</c:formatCode>
                <c:ptCount val="41"/>
                <c:pt idx="0">
                  <c:v>8.932407407407407E-2</c:v>
                </c:pt>
                <c:pt idx="1">
                  <c:v>8.7212962962962964E-2</c:v>
                </c:pt>
                <c:pt idx="2">
                  <c:v>7.7148148148148146E-2</c:v>
                </c:pt>
                <c:pt idx="3">
                  <c:v>9.4486111111111118E-2</c:v>
                </c:pt>
                <c:pt idx="4">
                  <c:v>8.8657407407407407E-2</c:v>
                </c:pt>
                <c:pt idx="5">
                  <c:v>8.0518518518518517E-2</c:v>
                </c:pt>
                <c:pt idx="6">
                  <c:v>7.5833333333333336E-2</c:v>
                </c:pt>
                <c:pt idx="7">
                  <c:v>9.4296296296296295E-2</c:v>
                </c:pt>
                <c:pt idx="8">
                  <c:v>8.8805555555555554E-2</c:v>
                </c:pt>
                <c:pt idx="9">
                  <c:v>0.10166666666666667</c:v>
                </c:pt>
                <c:pt idx="10">
                  <c:v>9.1777777777777778E-2</c:v>
                </c:pt>
                <c:pt idx="11">
                  <c:v>9.2129629629629631E-2</c:v>
                </c:pt>
                <c:pt idx="12">
                  <c:v>9.7194444444444444E-2</c:v>
                </c:pt>
                <c:pt idx="13">
                  <c:v>9.9402777777777784E-2</c:v>
                </c:pt>
                <c:pt idx="14">
                  <c:v>0.10349999999999999</c:v>
                </c:pt>
                <c:pt idx="15">
                  <c:v>9.5768518518518531E-2</c:v>
                </c:pt>
                <c:pt idx="16">
                  <c:v>0.10292592592592592</c:v>
                </c:pt>
                <c:pt idx="17">
                  <c:v>0.10193518518518518</c:v>
                </c:pt>
                <c:pt idx="18">
                  <c:v>0.10499074074074075</c:v>
                </c:pt>
                <c:pt idx="19">
                  <c:v>0.11335185185185186</c:v>
                </c:pt>
                <c:pt idx="20">
                  <c:v>0.10119444444444443</c:v>
                </c:pt>
                <c:pt idx="21">
                  <c:v>0.11611111111111112</c:v>
                </c:pt>
                <c:pt idx="22">
                  <c:v>0.10858333333333334</c:v>
                </c:pt>
                <c:pt idx="23">
                  <c:v>0.11947222222222223</c:v>
                </c:pt>
                <c:pt idx="24">
                  <c:v>0.11333333333333334</c:v>
                </c:pt>
                <c:pt idx="25">
                  <c:v>0.11199074074074072</c:v>
                </c:pt>
                <c:pt idx="26">
                  <c:v>0.1030925925925926</c:v>
                </c:pt>
                <c:pt idx="27">
                  <c:v>0.10386111111111111</c:v>
                </c:pt>
                <c:pt idx="28">
                  <c:v>0.11213888888888889</c:v>
                </c:pt>
                <c:pt idx="29">
                  <c:v>0.11004629629629629</c:v>
                </c:pt>
                <c:pt idx="30">
                  <c:v>9.5166666666666663E-2</c:v>
                </c:pt>
                <c:pt idx="31">
                  <c:v>0.10102777777777777</c:v>
                </c:pt>
                <c:pt idx="32">
                  <c:v>0.10592129629629629</c:v>
                </c:pt>
                <c:pt idx="33">
                  <c:v>0.10756481481481482</c:v>
                </c:pt>
                <c:pt idx="34">
                  <c:v>0.11332407407407408</c:v>
                </c:pt>
                <c:pt idx="35">
                  <c:v>0.15754166666666666</c:v>
                </c:pt>
                <c:pt idx="36">
                  <c:v>0.12693518518518518</c:v>
                </c:pt>
                <c:pt idx="37">
                  <c:v>0.12551851851851853</c:v>
                </c:pt>
                <c:pt idx="38">
                  <c:v>0.11271296296296297</c:v>
                </c:pt>
                <c:pt idx="39">
                  <c:v>0.11836111111111111</c:v>
                </c:pt>
                <c:pt idx="40">
                  <c:v>0.11384722222222224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D09-4E4F-8F5E-A6A54BA3C2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7393600"/>
        <c:axId val="747393960"/>
      </c:scatterChart>
      <c:scatterChart>
        <c:scatterStyle val="lineMarker"/>
        <c:varyColors val="0"/>
        <c:ser>
          <c:idx val="3"/>
          <c:order val="3"/>
          <c:tx>
            <c:v>secondaryAxis</c:v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yVal>
            <c:numRef>
              <c:f>Teno_stats!$F$5:$F$45</c:f>
              <c:numCache>
                <c:formatCode>0.0000</c:formatCode>
                <c:ptCount val="41"/>
                <c:pt idx="0">
                  <c:v>8.932407407407407E-2</c:v>
                </c:pt>
                <c:pt idx="1">
                  <c:v>8.7212962962962964E-2</c:v>
                </c:pt>
                <c:pt idx="2">
                  <c:v>7.7148148148148146E-2</c:v>
                </c:pt>
                <c:pt idx="3">
                  <c:v>9.4486111111111118E-2</c:v>
                </c:pt>
                <c:pt idx="4">
                  <c:v>8.8657407407407407E-2</c:v>
                </c:pt>
                <c:pt idx="5">
                  <c:v>8.0518518518518517E-2</c:v>
                </c:pt>
                <c:pt idx="6">
                  <c:v>7.5833333333333336E-2</c:v>
                </c:pt>
                <c:pt idx="7">
                  <c:v>9.4296296296296295E-2</c:v>
                </c:pt>
                <c:pt idx="8">
                  <c:v>8.8805555555555554E-2</c:v>
                </c:pt>
                <c:pt idx="9">
                  <c:v>0.10166666666666667</c:v>
                </c:pt>
                <c:pt idx="10">
                  <c:v>9.1777777777777778E-2</c:v>
                </c:pt>
                <c:pt idx="11">
                  <c:v>9.2129629629629631E-2</c:v>
                </c:pt>
                <c:pt idx="12">
                  <c:v>9.7194444444444444E-2</c:v>
                </c:pt>
                <c:pt idx="13">
                  <c:v>9.9402777777777784E-2</c:v>
                </c:pt>
                <c:pt idx="14">
                  <c:v>0.10349999999999999</c:v>
                </c:pt>
                <c:pt idx="15">
                  <c:v>9.5768518518518531E-2</c:v>
                </c:pt>
                <c:pt idx="16">
                  <c:v>0.10292592592592592</c:v>
                </c:pt>
                <c:pt idx="17">
                  <c:v>0.10193518518518518</c:v>
                </c:pt>
                <c:pt idx="18">
                  <c:v>0.10499074074074075</c:v>
                </c:pt>
                <c:pt idx="19">
                  <c:v>0.11335185185185186</c:v>
                </c:pt>
                <c:pt idx="20">
                  <c:v>0.10119444444444443</c:v>
                </c:pt>
                <c:pt idx="21">
                  <c:v>0.11611111111111112</c:v>
                </c:pt>
                <c:pt idx="22">
                  <c:v>0.10858333333333334</c:v>
                </c:pt>
                <c:pt idx="23">
                  <c:v>0.11947222222222223</c:v>
                </c:pt>
                <c:pt idx="24">
                  <c:v>0.11333333333333334</c:v>
                </c:pt>
                <c:pt idx="25">
                  <c:v>0.11199074074074072</c:v>
                </c:pt>
                <c:pt idx="26">
                  <c:v>0.1030925925925926</c:v>
                </c:pt>
                <c:pt idx="27">
                  <c:v>0.10386111111111111</c:v>
                </c:pt>
                <c:pt idx="28">
                  <c:v>0.11213888888888889</c:v>
                </c:pt>
                <c:pt idx="29">
                  <c:v>0.11004629629629629</c:v>
                </c:pt>
                <c:pt idx="30">
                  <c:v>9.5166666666666663E-2</c:v>
                </c:pt>
                <c:pt idx="31">
                  <c:v>0.10102777777777777</c:v>
                </c:pt>
                <c:pt idx="32">
                  <c:v>0.10592129629629629</c:v>
                </c:pt>
                <c:pt idx="33">
                  <c:v>0.10756481481481482</c:v>
                </c:pt>
                <c:pt idx="34">
                  <c:v>0.11332407407407408</c:v>
                </c:pt>
                <c:pt idx="35">
                  <c:v>0.15754166666666666</c:v>
                </c:pt>
                <c:pt idx="36">
                  <c:v>0.12693518518518518</c:v>
                </c:pt>
                <c:pt idx="37">
                  <c:v>0.12551851851851853</c:v>
                </c:pt>
                <c:pt idx="38">
                  <c:v>0.11271296296296297</c:v>
                </c:pt>
                <c:pt idx="39">
                  <c:v>0.11836111111111111</c:v>
                </c:pt>
                <c:pt idx="40">
                  <c:v>0.11384722222222224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D09-4E4F-8F5E-A6A54BA3C2B7}"/>
            </c:ext>
          </c:extLst>
        </c:ser>
        <c:ser>
          <c:idx val="4"/>
          <c:order val="4"/>
          <c:tx>
            <c:v>Bands</c:v>
          </c:tx>
          <c:spPr>
            <a:ln w="12700" cap="rnd">
              <a:solidFill>
                <a:schemeClr val="tx1">
                  <a:lumMod val="50000"/>
                  <a:lumOff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Teno_stats!$V$50:$V$57</c:f>
              <c:numCache>
                <c:formatCode>0.00</c:formatCode>
                <c:ptCount val="8"/>
                <c:pt idx="0">
                  <c:v>10.514236797032181</c:v>
                </c:pt>
                <c:pt idx="1">
                  <c:v>10.514236797032181</c:v>
                </c:pt>
                <c:pt idx="2">
                  <c:v>14.930584074040732</c:v>
                </c:pt>
                <c:pt idx="3">
                  <c:v>14.930584074040732</c:v>
                </c:pt>
                <c:pt idx="4">
                  <c:v>22.474640043896162</c:v>
                </c:pt>
                <c:pt idx="5">
                  <c:v>22.474640043896162</c:v>
                </c:pt>
                <c:pt idx="6">
                  <c:v>34.177920723238721</c:v>
                </c:pt>
                <c:pt idx="7">
                  <c:v>34.177920723238721</c:v>
                </c:pt>
              </c:numCache>
            </c:numRef>
          </c:xVal>
          <c:yVal>
            <c:numRef>
              <c:f>Teno_stats!$X$50:$X$57</c:f>
              <c:numCache>
                <c:formatCode>General</c:formatCode>
                <c:ptCount val="8"/>
                <c:pt idx="0">
                  <c:v>-1</c:v>
                </c:pt>
                <c:pt idx="1">
                  <c:v>0.21</c:v>
                </c:pt>
                <c:pt idx="2">
                  <c:v>0.21</c:v>
                </c:pt>
                <c:pt idx="3">
                  <c:v>-1</c:v>
                </c:pt>
                <c:pt idx="4">
                  <c:v>-1</c:v>
                </c:pt>
                <c:pt idx="5">
                  <c:v>0.21</c:v>
                </c:pt>
                <c:pt idx="6">
                  <c:v>0.21</c:v>
                </c:pt>
                <c:pt idx="7">
                  <c:v>-1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D09-4E4F-8F5E-A6A54BA3C2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361504"/>
        <c:axId val="430563424"/>
      </c:scatterChart>
      <c:catAx>
        <c:axId val="7473936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Distance from margin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majorTickMark val="out"/>
        <c:minorTickMark val="none"/>
        <c:tickLblPos val="none"/>
        <c:spPr>
          <a:noFill/>
          <a:ln w="9525" cap="flat" cmpd="sng" algn="ctr">
            <a:solidFill>
              <a:schemeClr val="tx1">
                <a:alpha val="93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47393960"/>
        <c:crosses val="autoZero"/>
        <c:auto val="1"/>
        <c:lblAlgn val="ctr"/>
        <c:lblOffset val="100"/>
        <c:tickMarkSkip val="5"/>
        <c:noMultiLvlLbl val="0"/>
      </c:catAx>
      <c:valAx>
        <c:axId val="7473939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Median</a:t>
                </a:r>
                <a:r>
                  <a:rPr lang="en-GB" baseline="0"/>
                  <a:t> p</a:t>
                </a:r>
                <a:r>
                  <a:rPr lang="en-GB"/>
                  <a:t>henocryst length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47393600"/>
        <c:crosses val="autoZero"/>
        <c:crossBetween val="midCat"/>
      </c:valAx>
      <c:valAx>
        <c:axId val="430563424"/>
        <c:scaling>
          <c:orientation val="minMax"/>
          <c:max val="0.2"/>
          <c:min val="0"/>
        </c:scaling>
        <c:delete val="0"/>
        <c:axPos val="r"/>
        <c:numFmt formatCode="0.0000" sourceLinked="1"/>
        <c:majorTickMark val="out"/>
        <c:minorTickMark val="none"/>
        <c:tickLblPos val="none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54361504"/>
        <c:crosses val="max"/>
        <c:crossBetween val="midCat"/>
      </c:valAx>
      <c:valAx>
        <c:axId val="754361504"/>
        <c:scaling>
          <c:orientation val="minMax"/>
          <c:max val="40"/>
        </c:scaling>
        <c:delete val="0"/>
        <c:axPos val="t"/>
        <c:numFmt formatCode="General" sourceLinked="1"/>
        <c:majorTickMark val="out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0563424"/>
        <c:crosses val="max"/>
        <c:crossBetween val="midCat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ndard"/>
        <c:varyColors val="0"/>
        <c:ser>
          <c:idx val="1"/>
          <c:order val="0"/>
          <c:tx>
            <c:v>75th_ar</c:v>
          </c:tx>
          <c:spPr>
            <a:solidFill>
              <a:schemeClr val="bg2"/>
            </a:solidFill>
            <a:ln w="25400">
              <a:noFill/>
            </a:ln>
            <a:effectLst/>
          </c:spPr>
          <c:val>
            <c:numRef>
              <c:f>Teno_stats!$J$5:$J$45</c:f>
              <c:numCache>
                <c:formatCode>0.00</c:formatCode>
                <c:ptCount val="41"/>
                <c:pt idx="0">
                  <c:v>10.04691689008043</c:v>
                </c:pt>
                <c:pt idx="1">
                  <c:v>10.421116283292061</c:v>
                </c:pt>
                <c:pt idx="2">
                  <c:v>8.992209237618253</c:v>
                </c:pt>
                <c:pt idx="3">
                  <c:v>11.682390182501774</c:v>
                </c:pt>
                <c:pt idx="4">
                  <c:v>9.6448263891229473</c:v>
                </c:pt>
                <c:pt idx="5">
                  <c:v>10.029525274673226</c:v>
                </c:pt>
                <c:pt idx="6">
                  <c:v>7.5201653853981885</c:v>
                </c:pt>
                <c:pt idx="7">
                  <c:v>8.5830325036768063</c:v>
                </c:pt>
                <c:pt idx="8">
                  <c:v>9.6827526459105968</c:v>
                </c:pt>
                <c:pt idx="9">
                  <c:v>10.802213546866886</c:v>
                </c:pt>
                <c:pt idx="10">
                  <c:v>10.500384911470363</c:v>
                </c:pt>
                <c:pt idx="11">
                  <c:v>10.195775795200131</c:v>
                </c:pt>
                <c:pt idx="12">
                  <c:v>10.346260004708096</c:v>
                </c:pt>
                <c:pt idx="13">
                  <c:v>9.4889340551324075</c:v>
                </c:pt>
                <c:pt idx="14">
                  <c:v>10.833567462706535</c:v>
                </c:pt>
                <c:pt idx="15">
                  <c:v>9.8420019627085384</c:v>
                </c:pt>
                <c:pt idx="16">
                  <c:v>9.5364543983234711</c:v>
                </c:pt>
                <c:pt idx="17">
                  <c:v>10.235042735042736</c:v>
                </c:pt>
                <c:pt idx="18">
                  <c:v>9.9251980982567343</c:v>
                </c:pt>
                <c:pt idx="19">
                  <c:v>10.316182596556015</c:v>
                </c:pt>
                <c:pt idx="20">
                  <c:v>9.6505040520901417</c:v>
                </c:pt>
                <c:pt idx="21">
                  <c:v>8.7546403573316667</c:v>
                </c:pt>
                <c:pt idx="22">
                  <c:v>9.8894038349704871</c:v>
                </c:pt>
                <c:pt idx="23">
                  <c:v>10.015742316686731</c:v>
                </c:pt>
                <c:pt idx="24">
                  <c:v>10.635387991070029</c:v>
                </c:pt>
                <c:pt idx="25">
                  <c:v>10.964614458420096</c:v>
                </c:pt>
                <c:pt idx="26">
                  <c:v>9.3666987487969191</c:v>
                </c:pt>
                <c:pt idx="27">
                  <c:v>10.646262491492646</c:v>
                </c:pt>
                <c:pt idx="28">
                  <c:v>10.994299674267101</c:v>
                </c:pt>
                <c:pt idx="29">
                  <c:v>10.154804270462634</c:v>
                </c:pt>
                <c:pt idx="30">
                  <c:v>8.7972292661996736</c:v>
                </c:pt>
                <c:pt idx="31">
                  <c:v>9.8032368548472331</c:v>
                </c:pt>
                <c:pt idx="32">
                  <c:v>9.507121321475136</c:v>
                </c:pt>
                <c:pt idx="33">
                  <c:v>10.049533889728906</c:v>
                </c:pt>
                <c:pt idx="34">
                  <c:v>11.503067484662576</c:v>
                </c:pt>
                <c:pt idx="35">
                  <c:v>11.305222493807619</c:v>
                </c:pt>
                <c:pt idx="36">
                  <c:v>12.307369810317267</c:v>
                </c:pt>
                <c:pt idx="37">
                  <c:v>11.538104354560325</c:v>
                </c:pt>
                <c:pt idx="38">
                  <c:v>10.285403812655673</c:v>
                </c:pt>
                <c:pt idx="39">
                  <c:v>11.641801094575959</c:v>
                </c:pt>
                <c:pt idx="40">
                  <c:v>9.1742157152981498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82-44A5-8DB5-AB8DBA1208AD}"/>
            </c:ext>
          </c:extLst>
        </c:ser>
        <c:ser>
          <c:idx val="0"/>
          <c:order val="1"/>
          <c:tx>
            <c:v>25th_ar</c:v>
          </c:tx>
          <c:spPr>
            <a:solidFill>
              <a:schemeClr val="bg1"/>
            </a:solidFill>
            <a:ln w="25400">
              <a:noFill/>
            </a:ln>
            <a:effectLst/>
          </c:spPr>
          <c:val>
            <c:numRef>
              <c:f>Teno_stats!$H$5:$H$45</c:f>
              <c:numCache>
                <c:formatCode>0.00</c:formatCode>
                <c:ptCount val="41"/>
                <c:pt idx="0">
                  <c:v>4.8992576882290564</c:v>
                </c:pt>
                <c:pt idx="1">
                  <c:v>4.6749344961397901</c:v>
                </c:pt>
                <c:pt idx="2">
                  <c:v>5.1170731707317065</c:v>
                </c:pt>
                <c:pt idx="3">
                  <c:v>5.9284053329960882</c:v>
                </c:pt>
                <c:pt idx="4">
                  <c:v>4.8896119070046691</c:v>
                </c:pt>
                <c:pt idx="5">
                  <c:v>4.3176208411223556</c:v>
                </c:pt>
                <c:pt idx="6">
                  <c:v>4.8627254705973373</c:v>
                </c:pt>
                <c:pt idx="7">
                  <c:v>4.3938014060025417</c:v>
                </c:pt>
                <c:pt idx="8">
                  <c:v>4.7062581611968506</c:v>
                </c:pt>
                <c:pt idx="9">
                  <c:v>5.1158849684452097</c:v>
                </c:pt>
                <c:pt idx="10">
                  <c:v>5.3498392282958198</c:v>
                </c:pt>
                <c:pt idx="11">
                  <c:v>5.2894985458385051</c:v>
                </c:pt>
                <c:pt idx="12">
                  <c:v>4.5628480890633423</c:v>
                </c:pt>
                <c:pt idx="13">
                  <c:v>5.3852755395350851</c:v>
                </c:pt>
                <c:pt idx="14">
                  <c:v>4.8908359882106414</c:v>
                </c:pt>
                <c:pt idx="15">
                  <c:v>4.8976958525345626</c:v>
                </c:pt>
                <c:pt idx="16">
                  <c:v>5.3213429169584439</c:v>
                </c:pt>
                <c:pt idx="17">
                  <c:v>4.8672839506172831</c:v>
                </c:pt>
                <c:pt idx="18">
                  <c:v>4.6194968553459113</c:v>
                </c:pt>
                <c:pt idx="19">
                  <c:v>4.4798938783373732</c:v>
                </c:pt>
                <c:pt idx="20">
                  <c:v>4.8088656912707544</c:v>
                </c:pt>
                <c:pt idx="21">
                  <c:v>4.5165902233745374</c:v>
                </c:pt>
                <c:pt idx="22">
                  <c:v>5.0181035913731158</c:v>
                </c:pt>
                <c:pt idx="23">
                  <c:v>5.2226311931569729</c:v>
                </c:pt>
                <c:pt idx="24">
                  <c:v>5.4968715140834172</c:v>
                </c:pt>
                <c:pt idx="25">
                  <c:v>5.3129794199049547</c:v>
                </c:pt>
                <c:pt idx="26">
                  <c:v>5.5564024390243913</c:v>
                </c:pt>
                <c:pt idx="27">
                  <c:v>5.071233408532219</c:v>
                </c:pt>
                <c:pt idx="28">
                  <c:v>5.1913520490480805</c:v>
                </c:pt>
                <c:pt idx="29">
                  <c:v>5.6546819438956941</c:v>
                </c:pt>
                <c:pt idx="30">
                  <c:v>5.2684857537556296</c:v>
                </c:pt>
                <c:pt idx="31">
                  <c:v>4.9602153859495077</c:v>
                </c:pt>
                <c:pt idx="32">
                  <c:v>5.083006121230218</c:v>
                </c:pt>
                <c:pt idx="33">
                  <c:v>5.401336205473573</c:v>
                </c:pt>
                <c:pt idx="34">
                  <c:v>5.8624554253693333</c:v>
                </c:pt>
                <c:pt idx="35">
                  <c:v>8.0695366537770283</c:v>
                </c:pt>
                <c:pt idx="36">
                  <c:v>3.9572178865816561</c:v>
                </c:pt>
                <c:pt idx="37">
                  <c:v>6.9887122052459763</c:v>
                </c:pt>
                <c:pt idx="38">
                  <c:v>5.8921404316314376</c:v>
                </c:pt>
                <c:pt idx="39">
                  <c:v>6.2271765043832357</c:v>
                </c:pt>
                <c:pt idx="40">
                  <c:v>5.5585056780503974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82-44A5-8DB5-AB8DBA120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7393600"/>
        <c:axId val="747393960"/>
      </c:areaChart>
      <c:scatterChart>
        <c:scatterStyle val="lineMarker"/>
        <c:varyColors val="0"/>
        <c:ser>
          <c:idx val="2"/>
          <c:order val="2"/>
          <c:tx>
            <c:v>med_ar</c:v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yVal>
            <c:numRef>
              <c:f>Teno_stats!$I$5:$I$45</c:f>
              <c:numCache>
                <c:formatCode>0.00</c:formatCode>
                <c:ptCount val="41"/>
                <c:pt idx="0">
                  <c:v>7.619914346895075</c:v>
                </c:pt>
                <c:pt idx="1">
                  <c:v>7.4860646599777034</c:v>
                </c:pt>
                <c:pt idx="2">
                  <c:v>6.9493365500603144</c:v>
                </c:pt>
                <c:pt idx="3">
                  <c:v>8.3331714265034336</c:v>
                </c:pt>
                <c:pt idx="4">
                  <c:v>7.1973422402668925</c:v>
                </c:pt>
                <c:pt idx="5">
                  <c:v>6.108092812676853</c:v>
                </c:pt>
                <c:pt idx="6">
                  <c:v>5.9979367262723517</c:v>
                </c:pt>
                <c:pt idx="7">
                  <c:v>5.9788281652651651</c:v>
                </c:pt>
                <c:pt idx="8">
                  <c:v>6.4149756127630386</c:v>
                </c:pt>
                <c:pt idx="9">
                  <c:v>7.5554072096128175</c:v>
                </c:pt>
                <c:pt idx="10">
                  <c:v>7.0007895775759978</c:v>
                </c:pt>
                <c:pt idx="11">
                  <c:v>7.0053404539385848</c:v>
                </c:pt>
                <c:pt idx="12">
                  <c:v>7.1070441988950268</c:v>
                </c:pt>
                <c:pt idx="13">
                  <c:v>6.9727220590333072</c:v>
                </c:pt>
                <c:pt idx="14">
                  <c:v>7.550335570469799</c:v>
                </c:pt>
                <c:pt idx="15">
                  <c:v>6.7365813377374071</c:v>
                </c:pt>
                <c:pt idx="16">
                  <c:v>6.3417611000029854</c:v>
                </c:pt>
                <c:pt idx="17">
                  <c:v>7.1123778501628667</c:v>
                </c:pt>
                <c:pt idx="18">
                  <c:v>6.4692937563971338</c:v>
                </c:pt>
                <c:pt idx="19">
                  <c:v>6.9872576177285319</c:v>
                </c:pt>
                <c:pt idx="20">
                  <c:v>6.9533109701843854</c:v>
                </c:pt>
                <c:pt idx="21">
                  <c:v>6.6747925311203318</c:v>
                </c:pt>
                <c:pt idx="22">
                  <c:v>7.4364406241667833</c:v>
                </c:pt>
                <c:pt idx="23">
                  <c:v>7.8744710860366709</c:v>
                </c:pt>
                <c:pt idx="24">
                  <c:v>7.3398409255242232</c:v>
                </c:pt>
                <c:pt idx="25">
                  <c:v>7.6033121219616397</c:v>
                </c:pt>
                <c:pt idx="26">
                  <c:v>6.8284493284493282</c:v>
                </c:pt>
                <c:pt idx="27">
                  <c:v>7.0687830687830679</c:v>
                </c:pt>
                <c:pt idx="28">
                  <c:v>7.7268370607028753</c:v>
                </c:pt>
                <c:pt idx="29">
                  <c:v>7.0678598061148401</c:v>
                </c:pt>
                <c:pt idx="30">
                  <c:v>6.5821975806451611</c:v>
                </c:pt>
                <c:pt idx="31">
                  <c:v>7.0881299228037147</c:v>
                </c:pt>
                <c:pt idx="32">
                  <c:v>7.1075201020904961</c:v>
                </c:pt>
                <c:pt idx="33">
                  <c:v>7.4266304347826075</c:v>
                </c:pt>
                <c:pt idx="34">
                  <c:v>8.75</c:v>
                </c:pt>
                <c:pt idx="35">
                  <c:v>10.171033483743205</c:v>
                </c:pt>
                <c:pt idx="36">
                  <c:v>8.1281533804238144</c:v>
                </c:pt>
                <c:pt idx="37">
                  <c:v>9.9817661738014287</c:v>
                </c:pt>
                <c:pt idx="38">
                  <c:v>8.2218515429524608</c:v>
                </c:pt>
                <c:pt idx="39">
                  <c:v>8.382929217698333</c:v>
                </c:pt>
                <c:pt idx="40">
                  <c:v>7.0939657810083769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C82-44A5-8DB5-AB8DBA120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7393600"/>
        <c:axId val="747393960"/>
      </c:scatterChart>
      <c:scatterChart>
        <c:scatterStyle val="lineMarker"/>
        <c:varyColors val="0"/>
        <c:ser>
          <c:idx val="3"/>
          <c:order val="3"/>
          <c:tx>
            <c:v>secondaryAxis</c:v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yVal>
            <c:numRef>
              <c:f>Teno_stats!$I$5:$I$45</c:f>
              <c:numCache>
                <c:formatCode>0.00</c:formatCode>
                <c:ptCount val="41"/>
                <c:pt idx="0">
                  <c:v>7.619914346895075</c:v>
                </c:pt>
                <c:pt idx="1">
                  <c:v>7.4860646599777034</c:v>
                </c:pt>
                <c:pt idx="2">
                  <c:v>6.9493365500603144</c:v>
                </c:pt>
                <c:pt idx="3">
                  <c:v>8.3331714265034336</c:v>
                </c:pt>
                <c:pt idx="4">
                  <c:v>7.1973422402668925</c:v>
                </c:pt>
                <c:pt idx="5">
                  <c:v>6.108092812676853</c:v>
                </c:pt>
                <c:pt idx="6">
                  <c:v>5.9979367262723517</c:v>
                </c:pt>
                <c:pt idx="7">
                  <c:v>5.9788281652651651</c:v>
                </c:pt>
                <c:pt idx="8">
                  <c:v>6.4149756127630386</c:v>
                </c:pt>
                <c:pt idx="9">
                  <c:v>7.5554072096128175</c:v>
                </c:pt>
                <c:pt idx="10">
                  <c:v>7.0007895775759978</c:v>
                </c:pt>
                <c:pt idx="11">
                  <c:v>7.0053404539385848</c:v>
                </c:pt>
                <c:pt idx="12">
                  <c:v>7.1070441988950268</c:v>
                </c:pt>
                <c:pt idx="13">
                  <c:v>6.9727220590333072</c:v>
                </c:pt>
                <c:pt idx="14">
                  <c:v>7.550335570469799</c:v>
                </c:pt>
                <c:pt idx="15">
                  <c:v>6.7365813377374071</c:v>
                </c:pt>
                <c:pt idx="16">
                  <c:v>6.3417611000029854</c:v>
                </c:pt>
                <c:pt idx="17">
                  <c:v>7.1123778501628667</c:v>
                </c:pt>
                <c:pt idx="18">
                  <c:v>6.4692937563971338</c:v>
                </c:pt>
                <c:pt idx="19">
                  <c:v>6.9872576177285319</c:v>
                </c:pt>
                <c:pt idx="20">
                  <c:v>6.9533109701843854</c:v>
                </c:pt>
                <c:pt idx="21">
                  <c:v>6.6747925311203318</c:v>
                </c:pt>
                <c:pt idx="22">
                  <c:v>7.4364406241667833</c:v>
                </c:pt>
                <c:pt idx="23">
                  <c:v>7.8744710860366709</c:v>
                </c:pt>
                <c:pt idx="24">
                  <c:v>7.3398409255242232</c:v>
                </c:pt>
                <c:pt idx="25">
                  <c:v>7.6033121219616397</c:v>
                </c:pt>
                <c:pt idx="26">
                  <c:v>6.8284493284493282</c:v>
                </c:pt>
                <c:pt idx="27">
                  <c:v>7.0687830687830679</c:v>
                </c:pt>
                <c:pt idx="28">
                  <c:v>7.7268370607028753</c:v>
                </c:pt>
                <c:pt idx="29">
                  <c:v>7.0678598061148401</c:v>
                </c:pt>
                <c:pt idx="30">
                  <c:v>6.5821975806451611</c:v>
                </c:pt>
                <c:pt idx="31">
                  <c:v>7.0881299228037147</c:v>
                </c:pt>
                <c:pt idx="32">
                  <c:v>7.1075201020904961</c:v>
                </c:pt>
                <c:pt idx="33">
                  <c:v>7.4266304347826075</c:v>
                </c:pt>
                <c:pt idx="34">
                  <c:v>8.75</c:v>
                </c:pt>
                <c:pt idx="35">
                  <c:v>10.171033483743205</c:v>
                </c:pt>
                <c:pt idx="36">
                  <c:v>8.1281533804238144</c:v>
                </c:pt>
                <c:pt idx="37">
                  <c:v>9.9817661738014287</c:v>
                </c:pt>
                <c:pt idx="38">
                  <c:v>8.2218515429524608</c:v>
                </c:pt>
                <c:pt idx="39">
                  <c:v>8.382929217698333</c:v>
                </c:pt>
                <c:pt idx="40">
                  <c:v>7.0939657810083769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C82-44A5-8DB5-AB8DBA1208AD}"/>
            </c:ext>
          </c:extLst>
        </c:ser>
        <c:ser>
          <c:idx val="4"/>
          <c:order val="4"/>
          <c:tx>
            <c:v>Bands</c:v>
          </c:tx>
          <c:spPr>
            <a:ln w="12700" cap="rnd">
              <a:solidFill>
                <a:schemeClr val="tx1">
                  <a:lumMod val="50000"/>
                  <a:lumOff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Teno_stats!$V$50:$V$59</c:f>
              <c:numCache>
                <c:formatCode>0.00</c:formatCode>
                <c:ptCount val="10"/>
                <c:pt idx="0">
                  <c:v>10.514236797032181</c:v>
                </c:pt>
                <c:pt idx="1">
                  <c:v>10.514236797032181</c:v>
                </c:pt>
                <c:pt idx="2">
                  <c:v>14.930584074040732</c:v>
                </c:pt>
                <c:pt idx="3">
                  <c:v>14.930584074040732</c:v>
                </c:pt>
                <c:pt idx="4">
                  <c:v>22.474640043896162</c:v>
                </c:pt>
                <c:pt idx="5">
                  <c:v>22.474640043896162</c:v>
                </c:pt>
                <c:pt idx="6">
                  <c:v>34.177920723238721</c:v>
                </c:pt>
                <c:pt idx="7">
                  <c:v>34.177920723238721</c:v>
                </c:pt>
              </c:numCache>
            </c:numRef>
          </c:xVal>
          <c:yVal>
            <c:numRef>
              <c:f>Teno_stats!$Z$50:$Z$59</c:f>
              <c:numCache>
                <c:formatCode>General</c:formatCode>
                <c:ptCount val="10"/>
                <c:pt idx="0">
                  <c:v>-91</c:v>
                </c:pt>
                <c:pt idx="1">
                  <c:v>91</c:v>
                </c:pt>
                <c:pt idx="2">
                  <c:v>91</c:v>
                </c:pt>
                <c:pt idx="3">
                  <c:v>-91</c:v>
                </c:pt>
                <c:pt idx="4">
                  <c:v>-91</c:v>
                </c:pt>
                <c:pt idx="5">
                  <c:v>91</c:v>
                </c:pt>
                <c:pt idx="6">
                  <c:v>91</c:v>
                </c:pt>
                <c:pt idx="7">
                  <c:v>-91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C82-44A5-8DB5-AB8DBA120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361504"/>
        <c:axId val="430563424"/>
      </c:scatterChart>
      <c:catAx>
        <c:axId val="7473936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Distance from margin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majorTickMark val="out"/>
        <c:minorTickMark val="none"/>
        <c:tickLblPos val="none"/>
        <c:spPr>
          <a:noFill/>
          <a:ln w="9525" cap="flat" cmpd="sng" algn="ctr">
            <a:solidFill>
              <a:schemeClr val="tx1">
                <a:alpha val="93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47393960"/>
        <c:crosses val="autoZero"/>
        <c:auto val="1"/>
        <c:lblAlgn val="ctr"/>
        <c:lblOffset val="100"/>
        <c:tickMarkSkip val="5"/>
        <c:noMultiLvlLbl val="0"/>
      </c:catAx>
      <c:valAx>
        <c:axId val="7473939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Median</a:t>
                </a:r>
                <a:r>
                  <a:rPr lang="en-GB" baseline="0"/>
                  <a:t> p</a:t>
                </a:r>
                <a:r>
                  <a:rPr lang="en-GB"/>
                  <a:t>henocryst aspect</a:t>
                </a:r>
                <a:r>
                  <a:rPr lang="en-GB" baseline="0"/>
                  <a:t> ratio (maj/min)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47393600"/>
        <c:crosses val="autoZero"/>
        <c:crossBetween val="midCat"/>
      </c:valAx>
      <c:valAx>
        <c:axId val="430563424"/>
        <c:scaling>
          <c:orientation val="minMax"/>
          <c:max val="14"/>
          <c:min val="0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54361504"/>
        <c:crosses val="max"/>
        <c:crossBetween val="midCat"/>
      </c:valAx>
      <c:valAx>
        <c:axId val="754361504"/>
        <c:scaling>
          <c:orientation val="minMax"/>
          <c:max val="40"/>
        </c:scaling>
        <c:delete val="0"/>
        <c:axPos val="t"/>
        <c:numFmt formatCode="General" sourceLinked="1"/>
        <c:majorTickMark val="out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0563424"/>
        <c:crosses val="max"/>
        <c:crossBetween val="midCat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Orientations</c:v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Teno_stats!$N$5:$N$45</c:f>
                <c:numCache>
                  <c:formatCode>General</c:formatCode>
                  <c:ptCount val="41"/>
                  <c:pt idx="0">
                    <c:v>32.352509544953946</c:v>
                  </c:pt>
                  <c:pt idx="1">
                    <c:v>28.246305064843551</c:v>
                  </c:pt>
                  <c:pt idx="2">
                    <c:v>28.980566863333703</c:v>
                  </c:pt>
                  <c:pt idx="3">
                    <c:v>30.536410155762049</c:v>
                  </c:pt>
                  <c:pt idx="4">
                    <c:v>33.1991294604966</c:v>
                  </c:pt>
                  <c:pt idx="5">
                    <c:v>29.19615317437778</c:v>
                  </c:pt>
                  <c:pt idx="6">
                    <c:v>34.443187808122467</c:v>
                  </c:pt>
                  <c:pt idx="7">
                    <c:v>33.138391478045691</c:v>
                  </c:pt>
                  <c:pt idx="8">
                    <c:v>35.464968260169293</c:v>
                  </c:pt>
                  <c:pt idx="9">
                    <c:v>29.709463619486982</c:v>
                  </c:pt>
                  <c:pt idx="10">
                    <c:v>37.200177363968393</c:v>
                  </c:pt>
                  <c:pt idx="11">
                    <c:v>32.894654949388986</c:v>
                  </c:pt>
                  <c:pt idx="12">
                    <c:v>35.329891030953021</c:v>
                  </c:pt>
                  <c:pt idx="13">
                    <c:v>34.642133235500815</c:v>
                  </c:pt>
                  <c:pt idx="14">
                    <c:v>36.672029611807027</c:v>
                  </c:pt>
                  <c:pt idx="15">
                    <c:v>37.604915166219087</c:v>
                  </c:pt>
                  <c:pt idx="16">
                    <c:v>44.67469819628748</c:v>
                  </c:pt>
                  <c:pt idx="17">
                    <c:v>36.989809784024452</c:v>
                  </c:pt>
                  <c:pt idx="18">
                    <c:v>41.451273155871874</c:v>
                  </c:pt>
                  <c:pt idx="19">
                    <c:v>36.973886096038363</c:v>
                  </c:pt>
                  <c:pt idx="20">
                    <c:v>26.834604994474809</c:v>
                  </c:pt>
                  <c:pt idx="21">
                    <c:v>38.639750050630873</c:v>
                  </c:pt>
                  <c:pt idx="22">
                    <c:v>39.662520010340877</c:v>
                  </c:pt>
                  <c:pt idx="23">
                    <c:v>37.533730366279833</c:v>
                  </c:pt>
                  <c:pt idx="24">
                    <c:v>37.960578040236044</c:v>
                  </c:pt>
                  <c:pt idx="25">
                    <c:v>40.533518172659669</c:v>
                  </c:pt>
                  <c:pt idx="26">
                    <c:v>38.069213005478105</c:v>
                  </c:pt>
                  <c:pt idx="27">
                    <c:v>36.534502854707405</c:v>
                  </c:pt>
                  <c:pt idx="28">
                    <c:v>46.388419380284724</c:v>
                  </c:pt>
                  <c:pt idx="29">
                    <c:v>44.154182401155317</c:v>
                  </c:pt>
                  <c:pt idx="30">
                    <c:v>40.157371900260173</c:v>
                  </c:pt>
                  <c:pt idx="31">
                    <c:v>39.212412429845088</c:v>
                  </c:pt>
                  <c:pt idx="32">
                    <c:v>39.943347612205308</c:v>
                  </c:pt>
                  <c:pt idx="33">
                    <c:v>35.068697314744171</c:v>
                  </c:pt>
                  <c:pt idx="34">
                    <c:v>37.039676531448421</c:v>
                  </c:pt>
                  <c:pt idx="35">
                    <c:v>41.566166473185959</c:v>
                  </c:pt>
                  <c:pt idx="36">
                    <c:v>52.381733634551615</c:v>
                  </c:pt>
                  <c:pt idx="37">
                    <c:v>46.535377817031005</c:v>
                  </c:pt>
                  <c:pt idx="38">
                    <c:v>41.70454814375428</c:v>
                  </c:pt>
                  <c:pt idx="39">
                    <c:v>59.223823716325334</c:v>
                  </c:pt>
                  <c:pt idx="40">
                    <c:v>35.984354381135077</c:v>
                  </c:pt>
                </c:numCache>
              </c:numRef>
            </c:plus>
            <c:minus>
              <c:numRef>
                <c:f>Teno_stats!$N$5:$N$45</c:f>
                <c:numCache>
                  <c:formatCode>General</c:formatCode>
                  <c:ptCount val="41"/>
                  <c:pt idx="0">
                    <c:v>32.352509544953946</c:v>
                  </c:pt>
                  <c:pt idx="1">
                    <c:v>28.246305064843551</c:v>
                  </c:pt>
                  <c:pt idx="2">
                    <c:v>28.980566863333703</c:v>
                  </c:pt>
                  <c:pt idx="3">
                    <c:v>30.536410155762049</c:v>
                  </c:pt>
                  <c:pt idx="4">
                    <c:v>33.1991294604966</c:v>
                  </c:pt>
                  <c:pt idx="5">
                    <c:v>29.19615317437778</c:v>
                  </c:pt>
                  <c:pt idx="6">
                    <c:v>34.443187808122467</c:v>
                  </c:pt>
                  <c:pt idx="7">
                    <c:v>33.138391478045691</c:v>
                  </c:pt>
                  <c:pt idx="8">
                    <c:v>35.464968260169293</c:v>
                  </c:pt>
                  <c:pt idx="9">
                    <c:v>29.709463619486982</c:v>
                  </c:pt>
                  <c:pt idx="10">
                    <c:v>37.200177363968393</c:v>
                  </c:pt>
                  <c:pt idx="11">
                    <c:v>32.894654949388986</c:v>
                  </c:pt>
                  <c:pt idx="12">
                    <c:v>35.329891030953021</c:v>
                  </c:pt>
                  <c:pt idx="13">
                    <c:v>34.642133235500815</c:v>
                  </c:pt>
                  <c:pt idx="14">
                    <c:v>36.672029611807027</c:v>
                  </c:pt>
                  <c:pt idx="15">
                    <c:v>37.604915166219087</c:v>
                  </c:pt>
                  <c:pt idx="16">
                    <c:v>44.67469819628748</c:v>
                  </c:pt>
                  <c:pt idx="17">
                    <c:v>36.989809784024452</c:v>
                  </c:pt>
                  <c:pt idx="18">
                    <c:v>41.451273155871874</c:v>
                  </c:pt>
                  <c:pt idx="19">
                    <c:v>36.973886096038363</c:v>
                  </c:pt>
                  <c:pt idx="20">
                    <c:v>26.834604994474809</c:v>
                  </c:pt>
                  <c:pt idx="21">
                    <c:v>38.639750050630873</c:v>
                  </c:pt>
                  <c:pt idx="22">
                    <c:v>39.662520010340877</c:v>
                  </c:pt>
                  <c:pt idx="23">
                    <c:v>37.533730366279833</c:v>
                  </c:pt>
                  <c:pt idx="24">
                    <c:v>37.960578040236044</c:v>
                  </c:pt>
                  <c:pt idx="25">
                    <c:v>40.533518172659669</c:v>
                  </c:pt>
                  <c:pt idx="26">
                    <c:v>38.069213005478105</c:v>
                  </c:pt>
                  <c:pt idx="27">
                    <c:v>36.534502854707405</c:v>
                  </c:pt>
                  <c:pt idx="28">
                    <c:v>46.388419380284724</c:v>
                  </c:pt>
                  <c:pt idx="29">
                    <c:v>44.154182401155317</c:v>
                  </c:pt>
                  <c:pt idx="30">
                    <c:v>40.157371900260173</c:v>
                  </c:pt>
                  <c:pt idx="31">
                    <c:v>39.212412429845088</c:v>
                  </c:pt>
                  <c:pt idx="32">
                    <c:v>39.943347612205308</c:v>
                  </c:pt>
                  <c:pt idx="33">
                    <c:v>35.068697314744171</c:v>
                  </c:pt>
                  <c:pt idx="34">
                    <c:v>37.039676531448421</c:v>
                  </c:pt>
                  <c:pt idx="35">
                    <c:v>41.566166473185959</c:v>
                  </c:pt>
                  <c:pt idx="36">
                    <c:v>52.381733634551615</c:v>
                  </c:pt>
                  <c:pt idx="37">
                    <c:v>46.535377817031005</c:v>
                  </c:pt>
                  <c:pt idx="38">
                    <c:v>41.70454814375428</c:v>
                  </c:pt>
                  <c:pt idx="39">
                    <c:v>59.223823716325334</c:v>
                  </c:pt>
                  <c:pt idx="40">
                    <c:v>35.984354381135077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50000"/>
                    <a:lumOff val="50000"/>
                  </a:schemeClr>
                </a:solidFill>
                <a:round/>
              </a:ln>
              <a:effectLst/>
            </c:spPr>
          </c:errBars>
          <c:xVal>
            <c:numRef>
              <c:f>Teno_stats!$A$5:$A$45</c:f>
              <c:numCache>
                <c:formatCode>General</c:formatCode>
                <c:ptCount val="4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</c:numCache>
            </c:numRef>
          </c:xVal>
          <c:yVal>
            <c:numRef>
              <c:f>Teno_stats!$M$5:$M$45</c:f>
              <c:numCache>
                <c:formatCode>0.00</c:formatCode>
                <c:ptCount val="41"/>
                <c:pt idx="0">
                  <c:v>5.8952104470800295</c:v>
                </c:pt>
                <c:pt idx="1">
                  <c:v>1.7527895863490688</c:v>
                </c:pt>
                <c:pt idx="2">
                  <c:v>7.7444466302324022</c:v>
                </c:pt>
                <c:pt idx="3">
                  <c:v>4.5214613394037775</c:v>
                </c:pt>
                <c:pt idx="4">
                  <c:v>5.3624259317650145</c:v>
                </c:pt>
                <c:pt idx="5">
                  <c:v>2.816795882660188E-3</c:v>
                </c:pt>
                <c:pt idx="6">
                  <c:v>5.7905895552591664</c:v>
                </c:pt>
                <c:pt idx="7">
                  <c:v>1.1326914501872869</c:v>
                </c:pt>
                <c:pt idx="8">
                  <c:v>7.7860248950153492</c:v>
                </c:pt>
                <c:pt idx="9">
                  <c:v>8.6905171427521335</c:v>
                </c:pt>
                <c:pt idx="10">
                  <c:v>12.591938730685863</c:v>
                </c:pt>
                <c:pt idx="11">
                  <c:v>3.663384090937277</c:v>
                </c:pt>
                <c:pt idx="12">
                  <c:v>8.4507614867622607</c:v>
                </c:pt>
                <c:pt idx="13">
                  <c:v>13.645624778600002</c:v>
                </c:pt>
                <c:pt idx="14">
                  <c:v>9.9870400715883196</c:v>
                </c:pt>
                <c:pt idx="15">
                  <c:v>16.612775617641546</c:v>
                </c:pt>
                <c:pt idx="16">
                  <c:v>18.25860624423122</c:v>
                </c:pt>
                <c:pt idx="17">
                  <c:v>5.8317471479845073</c:v>
                </c:pt>
                <c:pt idx="18">
                  <c:v>-0.12039278082483706</c:v>
                </c:pt>
                <c:pt idx="19">
                  <c:v>12.150580321198801</c:v>
                </c:pt>
                <c:pt idx="20">
                  <c:v>7.1453346302615373</c:v>
                </c:pt>
                <c:pt idx="21">
                  <c:v>20.920229032987393</c:v>
                </c:pt>
                <c:pt idx="22">
                  <c:v>16.685251349995841</c:v>
                </c:pt>
                <c:pt idx="23">
                  <c:v>11.026937373211124</c:v>
                </c:pt>
                <c:pt idx="24">
                  <c:v>-1.7769236557703796</c:v>
                </c:pt>
                <c:pt idx="25">
                  <c:v>11.935526261590317</c:v>
                </c:pt>
                <c:pt idx="26">
                  <c:v>27.284464431573014</c:v>
                </c:pt>
                <c:pt idx="27">
                  <c:v>12.597660795575191</c:v>
                </c:pt>
                <c:pt idx="28">
                  <c:v>6.6284084062067086</c:v>
                </c:pt>
                <c:pt idx="29">
                  <c:v>15.354295715491856</c:v>
                </c:pt>
                <c:pt idx="30">
                  <c:v>3.9250840778757294</c:v>
                </c:pt>
                <c:pt idx="31">
                  <c:v>11.715391738058781</c:v>
                </c:pt>
                <c:pt idx="32">
                  <c:v>6.6314545085453558</c:v>
                </c:pt>
                <c:pt idx="33">
                  <c:v>1.8538367607652328</c:v>
                </c:pt>
                <c:pt idx="34">
                  <c:v>7.7747041426727588</c:v>
                </c:pt>
                <c:pt idx="35">
                  <c:v>-0.89585063416409216</c:v>
                </c:pt>
                <c:pt idx="36">
                  <c:v>-0.58928868973143267</c:v>
                </c:pt>
                <c:pt idx="37">
                  <c:v>16.749166728239061</c:v>
                </c:pt>
                <c:pt idx="38">
                  <c:v>28.334931372067125</c:v>
                </c:pt>
                <c:pt idx="39">
                  <c:v>6.5080995550454288</c:v>
                </c:pt>
                <c:pt idx="40">
                  <c:v>5.7798945970468045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CFF-4FC1-A08F-C95CD0B49F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0500104"/>
        <c:axId val="760500464"/>
      </c:scatterChart>
      <c:scatterChart>
        <c:scatterStyle val="lineMarker"/>
        <c:varyColors val="0"/>
        <c:ser>
          <c:idx val="1"/>
          <c:order val="1"/>
          <c:tx>
            <c:v>Bands</c:v>
          </c:tx>
          <c:spPr>
            <a:ln w="12700" cap="rnd">
              <a:solidFill>
                <a:schemeClr val="tx1">
                  <a:lumMod val="50000"/>
                  <a:lumOff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Teno_stats!$V$50:$V$57</c:f>
              <c:numCache>
                <c:formatCode>0.00</c:formatCode>
                <c:ptCount val="8"/>
                <c:pt idx="0">
                  <c:v>10.514236797032181</c:v>
                </c:pt>
                <c:pt idx="1">
                  <c:v>10.514236797032181</c:v>
                </c:pt>
                <c:pt idx="2">
                  <c:v>14.930584074040732</c:v>
                </c:pt>
                <c:pt idx="3">
                  <c:v>14.930584074040732</c:v>
                </c:pt>
                <c:pt idx="4">
                  <c:v>22.474640043896162</c:v>
                </c:pt>
                <c:pt idx="5">
                  <c:v>22.474640043896162</c:v>
                </c:pt>
                <c:pt idx="6">
                  <c:v>34.177920723238721</c:v>
                </c:pt>
                <c:pt idx="7">
                  <c:v>34.177920723238721</c:v>
                </c:pt>
              </c:numCache>
            </c:numRef>
          </c:xVal>
          <c:yVal>
            <c:numRef>
              <c:f>Teno_stats!$Z$50:$Z$57</c:f>
              <c:numCache>
                <c:formatCode>General</c:formatCode>
                <c:ptCount val="8"/>
                <c:pt idx="0">
                  <c:v>-91</c:v>
                </c:pt>
                <c:pt idx="1">
                  <c:v>91</c:v>
                </c:pt>
                <c:pt idx="2">
                  <c:v>91</c:v>
                </c:pt>
                <c:pt idx="3">
                  <c:v>-91</c:v>
                </c:pt>
                <c:pt idx="4">
                  <c:v>-91</c:v>
                </c:pt>
                <c:pt idx="5">
                  <c:v>91</c:v>
                </c:pt>
                <c:pt idx="6">
                  <c:v>91</c:v>
                </c:pt>
                <c:pt idx="7">
                  <c:v>-91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CFF-4FC1-A08F-C95CD0B49F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1914872"/>
        <c:axId val="741914512"/>
      </c:scatterChart>
      <c:valAx>
        <c:axId val="760500104"/>
        <c:scaling>
          <c:orientation val="minMax"/>
          <c:max val="4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Distance from margin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60500464"/>
        <c:crosses val="autoZero"/>
        <c:crossBetween val="midCat"/>
      </c:valAx>
      <c:valAx>
        <c:axId val="760500464"/>
        <c:scaling>
          <c:orientation val="minMax"/>
          <c:max val="90"/>
          <c:min val="-9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Mean</a:t>
                </a:r>
                <a:r>
                  <a:rPr lang="en-GB" baseline="0"/>
                  <a:t> p</a:t>
                </a:r>
                <a:r>
                  <a:rPr lang="en-GB"/>
                  <a:t>henocryst orientation (deg)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60500104"/>
        <c:crosses val="autoZero"/>
        <c:crossBetween val="midCat"/>
      </c:valAx>
      <c:valAx>
        <c:axId val="741914512"/>
        <c:scaling>
          <c:orientation val="minMax"/>
          <c:max val="90"/>
          <c:min val="-90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41914872"/>
        <c:crosses val="max"/>
        <c:crossBetween val="midCat"/>
      </c:valAx>
      <c:valAx>
        <c:axId val="741914872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7419145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Orientations</c:v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Teno_stats!$A$5:$A$45</c:f>
              <c:numCache>
                <c:formatCode>General</c:formatCode>
                <c:ptCount val="4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</c:numCache>
            </c:numRef>
          </c:xVal>
          <c:yVal>
            <c:numRef>
              <c:f>Teno_stats!$N$5:$N$45</c:f>
              <c:numCache>
                <c:formatCode>0.00</c:formatCode>
                <c:ptCount val="41"/>
                <c:pt idx="0">
                  <c:v>32.352509544953946</c:v>
                </c:pt>
                <c:pt idx="1">
                  <c:v>28.246305064843551</c:v>
                </c:pt>
                <c:pt idx="2">
                  <c:v>28.980566863333703</c:v>
                </c:pt>
                <c:pt idx="3">
                  <c:v>30.536410155762049</c:v>
                </c:pt>
                <c:pt idx="4">
                  <c:v>33.1991294604966</c:v>
                </c:pt>
                <c:pt idx="5">
                  <c:v>29.19615317437778</c:v>
                </c:pt>
                <c:pt idx="6">
                  <c:v>34.443187808122467</c:v>
                </c:pt>
                <c:pt idx="7">
                  <c:v>33.138391478045691</c:v>
                </c:pt>
                <c:pt idx="8">
                  <c:v>35.464968260169293</c:v>
                </c:pt>
                <c:pt idx="9">
                  <c:v>29.709463619486982</c:v>
                </c:pt>
                <c:pt idx="10">
                  <c:v>37.200177363968393</c:v>
                </c:pt>
                <c:pt idx="11">
                  <c:v>32.894654949388986</c:v>
                </c:pt>
                <c:pt idx="12">
                  <c:v>35.329891030953021</c:v>
                </c:pt>
                <c:pt idx="13">
                  <c:v>34.642133235500815</c:v>
                </c:pt>
                <c:pt idx="14">
                  <c:v>36.672029611807027</c:v>
                </c:pt>
                <c:pt idx="15">
                  <c:v>37.604915166219087</c:v>
                </c:pt>
                <c:pt idx="16">
                  <c:v>44.67469819628748</c:v>
                </c:pt>
                <c:pt idx="17">
                  <c:v>36.989809784024452</c:v>
                </c:pt>
                <c:pt idx="18">
                  <c:v>41.451273155871874</c:v>
                </c:pt>
                <c:pt idx="19">
                  <c:v>36.973886096038363</c:v>
                </c:pt>
                <c:pt idx="20">
                  <c:v>26.834604994474809</c:v>
                </c:pt>
                <c:pt idx="21">
                  <c:v>38.639750050630873</c:v>
                </c:pt>
                <c:pt idx="22">
                  <c:v>39.662520010340877</c:v>
                </c:pt>
                <c:pt idx="23">
                  <c:v>37.533730366279833</c:v>
                </c:pt>
                <c:pt idx="24">
                  <c:v>37.960578040236044</c:v>
                </c:pt>
                <c:pt idx="25">
                  <c:v>40.533518172659669</c:v>
                </c:pt>
                <c:pt idx="26">
                  <c:v>38.069213005478105</c:v>
                </c:pt>
                <c:pt idx="27">
                  <c:v>36.534502854707405</c:v>
                </c:pt>
                <c:pt idx="28">
                  <c:v>46.388419380284724</c:v>
                </c:pt>
                <c:pt idx="29">
                  <c:v>44.154182401155317</c:v>
                </c:pt>
                <c:pt idx="30">
                  <c:v>40.157371900260173</c:v>
                </c:pt>
                <c:pt idx="31">
                  <c:v>39.212412429845088</c:v>
                </c:pt>
                <c:pt idx="32">
                  <c:v>39.943347612205308</c:v>
                </c:pt>
                <c:pt idx="33">
                  <c:v>35.068697314744171</c:v>
                </c:pt>
                <c:pt idx="34">
                  <c:v>37.039676531448421</c:v>
                </c:pt>
                <c:pt idx="35">
                  <c:v>41.566166473185959</c:v>
                </c:pt>
                <c:pt idx="36">
                  <c:v>52.381733634551615</c:v>
                </c:pt>
                <c:pt idx="37">
                  <c:v>46.535377817031005</c:v>
                </c:pt>
                <c:pt idx="38">
                  <c:v>41.70454814375428</c:v>
                </c:pt>
                <c:pt idx="39">
                  <c:v>59.223823716325334</c:v>
                </c:pt>
                <c:pt idx="40">
                  <c:v>35.984354381135077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8ED-4FC6-A304-8FED11D6CCBE}"/>
            </c:ext>
          </c:extLst>
        </c:ser>
        <c:ser>
          <c:idx val="1"/>
          <c:order val="1"/>
          <c:tx>
            <c:v>Bands</c:v>
          </c:tx>
          <c:spPr>
            <a:ln w="12700" cap="rnd">
              <a:solidFill>
                <a:schemeClr val="tx1">
                  <a:lumMod val="50000"/>
                  <a:lumOff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Teno_stats!$V$50:$V$57</c:f>
              <c:numCache>
                <c:formatCode>0.00</c:formatCode>
                <c:ptCount val="8"/>
                <c:pt idx="0">
                  <c:v>10.514236797032181</c:v>
                </c:pt>
                <c:pt idx="1">
                  <c:v>10.514236797032181</c:v>
                </c:pt>
                <c:pt idx="2">
                  <c:v>14.930584074040732</c:v>
                </c:pt>
                <c:pt idx="3">
                  <c:v>14.930584074040732</c:v>
                </c:pt>
                <c:pt idx="4">
                  <c:v>22.474640043896162</c:v>
                </c:pt>
                <c:pt idx="5">
                  <c:v>22.474640043896162</c:v>
                </c:pt>
                <c:pt idx="6">
                  <c:v>34.177920723238721</c:v>
                </c:pt>
                <c:pt idx="7">
                  <c:v>34.177920723238721</c:v>
                </c:pt>
              </c:numCache>
            </c:numRef>
          </c:xVal>
          <c:yVal>
            <c:numRef>
              <c:f>Teno_stats!$Z$50:$Z$57</c:f>
              <c:numCache>
                <c:formatCode>General</c:formatCode>
                <c:ptCount val="8"/>
                <c:pt idx="0">
                  <c:v>-91</c:v>
                </c:pt>
                <c:pt idx="1">
                  <c:v>91</c:v>
                </c:pt>
                <c:pt idx="2">
                  <c:v>91</c:v>
                </c:pt>
                <c:pt idx="3">
                  <c:v>-91</c:v>
                </c:pt>
                <c:pt idx="4">
                  <c:v>-91</c:v>
                </c:pt>
                <c:pt idx="5">
                  <c:v>91</c:v>
                </c:pt>
                <c:pt idx="6">
                  <c:v>91</c:v>
                </c:pt>
                <c:pt idx="7">
                  <c:v>-91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8ED-4FC6-A304-8FED11D6CC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0500104"/>
        <c:axId val="760500464"/>
      </c:scatterChart>
      <c:valAx>
        <c:axId val="760500104"/>
        <c:scaling>
          <c:orientation val="minMax"/>
          <c:max val="4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Distance from margin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60500464"/>
        <c:crosses val="autoZero"/>
        <c:crossBetween val="midCat"/>
      </c:valAx>
      <c:valAx>
        <c:axId val="760500464"/>
        <c:scaling>
          <c:orientation val="minMax"/>
          <c:max val="60"/>
          <c:min val="2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Phenocryst</a:t>
                </a:r>
                <a:r>
                  <a:rPr lang="en-GB" baseline="0"/>
                  <a:t> orientation STDV</a:t>
                </a:r>
                <a:r>
                  <a:rPr lang="en-GB"/>
                  <a:t> (deg)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605001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3" Type="http://schemas.openxmlformats.org/officeDocument/2006/relationships/chart" Target="../charts/chart7.xml"/><Relationship Id="rId7" Type="http://schemas.openxmlformats.org/officeDocument/2006/relationships/chart" Target="../charts/chart11.xml"/><Relationship Id="rId12" Type="http://schemas.openxmlformats.org/officeDocument/2006/relationships/chart" Target="../charts/chart16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11" Type="http://schemas.openxmlformats.org/officeDocument/2006/relationships/chart" Target="../charts/chart15.xml"/><Relationship Id="rId5" Type="http://schemas.openxmlformats.org/officeDocument/2006/relationships/chart" Target="../charts/chart9.xml"/><Relationship Id="rId10" Type="http://schemas.openxmlformats.org/officeDocument/2006/relationships/chart" Target="../charts/chart14.xml"/><Relationship Id="rId4" Type="http://schemas.openxmlformats.org/officeDocument/2006/relationships/chart" Target="../charts/chart8.xml"/><Relationship Id="rId9" Type="http://schemas.openxmlformats.org/officeDocument/2006/relationships/chart" Target="../charts/chart13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4.xml"/><Relationship Id="rId3" Type="http://schemas.openxmlformats.org/officeDocument/2006/relationships/chart" Target="../charts/chart19.xml"/><Relationship Id="rId7" Type="http://schemas.openxmlformats.org/officeDocument/2006/relationships/chart" Target="../charts/chart23.xml"/><Relationship Id="rId12" Type="http://schemas.openxmlformats.org/officeDocument/2006/relationships/chart" Target="../charts/chart28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6" Type="http://schemas.openxmlformats.org/officeDocument/2006/relationships/chart" Target="../charts/chart22.xml"/><Relationship Id="rId11" Type="http://schemas.openxmlformats.org/officeDocument/2006/relationships/chart" Target="../charts/chart27.xml"/><Relationship Id="rId5" Type="http://schemas.openxmlformats.org/officeDocument/2006/relationships/chart" Target="../charts/chart21.xml"/><Relationship Id="rId10" Type="http://schemas.openxmlformats.org/officeDocument/2006/relationships/chart" Target="../charts/chart26.xml"/><Relationship Id="rId4" Type="http://schemas.openxmlformats.org/officeDocument/2006/relationships/chart" Target="../charts/chart20.xml"/><Relationship Id="rId9" Type="http://schemas.openxmlformats.org/officeDocument/2006/relationships/chart" Target="../charts/chart2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30</xdr:col>
      <xdr:colOff>0</xdr:colOff>
      <xdr:row>19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B548695-70CE-4EDA-AF90-A088B41D51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25</xdr:col>
      <xdr:colOff>0</xdr:colOff>
      <xdr:row>20</xdr:row>
      <xdr:rowOff>0</xdr:rowOff>
    </xdr:from>
    <xdr:to>
      <xdr:col>30</xdr:col>
      <xdr:colOff>0</xdr:colOff>
      <xdr:row>35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B943C42-F1A1-4A97-8C5A-B6BED0B18A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0</xdr:colOff>
      <xdr:row>42</xdr:row>
      <xdr:rowOff>0</xdr:rowOff>
    </xdr:from>
    <xdr:to>
      <xdr:col>30</xdr:col>
      <xdr:colOff>0</xdr:colOff>
      <xdr:row>57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C6EA76B-80AE-459A-874E-29E4AC1A96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25</xdr:col>
      <xdr:colOff>0</xdr:colOff>
      <xdr:row>58</xdr:row>
      <xdr:rowOff>0</xdr:rowOff>
    </xdr:from>
    <xdr:to>
      <xdr:col>30</xdr:col>
      <xdr:colOff>0</xdr:colOff>
      <xdr:row>73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BA35AAA-AF08-4E86-AA29-52CBC64A70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47</xdr:row>
      <xdr:rowOff>0</xdr:rowOff>
    </xdr:from>
    <xdr:to>
      <xdr:col>10</xdr:col>
      <xdr:colOff>0</xdr:colOff>
      <xdr:row>63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4C40149-F410-434B-9EF0-3C8A275AE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64</xdr:row>
      <xdr:rowOff>0</xdr:rowOff>
    </xdr:from>
    <xdr:to>
      <xdr:col>10</xdr:col>
      <xdr:colOff>0</xdr:colOff>
      <xdr:row>80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99205AB-0FF0-48DC-A2CA-77760CB3F6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81</xdr:row>
      <xdr:rowOff>0</xdr:rowOff>
    </xdr:from>
    <xdr:to>
      <xdr:col>10</xdr:col>
      <xdr:colOff>0</xdr:colOff>
      <xdr:row>97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E338A77-DAEE-4161-AC59-77FC9BDEF9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98</xdr:row>
      <xdr:rowOff>0</xdr:rowOff>
    </xdr:from>
    <xdr:to>
      <xdr:col>10</xdr:col>
      <xdr:colOff>0</xdr:colOff>
      <xdr:row>113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904C3AD5-C2A9-464D-A385-BF62058569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114</xdr:row>
      <xdr:rowOff>0</xdr:rowOff>
    </xdr:from>
    <xdr:to>
      <xdr:col>10</xdr:col>
      <xdr:colOff>0</xdr:colOff>
      <xdr:row>129</xdr:row>
      <xdr:rowOff>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2F5C018C-9A8E-46FE-9E0F-9556966933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0</xdr:colOff>
      <xdr:row>47</xdr:row>
      <xdr:rowOff>0</xdr:rowOff>
    </xdr:from>
    <xdr:to>
      <xdr:col>20</xdr:col>
      <xdr:colOff>0</xdr:colOff>
      <xdr:row>63</xdr:row>
      <xdr:rowOff>0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D0DF4F6B-BF97-4389-B63F-300FAB2626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0</xdr:colOff>
      <xdr:row>64</xdr:row>
      <xdr:rowOff>0</xdr:rowOff>
    </xdr:from>
    <xdr:to>
      <xdr:col>20</xdr:col>
      <xdr:colOff>0</xdr:colOff>
      <xdr:row>80</xdr:row>
      <xdr:rowOff>0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5A73D335-B2FD-4A01-9D02-816B9D7CFF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0</xdr:colOff>
      <xdr:row>81</xdr:row>
      <xdr:rowOff>0</xdr:rowOff>
    </xdr:from>
    <xdr:to>
      <xdr:col>20</xdr:col>
      <xdr:colOff>0</xdr:colOff>
      <xdr:row>97</xdr:row>
      <xdr:rowOff>0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F452C9CB-0DA6-4130-B00A-54F4CDAD73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11</xdr:col>
      <xdr:colOff>0</xdr:colOff>
      <xdr:row>98</xdr:row>
      <xdr:rowOff>0</xdr:rowOff>
    </xdr:from>
    <xdr:to>
      <xdr:col>20</xdr:col>
      <xdr:colOff>0</xdr:colOff>
      <xdr:row>113</xdr:row>
      <xdr:rowOff>0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94201A75-F599-4564-89E4-436292D523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11</xdr:col>
      <xdr:colOff>0</xdr:colOff>
      <xdr:row>114</xdr:row>
      <xdr:rowOff>0</xdr:rowOff>
    </xdr:from>
    <xdr:to>
      <xdr:col>20</xdr:col>
      <xdr:colOff>0</xdr:colOff>
      <xdr:row>129</xdr:row>
      <xdr:rowOff>0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1D38BAEF-DF37-4DD5-8128-44B3171B58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0</xdr:colOff>
      <xdr:row>130</xdr:row>
      <xdr:rowOff>0</xdr:rowOff>
    </xdr:from>
    <xdr:to>
      <xdr:col>10</xdr:col>
      <xdr:colOff>0</xdr:colOff>
      <xdr:row>146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7277D09-647F-4B2F-9FA5-8FE854443F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11</xdr:col>
      <xdr:colOff>0</xdr:colOff>
      <xdr:row>130</xdr:row>
      <xdr:rowOff>0</xdr:rowOff>
    </xdr:from>
    <xdr:to>
      <xdr:col>20</xdr:col>
      <xdr:colOff>0</xdr:colOff>
      <xdr:row>146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3859507D-920C-4FAC-9073-8CA4DF0D2E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62</xdr:row>
      <xdr:rowOff>0</xdr:rowOff>
    </xdr:from>
    <xdr:to>
      <xdr:col>10</xdr:col>
      <xdr:colOff>0</xdr:colOff>
      <xdr:row>78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E9B72D7-C90A-4F1F-9050-430A78162C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62</xdr:row>
      <xdr:rowOff>0</xdr:rowOff>
    </xdr:from>
    <xdr:to>
      <xdr:col>20</xdr:col>
      <xdr:colOff>0</xdr:colOff>
      <xdr:row>78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CE606AB-E5AB-4807-BC14-0CA0C39C5F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79</xdr:row>
      <xdr:rowOff>0</xdr:rowOff>
    </xdr:from>
    <xdr:to>
      <xdr:col>10</xdr:col>
      <xdr:colOff>0</xdr:colOff>
      <xdr:row>95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7BF12D9-7F7F-4C8C-85C1-D94245ADA3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0</xdr:colOff>
      <xdr:row>79</xdr:row>
      <xdr:rowOff>0</xdr:rowOff>
    </xdr:from>
    <xdr:to>
      <xdr:col>20</xdr:col>
      <xdr:colOff>0</xdr:colOff>
      <xdr:row>95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0C3BCEE-7620-46D3-8C1D-767B5DE371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96</xdr:row>
      <xdr:rowOff>0</xdr:rowOff>
    </xdr:from>
    <xdr:to>
      <xdr:col>10</xdr:col>
      <xdr:colOff>0</xdr:colOff>
      <xdr:row>112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831754A8-7988-45AA-A4FB-9F2DC94B62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0</xdr:colOff>
      <xdr:row>96</xdr:row>
      <xdr:rowOff>0</xdr:rowOff>
    </xdr:from>
    <xdr:to>
      <xdr:col>20</xdr:col>
      <xdr:colOff>0</xdr:colOff>
      <xdr:row>112</xdr:row>
      <xdr:rowOff>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9B02627-F4B2-4EFA-A096-D10CA76A58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113</xdr:row>
      <xdr:rowOff>0</xdr:rowOff>
    </xdr:from>
    <xdr:to>
      <xdr:col>10</xdr:col>
      <xdr:colOff>6350</xdr:colOff>
      <xdr:row>128</xdr:row>
      <xdr:rowOff>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3CB0C251-F45A-40D9-8280-63405C1BC1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0</xdr:colOff>
      <xdr:row>113</xdr:row>
      <xdr:rowOff>0</xdr:rowOff>
    </xdr:from>
    <xdr:to>
      <xdr:col>20</xdr:col>
      <xdr:colOff>0</xdr:colOff>
      <xdr:row>128</xdr:row>
      <xdr:rowOff>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8128AF6B-9E56-4A61-8D2D-20BDA3FFD8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10</xdr:col>
      <xdr:colOff>6350</xdr:colOff>
      <xdr:row>144</xdr:row>
      <xdr:rowOff>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47AFCA11-35E0-4FDA-AFE6-974B9DE314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11</xdr:col>
      <xdr:colOff>0</xdr:colOff>
      <xdr:row>129</xdr:row>
      <xdr:rowOff>0</xdr:rowOff>
    </xdr:from>
    <xdr:to>
      <xdr:col>20</xdr:col>
      <xdr:colOff>0</xdr:colOff>
      <xdr:row>144</xdr:row>
      <xdr:rowOff>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F3E7280D-5507-47A2-AF59-155AF2F76B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0</xdr:colOff>
      <xdr:row>145</xdr:row>
      <xdr:rowOff>0</xdr:rowOff>
    </xdr:from>
    <xdr:to>
      <xdr:col>9</xdr:col>
      <xdr:colOff>419100</xdr:colOff>
      <xdr:row>161</xdr:row>
      <xdr:rowOff>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30EA8CEE-623D-493C-B04B-07434AB9AE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11</xdr:col>
      <xdr:colOff>0</xdr:colOff>
      <xdr:row>145</xdr:row>
      <xdr:rowOff>0</xdr:rowOff>
    </xdr:from>
    <xdr:to>
      <xdr:col>20</xdr:col>
      <xdr:colOff>0</xdr:colOff>
      <xdr:row>161</xdr:row>
      <xdr:rowOff>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4A5DC5FC-5E65-4E2F-AF20-935F945D37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8D955-170C-41EC-9B90-BCF6599100F4}">
  <dimension ref="A1:B11"/>
  <sheetViews>
    <sheetView tabSelected="1" workbookViewId="0"/>
  </sheetViews>
  <sheetFormatPr defaultRowHeight="14.5" x14ac:dyDescent="0.35"/>
  <cols>
    <col min="1" max="1" width="11" bestFit="1" customWidth="1"/>
  </cols>
  <sheetData>
    <row r="1" spans="1:2" x14ac:dyDescent="0.35">
      <c r="A1" s="2" t="s">
        <v>180</v>
      </c>
      <c r="B1" s="2" t="s">
        <v>181</v>
      </c>
    </row>
    <row r="2" spans="1:2" x14ac:dyDescent="0.35">
      <c r="A2" t="s">
        <v>174</v>
      </c>
      <c r="B2" t="s">
        <v>182</v>
      </c>
    </row>
    <row r="3" spans="1:2" x14ac:dyDescent="0.35">
      <c r="A3" t="s">
        <v>59</v>
      </c>
      <c r="B3" t="s">
        <v>183</v>
      </c>
    </row>
    <row r="4" spans="1:2" x14ac:dyDescent="0.35">
      <c r="A4" t="s">
        <v>73</v>
      </c>
      <c r="B4" t="s">
        <v>184</v>
      </c>
    </row>
    <row r="5" spans="1:2" x14ac:dyDescent="0.35">
      <c r="A5" t="s">
        <v>175</v>
      </c>
      <c r="B5" t="s">
        <v>185</v>
      </c>
    </row>
    <row r="6" spans="1:2" x14ac:dyDescent="0.35">
      <c r="A6" t="s">
        <v>92</v>
      </c>
      <c r="B6" t="s">
        <v>183</v>
      </c>
    </row>
    <row r="7" spans="1:2" x14ac:dyDescent="0.35">
      <c r="A7" t="s">
        <v>93</v>
      </c>
      <c r="B7" t="s">
        <v>184</v>
      </c>
    </row>
    <row r="8" spans="1:2" x14ac:dyDescent="0.35">
      <c r="A8" t="s">
        <v>176</v>
      </c>
      <c r="B8" t="s">
        <v>185</v>
      </c>
    </row>
    <row r="9" spans="1:2" x14ac:dyDescent="0.35">
      <c r="A9" t="s">
        <v>177</v>
      </c>
      <c r="B9" t="s">
        <v>186</v>
      </c>
    </row>
    <row r="10" spans="1:2" x14ac:dyDescent="0.35">
      <c r="A10" t="s">
        <v>178</v>
      </c>
      <c r="B10" t="s">
        <v>187</v>
      </c>
    </row>
    <row r="11" spans="1:2" x14ac:dyDescent="0.35">
      <c r="A11" t="s">
        <v>179</v>
      </c>
      <c r="B11" t="s">
        <v>188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7572C-2672-4614-A077-CFAC2B8A6420}">
  <dimension ref="A1:AR152"/>
  <sheetViews>
    <sheetView workbookViewId="0"/>
  </sheetViews>
  <sheetFormatPr defaultRowHeight="14.5" x14ac:dyDescent="0.35"/>
  <cols>
    <col min="41" max="41" width="9.1796875" style="28"/>
  </cols>
  <sheetData>
    <row r="1" spans="1:44" s="58" customFormat="1" x14ac:dyDescent="0.35">
      <c r="A1" s="75" t="s">
        <v>172</v>
      </c>
    </row>
    <row r="2" spans="1:44" s="13" customFormat="1" x14ac:dyDescent="0.35"/>
    <row r="3" spans="1:44" s="1" customFormat="1" x14ac:dyDescent="0.35">
      <c r="A3" s="1" t="s">
        <v>36</v>
      </c>
      <c r="B3" s="73" t="s">
        <v>42</v>
      </c>
      <c r="C3" s="88"/>
      <c r="D3" s="88"/>
      <c r="E3" s="88" t="s">
        <v>52</v>
      </c>
      <c r="F3" s="88"/>
      <c r="G3" s="88"/>
      <c r="H3" s="88" t="s">
        <v>54</v>
      </c>
      <c r="I3" s="88"/>
      <c r="J3" s="88"/>
      <c r="K3" s="88" t="s">
        <v>62</v>
      </c>
      <c r="L3" s="88"/>
      <c r="M3" s="88"/>
      <c r="N3" s="88"/>
      <c r="O3" s="73" t="s">
        <v>74</v>
      </c>
      <c r="P3" s="68"/>
      <c r="Q3" s="68"/>
      <c r="R3" s="88" t="s">
        <v>75</v>
      </c>
      <c r="S3" s="88"/>
      <c r="T3" s="88"/>
      <c r="U3" s="88" t="s">
        <v>82</v>
      </c>
      <c r="V3" s="88"/>
      <c r="W3" s="88"/>
      <c r="X3" s="88" t="s">
        <v>84</v>
      </c>
      <c r="Y3" s="88"/>
      <c r="Z3" s="88"/>
      <c r="AA3" s="88" t="s">
        <v>85</v>
      </c>
      <c r="AB3" s="88"/>
      <c r="AC3" s="88"/>
      <c r="AD3" s="88" t="s">
        <v>86</v>
      </c>
      <c r="AE3" s="88"/>
      <c r="AF3" s="88"/>
      <c r="AG3" s="69"/>
      <c r="AH3" s="66" t="s">
        <v>103</v>
      </c>
      <c r="AI3" s="66"/>
      <c r="AJ3" s="66"/>
      <c r="AK3" s="66"/>
      <c r="AL3" s="68" t="s">
        <v>107</v>
      </c>
      <c r="AM3" s="68"/>
      <c r="AN3" s="68"/>
      <c r="AO3" s="69"/>
    </row>
    <row r="4" spans="1:44" s="6" customFormat="1" x14ac:dyDescent="0.35">
      <c r="A4" s="6" t="s">
        <v>37</v>
      </c>
      <c r="B4" s="8" t="s">
        <v>43</v>
      </c>
      <c r="C4" s="6" t="s">
        <v>44</v>
      </c>
      <c r="D4" s="6" t="s">
        <v>45</v>
      </c>
      <c r="E4" s="6" t="s">
        <v>43</v>
      </c>
      <c r="F4" s="6" t="s">
        <v>44</v>
      </c>
      <c r="G4" s="6" t="s">
        <v>45</v>
      </c>
      <c r="H4" s="6" t="s">
        <v>43</v>
      </c>
      <c r="I4" s="6" t="s">
        <v>44</v>
      </c>
      <c r="J4" s="6" t="s">
        <v>45</v>
      </c>
      <c r="K4" s="6" t="s">
        <v>55</v>
      </c>
      <c r="L4" s="6" t="s">
        <v>56</v>
      </c>
      <c r="M4" s="6" t="s">
        <v>58</v>
      </c>
      <c r="N4" s="23" t="s">
        <v>57</v>
      </c>
      <c r="O4" s="8" t="s">
        <v>43</v>
      </c>
      <c r="P4" s="6" t="s">
        <v>44</v>
      </c>
      <c r="Q4" s="6" t="s">
        <v>45</v>
      </c>
      <c r="R4" s="6" t="s">
        <v>43</v>
      </c>
      <c r="S4" s="6" t="s">
        <v>44</v>
      </c>
      <c r="T4" s="6" t="s">
        <v>45</v>
      </c>
      <c r="U4" s="6" t="s">
        <v>43</v>
      </c>
      <c r="V4" s="6" t="s">
        <v>44</v>
      </c>
      <c r="W4" s="6" t="s">
        <v>45</v>
      </c>
      <c r="X4" s="6" t="s">
        <v>43</v>
      </c>
      <c r="Y4" s="6" t="s">
        <v>44</v>
      </c>
      <c r="Z4" s="6" t="s">
        <v>45</v>
      </c>
      <c r="AA4" s="6" t="s">
        <v>43</v>
      </c>
      <c r="AB4" s="6" t="s">
        <v>44</v>
      </c>
      <c r="AC4" s="6" t="s">
        <v>45</v>
      </c>
      <c r="AD4" s="6" t="s">
        <v>55</v>
      </c>
      <c r="AE4" s="6" t="s">
        <v>56</v>
      </c>
      <c r="AF4" s="6" t="s">
        <v>58</v>
      </c>
      <c r="AG4" s="23" t="s">
        <v>57</v>
      </c>
      <c r="AH4" s="6" t="s">
        <v>147</v>
      </c>
      <c r="AI4" s="6" t="s">
        <v>148</v>
      </c>
      <c r="AJ4" s="6" t="s">
        <v>149</v>
      </c>
      <c r="AK4" s="6" t="s">
        <v>150</v>
      </c>
      <c r="AL4" s="6" t="s">
        <v>147</v>
      </c>
      <c r="AM4" s="6" t="s">
        <v>148</v>
      </c>
      <c r="AN4" s="6" t="s">
        <v>149</v>
      </c>
      <c r="AO4" s="23" t="s">
        <v>150</v>
      </c>
    </row>
    <row r="5" spans="1:44" x14ac:dyDescent="0.35">
      <c r="A5">
        <v>0</v>
      </c>
      <c r="B5" s="24" cm="1">
        <f t="array" ref="B5">QUARTILE(IF((Teno_phn!$O$5:$O$4738&gt;=Teno_stats!$A5)*(Teno_phn!$O$5:$O$4738&lt;Teno_stats!$A6),Teno_phn!$C$5:$C$4738),1)/(1080^2)</f>
        <v>4.5610425240054869E-4</v>
      </c>
      <c r="C5" s="18" cm="1">
        <f t="array" ref="C5">QUARTILE(IF((Teno_phn!$O$5:$O$4738&gt;=Teno_stats!$A5)*(Teno_phn!$O$5:$O$4738&lt;Teno_stats!$A6),Teno_phn!$C$5:$C$4738),2)/(1080^2)</f>
        <v>8.3161865569272972E-4</v>
      </c>
      <c r="D5" s="18" cm="1">
        <f t="array" ref="D5">QUARTILE(IF((Teno_phn!$O$5:$O$4738&gt;=Teno_stats!$A5)*(Teno_phn!$O$5:$O$4738&lt;Teno_stats!$A6),Teno_phn!$C$5:$C$4738),3)/(1080^2)</f>
        <v>1.1659807956104253E-3</v>
      </c>
      <c r="E5" s="18" cm="1">
        <f t="array" ref="E5">QUARTILE(IF((Teno_phn!$O$5:$O$4738&gt;=Teno_stats!$A5)*(Teno_phn!$O$5:$O$4738&lt;Teno_stats!$A6),Teno_phn!$E$5:$E$4738),1)/1080</f>
        <v>6.5953703703703709E-2</v>
      </c>
      <c r="F5" s="18" cm="1">
        <f t="array" ref="F5">QUARTILE(IF((Teno_phn!$O$5:$O$4738&gt;=Teno_stats!$A5)*(Teno_phn!$O$5:$O$4738&lt;Teno_stats!$A6),Teno_phn!$E$5:$E$4738),2)/1080</f>
        <v>8.932407407407407E-2</v>
      </c>
      <c r="G5" s="18" cm="1">
        <f t="array" ref="G5">QUARTILE(IF((Teno_phn!$O$5:$O$4738&gt;=Teno_stats!$A5)*(Teno_phn!$O$5:$O$4738&lt;Teno_stats!$A6),Teno_phn!$E$5:$E$4738),3)/1080</f>
        <v>0.11275925925925925</v>
      </c>
      <c r="H5" s="3" cm="1">
        <f t="array" ref="H5">QUARTILE(IF((Teno_phn!$O$5:$O$4738&gt;=Teno_stats!$A5)*(Teno_phn!$O$5:$O$4738&lt;Teno_stats!$A6),Teno_phn!$G$5:$G$4738),1)</f>
        <v>4.8992576882290564</v>
      </c>
      <c r="I5" s="3" cm="1">
        <f t="array" ref="I5">QUARTILE(IF((Teno_phn!$O$5:$O$4738&gt;=Teno_stats!$A5)*(Teno_phn!$O$5:$O$4738&lt;Teno_stats!$A6),Teno_phn!$G$5:$G$4738),2)</f>
        <v>7.619914346895075</v>
      </c>
      <c r="J5" s="3" cm="1">
        <f t="array" ref="J5">QUARTILE(IF((Teno_phn!$O$5:$O$4738&gt;=Teno_stats!$A5)*(Teno_phn!$O$5:$O$4738&lt;Teno_stats!$A6),Teno_phn!$G$5:$G$4738),3)</f>
        <v>10.04691689008043</v>
      </c>
      <c r="K5" s="3" cm="1">
        <f t="array" ref="K5">AVERAGE(IF((Teno_phn!$O$5:$O$4738&gt;=Teno_stats!$A5)*(Teno_phn!$O$5:$O$4738&lt;Teno_stats!$A6),Angles!$A$5:$A$4738))</f>
        <v>0.10799351344096948</v>
      </c>
      <c r="L5" s="3" cm="1">
        <f t="array" ref="L5">AVERAGE(IF((Teno_phn!$O$5:$O$4738&gt;=Teno_stats!$A5)*(Teno_phn!$O$5:$O$4738&lt;Teno_stats!$A6),Angles!$B$5:$B$4738))</f>
        <v>0.51736788554969837</v>
      </c>
      <c r="M5" s="25">
        <f>DEGREES(0.5*ATAN(K5/L5))</f>
        <v>5.8952104470800295</v>
      </c>
      <c r="N5" s="26">
        <f>DEGREES(0.5*SQRT(-2*LN(SQRT(K5^2+L5^2))))</f>
        <v>32.352509544953946</v>
      </c>
      <c r="O5" s="24"/>
      <c r="P5" s="18"/>
      <c r="Q5" s="18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25"/>
      <c r="AG5" s="26"/>
      <c r="AH5" s="3"/>
      <c r="AI5" s="3"/>
      <c r="AN5" s="58"/>
    </row>
    <row r="6" spans="1:44" x14ac:dyDescent="0.35">
      <c r="A6">
        <v>1</v>
      </c>
      <c r="B6" s="24" cm="1">
        <f t="array" ref="B6">QUARTILE(IF((Teno_phn!$O$5:$O$4738&gt;=Teno_stats!$A6)*(Teno_phn!$O$5:$O$4738&lt;Teno_stats!$A7),Teno_phn!$C$5:$C$4738),1)/(1080^2)</f>
        <v>4.2309670781893002E-4</v>
      </c>
      <c r="C6" s="18" cm="1">
        <f t="array" ref="C6">QUARTILE(IF((Teno_phn!$O$5:$O$4738&gt;=Teno_stats!$A6)*(Teno_phn!$O$5:$O$4738&lt;Teno_stats!$A7),Teno_phn!$C$5:$C$4738),2)/(1080^2)</f>
        <v>7.9218106995884773E-4</v>
      </c>
      <c r="D6" s="18" cm="1">
        <f t="array" ref="D6">QUARTILE(IF((Teno_phn!$O$5:$O$4738&gt;=Teno_stats!$A6)*(Teno_phn!$O$5:$O$4738&lt;Teno_stats!$A7),Teno_phn!$C$5:$C$4738),3)/(1080^2)</f>
        <v>1.3648834019204389E-3</v>
      </c>
      <c r="E6" s="18" cm="1">
        <f t="array" ref="E6">QUARTILE(IF((Teno_phn!$O$5:$O$4738&gt;=Teno_stats!$A6)*(Teno_phn!$O$5:$O$4738&lt;Teno_stats!$A7),Teno_phn!$E$5:$E$4738),1)/1080</f>
        <v>5.6828703703703701E-2</v>
      </c>
      <c r="F6" s="18" cm="1">
        <f t="array" ref="F6">QUARTILE(IF((Teno_phn!$O$5:$O$4738&gt;=Teno_stats!$A6)*(Teno_phn!$O$5:$O$4738&lt;Teno_stats!$A7),Teno_phn!$E$5:$E$4738),2)/1080</f>
        <v>8.7212962962962964E-2</v>
      </c>
      <c r="G6" s="18" cm="1">
        <f t="array" ref="G6">QUARTILE(IF((Teno_phn!$O$5:$O$4738&gt;=Teno_stats!$A6)*(Teno_phn!$O$5:$O$4738&lt;Teno_stats!$A7),Teno_phn!$E$5:$E$4738),3)/1080</f>
        <v>0.12060185185185185</v>
      </c>
      <c r="H6" s="3" cm="1">
        <f t="array" ref="H6">QUARTILE(IF((Teno_phn!$O$5:$O$4738&gt;=Teno_stats!$A6)*(Teno_phn!$O$5:$O$4738&lt;Teno_stats!$A7),Teno_phn!$G$5:$G$4738),1)</f>
        <v>4.6749344961397901</v>
      </c>
      <c r="I6" s="3" cm="1">
        <f t="array" ref="I6">QUARTILE(IF((Teno_phn!$O$5:$O$4738&gt;=Teno_stats!$A6)*(Teno_phn!$O$5:$O$4738&lt;Teno_stats!$A7),Teno_phn!$G$5:$G$4738),2)</f>
        <v>7.4860646599777034</v>
      </c>
      <c r="J6" s="3" cm="1">
        <f t="array" ref="J6">QUARTILE(IF((Teno_phn!$O$5:$O$4738&gt;=Teno_stats!$A6)*(Teno_phn!$O$5:$O$4738&lt;Teno_stats!$A7),Teno_phn!$G$5:$G$4738),3)</f>
        <v>10.421116283292061</v>
      </c>
      <c r="K6" s="3" cm="1">
        <f t="array" ref="K6">AVERAGE(IF((Teno_phn!$O$5:$O$4738&gt;=Teno_stats!$A6)*(Teno_phn!$O$5:$O$4738&lt;Teno_stats!$A7),Angles!$A$5:$A$4738))</f>
        <v>3.760660770944247E-2</v>
      </c>
      <c r="L6" s="3" cm="1">
        <f t="array" ref="L6">AVERAGE(IF((Teno_phn!$O$5:$O$4738&gt;=Teno_stats!$A6)*(Teno_phn!$O$5:$O$4738&lt;Teno_stats!$A7),Angles!$B$5:$B$4738))</f>
        <v>0.61388159897872729</v>
      </c>
      <c r="M6" s="25">
        <f t="shared" ref="M6:M45" si="0">DEGREES(0.5*ATAN(K6/L6))</f>
        <v>1.7527895863490688</v>
      </c>
      <c r="N6" s="26">
        <f t="shared" ref="N6:N45" si="1">DEGREES(0.5*SQRT(-2*LN(SQRT(K6^2+L6^2))))</f>
        <v>28.246305064843551</v>
      </c>
      <c r="O6" s="24" cm="1">
        <f t="array" ref="O6">QUARTILE(IF((Teno_ves!$O$5:$O$3353&gt;=Teno_stats!$A6)*(Teno_ves!$O$5:$O$3353&lt;Teno_stats!$A7),Teno_ves!$C$5:$C$3353),1)/(1080^2)</f>
        <v>3.4786522633744856E-4</v>
      </c>
      <c r="P6" s="18" cm="1">
        <f t="array" ref="P6">QUARTILE(IF((Teno_ves!$O$5:$O$3353&gt;=Teno_stats!$A6)*(Teno_ves!$O$5:$O$3353&lt;Teno_stats!$A7),Teno_ves!$C$5:$C$3353),2)/(1080^2)</f>
        <v>3.9523319615912208E-4</v>
      </c>
      <c r="Q6" s="18" cm="1">
        <f t="array" ref="Q6">QUARTILE(IF((Teno_ves!$O$5:$O$3353&gt;=Teno_stats!$A6)*(Teno_ves!$O$5:$O$3353&lt;Teno_stats!$A7),Teno_ves!$C$5:$C$3353),3)/(1080^2)</f>
        <v>4.0616426611796982E-4</v>
      </c>
      <c r="R6" s="3" cm="1">
        <f t="array" ref="R6">QUARTILE(IF((Teno_ves!$O$5:$O$3353&gt;=Teno_stats!$A6)*(Teno_ves!$O$5:$O$3353&lt;Teno_stats!$A7),Teno_ves!$K$5:$K$3353),1)/1080</f>
        <v>2.4840277777777777E-2</v>
      </c>
      <c r="S6" s="3" cm="1">
        <f t="array" ref="S6">QUARTILE(IF((Teno_ves!$O$5:$O$3353&gt;=Teno_stats!$A6)*(Teno_ves!$O$5:$O$3353&lt;Teno_stats!$A7),Teno_ves!$K$5:$K$3353),2)/1080</f>
        <v>2.6925925925925926E-2</v>
      </c>
      <c r="T6" s="3" cm="1">
        <f t="array" ref="T6">QUARTILE(IF((Teno_ves!$O$5:$O$3353&gt;=Teno_stats!$A6)*(Teno_ves!$O$5:$O$3353&lt;Teno_stats!$A7),Teno_ves!$K$5:$K$3353),3)/1080</f>
        <v>2.796527777777778E-2</v>
      </c>
      <c r="U6" s="3" cm="1">
        <f t="array" ref="U6">QUARTILE(IF((Teno_ves!$O$5:$O$3353&gt;=Teno_stats!$A6)*(Teno_ves!$O$5:$O$3353&lt;Teno_stats!$A7),Teno_ves!$G$5:$G$3353),1)</f>
        <v>1.3909744765236132</v>
      </c>
      <c r="V6" s="3" cm="1">
        <f t="array" ref="V6">QUARTILE(IF((Teno_ves!$O$5:$O$3353&gt;=Teno_stats!$A6)*(Teno_ves!$O$5:$O$3353&lt;Teno_stats!$A7),Teno_ves!$G$5:$G$3353),2)</f>
        <v>1.4297912182056809</v>
      </c>
      <c r="W6" s="3" cm="1">
        <f t="array" ref="W6">QUARTILE(IF((Teno_ves!$O$5:$O$3353&gt;=Teno_stats!$A6)*(Teno_ves!$O$5:$O$3353&lt;Teno_stats!$A7),Teno_ves!$G$5:$G$3353),3)</f>
        <v>1.4453324099816842</v>
      </c>
      <c r="X6" s="3" cm="1">
        <f t="array" ref="X6">QUARTILE(IF((Teno_ves!$O$5:$O$3353&gt;=Teno_stats!$A6)*(Teno_ves!$O$5:$O$3353&lt;Teno_stats!$A7),Teno_ves!$I$5:$I$3353),1)</f>
        <v>0.85749999999999993</v>
      </c>
      <c r="Y6" s="3" cm="1">
        <f t="array" ref="Y6">QUARTILE(IF((Teno_ves!$O$5:$O$3353&gt;=Teno_stats!$A6)*(Teno_ves!$O$5:$O$3353&lt;Teno_stats!$A7),Teno_ves!$I$5:$I$3353),2)</f>
        <v>0.875</v>
      </c>
      <c r="Z6" s="3" cm="1">
        <f t="array" ref="Z6">QUARTILE(IF((Teno_ves!$O$5:$O$3353&gt;=Teno_stats!$A6)*(Teno_ves!$O$5:$O$3353&lt;Teno_stats!$A7),Teno_ves!$I$5:$I$3353),3)</f>
        <v>0.89500000000000002</v>
      </c>
      <c r="AA6" s="3" cm="1">
        <f t="array" ref="AA6">QUARTILE(IF((Teno_ves!$O$5:$O$3353&gt;=Teno_stats!$A6)*(Teno_ves!$O$5:$O$3353&lt;Teno_stats!$A7),Teno_ves!$J$5:$J$3353),1)</f>
        <v>0.69499999999999995</v>
      </c>
      <c r="AB6" s="3" cm="1">
        <f t="array" ref="AB6">QUARTILE(IF((Teno_ves!$O$5:$O$3353&gt;=Teno_stats!$A6)*(Teno_ves!$O$5:$O$3353&lt;Teno_stats!$A7),Teno_ves!$J$5:$J$3353),2)</f>
        <v>0.7</v>
      </c>
      <c r="AC6" s="3" cm="1">
        <f t="array" ref="AC6">QUARTILE(IF((Teno_ves!$O$5:$O$3353&gt;=Teno_stats!$A6)*(Teno_ves!$O$5:$O$3353&lt;Teno_stats!$A7),Teno_ves!$J$5:$J$3353),3)</f>
        <v>0.72</v>
      </c>
      <c r="AD6" s="3" cm="1">
        <f t="array" ref="AD6">AVERAGE(IF((Teno_ves!$O$5:$O$3353&gt;=Teno_stats!$A6)*(Teno_ves!$O$5:$O$3353&lt;Teno_stats!$A7),Angles!$C$5:$C$3353))</f>
        <v>-0.52479143089565783</v>
      </c>
      <c r="AE6" s="3" cm="1">
        <f t="array" ref="AE6">AVERAGE(IF((Teno_ves!$O$5:$O$3353&gt;=Teno_stats!$A6)*(Teno_ves!$O$5:$O$3353&lt;Teno_stats!$A7),Angles!$D$5:$D$3353))</f>
        <v>-0.53558525716041172</v>
      </c>
      <c r="AF6" s="25">
        <f>DEGREES(0.5*ATAN(AD6/AE6))</f>
        <v>22.208396394524886</v>
      </c>
      <c r="AG6" s="26">
        <f>DEGREES(0.5*SQRT(-2*LN(SQRT(AD6^2+AE6^2))))</f>
        <v>21.738352999183842</v>
      </c>
      <c r="AH6" s="3" cm="1">
        <f t="array" ref="AH6">AVERAGE(IF((Teno_bin!$C$5:$C$214&gt;=Teno_stats!$A6)*(Teno_bin!$C$5:$C$214&lt;Teno_stats!$A7),Teno_bin!$J$5:$J$214))</f>
        <v>5.4352745326797992E-2</v>
      </c>
      <c r="AI6" s="3" cm="1">
        <f t="array" ref="AI6">STDEV(IF((Teno_bin!$C$5:$C$214&gt;=Teno_stats!$A6)*(Teno_bin!$C$5:$C$214&lt;Teno_stats!$A7),Teno_bin!$J$5:$J$214))</f>
        <v>2.1255571992025681E-2</v>
      </c>
      <c r="AJ6" s="3" cm="1">
        <f t="array" ref="AJ6">AVERAGE(IF((Teno_bin!$C$5:$C$214&gt;=Teno_stats!$A6)*(Teno_bin!$C$5:$C$214&lt;Teno_stats!$A7),Teno_bin!$K$5:$K$214))</f>
        <v>7.6292372606130384E-4</v>
      </c>
      <c r="AK6" s="3" cm="1">
        <f t="array" ref="AK6">STDEV(IF((Teno_bin!$C$5:$C$214&gt;=Teno_stats!$A6)*(Teno_bin!$C$5:$C$214&lt;Teno_stats!$A7),Teno_bin!$K$5:$K$214))</f>
        <v>6.7356107667989576E-4</v>
      </c>
      <c r="AL6" s="3" cm="1">
        <f t="array" ref="AL6">AVERAGE(IF((Teno_bin!$C$5:$C$214&gt;=Teno_stats!$A6)*(Teno_bin!$C$5:$C$214&lt;Teno_stats!$A7),Teno_bin!$N$5:$N$214))</f>
        <v>41.416914128904615</v>
      </c>
      <c r="AM6" s="3" cm="1">
        <f t="array" ref="AM6">STDEV(IF((Teno_bin!$C$5:$C$214&gt;=Teno_stats!$A6)*(Teno_bin!$C$5:$C$214&lt;Teno_stats!$A7),Teno_bin!$N$5:$N$214))</f>
        <v>3.8559507849243002</v>
      </c>
      <c r="AN6" s="59" cm="1">
        <f t="array" ref="AN6">AVERAGE(IF((Teno_bin!$C$5:$C$214&gt;=Teno_stats!$A6)*(Teno_bin!$C$5:$C$214&lt;Teno_stats!$A7),Teno_bin!$O$5:$O$214))</f>
        <v>1.3651146117703086</v>
      </c>
      <c r="AO6" s="10" cm="1">
        <f t="array" ref="AO6">STDEV(IF((Teno_bin!$C$5:$C$214&gt;=Teno_stats!$A6)*(Teno_bin!$C$5:$C$214&lt;Teno_stats!$A7),Teno_bin!$O$5:$O$214))</f>
        <v>1.4693660097650481</v>
      </c>
      <c r="AR6" s="2"/>
    </row>
    <row r="7" spans="1:44" x14ac:dyDescent="0.35">
      <c r="A7">
        <v>2</v>
      </c>
      <c r="B7" s="24" cm="1">
        <f t="array" ref="B7">QUARTILE(IF((Teno_phn!$O$5:$O$4738&gt;=Teno_stats!$A7)*(Teno_phn!$O$5:$O$4738&lt;Teno_stats!$A8),Teno_phn!$C$5:$C$4738),1)/(1080^2)</f>
        <v>4.4067215363511659E-4</v>
      </c>
      <c r="C7" s="18" cm="1">
        <f t="array" ref="C7">QUARTILE(IF((Teno_phn!$O$5:$O$4738&gt;=Teno_stats!$A7)*(Teno_phn!$O$5:$O$4738&lt;Teno_stats!$A8),Teno_phn!$C$5:$C$4738),2)/(1080^2)</f>
        <v>6.6615226337448557E-4</v>
      </c>
      <c r="D7" s="18" cm="1">
        <f t="array" ref="D7">QUARTILE(IF((Teno_phn!$O$5:$O$4738&gt;=Teno_stats!$A7)*(Teno_phn!$O$5:$O$4738&lt;Teno_stats!$A8),Teno_phn!$C$5:$C$4738),3)/(1080^2)</f>
        <v>1.2474279835390947E-3</v>
      </c>
      <c r="E7" s="18" cm="1">
        <f t="array" ref="E7">QUARTILE(IF((Teno_phn!$O$5:$O$4738&gt;=Teno_stats!$A7)*(Teno_phn!$O$5:$O$4738&lt;Teno_stats!$A8),Teno_phn!$E$5:$E$4738),1)/1080</f>
        <v>5.4074074074074073E-2</v>
      </c>
      <c r="F7" s="18" cm="1">
        <f t="array" ref="F7">QUARTILE(IF((Teno_phn!$O$5:$O$4738&gt;=Teno_stats!$A7)*(Teno_phn!$O$5:$O$4738&lt;Teno_stats!$A8),Teno_phn!$E$5:$E$4738),2)/1080</f>
        <v>7.7148148148148146E-2</v>
      </c>
      <c r="G7" s="18" cm="1">
        <f t="array" ref="G7">QUARTILE(IF((Teno_phn!$O$5:$O$4738&gt;=Teno_stats!$A7)*(Teno_phn!$O$5:$O$4738&lt;Teno_stats!$A8),Teno_phn!$E$5:$E$4738),3)/1080</f>
        <v>0.11346296296296297</v>
      </c>
      <c r="H7" s="3" cm="1">
        <f t="array" ref="H7">QUARTILE(IF((Teno_phn!$O$5:$O$4738&gt;=Teno_stats!$A7)*(Teno_phn!$O$5:$O$4738&lt;Teno_stats!$A8),Teno_phn!$G$5:$G$4738),1)</f>
        <v>5.1170731707317065</v>
      </c>
      <c r="I7" s="3" cm="1">
        <f t="array" ref="I7">QUARTILE(IF((Teno_phn!$O$5:$O$4738&gt;=Teno_stats!$A7)*(Teno_phn!$O$5:$O$4738&lt;Teno_stats!$A8),Teno_phn!$G$5:$G$4738),2)</f>
        <v>6.9493365500603144</v>
      </c>
      <c r="J7" s="3" cm="1">
        <f t="array" ref="J7">QUARTILE(IF((Teno_phn!$O$5:$O$4738&gt;=Teno_stats!$A7)*(Teno_phn!$O$5:$O$4738&lt;Teno_stats!$A8),Teno_phn!$G$5:$G$4738),3)</f>
        <v>8.992209237618253</v>
      </c>
      <c r="K7" s="3" cm="1">
        <f t="array" ref="K7">AVERAGE(IF((Teno_phn!$O$5:$O$4738&gt;=Teno_stats!$A7)*(Teno_phn!$O$5:$O$4738&lt;Teno_stats!$A8),Angles!$A$5:$A$4738))</f>
        <v>0.16009409649076847</v>
      </c>
      <c r="L7" s="3" cm="1">
        <f t="array" ref="L7">AVERAGE(IF((Teno_phn!$O$5:$O$4738&gt;=Teno_stats!$A7)*(Teno_phn!$O$5:$O$4738&lt;Teno_stats!$A8),Angles!$B$5:$B$4738))</f>
        <v>0.57771551822585576</v>
      </c>
      <c r="M7" s="25">
        <f t="shared" si="0"/>
        <v>7.7444466302324022</v>
      </c>
      <c r="N7" s="26">
        <f t="shared" si="1"/>
        <v>28.980566863333703</v>
      </c>
      <c r="O7" s="24" cm="1">
        <f t="array" ref="O7">QUARTILE(IF((Teno_ves!$O$5:$O$3353&gt;=Teno_stats!$A7)*(Teno_ves!$O$5:$O$3353&lt;Teno_stats!$A8),Teno_ves!$C$5:$C$3353),1)/(1080^2)</f>
        <v>4.2481138545953363E-4</v>
      </c>
      <c r="P7" s="18" cm="1">
        <f t="array" ref="P7">QUARTILE(IF((Teno_ves!$O$5:$O$3353&gt;=Teno_stats!$A7)*(Teno_ves!$O$5:$O$3353&lt;Teno_stats!$A8),Teno_ves!$C$5:$C$3353),2)/(1080^2)</f>
        <v>5.8213305898491079E-4</v>
      </c>
      <c r="Q7" s="18" cm="1">
        <f t="array" ref="Q7">QUARTILE(IF((Teno_ves!$O$5:$O$3353&gt;=Teno_stats!$A7)*(Teno_ves!$O$5:$O$3353&lt;Teno_stats!$A8),Teno_ves!$C$5:$C$3353),3)/(1080^2)</f>
        <v>8.8263031550068582E-4</v>
      </c>
      <c r="R7" s="3" cm="1">
        <f t="array" ref="R7">QUARTILE(IF((Teno_ves!$O$5:$O$3353&gt;=Teno_stats!$A7)*(Teno_ves!$O$5:$O$3353&lt;Teno_stats!$A8),Teno_ves!$K$5:$K$3353),1)/1080</f>
        <v>3.0916666666666669E-2</v>
      </c>
      <c r="S7" s="3" cm="1">
        <f t="array" ref="S7">QUARTILE(IF((Teno_ves!$O$5:$O$3353&gt;=Teno_stats!$A7)*(Teno_ves!$O$5:$O$3353&lt;Teno_stats!$A8),Teno_ves!$K$5:$K$3353),2)/1080</f>
        <v>3.4574074074074077E-2</v>
      </c>
      <c r="T7" s="3" cm="1">
        <f t="array" ref="T7">QUARTILE(IF((Teno_ves!$O$5:$O$3353&gt;=Teno_stats!$A7)*(Teno_ves!$O$5:$O$3353&lt;Teno_stats!$A8),Teno_ves!$K$5:$K$3353),3)/1080</f>
        <v>4.0969907407407406E-2</v>
      </c>
      <c r="U7" s="3" cm="1">
        <f t="array" ref="U7">QUARTILE(IF((Teno_ves!$O$5:$O$3353&gt;=Teno_stats!$A7)*(Teno_ves!$O$5:$O$3353&lt;Teno_stats!$A8),Teno_ves!$G$5:$G$3353),1)</f>
        <v>1.1912513689321669</v>
      </c>
      <c r="V7" s="3" cm="1">
        <f t="array" ref="V7">QUARTILE(IF((Teno_ves!$O$5:$O$3353&gt;=Teno_stats!$A7)*(Teno_ves!$O$5:$O$3353&lt;Teno_stats!$A8),Teno_ves!$G$5:$G$3353),2)</f>
        <v>1.3867041153649837</v>
      </c>
      <c r="W7" s="3" cm="1">
        <f t="array" ref="W7">QUARTILE(IF((Teno_ves!$O$5:$O$3353&gt;=Teno_stats!$A7)*(Teno_ves!$O$5:$O$3353&lt;Teno_stats!$A8),Teno_ves!$G$5:$G$3353),3)</f>
        <v>1.7214103185545124</v>
      </c>
      <c r="X7" s="3" cm="1">
        <f t="array" ref="X7">QUARTILE(IF((Teno_ves!$O$5:$O$3353&gt;=Teno_stats!$A7)*(Teno_ves!$O$5:$O$3353&lt;Teno_stats!$A8),Teno_ves!$I$5:$I$3353),1)</f>
        <v>0.78750000000000009</v>
      </c>
      <c r="Y7" s="3" cm="1">
        <f t="array" ref="Y7">QUARTILE(IF((Teno_ves!$O$5:$O$3353&gt;=Teno_stats!$A7)*(Teno_ves!$O$5:$O$3353&lt;Teno_stats!$A8),Teno_ves!$I$5:$I$3353),2)</f>
        <v>0.83499999999999996</v>
      </c>
      <c r="Z7" s="3" cm="1">
        <f t="array" ref="Z7">QUARTILE(IF((Teno_ves!$O$5:$O$3353&gt;=Teno_stats!$A7)*(Teno_ves!$O$5:$O$3353&lt;Teno_stats!$A8),Teno_ves!$I$5:$I$3353),3)</f>
        <v>0.86250000000000004</v>
      </c>
      <c r="AA7" s="3" cm="1">
        <f t="array" ref="AA7">QUARTILE(IF((Teno_ves!$O$5:$O$3353&gt;=Teno_stats!$A7)*(Teno_ves!$O$5:$O$3353&lt;Teno_stats!$A8),Teno_ves!$J$5:$J$3353),1)</f>
        <v>0.58499999999999996</v>
      </c>
      <c r="AB7" s="3" cm="1">
        <f t="array" ref="AB7">QUARTILE(IF((Teno_ves!$O$5:$O$3353&gt;=Teno_stats!$A7)*(Teno_ves!$O$5:$O$3353&lt;Teno_stats!$A8),Teno_ves!$J$5:$J$3353),2)</f>
        <v>0.72</v>
      </c>
      <c r="AC7" s="3" cm="1">
        <f t="array" ref="AC7">QUARTILE(IF((Teno_ves!$O$5:$O$3353&gt;=Teno_stats!$A7)*(Teno_ves!$O$5:$O$3353&lt;Teno_stats!$A8),Teno_ves!$J$5:$J$3353),3)</f>
        <v>0.84250000000000003</v>
      </c>
      <c r="AD7" s="3" cm="1">
        <f t="array" ref="AD7">AVERAGE(IF((Teno_ves!$O$5:$O$3353&gt;=Teno_stats!$A7)*(Teno_ves!$O$5:$O$3353&lt;Teno_stats!$A8),Angles!$C$5:$C$3353))</f>
        <v>-0.18370385837855047</v>
      </c>
      <c r="AE7" s="3" cm="1">
        <f t="array" ref="AE7">AVERAGE(IF((Teno_ves!$O$5:$O$3353&gt;=Teno_stats!$A7)*(Teno_ves!$O$5:$O$3353&lt;Teno_stats!$A8),Angles!$D$5:$D$3353))</f>
        <v>0.42547863705940536</v>
      </c>
      <c r="AF7" s="25">
        <f t="shared" ref="AF7:AF45" si="2">DEGREES(0.5*ATAN(AD7/AE7))</f>
        <v>-11.676332282858473</v>
      </c>
      <c r="AG7" s="26">
        <f t="shared" ref="AG7:AG45" si="3">DEGREES(0.5*SQRT(-2*LN(SQRT(AD7^2+AE7^2))))</f>
        <v>35.529676692490654</v>
      </c>
      <c r="AH7" s="3" cm="1">
        <f t="array" ref="AH7">AVERAGE(IF((Teno_bin!$C$5:$C$214&gt;=Teno_stats!$A7)*(Teno_bin!$C$5:$C$214&lt;Teno_stats!$A8),Teno_bin!$J$5:$J$214))</f>
        <v>6.0420959643650754E-2</v>
      </c>
      <c r="AI7" s="3" cm="1">
        <f t="array" ref="AI7">STDEV(IF((Teno_bin!$C$5:$C$214&gt;=Teno_stats!$A7)*(Teno_bin!$C$5:$C$214&lt;Teno_stats!$A8),Teno_bin!$J$5:$J$214))</f>
        <v>1.3035693543884766E-2</v>
      </c>
      <c r="AJ7" s="3" cm="1">
        <f t="array" ref="AJ7">AVERAGE(IF((Teno_bin!$C$5:$C$214&gt;=Teno_stats!$A7)*(Teno_bin!$C$5:$C$214&lt;Teno_stats!$A8),Teno_bin!$K$5:$K$214))</f>
        <v>4.4738255822029376E-3</v>
      </c>
      <c r="AK7" s="3" cm="1">
        <f t="array" ref="AK7">STDEV(IF((Teno_bin!$C$5:$C$214&gt;=Teno_stats!$A7)*(Teno_bin!$C$5:$C$214&lt;Teno_stats!$A8),Teno_bin!$K$5:$K$214))</f>
        <v>4.3777135321456471E-3</v>
      </c>
      <c r="AL7" s="3" cm="1">
        <f t="array" ref="AL7">AVERAGE(IF((Teno_bin!$C$5:$C$214&gt;=Teno_stats!$A7)*(Teno_bin!$C$5:$C$214&lt;Teno_stats!$A8),Teno_bin!$N$5:$N$214))</f>
        <v>42.886443745494532</v>
      </c>
      <c r="AM7" s="3" cm="1">
        <f t="array" ref="AM7">STDEV(IF((Teno_bin!$C$5:$C$214&gt;=Teno_stats!$A7)*(Teno_bin!$C$5:$C$214&lt;Teno_stats!$A8),Teno_bin!$N$5:$N$214))</f>
        <v>4.4676105105880408</v>
      </c>
      <c r="AN7" s="59" cm="1">
        <f t="array" ref="AN7">AVERAGE(IF((Teno_bin!$C$5:$C$214&gt;=Teno_stats!$A7)*(Teno_bin!$C$5:$C$214&lt;Teno_stats!$A8),Teno_bin!$O$5:$O$214))</f>
        <v>5.7642761928306943</v>
      </c>
      <c r="AO7" s="10" cm="1">
        <f t="array" ref="AO7">STDEV(IF((Teno_bin!$C$5:$C$214&gt;=Teno_stats!$A7)*(Teno_bin!$C$5:$C$214&lt;Teno_stats!$A8),Teno_bin!$O$5:$O$214))</f>
        <v>5.5329843133987682</v>
      </c>
      <c r="AQ7" s="2"/>
      <c r="AR7" s="3"/>
    </row>
    <row r="8" spans="1:44" x14ac:dyDescent="0.35">
      <c r="A8">
        <v>3</v>
      </c>
      <c r="B8" s="24" cm="1">
        <f t="array" ref="B8">QUARTILE(IF((Teno_phn!$O$5:$O$4738&gt;=Teno_stats!$A8)*(Teno_phn!$O$5:$O$4738&lt;Teno_stats!$A9),Teno_phn!$C$5:$C$4738),1)/(1080^2)</f>
        <v>5.4419581618655696E-4</v>
      </c>
      <c r="C8" s="18" cm="1">
        <f t="array" ref="C8">QUARTILE(IF((Teno_phn!$O$5:$O$4738&gt;=Teno_stats!$A8)*(Teno_phn!$O$5:$O$4738&lt;Teno_stats!$A9),Teno_phn!$C$5:$C$4738),2)/(1080^2)</f>
        <v>8.170438957475994E-4</v>
      </c>
      <c r="D8" s="18" cm="1">
        <f t="array" ref="D8">QUARTILE(IF((Teno_phn!$O$5:$O$4738&gt;=Teno_stats!$A8)*(Teno_phn!$O$5:$O$4738&lt;Teno_stats!$A9),Teno_phn!$C$5:$C$4738),3)/(1080^2)</f>
        <v>1.3936042524005487E-3</v>
      </c>
      <c r="E8" s="18" cm="1">
        <f t="array" ref="E8">QUARTILE(IF((Teno_phn!$O$5:$O$4738&gt;=Teno_stats!$A8)*(Teno_phn!$O$5:$O$4738&lt;Teno_stats!$A9),Teno_phn!$E$5:$E$4738),1)/1080</f>
        <v>6.556250000000001E-2</v>
      </c>
      <c r="F8" s="18" cm="1">
        <f t="array" ref="F8">QUARTILE(IF((Teno_phn!$O$5:$O$4738&gt;=Teno_stats!$A8)*(Teno_phn!$O$5:$O$4738&lt;Teno_stats!$A9),Teno_phn!$E$5:$E$4738),2)/1080</f>
        <v>9.4486111111111118E-2</v>
      </c>
      <c r="G8" s="18" cm="1">
        <f t="array" ref="G8">QUARTILE(IF((Teno_phn!$O$5:$O$4738&gt;=Teno_stats!$A8)*(Teno_phn!$O$5:$O$4738&lt;Teno_stats!$A9),Teno_phn!$E$5:$E$4738),3)/1080</f>
        <v>0.13668055555555556</v>
      </c>
      <c r="H8" s="3" cm="1">
        <f t="array" ref="H8">QUARTILE(IF((Teno_phn!$O$5:$O$4738&gt;=Teno_stats!$A8)*(Teno_phn!$O$5:$O$4738&lt;Teno_stats!$A9),Teno_phn!$G$5:$G$4738),1)</f>
        <v>5.9284053329960882</v>
      </c>
      <c r="I8" s="3" cm="1">
        <f t="array" ref="I8">QUARTILE(IF((Teno_phn!$O$5:$O$4738&gt;=Teno_stats!$A8)*(Teno_phn!$O$5:$O$4738&lt;Teno_stats!$A9),Teno_phn!$G$5:$G$4738),2)</f>
        <v>8.3331714265034336</v>
      </c>
      <c r="J8" s="3" cm="1">
        <f t="array" ref="J8">QUARTILE(IF((Teno_phn!$O$5:$O$4738&gt;=Teno_stats!$A8)*(Teno_phn!$O$5:$O$4738&lt;Teno_stats!$A9),Teno_phn!$G$5:$G$4738),3)</f>
        <v>11.682390182501774</v>
      </c>
      <c r="K8" s="3" cm="1">
        <f t="array" ref="K8">AVERAGE(IF((Teno_phn!$O$5:$O$4738&gt;=Teno_stats!$A8)*(Teno_phn!$O$5:$O$4738&lt;Teno_stats!$A9),Angles!$A$5:$A$4738))</f>
        <v>8.9055609035668976E-2</v>
      </c>
      <c r="L8" s="3" cm="1">
        <f t="array" ref="L8">AVERAGE(IF((Teno_phn!$O$5:$O$4738&gt;=Teno_stats!$A8)*(Teno_phn!$O$5:$O$4738&lt;Teno_stats!$A9),Angles!$B$5:$B$4738))</f>
        <v>0.55956160195730664</v>
      </c>
      <c r="M8" s="25">
        <f t="shared" si="0"/>
        <v>4.5214613394037775</v>
      </c>
      <c r="N8" s="26">
        <f t="shared" si="1"/>
        <v>30.536410155762049</v>
      </c>
      <c r="O8" s="24" cm="1">
        <f t="array" ref="O8">QUARTILE(IF((Teno_ves!$O$5:$O$3353&gt;=Teno_stats!$A8)*(Teno_ves!$O$5:$O$3353&lt;Teno_stats!$A9),Teno_ves!$C$5:$C$3353),1)/(1080^2)</f>
        <v>3.335048010973937E-4</v>
      </c>
      <c r="P8" s="18" cm="1">
        <f t="array" ref="P8">QUARTILE(IF((Teno_ves!$O$5:$O$3353&gt;=Teno_stats!$A8)*(Teno_ves!$O$5:$O$3353&lt;Teno_stats!$A9),Teno_ves!$C$5:$C$3353),2)/(1080^2)</f>
        <v>5.9799382716049386E-4</v>
      </c>
      <c r="Q8" s="18" cm="1">
        <f t="array" ref="Q8">QUARTILE(IF((Teno_ves!$O$5:$O$3353&gt;=Teno_stats!$A8)*(Teno_ves!$O$5:$O$3353&lt;Teno_stats!$A9),Teno_ves!$C$5:$C$3353),3)/(1080^2)</f>
        <v>8.9870541838134429E-4</v>
      </c>
      <c r="R8" s="3" cm="1">
        <f t="array" ref="R8">QUARTILE(IF((Teno_ves!$O$5:$O$3353&gt;=Teno_stats!$A8)*(Teno_ves!$O$5:$O$3353&lt;Teno_stats!$A9),Teno_ves!$K$5:$K$3353),1)/1080</f>
        <v>2.4877314814814814E-2</v>
      </c>
      <c r="S8" s="3" cm="1">
        <f t="array" ref="S8">QUARTILE(IF((Teno_ves!$O$5:$O$3353&gt;=Teno_stats!$A8)*(Teno_ves!$O$5:$O$3353&lt;Teno_stats!$A9),Teno_ves!$K$5:$K$3353),2)/1080</f>
        <v>3.5597222222222225E-2</v>
      </c>
      <c r="T8" s="3" cm="1">
        <f t="array" ref="T8">QUARTILE(IF((Teno_ves!$O$5:$O$3353&gt;=Teno_stats!$A8)*(Teno_ves!$O$5:$O$3353&lt;Teno_stats!$A9),Teno_ves!$K$5:$K$3353),3)/1080</f>
        <v>4.1296296296296296E-2</v>
      </c>
      <c r="U8" s="3" cm="1">
        <f t="array" ref="U8">QUARTILE(IF((Teno_ves!$O$5:$O$3353&gt;=Teno_stats!$A8)*(Teno_ves!$O$5:$O$3353&lt;Teno_stats!$A9),Teno_ves!$G$5:$G$3353),1)</f>
        <v>1.3375259169395834</v>
      </c>
      <c r="V8" s="3" cm="1">
        <f t="array" ref="V8">QUARTILE(IF((Teno_ves!$O$5:$O$3353&gt;=Teno_stats!$A8)*(Teno_ves!$O$5:$O$3353&lt;Teno_stats!$A9),Teno_ves!$G$5:$G$3353),2)</f>
        <v>1.4453025381658104</v>
      </c>
      <c r="W8" s="3" cm="1">
        <f t="array" ref="W8">QUARTILE(IF((Teno_ves!$O$5:$O$3353&gt;=Teno_stats!$A8)*(Teno_ves!$O$5:$O$3353&lt;Teno_stats!$A9),Teno_ves!$G$5:$G$3353),3)</f>
        <v>1.5760731763019717</v>
      </c>
      <c r="X8" s="3" cm="1">
        <f t="array" ref="X8">QUARTILE(IF((Teno_ves!$O$5:$O$3353&gt;=Teno_stats!$A8)*(Teno_ves!$O$5:$O$3353&lt;Teno_stats!$A9),Teno_ves!$I$5:$I$3353),1)</f>
        <v>0.8175</v>
      </c>
      <c r="Y8" s="3" cm="1">
        <f t="array" ref="Y8">QUARTILE(IF((Teno_ves!$O$5:$O$3353&gt;=Teno_stats!$A8)*(Teno_ves!$O$5:$O$3353&lt;Teno_stats!$A9),Teno_ves!$I$5:$I$3353),2)</f>
        <v>0.85499999999999998</v>
      </c>
      <c r="Z8" s="3" cm="1">
        <f t="array" ref="Z8">QUARTILE(IF((Teno_ves!$O$5:$O$3353&gt;=Teno_stats!$A8)*(Teno_ves!$O$5:$O$3353&lt;Teno_stats!$A9),Teno_ves!$I$5:$I$3353),3)</f>
        <v>0.89250000000000007</v>
      </c>
      <c r="AA8" s="3" cm="1">
        <f t="array" ref="AA8">QUARTILE(IF((Teno_ves!$O$5:$O$3353&gt;=Teno_stats!$A8)*(Teno_ves!$O$5:$O$3353&lt;Teno_stats!$A9),Teno_ves!$J$5:$J$3353),1)</f>
        <v>0.63749999999999996</v>
      </c>
      <c r="AB8" s="3" cm="1">
        <f t="array" ref="AB8">QUARTILE(IF((Teno_ves!$O$5:$O$3353&gt;=Teno_stats!$A8)*(Teno_ves!$O$5:$O$3353&lt;Teno_stats!$A9),Teno_ves!$J$5:$J$3353),2)</f>
        <v>0.69</v>
      </c>
      <c r="AC8" s="3" cm="1">
        <f t="array" ref="AC8">QUARTILE(IF((Teno_ves!$O$5:$O$3353&gt;=Teno_stats!$A8)*(Teno_ves!$O$5:$O$3353&lt;Teno_stats!$A9),Teno_ves!$J$5:$J$3353),3)</f>
        <v>0.75</v>
      </c>
      <c r="AD8" s="3" cm="1">
        <f t="array" ref="AD8">AVERAGE(IF((Teno_ves!$O$5:$O$3353&gt;=Teno_stats!$A8)*(Teno_ves!$O$5:$O$3353&lt;Teno_stats!$A9),Angles!$C$5:$C$3353))</f>
        <v>3.4523464949610616E-2</v>
      </c>
      <c r="AE8" s="3" cm="1">
        <f t="array" ref="AE8">AVERAGE(IF((Teno_ves!$O$5:$O$3353&gt;=Teno_stats!$A8)*(Teno_ves!$O$5:$O$3353&lt;Teno_stats!$A9),Angles!$D$5:$D$3353))</f>
        <v>-8.2982115697534387E-2</v>
      </c>
      <c r="AF8" s="25">
        <f t="shared" si="2"/>
        <v>-11.294510141710141</v>
      </c>
      <c r="AG8" s="26">
        <f t="shared" si="3"/>
        <v>62.886021563542052</v>
      </c>
      <c r="AH8" s="3" cm="1">
        <f t="array" ref="AH8">AVERAGE(IF((Teno_bin!$C$5:$C$214&gt;=Teno_stats!$A8)*(Teno_bin!$C$5:$C$214&lt;Teno_stats!$A9),Teno_bin!$J$5:$J$214))</f>
        <v>5.2048173509826538E-2</v>
      </c>
      <c r="AI8" s="3" cm="1">
        <f t="array" ref="AI8">STDEV(IF((Teno_bin!$C$5:$C$214&gt;=Teno_stats!$A8)*(Teno_bin!$C$5:$C$214&lt;Teno_stats!$A9),Teno_bin!$J$5:$J$214))</f>
        <v>1.1833350372289596E-2</v>
      </c>
      <c r="AJ8" s="3" cm="1">
        <f t="array" ref="AJ8">AVERAGE(IF((Teno_bin!$C$5:$C$214&gt;=Teno_stats!$A8)*(Teno_bin!$C$5:$C$214&lt;Teno_stats!$A9),Teno_bin!$K$5:$K$214))</f>
        <v>8.3980286993161259E-3</v>
      </c>
      <c r="AK8" s="3" cm="1">
        <f t="array" ref="AK8">STDEV(IF((Teno_bin!$C$5:$C$214&gt;=Teno_stats!$A8)*(Teno_bin!$C$5:$C$214&lt;Teno_stats!$A9),Teno_bin!$K$5:$K$214))</f>
        <v>6.7089323512974823E-3</v>
      </c>
      <c r="AL8" s="3" cm="1">
        <f t="array" ref="AL8">AVERAGE(IF((Teno_bin!$C$5:$C$214&gt;=Teno_stats!$A8)*(Teno_bin!$C$5:$C$214&lt;Teno_stats!$A9),Teno_bin!$N$5:$N$214))</f>
        <v>42.489988637715072</v>
      </c>
      <c r="AM8" s="3" cm="1">
        <f t="array" ref="AM8">STDEV(IF((Teno_bin!$C$5:$C$214&gt;=Teno_stats!$A8)*(Teno_bin!$C$5:$C$214&lt;Teno_stats!$A9),Teno_bin!$N$5:$N$214))</f>
        <v>1.4961558651304765</v>
      </c>
      <c r="AN8" s="59" cm="1">
        <f t="array" ref="AN8">AVERAGE(IF((Teno_bin!$C$5:$C$214&gt;=Teno_stats!$A8)*(Teno_bin!$C$5:$C$214&lt;Teno_stats!$A9),Teno_bin!$O$5:$O$214))</f>
        <v>10.793959771392593</v>
      </c>
      <c r="AO8" s="10" cm="1">
        <f t="array" ref="AO8">STDEV(IF((Teno_bin!$C$5:$C$214&gt;=Teno_stats!$A8)*(Teno_bin!$C$5:$C$214&lt;Teno_stats!$A9),Teno_bin!$O$5:$O$214))</f>
        <v>10.459521207199518</v>
      </c>
      <c r="AQ8" s="2"/>
      <c r="AR8" s="3"/>
    </row>
    <row r="9" spans="1:44" x14ac:dyDescent="0.35">
      <c r="A9">
        <v>4</v>
      </c>
      <c r="B9" s="24" cm="1">
        <f t="array" ref="B9">QUARTILE(IF((Teno_phn!$O$5:$O$4738&gt;=Teno_stats!$A9)*(Teno_phn!$O$5:$O$4738&lt;Teno_stats!$A10),Teno_phn!$C$5:$C$4738),1)/(1080^2)</f>
        <v>5.3605109739368996E-4</v>
      </c>
      <c r="C9" s="18" cm="1">
        <f t="array" ref="C9">QUARTILE(IF((Teno_phn!$O$5:$O$4738&gt;=Teno_stats!$A9)*(Teno_phn!$O$5:$O$4738&lt;Teno_stats!$A10),Teno_phn!$C$5:$C$4738),2)/(1080^2)</f>
        <v>7.91323731138546E-4</v>
      </c>
      <c r="D9" s="18" cm="1">
        <f t="array" ref="D9">QUARTILE(IF((Teno_phn!$O$5:$O$4738&gt;=Teno_stats!$A9)*(Teno_phn!$O$5:$O$4738&lt;Teno_stats!$A10),Teno_phn!$C$5:$C$4738),3)/(1080^2)</f>
        <v>1.6075102880658437E-3</v>
      </c>
      <c r="E9" s="18" cm="1">
        <f t="array" ref="E9">QUARTILE(IF((Teno_phn!$O$5:$O$4738&gt;=Teno_stats!$A9)*(Teno_phn!$O$5:$O$4738&lt;Teno_stats!$A10),Teno_phn!$E$5:$E$4738),1)/1080</f>
        <v>6.1638888888888882E-2</v>
      </c>
      <c r="F9" s="18" cm="1">
        <f t="array" ref="F9">QUARTILE(IF((Teno_phn!$O$5:$O$4738&gt;=Teno_stats!$A9)*(Teno_phn!$O$5:$O$4738&lt;Teno_stats!$A10),Teno_phn!$E$5:$E$4738),2)/1080</f>
        <v>8.8657407407407407E-2</v>
      </c>
      <c r="G9" s="18" cm="1">
        <f t="array" ref="G9">QUARTILE(IF((Teno_phn!$O$5:$O$4738&gt;=Teno_stats!$A9)*(Teno_phn!$O$5:$O$4738&lt;Teno_stats!$A10),Teno_phn!$E$5:$E$4738),3)/1080</f>
        <v>0.12340046296296298</v>
      </c>
      <c r="H9" s="3" cm="1">
        <f t="array" ref="H9">QUARTILE(IF((Teno_phn!$O$5:$O$4738&gt;=Teno_stats!$A9)*(Teno_phn!$O$5:$O$4738&lt;Teno_stats!$A10),Teno_phn!$G$5:$G$4738),1)</f>
        <v>4.8896119070046691</v>
      </c>
      <c r="I9" s="3" cm="1">
        <f t="array" ref="I9">QUARTILE(IF((Teno_phn!$O$5:$O$4738&gt;=Teno_stats!$A9)*(Teno_phn!$O$5:$O$4738&lt;Teno_stats!$A10),Teno_phn!$G$5:$G$4738),2)</f>
        <v>7.1973422402668925</v>
      </c>
      <c r="J9" s="3" cm="1">
        <f t="array" ref="J9">QUARTILE(IF((Teno_phn!$O$5:$O$4738&gt;=Teno_stats!$A9)*(Teno_phn!$O$5:$O$4738&lt;Teno_stats!$A10),Teno_phn!$G$5:$G$4738),3)</f>
        <v>9.6448263891229473</v>
      </c>
      <c r="K9" s="3" cm="1">
        <f t="array" ref="K9">AVERAGE(IF((Teno_phn!$O$5:$O$4738&gt;=Teno_stats!$A9)*(Teno_phn!$O$5:$O$4738&lt;Teno_stats!$A10),Angles!$A$5:$A$4738))</f>
        <v>9.508371335458092E-2</v>
      </c>
      <c r="L9" s="3" cm="1">
        <f t="array" ref="L9">AVERAGE(IF((Teno_phn!$O$5:$O$4738&gt;=Teno_stats!$A9)*(Teno_phn!$O$5:$O$4738&lt;Teno_stats!$A10),Angles!$B$5:$B$4738))</f>
        <v>0.50202267807365841</v>
      </c>
      <c r="M9" s="25">
        <f t="shared" si="0"/>
        <v>5.3624259317650145</v>
      </c>
      <c r="N9" s="26">
        <f t="shared" si="1"/>
        <v>33.1991294604966</v>
      </c>
      <c r="O9" s="24" cm="1">
        <f t="array" ref="O9">QUARTILE(IF((Teno_ves!$O$5:$O$3353&gt;=Teno_stats!$A9)*(Teno_ves!$O$5:$O$3353&lt;Teno_stats!$A10),Teno_ves!$C$5:$C$3353),1)/(1080^2)</f>
        <v>5.4183813443072707E-4</v>
      </c>
      <c r="P9" s="18" cm="1">
        <f t="array" ref="P9">QUARTILE(IF((Teno_ves!$O$5:$O$3353&gt;=Teno_stats!$A9)*(Teno_ves!$O$5:$O$3353&lt;Teno_stats!$A10),Teno_ves!$C$5:$C$3353),2)/(1080^2)</f>
        <v>6.5414951989026064E-4</v>
      </c>
      <c r="Q9" s="18" cm="1">
        <f t="array" ref="Q9">QUARTILE(IF((Teno_ves!$O$5:$O$3353&gt;=Teno_stats!$A9)*(Teno_ves!$O$5:$O$3353&lt;Teno_stats!$A10),Teno_ves!$C$5:$C$3353),3)/(1080^2)</f>
        <v>9.2078189300411517E-4</v>
      </c>
      <c r="R9" s="3" cm="1">
        <f t="array" ref="R9">QUARTILE(IF((Teno_ves!$O$5:$O$3353&gt;=Teno_stats!$A9)*(Teno_ves!$O$5:$O$3353&lt;Teno_stats!$A10),Teno_ves!$K$5:$K$3353),1)/1080</f>
        <v>3.0384259259259257E-2</v>
      </c>
      <c r="S9" s="3" cm="1">
        <f t="array" ref="S9">QUARTILE(IF((Teno_ves!$O$5:$O$3353&gt;=Teno_stats!$A9)*(Teno_ves!$O$5:$O$3353&lt;Teno_stats!$A10),Teno_ves!$K$5:$K$3353),2)/1080</f>
        <v>3.5620370370370372E-2</v>
      </c>
      <c r="T9" s="3" cm="1">
        <f t="array" ref="T9">QUARTILE(IF((Teno_ves!$O$5:$O$3353&gt;=Teno_stats!$A9)*(Teno_ves!$O$5:$O$3353&lt;Teno_stats!$A10),Teno_ves!$K$5:$K$3353),3)/1080</f>
        <v>4.0055555555555553E-2</v>
      </c>
      <c r="U9" s="3" cm="1">
        <f t="array" ref="U9">QUARTILE(IF((Teno_ves!$O$5:$O$3353&gt;=Teno_stats!$A9)*(Teno_ves!$O$5:$O$3353&lt;Teno_stats!$A10),Teno_ves!$G$5:$G$3353),1)</f>
        <v>1.1452474384129059</v>
      </c>
      <c r="V9" s="3" cm="1">
        <f t="array" ref="V9">QUARTILE(IF((Teno_ves!$O$5:$O$3353&gt;=Teno_stats!$A9)*(Teno_ves!$O$5:$O$3353&lt;Teno_stats!$A10),Teno_ves!$G$5:$G$3353),2)</f>
        <v>1.2531440162271805</v>
      </c>
      <c r="W9" s="3" cm="1">
        <f t="array" ref="W9">QUARTILE(IF((Teno_ves!$O$5:$O$3353&gt;=Teno_stats!$A9)*(Teno_ves!$O$5:$O$3353&lt;Teno_stats!$A10),Teno_ves!$G$5:$G$3353),3)</f>
        <v>1.4441525951191931</v>
      </c>
      <c r="X9" s="3" cm="1">
        <f t="array" ref="X9">QUARTILE(IF((Teno_ves!$O$5:$O$3353&gt;=Teno_stats!$A9)*(Teno_ves!$O$5:$O$3353&lt;Teno_stats!$A10),Teno_ves!$I$5:$I$3353),1)</f>
        <v>0.84499999999999997</v>
      </c>
      <c r="Y9" s="3" cm="1">
        <f t="array" ref="Y9">QUARTILE(IF((Teno_ves!$O$5:$O$3353&gt;=Teno_stats!$A9)*(Teno_ves!$O$5:$O$3353&lt;Teno_stats!$A10),Teno_ves!$I$5:$I$3353),2)</f>
        <v>0.9</v>
      </c>
      <c r="Z9" s="3" cm="1">
        <f t="array" ref="Z9">QUARTILE(IF((Teno_ves!$O$5:$O$3353&gt;=Teno_stats!$A9)*(Teno_ves!$O$5:$O$3353&lt;Teno_stats!$A10),Teno_ves!$I$5:$I$3353),3)</f>
        <v>0.94499999999999995</v>
      </c>
      <c r="AA9" s="3" cm="1">
        <f t="array" ref="AA9">QUARTILE(IF((Teno_ves!$O$5:$O$3353&gt;=Teno_stats!$A9)*(Teno_ves!$O$5:$O$3353&lt;Teno_stats!$A10),Teno_ves!$J$5:$J$3353),1)</f>
        <v>0.69</v>
      </c>
      <c r="AB9" s="3" cm="1">
        <f t="array" ref="AB9">QUARTILE(IF((Teno_ves!$O$5:$O$3353&gt;=Teno_stats!$A9)*(Teno_ves!$O$5:$O$3353&lt;Teno_stats!$A10),Teno_ves!$J$5:$J$3353),2)</f>
        <v>0.8</v>
      </c>
      <c r="AC9" s="3" cm="1">
        <f t="array" ref="AC9">QUARTILE(IF((Teno_ves!$O$5:$O$3353&gt;=Teno_stats!$A9)*(Teno_ves!$O$5:$O$3353&lt;Teno_stats!$A10),Teno_ves!$J$5:$J$3353),3)</f>
        <v>0.87</v>
      </c>
      <c r="AD9" s="3" cm="1">
        <f t="array" ref="AD9">AVERAGE(IF((Teno_ves!$O$5:$O$3353&gt;=Teno_stats!$A9)*(Teno_ves!$O$5:$O$3353&lt;Teno_stats!$A10),Angles!$C$5:$C$3353))</f>
        <v>0.29431204918623644</v>
      </c>
      <c r="AE9" s="3" cm="1">
        <f t="array" ref="AE9">AVERAGE(IF((Teno_ves!$O$5:$O$3353&gt;=Teno_stats!$A9)*(Teno_ves!$O$5:$O$3353&lt;Teno_stats!$A10),Angles!$D$5:$D$3353))</f>
        <v>5.1555005962148071E-2</v>
      </c>
      <c r="AF9" s="25">
        <f t="shared" si="2"/>
        <v>40.032117552706318</v>
      </c>
      <c r="AG9" s="26">
        <f t="shared" si="3"/>
        <v>44.528864487401513</v>
      </c>
      <c r="AH9" s="3" cm="1">
        <f t="array" ref="AH9">AVERAGE(IF((Teno_bin!$C$5:$C$214&gt;=Teno_stats!$A9)*(Teno_bin!$C$5:$C$214&lt;Teno_stats!$A10),Teno_bin!$J$5:$J$214))</f>
        <v>6.3681749085435058E-2</v>
      </c>
      <c r="AI9" s="3" cm="1">
        <f t="array" ref="AI9">STDEV(IF((Teno_bin!$C$5:$C$214&gt;=Teno_stats!$A9)*(Teno_bin!$C$5:$C$214&lt;Teno_stats!$A10),Teno_bin!$J$5:$J$214))</f>
        <v>1.4317533278220876E-2</v>
      </c>
      <c r="AJ9" s="3" cm="1">
        <f t="array" ref="AJ9">AVERAGE(IF((Teno_bin!$C$5:$C$214&gt;=Teno_stats!$A9)*(Teno_bin!$C$5:$C$214&lt;Teno_stats!$A10),Teno_bin!$K$5:$K$214))</f>
        <v>1.6686917359937551E-2</v>
      </c>
      <c r="AK9" s="3" cm="1">
        <f t="array" ref="AK9">STDEV(IF((Teno_bin!$C$5:$C$214&gt;=Teno_stats!$A9)*(Teno_bin!$C$5:$C$214&lt;Teno_stats!$A10),Teno_bin!$K$5:$K$214))</f>
        <v>6.8934462564972715E-3</v>
      </c>
      <c r="AL9" s="3" cm="1">
        <f t="array" ref="AL9">AVERAGE(IF((Teno_bin!$C$5:$C$214&gt;=Teno_stats!$A9)*(Teno_bin!$C$5:$C$214&lt;Teno_stats!$A10),Teno_bin!$N$5:$N$214))</f>
        <v>44.031183801013668</v>
      </c>
      <c r="AM9" s="3" cm="1">
        <f t="array" ref="AM9">STDEV(IF((Teno_bin!$C$5:$C$214&gt;=Teno_stats!$A9)*(Teno_bin!$C$5:$C$214&lt;Teno_stats!$A10),Teno_bin!$N$5:$N$214))</f>
        <v>3.7449934120997628</v>
      </c>
      <c r="AN9" s="59" cm="1">
        <f t="array" ref="AN9">AVERAGE(IF((Teno_bin!$C$5:$C$214&gt;=Teno_stats!$A9)*(Teno_bin!$C$5:$C$214&lt;Teno_stats!$A10),Teno_bin!$O$5:$O$214))</f>
        <v>16.971837269925278</v>
      </c>
      <c r="AO9" s="10" cm="1">
        <f t="array" ref="AO9">STDEV(IF((Teno_bin!$C$5:$C$214&gt;=Teno_stats!$A9)*(Teno_bin!$C$5:$C$214&lt;Teno_stats!$A10),Teno_bin!$O$5:$O$214))</f>
        <v>15.3179449829703</v>
      </c>
    </row>
    <row r="10" spans="1:44" x14ac:dyDescent="0.35">
      <c r="A10">
        <v>5</v>
      </c>
      <c r="B10" s="24" cm="1">
        <f t="array" ref="B10">QUARTILE(IF((Teno_phn!$O$5:$O$4738&gt;=Teno_stats!$A10)*(Teno_phn!$O$5:$O$4738&lt;Teno_stats!$A11),Teno_phn!$C$5:$C$4738),1)/(1080^2)</f>
        <v>4.7325102880658434E-4</v>
      </c>
      <c r="C10" s="18" cm="1">
        <f t="array" ref="C10">QUARTILE(IF((Teno_phn!$O$5:$O$4738&gt;=Teno_stats!$A10)*(Teno_phn!$O$5:$O$4738&lt;Teno_stats!$A11),Teno_phn!$C$5:$C$4738),2)/(1080^2)</f>
        <v>8.5733882030178323E-4</v>
      </c>
      <c r="D10" s="18" cm="1">
        <f t="array" ref="D10">QUARTILE(IF((Teno_phn!$O$5:$O$4738&gt;=Teno_stats!$A10)*(Teno_phn!$O$5:$O$4738&lt;Teno_stats!$A11),Teno_phn!$C$5:$C$4738),3)/(1080^2)</f>
        <v>1.4840534979423869E-3</v>
      </c>
      <c r="E10" s="18" cm="1">
        <f t="array" ref="E10">QUARTILE(IF((Teno_phn!$O$5:$O$4738&gt;=Teno_stats!$A10)*(Teno_phn!$O$5:$O$4738&lt;Teno_stats!$A11),Teno_phn!$E$5:$E$4738),1)/1080</f>
        <v>6.0342592592592594E-2</v>
      </c>
      <c r="F10" s="18" cm="1">
        <f t="array" ref="F10">QUARTILE(IF((Teno_phn!$O$5:$O$4738&gt;=Teno_stats!$A10)*(Teno_phn!$O$5:$O$4738&lt;Teno_stats!$A11),Teno_phn!$E$5:$E$4738),2)/1080</f>
        <v>8.0518518518518517E-2</v>
      </c>
      <c r="G10" s="18" cm="1">
        <f t="array" ref="G10">QUARTILE(IF((Teno_phn!$O$5:$O$4738&gt;=Teno_stats!$A10)*(Teno_phn!$O$5:$O$4738&lt;Teno_stats!$A11),Teno_phn!$E$5:$E$4738),3)/1080</f>
        <v>0.12047685185185186</v>
      </c>
      <c r="H10" s="3" cm="1">
        <f t="array" ref="H10">QUARTILE(IF((Teno_phn!$O$5:$O$4738&gt;=Teno_stats!$A10)*(Teno_phn!$O$5:$O$4738&lt;Teno_stats!$A11),Teno_phn!$G$5:$G$4738),1)</f>
        <v>4.3176208411223556</v>
      </c>
      <c r="I10" s="3" cm="1">
        <f t="array" ref="I10">QUARTILE(IF((Teno_phn!$O$5:$O$4738&gt;=Teno_stats!$A10)*(Teno_phn!$O$5:$O$4738&lt;Teno_stats!$A11),Teno_phn!$G$5:$G$4738),2)</f>
        <v>6.108092812676853</v>
      </c>
      <c r="J10" s="3" cm="1">
        <f t="array" ref="J10">QUARTILE(IF((Teno_phn!$O$5:$O$4738&gt;=Teno_stats!$A10)*(Teno_phn!$O$5:$O$4738&lt;Teno_stats!$A11),Teno_phn!$G$5:$G$4738),3)</f>
        <v>10.029525274673226</v>
      </c>
      <c r="K10" s="3" cm="1">
        <f t="array" ref="K10">AVERAGE(IF((Teno_phn!$O$5:$O$4738&gt;=Teno_stats!$A10)*(Teno_phn!$O$5:$O$4738&lt;Teno_stats!$A11),Angles!$A$5:$A$4738))</f>
        <v>5.8495766542780431E-5</v>
      </c>
      <c r="L10" s="3" cm="1">
        <f t="array" ref="L10">AVERAGE(IF((Teno_phn!$O$5:$O$4738&gt;=Teno_stats!$A10)*(Teno_phn!$O$5:$O$4738&lt;Teno_stats!$A11),Angles!$B$5:$B$4738))</f>
        <v>0.59492428118681784</v>
      </c>
      <c r="M10" s="25">
        <f t="shared" si="0"/>
        <v>2.816795882660188E-3</v>
      </c>
      <c r="N10" s="26">
        <f t="shared" si="1"/>
        <v>29.19615317437778</v>
      </c>
      <c r="O10" s="24" cm="1">
        <f t="array" ref="O10">QUARTILE(IF((Teno_ves!$O$5:$O$3353&gt;=Teno_stats!$A10)*(Teno_ves!$O$5:$O$3353&lt;Teno_stats!$A11),Teno_ves!$C$5:$C$3353),1)/(1080^2)</f>
        <v>4.055212620027435E-4</v>
      </c>
      <c r="P10" s="18" cm="1">
        <f t="array" ref="P10">QUARTILE(IF((Teno_ves!$O$5:$O$3353&gt;=Teno_stats!$A10)*(Teno_ves!$O$5:$O$3353&lt;Teno_stats!$A11),Teno_ves!$C$5:$C$3353),2)/(1080^2)</f>
        <v>7.2616598079561039E-4</v>
      </c>
      <c r="Q10" s="18" cm="1">
        <f t="array" ref="Q10">QUARTILE(IF((Teno_ves!$O$5:$O$3353&gt;=Teno_stats!$A10)*(Teno_ves!$O$5:$O$3353&lt;Teno_stats!$A11),Teno_ves!$C$5:$C$3353),3)/(1080^2)</f>
        <v>1.9358710562414267E-3</v>
      </c>
      <c r="R10" s="3" cm="1">
        <f t="array" ref="R10">QUARTILE(IF((Teno_ves!$O$5:$O$3353&gt;=Teno_stats!$A10)*(Teno_ves!$O$5:$O$3353&lt;Teno_stats!$A11),Teno_ves!$K$5:$K$3353),1)/1080</f>
        <v>2.6668981481481481E-2</v>
      </c>
      <c r="S10" s="3" cm="1">
        <f t="array" ref="S10">QUARTILE(IF((Teno_ves!$O$5:$O$3353&gt;=Teno_stats!$A10)*(Teno_ves!$O$5:$O$3353&lt;Teno_stats!$A11),Teno_ves!$K$5:$K$3353),2)/1080</f>
        <v>3.8763888888888882E-2</v>
      </c>
      <c r="T10" s="3" cm="1">
        <f t="array" ref="T10">QUARTILE(IF((Teno_ves!$O$5:$O$3353&gt;=Teno_stats!$A10)*(Teno_ves!$O$5:$O$3353&lt;Teno_stats!$A11),Teno_ves!$K$5:$K$3353),3)/1080</f>
        <v>6.4606481481481487E-2</v>
      </c>
      <c r="U10" s="3" cm="1">
        <f t="array" ref="U10">QUARTILE(IF((Teno_ves!$O$5:$O$3353&gt;=Teno_stats!$A10)*(Teno_ves!$O$5:$O$3353&lt;Teno_stats!$A11),Teno_ves!$G$5:$G$3353),1)</f>
        <v>1.1762722742826113</v>
      </c>
      <c r="V10" s="3" cm="1">
        <f t="array" ref="V10">QUARTILE(IF((Teno_ves!$O$5:$O$3353&gt;=Teno_stats!$A10)*(Teno_ves!$O$5:$O$3353&lt;Teno_stats!$A11),Teno_ves!$G$5:$G$3353),2)</f>
        <v>1.2903738236655353</v>
      </c>
      <c r="W10" s="3" cm="1">
        <f t="array" ref="W10">QUARTILE(IF((Teno_ves!$O$5:$O$3353&gt;=Teno_stats!$A10)*(Teno_ves!$O$5:$O$3353&lt;Teno_stats!$A11),Teno_ves!$G$5:$G$3353),3)</f>
        <v>1.5705867748851938</v>
      </c>
      <c r="X10" s="3" cm="1">
        <f t="array" ref="X10">QUARTILE(IF((Teno_ves!$O$5:$O$3353&gt;=Teno_stats!$A10)*(Teno_ves!$O$5:$O$3353&lt;Teno_stats!$A11),Teno_ves!$I$5:$I$3353),1)</f>
        <v>0.80249999999999999</v>
      </c>
      <c r="Y10" s="3" cm="1">
        <f t="array" ref="Y10">QUARTILE(IF((Teno_ves!$O$5:$O$3353&gt;=Teno_stats!$A10)*(Teno_ves!$O$5:$O$3353&lt;Teno_stats!$A11),Teno_ves!$I$5:$I$3353),2)</f>
        <v>0.875</v>
      </c>
      <c r="Z10" s="3" cm="1">
        <f t="array" ref="Z10">QUARTILE(IF((Teno_ves!$O$5:$O$3353&gt;=Teno_stats!$A10)*(Teno_ves!$O$5:$O$3353&lt;Teno_stats!$A11),Teno_ves!$I$5:$I$3353),3)</f>
        <v>0.93</v>
      </c>
      <c r="AA10" s="3" cm="1">
        <f t="array" ref="AA10">QUARTILE(IF((Teno_ves!$O$5:$O$3353&gt;=Teno_stats!$A10)*(Teno_ves!$O$5:$O$3353&lt;Teno_stats!$A11),Teno_ves!$J$5:$J$3353),1)</f>
        <v>0.63500000000000001</v>
      </c>
      <c r="AB10" s="3" cm="1">
        <f t="array" ref="AB10">QUARTILE(IF((Teno_ves!$O$5:$O$3353&gt;=Teno_stats!$A10)*(Teno_ves!$O$5:$O$3353&lt;Teno_stats!$A11),Teno_ves!$J$5:$J$3353),2)</f>
        <v>0.77500000000000002</v>
      </c>
      <c r="AC10" s="3" cm="1">
        <f t="array" ref="AC10">QUARTILE(IF((Teno_ves!$O$5:$O$3353&gt;=Teno_stats!$A10)*(Teno_ves!$O$5:$O$3353&lt;Teno_stats!$A11),Teno_ves!$J$5:$J$3353),3)</f>
        <v>0.85</v>
      </c>
      <c r="AD10" s="3" cm="1">
        <f t="array" ref="AD10">AVERAGE(IF((Teno_ves!$O$5:$O$3353&gt;=Teno_stats!$A10)*(Teno_ves!$O$5:$O$3353&lt;Teno_stats!$A11),Angles!$C$5:$C$3353))</f>
        <v>1.7718060594322599E-2</v>
      </c>
      <c r="AE10" s="3" cm="1">
        <f t="array" ref="AE10">AVERAGE(IF((Teno_ves!$O$5:$O$3353&gt;=Teno_stats!$A10)*(Teno_ves!$O$5:$O$3353&lt;Teno_stats!$A11),Angles!$D$5:$D$3353))</f>
        <v>0.20321130898597725</v>
      </c>
      <c r="AF10" s="25">
        <f t="shared" si="2"/>
        <v>2.491518006427377</v>
      </c>
      <c r="AG10" s="26">
        <f t="shared" si="3"/>
        <v>51.082042651460995</v>
      </c>
      <c r="AH10" s="3" cm="1">
        <f t="array" ref="AH10">AVERAGE(IF((Teno_bin!$C$5:$C$214&gt;=Teno_stats!$A10)*(Teno_bin!$C$5:$C$214&lt;Teno_stats!$A11),Teno_bin!$J$5:$J$214))</f>
        <v>4.4036278420680627E-2</v>
      </c>
      <c r="AI10" s="3" cm="1">
        <f t="array" ref="AI10">STDEV(IF((Teno_bin!$C$5:$C$214&gt;=Teno_stats!$A10)*(Teno_bin!$C$5:$C$214&lt;Teno_stats!$A11),Teno_bin!$J$5:$J$214))</f>
        <v>4.4777754613288491E-3</v>
      </c>
      <c r="AJ10" s="3" cm="1">
        <f t="array" ref="AJ10">AVERAGE(IF((Teno_bin!$C$5:$C$214&gt;=Teno_stats!$A10)*(Teno_bin!$C$5:$C$214&lt;Teno_stats!$A11),Teno_bin!$K$5:$K$214))</f>
        <v>5.2571858834791603E-2</v>
      </c>
      <c r="AK10" s="3" cm="1">
        <f t="array" ref="AK10">STDEV(IF((Teno_bin!$C$5:$C$214&gt;=Teno_stats!$A10)*(Teno_bin!$C$5:$C$214&lt;Teno_stats!$A11),Teno_bin!$K$5:$K$214))</f>
        <v>1.8693742423557997E-2</v>
      </c>
      <c r="AL10" s="3" cm="1">
        <f t="array" ref="AL10">AVERAGE(IF((Teno_bin!$C$5:$C$214&gt;=Teno_stats!$A10)*(Teno_bin!$C$5:$C$214&lt;Teno_stats!$A11),Teno_bin!$N$5:$N$214))</f>
        <v>32.658361499885928</v>
      </c>
      <c r="AM10" s="3" cm="1">
        <f t="array" ref="AM10">STDEV(IF((Teno_bin!$C$5:$C$214&gt;=Teno_stats!$A10)*(Teno_bin!$C$5:$C$214&lt;Teno_stats!$A11),Teno_bin!$N$5:$N$214))</f>
        <v>8.9609448183345055</v>
      </c>
      <c r="AN10" s="59" cm="1">
        <f t="array" ref="AN10">AVERAGE(IF((Teno_bin!$C$5:$C$214&gt;=Teno_stats!$A10)*(Teno_bin!$C$5:$C$214&lt;Teno_stats!$A11),Teno_bin!$O$5:$O$214))</f>
        <v>26.386513050923934</v>
      </c>
      <c r="AO10" s="10" cm="1">
        <f t="array" ref="AO10">STDEV(IF((Teno_bin!$C$5:$C$214&gt;=Teno_stats!$A10)*(Teno_bin!$C$5:$C$214&lt;Teno_stats!$A11),Teno_bin!$O$5:$O$214))</f>
        <v>18.127073996131408</v>
      </c>
    </row>
    <row r="11" spans="1:44" x14ac:dyDescent="0.35">
      <c r="A11">
        <v>6</v>
      </c>
      <c r="B11" s="24" cm="1">
        <f t="array" ref="B11">QUARTILE(IF((Teno_phn!$O$5:$O$4738&gt;=Teno_stats!$A11)*(Teno_phn!$O$5:$O$4738&lt;Teno_stats!$A12),Teno_phn!$C$5:$C$4738),1)/(1080^2)</f>
        <v>5.1311728395061725E-4</v>
      </c>
      <c r="C11" s="18" cm="1">
        <f t="array" ref="C11">QUARTILE(IF((Teno_phn!$O$5:$O$4738&gt;=Teno_stats!$A11)*(Teno_phn!$O$5:$O$4738&lt;Teno_stats!$A12),Teno_phn!$C$5:$C$4738),2)/(1080^2)</f>
        <v>7.2187928669410154E-4</v>
      </c>
      <c r="D11" s="18" cm="1">
        <f t="array" ref="D11">QUARTILE(IF((Teno_phn!$O$5:$O$4738&gt;=Teno_stats!$A11)*(Teno_phn!$O$5:$O$4738&lt;Teno_stats!$A12),Teno_phn!$C$5:$C$4738),3)/(1080^2)</f>
        <v>1.3614540466392318E-3</v>
      </c>
      <c r="E11" s="18" cm="1">
        <f t="array" ref="E11">QUARTILE(IF((Teno_phn!$O$5:$O$4738&gt;=Teno_stats!$A11)*(Teno_phn!$O$5:$O$4738&lt;Teno_stats!$A12),Teno_phn!$E$5:$E$4738),1)/1080</f>
        <v>5.9009259259259261E-2</v>
      </c>
      <c r="F11" s="18" cm="1">
        <f t="array" ref="F11">QUARTILE(IF((Teno_phn!$O$5:$O$4738&gt;=Teno_stats!$A11)*(Teno_phn!$O$5:$O$4738&lt;Teno_stats!$A12),Teno_phn!$E$5:$E$4738),2)/1080</f>
        <v>7.5833333333333336E-2</v>
      </c>
      <c r="G11" s="18" cm="1">
        <f t="array" ref="G11">QUARTILE(IF((Teno_phn!$O$5:$O$4738&gt;=Teno_stats!$A11)*(Teno_phn!$O$5:$O$4738&lt;Teno_stats!$A12),Teno_phn!$E$5:$E$4738),3)/1080</f>
        <v>0.10637500000000001</v>
      </c>
      <c r="H11" s="3" cm="1">
        <f t="array" ref="H11">QUARTILE(IF((Teno_phn!$O$5:$O$4738&gt;=Teno_stats!$A11)*(Teno_phn!$O$5:$O$4738&lt;Teno_stats!$A12),Teno_phn!$G$5:$G$4738),1)</f>
        <v>4.8627254705973373</v>
      </c>
      <c r="I11" s="3" cm="1">
        <f t="array" ref="I11">QUARTILE(IF((Teno_phn!$O$5:$O$4738&gt;=Teno_stats!$A11)*(Teno_phn!$O$5:$O$4738&lt;Teno_stats!$A12),Teno_phn!$G$5:$G$4738),2)</f>
        <v>5.9979367262723517</v>
      </c>
      <c r="J11" s="3" cm="1">
        <f t="array" ref="J11">QUARTILE(IF((Teno_phn!$O$5:$O$4738&gt;=Teno_stats!$A11)*(Teno_phn!$O$5:$O$4738&lt;Teno_stats!$A12),Teno_phn!$G$5:$G$4738),3)</f>
        <v>7.5201653853981885</v>
      </c>
      <c r="K11" s="3" cm="1">
        <f t="array" ref="K11">AVERAGE(IF((Teno_phn!$O$5:$O$4738&gt;=Teno_stats!$A11)*(Teno_phn!$O$5:$O$4738&lt;Teno_stats!$A12),Angles!$A$5:$A$4738))</f>
        <v>9.7449607150024722E-2</v>
      </c>
      <c r="L11" s="3" cm="1">
        <f t="array" ref="L11">AVERAGE(IF((Teno_phn!$O$5:$O$4738&gt;=Teno_stats!$A11)*(Teno_phn!$O$5:$O$4738&lt;Teno_stats!$A12),Angles!$B$5:$B$4738))</f>
        <v>0.47553045239062725</v>
      </c>
      <c r="M11" s="25">
        <f t="shared" si="0"/>
        <v>5.7905895552591664</v>
      </c>
      <c r="N11" s="26">
        <f t="shared" si="1"/>
        <v>34.443187808122467</v>
      </c>
      <c r="O11" s="24" cm="1">
        <f t="array" ref="O11">QUARTILE(IF((Teno_ves!$O$5:$O$3353&gt;=Teno_stats!$A11)*(Teno_ves!$O$5:$O$3353&lt;Teno_stats!$A12),Teno_ves!$C$5:$C$3353),1)/(1080^2)</f>
        <v>5.5041152263374487E-4</v>
      </c>
      <c r="P11" s="18" cm="1">
        <f t="array" ref="P11">QUARTILE(IF((Teno_ves!$O$5:$O$3353&gt;=Teno_stats!$A11)*(Teno_ves!$O$5:$O$3353&lt;Teno_stats!$A12),Teno_ves!$C$5:$C$3353),2)/(1080^2)</f>
        <v>9.6622085048010979E-4</v>
      </c>
      <c r="Q11" s="18" cm="1">
        <f t="array" ref="Q11">QUARTILE(IF((Teno_ves!$O$5:$O$3353&gt;=Teno_stats!$A11)*(Teno_ves!$O$5:$O$3353&lt;Teno_stats!$A12),Teno_ves!$C$5:$C$3353),3)/(1080^2)</f>
        <v>1.8124142661179697E-3</v>
      </c>
      <c r="R11" s="3" cm="1">
        <f t="array" ref="R11">QUARTILE(IF((Teno_ves!$O$5:$O$3353&gt;=Teno_stats!$A11)*(Teno_ves!$O$5:$O$3353&lt;Teno_stats!$A12),Teno_ves!$K$5:$K$3353),1)/1080</f>
        <v>3.1333333333333338E-2</v>
      </c>
      <c r="S11" s="3" cm="1">
        <f t="array" ref="S11">QUARTILE(IF((Teno_ves!$O$5:$O$3353&gt;=Teno_stats!$A11)*(Teno_ves!$O$5:$O$3353&lt;Teno_stats!$A12),Teno_ves!$K$5:$K$3353),2)/1080</f>
        <v>4.1953703703703708E-2</v>
      </c>
      <c r="T11" s="3" cm="1">
        <f t="array" ref="T11">QUARTILE(IF((Teno_ves!$O$5:$O$3353&gt;=Teno_stats!$A11)*(Teno_ves!$O$5:$O$3353&lt;Teno_stats!$A12),Teno_ves!$K$5:$K$3353),3)/1080</f>
        <v>6.1231481481481477E-2</v>
      </c>
      <c r="U11" s="3" cm="1">
        <f t="array" ref="U11">QUARTILE(IF((Teno_ves!$O$5:$O$3353&gt;=Teno_stats!$A11)*(Teno_ves!$O$5:$O$3353&lt;Teno_stats!$A12),Teno_ves!$G$5:$G$3353),1)</f>
        <v>1.189629258517034</v>
      </c>
      <c r="V11" s="3" cm="1">
        <f t="array" ref="V11">QUARTILE(IF((Teno_ves!$O$5:$O$3353&gt;=Teno_stats!$A11)*(Teno_ves!$O$5:$O$3353&lt;Teno_stats!$A12),Teno_ves!$G$5:$G$3353),2)</f>
        <v>1.3653322154684553</v>
      </c>
      <c r="W11" s="3" cm="1">
        <f t="array" ref="W11">QUARTILE(IF((Teno_ves!$O$5:$O$3353&gt;=Teno_stats!$A11)*(Teno_ves!$O$5:$O$3353&lt;Teno_stats!$A12),Teno_ves!$G$5:$G$3353),3)</f>
        <v>1.7208352246935994</v>
      </c>
      <c r="X11" s="3" cm="1">
        <f t="array" ref="X11">QUARTILE(IF((Teno_ves!$O$5:$O$3353&gt;=Teno_stats!$A11)*(Teno_ves!$O$5:$O$3353&lt;Teno_stats!$A12),Teno_ves!$I$5:$I$3353),1)</f>
        <v>0.77</v>
      </c>
      <c r="Y11" s="3" cm="1">
        <f t="array" ref="Y11">QUARTILE(IF((Teno_ves!$O$5:$O$3353&gt;=Teno_stats!$A11)*(Teno_ves!$O$5:$O$3353&lt;Teno_stats!$A12),Teno_ves!$I$5:$I$3353),2)</f>
        <v>0.87</v>
      </c>
      <c r="Z11" s="3" cm="1">
        <f t="array" ref="Z11">QUARTILE(IF((Teno_ves!$O$5:$O$3353&gt;=Teno_stats!$A11)*(Teno_ves!$O$5:$O$3353&lt;Teno_stats!$A12),Teno_ves!$I$5:$I$3353),3)</f>
        <v>0.94</v>
      </c>
      <c r="AA11" s="3" cm="1">
        <f t="array" ref="AA11">QUARTILE(IF((Teno_ves!$O$5:$O$3353&gt;=Teno_stats!$A11)*(Teno_ves!$O$5:$O$3353&lt;Teno_stats!$A12),Teno_ves!$J$5:$J$3353),1)</f>
        <v>0.57999999999999996</v>
      </c>
      <c r="AB11" s="3" cm="1">
        <f t="array" ref="AB11">QUARTILE(IF((Teno_ves!$O$5:$O$3353&gt;=Teno_stats!$A11)*(Teno_ves!$O$5:$O$3353&lt;Teno_stats!$A12),Teno_ves!$J$5:$J$3353),2)</f>
        <v>0.73</v>
      </c>
      <c r="AC11" s="3" cm="1">
        <f t="array" ref="AC11">QUARTILE(IF((Teno_ves!$O$5:$O$3353&gt;=Teno_stats!$A11)*(Teno_ves!$O$5:$O$3353&lt;Teno_stats!$A12),Teno_ves!$J$5:$J$3353),3)</f>
        <v>0.84</v>
      </c>
      <c r="AD11" s="3" cm="1">
        <f t="array" ref="AD11">AVERAGE(IF((Teno_ves!$O$5:$O$3353&gt;=Teno_stats!$A11)*(Teno_ves!$O$5:$O$3353&lt;Teno_stats!$A12),Angles!$C$5:$C$3353))</f>
        <v>-2.652758844735029E-2</v>
      </c>
      <c r="AE11" s="3" cm="1">
        <f t="array" ref="AE11">AVERAGE(IF((Teno_ves!$O$5:$O$3353&gt;=Teno_stats!$A11)*(Teno_ves!$O$5:$O$3353&lt;Teno_stats!$A12),Angles!$D$5:$D$3353))</f>
        <v>8.8775722430060131E-3</v>
      </c>
      <c r="AF11" s="25">
        <f t="shared" si="2"/>
        <v>-35.748479799342689</v>
      </c>
      <c r="AG11" s="26">
        <f t="shared" si="3"/>
        <v>76.618970807346969</v>
      </c>
      <c r="AH11" s="3" cm="1">
        <f t="array" ref="AH11">AVERAGE(IF((Teno_bin!$C$5:$C$214&gt;=Teno_stats!$A11)*(Teno_bin!$C$5:$C$214&lt;Teno_stats!$A12),Teno_bin!$J$5:$J$214))</f>
        <v>5.1273325448527682E-2</v>
      </c>
      <c r="AI11" s="3" cm="1">
        <f t="array" ref="AI11">STDEV(IF((Teno_bin!$C$5:$C$214&gt;=Teno_stats!$A11)*(Teno_bin!$C$5:$C$214&lt;Teno_stats!$A12),Teno_bin!$J$5:$J$214))</f>
        <v>4.9523033455308877E-3</v>
      </c>
      <c r="AJ11" s="3" cm="1">
        <f t="array" ref="AJ11">AVERAGE(IF((Teno_bin!$C$5:$C$214&gt;=Teno_stats!$A11)*(Teno_bin!$C$5:$C$214&lt;Teno_stats!$A12),Teno_bin!$K$5:$K$214))</f>
        <v>5.5416304538896274E-2</v>
      </c>
      <c r="AK11" s="3" cm="1">
        <f t="array" ref="AK11">STDEV(IF((Teno_bin!$C$5:$C$214&gt;=Teno_stats!$A11)*(Teno_bin!$C$5:$C$214&lt;Teno_stats!$A12),Teno_bin!$K$5:$K$214))</f>
        <v>1.6517343204396372E-2</v>
      </c>
      <c r="AL11" s="3" cm="1">
        <f t="array" ref="AL11">AVERAGE(IF((Teno_bin!$C$5:$C$214&gt;=Teno_stats!$A11)*(Teno_bin!$C$5:$C$214&lt;Teno_stats!$A12),Teno_bin!$N$5:$N$214))</f>
        <v>36.717218664764339</v>
      </c>
      <c r="AM11" s="3" cm="1">
        <f t="array" ref="AM11">STDEV(IF((Teno_bin!$C$5:$C$214&gt;=Teno_stats!$A11)*(Teno_bin!$C$5:$C$214&lt;Teno_stats!$A12),Teno_bin!$N$5:$N$214))</f>
        <v>4.2624102446282226</v>
      </c>
      <c r="AN11" s="59" cm="1">
        <f t="array" ref="AN11">AVERAGE(IF((Teno_bin!$C$5:$C$214&gt;=Teno_stats!$A11)*(Teno_bin!$C$5:$C$214&lt;Teno_stats!$A12),Teno_bin!$O$5:$O$214))</f>
        <v>38.665761276356115</v>
      </c>
      <c r="AO11" s="10" cm="1">
        <f t="array" ref="AO11">STDEV(IF((Teno_bin!$C$5:$C$214&gt;=Teno_stats!$A11)*(Teno_bin!$C$5:$C$214&lt;Teno_stats!$A12),Teno_bin!$O$5:$O$214))</f>
        <v>28.417545052970969</v>
      </c>
    </row>
    <row r="12" spans="1:44" x14ac:dyDescent="0.35">
      <c r="A12">
        <v>7</v>
      </c>
      <c r="B12" s="24" cm="1">
        <f t="array" ref="B12">QUARTILE(IF((Teno_phn!$O$5:$O$4738&gt;=Teno_stats!$A12)*(Teno_phn!$O$5:$O$4738&lt;Teno_stats!$A13),Teno_phn!$C$5:$C$4738),1)/(1080^2)</f>
        <v>6.3400205761316873E-4</v>
      </c>
      <c r="C12" s="18" cm="1">
        <f t="array" ref="C12">QUARTILE(IF((Teno_phn!$O$5:$O$4738&gt;=Teno_stats!$A12)*(Teno_phn!$O$5:$O$4738&lt;Teno_stats!$A13),Teno_phn!$C$5:$C$4738),2)/(1080^2)</f>
        <v>1.0180898491083676E-3</v>
      </c>
      <c r="D12" s="18" cm="1">
        <f t="array" ref="D12">QUARTILE(IF((Teno_phn!$O$5:$O$4738&gt;=Teno_stats!$A12)*(Teno_phn!$O$5:$O$4738&lt;Teno_stats!$A13),Teno_phn!$C$5:$C$4738),3)/(1080^2)</f>
        <v>1.9210819615912208E-3</v>
      </c>
      <c r="E12" s="18" cm="1">
        <f t="array" ref="E12">QUARTILE(IF((Teno_phn!$O$5:$O$4738&gt;=Teno_stats!$A12)*(Teno_phn!$O$5:$O$4738&lt;Teno_stats!$A13),Teno_phn!$E$5:$E$4738),1)/1080</f>
        <v>6.5233796296296304E-2</v>
      </c>
      <c r="F12" s="18" cm="1">
        <f t="array" ref="F12">QUARTILE(IF((Teno_phn!$O$5:$O$4738&gt;=Teno_stats!$A12)*(Teno_phn!$O$5:$O$4738&lt;Teno_stats!$A13),Teno_phn!$E$5:$E$4738),2)/1080</f>
        <v>9.4296296296296295E-2</v>
      </c>
      <c r="G12" s="18" cm="1">
        <f t="array" ref="G12">QUARTILE(IF((Teno_phn!$O$5:$O$4738&gt;=Teno_stats!$A12)*(Teno_phn!$O$5:$O$4738&lt;Teno_stats!$A13),Teno_phn!$E$5:$E$4738),3)/1080</f>
        <v>0.12478240740740743</v>
      </c>
      <c r="H12" s="3" cm="1">
        <f t="array" ref="H12">QUARTILE(IF((Teno_phn!$O$5:$O$4738&gt;=Teno_stats!$A12)*(Teno_phn!$O$5:$O$4738&lt;Teno_stats!$A13),Teno_phn!$G$5:$G$4738),1)</f>
        <v>4.3938014060025417</v>
      </c>
      <c r="I12" s="3" cm="1">
        <f t="array" ref="I12">QUARTILE(IF((Teno_phn!$O$5:$O$4738&gt;=Teno_stats!$A12)*(Teno_phn!$O$5:$O$4738&lt;Teno_stats!$A13),Teno_phn!$G$5:$G$4738),2)</f>
        <v>5.9788281652651651</v>
      </c>
      <c r="J12" s="3" cm="1">
        <f t="array" ref="J12">QUARTILE(IF((Teno_phn!$O$5:$O$4738&gt;=Teno_stats!$A12)*(Teno_phn!$O$5:$O$4738&lt;Teno_stats!$A13),Teno_phn!$G$5:$G$4738),3)</f>
        <v>8.5830325036768063</v>
      </c>
      <c r="K12" s="3" cm="1">
        <f t="array" ref="K12">AVERAGE(IF((Teno_phn!$O$5:$O$4738&gt;=Teno_stats!$A12)*(Teno_phn!$O$5:$O$4738&lt;Teno_stats!$A13),Angles!$A$5:$A$4738))</f>
        <v>2.0246430127738822E-2</v>
      </c>
      <c r="L12" s="3" cm="1">
        <f t="array" ref="L12">AVERAGE(IF((Teno_phn!$O$5:$O$4738&gt;=Teno_stats!$A12)*(Teno_phn!$O$5:$O$4738&lt;Teno_stats!$A13),Angles!$B$5:$B$4738))</f>
        <v>0.51180330051622536</v>
      </c>
      <c r="M12" s="25">
        <f t="shared" si="0"/>
        <v>1.1326914501872869</v>
      </c>
      <c r="N12" s="26">
        <f t="shared" si="1"/>
        <v>33.138391478045691</v>
      </c>
      <c r="O12" s="24" cm="1">
        <f t="array" ref="O12">QUARTILE(IF((Teno_ves!$O$5:$O$3353&gt;=Teno_stats!$A12)*(Teno_ves!$O$5:$O$3353&lt;Teno_stats!$A13),Teno_ves!$C$5:$C$3353),1)/(1080^2)</f>
        <v>8.4619341563786003E-4</v>
      </c>
      <c r="P12" s="18" cm="1">
        <f t="array" ref="P12">QUARTILE(IF((Teno_ves!$O$5:$O$3353&gt;=Teno_stats!$A12)*(Teno_ves!$O$5:$O$3353&lt;Teno_stats!$A13),Teno_ves!$C$5:$C$3353),2)/(1080^2)</f>
        <v>1.38460219478738E-3</v>
      </c>
      <c r="Q12" s="18" cm="1">
        <f t="array" ref="Q12">QUARTILE(IF((Teno_ves!$O$5:$O$3353&gt;=Teno_stats!$A12)*(Teno_ves!$O$5:$O$3353&lt;Teno_stats!$A13),Teno_ves!$C$5:$C$3353),3)/(1080^2)</f>
        <v>2.2290809327846365E-3</v>
      </c>
      <c r="R12" s="3" cm="1">
        <f t="array" ref="R12">QUARTILE(IF((Teno_ves!$O$5:$O$3353&gt;=Teno_stats!$A12)*(Teno_ves!$O$5:$O$3353&lt;Teno_stats!$A13),Teno_ves!$K$5:$K$3353),1)/1080</f>
        <v>4.0611111111111112E-2</v>
      </c>
      <c r="S12" s="3" cm="1">
        <f t="array" ref="S12">QUARTILE(IF((Teno_ves!$O$5:$O$3353&gt;=Teno_stats!$A12)*(Teno_ves!$O$5:$O$3353&lt;Teno_stats!$A13),Teno_ves!$K$5:$K$3353),2)/1080</f>
        <v>5.2842592592592594E-2</v>
      </c>
      <c r="T12" s="3" cm="1">
        <f t="array" ref="T12">QUARTILE(IF((Teno_ves!$O$5:$O$3353&gt;=Teno_stats!$A12)*(Teno_ves!$O$5:$O$3353&lt;Teno_stats!$A13),Teno_ves!$K$5:$K$3353),3)/1080</f>
        <v>7.1148148148148155E-2</v>
      </c>
      <c r="U12" s="3" cm="1">
        <f t="array" ref="U12">QUARTILE(IF((Teno_ves!$O$5:$O$3353&gt;=Teno_stats!$A12)*(Teno_ves!$O$5:$O$3353&lt;Teno_stats!$A13),Teno_ves!$G$5:$G$3353),1)</f>
        <v>1.2397212543554006</v>
      </c>
      <c r="V12" s="3" cm="1">
        <f t="array" ref="V12">QUARTILE(IF((Teno_ves!$O$5:$O$3353&gt;=Teno_stats!$A12)*(Teno_ves!$O$5:$O$3353&lt;Teno_stats!$A13),Teno_ves!$G$5:$G$3353),2)</f>
        <v>1.4324137931034482</v>
      </c>
      <c r="W12" s="3" cm="1">
        <f t="array" ref="W12">QUARTILE(IF((Teno_ves!$O$5:$O$3353&gt;=Teno_stats!$A12)*(Teno_ves!$O$5:$O$3353&lt;Teno_stats!$A13),Teno_ves!$G$5:$G$3353),3)</f>
        <v>1.7855461393596987</v>
      </c>
      <c r="X12" s="3" cm="1">
        <f t="array" ref="X12">QUARTILE(IF((Teno_ves!$O$5:$O$3353&gt;=Teno_stats!$A12)*(Teno_ves!$O$5:$O$3353&lt;Teno_stats!$A13),Teno_ves!$I$5:$I$3353),1)</f>
        <v>0.73</v>
      </c>
      <c r="Y12" s="3" cm="1">
        <f t="array" ref="Y12">QUARTILE(IF((Teno_ves!$O$5:$O$3353&gt;=Teno_stats!$A12)*(Teno_ves!$O$5:$O$3353&lt;Teno_stats!$A13),Teno_ves!$I$5:$I$3353),2)</f>
        <v>0.83</v>
      </c>
      <c r="Z12" s="3" cm="1">
        <f t="array" ref="Z12">QUARTILE(IF((Teno_ves!$O$5:$O$3353&gt;=Teno_stats!$A12)*(Teno_ves!$O$5:$O$3353&lt;Teno_stats!$A13),Teno_ves!$I$5:$I$3353),3)</f>
        <v>0.89</v>
      </c>
      <c r="AA12" s="3" cm="1">
        <f t="array" ref="AA12">QUARTILE(IF((Teno_ves!$O$5:$O$3353&gt;=Teno_stats!$A12)*(Teno_ves!$O$5:$O$3353&lt;Teno_stats!$A13),Teno_ves!$J$5:$J$3353),1)</f>
        <v>0.56000000000000005</v>
      </c>
      <c r="AB12" s="3" cm="1">
        <f t="array" ref="AB12">QUARTILE(IF((Teno_ves!$O$5:$O$3353&gt;=Teno_stats!$A12)*(Teno_ves!$O$5:$O$3353&lt;Teno_stats!$A13),Teno_ves!$J$5:$J$3353),2)</f>
        <v>0.7</v>
      </c>
      <c r="AC12" s="3" cm="1">
        <f t="array" ref="AC12">QUARTILE(IF((Teno_ves!$O$5:$O$3353&gt;=Teno_stats!$A12)*(Teno_ves!$O$5:$O$3353&lt;Teno_stats!$A13),Teno_ves!$J$5:$J$3353),3)</f>
        <v>0.81</v>
      </c>
      <c r="AD12" s="3" cm="1">
        <f t="array" ref="AD12">AVERAGE(IF((Teno_ves!$O$5:$O$3353&gt;=Teno_stats!$A12)*(Teno_ves!$O$5:$O$3353&lt;Teno_stats!$A13),Angles!$C$5:$C$3353))</f>
        <v>-4.4394759552594996E-2</v>
      </c>
      <c r="AE12" s="3" cm="1">
        <f t="array" ref="AE12">AVERAGE(IF((Teno_ves!$O$5:$O$3353&gt;=Teno_stats!$A12)*(Teno_ves!$O$5:$O$3353&lt;Teno_stats!$A13),Angles!$D$5:$D$3353))</f>
        <v>5.8245337171260382E-2</v>
      </c>
      <c r="AF12" s="25">
        <f t="shared" si="2"/>
        <v>-18.657375704896452</v>
      </c>
      <c r="AG12" s="26">
        <f t="shared" si="3"/>
        <v>65.503852983630594</v>
      </c>
      <c r="AH12" s="3" cm="1">
        <f t="array" ref="AH12">AVERAGE(IF((Teno_bin!$C$5:$C$214&gt;=Teno_stats!$A12)*(Teno_bin!$C$5:$C$214&lt;Teno_stats!$A13),Teno_bin!$J$5:$J$214))</f>
        <v>5.7573342112055524E-2</v>
      </c>
      <c r="AI12" s="3" cm="1">
        <f t="array" ref="AI12">STDEV(IF((Teno_bin!$C$5:$C$214&gt;=Teno_stats!$A12)*(Teno_bin!$C$5:$C$214&lt;Teno_stats!$A13),Teno_bin!$J$5:$J$214))</f>
        <v>1.5253149840624737E-2</v>
      </c>
      <c r="AJ12" s="3" cm="1">
        <f t="array" ref="AJ12">AVERAGE(IF((Teno_bin!$C$5:$C$214&gt;=Teno_stats!$A12)*(Teno_bin!$C$5:$C$214&lt;Teno_stats!$A13),Teno_bin!$K$5:$K$214))</f>
        <v>0.13801610332419637</v>
      </c>
      <c r="AK12" s="3" cm="1">
        <f t="array" ref="AK12">STDEV(IF((Teno_bin!$C$5:$C$214&gt;=Teno_stats!$A12)*(Teno_bin!$C$5:$C$214&lt;Teno_stats!$A13),Teno_bin!$K$5:$K$214))</f>
        <v>7.0567881083002049E-2</v>
      </c>
      <c r="AL12" s="3" cm="1">
        <f t="array" ref="AL12">AVERAGE(IF((Teno_bin!$C$5:$C$214&gt;=Teno_stats!$A12)*(Teno_bin!$C$5:$C$214&lt;Teno_stats!$A13),Teno_bin!$N$5:$N$214))</f>
        <v>47.126151545701155</v>
      </c>
      <c r="AM12" s="3" cm="1">
        <f t="array" ref="AM12">STDEV(IF((Teno_bin!$C$5:$C$214&gt;=Teno_stats!$A12)*(Teno_bin!$C$5:$C$214&lt;Teno_stats!$A13),Teno_bin!$N$5:$N$214))</f>
        <v>12.826653054138712</v>
      </c>
      <c r="AN12" s="59" cm="1">
        <f t="array" ref="AN12">AVERAGE(IF((Teno_bin!$C$5:$C$214&gt;=Teno_stats!$A12)*(Teno_bin!$C$5:$C$214&lt;Teno_stats!$A13),Teno_bin!$O$5:$O$214))</f>
        <v>76.497756714615065</v>
      </c>
      <c r="AO12" s="10" cm="1">
        <f t="array" ref="AO12">STDEV(IF((Teno_bin!$C$5:$C$214&gt;=Teno_stats!$A12)*(Teno_bin!$C$5:$C$214&lt;Teno_stats!$A13),Teno_bin!$O$5:$O$214))</f>
        <v>41.357071208507435</v>
      </c>
    </row>
    <row r="13" spans="1:44" x14ac:dyDescent="0.35">
      <c r="A13">
        <v>8</v>
      </c>
      <c r="B13" s="24" cm="1">
        <f t="array" ref="B13">QUARTILE(IF((Teno_phn!$O$5:$O$4738&gt;=Teno_stats!$A13)*(Teno_phn!$O$5:$O$4738&lt;Teno_stats!$A14),Teno_phn!$C$5:$C$4738),1)/(1080^2)</f>
        <v>6.3400205761316873E-4</v>
      </c>
      <c r="C13" s="18" cm="1">
        <f t="array" ref="C13">QUARTILE(IF((Teno_phn!$O$5:$O$4738&gt;=Teno_stats!$A13)*(Teno_phn!$O$5:$O$4738&lt;Teno_stats!$A14),Teno_phn!$C$5:$C$4738),2)/(1080^2)</f>
        <v>8.9077503429355282E-4</v>
      </c>
      <c r="D13" s="18" cm="1">
        <f t="array" ref="D13">QUARTILE(IF((Teno_phn!$O$5:$O$4738&gt;=Teno_stats!$A13)*(Teno_phn!$O$5:$O$4738&lt;Teno_stats!$A14),Teno_phn!$C$5:$C$4738),3)/(1080^2)</f>
        <v>1.3048696844993142E-3</v>
      </c>
      <c r="E13" s="18" cm="1">
        <f t="array" ref="E13">QUARTILE(IF((Teno_phn!$O$5:$O$4738&gt;=Teno_stats!$A13)*(Teno_phn!$O$5:$O$4738&lt;Teno_stats!$A14),Teno_phn!$E$5:$E$4738),1)/1080</f>
        <v>6.7430555555555549E-2</v>
      </c>
      <c r="F13" s="18" cm="1">
        <f t="array" ref="F13">QUARTILE(IF((Teno_phn!$O$5:$O$4738&gt;=Teno_stats!$A13)*(Teno_phn!$O$5:$O$4738&lt;Teno_stats!$A14),Teno_phn!$E$5:$E$4738),2)/1080</f>
        <v>8.8805555555555554E-2</v>
      </c>
      <c r="G13" s="18" cm="1">
        <f t="array" ref="G13">QUARTILE(IF((Teno_phn!$O$5:$O$4738&gt;=Teno_stats!$A13)*(Teno_phn!$O$5:$O$4738&lt;Teno_stats!$A14),Teno_phn!$E$5:$E$4738),3)/1080</f>
        <v>0.12401157407407408</v>
      </c>
      <c r="H13" s="3" cm="1">
        <f t="array" ref="H13">QUARTILE(IF((Teno_phn!$O$5:$O$4738&gt;=Teno_stats!$A13)*(Teno_phn!$O$5:$O$4738&lt;Teno_stats!$A14),Teno_phn!$G$5:$G$4738),1)</f>
        <v>4.7062581611968506</v>
      </c>
      <c r="I13" s="3" cm="1">
        <f t="array" ref="I13">QUARTILE(IF((Teno_phn!$O$5:$O$4738&gt;=Teno_stats!$A13)*(Teno_phn!$O$5:$O$4738&lt;Teno_stats!$A14),Teno_phn!$G$5:$G$4738),2)</f>
        <v>6.4149756127630386</v>
      </c>
      <c r="J13" s="3" cm="1">
        <f t="array" ref="J13">QUARTILE(IF((Teno_phn!$O$5:$O$4738&gt;=Teno_stats!$A13)*(Teno_phn!$O$5:$O$4738&lt;Teno_stats!$A14),Teno_phn!$G$5:$G$4738),3)</f>
        <v>9.6827526459105968</v>
      </c>
      <c r="K13" s="3" cm="1">
        <f t="array" ref="K13">AVERAGE(IF((Teno_phn!$O$5:$O$4738&gt;=Teno_stats!$A13)*(Teno_phn!$O$5:$O$4738&lt;Teno_stats!$A14),Angles!$A$5:$A$4738))</f>
        <v>0.12475986432328103</v>
      </c>
      <c r="L13" s="3" cm="1">
        <f t="array" ref="L13">AVERAGE(IF((Teno_phn!$O$5:$O$4738&gt;=Teno_stats!$A13)*(Teno_phn!$O$5:$O$4738&lt;Teno_stats!$A14),Angles!$B$5:$B$4738))</f>
        <v>0.44768266846948945</v>
      </c>
      <c r="M13" s="25">
        <f t="shared" si="0"/>
        <v>7.7860248950153492</v>
      </c>
      <c r="N13" s="26">
        <f t="shared" si="1"/>
        <v>35.464968260169293</v>
      </c>
      <c r="O13" s="24" cm="1">
        <f t="array" ref="O13">QUARTILE(IF((Teno_ves!$O$5:$O$3353&gt;=Teno_stats!$A13)*(Teno_ves!$O$5:$O$3353&lt;Teno_stats!$A14),Teno_ves!$C$5:$C$3353),1)/(1080^2)</f>
        <v>1.282150205761317E-3</v>
      </c>
      <c r="P13" s="18" cm="1">
        <f t="array" ref="P13">QUARTILE(IF((Teno_ves!$O$5:$O$3353&gt;=Teno_stats!$A13)*(Teno_ves!$O$5:$O$3353&lt;Teno_stats!$A14),Teno_ves!$C$5:$C$3353),2)/(1080^2)</f>
        <v>2.0584705075445816E-3</v>
      </c>
      <c r="Q13" s="18" cm="1">
        <f t="array" ref="Q13">QUARTILE(IF((Teno_ves!$O$5:$O$3353&gt;=Teno_stats!$A13)*(Teno_ves!$O$5:$O$3353&lt;Teno_stats!$A14),Teno_ves!$C$5:$C$3353),3)/(1080^2)</f>
        <v>3.7804355281207134E-3</v>
      </c>
      <c r="R13" s="3" cm="1">
        <f t="array" ref="R13">QUARTILE(IF((Teno_ves!$O$5:$O$3353&gt;=Teno_stats!$A13)*(Teno_ves!$O$5:$O$3353&lt;Teno_stats!$A14),Teno_ves!$K$5:$K$3353),1)/1080</f>
        <v>4.8784722222222222E-2</v>
      </c>
      <c r="S13" s="3" cm="1">
        <f t="array" ref="S13">QUARTILE(IF((Teno_ves!$O$5:$O$3353&gt;=Teno_stats!$A13)*(Teno_ves!$O$5:$O$3353&lt;Teno_stats!$A14),Teno_ves!$K$5:$K$3353),2)/1080</f>
        <v>6.2972222222222221E-2</v>
      </c>
      <c r="T13" s="3" cm="1">
        <f t="array" ref="T13">QUARTILE(IF((Teno_ves!$O$5:$O$3353&gt;=Teno_stats!$A13)*(Teno_ves!$O$5:$O$3353&lt;Teno_stats!$A14),Teno_ves!$K$5:$K$3353),3)/1080</f>
        <v>8.8851851851851862E-2</v>
      </c>
      <c r="U13" s="3" cm="1">
        <f t="array" ref="U13">QUARTILE(IF((Teno_ves!$O$5:$O$3353&gt;=Teno_stats!$A13)*(Teno_ves!$O$5:$O$3353&lt;Teno_stats!$A14),Teno_ves!$G$5:$G$3353),1)</f>
        <v>1.1894002254077634</v>
      </c>
      <c r="V13" s="3" cm="1">
        <f t="array" ref="V13">QUARTILE(IF((Teno_ves!$O$5:$O$3353&gt;=Teno_stats!$A13)*(Teno_ves!$O$5:$O$3353&lt;Teno_stats!$A14),Teno_ves!$G$5:$G$3353),2)</f>
        <v>1.352901946311694</v>
      </c>
      <c r="W13" s="3" cm="1">
        <f t="array" ref="W13">QUARTILE(IF((Teno_ves!$O$5:$O$3353&gt;=Teno_stats!$A13)*(Teno_ves!$O$5:$O$3353&lt;Teno_stats!$A14),Teno_ves!$G$5:$G$3353),3)</f>
        <v>1.62454507887505</v>
      </c>
      <c r="X13" s="3" cm="1">
        <f t="array" ref="X13">QUARTILE(IF((Teno_ves!$O$5:$O$3353&gt;=Teno_stats!$A13)*(Teno_ves!$O$5:$O$3353&lt;Teno_stats!$A14),Teno_ves!$I$5:$I$3353),1)</f>
        <v>0.76</v>
      </c>
      <c r="Y13" s="3" cm="1">
        <f t="array" ref="Y13">QUARTILE(IF((Teno_ves!$O$5:$O$3353&gt;=Teno_stats!$A13)*(Teno_ves!$O$5:$O$3353&lt;Teno_stats!$A14),Teno_ves!$I$5:$I$3353),2)</f>
        <v>0.86</v>
      </c>
      <c r="Z13" s="3" cm="1">
        <f t="array" ref="Z13">QUARTILE(IF((Teno_ves!$O$5:$O$3353&gt;=Teno_stats!$A13)*(Teno_ves!$O$5:$O$3353&lt;Teno_stats!$A14),Teno_ves!$I$5:$I$3353),3)</f>
        <v>0.91</v>
      </c>
      <c r="AA13" s="3" cm="1">
        <f t="array" ref="AA13">QUARTILE(IF((Teno_ves!$O$5:$O$3353&gt;=Teno_stats!$A13)*(Teno_ves!$O$5:$O$3353&lt;Teno_stats!$A14),Teno_ves!$J$5:$J$3353),1)</f>
        <v>0.61250000000000004</v>
      </c>
      <c r="AB13" s="3" cm="1">
        <f t="array" ref="AB13">QUARTILE(IF((Teno_ves!$O$5:$O$3353&gt;=Teno_stats!$A13)*(Teno_ves!$O$5:$O$3353&lt;Teno_stats!$A14),Teno_ves!$J$5:$J$3353),2)</f>
        <v>0.74</v>
      </c>
      <c r="AC13" s="3" cm="1">
        <f t="array" ref="AC13">QUARTILE(IF((Teno_ves!$O$5:$O$3353&gt;=Teno_stats!$A13)*(Teno_ves!$O$5:$O$3353&lt;Teno_stats!$A14),Teno_ves!$J$5:$J$3353),3)</f>
        <v>0.84</v>
      </c>
      <c r="AD13" s="3" cm="1">
        <f t="array" ref="AD13">AVERAGE(IF((Teno_ves!$O$5:$O$3353&gt;=Teno_stats!$A13)*(Teno_ves!$O$5:$O$3353&lt;Teno_stats!$A14),Angles!$C$5:$C$3353))</f>
        <v>0.14743256043419392</v>
      </c>
      <c r="AE13" s="3" cm="1">
        <f t="array" ref="AE13">AVERAGE(IF((Teno_ves!$O$5:$O$3353&gt;=Teno_stats!$A13)*(Teno_ves!$O$5:$O$3353&lt;Teno_stats!$A14),Angles!$D$5:$D$3353))</f>
        <v>5.1270121847536137E-3</v>
      </c>
      <c r="AF13" s="25">
        <f t="shared" si="2"/>
        <v>44.00416221003735</v>
      </c>
      <c r="AG13" s="26">
        <f t="shared" si="3"/>
        <v>56.047165681609748</v>
      </c>
      <c r="AH13" s="3" cm="1">
        <f t="array" ref="AH13">AVERAGE(IF((Teno_bin!$C$5:$C$214&gt;=Teno_stats!$A13)*(Teno_bin!$C$5:$C$214&lt;Teno_stats!$A14),Teno_bin!$J$5:$J$214))</f>
        <v>7.7301901737213949E-2</v>
      </c>
      <c r="AI13" s="3" cm="1">
        <f t="array" ref="AI13">STDEV(IF((Teno_bin!$C$5:$C$214&gt;=Teno_stats!$A13)*(Teno_bin!$C$5:$C$214&lt;Teno_stats!$A14),Teno_bin!$J$5:$J$214))</f>
        <v>4.3388403607118944E-3</v>
      </c>
      <c r="AJ13" s="3" cm="1">
        <f t="array" ref="AJ13">AVERAGE(IF((Teno_bin!$C$5:$C$214&gt;=Teno_stats!$A13)*(Teno_bin!$C$5:$C$214&lt;Teno_stats!$A14),Teno_bin!$K$5:$K$214))</f>
        <v>0.21718931605063349</v>
      </c>
      <c r="AK13" s="3" cm="1">
        <f t="array" ref="AK13">STDEV(IF((Teno_bin!$C$5:$C$214&gt;=Teno_stats!$A13)*(Teno_bin!$C$5:$C$214&lt;Teno_stats!$A14),Teno_bin!$K$5:$K$214))</f>
        <v>4.1294662758760231E-2</v>
      </c>
      <c r="AL13" s="3" cm="1">
        <f t="array" ref="AL13">AVERAGE(IF((Teno_bin!$C$5:$C$214&gt;=Teno_stats!$A13)*(Teno_bin!$C$5:$C$214&lt;Teno_stats!$A14),Teno_bin!$N$5:$N$214))</f>
        <v>54.155912748928259</v>
      </c>
      <c r="AM13" s="3" cm="1">
        <f t="array" ref="AM13">STDEV(IF((Teno_bin!$C$5:$C$214&gt;=Teno_stats!$A13)*(Teno_bin!$C$5:$C$214&lt;Teno_stats!$A14),Teno_bin!$N$5:$N$214))</f>
        <v>8.7924136671349036</v>
      </c>
      <c r="AN13" s="59" cm="1">
        <f t="array" ref="AN13">AVERAGE(IF((Teno_bin!$C$5:$C$214&gt;=Teno_stats!$A13)*(Teno_bin!$C$5:$C$214&lt;Teno_stats!$A14),Teno_bin!$O$5:$O$214))</f>
        <v>95.151109895420376</v>
      </c>
      <c r="AO13" s="10" cm="1">
        <f t="array" ref="AO13">STDEV(IF((Teno_bin!$C$5:$C$214&gt;=Teno_stats!$A13)*(Teno_bin!$C$5:$C$214&lt;Teno_stats!$A14),Teno_bin!$O$5:$O$214))</f>
        <v>25.217689003874252</v>
      </c>
    </row>
    <row r="14" spans="1:44" x14ac:dyDescent="0.35">
      <c r="A14">
        <v>9</v>
      </c>
      <c r="B14" s="24" cm="1">
        <f t="array" ref="B14">QUARTILE(IF((Teno_phn!$O$5:$O$4738&gt;=Teno_stats!$A14)*(Teno_phn!$O$5:$O$4738&lt;Teno_stats!$A15),Teno_phn!$C$5:$C$4738),1)/(1080^2)</f>
        <v>5.5298353909465016E-4</v>
      </c>
      <c r="C14" s="18" cm="1">
        <f t="array" ref="C14">QUARTILE(IF((Teno_phn!$O$5:$O$4738&gt;=Teno_stats!$A14)*(Teno_phn!$O$5:$O$4738&lt;Teno_stats!$A15),Teno_phn!$C$5:$C$4738),2)/(1080^2)</f>
        <v>9.1820987654320989E-4</v>
      </c>
      <c r="D14" s="18" cm="1">
        <f t="array" ref="D14">QUARTILE(IF((Teno_phn!$O$5:$O$4738&gt;=Teno_stats!$A14)*(Teno_phn!$O$5:$O$4738&lt;Teno_stats!$A15),Teno_phn!$C$5:$C$4738),3)/(1080^2)</f>
        <v>1.6983882030178327E-3</v>
      </c>
      <c r="E14" s="18" cm="1">
        <f t="array" ref="E14">QUARTILE(IF((Teno_phn!$O$5:$O$4738&gt;=Teno_stats!$A14)*(Teno_phn!$O$5:$O$4738&lt;Teno_stats!$A15),Teno_phn!$E$5:$E$4738),1)/1080</f>
        <v>6.5652777777777782E-2</v>
      </c>
      <c r="F14" s="18" cm="1">
        <f t="array" ref="F14">QUARTILE(IF((Teno_phn!$O$5:$O$4738&gt;=Teno_stats!$A14)*(Teno_phn!$O$5:$O$4738&lt;Teno_stats!$A15),Teno_phn!$E$5:$E$4738),2)/1080</f>
        <v>0.10166666666666667</v>
      </c>
      <c r="G14" s="18" cm="1">
        <f t="array" ref="G14">QUARTILE(IF((Teno_phn!$O$5:$O$4738&gt;=Teno_stats!$A14)*(Teno_phn!$O$5:$O$4738&lt;Teno_stats!$A15),Teno_phn!$E$5:$E$4738),3)/1080</f>
        <v>0.13364814814814815</v>
      </c>
      <c r="H14" s="3" cm="1">
        <f t="array" ref="H14">QUARTILE(IF((Teno_phn!$O$5:$O$4738&gt;=Teno_stats!$A14)*(Teno_phn!$O$5:$O$4738&lt;Teno_stats!$A15),Teno_phn!$G$5:$G$4738),1)</f>
        <v>5.1158849684452097</v>
      </c>
      <c r="I14" s="3" cm="1">
        <f t="array" ref="I14">QUARTILE(IF((Teno_phn!$O$5:$O$4738&gt;=Teno_stats!$A14)*(Teno_phn!$O$5:$O$4738&lt;Teno_stats!$A15),Teno_phn!$G$5:$G$4738),2)</f>
        <v>7.5554072096128175</v>
      </c>
      <c r="J14" s="3" cm="1">
        <f t="array" ref="J14">QUARTILE(IF((Teno_phn!$O$5:$O$4738&gt;=Teno_stats!$A14)*(Teno_phn!$O$5:$O$4738&lt;Teno_stats!$A15),Teno_phn!$G$5:$G$4738),3)</f>
        <v>10.802213546866886</v>
      </c>
      <c r="K14" s="3" cm="1">
        <f t="array" ref="K14">AVERAGE(IF((Teno_phn!$O$5:$O$4738&gt;=Teno_stats!$A14)*(Teno_phn!$O$5:$O$4738&lt;Teno_stats!$A15),Angles!$A$5:$A$4738))</f>
        <v>0.17447485321802991</v>
      </c>
      <c r="L14" s="3" cm="1">
        <f t="array" ref="L14">AVERAGE(IF((Teno_phn!$O$5:$O$4738&gt;=Teno_stats!$A14)*(Teno_phn!$O$5:$O$4738&lt;Teno_stats!$A15),Angles!$B$5:$B$4738))</f>
        <v>0.55739644707875902</v>
      </c>
      <c r="M14" s="25">
        <f t="shared" si="0"/>
        <v>8.6905171427521335</v>
      </c>
      <c r="N14" s="26">
        <f t="shared" si="1"/>
        <v>29.709463619486982</v>
      </c>
      <c r="O14" s="24" cm="1">
        <f t="array" ref="O14">QUARTILE(IF((Teno_ves!$O$5:$O$3353&gt;=Teno_stats!$A14)*(Teno_ves!$O$5:$O$3353&lt;Teno_stats!$A15),Teno_ves!$C$5:$C$3353),1)/(1080^2)</f>
        <v>1.3207304526748971E-3</v>
      </c>
      <c r="P14" s="18" cm="1">
        <f t="array" ref="P14">QUARTILE(IF((Teno_ves!$O$5:$O$3353&gt;=Teno_stats!$A14)*(Teno_ves!$O$5:$O$3353&lt;Teno_stats!$A15),Teno_ves!$C$5:$C$3353),2)/(1080^2)</f>
        <v>2.5492969821673526E-3</v>
      </c>
      <c r="Q14" s="18" cm="1">
        <f t="array" ref="Q14">QUARTILE(IF((Teno_ves!$O$5:$O$3353&gt;=Teno_stats!$A14)*(Teno_ves!$O$5:$O$3353&lt;Teno_stats!$A15),Teno_ves!$C$5:$C$3353),3)/(1080^2)</f>
        <v>4.5348936899862824E-3</v>
      </c>
      <c r="R14" s="3" cm="1">
        <f t="array" ref="R14">QUARTILE(IF((Teno_ves!$O$5:$O$3353&gt;=Teno_stats!$A14)*(Teno_ves!$O$5:$O$3353&lt;Teno_stats!$A15),Teno_ves!$K$5:$K$3353),1)/1080</f>
        <v>5.1898148148148145E-2</v>
      </c>
      <c r="S14" s="3" cm="1">
        <f t="array" ref="S14">QUARTILE(IF((Teno_ves!$O$5:$O$3353&gt;=Teno_stats!$A14)*(Teno_ves!$O$5:$O$3353&lt;Teno_stats!$A15),Teno_ves!$K$5:$K$3353),2)/1080</f>
        <v>6.9407407407407418E-2</v>
      </c>
      <c r="T14" s="3" cm="1">
        <f t="array" ref="T14">QUARTILE(IF((Teno_ves!$O$5:$O$3353&gt;=Teno_stats!$A14)*(Teno_ves!$O$5:$O$3353&lt;Teno_stats!$A15),Teno_ves!$K$5:$K$3353),3)/1080</f>
        <v>9.2796296296296293E-2</v>
      </c>
      <c r="U14" s="3" cm="1">
        <f t="array" ref="U14">QUARTILE(IF((Teno_ves!$O$5:$O$3353&gt;=Teno_stats!$A14)*(Teno_ves!$O$5:$O$3353&lt;Teno_stats!$A15),Teno_ves!$G$5:$G$3353),1)</f>
        <v>1.2073644736124978</v>
      </c>
      <c r="V14" s="3" cm="1">
        <f t="array" ref="V14">QUARTILE(IF((Teno_ves!$O$5:$O$3353&gt;=Teno_stats!$A14)*(Teno_ves!$O$5:$O$3353&lt;Teno_stats!$A15),Teno_ves!$G$5:$G$3353),2)</f>
        <v>1.3300063357938474</v>
      </c>
      <c r="W14" s="3" cm="1">
        <f t="array" ref="W14">QUARTILE(IF((Teno_ves!$O$5:$O$3353&gt;=Teno_stats!$A14)*(Teno_ves!$O$5:$O$3353&lt;Teno_stats!$A15),Teno_ves!$G$5:$G$3353),3)</f>
        <v>1.5522254481903259</v>
      </c>
      <c r="X14" s="3" cm="1">
        <f t="array" ref="X14">QUARTILE(IF((Teno_ves!$O$5:$O$3353&gt;=Teno_stats!$A14)*(Teno_ves!$O$5:$O$3353&lt;Teno_stats!$A15),Teno_ves!$I$5:$I$3353),1)</f>
        <v>0.79</v>
      </c>
      <c r="Y14" s="3" cm="1">
        <f t="array" ref="Y14">QUARTILE(IF((Teno_ves!$O$5:$O$3353&gt;=Teno_stats!$A14)*(Teno_ves!$O$5:$O$3353&lt;Teno_stats!$A15),Teno_ves!$I$5:$I$3353),2)</f>
        <v>0.87</v>
      </c>
      <c r="Z14" s="3" cm="1">
        <f t="array" ref="Z14">QUARTILE(IF((Teno_ves!$O$5:$O$3353&gt;=Teno_stats!$A14)*(Teno_ves!$O$5:$O$3353&lt;Teno_stats!$A15),Teno_ves!$I$5:$I$3353),3)</f>
        <v>0.92</v>
      </c>
      <c r="AA14" s="3" cm="1">
        <f t="array" ref="AA14">QUARTILE(IF((Teno_ves!$O$5:$O$3353&gt;=Teno_stats!$A14)*(Teno_ves!$O$5:$O$3353&lt;Teno_stats!$A15),Teno_ves!$J$5:$J$3353),1)</f>
        <v>0.64250000000000007</v>
      </c>
      <c r="AB14" s="3" cm="1">
        <f t="array" ref="AB14">QUARTILE(IF((Teno_ves!$O$5:$O$3353&gt;=Teno_stats!$A14)*(Teno_ves!$O$5:$O$3353&lt;Teno_stats!$A15),Teno_ves!$J$5:$J$3353),2)</f>
        <v>0.75</v>
      </c>
      <c r="AC14" s="3" cm="1">
        <f t="array" ref="AC14">QUARTILE(IF((Teno_ves!$O$5:$O$3353&gt;=Teno_stats!$A14)*(Teno_ves!$O$5:$O$3353&lt;Teno_stats!$A15),Teno_ves!$J$5:$J$3353),3)</f>
        <v>0.83</v>
      </c>
      <c r="AD14" s="3" cm="1">
        <f t="array" ref="AD14">AVERAGE(IF((Teno_ves!$O$5:$O$3353&gt;=Teno_stats!$A14)*(Teno_ves!$O$5:$O$3353&lt;Teno_stats!$A15),Angles!$C$5:$C$3353))</f>
        <v>6.6826221890025531E-2</v>
      </c>
      <c r="AE14" s="3" cm="1">
        <f t="array" ref="AE14">AVERAGE(IF((Teno_ves!$O$5:$O$3353&gt;=Teno_stats!$A14)*(Teno_ves!$O$5:$O$3353&lt;Teno_stats!$A15),Angles!$D$5:$D$3353))</f>
        <v>6.0402226514721775E-2</v>
      </c>
      <c r="AF14" s="25">
        <f t="shared" si="2"/>
        <v>23.945256614774795</v>
      </c>
      <c r="AG14" s="26">
        <f t="shared" si="3"/>
        <v>62.856780120678167</v>
      </c>
      <c r="AH14" s="3" cm="1">
        <f t="array" ref="AH14">AVERAGE(IF((Teno_bin!$C$5:$C$214&gt;=Teno_stats!$A14)*(Teno_bin!$C$5:$C$214&lt;Teno_stats!$A15),Teno_bin!$J$5:$J$214))</f>
        <v>6.0601041636390296E-2</v>
      </c>
      <c r="AI14" s="3" cm="1">
        <f t="array" ref="AI14">STDEV(IF((Teno_bin!$C$5:$C$214&gt;=Teno_stats!$A14)*(Teno_bin!$C$5:$C$214&lt;Teno_stats!$A15),Teno_bin!$J$5:$J$214))</f>
        <v>8.3407340377139958E-3</v>
      </c>
      <c r="AJ14" s="3" cm="1">
        <f t="array" ref="AJ14">AVERAGE(IF((Teno_bin!$C$5:$C$214&gt;=Teno_stats!$A14)*(Teno_bin!$C$5:$C$214&lt;Teno_stats!$A15),Teno_bin!$K$5:$K$214))</f>
        <v>0.14686329365958037</v>
      </c>
      <c r="AK14" s="3" cm="1">
        <f t="array" ref="AK14">STDEV(IF((Teno_bin!$C$5:$C$214&gt;=Teno_stats!$A14)*(Teno_bin!$C$5:$C$214&lt;Teno_stats!$A15),Teno_bin!$K$5:$K$214))</f>
        <v>4.206257608074418E-2</v>
      </c>
      <c r="AL14" s="3" cm="1">
        <f t="array" ref="AL14">AVERAGE(IF((Teno_bin!$C$5:$C$214&gt;=Teno_stats!$A14)*(Teno_bin!$C$5:$C$214&lt;Teno_stats!$A15),Teno_bin!$N$5:$N$214))</f>
        <v>45.125349039085897</v>
      </c>
      <c r="AM14" s="3" cm="1">
        <f t="array" ref="AM14">STDEV(IF((Teno_bin!$C$5:$C$214&gt;=Teno_stats!$A14)*(Teno_bin!$C$5:$C$214&lt;Teno_stats!$A15),Teno_bin!$N$5:$N$214))</f>
        <v>7.6318289399205765</v>
      </c>
      <c r="AN14" s="59" cm="1">
        <f t="array" ref="AN14">AVERAGE(IF((Teno_bin!$C$5:$C$214&gt;=Teno_stats!$A14)*(Teno_bin!$C$5:$C$214&lt;Teno_stats!$A15),Teno_bin!$O$5:$O$214))</f>
        <v>52.996458123671424</v>
      </c>
      <c r="AO14" s="10" cm="1">
        <f t="array" ref="AO14">STDEV(IF((Teno_bin!$C$5:$C$214&gt;=Teno_stats!$A14)*(Teno_bin!$C$5:$C$214&lt;Teno_stats!$A15),Teno_bin!$O$5:$O$214))</f>
        <v>18.103257985705078</v>
      </c>
    </row>
    <row r="15" spans="1:44" x14ac:dyDescent="0.35">
      <c r="A15">
        <v>10</v>
      </c>
      <c r="B15" s="24" cm="1">
        <f t="array" ref="B15">QUARTILE(IF((Teno_phn!$O$5:$O$4738&gt;=Teno_stats!$A15)*(Teno_phn!$O$5:$O$4738&lt;Teno_stats!$A16),Teno_phn!$C$5:$C$4738),1)/(1080^2)</f>
        <v>4.8696844993141288E-4</v>
      </c>
      <c r="C15" s="18" cm="1">
        <f t="array" ref="C15">QUARTILE(IF((Teno_phn!$O$5:$O$4738&gt;=Teno_stats!$A15)*(Teno_phn!$O$5:$O$4738&lt;Teno_stats!$A16),Teno_phn!$C$5:$C$4738),2)/(1080^2)</f>
        <v>8.6934156378600826E-4</v>
      </c>
      <c r="D15" s="18" cm="1">
        <f t="array" ref="D15">QUARTILE(IF((Teno_phn!$O$5:$O$4738&gt;=Teno_stats!$A15)*(Teno_phn!$O$5:$O$4738&lt;Teno_stats!$A16),Teno_phn!$C$5:$C$4738),3)/(1080^2)</f>
        <v>1.4394718792866941E-3</v>
      </c>
      <c r="E15" s="18" cm="1">
        <f t="array" ref="E15">QUARTILE(IF((Teno_phn!$O$5:$O$4738&gt;=Teno_stats!$A15)*(Teno_phn!$O$5:$O$4738&lt;Teno_stats!$A16),Teno_phn!$E$5:$E$4738),1)/1080</f>
        <v>6.0870370370370366E-2</v>
      </c>
      <c r="F15" s="18" cm="1">
        <f t="array" ref="F15">QUARTILE(IF((Teno_phn!$O$5:$O$4738&gt;=Teno_stats!$A15)*(Teno_phn!$O$5:$O$4738&lt;Teno_stats!$A16),Teno_phn!$E$5:$E$4738),2)/1080</f>
        <v>9.1777777777777778E-2</v>
      </c>
      <c r="G15" s="18" cm="1">
        <f t="array" ref="G15">QUARTILE(IF((Teno_phn!$O$5:$O$4738&gt;=Teno_stats!$A15)*(Teno_phn!$O$5:$O$4738&lt;Teno_stats!$A16),Teno_phn!$E$5:$E$4738),3)/1080</f>
        <v>0.11988888888888888</v>
      </c>
      <c r="H15" s="3" cm="1">
        <f t="array" ref="H15">QUARTILE(IF((Teno_phn!$O$5:$O$4738&gt;=Teno_stats!$A15)*(Teno_phn!$O$5:$O$4738&lt;Teno_stats!$A16),Teno_phn!$G$5:$G$4738),1)</f>
        <v>5.3498392282958198</v>
      </c>
      <c r="I15" s="3" cm="1">
        <f t="array" ref="I15">QUARTILE(IF((Teno_phn!$O$5:$O$4738&gt;=Teno_stats!$A15)*(Teno_phn!$O$5:$O$4738&lt;Teno_stats!$A16),Teno_phn!$G$5:$G$4738),2)</f>
        <v>7.0007895775759978</v>
      </c>
      <c r="J15" s="3" cm="1">
        <f t="array" ref="J15">QUARTILE(IF((Teno_phn!$O$5:$O$4738&gt;=Teno_stats!$A15)*(Teno_phn!$O$5:$O$4738&lt;Teno_stats!$A16),Teno_phn!$G$5:$G$4738),3)</f>
        <v>10.500384911470363</v>
      </c>
      <c r="K15" s="3" cm="1">
        <f t="array" ref="K15">AVERAGE(IF((Teno_phn!$O$5:$O$4738&gt;=Teno_stats!$A15)*(Teno_phn!$O$5:$O$4738&lt;Teno_stats!$A16),Angles!$A$5:$A$4738))</f>
        <v>0.18313641855124016</v>
      </c>
      <c r="L15" s="3" cm="1">
        <f t="array" ref="L15">AVERAGE(IF((Teno_phn!$O$5:$O$4738&gt;=Teno_stats!$A15)*(Teno_phn!$O$5:$O$4738&lt;Teno_stats!$A16),Angles!$B$5:$B$4738))</f>
        <v>0.38946913041010922</v>
      </c>
      <c r="M15" s="25">
        <f t="shared" si="0"/>
        <v>12.591938730685863</v>
      </c>
      <c r="N15" s="26">
        <f t="shared" si="1"/>
        <v>37.200177363968393</v>
      </c>
      <c r="O15" s="24" cm="1">
        <f t="array" ref="O15">QUARTILE(IF((Teno_ves!$O$5:$O$3353&gt;=Teno_stats!$A15)*(Teno_ves!$O$5:$O$3353&lt;Teno_stats!$A16),Teno_ves!$C$5:$C$3353),1)/(1080^2)</f>
        <v>1.408179012345679E-3</v>
      </c>
      <c r="P15" s="18" cm="1">
        <f t="array" ref="P15">QUARTILE(IF((Teno_ves!$O$5:$O$3353&gt;=Teno_stats!$A15)*(Teno_ves!$O$5:$O$3353&lt;Teno_stats!$A16),Teno_ves!$C$5:$C$3353),2)/(1080^2)</f>
        <v>2.6358882030178324E-3</v>
      </c>
      <c r="Q15" s="18" cm="1">
        <f t="array" ref="Q15">QUARTILE(IF((Teno_ves!$O$5:$O$3353&gt;=Teno_stats!$A15)*(Teno_ves!$O$5:$O$3353&lt;Teno_stats!$A16),Teno_ves!$C$5:$C$3353),3)/(1080^2)</f>
        <v>4.5070301783264747E-3</v>
      </c>
      <c r="R15" s="3" cm="1">
        <f t="array" ref="R15">QUARTILE(IF((Teno_ves!$O$5:$O$3353&gt;=Teno_stats!$A15)*(Teno_ves!$O$5:$O$3353&lt;Teno_stats!$A16),Teno_ves!$K$5:$K$3353),1)/1080</f>
        <v>5.1662037037037041E-2</v>
      </c>
      <c r="S15" s="3" cm="1">
        <f t="array" ref="S15">QUARTILE(IF((Teno_ves!$O$5:$O$3353&gt;=Teno_stats!$A15)*(Teno_ves!$O$5:$O$3353&lt;Teno_stats!$A16),Teno_ves!$K$5:$K$3353),2)/1080</f>
        <v>6.87962962962963E-2</v>
      </c>
      <c r="T15" s="3" cm="1">
        <f t="array" ref="T15">QUARTILE(IF((Teno_ves!$O$5:$O$3353&gt;=Teno_stats!$A15)*(Teno_ves!$O$5:$O$3353&lt;Teno_stats!$A16),Teno_ves!$K$5:$K$3353),3)/1080</f>
        <v>9.1756944444444447E-2</v>
      </c>
      <c r="U15" s="3" cm="1">
        <f t="array" ref="U15">QUARTILE(IF((Teno_ves!$O$5:$O$3353&gt;=Teno_stats!$A15)*(Teno_ves!$O$5:$O$3353&lt;Teno_stats!$A16),Teno_ves!$G$5:$G$3353),1)</f>
        <v>1.1596568132793912</v>
      </c>
      <c r="V15" s="3" cm="1">
        <f t="array" ref="V15">QUARTILE(IF((Teno_ves!$O$5:$O$3353&gt;=Teno_stats!$A15)*(Teno_ves!$O$5:$O$3353&lt;Teno_stats!$A16),Teno_ves!$G$5:$G$3353),2)</f>
        <v>1.3068041564907809</v>
      </c>
      <c r="W15" s="3" cm="1">
        <f t="array" ref="W15">QUARTILE(IF((Teno_ves!$O$5:$O$3353&gt;=Teno_stats!$A15)*(Teno_ves!$O$5:$O$3353&lt;Teno_stats!$A16),Teno_ves!$G$5:$G$3353),3)</f>
        <v>1.5183003121257879</v>
      </c>
      <c r="X15" s="3" cm="1">
        <f t="array" ref="X15">QUARTILE(IF((Teno_ves!$O$5:$O$3353&gt;=Teno_stats!$A15)*(Teno_ves!$O$5:$O$3353&lt;Teno_stats!$A16),Teno_ves!$I$5:$I$3353),1)</f>
        <v>0.83250000000000002</v>
      </c>
      <c r="Y15" s="3" cm="1">
        <f t="array" ref="Y15">QUARTILE(IF((Teno_ves!$O$5:$O$3353&gt;=Teno_stats!$A15)*(Teno_ves!$O$5:$O$3353&lt;Teno_stats!$A16),Teno_ves!$I$5:$I$3353),2)</f>
        <v>0.88</v>
      </c>
      <c r="Z15" s="3" cm="1">
        <f t="array" ref="Z15">QUARTILE(IF((Teno_ves!$O$5:$O$3353&gt;=Teno_stats!$A15)*(Teno_ves!$O$5:$O$3353&lt;Teno_stats!$A16),Teno_ves!$I$5:$I$3353),3)</f>
        <v>0.93</v>
      </c>
      <c r="AA15" s="3" cm="1">
        <f t="array" ref="AA15">QUARTILE(IF((Teno_ves!$O$5:$O$3353&gt;=Teno_stats!$A15)*(Teno_ves!$O$5:$O$3353&lt;Teno_stats!$A16),Teno_ves!$J$5:$J$3353),1)</f>
        <v>0.66</v>
      </c>
      <c r="AB15" s="3" cm="1">
        <f t="array" ref="AB15">QUARTILE(IF((Teno_ves!$O$5:$O$3353&gt;=Teno_stats!$A15)*(Teno_ves!$O$5:$O$3353&lt;Teno_stats!$A16),Teno_ves!$J$5:$J$3353),2)</f>
        <v>0.76500000000000001</v>
      </c>
      <c r="AC15" s="3" cm="1">
        <f t="array" ref="AC15">QUARTILE(IF((Teno_ves!$O$5:$O$3353&gt;=Teno_stats!$A15)*(Teno_ves!$O$5:$O$3353&lt;Teno_stats!$A16),Teno_ves!$J$5:$J$3353),3)</f>
        <v>0.86</v>
      </c>
      <c r="AD15" s="3" cm="1">
        <f t="array" ref="AD15">AVERAGE(IF((Teno_ves!$O$5:$O$3353&gt;=Teno_stats!$A15)*(Teno_ves!$O$5:$O$3353&lt;Teno_stats!$A16),Angles!$C$5:$C$3353))</f>
        <v>9.8483767224300509E-2</v>
      </c>
      <c r="AE15" s="3" cm="1">
        <f t="array" ref="AE15">AVERAGE(IF((Teno_ves!$O$5:$O$3353&gt;=Teno_stats!$A15)*(Teno_ves!$O$5:$O$3353&lt;Teno_stats!$A16),Angles!$D$5:$D$3353))</f>
        <v>-2.127121676432105E-2</v>
      </c>
      <c r="AF15" s="25">
        <f t="shared" si="2"/>
        <v>-38.906038295075341</v>
      </c>
      <c r="AG15" s="26">
        <f t="shared" si="3"/>
        <v>61.376939623038417</v>
      </c>
      <c r="AH15" s="3" cm="1">
        <f t="array" ref="AH15">AVERAGE(IF((Teno_bin!$C$5:$C$214&gt;=Teno_stats!$A15)*(Teno_bin!$C$5:$C$214&lt;Teno_stats!$A16),Teno_bin!$J$5:$J$214))</f>
        <v>5.4606207382544604E-2</v>
      </c>
      <c r="AI15" s="3" cm="1">
        <f t="array" ref="AI15">STDEV(IF((Teno_bin!$C$5:$C$214&gt;=Teno_stats!$A15)*(Teno_bin!$C$5:$C$214&lt;Teno_stats!$A16),Teno_bin!$J$5:$J$214))</f>
        <v>1.2996185428569855E-2</v>
      </c>
      <c r="AJ15" s="3" cm="1">
        <f t="array" ref="AJ15">AVERAGE(IF((Teno_bin!$C$5:$C$214&gt;=Teno_stats!$A15)*(Teno_bin!$C$5:$C$214&lt;Teno_stats!$A16),Teno_bin!$K$5:$K$214))</f>
        <v>6.3241853274799739E-2</v>
      </c>
      <c r="AK15" s="3" cm="1">
        <f t="array" ref="AK15">STDEV(IF((Teno_bin!$C$5:$C$214&gt;=Teno_stats!$A15)*(Teno_bin!$C$5:$C$214&lt;Teno_stats!$A16),Teno_bin!$K$5:$K$214))</f>
        <v>2.325966655548882E-2</v>
      </c>
      <c r="AL15" s="3" cm="1">
        <f t="array" ref="AL15">AVERAGE(IF((Teno_bin!$C$5:$C$214&gt;=Teno_stats!$A15)*(Teno_bin!$C$5:$C$214&lt;Teno_stats!$A16),Teno_bin!$N$5:$N$214))</f>
        <v>45.626567084080961</v>
      </c>
      <c r="AM15" s="3" cm="1">
        <f t="array" ref="AM15">STDEV(IF((Teno_bin!$C$5:$C$214&gt;=Teno_stats!$A15)*(Teno_bin!$C$5:$C$214&lt;Teno_stats!$A16),Teno_bin!$N$5:$N$214))</f>
        <v>5.3568882918034308</v>
      </c>
      <c r="AN15" s="59" cm="1">
        <f t="array" ref="AN15">AVERAGE(IF((Teno_bin!$C$5:$C$214&gt;=Teno_stats!$A15)*(Teno_bin!$C$5:$C$214&lt;Teno_stats!$A16),Teno_bin!$O$5:$O$214))</f>
        <v>25.832417001511658</v>
      </c>
      <c r="AO15" s="10" cm="1">
        <f t="array" ref="AO15">STDEV(IF((Teno_bin!$C$5:$C$214&gt;=Teno_stats!$A15)*(Teno_bin!$C$5:$C$214&lt;Teno_stats!$A16),Teno_bin!$O$5:$O$214))</f>
        <v>7.7374400013404916</v>
      </c>
    </row>
    <row r="16" spans="1:44" x14ac:dyDescent="0.35">
      <c r="A16">
        <v>11</v>
      </c>
      <c r="B16" s="24" cm="1">
        <f t="array" ref="B16">QUARTILE(IF((Teno_phn!$O$5:$O$4738&gt;=Teno_stats!$A16)*(Teno_phn!$O$5:$O$4738&lt;Teno_stats!$A17),Teno_phn!$C$5:$C$4738),1)/(1080^2)</f>
        <v>5.5041152263374487E-4</v>
      </c>
      <c r="C16" s="18" cm="1">
        <f t="array" ref="C16">QUARTILE(IF((Teno_phn!$O$5:$O$4738&gt;=Teno_stats!$A16)*(Teno_phn!$O$5:$O$4738&lt;Teno_stats!$A17),Teno_phn!$C$5:$C$4738),2)/(1080^2)</f>
        <v>1.0330932784636487E-3</v>
      </c>
      <c r="D16" s="18" cm="1">
        <f t="array" ref="D16">QUARTILE(IF((Teno_phn!$O$5:$O$4738&gt;=Teno_stats!$A16)*(Teno_phn!$O$5:$O$4738&lt;Teno_stats!$A17),Teno_phn!$C$5:$C$4738),3)/(1080^2)</f>
        <v>1.6640946502057613E-3</v>
      </c>
      <c r="E16" s="18" cm="1">
        <f t="array" ref="E16">QUARTILE(IF((Teno_phn!$O$5:$O$4738&gt;=Teno_stats!$A16)*(Teno_phn!$O$5:$O$4738&lt;Teno_stats!$A17),Teno_phn!$E$5:$E$4738),1)/1080</f>
        <v>6.6851851851851857E-2</v>
      </c>
      <c r="F16" s="18" cm="1">
        <f t="array" ref="F16">QUARTILE(IF((Teno_phn!$O$5:$O$4738&gt;=Teno_stats!$A16)*(Teno_phn!$O$5:$O$4738&lt;Teno_stats!$A17),Teno_phn!$E$5:$E$4738),2)/1080</f>
        <v>9.2129629629629631E-2</v>
      </c>
      <c r="G16" s="18" cm="1">
        <f t="array" ref="G16">QUARTILE(IF((Teno_phn!$O$5:$O$4738&gt;=Teno_stats!$A16)*(Teno_phn!$O$5:$O$4738&lt;Teno_stats!$A17),Teno_phn!$E$5:$E$4738),3)/1080</f>
        <v>0.12574537037037037</v>
      </c>
      <c r="H16" s="3" cm="1">
        <f t="array" ref="H16">QUARTILE(IF((Teno_phn!$O$5:$O$4738&gt;=Teno_stats!$A16)*(Teno_phn!$O$5:$O$4738&lt;Teno_stats!$A17),Teno_phn!$G$5:$G$4738),1)</f>
        <v>5.2894985458385051</v>
      </c>
      <c r="I16" s="3" cm="1">
        <f t="array" ref="I16">QUARTILE(IF((Teno_phn!$O$5:$O$4738&gt;=Teno_stats!$A16)*(Teno_phn!$O$5:$O$4738&lt;Teno_stats!$A17),Teno_phn!$G$5:$G$4738),2)</f>
        <v>7.0053404539385848</v>
      </c>
      <c r="J16" s="3" cm="1">
        <f t="array" ref="J16">QUARTILE(IF((Teno_phn!$O$5:$O$4738&gt;=Teno_stats!$A16)*(Teno_phn!$O$5:$O$4738&lt;Teno_stats!$A17),Teno_phn!$G$5:$G$4738),3)</f>
        <v>10.195775795200131</v>
      </c>
      <c r="K16" s="3" cm="1">
        <f t="array" ref="K16">AVERAGE(IF((Teno_phn!$O$5:$O$4738&gt;=Teno_stats!$A16)*(Teno_phn!$O$5:$O$4738&lt;Teno_stats!$A17),Angles!$A$5:$A$4738))</f>
        <v>6.5963946312006042E-2</v>
      </c>
      <c r="L16" s="3" cm="1">
        <f t="array" ref="L16">AVERAGE(IF((Teno_phn!$O$5:$O$4738&gt;=Teno_stats!$A16)*(Teno_phn!$O$5:$O$4738&lt;Teno_stats!$A17),Angles!$B$5:$B$4738))</f>
        <v>0.51302732232472437</v>
      </c>
      <c r="M16" s="25">
        <f t="shared" si="0"/>
        <v>3.663384090937277</v>
      </c>
      <c r="N16" s="26">
        <f t="shared" si="1"/>
        <v>32.894654949388986</v>
      </c>
      <c r="O16" s="24" cm="1">
        <f t="array" ref="O16">QUARTILE(IF((Teno_ves!$O$5:$O$3353&gt;=Teno_stats!$A16)*(Teno_ves!$O$5:$O$3353&lt;Teno_stats!$A17),Teno_ves!$C$5:$C$3353),1)/(1080^2)</f>
        <v>1.5577846364883401E-3</v>
      </c>
      <c r="P16" s="18" cm="1">
        <f t="array" ref="P16">QUARTILE(IF((Teno_ves!$O$5:$O$3353&gt;=Teno_stats!$A16)*(Teno_ves!$O$5:$O$3353&lt;Teno_stats!$A17),Teno_ves!$C$5:$C$3353),2)/(1080^2)</f>
        <v>2.5188614540466391E-3</v>
      </c>
      <c r="Q16" s="18" cm="1">
        <f t="array" ref="Q16">QUARTILE(IF((Teno_ves!$O$5:$O$3353&gt;=Teno_stats!$A16)*(Teno_ves!$O$5:$O$3353&lt;Teno_stats!$A17),Teno_ves!$C$5:$C$3353),3)/(1080^2)</f>
        <v>4.1435185185185186E-3</v>
      </c>
      <c r="R16" s="3" cm="1">
        <f t="array" ref="R16">QUARTILE(IF((Teno_ves!$O$5:$O$3353&gt;=Teno_stats!$A16)*(Teno_ves!$O$5:$O$3353&lt;Teno_stats!$A17),Teno_ves!$K$5:$K$3353),1)/1080</f>
        <v>4.9731481481481481E-2</v>
      </c>
      <c r="S16" s="3" cm="1">
        <f t="array" ref="S16">QUARTILE(IF((Teno_ves!$O$5:$O$3353&gt;=Teno_stats!$A16)*(Teno_ves!$O$5:$O$3353&lt;Teno_stats!$A17),Teno_ves!$K$5:$K$3353),2)/1080</f>
        <v>6.9842592592592595E-2</v>
      </c>
      <c r="T16" s="3" cm="1">
        <f t="array" ref="T16">QUARTILE(IF((Teno_ves!$O$5:$O$3353&gt;=Teno_stats!$A16)*(Teno_ves!$O$5:$O$3353&lt;Teno_stats!$A17),Teno_ves!$K$5:$K$3353),3)/1080</f>
        <v>9.0499999999999997E-2</v>
      </c>
      <c r="U16" s="3" cm="1">
        <f t="array" ref="U16">QUARTILE(IF((Teno_ves!$O$5:$O$3353&gt;=Teno_stats!$A16)*(Teno_ves!$O$5:$O$3353&lt;Teno_stats!$A17),Teno_ves!$G$5:$G$3353),1)</f>
        <v>1.1882693700217233</v>
      </c>
      <c r="V16" s="3" cm="1">
        <f t="array" ref="V16">QUARTILE(IF((Teno_ves!$O$5:$O$3353&gt;=Teno_stats!$A16)*(Teno_ves!$O$5:$O$3353&lt;Teno_stats!$A17),Teno_ves!$G$5:$G$3353),2)</f>
        <v>1.3415716856628674</v>
      </c>
      <c r="W16" s="3" cm="1">
        <f t="array" ref="W16">QUARTILE(IF((Teno_ves!$O$5:$O$3353&gt;=Teno_stats!$A16)*(Teno_ves!$O$5:$O$3353&lt;Teno_stats!$A17),Teno_ves!$G$5:$G$3353),3)</f>
        <v>1.5583482944344704</v>
      </c>
      <c r="X16" s="3" cm="1">
        <f t="array" ref="X16">QUARTILE(IF((Teno_ves!$O$5:$O$3353&gt;=Teno_stats!$A16)*(Teno_ves!$O$5:$O$3353&lt;Teno_stats!$A17),Teno_ves!$I$5:$I$3353),1)</f>
        <v>0.82</v>
      </c>
      <c r="Y16" s="3" cm="1">
        <f t="array" ref="Y16">QUARTILE(IF((Teno_ves!$O$5:$O$3353&gt;=Teno_stats!$A16)*(Teno_ves!$O$5:$O$3353&lt;Teno_stats!$A17),Teno_ves!$I$5:$I$3353),2)</f>
        <v>0.87</v>
      </c>
      <c r="Z16" s="3" cm="1">
        <f t="array" ref="Z16">QUARTILE(IF((Teno_ves!$O$5:$O$3353&gt;=Teno_stats!$A16)*(Teno_ves!$O$5:$O$3353&lt;Teno_stats!$A17),Teno_ves!$I$5:$I$3353),3)</f>
        <v>0.92</v>
      </c>
      <c r="AA16" s="3" cm="1">
        <f t="array" ref="AA16">QUARTILE(IF((Teno_ves!$O$5:$O$3353&gt;=Teno_stats!$A16)*(Teno_ves!$O$5:$O$3353&lt;Teno_stats!$A17),Teno_ves!$J$5:$J$3353),1)</f>
        <v>0.64</v>
      </c>
      <c r="AB16" s="3" cm="1">
        <f t="array" ref="AB16">QUARTILE(IF((Teno_ves!$O$5:$O$3353&gt;=Teno_stats!$A16)*(Teno_ves!$O$5:$O$3353&lt;Teno_stats!$A17),Teno_ves!$J$5:$J$3353),2)</f>
        <v>0.75</v>
      </c>
      <c r="AC16" s="3" cm="1">
        <f t="array" ref="AC16">QUARTILE(IF((Teno_ves!$O$5:$O$3353&gt;=Teno_stats!$A16)*(Teno_ves!$O$5:$O$3353&lt;Teno_stats!$A17),Teno_ves!$J$5:$J$3353),3)</f>
        <v>0.84</v>
      </c>
      <c r="AD16" s="3" cm="1">
        <f t="array" ref="AD16">AVERAGE(IF((Teno_ves!$O$5:$O$3353&gt;=Teno_stats!$A16)*(Teno_ves!$O$5:$O$3353&lt;Teno_stats!$A17),Angles!$C$5:$C$3353))</f>
        <v>4.6036322785099955E-2</v>
      </c>
      <c r="AE16" s="3" cm="1">
        <f t="array" ref="AE16">AVERAGE(IF((Teno_ves!$O$5:$O$3353&gt;=Teno_stats!$A16)*(Teno_ves!$O$5:$O$3353&lt;Teno_stats!$A17),Angles!$D$5:$D$3353))</f>
        <v>1.6856492152293245E-2</v>
      </c>
      <c r="AF16" s="25">
        <f t="shared" si="2"/>
        <v>34.944737203312542</v>
      </c>
      <c r="AG16" s="26">
        <f t="shared" si="3"/>
        <v>70.352800246695139</v>
      </c>
      <c r="AH16" s="3" cm="1">
        <f t="array" ref="AH16">AVERAGE(IF((Teno_bin!$C$5:$C$214&gt;=Teno_stats!$A16)*(Teno_bin!$C$5:$C$214&lt;Teno_stats!$A17),Teno_bin!$J$5:$J$214))</f>
        <v>6.8743393520924553E-2</v>
      </c>
      <c r="AI16" s="3" cm="1">
        <f t="array" ref="AI16">STDEV(IF((Teno_bin!$C$5:$C$214&gt;=Teno_stats!$A16)*(Teno_bin!$C$5:$C$214&lt;Teno_stats!$A17),Teno_bin!$J$5:$J$214))</f>
        <v>2.1115431928438084E-2</v>
      </c>
      <c r="AJ16" s="3" cm="1">
        <f t="array" ref="AJ16">AVERAGE(IF((Teno_bin!$C$5:$C$214&gt;=Teno_stats!$A16)*(Teno_bin!$C$5:$C$214&lt;Teno_stats!$A17),Teno_bin!$K$5:$K$214))</f>
        <v>3.7517204061193916E-2</v>
      </c>
      <c r="AK16" s="3" cm="1">
        <f t="array" ref="AK16">STDEV(IF((Teno_bin!$C$5:$C$214&gt;=Teno_stats!$A16)*(Teno_bin!$C$5:$C$214&lt;Teno_stats!$A17),Teno_bin!$K$5:$K$214))</f>
        <v>1.6532299091018918E-2</v>
      </c>
      <c r="AL16" s="3" cm="1">
        <f t="array" ref="AL16">AVERAGE(IF((Teno_bin!$C$5:$C$214&gt;=Teno_stats!$A16)*(Teno_bin!$C$5:$C$214&lt;Teno_stats!$A17),Teno_bin!$N$5:$N$214))</f>
        <v>50.638890791407164</v>
      </c>
      <c r="AM16" s="3" cm="1">
        <f t="array" ref="AM16">STDEV(IF((Teno_bin!$C$5:$C$214&gt;=Teno_stats!$A16)*(Teno_bin!$C$5:$C$214&lt;Teno_stats!$A17),Teno_bin!$N$5:$N$214))</f>
        <v>10.113652253458866</v>
      </c>
      <c r="AN16" s="59" cm="1">
        <f t="array" ref="AN16">AVERAGE(IF((Teno_bin!$C$5:$C$214&gt;=Teno_stats!$A16)*(Teno_bin!$C$5:$C$214&lt;Teno_stats!$A17),Teno_bin!$O$5:$O$214))</f>
        <v>14.949350036321377</v>
      </c>
      <c r="AO16" s="10" cm="1">
        <f t="array" ref="AO16">STDEV(IF((Teno_bin!$C$5:$C$214&gt;=Teno_stats!$A16)*(Teno_bin!$C$5:$C$214&lt;Teno_stats!$A17),Teno_bin!$O$5:$O$214))</f>
        <v>6.3712775459172217</v>
      </c>
    </row>
    <row r="17" spans="1:41" x14ac:dyDescent="0.35">
      <c r="A17">
        <v>12</v>
      </c>
      <c r="B17" s="24" cm="1">
        <f t="array" ref="B17">QUARTILE(IF((Teno_phn!$O$5:$O$4738&gt;=Teno_stats!$A17)*(Teno_phn!$O$5:$O$4738&lt;Teno_stats!$A18),Teno_phn!$C$5:$C$4738),1)/(1080^2)</f>
        <v>5.5255486968449935E-4</v>
      </c>
      <c r="C17" s="18" cm="1">
        <f t="array" ref="C17">QUARTILE(IF((Teno_phn!$O$5:$O$4738&gt;=Teno_stats!$A17)*(Teno_phn!$O$5:$O$4738&lt;Teno_stats!$A18),Teno_phn!$C$5:$C$4738),2)/(1080^2)</f>
        <v>1.1205418381344306E-3</v>
      </c>
      <c r="D17" s="18" cm="1">
        <f t="array" ref="D17">QUARTILE(IF((Teno_phn!$O$5:$O$4738&gt;=Teno_stats!$A17)*(Teno_phn!$O$5:$O$4738&lt;Teno_stats!$A18),Teno_phn!$C$5:$C$4738),3)/(1080^2)</f>
        <v>1.6426611796982167E-3</v>
      </c>
      <c r="E17" s="18" cm="1">
        <f t="array" ref="E17">QUARTILE(IF((Teno_phn!$O$5:$O$4738&gt;=Teno_stats!$A17)*(Teno_phn!$O$5:$O$4738&lt;Teno_stats!$A18),Teno_phn!$E$5:$E$4738),1)/1080</f>
        <v>6.4134259259259266E-2</v>
      </c>
      <c r="F17" s="18" cm="1">
        <f t="array" ref="F17">QUARTILE(IF((Teno_phn!$O$5:$O$4738&gt;=Teno_stats!$A17)*(Teno_phn!$O$5:$O$4738&lt;Teno_stats!$A18),Teno_phn!$E$5:$E$4738),2)/1080</f>
        <v>9.7194444444444444E-2</v>
      </c>
      <c r="G17" s="18" cm="1">
        <f t="array" ref="G17">QUARTILE(IF((Teno_phn!$O$5:$O$4738&gt;=Teno_stats!$A17)*(Teno_phn!$O$5:$O$4738&lt;Teno_stats!$A18),Teno_phn!$E$5:$E$4738),3)/1080</f>
        <v>0.12887499999999999</v>
      </c>
      <c r="H17" s="3" cm="1">
        <f t="array" ref="H17">QUARTILE(IF((Teno_phn!$O$5:$O$4738&gt;=Teno_stats!$A17)*(Teno_phn!$O$5:$O$4738&lt;Teno_stats!$A18),Teno_phn!$G$5:$G$4738),1)</f>
        <v>4.5628480890633423</v>
      </c>
      <c r="I17" s="3" cm="1">
        <f t="array" ref="I17">QUARTILE(IF((Teno_phn!$O$5:$O$4738&gt;=Teno_stats!$A17)*(Teno_phn!$O$5:$O$4738&lt;Teno_stats!$A18),Teno_phn!$G$5:$G$4738),2)</f>
        <v>7.1070441988950268</v>
      </c>
      <c r="J17" s="3" cm="1">
        <f t="array" ref="J17">QUARTILE(IF((Teno_phn!$O$5:$O$4738&gt;=Teno_stats!$A17)*(Teno_phn!$O$5:$O$4738&lt;Teno_stats!$A18),Teno_phn!$G$5:$G$4738),3)</f>
        <v>10.346260004708096</v>
      </c>
      <c r="K17" s="3" cm="1">
        <f t="array" ref="K17">AVERAGE(IF((Teno_phn!$O$5:$O$4738&gt;=Teno_stats!$A17)*(Teno_phn!$O$5:$O$4738&lt;Teno_stats!$A18),Angles!$A$5:$A$4738))</f>
        <v>0.13590269875253841</v>
      </c>
      <c r="L17" s="3" cm="1">
        <f t="array" ref="L17">AVERAGE(IF((Teno_phn!$O$5:$O$4738&gt;=Teno_stats!$A17)*(Teno_phn!$O$5:$O$4738&lt;Teno_stats!$A18),Angles!$B$5:$B$4738))</f>
        <v>0.44726570940201793</v>
      </c>
      <c r="M17" s="25">
        <f t="shared" si="0"/>
        <v>8.4507614867622607</v>
      </c>
      <c r="N17" s="26">
        <f t="shared" si="1"/>
        <v>35.329891030953021</v>
      </c>
      <c r="O17" s="24" cm="1">
        <f t="array" ref="O17">QUARTILE(IF((Teno_ves!$O$5:$O$3353&gt;=Teno_stats!$A17)*(Teno_ves!$O$5:$O$3353&lt;Teno_stats!$A18),Teno_ves!$C$5:$C$3353),1)/(1080^2)</f>
        <v>1.1917009602194788E-3</v>
      </c>
      <c r="P17" s="18" cm="1">
        <f t="array" ref="P17">QUARTILE(IF((Teno_ves!$O$5:$O$3353&gt;=Teno_stats!$A17)*(Teno_ves!$O$5:$O$3353&lt;Teno_stats!$A18),Teno_ves!$C$5:$C$3353),2)/(1080^2)</f>
        <v>1.8895747599451302E-3</v>
      </c>
      <c r="Q17" s="18" cm="1">
        <f t="array" ref="Q17">QUARTILE(IF((Teno_ves!$O$5:$O$3353&gt;=Teno_stats!$A17)*(Teno_ves!$O$5:$O$3353&lt;Teno_stats!$A18),Teno_ves!$C$5:$C$3353),3)/(1080^2)</f>
        <v>3.4147805212620028E-3</v>
      </c>
      <c r="R17" s="3" cm="1">
        <f t="array" ref="R17">QUARTILE(IF((Teno_ves!$O$5:$O$3353&gt;=Teno_stats!$A17)*(Teno_ves!$O$5:$O$3353&lt;Teno_stats!$A18),Teno_ves!$K$5:$K$3353),1)/1080</f>
        <v>4.8796296296296296E-2</v>
      </c>
      <c r="S17" s="3" cm="1">
        <f t="array" ref="S17">QUARTILE(IF((Teno_ves!$O$5:$O$3353&gt;=Teno_stats!$A17)*(Teno_ves!$O$5:$O$3353&lt;Teno_stats!$A18),Teno_ves!$K$5:$K$3353),2)/1080</f>
        <v>5.9851851851851851E-2</v>
      </c>
      <c r="T17" s="3" cm="1">
        <f t="array" ref="T17">QUARTILE(IF((Teno_ves!$O$5:$O$3353&gt;=Teno_stats!$A17)*(Teno_ves!$O$5:$O$3353&lt;Teno_stats!$A18),Teno_ves!$K$5:$K$3353),3)/1080</f>
        <v>8.2037037037037033E-2</v>
      </c>
      <c r="U17" s="3" cm="1">
        <f t="array" ref="U17">QUARTILE(IF((Teno_ves!$O$5:$O$3353&gt;=Teno_stats!$A17)*(Teno_ves!$O$5:$O$3353&lt;Teno_stats!$A18),Teno_ves!$G$5:$G$3353),1)</f>
        <v>1.228442991418063</v>
      </c>
      <c r="V17" s="3" cm="1">
        <f t="array" ref="V17">QUARTILE(IF((Teno_ves!$O$5:$O$3353&gt;=Teno_stats!$A17)*(Teno_ves!$O$5:$O$3353&lt;Teno_stats!$A18),Teno_ves!$G$5:$G$3353),2)</f>
        <v>1.4321098179647869</v>
      </c>
      <c r="W17" s="3" cm="1">
        <f t="array" ref="W17">QUARTILE(IF((Teno_ves!$O$5:$O$3353&gt;=Teno_stats!$A17)*(Teno_ves!$O$5:$O$3353&lt;Teno_stats!$A18),Teno_ves!$G$5:$G$3353),3)</f>
        <v>1.7095546250475826</v>
      </c>
      <c r="X17" s="3" cm="1">
        <f t="array" ref="X17">QUARTILE(IF((Teno_ves!$O$5:$O$3353&gt;=Teno_stats!$A17)*(Teno_ves!$O$5:$O$3353&lt;Teno_stats!$A18),Teno_ves!$I$5:$I$3353),1)</f>
        <v>0.75</v>
      </c>
      <c r="Y17" s="3" cm="1">
        <f t="array" ref="Y17">QUARTILE(IF((Teno_ves!$O$5:$O$3353&gt;=Teno_stats!$A17)*(Teno_ves!$O$5:$O$3353&lt;Teno_stats!$A18),Teno_ves!$I$5:$I$3353),2)</f>
        <v>0.86</v>
      </c>
      <c r="Z17" s="3" cm="1">
        <f t="array" ref="Z17">QUARTILE(IF((Teno_ves!$O$5:$O$3353&gt;=Teno_stats!$A17)*(Teno_ves!$O$5:$O$3353&lt;Teno_stats!$A18),Teno_ves!$I$5:$I$3353),3)</f>
        <v>0.91</v>
      </c>
      <c r="AA17" s="3" cm="1">
        <f t="array" ref="AA17">QUARTILE(IF((Teno_ves!$O$5:$O$3353&gt;=Teno_stats!$A17)*(Teno_ves!$O$5:$O$3353&lt;Teno_stats!$A18),Teno_ves!$J$5:$J$3353),1)</f>
        <v>0.57999999999999996</v>
      </c>
      <c r="AB17" s="3" cm="1">
        <f t="array" ref="AB17">QUARTILE(IF((Teno_ves!$O$5:$O$3353&gt;=Teno_stats!$A17)*(Teno_ves!$O$5:$O$3353&lt;Teno_stats!$A18),Teno_ves!$J$5:$J$3353),2)</f>
        <v>0.7</v>
      </c>
      <c r="AC17" s="3" cm="1">
        <f t="array" ref="AC17">QUARTILE(IF((Teno_ves!$O$5:$O$3353&gt;=Teno_stats!$A17)*(Teno_ves!$O$5:$O$3353&lt;Teno_stats!$A18),Teno_ves!$J$5:$J$3353),3)</f>
        <v>0.81</v>
      </c>
      <c r="AD17" s="3" cm="1">
        <f t="array" ref="AD17">AVERAGE(IF((Teno_ves!$O$5:$O$3353&gt;=Teno_stats!$A17)*(Teno_ves!$O$5:$O$3353&lt;Teno_stats!$A18),Angles!$C$5:$C$3353))</f>
        <v>4.9988092848263832E-2</v>
      </c>
      <c r="AE17" s="3" cm="1">
        <f t="array" ref="AE17">AVERAGE(IF((Teno_ves!$O$5:$O$3353&gt;=Teno_stats!$A17)*(Teno_ves!$O$5:$O$3353&lt;Teno_stats!$A18),Angles!$D$5:$D$3353))</f>
        <v>0.14236456207826725</v>
      </c>
      <c r="AF17" s="25">
        <f t="shared" si="2"/>
        <v>9.6737849154464399</v>
      </c>
      <c r="AG17" s="26">
        <f t="shared" si="3"/>
        <v>55.716029331946828</v>
      </c>
      <c r="AH17" s="3" cm="1">
        <f t="array" ref="AH17">AVERAGE(IF((Teno_bin!$C$5:$C$214&gt;=Teno_stats!$A17)*(Teno_bin!$C$5:$C$214&lt;Teno_stats!$A18),Teno_bin!$J$5:$J$214))</f>
        <v>9.1343491664977156E-2</v>
      </c>
      <c r="AI17" s="3" cm="1">
        <f t="array" ref="AI17">STDEV(IF((Teno_bin!$C$5:$C$214&gt;=Teno_stats!$A17)*(Teno_bin!$C$5:$C$214&lt;Teno_stats!$A18),Teno_bin!$J$5:$J$214))</f>
        <v>1.7578767890594357E-2</v>
      </c>
      <c r="AJ17" s="3" cm="1">
        <f t="array" ref="AJ17">AVERAGE(IF((Teno_bin!$C$5:$C$214&gt;=Teno_stats!$A17)*(Teno_bin!$C$5:$C$214&lt;Teno_stats!$A18),Teno_bin!$K$5:$K$214))</f>
        <v>8.0898410886188543E-2</v>
      </c>
      <c r="AK17" s="3" cm="1">
        <f t="array" ref="AK17">STDEV(IF((Teno_bin!$C$5:$C$214&gt;=Teno_stats!$A17)*(Teno_bin!$C$5:$C$214&lt;Teno_stats!$A18),Teno_bin!$K$5:$K$214))</f>
        <v>2.1810382302721393E-2</v>
      </c>
      <c r="AL17" s="3" cm="1">
        <f t="array" ref="AL17">AVERAGE(IF((Teno_bin!$C$5:$C$214&gt;=Teno_stats!$A17)*(Teno_bin!$C$5:$C$214&lt;Teno_stats!$A18),Teno_bin!$N$5:$N$214))</f>
        <v>65.976058184590372</v>
      </c>
      <c r="AM17" s="3" cm="1">
        <f t="array" ref="AM17">STDEV(IF((Teno_bin!$C$5:$C$214&gt;=Teno_stats!$A17)*(Teno_bin!$C$5:$C$214&lt;Teno_stats!$A18),Teno_bin!$N$5:$N$214))</f>
        <v>8.3594956314692404</v>
      </c>
      <c r="AN17" s="59" cm="1">
        <f t="array" ref="AN17">AVERAGE(IF((Teno_bin!$C$5:$C$214&gt;=Teno_stats!$A17)*(Teno_bin!$C$5:$C$214&lt;Teno_stats!$A18),Teno_bin!$O$5:$O$214))</f>
        <v>26.351901968970559</v>
      </c>
      <c r="AO17" s="10" cm="1">
        <f t="array" ref="AO17">STDEV(IF((Teno_bin!$C$5:$C$214&gt;=Teno_stats!$A17)*(Teno_bin!$C$5:$C$214&lt;Teno_stats!$A18),Teno_bin!$O$5:$O$214))</f>
        <v>9.3942691361365664</v>
      </c>
    </row>
    <row r="18" spans="1:41" x14ac:dyDescent="0.35">
      <c r="A18">
        <v>13</v>
      </c>
      <c r="B18" s="24" cm="1">
        <f t="array" ref="B18">QUARTILE(IF((Teno_phn!$O$5:$O$4738&gt;=Teno_stats!$A18)*(Teno_phn!$O$5:$O$4738&lt;Teno_stats!$A19),Teno_phn!$C$5:$C$4738),1)/(1080^2)</f>
        <v>7.1094821673525375E-4</v>
      </c>
      <c r="C18" s="18" cm="1">
        <f t="array" ref="C18">QUARTILE(IF((Teno_phn!$O$5:$O$4738&gt;=Teno_stats!$A18)*(Teno_phn!$O$5:$O$4738&lt;Teno_stats!$A19),Teno_phn!$C$5:$C$4738),2)/(1080^2)</f>
        <v>1.0292352537722908E-3</v>
      </c>
      <c r="D18" s="18" cm="1">
        <f t="array" ref="D18">QUARTILE(IF((Teno_phn!$O$5:$O$4738&gt;=Teno_stats!$A18)*(Teno_phn!$O$5:$O$4738&lt;Teno_stats!$A19),Teno_phn!$C$5:$C$4738),3)/(1080^2)</f>
        <v>1.6015089163237311E-3</v>
      </c>
      <c r="E18" s="18" cm="1">
        <f t="array" ref="E18">QUARTILE(IF((Teno_phn!$O$5:$O$4738&gt;=Teno_stats!$A18)*(Teno_phn!$O$5:$O$4738&lt;Teno_stats!$A19),Teno_phn!$E$5:$E$4738),1)/1080</f>
        <v>7.1405092592592589E-2</v>
      </c>
      <c r="F18" s="18" cm="1">
        <f t="array" ref="F18">QUARTILE(IF((Teno_phn!$O$5:$O$4738&gt;=Teno_stats!$A18)*(Teno_phn!$O$5:$O$4738&lt;Teno_stats!$A19),Teno_phn!$E$5:$E$4738),2)/1080</f>
        <v>9.9402777777777784E-2</v>
      </c>
      <c r="G18" s="18" cm="1">
        <f t="array" ref="G18">QUARTILE(IF((Teno_phn!$O$5:$O$4738&gt;=Teno_stats!$A18)*(Teno_phn!$O$5:$O$4738&lt;Teno_stats!$A19),Teno_phn!$E$5:$E$4738),3)/1080</f>
        <v>0.12547685185185184</v>
      </c>
      <c r="H18" s="3" cm="1">
        <f t="array" ref="H18">QUARTILE(IF((Teno_phn!$O$5:$O$4738&gt;=Teno_stats!$A18)*(Teno_phn!$O$5:$O$4738&lt;Teno_stats!$A19),Teno_phn!$G$5:$G$4738),1)</f>
        <v>5.3852755395350851</v>
      </c>
      <c r="I18" s="3" cm="1">
        <f t="array" ref="I18">QUARTILE(IF((Teno_phn!$O$5:$O$4738&gt;=Teno_stats!$A18)*(Teno_phn!$O$5:$O$4738&lt;Teno_stats!$A19),Teno_phn!$G$5:$G$4738),2)</f>
        <v>6.9727220590333072</v>
      </c>
      <c r="J18" s="3" cm="1">
        <f t="array" ref="J18">QUARTILE(IF((Teno_phn!$O$5:$O$4738&gt;=Teno_stats!$A18)*(Teno_phn!$O$5:$O$4738&lt;Teno_stats!$A19),Teno_phn!$G$5:$G$4738),3)</f>
        <v>9.4889340551324075</v>
      </c>
      <c r="K18" s="3" cm="1">
        <f t="array" ref="K18">AVERAGE(IF((Teno_phn!$O$5:$O$4738&gt;=Teno_stats!$A18)*(Teno_phn!$O$5:$O$4738&lt;Teno_stats!$A19),Angles!$A$5:$A$4738))</f>
        <v>0.22071262334001771</v>
      </c>
      <c r="L18" s="3" cm="1">
        <f t="array" ref="L18">AVERAGE(IF((Teno_phn!$O$5:$O$4738&gt;=Teno_stats!$A18)*(Teno_phn!$O$5:$O$4738&lt;Teno_stats!$A19),Angles!$B$5:$B$4738))</f>
        <v>0.42778316186985116</v>
      </c>
      <c r="M18" s="25">
        <f t="shared" si="0"/>
        <v>13.645624778600002</v>
      </c>
      <c r="N18" s="26">
        <f t="shared" si="1"/>
        <v>34.642133235500815</v>
      </c>
      <c r="O18" s="24" cm="1">
        <f t="array" ref="O18">QUARTILE(IF((Teno_ves!$O$5:$O$3353&gt;=Teno_stats!$A18)*(Teno_ves!$O$5:$O$3353&lt;Teno_stats!$A19),Teno_ves!$C$5:$C$3353),1)/(1080^2)</f>
        <v>1.6949588477366256E-3</v>
      </c>
      <c r="P18" s="18" cm="1">
        <f t="array" ref="P18">QUARTILE(IF((Teno_ves!$O$5:$O$3353&gt;=Teno_stats!$A18)*(Teno_ves!$O$5:$O$3353&lt;Teno_stats!$A19),Teno_ves!$C$5:$C$3353),2)/(1080^2)</f>
        <v>2.7199074074074074E-3</v>
      </c>
      <c r="Q18" s="18" cm="1">
        <f t="array" ref="Q18">QUARTILE(IF((Teno_ves!$O$5:$O$3353&gt;=Teno_stats!$A18)*(Teno_ves!$O$5:$O$3353&lt;Teno_stats!$A19),Teno_ves!$C$5:$C$3353),3)/(1080^2)</f>
        <v>5.3862311385459534E-3</v>
      </c>
      <c r="R18" s="3" cm="1">
        <f t="array" ref="R18">QUARTILE(IF((Teno_ves!$O$5:$O$3353&gt;=Teno_stats!$A18)*(Teno_ves!$O$5:$O$3353&lt;Teno_stats!$A19),Teno_ves!$K$5:$K$3353),1)/1080</f>
        <v>5.7689814814814812E-2</v>
      </c>
      <c r="S18" s="3" cm="1">
        <f t="array" ref="S18">QUARTILE(IF((Teno_ves!$O$5:$O$3353&gt;=Teno_stats!$A18)*(Teno_ves!$O$5:$O$3353&lt;Teno_stats!$A19),Teno_ves!$K$5:$K$3353),2)/1080</f>
        <v>7.8958333333333339E-2</v>
      </c>
      <c r="T18" s="3" cm="1">
        <f t="array" ref="T18">QUARTILE(IF((Teno_ves!$O$5:$O$3353&gt;=Teno_stats!$A18)*(Teno_ves!$O$5:$O$3353&lt;Teno_stats!$A19),Teno_ves!$K$5:$K$3353),3)/1080</f>
        <v>0.11632407407407407</v>
      </c>
      <c r="U18" s="3" cm="1">
        <f t="array" ref="U18">QUARTILE(IF((Teno_ves!$O$5:$O$3353&gt;=Teno_stats!$A18)*(Teno_ves!$O$5:$O$3353&lt;Teno_stats!$A19),Teno_ves!$G$5:$G$3353),1)</f>
        <v>1.2653108160893458</v>
      </c>
      <c r="V18" s="3" cm="1">
        <f t="array" ref="V18">QUARTILE(IF((Teno_ves!$O$5:$O$3353&gt;=Teno_stats!$A18)*(Teno_ves!$O$5:$O$3353&lt;Teno_stats!$A19),Teno_ves!$G$5:$G$3353),2)</f>
        <v>1.5194288889289032</v>
      </c>
      <c r="W18" s="3" cm="1">
        <f t="array" ref="W18">QUARTILE(IF((Teno_ves!$O$5:$O$3353&gt;=Teno_stats!$A18)*(Teno_ves!$O$5:$O$3353&lt;Teno_stats!$A19),Teno_ves!$G$5:$G$3353),3)</f>
        <v>1.9523654703619515</v>
      </c>
      <c r="X18" s="3" cm="1">
        <f t="array" ref="X18">QUARTILE(IF((Teno_ves!$O$5:$O$3353&gt;=Teno_stats!$A18)*(Teno_ves!$O$5:$O$3353&lt;Teno_stats!$A19),Teno_ves!$I$5:$I$3353),1)</f>
        <v>0.7</v>
      </c>
      <c r="Y18" s="3" cm="1">
        <f t="array" ref="Y18">QUARTILE(IF((Teno_ves!$O$5:$O$3353&gt;=Teno_stats!$A18)*(Teno_ves!$O$5:$O$3353&lt;Teno_stats!$A19),Teno_ves!$I$5:$I$3353),2)</f>
        <v>0.8</v>
      </c>
      <c r="Z18" s="3" cm="1">
        <f t="array" ref="Z18">QUARTILE(IF((Teno_ves!$O$5:$O$3353&gt;=Teno_stats!$A18)*(Teno_ves!$O$5:$O$3353&lt;Teno_stats!$A19),Teno_ves!$I$5:$I$3353),3)</f>
        <v>0.89250000000000007</v>
      </c>
      <c r="AA18" s="3" cm="1">
        <f t="array" ref="AA18">QUARTILE(IF((Teno_ves!$O$5:$O$3353&gt;=Teno_stats!$A18)*(Teno_ves!$O$5:$O$3353&lt;Teno_stats!$A19),Teno_ves!$J$5:$J$3353),1)</f>
        <v>0.51</v>
      </c>
      <c r="AB18" s="3" cm="1">
        <f t="array" ref="AB18">QUARTILE(IF((Teno_ves!$O$5:$O$3353&gt;=Teno_stats!$A18)*(Teno_ves!$O$5:$O$3353&lt;Teno_stats!$A19),Teno_ves!$J$5:$J$3353),2)</f>
        <v>0.66</v>
      </c>
      <c r="AC18" s="3" cm="1">
        <f t="array" ref="AC18">QUARTILE(IF((Teno_ves!$O$5:$O$3353&gt;=Teno_stats!$A18)*(Teno_ves!$O$5:$O$3353&lt;Teno_stats!$A19),Teno_ves!$J$5:$J$3353),3)</f>
        <v>0.79249999999999998</v>
      </c>
      <c r="AD18" s="3" cm="1">
        <f t="array" ref="AD18">AVERAGE(IF((Teno_ves!$O$5:$O$3353&gt;=Teno_stats!$A18)*(Teno_ves!$O$5:$O$3353&lt;Teno_stats!$A19),Angles!$C$5:$C$3353))</f>
        <v>8.0471014134277832E-2</v>
      </c>
      <c r="AE18" s="3" cm="1">
        <f t="array" ref="AE18">AVERAGE(IF((Teno_ves!$O$5:$O$3353&gt;=Teno_stats!$A18)*(Teno_ves!$O$5:$O$3353&lt;Teno_stats!$A19),Angles!$D$5:$D$3353))</f>
        <v>0.19746223770641158</v>
      </c>
      <c r="AF18" s="25">
        <f t="shared" si="2"/>
        <v>11.086088854723512</v>
      </c>
      <c r="AG18" s="26">
        <f t="shared" si="3"/>
        <v>50.36467076534035</v>
      </c>
      <c r="AH18" s="3" cm="1">
        <f t="array" ref="AH18">AVERAGE(IF((Teno_bin!$C$5:$C$214&gt;=Teno_stats!$A18)*(Teno_bin!$C$5:$C$214&lt;Teno_stats!$A19),Teno_bin!$J$5:$J$214))</f>
        <v>7.6024948890412489E-2</v>
      </c>
      <c r="AI18" s="3" cm="1">
        <f t="array" ref="AI18">STDEV(IF((Teno_bin!$C$5:$C$214&gt;=Teno_stats!$A18)*(Teno_bin!$C$5:$C$214&lt;Teno_stats!$A19),Teno_bin!$J$5:$J$214))</f>
        <v>1.3804459710162115E-2</v>
      </c>
      <c r="AJ18" s="3" cm="1">
        <f t="array" ref="AJ18">AVERAGE(IF((Teno_bin!$C$5:$C$214&gt;=Teno_stats!$A18)*(Teno_bin!$C$5:$C$214&lt;Teno_stats!$A19),Teno_bin!$K$5:$K$214))</f>
        <v>0.10458371871254553</v>
      </c>
      <c r="AK18" s="3" cm="1">
        <f t="array" ref="AK18">STDEV(IF((Teno_bin!$C$5:$C$214&gt;=Teno_stats!$A18)*(Teno_bin!$C$5:$C$214&lt;Teno_stats!$A19),Teno_bin!$K$5:$K$214))</f>
        <v>2.0212331213527304E-2</v>
      </c>
      <c r="AL18" s="3" cm="1">
        <f t="array" ref="AL18">AVERAGE(IF((Teno_bin!$C$5:$C$214&gt;=Teno_stats!$A18)*(Teno_bin!$C$5:$C$214&lt;Teno_stats!$A19),Teno_bin!$N$5:$N$214))</f>
        <v>59.331342472420161</v>
      </c>
      <c r="AM18" s="3" cm="1">
        <f t="array" ref="AM18">STDEV(IF((Teno_bin!$C$5:$C$214&gt;=Teno_stats!$A18)*(Teno_bin!$C$5:$C$214&lt;Teno_stats!$A19),Teno_bin!$N$5:$N$214))</f>
        <v>8.6862462231402642</v>
      </c>
      <c r="AN18" s="59" cm="1">
        <f t="array" ref="AN18">AVERAGE(IF((Teno_bin!$C$5:$C$214&gt;=Teno_stats!$A18)*(Teno_bin!$C$5:$C$214&lt;Teno_stats!$A19),Teno_bin!$O$5:$O$214))</f>
        <v>29.669999025031871</v>
      </c>
      <c r="AO18" s="10" cm="1">
        <f t="array" ref="AO18">STDEV(IF((Teno_bin!$C$5:$C$214&gt;=Teno_stats!$A18)*(Teno_bin!$C$5:$C$214&lt;Teno_stats!$A19),Teno_bin!$O$5:$O$214))</f>
        <v>9.5048882790851508</v>
      </c>
    </row>
    <row r="19" spans="1:41" x14ac:dyDescent="0.35">
      <c r="A19">
        <v>14</v>
      </c>
      <c r="B19" s="24" cm="1">
        <f t="array" ref="B19">QUARTILE(IF((Teno_phn!$O$5:$O$4738&gt;=Teno_stats!$A19)*(Teno_phn!$O$5:$O$4738&lt;Teno_stats!$A20),Teno_phn!$C$5:$C$4738),1)/(1080^2)</f>
        <v>7.6946159122085053E-4</v>
      </c>
      <c r="C19" s="18" cm="1">
        <f t="array" ref="C19">QUARTILE(IF((Teno_phn!$O$5:$O$4738&gt;=Teno_stats!$A19)*(Teno_phn!$O$5:$O$4738&lt;Teno_stats!$A20),Teno_phn!$C$5:$C$4738),2)/(1080^2)</f>
        <v>1.1316872427983538E-3</v>
      </c>
      <c r="D19" s="18" cm="1">
        <f t="array" ref="D19">QUARTILE(IF((Teno_phn!$O$5:$O$4738&gt;=Teno_stats!$A19)*(Teno_phn!$O$5:$O$4738&lt;Teno_stats!$A20),Teno_phn!$C$5:$C$4738),3)/(1080^2)</f>
        <v>1.7511145404663924E-3</v>
      </c>
      <c r="E19" s="18" cm="1">
        <f t="array" ref="E19">QUARTILE(IF((Teno_phn!$O$5:$O$4738&gt;=Teno_stats!$A19)*(Teno_phn!$O$5:$O$4738&lt;Teno_stats!$A20),Teno_phn!$E$5:$E$4738),1)/1080</f>
        <v>7.2800925925925922E-2</v>
      </c>
      <c r="F19" s="18" cm="1">
        <f t="array" ref="F19">QUARTILE(IF((Teno_phn!$O$5:$O$4738&gt;=Teno_stats!$A19)*(Teno_phn!$O$5:$O$4738&lt;Teno_stats!$A20),Teno_phn!$E$5:$E$4738),2)/1080</f>
        <v>0.10349999999999999</v>
      </c>
      <c r="G19" s="18" cm="1">
        <f t="array" ref="G19">QUARTILE(IF((Teno_phn!$O$5:$O$4738&gt;=Teno_stats!$A19)*(Teno_phn!$O$5:$O$4738&lt;Teno_stats!$A20),Teno_phn!$E$5:$E$4738),3)/1080</f>
        <v>0.15028240740740742</v>
      </c>
      <c r="H19" s="3" cm="1">
        <f t="array" ref="H19">QUARTILE(IF((Teno_phn!$O$5:$O$4738&gt;=Teno_stats!$A19)*(Teno_phn!$O$5:$O$4738&lt;Teno_stats!$A20),Teno_phn!$G$5:$G$4738),1)</f>
        <v>4.8908359882106414</v>
      </c>
      <c r="I19" s="3" cm="1">
        <f t="array" ref="I19">QUARTILE(IF((Teno_phn!$O$5:$O$4738&gt;=Teno_stats!$A19)*(Teno_phn!$O$5:$O$4738&lt;Teno_stats!$A20),Teno_phn!$G$5:$G$4738),2)</f>
        <v>7.550335570469799</v>
      </c>
      <c r="J19" s="3" cm="1">
        <f t="array" ref="J19">QUARTILE(IF((Teno_phn!$O$5:$O$4738&gt;=Teno_stats!$A19)*(Teno_phn!$O$5:$O$4738&lt;Teno_stats!$A20),Teno_phn!$G$5:$G$4738),3)</f>
        <v>10.833567462706535</v>
      </c>
      <c r="K19" s="3" cm="1">
        <f t="array" ref="K19">AVERAGE(IF((Teno_phn!$O$5:$O$4738&gt;=Teno_stats!$A19)*(Teno_phn!$O$5:$O$4738&lt;Teno_stats!$A20),Angles!$A$5:$A$4738))</f>
        <v>0.1505512896859241</v>
      </c>
      <c r="L19" s="3" cm="1">
        <f t="array" ref="L19">AVERAGE(IF((Teno_phn!$O$5:$O$4738&gt;=Teno_stats!$A19)*(Teno_phn!$O$5:$O$4738&lt;Teno_stats!$A20),Angles!$B$5:$B$4738))</f>
        <v>0.41421921878783891</v>
      </c>
      <c r="M19" s="25">
        <f t="shared" si="0"/>
        <v>9.9870400715883196</v>
      </c>
      <c r="N19" s="26">
        <f t="shared" si="1"/>
        <v>36.672029611807027</v>
      </c>
      <c r="O19" s="24" cm="1">
        <f t="array" ref="O19">QUARTILE(IF((Teno_ves!$O$5:$O$3353&gt;=Teno_stats!$A19)*(Teno_ves!$O$5:$O$3353&lt;Teno_stats!$A20),Teno_ves!$C$5:$C$3353),1)/(1080^2)</f>
        <v>2.0213906035665293E-3</v>
      </c>
      <c r="P19" s="18" cm="1">
        <f t="array" ref="P19">QUARTILE(IF((Teno_ves!$O$5:$O$3353&gt;=Teno_stats!$A19)*(Teno_ves!$O$5:$O$3353&lt;Teno_stats!$A20),Teno_ves!$C$5:$C$3353),2)/(1080^2)</f>
        <v>3.0667009602194789E-3</v>
      </c>
      <c r="Q19" s="18" cm="1">
        <f t="array" ref="Q19">QUARTILE(IF((Teno_ves!$O$5:$O$3353&gt;=Teno_stats!$A19)*(Teno_ves!$O$5:$O$3353&lt;Teno_stats!$A20),Teno_ves!$C$5:$C$3353),3)/(1080^2)</f>
        <v>4.7380829903978048E-3</v>
      </c>
      <c r="R19" s="3" cm="1">
        <f t="array" ref="R19">QUARTILE(IF((Teno_ves!$O$5:$O$3353&gt;=Teno_stats!$A19)*(Teno_ves!$O$5:$O$3353&lt;Teno_stats!$A20),Teno_ves!$K$5:$K$3353),1)/1080</f>
        <v>6.4875000000000002E-2</v>
      </c>
      <c r="S19" s="3" cm="1">
        <f t="array" ref="S19">QUARTILE(IF((Teno_ves!$O$5:$O$3353&gt;=Teno_stats!$A19)*(Teno_ves!$O$5:$O$3353&lt;Teno_stats!$A20),Teno_ves!$K$5:$K$3353),2)/1080</f>
        <v>8.0273148148148135E-2</v>
      </c>
      <c r="T19" s="3" cm="1">
        <f t="array" ref="T19">QUARTILE(IF((Teno_ves!$O$5:$O$3353&gt;=Teno_stats!$A19)*(Teno_ves!$O$5:$O$3353&lt;Teno_stats!$A20),Teno_ves!$K$5:$K$3353),3)/1080</f>
        <v>0.10109027777777779</v>
      </c>
      <c r="U19" s="3" cm="1">
        <f t="array" ref="U19">QUARTILE(IF((Teno_ves!$O$5:$O$3353&gt;=Teno_stats!$A19)*(Teno_ves!$O$5:$O$3353&lt;Teno_stats!$A20),Teno_ves!$G$5:$G$3353),1)</f>
        <v>1.2442010678322954</v>
      </c>
      <c r="V19" s="3" cm="1">
        <f t="array" ref="V19">QUARTILE(IF((Teno_ves!$O$5:$O$3353&gt;=Teno_stats!$A19)*(Teno_ves!$O$5:$O$3353&lt;Teno_stats!$A20),Teno_ves!$G$5:$G$3353),2)</f>
        <v>1.4524627669586245</v>
      </c>
      <c r="W19" s="3" cm="1">
        <f t="array" ref="W19">QUARTILE(IF((Teno_ves!$O$5:$O$3353&gt;=Teno_stats!$A19)*(Teno_ves!$O$5:$O$3353&lt;Teno_stats!$A20),Teno_ves!$G$5:$G$3353),3)</f>
        <v>1.750742674973776</v>
      </c>
      <c r="X19" s="3" cm="1">
        <f t="array" ref="X19">QUARTILE(IF((Teno_ves!$O$5:$O$3353&gt;=Teno_stats!$A19)*(Teno_ves!$O$5:$O$3353&lt;Teno_stats!$A20),Teno_ves!$I$5:$I$3353),1)</f>
        <v>0.71</v>
      </c>
      <c r="Y19" s="3" cm="1">
        <f t="array" ref="Y19">QUARTILE(IF((Teno_ves!$O$5:$O$3353&gt;=Teno_stats!$A19)*(Teno_ves!$O$5:$O$3353&lt;Teno_stats!$A20),Teno_ves!$I$5:$I$3353),2)</f>
        <v>0.83</v>
      </c>
      <c r="Z19" s="3" cm="1">
        <f t="array" ref="Z19">QUARTILE(IF((Teno_ves!$O$5:$O$3353&gt;=Teno_stats!$A19)*(Teno_ves!$O$5:$O$3353&lt;Teno_stats!$A20),Teno_ves!$I$5:$I$3353),3)</f>
        <v>0.88749999999999996</v>
      </c>
      <c r="AA19" s="3" cm="1">
        <f t="array" ref="AA19">QUARTILE(IF((Teno_ves!$O$5:$O$3353&gt;=Teno_stats!$A19)*(Teno_ves!$O$5:$O$3353&lt;Teno_stats!$A20),Teno_ves!$J$5:$J$3353),1)</f>
        <v>0.56999999999999995</v>
      </c>
      <c r="AB19" s="3" cm="1">
        <f t="array" ref="AB19">QUARTILE(IF((Teno_ves!$O$5:$O$3353&gt;=Teno_stats!$A19)*(Teno_ves!$O$5:$O$3353&lt;Teno_stats!$A20),Teno_ves!$J$5:$J$3353),2)</f>
        <v>0.69</v>
      </c>
      <c r="AC19" s="3" cm="1">
        <f t="array" ref="AC19">QUARTILE(IF((Teno_ves!$O$5:$O$3353&gt;=Teno_stats!$A19)*(Teno_ves!$O$5:$O$3353&lt;Teno_stats!$A20),Teno_ves!$J$5:$J$3353),3)</f>
        <v>0.8</v>
      </c>
      <c r="AD19" s="3" cm="1">
        <f t="array" ref="AD19">AVERAGE(IF((Teno_ves!$O$5:$O$3353&gt;=Teno_stats!$A19)*(Teno_ves!$O$5:$O$3353&lt;Teno_stats!$A20),Angles!$C$5:$C$3353))</f>
        <v>-0.13587783684824353</v>
      </c>
      <c r="AE19" s="3" cm="1">
        <f t="array" ref="AE19">AVERAGE(IF((Teno_ves!$O$5:$O$3353&gt;=Teno_stats!$A19)*(Teno_ves!$O$5:$O$3353&lt;Teno_stats!$A20),Angles!$D$5:$D$3353))</f>
        <v>5.0586969977967626E-2</v>
      </c>
      <c r="AF19" s="25">
        <f t="shared" si="2"/>
        <v>-34.789915164567461</v>
      </c>
      <c r="AG19" s="26">
        <f t="shared" si="3"/>
        <v>56.300166119002185</v>
      </c>
      <c r="AH19" s="3" cm="1">
        <f t="array" ref="AH19">AVERAGE(IF((Teno_bin!$C$5:$C$214&gt;=Teno_stats!$A19)*(Teno_bin!$C$5:$C$214&lt;Teno_stats!$A20),Teno_bin!$J$5:$J$214))</f>
        <v>6.0568044551938649E-2</v>
      </c>
      <c r="AI19" s="3" cm="1">
        <f t="array" ref="AI19">STDEV(IF((Teno_bin!$C$5:$C$214&gt;=Teno_stats!$A19)*(Teno_bin!$C$5:$C$214&lt;Teno_stats!$A20),Teno_bin!$J$5:$J$214))</f>
        <v>1.9321661548616257E-2</v>
      </c>
      <c r="AJ19" s="3" cm="1">
        <f t="array" ref="AJ19">AVERAGE(IF((Teno_bin!$C$5:$C$214&gt;=Teno_stats!$A19)*(Teno_bin!$C$5:$C$214&lt;Teno_stats!$A20),Teno_bin!$K$5:$K$214))</f>
        <v>8.4270253692824718E-2</v>
      </c>
      <c r="AK19" s="3" cm="1">
        <f t="array" ref="AK19">STDEV(IF((Teno_bin!$C$5:$C$214&gt;=Teno_stats!$A19)*(Teno_bin!$C$5:$C$214&lt;Teno_stats!$A20),Teno_bin!$K$5:$K$214))</f>
        <v>3.1642808314558006E-2</v>
      </c>
      <c r="AL19" s="3" cm="1">
        <f t="array" ref="AL19">AVERAGE(IF((Teno_bin!$C$5:$C$214&gt;=Teno_stats!$A19)*(Teno_bin!$C$5:$C$214&lt;Teno_stats!$A20),Teno_bin!$N$5:$N$214))</f>
        <v>41.881153711388485</v>
      </c>
      <c r="AM19" s="3" cm="1">
        <f t="array" ref="AM19">STDEV(IF((Teno_bin!$C$5:$C$214&gt;=Teno_stats!$A19)*(Teno_bin!$C$5:$C$214&lt;Teno_stats!$A20),Teno_bin!$N$5:$N$214))</f>
        <v>6.8786503502282708</v>
      </c>
      <c r="AN19" s="59" cm="1">
        <f t="array" ref="AN19">AVERAGE(IF((Teno_bin!$C$5:$C$214&gt;=Teno_stats!$A19)*(Teno_bin!$C$5:$C$214&lt;Teno_stats!$A20),Teno_bin!$O$5:$O$214))</f>
        <v>19.206147513975662</v>
      </c>
      <c r="AO19" s="10" cm="1">
        <f t="array" ref="AO19">STDEV(IF((Teno_bin!$C$5:$C$214&gt;=Teno_stats!$A19)*(Teno_bin!$C$5:$C$214&lt;Teno_stats!$A20),Teno_bin!$O$5:$O$214))</f>
        <v>6.092004858646888</v>
      </c>
    </row>
    <row r="20" spans="1:41" x14ac:dyDescent="0.35">
      <c r="A20">
        <v>15</v>
      </c>
      <c r="B20" s="24" cm="1">
        <f t="array" ref="B20">QUARTILE(IF((Teno_phn!$O$5:$O$4738&gt;=Teno_stats!$A20)*(Teno_phn!$O$5:$O$4738&lt;Teno_stats!$A21),Teno_phn!$C$5:$C$4738),1)/(1080^2)</f>
        <v>6.6529492455418384E-4</v>
      </c>
      <c r="C20" s="18" cm="1">
        <f t="array" ref="C20">QUARTILE(IF((Teno_phn!$O$5:$O$4738&gt;=Teno_stats!$A20)*(Teno_phn!$O$5:$O$4738&lt;Teno_stats!$A21),Teno_phn!$C$5:$C$4738),2)/(1080^2)</f>
        <v>1.1454046639231825E-3</v>
      </c>
      <c r="D20" s="18" cm="1">
        <f t="array" ref="D20">QUARTILE(IF((Teno_phn!$O$5:$O$4738&gt;=Teno_stats!$A20)*(Teno_phn!$O$5:$O$4738&lt;Teno_stats!$A21),Teno_phn!$C$5:$C$4738),3)/(1080^2)</f>
        <v>1.8878600823045268E-3</v>
      </c>
      <c r="E20" s="18" cm="1">
        <f t="array" ref="E20">QUARTILE(IF((Teno_phn!$O$5:$O$4738&gt;=Teno_stats!$A20)*(Teno_phn!$O$5:$O$4738&lt;Teno_stats!$A21),Teno_phn!$E$5:$E$4738),1)/1080</f>
        <v>7.6240740740740748E-2</v>
      </c>
      <c r="F20" s="18" cm="1">
        <f t="array" ref="F20">QUARTILE(IF((Teno_phn!$O$5:$O$4738&gt;=Teno_stats!$A20)*(Teno_phn!$O$5:$O$4738&lt;Teno_stats!$A21),Teno_phn!$E$5:$E$4738),2)/1080</f>
        <v>9.5768518518518531E-2</v>
      </c>
      <c r="G20" s="18" cm="1">
        <f t="array" ref="G20">QUARTILE(IF((Teno_phn!$O$5:$O$4738&gt;=Teno_stats!$A20)*(Teno_phn!$O$5:$O$4738&lt;Teno_stats!$A21),Teno_phn!$E$5:$E$4738),3)/1080</f>
        <v>0.1401111111111111</v>
      </c>
      <c r="H20" s="3" cm="1">
        <f t="array" ref="H20">QUARTILE(IF((Teno_phn!$O$5:$O$4738&gt;=Teno_stats!$A20)*(Teno_phn!$O$5:$O$4738&lt;Teno_stats!$A21),Teno_phn!$G$5:$G$4738),1)</f>
        <v>4.8976958525345626</v>
      </c>
      <c r="I20" s="3" cm="1">
        <f t="array" ref="I20">QUARTILE(IF((Teno_phn!$O$5:$O$4738&gt;=Teno_stats!$A20)*(Teno_phn!$O$5:$O$4738&lt;Teno_stats!$A21),Teno_phn!$G$5:$G$4738),2)</f>
        <v>6.7365813377374071</v>
      </c>
      <c r="J20" s="3" cm="1">
        <f t="array" ref="J20">QUARTILE(IF((Teno_phn!$O$5:$O$4738&gt;=Teno_stats!$A20)*(Teno_phn!$O$5:$O$4738&lt;Teno_stats!$A21),Teno_phn!$G$5:$G$4738),3)</f>
        <v>9.8420019627085384</v>
      </c>
      <c r="K20" s="3" cm="1">
        <f t="array" ref="K20">AVERAGE(IF((Teno_phn!$O$5:$O$4738&gt;=Teno_stats!$A20)*(Teno_phn!$O$5:$O$4738&lt;Teno_stats!$A21),Angles!$A$5:$A$4738))</f>
        <v>0.2315097619575294</v>
      </c>
      <c r="L20" s="3" cm="1">
        <f t="array" ref="L20">AVERAGE(IF((Teno_phn!$O$5:$O$4738&gt;=Teno_stats!$A20)*(Teno_phn!$O$5:$O$4738&lt;Teno_stats!$A21),Angles!$B$5:$B$4738))</f>
        <v>0.3534398916559488</v>
      </c>
      <c r="M20" s="25">
        <f t="shared" si="0"/>
        <v>16.612775617641546</v>
      </c>
      <c r="N20" s="26">
        <f t="shared" si="1"/>
        <v>37.604915166219087</v>
      </c>
      <c r="O20" s="24" cm="1">
        <f t="array" ref="O20">QUARTILE(IF((Teno_ves!$O$5:$O$3353&gt;=Teno_stats!$A20)*(Teno_ves!$O$5:$O$3353&lt;Teno_stats!$A21),Teno_ves!$C$5:$C$3353),1)/(1080^2)</f>
        <v>1.9116512345679012E-3</v>
      </c>
      <c r="P20" s="18" cm="1">
        <f t="array" ref="P20">QUARTILE(IF((Teno_ves!$O$5:$O$3353&gt;=Teno_stats!$A20)*(Teno_ves!$O$5:$O$3353&lt;Teno_stats!$A21),Teno_ves!$C$5:$C$3353),2)/(1080^2)</f>
        <v>3.4709362139917696E-3</v>
      </c>
      <c r="Q20" s="18" cm="1">
        <f t="array" ref="Q20">QUARTILE(IF((Teno_ves!$O$5:$O$3353&gt;=Teno_stats!$A20)*(Teno_ves!$O$5:$O$3353&lt;Teno_stats!$A21),Teno_ves!$C$5:$C$3353),3)/(1080^2)</f>
        <v>5.3933041838134434E-3</v>
      </c>
      <c r="R20" s="3" cm="1">
        <f t="array" ref="R20">QUARTILE(IF((Teno_ves!$O$5:$O$3353&gt;=Teno_stats!$A20)*(Teno_ves!$O$5:$O$3353&lt;Teno_stats!$A21),Teno_ves!$K$5:$K$3353),1)/1080</f>
        <v>6.0752314814814828E-2</v>
      </c>
      <c r="S20" s="3" cm="1">
        <f t="array" ref="S20">QUARTILE(IF((Teno_ves!$O$5:$O$3353&gt;=Teno_stats!$A20)*(Teno_ves!$O$5:$O$3353&lt;Teno_stats!$A21),Teno_ves!$K$5:$K$3353),2)/1080</f>
        <v>8.7421296296296289E-2</v>
      </c>
      <c r="T20" s="3" cm="1">
        <f t="array" ref="T20">QUARTILE(IF((Teno_ves!$O$5:$O$3353&gt;=Teno_stats!$A20)*(Teno_ves!$O$5:$O$3353&lt;Teno_stats!$A21),Teno_ves!$K$5:$K$3353),3)/1080</f>
        <v>0.1115625</v>
      </c>
      <c r="U20" s="3" cm="1">
        <f t="array" ref="U20">QUARTILE(IF((Teno_ves!$O$5:$O$3353&gt;=Teno_stats!$A20)*(Teno_ves!$O$5:$O$3353&lt;Teno_stats!$A21),Teno_ves!$G$5:$G$3353),1)</f>
        <v>1.2952121657906988</v>
      </c>
      <c r="V20" s="3" cm="1">
        <f t="array" ref="V20">QUARTILE(IF((Teno_ves!$O$5:$O$3353&gt;=Teno_stats!$A20)*(Teno_ves!$O$5:$O$3353&lt;Teno_stats!$A21),Teno_ves!$G$5:$G$3353),2)</f>
        <v>1.4873309924232856</v>
      </c>
      <c r="W20" s="3" cm="1">
        <f t="array" ref="W20">QUARTILE(IF((Teno_ves!$O$5:$O$3353&gt;=Teno_stats!$A20)*(Teno_ves!$O$5:$O$3353&lt;Teno_stats!$A21),Teno_ves!$G$5:$G$3353),3)</f>
        <v>1.8260649258162887</v>
      </c>
      <c r="X20" s="3" cm="1">
        <f t="array" ref="X20">QUARTILE(IF((Teno_ves!$O$5:$O$3353&gt;=Teno_stats!$A20)*(Teno_ves!$O$5:$O$3353&lt;Teno_stats!$A21),Teno_ves!$I$5:$I$3353),1)</f>
        <v>0.77249999999999996</v>
      </c>
      <c r="Y20" s="3" cm="1">
        <f t="array" ref="Y20">QUARTILE(IF((Teno_ves!$O$5:$O$3353&gt;=Teno_stats!$A20)*(Teno_ves!$O$5:$O$3353&lt;Teno_stats!$A21),Teno_ves!$I$5:$I$3353),2)</f>
        <v>0.85</v>
      </c>
      <c r="Z20" s="3" cm="1">
        <f t="array" ref="Z20">QUARTILE(IF((Teno_ves!$O$5:$O$3353&gt;=Teno_stats!$A20)*(Teno_ves!$O$5:$O$3353&lt;Teno_stats!$A21),Teno_ves!$I$5:$I$3353),3)</f>
        <v>0.9</v>
      </c>
      <c r="AA20" s="3" cm="1">
        <f t="array" ref="AA20">QUARTILE(IF((Teno_ves!$O$5:$O$3353&gt;=Teno_stats!$A20)*(Teno_ves!$O$5:$O$3353&lt;Teno_stats!$A21),Teno_ves!$J$5:$J$3353),1)</f>
        <v>0.55000000000000004</v>
      </c>
      <c r="AB20" s="3" cm="1">
        <f t="array" ref="AB20">QUARTILE(IF((Teno_ves!$O$5:$O$3353&gt;=Teno_stats!$A20)*(Teno_ves!$O$5:$O$3353&lt;Teno_stats!$A21),Teno_ves!$J$5:$J$3353),2)</f>
        <v>0.67</v>
      </c>
      <c r="AC20" s="3" cm="1">
        <f t="array" ref="AC20">QUARTILE(IF((Teno_ves!$O$5:$O$3353&gt;=Teno_stats!$A20)*(Teno_ves!$O$5:$O$3353&lt;Teno_stats!$A21),Teno_ves!$J$5:$J$3353),3)</f>
        <v>0.77</v>
      </c>
      <c r="AD20" s="3" cm="1">
        <f t="array" ref="AD20">AVERAGE(IF((Teno_ves!$O$5:$O$3353&gt;=Teno_stats!$A20)*(Teno_ves!$O$5:$O$3353&lt;Teno_stats!$A21),Angles!$C$5:$C$3353))</f>
        <v>0.15990806401055976</v>
      </c>
      <c r="AE20" s="3" cm="1">
        <f t="array" ref="AE20">AVERAGE(IF((Teno_ves!$O$5:$O$3353&gt;=Teno_stats!$A20)*(Teno_ves!$O$5:$O$3353&lt;Teno_stats!$A21),Angles!$D$5:$D$3353))</f>
        <v>0.15341442286342119</v>
      </c>
      <c r="AF20" s="25">
        <f t="shared" si="2"/>
        <v>23.09364551007765</v>
      </c>
      <c r="AG20" s="26">
        <f t="shared" si="3"/>
        <v>49.733284171333878</v>
      </c>
      <c r="AH20" s="3" cm="1">
        <f t="array" ref="AH20">AVERAGE(IF((Teno_bin!$C$5:$C$214&gt;=Teno_stats!$A20)*(Teno_bin!$C$5:$C$214&lt;Teno_stats!$A21),Teno_bin!$J$5:$J$214))</f>
        <v>5.3747936292381136E-2</v>
      </c>
      <c r="AI20" s="3" cm="1">
        <f t="array" ref="AI20">STDEV(IF((Teno_bin!$C$5:$C$214&gt;=Teno_stats!$A20)*(Teno_bin!$C$5:$C$214&lt;Teno_stats!$A21),Teno_bin!$J$5:$J$214))</f>
        <v>5.9613908225718193E-3</v>
      </c>
      <c r="AJ20" s="3" cm="1">
        <f t="array" ref="AJ20">AVERAGE(IF((Teno_bin!$C$5:$C$214&gt;=Teno_stats!$A20)*(Teno_bin!$C$5:$C$214&lt;Teno_stats!$A21),Teno_bin!$K$5:$K$214))</f>
        <v>8.7894234269996166E-2</v>
      </c>
      <c r="AK20" s="3" cm="1">
        <f t="array" ref="AK20">STDEV(IF((Teno_bin!$C$5:$C$214&gt;=Teno_stats!$A20)*(Teno_bin!$C$5:$C$214&lt;Teno_stats!$A21),Teno_bin!$K$5:$K$214))</f>
        <v>3.3670376332724294E-2</v>
      </c>
      <c r="AL20" s="3" cm="1">
        <f t="array" ref="AL20">AVERAGE(IF((Teno_bin!$C$5:$C$214&gt;=Teno_stats!$A20)*(Teno_bin!$C$5:$C$214&lt;Teno_stats!$A21),Teno_bin!$N$5:$N$214))</f>
        <v>37.876969317074241</v>
      </c>
      <c r="AM20" s="3" cm="1">
        <f t="array" ref="AM20">STDEV(IF((Teno_bin!$C$5:$C$214&gt;=Teno_stats!$A20)*(Teno_bin!$C$5:$C$214&lt;Teno_stats!$A21),Teno_bin!$N$5:$N$214))</f>
        <v>8.3132777789154346</v>
      </c>
      <c r="AN20" s="59" cm="1">
        <f t="array" ref="AN20">AVERAGE(IF((Teno_bin!$C$5:$C$214&gt;=Teno_stats!$A20)*(Teno_bin!$C$5:$C$214&lt;Teno_stats!$A21),Teno_bin!$O$5:$O$214))</f>
        <v>16.375067836946783</v>
      </c>
      <c r="AO20" s="10" cm="1">
        <f t="array" ref="AO20">STDEV(IF((Teno_bin!$C$5:$C$214&gt;=Teno_stats!$A20)*(Teno_bin!$C$5:$C$214&lt;Teno_stats!$A21),Teno_bin!$O$5:$O$214))</f>
        <v>5.3965874352945011</v>
      </c>
    </row>
    <row r="21" spans="1:41" x14ac:dyDescent="0.35">
      <c r="A21">
        <v>16</v>
      </c>
      <c r="B21" s="24" cm="1">
        <f t="array" ref="B21">QUARTILE(IF((Teno_phn!$O$5:$O$4738&gt;=Teno_stats!$A21)*(Teno_phn!$O$5:$O$4738&lt;Teno_stats!$A22),Teno_phn!$C$5:$C$4738),1)/(1080^2)</f>
        <v>7.6624657064471881E-4</v>
      </c>
      <c r="C21" s="18" cm="1">
        <f t="array" ref="C21">QUARTILE(IF((Teno_phn!$O$5:$O$4738&gt;=Teno_stats!$A21)*(Teno_phn!$O$5:$O$4738&lt;Teno_stats!$A22),Teno_phn!$C$5:$C$4738),2)/(1080^2)</f>
        <v>1.3794581618655692E-3</v>
      </c>
      <c r="D21" s="18" cm="1">
        <f t="array" ref="D21">QUARTILE(IF((Teno_phn!$O$5:$O$4738&gt;=Teno_stats!$A21)*(Teno_phn!$O$5:$O$4738&lt;Teno_stats!$A22),Teno_phn!$C$5:$C$4738),3)/(1080^2)</f>
        <v>2.2076474622770921E-3</v>
      </c>
      <c r="E21" s="18" cm="1">
        <f t="array" ref="E21">QUARTILE(IF((Teno_phn!$O$5:$O$4738&gt;=Teno_stats!$A21)*(Teno_phn!$O$5:$O$4738&lt;Teno_stats!$A22),Teno_phn!$E$5:$E$4738),1)/1080</f>
        <v>7.2750000000000009E-2</v>
      </c>
      <c r="F21" s="18" cm="1">
        <f t="array" ref="F21">QUARTILE(IF((Teno_phn!$O$5:$O$4738&gt;=Teno_stats!$A21)*(Teno_phn!$O$5:$O$4738&lt;Teno_stats!$A22),Teno_phn!$E$5:$E$4738),2)/1080</f>
        <v>0.10292592592592592</v>
      </c>
      <c r="G21" s="18" cm="1">
        <f t="array" ref="G21">QUARTILE(IF((Teno_phn!$O$5:$O$4738&gt;=Teno_stats!$A21)*(Teno_phn!$O$5:$O$4738&lt;Teno_stats!$A22),Teno_phn!$E$5:$E$4738),3)/1080</f>
        <v>0.15793981481481481</v>
      </c>
      <c r="H21" s="3" cm="1">
        <f t="array" ref="H21">QUARTILE(IF((Teno_phn!$O$5:$O$4738&gt;=Teno_stats!$A21)*(Teno_phn!$O$5:$O$4738&lt;Teno_stats!$A22),Teno_phn!$G$5:$G$4738),1)</f>
        <v>5.3213429169584439</v>
      </c>
      <c r="I21" s="3" cm="1">
        <f t="array" ref="I21">QUARTILE(IF((Teno_phn!$O$5:$O$4738&gt;=Teno_stats!$A21)*(Teno_phn!$O$5:$O$4738&lt;Teno_stats!$A22),Teno_phn!$G$5:$G$4738),2)</f>
        <v>6.3417611000029854</v>
      </c>
      <c r="J21" s="3" cm="1">
        <f t="array" ref="J21">QUARTILE(IF((Teno_phn!$O$5:$O$4738&gt;=Teno_stats!$A21)*(Teno_phn!$O$5:$O$4738&lt;Teno_stats!$A22),Teno_phn!$G$5:$G$4738),3)</f>
        <v>9.5364543983234711</v>
      </c>
      <c r="K21" s="3" cm="1">
        <f t="array" ref="K21">AVERAGE(IF((Teno_phn!$O$5:$O$4738&gt;=Teno_stats!$A21)*(Teno_phn!$O$5:$O$4738&lt;Teno_stats!$A22),Angles!$A$5:$A$4738))</f>
        <v>0.17639768686471666</v>
      </c>
      <c r="L21" s="3" cm="1">
        <f t="array" ref="L21">AVERAGE(IF((Teno_phn!$O$5:$O$4738&gt;=Teno_stats!$A21)*(Teno_phn!$O$5:$O$4738&lt;Teno_stats!$A22),Angles!$B$5:$B$4738))</f>
        <v>0.23823807801760485</v>
      </c>
      <c r="M21" s="25">
        <f t="shared" si="0"/>
        <v>18.25860624423122</v>
      </c>
      <c r="N21" s="26">
        <f t="shared" si="1"/>
        <v>44.67469819628748</v>
      </c>
      <c r="O21" s="24" cm="1">
        <f t="array" ref="O21">QUARTILE(IF((Teno_ves!$O$5:$O$3353&gt;=Teno_stats!$A21)*(Teno_ves!$O$5:$O$3353&lt;Teno_stats!$A22),Teno_ves!$C$5:$C$3353),1)/(1080^2)</f>
        <v>2.0921210562414266E-3</v>
      </c>
      <c r="P21" s="18" cm="1">
        <f t="array" ref="P21">QUARTILE(IF((Teno_ves!$O$5:$O$3353&gt;=Teno_stats!$A21)*(Teno_ves!$O$5:$O$3353&lt;Teno_stats!$A22),Teno_ves!$C$5:$C$3353),2)/(1080^2)</f>
        <v>3.176011659807956E-3</v>
      </c>
      <c r="Q21" s="18" cm="1">
        <f t="array" ref="Q21">QUARTILE(IF((Teno_ves!$O$5:$O$3353&gt;=Teno_stats!$A21)*(Teno_ves!$O$5:$O$3353&lt;Teno_stats!$A22),Teno_ves!$C$5:$C$3353),3)/(1080^2)</f>
        <v>5.2964248971193416E-3</v>
      </c>
      <c r="R21" s="3" cm="1">
        <f t="array" ref="R21">QUARTILE(IF((Teno_ves!$O$5:$O$3353&gt;=Teno_stats!$A21)*(Teno_ves!$O$5:$O$3353&lt;Teno_stats!$A22),Teno_ves!$K$5:$K$3353),1)/1080</f>
        <v>6.5039351851851862E-2</v>
      </c>
      <c r="S21" s="3" cm="1">
        <f t="array" ref="S21">QUARTILE(IF((Teno_ves!$O$5:$O$3353&gt;=Teno_stats!$A21)*(Teno_ves!$O$5:$O$3353&lt;Teno_stats!$A22),Teno_ves!$K$5:$K$3353),2)/1080</f>
        <v>8.455555555555555E-2</v>
      </c>
      <c r="T21" s="3" cm="1">
        <f t="array" ref="T21">QUARTILE(IF((Teno_ves!$O$5:$O$3353&gt;=Teno_stats!$A21)*(Teno_ves!$O$5:$O$3353&lt;Teno_stats!$A22),Teno_ves!$K$5:$K$3353),3)/1080</f>
        <v>0.11135879629629629</v>
      </c>
      <c r="U21" s="3" cm="1">
        <f t="array" ref="U21">QUARTILE(IF((Teno_ves!$O$5:$O$3353&gt;=Teno_stats!$A21)*(Teno_ves!$O$5:$O$3353&lt;Teno_stats!$A22),Teno_ves!$G$5:$G$3353),1)</f>
        <v>1.3235236474417498</v>
      </c>
      <c r="V21" s="3" cm="1">
        <f t="array" ref="V21">QUARTILE(IF((Teno_ves!$O$5:$O$3353&gt;=Teno_stats!$A21)*(Teno_ves!$O$5:$O$3353&lt;Teno_stats!$A22),Teno_ves!$G$5:$G$3353),2)</f>
        <v>1.4454862959754666</v>
      </c>
      <c r="W21" s="3" cm="1">
        <f t="array" ref="W21">QUARTILE(IF((Teno_ves!$O$5:$O$3353&gt;=Teno_stats!$A21)*(Teno_ves!$O$5:$O$3353&lt;Teno_stats!$A22),Teno_ves!$G$5:$G$3353),3)</f>
        <v>1.843523823196467</v>
      </c>
      <c r="X21" s="3" cm="1">
        <f t="array" ref="X21">QUARTILE(IF((Teno_ves!$O$5:$O$3353&gt;=Teno_stats!$A21)*(Teno_ves!$O$5:$O$3353&lt;Teno_stats!$A22),Teno_ves!$I$5:$I$3353),1)</f>
        <v>0.75750000000000006</v>
      </c>
      <c r="Y21" s="3" cm="1">
        <f t="array" ref="Y21">QUARTILE(IF((Teno_ves!$O$5:$O$3353&gt;=Teno_stats!$A21)*(Teno_ves!$O$5:$O$3353&lt;Teno_stats!$A22),Teno_ves!$I$5:$I$3353),2)</f>
        <v>0.84</v>
      </c>
      <c r="Z21" s="3" cm="1">
        <f t="array" ref="Z21">QUARTILE(IF((Teno_ves!$O$5:$O$3353&gt;=Teno_stats!$A21)*(Teno_ves!$O$5:$O$3353&lt;Teno_stats!$A22),Teno_ves!$I$5:$I$3353),3)</f>
        <v>0.88250000000000006</v>
      </c>
      <c r="AA21" s="3" cm="1">
        <f t="array" ref="AA21">QUARTILE(IF((Teno_ves!$O$5:$O$3353&gt;=Teno_stats!$A21)*(Teno_ves!$O$5:$O$3353&lt;Teno_stats!$A22),Teno_ves!$J$5:$J$3353),1)</f>
        <v>0.54500000000000004</v>
      </c>
      <c r="AB21" s="3" cm="1">
        <f t="array" ref="AB21">QUARTILE(IF((Teno_ves!$O$5:$O$3353&gt;=Teno_stats!$A21)*(Teno_ves!$O$5:$O$3353&lt;Teno_stats!$A22),Teno_ves!$J$5:$J$3353),2)</f>
        <v>0.69</v>
      </c>
      <c r="AC21" s="3" cm="1">
        <f t="array" ref="AC21">QUARTILE(IF((Teno_ves!$O$5:$O$3353&gt;=Teno_stats!$A21)*(Teno_ves!$O$5:$O$3353&lt;Teno_stats!$A22),Teno_ves!$J$5:$J$3353),3)</f>
        <v>0.755</v>
      </c>
      <c r="AD21" s="3" cm="1">
        <f t="array" ref="AD21">AVERAGE(IF((Teno_ves!$O$5:$O$3353&gt;=Teno_stats!$A21)*(Teno_ves!$O$5:$O$3353&lt;Teno_stats!$A22),Angles!$C$5:$C$3353))</f>
        <v>-0.15948730984326789</v>
      </c>
      <c r="AE21" s="3" cm="1">
        <f t="array" ref="AE21">AVERAGE(IF((Teno_ves!$O$5:$O$3353&gt;=Teno_stats!$A21)*(Teno_ves!$O$5:$O$3353&lt;Teno_stats!$A22),Angles!$D$5:$D$3353))</f>
        <v>0.18002253386863035</v>
      </c>
      <c r="AF21" s="25">
        <f t="shared" si="2"/>
        <v>-20.769343261833193</v>
      </c>
      <c r="AG21" s="26">
        <f t="shared" si="3"/>
        <v>48.363205145761661</v>
      </c>
      <c r="AH21" s="3" cm="1">
        <f t="array" ref="AH21">AVERAGE(IF((Teno_bin!$C$5:$C$214&gt;=Teno_stats!$A21)*(Teno_bin!$C$5:$C$214&lt;Teno_stats!$A22),Teno_bin!$J$5:$J$214))</f>
        <v>8.4079367193109475E-2</v>
      </c>
      <c r="AI21" s="3" cm="1">
        <f t="array" ref="AI21">STDEV(IF((Teno_bin!$C$5:$C$214&gt;=Teno_stats!$A21)*(Teno_bin!$C$5:$C$214&lt;Teno_stats!$A22),Teno_bin!$J$5:$J$214))</f>
        <v>2.9131928454070387E-2</v>
      </c>
      <c r="AJ21" s="3" cm="1">
        <f t="array" ref="AJ21">AVERAGE(IF((Teno_bin!$C$5:$C$214&gt;=Teno_stats!$A21)*(Teno_bin!$C$5:$C$214&lt;Teno_stats!$A22),Teno_bin!$K$5:$K$214))</f>
        <v>7.257802952350334E-2</v>
      </c>
      <c r="AK21" s="3" cm="1">
        <f t="array" ref="AK21">STDEV(IF((Teno_bin!$C$5:$C$214&gt;=Teno_stats!$A21)*(Teno_bin!$C$5:$C$214&lt;Teno_stats!$A22),Teno_bin!$K$5:$K$214))</f>
        <v>2.1919167746422986E-2</v>
      </c>
      <c r="AL21" s="3" cm="1">
        <f t="array" ref="AL21">AVERAGE(IF((Teno_bin!$C$5:$C$214&gt;=Teno_stats!$A21)*(Teno_bin!$C$5:$C$214&lt;Teno_stats!$A22),Teno_bin!$N$5:$N$214))</f>
        <v>44.136329719769066</v>
      </c>
      <c r="AM21" s="3" cm="1">
        <f t="array" ref="AM21">STDEV(IF((Teno_bin!$C$5:$C$214&gt;=Teno_stats!$A21)*(Teno_bin!$C$5:$C$214&lt;Teno_stats!$A22),Teno_bin!$N$5:$N$214))</f>
        <v>7.2038324619570266</v>
      </c>
      <c r="AN21" s="59" cm="1">
        <f t="array" ref="AN21">AVERAGE(IF((Teno_bin!$C$5:$C$214&gt;=Teno_stats!$A21)*(Teno_bin!$C$5:$C$214&lt;Teno_stats!$A22),Teno_bin!$O$5:$O$214))</f>
        <v>20.376433481257532</v>
      </c>
      <c r="AO21" s="10" cm="1">
        <f t="array" ref="AO21">STDEV(IF((Teno_bin!$C$5:$C$214&gt;=Teno_stats!$A21)*(Teno_bin!$C$5:$C$214&lt;Teno_stats!$A22),Teno_bin!$O$5:$O$214))</f>
        <v>4.8506795840266568</v>
      </c>
    </row>
    <row r="22" spans="1:41" x14ac:dyDescent="0.35">
      <c r="A22">
        <v>17</v>
      </c>
      <c r="B22" s="24" cm="1">
        <f t="array" ref="B22">QUARTILE(IF((Teno_phn!$O$5:$O$4738&gt;=Teno_stats!$A22)*(Teno_phn!$O$5:$O$4738&lt;Teno_stats!$A23),Teno_phn!$C$5:$C$4738),1)/(1080^2)</f>
        <v>7.1244855967078191E-4</v>
      </c>
      <c r="C22" s="18" cm="1">
        <f t="array" ref="C22">QUARTILE(IF((Teno_phn!$O$5:$O$4738&gt;=Teno_stats!$A22)*(Teno_phn!$O$5:$O$4738&lt;Teno_stats!$A23),Teno_phn!$C$5:$C$4738),2)/(1080^2)</f>
        <v>1.1231138545953361E-3</v>
      </c>
      <c r="D22" s="18" cm="1">
        <f t="array" ref="D22">QUARTILE(IF((Teno_phn!$O$5:$O$4738&gt;=Teno_stats!$A22)*(Teno_phn!$O$5:$O$4738&lt;Teno_stats!$A23),Teno_phn!$C$5:$C$4738),3)/(1080^2)</f>
        <v>1.8629972565157751E-3</v>
      </c>
      <c r="E22" s="18" cm="1">
        <f t="array" ref="E22">QUARTILE(IF((Teno_phn!$O$5:$O$4738&gt;=Teno_stats!$A22)*(Teno_phn!$O$5:$O$4738&lt;Teno_stats!$A23),Teno_phn!$E$5:$E$4738),1)/1080</f>
        <v>7.4657407407407408E-2</v>
      </c>
      <c r="F22" s="18" cm="1">
        <f t="array" ref="F22">QUARTILE(IF((Teno_phn!$O$5:$O$4738&gt;=Teno_stats!$A22)*(Teno_phn!$O$5:$O$4738&lt;Teno_stats!$A23),Teno_phn!$E$5:$E$4738),2)/1080</f>
        <v>0.10193518518518518</v>
      </c>
      <c r="G22" s="18" cm="1">
        <f t="array" ref="G22">QUARTILE(IF((Teno_phn!$O$5:$O$4738&gt;=Teno_stats!$A22)*(Teno_phn!$O$5:$O$4738&lt;Teno_stats!$A23),Teno_phn!$E$5:$E$4738),3)/1080</f>
        <v>0.14783333333333332</v>
      </c>
      <c r="H22" s="3" cm="1">
        <f t="array" ref="H22">QUARTILE(IF((Teno_phn!$O$5:$O$4738&gt;=Teno_stats!$A22)*(Teno_phn!$O$5:$O$4738&lt;Teno_stats!$A23),Teno_phn!$G$5:$G$4738),1)</f>
        <v>4.8672839506172831</v>
      </c>
      <c r="I22" s="3" cm="1">
        <f t="array" ref="I22">QUARTILE(IF((Teno_phn!$O$5:$O$4738&gt;=Teno_stats!$A22)*(Teno_phn!$O$5:$O$4738&lt;Teno_stats!$A23),Teno_phn!$G$5:$G$4738),2)</f>
        <v>7.1123778501628667</v>
      </c>
      <c r="J22" s="3" cm="1">
        <f t="array" ref="J22">QUARTILE(IF((Teno_phn!$O$5:$O$4738&gt;=Teno_stats!$A22)*(Teno_phn!$O$5:$O$4738&lt;Teno_stats!$A23),Teno_phn!$G$5:$G$4738),3)</f>
        <v>10.235042735042736</v>
      </c>
      <c r="K22" s="3" cm="1">
        <f t="array" ref="K22">AVERAGE(IF((Teno_phn!$O$5:$O$4738&gt;=Teno_stats!$A22)*(Teno_phn!$O$5:$O$4738&lt;Teno_stats!$A23),Angles!$A$5:$A$4738))</f>
        <v>8.7837882640624226E-2</v>
      </c>
      <c r="L22" s="3" cm="1">
        <f t="array" ref="L22">AVERAGE(IF((Teno_phn!$O$5:$O$4738&gt;=Teno_stats!$A22)*(Teno_phn!$O$5:$O$4738&lt;Teno_stats!$A23),Angles!$B$5:$B$4738))</f>
        <v>0.42551823052225518</v>
      </c>
      <c r="M22" s="25">
        <f t="shared" si="0"/>
        <v>5.8317471479845073</v>
      </c>
      <c r="N22" s="26">
        <f t="shared" si="1"/>
        <v>36.989809784024452</v>
      </c>
      <c r="O22" s="24" cm="1">
        <f t="array" ref="O22">QUARTILE(IF((Teno_ves!$O$5:$O$3353&gt;=Teno_stats!$A22)*(Teno_ves!$O$5:$O$3353&lt;Teno_stats!$A23),Teno_ves!$C$5:$C$3353),1)/(1080^2)</f>
        <v>2.271090534979424E-3</v>
      </c>
      <c r="P22" s="18" cm="1">
        <f t="array" ref="P22">QUARTILE(IF((Teno_ves!$O$5:$O$3353&gt;=Teno_stats!$A22)*(Teno_ves!$O$5:$O$3353&lt;Teno_stats!$A23),Teno_ves!$C$5:$C$3353),2)/(1080^2)</f>
        <v>3.6702674897119343E-3</v>
      </c>
      <c r="Q22" s="18" cm="1">
        <f t="array" ref="Q22">QUARTILE(IF((Teno_ves!$O$5:$O$3353&gt;=Teno_stats!$A22)*(Teno_ves!$O$5:$O$3353&lt;Teno_stats!$A23),Teno_ves!$C$5:$C$3353),3)/(1080^2)</f>
        <v>6.3368055555555556E-3</v>
      </c>
      <c r="R22" s="3" cm="1">
        <f t="array" ref="R22">QUARTILE(IF((Teno_ves!$O$5:$O$3353&gt;=Teno_stats!$A22)*(Teno_ves!$O$5:$O$3353&lt;Teno_stats!$A23),Teno_ves!$K$5:$K$3353),1)/1080</f>
        <v>6.5812499999999996E-2</v>
      </c>
      <c r="S22" s="3" cm="1">
        <f t="array" ref="S22">QUARTILE(IF((Teno_ves!$O$5:$O$3353&gt;=Teno_stats!$A22)*(Teno_ves!$O$5:$O$3353&lt;Teno_stats!$A23),Teno_ves!$K$5:$K$3353),2)/1080</f>
        <v>8.5449074074074066E-2</v>
      </c>
      <c r="T22" s="3" cm="1">
        <f t="array" ref="T22">QUARTILE(IF((Teno_ves!$O$5:$O$3353&gt;=Teno_stats!$A22)*(Teno_ves!$O$5:$O$3353&lt;Teno_stats!$A23),Teno_ves!$K$5:$K$3353),3)/1080</f>
        <v>0.1145625</v>
      </c>
      <c r="U22" s="3" cm="1">
        <f t="array" ref="U22">QUARTILE(IF((Teno_ves!$O$5:$O$3353&gt;=Teno_stats!$A22)*(Teno_ves!$O$5:$O$3353&lt;Teno_stats!$A23),Teno_ves!$G$5:$G$3353),1)</f>
        <v>1.2635770354019207</v>
      </c>
      <c r="V22" s="3" cm="1">
        <f t="array" ref="V22">QUARTILE(IF((Teno_ves!$O$5:$O$3353&gt;=Teno_stats!$A22)*(Teno_ves!$O$5:$O$3353&lt;Teno_stats!$A23),Teno_ves!$G$5:$G$3353),2)</f>
        <v>1.387656794304553</v>
      </c>
      <c r="W22" s="3" cm="1">
        <f t="array" ref="W22">QUARTILE(IF((Teno_ves!$O$5:$O$3353&gt;=Teno_stats!$A22)*(Teno_ves!$O$5:$O$3353&lt;Teno_stats!$A23),Teno_ves!$G$5:$G$3353),3)</f>
        <v>1.5982017356648899</v>
      </c>
      <c r="X22" s="3" cm="1">
        <f t="array" ref="X22">QUARTILE(IF((Teno_ves!$O$5:$O$3353&gt;=Teno_stats!$A22)*(Teno_ves!$O$5:$O$3353&lt;Teno_stats!$A23),Teno_ves!$I$5:$I$3353),1)</f>
        <v>0.79</v>
      </c>
      <c r="Y22" s="3" cm="1">
        <f t="array" ref="Y22">QUARTILE(IF((Teno_ves!$O$5:$O$3353&gt;=Teno_stats!$A22)*(Teno_ves!$O$5:$O$3353&lt;Teno_stats!$A23),Teno_ves!$I$5:$I$3353),2)</f>
        <v>0.86</v>
      </c>
      <c r="Z22" s="3" cm="1">
        <f t="array" ref="Z22">QUARTILE(IF((Teno_ves!$O$5:$O$3353&gt;=Teno_stats!$A22)*(Teno_ves!$O$5:$O$3353&lt;Teno_stats!$A23),Teno_ves!$I$5:$I$3353),3)</f>
        <v>0.91250000000000009</v>
      </c>
      <c r="AA22" s="3" cm="1">
        <f t="array" ref="AA22">QUARTILE(IF((Teno_ves!$O$5:$O$3353&gt;=Teno_stats!$A22)*(Teno_ves!$O$5:$O$3353&lt;Teno_stats!$A23),Teno_ves!$J$5:$J$3353),1)</f>
        <v>0.63</v>
      </c>
      <c r="AB22" s="3" cm="1">
        <f t="array" ref="AB22">QUARTILE(IF((Teno_ves!$O$5:$O$3353&gt;=Teno_stats!$A22)*(Teno_ves!$O$5:$O$3353&lt;Teno_stats!$A23),Teno_ves!$J$5:$J$3353),2)</f>
        <v>0.72</v>
      </c>
      <c r="AC22" s="3" cm="1">
        <f t="array" ref="AC22">QUARTILE(IF((Teno_ves!$O$5:$O$3353&gt;=Teno_stats!$A22)*(Teno_ves!$O$5:$O$3353&lt;Teno_stats!$A23),Teno_ves!$J$5:$J$3353),3)</f>
        <v>0.79</v>
      </c>
      <c r="AD22" s="3" cm="1">
        <f t="array" ref="AD22">AVERAGE(IF((Teno_ves!$O$5:$O$3353&gt;=Teno_stats!$A22)*(Teno_ves!$O$5:$O$3353&lt;Teno_stats!$A23),Angles!$C$5:$C$3353))</f>
        <v>2.658602070985764E-2</v>
      </c>
      <c r="AE22" s="3" cm="1">
        <f t="array" ref="AE22">AVERAGE(IF((Teno_ves!$O$5:$O$3353&gt;=Teno_stats!$A22)*(Teno_ves!$O$5:$O$3353&lt;Teno_stats!$A23),Angles!$D$5:$D$3353))</f>
        <v>0.1135791711821216</v>
      </c>
      <c r="AF22" s="25">
        <f t="shared" si="2"/>
        <v>6.58715227852253</v>
      </c>
      <c r="AG22" s="26">
        <f t="shared" si="3"/>
        <v>59.385960448842994</v>
      </c>
      <c r="AH22" s="3" cm="1">
        <f t="array" ref="AH22">AVERAGE(IF((Teno_bin!$C$5:$C$214&gt;=Teno_stats!$A22)*(Teno_bin!$C$5:$C$214&lt;Teno_stats!$A23),Teno_bin!$J$5:$J$214))</f>
        <v>9.0976398343128109E-2</v>
      </c>
      <c r="AI22" s="3" cm="1">
        <f t="array" ref="AI22">STDEV(IF((Teno_bin!$C$5:$C$214&gt;=Teno_stats!$A22)*(Teno_bin!$C$5:$C$214&lt;Teno_stats!$A23),Teno_bin!$J$5:$J$214))</f>
        <v>2.5148766813430683E-2</v>
      </c>
      <c r="AJ22" s="3" cm="1">
        <f t="array" ref="AJ22">AVERAGE(IF((Teno_bin!$C$5:$C$214&gt;=Teno_stats!$A22)*(Teno_bin!$C$5:$C$214&lt;Teno_stats!$A23),Teno_bin!$K$5:$K$214))</f>
        <v>9.2079372415729277E-2</v>
      </c>
      <c r="AK22" s="3" cm="1">
        <f t="array" ref="AK22">STDEV(IF((Teno_bin!$C$5:$C$214&gt;=Teno_stats!$A22)*(Teno_bin!$C$5:$C$214&lt;Teno_stats!$A23),Teno_bin!$K$5:$K$214))</f>
        <v>1.9841615600978694E-2</v>
      </c>
      <c r="AL22" s="3" cm="1">
        <f t="array" ref="AL22">AVERAGE(IF((Teno_bin!$C$5:$C$214&gt;=Teno_stats!$A22)*(Teno_bin!$C$5:$C$214&lt;Teno_stats!$A23),Teno_bin!$N$5:$N$214))</f>
        <v>50.159933875848687</v>
      </c>
      <c r="AM22" s="3" cm="1">
        <f t="array" ref="AM22">STDEV(IF((Teno_bin!$C$5:$C$214&gt;=Teno_stats!$A22)*(Teno_bin!$C$5:$C$214&lt;Teno_stats!$A23),Teno_bin!$N$5:$N$214))</f>
        <v>5.2565500172237343</v>
      </c>
      <c r="AN22" s="59" cm="1">
        <f t="array" ref="AN22">AVERAGE(IF((Teno_bin!$C$5:$C$214&gt;=Teno_stats!$A22)*(Teno_bin!$C$5:$C$214&lt;Teno_stats!$A23),Teno_bin!$O$5:$O$214))</f>
        <v>19.761596883192638</v>
      </c>
      <c r="AO22" s="10" cm="1">
        <f t="array" ref="AO22">STDEV(IF((Teno_bin!$C$5:$C$214&gt;=Teno_stats!$A22)*(Teno_bin!$C$5:$C$214&lt;Teno_stats!$A23),Teno_bin!$O$5:$O$214))</f>
        <v>4.3735618317439666</v>
      </c>
    </row>
    <row r="23" spans="1:41" x14ac:dyDescent="0.35">
      <c r="A23">
        <v>18</v>
      </c>
      <c r="B23" s="24" cm="1">
        <f t="array" ref="B23">QUARTILE(IF((Teno_phn!$O$5:$O$4738&gt;=Teno_stats!$A23)*(Teno_phn!$O$5:$O$4738&lt;Teno_stats!$A24),Teno_phn!$C$5:$C$4738),1)/(1080^2)</f>
        <v>8.8820301783264742E-4</v>
      </c>
      <c r="C23" s="18" cm="1">
        <f t="array" ref="C23">QUARTILE(IF((Teno_phn!$O$5:$O$4738&gt;=Teno_stats!$A23)*(Teno_phn!$O$5:$O$4738&lt;Teno_stats!$A24),Teno_phn!$C$5:$C$4738),2)/(1080^2)</f>
        <v>1.2885802469135802E-3</v>
      </c>
      <c r="D23" s="18" cm="1">
        <f t="array" ref="D23">QUARTILE(IF((Teno_phn!$O$5:$O$4738&gt;=Teno_stats!$A23)*(Teno_phn!$O$5:$O$4738&lt;Teno_stats!$A24),Teno_phn!$C$5:$C$4738),3)/(1080^2)</f>
        <v>1.870713305898491E-3</v>
      </c>
      <c r="E23" s="18" cm="1">
        <f t="array" ref="E23">QUARTILE(IF((Teno_phn!$O$5:$O$4738&gt;=Teno_stats!$A23)*(Teno_phn!$O$5:$O$4738&lt;Teno_stats!$A24),Teno_phn!$E$5:$E$4738),1)/1080</f>
        <v>7.856481481481481E-2</v>
      </c>
      <c r="F23" s="18" cm="1">
        <f t="array" ref="F23">QUARTILE(IF((Teno_phn!$O$5:$O$4738&gt;=Teno_stats!$A23)*(Teno_phn!$O$5:$O$4738&lt;Teno_stats!$A24),Teno_phn!$E$5:$E$4738),2)/1080</f>
        <v>0.10499074074074075</v>
      </c>
      <c r="G23" s="18" cm="1">
        <f t="array" ref="G23">QUARTILE(IF((Teno_phn!$O$5:$O$4738&gt;=Teno_stats!$A23)*(Teno_phn!$O$5:$O$4738&lt;Teno_stats!$A24),Teno_phn!$E$5:$E$4738),3)/1080</f>
        <v>0.14031481481481481</v>
      </c>
      <c r="H23" s="3" cm="1">
        <f t="array" ref="H23">QUARTILE(IF((Teno_phn!$O$5:$O$4738&gt;=Teno_stats!$A23)*(Teno_phn!$O$5:$O$4738&lt;Teno_stats!$A24),Teno_phn!$G$5:$G$4738),1)</f>
        <v>4.6194968553459113</v>
      </c>
      <c r="I23" s="3" cm="1">
        <f t="array" ref="I23">QUARTILE(IF((Teno_phn!$O$5:$O$4738&gt;=Teno_stats!$A23)*(Teno_phn!$O$5:$O$4738&lt;Teno_stats!$A24),Teno_phn!$G$5:$G$4738),2)</f>
        <v>6.4692937563971338</v>
      </c>
      <c r="J23" s="3" cm="1">
        <f t="array" ref="J23">QUARTILE(IF((Teno_phn!$O$5:$O$4738&gt;=Teno_stats!$A23)*(Teno_phn!$O$5:$O$4738&lt;Teno_stats!$A24),Teno_phn!$G$5:$G$4738),3)</f>
        <v>9.9251980982567343</v>
      </c>
      <c r="K23" s="3" cm="1">
        <f t="array" ref="K23">AVERAGE(IF((Teno_phn!$O$5:$O$4738&gt;=Teno_stats!$A23)*(Teno_phn!$O$5:$O$4738&lt;Teno_stats!$A24),Angles!$A$5:$A$4738))</f>
        <v>-1.4753343465903341E-3</v>
      </c>
      <c r="L23" s="3" cm="1">
        <f t="array" ref="L23">AVERAGE(IF((Teno_phn!$O$5:$O$4738&gt;=Teno_stats!$A23)*(Teno_phn!$O$5:$O$4738&lt;Teno_stats!$A24),Angles!$B$5:$B$4738))</f>
        <v>0.35105898052845436</v>
      </c>
      <c r="M23" s="25">
        <f t="shared" si="0"/>
        <v>-0.12039278082483706</v>
      </c>
      <c r="N23" s="26">
        <f t="shared" si="1"/>
        <v>41.451273155871874</v>
      </c>
      <c r="O23" s="24" cm="1">
        <f t="array" ref="O23">QUARTILE(IF((Teno_ves!$O$5:$O$3353&gt;=Teno_stats!$A23)*(Teno_ves!$O$5:$O$3353&lt;Teno_stats!$A24),Teno_ves!$C$5:$C$3353),1)/(1080^2)</f>
        <v>2.329818244170096E-3</v>
      </c>
      <c r="P23" s="18" cm="1">
        <f t="array" ref="P23">QUARTILE(IF((Teno_ves!$O$5:$O$3353&gt;=Teno_stats!$A23)*(Teno_ves!$O$5:$O$3353&lt;Teno_stats!$A24),Teno_ves!$C$5:$C$3353),2)/(1080^2)</f>
        <v>3.8871742112482851E-3</v>
      </c>
      <c r="Q23" s="18" cm="1">
        <f t="array" ref="Q23">QUARTILE(IF((Teno_ves!$O$5:$O$3353&gt;=Teno_stats!$A23)*(Teno_ves!$O$5:$O$3353&lt;Teno_stats!$A24),Teno_ves!$C$5:$C$3353),3)/(1080^2)</f>
        <v>6.2444272976680381E-3</v>
      </c>
      <c r="R23" s="3" cm="1">
        <f t="array" ref="R23">QUARTILE(IF((Teno_ves!$O$5:$O$3353&gt;=Teno_stats!$A23)*(Teno_ves!$O$5:$O$3353&lt;Teno_stats!$A24),Teno_ves!$K$5:$K$3353),1)/1080</f>
        <v>6.3886574074074082E-2</v>
      </c>
      <c r="S23" s="3" cm="1">
        <f t="array" ref="S23">QUARTILE(IF((Teno_ves!$O$5:$O$3353&gt;=Teno_stats!$A23)*(Teno_ves!$O$5:$O$3353&lt;Teno_stats!$A24),Teno_ves!$K$5:$K$3353),2)/1080</f>
        <v>9.3050925925925926E-2</v>
      </c>
      <c r="T23" s="3" cm="1">
        <f t="array" ref="T23">QUARTILE(IF((Teno_ves!$O$5:$O$3353&gt;=Teno_stats!$A23)*(Teno_ves!$O$5:$O$3353&lt;Teno_stats!$A24),Teno_ves!$K$5:$K$3353),3)/1080</f>
        <v>0.12065277777777779</v>
      </c>
      <c r="U23" s="3" cm="1">
        <f t="array" ref="U23">QUARTILE(IF((Teno_ves!$O$5:$O$3353&gt;=Teno_stats!$A23)*(Teno_ves!$O$5:$O$3353&lt;Teno_stats!$A24),Teno_ves!$G$5:$G$3353),1)</f>
        <v>1.2871654667943926</v>
      </c>
      <c r="V23" s="3" cm="1">
        <f t="array" ref="V23">QUARTILE(IF((Teno_ves!$O$5:$O$3353&gt;=Teno_stats!$A23)*(Teno_ves!$O$5:$O$3353&lt;Teno_stats!$A24),Teno_ves!$G$5:$G$3353),2)</f>
        <v>1.5175335344548415</v>
      </c>
      <c r="W23" s="3" cm="1">
        <f t="array" ref="W23">QUARTILE(IF((Teno_ves!$O$5:$O$3353&gt;=Teno_stats!$A23)*(Teno_ves!$O$5:$O$3353&lt;Teno_stats!$A24),Teno_ves!$G$5:$G$3353),3)</f>
        <v>1.7737621684087217</v>
      </c>
      <c r="X23" s="3" cm="1">
        <f t="array" ref="X23">QUARTILE(IF((Teno_ves!$O$5:$O$3353&gt;=Teno_stats!$A23)*(Teno_ves!$O$5:$O$3353&lt;Teno_stats!$A24),Teno_ves!$I$5:$I$3353),1)</f>
        <v>0.76500000000000001</v>
      </c>
      <c r="Y23" s="3" cm="1">
        <f t="array" ref="Y23">QUARTILE(IF((Teno_ves!$O$5:$O$3353&gt;=Teno_stats!$A23)*(Teno_ves!$O$5:$O$3353&lt;Teno_stats!$A24),Teno_ves!$I$5:$I$3353),2)</f>
        <v>0.85</v>
      </c>
      <c r="Z23" s="3" cm="1">
        <f t="array" ref="Z23">QUARTILE(IF((Teno_ves!$O$5:$O$3353&gt;=Teno_stats!$A23)*(Teno_ves!$O$5:$O$3353&lt;Teno_stats!$A24),Teno_ves!$I$5:$I$3353),3)</f>
        <v>0.92</v>
      </c>
      <c r="AA23" s="3" cm="1">
        <f t="array" ref="AA23">QUARTILE(IF((Teno_ves!$O$5:$O$3353&gt;=Teno_stats!$A23)*(Teno_ves!$O$5:$O$3353&lt;Teno_stats!$A24),Teno_ves!$J$5:$J$3353),1)</f>
        <v>0.56499999999999995</v>
      </c>
      <c r="AB23" s="3" cm="1">
        <f t="array" ref="AB23">QUARTILE(IF((Teno_ves!$O$5:$O$3353&gt;=Teno_stats!$A23)*(Teno_ves!$O$5:$O$3353&lt;Teno_stats!$A24),Teno_ves!$J$5:$J$3353),2)</f>
        <v>0.66</v>
      </c>
      <c r="AC23" s="3" cm="1">
        <f t="array" ref="AC23">QUARTILE(IF((Teno_ves!$O$5:$O$3353&gt;=Teno_stats!$A23)*(Teno_ves!$O$5:$O$3353&lt;Teno_stats!$A24),Teno_ves!$J$5:$J$3353),3)</f>
        <v>0.78</v>
      </c>
      <c r="AD23" s="3" cm="1">
        <f t="array" ref="AD23">AVERAGE(IF((Teno_ves!$O$5:$O$3353&gt;=Teno_stats!$A23)*(Teno_ves!$O$5:$O$3353&lt;Teno_stats!$A24),Angles!$C$5:$C$3353))</f>
        <v>9.6833309112551377E-2</v>
      </c>
      <c r="AE23" s="3" cm="1">
        <f t="array" ref="AE23">AVERAGE(IF((Teno_ves!$O$5:$O$3353&gt;=Teno_stats!$A23)*(Teno_ves!$O$5:$O$3353&lt;Teno_stats!$A24),Angles!$D$5:$D$3353))</f>
        <v>0.18777729687459185</v>
      </c>
      <c r="AF23" s="25">
        <f t="shared" si="2"/>
        <v>13.639664049140093</v>
      </c>
      <c r="AG23" s="26">
        <f t="shared" si="3"/>
        <v>50.514541401366543</v>
      </c>
      <c r="AH23" s="3" cm="1">
        <f t="array" ref="AH23">AVERAGE(IF((Teno_bin!$C$5:$C$214&gt;=Teno_stats!$A23)*(Teno_bin!$C$5:$C$214&lt;Teno_stats!$A24),Teno_bin!$J$5:$J$214))</f>
        <v>8.616145715861194E-2</v>
      </c>
      <c r="AI23" s="3" cm="1">
        <f t="array" ref="AI23">STDEV(IF((Teno_bin!$C$5:$C$214&gt;=Teno_stats!$A23)*(Teno_bin!$C$5:$C$214&lt;Teno_stats!$A24),Teno_bin!$J$5:$J$214))</f>
        <v>1.4866486856652804E-2</v>
      </c>
      <c r="AJ23" s="3" cm="1">
        <f t="array" ref="AJ23">AVERAGE(IF((Teno_bin!$C$5:$C$214&gt;=Teno_stats!$A23)*(Teno_bin!$C$5:$C$214&lt;Teno_stats!$A24),Teno_bin!$K$5:$K$214))</f>
        <v>0.11414924953344507</v>
      </c>
      <c r="AK23" s="3" cm="1">
        <f t="array" ref="AK23">STDEV(IF((Teno_bin!$C$5:$C$214&gt;=Teno_stats!$A23)*(Teno_bin!$C$5:$C$214&lt;Teno_stats!$A24),Teno_bin!$K$5:$K$214))</f>
        <v>2.7301594225891679E-2</v>
      </c>
      <c r="AL23" s="3" cm="1">
        <f t="array" ref="AL23">AVERAGE(IF((Teno_bin!$C$5:$C$214&gt;=Teno_stats!$A23)*(Teno_bin!$C$5:$C$214&lt;Teno_stats!$A24),Teno_bin!$N$5:$N$214))</f>
        <v>57.799820023766621</v>
      </c>
      <c r="AM23" s="3" cm="1">
        <f t="array" ref="AM23">STDEV(IF((Teno_bin!$C$5:$C$214&gt;=Teno_stats!$A23)*(Teno_bin!$C$5:$C$214&lt;Teno_stats!$A24),Teno_bin!$N$5:$N$214))</f>
        <v>11.901601116419442</v>
      </c>
      <c r="AN23" s="59" cm="1">
        <f t="array" ref="AN23">AVERAGE(IF((Teno_bin!$C$5:$C$214&gt;=Teno_stats!$A23)*(Teno_bin!$C$5:$C$214&lt;Teno_stats!$A24),Teno_bin!$O$5:$O$214))</f>
        <v>23.815828483158828</v>
      </c>
      <c r="AO23" s="10" cm="1">
        <f t="array" ref="AO23">STDEV(IF((Teno_bin!$C$5:$C$214&gt;=Teno_stats!$A23)*(Teno_bin!$C$5:$C$214&lt;Teno_stats!$A24),Teno_bin!$O$5:$O$214))</f>
        <v>5.2093148644231846</v>
      </c>
    </row>
    <row r="24" spans="1:41" x14ac:dyDescent="0.35">
      <c r="A24">
        <v>19</v>
      </c>
      <c r="B24" s="24" cm="1">
        <f t="array" ref="B24">QUARTILE(IF((Teno_phn!$O$5:$O$4738&gt;=Teno_stats!$A24)*(Teno_phn!$O$5:$O$4738&lt;Teno_stats!$A25),Teno_phn!$C$5:$C$4738),1)/(1080^2)</f>
        <v>7.321673525377229E-4</v>
      </c>
      <c r="C24" s="18" cm="1">
        <f t="array" ref="C24">QUARTILE(IF((Teno_phn!$O$5:$O$4738&gt;=Teno_stats!$A24)*(Teno_phn!$O$5:$O$4738&lt;Teno_stats!$A25),Teno_phn!$C$5:$C$4738),2)/(1080^2)</f>
        <v>1.3357338820301783E-3</v>
      </c>
      <c r="D24" s="18" cm="1">
        <f t="array" ref="D24">QUARTILE(IF((Teno_phn!$O$5:$O$4738&gt;=Teno_stats!$A24)*(Teno_phn!$O$5:$O$4738&lt;Teno_stats!$A25),Teno_phn!$C$5:$C$4738),3)/(1080^2)</f>
        <v>2.1450617283950619E-3</v>
      </c>
      <c r="E24" s="18" cm="1">
        <f t="array" ref="E24">QUARTILE(IF((Teno_phn!$O$5:$O$4738&gt;=Teno_stats!$A24)*(Teno_phn!$O$5:$O$4738&lt;Teno_stats!$A25),Teno_phn!$E$5:$E$4738),1)/1080</f>
        <v>7.4060185185185187E-2</v>
      </c>
      <c r="F24" s="18" cm="1">
        <f t="array" ref="F24">QUARTILE(IF((Teno_phn!$O$5:$O$4738&gt;=Teno_stats!$A24)*(Teno_phn!$O$5:$O$4738&lt;Teno_stats!$A25),Teno_phn!$E$5:$E$4738),2)/1080</f>
        <v>0.11335185185185186</v>
      </c>
      <c r="G24" s="18" cm="1">
        <f t="array" ref="G24">QUARTILE(IF((Teno_phn!$O$5:$O$4738&gt;=Teno_stats!$A24)*(Teno_phn!$O$5:$O$4738&lt;Teno_stats!$A25),Teno_phn!$E$5:$E$4738),3)/1080</f>
        <v>0.13617592592592592</v>
      </c>
      <c r="H24" s="3" cm="1">
        <f t="array" ref="H24">QUARTILE(IF((Teno_phn!$O$5:$O$4738&gt;=Teno_stats!$A24)*(Teno_phn!$O$5:$O$4738&lt;Teno_stats!$A25),Teno_phn!$G$5:$G$4738),1)</f>
        <v>4.4798938783373732</v>
      </c>
      <c r="I24" s="3" cm="1">
        <f t="array" ref="I24">QUARTILE(IF((Teno_phn!$O$5:$O$4738&gt;=Teno_stats!$A24)*(Teno_phn!$O$5:$O$4738&lt;Teno_stats!$A25),Teno_phn!$G$5:$G$4738),2)</f>
        <v>6.9872576177285319</v>
      </c>
      <c r="J24" s="3" cm="1">
        <f t="array" ref="J24">QUARTILE(IF((Teno_phn!$O$5:$O$4738&gt;=Teno_stats!$A24)*(Teno_phn!$O$5:$O$4738&lt;Teno_stats!$A25),Teno_phn!$G$5:$G$4738),3)</f>
        <v>10.316182596556015</v>
      </c>
      <c r="K24" s="3" cm="1">
        <f t="array" ref="K24">AVERAGE(IF((Teno_phn!$O$5:$O$4738&gt;=Teno_stats!$A24)*(Teno_phn!$O$5:$O$4738&lt;Teno_stats!$A25),Angles!$A$5:$A$4738))</f>
        <v>0.17893509962155774</v>
      </c>
      <c r="L24" s="3" cm="1">
        <f t="array" ref="L24">AVERAGE(IF((Teno_phn!$O$5:$O$4738&gt;=Teno_stats!$A24)*(Teno_phn!$O$5:$O$4738&lt;Teno_stats!$A25),Angles!$B$5:$B$4738))</f>
        <v>0.39627591334789303</v>
      </c>
      <c r="M24" s="25">
        <f t="shared" si="0"/>
        <v>12.150580321198801</v>
      </c>
      <c r="N24" s="26">
        <f t="shared" si="1"/>
        <v>36.973886096038363</v>
      </c>
      <c r="O24" s="24" cm="1">
        <f t="array" ref="O24">QUARTILE(IF((Teno_ves!$O$5:$O$3353&gt;=Teno_stats!$A24)*(Teno_ves!$O$5:$O$3353&lt;Teno_stats!$A25),Teno_ves!$C$5:$C$3353),1)/(1080^2)</f>
        <v>2.0267489711934157E-3</v>
      </c>
      <c r="P24" s="18" cm="1">
        <f t="array" ref="P24">QUARTILE(IF((Teno_ves!$O$5:$O$3353&gt;=Teno_stats!$A24)*(Teno_ves!$O$5:$O$3353&lt;Teno_stats!$A25),Teno_ves!$C$5:$C$3353),2)/(1080^2)</f>
        <v>3.3076131687242798E-3</v>
      </c>
      <c r="Q24" s="18" cm="1">
        <f t="array" ref="Q24">QUARTILE(IF((Teno_ves!$O$5:$O$3353&gt;=Teno_stats!$A24)*(Teno_ves!$O$5:$O$3353&lt;Teno_stats!$A25),Teno_ves!$C$5:$C$3353),3)/(1080^2)</f>
        <v>5.4869684499314125E-3</v>
      </c>
      <c r="R24" s="3" cm="1">
        <f t="array" ref="R24">QUARTILE(IF((Teno_ves!$O$5:$O$3353&gt;=Teno_stats!$A24)*(Teno_ves!$O$5:$O$3353&lt;Teno_stats!$A25),Teno_ves!$K$5:$K$3353),1)/1080</f>
        <v>6.1888888888888889E-2</v>
      </c>
      <c r="S24" s="3" cm="1">
        <f t="array" ref="S24">QUARTILE(IF((Teno_ves!$O$5:$O$3353&gt;=Teno_stats!$A24)*(Teno_ves!$O$5:$O$3353&lt;Teno_stats!$A25),Teno_ves!$K$5:$K$3353),2)/1080</f>
        <v>8.3166666666666667E-2</v>
      </c>
      <c r="T24" s="3" cm="1">
        <f t="array" ref="T24">QUARTILE(IF((Teno_ves!$O$5:$O$3353&gt;=Teno_stats!$A24)*(Teno_ves!$O$5:$O$3353&lt;Teno_stats!$A25),Teno_ves!$K$5:$K$3353),3)/1080</f>
        <v>0.10456481481481482</v>
      </c>
      <c r="U24" s="3" cm="1">
        <f t="array" ref="U24">QUARTILE(IF((Teno_ves!$O$5:$O$3353&gt;=Teno_stats!$A24)*(Teno_ves!$O$5:$O$3353&lt;Teno_stats!$A25),Teno_ves!$G$5:$G$3353),1)</f>
        <v>1.2877246157176878</v>
      </c>
      <c r="V24" s="3" cm="1">
        <f t="array" ref="V24">QUARTILE(IF((Teno_ves!$O$5:$O$3353&gt;=Teno_stats!$A24)*(Teno_ves!$O$5:$O$3353&lt;Teno_stats!$A25),Teno_ves!$G$5:$G$3353),2)</f>
        <v>1.4512667660208645</v>
      </c>
      <c r="W24" s="3" cm="1">
        <f t="array" ref="W24">QUARTILE(IF((Teno_ves!$O$5:$O$3353&gt;=Teno_stats!$A24)*(Teno_ves!$O$5:$O$3353&lt;Teno_stats!$A25),Teno_ves!$G$5:$G$3353),3)</f>
        <v>1.7558755603858172</v>
      </c>
      <c r="X24" s="3" cm="1">
        <f t="array" ref="X24">QUARTILE(IF((Teno_ves!$O$5:$O$3353&gt;=Teno_stats!$A24)*(Teno_ves!$O$5:$O$3353&lt;Teno_stats!$A25),Teno_ves!$I$5:$I$3353),1)</f>
        <v>0.77</v>
      </c>
      <c r="Y24" s="3" cm="1">
        <f t="array" ref="Y24">QUARTILE(IF((Teno_ves!$O$5:$O$3353&gt;=Teno_stats!$A24)*(Teno_ves!$O$5:$O$3353&lt;Teno_stats!$A25),Teno_ves!$I$5:$I$3353),2)</f>
        <v>0.87</v>
      </c>
      <c r="Z24" s="3" cm="1">
        <f t="array" ref="Z24">QUARTILE(IF((Teno_ves!$O$5:$O$3353&gt;=Teno_stats!$A24)*(Teno_ves!$O$5:$O$3353&lt;Teno_stats!$A25),Teno_ves!$I$5:$I$3353),3)</f>
        <v>0.92</v>
      </c>
      <c r="AA24" s="3" cm="1">
        <f t="array" ref="AA24">QUARTILE(IF((Teno_ves!$O$5:$O$3353&gt;=Teno_stats!$A24)*(Teno_ves!$O$5:$O$3353&lt;Teno_stats!$A25),Teno_ves!$J$5:$J$3353),1)</f>
        <v>0.56999999999999995</v>
      </c>
      <c r="AB24" s="3" cm="1">
        <f t="array" ref="AB24">QUARTILE(IF((Teno_ves!$O$5:$O$3353&gt;=Teno_stats!$A24)*(Teno_ves!$O$5:$O$3353&lt;Teno_stats!$A25),Teno_ves!$J$5:$J$3353),2)</f>
        <v>0.69</v>
      </c>
      <c r="AC24" s="3" cm="1">
        <f t="array" ref="AC24">QUARTILE(IF((Teno_ves!$O$5:$O$3353&gt;=Teno_stats!$A24)*(Teno_ves!$O$5:$O$3353&lt;Teno_stats!$A25),Teno_ves!$J$5:$J$3353),3)</f>
        <v>0.78</v>
      </c>
      <c r="AD24" s="3" cm="1">
        <f t="array" ref="AD24">AVERAGE(IF((Teno_ves!$O$5:$O$3353&gt;=Teno_stats!$A24)*(Teno_ves!$O$5:$O$3353&lt;Teno_stats!$A25),Angles!$C$5:$C$3353))</f>
        <v>0.1241797803211538</v>
      </c>
      <c r="AE24" s="3" cm="1">
        <f t="array" ref="AE24">AVERAGE(IF((Teno_ves!$O$5:$O$3353&gt;=Teno_stats!$A24)*(Teno_ves!$O$5:$O$3353&lt;Teno_stats!$A25),Angles!$D$5:$D$3353))</f>
        <v>0.11450301003183042</v>
      </c>
      <c r="AF24" s="25">
        <f t="shared" si="2"/>
        <v>23.660818133154862</v>
      </c>
      <c r="AG24" s="26">
        <f t="shared" si="3"/>
        <v>54.028010207732834</v>
      </c>
      <c r="AH24" s="3" cm="1">
        <f t="array" ref="AH24">AVERAGE(IF((Teno_bin!$C$5:$C$214&gt;=Teno_stats!$A24)*(Teno_bin!$C$5:$C$214&lt;Teno_stats!$A25),Teno_bin!$J$5:$J$214))</f>
        <v>0.11121622589711566</v>
      </c>
      <c r="AI24" s="3" cm="1">
        <f t="array" ref="AI24">STDEV(IF((Teno_bin!$C$5:$C$214&gt;=Teno_stats!$A24)*(Teno_bin!$C$5:$C$214&lt;Teno_stats!$A25),Teno_bin!$J$5:$J$214))</f>
        <v>2.8679681005788542E-2</v>
      </c>
      <c r="AJ24" s="3" cm="1">
        <f t="array" ref="AJ24">AVERAGE(IF((Teno_bin!$C$5:$C$214&gt;=Teno_stats!$A24)*(Teno_bin!$C$5:$C$214&lt;Teno_stats!$A25),Teno_bin!$K$5:$K$214))</f>
        <v>0.11290605281338389</v>
      </c>
      <c r="AK24" s="3" cm="1">
        <f t="array" ref="AK24">STDEV(IF((Teno_bin!$C$5:$C$214&gt;=Teno_stats!$A24)*(Teno_bin!$C$5:$C$214&lt;Teno_stats!$A25),Teno_bin!$K$5:$K$214))</f>
        <v>5.3086198333796304E-2</v>
      </c>
      <c r="AL24" s="3" cm="1">
        <f t="array" ref="AL24">AVERAGE(IF((Teno_bin!$C$5:$C$214&gt;=Teno_stats!$A24)*(Teno_bin!$C$5:$C$214&lt;Teno_stats!$A25),Teno_bin!$N$5:$N$214))</f>
        <v>55.176907890704456</v>
      </c>
      <c r="AM24" s="3" cm="1">
        <f t="array" ref="AM24">STDEV(IF((Teno_bin!$C$5:$C$214&gt;=Teno_stats!$A24)*(Teno_bin!$C$5:$C$214&lt;Teno_stats!$A25),Teno_bin!$N$5:$N$214))</f>
        <v>9.1261605092089866</v>
      </c>
      <c r="AN24" s="59" cm="1">
        <f t="array" ref="AN24">AVERAGE(IF((Teno_bin!$C$5:$C$214&gt;=Teno_stats!$A24)*(Teno_bin!$C$5:$C$214&lt;Teno_stats!$A25),Teno_bin!$O$5:$O$214))</f>
        <v>21.78974145350827</v>
      </c>
      <c r="AO24" s="10" cm="1">
        <f t="array" ref="AO24">STDEV(IF((Teno_bin!$C$5:$C$214&gt;=Teno_stats!$A24)*(Teno_bin!$C$5:$C$214&lt;Teno_stats!$A25),Teno_bin!$O$5:$O$214))</f>
        <v>10.136839497746221</v>
      </c>
    </row>
    <row r="25" spans="1:41" x14ac:dyDescent="0.35">
      <c r="A25">
        <v>20</v>
      </c>
      <c r="B25" s="24" cm="1">
        <f t="array" ref="B25">QUARTILE(IF((Teno_phn!$O$5:$O$4738&gt;=Teno_stats!$A25)*(Teno_phn!$O$5:$O$4738&lt;Teno_stats!$A26),Teno_phn!$C$5:$C$4738),1)/(1080^2)</f>
        <v>7.7782064471879281E-4</v>
      </c>
      <c r="C25" s="18" cm="1">
        <f t="array" ref="C25">QUARTILE(IF((Teno_phn!$O$5:$O$4738&gt;=Teno_stats!$A25)*(Teno_phn!$O$5:$O$4738&lt;Teno_stats!$A26),Teno_phn!$C$5:$C$4738),2)/(1080^2)</f>
        <v>1.1235425240054869E-3</v>
      </c>
      <c r="D25" s="18" cm="1">
        <f t="array" ref="D25">QUARTILE(IF((Teno_phn!$O$5:$O$4738&gt;=Teno_stats!$A25)*(Teno_phn!$O$5:$O$4738&lt;Teno_stats!$A26),Teno_phn!$C$5:$C$4738),3)/(1080^2)</f>
        <v>1.7783350480109739E-3</v>
      </c>
      <c r="E25" s="18" cm="1">
        <f t="array" ref="E25">QUARTILE(IF((Teno_phn!$O$5:$O$4738&gt;=Teno_stats!$A25)*(Teno_phn!$O$5:$O$4738&lt;Teno_stats!$A26),Teno_phn!$E$5:$E$4738),1)/1080</f>
        <v>7.0895833333333325E-2</v>
      </c>
      <c r="F25" s="18" cm="1">
        <f t="array" ref="F25">QUARTILE(IF((Teno_phn!$O$5:$O$4738&gt;=Teno_stats!$A25)*(Teno_phn!$O$5:$O$4738&lt;Teno_stats!$A26),Teno_phn!$E$5:$E$4738),2)/1080</f>
        <v>0.10119444444444443</v>
      </c>
      <c r="G25" s="18" cm="1">
        <f t="array" ref="G25">QUARTILE(IF((Teno_phn!$O$5:$O$4738&gt;=Teno_stats!$A25)*(Teno_phn!$O$5:$O$4738&lt;Teno_stats!$A26),Teno_phn!$E$5:$E$4738),3)/1080</f>
        <v>0.14149537037037035</v>
      </c>
      <c r="H25" s="3" cm="1">
        <f t="array" ref="H25">QUARTILE(IF((Teno_phn!$O$5:$O$4738&gt;=Teno_stats!$A25)*(Teno_phn!$O$5:$O$4738&lt;Teno_stats!$A26),Teno_phn!$G$5:$G$4738),1)</f>
        <v>4.8088656912707544</v>
      </c>
      <c r="I25" s="3" cm="1">
        <f t="array" ref="I25">QUARTILE(IF((Teno_phn!$O$5:$O$4738&gt;=Teno_stats!$A25)*(Teno_phn!$O$5:$O$4738&lt;Teno_stats!$A26),Teno_phn!$G$5:$G$4738),2)</f>
        <v>6.9533109701843854</v>
      </c>
      <c r="J25" s="3" cm="1">
        <f t="array" ref="J25">QUARTILE(IF((Teno_phn!$O$5:$O$4738&gt;=Teno_stats!$A25)*(Teno_phn!$O$5:$O$4738&lt;Teno_stats!$A26),Teno_phn!$G$5:$G$4738),3)</f>
        <v>9.6505040520901417</v>
      </c>
      <c r="K25" s="3" cm="1">
        <f t="array" ref="K25">AVERAGE(IF((Teno_phn!$O$5:$O$4738&gt;=Teno_stats!$A25)*(Teno_phn!$O$5:$O$4738&lt;Teno_stats!$A26),Angles!$A$5:$A$4738))</f>
        <v>0.15918031899467605</v>
      </c>
      <c r="L25" s="3" cm="1">
        <f t="array" ref="L25">AVERAGE(IF((Teno_phn!$O$5:$O$4738&gt;=Teno_stats!$A25)*(Teno_phn!$O$5:$O$4738&lt;Teno_stats!$A26),Angles!$B$5:$B$4738))</f>
        <v>0.62491444752675085</v>
      </c>
      <c r="M25" s="25">
        <f t="shared" si="0"/>
        <v>7.1453346302615373</v>
      </c>
      <c r="N25" s="26">
        <f t="shared" si="1"/>
        <v>26.834604994474809</v>
      </c>
      <c r="O25" s="24" cm="1">
        <f t="array" ref="O25">QUARTILE(IF((Teno_ves!$O$5:$O$3353&gt;=Teno_stats!$A25)*(Teno_ves!$O$5:$O$3353&lt;Teno_stats!$A26),Teno_ves!$C$5:$C$3353),1)/(1080^2)</f>
        <v>3.2270233196159122E-3</v>
      </c>
      <c r="P25" s="18" cm="1">
        <f t="array" ref="P25">QUARTILE(IF((Teno_ves!$O$5:$O$3353&gt;=Teno_stats!$A25)*(Teno_ves!$O$5:$O$3353&lt;Teno_stats!$A26),Teno_ves!$C$5:$C$3353),2)/(1080^2)</f>
        <v>5.0180041152263375E-3</v>
      </c>
      <c r="Q25" s="18" cm="1">
        <f t="array" ref="Q25">QUARTILE(IF((Teno_ves!$O$5:$O$3353&gt;=Teno_stats!$A25)*(Teno_ves!$O$5:$O$3353&lt;Teno_stats!$A26),Teno_ves!$C$5:$C$3353),3)/(1080^2)</f>
        <v>8.0568415637860078E-3</v>
      </c>
      <c r="R25" s="3" cm="1">
        <f t="array" ref="R25">QUARTILE(IF((Teno_ves!$O$5:$O$3353&gt;=Teno_stats!$A25)*(Teno_ves!$O$5:$O$3353&lt;Teno_stats!$A26),Teno_ves!$K$5:$K$3353),1)/1080</f>
        <v>8.074537037037037E-2</v>
      </c>
      <c r="S25" s="3" cm="1">
        <f t="array" ref="S25">QUARTILE(IF((Teno_ves!$O$5:$O$3353&gt;=Teno_stats!$A25)*(Teno_ves!$O$5:$O$3353&lt;Teno_stats!$A26),Teno_ves!$K$5:$K$3353),2)/1080</f>
        <v>0.10503703703703704</v>
      </c>
      <c r="T25" s="3" cm="1">
        <f t="array" ref="T25">QUARTILE(IF((Teno_ves!$O$5:$O$3353&gt;=Teno_stats!$A25)*(Teno_ves!$O$5:$O$3353&lt;Teno_stats!$A26),Teno_ves!$K$5:$K$3353),3)/1080</f>
        <v>0.1426388888888889</v>
      </c>
      <c r="U25" s="3" cm="1">
        <f t="array" ref="U25">QUARTILE(IF((Teno_ves!$O$5:$O$3353&gt;=Teno_stats!$A25)*(Teno_ves!$O$5:$O$3353&lt;Teno_stats!$A26),Teno_ves!$G$5:$G$3353),1)</f>
        <v>1.3111089637459501</v>
      </c>
      <c r="V25" s="3" cm="1">
        <f t="array" ref="V25">QUARTILE(IF((Teno_ves!$O$5:$O$3353&gt;=Teno_stats!$A25)*(Teno_ves!$O$5:$O$3353&lt;Teno_stats!$A26),Teno_ves!$G$5:$G$3353),2)</f>
        <v>1.5612980769230769</v>
      </c>
      <c r="W25" s="3" cm="1">
        <f t="array" ref="W25">QUARTILE(IF((Teno_ves!$O$5:$O$3353&gt;=Teno_stats!$A25)*(Teno_ves!$O$5:$O$3353&lt;Teno_stats!$A26),Teno_ves!$G$5:$G$3353),3)</f>
        <v>1.8871489972061988</v>
      </c>
      <c r="X25" s="3" cm="1">
        <f t="array" ref="X25">QUARTILE(IF((Teno_ves!$O$5:$O$3353&gt;=Teno_stats!$A25)*(Teno_ves!$O$5:$O$3353&lt;Teno_stats!$A26),Teno_ves!$I$5:$I$3353),1)</f>
        <v>0.72</v>
      </c>
      <c r="Y25" s="3" cm="1">
        <f t="array" ref="Y25">QUARTILE(IF((Teno_ves!$O$5:$O$3353&gt;=Teno_stats!$A25)*(Teno_ves!$O$5:$O$3353&lt;Teno_stats!$A26),Teno_ves!$I$5:$I$3353),2)</f>
        <v>0.81</v>
      </c>
      <c r="Z25" s="3" cm="1">
        <f t="array" ref="Z25">QUARTILE(IF((Teno_ves!$O$5:$O$3353&gt;=Teno_stats!$A25)*(Teno_ves!$O$5:$O$3353&lt;Teno_stats!$A26),Teno_ves!$I$5:$I$3353),3)</f>
        <v>0.88500000000000001</v>
      </c>
      <c r="AA25" s="3" cm="1">
        <f t="array" ref="AA25">QUARTILE(IF((Teno_ves!$O$5:$O$3353&gt;=Teno_stats!$A25)*(Teno_ves!$O$5:$O$3353&lt;Teno_stats!$A26),Teno_ves!$J$5:$J$3353),1)</f>
        <v>0.53</v>
      </c>
      <c r="AB25" s="3" cm="1">
        <f t="array" ref="AB25">QUARTILE(IF((Teno_ves!$O$5:$O$3353&gt;=Teno_stats!$A25)*(Teno_ves!$O$5:$O$3353&lt;Teno_stats!$A26),Teno_ves!$J$5:$J$3353),2)</f>
        <v>0.64</v>
      </c>
      <c r="AC25" s="3" cm="1">
        <f t="array" ref="AC25">QUARTILE(IF((Teno_ves!$O$5:$O$3353&gt;=Teno_stats!$A25)*(Teno_ves!$O$5:$O$3353&lt;Teno_stats!$A26),Teno_ves!$J$5:$J$3353),3)</f>
        <v>0.76</v>
      </c>
      <c r="AD25" s="3" cm="1">
        <f t="array" ref="AD25">AVERAGE(IF((Teno_ves!$O$5:$O$3353&gt;=Teno_stats!$A25)*(Teno_ves!$O$5:$O$3353&lt;Teno_stats!$A26),Angles!$C$5:$C$3353))</f>
        <v>6.0022042341444627E-2</v>
      </c>
      <c r="AE25" s="3" cm="1">
        <f t="array" ref="AE25">AVERAGE(IF((Teno_ves!$O$5:$O$3353&gt;=Teno_stats!$A25)*(Teno_ves!$O$5:$O$3353&lt;Teno_stats!$A26),Angles!$D$5:$D$3353))</f>
        <v>0.22596050608556767</v>
      </c>
      <c r="AF25" s="25">
        <f t="shared" si="2"/>
        <v>7.4379929319821345</v>
      </c>
      <c r="AG25" s="26">
        <f t="shared" si="3"/>
        <v>48.841153154417569</v>
      </c>
      <c r="AH25" s="3" cm="1">
        <f t="array" ref="AH25">AVERAGE(IF((Teno_bin!$C$5:$C$214&gt;=Teno_stats!$A25)*(Teno_bin!$C$5:$C$214&lt;Teno_stats!$A26),Teno_bin!$J$5:$J$214))</f>
        <v>0.12432051416830668</v>
      </c>
      <c r="AI25" s="3" cm="1">
        <f t="array" ref="AI25">STDEV(IF((Teno_bin!$C$5:$C$214&gt;=Teno_stats!$A25)*(Teno_bin!$C$5:$C$214&lt;Teno_stats!$A26),Teno_bin!$J$5:$J$214))</f>
        <v>1.6950688411277708E-2</v>
      </c>
      <c r="AJ25" s="3" cm="1">
        <f t="array" ref="AJ25">AVERAGE(IF((Teno_bin!$C$5:$C$214&gt;=Teno_stats!$A25)*(Teno_bin!$C$5:$C$214&lt;Teno_stats!$A26),Teno_bin!$K$5:$K$214))</f>
        <v>0.14956405452712113</v>
      </c>
      <c r="AK25" s="3" cm="1">
        <f t="array" ref="AK25">STDEV(IF((Teno_bin!$C$5:$C$214&gt;=Teno_stats!$A25)*(Teno_bin!$C$5:$C$214&lt;Teno_stats!$A26),Teno_bin!$K$5:$K$214))</f>
        <v>4.3027293420069009E-2</v>
      </c>
      <c r="AL25" s="3" cm="1">
        <f t="array" ref="AL25">AVERAGE(IF((Teno_bin!$C$5:$C$214&gt;=Teno_stats!$A25)*(Teno_bin!$C$5:$C$214&lt;Teno_stats!$A26),Teno_bin!$N$5:$N$214))</f>
        <v>71.977298632903455</v>
      </c>
      <c r="AM25" s="3" cm="1">
        <f t="array" ref="AM25">STDEV(IF((Teno_bin!$C$5:$C$214&gt;=Teno_stats!$A25)*(Teno_bin!$C$5:$C$214&lt;Teno_stats!$A26),Teno_bin!$N$5:$N$214))</f>
        <v>8.1618384327936671</v>
      </c>
      <c r="AN25" s="59" cm="1">
        <f t="array" ref="AN25">AVERAGE(IF((Teno_bin!$C$5:$C$214&gt;=Teno_stats!$A25)*(Teno_bin!$C$5:$C$214&lt;Teno_stats!$A26),Teno_bin!$O$5:$O$214))</f>
        <v>31.537053288309821</v>
      </c>
      <c r="AO25" s="10" cm="1">
        <f t="array" ref="AO25">STDEV(IF((Teno_bin!$C$5:$C$214&gt;=Teno_stats!$A25)*(Teno_bin!$C$5:$C$214&lt;Teno_stats!$A26),Teno_bin!$O$5:$O$214))</f>
        <v>13.05997952109332</v>
      </c>
    </row>
    <row r="26" spans="1:41" x14ac:dyDescent="0.35">
      <c r="A26">
        <v>21</v>
      </c>
      <c r="B26" s="24" cm="1">
        <f t="array" ref="B26">QUARTILE(IF((Teno_phn!$O$5:$O$4738&gt;=Teno_stats!$A26)*(Teno_phn!$O$5:$O$4738&lt;Teno_stats!$A27),Teno_phn!$C$5:$C$4738),1)/(1080^2)</f>
        <v>9.6536351165980795E-4</v>
      </c>
      <c r="C26" s="18" cm="1">
        <f t="array" ref="C26">QUARTILE(IF((Teno_phn!$O$5:$O$4738&gt;=Teno_stats!$A26)*(Teno_phn!$O$5:$O$4738&lt;Teno_stats!$A27),Teno_phn!$C$5:$C$4738),2)/(1080^2)</f>
        <v>1.6169410150891632E-3</v>
      </c>
      <c r="D26" s="18" cm="1">
        <f t="array" ref="D26">QUARTILE(IF((Teno_phn!$O$5:$O$4738&gt;=Teno_stats!$A26)*(Teno_phn!$O$5:$O$4738&lt;Teno_stats!$A27),Teno_phn!$C$5:$C$4738),3)/(1080^2)</f>
        <v>2.1141975308641976E-3</v>
      </c>
      <c r="E26" s="18" cm="1">
        <f t="array" ref="E26">QUARTILE(IF((Teno_phn!$O$5:$O$4738&gt;=Teno_stats!$A26)*(Teno_phn!$O$5:$O$4738&lt;Teno_stats!$A27),Teno_phn!$E$5:$E$4738),1)/1080</f>
        <v>8.0203703703703708E-2</v>
      </c>
      <c r="F26" s="18" cm="1">
        <f t="array" ref="F26">QUARTILE(IF((Teno_phn!$O$5:$O$4738&gt;=Teno_stats!$A26)*(Teno_phn!$O$5:$O$4738&lt;Teno_stats!$A27),Teno_phn!$E$5:$E$4738),2)/1080</f>
        <v>0.11611111111111112</v>
      </c>
      <c r="G26" s="18" cm="1">
        <f t="array" ref="G26">QUARTILE(IF((Teno_phn!$O$5:$O$4738&gt;=Teno_stats!$A26)*(Teno_phn!$O$5:$O$4738&lt;Teno_stats!$A27),Teno_phn!$E$5:$E$4738),3)/1080</f>
        <v>0.14792592592592591</v>
      </c>
      <c r="H26" s="3" cm="1">
        <f t="array" ref="H26">QUARTILE(IF((Teno_phn!$O$5:$O$4738&gt;=Teno_stats!$A26)*(Teno_phn!$O$5:$O$4738&lt;Teno_stats!$A27),Teno_phn!$G$5:$G$4738),1)</f>
        <v>4.5165902233745374</v>
      </c>
      <c r="I26" s="3" cm="1">
        <f t="array" ref="I26">QUARTILE(IF((Teno_phn!$O$5:$O$4738&gt;=Teno_stats!$A26)*(Teno_phn!$O$5:$O$4738&lt;Teno_stats!$A27),Teno_phn!$G$5:$G$4738),2)</f>
        <v>6.6747925311203318</v>
      </c>
      <c r="J26" s="3" cm="1">
        <f t="array" ref="J26">QUARTILE(IF((Teno_phn!$O$5:$O$4738&gt;=Teno_stats!$A26)*(Teno_phn!$O$5:$O$4738&lt;Teno_stats!$A27),Teno_phn!$G$5:$G$4738),3)</f>
        <v>8.7546403573316667</v>
      </c>
      <c r="K26" s="3" cm="1">
        <f t="array" ref="K26">AVERAGE(IF((Teno_phn!$O$5:$O$4738&gt;=Teno_stats!$A26)*(Teno_phn!$O$5:$O$4738&lt;Teno_stats!$A27),Angles!$A$5:$A$4738))</f>
        <v>0.26861308246982085</v>
      </c>
      <c r="L26" s="3" cm="1">
        <f t="array" ref="L26">AVERAGE(IF((Teno_phn!$O$5:$O$4738&gt;=Teno_stats!$A26)*(Teno_phn!$O$5:$O$4738&lt;Teno_stats!$A27),Angles!$B$5:$B$4738))</f>
        <v>0.30000078035832733</v>
      </c>
      <c r="M26" s="25">
        <f t="shared" si="0"/>
        <v>20.920229032987393</v>
      </c>
      <c r="N26" s="26">
        <f t="shared" si="1"/>
        <v>38.639750050630873</v>
      </c>
      <c r="O26" s="24" cm="1">
        <f t="array" ref="O26">QUARTILE(IF((Teno_ves!$O$5:$O$3353&gt;=Teno_stats!$A26)*(Teno_ves!$O$5:$O$3353&lt;Teno_stats!$A27),Teno_ves!$C$5:$C$3353),1)/(1080^2)</f>
        <v>2.8459362139917695E-3</v>
      </c>
      <c r="P26" s="18" cm="1">
        <f t="array" ref="P26">QUARTILE(IF((Teno_ves!$O$5:$O$3353&gt;=Teno_stats!$A26)*(Teno_ves!$O$5:$O$3353&lt;Teno_stats!$A27),Teno_ves!$C$5:$C$3353),2)/(1080^2)</f>
        <v>5.094735939643347E-3</v>
      </c>
      <c r="Q26" s="18" cm="1">
        <f t="array" ref="Q26">QUARTILE(IF((Teno_ves!$O$5:$O$3353&gt;=Teno_stats!$A26)*(Teno_ves!$O$5:$O$3353&lt;Teno_stats!$A27),Teno_ves!$C$5:$C$3353),3)/(1080^2)</f>
        <v>8.1408607681755837E-3</v>
      </c>
      <c r="R26" s="3" cm="1">
        <f t="array" ref="R26">QUARTILE(IF((Teno_ves!$O$5:$O$3353&gt;=Teno_stats!$A26)*(Teno_ves!$O$5:$O$3353&lt;Teno_stats!$A27),Teno_ves!$K$5:$K$3353),1)/1080</f>
        <v>7.2625000000000009E-2</v>
      </c>
      <c r="S26" s="3" cm="1">
        <f t="array" ref="S26">QUARTILE(IF((Teno_ves!$O$5:$O$3353&gt;=Teno_stats!$A26)*(Teno_ves!$O$5:$O$3353&lt;Teno_stats!$A27),Teno_ves!$K$5:$K$3353),2)/1080</f>
        <v>0.10097222222222223</v>
      </c>
      <c r="T26" s="3" cm="1">
        <f t="array" ref="T26">QUARTILE(IF((Teno_ves!$O$5:$O$3353&gt;=Teno_stats!$A26)*(Teno_ves!$O$5:$O$3353&lt;Teno_stats!$A27),Teno_ves!$K$5:$K$3353),3)/1080</f>
        <v>0.14238657407407407</v>
      </c>
      <c r="U26" s="3" cm="1">
        <f t="array" ref="U26">QUARTILE(IF((Teno_ves!$O$5:$O$3353&gt;=Teno_stats!$A26)*(Teno_ves!$O$5:$O$3353&lt;Teno_stats!$A27),Teno_ves!$G$5:$G$3353),1)</f>
        <v>1.2668792867441214</v>
      </c>
      <c r="V26" s="3" cm="1">
        <f t="array" ref="V26">QUARTILE(IF((Teno_ves!$O$5:$O$3353&gt;=Teno_stats!$A26)*(Teno_ves!$O$5:$O$3353&lt;Teno_stats!$A27),Teno_ves!$G$5:$G$3353),2)</f>
        <v>1.5022502994531655</v>
      </c>
      <c r="W26" s="3" cm="1">
        <f t="array" ref="W26">QUARTILE(IF((Teno_ves!$O$5:$O$3353&gt;=Teno_stats!$A26)*(Teno_ves!$O$5:$O$3353&lt;Teno_stats!$A27),Teno_ves!$G$5:$G$3353),3)</f>
        <v>1.8502424562498501</v>
      </c>
      <c r="X26" s="3" cm="1">
        <f t="array" ref="X26">QUARTILE(IF((Teno_ves!$O$5:$O$3353&gt;=Teno_stats!$A26)*(Teno_ves!$O$5:$O$3353&lt;Teno_stats!$A27),Teno_ves!$I$5:$I$3353),1)</f>
        <v>0.77500000000000002</v>
      </c>
      <c r="Y26" s="3" cm="1">
        <f t="array" ref="Y26">QUARTILE(IF((Teno_ves!$O$5:$O$3353&gt;=Teno_stats!$A26)*(Teno_ves!$O$5:$O$3353&lt;Teno_stats!$A27),Teno_ves!$I$5:$I$3353),2)</f>
        <v>0.85</v>
      </c>
      <c r="Z26" s="3" cm="1">
        <f t="array" ref="Z26">QUARTILE(IF((Teno_ves!$O$5:$O$3353&gt;=Teno_stats!$A26)*(Teno_ves!$O$5:$O$3353&lt;Teno_stats!$A27),Teno_ves!$I$5:$I$3353),3)</f>
        <v>0.9</v>
      </c>
      <c r="AA26" s="3" cm="1">
        <f t="array" ref="AA26">QUARTILE(IF((Teno_ves!$O$5:$O$3353&gt;=Teno_stats!$A26)*(Teno_ves!$O$5:$O$3353&lt;Teno_stats!$A27),Teno_ves!$J$5:$J$3353),1)</f>
        <v>0.54</v>
      </c>
      <c r="AB26" s="3" cm="1">
        <f t="array" ref="AB26">QUARTILE(IF((Teno_ves!$O$5:$O$3353&gt;=Teno_stats!$A26)*(Teno_ves!$O$5:$O$3353&lt;Teno_stats!$A27),Teno_ves!$J$5:$J$3353),2)</f>
        <v>0.66500000000000004</v>
      </c>
      <c r="AC26" s="3" cm="1">
        <f t="array" ref="AC26">QUARTILE(IF((Teno_ves!$O$5:$O$3353&gt;=Teno_stats!$A26)*(Teno_ves!$O$5:$O$3353&lt;Teno_stats!$A27),Teno_ves!$J$5:$J$3353),3)</f>
        <v>0.79</v>
      </c>
      <c r="AD26" s="3" cm="1">
        <f t="array" ref="AD26">AVERAGE(IF((Teno_ves!$O$5:$O$3353&gt;=Teno_stats!$A26)*(Teno_ves!$O$5:$O$3353&lt;Teno_stats!$A27),Angles!$C$5:$C$3353))</f>
        <v>5.6053611099474022E-2</v>
      </c>
      <c r="AE26" s="3" cm="1">
        <f t="array" ref="AE26">AVERAGE(IF((Teno_ves!$O$5:$O$3353&gt;=Teno_stats!$A26)*(Teno_ves!$O$5:$O$3353&lt;Teno_stats!$A27),Angles!$D$5:$D$3353))</f>
        <v>4.0622326861061993E-2</v>
      </c>
      <c r="AF26" s="25">
        <f t="shared" si="2"/>
        <v>27.034486093286827</v>
      </c>
      <c r="AG26" s="26">
        <f t="shared" si="3"/>
        <v>66.205575066632321</v>
      </c>
      <c r="AH26" s="3" cm="1">
        <f t="array" ref="AH26">AVERAGE(IF((Teno_bin!$C$5:$C$214&gt;=Teno_stats!$A26)*(Teno_bin!$C$5:$C$214&lt;Teno_stats!$A27),Teno_bin!$J$5:$J$214))</f>
        <v>8.2538375943553025E-2</v>
      </c>
      <c r="AI26" s="3" cm="1">
        <f t="array" ref="AI26">STDEV(IF((Teno_bin!$C$5:$C$214&gt;=Teno_stats!$A26)*(Teno_bin!$C$5:$C$214&lt;Teno_stats!$A27),Teno_bin!$J$5:$J$214))</f>
        <v>1.8298074766209316E-2</v>
      </c>
      <c r="AJ26" s="3" cm="1">
        <f t="array" ref="AJ26">AVERAGE(IF((Teno_bin!$C$5:$C$214&gt;=Teno_stats!$A26)*(Teno_bin!$C$5:$C$214&lt;Teno_stats!$A27),Teno_bin!$K$5:$K$214))</f>
        <v>0.13125046857881997</v>
      </c>
      <c r="AK26" s="3" cm="1">
        <f t="array" ref="AK26">STDEV(IF((Teno_bin!$C$5:$C$214&gt;=Teno_stats!$A26)*(Teno_bin!$C$5:$C$214&lt;Teno_stats!$A27),Teno_bin!$K$5:$K$214))</f>
        <v>1.5903829124993784E-2</v>
      </c>
      <c r="AL26" s="3" cm="1">
        <f t="array" ref="AL26">AVERAGE(IF((Teno_bin!$C$5:$C$214&gt;=Teno_stats!$A26)*(Teno_bin!$C$5:$C$214&lt;Teno_stats!$A27),Teno_bin!$N$5:$N$214))</f>
        <v>53.745565540509347</v>
      </c>
      <c r="AM26" s="3" cm="1">
        <f t="array" ref="AM26">STDEV(IF((Teno_bin!$C$5:$C$214&gt;=Teno_stats!$A26)*(Teno_bin!$C$5:$C$214&lt;Teno_stats!$A27),Teno_bin!$N$5:$N$214))</f>
        <v>12.502374366539739</v>
      </c>
      <c r="AN26" s="59" cm="1">
        <f t="array" ref="AN26">AVERAGE(IF((Teno_bin!$C$5:$C$214&gt;=Teno_stats!$A26)*(Teno_bin!$C$5:$C$214&lt;Teno_stats!$A27),Teno_bin!$O$5:$O$214))</f>
        <v>25.382514989123457</v>
      </c>
      <c r="AO26" s="10" cm="1">
        <f t="array" ref="AO26">STDEV(IF((Teno_bin!$C$5:$C$214&gt;=Teno_stats!$A26)*(Teno_bin!$C$5:$C$214&lt;Teno_stats!$A27),Teno_bin!$O$5:$O$214))</f>
        <v>11.831623361995559</v>
      </c>
    </row>
    <row r="27" spans="1:41" x14ac:dyDescent="0.35">
      <c r="A27">
        <v>22</v>
      </c>
      <c r="B27" s="24" cm="1">
        <f t="array" ref="B27">QUARTILE(IF((Teno_phn!$O$5:$O$4738&gt;=Teno_stats!$A27)*(Teno_phn!$O$5:$O$4738&lt;Teno_stats!$A28),Teno_phn!$C$5:$C$4738),1)/(1080^2)</f>
        <v>6.3550240054869689E-4</v>
      </c>
      <c r="C27" s="18" cm="1">
        <f t="array" ref="C27">QUARTILE(IF((Teno_phn!$O$5:$O$4738&gt;=Teno_stats!$A27)*(Teno_phn!$O$5:$O$4738&lt;Teno_stats!$A28),Teno_phn!$C$5:$C$4738),2)/(1080^2)</f>
        <v>1.1556927297668039E-3</v>
      </c>
      <c r="D27" s="18" cm="1">
        <f t="array" ref="D27">QUARTILE(IF((Teno_phn!$O$5:$O$4738&gt;=Teno_stats!$A27)*(Teno_phn!$O$5:$O$4738&lt;Teno_stats!$A28),Teno_phn!$C$5:$C$4738),3)/(1080^2)</f>
        <v>1.8747856652949245E-3</v>
      </c>
      <c r="E27" s="18" cm="1">
        <f t="array" ref="E27">QUARTILE(IF((Teno_phn!$O$5:$O$4738&gt;=Teno_stats!$A27)*(Teno_phn!$O$5:$O$4738&lt;Teno_stats!$A28),Teno_phn!$E$5:$E$4738),1)/1080</f>
        <v>6.8981481481481477E-2</v>
      </c>
      <c r="F27" s="18" cm="1">
        <f t="array" ref="F27">QUARTILE(IF((Teno_phn!$O$5:$O$4738&gt;=Teno_stats!$A27)*(Teno_phn!$O$5:$O$4738&lt;Teno_stats!$A28),Teno_phn!$E$5:$E$4738),2)/1080</f>
        <v>0.10858333333333334</v>
      </c>
      <c r="G27" s="18" cm="1">
        <f t="array" ref="G27">QUARTILE(IF((Teno_phn!$O$5:$O$4738&gt;=Teno_stats!$A27)*(Teno_phn!$O$5:$O$4738&lt;Teno_stats!$A28),Teno_phn!$E$5:$E$4738),3)/1080</f>
        <v>0.15360185185185188</v>
      </c>
      <c r="H27" s="3" cm="1">
        <f t="array" ref="H27">QUARTILE(IF((Teno_phn!$O$5:$O$4738&gt;=Teno_stats!$A27)*(Teno_phn!$O$5:$O$4738&lt;Teno_stats!$A28),Teno_phn!$G$5:$G$4738),1)</f>
        <v>5.0181035913731158</v>
      </c>
      <c r="I27" s="3" cm="1">
        <f t="array" ref="I27">QUARTILE(IF((Teno_phn!$O$5:$O$4738&gt;=Teno_stats!$A27)*(Teno_phn!$O$5:$O$4738&lt;Teno_stats!$A28),Teno_phn!$G$5:$G$4738),2)</f>
        <v>7.4364406241667833</v>
      </c>
      <c r="J27" s="3" cm="1">
        <f t="array" ref="J27">QUARTILE(IF((Teno_phn!$O$5:$O$4738&gt;=Teno_stats!$A27)*(Teno_phn!$O$5:$O$4738&lt;Teno_stats!$A28),Teno_phn!$G$5:$G$4738),3)</f>
        <v>9.8894038349704871</v>
      </c>
      <c r="K27" s="3" cm="1">
        <f t="array" ref="K27">AVERAGE(IF((Teno_phn!$O$5:$O$4738&gt;=Teno_stats!$A27)*(Teno_phn!$O$5:$O$4738&lt;Teno_stats!$A28),Angles!$A$5:$A$4738))</f>
        <v>0.21094849271398922</v>
      </c>
      <c r="L27" s="3" cm="1">
        <f t="array" ref="L27">AVERAGE(IF((Teno_phn!$O$5:$O$4738&gt;=Teno_stats!$A27)*(Teno_phn!$O$5:$O$4738&lt;Teno_stats!$A28),Angles!$B$5:$B$4738))</f>
        <v>0.32027884842030568</v>
      </c>
      <c r="M27" s="25">
        <f t="shared" si="0"/>
        <v>16.685251349995841</v>
      </c>
      <c r="N27" s="26">
        <f t="shared" si="1"/>
        <v>39.662520010340877</v>
      </c>
      <c r="O27" s="24" cm="1">
        <f t="array" ref="O27">QUARTILE(IF((Teno_ves!$O$5:$O$3353&gt;=Teno_stats!$A27)*(Teno_ves!$O$5:$O$3353&lt;Teno_stats!$A28),Teno_ves!$C$5:$C$3353),1)/(1080^2)</f>
        <v>3.6222565157750341E-3</v>
      </c>
      <c r="P27" s="18" cm="1">
        <f t="array" ref="P27">QUARTILE(IF((Teno_ves!$O$5:$O$3353&gt;=Teno_stats!$A27)*(Teno_ves!$O$5:$O$3353&lt;Teno_stats!$A28),Teno_ves!$C$5:$C$3353),2)/(1080^2)</f>
        <v>4.9845679012345675E-3</v>
      </c>
      <c r="Q27" s="18" cm="1">
        <f t="array" ref="Q27">QUARTILE(IF((Teno_ves!$O$5:$O$3353&gt;=Teno_stats!$A27)*(Teno_ves!$O$5:$O$3353&lt;Teno_stats!$A28),Teno_ves!$C$5:$C$3353),3)/(1080^2)</f>
        <v>6.9470164609053498E-3</v>
      </c>
      <c r="R27" s="3" cm="1">
        <f t="array" ref="R27">QUARTILE(IF((Teno_ves!$O$5:$O$3353&gt;=Teno_stats!$A27)*(Teno_ves!$O$5:$O$3353&lt;Teno_stats!$A28),Teno_ves!$K$5:$K$3353),1)/1080</f>
        <v>8.5592592592592595E-2</v>
      </c>
      <c r="S27" s="3" cm="1">
        <f t="array" ref="S27">QUARTILE(IF((Teno_ves!$O$5:$O$3353&gt;=Teno_stats!$A27)*(Teno_ves!$O$5:$O$3353&lt;Teno_stats!$A28),Teno_ves!$K$5:$K$3353),2)/1080</f>
        <v>0.10522222222222222</v>
      </c>
      <c r="T27" s="3" cm="1">
        <f t="array" ref="T27">QUARTILE(IF((Teno_ves!$O$5:$O$3353&gt;=Teno_stats!$A27)*(Teno_ves!$O$5:$O$3353&lt;Teno_stats!$A28),Teno_ves!$K$5:$K$3353),3)/1080</f>
        <v>0.12216666666666666</v>
      </c>
      <c r="U27" s="3" cm="1">
        <f t="array" ref="U27">QUARTILE(IF((Teno_ves!$O$5:$O$3353&gt;=Teno_stats!$A27)*(Teno_ves!$O$5:$O$3353&lt;Teno_stats!$A28),Teno_ves!$G$5:$G$3353),1)</f>
        <v>1.3332856734343723</v>
      </c>
      <c r="V27" s="3" cm="1">
        <f t="array" ref="V27">QUARTILE(IF((Teno_ves!$O$5:$O$3353&gt;=Teno_stats!$A27)*(Teno_ves!$O$5:$O$3353&lt;Teno_stats!$A28),Teno_ves!$G$5:$G$3353),2)</f>
        <v>1.4895783421178723</v>
      </c>
      <c r="W27" s="3" cm="1">
        <f t="array" ref="W27">QUARTILE(IF((Teno_ves!$O$5:$O$3353&gt;=Teno_stats!$A27)*(Teno_ves!$O$5:$O$3353&lt;Teno_stats!$A28),Teno_ves!$G$5:$G$3353),3)</f>
        <v>1.7484475556057359</v>
      </c>
      <c r="X27" s="3" cm="1">
        <f t="array" ref="X27">QUARTILE(IF((Teno_ves!$O$5:$O$3353&gt;=Teno_stats!$A27)*(Teno_ves!$O$5:$O$3353&lt;Teno_stats!$A28),Teno_ves!$I$5:$I$3353),1)</f>
        <v>0.76</v>
      </c>
      <c r="Y27" s="3" cm="1">
        <f t="array" ref="Y27">QUARTILE(IF((Teno_ves!$O$5:$O$3353&gt;=Teno_stats!$A27)*(Teno_ves!$O$5:$O$3353&lt;Teno_stats!$A28),Teno_ves!$I$5:$I$3353),2)</f>
        <v>0.84</v>
      </c>
      <c r="Z27" s="3" cm="1">
        <f t="array" ref="Z27">QUARTILE(IF((Teno_ves!$O$5:$O$3353&gt;=Teno_stats!$A27)*(Teno_ves!$O$5:$O$3353&lt;Teno_stats!$A28),Teno_ves!$I$5:$I$3353),3)</f>
        <v>0.9</v>
      </c>
      <c r="AA27" s="3" cm="1">
        <f t="array" ref="AA27">QUARTILE(IF((Teno_ves!$O$5:$O$3353&gt;=Teno_stats!$A27)*(Teno_ves!$O$5:$O$3353&lt;Teno_stats!$A28),Teno_ves!$J$5:$J$3353),1)</f>
        <v>0.56999999999999995</v>
      </c>
      <c r="AB27" s="3" cm="1">
        <f t="array" ref="AB27">QUARTILE(IF((Teno_ves!$O$5:$O$3353&gt;=Teno_stats!$A27)*(Teno_ves!$O$5:$O$3353&lt;Teno_stats!$A28),Teno_ves!$J$5:$J$3353),2)</f>
        <v>0.67</v>
      </c>
      <c r="AC27" s="3" cm="1">
        <f t="array" ref="AC27">QUARTILE(IF((Teno_ves!$O$5:$O$3353&gt;=Teno_stats!$A27)*(Teno_ves!$O$5:$O$3353&lt;Teno_stats!$A28),Teno_ves!$J$5:$J$3353),3)</f>
        <v>0.75</v>
      </c>
      <c r="AD27" s="3" cm="1">
        <f t="array" ref="AD27">AVERAGE(IF((Teno_ves!$O$5:$O$3353&gt;=Teno_stats!$A27)*(Teno_ves!$O$5:$O$3353&lt;Teno_stats!$A28),Angles!$C$5:$C$3353))</f>
        <v>0.26158792604156145</v>
      </c>
      <c r="AE27" s="3" cm="1">
        <f t="array" ref="AE27">AVERAGE(IF((Teno_ves!$O$5:$O$3353&gt;=Teno_stats!$A27)*(Teno_ves!$O$5:$O$3353&lt;Teno_stats!$A28),Angles!$D$5:$D$3353))</f>
        <v>0.21945029042687744</v>
      </c>
      <c r="AF27" s="25">
        <f t="shared" si="2"/>
        <v>25.003087747203629</v>
      </c>
      <c r="AG27" s="26">
        <f t="shared" si="3"/>
        <v>41.997457645121663</v>
      </c>
      <c r="AH27" s="3" cm="1">
        <f t="array" ref="AH27">AVERAGE(IF((Teno_bin!$C$5:$C$214&gt;=Teno_stats!$A27)*(Teno_bin!$C$5:$C$214&lt;Teno_stats!$A28),Teno_bin!$J$5:$J$214))</f>
        <v>5.9343949176909903E-2</v>
      </c>
      <c r="AI27" s="3" cm="1">
        <f t="array" ref="AI27">STDEV(IF((Teno_bin!$C$5:$C$214&gt;=Teno_stats!$A27)*(Teno_bin!$C$5:$C$214&lt;Teno_stats!$A28),Teno_bin!$J$5:$J$214))</f>
        <v>2.5683421867968889E-2</v>
      </c>
      <c r="AJ27" s="3" cm="1">
        <f t="array" ref="AJ27">AVERAGE(IF((Teno_bin!$C$5:$C$214&gt;=Teno_stats!$A27)*(Teno_bin!$C$5:$C$214&lt;Teno_stats!$A28),Teno_bin!$K$5:$K$214))</f>
        <v>0.10639385920518363</v>
      </c>
      <c r="AK27" s="3" cm="1">
        <f t="array" ref="AK27">STDEV(IF((Teno_bin!$C$5:$C$214&gt;=Teno_stats!$A27)*(Teno_bin!$C$5:$C$214&lt;Teno_stats!$A28),Teno_bin!$K$5:$K$214))</f>
        <v>1.9294241469804466E-2</v>
      </c>
      <c r="AL27" s="3" cm="1">
        <f t="array" ref="AL27">AVERAGE(IF((Teno_bin!$C$5:$C$214&gt;=Teno_stats!$A27)*(Teno_bin!$C$5:$C$214&lt;Teno_stats!$A28),Teno_bin!$N$5:$N$214))</f>
        <v>40.350552738908796</v>
      </c>
      <c r="AM27" s="3" cm="1">
        <f t="array" ref="AM27">STDEV(IF((Teno_bin!$C$5:$C$214&gt;=Teno_stats!$A27)*(Teno_bin!$C$5:$C$214&lt;Teno_stats!$A28),Teno_bin!$N$5:$N$214))</f>
        <v>10.115754884715599</v>
      </c>
      <c r="AN27" s="59" cm="1">
        <f t="array" ref="AN27">AVERAGE(IF((Teno_bin!$C$5:$C$214&gt;=Teno_stats!$A27)*(Teno_bin!$C$5:$C$214&lt;Teno_stats!$A28),Teno_bin!$O$5:$O$214))</f>
        <v>16.908908821416592</v>
      </c>
      <c r="AO27" s="10" cm="1">
        <f t="array" ref="AO27">STDEV(IF((Teno_bin!$C$5:$C$214&gt;=Teno_stats!$A27)*(Teno_bin!$C$5:$C$214&lt;Teno_stats!$A28),Teno_bin!$O$5:$O$214))</f>
        <v>5.3917953383607626</v>
      </c>
    </row>
    <row r="28" spans="1:41" x14ac:dyDescent="0.35">
      <c r="A28">
        <v>23</v>
      </c>
      <c r="B28" s="24" cm="1">
        <f t="array" ref="B28">QUARTILE(IF((Teno_phn!$O$5:$O$4738&gt;=Teno_stats!$A28)*(Teno_phn!$O$5:$O$4738&lt;Teno_stats!$A29),Teno_phn!$C$5:$C$4738),1)/(1080^2)</f>
        <v>9.2806927297668033E-4</v>
      </c>
      <c r="C28" s="18" cm="1">
        <f t="array" ref="C28">QUARTILE(IF((Teno_phn!$O$5:$O$4738&gt;=Teno_stats!$A28)*(Teno_phn!$O$5:$O$4738&lt;Teno_stats!$A29),Teno_phn!$C$5:$C$4738),2)/(1080^2)</f>
        <v>1.3571673525377228E-3</v>
      </c>
      <c r="D28" s="18" cm="1">
        <f t="array" ref="D28">QUARTILE(IF((Teno_phn!$O$5:$O$4738&gt;=Teno_stats!$A28)*(Teno_phn!$O$5:$O$4738&lt;Teno_stats!$A29),Teno_phn!$C$5:$C$4738),3)/(1080^2)</f>
        <v>2.3885459533607681E-3</v>
      </c>
      <c r="E28" s="18" cm="1">
        <f t="array" ref="E28">QUARTILE(IF((Teno_phn!$O$5:$O$4738&gt;=Teno_stats!$A28)*(Teno_phn!$O$5:$O$4738&lt;Teno_stats!$A29),Teno_phn!$E$5:$E$4738),1)/1080</f>
        <v>8.3041666666666666E-2</v>
      </c>
      <c r="F28" s="18" cm="1">
        <f t="array" ref="F28">QUARTILE(IF((Teno_phn!$O$5:$O$4738&gt;=Teno_stats!$A28)*(Teno_phn!$O$5:$O$4738&lt;Teno_stats!$A29),Teno_phn!$E$5:$E$4738),2)/1080</f>
        <v>0.11947222222222223</v>
      </c>
      <c r="G28" s="18" cm="1">
        <f t="array" ref="G28">QUARTILE(IF((Teno_phn!$O$5:$O$4738&gt;=Teno_stats!$A28)*(Teno_phn!$O$5:$O$4738&lt;Teno_stats!$A29),Teno_phn!$E$5:$E$4738),3)/1080</f>
        <v>0.16198148148148148</v>
      </c>
      <c r="H28" s="3" cm="1">
        <f t="array" ref="H28">QUARTILE(IF((Teno_phn!$O$5:$O$4738&gt;=Teno_stats!$A28)*(Teno_phn!$O$5:$O$4738&lt;Teno_stats!$A29),Teno_phn!$G$5:$G$4738),1)</f>
        <v>5.2226311931569729</v>
      </c>
      <c r="I28" s="3" cm="1">
        <f t="array" ref="I28">QUARTILE(IF((Teno_phn!$O$5:$O$4738&gt;=Teno_stats!$A28)*(Teno_phn!$O$5:$O$4738&lt;Teno_stats!$A29),Teno_phn!$G$5:$G$4738),2)</f>
        <v>7.8744710860366709</v>
      </c>
      <c r="J28" s="3" cm="1">
        <f t="array" ref="J28">QUARTILE(IF((Teno_phn!$O$5:$O$4738&gt;=Teno_stats!$A28)*(Teno_phn!$O$5:$O$4738&lt;Teno_stats!$A29),Teno_phn!$G$5:$G$4738),3)</f>
        <v>10.015742316686731</v>
      </c>
      <c r="K28" s="3" cm="1">
        <f t="array" ref="K28">AVERAGE(IF((Teno_phn!$O$5:$O$4738&gt;=Teno_stats!$A28)*(Teno_phn!$O$5:$O$4738&lt;Teno_stats!$A29),Angles!$A$5:$A$4738))</f>
        <v>0.15916193363421496</v>
      </c>
      <c r="L28" s="3" cm="1">
        <f t="array" ref="L28">AVERAGE(IF((Teno_phn!$O$5:$O$4738&gt;=Teno_stats!$A28)*(Teno_phn!$O$5:$O$4738&lt;Teno_stats!$A29),Angles!$B$5:$B$4738))</f>
        <v>0.39287560970308211</v>
      </c>
      <c r="M28" s="25">
        <f t="shared" si="0"/>
        <v>11.026937373211124</v>
      </c>
      <c r="N28" s="26">
        <f t="shared" si="1"/>
        <v>37.533730366279833</v>
      </c>
      <c r="O28" s="24" cm="1">
        <f t="array" ref="O28">QUARTILE(IF((Teno_ves!$O$5:$O$3353&gt;=Teno_stats!$A28)*(Teno_ves!$O$5:$O$3353&lt;Teno_stats!$A29),Teno_ves!$C$5:$C$3353),1)/(1080^2)</f>
        <v>2.9681069958847738E-3</v>
      </c>
      <c r="P28" s="18" cm="1">
        <f t="array" ref="P28">QUARTILE(IF((Teno_ves!$O$5:$O$3353&gt;=Teno_stats!$A28)*(Teno_ves!$O$5:$O$3353&lt;Teno_stats!$A29),Teno_ves!$C$5:$C$3353),2)/(1080^2)</f>
        <v>4.579903978052126E-3</v>
      </c>
      <c r="Q28" s="18" cm="1">
        <f t="array" ref="Q28">QUARTILE(IF((Teno_ves!$O$5:$O$3353&gt;=Teno_stats!$A28)*(Teno_ves!$O$5:$O$3353&lt;Teno_stats!$A29),Teno_ves!$C$5:$C$3353),3)/(1080^2)</f>
        <v>7.5188614540466396E-3</v>
      </c>
      <c r="R28" s="3" cm="1">
        <f t="array" ref="R28">QUARTILE(IF((Teno_ves!$O$5:$O$3353&gt;=Teno_stats!$A28)*(Teno_ves!$O$5:$O$3353&lt;Teno_stats!$A29),Teno_ves!$K$5:$K$3353),1)/1080</f>
        <v>7.9541666666666663E-2</v>
      </c>
      <c r="S28" s="3" cm="1">
        <f t="array" ref="S28">QUARTILE(IF((Teno_ves!$O$5:$O$3353&gt;=Teno_stats!$A28)*(Teno_ves!$O$5:$O$3353&lt;Teno_stats!$A29),Teno_ves!$K$5:$K$3353),2)/1080</f>
        <v>0.10053703703703704</v>
      </c>
      <c r="T28" s="3" cm="1">
        <f t="array" ref="T28">QUARTILE(IF((Teno_ves!$O$5:$O$3353&gt;=Teno_stats!$A28)*(Teno_ves!$O$5:$O$3353&lt;Teno_stats!$A29),Teno_ves!$K$5:$K$3353),3)/1080</f>
        <v>0.13218518518518518</v>
      </c>
      <c r="U28" s="3" cm="1">
        <f t="array" ref="U28">QUARTILE(IF((Teno_ves!$O$5:$O$3353&gt;=Teno_stats!$A28)*(Teno_ves!$O$5:$O$3353&lt;Teno_stats!$A29),Teno_ves!$G$5:$G$3353),1)</f>
        <v>1.2553981894115407</v>
      </c>
      <c r="V28" s="3" cm="1">
        <f t="array" ref="V28">QUARTILE(IF((Teno_ves!$O$5:$O$3353&gt;=Teno_stats!$A28)*(Teno_ves!$O$5:$O$3353&lt;Teno_stats!$A29),Teno_ves!$G$5:$G$3353),2)</f>
        <v>1.5778112449799195</v>
      </c>
      <c r="W28" s="3" cm="1">
        <f t="array" ref="W28">QUARTILE(IF((Teno_ves!$O$5:$O$3353&gt;=Teno_stats!$A28)*(Teno_ves!$O$5:$O$3353&lt;Teno_stats!$A29),Teno_ves!$G$5:$G$3353),3)</f>
        <v>1.8232994107619942</v>
      </c>
      <c r="X28" s="3" cm="1">
        <f t="array" ref="X28">QUARTILE(IF((Teno_ves!$O$5:$O$3353&gt;=Teno_stats!$A28)*(Teno_ves!$O$5:$O$3353&lt;Teno_stats!$A29),Teno_ves!$I$5:$I$3353),1)</f>
        <v>0.81</v>
      </c>
      <c r="Y28" s="3" cm="1">
        <f t="array" ref="Y28">QUARTILE(IF((Teno_ves!$O$5:$O$3353&gt;=Teno_stats!$A28)*(Teno_ves!$O$5:$O$3353&lt;Teno_stats!$A29),Teno_ves!$I$5:$I$3353),2)</f>
        <v>0.85</v>
      </c>
      <c r="Z28" s="3" cm="1">
        <f t="array" ref="Z28">QUARTILE(IF((Teno_ves!$O$5:$O$3353&gt;=Teno_stats!$A28)*(Teno_ves!$O$5:$O$3353&lt;Teno_stats!$A29),Teno_ves!$I$5:$I$3353),3)</f>
        <v>0.90500000000000003</v>
      </c>
      <c r="AA28" s="3" cm="1">
        <f t="array" ref="AA28">QUARTILE(IF((Teno_ves!$O$5:$O$3353&gt;=Teno_stats!$A28)*(Teno_ves!$O$5:$O$3353&lt;Teno_stats!$A29),Teno_ves!$J$5:$J$3353),1)</f>
        <v>0.54500000000000004</v>
      </c>
      <c r="AB28" s="3" cm="1">
        <f t="array" ref="AB28">QUARTILE(IF((Teno_ves!$O$5:$O$3353&gt;=Teno_stats!$A28)*(Teno_ves!$O$5:$O$3353&lt;Teno_stats!$A29),Teno_ves!$J$5:$J$3353),2)</f>
        <v>0.63</v>
      </c>
      <c r="AC28" s="3" cm="1">
        <f t="array" ref="AC28">QUARTILE(IF((Teno_ves!$O$5:$O$3353&gt;=Teno_stats!$A28)*(Teno_ves!$O$5:$O$3353&lt;Teno_stats!$A29),Teno_ves!$J$5:$J$3353),3)</f>
        <v>0.8</v>
      </c>
      <c r="AD28" s="3" cm="1">
        <f t="array" ref="AD28">AVERAGE(IF((Teno_ves!$O$5:$O$3353&gt;=Teno_stats!$A28)*(Teno_ves!$O$5:$O$3353&lt;Teno_stats!$A29),Angles!$C$5:$C$3353))</f>
        <v>6.6038848617778131E-2</v>
      </c>
      <c r="AE28" s="3" cm="1">
        <f t="array" ref="AE28">AVERAGE(IF((Teno_ves!$O$5:$O$3353&gt;=Teno_stats!$A28)*(Teno_ves!$O$5:$O$3353&lt;Teno_stats!$A29),Angles!$D$5:$D$3353))</f>
        <v>0.12894283803450937</v>
      </c>
      <c r="AF28" s="25">
        <f t="shared" si="2"/>
        <v>13.559763927616848</v>
      </c>
      <c r="AG28" s="26">
        <f t="shared" si="3"/>
        <v>56.312116642336981</v>
      </c>
      <c r="AH28" s="3" cm="1">
        <f t="array" ref="AH28">AVERAGE(IF((Teno_bin!$C$5:$C$214&gt;=Teno_stats!$A28)*(Teno_bin!$C$5:$C$214&lt;Teno_stats!$A29),Teno_bin!$J$5:$J$214))</f>
        <v>6.5458217657625245E-2</v>
      </c>
      <c r="AI28" s="3" cm="1">
        <f t="array" ref="AI28">STDEV(IF((Teno_bin!$C$5:$C$214&gt;=Teno_stats!$A28)*(Teno_bin!$C$5:$C$214&lt;Teno_stats!$A29),Teno_bin!$J$5:$J$214))</f>
        <v>3.4894799384262092E-2</v>
      </c>
      <c r="AJ28" s="3" cm="1">
        <f t="array" ref="AJ28">AVERAGE(IF((Teno_bin!$C$5:$C$214&gt;=Teno_stats!$A28)*(Teno_bin!$C$5:$C$214&lt;Teno_stats!$A29),Teno_bin!$K$5:$K$214))</f>
        <v>9.3611032913674674E-2</v>
      </c>
      <c r="AK28" s="3" cm="1">
        <f t="array" ref="AK28">STDEV(IF((Teno_bin!$C$5:$C$214&gt;=Teno_stats!$A28)*(Teno_bin!$C$5:$C$214&lt;Teno_stats!$A29),Teno_bin!$K$5:$K$214))</f>
        <v>1.6899755934805454E-2</v>
      </c>
      <c r="AL28" s="3" cm="1">
        <f t="array" ref="AL28">AVERAGE(IF((Teno_bin!$C$5:$C$214&gt;=Teno_stats!$A28)*(Teno_bin!$C$5:$C$214&lt;Teno_stats!$A29),Teno_bin!$N$5:$N$214))</f>
        <v>40.55810841165107</v>
      </c>
      <c r="AM28" s="3" cm="1">
        <f t="array" ref="AM28">STDEV(IF((Teno_bin!$C$5:$C$214&gt;=Teno_stats!$A28)*(Teno_bin!$C$5:$C$214&lt;Teno_stats!$A29),Teno_bin!$N$5:$N$214))</f>
        <v>14.242799705218667</v>
      </c>
      <c r="AN28" s="59" cm="1">
        <f t="array" ref="AN28">AVERAGE(IF((Teno_bin!$C$5:$C$214&gt;=Teno_stats!$A28)*(Teno_bin!$C$5:$C$214&lt;Teno_stats!$A29),Teno_bin!$O$5:$O$214))</f>
        <v>14.908486969976019</v>
      </c>
      <c r="AO28" s="10" cm="1">
        <f t="array" ref="AO28">STDEV(IF((Teno_bin!$C$5:$C$214&gt;=Teno_stats!$A28)*(Teno_bin!$C$5:$C$214&lt;Teno_stats!$A29),Teno_bin!$O$5:$O$214))</f>
        <v>1.1423892973944156</v>
      </c>
    </row>
    <row r="29" spans="1:41" x14ac:dyDescent="0.35">
      <c r="A29">
        <v>24</v>
      </c>
      <c r="B29" s="24" cm="1">
        <f t="array" ref="B29">QUARTILE(IF((Teno_phn!$O$5:$O$4738&gt;=Teno_stats!$A29)*(Teno_phn!$O$5:$O$4738&lt;Teno_stats!$A30),Teno_phn!$C$5:$C$4738),1)/(1080^2)</f>
        <v>8.2433127572016456E-4</v>
      </c>
      <c r="C29" s="18" cm="1">
        <f t="array" ref="C29">QUARTILE(IF((Teno_phn!$O$5:$O$4738&gt;=Teno_stats!$A29)*(Teno_phn!$O$5:$O$4738&lt;Teno_stats!$A30),Teno_phn!$C$5:$C$4738),2)/(1080^2)</f>
        <v>1.4814814814814814E-3</v>
      </c>
      <c r="D29" s="18" cm="1">
        <f t="array" ref="D29">QUARTILE(IF((Teno_phn!$O$5:$O$4738&gt;=Teno_stats!$A29)*(Teno_phn!$O$5:$O$4738&lt;Teno_stats!$A30),Teno_phn!$C$5:$C$4738),3)/(1080^2)</f>
        <v>2.1009087791495199E-3</v>
      </c>
      <c r="E29" s="18" cm="1">
        <f t="array" ref="E29">QUARTILE(IF((Teno_phn!$O$5:$O$4738&gt;=Teno_stats!$A29)*(Teno_phn!$O$5:$O$4738&lt;Teno_stats!$A30),Teno_phn!$E$5:$E$4738),1)/1080</f>
        <v>7.7467592592592588E-2</v>
      </c>
      <c r="F29" s="18" cm="1">
        <f t="array" ref="F29">QUARTILE(IF((Teno_phn!$O$5:$O$4738&gt;=Teno_stats!$A29)*(Teno_phn!$O$5:$O$4738&lt;Teno_stats!$A30),Teno_phn!$E$5:$E$4738),2)/1080</f>
        <v>0.11333333333333334</v>
      </c>
      <c r="G29" s="18" cm="1">
        <f t="array" ref="G29">QUARTILE(IF((Teno_phn!$O$5:$O$4738&gt;=Teno_stats!$A29)*(Teno_phn!$O$5:$O$4738&lt;Teno_stats!$A30),Teno_phn!$E$5:$E$4738),3)/1080</f>
        <v>0.16468981481481482</v>
      </c>
      <c r="H29" s="3" cm="1">
        <f t="array" ref="H29">QUARTILE(IF((Teno_phn!$O$5:$O$4738&gt;=Teno_stats!$A29)*(Teno_phn!$O$5:$O$4738&lt;Teno_stats!$A30),Teno_phn!$G$5:$G$4738),1)</f>
        <v>5.4968715140834172</v>
      </c>
      <c r="I29" s="3" cm="1">
        <f t="array" ref="I29">QUARTILE(IF((Teno_phn!$O$5:$O$4738&gt;=Teno_stats!$A29)*(Teno_phn!$O$5:$O$4738&lt;Teno_stats!$A30),Teno_phn!$G$5:$G$4738),2)</f>
        <v>7.3398409255242232</v>
      </c>
      <c r="J29" s="3" cm="1">
        <f t="array" ref="J29">QUARTILE(IF((Teno_phn!$O$5:$O$4738&gt;=Teno_stats!$A29)*(Teno_phn!$O$5:$O$4738&lt;Teno_stats!$A30),Teno_phn!$G$5:$G$4738),3)</f>
        <v>10.635387991070029</v>
      </c>
      <c r="K29" s="3" cm="1">
        <f t="array" ref="K29">AVERAGE(IF((Teno_phn!$O$5:$O$4738&gt;=Teno_stats!$A29)*(Teno_phn!$O$5:$O$4738&lt;Teno_stats!$A30),Angles!$A$5:$A$4738))</f>
        <v>-2.576474388820436E-2</v>
      </c>
      <c r="L29" s="3" cm="1">
        <f t="array" ref="L29">AVERAGE(IF((Teno_phn!$O$5:$O$4738&gt;=Teno_stats!$A29)*(Teno_phn!$O$5:$O$4738&lt;Teno_stats!$A30),Angles!$B$5:$B$4738))</f>
        <v>0.41485110199188441</v>
      </c>
      <c r="M29" s="25">
        <f t="shared" si="0"/>
        <v>-1.7769236557703796</v>
      </c>
      <c r="N29" s="26">
        <f t="shared" si="1"/>
        <v>37.960578040236044</v>
      </c>
      <c r="O29" s="24" cm="1">
        <f t="array" ref="O29">QUARTILE(IF((Teno_ves!$O$5:$O$3353&gt;=Teno_stats!$A29)*(Teno_ves!$O$5:$O$3353&lt;Teno_stats!$A30),Teno_ves!$C$5:$C$3353),1)/(1080^2)</f>
        <v>2.6444615912208503E-3</v>
      </c>
      <c r="P29" s="18" cm="1">
        <f t="array" ref="P29">QUARTILE(IF((Teno_ves!$O$5:$O$3353&gt;=Teno_stats!$A29)*(Teno_ves!$O$5:$O$3353&lt;Teno_stats!$A30),Teno_ves!$C$5:$C$3353),2)/(1080^2)</f>
        <v>4.0252057613168728E-3</v>
      </c>
      <c r="Q29" s="18" cm="1">
        <f t="array" ref="Q29">QUARTILE(IF((Teno_ves!$O$5:$O$3353&gt;=Teno_stats!$A29)*(Teno_ves!$O$5:$O$3353&lt;Teno_stats!$A30),Teno_ves!$C$5:$C$3353),3)/(1080^2)</f>
        <v>7.1006944444444442E-3</v>
      </c>
      <c r="R29" s="3" cm="1">
        <f t="array" ref="R29">QUARTILE(IF((Teno_ves!$O$5:$O$3353&gt;=Teno_stats!$A29)*(Teno_ves!$O$5:$O$3353&lt;Teno_stats!$A30),Teno_ves!$K$5:$K$3353),1)/1080</f>
        <v>7.1372685185185192E-2</v>
      </c>
      <c r="S29" s="3" cm="1">
        <f t="array" ref="S29">QUARTILE(IF((Teno_ves!$O$5:$O$3353&gt;=Teno_stats!$A29)*(Teno_ves!$O$5:$O$3353&lt;Teno_stats!$A30),Teno_ves!$K$5:$K$3353),2)/1080</f>
        <v>9.1134259259259262E-2</v>
      </c>
      <c r="T29" s="3" cm="1">
        <f t="array" ref="T29">QUARTILE(IF((Teno_ves!$O$5:$O$3353&gt;=Teno_stats!$A29)*(Teno_ves!$O$5:$O$3353&lt;Teno_stats!$A30),Teno_ves!$K$5:$K$3353),3)/1080</f>
        <v>0.12505092592592593</v>
      </c>
      <c r="U29" s="3" cm="1">
        <f t="array" ref="U29">QUARTILE(IF((Teno_ves!$O$5:$O$3353&gt;=Teno_stats!$A29)*(Teno_ves!$O$5:$O$3353&lt;Teno_stats!$A30),Teno_ves!$G$5:$G$3353),1)</f>
        <v>1.2306538897336099</v>
      </c>
      <c r="V29" s="3" cm="1">
        <f t="array" ref="V29">QUARTILE(IF((Teno_ves!$O$5:$O$3353&gt;=Teno_stats!$A29)*(Teno_ves!$O$5:$O$3353&lt;Teno_stats!$A30),Teno_ves!$G$5:$G$3353),2)</f>
        <v>1.3515352094997757</v>
      </c>
      <c r="W29" s="3" cm="1">
        <f t="array" ref="W29">QUARTILE(IF((Teno_ves!$O$5:$O$3353&gt;=Teno_stats!$A29)*(Teno_ves!$O$5:$O$3353&lt;Teno_stats!$A30),Teno_ves!$G$5:$G$3353),3)</f>
        <v>1.6009648782770856</v>
      </c>
      <c r="X29" s="3" cm="1">
        <f t="array" ref="X29">QUARTILE(IF((Teno_ves!$O$5:$O$3353&gt;=Teno_stats!$A29)*(Teno_ves!$O$5:$O$3353&lt;Teno_stats!$A30),Teno_ves!$I$5:$I$3353),1)</f>
        <v>0.84</v>
      </c>
      <c r="Y29" s="3" cm="1">
        <f t="array" ref="Y29">QUARTILE(IF((Teno_ves!$O$5:$O$3353&gt;=Teno_stats!$A29)*(Teno_ves!$O$5:$O$3353&lt;Teno_stats!$A30),Teno_ves!$I$5:$I$3353),2)</f>
        <v>0.88500000000000001</v>
      </c>
      <c r="Z29" s="3" cm="1">
        <f t="array" ref="Z29">QUARTILE(IF((Teno_ves!$O$5:$O$3353&gt;=Teno_stats!$A29)*(Teno_ves!$O$5:$O$3353&lt;Teno_stats!$A30),Teno_ves!$I$5:$I$3353),3)</f>
        <v>0.92</v>
      </c>
      <c r="AA29" s="3" cm="1">
        <f t="array" ref="AA29">QUARTILE(IF((Teno_ves!$O$5:$O$3353&gt;=Teno_stats!$A29)*(Teno_ves!$O$5:$O$3353&lt;Teno_stats!$A30),Teno_ves!$J$5:$J$3353),1)</f>
        <v>0.625</v>
      </c>
      <c r="AB29" s="3" cm="1">
        <f t="array" ref="AB29">QUARTILE(IF((Teno_ves!$O$5:$O$3353&gt;=Teno_stats!$A29)*(Teno_ves!$O$5:$O$3353&lt;Teno_stats!$A30),Teno_ves!$J$5:$J$3353),2)</f>
        <v>0.74</v>
      </c>
      <c r="AC29" s="3" cm="1">
        <f t="array" ref="AC29">QUARTILE(IF((Teno_ves!$O$5:$O$3353&gt;=Teno_stats!$A29)*(Teno_ves!$O$5:$O$3353&lt;Teno_stats!$A30),Teno_ves!$J$5:$J$3353),3)</f>
        <v>0.81</v>
      </c>
      <c r="AD29" s="3" cm="1">
        <f t="array" ref="AD29">AVERAGE(IF((Teno_ves!$O$5:$O$3353&gt;=Teno_stats!$A29)*(Teno_ves!$O$5:$O$3353&lt;Teno_stats!$A30),Angles!$C$5:$C$3353))</f>
        <v>-3.8893468516087136E-4</v>
      </c>
      <c r="AE29" s="3" cm="1">
        <f t="array" ref="AE29">AVERAGE(IF((Teno_ves!$O$5:$O$3353&gt;=Teno_stats!$A29)*(Teno_ves!$O$5:$O$3353&lt;Teno_stats!$A30),Angles!$D$5:$D$3353))</f>
        <v>0.1131704521998799</v>
      </c>
      <c r="AF29" s="25">
        <f t="shared" si="2"/>
        <v>-9.8454268759844782E-2</v>
      </c>
      <c r="AG29" s="26">
        <f t="shared" si="3"/>
        <v>59.802828596044208</v>
      </c>
      <c r="AH29" s="3" cm="1">
        <f t="array" ref="AH29">AVERAGE(IF((Teno_bin!$C$5:$C$214&gt;=Teno_stats!$A29)*(Teno_bin!$C$5:$C$214&lt;Teno_stats!$A30),Teno_bin!$J$5:$J$214))</f>
        <v>6.537700341210087E-2</v>
      </c>
      <c r="AI29" s="3" cm="1">
        <f t="array" ref="AI29">STDEV(IF((Teno_bin!$C$5:$C$214&gt;=Teno_stats!$A29)*(Teno_bin!$C$5:$C$214&lt;Teno_stats!$A30),Teno_bin!$J$5:$J$214))</f>
        <v>1.7084037410291578E-2</v>
      </c>
      <c r="AJ29" s="3" cm="1">
        <f t="array" ref="AJ29">AVERAGE(IF((Teno_bin!$C$5:$C$214&gt;=Teno_stats!$A29)*(Teno_bin!$C$5:$C$214&lt;Teno_stats!$A30),Teno_bin!$K$5:$K$214))</f>
        <v>8.4819358691701291E-2</v>
      </c>
      <c r="AK29" s="3" cm="1">
        <f t="array" ref="AK29">STDEV(IF((Teno_bin!$C$5:$C$214&gt;=Teno_stats!$A29)*(Teno_bin!$C$5:$C$214&lt;Teno_stats!$A30),Teno_bin!$K$5:$K$214))</f>
        <v>3.110059872081368E-2</v>
      </c>
      <c r="AL29" s="3" cm="1">
        <f t="array" ref="AL29">AVERAGE(IF((Teno_bin!$C$5:$C$214&gt;=Teno_stats!$A29)*(Teno_bin!$C$5:$C$214&lt;Teno_stats!$A30),Teno_bin!$N$5:$N$214))</f>
        <v>48.800785905054951</v>
      </c>
      <c r="AM29" s="3" cm="1">
        <f t="array" ref="AM29">STDEV(IF((Teno_bin!$C$5:$C$214&gt;=Teno_stats!$A29)*(Teno_bin!$C$5:$C$214&lt;Teno_stats!$A30),Teno_bin!$N$5:$N$214))</f>
        <v>9.6452146515046326</v>
      </c>
      <c r="AN29" s="59" cm="1">
        <f t="array" ref="AN29">AVERAGE(IF((Teno_bin!$C$5:$C$214&gt;=Teno_stats!$A29)*(Teno_bin!$C$5:$C$214&lt;Teno_stats!$A30),Teno_bin!$O$5:$O$214))</f>
        <v>15.894151035746386</v>
      </c>
      <c r="AO29" s="10" cm="1">
        <f t="array" ref="AO29">STDEV(IF((Teno_bin!$C$5:$C$214&gt;=Teno_stats!$A29)*(Teno_bin!$C$5:$C$214&lt;Teno_stats!$A30),Teno_bin!$O$5:$O$214))</f>
        <v>5.6883370375096733</v>
      </c>
    </row>
    <row r="30" spans="1:41" x14ac:dyDescent="0.35">
      <c r="A30">
        <v>25</v>
      </c>
      <c r="B30" s="24" cm="1">
        <f t="array" ref="B30">QUARTILE(IF((Teno_phn!$O$5:$O$4738&gt;=Teno_stats!$A30)*(Teno_phn!$O$5:$O$4738&lt;Teno_stats!$A31),Teno_phn!$C$5:$C$4738),1)/(1080^2)</f>
        <v>8.0075445816186553E-4</v>
      </c>
      <c r="C30" s="18" cm="1">
        <f t="array" ref="C30">QUARTILE(IF((Teno_phn!$O$5:$O$4738&gt;=Teno_stats!$A30)*(Teno_phn!$O$5:$O$4738&lt;Teno_stats!$A31),Teno_phn!$C$5:$C$4738),2)/(1080^2)</f>
        <v>1.2975823045267489E-3</v>
      </c>
      <c r="D30" s="18" cm="1">
        <f t="array" ref="D30">QUARTILE(IF((Teno_phn!$O$5:$O$4738&gt;=Teno_stats!$A30)*(Teno_phn!$O$5:$O$4738&lt;Teno_stats!$A31),Teno_phn!$C$5:$C$4738),3)/(1080^2)</f>
        <v>1.8867884087791496E-3</v>
      </c>
      <c r="E30" s="18" cm="1">
        <f t="array" ref="E30">QUARTILE(IF((Teno_phn!$O$5:$O$4738&gt;=Teno_stats!$A30)*(Teno_phn!$O$5:$O$4738&lt;Teno_stats!$A31),Teno_phn!$E$5:$E$4738),1)/1080</f>
        <v>8.5275462962962956E-2</v>
      </c>
      <c r="F30" s="18" cm="1">
        <f t="array" ref="F30">QUARTILE(IF((Teno_phn!$O$5:$O$4738&gt;=Teno_stats!$A30)*(Teno_phn!$O$5:$O$4738&lt;Teno_stats!$A31),Teno_phn!$E$5:$E$4738),2)/1080</f>
        <v>0.11199074074074072</v>
      </c>
      <c r="G30" s="18" cm="1">
        <f t="array" ref="G30">QUARTILE(IF((Teno_phn!$O$5:$O$4738&gt;=Teno_stats!$A30)*(Teno_phn!$O$5:$O$4738&lt;Teno_stats!$A31),Teno_phn!$E$5:$E$4738),3)/1080</f>
        <v>0.15682175925925926</v>
      </c>
      <c r="H30" s="3" cm="1">
        <f t="array" ref="H30">QUARTILE(IF((Teno_phn!$O$5:$O$4738&gt;=Teno_stats!$A30)*(Teno_phn!$O$5:$O$4738&lt;Teno_stats!$A31),Teno_phn!$G$5:$G$4738),1)</f>
        <v>5.3129794199049547</v>
      </c>
      <c r="I30" s="3" cm="1">
        <f t="array" ref="I30">QUARTILE(IF((Teno_phn!$O$5:$O$4738&gt;=Teno_stats!$A30)*(Teno_phn!$O$5:$O$4738&lt;Teno_stats!$A31),Teno_phn!$G$5:$G$4738),2)</f>
        <v>7.6033121219616397</v>
      </c>
      <c r="J30" s="3" cm="1">
        <f t="array" ref="J30">QUARTILE(IF((Teno_phn!$O$5:$O$4738&gt;=Teno_stats!$A30)*(Teno_phn!$O$5:$O$4738&lt;Teno_stats!$A31),Teno_phn!$G$5:$G$4738),3)</f>
        <v>10.964614458420096</v>
      </c>
      <c r="K30" s="3" cm="1">
        <f t="array" ref="K30">AVERAGE(IF((Teno_phn!$O$5:$O$4738&gt;=Teno_stats!$A30)*(Teno_phn!$O$5:$O$4738&lt;Teno_stats!$A31),Angles!$A$5:$A$4738))</f>
        <v>0.14873162772665019</v>
      </c>
      <c r="L30" s="3" cm="1">
        <f t="array" ref="L30">AVERAGE(IF((Teno_phn!$O$5:$O$4738&gt;=Teno_stats!$A30)*(Teno_phn!$O$5:$O$4738&lt;Teno_stats!$A31),Angles!$B$5:$B$4738))</f>
        <v>0.33609031938996059</v>
      </c>
      <c r="M30" s="25">
        <f t="shared" si="0"/>
        <v>11.935526261590317</v>
      </c>
      <c r="N30" s="26">
        <f t="shared" si="1"/>
        <v>40.533518172659669</v>
      </c>
      <c r="O30" s="24" cm="1">
        <f t="array" ref="O30">QUARTILE(IF((Teno_ves!$O$5:$O$3353&gt;=Teno_stats!$A30)*(Teno_ves!$O$5:$O$3353&lt;Teno_stats!$A31),Teno_ves!$C$5:$C$3353),1)/(1080^2)</f>
        <v>2.923525377229081E-3</v>
      </c>
      <c r="P30" s="18" cm="1">
        <f t="array" ref="P30">QUARTILE(IF((Teno_ves!$O$5:$O$3353&gt;=Teno_stats!$A30)*(Teno_ves!$O$5:$O$3353&lt;Teno_stats!$A31),Teno_ves!$C$5:$C$3353),2)/(1080^2)</f>
        <v>5.189471879286694E-3</v>
      </c>
      <c r="Q30" s="18" cm="1">
        <f t="array" ref="Q30">QUARTILE(IF((Teno_ves!$O$5:$O$3353&gt;=Teno_stats!$A30)*(Teno_ves!$O$5:$O$3353&lt;Teno_stats!$A31),Teno_ves!$C$5:$C$3353),3)/(1080^2)</f>
        <v>1.0066015089163237E-2</v>
      </c>
      <c r="R30" s="3" cm="1">
        <f t="array" ref="R30">QUARTILE(IF((Teno_ves!$O$5:$O$3353&gt;=Teno_stats!$A30)*(Teno_ves!$O$5:$O$3353&lt;Teno_stats!$A31),Teno_ves!$K$5:$K$3353),1)/1080</f>
        <v>7.6870370370370367E-2</v>
      </c>
      <c r="S30" s="3" cm="1">
        <f t="array" ref="S30">QUARTILE(IF((Teno_ves!$O$5:$O$3353&gt;=Teno_stats!$A30)*(Teno_ves!$O$5:$O$3353&lt;Teno_stats!$A31),Teno_ves!$K$5:$K$3353),2)/1080</f>
        <v>0.10937962962962963</v>
      </c>
      <c r="T30" s="3" cm="1">
        <f t="array" ref="T30">QUARTILE(IF((Teno_ves!$O$5:$O$3353&gt;=Teno_stats!$A30)*(Teno_ves!$O$5:$O$3353&lt;Teno_stats!$A31),Teno_ves!$K$5:$K$3353),3)/1080</f>
        <v>0.14991666666666667</v>
      </c>
      <c r="U30" s="3" cm="1">
        <f t="array" ref="U30">QUARTILE(IF((Teno_ves!$O$5:$O$3353&gt;=Teno_stats!$A30)*(Teno_ves!$O$5:$O$3353&lt;Teno_stats!$A31),Teno_ves!$G$5:$G$3353),1)</f>
        <v>1.3689606074988134</v>
      </c>
      <c r="V30" s="3" cm="1">
        <f t="array" ref="V30">QUARTILE(IF((Teno_ves!$O$5:$O$3353&gt;=Teno_stats!$A30)*(Teno_ves!$O$5:$O$3353&lt;Teno_stats!$A31),Teno_ves!$G$5:$G$3353),2)</f>
        <v>1.5432879377431907</v>
      </c>
      <c r="W30" s="3" cm="1">
        <f t="array" ref="W30">QUARTILE(IF((Teno_ves!$O$5:$O$3353&gt;=Teno_stats!$A30)*(Teno_ves!$O$5:$O$3353&lt;Teno_stats!$A31),Teno_ves!$G$5:$G$3353),3)</f>
        <v>1.7642585551330801</v>
      </c>
      <c r="X30" s="3" cm="1">
        <f t="array" ref="X30">QUARTILE(IF((Teno_ves!$O$5:$O$3353&gt;=Teno_stats!$A30)*(Teno_ves!$O$5:$O$3353&lt;Teno_stats!$A31),Teno_ves!$I$5:$I$3353),1)</f>
        <v>0.74</v>
      </c>
      <c r="Y30" s="3" cm="1">
        <f t="array" ref="Y30">QUARTILE(IF((Teno_ves!$O$5:$O$3353&gt;=Teno_stats!$A30)*(Teno_ves!$O$5:$O$3353&lt;Teno_stats!$A31),Teno_ves!$I$5:$I$3353),2)</f>
        <v>0.84</v>
      </c>
      <c r="Z30" s="3" cm="1">
        <f t="array" ref="Z30">QUARTILE(IF((Teno_ves!$O$5:$O$3353&gt;=Teno_stats!$A30)*(Teno_ves!$O$5:$O$3353&lt;Teno_stats!$A31),Teno_ves!$I$5:$I$3353),3)</f>
        <v>0.91</v>
      </c>
      <c r="AA30" s="3" cm="1">
        <f t="array" ref="AA30">QUARTILE(IF((Teno_ves!$O$5:$O$3353&gt;=Teno_stats!$A30)*(Teno_ves!$O$5:$O$3353&lt;Teno_stats!$A31),Teno_ves!$J$5:$J$3353),1)</f>
        <v>0.56999999999999995</v>
      </c>
      <c r="AB30" s="3" cm="1">
        <f t="array" ref="AB30">QUARTILE(IF((Teno_ves!$O$5:$O$3353&gt;=Teno_stats!$A30)*(Teno_ves!$O$5:$O$3353&lt;Teno_stats!$A31),Teno_ves!$J$5:$J$3353),2)</f>
        <v>0.65</v>
      </c>
      <c r="AC30" s="3" cm="1">
        <f t="array" ref="AC30">QUARTILE(IF((Teno_ves!$O$5:$O$3353&gt;=Teno_stats!$A30)*(Teno_ves!$O$5:$O$3353&lt;Teno_stats!$A31),Teno_ves!$J$5:$J$3353),3)</f>
        <v>0.73</v>
      </c>
      <c r="AD30" s="3" cm="1">
        <f t="array" ref="AD30">AVERAGE(IF((Teno_ves!$O$5:$O$3353&gt;=Teno_stats!$A30)*(Teno_ves!$O$5:$O$3353&lt;Teno_stats!$A31),Angles!$C$5:$C$3353))</f>
        <v>-4.7418268237711413E-2</v>
      </c>
      <c r="AE30" s="3" cm="1">
        <f t="array" ref="AE30">AVERAGE(IF((Teno_ves!$O$5:$O$3353&gt;=Teno_stats!$A30)*(Teno_ves!$O$5:$O$3353&lt;Teno_stats!$A31),Angles!$D$5:$D$3353))</f>
        <v>0.3111221337904605</v>
      </c>
      <c r="AF30" s="25">
        <f t="shared" si="2"/>
        <v>-4.3328939247635248</v>
      </c>
      <c r="AG30" s="26">
        <f t="shared" si="3"/>
        <v>43.561527478569509</v>
      </c>
      <c r="AH30" s="3" cm="1">
        <f t="array" ref="AH30">AVERAGE(IF((Teno_bin!$C$5:$C$214&gt;=Teno_stats!$A30)*(Teno_bin!$C$5:$C$214&lt;Teno_stats!$A31),Teno_bin!$J$5:$J$214))</f>
        <v>8.2318739573345151E-2</v>
      </c>
      <c r="AI30" s="3" cm="1">
        <f t="array" ref="AI30">STDEV(IF((Teno_bin!$C$5:$C$214&gt;=Teno_stats!$A30)*(Teno_bin!$C$5:$C$214&lt;Teno_stats!$A31),Teno_bin!$J$5:$J$214))</f>
        <v>1.5004150911424562E-2</v>
      </c>
      <c r="AJ30" s="3" cm="1">
        <f t="array" ref="AJ30">AVERAGE(IF((Teno_bin!$C$5:$C$214&gt;=Teno_stats!$A30)*(Teno_bin!$C$5:$C$214&lt;Teno_stats!$A31),Teno_bin!$K$5:$K$214))</f>
        <v>8.9400747396492938E-2</v>
      </c>
      <c r="AK30" s="3" cm="1">
        <f t="array" ref="AK30">STDEV(IF((Teno_bin!$C$5:$C$214&gt;=Teno_stats!$A30)*(Teno_bin!$C$5:$C$214&lt;Teno_stats!$A31),Teno_bin!$K$5:$K$214))</f>
        <v>9.3601945493499792E-3</v>
      </c>
      <c r="AL30" s="3" cm="1">
        <f t="array" ref="AL30">AVERAGE(IF((Teno_bin!$C$5:$C$214&gt;=Teno_stats!$A30)*(Teno_bin!$C$5:$C$214&lt;Teno_stats!$A31),Teno_bin!$N$5:$N$214))</f>
        <v>57.135758876077375</v>
      </c>
      <c r="AM30" s="3" cm="1">
        <f t="array" ref="AM30">STDEV(IF((Teno_bin!$C$5:$C$214&gt;=Teno_stats!$A30)*(Teno_bin!$C$5:$C$214&lt;Teno_stats!$A31),Teno_bin!$N$5:$N$214))</f>
        <v>7.3837691094090987</v>
      </c>
      <c r="AN30" s="59" cm="1">
        <f t="array" ref="AN30">AVERAGE(IF((Teno_bin!$C$5:$C$214&gt;=Teno_stats!$A30)*(Teno_bin!$C$5:$C$214&lt;Teno_stats!$A31),Teno_bin!$O$5:$O$214))</f>
        <v>13.075080283802304</v>
      </c>
      <c r="AO30" s="10" cm="1">
        <f t="array" ref="AO30">STDEV(IF((Teno_bin!$C$5:$C$214&gt;=Teno_stats!$A30)*(Teno_bin!$C$5:$C$214&lt;Teno_stats!$A31),Teno_bin!$O$5:$O$214))</f>
        <v>3.3965765689468097</v>
      </c>
    </row>
    <row r="31" spans="1:41" x14ac:dyDescent="0.35">
      <c r="A31">
        <v>26</v>
      </c>
      <c r="B31" s="24" cm="1">
        <f t="array" ref="B31">QUARTILE(IF((Teno_phn!$O$5:$O$4738&gt;=Teno_stats!$A31)*(Teno_phn!$O$5:$O$4738&lt;Teno_stats!$A32),Teno_phn!$C$5:$C$4738),1)/(1080^2)</f>
        <v>8.3076131687242799E-4</v>
      </c>
      <c r="C31" s="18" cm="1">
        <f t="array" ref="C31">QUARTILE(IF((Teno_phn!$O$5:$O$4738&gt;=Teno_stats!$A31)*(Teno_phn!$O$5:$O$4738&lt;Teno_stats!$A32),Teno_phn!$C$5:$C$4738),2)/(1080^2)</f>
        <v>1.1582647462277092E-3</v>
      </c>
      <c r="D31" s="18" cm="1">
        <f t="array" ref="D31">QUARTILE(IF((Teno_phn!$O$5:$O$4738&gt;=Teno_stats!$A31)*(Teno_phn!$O$5:$O$4738&lt;Teno_stats!$A32),Teno_phn!$C$5:$C$4738),3)/(1080^2)</f>
        <v>1.7395404663923184E-3</v>
      </c>
      <c r="E31" s="18" cm="1">
        <f t="array" ref="E31">QUARTILE(IF((Teno_phn!$O$5:$O$4738&gt;=Teno_stats!$A31)*(Teno_phn!$O$5:$O$4738&lt;Teno_stats!$A32),Teno_phn!$E$5:$E$4738),1)/1080</f>
        <v>7.9194444444444442E-2</v>
      </c>
      <c r="F31" s="18" cm="1">
        <f t="array" ref="F31">QUARTILE(IF((Teno_phn!$O$5:$O$4738&gt;=Teno_stats!$A31)*(Teno_phn!$O$5:$O$4738&lt;Teno_stats!$A32),Teno_phn!$E$5:$E$4738),2)/1080</f>
        <v>0.1030925925925926</v>
      </c>
      <c r="G31" s="18" cm="1">
        <f t="array" ref="G31">QUARTILE(IF((Teno_phn!$O$5:$O$4738&gt;=Teno_stats!$A31)*(Teno_phn!$O$5:$O$4738&lt;Teno_stats!$A32),Teno_phn!$E$5:$E$4738),3)/1080</f>
        <v>0.14273148148148149</v>
      </c>
      <c r="H31" s="3" cm="1">
        <f t="array" ref="H31">QUARTILE(IF((Teno_phn!$O$5:$O$4738&gt;=Teno_stats!$A31)*(Teno_phn!$O$5:$O$4738&lt;Teno_stats!$A32),Teno_phn!$G$5:$G$4738),1)</f>
        <v>5.5564024390243913</v>
      </c>
      <c r="I31" s="3" cm="1">
        <f t="array" ref="I31">QUARTILE(IF((Teno_phn!$O$5:$O$4738&gt;=Teno_stats!$A31)*(Teno_phn!$O$5:$O$4738&lt;Teno_stats!$A32),Teno_phn!$G$5:$G$4738),2)</f>
        <v>6.8284493284493282</v>
      </c>
      <c r="J31" s="3" cm="1">
        <f t="array" ref="J31">QUARTILE(IF((Teno_phn!$O$5:$O$4738&gt;=Teno_stats!$A31)*(Teno_phn!$O$5:$O$4738&lt;Teno_stats!$A32),Teno_phn!$G$5:$G$4738),3)</f>
        <v>9.3666987487969191</v>
      </c>
      <c r="K31" s="3" cm="1">
        <f t="array" ref="K31">AVERAGE(IF((Teno_phn!$O$5:$O$4738&gt;=Teno_stats!$A31)*(Teno_phn!$O$5:$O$4738&lt;Teno_stats!$A32),Angles!$A$5:$A$4738))</f>
        <v>0.33697764041683353</v>
      </c>
      <c r="L31" s="3" cm="1">
        <f t="array" ref="L31">AVERAGE(IF((Teno_phn!$O$5:$O$4738&gt;=Teno_stats!$A31)*(Teno_phn!$O$5:$O$4738&lt;Teno_stats!$A32),Angles!$B$5:$B$4738))</f>
        <v>0.2397526827053168</v>
      </c>
      <c r="M31" s="25">
        <f t="shared" si="0"/>
        <v>27.284464431573014</v>
      </c>
      <c r="N31" s="26">
        <f t="shared" si="1"/>
        <v>38.069213005478105</v>
      </c>
      <c r="O31" s="24" cm="1">
        <f t="array" ref="O31">QUARTILE(IF((Teno_ves!$O$5:$O$3353&gt;=Teno_stats!$A31)*(Teno_ves!$O$5:$O$3353&lt;Teno_stats!$A32),Teno_ves!$C$5:$C$3353),1)/(1080^2)</f>
        <v>4.0500685871056241E-3</v>
      </c>
      <c r="P31" s="18" cm="1">
        <f t="array" ref="P31">QUARTILE(IF((Teno_ves!$O$5:$O$3353&gt;=Teno_stats!$A31)*(Teno_ves!$O$5:$O$3353&lt;Teno_stats!$A32),Teno_ves!$C$5:$C$3353),2)/(1080^2)</f>
        <v>5.6387174211248283E-3</v>
      </c>
      <c r="Q31" s="18" cm="1">
        <f t="array" ref="Q31">QUARTILE(IF((Teno_ves!$O$5:$O$3353&gt;=Teno_stats!$A31)*(Teno_ves!$O$5:$O$3353&lt;Teno_stats!$A32),Teno_ves!$C$5:$C$3353),3)/(1080^2)</f>
        <v>9.630486968449932E-3</v>
      </c>
      <c r="R31" s="3" cm="1">
        <f t="array" ref="R31">QUARTILE(IF((Teno_ves!$O$5:$O$3353&gt;=Teno_stats!$A31)*(Teno_ves!$O$5:$O$3353&lt;Teno_stats!$A32),Teno_ves!$K$5:$K$3353),1)/1080</f>
        <v>9.3814814814814809E-2</v>
      </c>
      <c r="S31" s="3" cm="1">
        <f t="array" ref="S31">QUARTILE(IF((Teno_ves!$O$5:$O$3353&gt;=Teno_stats!$A31)*(Teno_ves!$O$5:$O$3353&lt;Teno_stats!$A32),Teno_ves!$K$5:$K$3353),2)/1080</f>
        <v>0.11097222222222222</v>
      </c>
      <c r="T31" s="3" cm="1">
        <f t="array" ref="T31">QUARTILE(IF((Teno_ves!$O$5:$O$3353&gt;=Teno_stats!$A31)*(Teno_ves!$O$5:$O$3353&lt;Teno_stats!$A32),Teno_ves!$K$5:$K$3353),3)/1080</f>
        <v>0.15277777777777779</v>
      </c>
      <c r="U31" s="3" cm="1">
        <f t="array" ref="U31">QUARTILE(IF((Teno_ves!$O$5:$O$3353&gt;=Teno_stats!$A31)*(Teno_ves!$O$5:$O$3353&lt;Teno_stats!$A32),Teno_ves!$G$5:$G$3353),1)</f>
        <v>1.306901801573205</v>
      </c>
      <c r="V31" s="3" cm="1">
        <f t="array" ref="V31">QUARTILE(IF((Teno_ves!$O$5:$O$3353&gt;=Teno_stats!$A31)*(Teno_ves!$O$5:$O$3353&lt;Teno_stats!$A32),Teno_ves!$G$5:$G$3353),2)</f>
        <v>1.5718030073113534</v>
      </c>
      <c r="W31" s="3" cm="1">
        <f t="array" ref="W31">QUARTILE(IF((Teno_ves!$O$5:$O$3353&gt;=Teno_stats!$A31)*(Teno_ves!$O$5:$O$3353&lt;Teno_stats!$A32),Teno_ves!$G$5:$G$3353),3)</f>
        <v>1.8401869158878505</v>
      </c>
      <c r="X31" s="3" cm="1">
        <f t="array" ref="X31">QUARTILE(IF((Teno_ves!$O$5:$O$3353&gt;=Teno_stats!$A31)*(Teno_ves!$O$5:$O$3353&lt;Teno_stats!$A32),Teno_ves!$I$5:$I$3353),1)</f>
        <v>0.78</v>
      </c>
      <c r="Y31" s="3" cm="1">
        <f t="array" ref="Y31">QUARTILE(IF((Teno_ves!$O$5:$O$3353&gt;=Teno_stats!$A31)*(Teno_ves!$O$5:$O$3353&lt;Teno_stats!$A32),Teno_ves!$I$5:$I$3353),2)</f>
        <v>0.85</v>
      </c>
      <c r="Z31" s="3" cm="1">
        <f t="array" ref="Z31">QUARTILE(IF((Teno_ves!$O$5:$O$3353&gt;=Teno_stats!$A31)*(Teno_ves!$O$5:$O$3353&lt;Teno_stats!$A32),Teno_ves!$I$5:$I$3353),3)</f>
        <v>0.9</v>
      </c>
      <c r="AA31" s="3" cm="1">
        <f t="array" ref="AA31">QUARTILE(IF((Teno_ves!$O$5:$O$3353&gt;=Teno_stats!$A31)*(Teno_ves!$O$5:$O$3353&lt;Teno_stats!$A32),Teno_ves!$J$5:$J$3353),1)</f>
        <v>0.54</v>
      </c>
      <c r="AB31" s="3" cm="1">
        <f t="array" ref="AB31">QUARTILE(IF((Teno_ves!$O$5:$O$3353&gt;=Teno_stats!$A31)*(Teno_ves!$O$5:$O$3353&lt;Teno_stats!$A32),Teno_ves!$J$5:$J$3353),2)</f>
        <v>0.64</v>
      </c>
      <c r="AC31" s="3" cm="1">
        <f t="array" ref="AC31">QUARTILE(IF((Teno_ves!$O$5:$O$3353&gt;=Teno_stats!$A31)*(Teno_ves!$O$5:$O$3353&lt;Teno_stats!$A32),Teno_ves!$J$5:$J$3353),3)</f>
        <v>0.77</v>
      </c>
      <c r="AD31" s="3" cm="1">
        <f t="array" ref="AD31">AVERAGE(IF((Teno_ves!$O$5:$O$3353&gt;=Teno_stats!$A31)*(Teno_ves!$O$5:$O$3353&lt;Teno_stats!$A32),Angles!$C$5:$C$3353))</f>
        <v>2.1358123216483529E-2</v>
      </c>
      <c r="AE31" s="3" cm="1">
        <f t="array" ref="AE31">AVERAGE(IF((Teno_ves!$O$5:$O$3353&gt;=Teno_stats!$A31)*(Teno_ves!$O$5:$O$3353&lt;Teno_stats!$A32),Angles!$D$5:$D$3353))</f>
        <v>0.34718912286296916</v>
      </c>
      <c r="AF31" s="25">
        <f t="shared" si="2"/>
        <v>1.7601215731739455</v>
      </c>
      <c r="AG31" s="26">
        <f t="shared" si="3"/>
        <v>41.633121963157322</v>
      </c>
      <c r="AH31" s="3" cm="1">
        <f t="array" ref="AH31">AVERAGE(IF((Teno_bin!$C$5:$C$214&gt;=Teno_stats!$A31)*(Teno_bin!$C$5:$C$214&lt;Teno_stats!$A32),Teno_bin!$J$5:$J$214))</f>
        <v>0.10092709004290762</v>
      </c>
      <c r="AI31" s="3" cm="1">
        <f t="array" ref="AI31">STDEV(IF((Teno_bin!$C$5:$C$214&gt;=Teno_stats!$A31)*(Teno_bin!$C$5:$C$214&lt;Teno_stats!$A32),Teno_bin!$J$5:$J$214))</f>
        <v>3.4709126721064132E-2</v>
      </c>
      <c r="AJ31" s="3" cm="1">
        <f t="array" ref="AJ31">AVERAGE(IF((Teno_bin!$C$5:$C$214&gt;=Teno_stats!$A31)*(Teno_bin!$C$5:$C$214&lt;Teno_stats!$A32),Teno_bin!$K$5:$K$214))</f>
        <v>7.5208608622093776E-2</v>
      </c>
      <c r="AK31" s="3" cm="1">
        <f t="array" ref="AK31">STDEV(IF((Teno_bin!$C$5:$C$214&gt;=Teno_stats!$A31)*(Teno_bin!$C$5:$C$214&lt;Teno_stats!$A32),Teno_bin!$K$5:$K$214))</f>
        <v>3.0645156877672722E-2</v>
      </c>
      <c r="AL31" s="3" cm="1">
        <f t="array" ref="AL31">AVERAGE(IF((Teno_bin!$C$5:$C$214&gt;=Teno_stats!$A31)*(Teno_bin!$C$5:$C$214&lt;Teno_stats!$A32),Teno_bin!$N$5:$N$214))</f>
        <v>57.811844807906269</v>
      </c>
      <c r="AM31" s="3" cm="1">
        <f t="array" ref="AM31">STDEV(IF((Teno_bin!$C$5:$C$214&gt;=Teno_stats!$A31)*(Teno_bin!$C$5:$C$214&lt;Teno_stats!$A32),Teno_bin!$N$5:$N$214))</f>
        <v>4.6726185710944721</v>
      </c>
      <c r="AN31" s="59" cm="1">
        <f t="array" ref="AN31">AVERAGE(IF((Teno_bin!$C$5:$C$214&gt;=Teno_stats!$A31)*(Teno_bin!$C$5:$C$214&lt;Teno_stats!$A32),Teno_bin!$O$5:$O$214))</f>
        <v>9.4397839086674828</v>
      </c>
      <c r="AO31" s="10" cm="1">
        <f t="array" ref="AO31">STDEV(IF((Teno_bin!$C$5:$C$214&gt;=Teno_stats!$A31)*(Teno_bin!$C$5:$C$214&lt;Teno_stats!$A32),Teno_bin!$O$5:$O$214))</f>
        <v>1.0720945305133018</v>
      </c>
    </row>
    <row r="32" spans="1:41" x14ac:dyDescent="0.35">
      <c r="A32">
        <v>27</v>
      </c>
      <c r="B32" s="24" cm="1">
        <f t="array" ref="B32">QUARTILE(IF((Teno_phn!$O$5:$O$4738&gt;=Teno_stats!$A32)*(Teno_phn!$O$5:$O$4738&lt;Teno_stats!$A33),Teno_phn!$C$5:$C$4738),1)/(1080^2)</f>
        <v>8.3033264746227708E-4</v>
      </c>
      <c r="C32" s="18" cm="1">
        <f t="array" ref="C32">QUARTILE(IF((Teno_phn!$O$5:$O$4738&gt;=Teno_stats!$A32)*(Teno_phn!$O$5:$O$4738&lt;Teno_stats!$A33),Teno_phn!$C$5:$C$4738),2)/(1080^2)</f>
        <v>1.1608367626886145E-3</v>
      </c>
      <c r="D32" s="18" cm="1">
        <f t="array" ref="D32">QUARTILE(IF((Teno_phn!$O$5:$O$4738&gt;=Teno_stats!$A32)*(Teno_phn!$O$5:$O$4738&lt;Teno_stats!$A33),Teno_phn!$C$5:$C$4738),3)/(1080^2)</f>
        <v>1.6902434842249658E-3</v>
      </c>
      <c r="E32" s="18" cm="1">
        <f t="array" ref="E32">QUARTILE(IF((Teno_phn!$O$5:$O$4738&gt;=Teno_stats!$A32)*(Teno_phn!$O$5:$O$4738&lt;Teno_stats!$A33),Teno_phn!$E$5:$E$4738),1)/1080</f>
        <v>7.6689814814814808E-2</v>
      </c>
      <c r="F32" s="18" cm="1">
        <f t="array" ref="F32">QUARTILE(IF((Teno_phn!$O$5:$O$4738&gt;=Teno_stats!$A32)*(Teno_phn!$O$5:$O$4738&lt;Teno_stats!$A33),Teno_phn!$E$5:$E$4738),2)/1080</f>
        <v>0.10386111111111111</v>
      </c>
      <c r="G32" s="18" cm="1">
        <f t="array" ref="G32">QUARTILE(IF((Teno_phn!$O$5:$O$4738&gt;=Teno_stats!$A32)*(Teno_phn!$O$5:$O$4738&lt;Teno_stats!$A33),Teno_phn!$E$5:$E$4738),3)/1080</f>
        <v>0.14735648148148148</v>
      </c>
      <c r="H32" s="3" cm="1">
        <f t="array" ref="H32">QUARTILE(IF((Teno_phn!$O$5:$O$4738&gt;=Teno_stats!$A32)*(Teno_phn!$O$5:$O$4738&lt;Teno_stats!$A33),Teno_phn!$G$5:$G$4738),1)</f>
        <v>5.071233408532219</v>
      </c>
      <c r="I32" s="3" cm="1">
        <f t="array" ref="I32">QUARTILE(IF((Teno_phn!$O$5:$O$4738&gt;=Teno_stats!$A32)*(Teno_phn!$O$5:$O$4738&lt;Teno_stats!$A33),Teno_phn!$G$5:$G$4738),2)</f>
        <v>7.0687830687830679</v>
      </c>
      <c r="J32" s="3" cm="1">
        <f t="array" ref="J32">QUARTILE(IF((Teno_phn!$O$5:$O$4738&gt;=Teno_stats!$A32)*(Teno_phn!$O$5:$O$4738&lt;Teno_stats!$A33),Teno_phn!$G$5:$G$4738),3)</f>
        <v>10.646262491492646</v>
      </c>
      <c r="K32" s="3" cm="1">
        <f t="array" ref="K32">AVERAGE(IF((Teno_phn!$O$5:$O$4738&gt;=Teno_stats!$A32)*(Teno_phn!$O$5:$O$4738&lt;Teno_stats!$A33),Angles!$A$5:$A$4738))</f>
        <v>0.18877564580270864</v>
      </c>
      <c r="L32" s="3" cm="1">
        <f t="array" ref="L32">AVERAGE(IF((Teno_phn!$O$5:$O$4738&gt;=Teno_stats!$A32)*(Teno_phn!$O$5:$O$4738&lt;Teno_stats!$A33),Angles!$B$5:$B$4738))</f>
        <v>0.40125370867943777</v>
      </c>
      <c r="M32" s="25">
        <f t="shared" si="0"/>
        <v>12.597660795575191</v>
      </c>
      <c r="N32" s="26">
        <f t="shared" si="1"/>
        <v>36.534502854707405</v>
      </c>
      <c r="O32" s="24" cm="1">
        <f t="array" ref="O32">QUARTILE(IF((Teno_ves!$O$5:$O$3353&gt;=Teno_stats!$A32)*(Teno_ves!$O$5:$O$3353&lt;Teno_stats!$A33),Teno_ves!$C$5:$C$3353),1)/(1080^2)</f>
        <v>4.4813100137174209E-3</v>
      </c>
      <c r="P32" s="18" cm="1">
        <f t="array" ref="P32">QUARTILE(IF((Teno_ves!$O$5:$O$3353&gt;=Teno_stats!$A32)*(Teno_ves!$O$5:$O$3353&lt;Teno_stats!$A33),Teno_ves!$C$5:$C$3353),2)/(1080^2)</f>
        <v>5.4783950617283955E-3</v>
      </c>
      <c r="Q32" s="18" cm="1">
        <f t="array" ref="Q32">QUARTILE(IF((Teno_ves!$O$5:$O$3353&gt;=Teno_stats!$A32)*(Teno_ves!$O$5:$O$3353&lt;Teno_stats!$A33),Teno_ves!$C$5:$C$3353),3)/(1080^2)</f>
        <v>1.1192558299039781E-2</v>
      </c>
      <c r="R32" s="3" cm="1">
        <f t="array" ref="R32">QUARTILE(IF((Teno_ves!$O$5:$O$3353&gt;=Teno_stats!$A32)*(Teno_ves!$O$5:$O$3353&lt;Teno_stats!$A33),Teno_ves!$K$5:$K$3353),1)/1080</f>
        <v>9.1703703703703704E-2</v>
      </c>
      <c r="S32" s="3" cm="1">
        <f t="array" ref="S32">QUARTILE(IF((Teno_ves!$O$5:$O$3353&gt;=Teno_stats!$A32)*(Teno_ves!$O$5:$O$3353&lt;Teno_stats!$A33),Teno_ves!$K$5:$K$3353),2)/1080</f>
        <v>0.10990740740740741</v>
      </c>
      <c r="T32" s="3" cm="1">
        <f t="array" ref="T32">QUARTILE(IF((Teno_ves!$O$5:$O$3353&gt;=Teno_stats!$A32)*(Teno_ves!$O$5:$O$3353&lt;Teno_stats!$A33),Teno_ves!$K$5:$K$3353),3)/1080</f>
        <v>0.16087037037037039</v>
      </c>
      <c r="U32" s="3" cm="1">
        <f t="array" ref="U32">QUARTILE(IF((Teno_ves!$O$5:$O$3353&gt;=Teno_stats!$A32)*(Teno_ves!$O$5:$O$3353&lt;Teno_stats!$A33),Teno_ves!$G$5:$G$3353),1)</f>
        <v>1.2506996268656716</v>
      </c>
      <c r="V32" s="3" cm="1">
        <f t="array" ref="V32">QUARTILE(IF((Teno_ves!$O$5:$O$3353&gt;=Teno_stats!$A32)*(Teno_ves!$O$5:$O$3353&lt;Teno_stats!$A33),Teno_ves!$G$5:$G$3353),2)</f>
        <v>1.3943403160602719</v>
      </c>
      <c r="W32" s="3" cm="1">
        <f t="array" ref="W32">QUARTILE(IF((Teno_ves!$O$5:$O$3353&gt;=Teno_stats!$A32)*(Teno_ves!$O$5:$O$3353&lt;Teno_stats!$A33),Teno_ves!$G$5:$G$3353),3)</f>
        <v>1.6281147155618241</v>
      </c>
      <c r="X32" s="3" cm="1">
        <f t="array" ref="X32">QUARTILE(IF((Teno_ves!$O$5:$O$3353&gt;=Teno_stats!$A32)*(Teno_ves!$O$5:$O$3353&lt;Teno_stats!$A33),Teno_ves!$I$5:$I$3353),1)</f>
        <v>0.8</v>
      </c>
      <c r="Y32" s="3" cm="1">
        <f t="array" ref="Y32">QUARTILE(IF((Teno_ves!$O$5:$O$3353&gt;=Teno_stats!$A32)*(Teno_ves!$O$5:$O$3353&lt;Teno_stats!$A33),Teno_ves!$I$5:$I$3353),2)</f>
        <v>0.86</v>
      </c>
      <c r="Z32" s="3" cm="1">
        <f t="array" ref="Z32">QUARTILE(IF((Teno_ves!$O$5:$O$3353&gt;=Teno_stats!$A32)*(Teno_ves!$O$5:$O$3353&lt;Teno_stats!$A33),Teno_ves!$I$5:$I$3353),3)</f>
        <v>0.89</v>
      </c>
      <c r="AA32" s="3" cm="1">
        <f t="array" ref="AA32">QUARTILE(IF((Teno_ves!$O$5:$O$3353&gt;=Teno_stats!$A32)*(Teno_ves!$O$5:$O$3353&lt;Teno_stats!$A33),Teno_ves!$J$5:$J$3353),1)</f>
        <v>0.61</v>
      </c>
      <c r="AB32" s="3" cm="1">
        <f t="array" ref="AB32">QUARTILE(IF((Teno_ves!$O$5:$O$3353&gt;=Teno_stats!$A32)*(Teno_ves!$O$5:$O$3353&lt;Teno_stats!$A33),Teno_ves!$J$5:$J$3353),2)</f>
        <v>0.72</v>
      </c>
      <c r="AC32" s="3" cm="1">
        <f t="array" ref="AC32">QUARTILE(IF((Teno_ves!$O$5:$O$3353&gt;=Teno_stats!$A32)*(Teno_ves!$O$5:$O$3353&lt;Teno_stats!$A33),Teno_ves!$J$5:$J$3353),3)</f>
        <v>0.8</v>
      </c>
      <c r="AD32" s="3" cm="1">
        <f t="array" ref="AD32">AVERAGE(IF((Teno_ves!$O$5:$O$3353&gt;=Teno_stats!$A32)*(Teno_ves!$O$5:$O$3353&lt;Teno_stats!$A33),Angles!$C$5:$C$3353))</f>
        <v>0.14134115374274539</v>
      </c>
      <c r="AE32" s="3" cm="1">
        <f t="array" ref="AE32">AVERAGE(IF((Teno_ves!$O$5:$O$3353&gt;=Teno_stats!$A32)*(Teno_ves!$O$5:$O$3353&lt;Teno_stats!$A33),Angles!$D$5:$D$3353))</f>
        <v>0.20472165667374745</v>
      </c>
      <c r="AF32" s="25">
        <f t="shared" si="2"/>
        <v>17.310724731533195</v>
      </c>
      <c r="AG32" s="26">
        <f t="shared" si="3"/>
        <v>47.786401703106812</v>
      </c>
      <c r="AH32" s="3" cm="1">
        <f t="array" ref="AH32">AVERAGE(IF((Teno_bin!$C$5:$C$214&gt;=Teno_stats!$A32)*(Teno_bin!$C$5:$C$214&lt;Teno_stats!$A33),Teno_bin!$J$5:$J$214))</f>
        <v>7.5562804268564113E-2</v>
      </c>
      <c r="AI32" s="3" cm="1">
        <f t="array" ref="AI32">STDEV(IF((Teno_bin!$C$5:$C$214&gt;=Teno_stats!$A32)*(Teno_bin!$C$5:$C$214&lt;Teno_stats!$A33),Teno_bin!$J$5:$J$214))</f>
        <v>2.0930296444087351E-2</v>
      </c>
      <c r="AJ32" s="3" cm="1">
        <f t="array" ref="AJ32">AVERAGE(IF((Teno_bin!$C$5:$C$214&gt;=Teno_stats!$A32)*(Teno_bin!$C$5:$C$214&lt;Teno_stats!$A33),Teno_bin!$K$5:$K$214))</f>
        <v>8.4085097836322745E-2</v>
      </c>
      <c r="AK32" s="3" cm="1">
        <f t="array" ref="AK32">STDEV(IF((Teno_bin!$C$5:$C$214&gt;=Teno_stats!$A32)*(Teno_bin!$C$5:$C$214&lt;Teno_stats!$A33),Teno_bin!$K$5:$K$214))</f>
        <v>1.1134000777082232E-2</v>
      </c>
      <c r="AL32" s="3" cm="1">
        <f t="array" ref="AL32">AVERAGE(IF((Teno_bin!$C$5:$C$214&gt;=Teno_stats!$A32)*(Teno_bin!$C$5:$C$214&lt;Teno_stats!$A33),Teno_bin!$N$5:$N$214))</f>
        <v>53.783276766261146</v>
      </c>
      <c r="AM32" s="3" cm="1">
        <f t="array" ref="AM32">STDEV(IF((Teno_bin!$C$5:$C$214&gt;=Teno_stats!$A32)*(Teno_bin!$C$5:$C$214&lt;Teno_stats!$A33),Teno_bin!$N$5:$N$214))</f>
        <v>6.9189587664221257</v>
      </c>
      <c r="AN32" s="59" cm="1">
        <f t="array" ref="AN32">AVERAGE(IF((Teno_bin!$C$5:$C$214&gt;=Teno_stats!$A32)*(Teno_bin!$C$5:$C$214&lt;Teno_stats!$A33),Teno_bin!$O$5:$O$214))</f>
        <v>14.858786708027303</v>
      </c>
      <c r="AO32" s="10" cm="1">
        <f t="array" ref="AO32">STDEV(IF((Teno_bin!$C$5:$C$214&gt;=Teno_stats!$A32)*(Teno_bin!$C$5:$C$214&lt;Teno_stats!$A33),Teno_bin!$O$5:$O$214))</f>
        <v>2.8063828062181306</v>
      </c>
    </row>
    <row r="33" spans="1:41" x14ac:dyDescent="0.35">
      <c r="A33">
        <v>28</v>
      </c>
      <c r="B33" s="24" cm="1">
        <f t="array" ref="B33">QUARTILE(IF((Teno_phn!$O$5:$O$4738&gt;=Teno_stats!$A33)*(Teno_phn!$O$5:$O$4738&lt;Teno_stats!$A34),Teno_phn!$C$5:$C$4738),1)/(1080^2)</f>
        <v>8.1790123456790124E-4</v>
      </c>
      <c r="C33" s="18" cm="1">
        <f t="array" ref="C33">QUARTILE(IF((Teno_phn!$O$5:$O$4738&gt;=Teno_stats!$A33)*(Teno_phn!$O$5:$O$4738&lt;Teno_stats!$A34),Teno_phn!$C$5:$C$4738),2)/(1080^2)</f>
        <v>1.289437585733882E-3</v>
      </c>
      <c r="D33" s="18" cm="1">
        <f t="array" ref="D33">QUARTILE(IF((Teno_phn!$O$5:$O$4738&gt;=Teno_stats!$A33)*(Teno_phn!$O$5:$O$4738&lt;Teno_stats!$A34),Teno_phn!$C$5:$C$4738),3)/(1080^2)</f>
        <v>1.9075788751714677E-3</v>
      </c>
      <c r="E33" s="18" cm="1">
        <f t="array" ref="E33">QUARTILE(IF((Teno_phn!$O$5:$O$4738&gt;=Teno_stats!$A33)*(Teno_phn!$O$5:$O$4738&lt;Teno_stats!$A34),Teno_phn!$E$5:$E$4738),1)/1080</f>
        <v>7.5611111111111101E-2</v>
      </c>
      <c r="F33" s="18" cm="1">
        <f t="array" ref="F33">QUARTILE(IF((Teno_phn!$O$5:$O$4738&gt;=Teno_stats!$A33)*(Teno_phn!$O$5:$O$4738&lt;Teno_stats!$A34),Teno_phn!$E$5:$E$4738),2)/1080</f>
        <v>0.11213888888888889</v>
      </c>
      <c r="G33" s="18" cm="1">
        <f t="array" ref="G33">QUARTILE(IF((Teno_phn!$O$5:$O$4738&gt;=Teno_stats!$A33)*(Teno_phn!$O$5:$O$4738&lt;Teno_stats!$A34),Teno_phn!$E$5:$E$4738),3)/1080</f>
        <v>0.13746296296296298</v>
      </c>
      <c r="H33" s="3" cm="1">
        <f t="array" ref="H33">QUARTILE(IF((Teno_phn!$O$5:$O$4738&gt;=Teno_stats!$A33)*(Teno_phn!$O$5:$O$4738&lt;Teno_stats!$A34),Teno_phn!$G$5:$G$4738),1)</f>
        <v>5.1913520490480805</v>
      </c>
      <c r="I33" s="3" cm="1">
        <f t="array" ref="I33">QUARTILE(IF((Teno_phn!$O$5:$O$4738&gt;=Teno_stats!$A33)*(Teno_phn!$O$5:$O$4738&lt;Teno_stats!$A34),Teno_phn!$G$5:$G$4738),2)</f>
        <v>7.7268370607028753</v>
      </c>
      <c r="J33" s="3" cm="1">
        <f t="array" ref="J33">QUARTILE(IF((Teno_phn!$O$5:$O$4738&gt;=Teno_stats!$A33)*(Teno_phn!$O$5:$O$4738&lt;Teno_stats!$A34),Teno_phn!$G$5:$G$4738),3)</f>
        <v>10.994299674267101</v>
      </c>
      <c r="K33" s="3" cm="1">
        <f t="array" ref="K33">AVERAGE(IF((Teno_phn!$O$5:$O$4738&gt;=Teno_stats!$A33)*(Teno_phn!$O$5:$O$4738&lt;Teno_stats!$A34),Angles!$A$5:$A$4738))</f>
        <v>6.1812044450983025E-2</v>
      </c>
      <c r="L33" s="3" cm="1">
        <f t="array" ref="L33">AVERAGE(IF((Teno_phn!$O$5:$O$4738&gt;=Teno_stats!$A33)*(Teno_phn!$O$5:$O$4738&lt;Teno_stats!$A34),Angles!$B$5:$B$4738))</f>
        <v>0.26236644661917097</v>
      </c>
      <c r="M33" s="25">
        <f t="shared" si="0"/>
        <v>6.6284084062067086</v>
      </c>
      <c r="N33" s="26">
        <f t="shared" si="1"/>
        <v>46.388419380284724</v>
      </c>
      <c r="O33" s="24" cm="1">
        <f t="array" ref="O33">QUARTILE(IF((Teno_ves!$O$5:$O$3353&gt;=Teno_stats!$A33)*(Teno_ves!$O$5:$O$3353&lt;Teno_stats!$A34),Teno_ves!$C$5:$C$3353),1)/(1080^2)</f>
        <v>5.2323388203017835E-3</v>
      </c>
      <c r="P33" s="18" cm="1">
        <f t="array" ref="P33">QUARTILE(IF((Teno_ves!$O$5:$O$3353&gt;=Teno_stats!$A33)*(Teno_ves!$O$5:$O$3353&lt;Teno_stats!$A34),Teno_ves!$C$5:$C$3353),2)/(1080^2)</f>
        <v>6.9701646090534978E-3</v>
      </c>
      <c r="Q33" s="18" cm="1">
        <f t="array" ref="Q33">QUARTILE(IF((Teno_ves!$O$5:$O$3353&gt;=Teno_stats!$A33)*(Teno_ves!$O$5:$O$3353&lt;Teno_stats!$A34),Teno_ves!$C$5:$C$3353),3)/(1080^2)</f>
        <v>9.3190586419753078E-3</v>
      </c>
      <c r="R33" s="3" cm="1">
        <f t="array" ref="R33">QUARTILE(IF((Teno_ves!$O$5:$O$3353&gt;=Teno_stats!$A33)*(Teno_ves!$O$5:$O$3353&lt;Teno_stats!$A34),Teno_ves!$K$5:$K$3353),1)/1080</f>
        <v>0.10151388888888889</v>
      </c>
      <c r="S33" s="3" cm="1">
        <f t="array" ref="S33">QUARTILE(IF((Teno_ves!$O$5:$O$3353&gt;=Teno_stats!$A33)*(Teno_ves!$O$5:$O$3353&lt;Teno_stats!$A34),Teno_ves!$K$5:$K$3353),2)/1080</f>
        <v>0.11232870370370371</v>
      </c>
      <c r="T33" s="3" cm="1">
        <f t="array" ref="T33">QUARTILE(IF((Teno_ves!$O$5:$O$3353&gt;=Teno_stats!$A33)*(Teno_ves!$O$5:$O$3353&lt;Teno_stats!$A34),Teno_ves!$K$5:$K$3353),3)/1080</f>
        <v>0.15088194444444444</v>
      </c>
      <c r="U33" s="3" cm="1">
        <f t="array" ref="U33">QUARTILE(IF((Teno_ves!$O$5:$O$3353&gt;=Teno_stats!$A33)*(Teno_ves!$O$5:$O$3353&lt;Teno_stats!$A34),Teno_ves!$G$5:$G$3353),1)</f>
        <v>1.2546824718731289</v>
      </c>
      <c r="V33" s="3" cm="1">
        <f t="array" ref="V33">QUARTILE(IF((Teno_ves!$O$5:$O$3353&gt;=Teno_stats!$A33)*(Teno_ves!$O$5:$O$3353&lt;Teno_stats!$A34),Teno_ves!$G$5:$G$3353),2)</f>
        <v>1.4300763709518018</v>
      </c>
      <c r="W33" s="3" cm="1">
        <f t="array" ref="W33">QUARTILE(IF((Teno_ves!$O$5:$O$3353&gt;=Teno_stats!$A33)*(Teno_ves!$O$5:$O$3353&lt;Teno_stats!$A34),Teno_ves!$G$5:$G$3353),3)</f>
        <v>1.5846640848830875</v>
      </c>
      <c r="X33" s="3" cm="1">
        <f t="array" ref="X33">QUARTILE(IF((Teno_ves!$O$5:$O$3353&gt;=Teno_stats!$A33)*(Teno_ves!$O$5:$O$3353&lt;Teno_stats!$A34),Teno_ves!$I$5:$I$3353),1)</f>
        <v>0.8</v>
      </c>
      <c r="Y33" s="3" cm="1">
        <f t="array" ref="Y33">QUARTILE(IF((Teno_ves!$O$5:$O$3353&gt;=Teno_stats!$A33)*(Teno_ves!$O$5:$O$3353&lt;Teno_stats!$A34),Teno_ves!$I$5:$I$3353),2)</f>
        <v>0.84499999999999997</v>
      </c>
      <c r="Z33" s="3" cm="1">
        <f t="array" ref="Z33">QUARTILE(IF((Teno_ves!$O$5:$O$3353&gt;=Teno_stats!$A33)*(Teno_ves!$O$5:$O$3353&lt;Teno_stats!$A34),Teno_ves!$I$5:$I$3353),3)</f>
        <v>0.94</v>
      </c>
      <c r="AA33" s="3" cm="1">
        <f t="array" ref="AA33">QUARTILE(IF((Teno_ves!$O$5:$O$3353&gt;=Teno_stats!$A33)*(Teno_ves!$O$5:$O$3353&lt;Teno_stats!$A34),Teno_ves!$J$5:$J$3353),1)</f>
        <v>0.63250000000000006</v>
      </c>
      <c r="AB33" s="3" cm="1">
        <f t="array" ref="AB33">QUARTILE(IF((Teno_ves!$O$5:$O$3353&gt;=Teno_stats!$A33)*(Teno_ves!$O$5:$O$3353&lt;Teno_stats!$A34),Teno_ves!$J$5:$J$3353),2)</f>
        <v>0.7</v>
      </c>
      <c r="AC33" s="3" cm="1">
        <f t="array" ref="AC33">QUARTILE(IF((Teno_ves!$O$5:$O$3353&gt;=Teno_stats!$A33)*(Teno_ves!$O$5:$O$3353&lt;Teno_stats!$A34),Teno_ves!$J$5:$J$3353),3)</f>
        <v>0.7975000000000001</v>
      </c>
      <c r="AD33" s="3" cm="1">
        <f t="array" ref="AD33">AVERAGE(IF((Teno_ves!$O$5:$O$3353&gt;=Teno_stats!$A33)*(Teno_ves!$O$5:$O$3353&lt;Teno_stats!$A34),Angles!$C$5:$C$3353))</f>
        <v>-0.21778420911957988</v>
      </c>
      <c r="AE33" s="3" cm="1">
        <f t="array" ref="AE33">AVERAGE(IF((Teno_ves!$O$5:$O$3353&gt;=Teno_stats!$A33)*(Teno_ves!$O$5:$O$3353&lt;Teno_stats!$A34),Angles!$D$5:$D$3353))</f>
        <v>0.28294757557349903</v>
      </c>
      <c r="AF33" s="25">
        <f t="shared" si="2"/>
        <v>-18.792705048851303</v>
      </c>
      <c r="AG33" s="26">
        <f t="shared" si="3"/>
        <v>41.11469146141345</v>
      </c>
      <c r="AH33" s="3" cm="1">
        <f t="array" ref="AH33">AVERAGE(IF((Teno_bin!$C$5:$C$214&gt;=Teno_stats!$A33)*(Teno_bin!$C$5:$C$214&lt;Teno_stats!$A34),Teno_bin!$J$5:$J$214))</f>
        <v>6.5411659084668491E-2</v>
      </c>
      <c r="AI33" s="3" cm="1">
        <f t="array" ref="AI33">STDEV(IF((Teno_bin!$C$5:$C$214&gt;=Teno_stats!$A33)*(Teno_bin!$C$5:$C$214&lt;Teno_stats!$A34),Teno_bin!$J$5:$J$214))</f>
        <v>1.3001667612806637E-2</v>
      </c>
      <c r="AJ33" s="3" cm="1">
        <f t="array" ref="AJ33">AVERAGE(IF((Teno_bin!$C$5:$C$214&gt;=Teno_stats!$A33)*(Teno_bin!$C$5:$C$214&lt;Teno_stats!$A34),Teno_bin!$K$5:$K$214))</f>
        <v>7.6538291672593822E-2</v>
      </c>
      <c r="AK33" s="3" cm="1">
        <f t="array" ref="AK33">STDEV(IF((Teno_bin!$C$5:$C$214&gt;=Teno_stats!$A33)*(Teno_bin!$C$5:$C$214&lt;Teno_stats!$A34),Teno_bin!$K$5:$K$214))</f>
        <v>1.355556867671519E-2</v>
      </c>
      <c r="AL33" s="3" cm="1">
        <f t="array" ref="AL33">AVERAGE(IF((Teno_bin!$C$5:$C$214&gt;=Teno_stats!$A33)*(Teno_bin!$C$5:$C$214&lt;Teno_stats!$A34),Teno_bin!$N$5:$N$214))</f>
        <v>45.616003852568554</v>
      </c>
      <c r="AM33" s="3" cm="1">
        <f t="array" ref="AM33">STDEV(IF((Teno_bin!$C$5:$C$214&gt;=Teno_stats!$A33)*(Teno_bin!$C$5:$C$214&lt;Teno_stats!$A34),Teno_bin!$N$5:$N$214))</f>
        <v>8.6279058239660369</v>
      </c>
      <c r="AN33" s="59" cm="1">
        <f t="array" ref="AN33">AVERAGE(IF((Teno_bin!$C$5:$C$214&gt;=Teno_stats!$A33)*(Teno_bin!$C$5:$C$214&lt;Teno_stats!$A34),Teno_bin!$O$5:$O$214))</f>
        <v>13.49932533424256</v>
      </c>
      <c r="AO33" s="10" cm="1">
        <f t="array" ref="AO33">STDEV(IF((Teno_bin!$C$5:$C$214&gt;=Teno_stats!$A33)*(Teno_bin!$C$5:$C$214&lt;Teno_stats!$A34),Teno_bin!$O$5:$O$214))</f>
        <v>1.6667518575182865</v>
      </c>
    </row>
    <row r="34" spans="1:41" x14ac:dyDescent="0.35">
      <c r="A34">
        <v>29</v>
      </c>
      <c r="B34" s="24" cm="1">
        <f t="array" ref="B34">QUARTILE(IF((Teno_phn!$O$5:$O$4738&gt;=Teno_stats!$A34)*(Teno_phn!$O$5:$O$4738&lt;Teno_stats!$A35),Teno_phn!$C$5:$C$4738),1)/(1080^2)</f>
        <v>7.9475308641975312E-4</v>
      </c>
      <c r="C34" s="18" cm="1">
        <f t="array" ref="C34">QUARTILE(IF((Teno_phn!$O$5:$O$4738&gt;=Teno_stats!$A34)*(Teno_phn!$O$5:$O$4738&lt;Teno_stats!$A35),Teno_phn!$C$5:$C$4738),2)/(1080^2)</f>
        <v>1.2817215363511659E-3</v>
      </c>
      <c r="D34" s="18" cm="1">
        <f t="array" ref="D34">QUARTILE(IF((Teno_phn!$O$5:$O$4738&gt;=Teno_stats!$A34)*(Teno_phn!$O$5:$O$4738&lt;Teno_stats!$A35),Teno_phn!$C$5:$C$4738),3)/(1080^2)</f>
        <v>1.7892661179698217E-3</v>
      </c>
      <c r="E34" s="18" cm="1">
        <f t="array" ref="E34">QUARTILE(IF((Teno_phn!$O$5:$O$4738&gt;=Teno_stats!$A34)*(Teno_phn!$O$5:$O$4738&lt;Teno_stats!$A35),Teno_phn!$E$5:$E$4738),1)/1080</f>
        <v>8.0425925925925928E-2</v>
      </c>
      <c r="F34" s="18" cm="1">
        <f t="array" ref="F34">QUARTILE(IF((Teno_phn!$O$5:$O$4738&gt;=Teno_stats!$A34)*(Teno_phn!$O$5:$O$4738&lt;Teno_stats!$A35),Teno_phn!$E$5:$E$4738),2)/1080</f>
        <v>0.11004629629629629</v>
      </c>
      <c r="G34" s="18" cm="1">
        <f t="array" ref="G34">QUARTILE(IF((Teno_phn!$O$5:$O$4738&gt;=Teno_stats!$A34)*(Teno_phn!$O$5:$O$4738&lt;Teno_stats!$A35),Teno_phn!$E$5:$E$4738),3)/1080</f>
        <v>0.1441574074074074</v>
      </c>
      <c r="H34" s="3" cm="1">
        <f t="array" ref="H34">QUARTILE(IF((Teno_phn!$O$5:$O$4738&gt;=Teno_stats!$A34)*(Teno_phn!$O$5:$O$4738&lt;Teno_stats!$A35),Teno_phn!$G$5:$G$4738),1)</f>
        <v>5.6546819438956941</v>
      </c>
      <c r="I34" s="3" cm="1">
        <f t="array" ref="I34">QUARTILE(IF((Teno_phn!$O$5:$O$4738&gt;=Teno_stats!$A34)*(Teno_phn!$O$5:$O$4738&lt;Teno_stats!$A35),Teno_phn!$G$5:$G$4738),2)</f>
        <v>7.0678598061148401</v>
      </c>
      <c r="J34" s="3" cm="1">
        <f t="array" ref="J34">QUARTILE(IF((Teno_phn!$O$5:$O$4738&gt;=Teno_stats!$A34)*(Teno_phn!$O$5:$O$4738&lt;Teno_stats!$A35),Teno_phn!$G$5:$G$4738),3)</f>
        <v>10.154804270462634</v>
      </c>
      <c r="K34" s="3" cm="1">
        <f t="array" ref="K34">AVERAGE(IF((Teno_phn!$O$5:$O$4738&gt;=Teno_stats!$A34)*(Teno_phn!$O$5:$O$4738&lt;Teno_stats!$A35),Angles!$A$5:$A$4738))</f>
        <v>0.15570573969227916</v>
      </c>
      <c r="L34" s="3" cm="1">
        <f t="array" ref="L34">AVERAGE(IF((Teno_phn!$O$5:$O$4738&gt;=Teno_stats!$A34)*(Teno_phn!$O$5:$O$4738&lt;Teno_stats!$A35),Angles!$B$5:$B$4738))</f>
        <v>0.26214880149600722</v>
      </c>
      <c r="M34" s="25">
        <f t="shared" si="0"/>
        <v>15.354295715491856</v>
      </c>
      <c r="N34" s="26">
        <f t="shared" si="1"/>
        <v>44.154182401155317</v>
      </c>
      <c r="O34" s="24" cm="1">
        <f t="array" ref="O34">QUARTILE(IF((Teno_ves!$O$5:$O$3353&gt;=Teno_stats!$A34)*(Teno_ves!$O$5:$O$3353&lt;Teno_stats!$A35),Teno_ves!$C$5:$C$3353),1)/(1080^2)</f>
        <v>3.7624314128943759E-3</v>
      </c>
      <c r="P34" s="18" cm="1">
        <f t="array" ref="P34">QUARTILE(IF((Teno_ves!$O$5:$O$3353&gt;=Teno_stats!$A34)*(Teno_ves!$O$5:$O$3353&lt;Teno_stats!$A35),Teno_ves!$C$5:$C$3353),2)/(1080^2)</f>
        <v>6.208847736625514E-3</v>
      </c>
      <c r="Q34" s="18" cm="1">
        <f t="array" ref="Q34">QUARTILE(IF((Teno_ves!$O$5:$O$3353&gt;=Teno_stats!$A34)*(Teno_ves!$O$5:$O$3353&lt;Teno_stats!$A35),Teno_ves!$C$5:$C$3353),3)/(1080^2)</f>
        <v>9.9603480795610426E-3</v>
      </c>
      <c r="R34" s="3" cm="1">
        <f t="array" ref="R34">QUARTILE(IF((Teno_ves!$O$5:$O$3353&gt;=Teno_stats!$A34)*(Teno_ves!$O$5:$O$3353&lt;Teno_stats!$A35),Teno_ves!$K$5:$K$3353),1)/1080</f>
        <v>9.4817129629629626E-2</v>
      </c>
      <c r="S34" s="3" cm="1">
        <f t="array" ref="S34">QUARTILE(IF((Teno_ves!$O$5:$O$3353&gt;=Teno_stats!$A34)*(Teno_ves!$O$5:$O$3353&lt;Teno_stats!$A35),Teno_ves!$K$5:$K$3353),2)/1080</f>
        <v>0.11959722222222224</v>
      </c>
      <c r="T34" s="3" cm="1">
        <f t="array" ref="T34">QUARTILE(IF((Teno_ves!$O$5:$O$3353&gt;=Teno_stats!$A34)*(Teno_ves!$O$5:$O$3353&lt;Teno_stats!$A35),Teno_ves!$K$5:$K$3353),3)/1080</f>
        <v>0.14678240740740739</v>
      </c>
      <c r="U34" s="3" cm="1">
        <f t="array" ref="U34">QUARTILE(IF((Teno_ves!$O$5:$O$3353&gt;=Teno_stats!$A34)*(Teno_ves!$O$5:$O$3353&lt;Teno_stats!$A35),Teno_ves!$G$5:$G$3353),1)</f>
        <v>1.2496964583128221</v>
      </c>
      <c r="V34" s="3" cm="1">
        <f t="array" ref="V34">QUARTILE(IF((Teno_ves!$O$5:$O$3353&gt;=Teno_stats!$A34)*(Teno_ves!$O$5:$O$3353&lt;Teno_stats!$A35),Teno_ves!$G$5:$G$3353),2)</f>
        <v>1.4439340947044474</v>
      </c>
      <c r="W34" s="3" cm="1">
        <f t="array" ref="W34">QUARTILE(IF((Teno_ves!$O$5:$O$3353&gt;=Teno_stats!$A34)*(Teno_ves!$O$5:$O$3353&lt;Teno_stats!$A35),Teno_ves!$G$5:$G$3353),3)</f>
        <v>1.7004780246234268</v>
      </c>
      <c r="X34" s="3" cm="1">
        <f t="array" ref="X34">QUARTILE(IF((Teno_ves!$O$5:$O$3353&gt;=Teno_stats!$A34)*(Teno_ves!$O$5:$O$3353&lt;Teno_stats!$A35),Teno_ves!$I$5:$I$3353),1)</f>
        <v>0.75</v>
      </c>
      <c r="Y34" s="3" cm="1">
        <f t="array" ref="Y34">QUARTILE(IF((Teno_ves!$O$5:$O$3353&gt;=Teno_stats!$A34)*(Teno_ves!$O$5:$O$3353&lt;Teno_stats!$A35),Teno_ves!$I$5:$I$3353),2)</f>
        <v>0.81</v>
      </c>
      <c r="Z34" s="3" cm="1">
        <f t="array" ref="Z34">QUARTILE(IF((Teno_ves!$O$5:$O$3353&gt;=Teno_stats!$A34)*(Teno_ves!$O$5:$O$3353&lt;Teno_stats!$A35),Teno_ves!$I$5:$I$3353),3)</f>
        <v>0.88</v>
      </c>
      <c r="AA34" s="3" cm="1">
        <f t="array" ref="AA34">QUARTILE(IF((Teno_ves!$O$5:$O$3353&gt;=Teno_stats!$A34)*(Teno_ves!$O$5:$O$3353&lt;Teno_stats!$A35),Teno_ves!$J$5:$J$3353),1)</f>
        <v>0.58749999999999991</v>
      </c>
      <c r="AB34" s="3" cm="1">
        <f t="array" ref="AB34">QUARTILE(IF((Teno_ves!$O$5:$O$3353&gt;=Teno_stats!$A34)*(Teno_ves!$O$5:$O$3353&lt;Teno_stats!$A35),Teno_ves!$J$5:$J$3353),2)</f>
        <v>0.69499999999999995</v>
      </c>
      <c r="AC34" s="3" cm="1">
        <f t="array" ref="AC34">QUARTILE(IF((Teno_ves!$O$5:$O$3353&gt;=Teno_stats!$A34)*(Teno_ves!$O$5:$O$3353&lt;Teno_stats!$A35),Teno_ves!$J$5:$J$3353),3)</f>
        <v>0.8</v>
      </c>
      <c r="AD34" s="3" cm="1">
        <f t="array" ref="AD34">AVERAGE(IF((Teno_ves!$O$5:$O$3353&gt;=Teno_stats!$A34)*(Teno_ves!$O$5:$O$3353&lt;Teno_stats!$A35),Angles!$C$5:$C$3353))</f>
        <v>8.0022067410887493E-2</v>
      </c>
      <c r="AE34" s="3" cm="1">
        <f t="array" ref="AE34">AVERAGE(IF((Teno_ves!$O$5:$O$3353&gt;=Teno_stats!$A34)*(Teno_ves!$O$5:$O$3353&lt;Teno_stats!$A35),Angles!$D$5:$D$3353))</f>
        <v>0.32524458260862366</v>
      </c>
      <c r="AF34" s="25">
        <f t="shared" si="2"/>
        <v>6.911158116015379</v>
      </c>
      <c r="AG34" s="26">
        <f t="shared" si="3"/>
        <v>42.371604938851441</v>
      </c>
      <c r="AH34" s="3" cm="1">
        <f t="array" ref="AH34">AVERAGE(IF((Teno_bin!$C$5:$C$214&gt;=Teno_stats!$A34)*(Teno_bin!$C$5:$C$214&lt;Teno_stats!$A35),Teno_bin!$J$5:$J$214))</f>
        <v>9.5698613266374188E-2</v>
      </c>
      <c r="AI34" s="3" cm="1">
        <f t="array" ref="AI34">STDEV(IF((Teno_bin!$C$5:$C$214&gt;=Teno_stats!$A34)*(Teno_bin!$C$5:$C$214&lt;Teno_stats!$A35),Teno_bin!$J$5:$J$214))</f>
        <v>1.958651709708311E-2</v>
      </c>
      <c r="AJ34" s="3" cm="1">
        <f t="array" ref="AJ34">AVERAGE(IF((Teno_bin!$C$5:$C$214&gt;=Teno_stats!$A34)*(Teno_bin!$C$5:$C$214&lt;Teno_stats!$A35),Teno_bin!$K$5:$K$214))</f>
        <v>0.11324981426085449</v>
      </c>
      <c r="AK34" s="3" cm="1">
        <f t="array" ref="AK34">STDEV(IF((Teno_bin!$C$5:$C$214&gt;=Teno_stats!$A34)*(Teno_bin!$C$5:$C$214&lt;Teno_stats!$A35),Teno_bin!$K$5:$K$214))</f>
        <v>8.9349590409774013E-3</v>
      </c>
      <c r="AL34" s="3" cm="1">
        <f t="array" ref="AL34">AVERAGE(IF((Teno_bin!$C$5:$C$214&gt;=Teno_stats!$A34)*(Teno_bin!$C$5:$C$214&lt;Teno_stats!$A35),Teno_bin!$N$5:$N$214))</f>
        <v>58.607026461738371</v>
      </c>
      <c r="AM34" s="3" cm="1">
        <f t="array" ref="AM34">STDEV(IF((Teno_bin!$C$5:$C$214&gt;=Teno_stats!$A34)*(Teno_bin!$C$5:$C$214&lt;Teno_stats!$A35),Teno_bin!$N$5:$N$214))</f>
        <v>5.3732054855600913</v>
      </c>
      <c r="AN34" s="59" cm="1">
        <f t="array" ref="AN34">AVERAGE(IF((Teno_bin!$C$5:$C$214&gt;=Teno_stats!$A34)*(Teno_bin!$C$5:$C$214&lt;Teno_stats!$A35),Teno_bin!$O$5:$O$214))</f>
        <v>15.716814585016319</v>
      </c>
      <c r="AO34" s="10" cm="1">
        <f t="array" ref="AO34">STDEV(IF((Teno_bin!$C$5:$C$214&gt;=Teno_stats!$A34)*(Teno_bin!$C$5:$C$214&lt;Teno_stats!$A35),Teno_bin!$O$5:$O$214))</f>
        <v>2.2452193564696006</v>
      </c>
    </row>
    <row r="35" spans="1:41" x14ac:dyDescent="0.35">
      <c r="A35">
        <v>30</v>
      </c>
      <c r="B35" s="24" cm="1">
        <f t="array" ref="B35">QUARTILE(IF((Teno_phn!$O$5:$O$4738&gt;=Teno_stats!$A35)*(Teno_phn!$O$5:$O$4738&lt;Teno_stats!$A36),Teno_phn!$C$5:$C$4738),1)/(1080^2)</f>
        <v>7.0194615912208503E-4</v>
      </c>
      <c r="C35" s="18" cm="1">
        <f t="array" ref="C35">QUARTILE(IF((Teno_phn!$O$5:$O$4738&gt;=Teno_stats!$A35)*(Teno_phn!$O$5:$O$4738&lt;Teno_stats!$A36),Teno_phn!$C$5:$C$4738),2)/(1080^2)</f>
        <v>1.0425240054869685E-3</v>
      </c>
      <c r="D35" s="18" cm="1">
        <f t="array" ref="D35">QUARTILE(IF((Teno_phn!$O$5:$O$4738&gt;=Teno_stats!$A35)*(Teno_phn!$O$5:$O$4738&lt;Teno_stats!$A36),Teno_phn!$C$5:$C$4738),3)/(1080^2)</f>
        <v>1.7298954046639232E-3</v>
      </c>
      <c r="E35" s="18" cm="1">
        <f t="array" ref="E35">QUARTILE(IF((Teno_phn!$O$5:$O$4738&gt;=Teno_stats!$A35)*(Teno_phn!$O$5:$O$4738&lt;Teno_stats!$A36),Teno_phn!$E$5:$E$4738),1)/1080</f>
        <v>7.1430555555555553E-2</v>
      </c>
      <c r="F35" s="18" cm="1">
        <f t="array" ref="F35">QUARTILE(IF((Teno_phn!$O$5:$O$4738&gt;=Teno_stats!$A35)*(Teno_phn!$O$5:$O$4738&lt;Teno_stats!$A36),Teno_phn!$E$5:$E$4738),2)/1080</f>
        <v>9.5166666666666663E-2</v>
      </c>
      <c r="G35" s="18" cm="1">
        <f t="array" ref="G35">QUARTILE(IF((Teno_phn!$O$5:$O$4738&gt;=Teno_stats!$A35)*(Teno_phn!$O$5:$O$4738&lt;Teno_stats!$A36),Teno_phn!$E$5:$E$4738),3)/1080</f>
        <v>0.13453935185185184</v>
      </c>
      <c r="H35" s="3" cm="1">
        <f t="array" ref="H35">QUARTILE(IF((Teno_phn!$O$5:$O$4738&gt;=Teno_stats!$A35)*(Teno_phn!$O$5:$O$4738&lt;Teno_stats!$A36),Teno_phn!$G$5:$G$4738),1)</f>
        <v>5.2684857537556296</v>
      </c>
      <c r="I35" s="3" cm="1">
        <f t="array" ref="I35">QUARTILE(IF((Teno_phn!$O$5:$O$4738&gt;=Teno_stats!$A35)*(Teno_phn!$O$5:$O$4738&lt;Teno_stats!$A36),Teno_phn!$G$5:$G$4738),2)</f>
        <v>6.5821975806451611</v>
      </c>
      <c r="J35" s="3" cm="1">
        <f t="array" ref="J35">QUARTILE(IF((Teno_phn!$O$5:$O$4738&gt;=Teno_stats!$A35)*(Teno_phn!$O$5:$O$4738&lt;Teno_stats!$A36),Teno_phn!$G$5:$G$4738),3)</f>
        <v>8.7972292661996736</v>
      </c>
      <c r="K35" s="3" cm="1">
        <f t="array" ref="K35">AVERAGE(IF((Teno_phn!$O$5:$O$4738&gt;=Teno_stats!$A35)*(Teno_phn!$O$5:$O$4738&lt;Teno_stats!$A36),Angles!$A$5:$A$4738))</f>
        <v>5.1135126984084241E-2</v>
      </c>
      <c r="L35" s="3" cm="1">
        <f t="array" ref="L35">AVERAGE(IF((Teno_phn!$O$5:$O$4738&gt;=Teno_stats!$A35)*(Teno_phn!$O$5:$O$4738&lt;Teno_stats!$A36),Angles!$B$5:$B$4738))</f>
        <v>0.37088007874696055</v>
      </c>
      <c r="M35" s="25">
        <f t="shared" si="0"/>
        <v>3.9250840778757294</v>
      </c>
      <c r="N35" s="26">
        <f t="shared" si="1"/>
        <v>40.157371900260173</v>
      </c>
      <c r="O35" s="24" cm="1">
        <f t="array" ref="O35">QUARTILE(IF((Teno_ves!$O$5:$O$3353&gt;=Teno_stats!$A35)*(Teno_ves!$O$5:$O$3353&lt;Teno_stats!$A36),Teno_ves!$C$5:$C$3353),1)/(1080^2)</f>
        <v>3.5748885459533607E-3</v>
      </c>
      <c r="P35" s="18" cm="1">
        <f t="array" ref="P35">QUARTILE(IF((Teno_ves!$O$5:$O$3353&gt;=Teno_stats!$A35)*(Teno_ves!$O$5:$O$3353&lt;Teno_stats!$A36),Teno_ves!$C$5:$C$3353),2)/(1080^2)</f>
        <v>5.8972050754458162E-3</v>
      </c>
      <c r="Q35" s="18" cm="1">
        <f t="array" ref="Q35">QUARTILE(IF((Teno_ves!$O$5:$O$3353&gt;=Teno_stats!$A35)*(Teno_ves!$O$5:$O$3353&lt;Teno_stats!$A36),Teno_ves!$C$5:$C$3353),3)/(1080^2)</f>
        <v>1.1326517489711934E-2</v>
      </c>
      <c r="R35" s="3" cm="1">
        <f t="array" ref="R35">QUARTILE(IF((Teno_ves!$O$5:$O$3353&gt;=Teno_stats!$A35)*(Teno_ves!$O$5:$O$3353&lt;Teno_stats!$A36),Teno_ves!$K$5:$K$3353),1)/1080</f>
        <v>7.9743055555555553E-2</v>
      </c>
      <c r="S35" s="3" cm="1">
        <f t="array" ref="S35">QUARTILE(IF((Teno_ves!$O$5:$O$3353&gt;=Teno_stats!$A35)*(Teno_ves!$O$5:$O$3353&lt;Teno_stats!$A36),Teno_ves!$K$5:$K$3353),2)/1080</f>
        <v>0.11740740740740742</v>
      </c>
      <c r="T35" s="3" cm="1">
        <f t="array" ref="T35">QUARTILE(IF((Teno_ves!$O$5:$O$3353&gt;=Teno_stats!$A35)*(Teno_ves!$O$5:$O$3353&lt;Teno_stats!$A36),Teno_ves!$K$5:$K$3353),3)/1080</f>
        <v>0.15169907407407407</v>
      </c>
      <c r="U35" s="3" cm="1">
        <f t="array" ref="U35">QUARTILE(IF((Teno_ves!$O$5:$O$3353&gt;=Teno_stats!$A35)*(Teno_ves!$O$5:$O$3353&lt;Teno_stats!$A36),Teno_ves!$G$5:$G$3353),1)</f>
        <v>1.2020995915853592</v>
      </c>
      <c r="V35" s="3" cm="1">
        <f t="array" ref="V35">QUARTILE(IF((Teno_ves!$O$5:$O$3353&gt;=Teno_stats!$A35)*(Teno_ves!$O$5:$O$3353&lt;Teno_stats!$A36),Teno_ves!$G$5:$G$3353),2)</f>
        <v>1.3657109556555946</v>
      </c>
      <c r="W35" s="3" cm="1">
        <f t="array" ref="W35">QUARTILE(IF((Teno_ves!$O$5:$O$3353&gt;=Teno_stats!$A35)*(Teno_ves!$O$5:$O$3353&lt;Teno_stats!$A36),Teno_ves!$G$5:$G$3353),3)</f>
        <v>1.7145366253243293</v>
      </c>
      <c r="X35" s="3" cm="1">
        <f t="array" ref="X35">QUARTILE(IF((Teno_ves!$O$5:$O$3353&gt;=Teno_stats!$A35)*(Teno_ves!$O$5:$O$3353&lt;Teno_stats!$A36),Teno_ves!$I$5:$I$3353),1)</f>
        <v>0.69499999999999995</v>
      </c>
      <c r="Y35" s="3" cm="1">
        <f t="array" ref="Y35">QUARTILE(IF((Teno_ves!$O$5:$O$3353&gt;=Teno_stats!$A35)*(Teno_ves!$O$5:$O$3353&lt;Teno_stats!$A36),Teno_ves!$I$5:$I$3353),2)</f>
        <v>0.8</v>
      </c>
      <c r="Z35" s="3" cm="1">
        <f t="array" ref="Z35">QUARTILE(IF((Teno_ves!$O$5:$O$3353&gt;=Teno_stats!$A35)*(Teno_ves!$O$5:$O$3353&lt;Teno_stats!$A36),Teno_ves!$I$5:$I$3353),3)</f>
        <v>0.88749999999999996</v>
      </c>
      <c r="AA35" s="3" cm="1">
        <f t="array" ref="AA35">QUARTILE(IF((Teno_ves!$O$5:$O$3353&gt;=Teno_stats!$A35)*(Teno_ves!$O$5:$O$3353&lt;Teno_stats!$A36),Teno_ves!$J$5:$J$3353),1)</f>
        <v>0.57999999999999996</v>
      </c>
      <c r="AB35" s="3" cm="1">
        <f t="array" ref="AB35">QUARTILE(IF((Teno_ves!$O$5:$O$3353&gt;=Teno_stats!$A35)*(Teno_ves!$O$5:$O$3353&lt;Teno_stats!$A36),Teno_ves!$J$5:$J$3353),2)</f>
        <v>0.73</v>
      </c>
      <c r="AC35" s="3" cm="1">
        <f t="array" ref="AC35">QUARTILE(IF((Teno_ves!$O$5:$O$3353&gt;=Teno_stats!$A35)*(Teno_ves!$O$5:$O$3353&lt;Teno_stats!$A36),Teno_ves!$J$5:$J$3353),3)</f>
        <v>0.83</v>
      </c>
      <c r="AD35" s="3" cm="1">
        <f t="array" ref="AD35">AVERAGE(IF((Teno_ves!$O$5:$O$3353&gt;=Teno_stats!$A35)*(Teno_ves!$O$5:$O$3353&lt;Teno_stats!$A36),Angles!$C$5:$C$3353))</f>
        <v>-6.3154706226162703E-3</v>
      </c>
      <c r="AE35" s="3" cm="1">
        <f t="array" ref="AE35">AVERAGE(IF((Teno_ves!$O$5:$O$3353&gt;=Teno_stats!$A35)*(Teno_ves!$O$5:$O$3353&lt;Teno_stats!$A36),Angles!$D$5:$D$3353))</f>
        <v>0.2299572451339883</v>
      </c>
      <c r="AF35" s="25">
        <f t="shared" si="2"/>
        <v>-0.78657856110597724</v>
      </c>
      <c r="AG35" s="26">
        <f t="shared" si="3"/>
        <v>49.11229143384093</v>
      </c>
      <c r="AH35" s="3" cm="1">
        <f t="array" ref="AH35">AVERAGE(IF((Teno_bin!$C$5:$C$214&gt;=Teno_stats!$A35)*(Teno_bin!$C$5:$C$214&lt;Teno_stats!$A36),Teno_bin!$J$5:$J$214))</f>
        <v>0.10014735378281069</v>
      </c>
      <c r="AI35" s="3" cm="1">
        <f t="array" ref="AI35">STDEV(IF((Teno_bin!$C$5:$C$214&gt;=Teno_stats!$A35)*(Teno_bin!$C$5:$C$214&lt;Teno_stats!$A36),Teno_bin!$J$5:$J$214))</f>
        <v>3.2821432645687036E-2</v>
      </c>
      <c r="AJ35" s="3" cm="1">
        <f t="array" ref="AJ35">AVERAGE(IF((Teno_bin!$C$5:$C$214&gt;=Teno_stats!$A35)*(Teno_bin!$C$5:$C$214&lt;Teno_stats!$A36),Teno_bin!$K$5:$K$214))</f>
        <v>0.13594466538315206</v>
      </c>
      <c r="AK35" s="3" cm="1">
        <f t="array" ref="AK35">STDEV(IF((Teno_bin!$C$5:$C$214&gt;=Teno_stats!$A35)*(Teno_bin!$C$5:$C$214&lt;Teno_stats!$A36),Teno_bin!$K$5:$K$214))</f>
        <v>3.4957552049932693E-2</v>
      </c>
      <c r="AL35" s="3" cm="1">
        <f t="array" ref="AL35">AVERAGE(IF((Teno_bin!$C$5:$C$214&gt;=Teno_stats!$A35)*(Teno_bin!$C$5:$C$214&lt;Teno_stats!$A36),Teno_bin!$N$5:$N$214))</f>
        <v>68.101441700268197</v>
      </c>
      <c r="AM35" s="3" cm="1">
        <f t="array" ref="AM35">STDEV(IF((Teno_bin!$C$5:$C$214&gt;=Teno_stats!$A35)*(Teno_bin!$C$5:$C$214&lt;Teno_stats!$A36),Teno_bin!$N$5:$N$214))</f>
        <v>18.325715486482455</v>
      </c>
      <c r="AN35" s="59" cm="1">
        <f t="array" ref="AN35">AVERAGE(IF((Teno_bin!$C$5:$C$214&gt;=Teno_stats!$A35)*(Teno_bin!$C$5:$C$214&lt;Teno_stats!$A36),Teno_bin!$O$5:$O$214))</f>
        <v>18.121321951785802</v>
      </c>
      <c r="AO35" s="10" cm="1">
        <f t="array" ref="AO35">STDEV(IF((Teno_bin!$C$5:$C$214&gt;=Teno_stats!$A35)*(Teno_bin!$C$5:$C$214&lt;Teno_stats!$A36),Teno_bin!$O$5:$O$214))</f>
        <v>3.7908300945832076</v>
      </c>
    </row>
    <row r="36" spans="1:41" x14ac:dyDescent="0.35">
      <c r="A36">
        <v>31</v>
      </c>
      <c r="B36" s="24" cm="1">
        <f t="array" ref="B36">QUARTILE(IF((Teno_phn!$O$5:$O$4738&gt;=Teno_stats!$A36)*(Teno_phn!$O$5:$O$4738&lt;Teno_stats!$A37),Teno_phn!$C$5:$C$4738),1)/(1080^2)</f>
        <v>7.0687585733882031E-4</v>
      </c>
      <c r="C36" s="18" cm="1">
        <f t="array" ref="C36">QUARTILE(IF((Teno_phn!$O$5:$O$4738&gt;=Teno_stats!$A36)*(Teno_phn!$O$5:$O$4738&lt;Teno_stats!$A37),Teno_phn!$C$5:$C$4738),2)/(1080^2)</f>
        <v>1.0279492455418382E-3</v>
      </c>
      <c r="D36" s="18" cm="1">
        <f t="array" ref="D36">QUARTILE(IF((Teno_phn!$O$5:$O$4738&gt;=Teno_stats!$A36)*(Teno_phn!$O$5:$O$4738&lt;Teno_stats!$A37),Teno_phn!$C$5:$C$4738),3)/(1080^2)</f>
        <v>1.7084619341563786E-3</v>
      </c>
      <c r="E36" s="18" cm="1">
        <f t="array" ref="E36">QUARTILE(IF((Teno_phn!$O$5:$O$4738&gt;=Teno_stats!$A36)*(Teno_phn!$O$5:$O$4738&lt;Teno_stats!$A37),Teno_phn!$E$5:$E$4738),1)/1080</f>
        <v>7.6000000000000012E-2</v>
      </c>
      <c r="F36" s="18" cm="1">
        <f t="array" ref="F36">QUARTILE(IF((Teno_phn!$O$5:$O$4738&gt;=Teno_stats!$A36)*(Teno_phn!$O$5:$O$4738&lt;Teno_stats!$A37),Teno_phn!$E$5:$E$4738),2)/1080</f>
        <v>0.10102777777777777</v>
      </c>
      <c r="G36" s="18" cm="1">
        <f t="array" ref="G36">QUARTILE(IF((Teno_phn!$O$5:$O$4738&gt;=Teno_stats!$A36)*(Teno_phn!$O$5:$O$4738&lt;Teno_stats!$A37),Teno_phn!$E$5:$E$4738),3)/1080</f>
        <v>0.13034027777777779</v>
      </c>
      <c r="H36" s="3" cm="1">
        <f t="array" ref="H36">QUARTILE(IF((Teno_phn!$O$5:$O$4738&gt;=Teno_stats!$A36)*(Teno_phn!$O$5:$O$4738&lt;Teno_stats!$A37),Teno_phn!$G$5:$G$4738),1)</f>
        <v>4.9602153859495077</v>
      </c>
      <c r="I36" s="3" cm="1">
        <f t="array" ref="I36">QUARTILE(IF((Teno_phn!$O$5:$O$4738&gt;=Teno_stats!$A36)*(Teno_phn!$O$5:$O$4738&lt;Teno_stats!$A37),Teno_phn!$G$5:$G$4738),2)</f>
        <v>7.0881299228037147</v>
      </c>
      <c r="J36" s="3" cm="1">
        <f t="array" ref="J36">QUARTILE(IF((Teno_phn!$O$5:$O$4738&gt;=Teno_stats!$A36)*(Teno_phn!$O$5:$O$4738&lt;Teno_stats!$A37),Teno_phn!$G$5:$G$4738),3)</f>
        <v>9.8032368548472331</v>
      </c>
      <c r="K36" s="3" cm="1">
        <f t="array" ref="K36">AVERAGE(IF((Teno_phn!$O$5:$O$4738&gt;=Teno_stats!$A36)*(Teno_phn!$O$5:$O$4738&lt;Teno_stats!$A37),Angles!$A$5:$A$4738))</f>
        <v>0.15583251317295935</v>
      </c>
      <c r="L36" s="3" cm="1">
        <f t="array" ref="L36">AVERAGE(IF((Teno_phn!$O$5:$O$4738&gt;=Teno_stats!$A36)*(Teno_phn!$O$5:$O$4738&lt;Teno_stats!$A37),Angles!$B$5:$B$4738))</f>
        <v>0.35957752737222959</v>
      </c>
      <c r="M36" s="25">
        <f t="shared" si="0"/>
        <v>11.715391738058781</v>
      </c>
      <c r="N36" s="26">
        <f t="shared" si="1"/>
        <v>39.212412429845088</v>
      </c>
      <c r="O36" s="24" cm="1">
        <f t="array" ref="O36">QUARTILE(IF((Teno_ves!$O$5:$O$3353&gt;=Teno_stats!$A36)*(Teno_ves!$O$5:$O$3353&lt;Teno_stats!$A37),Teno_ves!$C$5:$C$3353),1)/(1080^2)</f>
        <v>5.2331961591220852E-3</v>
      </c>
      <c r="P36" s="18" cm="1">
        <f t="array" ref="P36">QUARTILE(IF((Teno_ves!$O$5:$O$3353&gt;=Teno_stats!$A36)*(Teno_ves!$O$5:$O$3353&lt;Teno_stats!$A37),Teno_ves!$C$5:$C$3353),2)/(1080^2)</f>
        <v>6.6555212620027435E-3</v>
      </c>
      <c r="Q36" s="18" cm="1">
        <f t="array" ref="Q36">QUARTILE(IF((Teno_ves!$O$5:$O$3353&gt;=Teno_stats!$A36)*(Teno_ves!$O$5:$O$3353&lt;Teno_stats!$A37),Teno_ves!$C$5:$C$3353),3)/(1080^2)</f>
        <v>1.0860768175582991E-2</v>
      </c>
      <c r="R36" s="3" cm="1">
        <f t="array" ref="R36">QUARTILE(IF((Teno_ves!$O$5:$O$3353&gt;=Teno_stats!$A36)*(Teno_ves!$O$5:$O$3353&lt;Teno_stats!$A37),Teno_ves!$K$5:$K$3353),1)/1080</f>
        <v>0.10658796296296297</v>
      </c>
      <c r="S36" s="3" cm="1">
        <f t="array" ref="S36">QUARTILE(IF((Teno_ves!$O$5:$O$3353&gt;=Teno_stats!$A36)*(Teno_ves!$O$5:$O$3353&lt;Teno_stats!$A37),Teno_ves!$K$5:$K$3353),2)/1080</f>
        <v>0.12946296296296295</v>
      </c>
      <c r="T36" s="3" cm="1">
        <f t="array" ref="T36">QUARTILE(IF((Teno_ves!$O$5:$O$3353&gt;=Teno_stats!$A36)*(Teno_ves!$O$5:$O$3353&lt;Teno_stats!$A37),Teno_ves!$K$5:$K$3353),3)/1080</f>
        <v>0.16553703703703704</v>
      </c>
      <c r="U36" s="3" cm="1">
        <f t="array" ref="U36">QUARTILE(IF((Teno_ves!$O$5:$O$3353&gt;=Teno_stats!$A36)*(Teno_ves!$O$5:$O$3353&lt;Teno_stats!$A37),Teno_ves!$G$5:$G$3353),1)</f>
        <v>1.3049805494141489</v>
      </c>
      <c r="V36" s="3" cm="1">
        <f t="array" ref="V36">QUARTILE(IF((Teno_ves!$O$5:$O$3353&gt;=Teno_stats!$A36)*(Teno_ves!$O$5:$O$3353&lt;Teno_stats!$A37),Teno_ves!$G$5:$G$3353),2)</f>
        <v>1.5607061214122429</v>
      </c>
      <c r="W36" s="3" cm="1">
        <f t="array" ref="W36">QUARTILE(IF((Teno_ves!$O$5:$O$3353&gt;=Teno_stats!$A36)*(Teno_ves!$O$5:$O$3353&lt;Teno_stats!$A37),Teno_ves!$G$5:$G$3353),3)</f>
        <v>2.0500155169836223</v>
      </c>
      <c r="X36" s="3" cm="1">
        <f t="array" ref="X36">QUARTILE(IF((Teno_ves!$O$5:$O$3353&gt;=Teno_stats!$A36)*(Teno_ves!$O$5:$O$3353&lt;Teno_stats!$A37),Teno_ves!$I$5:$I$3353),1)</f>
        <v>0.70499999999999996</v>
      </c>
      <c r="Y36" s="3" cm="1">
        <f t="array" ref="Y36">QUARTILE(IF((Teno_ves!$O$5:$O$3353&gt;=Teno_stats!$A36)*(Teno_ves!$O$5:$O$3353&lt;Teno_stats!$A37),Teno_ves!$I$5:$I$3353),2)</f>
        <v>0.77</v>
      </c>
      <c r="Z36" s="3" cm="1">
        <f t="array" ref="Z36">QUARTILE(IF((Teno_ves!$O$5:$O$3353&gt;=Teno_stats!$A36)*(Teno_ves!$O$5:$O$3353&lt;Teno_stats!$A37),Teno_ves!$I$5:$I$3353),3)</f>
        <v>0.86499999999999999</v>
      </c>
      <c r="AA36" s="3" cm="1">
        <f t="array" ref="AA36">QUARTILE(IF((Teno_ves!$O$5:$O$3353&gt;=Teno_stats!$A36)*(Teno_ves!$O$5:$O$3353&lt;Teno_stats!$A37),Teno_ves!$J$5:$J$3353),1)</f>
        <v>0.48499999999999999</v>
      </c>
      <c r="AB36" s="3" cm="1">
        <f t="array" ref="AB36">QUARTILE(IF((Teno_ves!$O$5:$O$3353&gt;=Teno_stats!$A36)*(Teno_ves!$O$5:$O$3353&lt;Teno_stats!$A37),Teno_ves!$J$5:$J$3353),2)</f>
        <v>0.64</v>
      </c>
      <c r="AC36" s="3" cm="1">
        <f t="array" ref="AC36">QUARTILE(IF((Teno_ves!$O$5:$O$3353&gt;=Teno_stats!$A36)*(Teno_ves!$O$5:$O$3353&lt;Teno_stats!$A37),Teno_ves!$J$5:$J$3353),3)</f>
        <v>0.76500000000000001</v>
      </c>
      <c r="AD36" s="3" cm="1">
        <f t="array" ref="AD36">AVERAGE(IF((Teno_ves!$O$5:$O$3353&gt;=Teno_stats!$A36)*(Teno_ves!$O$5:$O$3353&lt;Teno_stats!$A37),Angles!$C$5:$C$3353))</f>
        <v>7.9089413463782777E-3</v>
      </c>
      <c r="AE36" s="3" cm="1">
        <f t="array" ref="AE36">AVERAGE(IF((Teno_ves!$O$5:$O$3353&gt;=Teno_stats!$A36)*(Teno_ves!$O$5:$O$3353&lt;Teno_stats!$A37),Angles!$D$5:$D$3353))</f>
        <v>9.3022666158395856E-2</v>
      </c>
      <c r="AF36" s="25">
        <f t="shared" si="2"/>
        <v>2.4298474753709036</v>
      </c>
      <c r="AG36" s="26">
        <f t="shared" si="3"/>
        <v>62.388115847200638</v>
      </c>
      <c r="AH36" s="3" cm="1">
        <f t="array" ref="AH36">AVERAGE(IF((Teno_bin!$C$5:$C$214&gt;=Teno_stats!$A36)*(Teno_bin!$C$5:$C$214&lt;Teno_stats!$A37),Teno_bin!$J$5:$J$214))</f>
        <v>8.9931548421250049E-2</v>
      </c>
      <c r="AI36" s="3" cm="1">
        <f t="array" ref="AI36">STDEV(IF((Teno_bin!$C$5:$C$214&gt;=Teno_stats!$A36)*(Teno_bin!$C$5:$C$214&lt;Teno_stats!$A37),Teno_bin!$J$5:$J$214))</f>
        <v>1.1255520159213854E-2</v>
      </c>
      <c r="AJ36" s="3" cm="1">
        <f t="array" ref="AJ36">AVERAGE(IF((Teno_bin!$C$5:$C$214&gt;=Teno_stats!$A36)*(Teno_bin!$C$5:$C$214&lt;Teno_stats!$A37),Teno_bin!$K$5:$K$214))</f>
        <v>0.15074585036141816</v>
      </c>
      <c r="AK36" s="3" cm="1">
        <f t="array" ref="AK36">STDEV(IF((Teno_bin!$C$5:$C$214&gt;=Teno_stats!$A36)*(Teno_bin!$C$5:$C$214&lt;Teno_stats!$A37),Teno_bin!$K$5:$K$214))</f>
        <v>1.7057180367605871E-2</v>
      </c>
      <c r="AL36" s="3" cm="1">
        <f t="array" ref="AL36">AVERAGE(IF((Teno_bin!$C$5:$C$214&gt;=Teno_stats!$A36)*(Teno_bin!$C$5:$C$214&lt;Teno_stats!$A37),Teno_bin!$N$5:$N$214))</f>
        <v>55.796349046191004</v>
      </c>
      <c r="AM36" s="3" cm="1">
        <f t="array" ref="AM36">STDEV(IF((Teno_bin!$C$5:$C$214&gt;=Teno_stats!$A36)*(Teno_bin!$C$5:$C$214&lt;Teno_stats!$A37),Teno_bin!$N$5:$N$214))</f>
        <v>7.720425300202467</v>
      </c>
      <c r="AN36" s="59" cm="1">
        <f t="array" ref="AN36">AVERAGE(IF((Teno_bin!$C$5:$C$214&gt;=Teno_stats!$A36)*(Teno_bin!$C$5:$C$214&lt;Teno_stats!$A37),Teno_bin!$O$5:$O$214))</f>
        <v>21.177471114801953</v>
      </c>
      <c r="AO36" s="10" cm="1">
        <f t="array" ref="AO36">STDEV(IF((Teno_bin!$C$5:$C$214&gt;=Teno_stats!$A36)*(Teno_bin!$C$5:$C$214&lt;Teno_stats!$A37),Teno_bin!$O$5:$O$214))</f>
        <v>4.0607234248585495</v>
      </c>
    </row>
    <row r="37" spans="1:41" x14ac:dyDescent="0.35">
      <c r="A37">
        <v>32</v>
      </c>
      <c r="B37" s="24" cm="1">
        <f t="array" ref="B37">QUARTILE(IF((Teno_phn!$O$5:$O$4738&gt;=Teno_stats!$A37)*(Teno_phn!$O$5:$O$4738&lt;Teno_stats!$A38),Teno_phn!$C$5:$C$4738),1)/(1080^2)</f>
        <v>7.0987654320987651E-4</v>
      </c>
      <c r="C37" s="18" cm="1">
        <f t="array" ref="C37">QUARTILE(IF((Teno_phn!$O$5:$O$4738&gt;=Teno_stats!$A37)*(Teno_phn!$O$5:$O$4738&lt;Teno_stats!$A38),Teno_phn!$C$5:$C$4738),2)/(1080^2)</f>
        <v>1.119255829903978E-3</v>
      </c>
      <c r="D37" s="18" cm="1">
        <f t="array" ref="D37">QUARTILE(IF((Teno_phn!$O$5:$O$4738&gt;=Teno_stats!$A37)*(Teno_phn!$O$5:$O$4738&lt;Teno_stats!$A38),Teno_phn!$C$5:$C$4738),3)/(1080^2)</f>
        <v>1.7217506858710563E-3</v>
      </c>
      <c r="E37" s="18" cm="1">
        <f t="array" ref="E37">QUARTILE(IF((Teno_phn!$O$5:$O$4738&gt;=Teno_stats!$A37)*(Teno_phn!$O$5:$O$4738&lt;Teno_stats!$A38),Teno_phn!$E$5:$E$4738),1)/1080</f>
        <v>7.3990740740740732E-2</v>
      </c>
      <c r="F37" s="18" cm="1">
        <f t="array" ref="F37">QUARTILE(IF((Teno_phn!$O$5:$O$4738&gt;=Teno_stats!$A37)*(Teno_phn!$O$5:$O$4738&lt;Teno_stats!$A38),Teno_phn!$E$5:$E$4738),2)/1080</f>
        <v>0.10592129629629629</v>
      </c>
      <c r="G37" s="18" cm="1">
        <f t="array" ref="G37">QUARTILE(IF((Teno_phn!$O$5:$O$4738&gt;=Teno_stats!$A37)*(Teno_phn!$O$5:$O$4738&lt;Teno_stats!$A38),Teno_phn!$E$5:$E$4738),3)/1080</f>
        <v>0.13345601851851852</v>
      </c>
      <c r="H37" s="3" cm="1">
        <f t="array" ref="H37">QUARTILE(IF((Teno_phn!$O$5:$O$4738&gt;=Teno_stats!$A37)*(Teno_phn!$O$5:$O$4738&lt;Teno_stats!$A38),Teno_phn!$G$5:$G$4738),1)</f>
        <v>5.083006121230218</v>
      </c>
      <c r="I37" s="3" cm="1">
        <f t="array" ref="I37">QUARTILE(IF((Teno_phn!$O$5:$O$4738&gt;=Teno_stats!$A37)*(Teno_phn!$O$5:$O$4738&lt;Teno_stats!$A38),Teno_phn!$G$5:$G$4738),2)</f>
        <v>7.1075201020904961</v>
      </c>
      <c r="J37" s="3" cm="1">
        <f t="array" ref="J37">QUARTILE(IF((Teno_phn!$O$5:$O$4738&gt;=Teno_stats!$A37)*(Teno_phn!$O$5:$O$4738&lt;Teno_stats!$A38),Teno_phn!$G$5:$G$4738),3)</f>
        <v>9.507121321475136</v>
      </c>
      <c r="K37" s="3" cm="1">
        <f t="array" ref="K37">AVERAGE(IF((Teno_phn!$O$5:$O$4738&gt;=Teno_stats!$A37)*(Teno_phn!$O$5:$O$4738&lt;Teno_stats!$A38),Angles!$A$5:$A$4738))</f>
        <v>8.6793914790324569E-2</v>
      </c>
      <c r="L37" s="3" cm="1">
        <f t="array" ref="L37">AVERAGE(IF((Teno_phn!$O$5:$O$4738&gt;=Teno_stats!$A37)*(Teno_phn!$O$5:$O$4738&lt;Teno_stats!$A38),Angles!$B$5:$B$4738))</f>
        <v>0.36822868795179353</v>
      </c>
      <c r="M37" s="25">
        <f t="shared" si="0"/>
        <v>6.6314545085453558</v>
      </c>
      <c r="N37" s="26">
        <f t="shared" si="1"/>
        <v>39.943347612205308</v>
      </c>
      <c r="O37" s="24" cm="1">
        <f t="array" ref="O37">QUARTILE(IF((Teno_ves!$O$5:$O$3353&gt;=Teno_stats!$A37)*(Teno_ves!$O$5:$O$3353&lt;Teno_stats!$A38),Teno_ves!$C$5:$C$3353),1)/(1080^2)</f>
        <v>4.8491083676268859E-3</v>
      </c>
      <c r="P37" s="18" cm="1">
        <f t="array" ref="P37">QUARTILE(IF((Teno_ves!$O$5:$O$3353&gt;=Teno_stats!$A37)*(Teno_ves!$O$5:$O$3353&lt;Teno_stats!$A38),Teno_ves!$C$5:$C$3353),2)/(1080^2)</f>
        <v>6.4103223593964332E-3</v>
      </c>
      <c r="Q37" s="18" cm="1">
        <f t="array" ref="Q37">QUARTILE(IF((Teno_ves!$O$5:$O$3353&gt;=Teno_stats!$A37)*(Teno_ves!$O$5:$O$3353&lt;Teno_stats!$A38),Teno_ves!$C$5:$C$3353),3)/(1080^2)</f>
        <v>9.4225823045267498E-3</v>
      </c>
      <c r="R37" s="3" cm="1">
        <f t="array" ref="R37">QUARTILE(IF((Teno_ves!$O$5:$O$3353&gt;=Teno_stats!$A37)*(Teno_ves!$O$5:$O$3353&lt;Teno_stats!$A38),Teno_ves!$K$5:$K$3353),1)/1080</f>
        <v>0.10224074074074074</v>
      </c>
      <c r="S37" s="3" cm="1">
        <f t="array" ref="S37">QUARTILE(IF((Teno_ves!$O$5:$O$3353&gt;=Teno_stats!$A37)*(Teno_ves!$O$5:$O$3353&lt;Teno_stats!$A38),Teno_ves!$K$5:$K$3353),2)/1080</f>
        <v>0.11711111111111111</v>
      </c>
      <c r="T37" s="3" cm="1">
        <f t="array" ref="T37">QUARTILE(IF((Teno_ves!$O$5:$O$3353&gt;=Teno_stats!$A37)*(Teno_ves!$O$5:$O$3353&lt;Teno_stats!$A38),Teno_ves!$K$5:$K$3353),3)/1080</f>
        <v>0.15053703703703702</v>
      </c>
      <c r="U37" s="3" cm="1">
        <f t="array" ref="U37">QUARTILE(IF((Teno_ves!$O$5:$O$3353&gt;=Teno_stats!$A37)*(Teno_ves!$O$5:$O$3353&lt;Teno_stats!$A38),Teno_ves!$G$5:$G$3353),1)</f>
        <v>1.288402642463262</v>
      </c>
      <c r="V37" s="3" cm="1">
        <f t="array" ref="V37">QUARTILE(IF((Teno_ves!$O$5:$O$3353&gt;=Teno_stats!$A37)*(Teno_ves!$O$5:$O$3353&lt;Teno_stats!$A38),Teno_ves!$G$5:$G$3353),2)</f>
        <v>1.5184653262207632</v>
      </c>
      <c r="W37" s="3" cm="1">
        <f t="array" ref="W37">QUARTILE(IF((Teno_ves!$O$5:$O$3353&gt;=Teno_stats!$A37)*(Teno_ves!$O$5:$O$3353&lt;Teno_stats!$A38),Teno_ves!$G$5:$G$3353),3)</f>
        <v>1.6145545980810749</v>
      </c>
      <c r="X37" s="3" cm="1">
        <f t="array" ref="X37">QUARTILE(IF((Teno_ves!$O$5:$O$3353&gt;=Teno_stats!$A37)*(Teno_ves!$O$5:$O$3353&lt;Teno_stats!$A38),Teno_ves!$I$5:$I$3353),1)</f>
        <v>0.72</v>
      </c>
      <c r="Y37" s="3" cm="1">
        <f t="array" ref="Y37">QUARTILE(IF((Teno_ves!$O$5:$O$3353&gt;=Teno_stats!$A37)*(Teno_ves!$O$5:$O$3353&lt;Teno_stats!$A38),Teno_ves!$I$5:$I$3353),2)</f>
        <v>0.8</v>
      </c>
      <c r="Z37" s="3" cm="1">
        <f t="array" ref="Z37">QUARTILE(IF((Teno_ves!$O$5:$O$3353&gt;=Teno_stats!$A37)*(Teno_ves!$O$5:$O$3353&lt;Teno_stats!$A38),Teno_ves!$I$5:$I$3353),3)</f>
        <v>0.87</v>
      </c>
      <c r="AA37" s="3" cm="1">
        <f t="array" ref="AA37">QUARTILE(IF((Teno_ves!$O$5:$O$3353&gt;=Teno_stats!$A37)*(Teno_ves!$O$5:$O$3353&lt;Teno_stats!$A38),Teno_ves!$J$5:$J$3353),1)</f>
        <v>0.62</v>
      </c>
      <c r="AB37" s="3" cm="1">
        <f t="array" ref="AB37">QUARTILE(IF((Teno_ves!$O$5:$O$3353&gt;=Teno_stats!$A37)*(Teno_ves!$O$5:$O$3353&lt;Teno_stats!$A38),Teno_ves!$J$5:$J$3353),2)</f>
        <v>0.66</v>
      </c>
      <c r="AC37" s="3" cm="1">
        <f t="array" ref="AC37">QUARTILE(IF((Teno_ves!$O$5:$O$3353&gt;=Teno_stats!$A37)*(Teno_ves!$O$5:$O$3353&lt;Teno_stats!$A38),Teno_ves!$J$5:$J$3353),3)</f>
        <v>0.78</v>
      </c>
      <c r="AD37" s="3" cm="1">
        <f t="array" ref="AD37">AVERAGE(IF((Teno_ves!$O$5:$O$3353&gt;=Teno_stats!$A37)*(Teno_ves!$O$5:$O$3353&lt;Teno_stats!$A38),Angles!$C$5:$C$3353))</f>
        <v>-2.8610643803429025E-3</v>
      </c>
      <c r="AE37" s="3" cm="1">
        <f t="array" ref="AE37">AVERAGE(IF((Teno_ves!$O$5:$O$3353&gt;=Teno_stats!$A37)*(Teno_ves!$O$5:$O$3353&lt;Teno_stats!$A38),Angles!$D$5:$D$3353))</f>
        <v>5.902416487535668E-2</v>
      </c>
      <c r="AF37" s="25">
        <f t="shared" si="2"/>
        <v>-1.3875563246769242</v>
      </c>
      <c r="AG37" s="26">
        <f t="shared" si="3"/>
        <v>68.139051475365747</v>
      </c>
      <c r="AH37" s="3" cm="1">
        <f t="array" ref="AH37">AVERAGE(IF((Teno_bin!$C$5:$C$214&gt;=Teno_stats!$A37)*(Teno_bin!$C$5:$C$214&lt;Teno_stats!$A38),Teno_bin!$J$5:$J$214))</f>
        <v>0.10356238331058004</v>
      </c>
      <c r="AI37" s="3" cm="1">
        <f t="array" ref="AI37">STDEV(IF((Teno_bin!$C$5:$C$214&gt;=Teno_stats!$A37)*(Teno_bin!$C$5:$C$214&lt;Teno_stats!$A38),Teno_bin!$J$5:$J$214))</f>
        <v>1.0678131683416695E-2</v>
      </c>
      <c r="AJ37" s="3" cm="1">
        <f t="array" ref="AJ37">AVERAGE(IF((Teno_bin!$C$5:$C$214&gt;=Teno_stats!$A37)*(Teno_bin!$C$5:$C$214&lt;Teno_stats!$A38),Teno_bin!$K$5:$K$214))</f>
        <v>0.15380164447662037</v>
      </c>
      <c r="AK37" s="3" cm="1">
        <f t="array" ref="AK37">STDEV(IF((Teno_bin!$C$5:$C$214&gt;=Teno_stats!$A37)*(Teno_bin!$C$5:$C$214&lt;Teno_stats!$A38),Teno_bin!$K$5:$K$214))</f>
        <v>2.4756872053093158E-2</v>
      </c>
      <c r="AL37" s="3" cm="1">
        <f t="array" ref="AL37">AVERAGE(IF((Teno_bin!$C$5:$C$214&gt;=Teno_stats!$A37)*(Teno_bin!$C$5:$C$214&lt;Teno_stats!$A38),Teno_bin!$N$5:$N$214))</f>
        <v>62.670511515794345</v>
      </c>
      <c r="AM37" s="3" cm="1">
        <f t="array" ref="AM37">STDEV(IF((Teno_bin!$C$5:$C$214&gt;=Teno_stats!$A37)*(Teno_bin!$C$5:$C$214&lt;Teno_stats!$A38),Teno_bin!$N$5:$N$214))</f>
        <v>3.8572619918547462</v>
      </c>
      <c r="AN37" s="59" cm="1">
        <f t="array" ref="AN37">AVERAGE(IF((Teno_bin!$C$5:$C$214&gt;=Teno_stats!$A37)*(Teno_bin!$C$5:$C$214&lt;Teno_stats!$A38),Teno_bin!$O$5:$O$214))</f>
        <v>20.03126404976878</v>
      </c>
      <c r="AO37" s="10" cm="1">
        <f t="array" ref="AO37">STDEV(IF((Teno_bin!$C$5:$C$214&gt;=Teno_stats!$A37)*(Teno_bin!$C$5:$C$214&lt;Teno_stats!$A38),Teno_bin!$O$5:$O$214))</f>
        <v>3.0474948171880012</v>
      </c>
    </row>
    <row r="38" spans="1:41" x14ac:dyDescent="0.35">
      <c r="A38">
        <v>33</v>
      </c>
      <c r="B38" s="24" cm="1">
        <f t="array" ref="B38">QUARTILE(IF((Teno_phn!$O$5:$O$4738&gt;=Teno_stats!$A38)*(Teno_phn!$O$5:$O$4738&lt;Teno_stats!$A39),Teno_phn!$C$5:$C$4738),1)/(1080^2)</f>
        <v>7.8532235939643349E-4</v>
      </c>
      <c r="C38" s="18" cm="1">
        <f t="array" ref="C38">QUARTILE(IF((Teno_phn!$O$5:$O$4738&gt;=Teno_stats!$A38)*(Teno_phn!$O$5:$O$4738&lt;Teno_stats!$A39),Teno_phn!$C$5:$C$4738),2)/(1080^2)</f>
        <v>1.2234224965706447E-3</v>
      </c>
      <c r="D38" s="18" cm="1">
        <f t="array" ref="D38">QUARTILE(IF((Teno_phn!$O$5:$O$4738&gt;=Teno_stats!$A38)*(Teno_phn!$O$5:$O$4738&lt;Teno_stats!$A39),Teno_phn!$C$5:$C$4738),3)/(1080^2)</f>
        <v>1.5719307270233196E-3</v>
      </c>
      <c r="E38" s="18" cm="1">
        <f t="array" ref="E38">QUARTILE(IF((Teno_phn!$O$5:$O$4738&gt;=Teno_stats!$A38)*(Teno_phn!$O$5:$O$4738&lt;Teno_stats!$A39),Teno_phn!$E$5:$E$4738),1)/1080</f>
        <v>8.1245370370370371E-2</v>
      </c>
      <c r="F38" s="18" cm="1">
        <f t="array" ref="F38">QUARTILE(IF((Teno_phn!$O$5:$O$4738&gt;=Teno_stats!$A38)*(Teno_phn!$O$5:$O$4738&lt;Teno_stats!$A39),Teno_phn!$E$5:$E$4738),2)/1080</f>
        <v>0.10756481481481482</v>
      </c>
      <c r="G38" s="18" cm="1">
        <f t="array" ref="G38">QUARTILE(IF((Teno_phn!$O$5:$O$4738&gt;=Teno_stats!$A38)*(Teno_phn!$O$5:$O$4738&lt;Teno_stats!$A39),Teno_phn!$E$5:$E$4738),3)/1080</f>
        <v>0.13959722222222221</v>
      </c>
      <c r="H38" s="3" cm="1">
        <f t="array" ref="H38">QUARTILE(IF((Teno_phn!$O$5:$O$4738&gt;=Teno_stats!$A38)*(Teno_phn!$O$5:$O$4738&lt;Teno_stats!$A39),Teno_phn!$G$5:$G$4738),1)</f>
        <v>5.401336205473573</v>
      </c>
      <c r="I38" s="3" cm="1">
        <f t="array" ref="I38">QUARTILE(IF((Teno_phn!$O$5:$O$4738&gt;=Teno_stats!$A38)*(Teno_phn!$O$5:$O$4738&lt;Teno_stats!$A39),Teno_phn!$G$5:$G$4738),2)</f>
        <v>7.4266304347826075</v>
      </c>
      <c r="J38" s="3" cm="1">
        <f t="array" ref="J38">QUARTILE(IF((Teno_phn!$O$5:$O$4738&gt;=Teno_stats!$A38)*(Teno_phn!$O$5:$O$4738&lt;Teno_stats!$A39),Teno_phn!$G$5:$G$4738),3)</f>
        <v>10.049533889728906</v>
      </c>
      <c r="K38" s="3" cm="1">
        <f t="array" ref="K38">AVERAGE(IF((Teno_phn!$O$5:$O$4738&gt;=Teno_stats!$A38)*(Teno_phn!$O$5:$O$4738&lt;Teno_stats!$A39),Angles!$A$5:$A$4738))</f>
        <v>3.0569098399605039E-2</v>
      </c>
      <c r="L38" s="3" cm="1">
        <f t="array" ref="L38">AVERAGE(IF((Teno_phn!$O$5:$O$4738&gt;=Teno_stats!$A38)*(Teno_phn!$O$5:$O$4738&lt;Teno_stats!$A39),Angles!$B$5:$B$4738))</f>
        <v>0.47173378077052863</v>
      </c>
      <c r="M38" s="25">
        <f t="shared" si="0"/>
        <v>1.8538367607652328</v>
      </c>
      <c r="N38" s="26">
        <f t="shared" si="1"/>
        <v>35.068697314744171</v>
      </c>
      <c r="O38" s="24" cm="1">
        <f t="array" ref="O38">QUARTILE(IF((Teno_ves!$O$5:$O$3353&gt;=Teno_stats!$A38)*(Teno_ves!$O$5:$O$3353&lt;Teno_stats!$A39),Teno_ves!$C$5:$C$3353),1)/(1080^2)</f>
        <v>4.3501371742112483E-3</v>
      </c>
      <c r="P38" s="18" cm="1">
        <f t="array" ref="P38">QUARTILE(IF((Teno_ves!$O$5:$O$3353&gt;=Teno_stats!$A38)*(Teno_ves!$O$5:$O$3353&lt;Teno_stats!$A39),Teno_ves!$C$5:$C$3353),2)/(1080^2)</f>
        <v>6.8990054869684497E-3</v>
      </c>
      <c r="Q38" s="18" cm="1">
        <f t="array" ref="Q38">QUARTILE(IF((Teno_ves!$O$5:$O$3353&gt;=Teno_stats!$A38)*(Teno_ves!$O$5:$O$3353&lt;Teno_stats!$A39),Teno_ves!$C$5:$C$3353),3)/(1080^2)</f>
        <v>1.1181412894375858E-2</v>
      </c>
      <c r="R38" s="3" cm="1">
        <f t="array" ref="R38">QUARTILE(IF((Teno_ves!$O$5:$O$3353&gt;=Teno_stats!$A38)*(Teno_ves!$O$5:$O$3353&lt;Teno_stats!$A39),Teno_ves!$K$5:$K$3353),1)/1080</f>
        <v>9.2814814814814808E-2</v>
      </c>
      <c r="S38" s="3" cm="1">
        <f t="array" ref="S38">QUARTILE(IF((Teno_ves!$O$5:$O$3353&gt;=Teno_stats!$A38)*(Teno_ves!$O$5:$O$3353&lt;Teno_stats!$A39),Teno_ves!$K$5:$K$3353),2)/1080</f>
        <v>0.11597222222222223</v>
      </c>
      <c r="T38" s="3" cm="1">
        <f t="array" ref="T38">QUARTILE(IF((Teno_ves!$O$5:$O$3353&gt;=Teno_stats!$A38)*(Teno_ves!$O$5:$O$3353&lt;Teno_stats!$A39),Teno_ves!$K$5:$K$3353),3)/1080</f>
        <v>0.16863888888888889</v>
      </c>
      <c r="U38" s="3" cm="1">
        <f t="array" ref="U38">QUARTILE(IF((Teno_ves!$O$5:$O$3353&gt;=Teno_stats!$A38)*(Teno_ves!$O$5:$O$3353&lt;Teno_stats!$A39),Teno_ves!$G$5:$G$3353),1)</f>
        <v>1.2443421557345609</v>
      </c>
      <c r="V38" s="3" cm="1">
        <f t="array" ref="V38">QUARTILE(IF((Teno_ves!$O$5:$O$3353&gt;=Teno_stats!$A38)*(Teno_ves!$O$5:$O$3353&lt;Teno_stats!$A39),Teno_ves!$G$5:$G$3353),2)</f>
        <v>1.3729573854533803</v>
      </c>
      <c r="W38" s="3" cm="1">
        <f t="array" ref="W38">QUARTILE(IF((Teno_ves!$O$5:$O$3353&gt;=Teno_stats!$A38)*(Teno_ves!$O$5:$O$3353&lt;Teno_stats!$A39),Teno_ves!$G$5:$G$3353),3)</f>
        <v>1.6977611940298509</v>
      </c>
      <c r="X38" s="3" cm="1">
        <f t="array" ref="X38">QUARTILE(IF((Teno_ves!$O$5:$O$3353&gt;=Teno_stats!$A38)*(Teno_ves!$O$5:$O$3353&lt;Teno_stats!$A39),Teno_ves!$I$5:$I$3353),1)</f>
        <v>0.77</v>
      </c>
      <c r="Y38" s="3" cm="1">
        <f t="array" ref="Y38">QUARTILE(IF((Teno_ves!$O$5:$O$3353&gt;=Teno_stats!$A38)*(Teno_ves!$O$5:$O$3353&lt;Teno_stats!$A39),Teno_ves!$I$5:$I$3353),2)</f>
        <v>0.84</v>
      </c>
      <c r="Z38" s="3" cm="1">
        <f t="array" ref="Z38">QUARTILE(IF((Teno_ves!$O$5:$O$3353&gt;=Teno_stats!$A38)*(Teno_ves!$O$5:$O$3353&lt;Teno_stats!$A39),Teno_ves!$I$5:$I$3353),3)</f>
        <v>0.9</v>
      </c>
      <c r="AA38" s="3" cm="1">
        <f t="array" ref="AA38">QUARTILE(IF((Teno_ves!$O$5:$O$3353&gt;=Teno_stats!$A38)*(Teno_ves!$O$5:$O$3353&lt;Teno_stats!$A39),Teno_ves!$J$5:$J$3353),1)</f>
        <v>0.59</v>
      </c>
      <c r="AB38" s="3" cm="1">
        <f t="array" ref="AB38">QUARTILE(IF((Teno_ves!$O$5:$O$3353&gt;=Teno_stats!$A38)*(Teno_ves!$O$5:$O$3353&lt;Teno_stats!$A39),Teno_ves!$J$5:$J$3353),2)</f>
        <v>0.73</v>
      </c>
      <c r="AC38" s="3" cm="1">
        <f t="array" ref="AC38">QUARTILE(IF((Teno_ves!$O$5:$O$3353&gt;=Teno_stats!$A38)*(Teno_ves!$O$5:$O$3353&lt;Teno_stats!$A39),Teno_ves!$J$5:$J$3353),3)</f>
        <v>0.8</v>
      </c>
      <c r="AD38" s="3" cm="1">
        <f t="array" ref="AD38">AVERAGE(IF((Teno_ves!$O$5:$O$3353&gt;=Teno_stats!$A38)*(Teno_ves!$O$5:$O$3353&lt;Teno_stats!$A39),Angles!$C$5:$C$3353))</f>
        <v>1.4532839916021641E-2</v>
      </c>
      <c r="AE38" s="3" cm="1">
        <f t="array" ref="AE38">AVERAGE(IF((Teno_ves!$O$5:$O$3353&gt;=Teno_stats!$A38)*(Teno_ves!$O$5:$O$3353&lt;Teno_stats!$A39),Angles!$D$5:$D$3353))</f>
        <v>4.577038098696469E-2</v>
      </c>
      <c r="AF38" s="25">
        <f t="shared" si="2"/>
        <v>8.807744650120739</v>
      </c>
      <c r="AG38" s="26">
        <f t="shared" si="3"/>
        <v>70.593562131731304</v>
      </c>
      <c r="AH38" s="3" cm="1">
        <f t="array" ref="AH38">AVERAGE(IF((Teno_bin!$C$5:$C$214&gt;=Teno_stats!$A38)*(Teno_bin!$C$5:$C$214&lt;Teno_stats!$A39),Teno_bin!$J$5:$J$214))</f>
        <v>7.6045433952067185E-2</v>
      </c>
      <c r="AI38" s="3" cm="1">
        <f t="array" ref="AI38">STDEV(IF((Teno_bin!$C$5:$C$214&gt;=Teno_stats!$A38)*(Teno_bin!$C$5:$C$214&lt;Teno_stats!$A39),Teno_bin!$J$5:$J$214))</f>
        <v>4.5678849159166814E-3</v>
      </c>
      <c r="AJ38" s="3" cm="1">
        <f t="array" ref="AJ38">AVERAGE(IF((Teno_bin!$C$5:$C$214&gt;=Teno_stats!$A38)*(Teno_bin!$C$5:$C$214&lt;Teno_stats!$A39),Teno_bin!$K$5:$K$214))</f>
        <v>0.17293531147059024</v>
      </c>
      <c r="AK38" s="3" cm="1">
        <f t="array" ref="AK38">STDEV(IF((Teno_bin!$C$5:$C$214&gt;=Teno_stats!$A38)*(Teno_bin!$C$5:$C$214&lt;Teno_stats!$A39),Teno_bin!$K$5:$K$214))</f>
        <v>2.2983876286547873E-2</v>
      </c>
      <c r="AL38" s="3" cm="1">
        <f t="array" ref="AL38">AVERAGE(IF((Teno_bin!$C$5:$C$214&gt;=Teno_stats!$A38)*(Teno_bin!$C$5:$C$214&lt;Teno_stats!$A39),Teno_bin!$N$5:$N$214))</f>
        <v>52.51909093531583</v>
      </c>
      <c r="AM38" s="3" cm="1">
        <f t="array" ref="AM38">STDEV(IF((Teno_bin!$C$5:$C$214&gt;=Teno_stats!$A38)*(Teno_bin!$C$5:$C$214&lt;Teno_stats!$A39),Teno_bin!$N$5:$N$214))</f>
        <v>6.7486946997732309</v>
      </c>
      <c r="AN38" s="59" cm="1">
        <f t="array" ref="AN38">AVERAGE(IF((Teno_bin!$C$5:$C$214&gt;=Teno_stats!$A38)*(Teno_bin!$C$5:$C$214&lt;Teno_stats!$A39),Teno_bin!$O$5:$O$214))</f>
        <v>11.804548062994476</v>
      </c>
      <c r="AO38" s="10" cm="1">
        <f t="array" ref="AO38">STDEV(IF((Teno_bin!$C$5:$C$214&gt;=Teno_stats!$A38)*(Teno_bin!$C$5:$C$214&lt;Teno_stats!$A39),Teno_bin!$O$5:$O$214))</f>
        <v>1.1967803709904796</v>
      </c>
    </row>
    <row r="39" spans="1:41" x14ac:dyDescent="0.35">
      <c r="A39">
        <v>34</v>
      </c>
      <c r="B39" s="24" cm="1">
        <f t="array" ref="B39">QUARTILE(IF((Teno_phn!$O$5:$O$4738&gt;=Teno_stats!$A39)*(Teno_phn!$O$5:$O$4738&lt;Teno_stats!$A40),Teno_phn!$C$5:$C$4738),1)/(1080^2)</f>
        <v>7.9303840877914956E-4</v>
      </c>
      <c r="C39" s="18" cm="1">
        <f t="array" ref="C39">QUARTILE(IF((Teno_phn!$O$5:$O$4738&gt;=Teno_stats!$A39)*(Teno_phn!$O$5:$O$4738&lt;Teno_stats!$A40),Teno_phn!$C$5:$C$4738),2)/(1080^2)</f>
        <v>1.1616941015089163E-3</v>
      </c>
      <c r="D39" s="18" cm="1">
        <f t="array" ref="D39">QUARTILE(IF((Teno_phn!$O$5:$O$4738&gt;=Teno_stats!$A39)*(Teno_phn!$O$5:$O$4738&lt;Teno_stats!$A40),Teno_phn!$C$5:$C$4738),3)/(1080^2)</f>
        <v>1.7849794238683128E-3</v>
      </c>
      <c r="E39" s="18" cm="1">
        <f t="array" ref="E39">QUARTILE(IF((Teno_phn!$O$5:$O$4738&gt;=Teno_stats!$A39)*(Teno_phn!$O$5:$O$4738&lt;Teno_stats!$A40),Teno_phn!$E$5:$E$4738),1)/1080</f>
        <v>8.4277777777777771E-2</v>
      </c>
      <c r="F39" s="18" cm="1">
        <f t="array" ref="F39">QUARTILE(IF((Teno_phn!$O$5:$O$4738&gt;=Teno_stats!$A39)*(Teno_phn!$O$5:$O$4738&lt;Teno_stats!$A40),Teno_phn!$E$5:$E$4738),2)/1080</f>
        <v>0.11332407407407408</v>
      </c>
      <c r="G39" s="18" cm="1">
        <f t="array" ref="G39">QUARTILE(IF((Teno_phn!$O$5:$O$4738&gt;=Teno_stats!$A39)*(Teno_phn!$O$5:$O$4738&lt;Teno_stats!$A40),Teno_phn!$E$5:$E$4738),3)/1080</f>
        <v>0.15038888888888888</v>
      </c>
      <c r="H39" s="3" cm="1">
        <f t="array" ref="H39">QUARTILE(IF((Teno_phn!$O$5:$O$4738&gt;=Teno_stats!$A39)*(Teno_phn!$O$5:$O$4738&lt;Teno_stats!$A40),Teno_phn!$G$5:$G$4738),1)</f>
        <v>5.8624554253693333</v>
      </c>
      <c r="I39" s="3" cm="1">
        <f t="array" ref="I39">QUARTILE(IF((Teno_phn!$O$5:$O$4738&gt;=Teno_stats!$A39)*(Teno_phn!$O$5:$O$4738&lt;Teno_stats!$A40),Teno_phn!$G$5:$G$4738),2)</f>
        <v>8.75</v>
      </c>
      <c r="J39" s="3" cm="1">
        <f t="array" ref="J39">QUARTILE(IF((Teno_phn!$O$5:$O$4738&gt;=Teno_stats!$A39)*(Teno_phn!$O$5:$O$4738&lt;Teno_stats!$A40),Teno_phn!$G$5:$G$4738),3)</f>
        <v>11.503067484662576</v>
      </c>
      <c r="K39" s="3" cm="1">
        <f t="array" ref="K39">AVERAGE(IF((Teno_phn!$O$5:$O$4738&gt;=Teno_stats!$A39)*(Teno_phn!$O$5:$O$4738&lt;Teno_stats!$A40),Angles!$A$5:$A$4738))</f>
        <v>0.11621165493904104</v>
      </c>
      <c r="L39" s="3" cm="1">
        <f t="array" ref="L39">AVERAGE(IF((Teno_phn!$O$5:$O$4738&gt;=Teno_stats!$A39)*(Teno_phn!$O$5:$O$4738&lt;Teno_stats!$A40),Angles!$B$5:$B$4738))</f>
        <v>0.41764680847253965</v>
      </c>
      <c r="M39" s="25">
        <f t="shared" si="0"/>
        <v>7.7747041426727588</v>
      </c>
      <c r="N39" s="26">
        <f t="shared" si="1"/>
        <v>37.039676531448421</v>
      </c>
      <c r="O39" s="24" cm="1">
        <f t="array" ref="O39">QUARTILE(IF((Teno_ves!$O$5:$O$3353&gt;=Teno_stats!$A39)*(Teno_ves!$O$5:$O$3353&lt;Teno_stats!$A40),Teno_ves!$C$5:$C$3353),1)/(1080^2)</f>
        <v>3.7274948559670781E-3</v>
      </c>
      <c r="P39" s="18" cm="1">
        <f t="array" ref="P39">QUARTILE(IF((Teno_ves!$O$5:$O$3353&gt;=Teno_stats!$A39)*(Teno_ves!$O$5:$O$3353&lt;Teno_stats!$A40),Teno_ves!$C$5:$C$3353),2)/(1080^2)</f>
        <v>5.2653463648834019E-3</v>
      </c>
      <c r="Q39" s="18" cm="1">
        <f t="array" ref="Q39">QUARTILE(IF((Teno_ves!$O$5:$O$3353&gt;=Teno_stats!$A39)*(Teno_ves!$O$5:$O$3353&lt;Teno_stats!$A40),Teno_ves!$C$5:$C$3353),3)/(1080^2)</f>
        <v>1.1917223936899863E-2</v>
      </c>
      <c r="R39" s="3" cm="1">
        <f t="array" ref="R39">QUARTILE(IF((Teno_ves!$O$5:$O$3353&gt;=Teno_stats!$A39)*(Teno_ves!$O$5:$O$3353&lt;Teno_stats!$A40),Teno_ves!$K$5:$K$3353),1)/1080</f>
        <v>8.4215277777777764E-2</v>
      </c>
      <c r="S39" s="3" cm="1">
        <f t="array" ref="S39">QUARTILE(IF((Teno_ves!$O$5:$O$3353&gt;=Teno_stats!$A39)*(Teno_ves!$O$5:$O$3353&lt;Teno_stats!$A40),Teno_ves!$K$5:$K$3353),2)/1080</f>
        <v>0.10830092592592593</v>
      </c>
      <c r="T39" s="3" cm="1">
        <f t="array" ref="T39">QUARTILE(IF((Teno_ves!$O$5:$O$3353&gt;=Teno_stats!$A39)*(Teno_ves!$O$5:$O$3353&lt;Teno_stats!$A40),Teno_ves!$K$5:$K$3353),3)/1080</f>
        <v>0.1661273148148148</v>
      </c>
      <c r="U39" s="3" cm="1">
        <f t="array" ref="U39">QUARTILE(IF((Teno_ves!$O$5:$O$3353&gt;=Teno_stats!$A39)*(Teno_ves!$O$5:$O$3353&lt;Teno_stats!$A40),Teno_ves!$G$5:$G$3353),1)</f>
        <v>1.2843848071421213</v>
      </c>
      <c r="V39" s="3" cm="1">
        <f t="array" ref="V39">QUARTILE(IF((Teno_ves!$O$5:$O$3353&gt;=Teno_stats!$A39)*(Teno_ves!$O$5:$O$3353&lt;Teno_stats!$A40),Teno_ves!$G$5:$G$3353),2)</f>
        <v>1.4807489777737035</v>
      </c>
      <c r="W39" s="3" cm="1">
        <f t="array" ref="W39">QUARTILE(IF((Teno_ves!$O$5:$O$3353&gt;=Teno_stats!$A39)*(Teno_ves!$O$5:$O$3353&lt;Teno_stats!$A40),Teno_ves!$G$5:$G$3353),3)</f>
        <v>1.6454744218174959</v>
      </c>
      <c r="X39" s="3" cm="1">
        <f t="array" ref="X39">QUARTILE(IF((Teno_ves!$O$5:$O$3353&gt;=Teno_stats!$A39)*(Teno_ves!$O$5:$O$3353&lt;Teno_stats!$A40),Teno_ves!$I$5:$I$3353),1)</f>
        <v>0.76750000000000007</v>
      </c>
      <c r="Y39" s="3" cm="1">
        <f t="array" ref="Y39">QUARTILE(IF((Teno_ves!$O$5:$O$3353&gt;=Teno_stats!$A39)*(Teno_ves!$O$5:$O$3353&lt;Teno_stats!$A40),Teno_ves!$I$5:$I$3353),2)</f>
        <v>0.83</v>
      </c>
      <c r="Z39" s="3" cm="1">
        <f t="array" ref="Z39">QUARTILE(IF((Teno_ves!$O$5:$O$3353&gt;=Teno_stats!$A39)*(Teno_ves!$O$5:$O$3353&lt;Teno_stats!$A40),Teno_ves!$I$5:$I$3353),3)</f>
        <v>0.89</v>
      </c>
      <c r="AA39" s="3" cm="1">
        <f t="array" ref="AA39">QUARTILE(IF((Teno_ves!$O$5:$O$3353&gt;=Teno_stats!$A39)*(Teno_ves!$O$5:$O$3353&lt;Teno_stats!$A40),Teno_ves!$J$5:$J$3353),1)</f>
        <v>0.61250000000000004</v>
      </c>
      <c r="AB39" s="3" cm="1">
        <f t="array" ref="AB39">QUARTILE(IF((Teno_ves!$O$5:$O$3353&gt;=Teno_stats!$A39)*(Teno_ves!$O$5:$O$3353&lt;Teno_stats!$A40),Teno_ves!$J$5:$J$3353),2)</f>
        <v>0.67500000000000004</v>
      </c>
      <c r="AC39" s="3" cm="1">
        <f t="array" ref="AC39">QUARTILE(IF((Teno_ves!$O$5:$O$3353&gt;=Teno_stats!$A39)*(Teno_ves!$O$5:$O$3353&lt;Teno_stats!$A40),Teno_ves!$J$5:$J$3353),3)</f>
        <v>0.77750000000000008</v>
      </c>
      <c r="AD39" s="3" cm="1">
        <f t="array" ref="AD39">AVERAGE(IF((Teno_ves!$O$5:$O$3353&gt;=Teno_stats!$A39)*(Teno_ves!$O$5:$O$3353&lt;Teno_stats!$A40),Angles!$C$5:$C$3353))</f>
        <v>0.19969449537045963</v>
      </c>
      <c r="AE39" s="3" cm="1">
        <f t="array" ref="AE39">AVERAGE(IF((Teno_ves!$O$5:$O$3353&gt;=Teno_stats!$A39)*(Teno_ves!$O$5:$O$3353&lt;Teno_stats!$A40),Angles!$D$5:$D$3353))</f>
        <v>8.5108757889589437E-2</v>
      </c>
      <c r="AF39" s="25">
        <f t="shared" si="2"/>
        <v>33.458274335082599</v>
      </c>
      <c r="AG39" s="26">
        <f t="shared" si="3"/>
        <v>50.07261217204659</v>
      </c>
      <c r="AH39" s="3" cm="1">
        <f t="array" ref="AH39">AVERAGE(IF((Teno_bin!$C$5:$C$214&gt;=Teno_stats!$A39)*(Teno_bin!$C$5:$C$214&lt;Teno_stats!$A40),Teno_bin!$J$5:$J$214))</f>
        <v>6.6802979451411018E-2</v>
      </c>
      <c r="AI39" s="3" cm="1">
        <f t="array" ref="AI39">STDEV(IF((Teno_bin!$C$5:$C$214&gt;=Teno_stats!$A39)*(Teno_bin!$C$5:$C$214&lt;Teno_stats!$A40),Teno_bin!$J$5:$J$214))</f>
        <v>1.7900697908535676E-3</v>
      </c>
      <c r="AJ39" s="3" cm="1">
        <f t="array" ref="AJ39">AVERAGE(IF((Teno_bin!$C$5:$C$214&gt;=Teno_stats!$A39)*(Teno_bin!$C$5:$C$214&lt;Teno_stats!$A40),Teno_bin!$K$5:$K$214))</f>
        <v>0.1526135158400819</v>
      </c>
      <c r="AK39" s="3" cm="1">
        <f t="array" ref="AK39">STDEV(IF((Teno_bin!$C$5:$C$214&gt;=Teno_stats!$A39)*(Teno_bin!$C$5:$C$214&lt;Teno_stats!$A40),Teno_bin!$K$5:$K$214))</f>
        <v>2.1267982266676769E-2</v>
      </c>
      <c r="AL39" s="3" cm="1">
        <f t="array" ref="AL39">AVERAGE(IF((Teno_bin!$C$5:$C$214&gt;=Teno_stats!$A39)*(Teno_bin!$C$5:$C$214&lt;Teno_stats!$A40),Teno_bin!$N$5:$N$214))</f>
        <v>38.151960885854614</v>
      </c>
      <c r="AM39" s="3" cm="1">
        <f t="array" ref="AM39">STDEV(IF((Teno_bin!$C$5:$C$214&gt;=Teno_stats!$A39)*(Teno_bin!$C$5:$C$214&lt;Teno_stats!$A40),Teno_bin!$N$5:$N$214))</f>
        <v>2.2684985179957442</v>
      </c>
      <c r="AN39" s="59" cm="1">
        <f t="array" ref="AN39">AVERAGE(IF((Teno_bin!$C$5:$C$214&gt;=Teno_stats!$A39)*(Teno_bin!$C$5:$C$214&lt;Teno_stats!$A40),Teno_bin!$O$5:$O$214))</f>
        <v>12.937023475817464</v>
      </c>
      <c r="AO39" s="10" cm="1">
        <f t="array" ref="AO39">STDEV(IF((Teno_bin!$C$5:$C$214&gt;=Teno_stats!$A39)*(Teno_bin!$C$5:$C$214&lt;Teno_stats!$A40),Teno_bin!$O$5:$O$214))</f>
        <v>2.807505946189913</v>
      </c>
    </row>
    <row r="40" spans="1:41" x14ac:dyDescent="0.35">
      <c r="A40">
        <v>35</v>
      </c>
      <c r="B40" s="24" cm="1">
        <f t="array" ref="B40">QUARTILE(IF((Teno_phn!$O$5:$O$4738&gt;=Teno_stats!$A40)*(Teno_phn!$O$5:$O$4738&lt;Teno_stats!$A41),Teno_phn!$C$5:$C$4738),1)/(1080^2)</f>
        <v>1.2032750342935528E-3</v>
      </c>
      <c r="C40" s="18" cm="1">
        <f t="array" ref="C40">QUARTILE(IF((Teno_phn!$O$5:$O$4738&gt;=Teno_stats!$A40)*(Teno_phn!$O$5:$O$4738&lt;Teno_stats!$A41),Teno_phn!$C$5:$C$4738),2)/(1080^2)</f>
        <v>1.9367283950617283E-3</v>
      </c>
      <c r="D40" s="18" cm="1">
        <f t="array" ref="D40">QUARTILE(IF((Teno_phn!$O$5:$O$4738&gt;=Teno_stats!$A40)*(Teno_phn!$O$5:$O$4738&lt;Teno_stats!$A41),Teno_phn!$C$5:$C$4738),3)/(1080^2)</f>
        <v>2.6631087105624144E-3</v>
      </c>
      <c r="E40" s="18" cm="1">
        <f t="array" ref="E40">QUARTILE(IF((Teno_phn!$O$5:$O$4738&gt;=Teno_stats!$A40)*(Teno_phn!$O$5:$O$4738&lt;Teno_stats!$A41),Teno_phn!$E$5:$E$4738),1)/1080</f>
        <v>0.12241898148148149</v>
      </c>
      <c r="F40" s="18" cm="1">
        <f t="array" ref="F40">QUARTILE(IF((Teno_phn!$O$5:$O$4738&gt;=Teno_stats!$A40)*(Teno_phn!$O$5:$O$4738&lt;Teno_stats!$A41),Teno_phn!$E$5:$E$4738),2)/1080</f>
        <v>0.15754166666666666</v>
      </c>
      <c r="G40" s="18" cm="1">
        <f t="array" ref="G40">QUARTILE(IF((Teno_phn!$O$5:$O$4738&gt;=Teno_stats!$A40)*(Teno_phn!$O$5:$O$4738&lt;Teno_stats!$A41),Teno_phn!$E$5:$E$4738),3)/1080</f>
        <v>0.18028703703703705</v>
      </c>
      <c r="H40" s="3" cm="1">
        <f t="array" ref="H40">QUARTILE(IF((Teno_phn!$O$5:$O$4738&gt;=Teno_stats!$A40)*(Teno_phn!$O$5:$O$4738&lt;Teno_stats!$A41),Teno_phn!$G$5:$G$4738),1)</f>
        <v>8.0695366537770283</v>
      </c>
      <c r="I40" s="3" cm="1">
        <f t="array" ref="I40">QUARTILE(IF((Teno_phn!$O$5:$O$4738&gt;=Teno_stats!$A40)*(Teno_phn!$O$5:$O$4738&lt;Teno_stats!$A41),Teno_phn!$G$5:$G$4738),2)</f>
        <v>10.171033483743205</v>
      </c>
      <c r="J40" s="3" cm="1">
        <f t="array" ref="J40">QUARTILE(IF((Teno_phn!$O$5:$O$4738&gt;=Teno_stats!$A40)*(Teno_phn!$O$5:$O$4738&lt;Teno_stats!$A41),Teno_phn!$G$5:$G$4738),3)</f>
        <v>11.305222493807619</v>
      </c>
      <c r="K40" s="3" cm="1">
        <f t="array" ref="K40">AVERAGE(IF((Teno_phn!$O$5:$O$4738&gt;=Teno_stats!$A40)*(Teno_phn!$O$5:$O$4738&lt;Teno_stats!$A41),Angles!$A$5:$A$4738))</f>
        <v>-1.091270547267721E-2</v>
      </c>
      <c r="L40" s="3" cm="1">
        <f t="array" ref="L40">AVERAGE(IF((Teno_phn!$O$5:$O$4738&gt;=Teno_stats!$A40)*(Teno_phn!$O$5:$O$4738&lt;Teno_stats!$A41),Angles!$B$5:$B$4738))</f>
        <v>0.34885734419484277</v>
      </c>
      <c r="M40" s="25">
        <f t="shared" si="0"/>
        <v>-0.89585063416409216</v>
      </c>
      <c r="N40" s="26">
        <f t="shared" si="1"/>
        <v>41.566166473185959</v>
      </c>
      <c r="O40" s="24" cm="1">
        <f t="array" ref="O40">QUARTILE(IF((Teno_ves!$O$5:$O$3353&gt;=Teno_stats!$A40)*(Teno_ves!$O$5:$O$3353&lt;Teno_stats!$A41),Teno_ves!$C$5:$C$3353),1)/(1080^2)</f>
        <v>6.8475651577503431E-3</v>
      </c>
      <c r="P40" s="18" cm="1">
        <f t="array" ref="P40">QUARTILE(IF((Teno_ves!$O$5:$O$3353&gt;=Teno_stats!$A40)*(Teno_ves!$O$5:$O$3353&lt;Teno_stats!$A41),Teno_ves!$C$5:$C$3353),2)/(1080^2)</f>
        <v>2.7943672839506172E-2</v>
      </c>
      <c r="Q40" s="18" cm="1">
        <f t="array" ref="Q40">QUARTILE(IF((Teno_ves!$O$5:$O$3353&gt;=Teno_stats!$A40)*(Teno_ves!$O$5:$O$3353&lt;Teno_stats!$A41),Teno_ves!$C$5:$C$3353),3)/(1080^2)</f>
        <v>4.0067944101508914E-2</v>
      </c>
      <c r="R40" s="3" cm="1">
        <f t="array" ref="R40">QUARTILE(IF((Teno_ves!$O$5:$O$3353&gt;=Teno_stats!$A40)*(Teno_ves!$O$5:$O$3353&lt;Teno_stats!$A41),Teno_ves!$K$5:$K$3353),1)/1080</f>
        <v>0.12058796296296298</v>
      </c>
      <c r="S40" s="3" cm="1">
        <f t="array" ref="S40">QUARTILE(IF((Teno_ves!$O$5:$O$3353&gt;=Teno_stats!$A40)*(Teno_ves!$O$5:$O$3353&lt;Teno_stats!$A41),Teno_ves!$K$5:$K$3353),2)/1080</f>
        <v>0.24526388888888889</v>
      </c>
      <c r="T40" s="3" cm="1">
        <f t="array" ref="T40">QUARTILE(IF((Teno_ves!$O$5:$O$3353&gt;=Teno_stats!$A40)*(Teno_ves!$O$5:$O$3353&lt;Teno_stats!$A41),Teno_ves!$K$5:$K$3353),3)/1080</f>
        <v>0.27885879629629629</v>
      </c>
      <c r="U40" s="3" cm="1">
        <f t="array" ref="U40">QUARTILE(IF((Teno_ves!$O$5:$O$3353&gt;=Teno_stats!$A40)*(Teno_ves!$O$5:$O$3353&lt;Teno_stats!$A41),Teno_ves!$G$5:$G$3353),1)</f>
        <v>1.3874737305712208</v>
      </c>
      <c r="V40" s="3" cm="1">
        <f t="array" ref="V40">QUARTILE(IF((Teno_ves!$O$5:$O$3353&gt;=Teno_stats!$A40)*(Teno_ves!$O$5:$O$3353&lt;Teno_stats!$A41),Teno_ves!$G$5:$G$3353),2)</f>
        <v>1.5975102247906847</v>
      </c>
      <c r="W40" s="3" cm="1">
        <f t="array" ref="W40">QUARTILE(IF((Teno_ves!$O$5:$O$3353&gt;=Teno_stats!$A40)*(Teno_ves!$O$5:$O$3353&lt;Teno_stats!$A41),Teno_ves!$G$5:$G$3353),3)</f>
        <v>1.8264058447762099</v>
      </c>
      <c r="X40" s="3" cm="1">
        <f t="array" ref="X40">QUARTILE(IF((Teno_ves!$O$5:$O$3353&gt;=Teno_stats!$A40)*(Teno_ves!$O$5:$O$3353&lt;Teno_stats!$A41),Teno_ves!$I$5:$I$3353),1)</f>
        <v>0.76750000000000007</v>
      </c>
      <c r="Y40" s="3" cm="1">
        <f t="array" ref="Y40">QUARTILE(IF((Teno_ves!$O$5:$O$3353&gt;=Teno_stats!$A40)*(Teno_ves!$O$5:$O$3353&lt;Teno_stats!$A41),Teno_ves!$I$5:$I$3353),2)</f>
        <v>0.81499999999999995</v>
      </c>
      <c r="Z40" s="3" cm="1">
        <f t="array" ref="Z40">QUARTILE(IF((Teno_ves!$O$5:$O$3353&gt;=Teno_stats!$A40)*(Teno_ves!$O$5:$O$3353&lt;Teno_stats!$A41),Teno_ves!$I$5:$I$3353),3)</f>
        <v>0.85</v>
      </c>
      <c r="AA40" s="3" cm="1">
        <f t="array" ref="AA40">QUARTILE(IF((Teno_ves!$O$5:$O$3353&gt;=Teno_stats!$A40)*(Teno_ves!$O$5:$O$3353&lt;Teno_stats!$A41),Teno_ves!$J$5:$J$3353),1)</f>
        <v>0.55000000000000004</v>
      </c>
      <c r="AB40" s="3" cm="1">
        <f t="array" ref="AB40">QUARTILE(IF((Teno_ves!$O$5:$O$3353&gt;=Teno_stats!$A40)*(Teno_ves!$O$5:$O$3353&lt;Teno_stats!$A41),Teno_ves!$J$5:$J$3353),2)</f>
        <v>0.63</v>
      </c>
      <c r="AC40" s="3" cm="1">
        <f t="array" ref="AC40">QUARTILE(IF((Teno_ves!$O$5:$O$3353&gt;=Teno_stats!$A40)*(Teno_ves!$O$5:$O$3353&lt;Teno_stats!$A41),Teno_ves!$J$5:$J$3353),3)</f>
        <v>0.72249999999999992</v>
      </c>
      <c r="AD40" s="3" cm="1">
        <f t="array" ref="AD40">AVERAGE(IF((Teno_ves!$O$5:$O$3353&gt;=Teno_stats!$A40)*(Teno_ves!$O$5:$O$3353&lt;Teno_stats!$A41),Angles!$C$5:$C$3353))</f>
        <v>-0.32900304185599238</v>
      </c>
      <c r="AE40" s="3" cm="1">
        <f t="array" ref="AE40">AVERAGE(IF((Teno_ves!$O$5:$O$3353&gt;=Teno_stats!$A40)*(Teno_ves!$O$5:$O$3353&lt;Teno_stats!$A41),Angles!$D$5:$D$3353))</f>
        <v>0.22187344023164735</v>
      </c>
      <c r="AF40" s="25">
        <f t="shared" si="2"/>
        <v>-28.002508542277756</v>
      </c>
      <c r="AG40" s="26">
        <f t="shared" si="3"/>
        <v>38.949701631872429</v>
      </c>
      <c r="AH40" s="3" cm="1">
        <f t="array" ref="AH40">AVERAGE(IF((Teno_bin!$C$5:$C$214&gt;=Teno_stats!$A40)*(Teno_bin!$C$5:$C$214&lt;Teno_stats!$A41),Teno_bin!$J$5:$J$214))</f>
        <v>7.5725375049426363E-2</v>
      </c>
      <c r="AI40" s="3" cm="1">
        <f t="array" ref="AI40">STDEV(IF((Teno_bin!$C$5:$C$214&gt;=Teno_stats!$A40)*(Teno_bin!$C$5:$C$214&lt;Teno_stats!$A41),Teno_bin!$J$5:$J$214))</f>
        <v>5.2067496596207149E-3</v>
      </c>
      <c r="AJ40" s="3" cm="1">
        <f t="array" ref="AJ40">AVERAGE(IF((Teno_bin!$C$5:$C$214&gt;=Teno_stats!$A40)*(Teno_bin!$C$5:$C$214&lt;Teno_stats!$A41),Teno_bin!$K$5:$K$214))</f>
        <v>0.15221673467586805</v>
      </c>
      <c r="AK40" s="3" cm="1">
        <f t="array" ref="AK40">STDEV(IF((Teno_bin!$C$5:$C$214&gt;=Teno_stats!$A40)*(Teno_bin!$C$5:$C$214&lt;Teno_stats!$A41),Teno_bin!$K$5:$K$214))</f>
        <v>3.6851083378341087E-2</v>
      </c>
      <c r="AL40" s="3" cm="1">
        <f t="array" ref="AL40">AVERAGE(IF((Teno_bin!$C$5:$C$214&gt;=Teno_stats!$A40)*(Teno_bin!$C$5:$C$214&lt;Teno_stats!$A41),Teno_bin!$N$5:$N$214))</f>
        <v>48.052286368419971</v>
      </c>
      <c r="AM40" s="3" cm="1">
        <f t="array" ref="AM40">STDEV(IF((Teno_bin!$C$5:$C$214&gt;=Teno_stats!$A40)*(Teno_bin!$C$5:$C$214&lt;Teno_stats!$A41),Teno_bin!$N$5:$N$214))</f>
        <v>2.7330486007730435</v>
      </c>
      <c r="AN40" s="59" cm="1">
        <f t="array" ref="AN40">AVERAGE(IF((Teno_bin!$C$5:$C$214&gt;=Teno_stats!$A40)*(Teno_bin!$C$5:$C$214&lt;Teno_stats!$A41),Teno_bin!$O$5:$O$214))</f>
        <v>11.766556816240284</v>
      </c>
      <c r="AO40" s="10" cm="1">
        <f t="array" ref="AO40">STDEV(IF((Teno_bin!$C$5:$C$214&gt;=Teno_stats!$A40)*(Teno_bin!$C$5:$C$214&lt;Teno_stats!$A41),Teno_bin!$O$5:$O$214))</f>
        <v>1.0472087129837508</v>
      </c>
    </row>
    <row r="41" spans="1:41" x14ac:dyDescent="0.35">
      <c r="A41">
        <v>36</v>
      </c>
      <c r="B41" s="24" cm="1">
        <f t="array" ref="B41">QUARTILE(IF((Teno_phn!$O$5:$O$4738&gt;=Teno_stats!$A41)*(Teno_phn!$O$5:$O$4738&lt;Teno_stats!$A42),Teno_phn!$C$5:$C$4738),1)/(1080^2)</f>
        <v>9.8465363511659803E-4</v>
      </c>
      <c r="C41" s="18" cm="1">
        <f t="array" ref="C41">QUARTILE(IF((Teno_phn!$O$5:$O$4738&gt;=Teno_stats!$A41)*(Teno_phn!$O$5:$O$4738&lt;Teno_stats!$A42),Teno_phn!$C$5:$C$4738),2)/(1080^2)</f>
        <v>1.3751714677640605E-3</v>
      </c>
      <c r="D41" s="18" cm="1">
        <f t="array" ref="D41">QUARTILE(IF((Teno_phn!$O$5:$O$4738&gt;=Teno_stats!$A41)*(Teno_phn!$O$5:$O$4738&lt;Teno_stats!$A42),Teno_phn!$C$5:$C$4738),3)/(1080^2)</f>
        <v>2.2706618655692731E-3</v>
      </c>
      <c r="E41" s="18" cm="1">
        <f t="array" ref="E41">QUARTILE(IF((Teno_phn!$O$5:$O$4738&gt;=Teno_stats!$A41)*(Teno_phn!$O$5:$O$4738&lt;Teno_stats!$A42),Teno_phn!$E$5:$E$4738),1)/1080</f>
        <v>7.2046296296296303E-2</v>
      </c>
      <c r="F41" s="18" cm="1">
        <f t="array" ref="F41">QUARTILE(IF((Teno_phn!$O$5:$O$4738&gt;=Teno_stats!$A41)*(Teno_phn!$O$5:$O$4738&lt;Teno_stats!$A42),Teno_phn!$E$5:$E$4738),2)/1080</f>
        <v>0.12693518518518518</v>
      </c>
      <c r="G41" s="18" cm="1">
        <f t="array" ref="G41">QUARTILE(IF((Teno_phn!$O$5:$O$4738&gt;=Teno_stats!$A41)*(Teno_phn!$O$5:$O$4738&lt;Teno_stats!$A42),Teno_phn!$E$5:$E$4738),3)/1080</f>
        <v>0.18399074074074073</v>
      </c>
      <c r="H41" s="3" cm="1">
        <f t="array" ref="H41">QUARTILE(IF((Teno_phn!$O$5:$O$4738&gt;=Teno_stats!$A41)*(Teno_phn!$O$5:$O$4738&lt;Teno_stats!$A42),Teno_phn!$G$5:$G$4738),1)</f>
        <v>3.9572178865816561</v>
      </c>
      <c r="I41" s="3" cm="1">
        <f t="array" ref="I41">QUARTILE(IF((Teno_phn!$O$5:$O$4738&gt;=Teno_stats!$A41)*(Teno_phn!$O$5:$O$4738&lt;Teno_stats!$A42),Teno_phn!$G$5:$G$4738),2)</f>
        <v>8.1281533804238144</v>
      </c>
      <c r="J41" s="3" cm="1">
        <f t="array" ref="J41">QUARTILE(IF((Teno_phn!$O$5:$O$4738&gt;=Teno_stats!$A41)*(Teno_phn!$O$5:$O$4738&lt;Teno_stats!$A42),Teno_phn!$G$5:$G$4738),3)</f>
        <v>12.307369810317267</v>
      </c>
      <c r="K41" s="3" cm="1">
        <f t="array" ref="K41">AVERAGE(IF((Teno_phn!$O$5:$O$4738&gt;=Teno_stats!$A41)*(Teno_phn!$O$5:$O$4738&lt;Teno_stats!$A42),Angles!$A$5:$A$4738))</f>
        <v>3.8656092543226232E-3</v>
      </c>
      <c r="L41" s="3" cm="1">
        <f t="array" ref="L41">AVERAGE(IF((Teno_phn!$O$5:$O$4738&gt;=Teno_stats!$A41)*(Teno_phn!$O$5:$O$4738&lt;Teno_stats!$A42),Angles!$B$5:$B$4738))</f>
        <v>-0.1878975958559376</v>
      </c>
      <c r="M41" s="25">
        <f t="shared" si="0"/>
        <v>-0.58928868973143267</v>
      </c>
      <c r="N41" s="26">
        <f t="shared" si="1"/>
        <v>52.381733634551615</v>
      </c>
      <c r="O41" s="24" cm="1">
        <f t="array" ref="O41">QUARTILE(IF((Teno_ves!$O$5:$O$3353&gt;=Teno_stats!$A41)*(Teno_ves!$O$5:$O$3353&lt;Teno_stats!$A42),Teno_ves!$C$5:$C$3353),1)/(1080^2)</f>
        <v>5.895490397805213E-3</v>
      </c>
      <c r="P41" s="18" cm="1">
        <f t="array" ref="P41">QUARTILE(IF((Teno_ves!$O$5:$O$3353&gt;=Teno_stats!$A41)*(Teno_ves!$O$5:$O$3353&lt;Teno_stats!$A42),Teno_ves!$C$5:$C$3353),2)/(1080^2)</f>
        <v>9.4358710562414266E-3</v>
      </c>
      <c r="Q41" s="18" cm="1">
        <f t="array" ref="Q41">QUARTILE(IF((Teno_ves!$O$5:$O$3353&gt;=Teno_stats!$A41)*(Teno_ves!$O$5:$O$3353&lt;Teno_stats!$A42),Teno_ves!$C$5:$C$3353),3)/(1080^2)</f>
        <v>2.7927812071330591E-2</v>
      </c>
      <c r="R41" s="3" cm="1">
        <f t="array" ref="R41">QUARTILE(IF((Teno_ves!$O$5:$O$3353&gt;=Teno_stats!$A41)*(Teno_ves!$O$5:$O$3353&lt;Teno_stats!$A42),Teno_ves!$K$5:$K$3353),1)/1080</f>
        <v>0.11264814814814815</v>
      </c>
      <c r="S41" s="3" cm="1">
        <f t="array" ref="S41">QUARTILE(IF((Teno_ves!$O$5:$O$3353&gt;=Teno_stats!$A41)*(Teno_ves!$O$5:$O$3353&lt;Teno_stats!$A42),Teno_ves!$K$5:$K$3353),2)/1080</f>
        <v>0.1561851851851852</v>
      </c>
      <c r="T41" s="3" cm="1">
        <f t="array" ref="T41">QUARTILE(IF((Teno_ves!$O$5:$O$3353&gt;=Teno_stats!$A41)*(Teno_ves!$O$5:$O$3353&lt;Teno_stats!$A42),Teno_ves!$K$5:$K$3353),3)/1080</f>
        <v>0.25099074074074079</v>
      </c>
      <c r="U41" s="3" cm="1">
        <f t="array" ref="U41">QUARTILE(IF((Teno_ves!$O$5:$O$3353&gt;=Teno_stats!$A41)*(Teno_ves!$O$5:$O$3353&lt;Teno_stats!$A42),Teno_ves!$G$5:$G$3353),1)</f>
        <v>1.2799843683396479</v>
      </c>
      <c r="V41" s="3" cm="1">
        <f t="array" ref="V41">QUARTILE(IF((Teno_ves!$O$5:$O$3353&gt;=Teno_stats!$A41)*(Teno_ves!$O$5:$O$3353&lt;Teno_stats!$A42),Teno_ves!$G$5:$G$3353),2)</f>
        <v>1.7369347414026535</v>
      </c>
      <c r="W41" s="3" cm="1">
        <f t="array" ref="W41">QUARTILE(IF((Teno_ves!$O$5:$O$3353&gt;=Teno_stats!$A41)*(Teno_ves!$O$5:$O$3353&lt;Teno_stats!$A42),Teno_ves!$G$5:$G$3353),3)</f>
        <v>2.1006895010416979</v>
      </c>
      <c r="X41" s="3" cm="1">
        <f t="array" ref="X41">QUARTILE(IF((Teno_ves!$O$5:$O$3353&gt;=Teno_stats!$A41)*(Teno_ves!$O$5:$O$3353&lt;Teno_stats!$A42),Teno_ves!$I$5:$I$3353),1)</f>
        <v>0.55000000000000004</v>
      </c>
      <c r="Y41" s="3" cm="1">
        <f t="array" ref="Y41">QUARTILE(IF((Teno_ves!$O$5:$O$3353&gt;=Teno_stats!$A41)*(Teno_ves!$O$5:$O$3353&lt;Teno_stats!$A42),Teno_ves!$I$5:$I$3353),2)</f>
        <v>0.7</v>
      </c>
      <c r="Z41" s="3" cm="1">
        <f t="array" ref="Z41">QUARTILE(IF((Teno_ves!$O$5:$O$3353&gt;=Teno_stats!$A41)*(Teno_ves!$O$5:$O$3353&lt;Teno_stats!$A42),Teno_ves!$I$5:$I$3353),3)</f>
        <v>0.82</v>
      </c>
      <c r="AA41" s="3" cm="1">
        <f t="array" ref="AA41">QUARTILE(IF((Teno_ves!$O$5:$O$3353&gt;=Teno_stats!$A41)*(Teno_ves!$O$5:$O$3353&lt;Teno_stats!$A42),Teno_ves!$J$5:$J$3353),1)</f>
        <v>0.48</v>
      </c>
      <c r="AB41" s="3" cm="1">
        <f t="array" ref="AB41">QUARTILE(IF((Teno_ves!$O$5:$O$3353&gt;=Teno_stats!$A41)*(Teno_ves!$O$5:$O$3353&lt;Teno_stats!$A42),Teno_ves!$J$5:$J$3353),2)</f>
        <v>0.57999999999999996</v>
      </c>
      <c r="AC41" s="3" cm="1">
        <f t="array" ref="AC41">QUARTILE(IF((Teno_ves!$O$5:$O$3353&gt;=Teno_stats!$A41)*(Teno_ves!$O$5:$O$3353&lt;Teno_stats!$A42),Teno_ves!$J$5:$J$3353),3)</f>
        <v>0.78</v>
      </c>
      <c r="AD41" s="3" cm="1">
        <f t="array" ref="AD41">AVERAGE(IF((Teno_ves!$O$5:$O$3353&gt;=Teno_stats!$A41)*(Teno_ves!$O$5:$O$3353&lt;Teno_stats!$A42),Angles!$C$5:$C$3353))</f>
        <v>6.4893886478122942E-2</v>
      </c>
      <c r="AE41" s="3" cm="1">
        <f t="array" ref="AE41">AVERAGE(IF((Teno_ves!$O$5:$O$3353&gt;=Teno_stats!$A41)*(Teno_ves!$O$5:$O$3353&lt;Teno_stats!$A42),Angles!$D$5:$D$3353))</f>
        <v>7.3581891413858333E-2</v>
      </c>
      <c r="AF41" s="25">
        <f t="shared" si="2"/>
        <v>20.704977037980587</v>
      </c>
      <c r="AG41" s="26">
        <f t="shared" si="3"/>
        <v>61.731637761883157</v>
      </c>
      <c r="AH41" s="3" cm="1">
        <f t="array" ref="AH41">AVERAGE(IF((Teno_bin!$C$5:$C$214&gt;=Teno_stats!$A41)*(Teno_bin!$C$5:$C$214&lt;Teno_stats!$A42),Teno_bin!$J$5:$J$214))</f>
        <v>7.4114346605486187E-2</v>
      </c>
      <c r="AI41" s="3" cm="1">
        <f t="array" ref="AI41">STDEV(IF((Teno_bin!$C$5:$C$214&gt;=Teno_stats!$A41)*(Teno_bin!$C$5:$C$214&lt;Teno_stats!$A42),Teno_bin!$J$5:$J$214))</f>
        <v>4.8443307828228664E-3</v>
      </c>
      <c r="AJ41" s="3" cm="1">
        <f t="array" ref="AJ41">AVERAGE(IF((Teno_bin!$C$5:$C$214&gt;=Teno_stats!$A41)*(Teno_bin!$C$5:$C$214&lt;Teno_stats!$A42),Teno_bin!$K$5:$K$214))</f>
        <v>0.15542511168885603</v>
      </c>
      <c r="AK41" s="3" cm="1">
        <f t="array" ref="AK41">STDEV(IF((Teno_bin!$C$5:$C$214&gt;=Teno_stats!$A41)*(Teno_bin!$C$5:$C$214&lt;Teno_stats!$A42),Teno_bin!$K$5:$K$214))</f>
        <v>8.5547316038287954E-3</v>
      </c>
      <c r="AL41" s="3" cm="1">
        <f t="array" ref="AL41">AVERAGE(IF((Teno_bin!$C$5:$C$214&gt;=Teno_stats!$A41)*(Teno_bin!$C$5:$C$214&lt;Teno_stats!$A42),Teno_bin!$N$5:$N$214))</f>
        <v>56.293930473309658</v>
      </c>
      <c r="AM41" s="3" cm="1">
        <f t="array" ref="AM41">STDEV(IF((Teno_bin!$C$5:$C$214&gt;=Teno_stats!$A41)*(Teno_bin!$C$5:$C$214&lt;Teno_stats!$A42),Teno_bin!$N$5:$N$214))</f>
        <v>2.721320654732819</v>
      </c>
      <c r="AN41" s="59" cm="1">
        <f t="array" ref="AN41">AVERAGE(IF((Teno_bin!$C$5:$C$214&gt;=Teno_stats!$A41)*(Teno_bin!$C$5:$C$214&lt;Teno_stats!$A42),Teno_bin!$O$5:$O$214))</f>
        <v>13.695915492045714</v>
      </c>
      <c r="AO41" s="10" cm="1">
        <f t="array" ref="AO41">STDEV(IF((Teno_bin!$C$5:$C$214&gt;=Teno_stats!$A41)*(Teno_bin!$C$5:$C$214&lt;Teno_stats!$A42),Teno_bin!$O$5:$O$214))</f>
        <v>1.2142907143770234</v>
      </c>
    </row>
    <row r="42" spans="1:41" x14ac:dyDescent="0.35">
      <c r="A42">
        <v>37</v>
      </c>
      <c r="B42" s="24" cm="1">
        <f t="array" ref="B42">QUARTILE(IF((Teno_phn!$O$5:$O$4738&gt;=Teno_stats!$A42)*(Teno_phn!$O$5:$O$4738&lt;Teno_stats!$A43),Teno_phn!$C$5:$C$4738),1)/(1080^2)</f>
        <v>8.0739883401920436E-4</v>
      </c>
      <c r="C42" s="18" cm="1">
        <f t="array" ref="C42">QUARTILE(IF((Teno_phn!$O$5:$O$4738&gt;=Teno_stats!$A42)*(Teno_phn!$O$5:$O$4738&lt;Teno_stats!$A43),Teno_phn!$C$5:$C$4738),2)/(1080^2)</f>
        <v>1.1788408779149519E-3</v>
      </c>
      <c r="D42" s="18" cm="1">
        <f t="array" ref="D42">QUARTILE(IF((Teno_phn!$O$5:$O$4738&gt;=Teno_stats!$A42)*(Teno_phn!$O$5:$O$4738&lt;Teno_stats!$A43),Teno_phn!$C$5:$C$4738),3)/(1080^2)</f>
        <v>1.7584019204389574E-3</v>
      </c>
      <c r="E42" s="18" cm="1">
        <f t="array" ref="E42">QUARTILE(IF((Teno_phn!$O$5:$O$4738&gt;=Teno_stats!$A42)*(Teno_phn!$O$5:$O$4738&lt;Teno_stats!$A43),Teno_phn!$E$5:$E$4738),1)/1080</f>
        <v>9.5708333333333326E-2</v>
      </c>
      <c r="F42" s="18" cm="1">
        <f t="array" ref="F42">QUARTILE(IF((Teno_phn!$O$5:$O$4738&gt;=Teno_stats!$A42)*(Teno_phn!$O$5:$O$4738&lt;Teno_stats!$A43),Teno_phn!$E$5:$E$4738),2)/1080</f>
        <v>0.12551851851851853</v>
      </c>
      <c r="G42" s="18" cm="1">
        <f t="array" ref="G42">QUARTILE(IF((Teno_phn!$O$5:$O$4738&gt;=Teno_stats!$A42)*(Teno_phn!$O$5:$O$4738&lt;Teno_stats!$A43),Teno_phn!$E$5:$E$4738),3)/1080</f>
        <v>0.15918287037037038</v>
      </c>
      <c r="H42" s="3" cm="1">
        <f t="array" ref="H42">QUARTILE(IF((Teno_phn!$O$5:$O$4738&gt;=Teno_stats!$A42)*(Teno_phn!$O$5:$O$4738&lt;Teno_stats!$A43),Teno_phn!$G$5:$G$4738),1)</f>
        <v>6.9887122052459763</v>
      </c>
      <c r="I42" s="3" cm="1">
        <f t="array" ref="I42">QUARTILE(IF((Teno_phn!$O$5:$O$4738&gt;=Teno_stats!$A42)*(Teno_phn!$O$5:$O$4738&lt;Teno_stats!$A43),Teno_phn!$G$5:$G$4738),2)</f>
        <v>9.9817661738014287</v>
      </c>
      <c r="J42" s="3" cm="1">
        <f t="array" ref="J42">QUARTILE(IF((Teno_phn!$O$5:$O$4738&gt;=Teno_stats!$A42)*(Teno_phn!$O$5:$O$4738&lt;Teno_stats!$A43),Teno_phn!$G$5:$G$4738),3)</f>
        <v>11.538104354560325</v>
      </c>
      <c r="K42" s="3" cm="1">
        <f t="array" ref="K42">AVERAGE(IF((Teno_phn!$O$5:$O$4738&gt;=Teno_stats!$A42)*(Teno_phn!$O$5:$O$4738&lt;Teno_stats!$A43),Angles!$A$5:$A$4738))</f>
        <v>0.1475351829342352</v>
      </c>
      <c r="L42" s="3" cm="1">
        <f t="array" ref="L42">AVERAGE(IF((Teno_phn!$O$5:$O$4738&gt;=Teno_stats!$A42)*(Teno_phn!$O$5:$O$4738&lt;Teno_stats!$A43),Angles!$B$5:$B$4738))</f>
        <v>0.22291543403686906</v>
      </c>
      <c r="M42" s="25">
        <f t="shared" si="0"/>
        <v>16.749166728239061</v>
      </c>
      <c r="N42" s="26">
        <f t="shared" si="1"/>
        <v>46.535377817031005</v>
      </c>
      <c r="O42" s="24" cm="1">
        <f t="array" ref="O42">QUARTILE(IF((Teno_ves!$O$5:$O$3353&gt;=Teno_stats!$A42)*(Teno_ves!$O$5:$O$3353&lt;Teno_stats!$A43),Teno_ves!$C$5:$C$3353),1)/(1080^2)</f>
        <v>8.6308299039780517E-3</v>
      </c>
      <c r="P42" s="18" cm="1">
        <f t="array" ref="P42">QUARTILE(IF((Teno_ves!$O$5:$O$3353&gt;=Teno_stats!$A42)*(Teno_ves!$O$5:$O$3353&lt;Teno_stats!$A43),Teno_ves!$C$5:$C$3353),2)/(1080^2)</f>
        <v>1.5961934156378602E-2</v>
      </c>
      <c r="Q42" s="18" cm="1">
        <f t="array" ref="Q42">QUARTILE(IF((Teno_ves!$O$5:$O$3353&gt;=Teno_stats!$A42)*(Teno_ves!$O$5:$O$3353&lt;Teno_stats!$A43),Teno_ves!$C$5:$C$3353),3)/(1080^2)</f>
        <v>2.0902777777777777E-2</v>
      </c>
      <c r="R42" s="3" cm="1">
        <f t="array" ref="R42">QUARTILE(IF((Teno_ves!$O$5:$O$3353&gt;=Teno_stats!$A42)*(Teno_ves!$O$5:$O$3353&lt;Teno_stats!$A43),Teno_ves!$K$5:$K$3353),1)/1080</f>
        <v>0.14428240740740739</v>
      </c>
      <c r="S42" s="3" cm="1">
        <f t="array" ref="S42">QUARTILE(IF((Teno_ves!$O$5:$O$3353&gt;=Teno_stats!$A42)*(Teno_ves!$O$5:$O$3353&lt;Teno_stats!$A43),Teno_ves!$K$5:$K$3353),2)/1080</f>
        <v>0.19134259259259259</v>
      </c>
      <c r="T42" s="3" cm="1">
        <f t="array" ref="T42">QUARTILE(IF((Teno_ves!$O$5:$O$3353&gt;=Teno_stats!$A42)*(Teno_ves!$O$5:$O$3353&lt;Teno_stats!$A43),Teno_ves!$K$5:$K$3353),3)/1080</f>
        <v>0.21831481481481482</v>
      </c>
      <c r="U42" s="3" cm="1">
        <f t="array" ref="U42">QUARTILE(IF((Teno_ves!$O$5:$O$3353&gt;=Teno_stats!$A42)*(Teno_ves!$O$5:$O$3353&lt;Teno_stats!$A43),Teno_ves!$G$5:$G$3353),1)</f>
        <v>1.2426964239189846</v>
      </c>
      <c r="V42" s="3" cm="1">
        <f t="array" ref="V42">QUARTILE(IF((Teno_ves!$O$5:$O$3353&gt;=Teno_stats!$A42)*(Teno_ves!$O$5:$O$3353&lt;Teno_stats!$A43),Teno_ves!$G$5:$G$3353),2)</f>
        <v>1.4551420630018528</v>
      </c>
      <c r="W42" s="3" cm="1">
        <f t="array" ref="W42">QUARTILE(IF((Teno_ves!$O$5:$O$3353&gt;=Teno_stats!$A42)*(Teno_ves!$O$5:$O$3353&lt;Teno_stats!$A43),Teno_ves!$G$5:$G$3353),3)</f>
        <v>1.6428335631452375</v>
      </c>
      <c r="X42" s="3" cm="1">
        <f t="array" ref="X42">QUARTILE(IF((Teno_ves!$O$5:$O$3353&gt;=Teno_stats!$A42)*(Teno_ves!$O$5:$O$3353&lt;Teno_stats!$A43),Teno_ves!$I$5:$I$3353),1)</f>
        <v>0.64</v>
      </c>
      <c r="Y42" s="3" cm="1">
        <f t="array" ref="Y42">QUARTILE(IF((Teno_ves!$O$5:$O$3353&gt;=Teno_stats!$A42)*(Teno_ves!$O$5:$O$3353&lt;Teno_stats!$A43),Teno_ves!$I$5:$I$3353),2)</f>
        <v>0.75</v>
      </c>
      <c r="Z42" s="3" cm="1">
        <f t="array" ref="Z42">QUARTILE(IF((Teno_ves!$O$5:$O$3353&gt;=Teno_stats!$A42)*(Teno_ves!$O$5:$O$3353&lt;Teno_stats!$A43),Teno_ves!$I$5:$I$3353),3)</f>
        <v>0.79500000000000004</v>
      </c>
      <c r="AA42" s="3" cm="1">
        <f t="array" ref="AA42">QUARTILE(IF((Teno_ves!$O$5:$O$3353&gt;=Teno_stats!$A42)*(Teno_ves!$O$5:$O$3353&lt;Teno_stats!$A43),Teno_ves!$J$5:$J$3353),1)</f>
        <v>0.61</v>
      </c>
      <c r="AB42" s="3" cm="1">
        <f t="array" ref="AB42">QUARTILE(IF((Teno_ves!$O$5:$O$3353&gt;=Teno_stats!$A42)*(Teno_ves!$O$5:$O$3353&lt;Teno_stats!$A43),Teno_ves!$J$5:$J$3353),2)</f>
        <v>0.69</v>
      </c>
      <c r="AC42" s="3" cm="1">
        <f t="array" ref="AC42">QUARTILE(IF((Teno_ves!$O$5:$O$3353&gt;=Teno_stats!$A42)*(Teno_ves!$O$5:$O$3353&lt;Teno_stats!$A43),Teno_ves!$J$5:$J$3353),3)</f>
        <v>0.81</v>
      </c>
      <c r="AD42" s="3" cm="1">
        <f t="array" ref="AD42">AVERAGE(IF((Teno_ves!$O$5:$O$3353&gt;=Teno_stats!$A42)*(Teno_ves!$O$5:$O$3353&lt;Teno_stats!$A43),Angles!$C$5:$C$3353))</f>
        <v>0.23083129471363245</v>
      </c>
      <c r="AE42" s="3" cm="1">
        <f t="array" ref="AE42">AVERAGE(IF((Teno_ves!$O$5:$O$3353&gt;=Teno_stats!$A42)*(Teno_ves!$O$5:$O$3353&lt;Teno_stats!$A43),Angles!$D$5:$D$3353))</f>
        <v>0.47780383134133497</v>
      </c>
      <c r="AF42" s="25">
        <f t="shared" si="2"/>
        <v>12.892801372343095</v>
      </c>
      <c r="AG42" s="26">
        <f t="shared" si="3"/>
        <v>32.250706469207913</v>
      </c>
      <c r="AH42" s="3" cm="1">
        <f t="array" ref="AH42">AVERAGE(IF((Teno_bin!$C$5:$C$214&gt;=Teno_stats!$A42)*(Teno_bin!$C$5:$C$214&lt;Teno_stats!$A43),Teno_bin!$J$5:$J$214))</f>
        <v>7.2224964758014029E-2</v>
      </c>
      <c r="AI42" s="3" cm="1">
        <f t="array" ref="AI42">STDEV(IF((Teno_bin!$C$5:$C$214&gt;=Teno_stats!$A42)*(Teno_bin!$C$5:$C$214&lt;Teno_stats!$A43),Teno_bin!$J$5:$J$214))</f>
        <v>1.5481918107886497E-2</v>
      </c>
      <c r="AJ42" s="3" cm="1">
        <f t="array" ref="AJ42">AVERAGE(IF((Teno_bin!$C$5:$C$214&gt;=Teno_stats!$A42)*(Teno_bin!$C$5:$C$214&lt;Teno_stats!$A43),Teno_bin!$K$5:$K$214))</f>
        <v>0.14398347903903075</v>
      </c>
      <c r="AK42" s="3" cm="1">
        <f t="array" ref="AK42">STDEV(IF((Teno_bin!$C$5:$C$214&gt;=Teno_stats!$A42)*(Teno_bin!$C$5:$C$214&lt;Teno_stats!$A43),Teno_bin!$K$5:$K$214))</f>
        <v>1.8593204151219254E-2</v>
      </c>
      <c r="AL42" s="3" cm="1">
        <f t="array" ref="AL42">AVERAGE(IF((Teno_bin!$C$5:$C$214&gt;=Teno_stats!$A42)*(Teno_bin!$C$5:$C$214&lt;Teno_stats!$A43),Teno_bin!$N$5:$N$214))</f>
        <v>43.901638117753706</v>
      </c>
      <c r="AM42" s="3" cm="1">
        <f t="array" ref="AM42">STDEV(IF((Teno_bin!$C$5:$C$214&gt;=Teno_stats!$A42)*(Teno_bin!$C$5:$C$214&lt;Teno_stats!$A43),Teno_bin!$N$5:$N$214))</f>
        <v>0.42297397709623918</v>
      </c>
      <c r="AN42" s="59" cm="1">
        <f t="array" ref="AN42">AVERAGE(IF((Teno_bin!$C$5:$C$214&gt;=Teno_stats!$A42)*(Teno_bin!$C$5:$C$214&lt;Teno_stats!$A43),Teno_bin!$O$5:$O$214))</f>
        <v>14.260523700080128</v>
      </c>
      <c r="AO42" s="10" cm="1">
        <f t="array" ref="AO42">STDEV(IF((Teno_bin!$C$5:$C$214&gt;=Teno_stats!$A42)*(Teno_bin!$C$5:$C$214&lt;Teno_stats!$A43),Teno_bin!$O$5:$O$214))</f>
        <v>0.30974732609276268</v>
      </c>
    </row>
    <row r="43" spans="1:41" x14ac:dyDescent="0.35">
      <c r="A43">
        <v>38</v>
      </c>
      <c r="B43" s="24" cm="1">
        <f t="array" ref="B43">QUARTILE(IF((Teno_phn!$O$5:$O$4738&gt;=Teno_stats!$A43)*(Teno_phn!$O$5:$O$4738&lt;Teno_stats!$A44),Teno_phn!$C$5:$C$4738),1)/(1080^2)</f>
        <v>7.3902606310013714E-4</v>
      </c>
      <c r="C43" s="18" cm="1">
        <f t="array" ref="C43">QUARTILE(IF((Teno_phn!$O$5:$O$4738&gt;=Teno_stats!$A43)*(Teno_phn!$O$5:$O$4738&lt;Teno_stats!$A44),Teno_phn!$C$5:$C$4738),2)/(1080^2)</f>
        <v>9.9022633744855963E-4</v>
      </c>
      <c r="D43" s="18" cm="1">
        <f t="array" ref="D43">QUARTILE(IF((Teno_phn!$O$5:$O$4738&gt;=Teno_stats!$A43)*(Teno_phn!$O$5:$O$4738&lt;Teno_stats!$A44),Teno_phn!$C$5:$C$4738),3)/(1080^2)</f>
        <v>1.5599279835390946E-3</v>
      </c>
      <c r="E43" s="18" cm="1">
        <f t="array" ref="E43">QUARTILE(IF((Teno_phn!$O$5:$O$4738&gt;=Teno_stats!$A43)*(Teno_phn!$O$5:$O$4738&lt;Teno_stats!$A44),Teno_phn!$E$5:$E$4738),1)/1080</f>
        <v>8.4115740740740741E-2</v>
      </c>
      <c r="F43" s="18" cm="1">
        <f t="array" ref="F43">QUARTILE(IF((Teno_phn!$O$5:$O$4738&gt;=Teno_stats!$A43)*(Teno_phn!$O$5:$O$4738&lt;Teno_stats!$A44),Teno_phn!$E$5:$E$4738),2)/1080</f>
        <v>0.11271296296296297</v>
      </c>
      <c r="G43" s="18" cm="1">
        <f t="array" ref="G43">QUARTILE(IF((Teno_phn!$O$5:$O$4738&gt;=Teno_stats!$A43)*(Teno_phn!$O$5:$O$4738&lt;Teno_stats!$A44),Teno_phn!$E$5:$E$4738),3)/1080</f>
        <v>0.13072222222222224</v>
      </c>
      <c r="H43" s="3" cm="1">
        <f t="array" ref="H43">QUARTILE(IF((Teno_phn!$O$5:$O$4738&gt;=Teno_stats!$A43)*(Teno_phn!$O$5:$O$4738&lt;Teno_stats!$A44),Teno_phn!$G$5:$G$4738),1)</f>
        <v>5.8921404316314376</v>
      </c>
      <c r="I43" s="3" cm="1">
        <f t="array" ref="I43">QUARTILE(IF((Teno_phn!$O$5:$O$4738&gt;=Teno_stats!$A43)*(Teno_phn!$O$5:$O$4738&lt;Teno_stats!$A44),Teno_phn!$G$5:$G$4738),2)</f>
        <v>8.2218515429524608</v>
      </c>
      <c r="J43" s="3" cm="1">
        <f t="array" ref="J43">QUARTILE(IF((Teno_phn!$O$5:$O$4738&gt;=Teno_stats!$A43)*(Teno_phn!$O$5:$O$4738&lt;Teno_stats!$A44),Teno_phn!$G$5:$G$4738),3)</f>
        <v>10.285403812655673</v>
      </c>
      <c r="K43" s="3" cm="1">
        <f t="array" ref="K43">AVERAGE(IF((Teno_phn!$O$5:$O$4738&gt;=Teno_stats!$A43)*(Teno_phn!$O$5:$O$4738&lt;Teno_stats!$A44),Angles!$A$5:$A$4738))</f>
        <v>0.28957923944910974</v>
      </c>
      <c r="L43" s="3" cm="1">
        <f t="array" ref="L43">AVERAGE(IF((Teno_phn!$O$5:$O$4738&gt;=Teno_stats!$A43)*(Teno_phn!$O$5:$O$4738&lt;Teno_stats!$A44),Angles!$B$5:$B$4738))</f>
        <v>0.19043612182570455</v>
      </c>
      <c r="M43" s="25">
        <f t="shared" si="0"/>
        <v>28.334931372067125</v>
      </c>
      <c r="N43" s="26">
        <f t="shared" si="1"/>
        <v>41.70454814375428</v>
      </c>
      <c r="O43" s="24" cm="1">
        <f t="array" ref="O43">QUARTILE(IF((Teno_ves!$O$5:$O$3353&gt;=Teno_stats!$A43)*(Teno_ves!$O$5:$O$3353&lt;Teno_stats!$A44),Teno_ves!$C$5:$C$3353),1)/(1080^2)</f>
        <v>5.7349537037037039E-3</v>
      </c>
      <c r="P43" s="18" cm="1">
        <f t="array" ref="P43">QUARTILE(IF((Teno_ves!$O$5:$O$3353&gt;=Teno_stats!$A43)*(Teno_ves!$O$5:$O$3353&lt;Teno_stats!$A44),Teno_ves!$C$5:$C$3353),2)/(1080^2)</f>
        <v>7.9981138545953366E-3</v>
      </c>
      <c r="Q43" s="18" cm="1">
        <f t="array" ref="Q43">QUARTILE(IF((Teno_ves!$O$5:$O$3353&gt;=Teno_stats!$A43)*(Teno_ves!$O$5:$O$3353&lt;Teno_stats!$A44),Teno_ves!$C$5:$C$3353),3)/(1080^2)</f>
        <v>2.067493998628258E-2</v>
      </c>
      <c r="R43" s="3" cm="1">
        <f t="array" ref="R43">QUARTILE(IF((Teno_ves!$O$5:$O$3353&gt;=Teno_stats!$A43)*(Teno_ves!$O$5:$O$3353&lt;Teno_stats!$A44),Teno_ves!$K$5:$K$3353),1)/1080</f>
        <v>0.10696296296296295</v>
      </c>
      <c r="S43" s="3" cm="1">
        <f t="array" ref="S43">QUARTILE(IF((Teno_ves!$O$5:$O$3353&gt;=Teno_stats!$A43)*(Teno_ves!$O$5:$O$3353&lt;Teno_stats!$A44),Teno_ves!$K$5:$K$3353),2)/1080</f>
        <v>0.12573148148148147</v>
      </c>
      <c r="T43" s="3" cm="1">
        <f t="array" ref="T43">QUARTILE(IF((Teno_ves!$O$5:$O$3353&gt;=Teno_stats!$A43)*(Teno_ves!$O$5:$O$3353&lt;Teno_stats!$A44),Teno_ves!$K$5:$K$3353),3)/1080</f>
        <v>0.20948842592592593</v>
      </c>
      <c r="U43" s="3" cm="1">
        <f t="array" ref="U43">QUARTILE(IF((Teno_ves!$O$5:$O$3353&gt;=Teno_stats!$A43)*(Teno_ves!$O$5:$O$3353&lt;Teno_stats!$A44),Teno_ves!$G$5:$G$3353),1)</f>
        <v>1.303407110497715</v>
      </c>
      <c r="V43" s="3" cm="1">
        <f t="array" ref="V43">QUARTILE(IF((Teno_ves!$O$5:$O$3353&gt;=Teno_stats!$A43)*(Teno_ves!$O$5:$O$3353&lt;Teno_stats!$A44),Teno_ves!$G$5:$G$3353),2)</f>
        <v>1.4081904395273135</v>
      </c>
      <c r="W43" s="3" cm="1">
        <f t="array" ref="W43">QUARTILE(IF((Teno_ves!$O$5:$O$3353&gt;=Teno_stats!$A43)*(Teno_ves!$O$5:$O$3353&lt;Teno_stats!$A44),Teno_ves!$G$5:$G$3353),3)</f>
        <v>1.6271032548693634</v>
      </c>
      <c r="X43" s="3" cm="1">
        <f t="array" ref="X43">QUARTILE(IF((Teno_ves!$O$5:$O$3353&gt;=Teno_stats!$A43)*(Teno_ves!$O$5:$O$3353&lt;Teno_stats!$A44),Teno_ves!$I$5:$I$3353),1)</f>
        <v>0.73249999999999993</v>
      </c>
      <c r="Y43" s="3" cm="1">
        <f t="array" ref="Y43">QUARTILE(IF((Teno_ves!$O$5:$O$3353&gt;=Teno_stats!$A43)*(Teno_ves!$O$5:$O$3353&lt;Teno_stats!$A44),Teno_ves!$I$5:$I$3353),2)</f>
        <v>0.84499999999999997</v>
      </c>
      <c r="Z43" s="3" cm="1">
        <f t="array" ref="Z43">QUARTILE(IF((Teno_ves!$O$5:$O$3353&gt;=Teno_stats!$A43)*(Teno_ves!$O$5:$O$3353&lt;Teno_stats!$A44),Teno_ves!$I$5:$I$3353),3)</f>
        <v>0.87</v>
      </c>
      <c r="AA43" s="3" cm="1">
        <f t="array" ref="AA43">QUARTILE(IF((Teno_ves!$O$5:$O$3353&gt;=Teno_stats!$A43)*(Teno_ves!$O$5:$O$3353&lt;Teno_stats!$A44),Teno_ves!$J$5:$J$3353),1)</f>
        <v>0.61499999999999999</v>
      </c>
      <c r="AB43" s="3" cm="1">
        <f t="array" ref="AB43">QUARTILE(IF((Teno_ves!$O$5:$O$3353&gt;=Teno_stats!$A43)*(Teno_ves!$O$5:$O$3353&lt;Teno_stats!$A44),Teno_ves!$J$5:$J$3353),2)</f>
        <v>0.71</v>
      </c>
      <c r="AC43" s="3" cm="1">
        <f t="array" ref="AC43">QUARTILE(IF((Teno_ves!$O$5:$O$3353&gt;=Teno_stats!$A43)*(Teno_ves!$O$5:$O$3353&lt;Teno_stats!$A44),Teno_ves!$J$5:$J$3353),3)</f>
        <v>0.76500000000000001</v>
      </c>
      <c r="AD43" s="3" cm="1">
        <f t="array" ref="AD43">AVERAGE(IF((Teno_ves!$O$5:$O$3353&gt;=Teno_stats!$A43)*(Teno_ves!$O$5:$O$3353&lt;Teno_stats!$A44),Angles!$C$5:$C$3353))</f>
        <v>-0.2247327255389201</v>
      </c>
      <c r="AE43" s="3" cm="1">
        <f t="array" ref="AE43">AVERAGE(IF((Teno_ves!$O$5:$O$3353&gt;=Teno_stats!$A43)*(Teno_ves!$O$5:$O$3353&lt;Teno_stats!$A44),Angles!$D$5:$D$3353))</f>
        <v>0.1887356903493087</v>
      </c>
      <c r="AF43" s="25">
        <f t="shared" si="2"/>
        <v>-24.987845181347218</v>
      </c>
      <c r="AG43" s="26">
        <f t="shared" si="3"/>
        <v>44.858830525541087</v>
      </c>
      <c r="AH43" s="3" cm="1">
        <f t="array" ref="AH43">AVERAGE(IF((Teno_bin!$C$5:$C$214&gt;=Teno_stats!$A43)*(Teno_bin!$C$5:$C$214&lt;Teno_stats!$A44),Teno_bin!$J$5:$J$214))</f>
        <v>9.5225744091629594E-2</v>
      </c>
      <c r="AI43" s="3" cm="1">
        <f t="array" ref="AI43">STDEV(IF((Teno_bin!$C$5:$C$214&gt;=Teno_stats!$A43)*(Teno_bin!$C$5:$C$214&lt;Teno_stats!$A44),Teno_bin!$J$5:$J$214))</f>
        <v>1.4683942232975712E-2</v>
      </c>
      <c r="AJ43" s="3" cm="1">
        <f t="array" ref="AJ43">AVERAGE(IF((Teno_bin!$C$5:$C$214&gt;=Teno_stats!$A43)*(Teno_bin!$C$5:$C$214&lt;Teno_stats!$A44),Teno_bin!$K$5:$K$214))</f>
        <v>0.19272340230378493</v>
      </c>
      <c r="AK43" s="3" cm="1">
        <f t="array" ref="AK43">STDEV(IF((Teno_bin!$C$5:$C$214&gt;=Teno_stats!$A43)*(Teno_bin!$C$5:$C$214&lt;Teno_stats!$A44),Teno_bin!$K$5:$K$214))</f>
        <v>3.3366061818695836E-2</v>
      </c>
      <c r="AL43" s="3" cm="1">
        <f t="array" ref="AL43">AVERAGE(IF((Teno_bin!$C$5:$C$214&gt;=Teno_stats!$A43)*(Teno_bin!$C$5:$C$214&lt;Teno_stats!$A44),Teno_bin!$N$5:$N$214))</f>
        <v>55.628954850104407</v>
      </c>
      <c r="AM43" s="3" cm="1">
        <f t="array" ref="AM43">STDEV(IF((Teno_bin!$C$5:$C$214&gt;=Teno_stats!$A43)*(Teno_bin!$C$5:$C$214&lt;Teno_stats!$A44),Teno_bin!$N$5:$N$214))</f>
        <v>3.3270612335540433</v>
      </c>
      <c r="AN43" s="59" cm="1">
        <f t="array" ref="AN43">AVERAGE(IF((Teno_bin!$C$5:$C$214&gt;=Teno_stats!$A43)*(Teno_bin!$C$5:$C$214&lt;Teno_stats!$A44),Teno_bin!$O$5:$O$214))</f>
        <v>15.517418309905221</v>
      </c>
      <c r="AO43" s="10" cm="1">
        <f t="array" ref="AO43">STDEV(IF((Teno_bin!$C$5:$C$214&gt;=Teno_stats!$A43)*(Teno_bin!$C$5:$C$214&lt;Teno_stats!$A44),Teno_bin!$O$5:$O$214))</f>
        <v>7.8734455361282804E-2</v>
      </c>
    </row>
    <row r="44" spans="1:41" x14ac:dyDescent="0.35">
      <c r="A44">
        <v>39</v>
      </c>
      <c r="B44" s="24" cm="1">
        <f t="array" ref="B44">QUARTILE(IF((Teno_phn!$O$5:$O$4738&gt;=Teno_stats!$A44)*(Teno_phn!$O$5:$O$4738&lt;Teno_stats!$A45),Teno_phn!$C$5:$C$4738),1)/(1080^2)</f>
        <v>7.1544924554183811E-4</v>
      </c>
      <c r="C44" s="18" cm="1">
        <f t="array" ref="C44">QUARTILE(IF((Teno_phn!$O$5:$O$4738&gt;=Teno_stats!$A44)*(Teno_phn!$O$5:$O$4738&lt;Teno_stats!$A45),Teno_phn!$C$5:$C$4738),2)/(1080^2)</f>
        <v>1.1694101508916324E-3</v>
      </c>
      <c r="D44" s="18" cm="1">
        <f t="array" ref="D44">QUARTILE(IF((Teno_phn!$O$5:$O$4738&gt;=Teno_stats!$A44)*(Teno_phn!$O$5:$O$4738&lt;Teno_stats!$A45),Teno_phn!$C$5:$C$4738),3)/(1080^2)</f>
        <v>2.1647805212620026E-3</v>
      </c>
      <c r="E44" s="18" cm="1">
        <f t="array" ref="E44">QUARTILE(IF((Teno_phn!$O$5:$O$4738&gt;=Teno_stats!$A44)*(Teno_phn!$O$5:$O$4738&lt;Teno_stats!$A45),Teno_phn!$E$5:$E$4738),1)/1080</f>
        <v>7.9208333333333339E-2</v>
      </c>
      <c r="F44" s="18" cm="1">
        <f t="array" ref="F44">QUARTILE(IF((Teno_phn!$O$5:$O$4738&gt;=Teno_stats!$A44)*(Teno_phn!$O$5:$O$4738&lt;Teno_stats!$A45),Teno_phn!$E$5:$E$4738),2)/1080</f>
        <v>0.11836111111111111</v>
      </c>
      <c r="G44" s="18" cm="1">
        <f t="array" ref="G44">QUARTILE(IF((Teno_phn!$O$5:$O$4738&gt;=Teno_stats!$A44)*(Teno_phn!$O$5:$O$4738&lt;Teno_stats!$A45),Teno_phn!$E$5:$E$4738),3)/1080</f>
        <v>0.15178240740740742</v>
      </c>
      <c r="H44" s="3" cm="1">
        <f t="array" ref="H44">QUARTILE(IF((Teno_phn!$O$5:$O$4738&gt;=Teno_stats!$A44)*(Teno_phn!$O$5:$O$4738&lt;Teno_stats!$A45),Teno_phn!$G$5:$G$4738),1)</f>
        <v>6.2271765043832357</v>
      </c>
      <c r="I44" s="3" cm="1">
        <f t="array" ref="I44">QUARTILE(IF((Teno_phn!$O$5:$O$4738&gt;=Teno_stats!$A44)*(Teno_phn!$O$5:$O$4738&lt;Teno_stats!$A45),Teno_phn!$G$5:$G$4738),2)</f>
        <v>8.382929217698333</v>
      </c>
      <c r="J44" s="3" cm="1">
        <f t="array" ref="J44">QUARTILE(IF((Teno_phn!$O$5:$O$4738&gt;=Teno_stats!$A44)*(Teno_phn!$O$5:$O$4738&lt;Teno_stats!$A45),Teno_phn!$G$5:$G$4738),3)</f>
        <v>11.641801094575959</v>
      </c>
      <c r="K44" s="3" cm="1">
        <f t="array" ref="K44">AVERAGE(IF((Teno_phn!$O$5:$O$4738&gt;=Teno_stats!$A44)*(Teno_phn!$O$5:$O$4738&lt;Teno_stats!$A45),Angles!$A$5:$A$4738))</f>
        <v>2.6582126718322548E-2</v>
      </c>
      <c r="L44" s="3" cm="1">
        <f t="array" ref="L44">AVERAGE(IF((Teno_phn!$O$5:$O$4738&gt;=Teno_stats!$A44)*(Teno_phn!$O$5:$O$4738&lt;Teno_stats!$A45),Angles!$B$5:$B$4738))</f>
        <v>0.1149915031650863</v>
      </c>
      <c r="M44" s="25">
        <f t="shared" si="0"/>
        <v>6.5080995550454288</v>
      </c>
      <c r="N44" s="26">
        <f t="shared" si="1"/>
        <v>59.223823716325334</v>
      </c>
      <c r="O44" s="24" cm="1">
        <f t="array" ref="O44">QUARTILE(IF((Teno_ves!$O$5:$O$3353&gt;=Teno_stats!$A44)*(Teno_ves!$O$5:$O$3353&lt;Teno_stats!$A45),Teno_ves!$C$5:$C$3353),1)/(1080^2)</f>
        <v>8.1018518518518514E-3</v>
      </c>
      <c r="P44" s="18" cm="1">
        <f t="array" ref="P44">QUARTILE(IF((Teno_ves!$O$5:$O$3353&gt;=Teno_stats!$A44)*(Teno_ves!$O$5:$O$3353&lt;Teno_stats!$A45),Teno_ves!$C$5:$C$3353),2)/(1080^2)</f>
        <v>9.943415637860083E-3</v>
      </c>
      <c r="Q44" s="18" cm="1">
        <f t="array" ref="Q44">QUARTILE(IF((Teno_ves!$O$5:$O$3353&gt;=Teno_stats!$A44)*(Teno_ves!$O$5:$O$3353&lt;Teno_stats!$A45),Teno_ves!$C$5:$C$3353),3)/(1080^2)</f>
        <v>2.7804355281207133E-2</v>
      </c>
      <c r="R44" s="3" cm="1">
        <f t="array" ref="R44">QUARTILE(IF((Teno_ves!$O$5:$O$3353&gt;=Teno_stats!$A44)*(Teno_ves!$O$5:$O$3353&lt;Teno_stats!$A45),Teno_ves!$K$5:$K$3353),1)/1080</f>
        <v>0.12290740740740741</v>
      </c>
      <c r="S44" s="3" cm="1">
        <f t="array" ref="S44">QUARTILE(IF((Teno_ves!$O$5:$O$3353&gt;=Teno_stats!$A44)*(Teno_ves!$O$5:$O$3353&lt;Teno_stats!$A45),Teno_ves!$K$5:$K$3353),2)/1080</f>
        <v>0.15880555555555556</v>
      </c>
      <c r="T44" s="3" cm="1">
        <f t="array" ref="T44">QUARTILE(IF((Teno_ves!$O$5:$O$3353&gt;=Teno_stats!$A44)*(Teno_ves!$O$5:$O$3353&lt;Teno_stats!$A45),Teno_ves!$K$5:$K$3353),3)/1080</f>
        <v>0.24807407407407409</v>
      </c>
      <c r="U44" s="3" cm="1">
        <f t="array" ref="U44">QUARTILE(IF((Teno_ves!$O$5:$O$3353&gt;=Teno_stats!$A44)*(Teno_ves!$O$5:$O$3353&lt;Teno_stats!$A45),Teno_ves!$G$5:$G$3353),1)</f>
        <v>1.2394510897482938</v>
      </c>
      <c r="V44" s="3" cm="1">
        <f t="array" ref="V44">QUARTILE(IF((Teno_ves!$O$5:$O$3353&gt;=Teno_stats!$A44)*(Teno_ves!$O$5:$O$3353&lt;Teno_stats!$A45),Teno_ves!$G$5:$G$3353),2)</f>
        <v>1.4262917933130699</v>
      </c>
      <c r="W44" s="3" cm="1">
        <f t="array" ref="W44">QUARTILE(IF((Teno_ves!$O$5:$O$3353&gt;=Teno_stats!$A44)*(Teno_ves!$O$5:$O$3353&lt;Teno_stats!$A45),Teno_ves!$G$5:$G$3353),3)</f>
        <v>1.6779274265360642</v>
      </c>
      <c r="X44" s="3" cm="1">
        <f t="array" ref="X44">QUARTILE(IF((Teno_ves!$O$5:$O$3353&gt;=Teno_stats!$A44)*(Teno_ves!$O$5:$O$3353&lt;Teno_stats!$A45),Teno_ves!$I$5:$I$3353),1)</f>
        <v>0.59</v>
      </c>
      <c r="Y44" s="3" cm="1">
        <f t="array" ref="Y44">QUARTILE(IF((Teno_ves!$O$5:$O$3353&gt;=Teno_stats!$A44)*(Teno_ves!$O$5:$O$3353&lt;Teno_stats!$A45),Teno_ves!$I$5:$I$3353),2)</f>
        <v>0.85</v>
      </c>
      <c r="Z44" s="3" cm="1">
        <f t="array" ref="Z44">QUARTILE(IF((Teno_ves!$O$5:$O$3353&gt;=Teno_stats!$A44)*(Teno_ves!$O$5:$O$3353&lt;Teno_stats!$A45),Teno_ves!$I$5:$I$3353),3)</f>
        <v>0.9</v>
      </c>
      <c r="AA44" s="3" cm="1">
        <f t="array" ref="AA44">QUARTILE(IF((Teno_ves!$O$5:$O$3353&gt;=Teno_stats!$A44)*(Teno_ves!$O$5:$O$3353&lt;Teno_stats!$A45),Teno_ves!$J$5:$J$3353),1)</f>
        <v>0.6</v>
      </c>
      <c r="AB44" s="3" cm="1">
        <f t="array" ref="AB44">QUARTILE(IF((Teno_ves!$O$5:$O$3353&gt;=Teno_stats!$A44)*(Teno_ves!$O$5:$O$3353&lt;Teno_stats!$A45),Teno_ves!$J$5:$J$3353),2)</f>
        <v>0.7</v>
      </c>
      <c r="AC44" s="3" cm="1">
        <f t="array" ref="AC44">QUARTILE(IF((Teno_ves!$O$5:$O$3353&gt;=Teno_stats!$A44)*(Teno_ves!$O$5:$O$3353&lt;Teno_stats!$A45),Teno_ves!$J$5:$J$3353),3)</f>
        <v>0.81</v>
      </c>
      <c r="AD44" s="3" cm="1">
        <f t="array" ref="AD44">AVERAGE(IF((Teno_ves!$O$5:$O$3353&gt;=Teno_stats!$A44)*(Teno_ves!$O$5:$O$3353&lt;Teno_stats!$A45),Angles!$C$5:$C$3353))</f>
        <v>0.17087762675588222</v>
      </c>
      <c r="AE44" s="3" cm="1">
        <f t="array" ref="AE44">AVERAGE(IF((Teno_ves!$O$5:$O$3353&gt;=Teno_stats!$A44)*(Teno_ves!$O$5:$O$3353&lt;Teno_stats!$A45),Angles!$D$5:$D$3353))</f>
        <v>-2.8896998842645322E-2</v>
      </c>
      <c r="AF44" s="25">
        <f t="shared" si="2"/>
        <v>-40.20078045428977</v>
      </c>
      <c r="AG44" s="26">
        <f t="shared" si="3"/>
        <v>53.63676509345197</v>
      </c>
      <c r="AH44" s="3" cm="1">
        <f t="array" ref="AH44">AVERAGE(IF((Teno_bin!$C$5:$C$214&gt;=Teno_stats!$A44)*(Teno_bin!$C$5:$C$214&lt;Teno_stats!$A45),Teno_bin!$J$5:$J$214))</f>
        <v>7.7263196741674409E-2</v>
      </c>
      <c r="AI44" s="3" cm="1">
        <f t="array" ref="AI44">STDEV(IF((Teno_bin!$C$5:$C$214&gt;=Teno_stats!$A44)*(Teno_bin!$C$5:$C$214&lt;Teno_stats!$A45),Teno_bin!$J$5:$J$214))</f>
        <v>1.0459847121018224E-3</v>
      </c>
      <c r="AJ44" s="3" cm="1">
        <f t="array" ref="AJ44">AVERAGE(IF((Teno_bin!$C$5:$C$214&gt;=Teno_stats!$A44)*(Teno_bin!$C$5:$C$214&lt;Teno_stats!$A45),Teno_bin!$K$5:$K$214))</f>
        <v>0.15470544137135969</v>
      </c>
      <c r="AK44" s="3" cm="1">
        <f t="array" ref="AK44">STDEV(IF((Teno_bin!$C$5:$C$214&gt;=Teno_stats!$A44)*(Teno_bin!$C$5:$C$214&lt;Teno_stats!$A45),Teno_bin!$K$5:$K$214))</f>
        <v>7.6753281875172233E-2</v>
      </c>
      <c r="AL44" s="3" cm="1">
        <f t="array" ref="AL44">AVERAGE(IF((Teno_bin!$C$5:$C$214&gt;=Teno_stats!$A44)*(Teno_bin!$C$5:$C$214&lt;Teno_stats!$A45),Teno_bin!$N$5:$N$214))</f>
        <v>50.594768091578452</v>
      </c>
      <c r="AM44" s="3" cm="1">
        <f t="array" ref="AM44">STDEV(IF((Teno_bin!$C$5:$C$214&gt;=Teno_stats!$A44)*(Teno_bin!$C$5:$C$214&lt;Teno_stats!$A45),Teno_bin!$N$5:$N$214))</f>
        <v>5.3081585504978142</v>
      </c>
      <c r="AN44" s="59" cm="1">
        <f t="array" ref="AN44">AVERAGE(IF((Teno_bin!$C$5:$C$214&gt;=Teno_stats!$A44)*(Teno_bin!$C$5:$C$214&lt;Teno_stats!$A45),Teno_bin!$O$5:$O$214))</f>
        <v>12.849998413361456</v>
      </c>
      <c r="AO44" s="10" cm="1">
        <f t="array" ref="AO44">STDEV(IF((Teno_bin!$C$5:$C$214&gt;=Teno_stats!$A44)*(Teno_bin!$C$5:$C$214&lt;Teno_stats!$A45),Teno_bin!$O$5:$O$214))</f>
        <v>3.0575004369409644</v>
      </c>
    </row>
    <row r="45" spans="1:41" x14ac:dyDescent="0.35">
      <c r="A45">
        <v>40</v>
      </c>
      <c r="B45" s="24" cm="1">
        <f t="array" ref="B45">QUARTILE(IF((Teno_phn!$O$5:$O$4738&gt;=Teno_stats!$A45)*(Teno_phn!$O$5:$O$4738&lt;Teno_stats!$A46),Teno_phn!$C$5:$C$4738),1)/(1080^2)</f>
        <v>8.0396947873799724E-4</v>
      </c>
      <c r="C45" s="18" cm="1">
        <f t="array" ref="C45">QUARTILE(IF((Teno_phn!$O$5:$O$4738&gt;=Teno_stats!$A45)*(Teno_phn!$O$5:$O$4738&lt;Teno_stats!$A46),Teno_phn!$C$5:$C$4738),2)/(1080^2)</f>
        <v>1.3824588477366255E-3</v>
      </c>
      <c r="D45" s="18" cm="1">
        <f t="array" ref="D45">QUARTILE(IF((Teno_phn!$O$5:$O$4738&gt;=Teno_stats!$A45)*(Teno_phn!$O$5:$O$4738&lt;Teno_stats!$A46),Teno_phn!$C$5:$C$4738),3)/(1080^2)</f>
        <v>1.9373713991769547E-3</v>
      </c>
      <c r="E45" s="18" cm="1">
        <f t="array" ref="E45">QUARTILE(IF((Teno_phn!$O$5:$O$4738&gt;=Teno_stats!$A45)*(Teno_phn!$O$5:$O$4738&lt;Teno_stats!$A46),Teno_phn!$E$5:$E$4738),1)/1080</f>
        <v>7.0631944444444442E-2</v>
      </c>
      <c r="F45" s="18" cm="1">
        <f t="array" ref="F45">QUARTILE(IF((Teno_phn!$O$5:$O$4738&gt;=Teno_stats!$A45)*(Teno_phn!$O$5:$O$4738&lt;Teno_stats!$A46),Teno_phn!$E$5:$E$4738),2)/1080</f>
        <v>0.11384722222222224</v>
      </c>
      <c r="G45" s="18" cm="1">
        <f t="array" ref="G45">QUARTILE(IF((Teno_phn!$O$5:$O$4738&gt;=Teno_stats!$A45)*(Teno_phn!$O$5:$O$4738&lt;Teno_stats!$A46),Teno_phn!$E$5:$E$4738),3)/1080</f>
        <v>0.15471064814814817</v>
      </c>
      <c r="H45" s="3" cm="1">
        <f t="array" ref="H45">QUARTILE(IF((Teno_phn!$O$5:$O$4738&gt;=Teno_stats!$A45)*(Teno_phn!$O$5:$O$4738&lt;Teno_stats!$A46),Teno_phn!$G$5:$G$4738),1)</f>
        <v>5.5585056780503974</v>
      </c>
      <c r="I45" s="3" cm="1">
        <f t="array" ref="I45">QUARTILE(IF((Teno_phn!$O$5:$O$4738&gt;=Teno_stats!$A45)*(Teno_phn!$O$5:$O$4738&lt;Teno_stats!$A46),Teno_phn!$G$5:$G$4738),2)</f>
        <v>7.0939657810083769</v>
      </c>
      <c r="J45" s="3" cm="1">
        <f t="array" ref="J45">QUARTILE(IF((Teno_phn!$O$5:$O$4738&gt;=Teno_stats!$A45)*(Teno_phn!$O$5:$O$4738&lt;Teno_stats!$A46),Teno_phn!$G$5:$G$4738),3)</f>
        <v>9.1742157152981498</v>
      </c>
      <c r="K45" s="3" cm="1">
        <f t="array" ref="K45">AVERAGE(IF((Teno_phn!$O$5:$O$4738&gt;=Teno_stats!$A45)*(Teno_phn!$O$5:$O$4738&lt;Teno_stats!$A46),Angles!$A$5:$A$4738))</f>
        <v>9.1047853554370575E-2</v>
      </c>
      <c r="L45" s="3" cm="1">
        <f t="array" ref="L45">AVERAGE(IF((Teno_phn!$O$5:$O$4738&gt;=Teno_stats!$A45)*(Teno_phn!$O$5:$O$4738&lt;Teno_stats!$A46),Angles!$B$5:$B$4738))</f>
        <v>0.44513635716946481</v>
      </c>
      <c r="M45" s="25">
        <f t="shared" si="0"/>
        <v>5.7798945970468045</v>
      </c>
      <c r="N45" s="26">
        <f t="shared" si="1"/>
        <v>35.984354381135077</v>
      </c>
      <c r="O45" s="24" cm="1">
        <f t="array" ref="O45">QUARTILE(IF((Teno_ves!$O$5:$O$3353&gt;=Teno_stats!$A45)*(Teno_ves!$O$5:$O$3353&lt;Teno_stats!$A46),Teno_ves!$C$5:$C$3353),1)/(1080^2)</f>
        <v>1.1041666666666667E-2</v>
      </c>
      <c r="P45" s="18" cm="1">
        <f t="array" ref="P45">QUARTILE(IF((Teno_ves!$O$5:$O$3353&gt;=Teno_stats!$A45)*(Teno_ves!$O$5:$O$3353&lt;Teno_stats!$A46),Teno_ves!$C$5:$C$3353),2)/(1080^2)</f>
        <v>1.3683984910836763E-2</v>
      </c>
      <c r="Q45" s="18" cm="1">
        <f t="array" ref="Q45">QUARTILE(IF((Teno_ves!$O$5:$O$3353&gt;=Teno_stats!$A45)*(Teno_ves!$O$5:$O$3353&lt;Teno_stats!$A46),Teno_ves!$C$5:$C$3353),3)/(1080^2)</f>
        <v>3.041409465020576E-2</v>
      </c>
      <c r="R45" s="3" cm="1">
        <f t="array" ref="R45">QUARTILE(IF((Teno_ves!$O$5:$O$3353&gt;=Teno_stats!$A45)*(Teno_ves!$O$5:$O$3353&lt;Teno_stats!$A46),Teno_ves!$K$5:$K$3353),1)/1080</f>
        <v>0.14535185185185184</v>
      </c>
      <c r="S45" s="3" cm="1">
        <f t="array" ref="S45">QUARTILE(IF((Teno_ves!$O$5:$O$3353&gt;=Teno_stats!$A45)*(Teno_ves!$O$5:$O$3353&lt;Teno_stats!$A46),Teno_ves!$K$5:$K$3353),2)/1080</f>
        <v>0.22597222222222224</v>
      </c>
      <c r="T45" s="3" cm="1">
        <f t="array" ref="T45">QUARTILE(IF((Teno_ves!$O$5:$O$3353&gt;=Teno_stats!$A45)*(Teno_ves!$O$5:$O$3353&lt;Teno_stats!$A46),Teno_ves!$K$5:$K$3353),3)/1080</f>
        <v>0.27719444444444447</v>
      </c>
      <c r="U45" s="3" cm="1">
        <f t="array" ref="U45">QUARTILE(IF((Teno_ves!$O$5:$O$3353&gt;=Teno_stats!$A45)*(Teno_ves!$O$5:$O$3353&lt;Teno_stats!$A46),Teno_ves!$G$5:$G$3353),1)</f>
        <v>1.2958896773329764</v>
      </c>
      <c r="V45" s="3" cm="1">
        <f t="array" ref="V45">QUARTILE(IF((Teno_ves!$O$5:$O$3353&gt;=Teno_stats!$A45)*(Teno_ves!$O$5:$O$3353&lt;Teno_stats!$A46),Teno_ves!$G$5:$G$3353),2)</f>
        <v>1.9470816098745978</v>
      </c>
      <c r="W45" s="3" cm="1">
        <f t="array" ref="W45">QUARTILE(IF((Teno_ves!$O$5:$O$3353&gt;=Teno_stats!$A45)*(Teno_ves!$O$5:$O$3353&lt;Teno_stats!$A46),Teno_ves!$G$5:$G$3353),3)</f>
        <v>2.1409216873652879</v>
      </c>
      <c r="X45" s="3" cm="1">
        <f t="array" ref="X45">QUARTILE(IF((Teno_ves!$O$5:$O$3353&gt;=Teno_stats!$A45)*(Teno_ves!$O$5:$O$3353&lt;Teno_stats!$A46),Teno_ves!$I$5:$I$3353),1)</f>
        <v>0.45</v>
      </c>
      <c r="Y45" s="3" cm="1">
        <f t="array" ref="Y45">QUARTILE(IF((Teno_ves!$O$5:$O$3353&gt;=Teno_stats!$A45)*(Teno_ves!$O$5:$O$3353&lt;Teno_stats!$A46),Teno_ves!$I$5:$I$3353),2)</f>
        <v>0.66</v>
      </c>
      <c r="Z45" s="3" cm="1">
        <f t="array" ref="Z45">QUARTILE(IF((Teno_ves!$O$5:$O$3353&gt;=Teno_stats!$A45)*(Teno_ves!$O$5:$O$3353&lt;Teno_stats!$A46),Teno_ves!$I$5:$I$3353),3)</f>
        <v>0.82</v>
      </c>
      <c r="AA45" s="3" cm="1">
        <f t="array" ref="AA45">QUARTILE(IF((Teno_ves!$O$5:$O$3353&gt;=Teno_stats!$A45)*(Teno_ves!$O$5:$O$3353&lt;Teno_stats!$A46),Teno_ves!$J$5:$J$3353),1)</f>
        <v>0.47</v>
      </c>
      <c r="AB45" s="3" cm="1">
        <f t="array" ref="AB45">QUARTILE(IF((Teno_ves!$O$5:$O$3353&gt;=Teno_stats!$A45)*(Teno_ves!$O$5:$O$3353&lt;Teno_stats!$A46),Teno_ves!$J$5:$J$3353),2)</f>
        <v>0.51</v>
      </c>
      <c r="AC45" s="3" cm="1">
        <f t="array" ref="AC45">QUARTILE(IF((Teno_ves!$O$5:$O$3353&gt;=Teno_stats!$A45)*(Teno_ves!$O$5:$O$3353&lt;Teno_stats!$A46),Teno_ves!$J$5:$J$3353),3)</f>
        <v>0.77</v>
      </c>
      <c r="AD45" s="3" cm="1">
        <f t="array" ref="AD45">AVERAGE(IF((Teno_ves!$O$5:$O$3353&gt;=Teno_stats!$A45)*(Teno_ves!$O$5:$O$3353&lt;Teno_stats!$A46),Angles!$C$5:$C$3353))</f>
        <v>4.4154032990616227E-3</v>
      </c>
      <c r="AE45" s="3" cm="1">
        <f t="array" ref="AE45">AVERAGE(IF((Teno_ves!$O$5:$O$3353&gt;=Teno_stats!$A45)*(Teno_ves!$O$5:$O$3353&lt;Teno_stats!$A46),Angles!$D$5:$D$3353))</f>
        <v>5.9651615038962963E-2</v>
      </c>
      <c r="AF45" s="25">
        <f t="shared" si="2"/>
        <v>2.1166523225189056</v>
      </c>
      <c r="AG45" s="26">
        <f t="shared" si="3"/>
        <v>67.992760133770631</v>
      </c>
      <c r="AH45" s="3" cm="1">
        <f t="array" ref="AH45">AVERAGE(IF((Teno_bin!$C$5:$C$214&gt;=Teno_stats!$A45)*(Teno_bin!$C$5:$C$214&lt;Teno_stats!$A46),Teno_bin!$J$5:$J$214))</f>
        <v>8.4839659236883594E-2</v>
      </c>
      <c r="AI45" s="3" cm="1">
        <f t="array" ref="AI45">STDEV(IF((Teno_bin!$C$5:$C$214&gt;=Teno_stats!$A45)*(Teno_bin!$C$5:$C$214&lt;Teno_stats!$A46),Teno_bin!$J$5:$J$214))</f>
        <v>4.8590031198781098E-3</v>
      </c>
      <c r="AJ45" s="3" cm="1">
        <f t="array" ref="AJ45">AVERAGE(IF((Teno_bin!$C$5:$C$214&gt;=Teno_stats!$A45)*(Teno_bin!$C$5:$C$214&lt;Teno_stats!$A46),Teno_bin!$K$5:$K$214))</f>
        <v>3.1647019561929959E-2</v>
      </c>
      <c r="AK45" s="3" cm="1">
        <f t="array" ref="AK45">STDEV(IF((Teno_bin!$C$5:$C$214&gt;=Teno_stats!$A45)*(Teno_bin!$C$5:$C$214&lt;Teno_stats!$A46),Teno_bin!$K$5:$K$214))</f>
        <v>8.3526943259562333E-3</v>
      </c>
      <c r="AL45" s="3" cm="1">
        <f t="array" ref="AL45">AVERAGE(IF((Teno_bin!$C$5:$C$214&gt;=Teno_stats!$A45)*(Teno_bin!$C$5:$C$214&lt;Teno_stats!$A46),Teno_bin!$N$5:$N$214))</f>
        <v>57.382000139642813</v>
      </c>
      <c r="AM45" s="3" cm="1">
        <f t="array" ref="AM45">STDEV(IF((Teno_bin!$C$5:$C$214&gt;=Teno_stats!$A45)*(Teno_bin!$C$5:$C$214&lt;Teno_stats!$A46),Teno_bin!$N$5:$N$214))</f>
        <v>0.96400174701653674</v>
      </c>
      <c r="AN45" s="59" cm="1">
        <f t="array" ref="AN45">AVERAGE(IF((Teno_bin!$C$5:$C$214&gt;=Teno_stats!$A45)*(Teno_bin!$C$5:$C$214&lt;Teno_stats!$A46),Teno_bin!$O$5:$O$214))</f>
        <v>3.9841599878106724</v>
      </c>
      <c r="AO45" s="10" cm="1">
        <f t="array" ref="AO45">STDEV(IF((Teno_bin!$C$5:$C$214&gt;=Teno_stats!$A45)*(Teno_bin!$C$5:$C$214&lt;Teno_stats!$A46),Teno_bin!$O$5:$O$214))</f>
        <v>0.97245302625391816</v>
      </c>
    </row>
    <row r="46" spans="1:41" x14ac:dyDescent="0.35">
      <c r="A46">
        <v>41</v>
      </c>
      <c r="AM46" s="3"/>
      <c r="AO46" s="10"/>
    </row>
    <row r="48" spans="1:41" x14ac:dyDescent="0.35">
      <c r="V48" s="57" t="s">
        <v>142</v>
      </c>
    </row>
    <row r="49" spans="12:31" x14ac:dyDescent="0.35">
      <c r="V49" s="1" t="s">
        <v>51</v>
      </c>
      <c r="W49" s="1" t="s">
        <v>77</v>
      </c>
      <c r="X49" s="1" t="s">
        <v>78</v>
      </c>
      <c r="Y49" s="1" t="s">
        <v>79</v>
      </c>
      <c r="Z49" s="1" t="s">
        <v>80</v>
      </c>
      <c r="AA49" s="1" t="s">
        <v>76</v>
      </c>
      <c r="AB49" s="1" t="s">
        <v>81</v>
      </c>
      <c r="AC49" s="1" t="s">
        <v>83</v>
      </c>
      <c r="AD49" s="1" t="s">
        <v>87</v>
      </c>
      <c r="AE49" s="1" t="s">
        <v>132</v>
      </c>
    </row>
    <row r="50" spans="12:31" x14ac:dyDescent="0.35">
      <c r="V50" s="3">
        <v>10.514236797032181</v>
      </c>
      <c r="W50">
        <v>-1</v>
      </c>
      <c r="X50">
        <v>-1</v>
      </c>
      <c r="Y50">
        <v>-1</v>
      </c>
      <c r="Z50">
        <v>-91</v>
      </c>
      <c r="AA50">
        <v>-1</v>
      </c>
      <c r="AB50">
        <v>-1</v>
      </c>
      <c r="AC50">
        <v>-1</v>
      </c>
      <c r="AD50">
        <v>-130</v>
      </c>
      <c r="AE50">
        <v>-1</v>
      </c>
    </row>
    <row r="51" spans="12:31" x14ac:dyDescent="0.35">
      <c r="V51" s="3">
        <f>V50</f>
        <v>10.514236797032181</v>
      </c>
      <c r="W51">
        <v>3.0999999999999999E-3</v>
      </c>
      <c r="X51">
        <v>0.21</v>
      </c>
      <c r="Y51">
        <v>20</v>
      </c>
      <c r="Z51">
        <v>91</v>
      </c>
      <c r="AA51">
        <v>0.05</v>
      </c>
      <c r="AB51">
        <v>0.31</v>
      </c>
      <c r="AC51">
        <v>20</v>
      </c>
      <c r="AD51">
        <v>130</v>
      </c>
      <c r="AE51">
        <v>150</v>
      </c>
    </row>
    <row r="52" spans="12:31" x14ac:dyDescent="0.35">
      <c r="V52" s="3">
        <v>14.930584074040732</v>
      </c>
      <c r="W52" s="9">
        <f>W51</f>
        <v>3.0999999999999999E-3</v>
      </c>
      <c r="X52" s="9">
        <f t="shared" ref="X52:AD52" si="4">X51</f>
        <v>0.21</v>
      </c>
      <c r="Y52" s="9">
        <f t="shared" si="4"/>
        <v>20</v>
      </c>
      <c r="Z52" s="9">
        <f t="shared" si="4"/>
        <v>91</v>
      </c>
      <c r="AA52" s="9">
        <f t="shared" si="4"/>
        <v>0.05</v>
      </c>
      <c r="AB52" s="9">
        <f t="shared" si="4"/>
        <v>0.31</v>
      </c>
      <c r="AC52" s="9">
        <f t="shared" si="4"/>
        <v>20</v>
      </c>
      <c r="AD52" s="9">
        <f t="shared" si="4"/>
        <v>130</v>
      </c>
      <c r="AE52" s="9">
        <f t="shared" ref="AE52" si="5">AE51</f>
        <v>150</v>
      </c>
    </row>
    <row r="53" spans="12:31" x14ac:dyDescent="0.35">
      <c r="V53" s="3">
        <f>V52</f>
        <v>14.930584074040732</v>
      </c>
      <c r="W53" s="9">
        <f>W50</f>
        <v>-1</v>
      </c>
      <c r="X53" s="9">
        <f t="shared" ref="X53:Y53" si="6">X50</f>
        <v>-1</v>
      </c>
      <c r="Y53" s="9">
        <f t="shared" si="6"/>
        <v>-1</v>
      </c>
      <c r="Z53" s="9">
        <f t="shared" ref="Z53:AA53" si="7">Z50</f>
        <v>-91</v>
      </c>
      <c r="AA53" s="9">
        <f t="shared" si="7"/>
        <v>-1</v>
      </c>
      <c r="AB53" s="9">
        <f t="shared" ref="AB53:AC53" si="8">AB50</f>
        <v>-1</v>
      </c>
      <c r="AC53" s="9">
        <f t="shared" si="8"/>
        <v>-1</v>
      </c>
      <c r="AD53" s="9">
        <f t="shared" ref="AD53:AE53" si="9">AD50</f>
        <v>-130</v>
      </c>
      <c r="AE53" s="9">
        <f t="shared" si="9"/>
        <v>-1</v>
      </c>
    </row>
    <row r="54" spans="12:31" x14ac:dyDescent="0.35">
      <c r="V54" s="3">
        <v>22.474640043896162</v>
      </c>
      <c r="W54" s="9">
        <f>W50</f>
        <v>-1</v>
      </c>
      <c r="X54" s="9">
        <f t="shared" ref="X54:Y54" si="10">X50</f>
        <v>-1</v>
      </c>
      <c r="Y54" s="9">
        <f t="shared" si="10"/>
        <v>-1</v>
      </c>
      <c r="Z54" s="9">
        <f t="shared" ref="Z54:AA54" si="11">Z50</f>
        <v>-91</v>
      </c>
      <c r="AA54" s="9">
        <f t="shared" si="11"/>
        <v>-1</v>
      </c>
      <c r="AB54" s="9">
        <f t="shared" ref="AB54:AC54" si="12">AB50</f>
        <v>-1</v>
      </c>
      <c r="AC54" s="9">
        <f t="shared" si="12"/>
        <v>-1</v>
      </c>
      <c r="AD54" s="9">
        <f t="shared" ref="AD54:AE54" si="13">AD50</f>
        <v>-130</v>
      </c>
      <c r="AE54" s="9">
        <f t="shared" si="13"/>
        <v>-1</v>
      </c>
    </row>
    <row r="55" spans="12:31" x14ac:dyDescent="0.35">
      <c r="V55" s="3">
        <f>V54</f>
        <v>22.474640043896162</v>
      </c>
      <c r="W55" s="9">
        <f>W51</f>
        <v>3.0999999999999999E-3</v>
      </c>
      <c r="X55" s="9">
        <f t="shared" ref="X55:Y55" si="14">X51</f>
        <v>0.21</v>
      </c>
      <c r="Y55" s="9">
        <f t="shared" si="14"/>
        <v>20</v>
      </c>
      <c r="Z55" s="9">
        <f t="shared" ref="Z55:AA55" si="15">Z51</f>
        <v>91</v>
      </c>
      <c r="AA55" s="9">
        <f t="shared" si="15"/>
        <v>0.05</v>
      </c>
      <c r="AB55" s="9">
        <f t="shared" ref="AB55:AC55" si="16">AB51</f>
        <v>0.31</v>
      </c>
      <c r="AC55" s="9">
        <f t="shared" si="16"/>
        <v>20</v>
      </c>
      <c r="AD55" s="9">
        <f t="shared" ref="AD55:AE55" si="17">AD51</f>
        <v>130</v>
      </c>
      <c r="AE55" s="9">
        <f t="shared" si="17"/>
        <v>150</v>
      </c>
    </row>
    <row r="56" spans="12:31" x14ac:dyDescent="0.35">
      <c r="V56" s="3">
        <v>34.177920723238721</v>
      </c>
      <c r="W56" s="9">
        <f>W51</f>
        <v>3.0999999999999999E-3</v>
      </c>
      <c r="X56" s="9">
        <f t="shared" ref="X56:Y56" si="18">X51</f>
        <v>0.21</v>
      </c>
      <c r="Y56" s="9">
        <f t="shared" si="18"/>
        <v>20</v>
      </c>
      <c r="Z56" s="9">
        <f t="shared" ref="Z56:AA56" si="19">Z51</f>
        <v>91</v>
      </c>
      <c r="AA56" s="9">
        <f t="shared" si="19"/>
        <v>0.05</v>
      </c>
      <c r="AB56" s="9">
        <f t="shared" ref="AB56:AC56" si="20">AB51</f>
        <v>0.31</v>
      </c>
      <c r="AC56" s="9">
        <f t="shared" si="20"/>
        <v>20</v>
      </c>
      <c r="AD56" s="9">
        <f t="shared" ref="AD56:AE56" si="21">AD51</f>
        <v>130</v>
      </c>
      <c r="AE56" s="9">
        <f t="shared" si="21"/>
        <v>150</v>
      </c>
    </row>
    <row r="57" spans="12:31" x14ac:dyDescent="0.35">
      <c r="L57" s="3"/>
      <c r="M57" s="3"/>
      <c r="V57" s="3">
        <f>V56</f>
        <v>34.177920723238721</v>
      </c>
      <c r="W57" s="9">
        <f>W50</f>
        <v>-1</v>
      </c>
      <c r="X57" s="9">
        <f t="shared" ref="X57:Y57" si="22">X50</f>
        <v>-1</v>
      </c>
      <c r="Y57" s="9">
        <f t="shared" si="22"/>
        <v>-1</v>
      </c>
      <c r="Z57" s="9">
        <f t="shared" ref="Z57:AA57" si="23">Z50</f>
        <v>-91</v>
      </c>
      <c r="AA57" s="9">
        <f t="shared" si="23"/>
        <v>-1</v>
      </c>
      <c r="AB57" s="9">
        <f t="shared" ref="AB57:AC57" si="24">AB50</f>
        <v>-1</v>
      </c>
      <c r="AC57" s="9">
        <f t="shared" si="24"/>
        <v>-1</v>
      </c>
      <c r="AD57" s="9">
        <f t="shared" ref="AD57:AE57" si="25">AD50</f>
        <v>-130</v>
      </c>
      <c r="AE57" s="9">
        <f t="shared" si="25"/>
        <v>-1</v>
      </c>
    </row>
    <row r="58" spans="12:31" x14ac:dyDescent="0.35">
      <c r="M58" s="3"/>
    </row>
    <row r="59" spans="12:31" x14ac:dyDescent="0.35">
      <c r="L59" s="3"/>
      <c r="M59" s="3"/>
    </row>
    <row r="60" spans="12:31" x14ac:dyDescent="0.35">
      <c r="L60" s="3"/>
      <c r="M60" s="3"/>
    </row>
    <row r="61" spans="12:31" x14ac:dyDescent="0.35">
      <c r="L61" s="3"/>
    </row>
    <row r="62" spans="12:31" x14ac:dyDescent="0.35">
      <c r="L62" s="3"/>
    </row>
    <row r="64" spans="12:31" x14ac:dyDescent="0.35">
      <c r="L64" s="3"/>
    </row>
    <row r="152" spans="2:2" x14ac:dyDescent="0.35">
      <c r="B152" s="12"/>
    </row>
  </sheetData>
  <mergeCells count="12">
    <mergeCell ref="R3:T3"/>
    <mergeCell ref="B3:D3"/>
    <mergeCell ref="E3:G3"/>
    <mergeCell ref="H3:J3"/>
    <mergeCell ref="K3:N3"/>
    <mergeCell ref="O3:Q3"/>
    <mergeCell ref="AH3:AK3"/>
    <mergeCell ref="AL3:AO3"/>
    <mergeCell ref="U3:W3"/>
    <mergeCell ref="X3:Z3"/>
    <mergeCell ref="AA3:AC3"/>
    <mergeCell ref="AD3:AG3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3C52B-4ABA-47A7-BF84-E66CBCAC417E}">
  <dimension ref="A1:AQ96"/>
  <sheetViews>
    <sheetView workbookViewId="0">
      <selection activeCell="A2" sqref="A2"/>
    </sheetView>
  </sheetViews>
  <sheetFormatPr defaultRowHeight="14.5" x14ac:dyDescent="0.35"/>
  <cols>
    <col min="2" max="7" width="9.1796875" style="12"/>
    <col min="43" max="43" width="9.1796875" style="58"/>
  </cols>
  <sheetData>
    <row r="1" spans="1:43" s="58" customFormat="1" x14ac:dyDescent="0.35">
      <c r="A1" s="75" t="s">
        <v>173</v>
      </c>
      <c r="B1" s="76"/>
      <c r="C1" s="76"/>
      <c r="D1" s="76"/>
      <c r="E1" s="76"/>
      <c r="F1" s="76"/>
      <c r="G1" s="76"/>
    </row>
    <row r="2" spans="1:43" s="13" customFormat="1" x14ac:dyDescent="0.35">
      <c r="B2" s="16"/>
      <c r="C2" s="16"/>
      <c r="D2" s="16"/>
      <c r="E2" s="16"/>
      <c r="F2" s="16"/>
      <c r="G2" s="16"/>
    </row>
    <row r="3" spans="1:43" x14ac:dyDescent="0.35">
      <c r="A3" s="1" t="s">
        <v>36</v>
      </c>
      <c r="B3" s="89" t="s">
        <v>42</v>
      </c>
      <c r="C3" s="90"/>
      <c r="D3" s="90"/>
      <c r="E3" s="90" t="s">
        <v>52</v>
      </c>
      <c r="F3" s="90"/>
      <c r="G3" s="90"/>
      <c r="H3" s="88" t="s">
        <v>54</v>
      </c>
      <c r="I3" s="88"/>
      <c r="J3" s="88"/>
      <c r="K3" s="88" t="s">
        <v>62</v>
      </c>
      <c r="L3" s="88"/>
      <c r="M3" s="88"/>
      <c r="N3" s="88"/>
      <c r="O3" s="73" t="s">
        <v>74</v>
      </c>
      <c r="P3" s="68"/>
      <c r="Q3" s="68"/>
      <c r="R3" s="88" t="s">
        <v>75</v>
      </c>
      <c r="S3" s="88"/>
      <c r="T3" s="88"/>
      <c r="U3" s="88" t="s">
        <v>82</v>
      </c>
      <c r="V3" s="88"/>
      <c r="W3" s="88"/>
      <c r="X3" s="88" t="s">
        <v>84</v>
      </c>
      <c r="Y3" s="88"/>
      <c r="Z3" s="88"/>
      <c r="AA3" s="88" t="s">
        <v>85</v>
      </c>
      <c r="AB3" s="88"/>
      <c r="AC3" s="88"/>
      <c r="AD3" s="88" t="s">
        <v>86</v>
      </c>
      <c r="AE3" s="88"/>
      <c r="AF3" s="88"/>
      <c r="AG3" s="69"/>
      <c r="AH3" s="66" t="s">
        <v>103</v>
      </c>
      <c r="AI3" s="66"/>
      <c r="AJ3" s="66"/>
      <c r="AK3" s="66"/>
      <c r="AL3" s="68" t="s">
        <v>107</v>
      </c>
      <c r="AM3" s="68"/>
      <c r="AN3" s="68"/>
      <c r="AO3" s="69"/>
    </row>
    <row r="4" spans="1:43" x14ac:dyDescent="0.35">
      <c r="A4" s="6" t="s">
        <v>37</v>
      </c>
      <c r="B4" s="48" t="s">
        <v>43</v>
      </c>
      <c r="C4" s="11" t="s">
        <v>44</v>
      </c>
      <c r="D4" s="11" t="s">
        <v>45</v>
      </c>
      <c r="E4" s="11" t="s">
        <v>43</v>
      </c>
      <c r="F4" s="11" t="s">
        <v>44</v>
      </c>
      <c r="G4" s="11" t="s">
        <v>45</v>
      </c>
      <c r="H4" s="6" t="s">
        <v>43</v>
      </c>
      <c r="I4" s="6" t="s">
        <v>44</v>
      </c>
      <c r="J4" s="6" t="s">
        <v>45</v>
      </c>
      <c r="K4" s="6" t="s">
        <v>55</v>
      </c>
      <c r="L4" s="6" t="s">
        <v>56</v>
      </c>
      <c r="M4" s="6" t="s">
        <v>58</v>
      </c>
      <c r="N4" s="23" t="s">
        <v>57</v>
      </c>
      <c r="O4" s="8" t="s">
        <v>43</v>
      </c>
      <c r="P4" s="6" t="s">
        <v>44</v>
      </c>
      <c r="Q4" s="6" t="s">
        <v>45</v>
      </c>
      <c r="R4" s="6" t="s">
        <v>43</v>
      </c>
      <c r="S4" s="6" t="s">
        <v>44</v>
      </c>
      <c r="T4" s="6" t="s">
        <v>45</v>
      </c>
      <c r="U4" s="6" t="s">
        <v>43</v>
      </c>
      <c r="V4" s="6" t="s">
        <v>44</v>
      </c>
      <c r="W4" s="6" t="s">
        <v>45</v>
      </c>
      <c r="X4" s="6" t="s">
        <v>43</v>
      </c>
      <c r="Y4" s="6" t="s">
        <v>44</v>
      </c>
      <c r="Z4" s="6" t="s">
        <v>45</v>
      </c>
      <c r="AA4" s="6" t="s">
        <v>43</v>
      </c>
      <c r="AB4" s="6" t="s">
        <v>44</v>
      </c>
      <c r="AC4" s="6" t="s">
        <v>45</v>
      </c>
      <c r="AD4" s="6" t="s">
        <v>55</v>
      </c>
      <c r="AE4" s="6" t="s">
        <v>56</v>
      </c>
      <c r="AF4" s="6" t="s">
        <v>58</v>
      </c>
      <c r="AG4" s="23" t="s">
        <v>57</v>
      </c>
      <c r="AH4" s="6" t="s">
        <v>147</v>
      </c>
      <c r="AI4" s="6" t="s">
        <v>148</v>
      </c>
      <c r="AJ4" s="6" t="s">
        <v>149</v>
      </c>
      <c r="AK4" s="60" t="s">
        <v>150</v>
      </c>
      <c r="AL4" s="6" t="s">
        <v>147</v>
      </c>
      <c r="AM4" s="6" t="s">
        <v>148</v>
      </c>
      <c r="AN4" s="6" t="s">
        <v>149</v>
      </c>
      <c r="AO4" s="23" t="s">
        <v>150</v>
      </c>
    </row>
    <row r="5" spans="1:43" x14ac:dyDescent="0.35">
      <c r="A5">
        <v>0</v>
      </c>
      <c r="B5" s="49" cm="1">
        <f t="array" ref="B5">QUARTILE(IF((CRB_phn!$O$5:$O$720&gt;=CRB_stats!$A5)*(CRB_phn!$O$5:$O$720&lt;CRB_stats!$A6),CRB_phn!$C$5:$C$720),1)/(1080^2)</f>
        <v>3.0036865569272979E-3</v>
      </c>
      <c r="C5" s="12" cm="1">
        <f t="array" ref="C5">QUARTILE(IF((CRB_phn!$O$5:$O$720&gt;=CRB_stats!$A5)*(CRB_phn!$O$5:$O$720&lt;CRB_stats!$A6),CRB_phn!$C$5:$C$720),2)/(1080^2)</f>
        <v>3.4207818930041154E-3</v>
      </c>
      <c r="D5" s="12" cm="1">
        <f t="array" ref="D5">QUARTILE(IF((CRB_phn!$O$5:$O$720&gt;=CRB_stats!$A5)*(CRB_phn!$O$5:$O$720&lt;CRB_stats!$A6),CRB_phn!$C$5:$C$720),3)/(1080^2)</f>
        <v>6.6883144718792864E-3</v>
      </c>
      <c r="E5" s="12" cm="1">
        <f t="array" ref="E5">QUARTILE(IF((CRB_phn!$O$5:$O$720&gt;=CRB_stats!$A5)*(CRB_phn!$O$5:$O$720&lt;CRB_stats!$A6),CRB_phn!$E$5:$E$720),1)/1080</f>
        <v>9.3030092592592595E-2</v>
      </c>
      <c r="F5" s="12" cm="1">
        <f t="array" ref="F5">QUARTILE(IF((CRB_phn!$O$5:$O$720&gt;=CRB_stats!$A5)*(CRB_phn!$O$5:$O$720&lt;CRB_stats!$A6),CRB_phn!$E$5:$E$720),2)/1080</f>
        <v>0.16490740740740739</v>
      </c>
      <c r="G5" s="12" cm="1">
        <f t="array" ref="G5">QUARTILE(IF((CRB_phn!$O$5:$O$720&gt;=CRB_stats!$A5)*(CRB_phn!$O$5:$O$720&lt;CRB_stats!$A6),CRB_phn!$E$5:$E$720),3)/1080</f>
        <v>0.20227314814814815</v>
      </c>
      <c r="H5" s="3" cm="1">
        <f t="array" ref="H5">QUARTILE(IF((CRB_phn!$O$5:$O$720&gt;=CRB_stats!$A5)*(CRB_phn!$O$5:$O$720&lt;CRB_stats!$A6),CRB_phn!$G$5:$G$720),1)</f>
        <v>2.0685294807861543</v>
      </c>
      <c r="I5" s="3" cm="1">
        <f t="array" ref="I5">QUARTILE(IF((CRB_phn!$O$5:$O$720&gt;=CRB_stats!$A5)*(CRB_phn!$O$5:$O$720&lt;CRB_stats!$A6),CRB_phn!$G$5:$G$720),2)</f>
        <v>3.953780705910269</v>
      </c>
      <c r="J5" s="3" cm="1">
        <f t="array" ref="J5">QUARTILE(IF((CRB_phn!$O$5:$O$720&gt;=CRB_stats!$A5)*(CRB_phn!$O$5:$O$720&lt;CRB_stats!$A6),CRB_phn!$G$5:$G$720),3)</f>
        <v>5.9672034685052804</v>
      </c>
      <c r="K5" s="3" cm="1">
        <f t="array" ref="K5">AVERAGE(IF((CRB_phn!$O$5:$O$720&gt;=CRB_stats!$A5)*(CRB_phn!$O$5:$O$720&lt;CRB_stats!$A6),Angles!$I$5:$I$720))</f>
        <v>0.2552743644341231</v>
      </c>
      <c r="L5" s="3" cm="1">
        <f t="array" ref="L5">AVERAGE(IF((CRB_phn!$O$5:$O$720&gt;=CRB_stats!$A5)*(CRB_phn!$O$5:$O$720&lt;CRB_stats!$A6),Angles!$J$5:$J$720))</f>
        <v>0.27492556644785404</v>
      </c>
      <c r="M5" s="25">
        <f>DEGREES(0.5*ATAN(K5/L5))</f>
        <v>21.438687347325526</v>
      </c>
      <c r="N5" s="26">
        <f>DEGREES(0.5*SQRT(-2*LN(SQRT(K5^2+L5^2))))</f>
        <v>40.114990897079196</v>
      </c>
      <c r="O5" s="24" cm="1">
        <f t="array" ref="O5">QUARTILE(IF((CRB_ves!$O$5:$O$3388&gt;=CRB_stats!$A5)*(CRB_ves!$O$5:$O$3388&lt;CRB_stats!$A6),CRB_ves!$C$5:$C$3388),1)/(1080^2)</f>
        <v>1.8664266117969822E-3</v>
      </c>
      <c r="P5" s="18" cm="1">
        <f t="array" ref="P5">QUARTILE(IF((CRB_ves!$O$5:$O$3388&gt;=CRB_stats!$A5)*(CRB_ves!$O$5:$O$3388&lt;CRB_stats!$A6),CRB_ves!$C$5:$C$3388),2)/(1080^2)</f>
        <v>3.9300411522633742E-3</v>
      </c>
      <c r="Q5" s="18" cm="1">
        <f t="array" ref="Q5">QUARTILE(IF((CRB_ves!$O$5:$O$3388&gt;=CRB_stats!$A5)*(CRB_ves!$O$5:$O$3388&lt;CRB_stats!$A6),CRB_ves!$C$5:$C$3388),3)/(1080^2)</f>
        <v>7.2312242798353906E-3</v>
      </c>
      <c r="R5" s="3" cm="1">
        <f t="array" ref="R5">QUARTILE(IF((CRB_ves!$O$5:$O$3388&gt;=CRB_stats!$A5)*(CRB_ves!$O$5:$O$3388&lt;CRB_stats!$A6),CRB_ves!$K$5:$K$3388),1)/1080</f>
        <v>5.712037037037037E-2</v>
      </c>
      <c r="S5" s="3" cm="1">
        <f t="array" ref="S5">QUARTILE(IF((CRB_ves!$O$5:$O$3388&gt;=CRB_stats!$A5)*(CRB_ves!$O$5:$O$3388&lt;CRB_stats!$A6),CRB_ves!$K$5:$K$3388),2)/1080</f>
        <v>8.1296296296296297E-2</v>
      </c>
      <c r="T5" s="3" cm="1">
        <f t="array" ref="T5">QUARTILE(IF((CRB_ves!$O$5:$O$3388&gt;=CRB_stats!$A5)*(CRB_ves!$O$5:$O$3388&lt;CRB_stats!$A6),CRB_ves!$K$5:$K$3388),3)/1080</f>
        <v>0.12332407407407407</v>
      </c>
      <c r="U5" s="3" cm="1">
        <f t="array" ref="U5">QUARTILE(IF((CRB_ves!$O$5:$O$3388&gt;=CRB_stats!$A5)*(CRB_ves!$O$5:$O$3388&lt;CRB_stats!$A6),CRB_ves!$G$5:$G$3388),1)</f>
        <v>1.2033093398758856</v>
      </c>
      <c r="V5" s="3" cm="1">
        <f t="array" ref="V5">QUARTILE(IF((CRB_ves!$O$5:$O$3388&gt;=CRB_stats!$A5)*(CRB_ves!$O$5:$O$3388&lt;CRB_stats!$A6),CRB_ves!$G$5:$G$3388),2)</f>
        <v>1.3610410736071574</v>
      </c>
      <c r="W5" s="3" cm="1">
        <f t="array" ref="W5">QUARTILE(IF((CRB_ves!$O$5:$O$3388&gt;=CRB_stats!$A5)*(CRB_ves!$O$5:$O$3388&lt;CRB_stats!$A6),CRB_ves!$G$5:$G$3388),3)</f>
        <v>1.7022316947269989</v>
      </c>
      <c r="X5" s="3" cm="1">
        <f t="array" ref="X5">QUARTILE(IF((CRB_ves!$O$5:$O$3388&gt;=CRB_stats!$A5)*(CRB_ves!$O$5:$O$3388&lt;CRB_stats!$A6),CRB_ves!$I$5:$I$3388),1)</f>
        <v>0.76</v>
      </c>
      <c r="Y5" s="3" cm="1">
        <f t="array" ref="Y5">QUARTILE(IF((CRB_ves!$O$5:$O$3388&gt;=CRB_stats!$A5)*(CRB_ves!$O$5:$O$3388&lt;CRB_stats!$A6),CRB_ves!$I$5:$I$3388),2)</f>
        <v>0.87</v>
      </c>
      <c r="Z5" s="3" cm="1">
        <f t="array" ref="Z5">QUARTILE(IF((CRB_ves!$O$5:$O$3388&gt;=CRB_stats!$A5)*(CRB_ves!$O$5:$O$3388&lt;CRB_stats!$A6),CRB_ves!$I$5:$I$3388),3)</f>
        <v>0.94</v>
      </c>
      <c r="AA5" s="3" cm="1">
        <f t="array" ref="AA5">QUARTILE(IF((CRB_ves!$O$5:$O$3388&gt;=CRB_stats!$A5)*(CRB_ves!$O$5:$O$3388&lt;CRB_stats!$A6),CRB_ves!$J$5:$J$3388),1)</f>
        <v>0.58499999999999996</v>
      </c>
      <c r="AB5" s="3" cm="1">
        <f t="array" ref="AB5">QUARTILE(IF((CRB_ves!$O$5:$O$3388&gt;=CRB_stats!$A5)*(CRB_ves!$O$5:$O$3388&lt;CRB_stats!$A6),CRB_ves!$J$5:$J$3388),2)</f>
        <v>0.73</v>
      </c>
      <c r="AC5" s="3" cm="1">
        <f t="array" ref="AC5">QUARTILE(IF((CRB_ves!$O$5:$O$3388&gt;=CRB_stats!$A5)*(CRB_ves!$O$5:$O$3388&lt;CRB_stats!$A6),CRB_ves!$J$5:$J$3388),3)</f>
        <v>0.83</v>
      </c>
      <c r="AD5" s="3" cm="1">
        <f t="array" ref="AD5">AVERAGE(IF((CRB_ves!$O$5:$O$3388&gt;=CRB_stats!$A5)*(CRB_ves!$O$5:$O$3388&lt;CRB_stats!$A6),Angles!$K$5:$K$3388))</f>
        <v>-6.6952126200448894E-2</v>
      </c>
      <c r="AE5" s="3" cm="1">
        <f t="array" ref="AE5">AVERAGE(IF((CRB_ves!$O$5:$O$3388&gt;=CRB_stats!$A5)*(CRB_ves!$O$5:$O$3388&lt;CRB_stats!$A6),Angles!$L$5:$L$3388))</f>
        <v>-1.449458251766747E-2</v>
      </c>
      <c r="AF5" s="25">
        <f>DEGREES(0.5*ATAN(AD5/AE5))</f>
        <v>38.892225322201305</v>
      </c>
      <c r="AG5" s="26">
        <f>DEGREES(0.5*SQRT(-2*LN(SQRT(AD5^2+AE5^2))))</f>
        <v>66.335494943981374</v>
      </c>
      <c r="AH5" s="3" cm="1">
        <f t="array" ref="AH5">AVERAGE(IF((CRB_bin!$C$5:$C$440&gt;=CRB_stats!$A5)*(CRB_bin!$C$5:$C$440&lt;CRB_stats!$A6),CRB_bin!$J$5:$J$440))</f>
        <v>3.831073067985262E-2</v>
      </c>
      <c r="AI5" s="3" cm="1">
        <f t="array" ref="AI5">STDEV(IF((CRB_bin!$C$5:$C$440&gt;=CRB_stats!$A5)*(CRB_bin!$C$5:$C$440&lt;CRB_stats!$A6),CRB_bin!$J$5:$J$440))</f>
        <v>1.4956962911790857E-2</v>
      </c>
      <c r="AJ5" s="3" cm="1">
        <f t="array" ref="AJ5">AVERAGE(IF((CRB_bin!$C$5:$C$440&gt;=CRB_stats!$A5)*(CRB_bin!$C$5:$C$440&lt;CRB_stats!$A6),CRB_bin!$K$5:$K$440))</f>
        <v>9.3725825825825823E-2</v>
      </c>
      <c r="AK5" s="3" cm="1">
        <f t="array" ref="AK5">STDEV(IF((CRB_bin!$C$5:$C$440&gt;=CRB_stats!$A5)*(CRB_bin!$C$5:$C$440&lt;CRB_stats!$A6),CRB_bin!$K$5:$K$440))</f>
        <v>5.7631754832609496E-2</v>
      </c>
      <c r="AL5" s="3" cm="1">
        <f t="array" ref="AL5">AVERAGE(IF((CRB_bin!$C$5:$C$440&gt;=CRB_stats!$A5)*(CRB_bin!$C$5:$C$440&lt;CRB_stats!$A6),CRB_bin!$N$5:$N$440))</f>
        <v>6.7548042382334099</v>
      </c>
      <c r="AM5" s="3" cm="1">
        <f t="array" ref="AM5">STDEV(IF((CRB_bin!$C$5:$C$440&gt;=CRB_stats!$A5)*(CRB_bin!$C$5:$C$440&lt;CRB_stats!$A6),CRB_bin!$N$5:$N$440))</f>
        <v>1.5536107305535294</v>
      </c>
      <c r="AN5" s="3" cm="1">
        <f t="array" ref="AN5">AVERAGE(IF((CRB_bin!$C$5:$C$440&gt;=CRB_stats!$A5)*(CRB_bin!$C$5:$C$440&lt;CRB_stats!$A6),CRB_bin!$O$5:$O$440))</f>
        <v>15.756317052329797</v>
      </c>
      <c r="AO5" s="10" cm="1">
        <f t="array" ref="AO5">STDEV(IF((CRB_bin!$C$5:$C$440&gt;=CRB_stats!$A5)*(CRB_bin!$C$5:$C$440&lt;CRB_stats!$A6),CRB_bin!$O$5:$O$440))</f>
        <v>4.00501716244331</v>
      </c>
      <c r="AQ5" s="59"/>
    </row>
    <row r="6" spans="1:43" x14ac:dyDescent="0.35">
      <c r="A6">
        <v>2</v>
      </c>
      <c r="B6" s="49" cm="1">
        <f t="array" ref="B6">QUARTILE(IF((CRB_phn!$O$5:$O$720&gt;=CRB_stats!$A6)*(CRB_phn!$O$5:$O$720&lt;CRB_stats!$A7),CRB_phn!$C$5:$C$720),1)/(1080^2)</f>
        <v>2.9136659807956103E-3</v>
      </c>
      <c r="C6" s="12" cm="1">
        <f t="array" ref="C6">QUARTILE(IF((CRB_phn!$O$5:$O$720&gt;=CRB_stats!$A6)*(CRB_phn!$O$5:$O$720&lt;CRB_stats!$A7),CRB_phn!$C$5:$C$720),2)/(1080^2)</f>
        <v>6.8064128943758576E-3</v>
      </c>
      <c r="D6" s="12" cm="1">
        <f t="array" ref="D6">QUARTILE(IF((CRB_phn!$O$5:$O$720&gt;=CRB_stats!$A6)*(CRB_phn!$O$5:$O$720&lt;CRB_stats!$A7),CRB_phn!$C$5:$C$720),3)/(1080^2)</f>
        <v>1.5459962277091907E-2</v>
      </c>
      <c r="E6" s="12" cm="1">
        <f t="array" ref="E6">QUARTILE(IF((CRB_phn!$O$5:$O$720&gt;=CRB_stats!$A6)*(CRB_phn!$O$5:$O$720&lt;CRB_stats!$A7),CRB_phn!$E$5:$E$720),1)/1080</f>
        <v>0.1100925925925926</v>
      </c>
      <c r="F6" s="12" cm="1">
        <f t="array" ref="F6">QUARTILE(IF((CRB_phn!$O$5:$O$720&gt;=CRB_stats!$A6)*(CRB_phn!$O$5:$O$720&lt;CRB_stats!$A7),CRB_phn!$E$5:$E$720),2)/1080</f>
        <v>0.19778703703703704</v>
      </c>
      <c r="G6" s="12" cm="1">
        <f t="array" ref="G6">QUARTILE(IF((CRB_phn!$O$5:$O$720&gt;=CRB_stats!$A6)*(CRB_phn!$O$5:$O$720&lt;CRB_stats!$A7),CRB_phn!$E$5:$E$720),3)/1080</f>
        <v>0.27542592592592591</v>
      </c>
      <c r="H6" s="3" cm="1">
        <f t="array" ref="H6">QUARTILE(IF((CRB_phn!$O$5:$O$720&gt;=CRB_stats!$A6)*(CRB_phn!$O$5:$O$720&lt;CRB_stats!$A7),CRB_phn!$G$5:$G$720),1)</f>
        <v>2.0874059032220593</v>
      </c>
      <c r="I6" s="3" cm="1">
        <f t="array" ref="I6">QUARTILE(IF((CRB_phn!$O$5:$O$720&gt;=CRB_stats!$A6)*(CRB_phn!$O$5:$O$720&lt;CRB_stats!$A7),CRB_phn!$G$5:$G$720),2)</f>
        <v>2.9396316507503411</v>
      </c>
      <c r="J6" s="3" cm="1">
        <f t="array" ref="J6">QUARTILE(IF((CRB_phn!$O$5:$O$720&gt;=CRB_stats!$A6)*(CRB_phn!$O$5:$O$720&lt;CRB_stats!$A7),CRB_phn!$G$5:$G$720),3)</f>
        <v>5.6487202046314149</v>
      </c>
      <c r="K6" s="3" cm="1">
        <f t="array" ref="K6">AVERAGE(IF((CRB_phn!$O$5:$O$720&gt;=CRB_stats!$A6)*(CRB_phn!$O$5:$O$720&lt;CRB_stats!$A7),Angles!$I$5:$I$720))</f>
        <v>0.29961686086507694</v>
      </c>
      <c r="L6" s="3" cm="1">
        <f t="array" ref="L6">AVERAGE(IF((CRB_phn!$O$5:$O$720&gt;=CRB_stats!$A6)*(CRB_phn!$O$5:$O$720&lt;CRB_stats!$A7),Angles!$J$5:$J$720))</f>
        <v>-9.7267557285848932E-2</v>
      </c>
      <c r="M6" s="25">
        <f t="shared" ref="M6" si="0">DEGREES(0.5*ATAN(K6/L6))</f>
        <v>-36.007253383803963</v>
      </c>
      <c r="N6" s="26">
        <f t="shared" ref="N6" si="1">DEGREES(0.5*SQRT(-2*LN(SQRT(K6^2+L6^2))))</f>
        <v>43.543872527858866</v>
      </c>
      <c r="O6" s="24" cm="1">
        <f t="array" ref="O6">QUARTILE(IF((CRB_ves!$O$5:$O$3388&gt;=CRB_stats!$A6)*(CRB_ves!$O$5:$O$3388&lt;CRB_stats!$A7),CRB_ves!$C$5:$C$3388),1)/(1080^2)</f>
        <v>1.3312328532235939E-3</v>
      </c>
      <c r="P6" s="18" cm="1">
        <f t="array" ref="P6">QUARTILE(IF((CRB_ves!$O$5:$O$3388&gt;=CRB_stats!$A6)*(CRB_ves!$O$5:$O$3388&lt;CRB_stats!$A7),CRB_ves!$C$5:$C$3388),2)/(1080^2)</f>
        <v>2.0078875171467762E-3</v>
      </c>
      <c r="Q6" s="18" cm="1">
        <f t="array" ref="Q6">QUARTILE(IF((CRB_ves!$O$5:$O$3388&gt;=CRB_stats!$A6)*(CRB_ves!$O$5:$O$3388&lt;CRB_stats!$A7),CRB_ves!$C$5:$C$3388),3)/(1080^2)</f>
        <v>3.6586934156378603E-3</v>
      </c>
      <c r="R6" s="3" cm="1">
        <f t="array" ref="R6">QUARTILE(IF((CRB_ves!$O$5:$O$3388&gt;=CRB_stats!$A6)*(CRB_ves!$O$5:$O$3388&lt;CRB_stats!$A7),CRB_ves!$K$5:$K$3388),1)/1080</f>
        <v>4.7689814814814817E-2</v>
      </c>
      <c r="S6" s="3" cm="1">
        <f t="array" ref="S6">QUARTILE(IF((CRB_ves!$O$5:$O$3388&gt;=CRB_stats!$A6)*(CRB_ves!$O$5:$O$3388&lt;CRB_stats!$A7),CRB_ves!$K$5:$K$3388),2)/1080</f>
        <v>5.8254629629629635E-2</v>
      </c>
      <c r="T6" s="3" cm="1">
        <f t="array" ref="T6">QUARTILE(IF((CRB_ves!$O$5:$O$3388&gt;=CRB_stats!$A6)*(CRB_ves!$O$5:$O$3388&lt;CRB_stats!$A7),CRB_ves!$K$5:$K$3388),3)/1080</f>
        <v>8.0506944444444437E-2</v>
      </c>
      <c r="U6" s="3" cm="1">
        <f t="array" ref="U6">QUARTILE(IF((CRB_ves!$O$5:$O$3388&gt;=CRB_stats!$A6)*(CRB_ves!$O$5:$O$3388&lt;CRB_stats!$A7),CRB_ves!$G$5:$G$3388),1)</f>
        <v>1.1502994839592233</v>
      </c>
      <c r="V6" s="3" cm="1">
        <f t="array" ref="V6">QUARTILE(IF((CRB_ves!$O$5:$O$3388&gt;=CRB_stats!$A6)*(CRB_ves!$O$5:$O$3388&lt;CRB_stats!$A7),CRB_ves!$G$5:$G$3388),2)</f>
        <v>1.2898664091341172</v>
      </c>
      <c r="W6" s="3" cm="1">
        <f t="array" ref="W6">QUARTILE(IF((CRB_ves!$O$5:$O$3388&gt;=CRB_stats!$A6)*(CRB_ves!$O$5:$O$3388&lt;CRB_stats!$A7),CRB_ves!$G$5:$G$3388),3)</f>
        <v>1.4366099534882566</v>
      </c>
      <c r="X6" s="3" cm="1">
        <f t="array" ref="X6">QUARTILE(IF((CRB_ves!$O$5:$O$3388&gt;=CRB_stats!$A6)*(CRB_ves!$O$5:$O$3388&lt;CRB_stats!$A7),CRB_ves!$I$5:$I$3388),1)</f>
        <v>0.88</v>
      </c>
      <c r="Y6" s="3" cm="1">
        <f t="array" ref="Y6">QUARTILE(IF((CRB_ves!$O$5:$O$3388&gt;=CRB_stats!$A6)*(CRB_ves!$O$5:$O$3388&lt;CRB_stats!$A7),CRB_ves!$I$5:$I$3388),2)</f>
        <v>0.92</v>
      </c>
      <c r="Z6" s="3" cm="1">
        <f t="array" ref="Z6">QUARTILE(IF((CRB_ves!$O$5:$O$3388&gt;=CRB_stats!$A6)*(CRB_ves!$O$5:$O$3388&lt;CRB_stats!$A7),CRB_ves!$I$5:$I$3388),3)</f>
        <v>0.95</v>
      </c>
      <c r="AA6" s="3" cm="1">
        <f t="array" ref="AA6">QUARTILE(IF((CRB_ves!$O$5:$O$3388&gt;=CRB_stats!$A6)*(CRB_ves!$O$5:$O$3388&lt;CRB_stats!$A7),CRB_ves!$J$5:$J$3388),1)</f>
        <v>0.7</v>
      </c>
      <c r="AB6" s="3" cm="1">
        <f t="array" ref="AB6">QUARTILE(IF((CRB_ves!$O$5:$O$3388&gt;=CRB_stats!$A6)*(CRB_ves!$O$5:$O$3388&lt;CRB_stats!$A7),CRB_ves!$J$5:$J$3388),2)</f>
        <v>0.77500000000000002</v>
      </c>
      <c r="AC6" s="3" cm="1">
        <f t="array" ref="AC6">QUARTILE(IF((CRB_ves!$O$5:$O$3388&gt;=CRB_stats!$A6)*(CRB_ves!$O$5:$O$3388&lt;CRB_stats!$A7),CRB_ves!$J$5:$J$3388),3)</f>
        <v>0.87250000000000005</v>
      </c>
      <c r="AD6" s="3" cm="1">
        <f t="array" ref="AD6">AVERAGE(IF((CRB_ves!$O$5:$O$3388&gt;=CRB_stats!$A6)*(CRB_ves!$O$5:$O$3388&lt;CRB_stats!$A7),Angles!$K$5:$K$3388))</f>
        <v>2.5092472189742081E-2</v>
      </c>
      <c r="AE6" s="3" cm="1">
        <f t="array" ref="AE6">AVERAGE(IF((CRB_ves!$O$5:$O$3388&gt;=CRB_stats!$A6)*(CRB_ves!$O$5:$O$3388&lt;CRB_stats!$A7),Angles!$L$5:$L$3388))</f>
        <v>-7.3326493611285418E-2</v>
      </c>
      <c r="AF6" s="25">
        <f>DEGREES(0.5*ATAN(AD6/AE6))</f>
        <v>-9.4455243558680522</v>
      </c>
      <c r="AG6" s="26">
        <f>DEGREES(0.5*SQRT(-2*LN(SQRT(AD6^2+AE6^2))))</f>
        <v>64.790662919704644</v>
      </c>
      <c r="AH6" s="3" cm="1">
        <f t="array" ref="AH6">AVERAGE(IF((CRB_bin!$C$5:$C$440&gt;=CRB_stats!$A6)*(CRB_bin!$C$5:$C$440&lt;CRB_stats!$A7),CRB_bin!$J$5:$J$440))</f>
        <v>0.1209092391803599</v>
      </c>
      <c r="AI6" s="3" cm="1">
        <f t="array" ref="AI6">STDEV(IF((CRB_bin!$C$5:$C$440&gt;=CRB_stats!$A6)*(CRB_bin!$C$5:$C$440&lt;CRB_stats!$A7),CRB_bin!$J$5:$J$440))</f>
        <v>8.5443075853579506E-2</v>
      </c>
      <c r="AJ6" s="3" cm="1">
        <f t="array" ref="AJ6">AVERAGE(IF((CRB_bin!$C$5:$C$440&gt;=CRB_stats!$A6)*(CRB_bin!$C$5:$C$440&lt;CRB_stats!$A7),CRB_bin!$K$5:$K$440))</f>
        <v>3.7451388888888888E-2</v>
      </c>
      <c r="AK6" s="3" cm="1">
        <f t="array" ref="AK6">STDEV(IF((CRB_bin!$C$5:$C$440&gt;=CRB_stats!$A6)*(CRB_bin!$C$5:$C$440&lt;CRB_stats!$A7),CRB_bin!$K$5:$K$440))</f>
        <v>7.8694416509917566E-3</v>
      </c>
      <c r="AL6" s="3" cm="1">
        <f t="array" ref="AL6">AVERAGE(IF((CRB_bin!$C$5:$C$440&gt;=CRB_stats!$A6)*(CRB_bin!$C$5:$C$440&lt;CRB_stats!$A7),CRB_bin!$N$5:$N$440))</f>
        <v>7.3605959552769207</v>
      </c>
      <c r="AM6" s="3" cm="1">
        <f t="array" ref="AM6">STDEV(IF((CRB_bin!$C$5:$C$440&gt;=CRB_stats!$A6)*(CRB_bin!$C$5:$C$440&lt;CRB_stats!$A7),CRB_bin!$N$5:$N$440))</f>
        <v>3.0546659420232913</v>
      </c>
      <c r="AN6" s="3" cm="1">
        <f t="array" ref="AN6">AVERAGE(IF((CRB_bin!$C$5:$C$440&gt;=CRB_stats!$A6)*(CRB_bin!$C$5:$C$440&lt;CRB_stats!$A7),CRB_bin!$O$5:$O$440))</f>
        <v>13.56674755389874</v>
      </c>
      <c r="AO6" s="10" cm="1">
        <f t="array" ref="AO6">STDEV(IF((CRB_bin!$C$5:$C$440&gt;=CRB_stats!$A6)*(CRB_bin!$C$5:$C$440&lt;CRB_stats!$A7),CRB_bin!$O$5:$O$440))</f>
        <v>2.6040458088507452</v>
      </c>
      <c r="AQ6" s="59"/>
    </row>
    <row r="7" spans="1:43" x14ac:dyDescent="0.35">
      <c r="A7">
        <v>4</v>
      </c>
      <c r="B7" s="49" cm="1">
        <f t="array" ref="B7">QUARTILE(IF((CRB_phn!$O$5:$O$720&gt;=CRB_stats!$A7)*(CRB_phn!$O$5:$O$720&lt;CRB_stats!$A8),CRB_phn!$C$5:$C$720),1)/(1080^2)</f>
        <v>3.6471193415637858E-3</v>
      </c>
      <c r="C7" s="12" cm="1">
        <f t="array" ref="C7">QUARTILE(IF((CRB_phn!$O$5:$O$720&gt;=CRB_stats!$A7)*(CRB_phn!$O$5:$O$720&lt;CRB_stats!$A8),CRB_phn!$C$5:$C$720),2)/(1080^2)</f>
        <v>8.0221193415637854E-3</v>
      </c>
      <c r="D7" s="12" cm="1">
        <f t="array" ref="D7">QUARTILE(IF((CRB_phn!$O$5:$O$720&gt;=CRB_stats!$A7)*(CRB_phn!$O$5:$O$720&lt;CRB_stats!$A8),CRB_phn!$C$5:$C$720),3)/(1080^2)</f>
        <v>2.0833333333333332E-2</v>
      </c>
      <c r="E7" s="12" cm="1">
        <f t="array" ref="E7">QUARTILE(IF((CRB_phn!$O$5:$O$720&gt;=CRB_stats!$A7)*(CRB_phn!$O$5:$O$720&lt;CRB_stats!$A8),CRB_phn!$E$5:$E$720),1)/1080</f>
        <v>0.12870370370370371</v>
      </c>
      <c r="F7" s="12" cm="1">
        <f t="array" ref="F7">QUARTILE(IF((CRB_phn!$O$5:$O$720&gt;=CRB_stats!$A7)*(CRB_phn!$O$5:$O$720&lt;CRB_stats!$A8),CRB_phn!$E$5:$E$720),2)/1080</f>
        <v>0.18361111111111111</v>
      </c>
      <c r="G7" s="12" cm="1">
        <f t="array" ref="G7">QUARTILE(IF((CRB_phn!$O$5:$O$720&gt;=CRB_stats!$A7)*(CRB_phn!$O$5:$O$720&lt;CRB_stats!$A8),CRB_phn!$E$5:$E$720),3)/1080</f>
        <v>0.31413888888888886</v>
      </c>
      <c r="H7" s="3" cm="1">
        <f t="array" ref="H7">QUARTILE(IF((CRB_phn!$O$5:$O$720&gt;=CRB_stats!$A7)*(CRB_phn!$O$5:$O$720&lt;CRB_stats!$A8),CRB_phn!$G$5:$G$720),1)</f>
        <v>2.6166145290232881</v>
      </c>
      <c r="I7" s="3" cm="1">
        <f t="array" ref="I7">QUARTILE(IF((CRB_phn!$O$5:$O$720&gt;=CRB_stats!$A7)*(CRB_phn!$O$5:$O$720&lt;CRB_stats!$A8),CRB_phn!$G$5:$G$720),2)</f>
        <v>3.4634471718249737</v>
      </c>
      <c r="J7" s="3" cm="1">
        <f t="array" ref="J7">QUARTILE(IF((CRB_phn!$O$5:$O$720&gt;=CRB_stats!$A7)*(CRB_phn!$O$5:$O$720&lt;CRB_stats!$A8),CRB_phn!$G$5:$G$720),3)</f>
        <v>5.2368558723515575</v>
      </c>
      <c r="K7" s="3" cm="1">
        <f t="array" ref="K7">AVERAGE(IF((CRB_phn!$O$5:$O$720&gt;=CRB_stats!$A7)*(CRB_phn!$O$5:$O$720&lt;CRB_stats!$A8),Angles!$I$5:$I$720))</f>
        <v>-1.1435437276023398E-2</v>
      </c>
      <c r="L7" s="3" cm="1">
        <f t="array" ref="L7">AVERAGE(IF((CRB_phn!$O$5:$O$720&gt;=CRB_stats!$A7)*(CRB_phn!$O$5:$O$720&lt;CRB_stats!$A8),Angles!$J$5:$J$720))</f>
        <v>0.38069456475594687</v>
      </c>
      <c r="M7" s="25">
        <f t="shared" ref="M7:M60" si="2">DEGREES(0.5*ATAN(K7/L7))</f>
        <v>-0.86027671063188849</v>
      </c>
      <c r="N7" s="26">
        <f t="shared" ref="N7:N60" si="3">DEGREES(0.5*SQRT(-2*LN(SQRT(K7^2+L7^2))))</f>
        <v>39.805249453319114</v>
      </c>
      <c r="O7" s="24" cm="1">
        <f t="array" ref="O7">QUARTILE(IF((CRB_ves!$O$5:$O$3388&gt;=CRB_stats!$A7)*(CRB_ves!$O$5:$O$3388&lt;CRB_stats!$A8),CRB_ves!$C$5:$C$3388),1)/(1080^2)</f>
        <v>1.5299211248285323E-3</v>
      </c>
      <c r="P7" s="18" cm="1">
        <f t="array" ref="P7">QUARTILE(IF((CRB_ves!$O$5:$O$3388&gt;=CRB_stats!$A7)*(CRB_ves!$O$5:$O$3388&lt;CRB_stats!$A8),CRB_ves!$C$5:$C$3388),2)/(1080^2)</f>
        <v>3.0336934156378601E-3</v>
      </c>
      <c r="Q7" s="18" cm="1">
        <f t="array" ref="Q7">QUARTILE(IF((CRB_ves!$O$5:$O$3388&gt;=CRB_stats!$A7)*(CRB_ves!$O$5:$O$3388&lt;CRB_stats!$A8),CRB_ves!$C$5:$C$3388),3)/(1080^2)</f>
        <v>9.1047239368998636E-3</v>
      </c>
      <c r="R7" s="3" cm="1">
        <f t="array" ref="R7">QUARTILE(IF((CRB_ves!$O$5:$O$3388&gt;=CRB_stats!$A7)*(CRB_ves!$O$5:$O$3388&lt;CRB_stats!$A8),CRB_ves!$K$5:$K$3388),1)/1080</f>
        <v>5.0444444444444451E-2</v>
      </c>
      <c r="S7" s="3" cm="1">
        <f t="array" ref="S7">QUARTILE(IF((CRB_ves!$O$5:$O$3388&gt;=CRB_stats!$A7)*(CRB_ves!$O$5:$O$3388&lt;CRB_stats!$A8),CRB_ves!$K$5:$K$3388),2)/1080</f>
        <v>7.2768518518518524E-2</v>
      </c>
      <c r="T7" s="3" cm="1">
        <f t="array" ref="T7">QUARTILE(IF((CRB_ves!$O$5:$O$3388&gt;=CRB_stats!$A7)*(CRB_ves!$O$5:$O$3388&lt;CRB_stats!$A8),CRB_ves!$K$5:$K$3388),3)/1080</f>
        <v>0.14231944444444444</v>
      </c>
      <c r="U7" s="3" cm="1">
        <f t="array" ref="U7">QUARTILE(IF((CRB_ves!$O$5:$O$3388&gt;=CRB_stats!$A7)*(CRB_ves!$O$5:$O$3388&lt;CRB_stats!$A8),CRB_ves!$G$5:$G$3388),1)</f>
        <v>1.1637144533190467</v>
      </c>
      <c r="V7" s="3" cm="1">
        <f t="array" ref="V7">QUARTILE(IF((CRB_ves!$O$5:$O$3388&gt;=CRB_stats!$A7)*(CRB_ves!$O$5:$O$3388&lt;CRB_stats!$A8),CRB_ves!$G$5:$G$3388),2)</f>
        <v>1.2889012649839149</v>
      </c>
      <c r="W7" s="3" cm="1">
        <f t="array" ref="W7">QUARTILE(IF((CRB_ves!$O$5:$O$3388&gt;=CRB_stats!$A7)*(CRB_ves!$O$5:$O$3388&lt;CRB_stats!$A8),CRB_ves!$G$5:$G$3388),3)</f>
        <v>1.5959252803809121</v>
      </c>
      <c r="X7" s="3" cm="1">
        <f t="array" ref="X7">QUARTILE(IF((CRB_ves!$O$5:$O$3388&gt;=CRB_stats!$A7)*(CRB_ves!$O$5:$O$3388&lt;CRB_stats!$A8),CRB_ves!$I$5:$I$3388),1)</f>
        <v>0.8274999999999999</v>
      </c>
      <c r="Y7" s="3" cm="1">
        <f t="array" ref="Y7">QUARTILE(IF((CRB_ves!$O$5:$O$3388&gt;=CRB_stats!$A7)*(CRB_ves!$O$5:$O$3388&lt;CRB_stats!$A8),CRB_ves!$I$5:$I$3388),2)</f>
        <v>0.91</v>
      </c>
      <c r="Z7" s="3" cm="1">
        <f t="array" ref="Z7">QUARTILE(IF((CRB_ves!$O$5:$O$3388&gt;=CRB_stats!$A7)*(CRB_ves!$O$5:$O$3388&lt;CRB_stats!$A8),CRB_ves!$I$5:$I$3388),3)</f>
        <v>0.95</v>
      </c>
      <c r="AA7" s="3" cm="1">
        <f t="array" ref="AA7">QUARTILE(IF((CRB_ves!$O$5:$O$3388&gt;=CRB_stats!$A7)*(CRB_ves!$O$5:$O$3388&lt;CRB_stats!$A8),CRB_ves!$J$5:$J$3388),1)</f>
        <v>0.63</v>
      </c>
      <c r="AB7" s="3" cm="1">
        <f t="array" ref="AB7">QUARTILE(IF((CRB_ves!$O$5:$O$3388&gt;=CRB_stats!$A7)*(CRB_ves!$O$5:$O$3388&lt;CRB_stats!$A8),CRB_ves!$J$5:$J$3388),2)</f>
        <v>0.77500000000000002</v>
      </c>
      <c r="AC7" s="3" cm="1">
        <f t="array" ref="AC7">QUARTILE(IF((CRB_ves!$O$5:$O$3388&gt;=CRB_stats!$A7)*(CRB_ves!$O$5:$O$3388&lt;CRB_stats!$A8),CRB_ves!$J$5:$J$3388),3)</f>
        <v>0.86</v>
      </c>
      <c r="AD7" s="3" cm="1">
        <f t="array" ref="AD7">AVERAGE(IF((CRB_ves!$O$5:$O$3388&gt;=CRB_stats!$A7)*(CRB_ves!$O$5:$O$3388&lt;CRB_stats!$A8),Angles!$K$5:$K$3388))</f>
        <v>-6.0978718418751583E-2</v>
      </c>
      <c r="AE7" s="3" cm="1">
        <f t="array" ref="AE7">AVERAGE(IF((CRB_ves!$O$5:$O$3388&gt;=CRB_stats!$A7)*(CRB_ves!$O$5:$O$3388&lt;CRB_stats!$A8),Angles!$L$5:$L$3388))</f>
        <v>-1.5863882338167077E-2</v>
      </c>
      <c r="AF7" s="25">
        <f t="shared" ref="AF7:AF60" si="4">DEGREES(0.5*ATAN(AD7/AE7))</f>
        <v>37.70874870853212</v>
      </c>
      <c r="AG7" s="26">
        <f t="shared" ref="AG7:AG60" si="5">DEGREES(0.5*SQRT(-2*LN(SQRT(AD7^2+AE7^2))))</f>
        <v>67.361980216356244</v>
      </c>
      <c r="AH7" s="3" cm="1">
        <f t="array" ref="AH7">AVERAGE(IF((CRB_bin!$C$5:$C$440&gt;=CRB_stats!$A7)*(CRB_bin!$C$5:$C$440&lt;CRB_stats!$A8),CRB_bin!$J$5:$J$440))</f>
        <v>6.2951837204154315E-2</v>
      </c>
      <c r="AI7" s="3" cm="1">
        <f t="array" ref="AI7">STDEV(IF((CRB_bin!$C$5:$C$440&gt;=CRB_stats!$A7)*(CRB_bin!$C$5:$C$440&lt;CRB_stats!$A8),CRB_bin!$J$5:$J$440))</f>
        <v>1.6676295734028526E-2</v>
      </c>
      <c r="AJ7" s="3" cm="1">
        <f t="array" ref="AJ7">AVERAGE(IF((CRB_bin!$C$5:$C$440&gt;=CRB_stats!$A7)*(CRB_bin!$C$5:$C$440&lt;CRB_stats!$A8),CRB_bin!$K$5:$K$440))</f>
        <v>0.15745939689689689</v>
      </c>
      <c r="AK7" s="3" cm="1">
        <f t="array" ref="AK7">STDEV(IF((CRB_bin!$C$5:$C$440&gt;=CRB_stats!$A7)*(CRB_bin!$C$5:$C$440&lt;CRB_stats!$A8),CRB_bin!$K$5:$K$440))</f>
        <v>0.11418003080614854</v>
      </c>
      <c r="AL7" s="3" cm="1">
        <f t="array" ref="AL7">AVERAGE(IF((CRB_bin!$C$5:$C$440&gt;=CRB_stats!$A7)*(CRB_bin!$C$5:$C$440&lt;CRB_stats!$A8),CRB_bin!$N$5:$N$440))</f>
        <v>6.5041659095568622</v>
      </c>
      <c r="AM7" s="3" cm="1">
        <f t="array" ref="AM7">STDEV(IF((CRB_bin!$C$5:$C$440&gt;=CRB_stats!$A7)*(CRB_bin!$C$5:$C$440&lt;CRB_stats!$A8),CRB_bin!$N$5:$N$440))</f>
        <v>2.5467491313289305</v>
      </c>
      <c r="AN7" s="3" cm="1">
        <f t="array" ref="AN7">AVERAGE(IF((CRB_bin!$C$5:$C$440&gt;=CRB_stats!$A7)*(CRB_bin!$C$5:$C$440&lt;CRB_stats!$A8),CRB_bin!$O$5:$O$440))</f>
        <v>23.877510696549074</v>
      </c>
      <c r="AO7" s="10" cm="1">
        <f t="array" ref="AO7">STDEV(IF((CRB_bin!$C$5:$C$440&gt;=CRB_stats!$A7)*(CRB_bin!$C$5:$C$440&lt;CRB_stats!$A8),CRB_bin!$O$5:$O$440))</f>
        <v>7.0411092233442556</v>
      </c>
      <c r="AQ7" s="59"/>
    </row>
    <row r="8" spans="1:43" x14ac:dyDescent="0.35">
      <c r="A8">
        <v>6</v>
      </c>
      <c r="B8" s="49" cm="1">
        <f t="array" ref="B8">QUARTILE(IF((CRB_phn!$O$5:$O$720&gt;=CRB_stats!$A8)*(CRB_phn!$O$5:$O$720&lt;CRB_stats!$A9),CRB_phn!$C$5:$C$720),1)/(1080^2)</f>
        <v>3.9720507544581622E-3</v>
      </c>
      <c r="C8" s="12" cm="1">
        <f t="array" ref="C8">QUARTILE(IF((CRB_phn!$O$5:$O$720&gt;=CRB_stats!$A8)*(CRB_phn!$O$5:$O$720&lt;CRB_stats!$A9),CRB_phn!$C$5:$C$720),2)/(1080^2)</f>
        <v>8.6899862825788755E-3</v>
      </c>
      <c r="D8" s="12" cm="1">
        <f t="array" ref="D8">QUARTILE(IF((CRB_phn!$O$5:$O$720&gt;=CRB_stats!$A8)*(CRB_phn!$O$5:$O$720&lt;CRB_stats!$A9),CRB_phn!$C$5:$C$720),3)/(1080^2)</f>
        <v>1.4392146776406036E-2</v>
      </c>
      <c r="E8" s="12" cm="1">
        <f t="array" ref="E8">QUARTILE(IF((CRB_phn!$O$5:$O$720&gt;=CRB_stats!$A8)*(CRB_phn!$O$5:$O$720&lt;CRB_stats!$A9),CRB_phn!$E$5:$E$720),1)/1080</f>
        <v>0.13155555555555556</v>
      </c>
      <c r="F8" s="12" cm="1">
        <f t="array" ref="F8">QUARTILE(IF((CRB_phn!$O$5:$O$720&gt;=CRB_stats!$A8)*(CRB_phn!$O$5:$O$720&lt;CRB_stats!$A9),CRB_phn!$E$5:$E$720),2)/1080</f>
        <v>0.17649074074074075</v>
      </c>
      <c r="G8" s="12" cm="1">
        <f t="array" ref="G8">QUARTILE(IF((CRB_phn!$O$5:$O$720&gt;=CRB_stats!$A8)*(CRB_phn!$O$5:$O$720&lt;CRB_stats!$A9),CRB_phn!$E$5:$E$720),3)/1080</f>
        <v>0.31852777777777774</v>
      </c>
      <c r="H8" s="3" cm="1">
        <f t="array" ref="H8">QUARTILE(IF((CRB_phn!$O$5:$O$720&gt;=CRB_stats!$A8)*(CRB_phn!$O$5:$O$720&lt;CRB_stats!$A9),CRB_phn!$G$5:$G$720),1)</f>
        <v>2.0510505296058343</v>
      </c>
      <c r="I8" s="3" cm="1">
        <f t="array" ref="I8">QUARTILE(IF((CRB_phn!$O$5:$O$720&gt;=CRB_stats!$A8)*(CRB_phn!$O$5:$O$720&lt;CRB_stats!$A9),CRB_phn!$G$5:$G$720),2)</f>
        <v>3.1723659305993692</v>
      </c>
      <c r="J8" s="3" cm="1">
        <f t="array" ref="J8">QUARTILE(IF((CRB_phn!$O$5:$O$720&gt;=CRB_stats!$A8)*(CRB_phn!$O$5:$O$720&lt;CRB_stats!$A9),CRB_phn!$G$5:$G$720),3)</f>
        <v>6.5899172310007526</v>
      </c>
      <c r="K8" s="3" cm="1">
        <f t="array" ref="K8">AVERAGE(IF((CRB_phn!$O$5:$O$720&gt;=CRB_stats!$A8)*(CRB_phn!$O$5:$O$720&lt;CRB_stats!$A9),Angles!$I$5:$I$720))</f>
        <v>8.0465104803005991E-2</v>
      </c>
      <c r="L8" s="3" cm="1">
        <f t="array" ref="L8">AVERAGE(IF((CRB_phn!$O$5:$O$720&gt;=CRB_stats!$A8)*(CRB_phn!$O$5:$O$720&lt;CRB_stats!$A9),Angles!$J$5:$J$720))</f>
        <v>0.38185056695089697</v>
      </c>
      <c r="M8" s="25">
        <f t="shared" si="2"/>
        <v>5.9497535524632852</v>
      </c>
      <c r="N8" s="26">
        <f t="shared" si="3"/>
        <v>39.300946378420889</v>
      </c>
      <c r="O8" s="24" cm="1">
        <f t="array" ref="O8">QUARTILE(IF((CRB_ves!$O$5:$O$3388&gt;=CRB_stats!$A8)*(CRB_ves!$O$5:$O$3388&lt;CRB_stats!$A9),CRB_ves!$C$5:$C$3388),1)/(1080^2)</f>
        <v>4.2798353909465018E-3</v>
      </c>
      <c r="P8" s="18" cm="1">
        <f t="array" ref="P8">QUARTILE(IF((CRB_ves!$O$5:$O$3388&gt;=CRB_stats!$A8)*(CRB_ves!$O$5:$O$3388&lt;CRB_stats!$A9),CRB_ves!$C$5:$C$3388),2)/(1080^2)</f>
        <v>9.0500685871056242E-3</v>
      </c>
      <c r="Q8" s="18" cm="1">
        <f t="array" ref="Q8">QUARTILE(IF((CRB_ves!$O$5:$O$3388&gt;=CRB_stats!$A8)*(CRB_ves!$O$5:$O$3388&lt;CRB_stats!$A9),CRB_ves!$C$5:$C$3388),3)/(1080^2)</f>
        <v>2.1012517146776405E-2</v>
      </c>
      <c r="R8" s="3" cm="1">
        <f t="array" ref="R8">QUARTILE(IF((CRB_ves!$O$5:$O$3388&gt;=CRB_stats!$A8)*(CRB_ves!$O$5:$O$3388&lt;CRB_stats!$A9),CRB_ves!$K$5:$K$3388),1)/1080</f>
        <v>8.7287037037037052E-2</v>
      </c>
      <c r="S8" s="3" cm="1">
        <f t="array" ref="S8">QUARTILE(IF((CRB_ves!$O$5:$O$3388&gt;=CRB_stats!$A8)*(CRB_ves!$O$5:$O$3388&lt;CRB_stats!$A9),CRB_ves!$K$5:$K$3388),2)/1080</f>
        <v>0.13677777777777778</v>
      </c>
      <c r="T8" s="3" cm="1">
        <f t="array" ref="T8">QUARTILE(IF((CRB_ves!$O$5:$O$3388&gt;=CRB_stats!$A8)*(CRB_ves!$O$5:$O$3388&lt;CRB_stats!$A9),CRB_ves!$K$5:$K$3388),3)/1080</f>
        <v>0.21831944444444445</v>
      </c>
      <c r="U8" s="3" cm="1">
        <f t="array" ref="U8">QUARTILE(IF((CRB_ves!$O$5:$O$3388&gt;=CRB_stats!$A8)*(CRB_ves!$O$5:$O$3388&lt;CRB_stats!$A9),CRB_ves!$G$5:$G$3388),1)</f>
        <v>1.2442102676416988</v>
      </c>
      <c r="V8" s="3" cm="1">
        <f t="array" ref="V8">QUARTILE(IF((CRB_ves!$O$5:$O$3388&gt;=CRB_stats!$A8)*(CRB_ves!$O$5:$O$3388&lt;CRB_stats!$A9),CRB_ves!$G$5:$G$3388),2)</f>
        <v>1.4061353784594866</v>
      </c>
      <c r="W8" s="3" cm="1">
        <f t="array" ref="W8">QUARTILE(IF((CRB_ves!$O$5:$O$3388&gt;=CRB_stats!$A8)*(CRB_ves!$O$5:$O$3388&lt;CRB_stats!$A9),CRB_ves!$G$5:$G$3388),3)</f>
        <v>1.7339723491116623</v>
      </c>
      <c r="X8" s="3" cm="1">
        <f t="array" ref="X8">QUARTILE(IF((CRB_ves!$O$5:$O$3388&gt;=CRB_stats!$A8)*(CRB_ves!$O$5:$O$3388&lt;CRB_stats!$A9),CRB_ves!$I$5:$I$3388),1)</f>
        <v>0.7</v>
      </c>
      <c r="Y8" s="3" cm="1">
        <f t="array" ref="Y8">QUARTILE(IF((CRB_ves!$O$5:$O$3388&gt;=CRB_stats!$A8)*(CRB_ves!$O$5:$O$3388&lt;CRB_stats!$A9),CRB_ves!$I$5:$I$3388),2)</f>
        <v>0.84</v>
      </c>
      <c r="Z8" s="3" cm="1">
        <f t="array" ref="Z8">QUARTILE(IF((CRB_ves!$O$5:$O$3388&gt;=CRB_stats!$A8)*(CRB_ves!$O$5:$O$3388&lt;CRB_stats!$A9),CRB_ves!$I$5:$I$3388),3)</f>
        <v>0.91500000000000004</v>
      </c>
      <c r="AA8" s="3" cm="1">
        <f t="array" ref="AA8">QUARTILE(IF((CRB_ves!$O$5:$O$3388&gt;=CRB_stats!$A8)*(CRB_ves!$O$5:$O$3388&lt;CRB_stats!$A9),CRB_ves!$J$5:$J$3388),1)</f>
        <v>0.57999999999999996</v>
      </c>
      <c r="AB8" s="3" cm="1">
        <f t="array" ref="AB8">QUARTILE(IF((CRB_ves!$O$5:$O$3388&gt;=CRB_stats!$A8)*(CRB_ves!$O$5:$O$3388&lt;CRB_stats!$A9),CRB_ves!$J$5:$J$3388),2)</f>
        <v>0.71</v>
      </c>
      <c r="AC8" s="3" cm="1">
        <f t="array" ref="AC8">QUARTILE(IF((CRB_ves!$O$5:$O$3388&gt;=CRB_stats!$A8)*(CRB_ves!$O$5:$O$3388&lt;CRB_stats!$A9),CRB_ves!$J$5:$J$3388),3)</f>
        <v>0.80500000000000005</v>
      </c>
      <c r="AD8" s="3" cm="1">
        <f t="array" ref="AD8">AVERAGE(IF((CRB_ves!$O$5:$O$3388&gt;=CRB_stats!$A8)*(CRB_ves!$O$5:$O$3388&lt;CRB_stats!$A9),Angles!$K$5:$K$3388))</f>
        <v>0.13088556073741328</v>
      </c>
      <c r="AE8" s="3" cm="1">
        <f t="array" ref="AE8">AVERAGE(IF((CRB_ves!$O$5:$O$3388&gt;=CRB_stats!$A8)*(CRB_ves!$O$5:$O$3388&lt;CRB_stats!$A9),Angles!$L$5:$L$3388))</f>
        <v>-2.5257767548880999E-3</v>
      </c>
      <c r="AF8" s="25">
        <f t="shared" si="4"/>
        <v>-44.447233188842347</v>
      </c>
      <c r="AG8" s="26">
        <f t="shared" si="5"/>
        <v>57.770027168935897</v>
      </c>
      <c r="AH8" s="3" cm="1">
        <f t="array" ref="AH8">AVERAGE(IF((CRB_bin!$C$5:$C$440&gt;=CRB_stats!$A8)*(CRB_bin!$C$5:$C$440&lt;CRB_stats!$A9),CRB_bin!$J$5:$J$440))</f>
        <v>6.8604887492436165E-2</v>
      </c>
      <c r="AI8" s="3" cm="1">
        <f t="array" ref="AI8">STDEV(IF((CRB_bin!$C$5:$C$440&gt;=CRB_stats!$A8)*(CRB_bin!$C$5:$C$440&lt;CRB_stats!$A9),CRB_bin!$J$5:$J$440))</f>
        <v>7.1117708723074005E-2</v>
      </c>
      <c r="AJ8" s="3" cm="1">
        <f t="array" ref="AJ8">AVERAGE(IF((CRB_bin!$C$5:$C$440&gt;=CRB_stats!$A8)*(CRB_bin!$C$5:$C$440&lt;CRB_stats!$A9),CRB_bin!$K$5:$K$440))</f>
        <v>0.23008226976976978</v>
      </c>
      <c r="AK8" s="3" cm="1">
        <f t="array" ref="AK8">STDEV(IF((CRB_bin!$C$5:$C$440&gt;=CRB_stats!$A8)*(CRB_bin!$C$5:$C$440&lt;CRB_stats!$A9),CRB_bin!$K$5:$K$440))</f>
        <v>0.10447270647961621</v>
      </c>
      <c r="AL8" s="3" cm="1">
        <f t="array" ref="AL8">AVERAGE(IF((CRB_bin!$C$5:$C$440&gt;=CRB_stats!$A8)*(CRB_bin!$C$5:$C$440&lt;CRB_stats!$A9),CRB_bin!$N$5:$N$440))</f>
        <v>4.9353835370278754</v>
      </c>
      <c r="AM8" s="3" cm="1">
        <f t="array" ref="AM8">STDEV(IF((CRB_bin!$C$5:$C$440&gt;=CRB_stats!$A8)*(CRB_bin!$C$5:$C$440&lt;CRB_stats!$A9),CRB_bin!$N$5:$N$440))</f>
        <v>2.1982908507172496</v>
      </c>
      <c r="AN8" s="3" cm="1">
        <f t="array" ref="AN8">AVERAGE(IF((CRB_bin!$C$5:$C$440&gt;=CRB_stats!$A8)*(CRB_bin!$C$5:$C$440&lt;CRB_stats!$A9),CRB_bin!$O$5:$O$440))</f>
        <v>21.068975664641933</v>
      </c>
      <c r="AO8" s="10" cm="1">
        <f t="array" ref="AO8">STDEV(IF((CRB_bin!$C$5:$C$440&gt;=CRB_stats!$A8)*(CRB_bin!$C$5:$C$440&lt;CRB_stats!$A9),CRB_bin!$O$5:$O$440))</f>
        <v>5.0792188859373661</v>
      </c>
      <c r="AQ8" s="59"/>
    </row>
    <row r="9" spans="1:43" x14ac:dyDescent="0.35">
      <c r="A9">
        <v>8</v>
      </c>
      <c r="B9" s="49" cm="1">
        <f t="array" ref="B9">QUARTILE(IF((CRB_phn!$O$5:$O$720&gt;=CRB_stats!$A9)*(CRB_phn!$O$5:$O$720&lt;CRB_stats!$A10),CRB_phn!$C$5:$C$720),1)/(1080^2)</f>
        <v>2.5128600823045269E-3</v>
      </c>
      <c r="C9" s="12" cm="1">
        <f t="array" ref="C9">QUARTILE(IF((CRB_phn!$O$5:$O$720&gt;=CRB_stats!$A9)*(CRB_phn!$O$5:$O$720&lt;CRB_stats!$A10),CRB_phn!$C$5:$C$720),2)/(1080^2)</f>
        <v>4.4410150891632371E-3</v>
      </c>
      <c r="D9" s="12" cm="1">
        <f t="array" ref="D9">QUARTILE(IF((CRB_phn!$O$5:$O$720&gt;=CRB_stats!$A9)*(CRB_phn!$O$5:$O$720&lt;CRB_stats!$A10),CRB_phn!$C$5:$C$720),3)/(1080^2)</f>
        <v>1.9225823045267491E-2</v>
      </c>
      <c r="E9" s="12" cm="1">
        <f t="array" ref="E9">QUARTILE(IF((CRB_phn!$O$5:$O$720&gt;=CRB_stats!$A9)*(CRB_phn!$O$5:$O$720&lt;CRB_stats!$A10),CRB_phn!$E$5:$E$720),1)/1080</f>
        <v>0.11627777777777777</v>
      </c>
      <c r="F9" s="12" cm="1">
        <f t="array" ref="F9">QUARTILE(IF((CRB_phn!$O$5:$O$720&gt;=CRB_stats!$A9)*(CRB_phn!$O$5:$O$720&lt;CRB_stats!$A10),CRB_phn!$E$5:$E$720),2)/1080</f>
        <v>0.16242592592592592</v>
      </c>
      <c r="G9" s="12" cm="1">
        <f t="array" ref="G9">QUARTILE(IF((CRB_phn!$O$5:$O$720&gt;=CRB_stats!$A9)*(CRB_phn!$O$5:$O$720&lt;CRB_stats!$A10),CRB_phn!$E$5:$E$720),3)/1080</f>
        <v>0.25136111111111115</v>
      </c>
      <c r="H9" s="3" cm="1">
        <f t="array" ref="H9">QUARTILE(IF((CRB_phn!$O$5:$O$720&gt;=CRB_stats!$A9)*(CRB_phn!$O$5:$O$720&lt;CRB_stats!$A10),CRB_phn!$G$5:$G$720),1)</f>
        <v>2.6703703703703705</v>
      </c>
      <c r="I9" s="3" cm="1">
        <f t="array" ref="I9">QUARTILE(IF((CRB_phn!$O$5:$O$720&gt;=CRB_stats!$A9)*(CRB_phn!$O$5:$O$720&lt;CRB_stats!$A10),CRB_phn!$G$5:$G$720),2)</f>
        <v>3.6589912280701755</v>
      </c>
      <c r="J9" s="3" cm="1">
        <f t="array" ref="J9">QUARTILE(IF((CRB_phn!$O$5:$O$720&gt;=CRB_stats!$A9)*(CRB_phn!$O$5:$O$720&lt;CRB_stats!$A10),CRB_phn!$G$5:$G$720),3)</f>
        <v>5.0315195753151958</v>
      </c>
      <c r="K9" s="3" cm="1">
        <f t="array" ref="K9">AVERAGE(IF((CRB_phn!$O$5:$O$720&gt;=CRB_stats!$A9)*(CRB_phn!$O$5:$O$720&lt;CRB_stats!$A10),Angles!$I$5:$I$720))</f>
        <v>0.41429105922443132</v>
      </c>
      <c r="L9" s="3" cm="1">
        <f t="array" ref="L9">AVERAGE(IF((CRB_phn!$O$5:$O$720&gt;=CRB_stats!$A9)*(CRB_phn!$O$5:$O$720&lt;CRB_stats!$A10),Angles!$J$5:$J$720))</f>
        <v>0.45922442883284731</v>
      </c>
      <c r="M9" s="25">
        <f t="shared" si="2"/>
        <v>21.027659021037309</v>
      </c>
      <c r="N9" s="26">
        <f t="shared" si="3"/>
        <v>28.083166584878377</v>
      </c>
      <c r="O9" s="24" cm="1">
        <f t="array" ref="O9">QUARTILE(IF((CRB_ves!$O$5:$O$3388&gt;=CRB_stats!$A9)*(CRB_ves!$O$5:$O$3388&lt;CRB_stats!$A10),CRB_ves!$C$5:$C$3388),1)/(1080^2)</f>
        <v>1.5406378600823045E-3</v>
      </c>
      <c r="P9" s="18" cm="1">
        <f t="array" ref="P9">QUARTILE(IF((CRB_ves!$O$5:$O$3388&gt;=CRB_stats!$A9)*(CRB_ves!$O$5:$O$3388&lt;CRB_stats!$A10),CRB_ves!$C$5:$C$3388),2)/(1080^2)</f>
        <v>2.3988340192043897E-3</v>
      </c>
      <c r="Q9" s="18" cm="1">
        <f t="array" ref="Q9">QUARTILE(IF((CRB_ves!$O$5:$O$3388&gt;=CRB_stats!$A9)*(CRB_ves!$O$5:$O$3388&lt;CRB_stats!$A10),CRB_ves!$C$5:$C$3388),3)/(1080^2)</f>
        <v>4.0963648834019201E-3</v>
      </c>
      <c r="R9" s="3" cm="1">
        <f t="array" ref="R9">QUARTILE(IF((CRB_ves!$O$5:$O$3388&gt;=CRB_stats!$A9)*(CRB_ves!$O$5:$O$3388&lt;CRB_stats!$A10),CRB_ves!$K$5:$K$3388),1)/1080</f>
        <v>5.2259259259259255E-2</v>
      </c>
      <c r="S9" s="3" cm="1">
        <f t="array" ref="S9">QUARTILE(IF((CRB_ves!$O$5:$O$3388&gt;=CRB_stats!$A9)*(CRB_ves!$O$5:$O$3388&lt;CRB_stats!$A10),CRB_ves!$K$5:$K$3388),2)/1080</f>
        <v>6.4814814814814811E-2</v>
      </c>
      <c r="T9" s="3" cm="1">
        <f t="array" ref="T9">QUARTILE(IF((CRB_ves!$O$5:$O$3388&gt;=CRB_stats!$A9)*(CRB_ves!$O$5:$O$3388&lt;CRB_stats!$A10),CRB_ves!$K$5:$K$3388),3)/1080</f>
        <v>9.1712962962962954E-2</v>
      </c>
      <c r="U9" s="3" cm="1">
        <f t="array" ref="U9">QUARTILE(IF((CRB_ves!$O$5:$O$3388&gt;=CRB_stats!$A9)*(CRB_ves!$O$5:$O$3388&lt;CRB_stats!$A10),CRB_ves!$G$5:$G$3388),1)</f>
        <v>1.1986524163568775</v>
      </c>
      <c r="V9" s="3" cm="1">
        <f t="array" ref="V9">QUARTILE(IF((CRB_ves!$O$5:$O$3388&gt;=CRB_stats!$A9)*(CRB_ves!$O$5:$O$3388&lt;CRB_stats!$A10),CRB_ves!$G$5:$G$3388),2)</f>
        <v>1.3395339729782652</v>
      </c>
      <c r="W9" s="3" cm="1">
        <f t="array" ref="W9">QUARTILE(IF((CRB_ves!$O$5:$O$3388&gt;=CRB_stats!$A9)*(CRB_ves!$O$5:$O$3388&lt;CRB_stats!$A10),CRB_ves!$G$5:$G$3388),3)</f>
        <v>1.5273802115743622</v>
      </c>
      <c r="X9" s="3" cm="1">
        <f t="array" ref="X9">QUARTILE(IF((CRB_ves!$O$5:$O$3388&gt;=CRB_stats!$A9)*(CRB_ves!$O$5:$O$3388&lt;CRB_stats!$A10),CRB_ves!$I$5:$I$3388),1)</f>
        <v>0.85</v>
      </c>
      <c r="Y9" s="3" cm="1">
        <f t="array" ref="Y9">QUARTILE(IF((CRB_ves!$O$5:$O$3388&gt;=CRB_stats!$A9)*(CRB_ves!$O$5:$O$3388&lt;CRB_stats!$A10),CRB_ves!$I$5:$I$3388),2)</f>
        <v>0.92</v>
      </c>
      <c r="Z9" s="3" cm="1">
        <f t="array" ref="Z9">QUARTILE(IF((CRB_ves!$O$5:$O$3388&gt;=CRB_stats!$A9)*(CRB_ves!$O$5:$O$3388&lt;CRB_stats!$A10),CRB_ves!$I$5:$I$3388),3)</f>
        <v>0.95</v>
      </c>
      <c r="AA9" s="3" cm="1">
        <f t="array" ref="AA9">QUARTILE(IF((CRB_ves!$O$5:$O$3388&gt;=CRB_stats!$A9)*(CRB_ves!$O$5:$O$3388&lt;CRB_stats!$A10),CRB_ves!$J$5:$J$3388),1)</f>
        <v>0.65</v>
      </c>
      <c r="AB9" s="3" cm="1">
        <f t="array" ref="AB9">QUARTILE(IF((CRB_ves!$O$5:$O$3388&gt;=CRB_stats!$A9)*(CRB_ves!$O$5:$O$3388&lt;CRB_stats!$A10),CRB_ves!$J$5:$J$3388),2)</f>
        <v>0.75</v>
      </c>
      <c r="AC9" s="3" cm="1">
        <f t="array" ref="AC9">QUARTILE(IF((CRB_ves!$O$5:$O$3388&gt;=CRB_stats!$A9)*(CRB_ves!$O$5:$O$3388&lt;CRB_stats!$A10),CRB_ves!$J$5:$J$3388),3)</f>
        <v>0.83</v>
      </c>
      <c r="AD9" s="3" cm="1">
        <f t="array" ref="AD9">AVERAGE(IF((CRB_ves!$O$5:$O$3388&gt;=CRB_stats!$A9)*(CRB_ves!$O$5:$O$3388&lt;CRB_stats!$A10),Angles!$K$5:$K$3388))</f>
        <v>1.1621552278301334E-2</v>
      </c>
      <c r="AE9" s="3" cm="1">
        <f t="array" ref="AE9">AVERAGE(IF((CRB_ves!$O$5:$O$3388&gt;=CRB_stats!$A9)*(CRB_ves!$O$5:$O$3388&lt;CRB_stats!$A10),Angles!$L$5:$L$3388))</f>
        <v>-1.1857967642352517E-2</v>
      </c>
      <c r="AF9" s="25">
        <f t="shared" si="4"/>
        <v>-22.211554050659068</v>
      </c>
      <c r="AG9" s="26">
        <f t="shared" si="5"/>
        <v>82.016558181465186</v>
      </c>
      <c r="AH9" s="3" cm="1">
        <f t="array" ref="AH9">AVERAGE(IF((CRB_bin!$C$5:$C$440&gt;=CRB_stats!$A9)*(CRB_bin!$C$5:$C$440&lt;CRB_stats!$A10),CRB_bin!$J$5:$J$440))</f>
        <v>0.10420487082239108</v>
      </c>
      <c r="AI9" s="3" cm="1">
        <f t="array" ref="AI9">STDEV(IF((CRB_bin!$C$5:$C$440&gt;=CRB_stats!$A9)*(CRB_bin!$C$5:$C$440&lt;CRB_stats!$A10),CRB_bin!$J$5:$J$440))</f>
        <v>8.4717887503020325E-2</v>
      </c>
      <c r="AJ9" s="3" cm="1">
        <f t="array" ref="AJ9">AVERAGE(IF((CRB_bin!$C$5:$C$440&gt;=CRB_stats!$A9)*(CRB_bin!$C$5:$C$440&lt;CRB_stats!$A10),CRB_bin!$K$5:$K$440))</f>
        <v>5.3007507507507517E-2</v>
      </c>
      <c r="AK9" s="3" cm="1">
        <f t="array" ref="AK9">STDEV(IF((CRB_bin!$C$5:$C$440&gt;=CRB_stats!$A9)*(CRB_bin!$C$5:$C$440&lt;CRB_stats!$A10),CRB_bin!$K$5:$K$440))</f>
        <v>1.1595874799889922E-2</v>
      </c>
      <c r="AL9" s="3" cm="1">
        <f t="array" ref="AL9">AVERAGE(IF((CRB_bin!$C$5:$C$440&gt;=CRB_stats!$A9)*(CRB_bin!$C$5:$C$440&lt;CRB_stats!$A10),CRB_bin!$N$5:$N$440))</f>
        <v>7.6328563159458049</v>
      </c>
      <c r="AM9" s="3" cm="1">
        <f t="array" ref="AM9">STDEV(IF((CRB_bin!$C$5:$C$440&gt;=CRB_stats!$A9)*(CRB_bin!$C$5:$C$440&lt;CRB_stats!$A10),CRB_bin!$N$5:$N$440))</f>
        <v>1.7883303894306026</v>
      </c>
      <c r="AN9" s="3" cm="1">
        <f t="array" ref="AN9">AVERAGE(IF((CRB_bin!$C$5:$C$440&gt;=CRB_stats!$A9)*(CRB_bin!$C$5:$C$440&lt;CRB_stats!$A10),CRB_bin!$O$5:$O$440))</f>
        <v>18.69277332472117</v>
      </c>
      <c r="AO9" s="10" cm="1">
        <f t="array" ref="AO9">STDEV(IF((CRB_bin!$C$5:$C$440&gt;=CRB_stats!$A9)*(CRB_bin!$C$5:$C$440&lt;CRB_stats!$A10),CRB_bin!$O$5:$O$440))</f>
        <v>4.7877575084850772</v>
      </c>
      <c r="AQ9" s="59"/>
    </row>
    <row r="10" spans="1:43" x14ac:dyDescent="0.35">
      <c r="A10">
        <v>10</v>
      </c>
      <c r="B10" s="49" cm="1">
        <f t="array" ref="B10">QUARTILE(IF((CRB_phn!$O$5:$O$720&gt;=CRB_stats!$A10)*(CRB_phn!$O$5:$O$720&lt;CRB_stats!$A11),CRB_phn!$C$5:$C$720),1)/(1080^2)</f>
        <v>4.1045096021947872E-3</v>
      </c>
      <c r="C10" s="12" cm="1">
        <f t="array" ref="C10">QUARTILE(IF((CRB_phn!$O$5:$O$720&gt;=CRB_stats!$A10)*(CRB_phn!$O$5:$O$720&lt;CRB_stats!$A11),CRB_phn!$C$5:$C$720),2)/(1080^2)</f>
        <v>5.7034465020576134E-3</v>
      </c>
      <c r="D10" s="12" cm="1">
        <f t="array" ref="D10">QUARTILE(IF((CRB_phn!$O$5:$O$720&gt;=CRB_stats!$A10)*(CRB_phn!$O$5:$O$720&lt;CRB_stats!$A11),CRB_phn!$C$5:$C$720),3)/(1080^2)</f>
        <v>1.776491769547325E-2</v>
      </c>
      <c r="E10" s="12" cm="1">
        <f t="array" ref="E10">QUARTILE(IF((CRB_phn!$O$5:$O$720&gt;=CRB_stats!$A10)*(CRB_phn!$O$5:$O$720&lt;CRB_stats!$A11),CRB_phn!$E$5:$E$720),1)/1080</f>
        <v>0.10707638888888889</v>
      </c>
      <c r="F10" s="12" cm="1">
        <f t="array" ref="F10">QUARTILE(IF((CRB_phn!$O$5:$O$720&gt;=CRB_stats!$A10)*(CRB_phn!$O$5:$O$720&lt;CRB_stats!$A11),CRB_phn!$E$5:$E$720),2)/1080</f>
        <v>0.16697222222222222</v>
      </c>
      <c r="G10" s="12" cm="1">
        <f t="array" ref="G10">QUARTILE(IF((CRB_phn!$O$5:$O$720&gt;=CRB_stats!$A10)*(CRB_phn!$O$5:$O$720&lt;CRB_stats!$A11),CRB_phn!$E$5:$E$720),3)/1080</f>
        <v>0.2630277777777778</v>
      </c>
      <c r="H10" s="3" cm="1">
        <f t="array" ref="H10">QUARTILE(IF((CRB_phn!$O$5:$O$720&gt;=CRB_stats!$A10)*(CRB_phn!$O$5:$O$720&lt;CRB_stats!$A11),CRB_phn!$G$5:$G$720),1)</f>
        <v>1.9837568067767195</v>
      </c>
      <c r="I10" s="3" cm="1">
        <f t="array" ref="I10">QUARTILE(IF((CRB_phn!$O$5:$O$720&gt;=CRB_stats!$A10)*(CRB_phn!$O$5:$O$720&lt;CRB_stats!$A11),CRB_phn!$G$5:$G$720),2)</f>
        <v>2.8810717163348336</v>
      </c>
      <c r="J10" s="3" cm="1">
        <f t="array" ref="J10">QUARTILE(IF((CRB_phn!$O$5:$O$720&gt;=CRB_stats!$A10)*(CRB_phn!$O$5:$O$720&lt;CRB_stats!$A11),CRB_phn!$G$5:$G$720),3)</f>
        <v>4.4520050280704773</v>
      </c>
      <c r="K10" s="3" cm="1">
        <f t="array" ref="K10">AVERAGE(IF((CRB_phn!$O$5:$O$720&gt;=CRB_stats!$A10)*(CRB_phn!$O$5:$O$720&lt;CRB_stats!$A11),Angles!$I$5:$I$720))</f>
        <v>-0.11836869965548884</v>
      </c>
      <c r="L10" s="3" cm="1">
        <f t="array" ref="L10">AVERAGE(IF((CRB_phn!$O$5:$O$720&gt;=CRB_stats!$A10)*(CRB_phn!$O$5:$O$720&lt;CRB_stats!$A11),Angles!$J$5:$J$720))</f>
        <v>0.2923132854605841</v>
      </c>
      <c r="M10" s="25">
        <f t="shared" si="2"/>
        <v>-11.022442969015925</v>
      </c>
      <c r="N10" s="26">
        <f t="shared" si="3"/>
        <v>43.522337287821522</v>
      </c>
      <c r="O10" s="24" cm="1">
        <f t="array" ref="O10">QUARTILE(IF((CRB_ves!$O$5:$O$3388&gt;=CRB_stats!$A10)*(CRB_ves!$O$5:$O$3388&lt;CRB_stats!$A11),CRB_ves!$C$5:$C$3388),1)/(1080^2)</f>
        <v>2.3317472565157751E-3</v>
      </c>
      <c r="P10" s="18" cm="1">
        <f t="array" ref="P10">QUARTILE(IF((CRB_ves!$O$5:$O$3388&gt;=CRB_stats!$A10)*(CRB_ves!$O$5:$O$3388&lt;CRB_stats!$A11),CRB_ves!$C$5:$C$3388),2)/(1080^2)</f>
        <v>3.9300411522633742E-3</v>
      </c>
      <c r="Q10" s="18" cm="1">
        <f t="array" ref="Q10">QUARTILE(IF((CRB_ves!$O$5:$O$3388&gt;=CRB_stats!$A10)*(CRB_ves!$O$5:$O$3388&lt;CRB_stats!$A11),CRB_ves!$C$5:$C$3388),3)/(1080^2)</f>
        <v>7.139917695473251E-3</v>
      </c>
      <c r="R10" s="3" cm="1">
        <f t="array" ref="R10">QUARTILE(IF((CRB_ves!$O$5:$O$3388&gt;=CRB_stats!$A10)*(CRB_ves!$O$5:$O$3388&lt;CRB_stats!$A11),CRB_ves!$K$5:$K$3388),1)/1080</f>
        <v>6.5918981481481481E-2</v>
      </c>
      <c r="S10" s="3" cm="1">
        <f t="array" ref="S10">QUARTILE(IF((CRB_ves!$O$5:$O$3388&gt;=CRB_stats!$A10)*(CRB_ves!$O$5:$O$3388&lt;CRB_stats!$A11),CRB_ves!$K$5:$K$3388),2)/1080</f>
        <v>8.6356481481481479E-2</v>
      </c>
      <c r="T10" s="3" cm="1">
        <f t="array" ref="T10">QUARTILE(IF((CRB_ves!$O$5:$O$3388&gt;=CRB_stats!$A10)*(CRB_ves!$O$5:$O$3388&lt;CRB_stats!$A11),CRB_ves!$K$5:$K$3388),3)/1080</f>
        <v>0.12057407407407407</v>
      </c>
      <c r="U10" s="3" cm="1">
        <f t="array" ref="U10">QUARTILE(IF((CRB_ves!$O$5:$O$3388&gt;=CRB_stats!$A10)*(CRB_ves!$O$5:$O$3388&lt;CRB_stats!$A11),CRB_ves!$G$5:$G$3388),1)</f>
        <v>1.201359208868594</v>
      </c>
      <c r="V10" s="3" cm="1">
        <f t="array" ref="V10">QUARTILE(IF((CRB_ves!$O$5:$O$3388&gt;=CRB_stats!$A10)*(CRB_ves!$O$5:$O$3388&lt;CRB_stats!$A11),CRB_ves!$G$5:$G$3388),2)</f>
        <v>1.3964667448587982</v>
      </c>
      <c r="W10" s="3" cm="1">
        <f t="array" ref="W10">QUARTILE(IF((CRB_ves!$O$5:$O$3388&gt;=CRB_stats!$A10)*(CRB_ves!$O$5:$O$3388&lt;CRB_stats!$A11),CRB_ves!$G$5:$G$3388),3)</f>
        <v>1.5884911379483273</v>
      </c>
      <c r="X10" s="3" cm="1">
        <f t="array" ref="X10">QUARTILE(IF((CRB_ves!$O$5:$O$3388&gt;=CRB_stats!$A10)*(CRB_ves!$O$5:$O$3388&lt;CRB_stats!$A11),CRB_ves!$I$5:$I$3388),1)</f>
        <v>0.81</v>
      </c>
      <c r="Y10" s="3" cm="1">
        <f t="array" ref="Y10">QUARTILE(IF((CRB_ves!$O$5:$O$3388&gt;=CRB_stats!$A10)*(CRB_ves!$O$5:$O$3388&lt;CRB_stats!$A11),CRB_ves!$I$5:$I$3388),2)</f>
        <v>0.89</v>
      </c>
      <c r="Z10" s="3" cm="1">
        <f t="array" ref="Z10">QUARTILE(IF((CRB_ves!$O$5:$O$3388&gt;=CRB_stats!$A10)*(CRB_ves!$O$5:$O$3388&lt;CRB_stats!$A11),CRB_ves!$I$5:$I$3388),3)</f>
        <v>0.93</v>
      </c>
      <c r="AA10" s="3" cm="1">
        <f t="array" ref="AA10">QUARTILE(IF((CRB_ves!$O$5:$O$3388&gt;=CRB_stats!$A10)*(CRB_ves!$O$5:$O$3388&lt;CRB_stats!$A11),CRB_ves!$J$5:$J$3388),1)</f>
        <v>0.63</v>
      </c>
      <c r="AB10" s="3" cm="1">
        <f t="array" ref="AB10">QUARTILE(IF((CRB_ves!$O$5:$O$3388&gt;=CRB_stats!$A10)*(CRB_ves!$O$5:$O$3388&lt;CRB_stats!$A11),CRB_ves!$J$5:$J$3388),2)</f>
        <v>0.71499999999999997</v>
      </c>
      <c r="AC10" s="3" cm="1">
        <f t="array" ref="AC10">QUARTILE(IF((CRB_ves!$O$5:$O$3388&gt;=CRB_stats!$A10)*(CRB_ves!$O$5:$O$3388&lt;CRB_stats!$A11),CRB_ves!$J$5:$J$3388),3)</f>
        <v>0.83</v>
      </c>
      <c r="AD10" s="3" cm="1">
        <f t="array" ref="AD10">AVERAGE(IF((CRB_ves!$O$5:$O$3388&gt;=CRB_stats!$A10)*(CRB_ves!$O$5:$O$3388&lt;CRB_stats!$A11),Angles!$K$5:$K$3388))</f>
        <v>0.11917108523549209</v>
      </c>
      <c r="AE10" s="3" cm="1">
        <f t="array" ref="AE10">AVERAGE(IF((CRB_ves!$O$5:$O$3388&gt;=CRB_stats!$A10)*(CRB_ves!$O$5:$O$3388&lt;CRB_stats!$A11),Angles!$L$5:$L$3388))</f>
        <v>8.7141086217757707E-2</v>
      </c>
      <c r="AF10" s="25">
        <f t="shared" si="4"/>
        <v>26.912364835374429</v>
      </c>
      <c r="AG10" s="26">
        <f t="shared" si="5"/>
        <v>56.03618168815796</v>
      </c>
      <c r="AH10" s="3" cm="1">
        <f t="array" ref="AH10">AVERAGE(IF((CRB_bin!$C$5:$C$440&gt;=CRB_stats!$A10)*(CRB_bin!$C$5:$C$440&lt;CRB_stats!$A11),CRB_bin!$J$5:$J$440))</f>
        <v>9.852805848240484E-2</v>
      </c>
      <c r="AI10" s="3" cm="1">
        <f t="array" ref="AI10">STDEV(IF((CRB_bin!$C$5:$C$440&gt;=CRB_stats!$A10)*(CRB_bin!$C$5:$C$440&lt;CRB_stats!$A11),CRB_bin!$J$5:$J$440))</f>
        <v>6.4810969989197525E-2</v>
      </c>
      <c r="AJ10" s="3" cm="1">
        <f t="array" ref="AJ10">AVERAGE(IF((CRB_bin!$C$5:$C$440&gt;=CRB_stats!$A10)*(CRB_bin!$C$5:$C$440&lt;CRB_stats!$A11),CRB_bin!$K$5:$K$440))</f>
        <v>0.14832588838838839</v>
      </c>
      <c r="AK10" s="3" cm="1">
        <f t="array" ref="AK10">STDEV(IF((CRB_bin!$C$5:$C$440&gt;=CRB_stats!$A10)*(CRB_bin!$C$5:$C$440&lt;CRB_stats!$A11),CRB_bin!$K$5:$K$440))</f>
        <v>5.2689446224189522E-2</v>
      </c>
      <c r="AL10" s="3" cm="1">
        <f t="array" ref="AL10">AVERAGE(IF((CRB_bin!$C$5:$C$440&gt;=CRB_stats!$A10)*(CRB_bin!$C$5:$C$440&lt;CRB_stats!$A11),CRB_bin!$N$5:$N$440))</f>
        <v>5.4844837511965991</v>
      </c>
      <c r="AM10" s="3" cm="1">
        <f t="array" ref="AM10">STDEV(IF((CRB_bin!$C$5:$C$440&gt;=CRB_stats!$A10)*(CRB_bin!$C$5:$C$440&lt;CRB_stats!$A11),CRB_bin!$N$5:$N$440))</f>
        <v>1.9362147439681259</v>
      </c>
      <c r="AN10" s="3" cm="1">
        <f t="array" ref="AN10">AVERAGE(IF((CRB_bin!$C$5:$C$440&gt;=CRB_stats!$A10)*(CRB_bin!$C$5:$C$440&lt;CRB_stats!$A11),CRB_bin!$O$5:$O$440))</f>
        <v>25.01989763815325</v>
      </c>
      <c r="AO10" s="10" cm="1">
        <f t="array" ref="AO10">STDEV(IF((CRB_bin!$C$5:$C$440&gt;=CRB_stats!$A10)*(CRB_bin!$C$5:$C$440&lt;CRB_stats!$A11),CRB_bin!$O$5:$O$440))</f>
        <v>5.1102510530389527</v>
      </c>
      <c r="AQ10" s="59"/>
    </row>
    <row r="11" spans="1:43" x14ac:dyDescent="0.35">
      <c r="A11">
        <v>12</v>
      </c>
      <c r="B11" s="49" cm="1">
        <f t="array" ref="B11">QUARTILE(IF((CRB_phn!$O$5:$O$720&gt;=CRB_stats!$A11)*(CRB_phn!$O$5:$O$720&lt;CRB_stats!$A12),CRB_phn!$C$5:$C$720),1)/(1080^2)</f>
        <v>6.3871742112482852E-3</v>
      </c>
      <c r="C11" s="12" cm="1">
        <f t="array" ref="C11">QUARTILE(IF((CRB_phn!$O$5:$O$720&gt;=CRB_stats!$A11)*(CRB_phn!$O$5:$O$720&lt;CRB_stats!$A12),CRB_phn!$C$5:$C$720),2)/(1080^2)</f>
        <v>1.0229766803840877E-2</v>
      </c>
      <c r="D11" s="12" cm="1">
        <f t="array" ref="D11">QUARTILE(IF((CRB_phn!$O$5:$O$720&gt;=CRB_stats!$A11)*(CRB_phn!$O$5:$O$720&lt;CRB_stats!$A12),CRB_phn!$C$5:$C$720),3)/(1080^2)</f>
        <v>3.4615912208504802E-2</v>
      </c>
      <c r="E11" s="12" cm="1">
        <f t="array" ref="E11">QUARTILE(IF((CRB_phn!$O$5:$O$720&gt;=CRB_stats!$A11)*(CRB_phn!$O$5:$O$720&lt;CRB_stats!$A12),CRB_phn!$E$5:$E$720),1)/1080</f>
        <v>0.1398425925925926</v>
      </c>
      <c r="F11" s="12" cm="1">
        <f t="array" ref="F11">QUARTILE(IF((CRB_phn!$O$5:$O$720&gt;=CRB_stats!$A11)*(CRB_phn!$O$5:$O$720&lt;CRB_stats!$A12),CRB_phn!$E$5:$E$720),2)/1080</f>
        <v>0.18200925925925926</v>
      </c>
      <c r="G11" s="12" cm="1">
        <f t="array" ref="G11">QUARTILE(IF((CRB_phn!$O$5:$O$720&gt;=CRB_stats!$A11)*(CRB_phn!$O$5:$O$720&lt;CRB_stats!$A12),CRB_phn!$E$5:$E$720),3)/1080</f>
        <v>0.31149074074074079</v>
      </c>
      <c r="H11" s="3" cm="1">
        <f t="array" ref="H11">QUARTILE(IF((CRB_phn!$O$5:$O$720&gt;=CRB_stats!$A11)*(CRB_phn!$O$5:$O$720&lt;CRB_stats!$A12),CRB_phn!$G$5:$G$720),1)</f>
        <v>1.5334551731140218</v>
      </c>
      <c r="I11" s="3" cm="1">
        <f t="array" ref="I11">QUARTILE(IF((CRB_phn!$O$5:$O$720&gt;=CRB_stats!$A11)*(CRB_phn!$O$5:$O$720&lt;CRB_stats!$A12),CRB_phn!$G$5:$G$720),2)</f>
        <v>2.2974667978357113</v>
      </c>
      <c r="J11" s="3" cm="1">
        <f t="array" ref="J11">QUARTILE(IF((CRB_phn!$O$5:$O$720&gt;=CRB_stats!$A11)*(CRB_phn!$O$5:$O$720&lt;CRB_stats!$A12),CRB_phn!$G$5:$G$720),3)</f>
        <v>2.690727816550349</v>
      </c>
      <c r="K11" s="3" cm="1">
        <f t="array" ref="K11">AVERAGE(IF((CRB_phn!$O$5:$O$720&gt;=CRB_stats!$A11)*(CRB_phn!$O$5:$O$720&lt;CRB_stats!$A12),Angles!$I$5:$I$720))</f>
        <v>1.2045519002709318E-2</v>
      </c>
      <c r="L11" s="3" cm="1">
        <f t="array" ref="L11">AVERAGE(IF((CRB_phn!$O$5:$O$720&gt;=CRB_stats!$A11)*(CRB_phn!$O$5:$O$720&lt;CRB_stats!$A12),Angles!$J$5:$J$720))</f>
        <v>0.46819650444742672</v>
      </c>
      <c r="M11" s="25">
        <f t="shared" si="2"/>
        <v>0.73687563047746674</v>
      </c>
      <c r="N11" s="26">
        <f t="shared" si="3"/>
        <v>35.285463994639109</v>
      </c>
      <c r="O11" s="24" cm="1">
        <f t="array" ref="O11">QUARTILE(IF((CRB_ves!$O$5:$O$3388&gt;=CRB_stats!$A11)*(CRB_ves!$O$5:$O$3388&lt;CRB_stats!$A12),CRB_ves!$C$5:$C$3388),1)/(1080^2)</f>
        <v>2.1176268861454045E-3</v>
      </c>
      <c r="P11" s="18" cm="1">
        <f t="array" ref="P11">QUARTILE(IF((CRB_ves!$O$5:$O$3388&gt;=CRB_stats!$A11)*(CRB_ves!$O$5:$O$3388&lt;CRB_stats!$A12),CRB_ves!$C$5:$C$3388),2)/(1080^2)</f>
        <v>3.7354252400548698E-3</v>
      </c>
      <c r="Q11" s="18" cm="1">
        <f t="array" ref="Q11">QUARTILE(IF((CRB_ves!$O$5:$O$3388&gt;=CRB_stats!$A11)*(CRB_ves!$O$5:$O$3388&lt;CRB_stats!$A12),CRB_ves!$C$5:$C$3388),3)/(1080^2)</f>
        <v>6.6876714677640602E-3</v>
      </c>
      <c r="R11" s="3" cm="1">
        <f t="array" ref="R11">QUARTILE(IF((CRB_ves!$O$5:$O$3388&gt;=CRB_stats!$A11)*(CRB_ves!$O$5:$O$3388&lt;CRB_stats!$A12),CRB_ves!$K$5:$K$3388),1)/1080</f>
        <v>6.1009259259259263E-2</v>
      </c>
      <c r="S11" s="3" cm="1">
        <f t="array" ref="S11">QUARTILE(IF((CRB_ves!$O$5:$O$3388&gt;=CRB_stats!$A11)*(CRB_ves!$O$5:$O$3388&lt;CRB_stats!$A12),CRB_ves!$K$5:$K$3388),2)/1080</f>
        <v>8.6268518518518522E-2</v>
      </c>
      <c r="T11" s="3" cm="1">
        <f t="array" ref="T11">QUARTILE(IF((CRB_ves!$O$5:$O$3388&gt;=CRB_stats!$A11)*(CRB_ves!$O$5:$O$3388&lt;CRB_stats!$A12),CRB_ves!$K$5:$K$3388),3)/1080</f>
        <v>0.11356944444444445</v>
      </c>
      <c r="U11" s="3" cm="1">
        <f t="array" ref="U11">QUARTILE(IF((CRB_ves!$O$5:$O$3388&gt;=CRB_stats!$A11)*(CRB_ves!$O$5:$O$3388&lt;CRB_stats!$A12),CRB_ves!$G$5:$G$3388),1)</f>
        <v>1.2100609137710416</v>
      </c>
      <c r="V11" s="3" cm="1">
        <f t="array" ref="V11">QUARTILE(IF((CRB_ves!$O$5:$O$3388&gt;=CRB_stats!$A11)*(CRB_ves!$O$5:$O$3388&lt;CRB_stats!$A12),CRB_ves!$G$5:$G$3388),2)</f>
        <v>1.3701686810997475</v>
      </c>
      <c r="W11" s="3" cm="1">
        <f t="array" ref="W11">QUARTILE(IF((CRB_ves!$O$5:$O$3388&gt;=CRB_stats!$A11)*(CRB_ves!$O$5:$O$3388&lt;CRB_stats!$A12),CRB_ves!$G$5:$G$3388),3)</f>
        <v>1.5355369485762673</v>
      </c>
      <c r="X11" s="3" cm="1">
        <f t="array" ref="X11">QUARTILE(IF((CRB_ves!$O$5:$O$3388&gt;=CRB_stats!$A11)*(CRB_ves!$O$5:$O$3388&lt;CRB_stats!$A12),CRB_ves!$I$5:$I$3388),1)</f>
        <v>0.85499999999999998</v>
      </c>
      <c r="Y11" s="3" cm="1">
        <f t="array" ref="Y11">QUARTILE(IF((CRB_ves!$O$5:$O$3388&gt;=CRB_stats!$A11)*(CRB_ves!$O$5:$O$3388&lt;CRB_stats!$A12),CRB_ves!$I$5:$I$3388),2)</f>
        <v>0.91</v>
      </c>
      <c r="Z11" s="3" cm="1">
        <f t="array" ref="Z11">QUARTILE(IF((CRB_ves!$O$5:$O$3388&gt;=CRB_stats!$A11)*(CRB_ves!$O$5:$O$3388&lt;CRB_stats!$A12),CRB_ves!$I$5:$I$3388),3)</f>
        <v>0.94</v>
      </c>
      <c r="AA11" s="3" cm="1">
        <f t="array" ref="AA11">QUARTILE(IF((CRB_ves!$O$5:$O$3388&gt;=CRB_stats!$A11)*(CRB_ves!$O$5:$O$3388&lt;CRB_stats!$A12),CRB_ves!$J$5:$J$3388),1)</f>
        <v>0.65500000000000003</v>
      </c>
      <c r="AB11" s="3" cm="1">
        <f t="array" ref="AB11">QUARTILE(IF((CRB_ves!$O$5:$O$3388&gt;=CRB_stats!$A11)*(CRB_ves!$O$5:$O$3388&lt;CRB_stats!$A12),CRB_ves!$J$5:$J$3388),2)</f>
        <v>0.73</v>
      </c>
      <c r="AC11" s="3" cm="1">
        <f t="array" ref="AC11">QUARTILE(IF((CRB_ves!$O$5:$O$3388&gt;=CRB_stats!$A11)*(CRB_ves!$O$5:$O$3388&lt;CRB_stats!$A12),CRB_ves!$J$5:$J$3388),3)</f>
        <v>0.83</v>
      </c>
      <c r="AD11" s="3" cm="1">
        <f t="array" ref="AD11">AVERAGE(IF((CRB_ves!$O$5:$O$3388&gt;=CRB_stats!$A11)*(CRB_ves!$O$5:$O$3388&lt;CRB_stats!$A12),Angles!$K$5:$K$3388))</f>
        <v>5.6135151985446677E-2</v>
      </c>
      <c r="AE11" s="3" cm="1">
        <f t="array" ref="AE11">AVERAGE(IF((CRB_ves!$O$5:$O$3388&gt;=CRB_stats!$A11)*(CRB_ves!$O$5:$O$3388&lt;CRB_stats!$A12),Angles!$L$5:$L$3388))</f>
        <v>5.9910456402836439E-2</v>
      </c>
      <c r="AF11" s="25">
        <f t="shared" si="4"/>
        <v>21.568328618020534</v>
      </c>
      <c r="AG11" s="26">
        <f t="shared" si="5"/>
        <v>64.056280008003029</v>
      </c>
      <c r="AH11" s="3" cm="1">
        <f t="array" ref="AH11">AVERAGE(IF((CRB_bin!$C$5:$C$440&gt;=CRB_stats!$A11)*(CRB_bin!$C$5:$C$440&lt;CRB_stats!$A12),CRB_bin!$J$5:$J$440))</f>
        <v>6.9876668973353026E-2</v>
      </c>
      <c r="AI11" s="3" cm="1">
        <f t="array" ref="AI11">STDEV(IF((CRB_bin!$C$5:$C$440&gt;=CRB_stats!$A11)*(CRB_bin!$C$5:$C$440&lt;CRB_stats!$A12),CRB_bin!$J$5:$J$440))</f>
        <v>3.0312273097212801E-2</v>
      </c>
      <c r="AJ11" s="3" cm="1">
        <f t="array" ref="AJ11">AVERAGE(IF((CRB_bin!$C$5:$C$440&gt;=CRB_stats!$A11)*(CRB_bin!$C$5:$C$440&lt;CRB_stats!$A12),CRB_bin!$K$5:$K$440))</f>
        <v>0.10426958208208208</v>
      </c>
      <c r="AK11" s="3" cm="1">
        <f t="array" ref="AK11">STDEV(IF((CRB_bin!$C$5:$C$440&gt;=CRB_stats!$A11)*(CRB_bin!$C$5:$C$440&lt;CRB_stats!$A12),CRB_bin!$K$5:$K$440))</f>
        <v>3.7018043876570768E-2</v>
      </c>
      <c r="AL11" s="3" cm="1">
        <f t="array" ref="AL11">AVERAGE(IF((CRB_bin!$C$5:$C$440&gt;=CRB_stats!$A11)*(CRB_bin!$C$5:$C$440&lt;CRB_stats!$A12),CRB_bin!$N$5:$N$440))</f>
        <v>3.4964346711050962</v>
      </c>
      <c r="AM11" s="3" cm="1">
        <f t="array" ref="AM11">STDEV(IF((CRB_bin!$C$5:$C$440&gt;=CRB_stats!$A11)*(CRB_bin!$C$5:$C$440&lt;CRB_stats!$A12),CRB_bin!$N$5:$N$440))</f>
        <v>1.1362027952810507</v>
      </c>
      <c r="AN11" s="3" cm="1">
        <f t="array" ref="AN11">AVERAGE(IF((CRB_bin!$C$5:$C$440&gt;=CRB_stats!$A11)*(CRB_bin!$C$5:$C$440&lt;CRB_stats!$A12),CRB_bin!$O$5:$O$440))</f>
        <v>17.913357266051616</v>
      </c>
      <c r="AO11" s="10" cm="1">
        <f t="array" ref="AO11">STDEV(IF((CRB_bin!$C$5:$C$440&gt;=CRB_stats!$A11)*(CRB_bin!$C$5:$C$440&lt;CRB_stats!$A12),CRB_bin!$O$5:$O$440))</f>
        <v>3.2541153357030832</v>
      </c>
      <c r="AQ11" s="59"/>
    </row>
    <row r="12" spans="1:43" x14ac:dyDescent="0.35">
      <c r="A12">
        <v>14</v>
      </c>
      <c r="B12" s="49" cm="1">
        <f t="array" ref="B12">QUARTILE(IF((CRB_phn!$O$5:$O$720&gt;=CRB_stats!$A12)*(CRB_phn!$O$5:$O$720&lt;CRB_stats!$A13),CRB_phn!$C$5:$C$720),1)/(1080^2)</f>
        <v>5.0325788751714676E-3</v>
      </c>
      <c r="C12" s="12" cm="1">
        <f t="array" ref="C12">QUARTILE(IF((CRB_phn!$O$5:$O$720&gt;=CRB_stats!$A12)*(CRB_phn!$O$5:$O$720&lt;CRB_stats!$A13),CRB_phn!$C$5:$C$720),2)/(1080^2)</f>
        <v>1.6666237997256517E-2</v>
      </c>
      <c r="D12" s="12" cm="1">
        <f t="array" ref="D12">QUARTILE(IF((CRB_phn!$O$5:$O$720&gt;=CRB_stats!$A12)*(CRB_phn!$O$5:$O$720&lt;CRB_stats!$A13),CRB_phn!$C$5:$C$720),3)/(1080^2)</f>
        <v>3.4257758916323731E-2</v>
      </c>
      <c r="E12" s="12" cm="1">
        <f t="array" ref="E12">QUARTILE(IF((CRB_phn!$O$5:$O$720&gt;=CRB_stats!$A12)*(CRB_phn!$O$5:$O$720&lt;CRB_stats!$A13),CRB_phn!$E$5:$E$720),1)/1080</f>
        <v>0.13270601851851851</v>
      </c>
      <c r="F12" s="12" cm="1">
        <f t="array" ref="F12">QUARTILE(IF((CRB_phn!$O$5:$O$720&gt;=CRB_stats!$A12)*(CRB_phn!$O$5:$O$720&lt;CRB_stats!$A13),CRB_phn!$E$5:$E$720),2)/1080</f>
        <v>0.22927777777777777</v>
      </c>
      <c r="G12" s="12" cm="1">
        <f t="array" ref="G12">QUARTILE(IF((CRB_phn!$O$5:$O$720&gt;=CRB_stats!$A12)*(CRB_phn!$O$5:$O$720&lt;CRB_stats!$A13),CRB_phn!$E$5:$E$720),3)/1080</f>
        <v>0.35185416666666669</v>
      </c>
      <c r="H12" s="3" cm="1">
        <f t="array" ref="H12">QUARTILE(IF((CRB_phn!$O$5:$O$720&gt;=CRB_stats!$A12)*(CRB_phn!$O$5:$O$720&lt;CRB_stats!$A13),CRB_phn!$G$5:$G$720),1)</f>
        <v>2.0095432554595702</v>
      </c>
      <c r="I12" s="3" cm="1">
        <f t="array" ref="I12">QUARTILE(IF((CRB_phn!$O$5:$O$720&gt;=CRB_stats!$A12)*(CRB_phn!$O$5:$O$720&lt;CRB_stats!$A13),CRB_phn!$G$5:$G$720),2)</f>
        <v>2.8587113204763548</v>
      </c>
      <c r="J12" s="3" cm="1">
        <f t="array" ref="J12">QUARTILE(IF((CRB_phn!$O$5:$O$720&gt;=CRB_stats!$A12)*(CRB_phn!$O$5:$O$720&lt;CRB_stats!$A13),CRB_phn!$G$5:$G$720),3)</f>
        <v>3.9151746482245646</v>
      </c>
      <c r="K12" s="3" cm="1">
        <f t="array" ref="K12">AVERAGE(IF((CRB_phn!$O$5:$O$720&gt;=CRB_stats!$A12)*(CRB_phn!$O$5:$O$720&lt;CRB_stats!$A13),Angles!$I$5:$I$720))</f>
        <v>0.15622626285800775</v>
      </c>
      <c r="L12" s="3" cm="1">
        <f t="array" ref="L12">AVERAGE(IF((CRB_phn!$O$5:$O$720&gt;=CRB_stats!$A12)*(CRB_phn!$O$5:$O$720&lt;CRB_stats!$A13),Angles!$J$5:$J$720))</f>
        <v>0.45519091824427632</v>
      </c>
      <c r="M12" s="25">
        <f t="shared" si="2"/>
        <v>9.4713771282114187</v>
      </c>
      <c r="N12" s="26">
        <f t="shared" si="3"/>
        <v>34.64760804749001</v>
      </c>
      <c r="O12" s="24" cm="1">
        <f t="array" ref="O12">QUARTILE(IF((CRB_ves!$O$5:$O$3388&gt;=CRB_stats!$A12)*(CRB_ves!$O$5:$O$3388&lt;CRB_stats!$A13),CRB_ves!$C$5:$C$3388),1)/(1080^2)</f>
        <v>1.5697873799725651E-3</v>
      </c>
      <c r="P12" s="18" cm="1">
        <f t="array" ref="P12">QUARTILE(IF((CRB_ves!$O$5:$O$3388&gt;=CRB_stats!$A12)*(CRB_ves!$O$5:$O$3388&lt;CRB_stats!$A13),CRB_ves!$C$5:$C$3388),2)/(1080^2)</f>
        <v>2.6200274348422495E-3</v>
      </c>
      <c r="Q12" s="18" cm="1">
        <f t="array" ref="Q12">QUARTILE(IF((CRB_ves!$O$5:$O$3388&gt;=CRB_stats!$A12)*(CRB_ves!$O$5:$O$3388&lt;CRB_stats!$A13),CRB_ves!$C$5:$C$3388),3)/(1080^2)</f>
        <v>4.5138888888888885E-3</v>
      </c>
      <c r="R12" s="3" cm="1">
        <f t="array" ref="R12">QUARTILE(IF((CRB_ves!$O$5:$O$3388&gt;=CRB_stats!$A12)*(CRB_ves!$O$5:$O$3388&lt;CRB_stats!$A13),CRB_ves!$K$5:$K$3388),1)/1080</f>
        <v>5.0990740740740739E-2</v>
      </c>
      <c r="S12" s="3" cm="1">
        <f t="array" ref="S12">QUARTILE(IF((CRB_ves!$O$5:$O$3388&gt;=CRB_stats!$A12)*(CRB_ves!$O$5:$O$3388&lt;CRB_stats!$A13),CRB_ves!$K$5:$K$3388),2)/1080</f>
        <v>7.0083333333333331E-2</v>
      </c>
      <c r="T12" s="3" cm="1">
        <f t="array" ref="T12">QUARTILE(IF((CRB_ves!$O$5:$O$3388&gt;=CRB_stats!$A12)*(CRB_ves!$O$5:$O$3388&lt;CRB_stats!$A13),CRB_ves!$K$5:$K$3388),3)/1080</f>
        <v>9.010185185185185E-2</v>
      </c>
      <c r="U12" s="3" cm="1">
        <f t="array" ref="U12">QUARTILE(IF((CRB_ves!$O$5:$O$3388&gt;=CRB_stats!$A12)*(CRB_ves!$O$5:$O$3388&lt;CRB_stats!$A13),CRB_ves!$G$5:$G$3388),1)</f>
        <v>1.1790830945558739</v>
      </c>
      <c r="V12" s="3" cm="1">
        <f t="array" ref="V12">QUARTILE(IF((CRB_ves!$O$5:$O$3388&gt;=CRB_stats!$A12)*(CRB_ves!$O$5:$O$3388&lt;CRB_stats!$A13),CRB_ves!$G$5:$G$3388),2)</f>
        <v>1.3382121352477998</v>
      </c>
      <c r="W12" s="3" cm="1">
        <f t="array" ref="W12">QUARTILE(IF((CRB_ves!$O$5:$O$3388&gt;=CRB_stats!$A12)*(CRB_ves!$O$5:$O$3388&lt;CRB_stats!$A13),CRB_ves!$G$5:$G$3388),3)</f>
        <v>1.5948813982521848</v>
      </c>
      <c r="X12" s="3" cm="1">
        <f t="array" ref="X12">QUARTILE(IF((CRB_ves!$O$5:$O$3388&gt;=CRB_stats!$A12)*(CRB_ves!$O$5:$O$3388&lt;CRB_stats!$A13),CRB_ves!$I$5:$I$3388),1)</f>
        <v>0.82</v>
      </c>
      <c r="Y12" s="3" cm="1">
        <f t="array" ref="Y12">QUARTILE(IF((CRB_ves!$O$5:$O$3388&gt;=CRB_stats!$A12)*(CRB_ves!$O$5:$O$3388&lt;CRB_stats!$A13),CRB_ves!$I$5:$I$3388),2)</f>
        <v>0.92</v>
      </c>
      <c r="Z12" s="3" cm="1">
        <f t="array" ref="Z12">QUARTILE(IF((CRB_ves!$O$5:$O$3388&gt;=CRB_stats!$A12)*(CRB_ves!$O$5:$O$3388&lt;CRB_stats!$A13),CRB_ves!$I$5:$I$3388),3)</f>
        <v>0.95</v>
      </c>
      <c r="AA12" s="3" cm="1">
        <f t="array" ref="AA12">QUARTILE(IF((CRB_ves!$O$5:$O$3388&gt;=CRB_stats!$A12)*(CRB_ves!$O$5:$O$3388&lt;CRB_stats!$A13),CRB_ves!$J$5:$J$3388),1)</f>
        <v>0.63</v>
      </c>
      <c r="AB12" s="3" cm="1">
        <f t="array" ref="AB12">QUARTILE(IF((CRB_ves!$O$5:$O$3388&gt;=CRB_stats!$A12)*(CRB_ves!$O$5:$O$3388&lt;CRB_stats!$A13),CRB_ves!$J$5:$J$3388),2)</f>
        <v>0.75</v>
      </c>
      <c r="AC12" s="3" cm="1">
        <f t="array" ref="AC12">QUARTILE(IF((CRB_ves!$O$5:$O$3388&gt;=CRB_stats!$A12)*(CRB_ves!$O$5:$O$3388&lt;CRB_stats!$A13),CRB_ves!$J$5:$J$3388),3)</f>
        <v>0.85</v>
      </c>
      <c r="AD12" s="3" cm="1">
        <f t="array" ref="AD12">AVERAGE(IF((CRB_ves!$O$5:$O$3388&gt;=CRB_stats!$A12)*(CRB_ves!$O$5:$O$3388&lt;CRB_stats!$A13),Angles!$K$5:$K$3388))</f>
        <v>0.13213869549348525</v>
      </c>
      <c r="AE12" s="3" cm="1">
        <f t="array" ref="AE12">AVERAGE(IF((CRB_ves!$O$5:$O$3388&gt;=CRB_stats!$A12)*(CRB_ves!$O$5:$O$3388&lt;CRB_stats!$A13),Angles!$L$5:$L$3388))</f>
        <v>0.16042817898687081</v>
      </c>
      <c r="AF12" s="25">
        <f t="shared" si="4"/>
        <v>19.738503854632931</v>
      </c>
      <c r="AG12" s="26">
        <f t="shared" si="5"/>
        <v>50.780070629840701</v>
      </c>
      <c r="AH12" s="3" cm="1">
        <f t="array" ref="AH12">AVERAGE(IF((CRB_bin!$C$5:$C$440&gt;=CRB_stats!$A12)*(CRB_bin!$C$5:$C$440&lt;CRB_stats!$A13),CRB_bin!$J$5:$J$440))</f>
        <v>8.5627164569619676E-2</v>
      </c>
      <c r="AI12" s="3" cm="1">
        <f t="array" ref="AI12">STDEV(IF((CRB_bin!$C$5:$C$440&gt;=CRB_stats!$A12)*(CRB_bin!$C$5:$C$440&lt;CRB_stats!$A13),CRB_bin!$J$5:$J$440))</f>
        <v>3.5477057009109782E-2</v>
      </c>
      <c r="AJ12" s="3" cm="1">
        <f t="array" ref="AJ12">AVERAGE(IF((CRB_bin!$C$5:$C$440&gt;=CRB_stats!$A12)*(CRB_bin!$C$5:$C$440&lt;CRB_stats!$A13),CRB_bin!$K$5:$K$440))</f>
        <v>0.10266860610610609</v>
      </c>
      <c r="AK12" s="3" cm="1">
        <f t="array" ref="AK12">STDEV(IF((CRB_bin!$C$5:$C$440&gt;=CRB_stats!$A12)*(CRB_bin!$C$5:$C$440&lt;CRB_stats!$A13),CRB_bin!$K$5:$K$440))</f>
        <v>4.6758058037988944E-2</v>
      </c>
      <c r="AL12" s="3" cm="1">
        <f t="array" ref="AL12">AVERAGE(IF((CRB_bin!$C$5:$C$440&gt;=CRB_stats!$A12)*(CRB_bin!$C$5:$C$440&lt;CRB_stats!$A13),CRB_bin!$N$5:$N$440))</f>
        <v>4.373090884545265</v>
      </c>
      <c r="AM12" s="3" cm="1">
        <f t="array" ref="AM12">STDEV(IF((CRB_bin!$C$5:$C$440&gt;=CRB_stats!$A12)*(CRB_bin!$C$5:$C$440&lt;CRB_stats!$A13),CRB_bin!$N$5:$N$440))</f>
        <v>1.4006313576269405</v>
      </c>
      <c r="AN12" s="3" cm="1">
        <f t="array" ref="AN12">AVERAGE(IF((CRB_bin!$C$5:$C$440&gt;=CRB_stats!$A12)*(CRB_bin!$C$5:$C$440&lt;CRB_stats!$A13),CRB_bin!$O$5:$O$440))</f>
        <v>23.041429802391111</v>
      </c>
      <c r="AO12" s="10" cm="1">
        <f t="array" ref="AO12">STDEV(IF((CRB_bin!$C$5:$C$440&gt;=CRB_stats!$A12)*(CRB_bin!$C$5:$C$440&lt;CRB_stats!$A13),CRB_bin!$O$5:$O$440))</f>
        <v>2.9723989658965659</v>
      </c>
      <c r="AQ12" s="59"/>
    </row>
    <row r="13" spans="1:43" x14ac:dyDescent="0.35">
      <c r="A13">
        <v>16</v>
      </c>
      <c r="B13" s="49" cm="1">
        <f t="array" ref="B13">QUARTILE(IF((CRB_phn!$O$5:$O$720&gt;=CRB_stats!$A13)*(CRB_phn!$O$5:$O$720&lt;CRB_stats!$A14),CRB_phn!$C$5:$C$720),1)/(1080^2)</f>
        <v>3.9969135802469134E-3</v>
      </c>
      <c r="C13" s="12" cm="1">
        <f t="array" ref="C13">QUARTILE(IF((CRB_phn!$O$5:$O$720&gt;=CRB_stats!$A13)*(CRB_phn!$O$5:$O$720&lt;CRB_stats!$A14),CRB_phn!$C$5:$C$720),2)/(1080^2)</f>
        <v>1.1610082304526748E-2</v>
      </c>
      <c r="D13" s="12" cm="1">
        <f t="array" ref="D13">QUARTILE(IF((CRB_phn!$O$5:$O$720&gt;=CRB_stats!$A13)*(CRB_phn!$O$5:$O$720&lt;CRB_stats!$A14),CRB_phn!$C$5:$C$720),3)/(1080^2)</f>
        <v>2.7656035665294926E-2</v>
      </c>
      <c r="E13" s="12" cm="1">
        <f t="array" ref="E13">QUARTILE(IF((CRB_phn!$O$5:$O$720&gt;=CRB_stats!$A13)*(CRB_phn!$O$5:$O$720&lt;CRB_stats!$A14),CRB_phn!$E$5:$E$720),1)/1080</f>
        <v>0.11964814814814814</v>
      </c>
      <c r="F13" s="12" cm="1">
        <f t="array" ref="F13">QUARTILE(IF((CRB_phn!$O$5:$O$720&gt;=CRB_stats!$A13)*(CRB_phn!$O$5:$O$720&lt;CRB_stats!$A14),CRB_phn!$E$5:$E$720),2)/1080</f>
        <v>0.17577777777777778</v>
      </c>
      <c r="G13" s="12" cm="1">
        <f t="array" ref="G13">QUARTILE(IF((CRB_phn!$O$5:$O$720&gt;=CRB_stats!$A13)*(CRB_phn!$O$5:$O$720&lt;CRB_stats!$A14),CRB_phn!$E$5:$E$720),3)/1080</f>
        <v>0.31852777777777774</v>
      </c>
      <c r="H13" s="3" cm="1">
        <f t="array" ref="H13">QUARTILE(IF((CRB_phn!$O$5:$O$720&gt;=CRB_stats!$A13)*(CRB_phn!$O$5:$O$720&lt;CRB_stats!$A14),CRB_phn!$G$5:$G$720),1)</f>
        <v>2.050719461169507</v>
      </c>
      <c r="I13" s="3" cm="1">
        <f t="array" ref="I13">QUARTILE(IF((CRB_phn!$O$5:$O$720&gt;=CRB_stats!$A13)*(CRB_phn!$O$5:$O$720&lt;CRB_stats!$A14),CRB_phn!$G$5:$G$720),2)</f>
        <v>2.5332028063305594</v>
      </c>
      <c r="J13" s="3" cm="1">
        <f t="array" ref="J13">QUARTILE(IF((CRB_phn!$O$5:$O$720&gt;=CRB_stats!$A13)*(CRB_phn!$O$5:$O$720&lt;CRB_stats!$A14),CRB_phn!$G$5:$G$720),3)</f>
        <v>3.1438130074047637</v>
      </c>
      <c r="K13" s="3" cm="1">
        <f t="array" ref="K13">AVERAGE(IF((CRB_phn!$O$5:$O$720&gt;=CRB_stats!$A13)*(CRB_phn!$O$5:$O$720&lt;CRB_stats!$A14),Angles!$I$5:$I$720))</f>
        <v>-0.25053540796341817</v>
      </c>
      <c r="L13" s="3" cm="1">
        <f t="array" ref="L13">AVERAGE(IF((CRB_phn!$O$5:$O$720&gt;=CRB_stats!$A13)*(CRB_phn!$O$5:$O$720&lt;CRB_stats!$A14),Angles!$J$5:$J$720))</f>
        <v>0.29133266198815161</v>
      </c>
      <c r="M13" s="25">
        <f t="shared" si="2"/>
        <v>-20.347161726943582</v>
      </c>
      <c r="N13" s="26">
        <f t="shared" si="3"/>
        <v>39.622838653316542</v>
      </c>
      <c r="O13" s="24" cm="1">
        <f t="array" ref="O13">QUARTILE(IF((CRB_ves!$O$5:$O$3388&gt;=CRB_stats!$A13)*(CRB_ves!$O$5:$O$3388&lt;CRB_stats!$A14),CRB_ves!$C$5:$C$3388),1)/(1080^2)</f>
        <v>2.3713991769547327E-3</v>
      </c>
      <c r="P13" s="18" cm="1">
        <f t="array" ref="P13">QUARTILE(IF((CRB_ves!$O$5:$O$3388&gt;=CRB_stats!$A13)*(CRB_ves!$O$5:$O$3388&lt;CRB_stats!$A14),CRB_ves!$C$5:$C$3388),2)/(1080^2)</f>
        <v>5.6232853223593966E-3</v>
      </c>
      <c r="Q13" s="18" cm="1">
        <f t="array" ref="Q13">QUARTILE(IF((CRB_ves!$O$5:$O$3388&gt;=CRB_stats!$A13)*(CRB_ves!$O$5:$O$3388&lt;CRB_stats!$A14),CRB_ves!$C$5:$C$3388),3)/(1080^2)</f>
        <v>1.5097307956104252E-2</v>
      </c>
      <c r="R13" s="3" cm="1">
        <f t="array" ref="R13">QUARTILE(IF((CRB_ves!$O$5:$O$3388&gt;=CRB_stats!$A13)*(CRB_ves!$O$5:$O$3388&lt;CRB_stats!$A14),CRB_ves!$K$5:$K$3388),1)/1080</f>
        <v>6.6333333333333327E-2</v>
      </c>
      <c r="S13" s="3" cm="1">
        <f t="array" ref="S13">QUARTILE(IF((CRB_ves!$O$5:$O$3388&gt;=CRB_stats!$A13)*(CRB_ves!$O$5:$O$3388&lt;CRB_stats!$A14),CRB_ves!$K$5:$K$3388),2)/1080</f>
        <v>0.1068611111111111</v>
      </c>
      <c r="T13" s="3" cm="1">
        <f t="array" ref="T13">QUARTILE(IF((CRB_ves!$O$5:$O$3388&gt;=CRB_stats!$A13)*(CRB_ves!$O$5:$O$3388&lt;CRB_stats!$A14),CRB_ves!$K$5:$K$3388),3)/1080</f>
        <v>0.18240740740740741</v>
      </c>
      <c r="U13" s="3" cm="1">
        <f t="array" ref="U13">QUARTILE(IF((CRB_ves!$O$5:$O$3388&gt;=CRB_stats!$A13)*(CRB_ves!$O$5:$O$3388&lt;CRB_stats!$A14),CRB_ves!$G$5:$G$3388),1)</f>
        <v>1.2209582890475668</v>
      </c>
      <c r="V13" s="3" cm="1">
        <f t="array" ref="V13">QUARTILE(IF((CRB_ves!$O$5:$O$3388&gt;=CRB_stats!$A13)*(CRB_ves!$O$5:$O$3388&lt;CRB_stats!$A14),CRB_ves!$G$5:$G$3388),2)</f>
        <v>1.4052844662262947</v>
      </c>
      <c r="W13" s="3" cm="1">
        <f t="array" ref="W13">QUARTILE(IF((CRB_ves!$O$5:$O$3388&gt;=CRB_stats!$A13)*(CRB_ves!$O$5:$O$3388&lt;CRB_stats!$A14),CRB_ves!$G$5:$G$3388),3)</f>
        <v>1.8267067517325275</v>
      </c>
      <c r="X13" s="3" cm="1">
        <f t="array" ref="X13">QUARTILE(IF((CRB_ves!$O$5:$O$3388&gt;=CRB_stats!$A13)*(CRB_ves!$O$5:$O$3388&lt;CRB_stats!$A14),CRB_ves!$I$5:$I$3388),1)</f>
        <v>0.745</v>
      </c>
      <c r="Y13" s="3" cm="1">
        <f t="array" ref="Y13">QUARTILE(IF((CRB_ves!$O$5:$O$3388&gt;=CRB_stats!$A13)*(CRB_ves!$O$5:$O$3388&lt;CRB_stats!$A14),CRB_ves!$I$5:$I$3388),2)</f>
        <v>0.84</v>
      </c>
      <c r="Z13" s="3" cm="1">
        <f t="array" ref="Z13">QUARTILE(IF((CRB_ves!$O$5:$O$3388&gt;=CRB_stats!$A13)*(CRB_ves!$O$5:$O$3388&lt;CRB_stats!$A14),CRB_ves!$I$5:$I$3388),3)</f>
        <v>0.94499999999999995</v>
      </c>
      <c r="AA13" s="3" cm="1">
        <f t="array" ref="AA13">QUARTILE(IF((CRB_ves!$O$5:$O$3388&gt;=CRB_stats!$A13)*(CRB_ves!$O$5:$O$3388&lt;CRB_stats!$A14),CRB_ves!$J$5:$J$3388),1)</f>
        <v>0.55000000000000004</v>
      </c>
      <c r="AB13" s="3" cm="1">
        <f t="array" ref="AB13">QUARTILE(IF((CRB_ves!$O$5:$O$3388&gt;=CRB_stats!$A13)*(CRB_ves!$O$5:$O$3388&lt;CRB_stats!$A14),CRB_ves!$J$5:$J$3388),2)</f>
        <v>0.71</v>
      </c>
      <c r="AC13" s="3" cm="1">
        <f t="array" ref="AC13">QUARTILE(IF((CRB_ves!$O$5:$O$3388&gt;=CRB_stats!$A13)*(CRB_ves!$O$5:$O$3388&lt;CRB_stats!$A14),CRB_ves!$J$5:$J$3388),3)</f>
        <v>0.82</v>
      </c>
      <c r="AD13" s="3" cm="1">
        <f t="array" ref="AD13">AVERAGE(IF((CRB_ves!$O$5:$O$3388&gt;=CRB_stats!$A13)*(CRB_ves!$O$5:$O$3388&lt;CRB_stats!$A14),Angles!$K$5:$K$3388))</f>
        <v>0.21172058220034218</v>
      </c>
      <c r="AE13" s="3" cm="1">
        <f t="array" ref="AE13">AVERAGE(IF((CRB_ves!$O$5:$O$3388&gt;=CRB_stats!$A13)*(CRB_ves!$O$5:$O$3388&lt;CRB_stats!$A14),Angles!$L$5:$L$3388))</f>
        <v>0.15533324234421395</v>
      </c>
      <c r="AF13" s="25">
        <f t="shared" si="4"/>
        <v>26.866792398587361</v>
      </c>
      <c r="AG13" s="26">
        <f t="shared" si="5"/>
        <v>46.84885120497308</v>
      </c>
      <c r="AH13" s="3" cm="1">
        <f t="array" ref="AH13">AVERAGE(IF((CRB_bin!$C$5:$C$440&gt;=CRB_stats!$A13)*(CRB_bin!$C$5:$C$440&lt;CRB_stats!$A14),CRB_bin!$J$5:$J$440))</f>
        <v>0.10466663132471954</v>
      </c>
      <c r="AI13" s="3" cm="1">
        <f t="array" ref="AI13">STDEV(IF((CRB_bin!$C$5:$C$440&gt;=CRB_stats!$A13)*(CRB_bin!$C$5:$C$440&lt;CRB_stats!$A14),CRB_bin!$J$5:$J$440))</f>
        <v>5.1155635560815468E-2</v>
      </c>
      <c r="AJ13" s="3" cm="1">
        <f t="array" ref="AJ13">AVERAGE(IF((CRB_bin!$C$5:$C$440&gt;=CRB_stats!$A13)*(CRB_bin!$C$5:$C$440&lt;CRB_stats!$A14),CRB_bin!$K$5:$K$440))</f>
        <v>0.22821828078078077</v>
      </c>
      <c r="AK13" s="3" cm="1">
        <f t="array" ref="AK13">STDEV(IF((CRB_bin!$C$5:$C$440&gt;=CRB_stats!$A13)*(CRB_bin!$C$5:$C$440&lt;CRB_stats!$A14),CRB_bin!$K$5:$K$440))</f>
        <v>6.9474470116497031E-2</v>
      </c>
      <c r="AL13" s="3" cm="1">
        <f t="array" ref="AL13">AVERAGE(IF((CRB_bin!$C$5:$C$440&gt;=CRB_stats!$A13)*(CRB_bin!$C$5:$C$440&lt;CRB_stats!$A14),CRB_bin!$N$5:$N$440))</f>
        <v>7.0312330885285155</v>
      </c>
      <c r="AM13" s="3" cm="1">
        <f t="array" ref="AM13">STDEV(IF((CRB_bin!$C$5:$C$440&gt;=CRB_stats!$A13)*(CRB_bin!$C$5:$C$440&lt;CRB_stats!$A14),CRB_bin!$N$5:$N$440))</f>
        <v>2.6716946956563348</v>
      </c>
      <c r="AN13" s="3" cm="1">
        <f t="array" ref="AN13">AVERAGE(IF((CRB_bin!$C$5:$C$440&gt;=CRB_stats!$A13)*(CRB_bin!$C$5:$C$440&lt;CRB_stats!$A14),CRB_bin!$O$5:$O$440))</f>
        <v>23.316431327492815</v>
      </c>
      <c r="AO13" s="10" cm="1">
        <f t="array" ref="AO13">STDEV(IF((CRB_bin!$C$5:$C$440&gt;=CRB_stats!$A13)*(CRB_bin!$C$5:$C$440&lt;CRB_stats!$A14),CRB_bin!$O$5:$O$440))</f>
        <v>4.7959894353516379</v>
      </c>
      <c r="AQ13" s="59"/>
    </row>
    <row r="14" spans="1:43" x14ac:dyDescent="0.35">
      <c r="A14">
        <v>18</v>
      </c>
      <c r="B14" s="49" cm="1">
        <f t="array" ref="B14">QUARTILE(IF((CRB_phn!$O$5:$O$720&gt;=CRB_stats!$A14)*(CRB_phn!$O$5:$O$720&lt;CRB_stats!$A15),CRB_phn!$C$5:$C$720),1)/(1080^2)</f>
        <v>3.087491426611797E-3</v>
      </c>
      <c r="C14" s="12" cm="1">
        <f t="array" ref="C14">QUARTILE(IF((CRB_phn!$O$5:$O$720&gt;=CRB_stats!$A14)*(CRB_phn!$O$5:$O$720&lt;CRB_stats!$A15),CRB_phn!$C$5:$C$720),2)/(1080^2)</f>
        <v>6.6147976680384088E-3</v>
      </c>
      <c r="D14" s="12" cm="1">
        <f t="array" ref="D14">QUARTILE(IF((CRB_phn!$O$5:$O$720&gt;=CRB_stats!$A14)*(CRB_phn!$O$5:$O$720&lt;CRB_stats!$A15),CRB_phn!$C$5:$C$720),3)/(1080^2)</f>
        <v>9.5507544581618659E-3</v>
      </c>
      <c r="E14" s="12" cm="1">
        <f t="array" ref="E14">QUARTILE(IF((CRB_phn!$O$5:$O$720&gt;=CRB_stats!$A14)*(CRB_phn!$O$5:$O$720&lt;CRB_stats!$A15),CRB_phn!$E$5:$E$720),1)/1080</f>
        <v>0.1000625</v>
      </c>
      <c r="F14" s="12" cm="1">
        <f t="array" ref="F14">QUARTILE(IF((CRB_phn!$O$5:$O$720&gt;=CRB_stats!$A14)*(CRB_phn!$O$5:$O$720&lt;CRB_stats!$A15),CRB_phn!$E$5:$E$720),2)/1080</f>
        <v>0.11930555555555555</v>
      </c>
      <c r="G14" s="12" cm="1">
        <f t="array" ref="G14">QUARTILE(IF((CRB_phn!$O$5:$O$720&gt;=CRB_stats!$A14)*(CRB_phn!$O$5:$O$720&lt;CRB_stats!$A15),CRB_phn!$E$5:$E$720),3)/1080</f>
        <v>0.21963194444444445</v>
      </c>
      <c r="H14" s="3" cm="1">
        <f t="array" ref="H14">QUARTILE(IF((CRB_phn!$O$5:$O$720&gt;=CRB_stats!$A14)*(CRB_phn!$O$5:$O$720&lt;CRB_stats!$A15),CRB_phn!$G$5:$G$720),1)</f>
        <v>2.090240566717644</v>
      </c>
      <c r="I14" s="3" cm="1">
        <f t="array" ref="I14">QUARTILE(IF((CRB_phn!$O$5:$O$720&gt;=CRB_stats!$A14)*(CRB_phn!$O$5:$O$720&lt;CRB_stats!$A15),CRB_phn!$G$5:$G$720),2)</f>
        <v>3.1607009046622307</v>
      </c>
      <c r="J14" s="3" cm="1">
        <f t="array" ref="J14">QUARTILE(IF((CRB_phn!$O$5:$O$720&gt;=CRB_stats!$A14)*(CRB_phn!$O$5:$O$720&lt;CRB_stats!$A15),CRB_phn!$G$5:$G$720),3)</f>
        <v>4.1698278155111179</v>
      </c>
      <c r="K14" s="3" cm="1">
        <f t="array" ref="K14">AVERAGE(IF((CRB_phn!$O$5:$O$720&gt;=CRB_stats!$A14)*(CRB_phn!$O$5:$O$720&lt;CRB_stats!$A15),Angles!$I$5:$I$720))</f>
        <v>5.6410927034570332E-2</v>
      </c>
      <c r="L14" s="3" cm="1">
        <f t="array" ref="L14">AVERAGE(IF((CRB_phn!$O$5:$O$720&gt;=CRB_stats!$A14)*(CRB_phn!$O$5:$O$720&lt;CRB_stats!$A15),Angles!$J$5:$J$720))</f>
        <v>0.26064181380184037</v>
      </c>
      <c r="M14" s="25">
        <f t="shared" si="2"/>
        <v>6.10610805445042</v>
      </c>
      <c r="N14" s="26">
        <f t="shared" si="3"/>
        <v>46.577610473557591</v>
      </c>
      <c r="O14" s="24" cm="1">
        <f t="array" ref="O14">QUARTILE(IF((CRB_ves!$O$5:$O$3388&gt;=CRB_stats!$A14)*(CRB_ves!$O$5:$O$3388&lt;CRB_stats!$A15),CRB_ves!$C$5:$C$3388),1)/(1080^2)</f>
        <v>2.5000000000000001E-3</v>
      </c>
      <c r="P14" s="18" cm="1">
        <f t="array" ref="P14">QUARTILE(IF((CRB_ves!$O$5:$O$3388&gt;=CRB_stats!$A14)*(CRB_ves!$O$5:$O$3388&lt;CRB_stats!$A15),CRB_ves!$C$5:$C$3388),2)/(1080^2)</f>
        <v>4.7680898491083675E-3</v>
      </c>
      <c r="Q14" s="18" cm="1">
        <f t="array" ref="Q14">QUARTILE(IF((CRB_ves!$O$5:$O$3388&gt;=CRB_stats!$A14)*(CRB_ves!$O$5:$O$3388&lt;CRB_stats!$A15),CRB_ves!$C$5:$C$3388),3)/(1080^2)</f>
        <v>1.087770061728395E-2</v>
      </c>
      <c r="R14" s="3" cm="1">
        <f t="array" ref="R14">QUARTILE(IF((CRB_ves!$O$5:$O$3388&gt;=CRB_stats!$A14)*(CRB_ves!$O$5:$O$3388&lt;CRB_stats!$A15),CRB_ves!$K$5:$K$3388),1)/1080</f>
        <v>6.5351851851851855E-2</v>
      </c>
      <c r="S14" s="3" cm="1">
        <f t="array" ref="S14">QUARTILE(IF((CRB_ves!$O$5:$O$3388&gt;=CRB_stats!$A14)*(CRB_ves!$O$5:$O$3388&lt;CRB_stats!$A15),CRB_ves!$K$5:$K$3388),2)/1080</f>
        <v>9.3439814814814809E-2</v>
      </c>
      <c r="T14" s="3" cm="1">
        <f t="array" ref="T14">QUARTILE(IF((CRB_ves!$O$5:$O$3388&gt;=CRB_stats!$A14)*(CRB_ves!$O$5:$O$3388&lt;CRB_stats!$A15),CRB_ves!$K$5:$K$3388),3)/1080</f>
        <v>0.1511550925925926</v>
      </c>
      <c r="U14" s="3" cm="1">
        <f t="array" ref="U14">QUARTILE(IF((CRB_ves!$O$5:$O$3388&gt;=CRB_stats!$A14)*(CRB_ves!$O$5:$O$3388&lt;CRB_stats!$A15),CRB_ves!$G$5:$G$3388),1)</f>
        <v>1.2178231929479353</v>
      </c>
      <c r="V14" s="3" cm="1">
        <f t="array" ref="V14">QUARTILE(IF((CRB_ves!$O$5:$O$3388&gt;=CRB_stats!$A14)*(CRB_ves!$O$5:$O$3388&lt;CRB_stats!$A15),CRB_ves!$G$5:$G$3388),2)</f>
        <v>1.3695174484353352</v>
      </c>
      <c r="W14" s="3" cm="1">
        <f t="array" ref="W14">QUARTILE(IF((CRB_ves!$O$5:$O$3388&gt;=CRB_stats!$A14)*(CRB_ves!$O$5:$O$3388&lt;CRB_stats!$A15),CRB_ves!$G$5:$G$3388),3)</f>
        <v>1.6535954522126319</v>
      </c>
      <c r="X14" s="3" cm="1">
        <f t="array" ref="X14">QUARTILE(IF((CRB_ves!$O$5:$O$3388&gt;=CRB_stats!$A14)*(CRB_ves!$O$5:$O$3388&lt;CRB_stats!$A15),CRB_ves!$I$5:$I$3388),1)</f>
        <v>0.7975000000000001</v>
      </c>
      <c r="Y14" s="3" cm="1">
        <f t="array" ref="Y14">QUARTILE(IF((CRB_ves!$O$5:$O$3388&gt;=CRB_stats!$A14)*(CRB_ves!$O$5:$O$3388&lt;CRB_stats!$A15),CRB_ves!$I$5:$I$3388),2)</f>
        <v>0.9</v>
      </c>
      <c r="Z14" s="3" cm="1">
        <f t="array" ref="Z14">QUARTILE(IF((CRB_ves!$O$5:$O$3388&gt;=CRB_stats!$A14)*(CRB_ves!$O$5:$O$3388&lt;CRB_stats!$A15),CRB_ves!$I$5:$I$3388),3)</f>
        <v>0.95</v>
      </c>
      <c r="AA14" s="3" cm="1">
        <f t="array" ref="AA14">QUARTILE(IF((CRB_ves!$O$5:$O$3388&gt;=CRB_stats!$A14)*(CRB_ves!$O$5:$O$3388&lt;CRB_stats!$A15),CRB_ves!$J$5:$J$3388),1)</f>
        <v>0.6</v>
      </c>
      <c r="AB14" s="3" cm="1">
        <f t="array" ref="AB14">QUARTILE(IF((CRB_ves!$O$5:$O$3388&gt;=CRB_stats!$A14)*(CRB_ves!$O$5:$O$3388&lt;CRB_stats!$A15),CRB_ves!$J$5:$J$3388),2)</f>
        <v>0.73</v>
      </c>
      <c r="AC14" s="3" cm="1">
        <f t="array" ref="AC14">QUARTILE(IF((CRB_ves!$O$5:$O$3388&gt;=CRB_stats!$A14)*(CRB_ves!$O$5:$O$3388&lt;CRB_stats!$A15),CRB_ves!$J$5:$J$3388),3)</f>
        <v>0.82</v>
      </c>
      <c r="AD14" s="3" cm="1">
        <f t="array" ref="AD14">AVERAGE(IF((CRB_ves!$O$5:$O$3388&gt;=CRB_stats!$A14)*(CRB_ves!$O$5:$O$3388&lt;CRB_stats!$A15),Angles!$K$5:$K$3388))</f>
        <v>6.6674062055876976E-2</v>
      </c>
      <c r="AE14" s="3" cm="1">
        <f t="array" ref="AE14">AVERAGE(IF((CRB_ves!$O$5:$O$3388&gt;=CRB_stats!$A14)*(CRB_ves!$O$5:$O$3388&lt;CRB_stats!$A15),Angles!$L$5:$L$3388))</f>
        <v>0.13117340930247415</v>
      </c>
      <c r="AF14" s="25">
        <f t="shared" si="4"/>
        <v>13.471875525076719</v>
      </c>
      <c r="AG14" s="26">
        <f t="shared" si="5"/>
        <v>56.084508349500553</v>
      </c>
      <c r="AH14" s="3" cm="1">
        <f t="array" ref="AH14">AVERAGE(IF((CRB_bin!$C$5:$C$440&gt;=CRB_stats!$A14)*(CRB_bin!$C$5:$C$440&lt;CRB_stats!$A15),CRB_bin!$J$5:$J$440))</f>
        <v>2.8884151050301142E-2</v>
      </c>
      <c r="AI14" s="3" cm="1">
        <f t="array" ref="AI14">STDEV(IF((CRB_bin!$C$5:$C$440&gt;=CRB_stats!$A14)*(CRB_bin!$C$5:$C$440&lt;CRB_stats!$A15),CRB_bin!$J$5:$J$440))</f>
        <v>1.7227632925676185E-2</v>
      </c>
      <c r="AJ14" s="3" cm="1">
        <f t="array" ref="AJ14">AVERAGE(IF((CRB_bin!$C$5:$C$440&gt;=CRB_stats!$A14)*(CRB_bin!$C$5:$C$440&lt;CRB_stats!$A15),CRB_bin!$K$5:$K$440))</f>
        <v>0.11838069319319319</v>
      </c>
      <c r="AK14" s="3" cm="1">
        <f t="array" ref="AK14">STDEV(IF((CRB_bin!$C$5:$C$440&gt;=CRB_stats!$A14)*(CRB_bin!$C$5:$C$440&lt;CRB_stats!$A15),CRB_bin!$K$5:$K$440))</f>
        <v>3.7195560398266318E-2</v>
      </c>
      <c r="AL14" s="3" cm="1">
        <f t="array" ref="AL14">AVERAGE(IF((CRB_bin!$C$5:$C$440&gt;=CRB_stats!$A14)*(CRB_bin!$C$5:$C$440&lt;CRB_stats!$A15),CRB_bin!$N$5:$N$440))</f>
        <v>3.2361234180599276</v>
      </c>
      <c r="AM14" s="3" cm="1">
        <f t="array" ref="AM14">STDEV(IF((CRB_bin!$C$5:$C$440&gt;=CRB_stats!$A14)*(CRB_bin!$C$5:$C$440&lt;CRB_stats!$A15),CRB_bin!$N$5:$N$440))</f>
        <v>1.3088020315927971</v>
      </c>
      <c r="AN14" s="3" cm="1">
        <f t="array" ref="AN14">AVERAGE(IF((CRB_bin!$C$5:$C$440&gt;=CRB_stats!$A14)*(CRB_bin!$C$5:$C$440&lt;CRB_stats!$A15),CRB_bin!$O$5:$O$440))</f>
        <v>17.575704368955005</v>
      </c>
      <c r="AO14" s="10" cm="1">
        <f t="array" ref="AO14">STDEV(IF((CRB_bin!$C$5:$C$440&gt;=CRB_stats!$A14)*(CRB_bin!$C$5:$C$440&lt;CRB_stats!$A15),CRB_bin!$O$5:$O$440))</f>
        <v>2.2244631668329973</v>
      </c>
      <c r="AQ14" s="59"/>
    </row>
    <row r="15" spans="1:43" x14ac:dyDescent="0.35">
      <c r="A15">
        <v>20</v>
      </c>
      <c r="B15" s="49" cm="1">
        <f t="array" ref="B15">QUARTILE(IF((CRB_phn!$O$5:$O$720&gt;=CRB_stats!$A15)*(CRB_phn!$O$5:$O$720&lt;CRB_stats!$A16),CRB_phn!$C$5:$C$720),1)/(1080^2)</f>
        <v>4.2399691358024688E-3</v>
      </c>
      <c r="C15" s="12" cm="1">
        <f t="array" ref="C15">QUARTILE(IF((CRB_phn!$O$5:$O$720&gt;=CRB_stats!$A15)*(CRB_phn!$O$5:$O$720&lt;CRB_stats!$A16),CRB_phn!$C$5:$C$720),2)/(1080^2)</f>
        <v>6.227709190672154E-3</v>
      </c>
      <c r="D15" s="12" cm="1">
        <f t="array" ref="D15">QUARTILE(IF((CRB_phn!$O$5:$O$720&gt;=CRB_stats!$A15)*(CRB_phn!$O$5:$O$720&lt;CRB_stats!$A16),CRB_phn!$C$5:$C$720),3)/(1080^2)</f>
        <v>2.6027091906721537E-2</v>
      </c>
      <c r="E15" s="12" cm="1">
        <f t="array" ref="E15">QUARTILE(IF((CRB_phn!$O$5:$O$720&gt;=CRB_stats!$A15)*(CRB_phn!$O$5:$O$720&lt;CRB_stats!$A16),CRB_phn!$E$5:$E$720),1)/1080</f>
        <v>0.11882870370370371</v>
      </c>
      <c r="F15" s="12" cm="1">
        <f t="array" ref="F15">QUARTILE(IF((CRB_phn!$O$5:$O$720&gt;=CRB_stats!$A15)*(CRB_phn!$O$5:$O$720&lt;CRB_stats!$A16),CRB_phn!$E$5:$E$720),2)/1080</f>
        <v>0.14777777777777779</v>
      </c>
      <c r="G15" s="12" cm="1">
        <f t="array" ref="G15">QUARTILE(IF((CRB_phn!$O$5:$O$720&gt;=CRB_stats!$A15)*(CRB_phn!$O$5:$O$720&lt;CRB_stats!$A16),CRB_phn!$E$5:$E$720),3)/1080</f>
        <v>0.24990277777777775</v>
      </c>
      <c r="H15" s="3" cm="1">
        <f t="array" ref="H15">QUARTILE(IF((CRB_phn!$O$5:$O$720&gt;=CRB_stats!$A15)*(CRB_phn!$O$5:$O$720&lt;CRB_stats!$A16),CRB_phn!$G$5:$G$720),1)</f>
        <v>2.08035104006668</v>
      </c>
      <c r="I15" s="3" cm="1">
        <f t="array" ref="I15">QUARTILE(IF((CRB_phn!$O$5:$O$720&gt;=CRB_stats!$A15)*(CRB_phn!$O$5:$O$720&lt;CRB_stats!$A16),CRB_phn!$G$5:$G$720),2)</f>
        <v>2.4902767389678386</v>
      </c>
      <c r="J15" s="3" cm="1">
        <f t="array" ref="J15">QUARTILE(IF((CRB_phn!$O$5:$O$720&gt;=CRB_stats!$A15)*(CRB_phn!$O$5:$O$720&lt;CRB_stats!$A16),CRB_phn!$G$5:$G$720),3)</f>
        <v>3.151046269073607</v>
      </c>
      <c r="K15" s="3" cm="1">
        <f t="array" ref="K15">AVERAGE(IF((CRB_phn!$O$5:$O$720&gt;=CRB_stats!$A15)*(CRB_phn!$O$5:$O$720&lt;CRB_stats!$A16),Angles!$I$5:$I$720))</f>
        <v>0.4769330492745778</v>
      </c>
      <c r="L15" s="3" cm="1">
        <f t="array" ref="L15">AVERAGE(IF((CRB_phn!$O$5:$O$720&gt;=CRB_stats!$A15)*(CRB_phn!$O$5:$O$720&lt;CRB_stats!$A16),Angles!$J$5:$J$720))</f>
        <v>0.46631189140039436</v>
      </c>
      <c r="M15" s="25">
        <f t="shared" si="2"/>
        <v>22.822568282968646</v>
      </c>
      <c r="N15" s="26">
        <f t="shared" si="3"/>
        <v>25.781174352948444</v>
      </c>
      <c r="O15" s="24" cm="1">
        <f t="array" ref="O15">QUARTILE(IF((CRB_ves!$O$5:$O$3388&gt;=CRB_stats!$A15)*(CRB_ves!$O$5:$O$3388&lt;CRB_stats!$A16),CRB_ves!$C$5:$C$3388),1)/(1080^2)</f>
        <v>1.6173696844993142E-3</v>
      </c>
      <c r="P15" s="18" cm="1">
        <f t="array" ref="P15">QUARTILE(IF((CRB_ves!$O$5:$O$3388&gt;=CRB_stats!$A15)*(CRB_ves!$O$5:$O$3388&lt;CRB_stats!$A16),CRB_ves!$C$5:$C$3388),2)/(1080^2)</f>
        <v>3.8837448559670782E-3</v>
      </c>
      <c r="Q15" s="18" cm="1">
        <f t="array" ref="Q15">QUARTILE(IF((CRB_ves!$O$5:$O$3388&gt;=CRB_stats!$A15)*(CRB_ves!$O$5:$O$3388&lt;CRB_stats!$A16),CRB_ves!$C$5:$C$3388),3)/(1080^2)</f>
        <v>5.9332133058984911E-3</v>
      </c>
      <c r="R15" s="3" cm="1">
        <f t="array" ref="R15">QUARTILE(IF((CRB_ves!$O$5:$O$3388&gt;=CRB_stats!$A15)*(CRB_ves!$O$5:$O$3388&lt;CRB_stats!$A16),CRB_ves!$K$5:$K$3388),1)/1080</f>
        <v>5.4398148148148147E-2</v>
      </c>
      <c r="S15" s="3" cm="1">
        <f t="array" ref="S15">QUARTILE(IF((CRB_ves!$O$5:$O$3388&gt;=CRB_stats!$A15)*(CRB_ves!$O$5:$O$3388&lt;CRB_stats!$A16),CRB_ves!$K$5:$K$3388),2)/1080</f>
        <v>8.8083333333333333E-2</v>
      </c>
      <c r="T15" s="3" cm="1">
        <f t="array" ref="T15">QUARTILE(IF((CRB_ves!$O$5:$O$3388&gt;=CRB_stats!$A15)*(CRB_ves!$O$5:$O$3388&lt;CRB_stats!$A16),CRB_ves!$K$5:$K$3388),3)/1080</f>
        <v>0.10922222222222223</v>
      </c>
      <c r="U15" s="3" cm="1">
        <f t="array" ref="U15">QUARTILE(IF((CRB_ves!$O$5:$O$3388&gt;=CRB_stats!$A15)*(CRB_ves!$O$5:$O$3388&lt;CRB_stats!$A16),CRB_ves!$G$5:$G$3388),1)</f>
        <v>1.2292188942963982</v>
      </c>
      <c r="V15" s="3" cm="1">
        <f t="array" ref="V15">QUARTILE(IF((CRB_ves!$O$5:$O$3388&gt;=CRB_stats!$A15)*(CRB_ves!$O$5:$O$3388&lt;CRB_stats!$A16),CRB_ves!$G$5:$G$3388),2)</f>
        <v>1.3284815813117701</v>
      </c>
      <c r="W15" s="3" cm="1">
        <f t="array" ref="W15">QUARTILE(IF((CRB_ves!$O$5:$O$3388&gt;=CRB_stats!$A15)*(CRB_ves!$O$5:$O$3388&lt;CRB_stats!$A16),CRB_ves!$G$5:$G$3388),3)</f>
        <v>1.6006005496904208</v>
      </c>
      <c r="X15" s="3" cm="1">
        <f t="array" ref="X15">QUARTILE(IF((CRB_ves!$O$5:$O$3388&gt;=CRB_stats!$A15)*(CRB_ves!$O$5:$O$3388&lt;CRB_stats!$A16),CRB_ves!$I$5:$I$3388),1)</f>
        <v>0.83</v>
      </c>
      <c r="Y15" s="3" cm="1">
        <f t="array" ref="Y15">QUARTILE(IF((CRB_ves!$O$5:$O$3388&gt;=CRB_stats!$A15)*(CRB_ves!$O$5:$O$3388&lt;CRB_stats!$A16),CRB_ves!$I$5:$I$3388),2)</f>
        <v>0.91</v>
      </c>
      <c r="Z15" s="3" cm="1">
        <f t="array" ref="Z15">QUARTILE(IF((CRB_ves!$O$5:$O$3388&gt;=CRB_stats!$A15)*(CRB_ves!$O$5:$O$3388&lt;CRB_stats!$A16),CRB_ves!$I$5:$I$3388),3)</f>
        <v>0.95</v>
      </c>
      <c r="AA15" s="3" cm="1">
        <f t="array" ref="AA15">QUARTILE(IF((CRB_ves!$O$5:$O$3388&gt;=CRB_stats!$A15)*(CRB_ves!$O$5:$O$3388&lt;CRB_stats!$A16),CRB_ves!$J$5:$J$3388),1)</f>
        <v>0.625</v>
      </c>
      <c r="AB15" s="3" cm="1">
        <f t="array" ref="AB15">QUARTILE(IF((CRB_ves!$O$5:$O$3388&gt;=CRB_stats!$A15)*(CRB_ves!$O$5:$O$3388&lt;CRB_stats!$A16),CRB_ves!$J$5:$J$3388),2)</f>
        <v>0.75</v>
      </c>
      <c r="AC15" s="3" cm="1">
        <f t="array" ref="AC15">QUARTILE(IF((CRB_ves!$O$5:$O$3388&gt;=CRB_stats!$A15)*(CRB_ves!$O$5:$O$3388&lt;CRB_stats!$A16),CRB_ves!$J$5:$J$3388),3)</f>
        <v>0.81</v>
      </c>
      <c r="AD15" s="3" cm="1">
        <f t="array" ref="AD15">AVERAGE(IF((CRB_ves!$O$5:$O$3388&gt;=CRB_stats!$A15)*(CRB_ves!$O$5:$O$3388&lt;CRB_stats!$A16),Angles!$K$5:$K$3388))</f>
        <v>0.15554755781876312</v>
      </c>
      <c r="AE15" s="3" cm="1">
        <f t="array" ref="AE15">AVERAGE(IF((CRB_ves!$O$5:$O$3388&gt;=CRB_stats!$A15)*(CRB_ves!$O$5:$O$3388&lt;CRB_stats!$A16),Angles!$L$5:$L$3388))</f>
        <v>-8.594519782085755E-2</v>
      </c>
      <c r="AF15" s="25">
        <f t="shared" si="4"/>
        <v>-30.538945041052841</v>
      </c>
      <c r="AG15" s="26">
        <f t="shared" si="5"/>
        <v>53.251025295540934</v>
      </c>
      <c r="AH15" s="3" cm="1">
        <f t="array" ref="AH15">AVERAGE(IF((CRB_bin!$C$5:$C$440&gt;=CRB_stats!$A15)*(CRB_bin!$C$5:$C$440&lt;CRB_stats!$A16),CRB_bin!$J$5:$J$440))</f>
        <v>4.2767501025123111E-2</v>
      </c>
      <c r="AI15" s="3" cm="1">
        <f t="array" ref="AI15">STDEV(IF((CRB_bin!$C$5:$C$440&gt;=CRB_stats!$A15)*(CRB_bin!$C$5:$C$440&lt;CRB_stats!$A16),CRB_bin!$J$5:$J$440))</f>
        <v>1.8840607740609496E-2</v>
      </c>
      <c r="AJ15" s="3" cm="1">
        <f t="array" ref="AJ15">AVERAGE(IF((CRB_bin!$C$5:$C$440&gt;=CRB_stats!$A15)*(CRB_bin!$C$5:$C$440&lt;CRB_stats!$A16),CRB_bin!$K$5:$K$440))</f>
        <v>9.1144707207207215E-2</v>
      </c>
      <c r="AK15" s="3" cm="1">
        <f t="array" ref="AK15">STDEV(IF((CRB_bin!$C$5:$C$440&gt;=CRB_stats!$A15)*(CRB_bin!$C$5:$C$440&lt;CRB_stats!$A16),CRB_bin!$K$5:$K$440))</f>
        <v>2.9979345507936964E-2</v>
      </c>
      <c r="AL15" s="3" cm="1">
        <f t="array" ref="AL15">AVERAGE(IF((CRB_bin!$C$5:$C$440&gt;=CRB_stats!$A15)*(CRB_bin!$C$5:$C$440&lt;CRB_stats!$A16),CRB_bin!$N$5:$N$440))</f>
        <v>3.6181209184245198</v>
      </c>
      <c r="AM15" s="3" cm="1">
        <f t="array" ref="AM15">STDEV(IF((CRB_bin!$C$5:$C$440&gt;=CRB_stats!$A15)*(CRB_bin!$C$5:$C$440&lt;CRB_stats!$A16),CRB_bin!$N$5:$N$440))</f>
        <v>0.93085488302551889</v>
      </c>
      <c r="AN15" s="3" cm="1">
        <f t="array" ref="AN15">AVERAGE(IF((CRB_bin!$C$5:$C$440&gt;=CRB_stats!$A15)*(CRB_bin!$C$5:$C$440&lt;CRB_stats!$A16),CRB_bin!$O$5:$O$440))</f>
        <v>19.428525788423222</v>
      </c>
      <c r="AO15" s="10" cm="1">
        <f t="array" ref="AO15">STDEV(IF((CRB_bin!$C$5:$C$440&gt;=CRB_stats!$A15)*(CRB_bin!$C$5:$C$440&lt;CRB_stats!$A16),CRB_bin!$O$5:$O$440))</f>
        <v>3.593868952336785</v>
      </c>
      <c r="AQ15" s="59"/>
    </row>
    <row r="16" spans="1:43" x14ac:dyDescent="0.35">
      <c r="A16">
        <v>22</v>
      </c>
      <c r="B16" s="49" cm="1">
        <f t="array" ref="B16">QUARTILE(IF((CRB_phn!$O$5:$O$720&gt;=CRB_stats!$A16)*(CRB_phn!$O$5:$O$720&lt;CRB_stats!$A17),CRB_phn!$C$5:$C$720),1)/(1080^2)</f>
        <v>2.1789266117969823E-3</v>
      </c>
      <c r="C16" s="12" cm="1">
        <f t="array" ref="C16">QUARTILE(IF((CRB_phn!$O$5:$O$720&gt;=CRB_stats!$A16)*(CRB_phn!$O$5:$O$720&lt;CRB_stats!$A17),CRB_phn!$C$5:$C$720),2)/(1080^2)</f>
        <v>3.4636488340192046E-3</v>
      </c>
      <c r="D16" s="12" cm="1">
        <f t="array" ref="D16">QUARTILE(IF((CRB_phn!$O$5:$O$720&gt;=CRB_stats!$A16)*(CRB_phn!$O$5:$O$720&lt;CRB_stats!$A17),CRB_phn!$C$5:$C$720),3)/(1080^2)</f>
        <v>1.6015089163237312E-2</v>
      </c>
      <c r="E16" s="12" cm="1">
        <f t="array" ref="E16">QUARTILE(IF((CRB_phn!$O$5:$O$720&gt;=CRB_stats!$A16)*(CRB_phn!$O$5:$O$720&lt;CRB_stats!$A17),CRB_phn!$E$5:$E$720),1)/1080</f>
        <v>8.532407407407408E-2</v>
      </c>
      <c r="F16" s="12" cm="1">
        <f t="array" ref="F16">QUARTILE(IF((CRB_phn!$O$5:$O$720&gt;=CRB_stats!$A16)*(CRB_phn!$O$5:$O$720&lt;CRB_stats!$A17),CRB_phn!$E$5:$E$720),2)/1080</f>
        <v>0.15694444444444444</v>
      </c>
      <c r="G16" s="12" cm="1">
        <f t="array" ref="G16">QUARTILE(IF((CRB_phn!$O$5:$O$720&gt;=CRB_stats!$A16)*(CRB_phn!$O$5:$O$720&lt;CRB_stats!$A17),CRB_phn!$E$5:$E$720),3)/1080</f>
        <v>0.21575462962962963</v>
      </c>
      <c r="H16" s="3" cm="1">
        <f t="array" ref="H16">QUARTILE(IF((CRB_phn!$O$5:$O$720&gt;=CRB_stats!$A16)*(CRB_phn!$O$5:$O$720&lt;CRB_stats!$A17),CRB_phn!$G$5:$G$720),1)</f>
        <v>1.603622738204733</v>
      </c>
      <c r="I16" s="3" cm="1">
        <f t="array" ref="I16">QUARTILE(IF((CRB_phn!$O$5:$O$720&gt;=CRB_stats!$A16)*(CRB_phn!$O$5:$O$720&lt;CRB_stats!$A17),CRB_phn!$G$5:$G$720),2)</f>
        <v>3.0964180569185475</v>
      </c>
      <c r="J16" s="3" cm="1">
        <f t="array" ref="J16">QUARTILE(IF((CRB_phn!$O$5:$O$720&gt;=CRB_stats!$A16)*(CRB_phn!$O$5:$O$720&lt;CRB_stats!$A17),CRB_phn!$G$5:$G$720),3)</f>
        <v>4.8212861700107013</v>
      </c>
      <c r="K16" s="3" cm="1">
        <f t="array" ref="K16">AVERAGE(IF((CRB_phn!$O$5:$O$720&gt;=CRB_stats!$A16)*(CRB_phn!$O$5:$O$720&lt;CRB_stats!$A17),Angles!$I$5:$I$720))</f>
        <v>0.15766462853434407</v>
      </c>
      <c r="L16" s="3" cm="1">
        <f t="array" ref="L16">AVERAGE(IF((CRB_phn!$O$5:$O$720&gt;=CRB_stats!$A16)*(CRB_phn!$O$5:$O$720&lt;CRB_stats!$A17),Angles!$J$5:$J$720))</f>
        <v>0.1621429504049039</v>
      </c>
      <c r="M16" s="25">
        <f t="shared" si="2"/>
        <v>22.098864770669316</v>
      </c>
      <c r="N16" s="26">
        <f t="shared" si="3"/>
        <v>49.395996046447387</v>
      </c>
      <c r="O16" s="24" cm="1">
        <f t="array" ref="O16">QUARTILE(IF((CRB_ves!$O$5:$O$3388&gt;=CRB_stats!$A16)*(CRB_ves!$O$5:$O$3388&lt;CRB_stats!$A17),CRB_ves!$C$5:$C$3388),1)/(1080^2)</f>
        <v>1.882716049382716E-3</v>
      </c>
      <c r="P16" s="18" cm="1">
        <f t="array" ref="P16">QUARTILE(IF((CRB_ves!$O$5:$O$3388&gt;=CRB_stats!$A16)*(CRB_ves!$O$5:$O$3388&lt;CRB_stats!$A17),CRB_ves!$C$5:$C$3388),2)/(1080^2)</f>
        <v>4.8233882030178331E-3</v>
      </c>
      <c r="Q16" s="18" cm="1">
        <f t="array" ref="Q16">QUARTILE(IF((CRB_ves!$O$5:$O$3388&gt;=CRB_stats!$A16)*(CRB_ves!$O$5:$O$3388&lt;CRB_stats!$A17),CRB_ves!$C$5:$C$3388),3)/(1080^2)</f>
        <v>8.1953017832647468E-3</v>
      </c>
      <c r="R16" s="3" cm="1">
        <f t="array" ref="R16">QUARTILE(IF((CRB_ves!$O$5:$O$3388&gt;=CRB_stats!$A16)*(CRB_ves!$O$5:$O$3388&lt;CRB_stats!$A17),CRB_ves!$K$5:$K$3388),1)/1080</f>
        <v>5.8212962962962959E-2</v>
      </c>
      <c r="S16" s="3" cm="1">
        <f t="array" ref="S16">QUARTILE(IF((CRB_ves!$O$5:$O$3388&gt;=CRB_stats!$A16)*(CRB_ves!$O$5:$O$3388&lt;CRB_stats!$A17),CRB_ves!$K$5:$K$3388),2)/1080</f>
        <v>9.9425925925925918E-2</v>
      </c>
      <c r="T16" s="3" cm="1">
        <f t="array" ref="T16">QUARTILE(IF((CRB_ves!$O$5:$O$3388&gt;=CRB_stats!$A16)*(CRB_ves!$O$5:$O$3388&lt;CRB_stats!$A17),CRB_ves!$K$5:$K$3388),3)/1080</f>
        <v>0.13337500000000002</v>
      </c>
      <c r="U16" s="3" cm="1">
        <f t="array" ref="U16">QUARTILE(IF((CRB_ves!$O$5:$O$3388&gt;=CRB_stats!$A16)*(CRB_ves!$O$5:$O$3388&lt;CRB_stats!$A17),CRB_ves!$G$5:$G$3388),1)</f>
        <v>1.21001620828354</v>
      </c>
      <c r="V16" s="3" cm="1">
        <f t="array" ref="V16">QUARTILE(IF((CRB_ves!$O$5:$O$3388&gt;=CRB_stats!$A16)*(CRB_ves!$O$5:$O$3388&lt;CRB_stats!$A17),CRB_ves!$G$5:$G$3388),2)</f>
        <v>1.3533246414602347</v>
      </c>
      <c r="W16" s="3" cm="1">
        <f t="array" ref="W16">QUARTILE(IF((CRB_ves!$O$5:$O$3388&gt;=CRB_stats!$A16)*(CRB_ves!$O$5:$O$3388&lt;CRB_stats!$A17),CRB_ves!$G$5:$G$3388),3)</f>
        <v>1.6418212590664207</v>
      </c>
      <c r="X16" s="3" cm="1">
        <f t="array" ref="X16">QUARTILE(IF((CRB_ves!$O$5:$O$3388&gt;=CRB_stats!$A16)*(CRB_ves!$O$5:$O$3388&lt;CRB_stats!$A17),CRB_ves!$I$5:$I$3388),1)</f>
        <v>0.79</v>
      </c>
      <c r="Y16" s="3" cm="1">
        <f t="array" ref="Y16">QUARTILE(IF((CRB_ves!$O$5:$O$3388&gt;=CRB_stats!$A16)*(CRB_ves!$O$5:$O$3388&lt;CRB_stats!$A17),CRB_ves!$I$5:$I$3388),2)</f>
        <v>0.89</v>
      </c>
      <c r="Z16" s="3" cm="1">
        <f t="array" ref="Z16">QUARTILE(IF((CRB_ves!$O$5:$O$3388&gt;=CRB_stats!$A16)*(CRB_ves!$O$5:$O$3388&lt;CRB_stats!$A17),CRB_ves!$I$5:$I$3388),3)</f>
        <v>0.92</v>
      </c>
      <c r="AA16" s="3" cm="1">
        <f t="array" ref="AA16">QUARTILE(IF((CRB_ves!$O$5:$O$3388&gt;=CRB_stats!$A16)*(CRB_ves!$O$5:$O$3388&lt;CRB_stats!$A17),CRB_ves!$J$5:$J$3388),1)</f>
        <v>0.61</v>
      </c>
      <c r="AB16" s="3" cm="1">
        <f t="array" ref="AB16">QUARTILE(IF((CRB_ves!$O$5:$O$3388&gt;=CRB_stats!$A16)*(CRB_ves!$O$5:$O$3388&lt;CRB_stats!$A17),CRB_ves!$J$5:$J$3388),2)</f>
        <v>0.74</v>
      </c>
      <c r="AC16" s="3" cm="1">
        <f t="array" ref="AC16">QUARTILE(IF((CRB_ves!$O$5:$O$3388&gt;=CRB_stats!$A16)*(CRB_ves!$O$5:$O$3388&lt;CRB_stats!$A17),CRB_ves!$J$5:$J$3388),3)</f>
        <v>0.83</v>
      </c>
      <c r="AD16" s="3" cm="1">
        <f t="array" ref="AD16">AVERAGE(IF((CRB_ves!$O$5:$O$3388&gt;=CRB_stats!$A16)*(CRB_ves!$O$5:$O$3388&lt;CRB_stats!$A17),Angles!$K$5:$K$3388))</f>
        <v>0.11835290049656777</v>
      </c>
      <c r="AE16" s="3" cm="1">
        <f t="array" ref="AE16">AVERAGE(IF((CRB_ves!$O$5:$O$3388&gt;=CRB_stats!$A16)*(CRB_ves!$O$5:$O$3388&lt;CRB_stats!$A17),Angles!$L$5:$L$3388))</f>
        <v>0.1038780811819483</v>
      </c>
      <c r="AF16" s="25">
        <f t="shared" si="4"/>
        <v>24.363323028485581</v>
      </c>
      <c r="AG16" s="26">
        <f t="shared" si="5"/>
        <v>55.082894655780223</v>
      </c>
      <c r="AH16" s="3" cm="1">
        <f t="array" ref="AH16">AVERAGE(IF((CRB_bin!$C$5:$C$440&gt;=CRB_stats!$A16)*(CRB_bin!$C$5:$C$440&lt;CRB_stats!$A17),CRB_bin!$J$5:$J$440))</f>
        <v>2.9123674316327775E-2</v>
      </c>
      <c r="AI16" s="3" cm="1">
        <f t="array" ref="AI16">STDEV(IF((CRB_bin!$C$5:$C$440&gt;=CRB_stats!$A16)*(CRB_bin!$C$5:$C$440&lt;CRB_stats!$A17),CRB_bin!$J$5:$J$440))</f>
        <v>1.2118763938045495E-2</v>
      </c>
      <c r="AJ16" s="3" cm="1">
        <f t="array" ref="AJ16">AVERAGE(IF((CRB_bin!$C$5:$C$440&gt;=CRB_stats!$A16)*(CRB_bin!$C$5:$C$440&lt;CRB_stats!$A17),CRB_bin!$K$5:$K$440))</f>
        <v>0.117261011011011</v>
      </c>
      <c r="AK16" s="3" cm="1">
        <f t="array" ref="AK16">STDEV(IF((CRB_bin!$C$5:$C$440&gt;=CRB_stats!$A16)*(CRB_bin!$C$5:$C$440&lt;CRB_stats!$A17),CRB_bin!$K$5:$K$440))</f>
        <v>2.6660226864796452E-2</v>
      </c>
      <c r="AL16" s="3" cm="1">
        <f t="array" ref="AL16">AVERAGE(IF((CRB_bin!$C$5:$C$440&gt;=CRB_stats!$A16)*(CRB_bin!$C$5:$C$440&lt;CRB_stats!$A17),CRB_bin!$N$5:$N$440))</f>
        <v>3.5054411251689745</v>
      </c>
      <c r="AM16" s="3" cm="1">
        <f t="array" ref="AM16">STDEV(IF((CRB_bin!$C$5:$C$440&gt;=CRB_stats!$A16)*(CRB_bin!$C$5:$C$440&lt;CRB_stats!$A17),CRB_bin!$N$5:$N$440))</f>
        <v>1.679244369474747</v>
      </c>
      <c r="AN16" s="3" cm="1">
        <f t="array" ref="AN16">AVERAGE(IF((CRB_bin!$C$5:$C$440&gt;=CRB_stats!$A16)*(CRB_bin!$C$5:$C$440&lt;CRB_stats!$A17),CRB_bin!$O$5:$O$440))</f>
        <v>22.716781927133166</v>
      </c>
      <c r="AO16" s="10" cm="1">
        <f t="array" ref="AO16">STDEV(IF((CRB_bin!$C$5:$C$440&gt;=CRB_stats!$A16)*(CRB_bin!$C$5:$C$440&lt;CRB_stats!$A17),CRB_bin!$O$5:$O$440))</f>
        <v>4.6389542338615675</v>
      </c>
      <c r="AQ16" s="59"/>
    </row>
    <row r="17" spans="1:43" x14ac:dyDescent="0.35">
      <c r="A17">
        <v>24</v>
      </c>
      <c r="B17" s="49" cm="1">
        <f t="array" ref="B17">QUARTILE(IF((CRB_phn!$O$5:$O$720&gt;=CRB_stats!$A17)*(CRB_phn!$O$5:$O$720&lt;CRB_stats!$A18),CRB_phn!$C$5:$C$720),1)/(1080^2)</f>
        <v>2.7430555555555554E-3</v>
      </c>
      <c r="C17" s="12" cm="1">
        <f t="array" ref="C17">QUARTILE(IF((CRB_phn!$O$5:$O$720&gt;=CRB_stats!$A17)*(CRB_phn!$O$5:$O$720&lt;CRB_stats!$A18),CRB_phn!$C$5:$C$720),2)/(1080^2)</f>
        <v>1.1274862825788752E-2</v>
      </c>
      <c r="D17" s="12" cm="1">
        <f t="array" ref="D17">QUARTILE(IF((CRB_phn!$O$5:$O$720&gt;=CRB_stats!$A17)*(CRB_phn!$O$5:$O$720&lt;CRB_stats!$A18),CRB_phn!$C$5:$C$720),3)/(1080^2)</f>
        <v>1.8039480452674898E-2</v>
      </c>
      <c r="E17" s="12" cm="1">
        <f t="array" ref="E17">QUARTILE(IF((CRB_phn!$O$5:$O$720&gt;=CRB_stats!$A17)*(CRB_phn!$O$5:$O$720&lt;CRB_stats!$A18),CRB_phn!$E$5:$E$720),1)/1080</f>
        <v>0.15068055555555557</v>
      </c>
      <c r="F17" s="12" cm="1">
        <f t="array" ref="F17">QUARTILE(IF((CRB_phn!$O$5:$O$720&gt;=CRB_stats!$A17)*(CRB_phn!$O$5:$O$720&lt;CRB_stats!$A18),CRB_phn!$E$5:$E$720),2)/1080</f>
        <v>0.20376851851851852</v>
      </c>
      <c r="G17" s="12" cm="1">
        <f t="array" ref="G17">QUARTILE(IF((CRB_phn!$O$5:$O$720&gt;=CRB_stats!$A17)*(CRB_phn!$O$5:$O$720&lt;CRB_stats!$A18),CRB_phn!$E$5:$E$720),3)/1080</f>
        <v>0.35142361111111114</v>
      </c>
      <c r="H17" s="3" cm="1">
        <f t="array" ref="H17">QUARTILE(IF((CRB_phn!$O$5:$O$720&gt;=CRB_stats!$A17)*(CRB_phn!$O$5:$O$720&lt;CRB_stats!$A18),CRB_phn!$G$5:$G$720),1)</f>
        <v>2.5762314305381198</v>
      </c>
      <c r="I17" s="3" cm="1">
        <f t="array" ref="I17">QUARTILE(IF((CRB_phn!$O$5:$O$720&gt;=CRB_stats!$A17)*(CRB_phn!$O$5:$O$720&lt;CRB_stats!$A18),CRB_phn!$G$5:$G$720),2)</f>
        <v>3.8754109135624581</v>
      </c>
      <c r="J17" s="3" cm="1">
        <f t="array" ref="J17">QUARTILE(IF((CRB_phn!$O$5:$O$720&gt;=CRB_stats!$A17)*(CRB_phn!$O$5:$O$720&lt;CRB_stats!$A18),CRB_phn!$G$5:$G$720),3)</f>
        <v>5.278062615829449</v>
      </c>
      <c r="K17" s="3" cm="1">
        <f t="array" ref="K17">AVERAGE(IF((CRB_phn!$O$5:$O$720&gt;=CRB_stats!$A17)*(CRB_phn!$O$5:$O$720&lt;CRB_stats!$A18),Angles!$I$5:$I$720))</f>
        <v>0.67963895086927439</v>
      </c>
      <c r="L17" s="3" cm="1">
        <f t="array" ref="L17">AVERAGE(IF((CRB_phn!$O$5:$O$720&gt;=CRB_stats!$A17)*(CRB_phn!$O$5:$O$720&lt;CRB_stats!$A18),Angles!$J$5:$J$720))</f>
        <v>4.6988569774581636E-2</v>
      </c>
      <c r="M17" s="25">
        <f t="shared" si="2"/>
        <v>43.022501988696305</v>
      </c>
      <c r="N17" s="26">
        <f t="shared" si="3"/>
        <v>25.099517021201187</v>
      </c>
      <c r="O17" s="24" cm="1">
        <f t="array" ref="O17">QUARTILE(IF((CRB_ves!$O$5:$O$3388&gt;=CRB_stats!$A17)*(CRB_ves!$O$5:$O$3388&lt;CRB_stats!$A18),CRB_ves!$C$5:$C$3388),1)/(1080^2)</f>
        <v>1.8441358024691358E-3</v>
      </c>
      <c r="P17" s="18" cm="1">
        <f t="array" ref="P17">QUARTILE(IF((CRB_ves!$O$5:$O$3388&gt;=CRB_stats!$A17)*(CRB_ves!$O$5:$O$3388&lt;CRB_stats!$A18),CRB_ves!$C$5:$C$3388),2)/(1080^2)</f>
        <v>3.6994170096021949E-3</v>
      </c>
      <c r="Q17" s="18" cm="1">
        <f t="array" ref="Q17">QUARTILE(IF((CRB_ves!$O$5:$O$3388&gt;=CRB_stats!$A17)*(CRB_ves!$O$5:$O$3388&lt;CRB_stats!$A18),CRB_ves!$C$5:$C$3388),3)/(1080^2)</f>
        <v>7.213648834019204E-3</v>
      </c>
      <c r="R17" s="3" cm="1">
        <f t="array" ref="R17">QUARTILE(IF((CRB_ves!$O$5:$O$3388&gt;=CRB_stats!$A17)*(CRB_ves!$O$5:$O$3388&lt;CRB_stats!$A18),CRB_ves!$K$5:$K$3388),1)/1080</f>
        <v>5.871296296296296E-2</v>
      </c>
      <c r="S17" s="3" cm="1">
        <f t="array" ref="S17">QUARTILE(IF((CRB_ves!$O$5:$O$3388&gt;=CRB_stats!$A17)*(CRB_ves!$O$5:$O$3388&lt;CRB_stats!$A18),CRB_ves!$K$5:$K$3388),2)/1080</f>
        <v>8.3583333333333329E-2</v>
      </c>
      <c r="T17" s="3" cm="1">
        <f t="array" ref="T17">QUARTILE(IF((CRB_ves!$O$5:$O$3388&gt;=CRB_stats!$A17)*(CRB_ves!$O$5:$O$3388&lt;CRB_stats!$A18),CRB_ves!$K$5:$K$3388),3)/1080</f>
        <v>0.12562962962962965</v>
      </c>
      <c r="U17" s="3" cm="1">
        <f t="array" ref="U17">QUARTILE(IF((CRB_ves!$O$5:$O$3388&gt;=CRB_stats!$A17)*(CRB_ves!$O$5:$O$3388&lt;CRB_stats!$A18),CRB_ves!$G$5:$G$3388),1)</f>
        <v>1.2321975842797908</v>
      </c>
      <c r="V17" s="3" cm="1">
        <f t="array" ref="V17">QUARTILE(IF((CRB_ves!$O$5:$O$3388&gt;=CRB_stats!$A17)*(CRB_ves!$O$5:$O$3388&lt;CRB_stats!$A18),CRB_ves!$G$5:$G$3388),2)</f>
        <v>1.4220730797912007</v>
      </c>
      <c r="W17" s="3" cm="1">
        <f t="array" ref="W17">QUARTILE(IF((CRB_ves!$O$5:$O$3388&gt;=CRB_stats!$A17)*(CRB_ves!$O$5:$O$3388&lt;CRB_stats!$A18),CRB_ves!$G$5:$G$3388),3)</f>
        <v>1.7103753483035569</v>
      </c>
      <c r="X17" s="3" cm="1">
        <f t="array" ref="X17">QUARTILE(IF((CRB_ves!$O$5:$O$3388&gt;=CRB_stats!$A17)*(CRB_ves!$O$5:$O$3388&lt;CRB_stats!$A18),CRB_ves!$I$5:$I$3388),1)</f>
        <v>0.78</v>
      </c>
      <c r="Y17" s="3" cm="1">
        <f t="array" ref="Y17">QUARTILE(IF((CRB_ves!$O$5:$O$3388&gt;=CRB_stats!$A17)*(CRB_ves!$O$5:$O$3388&lt;CRB_stats!$A18),CRB_ves!$I$5:$I$3388),2)</f>
        <v>0.85</v>
      </c>
      <c r="Z17" s="3" cm="1">
        <f t="array" ref="Z17">QUARTILE(IF((CRB_ves!$O$5:$O$3388&gt;=CRB_stats!$A17)*(CRB_ves!$O$5:$O$3388&lt;CRB_stats!$A18),CRB_ves!$I$5:$I$3388),3)</f>
        <v>0.93</v>
      </c>
      <c r="AA17" s="3" cm="1">
        <f t="array" ref="AA17">QUARTILE(IF((CRB_ves!$O$5:$O$3388&gt;=CRB_stats!$A17)*(CRB_ves!$O$5:$O$3388&lt;CRB_stats!$A18),CRB_ves!$J$5:$J$3388),1)</f>
        <v>0.57999999999999996</v>
      </c>
      <c r="AB17" s="3" cm="1">
        <f t="array" ref="AB17">QUARTILE(IF((CRB_ves!$O$5:$O$3388&gt;=CRB_stats!$A17)*(CRB_ves!$O$5:$O$3388&lt;CRB_stats!$A18),CRB_ves!$J$5:$J$3388),2)</f>
        <v>0.7</v>
      </c>
      <c r="AC17" s="3" cm="1">
        <f t="array" ref="AC17">QUARTILE(IF((CRB_ves!$O$5:$O$3388&gt;=CRB_stats!$A17)*(CRB_ves!$O$5:$O$3388&lt;CRB_stats!$A18),CRB_ves!$J$5:$J$3388),3)</f>
        <v>0.81</v>
      </c>
      <c r="AD17" s="3" cm="1">
        <f t="array" ref="AD17">AVERAGE(IF((CRB_ves!$O$5:$O$3388&gt;=CRB_stats!$A17)*(CRB_ves!$O$5:$O$3388&lt;CRB_stats!$A18),Angles!$K$5:$K$3388))</f>
        <v>0.21945660567771566</v>
      </c>
      <c r="AE17" s="3" cm="1">
        <f t="array" ref="AE17">AVERAGE(IF((CRB_ves!$O$5:$O$3388&gt;=CRB_stats!$A17)*(CRB_ves!$O$5:$O$3388&lt;CRB_stats!$A18),Angles!$L$5:$L$3388))</f>
        <v>0.15657155876337306</v>
      </c>
      <c r="AF17" s="25">
        <f t="shared" si="4"/>
        <v>27.246999434420552</v>
      </c>
      <c r="AG17" s="26">
        <f t="shared" si="5"/>
        <v>46.386109583972278</v>
      </c>
      <c r="AH17" s="3" cm="1">
        <f t="array" ref="AH17">AVERAGE(IF((CRB_bin!$C$5:$C$440&gt;=CRB_stats!$A17)*(CRB_bin!$C$5:$C$440&lt;CRB_stats!$A18),CRB_bin!$J$5:$J$440))</f>
        <v>5.5601139655437525E-2</v>
      </c>
      <c r="AI17" s="3" cm="1">
        <f t="array" ref="AI17">STDEV(IF((CRB_bin!$C$5:$C$440&gt;=CRB_stats!$A17)*(CRB_bin!$C$5:$C$440&lt;CRB_stats!$A18),CRB_bin!$J$5:$J$440))</f>
        <v>3.0476353481608209E-2</v>
      </c>
      <c r="AJ17" s="3" cm="1">
        <f t="array" ref="AJ17">AVERAGE(IF((CRB_bin!$C$5:$C$440&gt;=CRB_stats!$A17)*(CRB_bin!$C$5:$C$440&lt;CRB_stats!$A18),CRB_bin!$K$5:$K$440))</f>
        <v>0.15786586586586587</v>
      </c>
      <c r="AK17" s="3" cm="1">
        <f t="array" ref="AK17">STDEV(IF((CRB_bin!$C$5:$C$440&gt;=CRB_stats!$A17)*(CRB_bin!$C$5:$C$440&lt;CRB_stats!$A18),CRB_bin!$K$5:$K$440))</f>
        <v>4.5374973910082959E-2</v>
      </c>
      <c r="AL17" s="3" cm="1">
        <f t="array" ref="AL17">AVERAGE(IF((CRB_bin!$C$5:$C$440&gt;=CRB_stats!$A17)*(CRB_bin!$C$5:$C$440&lt;CRB_stats!$A18),CRB_bin!$N$5:$N$440))</f>
        <v>3.9810251483314714</v>
      </c>
      <c r="AM17" s="3" cm="1">
        <f t="array" ref="AM17">STDEV(IF((CRB_bin!$C$5:$C$440&gt;=CRB_stats!$A17)*(CRB_bin!$C$5:$C$440&lt;CRB_stats!$A18),CRB_bin!$N$5:$N$440))</f>
        <v>1.4859156729970082</v>
      </c>
      <c r="AN17" s="3" cm="1">
        <f t="array" ref="AN17">AVERAGE(IF((CRB_bin!$C$5:$C$440&gt;=CRB_stats!$A17)*(CRB_bin!$C$5:$C$440&lt;CRB_stats!$A18),CRB_bin!$O$5:$O$440))</f>
        <v>21.985243386381008</v>
      </c>
      <c r="AO17" s="10" cm="1">
        <f t="array" ref="AO17">STDEV(IF((CRB_bin!$C$5:$C$440&gt;=CRB_stats!$A17)*(CRB_bin!$C$5:$C$440&lt;CRB_stats!$A18),CRB_bin!$O$5:$O$440))</f>
        <v>7.9658324195941121</v>
      </c>
      <c r="AQ17" s="59"/>
    </row>
    <row r="18" spans="1:43" x14ac:dyDescent="0.35">
      <c r="A18">
        <v>26</v>
      </c>
      <c r="B18" s="49" cm="1">
        <f t="array" ref="B18">QUARTILE(IF((CRB_phn!$O$5:$O$720&gt;=CRB_stats!$A18)*(CRB_phn!$O$5:$O$720&lt;CRB_stats!$A19),CRB_phn!$C$5:$C$720),1)/(1080^2)</f>
        <v>3.4096364883401922E-3</v>
      </c>
      <c r="C18" s="12" cm="1">
        <f t="array" ref="C18">QUARTILE(IF((CRB_phn!$O$5:$O$720&gt;=CRB_stats!$A18)*(CRB_phn!$O$5:$O$720&lt;CRB_stats!$A19),CRB_phn!$C$5:$C$720),2)/(1080^2)</f>
        <v>6.0793895747599455E-3</v>
      </c>
      <c r="D18" s="12" cm="1">
        <f t="array" ref="D18">QUARTILE(IF((CRB_phn!$O$5:$O$720&gt;=CRB_stats!$A18)*(CRB_phn!$O$5:$O$720&lt;CRB_stats!$A19),CRB_phn!$C$5:$C$720),3)/(1080^2)</f>
        <v>2.0514188957475993E-2</v>
      </c>
      <c r="E18" s="12" cm="1">
        <f t="array" ref="E18">QUARTILE(IF((CRB_phn!$O$5:$O$720&gt;=CRB_stats!$A18)*(CRB_phn!$O$5:$O$720&lt;CRB_stats!$A19),CRB_phn!$E$5:$E$720),1)/1080</f>
        <v>0.14055092592592591</v>
      </c>
      <c r="F18" s="12" cm="1">
        <f t="array" ref="F18">QUARTILE(IF((CRB_phn!$O$5:$O$720&gt;=CRB_stats!$A18)*(CRB_phn!$O$5:$O$720&lt;CRB_stats!$A19),CRB_phn!$E$5:$E$720),2)/1080</f>
        <v>0.18037037037037038</v>
      </c>
      <c r="G18" s="12" cm="1">
        <f t="array" ref="G18">QUARTILE(IF((CRB_phn!$O$5:$O$720&gt;=CRB_stats!$A18)*(CRB_phn!$O$5:$O$720&lt;CRB_stats!$A19),CRB_phn!$E$5:$E$720),3)/1080</f>
        <v>0.23351620370370368</v>
      </c>
      <c r="H18" s="3" cm="1">
        <f t="array" ref="H18">QUARTILE(IF((CRB_phn!$O$5:$O$720&gt;=CRB_stats!$A18)*(CRB_phn!$O$5:$O$720&lt;CRB_stats!$A19),CRB_phn!$G$5:$G$720),1)</f>
        <v>2.1146721372363073</v>
      </c>
      <c r="I18" s="3" cm="1">
        <f t="array" ref="I18">QUARTILE(IF((CRB_phn!$O$5:$O$720&gt;=CRB_stats!$A18)*(CRB_phn!$O$5:$O$720&lt;CRB_stats!$A19),CRB_phn!$G$5:$G$720),2)</f>
        <v>2.8842881533819065</v>
      </c>
      <c r="J18" s="3" cm="1">
        <f t="array" ref="J18">QUARTILE(IF((CRB_phn!$O$5:$O$720&gt;=CRB_stats!$A18)*(CRB_phn!$O$5:$O$720&lt;CRB_stats!$A19),CRB_phn!$G$5:$G$720),3)</f>
        <v>4.5407225223097285</v>
      </c>
      <c r="K18" s="3" cm="1">
        <f t="array" ref="K18">AVERAGE(IF((CRB_phn!$O$5:$O$720&gt;=CRB_stats!$A18)*(CRB_phn!$O$5:$O$720&lt;CRB_stats!$A19),Angles!$I$5:$I$720))</f>
        <v>-0.21274507110814789</v>
      </c>
      <c r="L18" s="3" cm="1">
        <f t="array" ref="L18">AVERAGE(IF((CRB_phn!$O$5:$O$720&gt;=CRB_stats!$A18)*(CRB_phn!$O$5:$O$720&lt;CRB_stats!$A19),Angles!$J$5:$J$720))</f>
        <v>0.55332250173285968</v>
      </c>
      <c r="M18" s="25">
        <f t="shared" si="2"/>
        <v>-10.515540671051507</v>
      </c>
      <c r="N18" s="26">
        <f t="shared" si="3"/>
        <v>29.295957167988181</v>
      </c>
      <c r="O18" s="24" cm="1">
        <f t="array" ref="O18">QUARTILE(IF((CRB_ves!$O$5:$O$3388&gt;=CRB_stats!$A18)*(CRB_ves!$O$5:$O$3388&lt;CRB_stats!$A19),CRB_ves!$C$5:$C$3388),1)/(1080^2)</f>
        <v>2.1191272290809328E-3</v>
      </c>
      <c r="P18" s="18" cm="1">
        <f t="array" ref="P18">QUARTILE(IF((CRB_ves!$O$5:$O$3388&gt;=CRB_stats!$A18)*(CRB_ves!$O$5:$O$3388&lt;CRB_stats!$A19),CRB_ves!$C$5:$C$3388),2)/(1080^2)</f>
        <v>6.6006515775034295E-3</v>
      </c>
      <c r="Q18" s="18" cm="1">
        <f t="array" ref="Q18">QUARTILE(IF((CRB_ves!$O$5:$O$3388&gt;=CRB_stats!$A18)*(CRB_ves!$O$5:$O$3388&lt;CRB_stats!$A19),CRB_ves!$C$5:$C$3388),3)/(1080^2)</f>
        <v>1.283136145404664E-2</v>
      </c>
      <c r="R18" s="3" cm="1">
        <f t="array" ref="R18">QUARTILE(IF((CRB_ves!$O$5:$O$3388&gt;=CRB_stats!$A18)*(CRB_ves!$O$5:$O$3388&lt;CRB_stats!$A19),CRB_ves!$K$5:$K$3388),1)/1080</f>
        <v>5.8347222222222224E-2</v>
      </c>
      <c r="S18" s="3" cm="1">
        <f t="array" ref="S18">QUARTILE(IF((CRB_ves!$O$5:$O$3388&gt;=CRB_stats!$A18)*(CRB_ves!$O$5:$O$3388&lt;CRB_stats!$A19),CRB_ves!$K$5:$K$3388),2)/1080</f>
        <v>0.11156944444444444</v>
      </c>
      <c r="T18" s="3" cm="1">
        <f t="array" ref="T18">QUARTILE(IF((CRB_ves!$O$5:$O$3388&gt;=CRB_stats!$A18)*(CRB_ves!$O$5:$O$3388&lt;CRB_stats!$A19),CRB_ves!$K$5:$K$3388),3)/1080</f>
        <v>0.17128703703703704</v>
      </c>
      <c r="U18" s="3" cm="1">
        <f t="array" ref="U18">QUARTILE(IF((CRB_ves!$O$5:$O$3388&gt;=CRB_stats!$A18)*(CRB_ves!$O$5:$O$3388&lt;CRB_stats!$A19),CRB_ves!$G$5:$G$3388),1)</f>
        <v>1.2359401139522483</v>
      </c>
      <c r="V18" s="3" cm="1">
        <f t="array" ref="V18">QUARTILE(IF((CRB_ves!$O$5:$O$3388&gt;=CRB_stats!$A18)*(CRB_ves!$O$5:$O$3388&lt;CRB_stats!$A19),CRB_ves!$G$5:$G$3388),2)</f>
        <v>1.4790913557454666</v>
      </c>
      <c r="W18" s="3" cm="1">
        <f t="array" ref="W18">QUARTILE(IF((CRB_ves!$O$5:$O$3388&gt;=CRB_stats!$A18)*(CRB_ves!$O$5:$O$3388&lt;CRB_stats!$A19),CRB_ves!$G$5:$G$3388),3)</f>
        <v>1.7853112385639467</v>
      </c>
      <c r="X18" s="3" cm="1">
        <f t="array" ref="X18">QUARTILE(IF((CRB_ves!$O$5:$O$3388&gt;=CRB_stats!$A18)*(CRB_ves!$O$5:$O$3388&lt;CRB_stats!$A19),CRB_ves!$I$5:$I$3388),1)</f>
        <v>0.79</v>
      </c>
      <c r="Y18" s="3" cm="1">
        <f t="array" ref="Y18">QUARTILE(IF((CRB_ves!$O$5:$O$3388&gt;=CRB_stats!$A18)*(CRB_ves!$O$5:$O$3388&lt;CRB_stats!$A19),CRB_ves!$I$5:$I$3388),2)</f>
        <v>0.86</v>
      </c>
      <c r="Z18" s="3" cm="1">
        <f t="array" ref="Z18">QUARTILE(IF((CRB_ves!$O$5:$O$3388&gt;=CRB_stats!$A18)*(CRB_ves!$O$5:$O$3388&lt;CRB_stats!$A19),CRB_ves!$I$5:$I$3388),3)</f>
        <v>0.92749999999999999</v>
      </c>
      <c r="AA18" s="3" cm="1">
        <f t="array" ref="AA18">QUARTILE(IF((CRB_ves!$O$5:$O$3388&gt;=CRB_stats!$A18)*(CRB_ves!$O$5:$O$3388&lt;CRB_stats!$A19),CRB_ves!$J$5:$J$3388),1)</f>
        <v>0.56000000000000005</v>
      </c>
      <c r="AB18" s="3" cm="1">
        <f t="array" ref="AB18">QUARTILE(IF((CRB_ves!$O$5:$O$3388&gt;=CRB_stats!$A18)*(CRB_ves!$O$5:$O$3388&lt;CRB_stats!$A19),CRB_ves!$J$5:$J$3388),2)</f>
        <v>0.67500000000000004</v>
      </c>
      <c r="AC18" s="3" cm="1">
        <f t="array" ref="AC18">QUARTILE(IF((CRB_ves!$O$5:$O$3388&gt;=CRB_stats!$A18)*(CRB_ves!$O$5:$O$3388&lt;CRB_stats!$A19),CRB_ves!$J$5:$J$3388),3)</f>
        <v>0.81</v>
      </c>
      <c r="AD18" s="3" cm="1">
        <f t="array" ref="AD18">AVERAGE(IF((CRB_ves!$O$5:$O$3388&gt;=CRB_stats!$A18)*(CRB_ves!$O$5:$O$3388&lt;CRB_stats!$A19),Angles!$K$5:$K$3388))</f>
        <v>0.26348031761425905</v>
      </c>
      <c r="AE18" s="3" cm="1">
        <f t="array" ref="AE18">AVERAGE(IF((CRB_ves!$O$5:$O$3388&gt;=CRB_stats!$A18)*(CRB_ves!$O$5:$O$3388&lt;CRB_stats!$A19),Angles!$L$5:$L$3388))</f>
        <v>0.14465250614292438</v>
      </c>
      <c r="AF18" s="25">
        <f t="shared" si="4"/>
        <v>30.616455588119319</v>
      </c>
      <c r="AG18" s="26">
        <f t="shared" si="5"/>
        <v>44.419068480953001</v>
      </c>
      <c r="AH18" s="3" cm="1">
        <f t="array" ref="AH18">AVERAGE(IF((CRB_bin!$C$5:$C$440&gt;=CRB_stats!$A18)*(CRB_bin!$C$5:$C$440&lt;CRB_stats!$A19),CRB_bin!$J$5:$J$440))</f>
        <v>5.0758647777349591E-2</v>
      </c>
      <c r="AI18" s="3" cm="1">
        <f t="array" ref="AI18">STDEV(IF((CRB_bin!$C$5:$C$440&gt;=CRB_stats!$A18)*(CRB_bin!$C$5:$C$440&lt;CRB_stats!$A19),CRB_bin!$J$5:$J$440))</f>
        <v>2.2852802793449926E-2</v>
      </c>
      <c r="AJ18" s="3" cm="1">
        <f t="array" ref="AJ18">AVERAGE(IF((CRB_bin!$C$5:$C$440&gt;=CRB_stats!$A18)*(CRB_bin!$C$5:$C$440&lt;CRB_stats!$A19),CRB_bin!$K$5:$K$440))</f>
        <v>0.17859246746746746</v>
      </c>
      <c r="AK18" s="3" cm="1">
        <f t="array" ref="AK18">STDEV(IF((CRB_bin!$C$5:$C$440&gt;=CRB_stats!$A18)*(CRB_bin!$C$5:$C$440&lt;CRB_stats!$A19),CRB_bin!$K$5:$K$440))</f>
        <v>5.9114713372450875E-2</v>
      </c>
      <c r="AL18" s="3" cm="1">
        <f t="array" ref="AL18">AVERAGE(IF((CRB_bin!$C$5:$C$440&gt;=CRB_stats!$A18)*(CRB_bin!$C$5:$C$440&lt;CRB_stats!$A19),CRB_bin!$N$5:$N$440))</f>
        <v>3.7378372028049531</v>
      </c>
      <c r="AM18" s="3" cm="1">
        <f t="array" ref="AM18">STDEV(IF((CRB_bin!$C$5:$C$440&gt;=CRB_stats!$A18)*(CRB_bin!$C$5:$C$440&lt;CRB_stats!$A19),CRB_bin!$N$5:$N$440))</f>
        <v>1.5938371605059103</v>
      </c>
      <c r="AN18" s="3" cm="1">
        <f t="array" ref="AN18">AVERAGE(IF((CRB_bin!$C$5:$C$440&gt;=CRB_stats!$A18)*(CRB_bin!$C$5:$C$440&lt;CRB_stats!$A19),CRB_bin!$O$5:$O$440))</f>
        <v>17.711346420555309</v>
      </c>
      <c r="AO18" s="10" cm="1">
        <f t="array" ref="AO18">STDEV(IF((CRB_bin!$C$5:$C$440&gt;=CRB_stats!$A18)*(CRB_bin!$C$5:$C$440&lt;CRB_stats!$A19),CRB_bin!$O$5:$O$440))</f>
        <v>2.9328317575514542</v>
      </c>
      <c r="AQ18" s="59"/>
    </row>
    <row r="19" spans="1:43" x14ac:dyDescent="0.35">
      <c r="A19">
        <v>28</v>
      </c>
      <c r="B19" s="49" cm="1">
        <f t="array" ref="B19">QUARTILE(IF((CRB_phn!$O$5:$O$720&gt;=CRB_stats!$A19)*(CRB_phn!$O$5:$O$720&lt;CRB_stats!$A20),CRB_phn!$C$5:$C$720),1)/(1080^2)</f>
        <v>4.4941700960219478E-3</v>
      </c>
      <c r="C19" s="12" cm="1">
        <f t="array" ref="C19">QUARTILE(IF((CRB_phn!$O$5:$O$720&gt;=CRB_stats!$A19)*(CRB_phn!$O$5:$O$720&lt;CRB_stats!$A20),CRB_phn!$C$5:$C$720),2)/(1080^2)</f>
        <v>1.0468964334705075E-2</v>
      </c>
      <c r="D19" s="12" cm="1">
        <f t="array" ref="D19">QUARTILE(IF((CRB_phn!$O$5:$O$720&gt;=CRB_stats!$A19)*(CRB_phn!$O$5:$O$720&lt;CRB_stats!$A20),CRB_phn!$C$5:$C$720),3)/(1080^2)</f>
        <v>2.0420096021947873E-2</v>
      </c>
      <c r="E19" s="12" cm="1">
        <f t="array" ref="E19">QUARTILE(IF((CRB_phn!$O$5:$O$720&gt;=CRB_stats!$A19)*(CRB_phn!$O$5:$O$720&lt;CRB_stats!$A20),CRB_phn!$E$5:$E$720),1)/1080</f>
        <v>0.13331481481481483</v>
      </c>
      <c r="F19" s="12" cm="1">
        <f t="array" ref="F19">QUARTILE(IF((CRB_phn!$O$5:$O$720&gt;=CRB_stats!$A19)*(CRB_phn!$O$5:$O$720&lt;CRB_stats!$A20),CRB_phn!$E$5:$E$720),2)/1080</f>
        <v>0.2089351851851852</v>
      </c>
      <c r="G19" s="12" cm="1">
        <f t="array" ref="G19">QUARTILE(IF((CRB_phn!$O$5:$O$720&gt;=CRB_stats!$A19)*(CRB_phn!$O$5:$O$720&lt;CRB_stats!$A20),CRB_phn!$E$5:$E$720),3)/1080</f>
        <v>0.33331481481481484</v>
      </c>
      <c r="H19" s="3" cm="1">
        <f t="array" ref="H19">QUARTILE(IF((CRB_phn!$O$5:$O$720&gt;=CRB_stats!$A19)*(CRB_phn!$O$5:$O$720&lt;CRB_stats!$A20),CRB_phn!$G$5:$G$720),1)</f>
        <v>2.4571069895059967</v>
      </c>
      <c r="I19" s="3" cm="1">
        <f t="array" ref="I19">QUARTILE(IF((CRB_phn!$O$5:$O$720&gt;=CRB_stats!$A19)*(CRB_phn!$O$5:$O$720&lt;CRB_stats!$A20),CRB_phn!$G$5:$G$720),2)</f>
        <v>3.5464435146443511</v>
      </c>
      <c r="J19" s="3" cm="1">
        <f t="array" ref="J19">QUARTILE(IF((CRB_phn!$O$5:$O$720&gt;=CRB_stats!$A19)*(CRB_phn!$O$5:$O$720&lt;CRB_stats!$A20),CRB_phn!$G$5:$G$720),3)</f>
        <v>4.7648483443615568</v>
      </c>
      <c r="K19" s="3" cm="1">
        <f t="array" ref="K19">AVERAGE(IF((CRB_phn!$O$5:$O$720&gt;=CRB_stats!$A19)*(CRB_phn!$O$5:$O$720&lt;CRB_stats!$A20),Angles!$I$5:$I$720))</f>
        <v>0.55594233534728599</v>
      </c>
      <c r="L19" s="3" cm="1">
        <f t="array" ref="L19">AVERAGE(IF((CRB_phn!$O$5:$O$720&gt;=CRB_stats!$A19)*(CRB_phn!$O$5:$O$720&lt;CRB_stats!$A20),Angles!$J$5:$J$720))</f>
        <v>8.24367788728778E-2</v>
      </c>
      <c r="M19" s="25">
        <f t="shared" si="2"/>
        <v>40.782736240445757</v>
      </c>
      <c r="N19" s="26">
        <f t="shared" si="3"/>
        <v>30.753904146923091</v>
      </c>
      <c r="O19" s="24" cm="1">
        <f t="array" ref="O19">QUARTILE(IF((CRB_ves!$O$5:$O$3388&gt;=CRB_stats!$A19)*(CRB_ves!$O$5:$O$3388&lt;CRB_stats!$A20),CRB_ves!$C$5:$C$3388),1)/(1080^2)</f>
        <v>1.9693072702331961E-3</v>
      </c>
      <c r="P19" s="18" cm="1">
        <f t="array" ref="P19">QUARTILE(IF((CRB_ves!$O$5:$O$3388&gt;=CRB_stats!$A19)*(CRB_ves!$O$5:$O$3388&lt;CRB_stats!$A20),CRB_ves!$C$5:$C$3388),2)/(1080^2)</f>
        <v>5.166323731138546E-3</v>
      </c>
      <c r="Q19" s="18" cm="1">
        <f t="array" ref="Q19">QUARTILE(IF((CRB_ves!$O$5:$O$3388&gt;=CRB_stats!$A19)*(CRB_ves!$O$5:$O$3388&lt;CRB_stats!$A20),CRB_ves!$C$5:$C$3388),3)/(1080^2)</f>
        <v>9.7136488340192045E-3</v>
      </c>
      <c r="R19" s="3" cm="1">
        <f t="array" ref="R19">QUARTILE(IF((CRB_ves!$O$5:$O$3388&gt;=CRB_stats!$A19)*(CRB_ves!$O$5:$O$3388&lt;CRB_stats!$A20),CRB_ves!$K$5:$K$3388),1)/1080</f>
        <v>5.5712962962962964E-2</v>
      </c>
      <c r="S19" s="3" cm="1">
        <f t="array" ref="S19">QUARTILE(IF((CRB_ves!$O$5:$O$3388&gt;=CRB_stats!$A19)*(CRB_ves!$O$5:$O$3388&lt;CRB_stats!$A20),CRB_ves!$K$5:$K$3388),2)/1080</f>
        <v>0.10267592592592592</v>
      </c>
      <c r="T19" s="3" cm="1">
        <f t="array" ref="T19">QUARTILE(IF((CRB_ves!$O$5:$O$3388&gt;=CRB_stats!$A19)*(CRB_ves!$O$5:$O$3388&lt;CRB_stats!$A20),CRB_ves!$K$5:$K$3388),3)/1080</f>
        <v>0.13257407407407409</v>
      </c>
      <c r="U19" s="3" cm="1">
        <f t="array" ref="U19">QUARTILE(IF((CRB_ves!$O$5:$O$3388&gt;=CRB_stats!$A19)*(CRB_ves!$O$5:$O$3388&lt;CRB_stats!$A20),CRB_ves!$G$5:$G$3388),1)</f>
        <v>1.1981878325902489</v>
      </c>
      <c r="V19" s="3" cm="1">
        <f t="array" ref="V19">QUARTILE(IF((CRB_ves!$O$5:$O$3388&gt;=CRB_stats!$A19)*(CRB_ves!$O$5:$O$3388&lt;CRB_stats!$A20),CRB_ves!$G$5:$G$3388),2)</f>
        <v>1.3498290737424712</v>
      </c>
      <c r="W19" s="3" cm="1">
        <f t="array" ref="W19">QUARTILE(IF((CRB_ves!$O$5:$O$3388&gt;=CRB_stats!$A19)*(CRB_ves!$O$5:$O$3388&lt;CRB_stats!$A20),CRB_ves!$G$5:$G$3388),3)</f>
        <v>1.5714285714285716</v>
      </c>
      <c r="X19" s="3" cm="1">
        <f t="array" ref="X19">QUARTILE(IF((CRB_ves!$O$5:$O$3388&gt;=CRB_stats!$A19)*(CRB_ves!$O$5:$O$3388&lt;CRB_stats!$A20),CRB_ves!$I$5:$I$3388),1)</f>
        <v>0.83</v>
      </c>
      <c r="Y19" s="3" cm="1">
        <f t="array" ref="Y19">QUARTILE(IF((CRB_ves!$O$5:$O$3388&gt;=CRB_stats!$A19)*(CRB_ves!$O$5:$O$3388&lt;CRB_stats!$A20),CRB_ves!$I$5:$I$3388),2)</f>
        <v>0.91</v>
      </c>
      <c r="Z19" s="3" cm="1">
        <f t="array" ref="Z19">QUARTILE(IF((CRB_ves!$O$5:$O$3388&gt;=CRB_stats!$A19)*(CRB_ves!$O$5:$O$3388&lt;CRB_stats!$A20),CRB_ves!$I$5:$I$3388),3)</f>
        <v>0.95</v>
      </c>
      <c r="AA19" s="3" cm="1">
        <f t="array" ref="AA19">QUARTILE(IF((CRB_ves!$O$5:$O$3388&gt;=CRB_stats!$A19)*(CRB_ves!$O$5:$O$3388&lt;CRB_stats!$A20),CRB_ves!$J$5:$J$3388),1)</f>
        <v>0.64</v>
      </c>
      <c r="AB19" s="3" cm="1">
        <f t="array" ref="AB19">QUARTILE(IF((CRB_ves!$O$5:$O$3388&gt;=CRB_stats!$A19)*(CRB_ves!$O$5:$O$3388&lt;CRB_stats!$A20),CRB_ves!$J$5:$J$3388),2)</f>
        <v>0.74</v>
      </c>
      <c r="AC19" s="3" cm="1">
        <f t="array" ref="AC19">QUARTILE(IF((CRB_ves!$O$5:$O$3388&gt;=CRB_stats!$A19)*(CRB_ves!$O$5:$O$3388&lt;CRB_stats!$A20),CRB_ves!$J$5:$J$3388),3)</f>
        <v>0.83</v>
      </c>
      <c r="AD19" s="3" cm="1">
        <f t="array" ref="AD19">AVERAGE(IF((CRB_ves!$O$5:$O$3388&gt;=CRB_stats!$A19)*(CRB_ves!$O$5:$O$3388&lt;CRB_stats!$A20),Angles!$K$5:$K$3388))</f>
        <v>0.25944770590675231</v>
      </c>
      <c r="AE19" s="3" cm="1">
        <f t="array" ref="AE19">AVERAGE(IF((CRB_ves!$O$5:$O$3388&gt;=CRB_stats!$A19)*(CRB_ves!$O$5:$O$3388&lt;CRB_stats!$A20),Angles!$L$5:$L$3388))</f>
        <v>0.19419401784489432</v>
      </c>
      <c r="AF19" s="25">
        <f t="shared" si="4"/>
        <v>26.592756254994605</v>
      </c>
      <c r="AG19" s="26">
        <f t="shared" si="5"/>
        <v>43.005838658449065</v>
      </c>
      <c r="AH19" s="3" cm="1">
        <f t="array" ref="AH19">AVERAGE(IF((CRB_bin!$C$5:$C$440&gt;=CRB_stats!$A19)*(CRB_bin!$C$5:$C$440&lt;CRB_stats!$A20),CRB_bin!$J$5:$J$440))</f>
        <v>3.6876456229240698E-2</v>
      </c>
      <c r="AI19" s="3" cm="1">
        <f t="array" ref="AI19">STDEV(IF((CRB_bin!$C$5:$C$440&gt;=CRB_stats!$A19)*(CRB_bin!$C$5:$C$440&lt;CRB_stats!$A20),CRB_bin!$J$5:$J$440))</f>
        <v>2.1367912530439945E-2</v>
      </c>
      <c r="AJ19" s="3" cm="1">
        <f t="array" ref="AJ19">AVERAGE(IF((CRB_bin!$C$5:$C$440&gt;=CRB_stats!$A19)*(CRB_bin!$C$5:$C$440&lt;CRB_stats!$A20),CRB_bin!$K$5:$K$440))</f>
        <v>7.8680555555555559E-2</v>
      </c>
      <c r="AK19" s="3" cm="1">
        <f t="array" ref="AK19">STDEV(IF((CRB_bin!$C$5:$C$440&gt;=CRB_stats!$A19)*(CRB_bin!$C$5:$C$440&lt;CRB_stats!$A20),CRB_bin!$K$5:$K$440))</f>
        <v>2.9340339780202337E-2</v>
      </c>
      <c r="AL19" s="3" cm="1">
        <f t="array" ref="AL19">AVERAGE(IF((CRB_bin!$C$5:$C$440&gt;=CRB_stats!$A19)*(CRB_bin!$C$5:$C$440&lt;CRB_stats!$A20),CRB_bin!$N$5:$N$440))</f>
        <v>3.3222404715756229</v>
      </c>
      <c r="AM19" s="3" cm="1">
        <f t="array" ref="AM19">STDEV(IF((CRB_bin!$C$5:$C$440&gt;=CRB_stats!$A19)*(CRB_bin!$C$5:$C$440&lt;CRB_stats!$A20),CRB_bin!$N$5:$N$440))</f>
        <v>1.1260312501379919</v>
      </c>
      <c r="AN19" s="3" cm="1">
        <f t="array" ref="AN19">AVERAGE(IF((CRB_bin!$C$5:$C$440&gt;=CRB_stats!$A19)*(CRB_bin!$C$5:$C$440&lt;CRB_stats!$A20),CRB_bin!$O$5:$O$440))</f>
        <v>12.077872264297708</v>
      </c>
      <c r="AO19" s="10" cm="1">
        <f t="array" ref="AO19">STDEV(IF((CRB_bin!$C$5:$C$440&gt;=CRB_stats!$A19)*(CRB_bin!$C$5:$C$440&lt;CRB_stats!$A20),CRB_bin!$O$5:$O$440))</f>
        <v>2.458518341142331</v>
      </c>
      <c r="AQ19" s="59"/>
    </row>
    <row r="20" spans="1:43" x14ac:dyDescent="0.35">
      <c r="A20">
        <v>30</v>
      </c>
      <c r="B20" s="49" cm="1">
        <f t="array" ref="B20">QUARTILE(IF((CRB_phn!$O$5:$O$720&gt;=CRB_stats!$A20)*(CRB_phn!$O$5:$O$720&lt;CRB_stats!$A21),CRB_phn!$C$5:$C$720),1)/(1080^2)</f>
        <v>6.5661436899862825E-3</v>
      </c>
      <c r="C20" s="12" cm="1">
        <f t="array" ref="C20">QUARTILE(IF((CRB_phn!$O$5:$O$720&gt;=CRB_stats!$A20)*(CRB_phn!$O$5:$O$720&lt;CRB_stats!$A21),CRB_phn!$C$5:$C$720),2)/(1080^2)</f>
        <v>9.5036008230452683E-3</v>
      </c>
      <c r="D20" s="12" cm="1">
        <f t="array" ref="D20">QUARTILE(IF((CRB_phn!$O$5:$O$720&gt;=CRB_stats!$A20)*(CRB_phn!$O$5:$O$720&lt;CRB_stats!$A21),CRB_phn!$C$5:$C$720),3)/(1080^2)</f>
        <v>2.6284079218106996E-2</v>
      </c>
      <c r="E20" s="12" cm="1">
        <f t="array" ref="E20">QUARTILE(IF((CRB_phn!$O$5:$O$720&gt;=CRB_stats!$A20)*(CRB_phn!$O$5:$O$720&lt;CRB_stats!$A21),CRB_phn!$E$5:$E$720),1)/1080</f>
        <v>0.19826388888888888</v>
      </c>
      <c r="F20" s="12" cm="1">
        <f t="array" ref="F20">QUARTILE(IF((CRB_phn!$O$5:$O$720&gt;=CRB_stats!$A20)*(CRB_phn!$O$5:$O$720&lt;CRB_stats!$A21),CRB_phn!$E$5:$E$720),2)/1080</f>
        <v>0.24264351851851854</v>
      </c>
      <c r="G20" s="12" cm="1">
        <f t="array" ref="G20">QUARTILE(IF((CRB_phn!$O$5:$O$720&gt;=CRB_stats!$A20)*(CRB_phn!$O$5:$O$720&lt;CRB_stats!$A21),CRB_phn!$E$5:$E$720),3)/1080</f>
        <v>0.30997453703703709</v>
      </c>
      <c r="H20" s="3" cm="1">
        <f t="array" ref="H20">QUARTILE(IF((CRB_phn!$O$5:$O$720&gt;=CRB_stats!$A20)*(CRB_phn!$O$5:$O$720&lt;CRB_stats!$A21),CRB_phn!$G$5:$G$720),1)</f>
        <v>2.7139326111316913</v>
      </c>
      <c r="I20" s="3" cm="1">
        <f t="array" ref="I20">QUARTILE(IF((CRB_phn!$O$5:$O$720&gt;=CRB_stats!$A20)*(CRB_phn!$O$5:$O$720&lt;CRB_stats!$A21),CRB_phn!$G$5:$G$720),2)</f>
        <v>4.4977409998090145</v>
      </c>
      <c r="J20" s="3" cm="1">
        <f t="array" ref="J20">QUARTILE(IF((CRB_phn!$O$5:$O$720&gt;=CRB_stats!$A20)*(CRB_phn!$O$5:$O$720&lt;CRB_stats!$A21),CRB_phn!$G$5:$G$720),3)</f>
        <v>6.4859350388449286</v>
      </c>
      <c r="K20" s="3" cm="1">
        <f t="array" ref="K20">AVERAGE(IF((CRB_phn!$O$5:$O$720&gt;=CRB_stats!$A20)*(CRB_phn!$O$5:$O$720&lt;CRB_stats!$A21),Angles!$I$5:$I$720))</f>
        <v>0.20570146983305682</v>
      </c>
      <c r="L20" s="3" cm="1">
        <f t="array" ref="L20">AVERAGE(IF((CRB_phn!$O$5:$O$720&gt;=CRB_stats!$A20)*(CRB_phn!$O$5:$O$720&lt;CRB_stats!$A21),Angles!$J$5:$J$720))</f>
        <v>0.53958393450253361</v>
      </c>
      <c r="M20" s="25">
        <f t="shared" si="2"/>
        <v>10.433982963520704</v>
      </c>
      <c r="N20" s="26">
        <f t="shared" si="3"/>
        <v>30.021848735427575</v>
      </c>
      <c r="O20" s="24" cm="1">
        <f t="array" ref="O20">QUARTILE(IF((CRB_ves!$O$5:$O$3388&gt;=CRB_stats!$A20)*(CRB_ves!$O$5:$O$3388&lt;CRB_stats!$A21),CRB_ves!$C$5:$C$3388),1)/(1080^2)</f>
        <v>1.4351851851851852E-3</v>
      </c>
      <c r="P20" s="18" cm="1">
        <f t="array" ref="P20">QUARTILE(IF((CRB_ves!$O$5:$O$3388&gt;=CRB_stats!$A20)*(CRB_ves!$O$5:$O$3388&lt;CRB_stats!$A21),CRB_ves!$C$5:$C$3388),2)/(1080^2)</f>
        <v>2.686042524005487E-3</v>
      </c>
      <c r="Q20" s="18" cm="1">
        <f t="array" ref="Q20">QUARTILE(IF((CRB_ves!$O$5:$O$3388&gt;=CRB_stats!$A20)*(CRB_ves!$O$5:$O$3388&lt;CRB_stats!$A21),CRB_ves!$C$5:$C$3388),3)/(1080^2)</f>
        <v>4.8233882030178331E-3</v>
      </c>
      <c r="R20" s="3" cm="1">
        <f t="array" ref="R20">QUARTILE(IF((CRB_ves!$O$5:$O$3388&gt;=CRB_stats!$A20)*(CRB_ves!$O$5:$O$3388&lt;CRB_stats!$A21),CRB_ves!$K$5:$K$3388),1)/1080</f>
        <v>5.0111111111111106E-2</v>
      </c>
      <c r="S20" s="3" cm="1">
        <f t="array" ref="S20">QUARTILE(IF((CRB_ves!$O$5:$O$3388&gt;=CRB_stats!$A20)*(CRB_ves!$O$5:$O$3388&lt;CRB_stats!$A21),CRB_ves!$K$5:$K$3388),2)/1080</f>
        <v>6.8101851851851844E-2</v>
      </c>
      <c r="T20" s="3" cm="1">
        <f t="array" ref="T20">QUARTILE(IF((CRB_ves!$O$5:$O$3388&gt;=CRB_stats!$A20)*(CRB_ves!$O$5:$O$3388&lt;CRB_stats!$A21),CRB_ves!$K$5:$K$3388),3)/1080</f>
        <v>9.7824074074074077E-2</v>
      </c>
      <c r="U20" s="3" cm="1">
        <f t="array" ref="U20">QUARTILE(IF((CRB_ves!$O$5:$O$3388&gt;=CRB_stats!$A20)*(CRB_ves!$O$5:$O$3388&lt;CRB_stats!$A21),CRB_ves!$G$5:$G$3388),1)</f>
        <v>1.2024510584115868</v>
      </c>
      <c r="V20" s="3" cm="1">
        <f t="array" ref="V20">QUARTILE(IF((CRB_ves!$O$5:$O$3388&gt;=CRB_stats!$A20)*(CRB_ves!$O$5:$O$3388&lt;CRB_stats!$A21),CRB_ves!$G$5:$G$3388),2)</f>
        <v>1.2895108184383819</v>
      </c>
      <c r="W20" s="3" cm="1">
        <f t="array" ref="W20">QUARTILE(IF((CRB_ves!$O$5:$O$3388&gt;=CRB_stats!$A20)*(CRB_ves!$O$5:$O$3388&lt;CRB_stats!$A21),CRB_ves!$G$5:$G$3388),3)</f>
        <v>1.4934560327198365</v>
      </c>
      <c r="X20" s="3" cm="1">
        <f t="array" ref="X20">QUARTILE(IF((CRB_ves!$O$5:$O$3388&gt;=CRB_stats!$A20)*(CRB_ves!$O$5:$O$3388&lt;CRB_stats!$A21),CRB_ves!$I$5:$I$3388),1)</f>
        <v>0.86</v>
      </c>
      <c r="Y20" s="3" cm="1">
        <f t="array" ref="Y20">QUARTILE(IF((CRB_ves!$O$5:$O$3388&gt;=CRB_stats!$A20)*(CRB_ves!$O$5:$O$3388&lt;CRB_stats!$A21),CRB_ves!$I$5:$I$3388),2)</f>
        <v>0.93</v>
      </c>
      <c r="Z20" s="3" cm="1">
        <f t="array" ref="Z20">QUARTILE(IF((CRB_ves!$O$5:$O$3388&gt;=CRB_stats!$A20)*(CRB_ves!$O$5:$O$3388&lt;CRB_stats!$A21),CRB_ves!$I$5:$I$3388),3)</f>
        <v>0.96</v>
      </c>
      <c r="AA20" s="3" cm="1">
        <f t="array" ref="AA20">QUARTILE(IF((CRB_ves!$O$5:$O$3388&gt;=CRB_stats!$A20)*(CRB_ves!$O$5:$O$3388&lt;CRB_stats!$A21),CRB_ves!$J$5:$J$3388),1)</f>
        <v>0.67</v>
      </c>
      <c r="AB20" s="3" cm="1">
        <f t="array" ref="AB20">QUARTILE(IF((CRB_ves!$O$5:$O$3388&gt;=CRB_stats!$A20)*(CRB_ves!$O$5:$O$3388&lt;CRB_stats!$A21),CRB_ves!$J$5:$J$3388),2)</f>
        <v>0.78</v>
      </c>
      <c r="AC20" s="3" cm="1">
        <f t="array" ref="AC20">QUARTILE(IF((CRB_ves!$O$5:$O$3388&gt;=CRB_stats!$A20)*(CRB_ves!$O$5:$O$3388&lt;CRB_stats!$A21),CRB_ves!$J$5:$J$3388),3)</f>
        <v>0.83</v>
      </c>
      <c r="AD20" s="3" cm="1">
        <f t="array" ref="AD20">AVERAGE(IF((CRB_ves!$O$5:$O$3388&gt;=CRB_stats!$A20)*(CRB_ves!$O$5:$O$3388&lt;CRB_stats!$A21),Angles!$K$5:$K$3388))</f>
        <v>6.0736725213087546E-2</v>
      </c>
      <c r="AE20" s="3" cm="1">
        <f t="array" ref="AE20">AVERAGE(IF((CRB_ves!$O$5:$O$3388&gt;=CRB_stats!$A20)*(CRB_ves!$O$5:$O$3388&lt;CRB_stats!$A21),Angles!$L$5:$L$3388))</f>
        <v>0.16477971842525252</v>
      </c>
      <c r="AF20" s="25">
        <f t="shared" si="4"/>
        <v>10.116778091112861</v>
      </c>
      <c r="AG20" s="26">
        <f t="shared" si="5"/>
        <v>53.433501510751029</v>
      </c>
      <c r="AH20" s="3" cm="1">
        <f t="array" ref="AH20">AVERAGE(IF((CRB_bin!$C$5:$C$440&gt;=CRB_stats!$A20)*(CRB_bin!$C$5:$C$440&lt;CRB_stats!$A21),CRB_bin!$J$5:$J$440))</f>
        <v>5.493081374972425E-2</v>
      </c>
      <c r="AI20" s="3" cm="1">
        <f t="array" ref="AI20">STDEV(IF((CRB_bin!$C$5:$C$440&gt;=CRB_stats!$A20)*(CRB_bin!$C$5:$C$440&lt;CRB_stats!$A21),CRB_bin!$J$5:$J$440))</f>
        <v>3.4432828349490359E-2</v>
      </c>
      <c r="AJ20" s="3" cm="1">
        <f t="array" ref="AJ20">AVERAGE(IF((CRB_bin!$C$5:$C$440&gt;=CRB_stats!$A20)*(CRB_bin!$C$5:$C$440&lt;CRB_stats!$A21),CRB_bin!$K$5:$K$440))</f>
        <v>7.7987112112112109E-2</v>
      </c>
      <c r="AK20" s="3" cm="1">
        <f t="array" ref="AK20">STDEV(IF((CRB_bin!$C$5:$C$440&gt;=CRB_stats!$A20)*(CRB_bin!$C$5:$C$440&lt;CRB_stats!$A21),CRB_bin!$K$5:$K$440))</f>
        <v>1.8916797812341138E-2</v>
      </c>
      <c r="AL20" s="3" cm="1">
        <f t="array" ref="AL20">AVERAGE(IF((CRB_bin!$C$5:$C$440&gt;=CRB_stats!$A20)*(CRB_bin!$C$5:$C$440&lt;CRB_stats!$A21),CRB_bin!$N$5:$N$440))</f>
        <v>3.7119979173448896</v>
      </c>
      <c r="AM20" s="3" cm="1">
        <f t="array" ref="AM20">STDEV(IF((CRB_bin!$C$5:$C$440&gt;=CRB_stats!$A20)*(CRB_bin!$C$5:$C$440&lt;CRB_stats!$A21),CRB_bin!$N$5:$N$440))</f>
        <v>1.7431161201523735</v>
      </c>
      <c r="AN20" s="3" cm="1">
        <f t="array" ref="AN20">AVERAGE(IF((CRB_bin!$C$5:$C$440&gt;=CRB_stats!$A20)*(CRB_bin!$C$5:$C$440&lt;CRB_stats!$A21),CRB_bin!$O$5:$O$440))</f>
        <v>20.399110905038995</v>
      </c>
      <c r="AO20" s="10" cm="1">
        <f t="array" ref="AO20">STDEV(IF((CRB_bin!$C$5:$C$440&gt;=CRB_stats!$A20)*(CRB_bin!$C$5:$C$440&lt;CRB_stats!$A21),CRB_bin!$O$5:$O$440))</f>
        <v>4.7902763573150464</v>
      </c>
      <c r="AQ20" s="59"/>
    </row>
    <row r="21" spans="1:43" x14ac:dyDescent="0.35">
      <c r="A21">
        <v>32</v>
      </c>
      <c r="B21" s="49" cm="1">
        <f t="array" ref="B21">QUARTILE(IF((CRB_phn!$O$5:$O$720&gt;=CRB_stats!$A21)*(CRB_phn!$O$5:$O$720&lt;CRB_stats!$A22),CRB_phn!$C$5:$C$720),1)/(1080^2)</f>
        <v>8.1732253086419758E-3</v>
      </c>
      <c r="C21" s="12" cm="1">
        <f t="array" ref="C21">QUARTILE(IF((CRB_phn!$O$5:$O$720&gt;=CRB_stats!$A21)*(CRB_phn!$O$5:$O$720&lt;CRB_stats!$A22),CRB_phn!$C$5:$C$720),2)/(1080^2)</f>
        <v>1.3311042524005487E-2</v>
      </c>
      <c r="D21" s="12" cm="1">
        <f t="array" ref="D21">QUARTILE(IF((CRB_phn!$O$5:$O$720&gt;=CRB_stats!$A21)*(CRB_phn!$O$5:$O$720&lt;CRB_stats!$A22),CRB_phn!$C$5:$C$720),3)/(1080^2)</f>
        <v>2.3493655692729768E-2</v>
      </c>
      <c r="E21" s="12" cm="1">
        <f t="array" ref="E21">QUARTILE(IF((CRB_phn!$O$5:$O$720&gt;=CRB_stats!$A21)*(CRB_phn!$O$5:$O$720&lt;CRB_stats!$A22),CRB_phn!$E$5:$E$720),1)/1080</f>
        <v>0.18254166666666669</v>
      </c>
      <c r="F21" s="12" cm="1">
        <f t="array" ref="F21">QUARTILE(IF((CRB_phn!$O$5:$O$720&gt;=CRB_stats!$A21)*(CRB_phn!$O$5:$O$720&lt;CRB_stats!$A22),CRB_phn!$E$5:$E$720),2)/1080</f>
        <v>0.21126388888888892</v>
      </c>
      <c r="G21" s="12" cm="1">
        <f t="array" ref="G21">QUARTILE(IF((CRB_phn!$O$5:$O$720&gt;=CRB_stats!$A21)*(CRB_phn!$O$5:$O$720&lt;CRB_stats!$A22),CRB_phn!$E$5:$E$720),3)/1080</f>
        <v>0.32648148148148143</v>
      </c>
      <c r="H21" s="3" cm="1">
        <f t="array" ref="H21">QUARTILE(IF((CRB_phn!$O$5:$O$720&gt;=CRB_stats!$A21)*(CRB_phn!$O$5:$O$720&lt;CRB_stats!$A22),CRB_phn!$G$5:$G$720),1)</f>
        <v>2.7992480146957344</v>
      </c>
      <c r="I21" s="3" cm="1">
        <f t="array" ref="I21">QUARTILE(IF((CRB_phn!$O$5:$O$720&gt;=CRB_stats!$A21)*(CRB_phn!$O$5:$O$720&lt;CRB_stats!$A22),CRB_phn!$G$5:$G$720),2)</f>
        <v>3.3202574679749297</v>
      </c>
      <c r="J21" s="3" cm="1">
        <f t="array" ref="J21">QUARTILE(IF((CRB_phn!$O$5:$O$720&gt;=CRB_stats!$A21)*(CRB_phn!$O$5:$O$720&lt;CRB_stats!$A22),CRB_phn!$G$5:$G$720),3)</f>
        <v>4.3087171485008247</v>
      </c>
      <c r="K21" s="3" cm="1">
        <f t="array" ref="K21">AVERAGE(IF((CRB_phn!$O$5:$O$720&gt;=CRB_stats!$A21)*(CRB_phn!$O$5:$O$720&lt;CRB_stats!$A22),Angles!$I$5:$I$720))</f>
        <v>-0.11059797046921085</v>
      </c>
      <c r="L21" s="3" cm="1">
        <f t="array" ref="L21">AVERAGE(IF((CRB_phn!$O$5:$O$720&gt;=CRB_stats!$A21)*(CRB_phn!$O$5:$O$720&lt;CRB_stats!$A22),Angles!$J$5:$J$720))</f>
        <v>0.69811832321387679</v>
      </c>
      <c r="M21" s="25">
        <f t="shared" si="2"/>
        <v>-4.5010764672548085</v>
      </c>
      <c r="N21" s="26">
        <f t="shared" si="3"/>
        <v>23.864660095575427</v>
      </c>
      <c r="O21" s="24" cm="1">
        <f t="array" ref="O21">QUARTILE(IF((CRB_ves!$O$5:$O$3388&gt;=CRB_stats!$A21)*(CRB_ves!$O$5:$O$3388&lt;CRB_stats!$A22),CRB_ves!$C$5:$C$3388),1)/(1080^2)</f>
        <v>1.3728137860082304E-3</v>
      </c>
      <c r="P21" s="18" cm="1">
        <f t="array" ref="P21">QUARTILE(IF((CRB_ves!$O$5:$O$3388&gt;=CRB_stats!$A21)*(CRB_ves!$O$5:$O$3388&lt;CRB_stats!$A22),CRB_ves!$C$5:$C$3388),2)/(1080^2)</f>
        <v>2.1965020576131689E-3</v>
      </c>
      <c r="Q21" s="18" cm="1">
        <f t="array" ref="Q21">QUARTILE(IF((CRB_ves!$O$5:$O$3388&gt;=CRB_stats!$A21)*(CRB_ves!$O$5:$O$3388&lt;CRB_stats!$A22),CRB_ves!$C$5:$C$3388),3)/(1080^2)</f>
        <v>5.7010888203017831E-3</v>
      </c>
      <c r="R21" s="3" cm="1">
        <f t="array" ref="R21">QUARTILE(IF((CRB_ves!$O$5:$O$3388&gt;=CRB_stats!$A21)*(CRB_ves!$O$5:$O$3388&lt;CRB_stats!$A22),CRB_ves!$K$5:$K$3388),1)/1080</f>
        <v>4.9840277777777775E-2</v>
      </c>
      <c r="S21" s="3" cm="1">
        <f t="array" ref="S21">QUARTILE(IF((CRB_ves!$O$5:$O$3388&gt;=CRB_stats!$A21)*(CRB_ves!$O$5:$O$3388&lt;CRB_stats!$A22),CRB_ves!$K$5:$K$3388),2)/1080</f>
        <v>6.6592592592592592E-2</v>
      </c>
      <c r="T21" s="3" cm="1">
        <f t="array" ref="T21">QUARTILE(IF((CRB_ves!$O$5:$O$3388&gt;=CRB_stats!$A21)*(CRB_ves!$O$5:$O$3388&lt;CRB_stats!$A22),CRB_ves!$K$5:$K$3388),3)/1080</f>
        <v>0.11015740740740741</v>
      </c>
      <c r="U21" s="3" cm="1">
        <f t="array" ref="U21">QUARTILE(IF((CRB_ves!$O$5:$O$3388&gt;=CRB_stats!$A21)*(CRB_ves!$O$5:$O$3388&lt;CRB_stats!$A22),CRB_ves!$G$5:$G$3388),1)</f>
        <v>1.2207764468131868</v>
      </c>
      <c r="V21" s="3" cm="1">
        <f t="array" ref="V21">QUARTILE(IF((CRB_ves!$O$5:$O$3388&gt;=CRB_stats!$A21)*(CRB_ves!$O$5:$O$3388&lt;CRB_stats!$A22),CRB_ves!$G$5:$G$3388),2)</f>
        <v>1.3675520143521083</v>
      </c>
      <c r="W21" s="3" cm="1">
        <f t="array" ref="W21">QUARTILE(IF((CRB_ves!$O$5:$O$3388&gt;=CRB_stats!$A21)*(CRB_ves!$O$5:$O$3388&lt;CRB_stats!$A22),CRB_ves!$G$5:$G$3388),3)</f>
        <v>1.5707500910938081</v>
      </c>
      <c r="X21" s="3" cm="1">
        <f t="array" ref="X21">QUARTILE(IF((CRB_ves!$O$5:$O$3388&gt;=CRB_stats!$A21)*(CRB_ves!$O$5:$O$3388&lt;CRB_stats!$A22),CRB_ves!$I$5:$I$3388),1)</f>
        <v>0.78500000000000003</v>
      </c>
      <c r="Y21" s="3" cm="1">
        <f t="array" ref="Y21">QUARTILE(IF((CRB_ves!$O$5:$O$3388&gt;=CRB_stats!$A21)*(CRB_ves!$O$5:$O$3388&lt;CRB_stats!$A22),CRB_ves!$I$5:$I$3388),2)</f>
        <v>0.9</v>
      </c>
      <c r="Z21" s="3" cm="1">
        <f t="array" ref="Z21">QUARTILE(IF((CRB_ves!$O$5:$O$3388&gt;=CRB_stats!$A21)*(CRB_ves!$O$5:$O$3388&lt;CRB_stats!$A22),CRB_ves!$I$5:$I$3388),3)</f>
        <v>0.9375</v>
      </c>
      <c r="AA21" s="3" cm="1">
        <f t="array" ref="AA21">QUARTILE(IF((CRB_ves!$O$5:$O$3388&gt;=CRB_stats!$A21)*(CRB_ves!$O$5:$O$3388&lt;CRB_stats!$A22),CRB_ves!$J$5:$J$3388),1)</f>
        <v>0.64</v>
      </c>
      <c r="AB21" s="3" cm="1">
        <f t="array" ref="AB21">QUARTILE(IF((CRB_ves!$O$5:$O$3388&gt;=CRB_stats!$A21)*(CRB_ves!$O$5:$O$3388&lt;CRB_stats!$A22),CRB_ves!$J$5:$J$3388),2)</f>
        <v>0.73</v>
      </c>
      <c r="AC21" s="3" cm="1">
        <f t="array" ref="AC21">QUARTILE(IF((CRB_ves!$O$5:$O$3388&gt;=CRB_stats!$A21)*(CRB_ves!$O$5:$O$3388&lt;CRB_stats!$A22),CRB_ves!$J$5:$J$3388),3)</f>
        <v>0.8175</v>
      </c>
      <c r="AD21" s="3" cm="1">
        <f t="array" ref="AD21">AVERAGE(IF((CRB_ves!$O$5:$O$3388&gt;=CRB_stats!$A21)*(CRB_ves!$O$5:$O$3388&lt;CRB_stats!$A22),Angles!$K$5:$K$3388))</f>
        <v>-1.3809233848694433E-2</v>
      </c>
      <c r="AE21" s="3" cm="1">
        <f t="array" ref="AE21">AVERAGE(IF((CRB_ves!$O$5:$O$3388&gt;=CRB_stats!$A21)*(CRB_ves!$O$5:$O$3388&lt;CRB_stats!$A22),Angles!$L$5:$L$3388))</f>
        <v>8.45341286071285E-2</v>
      </c>
      <c r="AF21" s="25">
        <f t="shared" si="4"/>
        <v>-4.6388569115037415</v>
      </c>
      <c r="AG21" s="26">
        <f t="shared" si="5"/>
        <v>63.510919424679052</v>
      </c>
      <c r="AH21" s="3" cm="1">
        <f t="array" ref="AH21">AVERAGE(IF((CRB_bin!$C$5:$C$440&gt;=CRB_stats!$A21)*(CRB_bin!$C$5:$C$440&lt;CRB_stats!$A22),CRB_bin!$J$5:$J$440))</f>
        <v>4.5772155295384323E-2</v>
      </c>
      <c r="AI21" s="3" cm="1">
        <f t="array" ref="AI21">STDEV(IF((CRB_bin!$C$5:$C$440&gt;=CRB_stats!$A21)*(CRB_bin!$C$5:$C$440&lt;CRB_stats!$A22),CRB_bin!$J$5:$J$440))</f>
        <v>3.4636414645275414E-2</v>
      </c>
      <c r="AJ21" s="3" cm="1">
        <f t="array" ref="AJ21">AVERAGE(IF((CRB_bin!$C$5:$C$440&gt;=CRB_stats!$A21)*(CRB_bin!$C$5:$C$440&lt;CRB_stats!$A22),CRB_bin!$K$5:$K$440))</f>
        <v>0.14473798798798798</v>
      </c>
      <c r="AK21" s="3" cm="1">
        <f t="array" ref="AK21">STDEV(IF((CRB_bin!$C$5:$C$440&gt;=CRB_stats!$A21)*(CRB_bin!$C$5:$C$440&lt;CRB_stats!$A22),CRB_bin!$K$5:$K$440))</f>
        <v>5.928620849775016E-2</v>
      </c>
      <c r="AL21" s="3" cm="1">
        <f t="array" ref="AL21">AVERAGE(IF((CRB_bin!$C$5:$C$440&gt;=CRB_stats!$A21)*(CRB_bin!$C$5:$C$440&lt;CRB_stats!$A22),CRB_bin!$N$5:$N$440))</f>
        <v>4.1402225365790759</v>
      </c>
      <c r="AM21" s="3" cm="1">
        <f t="array" ref="AM21">STDEV(IF((CRB_bin!$C$5:$C$440&gt;=CRB_stats!$A21)*(CRB_bin!$C$5:$C$440&lt;CRB_stats!$A22),CRB_bin!$N$5:$N$440))</f>
        <v>2.8668009311427416</v>
      </c>
      <c r="AN21" s="3" cm="1">
        <f t="array" ref="AN21">AVERAGE(IF((CRB_bin!$C$5:$C$440&gt;=CRB_stats!$A21)*(CRB_bin!$C$5:$C$440&lt;CRB_stats!$A22),CRB_bin!$O$5:$O$440))</f>
        <v>25.702029097931433</v>
      </c>
      <c r="AO21" s="10" cm="1">
        <f t="array" ref="AO21">STDEV(IF((CRB_bin!$C$5:$C$440&gt;=CRB_stats!$A21)*(CRB_bin!$C$5:$C$440&lt;CRB_stats!$A22),CRB_bin!$O$5:$O$440))</f>
        <v>4.0640857275103475</v>
      </c>
      <c r="AQ21" s="59"/>
    </row>
    <row r="22" spans="1:43" x14ac:dyDescent="0.35">
      <c r="A22">
        <v>34</v>
      </c>
      <c r="B22" s="49" cm="1">
        <f t="array" ref="B22">QUARTILE(IF((CRB_phn!$O$5:$O$720&gt;=CRB_stats!$A22)*(CRB_phn!$O$5:$O$720&lt;CRB_stats!$A23),CRB_phn!$C$5:$C$720),1)/(1080^2)</f>
        <v>2.2119341563786006E-3</v>
      </c>
      <c r="C22" s="12" cm="1">
        <f t="array" ref="C22">QUARTILE(IF((CRB_phn!$O$5:$O$720&gt;=CRB_stats!$A22)*(CRB_phn!$O$5:$O$720&lt;CRB_stats!$A23),CRB_phn!$C$5:$C$720),2)/(1080^2)</f>
        <v>2.5162894375857338E-3</v>
      </c>
      <c r="D22" s="12" cm="1">
        <f t="array" ref="D22">QUARTILE(IF((CRB_phn!$O$5:$O$720&gt;=CRB_stats!$A22)*(CRB_phn!$O$5:$O$720&lt;CRB_stats!$A23),CRB_phn!$C$5:$C$720),3)/(1080^2)</f>
        <v>5.3737997256515773E-3</v>
      </c>
      <c r="E22" s="12" cm="1">
        <f t="array" ref="E22">QUARTILE(IF((CRB_phn!$O$5:$O$720&gt;=CRB_stats!$A22)*(CRB_phn!$O$5:$O$720&lt;CRB_stats!$A23),CRB_phn!$E$5:$E$720),1)/1080</f>
        <v>8.3305555555555549E-2</v>
      </c>
      <c r="F22" s="12" cm="1">
        <f t="array" ref="F22">QUARTILE(IF((CRB_phn!$O$5:$O$720&gt;=CRB_stats!$A22)*(CRB_phn!$O$5:$O$720&lt;CRB_stats!$A23),CRB_phn!$E$5:$E$720),2)/1080</f>
        <v>0.11424074074074074</v>
      </c>
      <c r="G22" s="12" cm="1">
        <f t="array" ref="G22">QUARTILE(IF((CRB_phn!$O$5:$O$720&gt;=CRB_stats!$A22)*(CRB_phn!$O$5:$O$720&lt;CRB_stats!$A23),CRB_phn!$E$5:$E$720),3)/1080</f>
        <v>0.16011111111111112</v>
      </c>
      <c r="H22" s="3" cm="1">
        <f t="array" ref="H22">QUARTILE(IF((CRB_phn!$O$5:$O$720&gt;=CRB_stats!$A22)*(CRB_phn!$O$5:$O$720&lt;CRB_stats!$A23),CRB_phn!$G$5:$G$720),1)</f>
        <v>2.5543286928381068</v>
      </c>
      <c r="I22" s="3" cm="1">
        <f t="array" ref="I22">QUARTILE(IF((CRB_phn!$O$5:$O$720&gt;=CRB_stats!$A22)*(CRB_phn!$O$5:$O$720&lt;CRB_stats!$A23),CRB_phn!$G$5:$G$720),2)</f>
        <v>3.7708400386224654</v>
      </c>
      <c r="J22" s="3" cm="1">
        <f t="array" ref="J22">QUARTILE(IF((CRB_phn!$O$5:$O$720&gt;=CRB_stats!$A22)*(CRB_phn!$O$5:$O$720&lt;CRB_stats!$A23),CRB_phn!$G$5:$G$720),3)</f>
        <v>4.4225346335751592</v>
      </c>
      <c r="K22" s="3" cm="1">
        <f t="array" ref="K22">AVERAGE(IF((CRB_phn!$O$5:$O$720&gt;=CRB_stats!$A22)*(CRB_phn!$O$5:$O$720&lt;CRB_stats!$A23),Angles!$I$5:$I$720))</f>
        <v>0.14001460075361843</v>
      </c>
      <c r="L22" s="3" cm="1">
        <f t="array" ref="L22">AVERAGE(IF((CRB_phn!$O$5:$O$720&gt;=CRB_stats!$A22)*(CRB_phn!$O$5:$O$720&lt;CRB_stats!$A23),Angles!$J$5:$J$720))</f>
        <v>3.6155951751055217E-2</v>
      </c>
      <c r="M22" s="25">
        <f t="shared" si="2"/>
        <v>37.760411940995972</v>
      </c>
      <c r="N22" s="26">
        <f t="shared" si="3"/>
        <v>56.338561702490658</v>
      </c>
      <c r="O22" s="24" cm="1">
        <f t="array" ref="O22">QUARTILE(IF((CRB_ves!$O$5:$O$3388&gt;=CRB_stats!$A22)*(CRB_ves!$O$5:$O$3388&lt;CRB_stats!$A23),CRB_ves!$C$5:$C$3388),1)/(1080^2)</f>
        <v>1.9585905349794237E-3</v>
      </c>
      <c r="P22" s="18" cm="1">
        <f t="array" ref="P22">QUARTILE(IF((CRB_ves!$O$5:$O$3388&gt;=CRB_stats!$A22)*(CRB_ves!$O$5:$O$3388&lt;CRB_stats!$A23),CRB_ves!$C$5:$C$3388),2)/(1080^2)</f>
        <v>3.8597393689986281E-3</v>
      </c>
      <c r="Q22" s="18" cm="1">
        <f t="array" ref="Q22">QUARTILE(IF((CRB_ves!$O$5:$O$3388&gt;=CRB_stats!$A22)*(CRB_ves!$O$5:$O$3388&lt;CRB_stats!$A23),CRB_ves!$C$5:$C$3388),3)/(1080^2)</f>
        <v>1.4640775034293552E-2</v>
      </c>
      <c r="R22" s="3" cm="1">
        <f t="array" ref="R22">QUARTILE(IF((CRB_ves!$O$5:$O$3388&gt;=CRB_stats!$A22)*(CRB_ves!$O$5:$O$3388&lt;CRB_stats!$A23),CRB_ves!$K$5:$K$3388),1)/1080</f>
        <v>6.3143518518518515E-2</v>
      </c>
      <c r="S22" s="3" cm="1">
        <f t="array" ref="S22">QUARTILE(IF((CRB_ves!$O$5:$O$3388&gt;=CRB_stats!$A22)*(CRB_ves!$O$5:$O$3388&lt;CRB_stats!$A23),CRB_ves!$K$5:$K$3388),2)/1080</f>
        <v>8.6439814814814803E-2</v>
      </c>
      <c r="T22" s="3" cm="1">
        <f t="array" ref="T22">QUARTILE(IF((CRB_ves!$O$5:$O$3388&gt;=CRB_stats!$A22)*(CRB_ves!$O$5:$O$3388&lt;CRB_stats!$A23),CRB_ves!$K$5:$K$3388),3)/1080</f>
        <v>0.17691898148148147</v>
      </c>
      <c r="U22" s="3" cm="1">
        <f t="array" ref="U22">QUARTILE(IF((CRB_ves!$O$5:$O$3388&gt;=CRB_stats!$A22)*(CRB_ves!$O$5:$O$3388&lt;CRB_stats!$A23),CRB_ves!$G$5:$G$3388),1)</f>
        <v>1.2522587905361442</v>
      </c>
      <c r="V22" s="3" cm="1">
        <f t="array" ref="V22">QUARTILE(IF((CRB_ves!$O$5:$O$3388&gt;=CRB_stats!$A22)*(CRB_ves!$O$5:$O$3388&lt;CRB_stats!$A23),CRB_ves!$G$5:$G$3388),2)</f>
        <v>1.4353512401555877</v>
      </c>
      <c r="W22" s="3" cm="1">
        <f t="array" ref="W22">QUARTILE(IF((CRB_ves!$O$5:$O$3388&gt;=CRB_stats!$A22)*(CRB_ves!$O$5:$O$3388&lt;CRB_stats!$A23),CRB_ves!$G$5:$G$3388),3)</f>
        <v>1.6667294493259355</v>
      </c>
      <c r="X22" s="3" cm="1">
        <f t="array" ref="X22">QUARTILE(IF((CRB_ves!$O$5:$O$3388&gt;=CRB_stats!$A22)*(CRB_ves!$O$5:$O$3388&lt;CRB_stats!$A23),CRB_ves!$I$5:$I$3388),1)</f>
        <v>0.75</v>
      </c>
      <c r="Y22" s="3" cm="1">
        <f t="array" ref="Y22">QUARTILE(IF((CRB_ves!$O$5:$O$3388&gt;=CRB_stats!$A22)*(CRB_ves!$O$5:$O$3388&lt;CRB_stats!$A23),CRB_ves!$I$5:$I$3388),2)</f>
        <v>0.85</v>
      </c>
      <c r="Z22" s="3" cm="1">
        <f t="array" ref="Z22">QUARTILE(IF((CRB_ves!$O$5:$O$3388&gt;=CRB_stats!$A22)*(CRB_ves!$O$5:$O$3388&lt;CRB_stats!$A23),CRB_ves!$I$5:$I$3388),3)</f>
        <v>0.92</v>
      </c>
      <c r="AA22" s="3" cm="1">
        <f t="array" ref="AA22">QUARTILE(IF((CRB_ves!$O$5:$O$3388&gt;=CRB_stats!$A22)*(CRB_ves!$O$5:$O$3388&lt;CRB_stats!$A23),CRB_ves!$J$5:$J$3388),1)</f>
        <v>0.6</v>
      </c>
      <c r="AB22" s="3" cm="1">
        <f t="array" ref="AB22">QUARTILE(IF((CRB_ves!$O$5:$O$3388&gt;=CRB_stats!$A22)*(CRB_ves!$O$5:$O$3388&lt;CRB_stats!$A23),CRB_ves!$J$5:$J$3388),2)</f>
        <v>0.7</v>
      </c>
      <c r="AC22" s="3" cm="1">
        <f t="array" ref="AC22">QUARTILE(IF((CRB_ves!$O$5:$O$3388&gt;=CRB_stats!$A22)*(CRB_ves!$O$5:$O$3388&lt;CRB_stats!$A23),CRB_ves!$J$5:$J$3388),3)</f>
        <v>0.8</v>
      </c>
      <c r="AD22" s="3" cm="1">
        <f t="array" ref="AD22">AVERAGE(IF((CRB_ves!$O$5:$O$3388&gt;=CRB_stats!$A22)*(CRB_ves!$O$5:$O$3388&lt;CRB_stats!$A23),Angles!$K$5:$K$3388))</f>
        <v>8.3999442614921427E-2</v>
      </c>
      <c r="AE22" s="3" cm="1">
        <f t="array" ref="AE22">AVERAGE(IF((CRB_ves!$O$5:$O$3388&gt;=CRB_stats!$A22)*(CRB_ves!$O$5:$O$3388&lt;CRB_stats!$A23),Angles!$L$5:$L$3388))</f>
        <v>0.17867063696062513</v>
      </c>
      <c r="AF22" s="25">
        <f t="shared" si="4"/>
        <v>12.589945927487888</v>
      </c>
      <c r="AG22" s="26">
        <f t="shared" si="5"/>
        <v>51.603824799665837</v>
      </c>
      <c r="AH22" s="3" cm="1">
        <f t="array" ref="AH22">AVERAGE(IF((CRB_bin!$C$5:$C$440&gt;=CRB_stats!$A22)*(CRB_bin!$C$5:$C$440&lt;CRB_stats!$A23),CRB_bin!$J$5:$J$440))</f>
        <v>2.0908375335833538E-2</v>
      </c>
      <c r="AI22" s="3" cm="1">
        <f t="array" ref="AI22">STDEV(IF((CRB_bin!$C$5:$C$440&gt;=CRB_stats!$A22)*(CRB_bin!$C$5:$C$440&lt;CRB_stats!$A23),CRB_bin!$J$5:$J$440))</f>
        <v>9.8742149406571313E-3</v>
      </c>
      <c r="AJ22" s="3" cm="1">
        <f t="array" ref="AJ22">AVERAGE(IF((CRB_bin!$C$5:$C$440&gt;=CRB_stats!$A22)*(CRB_bin!$C$5:$C$440&lt;CRB_stats!$A23),CRB_bin!$K$5:$K$440))</f>
        <v>0.23069269269269269</v>
      </c>
      <c r="AK22" s="3" cm="1">
        <f t="array" ref="AK22">STDEV(IF((CRB_bin!$C$5:$C$440&gt;=CRB_stats!$A22)*(CRB_bin!$C$5:$C$440&lt;CRB_stats!$A23),CRB_bin!$K$5:$K$440))</f>
        <v>3.6660007609534452E-2</v>
      </c>
      <c r="AL22" s="3" cm="1">
        <f t="array" ref="AL22">AVERAGE(IF((CRB_bin!$C$5:$C$440&gt;=CRB_stats!$A22)*(CRB_bin!$C$5:$C$440&lt;CRB_stats!$A23),CRB_bin!$N$5:$N$440))</f>
        <v>3.6388703964750775</v>
      </c>
      <c r="AM22" s="3" cm="1">
        <f t="array" ref="AM22">STDEV(IF((CRB_bin!$C$5:$C$440&gt;=CRB_stats!$A22)*(CRB_bin!$C$5:$C$440&lt;CRB_stats!$A23),CRB_bin!$N$5:$N$440))</f>
        <v>1.3599492236823911</v>
      </c>
      <c r="AN22" s="3" cm="1">
        <f t="array" ref="AN22">AVERAGE(IF((CRB_bin!$C$5:$C$440&gt;=CRB_stats!$A22)*(CRB_bin!$C$5:$C$440&lt;CRB_stats!$A23),CRB_bin!$O$5:$O$440))</f>
        <v>24.383064219849096</v>
      </c>
      <c r="AO22" s="10" cm="1">
        <f t="array" ref="AO22">STDEV(IF((CRB_bin!$C$5:$C$440&gt;=CRB_stats!$A22)*(CRB_bin!$C$5:$C$440&lt;CRB_stats!$A23),CRB_bin!$O$5:$O$440))</f>
        <v>3.5860209145879169</v>
      </c>
      <c r="AQ22" s="59"/>
    </row>
    <row r="23" spans="1:43" x14ac:dyDescent="0.35">
      <c r="A23">
        <v>36</v>
      </c>
      <c r="B23" s="49" cm="1">
        <f t="array" ref="B23">QUARTILE(IF((CRB_phn!$O$5:$O$720&gt;=CRB_stats!$A23)*(CRB_phn!$O$5:$O$720&lt;CRB_stats!$A24),CRB_phn!$C$5:$C$720),1)/(1080^2)</f>
        <v>1.3323045267489711E-3</v>
      </c>
      <c r="C23" s="12" cm="1">
        <f t="array" ref="C23">QUARTILE(IF((CRB_phn!$O$5:$O$720&gt;=CRB_stats!$A23)*(CRB_phn!$O$5:$O$720&lt;CRB_stats!$A24),CRB_phn!$C$5:$C$720),2)/(1080^2)</f>
        <v>1.8921467764060357E-3</v>
      </c>
      <c r="D23" s="12" cm="1">
        <f t="array" ref="D23">QUARTILE(IF((CRB_phn!$O$5:$O$720&gt;=CRB_stats!$A23)*(CRB_phn!$O$5:$O$720&lt;CRB_stats!$A24),CRB_phn!$C$5:$C$720),3)/(1080^2)</f>
        <v>2.4519890260630999E-3</v>
      </c>
      <c r="E23" s="12" cm="1">
        <f t="array" ref="E23">QUARTILE(IF((CRB_phn!$O$5:$O$720&gt;=CRB_stats!$A23)*(CRB_phn!$O$5:$O$720&lt;CRB_stats!$A24),CRB_phn!$E$5:$E$720),1)/1080</f>
        <v>5.4886574074074081E-2</v>
      </c>
      <c r="F23" s="12" cm="1">
        <f t="array" ref="F23">QUARTILE(IF((CRB_phn!$O$5:$O$720&gt;=CRB_stats!$A23)*(CRB_phn!$O$5:$O$720&lt;CRB_stats!$A24),CRB_phn!$E$5:$E$720),2)/1080</f>
        <v>6.4773148148148149E-2</v>
      </c>
      <c r="G23" s="12" cm="1">
        <f t="array" ref="G23">QUARTILE(IF((CRB_phn!$O$5:$O$720&gt;=CRB_stats!$A23)*(CRB_phn!$O$5:$O$720&lt;CRB_stats!$A24),CRB_phn!$E$5:$E$720),3)/1080</f>
        <v>7.4659722222222211E-2</v>
      </c>
      <c r="H23" s="3" cm="1">
        <f t="array" ref="H23">QUARTILE(IF((CRB_phn!$O$5:$O$720&gt;=CRB_stats!$A23)*(CRB_phn!$O$5:$O$720&lt;CRB_stats!$A24),CRB_phn!$G$5:$G$720),1)</f>
        <v>1.9127178324182381</v>
      </c>
      <c r="I23" s="3" cm="1">
        <f t="array" ref="I23">QUARTILE(IF((CRB_phn!$O$5:$O$720&gt;=CRB_stats!$A23)*(CRB_phn!$O$5:$O$720&lt;CRB_stats!$A24),CRB_phn!$G$5:$G$720),2)</f>
        <v>1.9615858995782605</v>
      </c>
      <c r="J23" s="3" cm="1">
        <f t="array" ref="J23">QUARTILE(IF((CRB_phn!$O$5:$O$720&gt;=CRB_stats!$A23)*(CRB_phn!$O$5:$O$720&lt;CRB_stats!$A24),CRB_phn!$G$5:$G$720),3)</f>
        <v>2.0104539667382828</v>
      </c>
      <c r="K23" s="3" cm="1">
        <f t="array" ref="K23">AVERAGE(IF((CRB_phn!$O$5:$O$720&gt;=CRB_stats!$A23)*(CRB_phn!$O$5:$O$720&lt;CRB_stats!$A24),Angles!$I$5:$I$720))</f>
        <v>0.86995057725120561</v>
      </c>
      <c r="L23" s="3" cm="1">
        <f t="array" ref="L23">AVERAGE(IF((CRB_phn!$O$5:$O$720&gt;=CRB_stats!$A23)*(CRB_phn!$O$5:$O$720&lt;CRB_stats!$A24),Angles!$J$5:$J$720))</f>
        <v>0.43734933187146463</v>
      </c>
      <c r="M23" s="25">
        <f t="shared" si="2"/>
        <v>31.654999999999998</v>
      </c>
      <c r="N23" s="26">
        <f t="shared" si="3"/>
        <v>6.6143433034302674</v>
      </c>
      <c r="O23" s="24" cm="1">
        <f t="array" ref="O23">QUARTILE(IF((CRB_ves!$O$5:$O$3388&gt;=CRB_stats!$A23)*(CRB_ves!$O$5:$O$3388&lt;CRB_stats!$A24),CRB_ves!$C$5:$C$3388),1)/(1080^2)</f>
        <v>2.3621827846364882E-3</v>
      </c>
      <c r="P23" s="18" cm="1">
        <f t="array" ref="P23">QUARTILE(IF((CRB_ves!$O$5:$O$3388&gt;=CRB_stats!$A23)*(CRB_ves!$O$5:$O$3388&lt;CRB_stats!$A24),CRB_ves!$C$5:$C$3388),2)/(1080^2)</f>
        <v>3.8786008230452676E-3</v>
      </c>
      <c r="Q23" s="18" cm="1">
        <f t="array" ref="Q23">QUARTILE(IF((CRB_ves!$O$5:$O$3388&gt;=CRB_stats!$A23)*(CRB_ves!$O$5:$O$3388&lt;CRB_stats!$A24),CRB_ves!$C$5:$C$3388),3)/(1080^2)</f>
        <v>1.8228094993141288E-2</v>
      </c>
      <c r="R23" s="3" cm="1">
        <f t="array" ref="R23">QUARTILE(IF((CRB_ves!$O$5:$O$3388&gt;=CRB_stats!$A23)*(CRB_ves!$O$5:$O$3388&lt;CRB_stats!$A24),CRB_ves!$K$5:$K$3388),1)/1080</f>
        <v>6.4009259259259252E-2</v>
      </c>
      <c r="S23" s="3" cm="1">
        <f t="array" ref="S23">QUARTILE(IF((CRB_ves!$O$5:$O$3388&gt;=CRB_stats!$A23)*(CRB_ves!$O$5:$O$3388&lt;CRB_stats!$A24),CRB_ves!$K$5:$K$3388),2)/1080</f>
        <v>8.9124999999999996E-2</v>
      </c>
      <c r="T23" s="3" cm="1">
        <f t="array" ref="T23">QUARTILE(IF((CRB_ves!$O$5:$O$3388&gt;=CRB_stats!$A23)*(CRB_ves!$O$5:$O$3388&lt;CRB_stats!$A24),CRB_ves!$K$5:$K$3388),3)/1080</f>
        <v>0.20122222222222222</v>
      </c>
      <c r="U23" s="3" cm="1">
        <f t="array" ref="U23">QUARTILE(IF((CRB_ves!$O$5:$O$3388&gt;=CRB_stats!$A23)*(CRB_ves!$O$5:$O$3388&lt;CRB_stats!$A24),CRB_ves!$G$5:$G$3388),1)</f>
        <v>1.2496109628511827</v>
      </c>
      <c r="V23" s="3" cm="1">
        <f t="array" ref="V23">QUARTILE(IF((CRB_ves!$O$5:$O$3388&gt;=CRB_stats!$A23)*(CRB_ves!$O$5:$O$3388&lt;CRB_stats!$A24),CRB_ves!$G$5:$G$3388),2)</f>
        <v>1.4297635553115609</v>
      </c>
      <c r="W23" s="3" cm="1">
        <f t="array" ref="W23">QUARTILE(IF((CRB_ves!$O$5:$O$3388&gt;=CRB_stats!$A23)*(CRB_ves!$O$5:$O$3388&lt;CRB_stats!$A24),CRB_ves!$G$5:$G$3388),3)</f>
        <v>1.7700638571433682</v>
      </c>
      <c r="X23" s="3" cm="1">
        <f t="array" ref="X23">QUARTILE(IF((CRB_ves!$O$5:$O$3388&gt;=CRB_stats!$A23)*(CRB_ves!$O$5:$O$3388&lt;CRB_stats!$A24),CRB_ves!$I$5:$I$3388),1)</f>
        <v>0.76</v>
      </c>
      <c r="Y23" s="3" cm="1">
        <f t="array" ref="Y23">QUARTILE(IF((CRB_ves!$O$5:$O$3388&gt;=CRB_stats!$A23)*(CRB_ves!$O$5:$O$3388&lt;CRB_stats!$A24),CRB_ves!$I$5:$I$3388),2)</f>
        <v>0.85499999999999998</v>
      </c>
      <c r="Z23" s="3" cm="1">
        <f t="array" ref="Z23">QUARTILE(IF((CRB_ves!$O$5:$O$3388&gt;=CRB_stats!$A23)*(CRB_ves!$O$5:$O$3388&lt;CRB_stats!$A24),CRB_ves!$I$5:$I$3388),3)</f>
        <v>0.93</v>
      </c>
      <c r="AA23" s="3" cm="1">
        <f t="array" ref="AA23">QUARTILE(IF((CRB_ves!$O$5:$O$3388&gt;=CRB_stats!$A23)*(CRB_ves!$O$5:$O$3388&lt;CRB_stats!$A24),CRB_ves!$J$5:$J$3388),1)</f>
        <v>0.56000000000000005</v>
      </c>
      <c r="AB23" s="3" cm="1">
        <f t="array" ref="AB23">QUARTILE(IF((CRB_ves!$O$5:$O$3388&gt;=CRB_stats!$A23)*(CRB_ves!$O$5:$O$3388&lt;CRB_stats!$A24),CRB_ves!$J$5:$J$3388),2)</f>
        <v>0.7</v>
      </c>
      <c r="AC23" s="3" cm="1">
        <f t="array" ref="AC23">QUARTILE(IF((CRB_ves!$O$5:$O$3388&gt;=CRB_stats!$A23)*(CRB_ves!$O$5:$O$3388&lt;CRB_stats!$A24),CRB_ves!$J$5:$J$3388),3)</f>
        <v>0.8</v>
      </c>
      <c r="AD23" s="3" cm="1">
        <f t="array" ref="AD23">AVERAGE(IF((CRB_ves!$O$5:$O$3388&gt;=CRB_stats!$A23)*(CRB_ves!$O$5:$O$3388&lt;CRB_stats!$A24),Angles!$K$5:$K$3388))</f>
        <v>-5.2693884457455124E-3</v>
      </c>
      <c r="AE23" s="3" cm="1">
        <f t="array" ref="AE23">AVERAGE(IF((CRB_ves!$O$5:$O$3388&gt;=CRB_stats!$A23)*(CRB_ves!$O$5:$O$3388&lt;CRB_stats!$A24),Angles!$L$5:$L$3388))</f>
        <v>2.518326028171132E-2</v>
      </c>
      <c r="AF23" s="25">
        <f t="shared" si="4"/>
        <v>-5.9090805220805658</v>
      </c>
      <c r="AG23" s="26">
        <f t="shared" si="5"/>
        <v>77.509886464014457</v>
      </c>
      <c r="AH23" s="3" cm="1">
        <f t="array" ref="AH23">AVERAGE(IF((CRB_bin!$C$5:$C$440&gt;=CRB_stats!$A23)*(CRB_bin!$C$5:$C$440&lt;CRB_stats!$A24),CRB_bin!$J$5:$J$440))</f>
        <v>3.4644894042198029E-3</v>
      </c>
      <c r="AI23" s="3" cm="1">
        <f t="array" ref="AI23">STDEV(IF((CRB_bin!$C$5:$C$440&gt;=CRB_stats!$A23)*(CRB_bin!$C$5:$C$440&lt;CRB_stats!$A24),CRB_bin!$J$5:$J$440))</f>
        <v>6.9757278084339094E-3</v>
      </c>
      <c r="AJ23" s="3" cm="1">
        <f t="array" ref="AJ23">AVERAGE(IF((CRB_bin!$C$5:$C$440&gt;=CRB_stats!$A23)*(CRB_bin!$C$5:$C$440&lt;CRB_stats!$A24),CRB_bin!$K$5:$K$440))</f>
        <v>0.24047616366366364</v>
      </c>
      <c r="AK23" s="3" cm="1">
        <f t="array" ref="AK23">STDEV(IF((CRB_bin!$C$5:$C$440&gt;=CRB_stats!$A23)*(CRB_bin!$C$5:$C$440&lt;CRB_stats!$A24),CRB_bin!$K$5:$K$440))</f>
        <v>4.8146949112648586E-2</v>
      </c>
      <c r="AL23" s="3" cm="1">
        <f t="array" ref="AL23">AVERAGE(IF((CRB_bin!$C$5:$C$440&gt;=CRB_stats!$A23)*(CRB_bin!$C$5:$C$440&lt;CRB_stats!$A24),CRB_bin!$N$5:$N$440))</f>
        <v>1.1344987448571611</v>
      </c>
      <c r="AM23" s="3" cm="1">
        <f t="array" ref="AM23">STDEV(IF((CRB_bin!$C$5:$C$440&gt;=CRB_stats!$A23)*(CRB_bin!$C$5:$C$440&lt;CRB_stats!$A24),CRB_bin!$N$5:$N$440))</f>
        <v>1.522897375717178</v>
      </c>
      <c r="AN23" s="3" cm="1">
        <f t="array" ref="AN23">AVERAGE(IF((CRB_bin!$C$5:$C$440&gt;=CRB_stats!$A23)*(CRB_bin!$C$5:$C$440&lt;CRB_stats!$A24),CRB_bin!$O$5:$O$440))</f>
        <v>22.496704974975557</v>
      </c>
      <c r="AO23" s="10" cm="1">
        <f t="array" ref="AO23">STDEV(IF((CRB_bin!$C$5:$C$440&gt;=CRB_stats!$A23)*(CRB_bin!$C$5:$C$440&lt;CRB_stats!$A24),CRB_bin!$O$5:$O$440))</f>
        <v>3.9444849850700727</v>
      </c>
      <c r="AQ23" s="59"/>
    </row>
    <row r="24" spans="1:43" x14ac:dyDescent="0.35">
      <c r="A24">
        <v>38</v>
      </c>
      <c r="B24" s="49" cm="1">
        <f t="array" ref="B24">QUARTILE(IF((CRB_phn!$O$5:$O$720&gt;=CRB_stats!$A24)*(CRB_phn!$O$5:$O$720&lt;CRB_stats!$A25),CRB_phn!$C$5:$C$720),1)/(1080^2)</f>
        <v>1.4600480109739369E-3</v>
      </c>
      <c r="C24" s="12" cm="1">
        <f t="array" ref="C24">QUARTILE(IF((CRB_phn!$O$5:$O$720&gt;=CRB_stats!$A24)*(CRB_phn!$O$5:$O$720&lt;CRB_stats!$A25),CRB_phn!$C$5:$C$720),2)/(1080^2)</f>
        <v>2.7066186556927298E-3</v>
      </c>
      <c r="D24" s="12" cm="1">
        <f t="array" ref="D24">QUARTILE(IF((CRB_phn!$O$5:$O$720&gt;=CRB_stats!$A24)*(CRB_phn!$O$5:$O$720&lt;CRB_stats!$A25),CRB_phn!$C$5:$C$720),3)/(1080^2)</f>
        <v>1.8918038408779151E-2</v>
      </c>
      <c r="E24" s="12" cm="1">
        <f t="array" ref="E24">QUARTILE(IF((CRB_phn!$O$5:$O$720&gt;=CRB_stats!$A24)*(CRB_phn!$O$5:$O$720&lt;CRB_stats!$A25),CRB_phn!$E$5:$E$720),1)/1080</f>
        <v>7.4333333333333335E-2</v>
      </c>
      <c r="F24" s="12" cm="1">
        <f t="array" ref="F24">QUARTILE(IF((CRB_phn!$O$5:$O$720&gt;=CRB_stats!$A24)*(CRB_phn!$O$5:$O$720&lt;CRB_stats!$A25),CRB_phn!$E$5:$E$720),2)/1080</f>
        <v>9.8879629629629637E-2</v>
      </c>
      <c r="G24" s="12" cm="1">
        <f t="array" ref="G24">QUARTILE(IF((CRB_phn!$O$5:$O$720&gt;=CRB_stats!$A24)*(CRB_phn!$O$5:$O$720&lt;CRB_stats!$A25),CRB_phn!$E$5:$E$720),3)/1080</f>
        <v>0.30925925925925923</v>
      </c>
      <c r="H24" s="3" cm="1">
        <f t="array" ref="H24">QUARTILE(IF((CRB_phn!$O$5:$O$720&gt;=CRB_stats!$A24)*(CRB_phn!$O$5:$O$720&lt;CRB_stats!$A25),CRB_phn!$G$5:$G$720),1)</f>
        <v>2.8371413390010627</v>
      </c>
      <c r="I24" s="3" cm="1">
        <f t="array" ref="I24">QUARTILE(IF((CRB_phn!$O$5:$O$720&gt;=CRB_stats!$A24)*(CRB_phn!$O$5:$O$720&lt;CRB_stats!$A25),CRB_phn!$G$5:$G$720),2)</f>
        <v>2.9722325064790818</v>
      </c>
      <c r="J24" s="3" cm="1">
        <f t="array" ref="J24">QUARTILE(IF((CRB_phn!$O$5:$O$720&gt;=CRB_stats!$A24)*(CRB_phn!$O$5:$O$720&lt;CRB_stats!$A25),CRB_phn!$G$5:$G$720),3)</f>
        <v>3.7590361445783134</v>
      </c>
      <c r="K24" s="3" cm="1">
        <f t="array" ref="K24">AVERAGE(IF((CRB_phn!$O$5:$O$720&gt;=CRB_stats!$A24)*(CRB_phn!$O$5:$O$720&lt;CRB_stats!$A25),Angles!$I$5:$I$720))</f>
        <v>0.38289128354907948</v>
      </c>
      <c r="L24" s="3" cm="1">
        <f t="array" ref="L24">AVERAGE(IF((CRB_phn!$O$5:$O$720&gt;=CRB_stats!$A24)*(CRB_phn!$O$5:$O$720&lt;CRB_stats!$A25),Angles!$J$5:$J$720))</f>
        <v>5.5523855259256474E-2</v>
      </c>
      <c r="M24" s="25">
        <f t="shared" si="2"/>
        <v>40.87446789885535</v>
      </c>
      <c r="N24" s="26">
        <f t="shared" si="3"/>
        <v>39.480055052667204</v>
      </c>
      <c r="O24" s="24" cm="1">
        <f t="array" ref="O24">QUARTILE(IF((CRB_ves!$O$5:$O$3388&gt;=CRB_stats!$A24)*(CRB_ves!$O$5:$O$3388&lt;CRB_stats!$A25),CRB_ves!$C$5:$C$3388),1)/(1080^2)</f>
        <v>2.1478480795610426E-3</v>
      </c>
      <c r="P24" s="18" cm="1">
        <f t="array" ref="P24">QUARTILE(IF((CRB_ves!$O$5:$O$3388&gt;=CRB_stats!$A24)*(CRB_ves!$O$5:$O$3388&lt;CRB_stats!$A25),CRB_ves!$C$5:$C$3388),2)/(1080^2)</f>
        <v>4.815243484224966E-3</v>
      </c>
      <c r="Q24" s="18" cm="1">
        <f t="array" ref="Q24">QUARTILE(IF((CRB_ves!$O$5:$O$3388&gt;=CRB_stats!$A24)*(CRB_ves!$O$5:$O$3388&lt;CRB_stats!$A25),CRB_ves!$C$5:$C$3388),3)/(1080^2)</f>
        <v>1.4755658436213992E-2</v>
      </c>
      <c r="R24" s="3" cm="1">
        <f t="array" ref="R24">QUARTILE(IF((CRB_ves!$O$5:$O$3388&gt;=CRB_stats!$A24)*(CRB_ves!$O$5:$O$3388&lt;CRB_stats!$A25),CRB_ves!$K$5:$K$3388),1)/1080</f>
        <v>6.1662037037037036E-2</v>
      </c>
      <c r="S24" s="3" cm="1">
        <f t="array" ref="S24">QUARTILE(IF((CRB_ves!$O$5:$O$3388&gt;=CRB_stats!$A24)*(CRB_ves!$O$5:$O$3388&lt;CRB_stats!$A25),CRB_ves!$K$5:$K$3388),2)/1080</f>
        <v>9.3453703703703705E-2</v>
      </c>
      <c r="T24" s="3" cm="1">
        <f t="array" ref="T24">QUARTILE(IF((CRB_ves!$O$5:$O$3388&gt;=CRB_stats!$A24)*(CRB_ves!$O$5:$O$3388&lt;CRB_stats!$A25),CRB_ves!$K$5:$K$3388),3)/1080</f>
        <v>0.18128472222222225</v>
      </c>
      <c r="U24" s="3" cm="1">
        <f t="array" ref="U24">QUARTILE(IF((CRB_ves!$O$5:$O$3388&gt;=CRB_stats!$A24)*(CRB_ves!$O$5:$O$3388&lt;CRB_stats!$A25),CRB_ves!$G$5:$G$3388),1)</f>
        <v>1.2317401152167575</v>
      </c>
      <c r="V24" s="3" cm="1">
        <f t="array" ref="V24">QUARTILE(IF((CRB_ves!$O$5:$O$3388&gt;=CRB_stats!$A24)*(CRB_ves!$O$5:$O$3388&lt;CRB_stats!$A25),CRB_ves!$G$5:$G$3388),2)</f>
        <v>1.4005086214775375</v>
      </c>
      <c r="W24" s="3" cm="1">
        <f t="array" ref="W24">QUARTILE(IF((CRB_ves!$O$5:$O$3388&gt;=CRB_stats!$A24)*(CRB_ves!$O$5:$O$3388&lt;CRB_stats!$A25),CRB_ves!$G$5:$G$3388),3)</f>
        <v>1.7754297756964859</v>
      </c>
      <c r="X24" s="3" cm="1">
        <f t="array" ref="X24">QUARTILE(IF((CRB_ves!$O$5:$O$3388&gt;=CRB_stats!$A24)*(CRB_ves!$O$5:$O$3388&lt;CRB_stats!$A25),CRB_ves!$I$5:$I$3388),1)</f>
        <v>0.745</v>
      </c>
      <c r="Y24" s="3" cm="1">
        <f t="array" ref="Y24">QUARTILE(IF((CRB_ves!$O$5:$O$3388&gt;=CRB_stats!$A24)*(CRB_ves!$O$5:$O$3388&lt;CRB_stats!$A25),CRB_ves!$I$5:$I$3388),2)</f>
        <v>0.87</v>
      </c>
      <c r="Z24" s="3" cm="1">
        <f t="array" ref="Z24">QUARTILE(IF((CRB_ves!$O$5:$O$3388&gt;=CRB_stats!$A24)*(CRB_ves!$O$5:$O$3388&lt;CRB_stats!$A25),CRB_ves!$I$5:$I$3388),3)</f>
        <v>0.95</v>
      </c>
      <c r="AA24" s="3" cm="1">
        <f t="array" ref="AA24">QUARTILE(IF((CRB_ves!$O$5:$O$3388&gt;=CRB_stats!$A24)*(CRB_ves!$O$5:$O$3388&lt;CRB_stats!$A25),CRB_ves!$J$5:$J$3388),1)</f>
        <v>0.5625</v>
      </c>
      <c r="AB24" s="3" cm="1">
        <f t="array" ref="AB24">QUARTILE(IF((CRB_ves!$O$5:$O$3388&gt;=CRB_stats!$A24)*(CRB_ves!$O$5:$O$3388&lt;CRB_stats!$A25),CRB_ves!$J$5:$J$3388),2)</f>
        <v>0.71</v>
      </c>
      <c r="AC24" s="3" cm="1">
        <f t="array" ref="AC24">QUARTILE(IF((CRB_ves!$O$5:$O$3388&gt;=CRB_stats!$A24)*(CRB_ves!$O$5:$O$3388&lt;CRB_stats!$A25),CRB_ves!$J$5:$J$3388),3)</f>
        <v>0.81</v>
      </c>
      <c r="AD24" s="3" cm="1">
        <f t="array" ref="AD24">AVERAGE(IF((CRB_ves!$O$5:$O$3388&gt;=CRB_stats!$A24)*(CRB_ves!$O$5:$O$3388&lt;CRB_stats!$A25),Angles!$K$5:$K$3388))</f>
        <v>0.15810820027795566</v>
      </c>
      <c r="AE24" s="3" cm="1">
        <f t="array" ref="AE24">AVERAGE(IF((CRB_ves!$O$5:$O$3388&gt;=CRB_stats!$A24)*(CRB_ves!$O$5:$O$3388&lt;CRB_stats!$A25),Angles!$L$5:$L$3388))</f>
        <v>2.9395131627949829E-2</v>
      </c>
      <c r="AF24" s="25">
        <f t="shared" si="4"/>
        <v>39.733971671681886</v>
      </c>
      <c r="AG24" s="26">
        <f t="shared" si="5"/>
        <v>54.768965416410765</v>
      </c>
      <c r="AH24" s="3" cm="1">
        <f t="array" ref="AH24">AVERAGE(IF((CRB_bin!$C$5:$C$440&gt;=CRB_stats!$A24)*(CRB_bin!$C$5:$C$440&lt;CRB_stats!$A25),CRB_bin!$J$5:$J$440))</f>
        <v>1.1809079330522027E-2</v>
      </c>
      <c r="AI24" s="3" cm="1">
        <f t="array" ref="AI24">STDEV(IF((CRB_bin!$C$5:$C$440&gt;=CRB_stats!$A24)*(CRB_bin!$C$5:$C$440&lt;CRB_stats!$A25),CRB_bin!$J$5:$J$440))</f>
        <v>1.118286188858034E-2</v>
      </c>
      <c r="AJ24" s="3" cm="1">
        <f t="array" ref="AJ24">AVERAGE(IF((CRB_bin!$C$5:$C$440&gt;=CRB_stats!$A24)*(CRB_bin!$C$5:$C$440&lt;CRB_stats!$A25),CRB_bin!$K$5:$K$440))</f>
        <v>0.17267386136136134</v>
      </c>
      <c r="AK24" s="3" cm="1">
        <f t="array" ref="AK24">STDEV(IF((CRB_bin!$C$5:$C$440&gt;=CRB_stats!$A24)*(CRB_bin!$C$5:$C$440&lt;CRB_stats!$A25),CRB_bin!$K$5:$K$440))</f>
        <v>3.6605164636574837E-2</v>
      </c>
      <c r="AL24" s="3" cm="1">
        <f t="array" ref="AL24">AVERAGE(IF((CRB_bin!$C$5:$C$440&gt;=CRB_stats!$A24)*(CRB_bin!$C$5:$C$440&lt;CRB_stats!$A25),CRB_bin!$N$5:$N$440))</f>
        <v>1.415623247433718</v>
      </c>
      <c r="AM24" s="3" cm="1">
        <f t="array" ref="AM24">STDEV(IF((CRB_bin!$C$5:$C$440&gt;=CRB_stats!$A24)*(CRB_bin!$C$5:$C$440&lt;CRB_stats!$A25),CRB_bin!$N$5:$N$440))</f>
        <v>0.76735867193130702</v>
      </c>
      <c r="AN24" s="3" cm="1">
        <f t="array" ref="AN24">AVERAGE(IF((CRB_bin!$C$5:$C$440&gt;=CRB_stats!$A24)*(CRB_bin!$C$5:$C$440&lt;CRB_stats!$A25),CRB_bin!$O$5:$O$440))</f>
        <v>19.756867179247674</v>
      </c>
      <c r="AO24" s="10" cm="1">
        <f t="array" ref="AO24">STDEV(IF((CRB_bin!$C$5:$C$440&gt;=CRB_stats!$A24)*(CRB_bin!$C$5:$C$440&lt;CRB_stats!$A25),CRB_bin!$O$5:$O$440))</f>
        <v>4.2607181287244273</v>
      </c>
      <c r="AQ24" s="59"/>
    </row>
    <row r="25" spans="1:43" x14ac:dyDescent="0.35">
      <c r="A25">
        <v>40</v>
      </c>
      <c r="B25" s="49" cm="1">
        <f t="array" ref="B25">QUARTILE(IF((CRB_phn!$O$5:$O$720&gt;=CRB_stats!$A25)*(CRB_phn!$O$5:$O$720&lt;CRB_stats!$A26),CRB_phn!$C$5:$C$720),1)/(1080^2)</f>
        <v>2.2758058984910837E-3</v>
      </c>
      <c r="C25" s="12" cm="1">
        <f t="array" ref="C25">QUARTILE(IF((CRB_phn!$O$5:$O$720&gt;=CRB_stats!$A25)*(CRB_phn!$O$5:$O$720&lt;CRB_stats!$A26),CRB_phn!$C$5:$C$720),2)/(1080^2)</f>
        <v>3.4936556927297668E-3</v>
      </c>
      <c r="D25" s="12" cm="1">
        <f t="array" ref="D25">QUARTILE(IF((CRB_phn!$O$5:$O$720&gt;=CRB_stats!$A25)*(CRB_phn!$O$5:$O$720&lt;CRB_stats!$A26),CRB_phn!$C$5:$C$720),3)/(1080^2)</f>
        <v>1.4074502743484225E-2</v>
      </c>
      <c r="E25" s="12" cm="1">
        <f t="array" ref="E25">QUARTILE(IF((CRB_phn!$O$5:$O$720&gt;=CRB_stats!$A25)*(CRB_phn!$O$5:$O$720&lt;CRB_stats!$A26),CRB_phn!$E$5:$E$720),1)/1080</f>
        <v>8.8861111111111113E-2</v>
      </c>
      <c r="F25" s="12" cm="1">
        <f t="array" ref="F25">QUARTILE(IF((CRB_phn!$O$5:$O$720&gt;=CRB_stats!$A25)*(CRB_phn!$O$5:$O$720&lt;CRB_stats!$A26),CRB_phn!$E$5:$E$720),2)/1080</f>
        <v>0.10592129629629631</v>
      </c>
      <c r="G25" s="12" cm="1">
        <f t="array" ref="G25">QUARTILE(IF((CRB_phn!$O$5:$O$720&gt;=CRB_stats!$A25)*(CRB_phn!$O$5:$O$720&lt;CRB_stats!$A26),CRB_phn!$E$5:$E$720),3)/1080</f>
        <v>0.22473842592592594</v>
      </c>
      <c r="H25" s="3" cm="1">
        <f t="array" ref="H25">QUARTILE(IF((CRB_phn!$O$5:$O$720&gt;=CRB_stats!$A25)*(CRB_phn!$O$5:$O$720&lt;CRB_stats!$A26),CRB_phn!$G$5:$G$720),1)</f>
        <v>1.9095703388432899</v>
      </c>
      <c r="I25" s="3" cm="1">
        <f t="array" ref="I25">QUARTILE(IF((CRB_phn!$O$5:$O$720&gt;=CRB_stats!$A25)*(CRB_phn!$O$5:$O$720&lt;CRB_stats!$A26),CRB_phn!$G$5:$G$720),2)</f>
        <v>2.2269423886097757</v>
      </c>
      <c r="J25" s="3" cm="1">
        <f t="array" ref="J25">QUARTILE(IF((CRB_phn!$O$5:$O$720&gt;=CRB_stats!$A25)*(CRB_phn!$O$5:$O$720&lt;CRB_stats!$A26),CRB_phn!$G$5:$G$720),3)</f>
        <v>4.0450311608667189</v>
      </c>
      <c r="K25" s="3" cm="1">
        <f t="array" ref="K25">AVERAGE(IF((CRB_phn!$O$5:$O$720&gt;=CRB_stats!$A25)*(CRB_phn!$O$5:$O$720&lt;CRB_stats!$A26),Angles!$I$5:$I$720))</f>
        <v>0.30575085184782053</v>
      </c>
      <c r="L25" s="3" cm="1">
        <f t="array" ref="L25">AVERAGE(IF((CRB_phn!$O$5:$O$720&gt;=CRB_stats!$A25)*(CRB_phn!$O$5:$O$720&lt;CRB_stats!$A26),Angles!$J$5:$J$720))</f>
        <v>0.4917262480154152</v>
      </c>
      <c r="M25" s="25">
        <f t="shared" si="2"/>
        <v>15.936484144673878</v>
      </c>
      <c r="N25" s="26">
        <f t="shared" si="3"/>
        <v>29.947589013021474</v>
      </c>
      <c r="O25" s="24" cm="1">
        <f t="array" ref="O25">QUARTILE(IF((CRB_ves!$O$5:$O$3388&gt;=CRB_stats!$A25)*(CRB_ves!$O$5:$O$3388&lt;CRB_stats!$A26),CRB_ves!$C$5:$C$3388),1)/(1080^2)</f>
        <v>1.7331104252400549E-3</v>
      </c>
      <c r="P25" s="18" cm="1">
        <f t="array" ref="P25">QUARTILE(IF((CRB_ves!$O$5:$O$3388&gt;=CRB_stats!$A25)*(CRB_ves!$O$5:$O$3388&lt;CRB_stats!$A26),CRB_ves!$C$5:$C$3388),2)/(1080^2)</f>
        <v>3.3564814814814816E-3</v>
      </c>
      <c r="Q25" s="18" cm="1">
        <f t="array" ref="Q25">QUARTILE(IF((CRB_ves!$O$5:$O$3388&gt;=CRB_stats!$A25)*(CRB_ves!$O$5:$O$3388&lt;CRB_stats!$A26),CRB_ves!$C$5:$C$3388),3)/(1080^2)</f>
        <v>6.292866941015089E-3</v>
      </c>
      <c r="R25" s="3" cm="1">
        <f t="array" ref="R25">QUARTILE(IF((CRB_ves!$O$5:$O$3388&gt;=CRB_stats!$A25)*(CRB_ves!$O$5:$O$3388&lt;CRB_stats!$A26),CRB_ves!$K$5:$K$3388),1)/1080</f>
        <v>5.4282407407407404E-2</v>
      </c>
      <c r="S25" s="3" cm="1">
        <f t="array" ref="S25">QUARTILE(IF((CRB_ves!$O$5:$O$3388&gt;=CRB_stats!$A25)*(CRB_ves!$O$5:$O$3388&lt;CRB_stats!$A26),CRB_ves!$K$5:$K$3388),2)/1080</f>
        <v>7.8222222222222221E-2</v>
      </c>
      <c r="T25" s="3" cm="1">
        <f t="array" ref="T25">QUARTILE(IF((CRB_ves!$O$5:$O$3388&gt;=CRB_stats!$A25)*(CRB_ves!$O$5:$O$3388&lt;CRB_stats!$A26),CRB_ves!$K$5:$K$3388),3)/1080</f>
        <v>0.11270833333333333</v>
      </c>
      <c r="U25" s="3" cm="1">
        <f t="array" ref="U25">QUARTILE(IF((CRB_ves!$O$5:$O$3388&gt;=CRB_stats!$A25)*(CRB_ves!$O$5:$O$3388&lt;CRB_stats!$A26),CRB_ves!$G$5:$G$3388),1)</f>
        <v>1.1732526903340998</v>
      </c>
      <c r="V25" s="3" cm="1">
        <f t="array" ref="V25">QUARTILE(IF((CRB_ves!$O$5:$O$3388&gt;=CRB_stats!$A25)*(CRB_ves!$O$5:$O$3388&lt;CRB_stats!$A26),CRB_ves!$G$5:$G$3388),2)</f>
        <v>1.3846239430351581</v>
      </c>
      <c r="W25" s="3" cm="1">
        <f t="array" ref="W25">QUARTILE(IF((CRB_ves!$O$5:$O$3388&gt;=CRB_stats!$A25)*(CRB_ves!$O$5:$O$3388&lt;CRB_stats!$A26),CRB_ves!$G$5:$G$3388),3)</f>
        <v>1.6505381996025703</v>
      </c>
      <c r="X25" s="3" cm="1">
        <f t="array" ref="X25">QUARTILE(IF((CRB_ves!$O$5:$O$3388&gt;=CRB_stats!$A25)*(CRB_ves!$O$5:$O$3388&lt;CRB_stats!$A26),CRB_ves!$I$5:$I$3388),1)</f>
        <v>0.79</v>
      </c>
      <c r="Y25" s="3" cm="1">
        <f t="array" ref="Y25">QUARTILE(IF((CRB_ves!$O$5:$O$3388&gt;=CRB_stats!$A25)*(CRB_ves!$O$5:$O$3388&lt;CRB_stats!$A26),CRB_ves!$I$5:$I$3388),2)</f>
        <v>0.91</v>
      </c>
      <c r="Z25" s="3" cm="1">
        <f t="array" ref="Z25">QUARTILE(IF((CRB_ves!$O$5:$O$3388&gt;=CRB_stats!$A25)*(CRB_ves!$O$5:$O$3388&lt;CRB_stats!$A26),CRB_ves!$I$5:$I$3388),3)</f>
        <v>0.96</v>
      </c>
      <c r="AA25" s="3" cm="1">
        <f t="array" ref="AA25">QUARTILE(IF((CRB_ves!$O$5:$O$3388&gt;=CRB_stats!$A25)*(CRB_ves!$O$5:$O$3388&lt;CRB_stats!$A26),CRB_ves!$J$5:$J$3388),1)</f>
        <v>0.61</v>
      </c>
      <c r="AB25" s="3" cm="1">
        <f t="array" ref="AB25">QUARTILE(IF((CRB_ves!$O$5:$O$3388&gt;=CRB_stats!$A25)*(CRB_ves!$O$5:$O$3388&lt;CRB_stats!$A26),CRB_ves!$J$5:$J$3388),2)</f>
        <v>0.72</v>
      </c>
      <c r="AC25" s="3" cm="1">
        <f t="array" ref="AC25">QUARTILE(IF((CRB_ves!$O$5:$O$3388&gt;=CRB_stats!$A25)*(CRB_ves!$O$5:$O$3388&lt;CRB_stats!$A26),CRB_ves!$J$5:$J$3388),3)</f>
        <v>0.85</v>
      </c>
      <c r="AD25" s="3" cm="1">
        <f t="array" ref="AD25">AVERAGE(IF((CRB_ves!$O$5:$O$3388&gt;=CRB_stats!$A25)*(CRB_ves!$O$5:$O$3388&lt;CRB_stats!$A26),Angles!$K$5:$K$3388))</f>
        <v>9.313045884619868E-2</v>
      </c>
      <c r="AE25" s="3" cm="1">
        <f t="array" ref="AE25">AVERAGE(IF((CRB_ves!$O$5:$O$3388&gt;=CRB_stats!$A25)*(CRB_ves!$O$5:$O$3388&lt;CRB_stats!$A26),Angles!$L$5:$L$3388))</f>
        <v>0.10057695340228909</v>
      </c>
      <c r="AF25" s="25">
        <f t="shared" si="4"/>
        <v>21.399260682819971</v>
      </c>
      <c r="AG25" s="26">
        <f t="shared" si="5"/>
        <v>57.112737744101949</v>
      </c>
      <c r="AH25" s="3" cm="1">
        <f t="array" ref="AH25">AVERAGE(IF((CRB_bin!$C$5:$C$440&gt;=CRB_stats!$A25)*(CRB_bin!$C$5:$C$440&lt;CRB_stats!$A26),CRB_bin!$J$5:$J$440))</f>
        <v>4.9239817401403832E-2</v>
      </c>
      <c r="AI25" s="3" cm="1">
        <f t="array" ref="AI25">STDEV(IF((CRB_bin!$C$5:$C$440&gt;=CRB_stats!$A25)*(CRB_bin!$C$5:$C$440&lt;CRB_stats!$A26),CRB_bin!$J$5:$J$440))</f>
        <v>4.0296618885034705E-2</v>
      </c>
      <c r="AJ25" s="3" cm="1">
        <f t="array" ref="AJ25">AVERAGE(IF((CRB_bin!$C$5:$C$440&gt;=CRB_stats!$A25)*(CRB_bin!$C$5:$C$440&lt;CRB_stats!$A26),CRB_bin!$K$5:$K$440))</f>
        <v>0.106612987987988</v>
      </c>
      <c r="AK25" s="3" cm="1">
        <f t="array" ref="AK25">STDEV(IF((CRB_bin!$C$5:$C$440&gt;=CRB_stats!$A25)*(CRB_bin!$C$5:$C$440&lt;CRB_stats!$A26),CRB_bin!$K$5:$K$440))</f>
        <v>4.1149029376397438E-2</v>
      </c>
      <c r="AL25" s="3" cm="1">
        <f t="array" ref="AL25">AVERAGE(IF((CRB_bin!$C$5:$C$440&gt;=CRB_stats!$A25)*(CRB_bin!$C$5:$C$440&lt;CRB_stats!$A26),CRB_bin!$N$5:$N$440))</f>
        <v>3.3468091375975773</v>
      </c>
      <c r="AM25" s="3" cm="1">
        <f t="array" ref="AM25">STDEV(IF((CRB_bin!$C$5:$C$440&gt;=CRB_stats!$A25)*(CRB_bin!$C$5:$C$440&lt;CRB_stats!$A26),CRB_bin!$N$5:$N$440))</f>
        <v>1.2401596735841838</v>
      </c>
      <c r="AN25" s="3" cm="1">
        <f t="array" ref="AN25">AVERAGE(IF((CRB_bin!$C$5:$C$440&gt;=CRB_stats!$A25)*(CRB_bin!$C$5:$C$440&lt;CRB_stats!$A26),CRB_bin!$O$5:$O$440))</f>
        <v>20.691821488383503</v>
      </c>
      <c r="AO25" s="10" cm="1">
        <f t="array" ref="AO25">STDEV(IF((CRB_bin!$C$5:$C$440&gt;=CRB_stats!$A25)*(CRB_bin!$C$5:$C$440&lt;CRB_stats!$A26),CRB_bin!$O$5:$O$440))</f>
        <v>6.208014075482879</v>
      </c>
      <c r="AQ25" s="59"/>
    </row>
    <row r="26" spans="1:43" x14ac:dyDescent="0.35">
      <c r="A26">
        <v>42</v>
      </c>
      <c r="B26" s="49" cm="1">
        <f t="array" ref="B26">QUARTILE(IF((CRB_phn!$O$5:$O$720&gt;=CRB_stats!$A26)*(CRB_phn!$O$5:$O$720&lt;CRB_stats!$A27),CRB_phn!$C$5:$C$720),1)/(1080^2)</f>
        <v>4.8842592592592592E-3</v>
      </c>
      <c r="C26" s="12" cm="1">
        <f t="array" ref="C26">QUARTILE(IF((CRB_phn!$O$5:$O$720&gt;=CRB_stats!$A26)*(CRB_phn!$O$5:$O$720&lt;CRB_stats!$A27),CRB_phn!$C$5:$C$720),2)/(1080^2)</f>
        <v>9.5130315500685878E-3</v>
      </c>
      <c r="D26" s="12" cm="1">
        <f t="array" ref="D26">QUARTILE(IF((CRB_phn!$O$5:$O$720&gt;=CRB_stats!$A26)*(CRB_phn!$O$5:$O$720&lt;CRB_stats!$A27),CRB_phn!$C$5:$C$720),3)/(1080^2)</f>
        <v>1.326946159122085E-2</v>
      </c>
      <c r="E26" s="12" cm="1">
        <f t="array" ref="E26">QUARTILE(IF((CRB_phn!$O$5:$O$720&gt;=CRB_stats!$A26)*(CRB_phn!$O$5:$O$720&lt;CRB_stats!$A27),CRB_phn!$E$5:$E$720),1)/1080</f>
        <v>0.1093425925925926</v>
      </c>
      <c r="F26" s="12" cm="1">
        <f t="array" ref="F26">QUARTILE(IF((CRB_phn!$O$5:$O$720&gt;=CRB_stats!$A26)*(CRB_phn!$O$5:$O$720&lt;CRB_stats!$A27),CRB_phn!$E$5:$E$720),2)/1080</f>
        <v>0.19524074074074074</v>
      </c>
      <c r="G26" s="12" cm="1">
        <f t="array" ref="G26">QUARTILE(IF((CRB_phn!$O$5:$O$720&gt;=CRB_stats!$A26)*(CRB_phn!$O$5:$O$720&lt;CRB_stats!$A27),CRB_phn!$E$5:$E$720),3)/1080</f>
        <v>0.26384259259259257</v>
      </c>
      <c r="H26" s="3" cm="1">
        <f t="array" ref="H26">QUARTILE(IF((CRB_phn!$O$5:$O$720&gt;=CRB_stats!$A26)*(CRB_phn!$O$5:$O$720&lt;CRB_stats!$A27),CRB_phn!$G$5:$G$720),1)</f>
        <v>1.8309327404669606</v>
      </c>
      <c r="I26" s="3" cm="1">
        <f t="array" ref="I26">QUARTILE(IF((CRB_phn!$O$5:$O$720&gt;=CRB_stats!$A26)*(CRB_phn!$O$5:$O$720&lt;CRB_stats!$A27),CRB_phn!$G$5:$G$720),2)</f>
        <v>2.6259159761878759</v>
      </c>
      <c r="J26" s="3" cm="1">
        <f t="array" ref="J26">QUARTILE(IF((CRB_phn!$O$5:$O$720&gt;=CRB_stats!$A26)*(CRB_phn!$O$5:$O$720&lt;CRB_stats!$A27),CRB_phn!$G$5:$G$720),3)</f>
        <v>4.3315915698423924</v>
      </c>
      <c r="K26" s="3" cm="1">
        <f t="array" ref="K26">AVERAGE(IF((CRB_phn!$O$5:$O$720&gt;=CRB_stats!$A26)*(CRB_phn!$O$5:$O$720&lt;CRB_stats!$A27),Angles!$I$5:$I$720))</f>
        <v>0.24103365192745718</v>
      </c>
      <c r="L26" s="3" cm="1">
        <f t="array" ref="L26">AVERAGE(IF((CRB_phn!$O$5:$O$720&gt;=CRB_stats!$A26)*(CRB_phn!$O$5:$O$720&lt;CRB_stats!$A27),Angles!$J$5:$J$720))</f>
        <v>0.18238334825956617</v>
      </c>
      <c r="M26" s="25">
        <f t="shared" si="2"/>
        <v>26.443118726886631</v>
      </c>
      <c r="N26" s="26">
        <f t="shared" si="3"/>
        <v>44.31577248300615</v>
      </c>
      <c r="O26" s="24" cm="1">
        <f t="array" ref="O26">QUARTILE(IF((CRB_ves!$O$5:$O$3388&gt;=CRB_stats!$A26)*(CRB_ves!$O$5:$O$3388&lt;CRB_stats!$A27),CRB_ves!$C$5:$C$3388),1)/(1080^2)</f>
        <v>1.4330418381344307E-3</v>
      </c>
      <c r="P26" s="18" cm="1">
        <f t="array" ref="P26">QUARTILE(IF((CRB_ves!$O$5:$O$3388&gt;=CRB_stats!$A26)*(CRB_ves!$O$5:$O$3388&lt;CRB_stats!$A27),CRB_ves!$C$5:$C$3388),2)/(1080^2)</f>
        <v>2.3585390946502059E-3</v>
      </c>
      <c r="Q26" s="18" cm="1">
        <f t="array" ref="Q26">QUARTILE(IF((CRB_ves!$O$5:$O$3388&gt;=CRB_stats!$A26)*(CRB_ves!$O$5:$O$3388&lt;CRB_stats!$A27),CRB_ves!$C$5:$C$3388),3)/(1080^2)</f>
        <v>7.5640860768175586E-3</v>
      </c>
      <c r="R26" s="3" cm="1">
        <f t="array" ref="R26">QUARTILE(IF((CRB_ves!$O$5:$O$3388&gt;=CRB_stats!$A26)*(CRB_ves!$O$5:$O$3388&lt;CRB_stats!$A27),CRB_ves!$K$5:$K$3388),1)/1080</f>
        <v>4.7469907407407405E-2</v>
      </c>
      <c r="S26" s="3" cm="1">
        <f t="array" ref="S26">QUARTILE(IF((CRB_ves!$O$5:$O$3388&gt;=CRB_stats!$A26)*(CRB_ves!$O$5:$O$3388&lt;CRB_stats!$A27),CRB_ves!$K$5:$K$3388),2)/1080</f>
        <v>6.3731481481481486E-2</v>
      </c>
      <c r="T26" s="3" cm="1">
        <f t="array" ref="T26">QUARTILE(IF((CRB_ves!$O$5:$O$3388&gt;=CRB_stats!$A26)*(CRB_ves!$O$5:$O$3388&lt;CRB_stats!$A27),CRB_ves!$K$5:$K$3388),3)/1080</f>
        <v>0.12383564814814813</v>
      </c>
      <c r="U26" s="3" cm="1">
        <f t="array" ref="U26">QUARTILE(IF((CRB_ves!$O$5:$O$3388&gt;=CRB_stats!$A26)*(CRB_ves!$O$5:$O$3388&lt;CRB_stats!$A27),CRB_ves!$G$5:$G$3388),1)</f>
        <v>1.1649050039395186</v>
      </c>
      <c r="V26" s="3" cm="1">
        <f t="array" ref="V26">QUARTILE(IF((CRB_ves!$O$5:$O$3388&gt;=CRB_stats!$A26)*(CRB_ves!$O$5:$O$3388&lt;CRB_stats!$A27),CRB_ves!$G$5:$G$3388),2)</f>
        <v>1.2831231754371251</v>
      </c>
      <c r="W26" s="3" cm="1">
        <f t="array" ref="W26">QUARTILE(IF((CRB_ves!$O$5:$O$3388&gt;=CRB_stats!$A26)*(CRB_ves!$O$5:$O$3388&lt;CRB_stats!$A27),CRB_ves!$G$5:$G$3388),3)</f>
        <v>1.6538094384801509</v>
      </c>
      <c r="X26" s="3" cm="1">
        <f t="array" ref="X26">QUARTILE(IF((CRB_ves!$O$5:$O$3388&gt;=CRB_stats!$A26)*(CRB_ves!$O$5:$O$3388&lt;CRB_stats!$A27),CRB_ves!$I$5:$I$3388),1)</f>
        <v>0.83499999999999996</v>
      </c>
      <c r="Y26" s="3" cm="1">
        <f t="array" ref="Y26">QUARTILE(IF((CRB_ves!$O$5:$O$3388&gt;=CRB_stats!$A26)*(CRB_ves!$O$5:$O$3388&lt;CRB_stats!$A27),CRB_ves!$I$5:$I$3388),2)</f>
        <v>0.93</v>
      </c>
      <c r="Z26" s="3" cm="1">
        <f t="array" ref="Z26">QUARTILE(IF((CRB_ves!$O$5:$O$3388&gt;=CRB_stats!$A26)*(CRB_ves!$O$5:$O$3388&lt;CRB_stats!$A27),CRB_ves!$I$5:$I$3388),3)</f>
        <v>0.97</v>
      </c>
      <c r="AA26" s="3" cm="1">
        <f t="array" ref="AA26">QUARTILE(IF((CRB_ves!$O$5:$O$3388&gt;=CRB_stats!$A26)*(CRB_ves!$O$5:$O$3388&lt;CRB_stats!$A27),CRB_ves!$J$5:$J$3388),1)</f>
        <v>0.60250000000000004</v>
      </c>
      <c r="AB26" s="3" cm="1">
        <f t="array" ref="AB26">QUARTILE(IF((CRB_ves!$O$5:$O$3388&gt;=CRB_stats!$A26)*(CRB_ves!$O$5:$O$3388&lt;CRB_stats!$A27),CRB_ves!$J$5:$J$3388),2)</f>
        <v>0.78</v>
      </c>
      <c r="AC26" s="3" cm="1">
        <f t="array" ref="AC26">QUARTILE(IF((CRB_ves!$O$5:$O$3388&gt;=CRB_stats!$A26)*(CRB_ves!$O$5:$O$3388&lt;CRB_stats!$A27),CRB_ves!$J$5:$J$3388),3)</f>
        <v>0.86</v>
      </c>
      <c r="AD26" s="3" cm="1">
        <f t="array" ref="AD26">AVERAGE(IF((CRB_ves!$O$5:$O$3388&gt;=CRB_stats!$A26)*(CRB_ves!$O$5:$O$3388&lt;CRB_stats!$A27),Angles!$K$5:$K$3388))</f>
        <v>2.6365520919924508E-2</v>
      </c>
      <c r="AE26" s="3" cm="1">
        <f t="array" ref="AE26">AVERAGE(IF((CRB_ves!$O$5:$O$3388&gt;=CRB_stats!$A26)*(CRB_ves!$O$5:$O$3388&lt;CRB_stats!$A27),Angles!$L$5:$L$3388))</f>
        <v>0.11024709110612783</v>
      </c>
      <c r="AF26" s="25">
        <f t="shared" si="4"/>
        <v>6.7248202767066561</v>
      </c>
      <c r="AG26" s="26">
        <f t="shared" si="5"/>
        <v>59.780434860283158</v>
      </c>
      <c r="AH26" s="3" cm="1">
        <f t="array" ref="AH26">AVERAGE(IF((CRB_bin!$C$5:$C$440&gt;=CRB_stats!$A26)*(CRB_bin!$C$5:$C$440&lt;CRB_stats!$A27),CRB_bin!$J$5:$J$440))</f>
        <v>3.2405104092189059E-2</v>
      </c>
      <c r="AI26" s="3" cm="1">
        <f t="array" ref="AI26">STDEV(IF((CRB_bin!$C$5:$C$440&gt;=CRB_stats!$A26)*(CRB_bin!$C$5:$C$440&lt;CRB_stats!$A27),CRB_bin!$J$5:$J$440))</f>
        <v>2.9477077095500254E-2</v>
      </c>
      <c r="AJ26" s="3" cm="1">
        <f t="array" ref="AJ26">AVERAGE(IF((CRB_bin!$C$5:$C$440&gt;=CRB_stats!$A26)*(CRB_bin!$C$5:$C$440&lt;CRB_stats!$A27),CRB_bin!$K$5:$K$440))</f>
        <v>6.897566316316317E-2</v>
      </c>
      <c r="AK26" s="3" cm="1">
        <f t="array" ref="AK26">STDEV(IF((CRB_bin!$C$5:$C$440&gt;=CRB_stats!$A26)*(CRB_bin!$C$5:$C$440&lt;CRB_stats!$A27),CRB_bin!$K$5:$K$440))</f>
        <v>1.6575427296004197E-2</v>
      </c>
      <c r="AL26" s="3" cm="1">
        <f t="array" ref="AL26">AVERAGE(IF((CRB_bin!$C$5:$C$440&gt;=CRB_stats!$A26)*(CRB_bin!$C$5:$C$440&lt;CRB_stats!$A27),CRB_bin!$N$5:$N$440))</f>
        <v>2.604665071838586</v>
      </c>
      <c r="AM26" s="3" cm="1">
        <f t="array" ref="AM26">STDEV(IF((CRB_bin!$C$5:$C$440&gt;=CRB_stats!$A26)*(CRB_bin!$C$5:$C$440&lt;CRB_stats!$A27),CRB_bin!$N$5:$N$440))</f>
        <v>1.6944457040763485</v>
      </c>
      <c r="AN26" s="3" cm="1">
        <f t="array" ref="AN26">AVERAGE(IF((CRB_bin!$C$5:$C$440&gt;=CRB_stats!$A26)*(CRB_bin!$C$5:$C$440&lt;CRB_stats!$A27),CRB_bin!$O$5:$O$440))</f>
        <v>13.248668470603505</v>
      </c>
      <c r="AO26" s="10" cm="1">
        <f t="array" ref="AO26">STDEV(IF((CRB_bin!$C$5:$C$440&gt;=CRB_stats!$A26)*(CRB_bin!$C$5:$C$440&lt;CRB_stats!$A27),CRB_bin!$O$5:$O$440))</f>
        <v>3.7671302603423</v>
      </c>
      <c r="AQ26" s="59"/>
    </row>
    <row r="27" spans="1:43" x14ac:dyDescent="0.35">
      <c r="A27">
        <v>44</v>
      </c>
      <c r="B27" s="49" cm="1">
        <f t="array" ref="B27">QUARTILE(IF((CRB_phn!$O$5:$O$720&gt;=CRB_stats!$A27)*(CRB_phn!$O$5:$O$720&lt;CRB_stats!$A28),CRB_phn!$C$5:$C$720),1)/(1080^2)</f>
        <v>3.4332133058984911E-3</v>
      </c>
      <c r="C27" s="12" cm="1">
        <f t="array" ref="C27">QUARTILE(IF((CRB_phn!$O$5:$O$720&gt;=CRB_stats!$A27)*(CRB_phn!$O$5:$O$720&lt;CRB_stats!$A28),CRB_phn!$C$5:$C$720),2)/(1080^2)</f>
        <v>6.9941700960219483E-3</v>
      </c>
      <c r="D27" s="12" cm="1">
        <f t="array" ref="D27">QUARTILE(IF((CRB_phn!$O$5:$O$720&gt;=CRB_stats!$A27)*(CRB_phn!$O$5:$O$720&lt;CRB_stats!$A28),CRB_phn!$C$5:$C$720),3)/(1080^2)</f>
        <v>1.2420053155006858E-2</v>
      </c>
      <c r="E27" s="12" cm="1">
        <f t="array" ref="E27">QUARTILE(IF((CRB_phn!$O$5:$O$720&gt;=CRB_stats!$A27)*(CRB_phn!$O$5:$O$720&lt;CRB_stats!$A28),CRB_phn!$E$5:$E$720),1)/1080</f>
        <v>0.10214120370370371</v>
      </c>
      <c r="F27" s="12" cm="1">
        <f t="array" ref="F27">QUARTILE(IF((CRB_phn!$O$5:$O$720&gt;=CRB_stats!$A27)*(CRB_phn!$O$5:$O$720&lt;CRB_stats!$A28),CRB_phn!$E$5:$E$720),2)/1080</f>
        <v>0.18894907407407407</v>
      </c>
      <c r="G27" s="12" cm="1">
        <f t="array" ref="G27">QUARTILE(IF((CRB_phn!$O$5:$O$720&gt;=CRB_stats!$A27)*(CRB_phn!$O$5:$O$720&lt;CRB_stats!$A28),CRB_phn!$E$5:$E$720),3)/1080</f>
        <v>0.28953703703703704</v>
      </c>
      <c r="H27" s="3" cm="1">
        <f t="array" ref="H27">QUARTILE(IF((CRB_phn!$O$5:$O$720&gt;=CRB_stats!$A27)*(CRB_phn!$O$5:$O$720&lt;CRB_stats!$A28),CRB_phn!$G$5:$G$720),1)</f>
        <v>2.1073267083227654</v>
      </c>
      <c r="I27" s="3" cm="1">
        <f t="array" ref="I27">QUARTILE(IF((CRB_phn!$O$5:$O$720&gt;=CRB_stats!$A27)*(CRB_phn!$O$5:$O$720&lt;CRB_stats!$A28),CRB_phn!$G$5:$G$720),2)</f>
        <v>3.6044317530965122</v>
      </c>
      <c r="J27" s="3" cm="1">
        <f t="array" ref="J27">QUARTILE(IF((CRB_phn!$O$5:$O$720&gt;=CRB_stats!$A27)*(CRB_phn!$O$5:$O$720&lt;CRB_stats!$A28),CRB_phn!$G$5:$G$720),3)</f>
        <v>5.4904035768561554</v>
      </c>
      <c r="K27" s="3" cm="1">
        <f t="array" ref="K27">AVERAGE(IF((CRB_phn!$O$5:$O$720&gt;=CRB_stats!$A27)*(CRB_phn!$O$5:$O$720&lt;CRB_stats!$A28),Angles!$I$5:$I$720))</f>
        <v>0.14079902469648164</v>
      </c>
      <c r="L27" s="3" cm="1">
        <f t="array" ref="L27">AVERAGE(IF((CRB_phn!$O$5:$O$720&gt;=CRB_stats!$A27)*(CRB_phn!$O$5:$O$720&lt;CRB_stats!$A28),Angles!$J$5:$J$720))</f>
        <v>0.21273586112820128</v>
      </c>
      <c r="M27" s="25">
        <f t="shared" si="2"/>
        <v>16.7492723863237</v>
      </c>
      <c r="N27" s="26">
        <f t="shared" si="3"/>
        <v>47.352491916574202</v>
      </c>
      <c r="O27" s="24" cm="1">
        <f t="array" ref="O27">QUARTILE(IF((CRB_ves!$O$5:$O$3388&gt;=CRB_stats!$A27)*(CRB_ves!$O$5:$O$3388&lt;CRB_stats!$A28),CRB_ves!$C$5:$C$3388),1)/(1080^2)</f>
        <v>1.5374228395061728E-3</v>
      </c>
      <c r="P27" s="18" cm="1">
        <f t="array" ref="P27">QUARTILE(IF((CRB_ves!$O$5:$O$3388&gt;=CRB_stats!$A27)*(CRB_ves!$O$5:$O$3388&lt;CRB_stats!$A28),CRB_ves!$C$5:$C$3388),2)/(1080^2)</f>
        <v>2.7490569272976681E-3</v>
      </c>
      <c r="Q27" s="18" cm="1">
        <f t="array" ref="Q27">QUARTILE(IF((CRB_ves!$O$5:$O$3388&gt;=CRB_stats!$A27)*(CRB_ves!$O$5:$O$3388&lt;CRB_stats!$A28),CRB_ves!$C$5:$C$3388),3)/(1080^2)</f>
        <v>6.8574245541838134E-3</v>
      </c>
      <c r="R27" s="3" cm="1">
        <f t="array" ref="R27">QUARTILE(IF((CRB_ves!$O$5:$O$3388&gt;=CRB_stats!$A27)*(CRB_ves!$O$5:$O$3388&lt;CRB_stats!$A28),CRB_ves!$K$5:$K$3388),1)/1080</f>
        <v>5.1868055555555556E-2</v>
      </c>
      <c r="S27" s="3" cm="1">
        <f t="array" ref="S27">QUARTILE(IF((CRB_ves!$O$5:$O$3388&gt;=CRB_stats!$A27)*(CRB_ves!$O$5:$O$3388&lt;CRB_stats!$A28),CRB_ves!$K$5:$K$3388),2)/1080</f>
        <v>7.1282407407407405E-2</v>
      </c>
      <c r="T27" s="3" cm="1">
        <f t="array" ref="T27">QUARTILE(IF((CRB_ves!$O$5:$O$3388&gt;=CRB_stats!$A27)*(CRB_ves!$O$5:$O$3388&lt;CRB_stats!$A28),CRB_ves!$K$5:$K$3388),3)/1080</f>
        <v>0.11921759259259258</v>
      </c>
      <c r="U27" s="3" cm="1">
        <f t="array" ref="U27">QUARTILE(IF((CRB_ves!$O$5:$O$3388&gt;=CRB_stats!$A27)*(CRB_ves!$O$5:$O$3388&lt;CRB_stats!$A28),CRB_ves!$G$5:$G$3388),1)</f>
        <v>1.2457686662918286</v>
      </c>
      <c r="V27" s="3" cm="1">
        <f t="array" ref="V27">QUARTILE(IF((CRB_ves!$O$5:$O$3388&gt;=CRB_stats!$A27)*(CRB_ves!$O$5:$O$3388&lt;CRB_stats!$A28),CRB_ves!$G$5:$G$3388),2)</f>
        <v>1.3928943189880192</v>
      </c>
      <c r="W27" s="3" cm="1">
        <f t="array" ref="W27">QUARTILE(IF((CRB_ves!$O$5:$O$3388&gt;=CRB_stats!$A27)*(CRB_ves!$O$5:$O$3388&lt;CRB_stats!$A28),CRB_ves!$G$5:$G$3388),3)</f>
        <v>1.6212602861527527</v>
      </c>
      <c r="X27" s="3" cm="1">
        <f t="array" ref="X27">QUARTILE(IF((CRB_ves!$O$5:$O$3388&gt;=CRB_stats!$A27)*(CRB_ves!$O$5:$O$3388&lt;CRB_stats!$A28),CRB_ves!$I$5:$I$3388),1)</f>
        <v>0.77249999999999996</v>
      </c>
      <c r="Y27" s="3" cm="1">
        <f t="array" ref="Y27">QUARTILE(IF((CRB_ves!$O$5:$O$3388&gt;=CRB_stats!$A27)*(CRB_ves!$O$5:$O$3388&lt;CRB_stats!$A28),CRB_ves!$I$5:$I$3388),2)</f>
        <v>0.86</v>
      </c>
      <c r="Z27" s="3" cm="1">
        <f t="array" ref="Z27">QUARTILE(IF((CRB_ves!$O$5:$O$3388&gt;=CRB_stats!$A27)*(CRB_ves!$O$5:$O$3388&lt;CRB_stats!$A28),CRB_ves!$I$5:$I$3388),3)</f>
        <v>0.92749999999999999</v>
      </c>
      <c r="AA27" s="3" cm="1">
        <f t="array" ref="AA27">QUARTILE(IF((CRB_ves!$O$5:$O$3388&gt;=CRB_stats!$A27)*(CRB_ves!$O$5:$O$3388&lt;CRB_stats!$A28),CRB_ves!$J$5:$J$3388),1)</f>
        <v>0.62</v>
      </c>
      <c r="AB27" s="3" cm="1">
        <f t="array" ref="AB27">QUARTILE(IF((CRB_ves!$O$5:$O$3388&gt;=CRB_stats!$A27)*(CRB_ves!$O$5:$O$3388&lt;CRB_stats!$A28),CRB_ves!$J$5:$J$3388),2)</f>
        <v>0.72</v>
      </c>
      <c r="AC27" s="3" cm="1">
        <f t="array" ref="AC27">QUARTILE(IF((CRB_ves!$O$5:$O$3388&gt;=CRB_stats!$A27)*(CRB_ves!$O$5:$O$3388&lt;CRB_stats!$A28),CRB_ves!$J$5:$J$3388),3)</f>
        <v>0.8</v>
      </c>
      <c r="AD27" s="3" cm="1">
        <f t="array" ref="AD27">AVERAGE(IF((CRB_ves!$O$5:$O$3388&gt;=CRB_stats!$A27)*(CRB_ves!$O$5:$O$3388&lt;CRB_stats!$A28),Angles!$K$5:$K$3388))</f>
        <v>8.2173281015289368E-2</v>
      </c>
      <c r="AE27" s="3" cm="1">
        <f t="array" ref="AE27">AVERAGE(IF((CRB_ves!$O$5:$O$3388&gt;=CRB_stats!$A27)*(CRB_ves!$O$5:$O$3388&lt;CRB_stats!$A28),Angles!$L$5:$L$3388))</f>
        <v>8.5141007225166307E-2</v>
      </c>
      <c r="AF27" s="25">
        <f t="shared" si="4"/>
        <v>21.991913214788031</v>
      </c>
      <c r="AG27" s="26">
        <f t="shared" si="5"/>
        <v>59.18819830349927</v>
      </c>
      <c r="AH27" s="3" cm="1">
        <f t="array" ref="AH27">AVERAGE(IF((CRB_bin!$C$5:$C$440&gt;=CRB_stats!$A27)*(CRB_bin!$C$5:$C$440&lt;CRB_stats!$A28),CRB_bin!$J$5:$J$440))</f>
        <v>3.7831880820464216E-2</v>
      </c>
      <c r="AI27" s="3" cm="1">
        <f t="array" ref="AI27">STDEV(IF((CRB_bin!$C$5:$C$440&gt;=CRB_stats!$A27)*(CRB_bin!$C$5:$C$440&lt;CRB_stats!$A28),CRB_bin!$J$5:$J$440))</f>
        <v>3.1630437938894404E-2</v>
      </c>
      <c r="AJ27" s="3" cm="1">
        <f t="array" ref="AJ27">AVERAGE(IF((CRB_bin!$C$5:$C$440&gt;=CRB_stats!$A27)*(CRB_bin!$C$5:$C$440&lt;CRB_stats!$A28),CRB_bin!$K$5:$K$440))</f>
        <v>9.8968280780780793E-2</v>
      </c>
      <c r="AK27" s="3" cm="1">
        <f t="array" ref="AK27">STDEV(IF((CRB_bin!$C$5:$C$440&gt;=CRB_stats!$A27)*(CRB_bin!$C$5:$C$440&lt;CRB_stats!$A28),CRB_bin!$K$5:$K$440))</f>
        <v>2.5122694111820033E-2</v>
      </c>
      <c r="AL27" s="3" cm="1">
        <f t="array" ref="AL27">AVERAGE(IF((CRB_bin!$C$5:$C$440&gt;=CRB_stats!$A27)*(CRB_bin!$C$5:$C$440&lt;CRB_stats!$A28),CRB_bin!$N$5:$N$440))</f>
        <v>2.7589430978034537</v>
      </c>
      <c r="AM27" s="3" cm="1">
        <f t="array" ref="AM27">STDEV(IF((CRB_bin!$C$5:$C$440&gt;=CRB_stats!$A27)*(CRB_bin!$C$5:$C$440&lt;CRB_stats!$A28),CRB_bin!$N$5:$N$440))</f>
        <v>1.3078064015652364</v>
      </c>
      <c r="AN27" s="3" cm="1">
        <f t="array" ref="AN27">AVERAGE(IF((CRB_bin!$C$5:$C$440&gt;=CRB_stats!$A27)*(CRB_bin!$C$5:$C$440&lt;CRB_stats!$A28),CRB_bin!$O$5:$O$440))</f>
        <v>19.312150835063413</v>
      </c>
      <c r="AO27" s="10" cm="1">
        <f t="array" ref="AO27">STDEV(IF((CRB_bin!$C$5:$C$440&gt;=CRB_stats!$A27)*(CRB_bin!$C$5:$C$440&lt;CRB_stats!$A28),CRB_bin!$O$5:$O$440))</f>
        <v>3.1220154867665291</v>
      </c>
      <c r="AQ27" s="59"/>
    </row>
    <row r="28" spans="1:43" x14ac:dyDescent="0.35">
      <c r="A28">
        <v>46</v>
      </c>
      <c r="B28" s="49" cm="1">
        <f t="array" ref="B28">QUARTILE(IF((CRB_phn!$O$5:$O$720&gt;=CRB_stats!$A28)*(CRB_phn!$O$5:$O$720&lt;CRB_stats!$A29),CRB_phn!$C$5:$C$720),1)/(1080^2)</f>
        <v>4.3407064471879288E-3</v>
      </c>
      <c r="C28" s="12" cm="1">
        <f t="array" ref="C28">QUARTILE(IF((CRB_phn!$O$5:$O$720&gt;=CRB_stats!$A28)*(CRB_phn!$O$5:$O$720&lt;CRB_stats!$A29),CRB_phn!$C$5:$C$720),2)/(1080^2)</f>
        <v>5.3172153635116601E-3</v>
      </c>
      <c r="D28" s="12" cm="1">
        <f t="array" ref="D28">QUARTILE(IF((CRB_phn!$O$5:$O$720&gt;=CRB_stats!$A28)*(CRB_phn!$O$5:$O$720&lt;CRB_stats!$A29),CRB_phn!$C$5:$C$720),3)/(1080^2)</f>
        <v>1.973593964334705E-2</v>
      </c>
      <c r="E28" s="12" cm="1">
        <f t="array" ref="E28">QUARTILE(IF((CRB_phn!$O$5:$O$720&gt;=CRB_stats!$A28)*(CRB_phn!$O$5:$O$720&lt;CRB_stats!$A29),CRB_phn!$E$5:$E$720),1)/1080</f>
        <v>0.13428703703703704</v>
      </c>
      <c r="F28" s="12" cm="1">
        <f t="array" ref="F28">QUARTILE(IF((CRB_phn!$O$5:$O$720&gt;=CRB_stats!$A28)*(CRB_phn!$O$5:$O$720&lt;CRB_stats!$A29),CRB_phn!$E$5:$E$720),2)/1080</f>
        <v>0.17345370370370372</v>
      </c>
      <c r="G28" s="12" cm="1">
        <f t="array" ref="G28">QUARTILE(IF((CRB_phn!$O$5:$O$720&gt;=CRB_stats!$A28)*(CRB_phn!$O$5:$O$720&lt;CRB_stats!$A29),CRB_phn!$E$5:$E$720),3)/1080</f>
        <v>0.22214814814814815</v>
      </c>
      <c r="H28" s="3" cm="1">
        <f t="array" ref="H28">QUARTILE(IF((CRB_phn!$O$5:$O$720&gt;=CRB_stats!$A28)*(CRB_phn!$O$5:$O$720&lt;CRB_stats!$A29),CRB_phn!$G$5:$G$720),1)</f>
        <v>2.2692913385826774</v>
      </c>
      <c r="I28" s="3" cm="1">
        <f t="array" ref="I28">QUARTILE(IF((CRB_phn!$O$5:$O$720&gt;=CRB_stats!$A28)*(CRB_phn!$O$5:$O$720&lt;CRB_stats!$A29),CRB_phn!$G$5:$G$720),2)</f>
        <v>3.2627671541057368</v>
      </c>
      <c r="J28" s="3" cm="1">
        <f t="array" ref="J28">QUARTILE(IF((CRB_phn!$O$5:$O$720&gt;=CRB_stats!$A28)*(CRB_phn!$O$5:$O$720&lt;CRB_stats!$A29),CRB_phn!$G$5:$G$720),3)</f>
        <v>4.9125390450691659</v>
      </c>
      <c r="K28" s="3" cm="1">
        <f t="array" ref="K28">AVERAGE(IF((CRB_phn!$O$5:$O$720&gt;=CRB_stats!$A28)*(CRB_phn!$O$5:$O$720&lt;CRB_stats!$A29),Angles!$I$5:$I$720))</f>
        <v>0.45576902857401463</v>
      </c>
      <c r="L28" s="3" cm="1">
        <f t="array" ref="L28">AVERAGE(IF((CRB_phn!$O$5:$O$720&gt;=CRB_stats!$A28)*(CRB_phn!$O$5:$O$720&lt;CRB_stats!$A29),Angles!$J$5:$J$720))</f>
        <v>-7.1664732854727242E-2</v>
      </c>
      <c r="M28" s="25">
        <f t="shared" si="2"/>
        <v>-40.532012991074289</v>
      </c>
      <c r="N28" s="26">
        <f t="shared" si="3"/>
        <v>35.633124359338915</v>
      </c>
      <c r="O28" s="24" cm="1">
        <f t="array" ref="O28">QUARTILE(IF((CRB_ves!$O$5:$O$3388&gt;=CRB_stats!$A28)*(CRB_ves!$O$5:$O$3388&lt;CRB_stats!$A29),CRB_ves!$C$5:$C$3388),1)/(1080^2)</f>
        <v>1.5089163237311386E-3</v>
      </c>
      <c r="P28" s="18" cm="1">
        <f t="array" ref="P28">QUARTILE(IF((CRB_ves!$O$5:$O$3388&gt;=CRB_stats!$A28)*(CRB_ves!$O$5:$O$3388&lt;CRB_stats!$A29),CRB_ves!$C$5:$C$3388),2)/(1080^2)</f>
        <v>2.4708504801097394E-3</v>
      </c>
      <c r="Q28" s="18" cm="1">
        <f t="array" ref="Q28">QUARTILE(IF((CRB_ves!$O$5:$O$3388&gt;=CRB_stats!$A28)*(CRB_ves!$O$5:$O$3388&lt;CRB_stats!$A29),CRB_ves!$C$5:$C$3388),3)/(1080^2)</f>
        <v>5.8110425240054872E-3</v>
      </c>
      <c r="R28" s="3" cm="1">
        <f t="array" ref="R28">QUARTILE(IF((CRB_ves!$O$5:$O$3388&gt;=CRB_stats!$A28)*(CRB_ves!$O$5:$O$3388&lt;CRB_stats!$A29),CRB_ves!$K$5:$K$3388),1)/1080</f>
        <v>5.2064814814814821E-2</v>
      </c>
      <c r="S28" s="3" cm="1">
        <f t="array" ref="S28">QUARTILE(IF((CRB_ves!$O$5:$O$3388&gt;=CRB_stats!$A28)*(CRB_ves!$O$5:$O$3388&lt;CRB_stats!$A29),CRB_ves!$K$5:$K$3388),2)/1080</f>
        <v>7.0425925925925933E-2</v>
      </c>
      <c r="T28" s="3" cm="1">
        <f t="array" ref="T28">QUARTILE(IF((CRB_ves!$O$5:$O$3388&gt;=CRB_stats!$A28)*(CRB_ves!$O$5:$O$3388&lt;CRB_stats!$A29),CRB_ves!$K$5:$K$3388),3)/1080</f>
        <v>0.10806944444444445</v>
      </c>
      <c r="U28" s="3" cm="1">
        <f t="array" ref="U28">QUARTILE(IF((CRB_ves!$O$5:$O$3388&gt;=CRB_stats!$A28)*(CRB_ves!$O$5:$O$3388&lt;CRB_stats!$A29),CRB_ves!$G$5:$G$3388),1)</f>
        <v>1.2323766922559498</v>
      </c>
      <c r="V28" s="3" cm="1">
        <f t="array" ref="V28">QUARTILE(IF((CRB_ves!$O$5:$O$3388&gt;=CRB_stats!$A28)*(CRB_ves!$O$5:$O$3388&lt;CRB_stats!$A29),CRB_ves!$G$5:$G$3388),2)</f>
        <v>1.4440107796673169</v>
      </c>
      <c r="W28" s="3" cm="1">
        <f t="array" ref="W28">QUARTILE(IF((CRB_ves!$O$5:$O$3388&gt;=CRB_stats!$A28)*(CRB_ves!$O$5:$O$3388&lt;CRB_stats!$A29),CRB_ves!$G$5:$G$3388),3)</f>
        <v>1.6718471405383097</v>
      </c>
      <c r="X28" s="3" cm="1">
        <f t="array" ref="X28">QUARTILE(IF((CRB_ves!$O$5:$O$3388&gt;=CRB_stats!$A28)*(CRB_ves!$O$5:$O$3388&lt;CRB_stats!$A29),CRB_ves!$I$5:$I$3388),1)</f>
        <v>0.79500000000000004</v>
      </c>
      <c r="Y28" s="3" cm="1">
        <f t="array" ref="Y28">QUARTILE(IF((CRB_ves!$O$5:$O$3388&gt;=CRB_stats!$A28)*(CRB_ves!$O$5:$O$3388&lt;CRB_stats!$A29),CRB_ves!$I$5:$I$3388),2)</f>
        <v>0.88</v>
      </c>
      <c r="Z28" s="3" cm="1">
        <f t="array" ref="Z28">QUARTILE(IF((CRB_ves!$O$5:$O$3388&gt;=CRB_stats!$A28)*(CRB_ves!$O$5:$O$3388&lt;CRB_stats!$A29),CRB_ves!$I$5:$I$3388),3)</f>
        <v>0.94</v>
      </c>
      <c r="AA28" s="3" cm="1">
        <f t="array" ref="AA28">QUARTILE(IF((CRB_ves!$O$5:$O$3388&gt;=CRB_stats!$A28)*(CRB_ves!$O$5:$O$3388&lt;CRB_stats!$A29),CRB_ves!$J$5:$J$3388),1)</f>
        <v>0.6</v>
      </c>
      <c r="AB28" s="3" cm="1">
        <f t="array" ref="AB28">QUARTILE(IF((CRB_ves!$O$5:$O$3388&gt;=CRB_stats!$A28)*(CRB_ves!$O$5:$O$3388&lt;CRB_stats!$A29),CRB_ves!$J$5:$J$3388),2)</f>
        <v>0.69</v>
      </c>
      <c r="AC28" s="3" cm="1">
        <f t="array" ref="AC28">QUARTILE(IF((CRB_ves!$O$5:$O$3388&gt;=CRB_stats!$A28)*(CRB_ves!$O$5:$O$3388&lt;CRB_stats!$A29),CRB_ves!$J$5:$J$3388),3)</f>
        <v>0.81499999999999995</v>
      </c>
      <c r="AD28" s="3" cm="1">
        <f t="array" ref="AD28">AVERAGE(IF((CRB_ves!$O$5:$O$3388&gt;=CRB_stats!$A28)*(CRB_ves!$O$5:$O$3388&lt;CRB_stats!$A29),Angles!$K$5:$K$3388))</f>
        <v>-4.2199118173796672E-2</v>
      </c>
      <c r="AE28" s="3" cm="1">
        <f t="array" ref="AE28">AVERAGE(IF((CRB_ves!$O$5:$O$3388&gt;=CRB_stats!$A28)*(CRB_ves!$O$5:$O$3388&lt;CRB_stats!$A29),Angles!$L$5:$L$3388))</f>
        <v>9.3726556054366361E-2</v>
      </c>
      <c r="AF28" s="25">
        <f t="shared" si="4"/>
        <v>-12.119506855215869</v>
      </c>
      <c r="AG28" s="26">
        <f t="shared" si="5"/>
        <v>61.109163127269859</v>
      </c>
      <c r="AH28" s="3" cm="1">
        <f t="array" ref="AH28">AVERAGE(IF((CRB_bin!$C$5:$C$440&gt;=CRB_stats!$A28)*(CRB_bin!$C$5:$C$440&lt;CRB_stats!$A29),CRB_bin!$J$5:$J$440))</f>
        <v>2.8978741388037101E-2</v>
      </c>
      <c r="AI28" s="3" cm="1">
        <f t="array" ref="AI28">STDEV(IF((CRB_bin!$C$5:$C$440&gt;=CRB_stats!$A28)*(CRB_bin!$C$5:$C$440&lt;CRB_stats!$A29),CRB_bin!$J$5:$J$440))</f>
        <v>1.3889808659509824E-2</v>
      </c>
      <c r="AJ28" s="3" cm="1">
        <f t="array" ref="AJ28">AVERAGE(IF((CRB_bin!$C$5:$C$440&gt;=CRB_stats!$A28)*(CRB_bin!$C$5:$C$440&lt;CRB_stats!$A29),CRB_bin!$K$5:$K$440))</f>
        <v>0.1431412037037037</v>
      </c>
      <c r="AK28" s="3" cm="1">
        <f t="array" ref="AK28">STDEV(IF((CRB_bin!$C$5:$C$440&gt;=CRB_stats!$A28)*(CRB_bin!$C$5:$C$440&lt;CRB_stats!$A29),CRB_bin!$K$5:$K$440))</f>
        <v>4.0303784632167272E-2</v>
      </c>
      <c r="AL28" s="3" cm="1">
        <f t="array" ref="AL28">AVERAGE(IF((CRB_bin!$C$5:$C$440&gt;=CRB_stats!$A28)*(CRB_bin!$C$5:$C$440&lt;CRB_stats!$A29),CRB_bin!$N$5:$N$440))</f>
        <v>2.3171331747126169</v>
      </c>
      <c r="AM28" s="3" cm="1">
        <f t="array" ref="AM28">STDEV(IF((CRB_bin!$C$5:$C$440&gt;=CRB_stats!$A28)*(CRB_bin!$C$5:$C$440&lt;CRB_stats!$A29),CRB_bin!$N$5:$N$440))</f>
        <v>0.58501940948484499</v>
      </c>
      <c r="AN28" s="3" cm="1">
        <f t="array" ref="AN28">AVERAGE(IF((CRB_bin!$C$5:$C$440&gt;=CRB_stats!$A28)*(CRB_bin!$C$5:$C$440&lt;CRB_stats!$A29),CRB_bin!$O$5:$O$440))</f>
        <v>28.694511099849791</v>
      </c>
      <c r="AO28" s="10" cm="1">
        <f t="array" ref="AO28">STDEV(IF((CRB_bin!$C$5:$C$440&gt;=CRB_stats!$A28)*(CRB_bin!$C$5:$C$440&lt;CRB_stats!$A29),CRB_bin!$O$5:$O$440))</f>
        <v>3.9528210337826013</v>
      </c>
      <c r="AQ28" s="59"/>
    </row>
    <row r="29" spans="1:43" x14ac:dyDescent="0.35">
      <c r="A29">
        <v>48</v>
      </c>
      <c r="B29" s="49" cm="1">
        <f t="array" ref="B29">QUARTILE(IF((CRB_phn!$O$5:$O$720&gt;=CRB_stats!$A29)*(CRB_phn!$O$5:$O$720&lt;CRB_stats!$A30),CRB_phn!$C$5:$C$720),1)/(1080^2)</f>
        <v>5.5221193415637857E-3</v>
      </c>
      <c r="C29" s="12" cm="1">
        <f t="array" ref="C29">QUARTILE(IF((CRB_phn!$O$5:$O$720&gt;=CRB_stats!$A29)*(CRB_phn!$O$5:$O$720&lt;CRB_stats!$A30),CRB_phn!$C$5:$C$720),2)/(1080^2)</f>
        <v>8.1481481481481474E-3</v>
      </c>
      <c r="D29" s="12" cm="1">
        <f t="array" ref="D29">QUARTILE(IF((CRB_phn!$O$5:$O$720&gt;=CRB_stats!$A29)*(CRB_phn!$O$5:$O$720&lt;CRB_stats!$A30),CRB_phn!$C$5:$C$720),3)/(1080^2)</f>
        <v>1.3075274348422497E-2</v>
      </c>
      <c r="E29" s="12" cm="1">
        <f t="array" ref="E29">QUARTILE(IF((CRB_phn!$O$5:$O$720&gt;=CRB_stats!$A29)*(CRB_phn!$O$5:$O$720&lt;CRB_stats!$A30),CRB_phn!$E$5:$E$720),1)/1080</f>
        <v>0.1111574074074074</v>
      </c>
      <c r="F29" s="12" cm="1">
        <f t="array" ref="F29">QUARTILE(IF((CRB_phn!$O$5:$O$720&gt;=CRB_stats!$A29)*(CRB_phn!$O$5:$O$720&lt;CRB_stats!$A30),CRB_phn!$E$5:$E$720),2)/1080</f>
        <v>0.1912777777777778</v>
      </c>
      <c r="G29" s="12" cm="1">
        <f t="array" ref="G29">QUARTILE(IF((CRB_phn!$O$5:$O$720&gt;=CRB_stats!$A29)*(CRB_phn!$O$5:$O$720&lt;CRB_stats!$A30),CRB_phn!$E$5:$E$720),3)/1080</f>
        <v>0.2938796296296296</v>
      </c>
      <c r="H29" s="3" cm="1">
        <f t="array" ref="H29">QUARTILE(IF((CRB_phn!$O$5:$O$720&gt;=CRB_stats!$A29)*(CRB_phn!$O$5:$O$720&lt;CRB_stats!$A30),CRB_phn!$G$5:$G$720),1)</f>
        <v>1.5767014406358668</v>
      </c>
      <c r="I29" s="3" cm="1">
        <f t="array" ref="I29">QUARTILE(IF((CRB_phn!$O$5:$O$720&gt;=CRB_stats!$A29)*(CRB_phn!$O$5:$O$720&lt;CRB_stats!$A30),CRB_phn!$G$5:$G$720),2)</f>
        <v>3.3098927294398091</v>
      </c>
      <c r="J29" s="3" cm="1">
        <f t="array" ref="J29">QUARTILE(IF((CRB_phn!$O$5:$O$720&gt;=CRB_stats!$A29)*(CRB_phn!$O$5:$O$720&lt;CRB_stats!$A30),CRB_phn!$G$5:$G$720),3)</f>
        <v>5.2035264483627204</v>
      </c>
      <c r="K29" s="3" cm="1">
        <f t="array" ref="K29">AVERAGE(IF((CRB_phn!$O$5:$O$720&gt;=CRB_stats!$A29)*(CRB_phn!$O$5:$O$720&lt;CRB_stats!$A30),Angles!$I$5:$I$720))</f>
        <v>0.17321817951704874</v>
      </c>
      <c r="L29" s="3" cm="1">
        <f t="array" ref="L29">AVERAGE(IF((CRB_phn!$O$5:$O$720&gt;=CRB_stats!$A29)*(CRB_phn!$O$5:$O$720&lt;CRB_stats!$A30),Angles!$J$5:$J$720))</f>
        <v>0.4111659711135453</v>
      </c>
      <c r="M29" s="25">
        <f t="shared" si="2"/>
        <v>11.422488338900109</v>
      </c>
      <c r="N29" s="26">
        <f t="shared" si="3"/>
        <v>36.396791360427478</v>
      </c>
      <c r="O29" s="24" cm="1">
        <f t="array" ref="O29">QUARTILE(IF((CRB_ves!$O$5:$O$3388&gt;=CRB_stats!$A29)*(CRB_ves!$O$5:$O$3388&lt;CRB_stats!$A30),CRB_ves!$C$5:$C$3388),1)/(1080^2)</f>
        <v>1.7549725651577503E-3</v>
      </c>
      <c r="P29" s="18" cm="1">
        <f t="array" ref="P29">QUARTILE(IF((CRB_ves!$O$5:$O$3388&gt;=CRB_stats!$A29)*(CRB_ves!$O$5:$O$3388&lt;CRB_stats!$A30),CRB_ves!$C$5:$C$3388),2)/(1080^2)</f>
        <v>2.8532235939643345E-3</v>
      </c>
      <c r="Q29" s="18" cm="1">
        <f t="array" ref="Q29">QUARTILE(IF((CRB_ves!$O$5:$O$3388&gt;=CRB_stats!$A29)*(CRB_ves!$O$5:$O$3388&lt;CRB_stats!$A30),CRB_ves!$C$5:$C$3388),3)/(1080^2)</f>
        <v>6.5037722908093277E-3</v>
      </c>
      <c r="R29" s="3" cm="1">
        <f t="array" ref="R29">QUARTILE(IF((CRB_ves!$O$5:$O$3388&gt;=CRB_stats!$A29)*(CRB_ves!$O$5:$O$3388&lt;CRB_stats!$A30),CRB_ves!$K$5:$K$3388),1)/1080</f>
        <v>5.7148148148148149E-2</v>
      </c>
      <c r="S29" s="3" cm="1">
        <f t="array" ref="S29">QUARTILE(IF((CRB_ves!$O$5:$O$3388&gt;=CRB_stats!$A29)*(CRB_ves!$O$5:$O$3388&lt;CRB_stats!$A30),CRB_ves!$K$5:$K$3388),2)/1080</f>
        <v>7.6629629629629631E-2</v>
      </c>
      <c r="T29" s="3" cm="1">
        <f t="array" ref="T29">QUARTILE(IF((CRB_ves!$O$5:$O$3388&gt;=CRB_stats!$A29)*(CRB_ves!$O$5:$O$3388&lt;CRB_stats!$A30),CRB_ves!$K$5:$K$3388),3)/1080</f>
        <v>0.12046296296296295</v>
      </c>
      <c r="U29" s="3" cm="1">
        <f t="array" ref="U29">QUARTILE(IF((CRB_ves!$O$5:$O$3388&gt;=CRB_stats!$A29)*(CRB_ves!$O$5:$O$3388&lt;CRB_stats!$A30),CRB_ves!$G$5:$G$3388),1)</f>
        <v>1.2337760501025807</v>
      </c>
      <c r="V29" s="3" cm="1">
        <f t="array" ref="V29">QUARTILE(IF((CRB_ves!$O$5:$O$3388&gt;=CRB_stats!$A29)*(CRB_ves!$O$5:$O$3388&lt;CRB_stats!$A30),CRB_ves!$G$5:$G$3388),2)</f>
        <v>1.4527461652647204</v>
      </c>
      <c r="W29" s="3" cm="1">
        <f t="array" ref="W29">QUARTILE(IF((CRB_ves!$O$5:$O$3388&gt;=CRB_stats!$A29)*(CRB_ves!$O$5:$O$3388&lt;CRB_stats!$A30),CRB_ves!$G$5:$G$3388),3)</f>
        <v>1.8372697724810403</v>
      </c>
      <c r="X29" s="3" cm="1">
        <f t="array" ref="X29">QUARTILE(IF((CRB_ves!$O$5:$O$3388&gt;=CRB_stats!$A29)*(CRB_ves!$O$5:$O$3388&lt;CRB_stats!$A30),CRB_ves!$I$5:$I$3388),1)</f>
        <v>0.69</v>
      </c>
      <c r="Y29" s="3" cm="1">
        <f t="array" ref="Y29">QUARTILE(IF((CRB_ves!$O$5:$O$3388&gt;=CRB_stats!$A29)*(CRB_ves!$O$5:$O$3388&lt;CRB_stats!$A30),CRB_ves!$I$5:$I$3388),2)</f>
        <v>0.83</v>
      </c>
      <c r="Z29" s="3" cm="1">
        <f t="array" ref="Z29">QUARTILE(IF((CRB_ves!$O$5:$O$3388&gt;=CRB_stats!$A29)*(CRB_ves!$O$5:$O$3388&lt;CRB_stats!$A30),CRB_ves!$I$5:$I$3388),3)</f>
        <v>0.93</v>
      </c>
      <c r="AA29" s="3" cm="1">
        <f t="array" ref="AA29">QUARTILE(IF((CRB_ves!$O$5:$O$3388&gt;=CRB_stats!$A29)*(CRB_ves!$O$5:$O$3388&lt;CRB_stats!$A30),CRB_ves!$J$5:$J$3388),1)</f>
        <v>0.54</v>
      </c>
      <c r="AB29" s="3" cm="1">
        <f t="array" ref="AB29">QUARTILE(IF((CRB_ves!$O$5:$O$3388&gt;=CRB_stats!$A29)*(CRB_ves!$O$5:$O$3388&lt;CRB_stats!$A30),CRB_ves!$J$5:$J$3388),2)</f>
        <v>0.69</v>
      </c>
      <c r="AC29" s="3" cm="1">
        <f t="array" ref="AC29">QUARTILE(IF((CRB_ves!$O$5:$O$3388&gt;=CRB_stats!$A29)*(CRB_ves!$O$5:$O$3388&lt;CRB_stats!$A30),CRB_ves!$J$5:$J$3388),3)</f>
        <v>0.81</v>
      </c>
      <c r="AD29" s="3" cm="1">
        <f t="array" ref="AD29">AVERAGE(IF((CRB_ves!$O$5:$O$3388&gt;=CRB_stats!$A29)*(CRB_ves!$O$5:$O$3388&lt;CRB_stats!$A30),Angles!$K$5:$K$3388))</f>
        <v>8.1017168289086838E-2</v>
      </c>
      <c r="AE29" s="3" cm="1">
        <f t="array" ref="AE29">AVERAGE(IF((CRB_ves!$O$5:$O$3388&gt;=CRB_stats!$A29)*(CRB_ves!$O$5:$O$3388&lt;CRB_stats!$A30),Angles!$L$5:$L$3388))</f>
        <v>0.10103588892021434</v>
      </c>
      <c r="AF29" s="25">
        <f t="shared" si="4"/>
        <v>19.362457094614342</v>
      </c>
      <c r="AG29" s="26">
        <f t="shared" si="5"/>
        <v>57.922905519675112</v>
      </c>
      <c r="AH29" s="3" cm="1">
        <f t="array" ref="AH29">AVERAGE(IF((CRB_bin!$C$5:$C$440&gt;=CRB_stats!$A29)*(CRB_bin!$C$5:$C$440&lt;CRB_stats!$A30),CRB_bin!$J$5:$J$440))</f>
        <v>1.7981279729742762E-2</v>
      </c>
      <c r="AI29" s="3" cm="1">
        <f t="array" ref="AI29">STDEV(IF((CRB_bin!$C$5:$C$440&gt;=CRB_stats!$A29)*(CRB_bin!$C$5:$C$440&lt;CRB_stats!$A30),CRB_bin!$J$5:$J$440))</f>
        <v>1.8412840658665178E-2</v>
      </c>
      <c r="AJ29" s="3" cm="1">
        <f t="array" ref="AJ29">AVERAGE(IF((CRB_bin!$C$5:$C$440&gt;=CRB_stats!$A29)*(CRB_bin!$C$5:$C$440&lt;CRB_stats!$A30),CRB_bin!$K$5:$K$440))</f>
        <v>0.176958521021021</v>
      </c>
      <c r="AK29" s="3" cm="1">
        <f t="array" ref="AK29">STDEV(IF((CRB_bin!$C$5:$C$440&gt;=CRB_stats!$A29)*(CRB_bin!$C$5:$C$440&lt;CRB_stats!$A30),CRB_bin!$K$5:$K$440))</f>
        <v>2.76503421609713E-2</v>
      </c>
      <c r="AL29" s="3" cm="1">
        <f t="array" ref="AL29">AVERAGE(IF((CRB_bin!$C$5:$C$440&gt;=CRB_stats!$A29)*(CRB_bin!$C$5:$C$440&lt;CRB_stats!$A30),CRB_bin!$N$5:$N$440))</f>
        <v>2.22165223653445</v>
      </c>
      <c r="AM29" s="3" cm="1">
        <f t="array" ref="AM29">STDEV(IF((CRB_bin!$C$5:$C$440&gt;=CRB_stats!$A29)*(CRB_bin!$C$5:$C$440&lt;CRB_stats!$A30),CRB_bin!$N$5:$N$440))</f>
        <v>1.1159183586608166</v>
      </c>
      <c r="AN29" s="3" cm="1">
        <f t="array" ref="AN29">AVERAGE(IF((CRB_bin!$C$5:$C$440&gt;=CRB_stats!$A29)*(CRB_bin!$C$5:$C$440&lt;CRB_stats!$A30),CRB_bin!$O$5:$O$440))</f>
        <v>31.675384849336108</v>
      </c>
      <c r="AO29" s="10" cm="1">
        <f t="array" ref="AO29">STDEV(IF((CRB_bin!$C$5:$C$440&gt;=CRB_stats!$A29)*(CRB_bin!$C$5:$C$440&lt;CRB_stats!$A30),CRB_bin!$O$5:$O$440))</f>
        <v>8.5946008371655189</v>
      </c>
      <c r="AQ29" s="59"/>
    </row>
    <row r="30" spans="1:43" x14ac:dyDescent="0.35">
      <c r="A30">
        <v>50</v>
      </c>
      <c r="B30" s="49" cm="1">
        <f t="array" ref="B30">QUARTILE(IF((CRB_phn!$O$5:$O$720&gt;=CRB_stats!$A30)*(CRB_phn!$O$5:$O$720&lt;CRB_stats!$A31),CRB_phn!$C$5:$C$720),1)/(1080^2)</f>
        <v>3.2553155006858712E-3</v>
      </c>
      <c r="C30" s="12" cm="1">
        <f t="array" ref="C30">QUARTILE(IF((CRB_phn!$O$5:$O$720&gt;=CRB_stats!$A30)*(CRB_phn!$O$5:$O$720&lt;CRB_stats!$A31),CRB_phn!$C$5:$C$720),2)/(1080^2)</f>
        <v>5.2589163237311389E-3</v>
      </c>
      <c r="D30" s="12" cm="1">
        <f t="array" ref="D30">QUARTILE(IF((CRB_phn!$O$5:$O$720&gt;=CRB_stats!$A30)*(CRB_phn!$O$5:$O$720&lt;CRB_stats!$A31),CRB_phn!$C$5:$C$720),3)/(1080^2)</f>
        <v>8.1219993141289446E-3</v>
      </c>
      <c r="E30" s="12" cm="1">
        <f t="array" ref="E30">QUARTILE(IF((CRB_phn!$O$5:$O$720&gt;=CRB_stats!$A30)*(CRB_phn!$O$5:$O$720&lt;CRB_stats!$A31),CRB_phn!$E$5:$E$720),1)/1080</f>
        <v>0.11314814814814815</v>
      </c>
      <c r="F30" s="12" cm="1">
        <f t="array" ref="F30">QUARTILE(IF((CRB_phn!$O$5:$O$720&gt;=CRB_stats!$A30)*(CRB_phn!$O$5:$O$720&lt;CRB_stats!$A31),CRB_phn!$E$5:$E$720),2)/1080</f>
        <v>0.13962962962962963</v>
      </c>
      <c r="G30" s="12" cm="1">
        <f t="array" ref="G30">QUARTILE(IF((CRB_phn!$O$5:$O$720&gt;=CRB_stats!$A30)*(CRB_phn!$O$5:$O$720&lt;CRB_stats!$A31),CRB_phn!$E$5:$E$720),3)/1080</f>
        <v>0.15131481481481482</v>
      </c>
      <c r="H30" s="3" cm="1">
        <f t="array" ref="H30">QUARTILE(IF((CRB_phn!$O$5:$O$720&gt;=CRB_stats!$A30)*(CRB_phn!$O$5:$O$720&lt;CRB_stats!$A31),CRB_phn!$G$5:$G$720),1)</f>
        <v>2.2032617015744593</v>
      </c>
      <c r="I30" s="3" cm="1">
        <f t="array" ref="I30">QUARTILE(IF((CRB_phn!$O$5:$O$720&gt;=CRB_stats!$A30)*(CRB_phn!$O$5:$O$720&lt;CRB_stats!$A31),CRB_phn!$G$5:$G$720),2)</f>
        <v>3.0725173210161665</v>
      </c>
      <c r="J30" s="3" cm="1">
        <f t="array" ref="J30">QUARTILE(IF((CRB_phn!$O$5:$O$720&gt;=CRB_stats!$A30)*(CRB_phn!$O$5:$O$720&lt;CRB_stats!$A31),CRB_phn!$G$5:$G$720),3)</f>
        <v>4.181272020385876</v>
      </c>
      <c r="K30" s="3" cm="1">
        <f t="array" ref="K30">AVERAGE(IF((CRB_phn!$O$5:$O$720&gt;=CRB_stats!$A30)*(CRB_phn!$O$5:$O$720&lt;CRB_stats!$A31),Angles!$I$5:$I$720))</f>
        <v>-0.20320876227811252</v>
      </c>
      <c r="L30" s="3" cm="1">
        <f t="array" ref="L30">AVERAGE(IF((CRB_phn!$O$5:$O$720&gt;=CRB_stats!$A30)*(CRB_phn!$O$5:$O$720&lt;CRB_stats!$A31),Angles!$J$5:$J$720))</f>
        <v>0.52890759588498648</v>
      </c>
      <c r="M30" s="25">
        <f t="shared" si="2"/>
        <v>-10.508503960361811</v>
      </c>
      <c r="N30" s="26">
        <f t="shared" si="3"/>
        <v>30.536537481070528</v>
      </c>
      <c r="O30" s="24" cm="1">
        <f t="array" ref="O30">QUARTILE(IF((CRB_ves!$O$5:$O$3388&gt;=CRB_stats!$A30)*(CRB_ves!$O$5:$O$3388&lt;CRB_stats!$A31),CRB_ves!$C$5:$C$3388),1)/(1080^2)</f>
        <v>2.1892146776406034E-3</v>
      </c>
      <c r="P30" s="18" cm="1">
        <f t="array" ref="P30">QUARTILE(IF((CRB_ves!$O$5:$O$3388&gt;=CRB_stats!$A30)*(CRB_ves!$O$5:$O$3388&lt;CRB_stats!$A31),CRB_ves!$C$5:$C$3388),2)/(1080^2)</f>
        <v>5.1560356652949248E-3</v>
      </c>
      <c r="Q30" s="18" cm="1">
        <f t="array" ref="Q30">QUARTILE(IF((CRB_ves!$O$5:$O$3388&gt;=CRB_stats!$A30)*(CRB_ves!$O$5:$O$3388&lt;CRB_stats!$A31),CRB_ves!$C$5:$C$3388),3)/(1080^2)</f>
        <v>1.2193501371742112E-2</v>
      </c>
      <c r="R30" s="3" cm="1">
        <f t="array" ref="R30">QUARTILE(IF((CRB_ves!$O$5:$O$3388&gt;=CRB_stats!$A30)*(CRB_ves!$O$5:$O$3388&lt;CRB_stats!$A31),CRB_ves!$K$5:$K$3388),1)/1080</f>
        <v>6.8236111111111108E-2</v>
      </c>
      <c r="S30" s="3" cm="1">
        <f t="array" ref="S30">QUARTILE(IF((CRB_ves!$O$5:$O$3388&gt;=CRB_stats!$A30)*(CRB_ves!$O$5:$O$3388&lt;CRB_stats!$A31),CRB_ves!$K$5:$K$3388),2)/1080</f>
        <v>0.10299074074074074</v>
      </c>
      <c r="T30" s="3" cm="1">
        <f t="array" ref="T30">QUARTILE(IF((CRB_ves!$O$5:$O$3388&gt;=CRB_stats!$A30)*(CRB_ves!$O$5:$O$3388&lt;CRB_stats!$A31),CRB_ves!$K$5:$K$3388),3)/1080</f>
        <v>0.167625</v>
      </c>
      <c r="U30" s="3" cm="1">
        <f t="array" ref="U30">QUARTILE(IF((CRB_ves!$O$5:$O$3388&gt;=CRB_stats!$A30)*(CRB_ves!$O$5:$O$3388&lt;CRB_stats!$A31),CRB_ves!$G$5:$G$3388),1)</f>
        <v>1.250445852761993</v>
      </c>
      <c r="V30" s="3" cm="1">
        <f t="array" ref="V30">QUARTILE(IF((CRB_ves!$O$5:$O$3388&gt;=CRB_stats!$A30)*(CRB_ves!$O$5:$O$3388&lt;CRB_stats!$A31),CRB_ves!$G$5:$G$3388),2)</f>
        <v>1.4127196333078686</v>
      </c>
      <c r="W30" s="3" cm="1">
        <f t="array" ref="W30">QUARTILE(IF((CRB_ves!$O$5:$O$3388&gt;=CRB_stats!$A30)*(CRB_ves!$O$5:$O$3388&lt;CRB_stats!$A31),CRB_ves!$G$5:$G$3388),3)</f>
        <v>1.7776206637901328</v>
      </c>
      <c r="X30" s="3" cm="1">
        <f t="array" ref="X30">QUARTILE(IF((CRB_ves!$O$5:$O$3388&gt;=CRB_stats!$A30)*(CRB_ves!$O$5:$O$3388&lt;CRB_stats!$A31),CRB_ves!$I$5:$I$3388),1)</f>
        <v>0.7</v>
      </c>
      <c r="Y30" s="3" cm="1">
        <f t="array" ref="Y30">QUARTILE(IF((CRB_ves!$O$5:$O$3388&gt;=CRB_stats!$A30)*(CRB_ves!$O$5:$O$3388&lt;CRB_stats!$A31),CRB_ves!$I$5:$I$3388),2)</f>
        <v>0.81</v>
      </c>
      <c r="Z30" s="3" cm="1">
        <f t="array" ref="Z30">QUARTILE(IF((CRB_ves!$O$5:$O$3388&gt;=CRB_stats!$A30)*(CRB_ves!$O$5:$O$3388&lt;CRB_stats!$A31),CRB_ves!$I$5:$I$3388),3)</f>
        <v>0.9</v>
      </c>
      <c r="AA30" s="3" cm="1">
        <f t="array" ref="AA30">QUARTILE(IF((CRB_ves!$O$5:$O$3388&gt;=CRB_stats!$A30)*(CRB_ves!$O$5:$O$3388&lt;CRB_stats!$A31),CRB_ves!$J$5:$J$3388),1)</f>
        <v>0.56499999999999995</v>
      </c>
      <c r="AB30" s="3" cm="1">
        <f t="array" ref="AB30">QUARTILE(IF((CRB_ves!$O$5:$O$3388&gt;=CRB_stats!$A30)*(CRB_ves!$O$5:$O$3388&lt;CRB_stats!$A31),CRB_ves!$J$5:$J$3388),2)</f>
        <v>0.71</v>
      </c>
      <c r="AC30" s="3" cm="1">
        <f t="array" ref="AC30">QUARTILE(IF((CRB_ves!$O$5:$O$3388&gt;=CRB_stats!$A30)*(CRB_ves!$O$5:$O$3388&lt;CRB_stats!$A31),CRB_ves!$J$5:$J$3388),3)</f>
        <v>0.8</v>
      </c>
      <c r="AD30" s="3" cm="1">
        <f t="array" ref="AD30">AVERAGE(IF((CRB_ves!$O$5:$O$3388&gt;=CRB_stats!$A30)*(CRB_ves!$O$5:$O$3388&lt;CRB_stats!$A31),Angles!$K$5:$K$3388))</f>
        <v>6.3908924297685341E-2</v>
      </c>
      <c r="AE30" s="3" cm="1">
        <f t="array" ref="AE30">AVERAGE(IF((CRB_ves!$O$5:$O$3388&gt;=CRB_stats!$A30)*(CRB_ves!$O$5:$O$3388&lt;CRB_stats!$A31),Angles!$L$5:$L$3388))</f>
        <v>4.1359529610416161E-2</v>
      </c>
      <c r="AF30" s="25">
        <f t="shared" si="4"/>
        <v>28.545262831826598</v>
      </c>
      <c r="AG30" s="26">
        <f t="shared" si="5"/>
        <v>65.017245620597848</v>
      </c>
      <c r="AH30" s="3" cm="1">
        <f t="array" ref="AH30">AVERAGE(IF((CRB_bin!$C$5:$C$440&gt;=CRB_stats!$A30)*(CRB_bin!$C$5:$C$440&lt;CRB_stats!$A31),CRB_bin!$J$5:$J$440))</f>
        <v>2.2140367219727859E-2</v>
      </c>
      <c r="AI30" s="3" cm="1">
        <f t="array" ref="AI30">STDEV(IF((CRB_bin!$C$5:$C$440&gt;=CRB_stats!$A30)*(CRB_bin!$C$5:$C$440&lt;CRB_stats!$A31),CRB_bin!$J$5:$J$440))</f>
        <v>1.2417756439645902E-2</v>
      </c>
      <c r="AJ30" s="3" cm="1">
        <f t="array" ref="AJ30">AVERAGE(IF((CRB_bin!$C$5:$C$440&gt;=CRB_stats!$A30)*(CRB_bin!$C$5:$C$440&lt;CRB_stats!$A31),CRB_bin!$K$5:$K$440))</f>
        <v>0.24030436686686685</v>
      </c>
      <c r="AK30" s="3" cm="1">
        <f t="array" ref="AK30">STDEV(IF((CRB_bin!$C$5:$C$440&gt;=CRB_stats!$A30)*(CRB_bin!$C$5:$C$440&lt;CRB_stats!$A31),CRB_bin!$K$5:$K$440))</f>
        <v>8.5079884443915038E-2</v>
      </c>
      <c r="AL30" s="3" cm="1">
        <f t="array" ref="AL30">AVERAGE(IF((CRB_bin!$C$5:$C$440&gt;=CRB_stats!$A30)*(CRB_bin!$C$5:$C$440&lt;CRB_stats!$A31),CRB_bin!$N$5:$N$440))</f>
        <v>2.7159718801868271</v>
      </c>
      <c r="AM30" s="3" cm="1">
        <f t="array" ref="AM30">STDEV(IF((CRB_bin!$C$5:$C$440&gt;=CRB_stats!$A30)*(CRB_bin!$C$5:$C$440&lt;CRB_stats!$A31),CRB_bin!$N$5:$N$440))</f>
        <v>1.294195452816733</v>
      </c>
      <c r="AN30" s="3" cm="1">
        <f t="array" ref="AN30">AVERAGE(IF((CRB_bin!$C$5:$C$440&gt;=CRB_stats!$A30)*(CRB_bin!$C$5:$C$440&lt;CRB_stats!$A31),CRB_bin!$O$5:$O$440))</f>
        <v>26.332751165815516</v>
      </c>
      <c r="AO30" s="10" cm="1">
        <f t="array" ref="AO30">STDEV(IF((CRB_bin!$C$5:$C$440&gt;=CRB_stats!$A30)*(CRB_bin!$C$5:$C$440&lt;CRB_stats!$A31),CRB_bin!$O$5:$O$440))</f>
        <v>4.077607572143684</v>
      </c>
      <c r="AQ30" s="59"/>
    </row>
    <row r="31" spans="1:43" x14ac:dyDescent="0.35">
      <c r="A31">
        <v>52</v>
      </c>
      <c r="B31" s="49" cm="1">
        <f t="array" ref="B31">QUARTILE(IF((CRB_phn!$O$5:$O$720&gt;=CRB_stats!$A31)*(CRB_phn!$O$5:$O$720&lt;CRB_stats!$A32),CRB_phn!$C$5:$C$720),1)/(1080^2)</f>
        <v>2.6148834019204389E-3</v>
      </c>
      <c r="C31" s="12" cm="1">
        <f t="array" ref="C31">QUARTILE(IF((CRB_phn!$O$5:$O$720&gt;=CRB_stats!$A31)*(CRB_phn!$O$5:$O$720&lt;CRB_stats!$A32),CRB_phn!$C$5:$C$720),2)/(1080^2)</f>
        <v>5.078017832647462E-3</v>
      </c>
      <c r="D31" s="12" cm="1">
        <f t="array" ref="D31">QUARTILE(IF((CRB_phn!$O$5:$O$720&gt;=CRB_stats!$A31)*(CRB_phn!$O$5:$O$720&lt;CRB_stats!$A32),CRB_phn!$C$5:$C$720),3)/(1080^2)</f>
        <v>7.0987654320987656E-3</v>
      </c>
      <c r="E31" s="12" cm="1">
        <f t="array" ref="E31">QUARTILE(IF((CRB_phn!$O$5:$O$720&gt;=CRB_stats!$A31)*(CRB_phn!$O$5:$O$720&lt;CRB_stats!$A32),CRB_phn!$E$5:$E$720),1)/1080</f>
        <v>0.10148148148148148</v>
      </c>
      <c r="F31" s="12" cm="1">
        <f t="array" ref="F31">QUARTILE(IF((CRB_phn!$O$5:$O$720&gt;=CRB_stats!$A31)*(CRB_phn!$O$5:$O$720&lt;CRB_stats!$A32),CRB_phn!$E$5:$E$720),2)/1080</f>
        <v>0.16214814814814815</v>
      </c>
      <c r="G31" s="12" cm="1">
        <f t="array" ref="G31">QUARTILE(IF((CRB_phn!$O$5:$O$720&gt;=CRB_stats!$A31)*(CRB_phn!$O$5:$O$720&lt;CRB_stats!$A32),CRB_phn!$E$5:$E$720),3)/1080</f>
        <v>0.21423148148148149</v>
      </c>
      <c r="H31" s="3" cm="1">
        <f t="array" ref="H31">QUARTILE(IF((CRB_phn!$O$5:$O$720&gt;=CRB_stats!$A31)*(CRB_phn!$O$5:$O$720&lt;CRB_stats!$A32),CRB_phn!$G$5:$G$720),1)</f>
        <v>2.0679892788660736</v>
      </c>
      <c r="I31" s="3" cm="1">
        <f t="array" ref="I31">QUARTILE(IF((CRB_phn!$O$5:$O$720&gt;=CRB_stats!$A31)*(CRB_phn!$O$5:$O$720&lt;CRB_stats!$A32),CRB_phn!$G$5:$G$720),2)</f>
        <v>2.6743728480078701</v>
      </c>
      <c r="J31" s="3" cm="1">
        <f t="array" ref="J31">QUARTILE(IF((CRB_phn!$O$5:$O$720&gt;=CRB_stats!$A31)*(CRB_phn!$O$5:$O$720&lt;CRB_stats!$A32),CRB_phn!$G$5:$G$720),3)</f>
        <v>4.1257076522551284</v>
      </c>
      <c r="K31" s="3" cm="1">
        <f t="array" ref="K31">AVERAGE(IF((CRB_phn!$O$5:$O$720&gt;=CRB_stats!$A31)*(CRB_phn!$O$5:$O$720&lt;CRB_stats!$A32),Angles!$I$5:$I$720))</f>
        <v>-0.1445249313268992</v>
      </c>
      <c r="L31" s="3" cm="1">
        <f t="array" ref="L31">AVERAGE(IF((CRB_phn!$O$5:$O$720&gt;=CRB_stats!$A31)*(CRB_phn!$O$5:$O$720&lt;CRB_stats!$A32),Angles!$J$5:$J$720))</f>
        <v>-2.7679242151713883E-3</v>
      </c>
      <c r="M31" s="25">
        <f t="shared" si="2"/>
        <v>44.451406105768612</v>
      </c>
      <c r="N31" s="26">
        <f t="shared" si="3"/>
        <v>56.344214647569018</v>
      </c>
      <c r="O31" s="24" cm="1">
        <f t="array" ref="O31">QUARTILE(IF((CRB_ves!$O$5:$O$3388&gt;=CRB_stats!$A31)*(CRB_ves!$O$5:$O$3388&lt;CRB_stats!$A32),CRB_ves!$C$5:$C$3388),1)/(1080^2)</f>
        <v>2.0859053497942386E-3</v>
      </c>
      <c r="P31" s="18" cm="1">
        <f t="array" ref="P31">QUARTILE(IF((CRB_ves!$O$5:$O$3388&gt;=CRB_stats!$A31)*(CRB_ves!$O$5:$O$3388&lt;CRB_stats!$A32),CRB_ves!$C$5:$C$3388),2)/(1080^2)</f>
        <v>3.7131344307270234E-3</v>
      </c>
      <c r="Q31" s="18" cm="1">
        <f t="array" ref="Q31">QUARTILE(IF((CRB_ves!$O$5:$O$3388&gt;=CRB_stats!$A31)*(CRB_ves!$O$5:$O$3388&lt;CRB_stats!$A32),CRB_ves!$C$5:$C$3388),3)/(1080^2)</f>
        <v>1.6069958847736626E-2</v>
      </c>
      <c r="R31" s="3" cm="1">
        <f t="array" ref="R31">QUARTILE(IF((CRB_ves!$O$5:$O$3388&gt;=CRB_stats!$A31)*(CRB_ves!$O$5:$O$3388&lt;CRB_stats!$A32),CRB_ves!$K$5:$K$3388),1)/1080</f>
        <v>5.9962962962962968E-2</v>
      </c>
      <c r="S31" s="3" cm="1">
        <f t="array" ref="S31">QUARTILE(IF((CRB_ves!$O$5:$O$3388&gt;=CRB_stats!$A31)*(CRB_ves!$O$5:$O$3388&lt;CRB_stats!$A32),CRB_ves!$K$5:$K$3388),2)/1080</f>
        <v>9.3425925925925926E-2</v>
      </c>
      <c r="T31" s="3" cm="1">
        <f t="array" ref="T31">QUARTILE(IF((CRB_ves!$O$5:$O$3388&gt;=CRB_stats!$A31)*(CRB_ves!$O$5:$O$3388&lt;CRB_stats!$A32),CRB_ves!$K$5:$K$3388),3)/1080</f>
        <v>0.16538888888888889</v>
      </c>
      <c r="U31" s="3" cm="1">
        <f t="array" ref="U31">QUARTILE(IF((CRB_ves!$O$5:$O$3388&gt;=CRB_stats!$A31)*(CRB_ves!$O$5:$O$3388&lt;CRB_stats!$A32),CRB_ves!$G$5:$G$3388),1)</f>
        <v>1.2193084242283592</v>
      </c>
      <c r="V31" s="3" cm="1">
        <f t="array" ref="V31">QUARTILE(IF((CRB_ves!$O$5:$O$3388&gt;=CRB_stats!$A31)*(CRB_ves!$O$5:$O$3388&lt;CRB_stats!$A32),CRB_ves!$G$5:$G$3388),2)</f>
        <v>1.38124221884078</v>
      </c>
      <c r="W31" s="3" cm="1">
        <f t="array" ref="W31">QUARTILE(IF((CRB_ves!$O$5:$O$3388&gt;=CRB_stats!$A31)*(CRB_ves!$O$5:$O$3388&lt;CRB_stats!$A32),CRB_ves!$G$5:$G$3388),3)</f>
        <v>1.8305924311472161</v>
      </c>
      <c r="X31" s="3" cm="1">
        <f t="array" ref="X31">QUARTILE(IF((CRB_ves!$O$5:$O$3388&gt;=CRB_stats!$A31)*(CRB_ves!$O$5:$O$3388&lt;CRB_stats!$A32),CRB_ves!$I$5:$I$3388),1)</f>
        <v>0.68</v>
      </c>
      <c r="Y31" s="3" cm="1">
        <f t="array" ref="Y31">QUARTILE(IF((CRB_ves!$O$5:$O$3388&gt;=CRB_stats!$A31)*(CRB_ves!$O$5:$O$3388&lt;CRB_stats!$A32),CRB_ves!$I$5:$I$3388),2)</f>
        <v>0.85</v>
      </c>
      <c r="Z31" s="3" cm="1">
        <f t="array" ref="Z31">QUARTILE(IF((CRB_ves!$O$5:$O$3388&gt;=CRB_stats!$A31)*(CRB_ves!$O$5:$O$3388&lt;CRB_stats!$A32),CRB_ves!$I$5:$I$3388),3)</f>
        <v>0.96</v>
      </c>
      <c r="AA31" s="3" cm="1">
        <f t="array" ref="AA31">QUARTILE(IF((CRB_ves!$O$5:$O$3388&gt;=CRB_stats!$A31)*(CRB_ves!$O$5:$O$3388&lt;CRB_stats!$A32),CRB_ves!$J$5:$J$3388),1)</f>
        <v>0.55000000000000004</v>
      </c>
      <c r="AB31" s="3" cm="1">
        <f t="array" ref="AB31">QUARTILE(IF((CRB_ves!$O$5:$O$3388&gt;=CRB_stats!$A31)*(CRB_ves!$O$5:$O$3388&lt;CRB_stats!$A32),CRB_ves!$J$5:$J$3388),2)</f>
        <v>0.72</v>
      </c>
      <c r="AC31" s="3" cm="1">
        <f t="array" ref="AC31">QUARTILE(IF((CRB_ves!$O$5:$O$3388&gt;=CRB_stats!$A31)*(CRB_ves!$O$5:$O$3388&lt;CRB_stats!$A32),CRB_ves!$J$5:$J$3388),3)</f>
        <v>0.82</v>
      </c>
      <c r="AD31" s="3" cm="1">
        <f t="array" ref="AD31">AVERAGE(IF((CRB_ves!$O$5:$O$3388&gt;=CRB_stats!$A31)*(CRB_ves!$O$5:$O$3388&lt;CRB_stats!$A32),Angles!$K$5:$K$3388))</f>
        <v>6.0795229570233589E-2</v>
      </c>
      <c r="AE31" s="3" cm="1">
        <f t="array" ref="AE31">AVERAGE(IF((CRB_ves!$O$5:$O$3388&gt;=CRB_stats!$A31)*(CRB_ves!$O$5:$O$3388&lt;CRB_stats!$A32),Angles!$L$5:$L$3388))</f>
        <v>0.11290770947766393</v>
      </c>
      <c r="AF31" s="25">
        <f t="shared" si="4"/>
        <v>14.150136065845034</v>
      </c>
      <c r="AG31" s="26">
        <f t="shared" si="5"/>
        <v>58.062578627678931</v>
      </c>
      <c r="AH31" s="3" cm="1">
        <f t="array" ref="AH31">AVERAGE(IF((CRB_bin!$C$5:$C$440&gt;=CRB_stats!$A31)*(CRB_bin!$C$5:$C$440&lt;CRB_stats!$A32),CRB_bin!$J$5:$J$440))</f>
        <v>1.3240595925889484E-2</v>
      </c>
      <c r="AI31" s="3" cm="1">
        <f t="array" ref="AI31">STDEV(IF((CRB_bin!$C$5:$C$440&gt;=CRB_stats!$A31)*(CRB_bin!$C$5:$C$440&lt;CRB_stats!$A32),CRB_bin!$J$5:$J$440))</f>
        <v>9.4820021192142685E-3</v>
      </c>
      <c r="AJ31" s="3" cm="1">
        <f t="array" ref="AJ31">AVERAGE(IF((CRB_bin!$C$5:$C$440&gt;=CRB_stats!$A31)*(CRB_bin!$C$5:$C$440&lt;CRB_stats!$A32),CRB_bin!$K$5:$K$440))</f>
        <v>0.20503422172172173</v>
      </c>
      <c r="AK31" s="3" cm="1">
        <f t="array" ref="AK31">STDEV(IF((CRB_bin!$C$5:$C$440&gt;=CRB_stats!$A31)*(CRB_bin!$C$5:$C$440&lt;CRB_stats!$A32),CRB_bin!$K$5:$K$440))</f>
        <v>0.10111403527803553</v>
      </c>
      <c r="AL31" s="3" cm="1">
        <f t="array" ref="AL31">AVERAGE(IF((CRB_bin!$C$5:$C$440&gt;=CRB_stats!$A31)*(CRB_bin!$C$5:$C$440&lt;CRB_stats!$A32),CRB_bin!$N$5:$N$440))</f>
        <v>2.5543874312527683</v>
      </c>
      <c r="AM31" s="3" cm="1">
        <f t="array" ref="AM31">STDEV(IF((CRB_bin!$C$5:$C$440&gt;=CRB_stats!$A31)*(CRB_bin!$C$5:$C$440&lt;CRB_stats!$A32),CRB_bin!$N$5:$N$440))</f>
        <v>1.2798934084897071</v>
      </c>
      <c r="AN31" s="3" cm="1">
        <f t="array" ref="AN31">AVERAGE(IF((CRB_bin!$C$5:$C$440&gt;=CRB_stats!$A31)*(CRB_bin!$C$5:$C$440&lt;CRB_stats!$A32),CRB_bin!$O$5:$O$440))</f>
        <v>14.35019686013367</v>
      </c>
      <c r="AO31" s="10" cm="1">
        <f t="array" ref="AO31">STDEV(IF((CRB_bin!$C$5:$C$440&gt;=CRB_stats!$A31)*(CRB_bin!$C$5:$C$440&lt;CRB_stats!$A32),CRB_bin!$O$5:$O$440))</f>
        <v>6.1684652041249537</v>
      </c>
      <c r="AQ31" s="59"/>
    </row>
    <row r="32" spans="1:43" x14ac:dyDescent="0.35">
      <c r="A32">
        <v>54</v>
      </c>
      <c r="B32" s="49" cm="1">
        <f t="array" ref="B32">QUARTILE(IF((CRB_phn!$O$5:$O$720&gt;=CRB_stats!$A32)*(CRB_phn!$O$5:$O$720&lt;CRB_stats!$A33),CRB_phn!$C$5:$C$720),1)/(1080^2)</f>
        <v>3.0898491083676269E-3</v>
      </c>
      <c r="C32" s="12" cm="1">
        <f t="array" ref="C32">QUARTILE(IF((CRB_phn!$O$5:$O$720&gt;=CRB_stats!$A32)*(CRB_phn!$O$5:$O$720&lt;CRB_stats!$A33),CRB_phn!$C$5:$C$720),2)/(1080^2)</f>
        <v>4.1435185185185186E-3</v>
      </c>
      <c r="D32" s="12" cm="1">
        <f t="array" ref="D32">QUARTILE(IF((CRB_phn!$O$5:$O$720&gt;=CRB_stats!$A32)*(CRB_phn!$O$5:$O$720&lt;CRB_stats!$A33),CRB_phn!$C$5:$C$720),3)/(1080^2)</f>
        <v>9.708504801097393E-3</v>
      </c>
      <c r="E32" s="12" cm="1">
        <f t="array" ref="E32">QUARTILE(IF((CRB_phn!$O$5:$O$720&gt;=CRB_stats!$A32)*(CRB_phn!$O$5:$O$720&lt;CRB_stats!$A33),CRB_phn!$E$5:$E$720),1)/1080</f>
        <v>0.1103611111111111</v>
      </c>
      <c r="F32" s="12" cm="1">
        <f t="array" ref="F32">QUARTILE(IF((CRB_phn!$O$5:$O$720&gt;=CRB_stats!$A32)*(CRB_phn!$O$5:$O$720&lt;CRB_stats!$A33),CRB_phn!$E$5:$E$720),2)/1080</f>
        <v>0.15790740740740741</v>
      </c>
      <c r="G32" s="12" cm="1">
        <f t="array" ref="G32">QUARTILE(IF((CRB_phn!$O$5:$O$720&gt;=CRB_stats!$A32)*(CRB_phn!$O$5:$O$720&lt;CRB_stats!$A33),CRB_phn!$E$5:$E$720),3)/1080</f>
        <v>0.17045370370370372</v>
      </c>
      <c r="H32" s="3" cm="1">
        <f t="array" ref="H32">QUARTILE(IF((CRB_phn!$O$5:$O$720&gt;=CRB_stats!$A32)*(CRB_phn!$O$5:$O$720&lt;CRB_stats!$A33),CRB_phn!$G$5:$G$720),1)</f>
        <v>2.1631162507608033</v>
      </c>
      <c r="I32" s="3" cm="1">
        <f t="array" ref="I32">QUARTILE(IF((CRB_phn!$O$5:$O$720&gt;=CRB_stats!$A32)*(CRB_phn!$O$5:$O$720&lt;CRB_stats!$A33),CRB_phn!$G$5:$G$720),2)</f>
        <v>4.3341818181818184</v>
      </c>
      <c r="J32" s="3" cm="1">
        <f t="array" ref="J32">QUARTILE(IF((CRB_phn!$O$5:$O$720&gt;=CRB_stats!$A32)*(CRB_phn!$O$5:$O$720&lt;CRB_stats!$A33),CRB_phn!$G$5:$G$720),3)</f>
        <v>5.0922663481636308</v>
      </c>
      <c r="K32" s="3" cm="1">
        <f t="array" ref="K32">AVERAGE(IF((CRB_phn!$O$5:$O$720&gt;=CRB_stats!$A32)*(CRB_phn!$O$5:$O$720&lt;CRB_stats!$A33),Angles!$I$5:$I$720))</f>
        <v>0.19524080915274117</v>
      </c>
      <c r="L32" s="3" cm="1">
        <f t="array" ref="L32">AVERAGE(IF((CRB_phn!$O$5:$O$720&gt;=CRB_stats!$A32)*(CRB_phn!$O$5:$O$720&lt;CRB_stats!$A33),Angles!$J$5:$J$720))</f>
        <v>0.38292502715377541</v>
      </c>
      <c r="M32" s="25">
        <f t="shared" si="2"/>
        <v>13.507765404843447</v>
      </c>
      <c r="N32" s="26">
        <f t="shared" si="3"/>
        <v>37.228467248571896</v>
      </c>
      <c r="O32" s="24" cm="1">
        <f t="array" ref="O32">QUARTILE(IF((CRB_ves!$O$5:$O$3388&gt;=CRB_stats!$A32)*(CRB_ves!$O$5:$O$3388&lt;CRB_stats!$A33),CRB_ves!$C$5:$C$3388),1)/(1080^2)</f>
        <v>2.0653292181069959E-3</v>
      </c>
      <c r="P32" s="18" cm="1">
        <f t="array" ref="P32">QUARTILE(IF((CRB_ves!$O$5:$O$3388&gt;=CRB_stats!$A32)*(CRB_ves!$O$5:$O$3388&lt;CRB_stats!$A33),CRB_ves!$C$5:$C$3388),2)/(1080^2)</f>
        <v>3.3967764060356654E-3</v>
      </c>
      <c r="Q32" s="18" cm="1">
        <f t="array" ref="Q32">QUARTILE(IF((CRB_ves!$O$5:$O$3388&gt;=CRB_stats!$A32)*(CRB_ves!$O$5:$O$3388&lt;CRB_stats!$A33),CRB_ves!$C$5:$C$3388),3)/(1080^2)</f>
        <v>7.6526063100137171E-3</v>
      </c>
      <c r="R32" s="3" cm="1">
        <f t="array" ref="R32">QUARTILE(IF((CRB_ves!$O$5:$O$3388&gt;=CRB_stats!$A32)*(CRB_ves!$O$5:$O$3388&lt;CRB_stats!$A33),CRB_ves!$K$5:$K$3388),1)/1080</f>
        <v>6.3537037037037045E-2</v>
      </c>
      <c r="S32" s="3" cm="1">
        <f t="array" ref="S32">QUARTILE(IF((CRB_ves!$O$5:$O$3388&gt;=CRB_stats!$A32)*(CRB_ves!$O$5:$O$3388&lt;CRB_stats!$A33),CRB_ves!$K$5:$K$3388),2)/1080</f>
        <v>8.5444444444444448E-2</v>
      </c>
      <c r="T32" s="3" cm="1">
        <f t="array" ref="T32">QUARTILE(IF((CRB_ves!$O$5:$O$3388&gt;=CRB_stats!$A32)*(CRB_ves!$O$5:$O$3388&lt;CRB_stats!$A33),CRB_ves!$K$5:$K$3388),3)/1080</f>
        <v>0.13493518518518519</v>
      </c>
      <c r="U32" s="3" cm="1">
        <f t="array" ref="U32">QUARTILE(IF((CRB_ves!$O$5:$O$3388&gt;=CRB_stats!$A32)*(CRB_ves!$O$5:$O$3388&lt;CRB_stats!$A33),CRB_ves!$G$5:$G$3388),1)</f>
        <v>1.2481353987378083</v>
      </c>
      <c r="V32" s="3" cm="1">
        <f t="array" ref="V32">QUARTILE(IF((CRB_ves!$O$5:$O$3388&gt;=CRB_stats!$A32)*(CRB_ves!$O$5:$O$3388&lt;CRB_stats!$A33),CRB_ves!$G$5:$G$3388),2)</f>
        <v>1.425897566785775</v>
      </c>
      <c r="W32" s="3" cm="1">
        <f t="array" ref="W32">QUARTILE(IF((CRB_ves!$O$5:$O$3388&gt;=CRB_stats!$A32)*(CRB_ves!$O$5:$O$3388&lt;CRB_stats!$A33),CRB_ves!$G$5:$G$3388),3)</f>
        <v>1.761811505507956</v>
      </c>
      <c r="X32" s="3" cm="1">
        <f t="array" ref="X32">QUARTILE(IF((CRB_ves!$O$5:$O$3388&gt;=CRB_stats!$A32)*(CRB_ves!$O$5:$O$3388&lt;CRB_stats!$A33),CRB_ves!$I$5:$I$3388),1)</f>
        <v>0.77</v>
      </c>
      <c r="Y32" s="3" cm="1">
        <f t="array" ref="Y32">QUARTILE(IF((CRB_ves!$O$5:$O$3388&gt;=CRB_stats!$A32)*(CRB_ves!$O$5:$O$3388&lt;CRB_stats!$A33),CRB_ves!$I$5:$I$3388),2)</f>
        <v>0.85</v>
      </c>
      <c r="Z32" s="3" cm="1">
        <f t="array" ref="Z32">QUARTILE(IF((CRB_ves!$O$5:$O$3388&gt;=CRB_stats!$A32)*(CRB_ves!$O$5:$O$3388&lt;CRB_stats!$A33),CRB_ves!$I$5:$I$3388),3)</f>
        <v>0.92</v>
      </c>
      <c r="AA32" s="3" cm="1">
        <f t="array" ref="AA32">QUARTILE(IF((CRB_ves!$O$5:$O$3388&gt;=CRB_stats!$A32)*(CRB_ves!$O$5:$O$3388&lt;CRB_stats!$A33),CRB_ves!$J$5:$J$3388),1)</f>
        <v>0.56999999999999995</v>
      </c>
      <c r="AB32" s="3" cm="1">
        <f t="array" ref="AB32">QUARTILE(IF((CRB_ves!$O$5:$O$3388&gt;=CRB_stats!$A32)*(CRB_ves!$O$5:$O$3388&lt;CRB_stats!$A33),CRB_ves!$J$5:$J$3388),2)</f>
        <v>0.7</v>
      </c>
      <c r="AC32" s="3" cm="1">
        <f t="array" ref="AC32">QUARTILE(IF((CRB_ves!$O$5:$O$3388&gt;=CRB_stats!$A32)*(CRB_ves!$O$5:$O$3388&lt;CRB_stats!$A33),CRB_ves!$J$5:$J$3388),3)</f>
        <v>0.8</v>
      </c>
      <c r="AD32" s="3" cm="1">
        <f t="array" ref="AD32">AVERAGE(IF((CRB_ves!$O$5:$O$3388&gt;=CRB_stats!$A32)*(CRB_ves!$O$5:$O$3388&lt;CRB_stats!$A33),Angles!$K$5:$K$3388))</f>
        <v>9.5189956002233081E-2</v>
      </c>
      <c r="AE32" s="3" cm="1">
        <f t="array" ref="AE32">AVERAGE(IF((CRB_ves!$O$5:$O$3388&gt;=CRB_stats!$A32)*(CRB_ves!$O$5:$O$3388&lt;CRB_stats!$A33),Angles!$L$5:$L$3388))</f>
        <v>1.7523037931971304E-2</v>
      </c>
      <c r="AF32" s="25">
        <f t="shared" si="4"/>
        <v>39.784741934075825</v>
      </c>
      <c r="AG32" s="26">
        <f t="shared" si="5"/>
        <v>61.911502953936449</v>
      </c>
      <c r="AH32" s="3" cm="1">
        <f t="array" ref="AH32">AVERAGE(IF((CRB_bin!$C$5:$C$440&gt;=CRB_stats!$A32)*(CRB_bin!$C$5:$C$440&lt;CRB_stats!$A33),CRB_bin!$J$5:$J$440))</f>
        <v>1.8231817421388005E-2</v>
      </c>
      <c r="AI32" s="3" cm="1">
        <f t="array" ref="AI32">STDEV(IF((CRB_bin!$C$5:$C$440&gt;=CRB_stats!$A32)*(CRB_bin!$C$5:$C$440&lt;CRB_stats!$A33),CRB_bin!$J$5:$J$440))</f>
        <v>2.9152112084895848E-2</v>
      </c>
      <c r="AJ32" s="3" cm="1">
        <f t="array" ref="AJ32">AVERAGE(IF((CRB_bin!$C$5:$C$440&gt;=CRB_stats!$A32)*(CRB_bin!$C$5:$C$440&lt;CRB_stats!$A33),CRB_bin!$K$5:$K$440))</f>
        <v>0.1679785827494161</v>
      </c>
      <c r="AK32" s="3" cm="1">
        <f t="array" ref="AK32">STDEV(IF((CRB_bin!$C$5:$C$440&gt;=CRB_stats!$A32)*(CRB_bin!$C$5:$C$440&lt;CRB_stats!$A33),CRB_bin!$K$5:$K$440))</f>
        <v>6.3912066860794314E-2</v>
      </c>
      <c r="AL32" s="3" cm="1">
        <f t="array" ref="AL32">AVERAGE(IF((CRB_bin!$C$5:$C$440&gt;=CRB_stats!$A32)*(CRB_bin!$C$5:$C$440&lt;CRB_stats!$A33),CRB_bin!$N$5:$N$440))</f>
        <v>8.3466863464516354</v>
      </c>
      <c r="AM32" s="3" cm="1">
        <f t="array" ref="AM32">STDEV(IF((CRB_bin!$C$5:$C$440&gt;=CRB_stats!$A32)*(CRB_bin!$C$5:$C$440&lt;CRB_stats!$A33),CRB_bin!$N$5:$N$440))</f>
        <v>16.1935368877812</v>
      </c>
      <c r="AN32" s="3" cm="1">
        <f t="array" ref="AN32">AVERAGE(IF((CRB_bin!$C$5:$C$440&gt;=CRB_stats!$A32)*(CRB_bin!$C$5:$C$440&lt;CRB_stats!$A33),CRB_bin!$O$5:$O$440))</f>
        <v>16.057589878982</v>
      </c>
      <c r="AO32" s="10" cm="1">
        <f t="array" ref="AO32">STDEV(IF((CRB_bin!$C$5:$C$440&gt;=CRB_stats!$A32)*(CRB_bin!$C$5:$C$440&lt;CRB_stats!$A33),CRB_bin!$O$5:$O$440))</f>
        <v>5.0251628999594358</v>
      </c>
      <c r="AQ32" s="59"/>
    </row>
    <row r="33" spans="1:43" x14ac:dyDescent="0.35">
      <c r="A33">
        <v>56</v>
      </c>
      <c r="B33" s="49" cm="1">
        <f t="array" ref="B33">QUARTILE(IF((CRB_phn!$O$5:$O$720&gt;=CRB_stats!$A33)*(CRB_phn!$O$5:$O$720&lt;CRB_stats!$A34),CRB_phn!$C$5:$C$720),1)/(1080^2)</f>
        <v>5.8804869684499312E-3</v>
      </c>
      <c r="C33" s="12" cm="1">
        <f t="array" ref="C33">QUARTILE(IF((CRB_phn!$O$5:$O$720&gt;=CRB_stats!$A33)*(CRB_phn!$O$5:$O$720&lt;CRB_stats!$A34),CRB_phn!$C$5:$C$720),2)/(1080^2)</f>
        <v>1.4555898491083677E-2</v>
      </c>
      <c r="D33" s="12" cm="1">
        <f t="array" ref="D33">QUARTILE(IF((CRB_phn!$O$5:$O$720&gt;=CRB_stats!$A33)*(CRB_phn!$O$5:$O$720&lt;CRB_stats!$A34),CRB_phn!$C$5:$C$720),3)/(1080^2)</f>
        <v>2.6675240054869685E-2</v>
      </c>
      <c r="E33" s="12" cm="1">
        <f t="array" ref="E33">QUARTILE(IF((CRB_phn!$O$5:$O$720&gt;=CRB_stats!$A33)*(CRB_phn!$O$5:$O$720&lt;CRB_stats!$A34),CRB_phn!$E$5:$E$720),1)/1080</f>
        <v>0.16270370370370371</v>
      </c>
      <c r="F33" s="12" cm="1">
        <f t="array" ref="F33">QUARTILE(IF((CRB_phn!$O$5:$O$720&gt;=CRB_stats!$A33)*(CRB_phn!$O$5:$O$720&lt;CRB_stats!$A34),CRB_phn!$E$5:$E$720),2)/1080</f>
        <v>0.25264814814814818</v>
      </c>
      <c r="G33" s="12" cm="1">
        <f t="array" ref="G33">QUARTILE(IF((CRB_phn!$O$5:$O$720&gt;=CRB_stats!$A33)*(CRB_phn!$O$5:$O$720&lt;CRB_stats!$A34),CRB_phn!$E$5:$E$720),3)/1080</f>
        <v>0.31430555555555556</v>
      </c>
      <c r="H33" s="3" cm="1">
        <f t="array" ref="H33">QUARTILE(IF((CRB_phn!$O$5:$O$720&gt;=CRB_stats!$A33)*(CRB_phn!$O$5:$O$720&lt;CRB_stats!$A34),CRB_phn!$G$5:$G$720),1)</f>
        <v>2.2134848258334578</v>
      </c>
      <c r="I33" s="3" cm="1">
        <f t="array" ref="I33">QUARTILE(IF((CRB_phn!$O$5:$O$720&gt;=CRB_stats!$A33)*(CRB_phn!$O$5:$O$720&lt;CRB_stats!$A34),CRB_phn!$G$5:$G$720),2)</f>
        <v>2.9948567970956033</v>
      </c>
      <c r="J33" s="3" cm="1">
        <f t="array" ref="J33">QUARTILE(IF((CRB_phn!$O$5:$O$720&gt;=CRB_stats!$A33)*(CRB_phn!$O$5:$O$720&lt;CRB_stats!$A34),CRB_phn!$G$5:$G$720),3)</f>
        <v>3.535613682092555</v>
      </c>
      <c r="K33" s="3" cm="1">
        <f t="array" ref="K33">AVERAGE(IF((CRB_phn!$O$5:$O$720&gt;=CRB_stats!$A33)*(CRB_phn!$O$5:$O$720&lt;CRB_stats!$A34),Angles!$I$5:$I$720))</f>
        <v>-3.0653068304549037E-2</v>
      </c>
      <c r="L33" s="3" cm="1">
        <f t="array" ref="L33">AVERAGE(IF((CRB_phn!$O$5:$O$720&gt;=CRB_stats!$A33)*(CRB_phn!$O$5:$O$720&lt;CRB_stats!$A34),Angles!$J$5:$J$720))</f>
        <v>3.7613403212760993E-2</v>
      </c>
      <c r="M33" s="25">
        <f t="shared" si="2"/>
        <v>-19.589167929582036</v>
      </c>
      <c r="N33" s="26">
        <f t="shared" si="3"/>
        <v>70.473100804193066</v>
      </c>
      <c r="O33" s="24" cm="1">
        <f t="array" ref="O33">QUARTILE(IF((CRB_ves!$O$5:$O$3388&gt;=CRB_stats!$A33)*(CRB_ves!$O$5:$O$3388&lt;CRB_stats!$A34),CRB_ves!$C$5:$C$3388),1)/(1080^2)</f>
        <v>2.1345593278463649E-3</v>
      </c>
      <c r="P33" s="18" cm="1">
        <f t="array" ref="P33">QUARTILE(IF((CRB_ves!$O$5:$O$3388&gt;=CRB_stats!$A33)*(CRB_ves!$O$5:$O$3388&lt;CRB_stats!$A34),CRB_ves!$C$5:$C$3388),2)/(1080^2)</f>
        <v>6.076388888888889E-3</v>
      </c>
      <c r="Q33" s="18" cm="1">
        <f t="array" ref="Q33">QUARTILE(IF((CRB_ves!$O$5:$O$3388&gt;=CRB_stats!$A33)*(CRB_ves!$O$5:$O$3388&lt;CRB_stats!$A34),CRB_ves!$C$5:$C$3388),3)/(1080^2)</f>
        <v>1.3129501028806584E-2</v>
      </c>
      <c r="R33" s="3" cm="1">
        <f t="array" ref="R33">QUARTILE(IF((CRB_ves!$O$5:$O$3388&gt;=CRB_stats!$A33)*(CRB_ves!$O$5:$O$3388&lt;CRB_stats!$A34),CRB_ves!$K$5:$K$3388),1)/1080</f>
        <v>6.6342592592592592E-2</v>
      </c>
      <c r="S33" s="3" cm="1">
        <f t="array" ref="S33">QUARTILE(IF((CRB_ves!$O$5:$O$3388&gt;=CRB_stats!$A33)*(CRB_ves!$O$5:$O$3388&lt;CRB_stats!$A34),CRB_ves!$K$5:$K$3388),2)/1080</f>
        <v>0.12402777777777776</v>
      </c>
      <c r="T33" s="3" cm="1">
        <f t="array" ref="T33">QUARTILE(IF((CRB_ves!$O$5:$O$3388&gt;=CRB_stats!$A33)*(CRB_ves!$O$5:$O$3388&lt;CRB_stats!$A34),CRB_ves!$K$5:$K$3388),3)/1080</f>
        <v>0.20498379629629629</v>
      </c>
      <c r="U33" s="3" cm="1">
        <f t="array" ref="U33">QUARTILE(IF((CRB_ves!$O$5:$O$3388&gt;=CRB_stats!$A33)*(CRB_ves!$O$5:$O$3388&lt;CRB_stats!$A34),CRB_ves!$G$5:$G$3388),1)</f>
        <v>1.2551392677730839</v>
      </c>
      <c r="V33" s="3" cm="1">
        <f t="array" ref="V33">QUARTILE(IF((CRB_ves!$O$5:$O$3388&gt;=CRB_stats!$A33)*(CRB_ves!$O$5:$O$3388&lt;CRB_stats!$A34),CRB_ves!$G$5:$G$3388),2)</f>
        <v>1.5532383223559694</v>
      </c>
      <c r="W33" s="3" cm="1">
        <f t="array" ref="W33">QUARTILE(IF((CRB_ves!$O$5:$O$3388&gt;=CRB_stats!$A33)*(CRB_ves!$O$5:$O$3388&lt;CRB_stats!$A34),CRB_ves!$G$5:$G$3388),3)</f>
        <v>1.9645990359149101</v>
      </c>
      <c r="X33" s="3" cm="1">
        <f t="array" ref="X33">QUARTILE(IF((CRB_ves!$O$5:$O$3388&gt;=CRB_stats!$A33)*(CRB_ves!$O$5:$O$3388&lt;CRB_stats!$A34),CRB_ves!$I$5:$I$3388),1)</f>
        <v>0.60499999999999998</v>
      </c>
      <c r="Y33" s="3" cm="1">
        <f t="array" ref="Y33">QUARTILE(IF((CRB_ves!$O$5:$O$3388&gt;=CRB_stats!$A33)*(CRB_ves!$O$5:$O$3388&lt;CRB_stats!$A34),CRB_ves!$I$5:$I$3388),2)</f>
        <v>0.755</v>
      </c>
      <c r="Z33" s="3" cm="1">
        <f t="array" ref="Z33">QUARTILE(IF((CRB_ves!$O$5:$O$3388&gt;=CRB_stats!$A33)*(CRB_ves!$O$5:$O$3388&lt;CRB_stats!$A34),CRB_ves!$I$5:$I$3388),3)</f>
        <v>0.84</v>
      </c>
      <c r="AA33" s="3" cm="1">
        <f t="array" ref="AA33">QUARTILE(IF((CRB_ves!$O$5:$O$3388&gt;=CRB_stats!$A33)*(CRB_ves!$O$5:$O$3388&lt;CRB_stats!$A34),CRB_ves!$J$5:$J$3388),1)</f>
        <v>0.51</v>
      </c>
      <c r="AB33" s="3" cm="1">
        <f t="array" ref="AB33">QUARTILE(IF((CRB_ves!$O$5:$O$3388&gt;=CRB_stats!$A33)*(CRB_ves!$O$5:$O$3388&lt;CRB_stats!$A34),CRB_ves!$J$5:$J$3388),2)</f>
        <v>0.64500000000000002</v>
      </c>
      <c r="AC33" s="3" cm="1">
        <f t="array" ref="AC33">QUARTILE(IF((CRB_ves!$O$5:$O$3388&gt;=CRB_stats!$A33)*(CRB_ves!$O$5:$O$3388&lt;CRB_stats!$A34),CRB_ves!$J$5:$J$3388),3)</f>
        <v>0.79749999999999999</v>
      </c>
      <c r="AD33" s="3" cm="1">
        <f t="array" ref="AD33">AVERAGE(IF((CRB_ves!$O$5:$O$3388&gt;=CRB_stats!$A33)*(CRB_ves!$O$5:$O$3388&lt;CRB_stats!$A34),Angles!$K$5:$K$3388))</f>
        <v>0.3368686968728723</v>
      </c>
      <c r="AE33" s="3" cm="1">
        <f t="array" ref="AE33">AVERAGE(IF((CRB_ves!$O$5:$O$3388&gt;=CRB_stats!$A33)*(CRB_ves!$O$5:$O$3388&lt;CRB_stats!$A34),Angles!$L$5:$L$3388))</f>
        <v>-1.4776633719499242E-2</v>
      </c>
      <c r="AF33" s="25">
        <f t="shared" si="4"/>
        <v>-43.744174847700727</v>
      </c>
      <c r="AG33" s="26">
        <f t="shared" si="5"/>
        <v>42.241814569676166</v>
      </c>
      <c r="AH33" s="3" cm="1">
        <f t="array" ref="AH33">AVERAGE(IF((CRB_bin!$C$5:$C$440&gt;=CRB_stats!$A33)*(CRB_bin!$C$5:$C$440&lt;CRB_stats!$A34),CRB_bin!$J$5:$J$440))</f>
        <v>3.3934332933485106E-2</v>
      </c>
      <c r="AI33" s="3" cm="1">
        <f t="array" ref="AI33">STDEV(IF((CRB_bin!$C$5:$C$440&gt;=CRB_stats!$A33)*(CRB_bin!$C$5:$C$440&lt;CRB_stats!$A34),CRB_bin!$J$5:$J$440))</f>
        <v>3.2083840152707516E-2</v>
      </c>
      <c r="AJ33" s="3" cm="1">
        <f t="array" ref="AJ33">AVERAGE(IF((CRB_bin!$C$5:$C$440&gt;=CRB_stats!$A33)*(CRB_bin!$C$5:$C$440&lt;CRB_stats!$A34),CRB_bin!$K$5:$K$440))</f>
        <v>5.4359246399176948E-2</v>
      </c>
      <c r="AK33" s="3" cm="1">
        <f t="array" ref="AK33">STDEV(IF((CRB_bin!$C$5:$C$440&gt;=CRB_stats!$A33)*(CRB_bin!$C$5:$C$440&lt;CRB_stats!$A34),CRB_bin!$K$5:$K$440))</f>
        <v>3.4676157301369068E-2</v>
      </c>
      <c r="AL33" s="3" cm="1">
        <f t="array" ref="AL33">AVERAGE(IF((CRB_bin!$C$5:$C$440&gt;=CRB_stats!$A33)*(CRB_bin!$C$5:$C$440&lt;CRB_stats!$A34),CRB_bin!$N$5:$N$440))</f>
        <v>20.002548747740107</v>
      </c>
      <c r="AM33" s="3" cm="1">
        <f t="array" ref="AM33">STDEV(IF((CRB_bin!$C$5:$C$440&gt;=CRB_stats!$A33)*(CRB_bin!$C$5:$C$440&lt;CRB_stats!$A34),CRB_bin!$N$5:$N$440))</f>
        <v>16.498802840800302</v>
      </c>
      <c r="AN33" s="3" cm="1">
        <f t="array" ref="AN33">AVERAGE(IF((CRB_bin!$C$5:$C$440&gt;=CRB_stats!$A33)*(CRB_bin!$C$5:$C$440&lt;CRB_stats!$A34),CRB_bin!$O$5:$O$440))</f>
        <v>8.4928222152945771</v>
      </c>
      <c r="AO33" s="10" cm="1">
        <f t="array" ref="AO33">STDEV(IF((CRB_bin!$C$5:$C$440&gt;=CRB_stats!$A33)*(CRB_bin!$C$5:$C$440&lt;CRB_stats!$A34),CRB_bin!$O$5:$O$440))</f>
        <v>5.5626887908983553</v>
      </c>
      <c r="AQ33" s="59"/>
    </row>
    <row r="34" spans="1:43" x14ac:dyDescent="0.35">
      <c r="A34">
        <v>58</v>
      </c>
      <c r="B34" s="49" cm="1">
        <f t="array" ref="B34">QUARTILE(IF((CRB_phn!$O$5:$O$720&gt;=CRB_stats!$A34)*(CRB_phn!$O$5:$O$720&lt;CRB_stats!$A35),CRB_phn!$C$5:$C$720),1)/(1080^2)</f>
        <v>4.4103652263374482E-3</v>
      </c>
      <c r="C34" s="12" cm="1">
        <f t="array" ref="C34">QUARTILE(IF((CRB_phn!$O$5:$O$720&gt;=CRB_stats!$A34)*(CRB_phn!$O$5:$O$720&lt;CRB_stats!$A35),CRB_phn!$C$5:$C$720),2)/(1080^2)</f>
        <v>6.8565672153635118E-3</v>
      </c>
      <c r="D34" s="12" cm="1">
        <f t="array" ref="D34">QUARTILE(IF((CRB_phn!$O$5:$O$720&gt;=CRB_stats!$A34)*(CRB_phn!$O$5:$O$720&lt;CRB_stats!$A35),CRB_phn!$C$5:$C$720),3)/(1080^2)</f>
        <v>1.1703317901234567E-2</v>
      </c>
      <c r="E34" s="12" cm="1">
        <f t="array" ref="E34">QUARTILE(IF((CRB_phn!$O$5:$O$720&gt;=CRB_stats!$A34)*(CRB_phn!$O$5:$O$720&lt;CRB_stats!$A35),CRB_phn!$E$5:$E$720),1)/1080</f>
        <v>0.15401851851851853</v>
      </c>
      <c r="F34" s="12" cm="1">
        <f t="array" ref="F34">QUARTILE(IF((CRB_phn!$O$5:$O$720&gt;=CRB_stats!$A34)*(CRB_phn!$O$5:$O$720&lt;CRB_stats!$A35),CRB_phn!$E$5:$E$720),2)/1080</f>
        <v>0.17721759259259259</v>
      </c>
      <c r="G34" s="12" cm="1">
        <f t="array" ref="G34">QUARTILE(IF((CRB_phn!$O$5:$O$720&gt;=CRB_stats!$A34)*(CRB_phn!$O$5:$O$720&lt;CRB_stats!$A35),CRB_phn!$E$5:$E$720),3)/1080</f>
        <v>0.28813194444444445</v>
      </c>
      <c r="H34" s="3" cm="1">
        <f t="array" ref="H34">QUARTILE(IF((CRB_phn!$O$5:$O$720&gt;=CRB_stats!$A34)*(CRB_phn!$O$5:$O$720&lt;CRB_stats!$A35),CRB_phn!$G$5:$G$720),1)</f>
        <v>2.4297324451261586</v>
      </c>
      <c r="I34" s="3" cm="1">
        <f t="array" ref="I34">QUARTILE(IF((CRB_phn!$O$5:$O$720&gt;=CRB_stats!$A34)*(CRB_phn!$O$5:$O$720&lt;CRB_stats!$A35),CRB_phn!$G$5:$G$720),2)</f>
        <v>4.0921436896265098</v>
      </c>
      <c r="J34" s="3" cm="1">
        <f t="array" ref="J34">QUARTILE(IF((CRB_phn!$O$5:$O$720&gt;=CRB_stats!$A34)*(CRB_phn!$O$5:$O$720&lt;CRB_stats!$A35),CRB_phn!$G$5:$G$720),3)</f>
        <v>5.4325002390043924</v>
      </c>
      <c r="K34" s="3" cm="1">
        <f t="array" ref="K34">AVERAGE(IF((CRB_phn!$O$5:$O$720&gt;=CRB_stats!$A34)*(CRB_phn!$O$5:$O$720&lt;CRB_stats!$A35),Angles!$I$5:$I$720))</f>
        <v>9.7493619166407849E-2</v>
      </c>
      <c r="L34" s="3" cm="1">
        <f t="array" ref="L34">AVERAGE(IF((CRB_phn!$O$5:$O$720&gt;=CRB_stats!$A34)*(CRB_phn!$O$5:$O$720&lt;CRB_stats!$A35),Angles!$J$5:$J$720))</f>
        <v>0.76684217067016558</v>
      </c>
      <c r="M34" s="25">
        <f t="shared" si="2"/>
        <v>3.6227564406178052</v>
      </c>
      <c r="N34" s="26">
        <f t="shared" si="3"/>
        <v>20.557013925493273</v>
      </c>
      <c r="O34" s="24" cm="1">
        <f t="array" ref="O34">QUARTILE(IF((CRB_ves!$O$5:$O$3388&gt;=CRB_stats!$A34)*(CRB_ves!$O$5:$O$3388&lt;CRB_stats!$A35),CRB_ves!$C$5:$C$3388),1)/(1080^2)</f>
        <v>3.8027263374485597E-3</v>
      </c>
      <c r="P34" s="18" cm="1">
        <f t="array" ref="P34">QUARTILE(IF((CRB_ves!$O$5:$O$3388&gt;=CRB_stats!$A34)*(CRB_ves!$O$5:$O$3388&lt;CRB_stats!$A35),CRB_ves!$C$5:$C$3388),2)/(1080^2)</f>
        <v>8.0954218106995893E-3</v>
      </c>
      <c r="Q34" s="18" cm="1">
        <f t="array" ref="Q34">QUARTILE(IF((CRB_ves!$O$5:$O$3388&gt;=CRB_stats!$A34)*(CRB_ves!$O$5:$O$3388&lt;CRB_stats!$A35),CRB_ves!$C$5:$C$3388),3)/(1080^2)</f>
        <v>1.1758187585733881E-2</v>
      </c>
      <c r="R34" s="3" cm="1">
        <f t="array" ref="R34">QUARTILE(IF((CRB_ves!$O$5:$O$3388&gt;=CRB_stats!$A34)*(CRB_ves!$O$5:$O$3388&lt;CRB_stats!$A35),CRB_ves!$K$5:$K$3388),1)/1080</f>
        <v>9.2833333333333323E-2</v>
      </c>
      <c r="S34" s="3" cm="1">
        <f t="array" ref="S34">QUARTILE(IF((CRB_ves!$O$5:$O$3388&gt;=CRB_stats!$A34)*(CRB_ves!$O$5:$O$3388&lt;CRB_stats!$A35),CRB_ves!$K$5:$K$3388),2)/1080</f>
        <v>0.11982870370370373</v>
      </c>
      <c r="T34" s="3" cm="1">
        <f t="array" ref="T34">QUARTILE(IF((CRB_ves!$O$5:$O$3388&gt;=CRB_stats!$A34)*(CRB_ves!$O$5:$O$3388&lt;CRB_stats!$A35),CRB_ves!$K$5:$K$3388),3)/1080</f>
        <v>0.16067824074074077</v>
      </c>
      <c r="U34" s="3" cm="1">
        <f t="array" ref="U34">QUARTILE(IF((CRB_ves!$O$5:$O$3388&gt;=CRB_stats!$A34)*(CRB_ves!$O$5:$O$3388&lt;CRB_stats!$A35),CRB_ves!$G$5:$G$3388),1)</f>
        <v>1.2520538430308799</v>
      </c>
      <c r="V34" s="3" cm="1">
        <f t="array" ref="V34">QUARTILE(IF((CRB_ves!$O$5:$O$3388&gt;=CRB_stats!$A34)*(CRB_ves!$O$5:$O$3388&lt;CRB_stats!$A35),CRB_ves!$G$5:$G$3388),2)</f>
        <v>1.4284159837912935</v>
      </c>
      <c r="W34" s="3" cm="1">
        <f t="array" ref="W34">QUARTILE(IF((CRB_ves!$O$5:$O$3388&gt;=CRB_stats!$A34)*(CRB_ves!$O$5:$O$3388&lt;CRB_stats!$A35),CRB_ves!$G$5:$G$3388),3)</f>
        <v>1.6477217156870996</v>
      </c>
      <c r="X34" s="3" cm="1">
        <f t="array" ref="X34">QUARTILE(IF((CRB_ves!$O$5:$O$3388&gt;=CRB_stats!$A34)*(CRB_ves!$O$5:$O$3388&lt;CRB_stats!$A35),CRB_ves!$I$5:$I$3388),1)</f>
        <v>0.7</v>
      </c>
      <c r="Y34" s="3" cm="1">
        <f t="array" ref="Y34">QUARTILE(IF((CRB_ves!$O$5:$O$3388&gt;=CRB_stats!$A34)*(CRB_ves!$O$5:$O$3388&lt;CRB_stats!$A35),CRB_ves!$I$5:$I$3388),2)</f>
        <v>0.82000000000000006</v>
      </c>
      <c r="Z34" s="3" cm="1">
        <f t="array" ref="Z34">QUARTILE(IF((CRB_ves!$O$5:$O$3388&gt;=CRB_stats!$A34)*(CRB_ves!$O$5:$O$3388&lt;CRB_stats!$A35),CRB_ves!$I$5:$I$3388),3)</f>
        <v>0.88250000000000006</v>
      </c>
      <c r="AA34" s="3" cm="1">
        <f t="array" ref="AA34">QUARTILE(IF((CRB_ves!$O$5:$O$3388&gt;=CRB_stats!$A34)*(CRB_ves!$O$5:$O$3388&lt;CRB_stats!$A35),CRB_ves!$J$5:$J$3388),1)</f>
        <v>0.61</v>
      </c>
      <c r="AB34" s="3" cm="1">
        <f t="array" ref="AB34">QUARTILE(IF((CRB_ves!$O$5:$O$3388&gt;=CRB_stats!$A34)*(CRB_ves!$O$5:$O$3388&lt;CRB_stats!$A35),CRB_ves!$J$5:$J$3388),2)</f>
        <v>0.7</v>
      </c>
      <c r="AC34" s="3" cm="1">
        <f t="array" ref="AC34">QUARTILE(IF((CRB_ves!$O$5:$O$3388&gt;=CRB_stats!$A34)*(CRB_ves!$O$5:$O$3388&lt;CRB_stats!$A35),CRB_ves!$J$5:$J$3388),3)</f>
        <v>0.80249999999999999</v>
      </c>
      <c r="AD34" s="3" cm="1">
        <f t="array" ref="AD34">AVERAGE(IF((CRB_ves!$O$5:$O$3388&gt;=CRB_stats!$A34)*(CRB_ves!$O$5:$O$3388&lt;CRB_stats!$A35),Angles!$K$5:$K$3388))</f>
        <v>0.5070113716162904</v>
      </c>
      <c r="AE34" s="3" cm="1">
        <f t="array" ref="AE34">AVERAGE(IF((CRB_ves!$O$5:$O$3388&gt;=CRB_stats!$A34)*(CRB_ves!$O$5:$O$3388&lt;CRB_stats!$A35),Angles!$L$5:$L$3388))</f>
        <v>0.26228624318436644</v>
      </c>
      <c r="AF34" s="25">
        <f t="shared" si="4"/>
        <v>31.323324452149556</v>
      </c>
      <c r="AG34" s="26">
        <f t="shared" si="5"/>
        <v>30.335721018463033</v>
      </c>
      <c r="AH34" s="3" cm="1">
        <f t="array" ref="AH34">AVERAGE(IF((CRB_bin!$C$5:$C$440&gt;=CRB_stats!$A34)*(CRB_bin!$C$5:$C$440&lt;CRB_stats!$A35),CRB_bin!$J$5:$J$440))</f>
        <v>2.6613410754552775E-2</v>
      </c>
      <c r="AI34" s="3" cm="1">
        <f t="array" ref="AI34">STDEV(IF((CRB_bin!$C$5:$C$440&gt;=CRB_stats!$A34)*(CRB_bin!$C$5:$C$440&lt;CRB_stats!$A35),CRB_bin!$J$5:$J$440))</f>
        <v>1.2566657801444279E-2</v>
      </c>
      <c r="AJ34" s="3" cm="1">
        <f t="array" ref="AJ34">AVERAGE(IF((CRB_bin!$C$5:$C$440&gt;=CRB_stats!$A34)*(CRB_bin!$C$5:$C$440&lt;CRB_stats!$A35),CRB_bin!$K$5:$K$440))</f>
        <v>4.8727044753086424E-2</v>
      </c>
      <c r="AK34" s="3" cm="1">
        <f t="array" ref="AK34">STDEV(IF((CRB_bin!$C$5:$C$440&gt;=CRB_stats!$A34)*(CRB_bin!$C$5:$C$440&lt;CRB_stats!$A35),CRB_bin!$K$5:$K$440))</f>
        <v>1.7328624252051693E-2</v>
      </c>
      <c r="AL34" s="3" cm="1">
        <f t="array" ref="AL34">AVERAGE(IF((CRB_bin!$C$5:$C$440&gt;=CRB_stats!$A34)*(CRB_bin!$C$5:$C$440&lt;CRB_stats!$A35),CRB_bin!$N$5:$N$440))</f>
        <v>11.906218517672404</v>
      </c>
      <c r="AM34" s="3" cm="1">
        <f t="array" ref="AM34">STDEV(IF((CRB_bin!$C$5:$C$440&gt;=CRB_stats!$A34)*(CRB_bin!$C$5:$C$440&lt;CRB_stats!$A35),CRB_bin!$N$5:$N$440))</f>
        <v>12.720720776649534</v>
      </c>
      <c r="AN34" s="3" cm="1">
        <f t="array" ref="AN34">AVERAGE(IF((CRB_bin!$C$5:$C$440&gt;=CRB_stats!$A34)*(CRB_bin!$C$5:$C$440&lt;CRB_stats!$A35),CRB_bin!$O$5:$O$440))</f>
        <v>5.7693755728218097</v>
      </c>
      <c r="AO34" s="10" cm="1">
        <f t="array" ref="AO34">STDEV(IF((CRB_bin!$C$5:$C$440&gt;=CRB_stats!$A34)*(CRB_bin!$C$5:$C$440&lt;CRB_stats!$A35),CRB_bin!$O$5:$O$440))</f>
        <v>1.2739923047129142</v>
      </c>
      <c r="AQ34" s="59"/>
    </row>
    <row r="35" spans="1:43" x14ac:dyDescent="0.35">
      <c r="A35">
        <v>60</v>
      </c>
      <c r="B35" s="49" cm="1">
        <f t="array" ref="B35">QUARTILE(IF((CRB_phn!$O$5:$O$720&gt;=CRB_stats!$A35)*(CRB_phn!$O$5:$O$720&lt;CRB_stats!$A36),CRB_phn!$C$5:$C$720),1)/(1080^2)</f>
        <v>3.8998199588477366E-3</v>
      </c>
      <c r="C35" s="12" cm="1">
        <f t="array" ref="C35">QUARTILE(IF((CRB_phn!$O$5:$O$720&gt;=CRB_stats!$A35)*(CRB_phn!$O$5:$O$720&lt;CRB_stats!$A36),CRB_phn!$C$5:$C$720),2)/(1080^2)</f>
        <v>5.9555041152263375E-3</v>
      </c>
      <c r="D35" s="12" cm="1">
        <f t="array" ref="D35">QUARTILE(IF((CRB_phn!$O$5:$O$720&gt;=CRB_stats!$A35)*(CRB_phn!$O$5:$O$720&lt;CRB_stats!$A36),CRB_phn!$C$5:$C$720),3)/(1080^2)</f>
        <v>1.44954561042524E-2</v>
      </c>
      <c r="E35" s="12" cm="1">
        <f t="array" ref="E35">QUARTILE(IF((CRB_phn!$O$5:$O$720&gt;=CRB_stats!$A35)*(CRB_phn!$O$5:$O$720&lt;CRB_stats!$A36),CRB_phn!$E$5:$E$720),1)/1080</f>
        <v>0.12913425925925925</v>
      </c>
      <c r="F35" s="12" cm="1">
        <f t="array" ref="F35">QUARTILE(IF((CRB_phn!$O$5:$O$720&gt;=CRB_stats!$A35)*(CRB_phn!$O$5:$O$720&lt;CRB_stats!$A36),CRB_phn!$E$5:$E$720),2)/1080</f>
        <v>0.17546296296296296</v>
      </c>
      <c r="G35" s="12" cm="1">
        <f t="array" ref="G35">QUARTILE(IF((CRB_phn!$O$5:$O$720&gt;=CRB_stats!$A35)*(CRB_phn!$O$5:$O$720&lt;CRB_stats!$A36),CRB_phn!$E$5:$E$720),3)/1080</f>
        <v>0.33815972222222218</v>
      </c>
      <c r="H35" s="3" cm="1">
        <f t="array" ref="H35">QUARTILE(IF((CRB_phn!$O$5:$O$720&gt;=CRB_stats!$A35)*(CRB_phn!$O$5:$O$720&lt;CRB_stats!$A36),CRB_phn!$G$5:$G$720),1)</f>
        <v>1.9172613531047265</v>
      </c>
      <c r="I35" s="3" cm="1">
        <f t="array" ref="I35">QUARTILE(IF((CRB_phn!$O$5:$O$720&gt;=CRB_stats!$A35)*(CRB_phn!$O$5:$O$720&lt;CRB_stats!$A36),CRB_phn!$G$5:$G$720),2)</f>
        <v>4.0603947250498242</v>
      </c>
      <c r="J35" s="3" cm="1">
        <f t="array" ref="J35">QUARTILE(IF((CRB_phn!$O$5:$O$720&gt;=CRB_stats!$A35)*(CRB_phn!$O$5:$O$720&lt;CRB_stats!$A36),CRB_phn!$G$5:$G$720),3)</f>
        <v>5.4443369682455538</v>
      </c>
      <c r="K35" s="3" cm="1">
        <f t="array" ref="K35">AVERAGE(IF((CRB_phn!$O$5:$O$720&gt;=CRB_stats!$A35)*(CRB_phn!$O$5:$O$720&lt;CRB_stats!$A36),Angles!$I$5:$I$720))</f>
        <v>3.3472125697320242E-2</v>
      </c>
      <c r="L35" s="3" cm="1">
        <f t="array" ref="L35">AVERAGE(IF((CRB_phn!$O$5:$O$720&gt;=CRB_stats!$A35)*(CRB_phn!$O$5:$O$720&lt;CRB_stats!$A36),Angles!$J$5:$J$720))</f>
        <v>0.3559146870367404</v>
      </c>
      <c r="M35" s="25">
        <f t="shared" si="2"/>
        <v>2.6863000773561074</v>
      </c>
      <c r="N35" s="26">
        <f t="shared" si="3"/>
        <v>41.090729887693151</v>
      </c>
      <c r="O35" s="24" cm="1">
        <f t="array" ref="O35">QUARTILE(IF((CRB_ves!$O$5:$O$3388&gt;=CRB_stats!$A35)*(CRB_ves!$O$5:$O$3388&lt;CRB_stats!$A36),CRB_ves!$C$5:$C$3388),1)/(1080^2)</f>
        <v>5.8515517832647464E-3</v>
      </c>
      <c r="P35" s="18" cm="1">
        <f t="array" ref="P35">QUARTILE(IF((CRB_ves!$O$5:$O$3388&gt;=CRB_stats!$A35)*(CRB_ves!$O$5:$O$3388&lt;CRB_stats!$A36),CRB_ves!$C$5:$C$3388),2)/(1080^2)</f>
        <v>9.4255829903978055E-3</v>
      </c>
      <c r="Q35" s="18" cm="1">
        <f t="array" ref="Q35">QUARTILE(IF((CRB_ves!$O$5:$O$3388&gt;=CRB_stats!$A35)*(CRB_ves!$O$5:$O$3388&lt;CRB_stats!$A36),CRB_ves!$C$5:$C$3388),3)/(1080^2)</f>
        <v>1.3340835048010974E-2</v>
      </c>
      <c r="R35" s="3" cm="1">
        <f t="array" ref="R35">QUARTILE(IF((CRB_ves!$O$5:$O$3388&gt;=CRB_stats!$A35)*(CRB_ves!$O$5:$O$3388&lt;CRB_stats!$A36),CRB_ves!$K$5:$K$3388),1)/1080</f>
        <v>0.11186805555555555</v>
      </c>
      <c r="S35" s="3" cm="1">
        <f t="array" ref="S35">QUARTILE(IF((CRB_ves!$O$5:$O$3388&gt;=CRB_stats!$A35)*(CRB_ves!$O$5:$O$3388&lt;CRB_stats!$A36),CRB_ves!$K$5:$K$3388),2)/1080</f>
        <v>0.14723148148148146</v>
      </c>
      <c r="T35" s="3" cm="1">
        <f t="array" ref="T35">QUARTILE(IF((CRB_ves!$O$5:$O$3388&gt;=CRB_stats!$A35)*(CRB_ves!$O$5:$O$3388&lt;CRB_stats!$A36),CRB_ves!$K$5:$K$3388),3)/1080</f>
        <v>0.17587268518518517</v>
      </c>
      <c r="U35" s="3" cm="1">
        <f t="array" ref="U35">QUARTILE(IF((CRB_ves!$O$5:$O$3388&gt;=CRB_stats!$A35)*(CRB_ves!$O$5:$O$3388&lt;CRB_stats!$A36),CRB_ves!$G$5:$G$3388),1)</f>
        <v>1.3160845907080041</v>
      </c>
      <c r="V35" s="3" cm="1">
        <f t="array" ref="V35">QUARTILE(IF((CRB_ves!$O$5:$O$3388&gt;=CRB_stats!$A35)*(CRB_ves!$O$5:$O$3388&lt;CRB_stats!$A36),CRB_ves!$G$5:$G$3388),2)</f>
        <v>1.456445656189471</v>
      </c>
      <c r="W35" s="3" cm="1">
        <f t="array" ref="W35">QUARTILE(IF((CRB_ves!$O$5:$O$3388&gt;=CRB_stats!$A35)*(CRB_ves!$O$5:$O$3388&lt;CRB_stats!$A36),CRB_ves!$G$5:$G$3388),3)</f>
        <v>1.7703508562841865</v>
      </c>
      <c r="X35" s="3" cm="1">
        <f t="array" ref="X35">QUARTILE(IF((CRB_ves!$O$5:$O$3388&gt;=CRB_stats!$A35)*(CRB_ves!$O$5:$O$3388&lt;CRB_stats!$A36),CRB_ves!$I$5:$I$3388),1)</f>
        <v>0.63500000000000001</v>
      </c>
      <c r="Y35" s="3" cm="1">
        <f t="array" ref="Y35">QUARTILE(IF((CRB_ves!$O$5:$O$3388&gt;=CRB_stats!$A35)*(CRB_ves!$O$5:$O$3388&lt;CRB_stats!$A36),CRB_ves!$I$5:$I$3388),2)</f>
        <v>0.71499999999999997</v>
      </c>
      <c r="Z35" s="3" cm="1">
        <f t="array" ref="Z35">QUARTILE(IF((CRB_ves!$O$5:$O$3388&gt;=CRB_stats!$A35)*(CRB_ves!$O$5:$O$3388&lt;CRB_stats!$A36),CRB_ves!$I$5:$I$3388),3)</f>
        <v>0.755</v>
      </c>
      <c r="AA35" s="3" cm="1">
        <f t="array" ref="AA35">QUARTILE(IF((CRB_ves!$O$5:$O$3388&gt;=CRB_stats!$A35)*(CRB_ves!$O$5:$O$3388&lt;CRB_stats!$A36),CRB_ves!$J$5:$J$3388),1)</f>
        <v>0.5625</v>
      </c>
      <c r="AB35" s="3" cm="1">
        <f t="array" ref="AB35">QUARTILE(IF((CRB_ves!$O$5:$O$3388&gt;=CRB_stats!$A35)*(CRB_ves!$O$5:$O$3388&lt;CRB_stats!$A36),CRB_ves!$J$5:$J$3388),2)</f>
        <v>0.68500000000000005</v>
      </c>
      <c r="AC35" s="3" cm="1">
        <f t="array" ref="AC35">QUARTILE(IF((CRB_ves!$O$5:$O$3388&gt;=CRB_stats!$A35)*(CRB_ves!$O$5:$O$3388&lt;CRB_stats!$A36),CRB_ves!$J$5:$J$3388),3)</f>
        <v>0.75750000000000006</v>
      </c>
      <c r="AD35" s="3" cm="1">
        <f t="array" ref="AD35">AVERAGE(IF((CRB_ves!$O$5:$O$3388&gt;=CRB_stats!$A35)*(CRB_ves!$O$5:$O$3388&lt;CRB_stats!$A36),Angles!$K$5:$K$3388))</f>
        <v>0.40734171248119244</v>
      </c>
      <c r="AE35" s="3" cm="1">
        <f t="array" ref="AE35">AVERAGE(IF((CRB_ves!$O$5:$O$3388&gt;=CRB_stats!$A35)*(CRB_ves!$O$5:$O$3388&lt;CRB_stats!$A36),Angles!$L$5:$L$3388))</f>
        <v>0.29859801569969513</v>
      </c>
      <c r="AF35" s="25">
        <f t="shared" si="4"/>
        <v>26.878535232573775</v>
      </c>
      <c r="AG35" s="26">
        <f t="shared" si="5"/>
        <v>33.484304002839799</v>
      </c>
      <c r="AH35" s="3" cm="1">
        <f t="array" ref="AH35">AVERAGE(IF((CRB_bin!$C$5:$C$440&gt;=CRB_stats!$A35)*(CRB_bin!$C$5:$C$440&lt;CRB_stats!$A36),CRB_bin!$J$5:$J$440))</f>
        <v>1.6652324198305941E-2</v>
      </c>
      <c r="AI35" s="3" cm="1">
        <f t="array" ref="AI35">STDEV(IF((CRB_bin!$C$5:$C$440&gt;=CRB_stats!$A35)*(CRB_bin!$C$5:$C$440&lt;CRB_stats!$A36),CRB_bin!$J$5:$J$440))</f>
        <v>9.6590017565509091E-3</v>
      </c>
      <c r="AJ35" s="3" cm="1">
        <f t="array" ref="AJ35">AVERAGE(IF((CRB_bin!$C$5:$C$440&gt;=CRB_stats!$A35)*(CRB_bin!$C$5:$C$440&lt;CRB_stats!$A36),CRB_bin!$K$5:$K$440))</f>
        <v>9.0650334362139914E-2</v>
      </c>
      <c r="AK35" s="3" cm="1">
        <f t="array" ref="AK35">STDEV(IF((CRB_bin!$C$5:$C$440&gt;=CRB_stats!$A35)*(CRB_bin!$C$5:$C$440&lt;CRB_stats!$A36),CRB_bin!$K$5:$K$440))</f>
        <v>5.00240210110506E-2</v>
      </c>
      <c r="AL35" s="3" cm="1">
        <f t="array" ref="AL35">AVERAGE(IF((CRB_bin!$C$5:$C$440&gt;=CRB_stats!$A35)*(CRB_bin!$C$5:$C$440&lt;CRB_stats!$A36),CRB_bin!$N$5:$N$440))</f>
        <v>3.0440596427273139</v>
      </c>
      <c r="AM35" s="3" cm="1">
        <f t="array" ref="AM35">STDEV(IF((CRB_bin!$C$5:$C$440&gt;=CRB_stats!$A35)*(CRB_bin!$C$5:$C$440&lt;CRB_stats!$A36),CRB_bin!$N$5:$N$440))</f>
        <v>0.77307296089849908</v>
      </c>
      <c r="AN35" s="3" cm="1">
        <f t="array" ref="AN35">AVERAGE(IF((CRB_bin!$C$5:$C$440&gt;=CRB_stats!$A35)*(CRB_bin!$C$5:$C$440&lt;CRB_stats!$A36),CRB_bin!$O$5:$O$440))</f>
        <v>5.7361937748108707</v>
      </c>
      <c r="AO35" s="10" cm="1">
        <f t="array" ref="AO35">STDEV(IF((CRB_bin!$C$5:$C$440&gt;=CRB_stats!$A35)*(CRB_bin!$C$5:$C$440&lt;CRB_stats!$A36),CRB_bin!$O$5:$O$440))</f>
        <v>1.8347330667752273</v>
      </c>
      <c r="AQ35" s="59"/>
    </row>
    <row r="36" spans="1:43" x14ac:dyDescent="0.35">
      <c r="A36">
        <v>62</v>
      </c>
      <c r="B36" s="49" cm="1">
        <f t="array" ref="B36">QUARTILE(IF((CRB_phn!$O$5:$O$720&gt;=CRB_stats!$A36)*(CRB_phn!$O$5:$O$720&lt;CRB_stats!$A37),CRB_phn!$C$5:$C$720),1)/(1080^2)</f>
        <v>4.1743827160493829E-3</v>
      </c>
      <c r="C36" s="12" cm="1">
        <f t="array" ref="C36">QUARTILE(IF((CRB_phn!$O$5:$O$720&gt;=CRB_stats!$A36)*(CRB_phn!$O$5:$O$720&lt;CRB_stats!$A37),CRB_phn!$C$5:$C$720),2)/(1080^2)</f>
        <v>4.9837105624142659E-3</v>
      </c>
      <c r="D36" s="12" cm="1">
        <f t="array" ref="D36">QUARTILE(IF((CRB_phn!$O$5:$O$720&gt;=CRB_stats!$A36)*(CRB_phn!$O$5:$O$720&lt;CRB_stats!$A37),CRB_phn!$C$5:$C$720),3)/(1080^2)</f>
        <v>1.221622085048011E-2</v>
      </c>
      <c r="E36" s="12" cm="1">
        <f t="array" ref="E36">QUARTILE(IF((CRB_phn!$O$5:$O$720&gt;=CRB_stats!$A36)*(CRB_phn!$O$5:$O$720&lt;CRB_stats!$A37),CRB_phn!$E$5:$E$720),1)/1080</f>
        <v>0.10567129629629629</v>
      </c>
      <c r="F36" s="12" cm="1">
        <f t="array" ref="F36">QUARTILE(IF((CRB_phn!$O$5:$O$720&gt;=CRB_stats!$A36)*(CRB_phn!$O$5:$O$720&lt;CRB_stats!$A37),CRB_phn!$E$5:$E$720),2)/1080</f>
        <v>0.12576851851851853</v>
      </c>
      <c r="G36" s="12" cm="1">
        <f t="array" ref="G36">QUARTILE(IF((CRB_phn!$O$5:$O$720&gt;=CRB_stats!$A36)*(CRB_phn!$O$5:$O$720&lt;CRB_stats!$A37),CRB_phn!$E$5:$E$720),3)/1080</f>
        <v>0.19082407407407406</v>
      </c>
      <c r="H36" s="3" cm="1">
        <f t="array" ref="H36">QUARTILE(IF((CRB_phn!$O$5:$O$720&gt;=CRB_stats!$A36)*(CRB_phn!$O$5:$O$720&lt;CRB_stats!$A37),CRB_phn!$G$5:$G$720),1)</f>
        <v>1.9061452401759849</v>
      </c>
      <c r="I36" s="3" cm="1">
        <f t="array" ref="I36">QUARTILE(IF((CRB_phn!$O$5:$O$720&gt;=CRB_stats!$A36)*(CRB_phn!$O$5:$O$720&lt;CRB_stats!$A37),CRB_phn!$G$5:$G$720),2)</f>
        <v>2.1600771456123433</v>
      </c>
      <c r="J36" s="3" cm="1">
        <f t="array" ref="J36">QUARTILE(IF((CRB_phn!$O$5:$O$720&gt;=CRB_stats!$A36)*(CRB_phn!$O$5:$O$720&lt;CRB_stats!$A37),CRB_phn!$G$5:$G$720),3)</f>
        <v>3.6854446185510006</v>
      </c>
      <c r="K36" s="3" cm="1">
        <f t="array" ref="K36">AVERAGE(IF((CRB_phn!$O$5:$O$720&gt;=CRB_stats!$A36)*(CRB_phn!$O$5:$O$720&lt;CRB_stats!$A37),Angles!$I$5:$I$720))</f>
        <v>0.58695673575637752</v>
      </c>
      <c r="L36" s="3" cm="1">
        <f t="array" ref="L36">AVERAGE(IF((CRB_phn!$O$5:$O$720&gt;=CRB_stats!$A36)*(CRB_phn!$O$5:$O$720&lt;CRB_stats!$A37),Angles!$J$5:$J$720))</f>
        <v>0.39503522170598748</v>
      </c>
      <c r="M36" s="25">
        <f t="shared" si="2"/>
        <v>28.029275084185571</v>
      </c>
      <c r="N36" s="26">
        <f t="shared" si="3"/>
        <v>23.831286702943743</v>
      </c>
      <c r="O36" s="24" cm="1">
        <f t="array" ref="O36">QUARTILE(IF((CRB_ves!$O$5:$O$3388&gt;=CRB_stats!$A36)*(CRB_ves!$O$5:$O$3388&lt;CRB_stats!$A37),CRB_ves!$C$5:$C$3388),1)/(1080^2)</f>
        <v>5.0182184499314129E-3</v>
      </c>
      <c r="P36" s="18" cm="1">
        <f t="array" ref="P36">QUARTILE(IF((CRB_ves!$O$5:$O$3388&gt;=CRB_stats!$A36)*(CRB_ves!$O$5:$O$3388&lt;CRB_stats!$A37),CRB_ves!$C$5:$C$3388),2)/(1080^2)</f>
        <v>1.571673525377229E-2</v>
      </c>
      <c r="Q36" s="18" cm="1">
        <f t="array" ref="Q36">QUARTILE(IF((CRB_ves!$O$5:$O$3388&gt;=CRB_stats!$A36)*(CRB_ves!$O$5:$O$3388&lt;CRB_stats!$A37),CRB_ves!$C$5:$C$3388),3)/(1080^2)</f>
        <v>3.2167995541838135E-2</v>
      </c>
      <c r="R36" s="3" cm="1">
        <f t="array" ref="R36">QUARTILE(IF((CRB_ves!$O$5:$O$3388&gt;=CRB_stats!$A36)*(CRB_ves!$O$5:$O$3388&lt;CRB_stats!$A37),CRB_ves!$K$5:$K$3388),1)/1080</f>
        <v>0.1046712962962963</v>
      </c>
      <c r="S36" s="3" cm="1">
        <f t="array" ref="S36">QUARTILE(IF((CRB_ves!$O$5:$O$3388&gt;=CRB_stats!$A36)*(CRB_ves!$O$5:$O$3388&lt;CRB_stats!$A37),CRB_ves!$K$5:$K$3388),2)/1080</f>
        <v>0.18044907407407407</v>
      </c>
      <c r="T36" s="3" cm="1">
        <f t="array" ref="T36">QUARTILE(IF((CRB_ves!$O$5:$O$3388&gt;=CRB_stats!$A36)*(CRB_ves!$O$5:$O$3388&lt;CRB_stats!$A37),CRB_ves!$K$5:$K$3388),3)/1080</f>
        <v>0.25086111111111109</v>
      </c>
      <c r="U36" s="3" cm="1">
        <f t="array" ref="U36">QUARTILE(IF((CRB_ves!$O$5:$O$3388&gt;=CRB_stats!$A36)*(CRB_ves!$O$5:$O$3388&lt;CRB_stats!$A37),CRB_ves!$G$5:$G$3388),1)</f>
        <v>1.3114992214703891</v>
      </c>
      <c r="V36" s="3" cm="1">
        <f t="array" ref="V36">QUARTILE(IF((CRB_ves!$O$5:$O$3388&gt;=CRB_stats!$A36)*(CRB_ves!$O$5:$O$3388&lt;CRB_stats!$A37),CRB_ves!$G$5:$G$3388),2)</f>
        <v>1.4261341946342565</v>
      </c>
      <c r="W36" s="3" cm="1">
        <f t="array" ref="W36">QUARTILE(IF((CRB_ves!$O$5:$O$3388&gt;=CRB_stats!$A36)*(CRB_ves!$O$5:$O$3388&lt;CRB_stats!$A37),CRB_ves!$G$5:$G$3388),3)</f>
        <v>1.7157877109539021</v>
      </c>
      <c r="X36" s="3" cm="1">
        <f t="array" ref="X36">QUARTILE(IF((CRB_ves!$O$5:$O$3388&gt;=CRB_stats!$A36)*(CRB_ves!$O$5:$O$3388&lt;CRB_stats!$A37),CRB_ves!$I$5:$I$3388),1)</f>
        <v>0.66</v>
      </c>
      <c r="Y36" s="3" cm="1">
        <f t="array" ref="Y36">QUARTILE(IF((CRB_ves!$O$5:$O$3388&gt;=CRB_stats!$A36)*(CRB_ves!$O$5:$O$3388&lt;CRB_stats!$A37),CRB_ves!$I$5:$I$3388),2)</f>
        <v>0.69499999999999995</v>
      </c>
      <c r="Z36" s="3" cm="1">
        <f t="array" ref="Z36">QUARTILE(IF((CRB_ves!$O$5:$O$3388&gt;=CRB_stats!$A36)*(CRB_ves!$O$5:$O$3388&lt;CRB_stats!$A37),CRB_ves!$I$5:$I$3388),3)</f>
        <v>0.84</v>
      </c>
      <c r="AA36" s="3" cm="1">
        <f t="array" ref="AA36">QUARTILE(IF((CRB_ves!$O$5:$O$3388&gt;=CRB_stats!$A36)*(CRB_ves!$O$5:$O$3388&lt;CRB_stats!$A37),CRB_ves!$J$5:$J$3388),1)</f>
        <v>0.57999999999999996</v>
      </c>
      <c r="AB36" s="3" cm="1">
        <f t="array" ref="AB36">QUARTILE(IF((CRB_ves!$O$5:$O$3388&gt;=CRB_stats!$A36)*(CRB_ves!$O$5:$O$3388&lt;CRB_stats!$A37),CRB_ves!$J$5:$J$3388),2)</f>
        <v>0.7</v>
      </c>
      <c r="AC36" s="3" cm="1">
        <f t="array" ref="AC36">QUARTILE(IF((CRB_ves!$O$5:$O$3388&gt;=CRB_stats!$A36)*(CRB_ves!$O$5:$O$3388&lt;CRB_stats!$A37),CRB_ves!$J$5:$J$3388),3)</f>
        <v>0.76</v>
      </c>
      <c r="AD36" s="3" cm="1">
        <f t="array" ref="AD36">AVERAGE(IF((CRB_ves!$O$5:$O$3388&gt;=CRB_stats!$A36)*(CRB_ves!$O$5:$O$3388&lt;CRB_stats!$A37),Angles!$K$5:$K$3388))</f>
        <v>0.20676913855975479</v>
      </c>
      <c r="AE36" s="3" cm="1">
        <f t="array" ref="AE36">AVERAGE(IF((CRB_ves!$O$5:$O$3388&gt;=CRB_stats!$A36)*(CRB_ves!$O$5:$O$3388&lt;CRB_stats!$A37),Angles!$L$5:$L$3388))</f>
        <v>8.7307974928708676E-2</v>
      </c>
      <c r="AF36" s="25">
        <f t="shared" si="4"/>
        <v>33.554083353872059</v>
      </c>
      <c r="AG36" s="26">
        <f t="shared" si="5"/>
        <v>49.522227875749849</v>
      </c>
      <c r="AH36" s="3" cm="1">
        <f t="array" ref="AH36">AVERAGE(IF((CRB_bin!$C$5:$C$440&gt;=CRB_stats!$A36)*(CRB_bin!$C$5:$C$440&lt;CRB_stats!$A37),CRB_bin!$J$5:$J$440))</f>
        <v>3.8605331956017237E-2</v>
      </c>
      <c r="AI36" s="3" cm="1">
        <f t="array" ref="AI36">STDEV(IF((CRB_bin!$C$5:$C$440&gt;=CRB_stats!$A36)*(CRB_bin!$C$5:$C$440&lt;CRB_stats!$A37),CRB_bin!$J$5:$J$440))</f>
        <v>2.849618211104403E-2</v>
      </c>
      <c r="AJ36" s="3" cm="1">
        <f t="array" ref="AJ36">AVERAGE(IF((CRB_bin!$C$5:$C$440&gt;=CRB_stats!$A36)*(CRB_bin!$C$5:$C$440&lt;CRB_stats!$A37),CRB_bin!$K$5:$K$440))</f>
        <v>6.6064107510288059E-2</v>
      </c>
      <c r="AK36" s="3" cm="1">
        <f t="array" ref="AK36">STDEV(IF((CRB_bin!$C$5:$C$440&gt;=CRB_stats!$A36)*(CRB_bin!$C$5:$C$440&lt;CRB_stats!$A37),CRB_bin!$K$5:$K$440))</f>
        <v>1.5796322825623033E-2</v>
      </c>
      <c r="AL36" s="3" cm="1">
        <f t="array" ref="AL36">AVERAGE(IF((CRB_bin!$C$5:$C$440&gt;=CRB_stats!$A36)*(CRB_bin!$C$5:$C$440&lt;CRB_stats!$A37),CRB_bin!$N$5:$N$440))</f>
        <v>2.8056193698500502</v>
      </c>
      <c r="AM36" s="3" cm="1">
        <f t="array" ref="AM36">STDEV(IF((CRB_bin!$C$5:$C$440&gt;=CRB_stats!$A36)*(CRB_bin!$C$5:$C$440&lt;CRB_stats!$A37),CRB_bin!$N$5:$N$440))</f>
        <v>2.0371766976273102</v>
      </c>
      <c r="AN36" s="3" cm="1">
        <f t="array" ref="AN36">AVERAGE(IF((CRB_bin!$C$5:$C$440&gt;=CRB_stats!$A36)*(CRB_bin!$C$5:$C$440&lt;CRB_stats!$A37),CRB_bin!$O$5:$O$440))</f>
        <v>6.6060956945329199</v>
      </c>
      <c r="AO36" s="10" cm="1">
        <f t="array" ref="AO36">STDEV(IF((CRB_bin!$C$5:$C$440&gt;=CRB_stats!$A36)*(CRB_bin!$C$5:$C$440&lt;CRB_stats!$A37),CRB_bin!$O$5:$O$440))</f>
        <v>1.6724713019489512</v>
      </c>
      <c r="AQ36" s="59"/>
    </row>
    <row r="37" spans="1:43" x14ac:dyDescent="0.35">
      <c r="A37">
        <v>64</v>
      </c>
      <c r="B37" s="49" cm="1">
        <f t="array" ref="B37">QUARTILE(IF((CRB_phn!$O$5:$O$720&gt;=CRB_stats!$A37)*(CRB_phn!$O$5:$O$720&lt;CRB_stats!$A38),CRB_phn!$C$5:$C$720),1)/(1080^2)</f>
        <v>3.081275720164609E-3</v>
      </c>
      <c r="C37" s="12" cm="1">
        <f t="array" ref="C37">QUARTILE(IF((CRB_phn!$O$5:$O$720&gt;=CRB_stats!$A37)*(CRB_phn!$O$5:$O$720&lt;CRB_stats!$A38),CRB_phn!$C$5:$C$720),2)/(1080^2)</f>
        <v>4.7222222222222223E-3</v>
      </c>
      <c r="D37" s="12" cm="1">
        <f t="array" ref="D37">QUARTILE(IF((CRB_phn!$O$5:$O$720&gt;=CRB_stats!$A37)*(CRB_phn!$O$5:$O$720&lt;CRB_stats!$A38),CRB_phn!$C$5:$C$720),3)/(1080^2)</f>
        <v>1.0823902606310014E-2</v>
      </c>
      <c r="E37" s="12" cm="1">
        <f t="array" ref="E37">QUARTILE(IF((CRB_phn!$O$5:$O$720&gt;=CRB_stats!$A37)*(CRB_phn!$O$5:$O$720&lt;CRB_stats!$A38),CRB_phn!$E$5:$E$720),1)/1080</f>
        <v>9.3074074074074073E-2</v>
      </c>
      <c r="F37" s="12" cm="1">
        <f t="array" ref="F37">QUARTILE(IF((CRB_phn!$O$5:$O$720&gt;=CRB_stats!$A37)*(CRB_phn!$O$5:$O$720&lt;CRB_stats!$A38),CRB_phn!$E$5:$E$720),2)/1080</f>
        <v>0.1453888888888889</v>
      </c>
      <c r="G37" s="12" cm="1">
        <f t="array" ref="G37">QUARTILE(IF((CRB_phn!$O$5:$O$720&gt;=CRB_stats!$A37)*(CRB_phn!$O$5:$O$720&lt;CRB_stats!$A38),CRB_phn!$E$5:$E$720),3)/1080</f>
        <v>0.26124999999999998</v>
      </c>
      <c r="H37" s="3" cm="1">
        <f t="array" ref="H37">QUARTILE(IF((CRB_phn!$O$5:$O$720&gt;=CRB_stats!$A37)*(CRB_phn!$O$5:$O$720&lt;CRB_stats!$A38),CRB_phn!$G$5:$G$720),1)</f>
        <v>2.1909328683522231</v>
      </c>
      <c r="I37" s="3" cm="1">
        <f t="array" ref="I37">QUARTILE(IF((CRB_phn!$O$5:$O$720&gt;=CRB_stats!$A37)*(CRB_phn!$O$5:$O$720&lt;CRB_stats!$A38),CRB_phn!$G$5:$G$720),2)</f>
        <v>2.7123855588184491</v>
      </c>
      <c r="J37" s="3" cm="1">
        <f t="array" ref="J37">QUARTILE(IF((CRB_phn!$O$5:$O$720&gt;=CRB_stats!$A37)*(CRB_phn!$O$5:$O$720&lt;CRB_stats!$A38),CRB_phn!$G$5:$G$720),3)</f>
        <v>3.5537815126050418</v>
      </c>
      <c r="K37" s="3" cm="1">
        <f t="array" ref="K37">AVERAGE(IF((CRB_phn!$O$5:$O$720&gt;=CRB_stats!$A37)*(CRB_phn!$O$5:$O$720&lt;CRB_stats!$A38),Angles!$I$5:$I$720))</f>
        <v>2.0673199462897314E-2</v>
      </c>
      <c r="L37" s="3" cm="1">
        <f t="array" ref="L37">AVERAGE(IF((CRB_phn!$O$5:$O$720&gt;=CRB_stats!$A37)*(CRB_phn!$O$5:$O$720&lt;CRB_stats!$A38),Angles!$J$5:$J$720))</f>
        <v>0.60646105418181706</v>
      </c>
      <c r="M37" s="25">
        <f t="shared" si="2"/>
        <v>0.97617859774373628</v>
      </c>
      <c r="N37" s="26">
        <f t="shared" si="3"/>
        <v>28.634539577513419</v>
      </c>
      <c r="O37" s="24" cm="1">
        <f t="array" ref="O37">QUARTILE(IF((CRB_ves!$O$5:$O$3388&gt;=CRB_stats!$A37)*(CRB_ves!$O$5:$O$3388&lt;CRB_stats!$A38),CRB_ves!$C$5:$C$3388),1)/(1080^2)</f>
        <v>4.3214163237311389E-3</v>
      </c>
      <c r="P37" s="18" cm="1">
        <f t="array" ref="P37">QUARTILE(IF((CRB_ves!$O$5:$O$3388&gt;=CRB_stats!$A37)*(CRB_ves!$O$5:$O$3388&lt;CRB_stats!$A38),CRB_ves!$C$5:$C$3388),2)/(1080^2)</f>
        <v>1.0920781893004116E-2</v>
      </c>
      <c r="Q37" s="18" cm="1">
        <f t="array" ref="Q37">QUARTILE(IF((CRB_ves!$O$5:$O$3388&gt;=CRB_stats!$A37)*(CRB_ves!$O$5:$O$3388&lt;CRB_stats!$A38),CRB_ves!$C$5:$C$3388),3)/(1080^2)</f>
        <v>2.0272205075445818E-2</v>
      </c>
      <c r="R37" s="3" cm="1">
        <f t="array" ref="R37">QUARTILE(IF((CRB_ves!$O$5:$O$3388&gt;=CRB_stats!$A37)*(CRB_ves!$O$5:$O$3388&lt;CRB_stats!$A38),CRB_ves!$K$5:$K$3388),1)/1080</f>
        <v>9.6337962962962959E-2</v>
      </c>
      <c r="S37" s="3" cm="1">
        <f t="array" ref="S37">QUARTILE(IF((CRB_ves!$O$5:$O$3388&gt;=CRB_stats!$A37)*(CRB_ves!$O$5:$O$3388&lt;CRB_stats!$A38),CRB_ves!$K$5:$K$3388),2)/1080</f>
        <v>0.16041666666666668</v>
      </c>
      <c r="T37" s="3" cm="1">
        <f t="array" ref="T37">QUARTILE(IF((CRB_ves!$O$5:$O$3388&gt;=CRB_stats!$A37)*(CRB_ves!$O$5:$O$3388&lt;CRB_stats!$A38),CRB_ves!$K$5:$K$3388),3)/1080</f>
        <v>0.24988425925925925</v>
      </c>
      <c r="U37" s="3" cm="1">
        <f t="array" ref="U37">QUARTILE(IF((CRB_ves!$O$5:$O$3388&gt;=CRB_stats!$A37)*(CRB_ves!$O$5:$O$3388&lt;CRB_stats!$A38),CRB_ves!$G$5:$G$3388),1)</f>
        <v>1.3581674386626348</v>
      </c>
      <c r="V37" s="3" cm="1">
        <f t="array" ref="V37">QUARTILE(IF((CRB_ves!$O$5:$O$3388&gt;=CRB_stats!$A37)*(CRB_ves!$O$5:$O$3388&lt;CRB_stats!$A38),CRB_ves!$G$5:$G$3388),2)</f>
        <v>1.5918414782962402</v>
      </c>
      <c r="W37" s="3" cm="1">
        <f t="array" ref="W37">QUARTILE(IF((CRB_ves!$O$5:$O$3388&gt;=CRB_stats!$A37)*(CRB_ves!$O$5:$O$3388&lt;CRB_stats!$A38),CRB_ves!$G$5:$G$3388),3)</f>
        <v>2.2249389998776454</v>
      </c>
      <c r="X37" s="3" cm="1">
        <f t="array" ref="X37">QUARTILE(IF((CRB_ves!$O$5:$O$3388&gt;=CRB_stats!$A37)*(CRB_ves!$O$5:$O$3388&lt;CRB_stats!$A38),CRB_ves!$I$5:$I$3388),1)</f>
        <v>0.59</v>
      </c>
      <c r="Y37" s="3" cm="1">
        <f t="array" ref="Y37">QUARTILE(IF((CRB_ves!$O$5:$O$3388&gt;=CRB_stats!$A37)*(CRB_ves!$O$5:$O$3388&lt;CRB_stats!$A38),CRB_ves!$I$5:$I$3388),2)</f>
        <v>0.65</v>
      </c>
      <c r="Z37" s="3" cm="1">
        <f t="array" ref="Z37">QUARTILE(IF((CRB_ves!$O$5:$O$3388&gt;=CRB_stats!$A37)*(CRB_ves!$O$5:$O$3388&lt;CRB_stats!$A38),CRB_ves!$I$5:$I$3388),3)</f>
        <v>0.73499999999999999</v>
      </c>
      <c r="AA37" s="3" cm="1">
        <f t="array" ref="AA37">QUARTILE(IF((CRB_ves!$O$5:$O$3388&gt;=CRB_stats!$A37)*(CRB_ves!$O$5:$O$3388&lt;CRB_stats!$A38),CRB_ves!$J$5:$J$3388),1)</f>
        <v>0.45</v>
      </c>
      <c r="AB37" s="3" cm="1">
        <f t="array" ref="AB37">QUARTILE(IF((CRB_ves!$O$5:$O$3388&gt;=CRB_stats!$A37)*(CRB_ves!$O$5:$O$3388&lt;CRB_stats!$A38),CRB_ves!$J$5:$J$3388),2)</f>
        <v>0.63</v>
      </c>
      <c r="AC37" s="3" cm="1">
        <f t="array" ref="AC37">QUARTILE(IF((CRB_ves!$O$5:$O$3388&gt;=CRB_stats!$A37)*(CRB_ves!$O$5:$O$3388&lt;CRB_stats!$A38),CRB_ves!$J$5:$J$3388),3)</f>
        <v>0.73499999999999999</v>
      </c>
      <c r="AD37" s="3" cm="1">
        <f t="array" ref="AD37">AVERAGE(IF((CRB_ves!$O$5:$O$3388&gt;=CRB_stats!$A37)*(CRB_ves!$O$5:$O$3388&lt;CRB_stats!$A38),Angles!$K$5:$K$3388))</f>
        <v>0.20911469753970607</v>
      </c>
      <c r="AE37" s="3" cm="1">
        <f t="array" ref="AE37">AVERAGE(IF((CRB_ves!$O$5:$O$3388&gt;=CRB_stats!$A37)*(CRB_ves!$O$5:$O$3388&lt;CRB_stats!$A38),Angles!$L$5:$L$3388))</f>
        <v>0.21053927232600048</v>
      </c>
      <c r="AF37" s="25">
        <f t="shared" si="4"/>
        <v>22.402751057785711</v>
      </c>
      <c r="AG37" s="26">
        <f t="shared" si="5"/>
        <v>44.655667041842619</v>
      </c>
      <c r="AH37" s="3" cm="1">
        <f t="array" ref="AH37">AVERAGE(IF((CRB_bin!$C$5:$C$440&gt;=CRB_stats!$A37)*(CRB_bin!$C$5:$C$440&lt;CRB_stats!$A38),CRB_bin!$J$5:$J$440))</f>
        <v>1.3828343228663831E-2</v>
      </c>
      <c r="AI37" s="3" cm="1">
        <f t="array" ref="AI37">STDEV(IF((CRB_bin!$C$5:$C$440&gt;=CRB_stats!$A37)*(CRB_bin!$C$5:$C$440&lt;CRB_stats!$A38),CRB_bin!$J$5:$J$440))</f>
        <v>1.3068817004361254E-2</v>
      </c>
      <c r="AJ37" s="3" cm="1">
        <f t="array" ref="AJ37">AVERAGE(IF((CRB_bin!$C$5:$C$440&gt;=CRB_stats!$A37)*(CRB_bin!$C$5:$C$440&lt;CRB_stats!$A38),CRB_bin!$K$5:$K$440))</f>
        <v>8.5627829218106993E-2</v>
      </c>
      <c r="AK37" s="3" cm="1">
        <f t="array" ref="AK37">STDEV(IF((CRB_bin!$C$5:$C$440&gt;=CRB_stats!$A37)*(CRB_bin!$C$5:$C$440&lt;CRB_stats!$A38),CRB_bin!$K$5:$K$440))</f>
        <v>2.6433277359792381E-2</v>
      </c>
      <c r="AL37" s="3" cm="1">
        <f t="array" ref="AL37">AVERAGE(IF((CRB_bin!$C$5:$C$440&gt;=CRB_stats!$A37)*(CRB_bin!$C$5:$C$440&lt;CRB_stats!$A38),CRB_bin!$N$5:$N$440))</f>
        <v>2.6417705890377574</v>
      </c>
      <c r="AM37" s="3" cm="1">
        <f t="array" ref="AM37">STDEV(IF((CRB_bin!$C$5:$C$440&gt;=CRB_stats!$A37)*(CRB_bin!$C$5:$C$440&lt;CRB_stats!$A38),CRB_bin!$N$5:$N$440))</f>
        <v>0.99511609468083295</v>
      </c>
      <c r="AN37" s="3" cm="1">
        <f t="array" ref="AN37">AVERAGE(IF((CRB_bin!$C$5:$C$440&gt;=CRB_stats!$A37)*(CRB_bin!$C$5:$C$440&lt;CRB_stats!$A38),CRB_bin!$O$5:$O$440))</f>
        <v>6.8601103534142283</v>
      </c>
      <c r="AO37" s="10" cm="1">
        <f t="array" ref="AO37">STDEV(IF((CRB_bin!$C$5:$C$440&gt;=CRB_stats!$A37)*(CRB_bin!$C$5:$C$440&lt;CRB_stats!$A38),CRB_bin!$O$5:$O$440))</f>
        <v>2.7735264292058344</v>
      </c>
      <c r="AQ37" s="59"/>
    </row>
    <row r="38" spans="1:43" x14ac:dyDescent="0.35">
      <c r="A38">
        <v>66</v>
      </c>
      <c r="B38" s="49" cm="1">
        <f t="array" ref="B38">QUARTILE(IF((CRB_phn!$O$5:$O$720&gt;=CRB_stats!$A38)*(CRB_phn!$O$5:$O$720&lt;CRB_stats!$A39),CRB_phn!$C$5:$C$720),1)/(1080^2)</f>
        <v>3.6432613168724281E-3</v>
      </c>
      <c r="C38" s="12" cm="1">
        <f t="array" ref="C38">QUARTILE(IF((CRB_phn!$O$5:$O$720&gt;=CRB_stats!$A38)*(CRB_phn!$O$5:$O$720&lt;CRB_stats!$A39),CRB_phn!$C$5:$C$720),2)/(1080^2)</f>
        <v>6.2611454046639231E-3</v>
      </c>
      <c r="D38" s="12" cm="1">
        <f t="array" ref="D38">QUARTILE(IF((CRB_phn!$O$5:$O$720&gt;=CRB_stats!$A38)*(CRB_phn!$O$5:$O$720&lt;CRB_stats!$A39),CRB_phn!$C$5:$C$720),3)/(1080^2)</f>
        <v>7.1549211248285319E-3</v>
      </c>
      <c r="E38" s="12" cm="1">
        <f t="array" ref="E38">QUARTILE(IF((CRB_phn!$O$5:$O$720&gt;=CRB_stats!$A38)*(CRB_phn!$O$5:$O$720&lt;CRB_stats!$A39),CRB_phn!$E$5:$E$720),1)/1080</f>
        <v>9.4541666666666677E-2</v>
      </c>
      <c r="F38" s="12" cm="1">
        <f t="array" ref="F38">QUARTILE(IF((CRB_phn!$O$5:$O$720&gt;=CRB_stats!$A38)*(CRB_phn!$O$5:$O$720&lt;CRB_stats!$A39),CRB_phn!$E$5:$E$720),2)/1080</f>
        <v>0.11016666666666668</v>
      </c>
      <c r="G38" s="12" cm="1">
        <f t="array" ref="G38">QUARTILE(IF((CRB_phn!$O$5:$O$720&gt;=CRB_stats!$A38)*(CRB_phn!$O$5:$O$720&lt;CRB_stats!$A39),CRB_phn!$E$5:$E$720),3)/1080</f>
        <v>0.17006944444444447</v>
      </c>
      <c r="H38" s="3" cm="1">
        <f t="array" ref="H38">QUARTILE(IF((CRB_phn!$O$5:$O$720&gt;=CRB_stats!$A38)*(CRB_phn!$O$5:$O$720&lt;CRB_stats!$A39),CRB_phn!$G$5:$G$720),1)</f>
        <v>1.3909679830803907</v>
      </c>
      <c r="I38" s="3" cm="1">
        <f t="array" ref="I38">QUARTILE(IF((CRB_phn!$O$5:$O$720&gt;=CRB_stats!$A38)*(CRB_phn!$O$5:$O$720&lt;CRB_stats!$A39),CRB_phn!$G$5:$G$720),2)</f>
        <v>1.6335457705677867</v>
      </c>
      <c r="J38" s="3" cm="1">
        <f t="array" ref="J38">QUARTILE(IF((CRB_phn!$O$5:$O$720&gt;=CRB_stats!$A38)*(CRB_phn!$O$5:$O$720&lt;CRB_stats!$A39),CRB_phn!$G$5:$G$720),3)</f>
        <v>3.7527067326518018</v>
      </c>
      <c r="K38" s="3" cm="1">
        <f t="array" ref="K38">AVERAGE(IF((CRB_phn!$O$5:$O$720&gt;=CRB_stats!$A38)*(CRB_phn!$O$5:$O$720&lt;CRB_stats!$A39),Angles!$I$5:$I$720))</f>
        <v>0.20761562434887537</v>
      </c>
      <c r="L38" s="3" cm="1">
        <f t="array" ref="L38">AVERAGE(IF((CRB_phn!$O$5:$O$720&gt;=CRB_stats!$A38)*(CRB_phn!$O$5:$O$720&lt;CRB_stats!$A39),Angles!$J$5:$J$720))</f>
        <v>0.12998370158458175</v>
      </c>
      <c r="M38" s="25">
        <f t="shared" si="2"/>
        <v>28.975099006016645</v>
      </c>
      <c r="N38" s="26">
        <f t="shared" si="3"/>
        <v>48.051748175151808</v>
      </c>
      <c r="O38" s="24" cm="1">
        <f t="array" ref="O38">QUARTILE(IF((CRB_ves!$O$5:$O$3388&gt;=CRB_stats!$A38)*(CRB_ves!$O$5:$O$3388&lt;CRB_stats!$A39),CRB_ves!$C$5:$C$3388),1)/(1080^2)</f>
        <v>4.2086762688614537E-3</v>
      </c>
      <c r="P38" s="18" cm="1">
        <f t="array" ref="P38">QUARTILE(IF((CRB_ves!$O$5:$O$3388&gt;=CRB_stats!$A38)*(CRB_ves!$O$5:$O$3388&lt;CRB_stats!$A39),CRB_ves!$C$5:$C$3388),2)/(1080^2)</f>
        <v>7.8377914951989029E-3</v>
      </c>
      <c r="Q38" s="18" cm="1">
        <f t="array" ref="Q38">QUARTILE(IF((CRB_ves!$O$5:$O$3388&gt;=CRB_stats!$A38)*(CRB_ves!$O$5:$O$3388&lt;CRB_stats!$A39),CRB_ves!$C$5:$C$3388),3)/(1080^2)</f>
        <v>1.5642146776406036E-2</v>
      </c>
      <c r="R38" s="3" cm="1">
        <f t="array" ref="R38">QUARTILE(IF((CRB_ves!$O$5:$O$3388&gt;=CRB_stats!$A38)*(CRB_ves!$O$5:$O$3388&lt;CRB_stats!$A39),CRB_ves!$K$5:$K$3388),1)/1080</f>
        <v>8.9055555555555568E-2</v>
      </c>
      <c r="S38" s="3" cm="1">
        <f t="array" ref="S38">QUARTILE(IF((CRB_ves!$O$5:$O$3388&gt;=CRB_stats!$A38)*(CRB_ves!$O$5:$O$3388&lt;CRB_stats!$A39),CRB_ves!$K$5:$K$3388),2)/1080</f>
        <v>0.13739814814814813</v>
      </c>
      <c r="T38" s="3" cm="1">
        <f t="array" ref="T38">QUARTILE(IF((CRB_ves!$O$5:$O$3388&gt;=CRB_stats!$A38)*(CRB_ves!$O$5:$O$3388&lt;CRB_stats!$A39),CRB_ves!$K$5:$K$3388),3)/1080</f>
        <v>0.19601851851851851</v>
      </c>
      <c r="U38" s="3" cm="1">
        <f t="array" ref="U38">QUARTILE(IF((CRB_ves!$O$5:$O$3388&gt;=CRB_stats!$A38)*(CRB_ves!$O$5:$O$3388&lt;CRB_stats!$A39),CRB_ves!$G$5:$G$3388),1)</f>
        <v>1.3439890174544027</v>
      </c>
      <c r="V38" s="3" cm="1">
        <f t="array" ref="V38">QUARTILE(IF((CRB_ves!$O$5:$O$3388&gt;=CRB_stats!$A38)*(CRB_ves!$O$5:$O$3388&lt;CRB_stats!$A39),CRB_ves!$G$5:$G$3388),2)</f>
        <v>1.5347534996956784</v>
      </c>
      <c r="W38" s="3" cm="1">
        <f t="array" ref="W38">QUARTILE(IF((CRB_ves!$O$5:$O$3388&gt;=CRB_stats!$A38)*(CRB_ves!$O$5:$O$3388&lt;CRB_stats!$A39),CRB_ves!$G$5:$G$3388),3)</f>
        <v>1.7146892655367234</v>
      </c>
      <c r="X38" s="3" cm="1">
        <f t="array" ref="X38">QUARTILE(IF((CRB_ves!$O$5:$O$3388&gt;=CRB_stats!$A38)*(CRB_ves!$O$5:$O$3388&lt;CRB_stats!$A39),CRB_ves!$I$5:$I$3388),1)</f>
        <v>0.64</v>
      </c>
      <c r="Y38" s="3" cm="1">
        <f t="array" ref="Y38">QUARTILE(IF((CRB_ves!$O$5:$O$3388&gt;=CRB_stats!$A38)*(CRB_ves!$O$5:$O$3388&lt;CRB_stats!$A39),CRB_ves!$I$5:$I$3388),2)</f>
        <v>0.75</v>
      </c>
      <c r="Z38" s="3" cm="1">
        <f t="array" ref="Z38">QUARTILE(IF((CRB_ves!$O$5:$O$3388&gt;=CRB_stats!$A38)*(CRB_ves!$O$5:$O$3388&lt;CRB_stats!$A39),CRB_ves!$I$5:$I$3388),3)</f>
        <v>0.82</v>
      </c>
      <c r="AA38" s="3" cm="1">
        <f t="array" ref="AA38">QUARTILE(IF((CRB_ves!$O$5:$O$3388&gt;=CRB_stats!$A38)*(CRB_ves!$O$5:$O$3388&lt;CRB_stats!$A39),CRB_ves!$J$5:$J$3388),1)</f>
        <v>0.57999999999999996</v>
      </c>
      <c r="AB38" s="3" cm="1">
        <f t="array" ref="AB38">QUARTILE(IF((CRB_ves!$O$5:$O$3388&gt;=CRB_stats!$A38)*(CRB_ves!$O$5:$O$3388&lt;CRB_stats!$A39),CRB_ves!$J$5:$J$3388),2)</f>
        <v>0.65</v>
      </c>
      <c r="AC38" s="3" cm="1">
        <f t="array" ref="AC38">QUARTILE(IF((CRB_ves!$O$5:$O$3388&gt;=CRB_stats!$A38)*(CRB_ves!$O$5:$O$3388&lt;CRB_stats!$A39),CRB_ves!$J$5:$J$3388),3)</f>
        <v>0.74</v>
      </c>
      <c r="AD38" s="3" cm="1">
        <f t="array" ref="AD38">AVERAGE(IF((CRB_ves!$O$5:$O$3388&gt;=CRB_stats!$A38)*(CRB_ves!$O$5:$O$3388&lt;CRB_stats!$A39),Angles!$K$5:$K$3388))</f>
        <v>0.34726102931476882</v>
      </c>
      <c r="AE38" s="3" cm="1">
        <f t="array" ref="AE38">AVERAGE(IF((CRB_ves!$O$5:$O$3388&gt;=CRB_stats!$A38)*(CRB_ves!$O$5:$O$3388&lt;CRB_stats!$A39),Angles!$L$5:$L$3388))</f>
        <v>0.21201760377754111</v>
      </c>
      <c r="AF38" s="25">
        <f t="shared" si="4"/>
        <v>29.297081213691367</v>
      </c>
      <c r="AG38" s="26">
        <f t="shared" si="5"/>
        <v>38.419503613778183</v>
      </c>
      <c r="AH38" s="3" cm="1">
        <f t="array" ref="AH38">AVERAGE(IF((CRB_bin!$C$5:$C$440&gt;=CRB_stats!$A38)*(CRB_bin!$C$5:$C$440&lt;CRB_stats!$A39),CRB_bin!$J$5:$J$440))</f>
        <v>8.4878494145786965E-2</v>
      </c>
      <c r="AI38" s="3" cm="1">
        <f t="array" ref="AI38">STDEV(IF((CRB_bin!$C$5:$C$440&gt;=CRB_stats!$A38)*(CRB_bin!$C$5:$C$440&lt;CRB_stats!$A39),CRB_bin!$J$5:$J$440))</f>
        <v>9.4075051944655111E-2</v>
      </c>
      <c r="AJ38" s="3" cm="1">
        <f t="array" ref="AJ38">AVERAGE(IF((CRB_bin!$C$5:$C$440&gt;=CRB_stats!$A38)*(CRB_bin!$C$5:$C$440&lt;CRB_stats!$A39),CRB_bin!$K$5:$K$440))</f>
        <v>0.1301133616255144</v>
      </c>
      <c r="AK38" s="3" cm="1">
        <f t="array" ref="AK38">STDEV(IF((CRB_bin!$C$5:$C$440&gt;=CRB_stats!$A38)*(CRB_bin!$C$5:$C$440&lt;CRB_stats!$A39),CRB_bin!$K$5:$K$440))</f>
        <v>7.627876747785256E-2</v>
      </c>
      <c r="AL38" s="3" cm="1">
        <f t="array" ref="AL38">AVERAGE(IF((CRB_bin!$C$5:$C$440&gt;=CRB_stats!$A38)*(CRB_bin!$C$5:$C$440&lt;CRB_stats!$A39),CRB_bin!$N$5:$N$440))</f>
        <v>1.9392477628517588</v>
      </c>
      <c r="AM38" s="3" cm="1">
        <f t="array" ref="AM38">STDEV(IF((CRB_bin!$C$5:$C$440&gt;=CRB_stats!$A38)*(CRB_bin!$C$5:$C$440&lt;CRB_stats!$A39),CRB_bin!$N$5:$N$440))</f>
        <v>0.73599140218999581</v>
      </c>
      <c r="AN38" s="3" cm="1">
        <f t="array" ref="AN38">AVERAGE(IF((CRB_bin!$C$5:$C$440&gt;=CRB_stats!$A38)*(CRB_bin!$C$5:$C$440&lt;CRB_stats!$A39),CRB_bin!$O$5:$O$440))</f>
        <v>6.6358965685992422</v>
      </c>
      <c r="AO38" s="10" cm="1">
        <f t="array" ref="AO38">STDEV(IF((CRB_bin!$C$5:$C$440&gt;=CRB_stats!$A38)*(CRB_bin!$C$5:$C$440&lt;CRB_stats!$A39),CRB_bin!$O$5:$O$440))</f>
        <v>1.5591989240515078</v>
      </c>
      <c r="AQ38" s="59"/>
    </row>
    <row r="39" spans="1:43" x14ac:dyDescent="0.35">
      <c r="A39">
        <v>68</v>
      </c>
      <c r="B39" s="49" cm="1">
        <f t="array" ref="B39">QUARTILE(IF((CRB_phn!$O$5:$O$720&gt;=CRB_stats!$A39)*(CRB_phn!$O$5:$O$720&lt;CRB_stats!$A40),CRB_phn!$C$5:$C$720),1)/(1080^2)</f>
        <v>5.44474451303155E-3</v>
      </c>
      <c r="C39" s="12" cm="1">
        <f t="array" ref="C39">QUARTILE(IF((CRB_phn!$O$5:$O$720&gt;=CRB_stats!$A39)*(CRB_phn!$O$5:$O$720&lt;CRB_stats!$A40),CRB_phn!$C$5:$C$720),2)/(1080^2)</f>
        <v>7.52872085048011E-3</v>
      </c>
      <c r="D39" s="12" cm="1">
        <f t="array" ref="D39">QUARTILE(IF((CRB_phn!$O$5:$O$720&gt;=CRB_stats!$A39)*(CRB_phn!$O$5:$O$720&lt;CRB_stats!$A40),CRB_phn!$C$5:$C$720),3)/(1080^2)</f>
        <v>3.2157064471879285E-2</v>
      </c>
      <c r="E39" s="12" cm="1">
        <f t="array" ref="E39">QUARTILE(IF((CRB_phn!$O$5:$O$720&gt;=CRB_stats!$A39)*(CRB_phn!$O$5:$O$720&lt;CRB_stats!$A40),CRB_phn!$E$5:$E$720),1)/1080</f>
        <v>0.14385416666666667</v>
      </c>
      <c r="F39" s="12" cm="1">
        <f t="array" ref="F39">QUARTILE(IF((CRB_phn!$O$5:$O$720&gt;=CRB_stats!$A39)*(CRB_phn!$O$5:$O$720&lt;CRB_stats!$A40),CRB_phn!$E$5:$E$720),2)/1080</f>
        <v>0.17529166666666665</v>
      </c>
      <c r="G39" s="12" cm="1">
        <f t="array" ref="G39">QUARTILE(IF((CRB_phn!$O$5:$O$720&gt;=CRB_stats!$A39)*(CRB_phn!$O$5:$O$720&lt;CRB_stats!$A40),CRB_phn!$E$5:$E$720),3)/1080</f>
        <v>0.45687499999999998</v>
      </c>
      <c r="H39" s="3" cm="1">
        <f t="array" ref="H39">QUARTILE(IF((CRB_phn!$O$5:$O$720&gt;=CRB_stats!$A39)*(CRB_phn!$O$5:$O$720&lt;CRB_stats!$A40),CRB_phn!$G$5:$G$720),1)</f>
        <v>2.9570368306990402</v>
      </c>
      <c r="I39" s="3" cm="1">
        <f t="array" ref="I39">QUARTILE(IF((CRB_phn!$O$5:$O$720&gt;=CRB_stats!$A39)*(CRB_phn!$O$5:$O$720&lt;CRB_stats!$A40),CRB_phn!$G$5:$G$720),2)</f>
        <v>3.3462655531304413</v>
      </c>
      <c r="J39" s="3" cm="1">
        <f t="array" ref="J39">QUARTILE(IF((CRB_phn!$O$5:$O$720&gt;=CRB_stats!$A39)*(CRB_phn!$O$5:$O$720&lt;CRB_stats!$A40),CRB_phn!$G$5:$G$720),3)</f>
        <v>5.2494446755710671</v>
      </c>
      <c r="K39" s="3" cm="1">
        <f t="array" ref="K39">AVERAGE(IF((CRB_phn!$O$5:$O$720&gt;=CRB_stats!$A39)*(CRB_phn!$O$5:$O$720&lt;CRB_stats!$A40),Angles!$I$5:$I$720))</f>
        <v>0.42400432550612349</v>
      </c>
      <c r="L39" s="3" cm="1">
        <f t="array" ref="L39">AVERAGE(IF((CRB_phn!$O$5:$O$720&gt;=CRB_stats!$A39)*(CRB_phn!$O$5:$O$720&lt;CRB_stats!$A40),Angles!$J$5:$J$720))</f>
        <v>0.5990408267898677</v>
      </c>
      <c r="M39" s="25">
        <f t="shared" si="2"/>
        <v>17.64553287658919</v>
      </c>
      <c r="N39" s="26">
        <f t="shared" si="3"/>
        <v>22.534204634226086</v>
      </c>
      <c r="O39" s="24" cm="1">
        <f t="array" ref="O39">QUARTILE(IF((CRB_ves!$O$5:$O$3388&gt;=CRB_stats!$A39)*(CRB_ves!$O$5:$O$3388&lt;CRB_stats!$A40),CRB_ves!$C$5:$C$3388),1)/(1080^2)</f>
        <v>5.1483196159122085E-3</v>
      </c>
      <c r="P39" s="18" cm="1">
        <f t="array" ref="P39">QUARTILE(IF((CRB_ves!$O$5:$O$3388&gt;=CRB_stats!$A39)*(CRB_ves!$O$5:$O$3388&lt;CRB_stats!$A40),CRB_ves!$C$5:$C$3388),2)/(1080^2)</f>
        <v>1.3912894375857339E-2</v>
      </c>
      <c r="Q39" s="18" cm="1">
        <f t="array" ref="Q39">QUARTILE(IF((CRB_ves!$O$5:$O$3388&gt;=CRB_stats!$A39)*(CRB_ves!$O$5:$O$3388&lt;CRB_stats!$A40),CRB_ves!$C$5:$C$3388),3)/(1080^2)</f>
        <v>3.5107167352537723E-2</v>
      </c>
      <c r="R39" s="3" cm="1">
        <f t="array" ref="R39">QUARTILE(IF((CRB_ves!$O$5:$O$3388&gt;=CRB_stats!$A39)*(CRB_ves!$O$5:$O$3388&lt;CRB_stats!$A40),CRB_ves!$K$5:$K$3388),1)/1080</f>
        <v>0.11306481481481481</v>
      </c>
      <c r="S39" s="3" cm="1">
        <f t="array" ref="S39">QUARTILE(IF((CRB_ves!$O$5:$O$3388&gt;=CRB_stats!$A39)*(CRB_ves!$O$5:$O$3388&lt;CRB_stats!$A40),CRB_ves!$K$5:$K$3388),2)/1080</f>
        <v>0.16705555555555554</v>
      </c>
      <c r="T39" s="3" cm="1">
        <f t="array" ref="T39">QUARTILE(IF((CRB_ves!$O$5:$O$3388&gt;=CRB_stats!$A39)*(CRB_ves!$O$5:$O$3388&lt;CRB_stats!$A40),CRB_ves!$K$5:$K$3388),3)/1080</f>
        <v>0.26213888888888892</v>
      </c>
      <c r="U39" s="3" cm="1">
        <f t="array" ref="U39">QUARTILE(IF((CRB_ves!$O$5:$O$3388&gt;=CRB_stats!$A39)*(CRB_ves!$O$5:$O$3388&lt;CRB_stats!$A40),CRB_ves!$G$5:$G$3388),1)</f>
        <v>1.2831872509960158</v>
      </c>
      <c r="V39" s="3" cm="1">
        <f t="array" ref="V39">QUARTILE(IF((CRB_ves!$O$5:$O$3388&gt;=CRB_stats!$A39)*(CRB_ves!$O$5:$O$3388&lt;CRB_stats!$A40),CRB_ves!$G$5:$G$3388),2)</f>
        <v>1.3799706350177412</v>
      </c>
      <c r="W39" s="3" cm="1">
        <f t="array" ref="W39">QUARTILE(IF((CRB_ves!$O$5:$O$3388&gt;=CRB_stats!$A39)*(CRB_ves!$O$5:$O$3388&lt;CRB_stats!$A40),CRB_ves!$G$5:$G$3388),3)</f>
        <v>1.5863979255068363</v>
      </c>
      <c r="X39" s="3" cm="1">
        <f t="array" ref="X39">QUARTILE(IF((CRB_ves!$O$5:$O$3388&gt;=CRB_stats!$A39)*(CRB_ves!$O$5:$O$3388&lt;CRB_stats!$A40),CRB_ves!$I$5:$I$3388),1)</f>
        <v>0.65</v>
      </c>
      <c r="Y39" s="3" cm="1">
        <f t="array" ref="Y39">QUARTILE(IF((CRB_ves!$O$5:$O$3388&gt;=CRB_stats!$A39)*(CRB_ves!$O$5:$O$3388&lt;CRB_stats!$A40),CRB_ves!$I$5:$I$3388),2)</f>
        <v>0.76</v>
      </c>
      <c r="Z39" s="3" cm="1">
        <f t="array" ref="Z39">QUARTILE(IF((CRB_ves!$O$5:$O$3388&gt;=CRB_stats!$A39)*(CRB_ves!$O$5:$O$3388&lt;CRB_stats!$A40),CRB_ves!$I$5:$I$3388),3)</f>
        <v>0.81</v>
      </c>
      <c r="AA39" s="3" cm="1">
        <f t="array" ref="AA39">QUARTILE(IF((CRB_ves!$O$5:$O$3388&gt;=CRB_stats!$A39)*(CRB_ves!$O$5:$O$3388&lt;CRB_stats!$A40),CRB_ves!$J$5:$J$3388),1)</f>
        <v>0.63</v>
      </c>
      <c r="AB39" s="3" cm="1">
        <f t="array" ref="AB39">QUARTILE(IF((CRB_ves!$O$5:$O$3388&gt;=CRB_stats!$A39)*(CRB_ves!$O$5:$O$3388&lt;CRB_stats!$A40),CRB_ves!$J$5:$J$3388),2)</f>
        <v>0.72</v>
      </c>
      <c r="AC39" s="3" cm="1">
        <f t="array" ref="AC39">QUARTILE(IF((CRB_ves!$O$5:$O$3388&gt;=CRB_stats!$A39)*(CRB_ves!$O$5:$O$3388&lt;CRB_stats!$A40),CRB_ves!$J$5:$J$3388),3)</f>
        <v>0.78</v>
      </c>
      <c r="AD39" s="3" cm="1">
        <f t="array" ref="AD39">AVERAGE(IF((CRB_ves!$O$5:$O$3388&gt;=CRB_stats!$A39)*(CRB_ves!$O$5:$O$3388&lt;CRB_stats!$A40),Angles!$K$5:$K$3388))</f>
        <v>0.42215000632210514</v>
      </c>
      <c r="AE39" s="3" cm="1">
        <f t="array" ref="AE39">AVERAGE(IF((CRB_ves!$O$5:$O$3388&gt;=CRB_stats!$A39)*(CRB_ves!$O$5:$O$3388&lt;CRB_stats!$A40),Angles!$L$5:$L$3388))</f>
        <v>0.31914691999169575</v>
      </c>
      <c r="AF39" s="25">
        <f t="shared" si="4"/>
        <v>26.455294299796048</v>
      </c>
      <c r="AG39" s="26">
        <f t="shared" si="5"/>
        <v>32.319240812500333</v>
      </c>
      <c r="AH39" s="3" cm="1">
        <f t="array" ref="AH39">AVERAGE(IF((CRB_bin!$C$5:$C$440&gt;=CRB_stats!$A39)*(CRB_bin!$C$5:$C$440&lt;CRB_stats!$A40),CRB_bin!$J$5:$J$440))</f>
        <v>1.7373235182983945E-2</v>
      </c>
      <c r="AI39" s="3" cm="1">
        <f t="array" ref="AI39">STDEV(IF((CRB_bin!$C$5:$C$440&gt;=CRB_stats!$A39)*(CRB_bin!$C$5:$C$440&lt;CRB_stats!$A40),CRB_bin!$J$5:$J$440))</f>
        <v>1.5357526964671419E-2</v>
      </c>
      <c r="AJ39" s="3" cm="1">
        <f t="array" ref="AJ39">AVERAGE(IF((CRB_bin!$C$5:$C$440&gt;=CRB_stats!$A39)*(CRB_bin!$C$5:$C$440&lt;CRB_stats!$A40),CRB_bin!$K$5:$K$440))</f>
        <v>0.19885326646090534</v>
      </c>
      <c r="AK39" s="3" cm="1">
        <f t="array" ref="AK39">STDEV(IF((CRB_bin!$C$5:$C$440&gt;=CRB_stats!$A39)*(CRB_bin!$C$5:$C$440&lt;CRB_stats!$A40),CRB_bin!$K$5:$K$440))</f>
        <v>9.3975452970548365E-2</v>
      </c>
      <c r="AL39" s="3" cm="1">
        <f t="array" ref="AL39">AVERAGE(IF((CRB_bin!$C$5:$C$440&gt;=CRB_stats!$A39)*(CRB_bin!$C$5:$C$440&lt;CRB_stats!$A40),CRB_bin!$N$5:$N$440))</f>
        <v>2.8858754134298983</v>
      </c>
      <c r="AM39" s="3" cm="1">
        <f t="array" ref="AM39">STDEV(IF((CRB_bin!$C$5:$C$440&gt;=CRB_stats!$A39)*(CRB_bin!$C$5:$C$440&lt;CRB_stats!$A40),CRB_bin!$N$5:$N$440))</f>
        <v>1.1199393781285429</v>
      </c>
      <c r="AN39" s="3" cm="1">
        <f t="array" ref="AN39">AVERAGE(IF((CRB_bin!$C$5:$C$440&gt;=CRB_stats!$A39)*(CRB_bin!$C$5:$C$440&lt;CRB_stats!$A40),CRB_bin!$O$5:$O$440))</f>
        <v>6.5202688259396222</v>
      </c>
      <c r="AO39" s="10" cm="1">
        <f t="array" ref="AO39">STDEV(IF((CRB_bin!$C$5:$C$440&gt;=CRB_stats!$A39)*(CRB_bin!$C$5:$C$440&lt;CRB_stats!$A40),CRB_bin!$O$5:$O$440))</f>
        <v>0.98220663054137447</v>
      </c>
      <c r="AQ39" s="59"/>
    </row>
    <row r="40" spans="1:43" x14ac:dyDescent="0.35">
      <c r="A40">
        <v>70</v>
      </c>
      <c r="B40" s="49" cm="1">
        <f t="array" ref="B40">QUARTILE(IF((CRB_phn!$O$5:$O$720&gt;=CRB_stats!$A40)*(CRB_phn!$O$5:$O$720&lt;CRB_stats!$A41),CRB_phn!$C$5:$C$720),1)/(1080^2)</f>
        <v>3.5956790123456792E-3</v>
      </c>
      <c r="C40" s="12" cm="1">
        <f t="array" ref="C40">QUARTILE(IF((CRB_phn!$O$5:$O$720&gt;=CRB_stats!$A40)*(CRB_phn!$O$5:$O$720&lt;CRB_stats!$A41),CRB_phn!$C$5:$C$720),2)/(1080^2)</f>
        <v>4.8366769547325099E-3</v>
      </c>
      <c r="D40" s="12" cm="1">
        <f t="array" ref="D40">QUARTILE(IF((CRB_phn!$O$5:$O$720&gt;=CRB_stats!$A40)*(CRB_phn!$O$5:$O$720&lt;CRB_stats!$A41),CRB_phn!$C$5:$C$720),3)/(1080^2)</f>
        <v>1.0862911522633745E-2</v>
      </c>
      <c r="E40" s="12" cm="1">
        <f t="array" ref="E40">QUARTILE(IF((CRB_phn!$O$5:$O$720&gt;=CRB_stats!$A40)*(CRB_phn!$O$5:$O$720&lt;CRB_stats!$A41),CRB_phn!$E$5:$E$720),1)/1080</f>
        <v>0.1207199074074074</v>
      </c>
      <c r="F40" s="12" cm="1">
        <f t="array" ref="F40">QUARTILE(IF((CRB_phn!$O$5:$O$720&gt;=CRB_stats!$A40)*(CRB_phn!$O$5:$O$720&lt;CRB_stats!$A41),CRB_phn!$E$5:$E$720),2)/1080</f>
        <v>0.15680555555555559</v>
      </c>
      <c r="G40" s="12" cm="1">
        <f t="array" ref="G40">QUARTILE(IF((CRB_phn!$O$5:$O$720&gt;=CRB_stats!$A40)*(CRB_phn!$O$5:$O$720&lt;CRB_stats!$A41),CRB_phn!$E$5:$E$720),3)/1080</f>
        <v>0.17830787037037035</v>
      </c>
      <c r="H40" s="3" cm="1">
        <f t="array" ref="H40">QUARTILE(IF((CRB_phn!$O$5:$O$720&gt;=CRB_stats!$A40)*(CRB_phn!$O$5:$O$720&lt;CRB_stats!$A41),CRB_phn!$G$5:$G$720),1)</f>
        <v>2.4111912398994058</v>
      </c>
      <c r="I40" s="3" cm="1">
        <f t="array" ref="I40">QUARTILE(IF((CRB_phn!$O$5:$O$720&gt;=CRB_stats!$A40)*(CRB_phn!$O$5:$O$720&lt;CRB_stats!$A41),CRB_phn!$G$5:$G$720),2)</f>
        <v>3.0680284213186093</v>
      </c>
      <c r="J40" s="3" cm="1">
        <f t="array" ref="J40">QUARTILE(IF((CRB_phn!$O$5:$O$720&gt;=CRB_stats!$A40)*(CRB_phn!$O$5:$O$720&lt;CRB_stats!$A41),CRB_phn!$G$5:$G$720),3)</f>
        <v>4.3278319473693037</v>
      </c>
      <c r="K40" s="3" cm="1">
        <f t="array" ref="K40">AVERAGE(IF((CRB_phn!$O$5:$O$720&gt;=CRB_stats!$A40)*(CRB_phn!$O$5:$O$720&lt;CRB_stats!$A41),Angles!$I$5:$I$720))</f>
        <v>0.11522482692909669</v>
      </c>
      <c r="L40" s="3" cm="1">
        <f t="array" ref="L40">AVERAGE(IF((CRB_phn!$O$5:$O$720&gt;=CRB_stats!$A40)*(CRB_phn!$O$5:$O$720&lt;CRB_stats!$A41),Angles!$J$5:$J$720))</f>
        <v>0.31043502967353109</v>
      </c>
      <c r="M40" s="25">
        <f t="shared" si="2"/>
        <v>10.181760860445729</v>
      </c>
      <c r="N40" s="26">
        <f t="shared" si="3"/>
        <v>42.592891993487491</v>
      </c>
      <c r="O40" s="24" cm="1">
        <f t="array" ref="O40">QUARTILE(IF((CRB_ves!$O$5:$O$3388&gt;=CRB_stats!$A40)*(CRB_ves!$O$5:$O$3388&lt;CRB_stats!$A41),CRB_ves!$C$5:$C$3388),1)/(1080^2)</f>
        <v>4.7616598079561045E-3</v>
      </c>
      <c r="P40" s="18" cm="1">
        <f t="array" ref="P40">QUARTILE(IF((CRB_ves!$O$5:$O$3388&gt;=CRB_stats!$A40)*(CRB_ves!$O$5:$O$3388&lt;CRB_stats!$A41),CRB_ves!$C$5:$C$3388),2)/(1080^2)</f>
        <v>2.8798010973936899E-2</v>
      </c>
      <c r="Q40" s="18" cm="1">
        <f t="array" ref="Q40">QUARTILE(IF((CRB_ves!$O$5:$O$3388&gt;=CRB_stats!$A40)*(CRB_ves!$O$5:$O$3388&lt;CRB_stats!$A41),CRB_ves!$C$5:$C$3388),3)/(1080^2)</f>
        <v>4.7044324417009599E-2</v>
      </c>
      <c r="R40" s="3" cm="1">
        <f t="array" ref="R40">QUARTILE(IF((CRB_ves!$O$5:$O$3388&gt;=CRB_stats!$A40)*(CRB_ves!$O$5:$O$3388&lt;CRB_stats!$A41),CRB_ves!$K$5:$K$3388),1)/1080</f>
        <v>9.8921296296296299E-2</v>
      </c>
      <c r="S40" s="3" cm="1">
        <f t="array" ref="S40">QUARTILE(IF((CRB_ves!$O$5:$O$3388&gt;=CRB_stats!$A40)*(CRB_ves!$O$5:$O$3388&lt;CRB_stats!$A41),CRB_ves!$K$5:$K$3388),2)/1080</f>
        <v>0.22749999999999998</v>
      </c>
      <c r="T40" s="3" cm="1">
        <f t="array" ref="T40">QUARTILE(IF((CRB_ves!$O$5:$O$3388&gt;=CRB_stats!$A40)*(CRB_ves!$O$5:$O$3388&lt;CRB_stats!$A41),CRB_ves!$K$5:$K$3388),3)/1080</f>
        <v>0.35135648148148152</v>
      </c>
      <c r="U40" s="3" cm="1">
        <f t="array" ref="U40">QUARTILE(IF((CRB_ves!$O$5:$O$3388&gt;=CRB_stats!$A40)*(CRB_ves!$O$5:$O$3388&lt;CRB_stats!$A41),CRB_ves!$G$5:$G$3388),1)</f>
        <v>1.2925880529373595</v>
      </c>
      <c r="V40" s="3" cm="1">
        <f t="array" ref="V40">QUARTILE(IF((CRB_ves!$O$5:$O$3388&gt;=CRB_stats!$A40)*(CRB_ves!$O$5:$O$3388&lt;CRB_stats!$A41),CRB_ves!$G$5:$G$3388),2)</f>
        <v>1.5599232145194364</v>
      </c>
      <c r="W40" s="3" cm="1">
        <f t="array" ref="W40">QUARTILE(IF((CRB_ves!$O$5:$O$3388&gt;=CRB_stats!$A40)*(CRB_ves!$O$5:$O$3388&lt;CRB_stats!$A41),CRB_ves!$G$5:$G$3388),3)</f>
        <v>1.9104398171383816</v>
      </c>
      <c r="X40" s="3" cm="1">
        <f t="array" ref="X40">QUARTILE(IF((CRB_ves!$O$5:$O$3388&gt;=CRB_stats!$A40)*(CRB_ves!$O$5:$O$3388&lt;CRB_stats!$A41),CRB_ves!$I$5:$I$3388),1)</f>
        <v>0.60499999999999998</v>
      </c>
      <c r="Y40" s="3" cm="1">
        <f t="array" ref="Y40">QUARTILE(IF((CRB_ves!$O$5:$O$3388&gt;=CRB_stats!$A40)*(CRB_ves!$O$5:$O$3388&lt;CRB_stats!$A41),CRB_ves!$I$5:$I$3388),2)</f>
        <v>0.77</v>
      </c>
      <c r="Z40" s="3" cm="1">
        <f t="array" ref="Z40">QUARTILE(IF((CRB_ves!$O$5:$O$3388&gt;=CRB_stats!$A40)*(CRB_ves!$O$5:$O$3388&lt;CRB_stats!$A41),CRB_ves!$I$5:$I$3388),3)</f>
        <v>0.82000000000000006</v>
      </c>
      <c r="AA40" s="3" cm="1">
        <f t="array" ref="AA40">QUARTILE(IF((CRB_ves!$O$5:$O$3388&gt;=CRB_stats!$A40)*(CRB_ves!$O$5:$O$3388&lt;CRB_stats!$A41),CRB_ves!$J$5:$J$3388),1)</f>
        <v>0.52500000000000002</v>
      </c>
      <c r="AB40" s="3" cm="1">
        <f t="array" ref="AB40">QUARTILE(IF((CRB_ves!$O$5:$O$3388&gt;=CRB_stats!$A40)*(CRB_ves!$O$5:$O$3388&lt;CRB_stats!$A41),CRB_ves!$J$5:$J$3388),2)</f>
        <v>0.64</v>
      </c>
      <c r="AC40" s="3" cm="1">
        <f t="array" ref="AC40">QUARTILE(IF((CRB_ves!$O$5:$O$3388&gt;=CRB_stats!$A40)*(CRB_ves!$O$5:$O$3388&lt;CRB_stats!$A41),CRB_ves!$J$5:$J$3388),3)</f>
        <v>0.77500000000000002</v>
      </c>
      <c r="AD40" s="3" cm="1">
        <f t="array" ref="AD40">AVERAGE(IF((CRB_ves!$O$5:$O$3388&gt;=CRB_stats!$A40)*(CRB_ves!$O$5:$O$3388&lt;CRB_stats!$A41),Angles!$K$5:$K$3388))</f>
        <v>0.36403713512473934</v>
      </c>
      <c r="AE40" s="3" cm="1">
        <f t="array" ref="AE40">AVERAGE(IF((CRB_ves!$O$5:$O$3388&gt;=CRB_stats!$A40)*(CRB_ves!$O$5:$O$3388&lt;CRB_stats!$A41),Angles!$L$5:$L$3388))</f>
        <v>3.8206717663406199E-2</v>
      </c>
      <c r="AF40" s="25">
        <f t="shared" si="4"/>
        <v>42.00429088715083</v>
      </c>
      <c r="AG40" s="26">
        <f t="shared" si="5"/>
        <v>40.615837331820899</v>
      </c>
      <c r="AH40" s="3" cm="1">
        <f t="array" ref="AH40">AVERAGE(IF((CRB_bin!$C$5:$C$440&gt;=CRB_stats!$A40)*(CRB_bin!$C$5:$C$440&lt;CRB_stats!$A41),CRB_bin!$J$5:$J$440))</f>
        <v>6.6060617064171425E-3</v>
      </c>
      <c r="AI40" s="3" cm="1">
        <f t="array" ref="AI40">STDEV(IF((CRB_bin!$C$5:$C$440&gt;=CRB_stats!$A40)*(CRB_bin!$C$5:$C$440&lt;CRB_stats!$A41),CRB_bin!$J$5:$J$440))</f>
        <v>7.9647439801968454E-3</v>
      </c>
      <c r="AJ40" s="3" cm="1">
        <f t="array" ref="AJ40">AVERAGE(IF((CRB_bin!$C$5:$C$440&gt;=CRB_stats!$A40)*(CRB_bin!$C$5:$C$440&lt;CRB_stats!$A41),CRB_bin!$K$5:$K$440))</f>
        <v>0.17032593878600821</v>
      </c>
      <c r="AK40" s="3" cm="1">
        <f t="array" ref="AK40">STDEV(IF((CRB_bin!$C$5:$C$440&gt;=CRB_stats!$A40)*(CRB_bin!$C$5:$C$440&lt;CRB_stats!$A41),CRB_bin!$K$5:$K$440))</f>
        <v>5.3056502918205586E-2</v>
      </c>
      <c r="AL40" s="3" cm="1">
        <f t="array" ref="AL40">AVERAGE(IF((CRB_bin!$C$5:$C$440&gt;=CRB_stats!$A40)*(CRB_bin!$C$5:$C$440&lt;CRB_stats!$A41),CRB_bin!$N$5:$N$440))</f>
        <v>1.4608113034752284</v>
      </c>
      <c r="AM40" s="3" cm="1">
        <f t="array" ref="AM40">STDEV(IF((CRB_bin!$C$5:$C$440&gt;=CRB_stats!$A40)*(CRB_bin!$C$5:$C$440&lt;CRB_stats!$A41),CRB_bin!$N$5:$N$440))</f>
        <v>1.076417340723052</v>
      </c>
      <c r="AN40" s="3" cm="1">
        <f t="array" ref="AN40">AVERAGE(IF((CRB_bin!$C$5:$C$440&gt;=CRB_stats!$A40)*(CRB_bin!$C$5:$C$440&lt;CRB_stats!$A41),CRB_bin!$O$5:$O$440))</f>
        <v>5.1034569281445021</v>
      </c>
      <c r="AO40" s="10" cm="1">
        <f t="array" ref="AO40">STDEV(IF((CRB_bin!$C$5:$C$440&gt;=CRB_stats!$A40)*(CRB_bin!$C$5:$C$440&lt;CRB_stats!$A41),CRB_bin!$O$5:$O$440))</f>
        <v>1.9053292083290394</v>
      </c>
      <c r="AQ40" s="59"/>
    </row>
    <row r="41" spans="1:43" x14ac:dyDescent="0.35">
      <c r="A41">
        <v>72</v>
      </c>
      <c r="B41" s="49" cm="1">
        <f t="array" ref="B41">QUARTILE(IF((CRB_phn!$O$5:$O$720&gt;=CRB_stats!$A41)*(CRB_phn!$O$5:$O$720&lt;CRB_stats!$A42),CRB_phn!$C$5:$C$720),1)/(1080^2)</f>
        <v>4.0093449931412894E-3</v>
      </c>
      <c r="C41" s="12" cm="1">
        <f t="array" ref="C41">QUARTILE(IF((CRB_phn!$O$5:$O$720&gt;=CRB_stats!$A41)*(CRB_phn!$O$5:$O$720&lt;CRB_stats!$A42),CRB_phn!$C$5:$C$720),2)/(1080^2)</f>
        <v>5.1783264746227712E-3</v>
      </c>
      <c r="D41" s="12" cm="1">
        <f t="array" ref="D41">QUARTILE(IF((CRB_phn!$O$5:$O$720&gt;=CRB_stats!$A41)*(CRB_phn!$O$5:$O$720&lt;CRB_stats!$A42),CRB_phn!$C$5:$C$720),3)/(1080^2)</f>
        <v>6.3473079561042521E-3</v>
      </c>
      <c r="E41" s="12" cm="1">
        <f t="array" ref="E41">QUARTILE(IF((CRB_phn!$O$5:$O$720&gt;=CRB_stats!$A41)*(CRB_phn!$O$5:$O$720&lt;CRB_stats!$A42),CRB_phn!$E$5:$E$720),1)/1080</f>
        <v>0.11812731481481481</v>
      </c>
      <c r="F41" s="12" cm="1">
        <f t="array" ref="F41">QUARTILE(IF((CRB_phn!$O$5:$O$720&gt;=CRB_stats!$A41)*(CRB_phn!$O$5:$O$720&lt;CRB_stats!$A42),CRB_phn!$E$5:$E$720),2)/1080</f>
        <v>0.12997685185185184</v>
      </c>
      <c r="G41" s="12" cm="1">
        <f t="array" ref="G41">QUARTILE(IF((CRB_phn!$O$5:$O$720&gt;=CRB_stats!$A41)*(CRB_phn!$O$5:$O$720&lt;CRB_stats!$A42),CRB_phn!$E$5:$E$720),3)/1080</f>
        <v>0.1418263888888889</v>
      </c>
      <c r="H41" s="3" cm="1">
        <f t="array" ref="H41">QUARTILE(IF((CRB_phn!$O$5:$O$720&gt;=CRB_stats!$A41)*(CRB_phn!$O$5:$O$720&lt;CRB_stats!$A42),CRB_phn!$G$5:$G$720),1)</f>
        <v>2.6315076735422087</v>
      </c>
      <c r="I41" s="3" cm="1">
        <f t="array" ref="I41">QUARTILE(IF((CRB_phn!$O$5:$O$720&gt;=CRB_stats!$A41)*(CRB_phn!$O$5:$O$720&lt;CRB_stats!$A42),CRB_phn!$G$5:$G$720),2)</f>
        <v>2.7954268844022891</v>
      </c>
      <c r="J41" s="3" cm="1">
        <f t="array" ref="J41">QUARTILE(IF((CRB_phn!$O$5:$O$720&gt;=CRB_stats!$A41)*(CRB_phn!$O$5:$O$720&lt;CRB_stats!$A42),CRB_phn!$G$5:$G$720),3)</f>
        <v>2.9593460952623691</v>
      </c>
      <c r="K41" s="3" cm="1">
        <f t="array" ref="K41">AVERAGE(IF((CRB_phn!$O$5:$O$720&gt;=CRB_stats!$A41)*(CRB_phn!$O$5:$O$720&lt;CRB_stats!$A42),Angles!$I$5:$I$720))</f>
        <v>-0.55430383254432924</v>
      </c>
      <c r="L41" s="3" cm="1">
        <f t="array" ref="L41">AVERAGE(IF((CRB_phn!$O$5:$O$720&gt;=CRB_stats!$A41)*(CRB_phn!$O$5:$O$720&lt;CRB_stats!$A42),Angles!$J$5:$J$720))</f>
        <v>0.69535951110906491</v>
      </c>
      <c r="M41" s="25">
        <f t="shared" si="2"/>
        <v>-19.280000000000005</v>
      </c>
      <c r="N41" s="26">
        <f t="shared" si="3"/>
        <v>13.879851689559555</v>
      </c>
      <c r="O41" s="24" cm="1">
        <f t="array" ref="O41">QUARTILE(IF((CRB_ves!$O$5:$O$3388&gt;=CRB_stats!$A41)*(CRB_ves!$O$5:$O$3388&lt;CRB_stats!$A42),CRB_ves!$C$5:$C$3388),1)/(1080^2)</f>
        <v>7.6703960905349792E-3</v>
      </c>
      <c r="P41" s="18" cm="1">
        <f t="array" ref="P41">QUARTILE(IF((CRB_ves!$O$5:$O$3388&gt;=CRB_stats!$A41)*(CRB_ves!$O$5:$O$3388&lt;CRB_stats!$A42),CRB_ves!$C$5:$C$3388),2)/(1080^2)</f>
        <v>1.6132544581618655E-2</v>
      </c>
      <c r="Q41" s="18" cm="1">
        <f t="array" ref="Q41">QUARTILE(IF((CRB_ves!$O$5:$O$3388&gt;=CRB_stats!$A41)*(CRB_ves!$O$5:$O$3388&lt;CRB_stats!$A42),CRB_ves!$C$5:$C$3388),3)/(1080^2)</f>
        <v>8.9005486968449926E-2</v>
      </c>
      <c r="R41" s="3" cm="1">
        <f t="array" ref="R41">QUARTILE(IF((CRB_ves!$O$5:$O$3388&gt;=CRB_stats!$A41)*(CRB_ves!$O$5:$O$3388&lt;CRB_stats!$A42),CRB_ves!$K$5:$K$3388),1)/1080</f>
        <v>0.12205787037037036</v>
      </c>
      <c r="S41" s="3" cm="1">
        <f t="array" ref="S41">QUARTILE(IF((CRB_ves!$O$5:$O$3388&gt;=CRB_stats!$A41)*(CRB_ves!$O$5:$O$3388&lt;CRB_stats!$A42),CRB_ves!$K$5:$K$3388),2)/1080</f>
        <v>0.17294444444444446</v>
      </c>
      <c r="T41" s="3" cm="1">
        <f t="array" ref="T41">QUARTILE(IF((CRB_ves!$O$5:$O$3388&gt;=CRB_stats!$A41)*(CRB_ves!$O$5:$O$3388&lt;CRB_stats!$A42),CRB_ves!$K$5:$K$3388),3)/1080</f>
        <v>0.38756481481481481</v>
      </c>
      <c r="U41" s="3" cm="1">
        <f t="array" ref="U41">QUARTILE(IF((CRB_ves!$O$5:$O$3388&gt;=CRB_stats!$A41)*(CRB_ves!$O$5:$O$3388&lt;CRB_stats!$A42),CRB_ves!$G$5:$G$3388),1)</f>
        <v>1.2014555523855159</v>
      </c>
      <c r="V41" s="3" cm="1">
        <f t="array" ref="V41">QUARTILE(IF((CRB_ves!$O$5:$O$3388&gt;=CRB_stats!$A41)*(CRB_ves!$O$5:$O$3388&lt;CRB_stats!$A42),CRB_ves!$G$5:$G$3388),2)</f>
        <v>1.3653895393481377</v>
      </c>
      <c r="W41" s="3" cm="1">
        <f t="array" ref="W41">QUARTILE(IF((CRB_ves!$O$5:$O$3388&gt;=CRB_stats!$A41)*(CRB_ves!$O$5:$O$3388&lt;CRB_stats!$A42),CRB_ves!$G$5:$G$3388),3)</f>
        <v>1.7622852839238969</v>
      </c>
      <c r="X41" s="3" cm="1">
        <f t="array" ref="X41">QUARTILE(IF((CRB_ves!$O$5:$O$3388&gt;=CRB_stats!$A41)*(CRB_ves!$O$5:$O$3388&lt;CRB_stats!$A42),CRB_ves!$I$5:$I$3388),1)</f>
        <v>0.76500000000000001</v>
      </c>
      <c r="Y41" s="3" cm="1">
        <f t="array" ref="Y41">QUARTILE(IF((CRB_ves!$O$5:$O$3388&gt;=CRB_stats!$A41)*(CRB_ves!$O$5:$O$3388&lt;CRB_stats!$A42),CRB_ves!$I$5:$I$3388),2)</f>
        <v>0.79500000000000004</v>
      </c>
      <c r="Z41" s="3" cm="1">
        <f t="array" ref="Z41">QUARTILE(IF((CRB_ves!$O$5:$O$3388&gt;=CRB_stats!$A41)*(CRB_ves!$O$5:$O$3388&lt;CRB_stats!$A42),CRB_ves!$I$5:$I$3388),3)</f>
        <v>0.86499999999999999</v>
      </c>
      <c r="AA41" s="3" cm="1">
        <f t="array" ref="AA41">QUARTILE(IF((CRB_ves!$O$5:$O$3388&gt;=CRB_stats!$A41)*(CRB_ves!$O$5:$O$3388&lt;CRB_stats!$A42),CRB_ves!$J$5:$J$3388),1)</f>
        <v>0.56999999999999995</v>
      </c>
      <c r="AB41" s="3" cm="1">
        <f t="array" ref="AB41">QUARTILE(IF((CRB_ves!$O$5:$O$3388&gt;=CRB_stats!$A41)*(CRB_ves!$O$5:$O$3388&lt;CRB_stats!$A42),CRB_ves!$J$5:$J$3388),2)</f>
        <v>0.73499999999999999</v>
      </c>
      <c r="AC41" s="3" cm="1">
        <f t="array" ref="AC41">QUARTILE(IF((CRB_ves!$O$5:$O$3388&gt;=CRB_stats!$A41)*(CRB_ves!$O$5:$O$3388&lt;CRB_stats!$A42),CRB_ves!$J$5:$J$3388),3)</f>
        <v>0.83250000000000002</v>
      </c>
      <c r="AD41" s="3" cm="1">
        <f t="array" ref="AD41">AVERAGE(IF((CRB_ves!$O$5:$O$3388&gt;=CRB_stats!$A41)*(CRB_ves!$O$5:$O$3388&lt;CRB_stats!$A42),Angles!$K$5:$K$3388))</f>
        <v>0.17601809823138725</v>
      </c>
      <c r="AE41" s="3" cm="1">
        <f t="array" ref="AE41">AVERAGE(IF((CRB_ves!$O$5:$O$3388&gt;=CRB_stats!$A41)*(CRB_ves!$O$5:$O$3388&lt;CRB_stats!$A42),Angles!$L$5:$L$3388))</f>
        <v>0.14677971701260598</v>
      </c>
      <c r="AF41" s="25">
        <f t="shared" si="4"/>
        <v>25.087806926326934</v>
      </c>
      <c r="AG41" s="26">
        <f t="shared" si="5"/>
        <v>49.17462223580803</v>
      </c>
      <c r="AH41" s="3" cm="1">
        <f t="array" ref="AH41">AVERAGE(IF((CRB_bin!$C$5:$C$440&gt;=CRB_stats!$A41)*(CRB_bin!$C$5:$C$440&lt;CRB_stats!$A42),CRB_bin!$J$5:$J$440))</f>
        <v>1.2899355245430016E-2</v>
      </c>
      <c r="AI41" s="3" cm="1">
        <f t="array" ref="AI41">STDEV(IF((CRB_bin!$C$5:$C$440&gt;=CRB_stats!$A41)*(CRB_bin!$C$5:$C$440&lt;CRB_stats!$A42),CRB_bin!$J$5:$J$440))</f>
        <v>1.2084744943201439E-2</v>
      </c>
      <c r="AJ41" s="3" cm="1">
        <f t="array" ref="AJ41">AVERAGE(IF((CRB_bin!$C$5:$C$440&gt;=CRB_stats!$A41)*(CRB_bin!$C$5:$C$440&lt;CRB_stats!$A42),CRB_bin!$K$5:$K$440))</f>
        <v>8.1396926440329212E-2</v>
      </c>
      <c r="AK41" s="3" cm="1">
        <f t="array" ref="AK41">STDEV(IF((CRB_bin!$C$5:$C$440&gt;=CRB_stats!$A41)*(CRB_bin!$C$5:$C$440&lt;CRB_stats!$A42),CRB_bin!$K$5:$K$440))</f>
        <v>3.333155202591382E-2</v>
      </c>
      <c r="AL41" s="3" cm="1">
        <f t="array" ref="AL41">AVERAGE(IF((CRB_bin!$C$5:$C$440&gt;=CRB_stats!$A41)*(CRB_bin!$C$5:$C$440&lt;CRB_stats!$A42),CRB_bin!$N$5:$N$440))</f>
        <v>1.7796412821970016</v>
      </c>
      <c r="AM41" s="3" cm="1">
        <f t="array" ref="AM41">STDEV(IF((CRB_bin!$C$5:$C$440&gt;=CRB_stats!$A41)*(CRB_bin!$C$5:$C$440&lt;CRB_stats!$A42),CRB_bin!$N$5:$N$440))</f>
        <v>1.4797017327096438</v>
      </c>
      <c r="AN41" s="3" cm="1">
        <f t="array" ref="AN41">AVERAGE(IF((CRB_bin!$C$5:$C$440&gt;=CRB_stats!$A41)*(CRB_bin!$C$5:$C$440&lt;CRB_stats!$A42),CRB_bin!$O$5:$O$440))</f>
        <v>4.8993857589577106</v>
      </c>
      <c r="AO41" s="10" cm="1">
        <f t="array" ref="AO41">STDEV(IF((CRB_bin!$C$5:$C$440&gt;=CRB_stats!$A41)*(CRB_bin!$C$5:$C$440&lt;CRB_stats!$A42),CRB_bin!$O$5:$O$440))</f>
        <v>0.66150059285780438</v>
      </c>
      <c r="AQ41" s="59"/>
    </row>
    <row r="42" spans="1:43" x14ac:dyDescent="0.35">
      <c r="A42">
        <v>74</v>
      </c>
      <c r="B42" s="49" cm="1">
        <f t="array" ref="B42">QUARTILE(IF((CRB_phn!$O$5:$O$720&gt;=CRB_stats!$A42)*(CRB_phn!$O$5:$O$720&lt;CRB_stats!$A43),CRB_phn!$C$5:$C$720),1)/(1080^2)</f>
        <v>7.749485596707819E-3</v>
      </c>
      <c r="C42" s="12" cm="1">
        <f t="array" ref="C42">QUARTILE(IF((CRB_phn!$O$5:$O$720&gt;=CRB_stats!$A42)*(CRB_phn!$O$5:$O$720&lt;CRB_stats!$A43),CRB_phn!$C$5:$C$720),2)/(1080^2)</f>
        <v>9.0560699588477372E-3</v>
      </c>
      <c r="D42" s="12" cm="1">
        <f t="array" ref="D42">QUARTILE(IF((CRB_phn!$O$5:$O$720&gt;=CRB_stats!$A42)*(CRB_phn!$O$5:$O$720&lt;CRB_stats!$A43),CRB_phn!$C$5:$C$720),3)/(1080^2)</f>
        <v>1.8036694101508915E-2</v>
      </c>
      <c r="E42" s="12" cm="1">
        <f t="array" ref="E42">QUARTILE(IF((CRB_phn!$O$5:$O$720&gt;=CRB_stats!$A42)*(CRB_phn!$O$5:$O$720&lt;CRB_stats!$A43),CRB_phn!$E$5:$E$720),1)/1080</f>
        <v>0.17757870370370374</v>
      </c>
      <c r="F42" s="12" cm="1">
        <f t="array" ref="F42">QUARTILE(IF((CRB_phn!$O$5:$O$720&gt;=CRB_stats!$A42)*(CRB_phn!$O$5:$O$720&lt;CRB_stats!$A43),CRB_phn!$E$5:$E$720),2)/1080</f>
        <v>0.17962962962962964</v>
      </c>
      <c r="G42" s="12" cm="1">
        <f t="array" ref="G42">QUARTILE(IF((CRB_phn!$O$5:$O$720&gt;=CRB_stats!$A42)*(CRB_phn!$O$5:$O$720&lt;CRB_stats!$A43),CRB_phn!$E$5:$E$720),3)/1080</f>
        <v>0.28766203703703702</v>
      </c>
      <c r="H42" s="3" cm="1">
        <f t="array" ref="H42">QUARTILE(IF((CRB_phn!$O$5:$O$720&gt;=CRB_stats!$A42)*(CRB_phn!$O$5:$O$720&lt;CRB_stats!$A43),CRB_phn!$G$5:$G$720),1)</f>
        <v>2.7127706164703005</v>
      </c>
      <c r="I42" s="3" cm="1">
        <f t="array" ref="I42">QUARTILE(IF((CRB_phn!$O$5:$O$720&gt;=CRB_stats!$A42)*(CRB_phn!$O$5:$O$720&lt;CRB_stats!$A43),CRB_phn!$G$5:$G$720),2)</f>
        <v>3.2203930791197717</v>
      </c>
      <c r="J42" s="3" cm="1">
        <f t="array" ref="J42">QUARTILE(IF((CRB_phn!$O$5:$O$720&gt;=CRB_stats!$A42)*(CRB_phn!$O$5:$O$720&lt;CRB_stats!$A43),CRB_phn!$G$5:$G$720),3)</f>
        <v>3.877310830340484</v>
      </c>
      <c r="K42" s="3" cm="1">
        <f t="array" ref="K42">AVERAGE(IF((CRB_phn!$O$5:$O$720&gt;=CRB_stats!$A42)*(CRB_phn!$O$5:$O$720&lt;CRB_stats!$A43),Angles!$I$5:$I$720))</f>
        <v>0.14658834652783817</v>
      </c>
      <c r="L42" s="3" cm="1">
        <f t="array" ref="L42">AVERAGE(IF((CRB_phn!$O$5:$O$720&gt;=CRB_stats!$A42)*(CRB_phn!$O$5:$O$720&lt;CRB_stats!$A43),Angles!$J$5:$J$720))</f>
        <v>0.36183023773272716</v>
      </c>
      <c r="M42" s="25">
        <f t="shared" si="2"/>
        <v>11.027177263117027</v>
      </c>
      <c r="N42" s="26">
        <f t="shared" si="3"/>
        <v>39.292393820479177</v>
      </c>
      <c r="O42" s="24" cm="1">
        <f t="array" ref="O42">QUARTILE(IF((CRB_ves!$O$5:$O$3388&gt;=CRB_stats!$A42)*(CRB_ves!$O$5:$O$3388&lt;CRB_stats!$A43),CRB_ves!$C$5:$C$3388),1)/(1080^2)</f>
        <v>9.1126543209876544E-3</v>
      </c>
      <c r="P42" s="18" cm="1">
        <f t="array" ref="P42">QUARTILE(IF((CRB_ves!$O$5:$O$3388&gt;=CRB_stats!$A42)*(CRB_ves!$O$5:$O$3388&lt;CRB_stats!$A43),CRB_ves!$C$5:$C$3388),2)/(1080^2)</f>
        <v>2.0905349794238682E-2</v>
      </c>
      <c r="Q42" s="18" cm="1">
        <f t="array" ref="Q42">QUARTILE(IF((CRB_ves!$O$5:$O$3388&gt;=CRB_stats!$A42)*(CRB_ves!$O$5:$O$3388&lt;CRB_stats!$A43),CRB_ves!$C$5:$C$3388),3)/(1080^2)</f>
        <v>3.1593792866941015E-2</v>
      </c>
      <c r="R42" s="3" cm="1">
        <f t="array" ref="R42">QUARTILE(IF((CRB_ves!$O$5:$O$3388&gt;=CRB_stats!$A42)*(CRB_ves!$O$5:$O$3388&lt;CRB_stats!$A43),CRB_ves!$K$5:$K$3388),1)/1080</f>
        <v>0.12800925925925927</v>
      </c>
      <c r="S42" s="3" cm="1">
        <f t="array" ref="S42">QUARTILE(IF((CRB_ves!$O$5:$O$3388&gt;=CRB_stats!$A42)*(CRB_ves!$O$5:$O$3388&lt;CRB_stats!$A43),CRB_ves!$K$5:$K$3388),2)/1080</f>
        <v>0.22952777777777778</v>
      </c>
      <c r="T42" s="3" cm="1">
        <f t="array" ref="T42">QUARTILE(IF((CRB_ves!$O$5:$O$3388&gt;=CRB_stats!$A42)*(CRB_ves!$O$5:$O$3388&lt;CRB_stats!$A43),CRB_ves!$K$5:$K$3388),3)/1080</f>
        <v>0.27091666666666664</v>
      </c>
      <c r="U42" s="3" cm="1">
        <f t="array" ref="U42">QUARTILE(IF((CRB_ves!$O$5:$O$3388&gt;=CRB_stats!$A42)*(CRB_ves!$O$5:$O$3388&lt;CRB_stats!$A43),CRB_ves!$G$5:$G$3388),1)</f>
        <v>1.4629021013843242</v>
      </c>
      <c r="V42" s="3" cm="1">
        <f t="array" ref="V42">QUARTILE(IF((CRB_ves!$O$5:$O$3388&gt;=CRB_stats!$A42)*(CRB_ves!$O$5:$O$3388&lt;CRB_stats!$A43),CRB_ves!$G$5:$G$3388),2)</f>
        <v>1.5633425082927517</v>
      </c>
      <c r="W42" s="3" cm="1">
        <f t="array" ref="W42">QUARTILE(IF((CRB_ves!$O$5:$O$3388&gt;=CRB_stats!$A42)*(CRB_ves!$O$5:$O$3388&lt;CRB_stats!$A43),CRB_ves!$G$5:$G$3388),3)</f>
        <v>1.6839022057504931</v>
      </c>
      <c r="X42" s="3" cm="1">
        <f t="array" ref="X42">QUARTILE(IF((CRB_ves!$O$5:$O$3388&gt;=CRB_stats!$A42)*(CRB_ves!$O$5:$O$3388&lt;CRB_stats!$A43),CRB_ves!$I$5:$I$3388),1)</f>
        <v>0.72</v>
      </c>
      <c r="Y42" s="3" cm="1">
        <f t="array" ref="Y42">QUARTILE(IF((CRB_ves!$O$5:$O$3388&gt;=CRB_stats!$A42)*(CRB_ves!$O$5:$O$3388&lt;CRB_stats!$A43),CRB_ves!$I$5:$I$3388),2)</f>
        <v>0.79</v>
      </c>
      <c r="Z42" s="3" cm="1">
        <f t="array" ref="Z42">QUARTILE(IF((CRB_ves!$O$5:$O$3388&gt;=CRB_stats!$A42)*(CRB_ves!$O$5:$O$3388&lt;CRB_stats!$A43),CRB_ves!$I$5:$I$3388),3)</f>
        <v>0.85</v>
      </c>
      <c r="AA42" s="3" cm="1">
        <f t="array" ref="AA42">QUARTILE(IF((CRB_ves!$O$5:$O$3388&gt;=CRB_stats!$A42)*(CRB_ves!$O$5:$O$3388&lt;CRB_stats!$A43),CRB_ves!$J$5:$J$3388),1)</f>
        <v>0.59</v>
      </c>
      <c r="AB42" s="3" cm="1">
        <f t="array" ref="AB42">QUARTILE(IF((CRB_ves!$O$5:$O$3388&gt;=CRB_stats!$A42)*(CRB_ves!$O$5:$O$3388&lt;CRB_stats!$A43),CRB_ves!$J$5:$J$3388),2)</f>
        <v>0.64</v>
      </c>
      <c r="AC42" s="3" cm="1">
        <f t="array" ref="AC42">QUARTILE(IF((CRB_ves!$O$5:$O$3388&gt;=CRB_stats!$A42)*(CRB_ves!$O$5:$O$3388&lt;CRB_stats!$A43),CRB_ves!$J$5:$J$3388),3)</f>
        <v>0.68</v>
      </c>
      <c r="AD42" s="3" cm="1">
        <f t="array" ref="AD42">AVERAGE(IF((CRB_ves!$O$5:$O$3388&gt;=CRB_stats!$A42)*(CRB_ves!$O$5:$O$3388&lt;CRB_stats!$A43),Angles!$K$5:$K$3388))</f>
        <v>0.28136472061257795</v>
      </c>
      <c r="AE42" s="3" cm="1">
        <f t="array" ref="AE42">AVERAGE(IF((CRB_ves!$O$5:$O$3388&gt;=CRB_stats!$A42)*(CRB_ves!$O$5:$O$3388&lt;CRB_stats!$A43),Angles!$L$5:$L$3388))</f>
        <v>0.10580493343018647</v>
      </c>
      <c r="AF42" s="25">
        <f t="shared" si="4"/>
        <v>34.695817211959863</v>
      </c>
      <c r="AG42" s="26">
        <f t="shared" si="5"/>
        <v>44.41757929870586</v>
      </c>
      <c r="AH42" s="3" cm="1">
        <f t="array" ref="AH42">AVERAGE(IF((CRB_bin!$C$5:$C$440&gt;=CRB_stats!$A42)*(CRB_bin!$C$5:$C$440&lt;CRB_stats!$A43),CRB_bin!$J$5:$J$440))</f>
        <v>2.2948742189868959E-2</v>
      </c>
      <c r="AI42" s="3" cm="1">
        <f t="array" ref="AI42">STDEV(IF((CRB_bin!$C$5:$C$440&gt;=CRB_stats!$A42)*(CRB_bin!$C$5:$C$440&lt;CRB_stats!$A43),CRB_bin!$J$5:$J$440))</f>
        <v>1.6266786235278455E-2</v>
      </c>
      <c r="AJ42" s="3" cm="1">
        <f t="array" ref="AJ42">AVERAGE(IF((CRB_bin!$C$5:$C$440&gt;=CRB_stats!$A42)*(CRB_bin!$C$5:$C$440&lt;CRB_stats!$A43),CRB_bin!$K$5:$K$440))</f>
        <v>9.4870756172839507E-2</v>
      </c>
      <c r="AK42" s="3" cm="1">
        <f t="array" ref="AK42">STDEV(IF((CRB_bin!$C$5:$C$440&gt;=CRB_stats!$A42)*(CRB_bin!$C$5:$C$440&lt;CRB_stats!$A43),CRB_bin!$K$5:$K$440))</f>
        <v>5.0657846994150789E-2</v>
      </c>
      <c r="AL42" s="3" cm="1">
        <f t="array" ref="AL42">AVERAGE(IF((CRB_bin!$C$5:$C$440&gt;=CRB_stats!$A42)*(CRB_bin!$C$5:$C$440&lt;CRB_stats!$A43),CRB_bin!$N$5:$N$440))</f>
        <v>4.2552020811783322</v>
      </c>
      <c r="AM42" s="3" cm="1">
        <f t="array" ref="AM42">STDEV(IF((CRB_bin!$C$5:$C$440&gt;=CRB_stats!$A42)*(CRB_bin!$C$5:$C$440&lt;CRB_stats!$A43),CRB_bin!$N$5:$N$440))</f>
        <v>4.9867671650213614</v>
      </c>
      <c r="AN42" s="3" cm="1">
        <f t="array" ref="AN42">AVERAGE(IF((CRB_bin!$C$5:$C$440&gt;=CRB_stats!$A42)*(CRB_bin!$C$5:$C$440&lt;CRB_stats!$A43),CRB_bin!$O$5:$O$440))</f>
        <v>7.3405424115253783</v>
      </c>
      <c r="AO42" s="10" cm="1">
        <f t="array" ref="AO42">STDEV(IF((CRB_bin!$C$5:$C$440&gt;=CRB_stats!$A42)*(CRB_bin!$C$5:$C$440&lt;CRB_stats!$A43),CRB_bin!$O$5:$O$440))</f>
        <v>3.259344898635637</v>
      </c>
      <c r="AQ42" s="59"/>
    </row>
    <row r="43" spans="1:43" x14ac:dyDescent="0.35">
      <c r="A43">
        <v>76</v>
      </c>
      <c r="B43" s="49" cm="1">
        <f t="array" ref="B43">QUARTILE(IF((CRB_phn!$O$5:$O$720&gt;=CRB_stats!$A43)*(CRB_phn!$O$5:$O$720&lt;CRB_stats!$A44),CRB_phn!$C$5:$C$720),1)/(1080^2)</f>
        <v>5.3785150891632371E-3</v>
      </c>
      <c r="C43" s="12" cm="1">
        <f t="array" ref="C43">QUARTILE(IF((CRB_phn!$O$5:$O$720&gt;=CRB_stats!$A43)*(CRB_phn!$O$5:$O$720&lt;CRB_stats!$A44),CRB_phn!$C$5:$C$720),2)/(1080^2)</f>
        <v>1.0617283950617284E-2</v>
      </c>
      <c r="D43" s="12" cm="1">
        <f t="array" ref="D43">QUARTILE(IF((CRB_phn!$O$5:$O$720&gt;=CRB_stats!$A43)*(CRB_phn!$O$5:$O$720&lt;CRB_stats!$A44),CRB_phn!$C$5:$C$720),3)/(1080^2)</f>
        <v>3.2059756515775036E-2</v>
      </c>
      <c r="E43" s="12" cm="1">
        <f t="array" ref="E43">QUARTILE(IF((CRB_phn!$O$5:$O$720&gt;=CRB_stats!$A43)*(CRB_phn!$O$5:$O$720&lt;CRB_stats!$A44),CRB_phn!$E$5:$E$720),1)/1080</f>
        <v>0.18537962962962964</v>
      </c>
      <c r="F43" s="12" cm="1">
        <f t="array" ref="F43">QUARTILE(IF((CRB_phn!$O$5:$O$720&gt;=CRB_stats!$A43)*(CRB_phn!$O$5:$O$720&lt;CRB_stats!$A44),CRB_phn!$E$5:$E$720),2)/1080</f>
        <v>0.23041666666666666</v>
      </c>
      <c r="G43" s="12" cm="1">
        <f t="array" ref="G43">QUARTILE(IF((CRB_phn!$O$5:$O$720&gt;=CRB_stats!$A43)*(CRB_phn!$O$5:$O$720&lt;CRB_stats!$A44),CRB_phn!$E$5:$E$720),3)/1080</f>
        <v>0.37646064814814811</v>
      </c>
      <c r="H43" s="3" cm="1">
        <f t="array" ref="H43">QUARTILE(IF((CRB_phn!$O$5:$O$720&gt;=CRB_stats!$A43)*(CRB_phn!$O$5:$O$720&lt;CRB_stats!$A44),CRB_phn!$G$5:$G$720),1)</f>
        <v>3.4339164052810647</v>
      </c>
      <c r="I43" s="3" cm="1">
        <f t="array" ref="I43">QUARTILE(IF((CRB_phn!$O$5:$O$720&gt;=CRB_stats!$A43)*(CRB_phn!$O$5:$O$720&lt;CRB_stats!$A44),CRB_phn!$G$5:$G$720),2)</f>
        <v>3.8887222446724445</v>
      </c>
      <c r="J43" s="3" cm="1">
        <f t="array" ref="J43">QUARTILE(IF((CRB_phn!$O$5:$O$720&gt;=CRB_stats!$A43)*(CRB_phn!$O$5:$O$720&lt;CRB_stats!$A44),CRB_phn!$G$5:$G$720),3)</f>
        <v>4.3373532268242556</v>
      </c>
      <c r="K43" s="3" cm="1">
        <f t="array" ref="K43">AVERAGE(IF((CRB_phn!$O$5:$O$720&gt;=CRB_stats!$A43)*(CRB_phn!$O$5:$O$720&lt;CRB_stats!$A44),Angles!$I$5:$I$720))</f>
        <v>0.27992404900352358</v>
      </c>
      <c r="L43" s="3" cm="1">
        <f t="array" ref="L43">AVERAGE(IF((CRB_phn!$O$5:$O$720&gt;=CRB_stats!$A43)*(CRB_phn!$O$5:$O$720&lt;CRB_stats!$A44),Angles!$J$5:$J$720))</f>
        <v>4.3769922213990752E-2</v>
      </c>
      <c r="M43" s="25">
        <f t="shared" si="2"/>
        <v>40.556494619595739</v>
      </c>
      <c r="N43" s="26">
        <f t="shared" si="3"/>
        <v>45.498030463273317</v>
      </c>
      <c r="O43" s="24" cm="1">
        <f t="array" ref="O43">QUARTILE(IF((CRB_ves!$O$5:$O$3388&gt;=CRB_stats!$A43)*(CRB_ves!$O$5:$O$3388&lt;CRB_stats!$A44),CRB_ves!$C$5:$C$3388),1)/(1080^2)</f>
        <v>4.8135288065843619E-3</v>
      </c>
      <c r="P43" s="18" cm="1">
        <f t="array" ref="P43">QUARTILE(IF((CRB_ves!$O$5:$O$3388&gt;=CRB_stats!$A43)*(CRB_ves!$O$5:$O$3388&lt;CRB_stats!$A44),CRB_ves!$C$5:$C$3388),2)/(1080^2)</f>
        <v>1.6947873799725652E-2</v>
      </c>
      <c r="Q43" s="18" cm="1">
        <f t="array" ref="Q43">QUARTILE(IF((CRB_ves!$O$5:$O$3388&gt;=CRB_stats!$A43)*(CRB_ves!$O$5:$O$3388&lt;CRB_stats!$A44),CRB_ves!$C$5:$C$3388),3)/(1080^2)</f>
        <v>4.9767661179698219E-2</v>
      </c>
      <c r="R43" s="3" cm="1">
        <f t="array" ref="R43">QUARTILE(IF((CRB_ves!$O$5:$O$3388&gt;=CRB_stats!$A43)*(CRB_ves!$O$5:$O$3388&lt;CRB_stats!$A44),CRB_ves!$K$5:$K$3388),1)/1080</f>
        <v>9.2166666666666661E-2</v>
      </c>
      <c r="S43" s="3" cm="1">
        <f t="array" ref="S43">QUARTILE(IF((CRB_ves!$O$5:$O$3388&gt;=CRB_stats!$A43)*(CRB_ves!$O$5:$O$3388&lt;CRB_stats!$A44),CRB_ves!$K$5:$K$3388),2)/1080</f>
        <v>0.1842685185185185</v>
      </c>
      <c r="T43" s="3" cm="1">
        <f t="array" ref="T43">QUARTILE(IF((CRB_ves!$O$5:$O$3388&gt;=CRB_stats!$A43)*(CRB_ves!$O$5:$O$3388&lt;CRB_stats!$A44),CRB_ves!$K$5:$K$3388),3)/1080</f>
        <v>0.39679166666666665</v>
      </c>
      <c r="U43" s="3" cm="1">
        <f t="array" ref="U43">QUARTILE(IF((CRB_ves!$O$5:$O$3388&gt;=CRB_stats!$A43)*(CRB_ves!$O$5:$O$3388&lt;CRB_stats!$A44),CRB_ves!$G$5:$G$3388),1)</f>
        <v>1.2165012685366738</v>
      </c>
      <c r="V43" s="3" cm="1">
        <f t="array" ref="V43">QUARTILE(IF((CRB_ves!$O$5:$O$3388&gt;=CRB_stats!$A43)*(CRB_ves!$O$5:$O$3388&lt;CRB_stats!$A44),CRB_ves!$G$5:$G$3388),2)</f>
        <v>1.4196827685652489</v>
      </c>
      <c r="W43" s="3" cm="1">
        <f t="array" ref="W43">QUARTILE(IF((CRB_ves!$O$5:$O$3388&gt;=CRB_stats!$A43)*(CRB_ves!$O$5:$O$3388&lt;CRB_stats!$A44),CRB_ves!$G$5:$G$3388),3)</f>
        <v>2.0454767984411717</v>
      </c>
      <c r="X43" s="3" cm="1">
        <f t="array" ref="X43">QUARTILE(IF((CRB_ves!$O$5:$O$3388&gt;=CRB_stats!$A43)*(CRB_ves!$O$5:$O$3388&lt;CRB_stats!$A44),CRB_ves!$I$5:$I$3388),1)</f>
        <v>0.61499999999999999</v>
      </c>
      <c r="Y43" s="3" cm="1">
        <f t="array" ref="Y43">QUARTILE(IF((CRB_ves!$O$5:$O$3388&gt;=CRB_stats!$A43)*(CRB_ves!$O$5:$O$3388&lt;CRB_stats!$A44),CRB_ves!$I$5:$I$3388),2)</f>
        <v>0.82</v>
      </c>
      <c r="Z43" s="3" cm="1">
        <f t="array" ref="Z43">QUARTILE(IF((CRB_ves!$O$5:$O$3388&gt;=CRB_stats!$A43)*(CRB_ves!$O$5:$O$3388&lt;CRB_stats!$A44),CRB_ves!$I$5:$I$3388),3)</f>
        <v>0.88</v>
      </c>
      <c r="AA43" s="3" cm="1">
        <f t="array" ref="AA43">QUARTILE(IF((CRB_ves!$O$5:$O$3388&gt;=CRB_stats!$A43)*(CRB_ves!$O$5:$O$3388&lt;CRB_stats!$A44),CRB_ves!$J$5:$J$3388),1)</f>
        <v>0.495</v>
      </c>
      <c r="AB43" s="3" cm="1">
        <f t="array" ref="AB43">QUARTILE(IF((CRB_ves!$O$5:$O$3388&gt;=CRB_stats!$A43)*(CRB_ves!$O$5:$O$3388&lt;CRB_stats!$A44),CRB_ves!$J$5:$J$3388),2)</f>
        <v>0.7</v>
      </c>
      <c r="AC43" s="3" cm="1">
        <f t="array" ref="AC43">QUARTILE(IF((CRB_ves!$O$5:$O$3388&gt;=CRB_stats!$A43)*(CRB_ves!$O$5:$O$3388&lt;CRB_stats!$A44),CRB_ves!$J$5:$J$3388),3)</f>
        <v>0.82499999999999996</v>
      </c>
      <c r="AD43" s="3" cm="1">
        <f t="array" ref="AD43">AVERAGE(IF((CRB_ves!$O$5:$O$3388&gt;=CRB_stats!$A43)*(CRB_ves!$O$5:$O$3388&lt;CRB_stats!$A44),Angles!$K$5:$K$3388))</f>
        <v>8.2776251994789524E-2</v>
      </c>
      <c r="AE43" s="3" cm="1">
        <f t="array" ref="AE43">AVERAGE(IF((CRB_ves!$O$5:$O$3388&gt;=CRB_stats!$A43)*(CRB_ves!$O$5:$O$3388&lt;CRB_stats!$A44),Angles!$L$5:$L$3388))</f>
        <v>5.393294045445382E-2</v>
      </c>
      <c r="AF43" s="25">
        <f t="shared" si="4"/>
        <v>28.456854851813308</v>
      </c>
      <c r="AG43" s="26">
        <f t="shared" si="5"/>
        <v>61.638877340829978</v>
      </c>
      <c r="AH43" s="3" cm="1">
        <f t="array" ref="AH43">AVERAGE(IF((CRB_bin!$C$5:$C$440&gt;=CRB_stats!$A43)*(CRB_bin!$C$5:$C$440&lt;CRB_stats!$A44),CRB_bin!$J$5:$J$440))</f>
        <v>1.879569379944725E-2</v>
      </c>
      <c r="AI43" s="3" cm="1">
        <f t="array" ref="AI43">STDEV(IF((CRB_bin!$C$5:$C$440&gt;=CRB_stats!$A43)*(CRB_bin!$C$5:$C$440&lt;CRB_stats!$A44),CRB_bin!$J$5:$J$440))</f>
        <v>1.6940329041938679E-2</v>
      </c>
      <c r="AJ43" s="3" cm="1">
        <f t="array" ref="AJ43">AVERAGE(IF((CRB_bin!$C$5:$C$440&gt;=CRB_stats!$A43)*(CRB_bin!$C$5:$C$440&lt;CRB_stats!$A44),CRB_bin!$K$5:$K$440))</f>
        <v>8.7984889403292188E-2</v>
      </c>
      <c r="AK43" s="3" cm="1">
        <f t="array" ref="AK43">STDEV(IF((CRB_bin!$C$5:$C$440&gt;=CRB_stats!$A43)*(CRB_bin!$C$5:$C$440&lt;CRB_stats!$A44),CRB_bin!$K$5:$K$440))</f>
        <v>5.6450020688650904E-2</v>
      </c>
      <c r="AL43" s="3" cm="1">
        <f t="array" ref="AL43">AVERAGE(IF((CRB_bin!$C$5:$C$440&gt;=CRB_stats!$A43)*(CRB_bin!$C$5:$C$440&lt;CRB_stats!$A44),CRB_bin!$N$5:$N$440))</f>
        <v>3.9313434872213038</v>
      </c>
      <c r="AM43" s="3" cm="1">
        <f t="array" ref="AM43">STDEV(IF((CRB_bin!$C$5:$C$440&gt;=CRB_stats!$A43)*(CRB_bin!$C$5:$C$440&lt;CRB_stats!$A44),CRB_bin!$N$5:$N$440))</f>
        <v>3.5496431487390754</v>
      </c>
      <c r="AN43" s="3" cm="1">
        <f t="array" ref="AN43">AVERAGE(IF((CRB_bin!$C$5:$C$440&gt;=CRB_stats!$A43)*(CRB_bin!$C$5:$C$440&lt;CRB_stats!$A44),CRB_bin!$O$5:$O$440))</f>
        <v>9.0988988512908389</v>
      </c>
      <c r="AO43" s="10" cm="1">
        <f t="array" ref="AO43">STDEV(IF((CRB_bin!$C$5:$C$440&gt;=CRB_stats!$A43)*(CRB_bin!$C$5:$C$440&lt;CRB_stats!$A44),CRB_bin!$O$5:$O$440))</f>
        <v>6.0084206160965303</v>
      </c>
      <c r="AQ43" s="59"/>
    </row>
    <row r="44" spans="1:43" x14ac:dyDescent="0.35">
      <c r="A44">
        <v>78</v>
      </c>
      <c r="B44" s="49" cm="1">
        <f t="array" ref="B44">QUARTILE(IF((CRB_phn!$O$5:$O$720&gt;=CRB_stats!$A44)*(CRB_phn!$O$5:$O$720&lt;CRB_stats!$A45),CRB_phn!$C$5:$C$720),1)/(1080^2)</f>
        <v>3.6102537722908093E-3</v>
      </c>
      <c r="C44" s="12" cm="1">
        <f t="array" ref="C44">QUARTILE(IF((CRB_phn!$O$5:$O$720&gt;=CRB_stats!$A44)*(CRB_phn!$O$5:$O$720&lt;CRB_stats!$A45),CRB_phn!$C$5:$C$720),2)/(1080^2)</f>
        <v>5.324074074074074E-3</v>
      </c>
      <c r="D44" s="12" cm="1">
        <f t="array" ref="D44">QUARTILE(IF((CRB_phn!$O$5:$O$720&gt;=CRB_stats!$A44)*(CRB_phn!$O$5:$O$720&lt;CRB_stats!$A45),CRB_phn!$C$5:$C$720),3)/(1080^2)</f>
        <v>7.7872085048010971E-3</v>
      </c>
      <c r="E44" s="12" cm="1">
        <f t="array" ref="E44">QUARTILE(IF((CRB_phn!$O$5:$O$720&gt;=CRB_stats!$A44)*(CRB_phn!$O$5:$O$720&lt;CRB_stats!$A45),CRB_phn!$E$5:$E$720),1)/1080</f>
        <v>0.13087962962962962</v>
      </c>
      <c r="F44" s="12" cm="1">
        <f t="array" ref="F44">QUARTILE(IF((CRB_phn!$O$5:$O$720&gt;=CRB_stats!$A44)*(CRB_phn!$O$5:$O$720&lt;CRB_stats!$A45),CRB_phn!$E$5:$E$720),2)/1080</f>
        <v>0.19719444444444445</v>
      </c>
      <c r="G44" s="12" cm="1">
        <f t="array" ref="G44">QUARTILE(IF((CRB_phn!$O$5:$O$720&gt;=CRB_stats!$A44)*(CRB_phn!$O$5:$O$720&lt;CRB_stats!$A45),CRB_phn!$E$5:$E$720),3)/1080</f>
        <v>0.20819444444444443</v>
      </c>
      <c r="H44" s="3" cm="1">
        <f t="array" ref="H44">QUARTILE(IF((CRB_phn!$O$5:$O$720&gt;=CRB_stats!$A44)*(CRB_phn!$O$5:$O$720&lt;CRB_stats!$A45),CRB_phn!$G$5:$G$720),1)</f>
        <v>3.6537211569710757</v>
      </c>
      <c r="I44" s="3" cm="1">
        <f t="array" ref="I44">QUARTILE(IF((CRB_phn!$O$5:$O$720&gt;=CRB_stats!$A44)*(CRB_phn!$O$5:$O$720&lt;CRB_stats!$A45),CRB_phn!$G$5:$G$720),2)</f>
        <v>3.7266016345900344</v>
      </c>
      <c r="J44" s="3" cm="1">
        <f t="array" ref="J44">QUARTILE(IF((CRB_phn!$O$5:$O$720&gt;=CRB_stats!$A44)*(CRB_phn!$O$5:$O$720&lt;CRB_stats!$A45),CRB_phn!$G$5:$G$720),3)</f>
        <v>4.462188175211157</v>
      </c>
      <c r="K44" s="3" cm="1">
        <f t="array" ref="K44">AVERAGE(IF((CRB_phn!$O$5:$O$720&gt;=CRB_stats!$A44)*(CRB_phn!$O$5:$O$720&lt;CRB_stats!$A45),Angles!$I$5:$I$720))</f>
        <v>0.50964044031251932</v>
      </c>
      <c r="L44" s="3" cm="1">
        <f t="array" ref="L44">AVERAGE(IF((CRB_phn!$O$5:$O$720&gt;=CRB_stats!$A44)*(CRB_phn!$O$5:$O$720&lt;CRB_stats!$A45),Angles!$J$5:$J$720))</f>
        <v>0.21141413366090683</v>
      </c>
      <c r="M44" s="25">
        <f t="shared" si="2"/>
        <v>33.734930331536447</v>
      </c>
      <c r="N44" s="26">
        <f t="shared" si="3"/>
        <v>31.24218016001792</v>
      </c>
      <c r="O44" s="24" cm="1">
        <f t="array" ref="O44">QUARTILE(IF((CRB_ves!$O$5:$O$3388&gt;=CRB_stats!$A44)*(CRB_ves!$O$5:$O$3388&lt;CRB_stats!$A45),CRB_ves!$C$5:$C$3388),1)/(1080^2)</f>
        <v>3.9411865569272979E-3</v>
      </c>
      <c r="P44" s="18" cm="1">
        <f t="array" ref="P44">QUARTILE(IF((CRB_ves!$O$5:$O$3388&gt;=CRB_stats!$A44)*(CRB_ves!$O$5:$O$3388&lt;CRB_stats!$A45),CRB_ves!$C$5:$C$3388),2)/(1080^2)</f>
        <v>1.1263717421124829E-2</v>
      </c>
      <c r="Q44" s="18" cm="1">
        <f t="array" ref="Q44">QUARTILE(IF((CRB_ves!$O$5:$O$3388&gt;=CRB_stats!$A44)*(CRB_ves!$O$5:$O$3388&lt;CRB_stats!$A45),CRB_ves!$C$5:$C$3388),3)/(1080^2)</f>
        <v>1.9633058984910835E-2</v>
      </c>
      <c r="R44" s="3" cm="1">
        <f t="array" ref="R44">QUARTILE(IF((CRB_ves!$O$5:$O$3388&gt;=CRB_stats!$A44)*(CRB_ves!$O$5:$O$3388&lt;CRB_stats!$A45),CRB_ves!$K$5:$K$3388),1)/1080</f>
        <v>8.7495370370370376E-2</v>
      </c>
      <c r="S44" s="3" cm="1">
        <f t="array" ref="S44">QUARTILE(IF((CRB_ves!$O$5:$O$3388&gt;=CRB_stats!$A44)*(CRB_ves!$O$5:$O$3388&lt;CRB_stats!$A45),CRB_ves!$K$5:$K$3388),2)/1080</f>
        <v>0.16377777777777777</v>
      </c>
      <c r="T44" s="3" cm="1">
        <f t="array" ref="T44">QUARTILE(IF((CRB_ves!$O$5:$O$3388&gt;=CRB_stats!$A44)*(CRB_ves!$O$5:$O$3388&lt;CRB_stats!$A45),CRB_ves!$K$5:$K$3388),3)/1080</f>
        <v>0.23622222222222222</v>
      </c>
      <c r="U44" s="3" cm="1">
        <f t="array" ref="U44">QUARTILE(IF((CRB_ves!$O$5:$O$3388&gt;=CRB_stats!$A44)*(CRB_ves!$O$5:$O$3388&lt;CRB_stats!$A45),CRB_ves!$G$5:$G$3388),1)</f>
        <v>1.23532081321114</v>
      </c>
      <c r="V44" s="3" cm="1">
        <f t="array" ref="V44">QUARTILE(IF((CRB_ves!$O$5:$O$3388&gt;=CRB_stats!$A44)*(CRB_ves!$O$5:$O$3388&lt;CRB_stats!$A45),CRB_ves!$G$5:$G$3388),2)</f>
        <v>1.379287598944591</v>
      </c>
      <c r="W44" s="3" cm="1">
        <f t="array" ref="W44">QUARTILE(IF((CRB_ves!$O$5:$O$3388&gt;=CRB_stats!$A44)*(CRB_ves!$O$5:$O$3388&lt;CRB_stats!$A45),CRB_ves!$G$5:$G$3388),3)</f>
        <v>1.8027533697148748</v>
      </c>
      <c r="X44" s="3" cm="1">
        <f t="array" ref="X44">QUARTILE(IF((CRB_ves!$O$5:$O$3388&gt;=CRB_stats!$A44)*(CRB_ves!$O$5:$O$3388&lt;CRB_stats!$A45),CRB_ves!$I$5:$I$3388),1)</f>
        <v>0.71</v>
      </c>
      <c r="Y44" s="3" cm="1">
        <f t="array" ref="Y44">QUARTILE(IF((CRB_ves!$O$5:$O$3388&gt;=CRB_stats!$A44)*(CRB_ves!$O$5:$O$3388&lt;CRB_stats!$A45),CRB_ves!$I$5:$I$3388),2)</f>
        <v>0.76</v>
      </c>
      <c r="Z44" s="3" cm="1">
        <f t="array" ref="Z44">QUARTILE(IF((CRB_ves!$O$5:$O$3388&gt;=CRB_stats!$A44)*(CRB_ves!$O$5:$O$3388&lt;CRB_stats!$A45),CRB_ves!$I$5:$I$3388),3)</f>
        <v>0.85499999999999998</v>
      </c>
      <c r="AA44" s="3" cm="1">
        <f t="array" ref="AA44">QUARTILE(IF((CRB_ves!$O$5:$O$3388&gt;=CRB_stats!$A44)*(CRB_ves!$O$5:$O$3388&lt;CRB_stats!$A45),CRB_ves!$J$5:$J$3388),1)</f>
        <v>0.55499999999999994</v>
      </c>
      <c r="AB44" s="3" cm="1">
        <f t="array" ref="AB44">QUARTILE(IF((CRB_ves!$O$5:$O$3388&gt;=CRB_stats!$A44)*(CRB_ves!$O$5:$O$3388&lt;CRB_stats!$A45),CRB_ves!$J$5:$J$3388),2)</f>
        <v>0.73</v>
      </c>
      <c r="AC44" s="3" cm="1">
        <f t="array" ref="AC44">QUARTILE(IF((CRB_ves!$O$5:$O$3388&gt;=CRB_stats!$A44)*(CRB_ves!$O$5:$O$3388&lt;CRB_stats!$A45),CRB_ves!$J$5:$J$3388),3)</f>
        <v>0.80500000000000005</v>
      </c>
      <c r="AD44" s="3" cm="1">
        <f t="array" ref="AD44">AVERAGE(IF((CRB_ves!$O$5:$O$3388&gt;=CRB_stats!$A44)*(CRB_ves!$O$5:$O$3388&lt;CRB_stats!$A45),Angles!$K$5:$K$3388))</f>
        <v>0.1820198337132343</v>
      </c>
      <c r="AE44" s="3" cm="1">
        <f t="array" ref="AE44">AVERAGE(IF((CRB_ves!$O$5:$O$3388&gt;=CRB_stats!$A44)*(CRB_ves!$O$5:$O$3388&lt;CRB_stats!$A45),Angles!$L$5:$L$3388))</f>
        <v>0.29469858964476797</v>
      </c>
      <c r="AF44" s="25">
        <f t="shared" si="4"/>
        <v>15.850723038086175</v>
      </c>
      <c r="AG44" s="26">
        <f t="shared" si="5"/>
        <v>41.71631397889665</v>
      </c>
      <c r="AH44" s="3" cm="1">
        <f t="array" ref="AH44">AVERAGE(IF((CRB_bin!$C$5:$C$440&gt;=CRB_stats!$A44)*(CRB_bin!$C$5:$C$440&lt;CRB_stats!$A45),CRB_bin!$J$5:$J$440))</f>
        <v>3.9178358906513694E-2</v>
      </c>
      <c r="AI44" s="3" cm="1">
        <f t="array" ref="AI44">STDEV(IF((CRB_bin!$C$5:$C$440&gt;=CRB_stats!$A44)*(CRB_bin!$C$5:$C$440&lt;CRB_stats!$A45),CRB_bin!$J$5:$J$440))</f>
        <v>3.2866998503307043E-2</v>
      </c>
      <c r="AJ44" s="3" cm="1">
        <f t="array" ref="AJ44">AVERAGE(IF((CRB_bin!$C$5:$C$440&gt;=CRB_stats!$A44)*(CRB_bin!$C$5:$C$440&lt;CRB_stats!$A45),CRB_bin!$K$5:$K$440))</f>
        <v>4.7876414609053501E-2</v>
      </c>
      <c r="AK44" s="3" cm="1">
        <f t="array" ref="AK44">STDEV(IF((CRB_bin!$C$5:$C$440&gt;=CRB_stats!$A44)*(CRB_bin!$C$5:$C$440&lt;CRB_stats!$A45),CRB_bin!$K$5:$K$440))</f>
        <v>2.9753319129858645E-2</v>
      </c>
      <c r="AL44" s="3" cm="1">
        <f t="array" ref="AL44">AVERAGE(IF((CRB_bin!$C$5:$C$440&gt;=CRB_stats!$A44)*(CRB_bin!$C$5:$C$440&lt;CRB_stats!$A45),CRB_bin!$N$5:$N$440))</f>
        <v>1.784204018118031</v>
      </c>
      <c r="AM44" s="3" cm="1">
        <f t="array" ref="AM44">STDEV(IF((CRB_bin!$C$5:$C$440&gt;=CRB_stats!$A44)*(CRB_bin!$C$5:$C$440&lt;CRB_stats!$A45),CRB_bin!$N$5:$N$440))</f>
        <v>1.1869646580663207</v>
      </c>
      <c r="AN44" s="3" cm="1">
        <f t="array" ref="AN44">AVERAGE(IF((CRB_bin!$C$5:$C$440&gt;=CRB_stats!$A44)*(CRB_bin!$C$5:$C$440&lt;CRB_stats!$A45),CRB_bin!$O$5:$O$440))</f>
        <v>3.7197424251069267</v>
      </c>
      <c r="AO44" s="10" cm="1">
        <f t="array" ref="AO44">STDEV(IF((CRB_bin!$C$5:$C$440&gt;=CRB_stats!$A44)*(CRB_bin!$C$5:$C$440&lt;CRB_stats!$A45),CRB_bin!$O$5:$O$440))</f>
        <v>1.5798587051519548</v>
      </c>
      <c r="AQ44" s="59"/>
    </row>
    <row r="45" spans="1:43" x14ac:dyDescent="0.35">
      <c r="A45">
        <v>80</v>
      </c>
      <c r="B45" s="49" cm="1">
        <f t="array" ref="B45">QUARTILE(IF((CRB_phn!$O$5:$O$720&gt;=CRB_stats!$A45)*(CRB_phn!$O$5:$O$720&lt;CRB_stats!$A46),CRB_phn!$C$5:$C$720),1)/(1080^2)</f>
        <v>1.6555855624142662E-2</v>
      </c>
      <c r="C45" s="12" cm="1">
        <f t="array" ref="C45">QUARTILE(IF((CRB_phn!$O$5:$O$720&gt;=CRB_stats!$A45)*(CRB_phn!$O$5:$O$720&lt;CRB_stats!$A46),CRB_phn!$C$5:$C$720),2)/(1080^2)</f>
        <v>2.1134259259259259E-2</v>
      </c>
      <c r="D45" s="12" cm="1">
        <f t="array" ref="D45">QUARTILE(IF((CRB_phn!$O$5:$O$720&gt;=CRB_stats!$A45)*(CRB_phn!$O$5:$O$720&lt;CRB_stats!$A46),CRB_phn!$C$5:$C$720),3)/(1080^2)</f>
        <v>3.8497085048010971E-2</v>
      </c>
      <c r="E45" s="12" cm="1">
        <f t="array" ref="E45">QUARTILE(IF((CRB_phn!$O$5:$O$720&gt;=CRB_stats!$A45)*(CRB_phn!$O$5:$O$720&lt;CRB_stats!$A46),CRB_phn!$E$5:$E$720),1)/1080</f>
        <v>0.171125</v>
      </c>
      <c r="F45" s="12" cm="1">
        <f t="array" ref="F45">QUARTILE(IF((CRB_phn!$O$5:$O$720&gt;=CRB_stats!$A45)*(CRB_phn!$O$5:$O$720&lt;CRB_stats!$A46),CRB_phn!$E$5:$E$720),2)/1080</f>
        <v>0.20516666666666666</v>
      </c>
      <c r="G45" s="12" cm="1">
        <f t="array" ref="G45">QUARTILE(IF((CRB_phn!$O$5:$O$720&gt;=CRB_stats!$A45)*(CRB_phn!$O$5:$O$720&lt;CRB_stats!$A46),CRB_phn!$E$5:$E$720),3)/1080</f>
        <v>0.27920370370370373</v>
      </c>
      <c r="H45" s="3" cm="1">
        <f t="array" ref="H45">QUARTILE(IF((CRB_phn!$O$5:$O$720&gt;=CRB_stats!$A45)*(CRB_phn!$O$5:$O$720&lt;CRB_stats!$A46),CRB_phn!$G$5:$G$720),1)</f>
        <v>1.6357136343872103</v>
      </c>
      <c r="I45" s="3" cm="1">
        <f t="array" ref="I45">QUARTILE(IF((CRB_phn!$O$5:$O$720&gt;=CRB_stats!$A45)*(CRB_phn!$O$5:$O$720&lt;CRB_stats!$A46),CRB_phn!$G$5:$G$720),2)</f>
        <v>1.7962265231018124</v>
      </c>
      <c r="J45" s="3" cm="1">
        <f t="array" ref="J45">QUARTILE(IF((CRB_phn!$O$5:$O$720&gt;=CRB_stats!$A45)*(CRB_phn!$O$5:$O$720&lt;CRB_stats!$A46),CRB_phn!$G$5:$G$720),3)</f>
        <v>2.3877037590705203</v>
      </c>
      <c r="K45" s="3" cm="1">
        <f t="array" ref="K45">AVERAGE(IF((CRB_phn!$O$5:$O$720&gt;=CRB_stats!$A45)*(CRB_phn!$O$5:$O$720&lt;CRB_stats!$A46),Angles!$I$5:$I$720))</f>
        <v>0.44945213485437135</v>
      </c>
      <c r="L45" s="3" cm="1">
        <f t="array" ref="L45">AVERAGE(IF((CRB_phn!$O$5:$O$720&gt;=CRB_stats!$A45)*(CRB_phn!$O$5:$O$720&lt;CRB_stats!$A46),Angles!$J$5:$J$720))</f>
        <v>-3.0622354631284876E-2</v>
      </c>
      <c r="M45" s="25">
        <f t="shared" si="2"/>
        <v>-43.051155837935177</v>
      </c>
      <c r="N45" s="26">
        <f t="shared" si="3"/>
        <v>36.178332343996075</v>
      </c>
      <c r="O45" s="24" cm="1">
        <f t="array" ref="O45">QUARTILE(IF((CRB_ves!$O$5:$O$3388&gt;=CRB_stats!$A45)*(CRB_ves!$O$5:$O$3388&lt;CRB_stats!$A46),CRB_ves!$C$5:$C$3388),1)/(1080^2)</f>
        <v>7.0640432098765431E-3</v>
      </c>
      <c r="P45" s="18" cm="1">
        <f t="array" ref="P45">QUARTILE(IF((CRB_ves!$O$5:$O$3388&gt;=CRB_stats!$A45)*(CRB_ves!$O$5:$O$3388&lt;CRB_stats!$A46),CRB_ves!$C$5:$C$3388),2)/(1080^2)</f>
        <v>2.7154492455418382E-2</v>
      </c>
      <c r="Q45" s="18" cm="1">
        <f t="array" ref="Q45">QUARTILE(IF((CRB_ves!$O$5:$O$3388&gt;=CRB_stats!$A45)*(CRB_ves!$O$5:$O$3388&lt;CRB_stats!$A46),CRB_ves!$C$5:$C$3388),3)/(1080^2)</f>
        <v>3.2153206447187929E-2</v>
      </c>
      <c r="R45" s="3" cm="1">
        <f t="array" ref="R45">QUARTILE(IF((CRB_ves!$O$5:$O$3388&gt;=CRB_stats!$A45)*(CRB_ves!$O$5:$O$3388&lt;CRB_stats!$A46),CRB_ves!$K$5:$K$3388),1)/1080</f>
        <v>0.13634722222222223</v>
      </c>
      <c r="S45" s="3" cm="1">
        <f t="array" ref="S45">QUARTILE(IF((CRB_ves!$O$5:$O$3388&gt;=CRB_stats!$A45)*(CRB_ves!$O$5:$O$3388&lt;CRB_stats!$A46),CRB_ves!$K$5:$K$3388),2)/1080</f>
        <v>0.25207407407407406</v>
      </c>
      <c r="T45" s="3" cm="1">
        <f t="array" ref="T45">QUARTILE(IF((CRB_ves!$O$5:$O$3388&gt;=CRB_stats!$A45)*(CRB_ves!$O$5:$O$3388&lt;CRB_stats!$A46),CRB_ves!$K$5:$K$3388),3)/1080</f>
        <v>0.32179629629629625</v>
      </c>
      <c r="U45" s="3" cm="1">
        <f t="array" ref="U45">QUARTILE(IF((CRB_ves!$O$5:$O$3388&gt;=CRB_stats!$A45)*(CRB_ves!$O$5:$O$3388&lt;CRB_stats!$A46),CRB_ves!$G$5:$G$3388),1)</f>
        <v>1.4676155320863042</v>
      </c>
      <c r="V45" s="3" cm="1">
        <f t="array" ref="V45">QUARTILE(IF((CRB_ves!$O$5:$O$3388&gt;=CRB_stats!$A45)*(CRB_ves!$O$5:$O$3388&lt;CRB_stats!$A46),CRB_ves!$G$5:$G$3388),2)</f>
        <v>1.9877245122108802</v>
      </c>
      <c r="W45" s="3" cm="1">
        <f t="array" ref="W45">QUARTILE(IF((CRB_ves!$O$5:$O$3388&gt;=CRB_stats!$A45)*(CRB_ves!$O$5:$O$3388&lt;CRB_stats!$A46),CRB_ves!$G$5:$G$3388),3)</f>
        <v>2.3463318055880613</v>
      </c>
      <c r="X45" s="3" cm="1">
        <f t="array" ref="X45">QUARTILE(IF((CRB_ves!$O$5:$O$3388&gt;=CRB_stats!$A45)*(CRB_ves!$O$5:$O$3388&lt;CRB_stats!$A46),CRB_ves!$I$5:$I$3388),1)</f>
        <v>0.58499999999999996</v>
      </c>
      <c r="Y45" s="3" cm="1">
        <f t="array" ref="Y45">QUARTILE(IF((CRB_ves!$O$5:$O$3388&gt;=CRB_stats!$A45)*(CRB_ves!$O$5:$O$3388&lt;CRB_stats!$A46),CRB_ves!$I$5:$I$3388),2)</f>
        <v>0.73</v>
      </c>
      <c r="Z45" s="3" cm="1">
        <f t="array" ref="Z45">QUARTILE(IF((CRB_ves!$O$5:$O$3388&gt;=CRB_stats!$A45)*(CRB_ves!$O$5:$O$3388&lt;CRB_stats!$A46),CRB_ves!$I$5:$I$3388),3)</f>
        <v>0.81</v>
      </c>
      <c r="AA45" s="3" cm="1">
        <f t="array" ref="AA45">QUARTILE(IF((CRB_ves!$O$5:$O$3388&gt;=CRB_stats!$A45)*(CRB_ves!$O$5:$O$3388&lt;CRB_stats!$A46),CRB_ves!$J$5:$J$3388),1)</f>
        <v>0.43</v>
      </c>
      <c r="AB45" s="3" cm="1">
        <f t="array" ref="AB45">QUARTILE(IF((CRB_ves!$O$5:$O$3388&gt;=CRB_stats!$A45)*(CRB_ves!$O$5:$O$3388&lt;CRB_stats!$A46),CRB_ves!$J$5:$J$3388),2)</f>
        <v>0.5</v>
      </c>
      <c r="AC45" s="3" cm="1">
        <f t="array" ref="AC45">QUARTILE(IF((CRB_ves!$O$5:$O$3388&gt;=CRB_stats!$A45)*(CRB_ves!$O$5:$O$3388&lt;CRB_stats!$A46),CRB_ves!$J$5:$J$3388),3)</f>
        <v>0.67999999999999994</v>
      </c>
      <c r="AD45" s="3" cm="1">
        <f t="array" ref="AD45">AVERAGE(IF((CRB_ves!$O$5:$O$3388&gt;=CRB_stats!$A45)*(CRB_ves!$O$5:$O$3388&lt;CRB_stats!$A46),Angles!$K$5:$K$3388))</f>
        <v>0.66214798534469455</v>
      </c>
      <c r="AE45" s="3" cm="1">
        <f t="array" ref="AE45">AVERAGE(IF((CRB_ves!$O$5:$O$3388&gt;=CRB_stats!$A45)*(CRB_ves!$O$5:$O$3388&lt;CRB_stats!$A46),Angles!$L$5:$L$3388))</f>
        <v>0.55342293239302009</v>
      </c>
      <c r="AF45" s="25">
        <f t="shared" si="4"/>
        <v>25.055570210934256</v>
      </c>
      <c r="AG45" s="26">
        <f t="shared" si="5"/>
        <v>15.553222379215132</v>
      </c>
      <c r="AH45" s="3" cm="1">
        <f t="array" ref="AH45">AVERAGE(IF((CRB_bin!$C$5:$C$440&gt;=CRB_stats!$A45)*(CRB_bin!$C$5:$C$440&lt;CRB_stats!$A46),CRB_bin!$J$5:$J$440))</f>
        <v>1.0157223940590945E-2</v>
      </c>
      <c r="AI45" s="3" cm="1">
        <f t="array" ref="AI45">STDEV(IF((CRB_bin!$C$5:$C$440&gt;=CRB_stats!$A45)*(CRB_bin!$C$5:$C$440&lt;CRB_stats!$A46),CRB_bin!$J$5:$J$440))</f>
        <v>1.3681235523525159E-2</v>
      </c>
      <c r="AJ45" s="3" cm="1">
        <f t="array" ref="AJ45">AVERAGE(IF((CRB_bin!$C$5:$C$440&gt;=CRB_stats!$A45)*(CRB_bin!$C$5:$C$440&lt;CRB_stats!$A46),CRB_bin!$K$5:$K$440))</f>
        <v>6.821347736625516E-2</v>
      </c>
      <c r="AK45" s="3" cm="1">
        <f t="array" ref="AK45">STDEV(IF((CRB_bin!$C$5:$C$440&gt;=CRB_stats!$A45)*(CRB_bin!$C$5:$C$440&lt;CRB_stats!$A46),CRB_bin!$K$5:$K$440))</f>
        <v>3.691079216323221E-2</v>
      </c>
      <c r="AL45" s="3" cm="1">
        <f t="array" ref="AL45">AVERAGE(IF((CRB_bin!$C$5:$C$440&gt;=CRB_stats!$A45)*(CRB_bin!$C$5:$C$440&lt;CRB_stats!$A46),CRB_bin!$N$5:$N$440))</f>
        <v>0.96156319129478995</v>
      </c>
      <c r="AM45" s="3" cm="1">
        <f t="array" ref="AM45">STDEV(IF((CRB_bin!$C$5:$C$440&gt;=CRB_stats!$A45)*(CRB_bin!$C$5:$C$440&lt;CRB_stats!$A46),CRB_bin!$N$5:$N$440))</f>
        <v>0.59544315761508015</v>
      </c>
      <c r="AN45" s="3" cm="1">
        <f t="array" ref="AN45">AVERAGE(IF((CRB_bin!$C$5:$C$440&gt;=CRB_stats!$A45)*(CRB_bin!$C$5:$C$440&lt;CRB_stats!$A46),CRB_bin!$O$5:$O$440))</f>
        <v>3.7555727257825038</v>
      </c>
      <c r="AO45" s="10" cm="1">
        <f t="array" ref="AO45">STDEV(IF((CRB_bin!$C$5:$C$440&gt;=CRB_stats!$A45)*(CRB_bin!$C$5:$C$440&lt;CRB_stats!$A46),CRB_bin!$O$5:$O$440))</f>
        <v>2.0658893178198396</v>
      </c>
      <c r="AQ45" s="59"/>
    </row>
    <row r="46" spans="1:43" x14ac:dyDescent="0.35">
      <c r="A46">
        <v>82</v>
      </c>
      <c r="B46" s="49" cm="1">
        <f t="array" ref="B46">QUARTILE(IF((CRB_phn!$O$5:$O$720&gt;=CRB_stats!$A46)*(CRB_phn!$O$5:$O$720&lt;CRB_stats!$A47),CRB_phn!$C$5:$C$720),1)/(1080^2)</f>
        <v>4.32463134430727E-3</v>
      </c>
      <c r="C46" s="12" cm="1">
        <f t="array" ref="C46">QUARTILE(IF((CRB_phn!$O$5:$O$720&gt;=CRB_stats!$A46)*(CRB_phn!$O$5:$O$720&lt;CRB_stats!$A47),CRB_phn!$C$5:$C$720),2)/(1080^2)</f>
        <v>5.9297839506172838E-3</v>
      </c>
      <c r="D46" s="12" cm="1">
        <f t="array" ref="D46">QUARTILE(IF((CRB_phn!$O$5:$O$720&gt;=CRB_stats!$A46)*(CRB_phn!$O$5:$O$720&lt;CRB_stats!$A47),CRB_phn!$C$5:$C$720),3)/(1080^2)</f>
        <v>1.9232467421124829E-2</v>
      </c>
      <c r="E46" s="12" cm="1">
        <f t="array" ref="E46">QUARTILE(IF((CRB_phn!$O$5:$O$720&gt;=CRB_stats!$A46)*(CRB_phn!$O$5:$O$720&lt;CRB_stats!$A47),CRB_phn!$E$5:$E$720),1)/1080</f>
        <v>0.13311805555555553</v>
      </c>
      <c r="F46" s="12" cm="1">
        <f t="array" ref="F46">QUARTILE(IF((CRB_phn!$O$5:$O$720&gt;=CRB_stats!$A46)*(CRB_phn!$O$5:$O$720&lt;CRB_stats!$A47),CRB_phn!$E$5:$E$720),2)/1080</f>
        <v>0.17605092592592592</v>
      </c>
      <c r="G46" s="12" cm="1">
        <f t="array" ref="G46">QUARTILE(IF((CRB_phn!$O$5:$O$720&gt;=CRB_stats!$A46)*(CRB_phn!$O$5:$O$720&lt;CRB_stats!$A47),CRB_phn!$E$5:$E$720),3)/1080</f>
        <v>0.30441203703703701</v>
      </c>
      <c r="H46" s="3" cm="1">
        <f t="array" ref="H46">QUARTILE(IF((CRB_phn!$O$5:$O$720&gt;=CRB_stats!$A46)*(CRB_phn!$O$5:$O$720&lt;CRB_stats!$A47),CRB_phn!$G$5:$G$720),1)</f>
        <v>3.3202116892020599</v>
      </c>
      <c r="I46" s="3" cm="1">
        <f t="array" ref="I46">QUARTILE(IF((CRB_phn!$O$5:$O$720&gt;=CRB_stats!$A46)*(CRB_phn!$O$5:$O$720&lt;CRB_stats!$A47),CRB_phn!$G$5:$G$720),2)</f>
        <v>4.1522806377552239</v>
      </c>
      <c r="J46" s="3" cm="1">
        <f t="array" ref="J46">QUARTILE(IF((CRB_phn!$O$5:$O$720&gt;=CRB_stats!$A46)*(CRB_phn!$O$5:$O$720&lt;CRB_stats!$A47),CRB_phn!$G$5:$G$720),3)</f>
        <v>4.5905382180638501</v>
      </c>
      <c r="K46" s="3" cm="1">
        <f t="array" ref="K46">AVERAGE(IF((CRB_phn!$O$5:$O$720&gt;=CRB_stats!$A46)*(CRB_phn!$O$5:$O$720&lt;CRB_stats!$A47),Angles!$I$5:$I$720))</f>
        <v>0.20653645352452879</v>
      </c>
      <c r="L46" s="3" cm="1">
        <f t="array" ref="L46">AVERAGE(IF((CRB_phn!$O$5:$O$720&gt;=CRB_stats!$A46)*(CRB_phn!$O$5:$O$720&lt;CRB_stats!$A47),Angles!$J$5:$J$720))</f>
        <v>0.72696541736198428</v>
      </c>
      <c r="M46" s="25">
        <f t="shared" si="2"/>
        <v>7.9301275329465071</v>
      </c>
      <c r="N46" s="26">
        <f t="shared" si="3"/>
        <v>21.44056521909091</v>
      </c>
      <c r="O46" s="24" cm="1">
        <f t="array" ref="O46">QUARTILE(IF((CRB_ves!$O$5:$O$3388&gt;=CRB_stats!$A46)*(CRB_ves!$O$5:$O$3388&lt;CRB_stats!$A47),CRB_ves!$C$5:$C$3388),1)/(1080^2)</f>
        <v>3.7855795610425239E-3</v>
      </c>
      <c r="P46" s="18" cm="1">
        <f t="array" ref="P46">QUARTILE(IF((CRB_ves!$O$5:$O$3388&gt;=CRB_stats!$A46)*(CRB_ves!$O$5:$O$3388&lt;CRB_stats!$A47),CRB_ves!$C$5:$C$3388),2)/(1080^2)</f>
        <v>1.0887774348422497E-2</v>
      </c>
      <c r="Q46" s="18" cm="1">
        <f t="array" ref="Q46">QUARTILE(IF((CRB_ves!$O$5:$O$3388&gt;=CRB_stats!$A46)*(CRB_ves!$O$5:$O$3388&lt;CRB_stats!$A47),CRB_ves!$C$5:$C$3388),3)/(1080^2)</f>
        <v>2.1241212277091907E-2</v>
      </c>
      <c r="R46" s="3" cm="1">
        <f t="array" ref="R46">QUARTILE(IF((CRB_ves!$O$5:$O$3388&gt;=CRB_stats!$A46)*(CRB_ves!$O$5:$O$3388&lt;CRB_stats!$A47),CRB_ves!$K$5:$K$3388),1)/1080</f>
        <v>8.7094907407407413E-2</v>
      </c>
      <c r="S46" s="3" cm="1">
        <f t="array" ref="S46">QUARTILE(IF((CRB_ves!$O$5:$O$3388&gt;=CRB_stats!$A46)*(CRB_ves!$O$5:$O$3388&lt;CRB_stats!$A47),CRB_ves!$K$5:$K$3388),2)/1080</f>
        <v>0.14090277777777779</v>
      </c>
      <c r="T46" s="3" cm="1">
        <f t="array" ref="T46">QUARTILE(IF((CRB_ves!$O$5:$O$3388&gt;=CRB_stats!$A46)*(CRB_ves!$O$5:$O$3388&lt;CRB_stats!$A47),CRB_ves!$K$5:$K$3388),3)/1080</f>
        <v>0.20955324074074075</v>
      </c>
      <c r="U46" s="3" cm="1">
        <f t="array" ref="U46">QUARTILE(IF((CRB_ves!$O$5:$O$3388&gt;=CRB_stats!$A46)*(CRB_ves!$O$5:$O$3388&lt;CRB_stats!$A47),CRB_ves!$G$5:$G$3388),1)</f>
        <v>1.307844132340489</v>
      </c>
      <c r="V46" s="3" cm="1">
        <f t="array" ref="V46">QUARTILE(IF((CRB_ves!$O$5:$O$3388&gt;=CRB_stats!$A46)*(CRB_ves!$O$5:$O$3388&lt;CRB_stats!$A47),CRB_ves!$G$5:$G$3388),2)</f>
        <v>1.3749778058602011</v>
      </c>
      <c r="W46" s="3" cm="1">
        <f t="array" ref="W46">QUARTILE(IF((CRB_ves!$O$5:$O$3388&gt;=CRB_stats!$A46)*(CRB_ves!$O$5:$O$3388&lt;CRB_stats!$A47),CRB_ves!$G$5:$G$3388),3)</f>
        <v>1.7116874030313878</v>
      </c>
      <c r="X46" s="3" cm="1">
        <f t="array" ref="X46">QUARTILE(IF((CRB_ves!$O$5:$O$3388&gt;=CRB_stats!$A46)*(CRB_ves!$O$5:$O$3388&lt;CRB_stats!$A47),CRB_ves!$I$5:$I$3388),1)</f>
        <v>0.59499999999999997</v>
      </c>
      <c r="Y46" s="3" cm="1">
        <f t="array" ref="Y46">QUARTILE(IF((CRB_ves!$O$5:$O$3388&gt;=CRB_stats!$A46)*(CRB_ves!$O$5:$O$3388&lt;CRB_stats!$A47),CRB_ves!$I$5:$I$3388),2)</f>
        <v>0.76</v>
      </c>
      <c r="Z46" s="3" cm="1">
        <f t="array" ref="Z46">QUARTILE(IF((CRB_ves!$O$5:$O$3388&gt;=CRB_stats!$A46)*(CRB_ves!$O$5:$O$3388&lt;CRB_stats!$A47),CRB_ves!$I$5:$I$3388),3)</f>
        <v>0.86250000000000004</v>
      </c>
      <c r="AA46" s="3" cm="1">
        <f t="array" ref="AA46">QUARTILE(IF((CRB_ves!$O$5:$O$3388&gt;=CRB_stats!$A46)*(CRB_ves!$O$5:$O$3388&lt;CRB_stats!$A47),CRB_ves!$J$5:$J$3388),1)</f>
        <v>0.58250000000000002</v>
      </c>
      <c r="AB46" s="3" cm="1">
        <f t="array" ref="AB46">QUARTILE(IF((CRB_ves!$O$5:$O$3388&gt;=CRB_stats!$A46)*(CRB_ves!$O$5:$O$3388&lt;CRB_stats!$A47),CRB_ves!$J$5:$J$3388),2)</f>
        <v>0.73</v>
      </c>
      <c r="AC46" s="3" cm="1">
        <f t="array" ref="AC46">QUARTILE(IF((CRB_ves!$O$5:$O$3388&gt;=CRB_stats!$A46)*(CRB_ves!$O$5:$O$3388&lt;CRB_stats!$A47),CRB_ves!$J$5:$J$3388),3)</f>
        <v>0.76750000000000007</v>
      </c>
      <c r="AD46" s="3" cm="1">
        <f t="array" ref="AD46">AVERAGE(IF((CRB_ves!$O$5:$O$3388&gt;=CRB_stats!$A46)*(CRB_ves!$O$5:$O$3388&lt;CRB_stats!$A47),Angles!$K$5:$K$3388))</f>
        <v>0.29931961093764881</v>
      </c>
      <c r="AE46" s="3" cm="1">
        <f t="array" ref="AE46">AVERAGE(IF((CRB_ves!$O$5:$O$3388&gt;=CRB_stats!$A46)*(CRB_ves!$O$5:$O$3388&lt;CRB_stats!$A47),Angles!$L$5:$L$3388))</f>
        <v>0.50542128092595151</v>
      </c>
      <c r="AF46" s="25">
        <f t="shared" si="4"/>
        <v>15.317391723698453</v>
      </c>
      <c r="AG46" s="26">
        <f t="shared" si="5"/>
        <v>29.551607334473726</v>
      </c>
      <c r="AH46" s="3" cm="1">
        <f t="array" ref="AH46">AVERAGE(IF((CRB_bin!$C$5:$C$440&gt;=CRB_stats!$A46)*(CRB_bin!$C$5:$C$440&lt;CRB_stats!$A47),CRB_bin!$J$5:$J$440))</f>
        <v>8.8909896999682242E-3</v>
      </c>
      <c r="AI46" s="3" cm="1">
        <f t="array" ref="AI46">STDEV(IF((CRB_bin!$C$5:$C$440&gt;=CRB_stats!$A46)*(CRB_bin!$C$5:$C$440&lt;CRB_stats!$A47),CRB_bin!$J$5:$J$440))</f>
        <v>4.3930263142042637E-3</v>
      </c>
      <c r="AJ46" s="3" cm="1">
        <f t="array" ref="AJ46">AVERAGE(IF((CRB_bin!$C$5:$C$440&gt;=CRB_stats!$A46)*(CRB_bin!$C$5:$C$440&lt;CRB_stats!$A47),CRB_bin!$K$5:$K$440))</f>
        <v>3.0367605452674896E-2</v>
      </c>
      <c r="AK46" s="3" cm="1">
        <f t="array" ref="AK46">STDEV(IF((CRB_bin!$C$5:$C$440&gt;=CRB_stats!$A46)*(CRB_bin!$C$5:$C$440&lt;CRB_stats!$A47),CRB_bin!$K$5:$K$440))</f>
        <v>2.3454129031219757E-2</v>
      </c>
      <c r="AL46" s="3" cm="1">
        <f t="array" ref="AL46">AVERAGE(IF((CRB_bin!$C$5:$C$440&gt;=CRB_stats!$A46)*(CRB_bin!$C$5:$C$440&lt;CRB_stats!$A47),CRB_bin!$N$5:$N$440))</f>
        <v>1.2382250868623932</v>
      </c>
      <c r="AM46" s="3" cm="1">
        <f t="array" ref="AM46">STDEV(IF((CRB_bin!$C$5:$C$440&gt;=CRB_stats!$A46)*(CRB_bin!$C$5:$C$440&lt;CRB_stats!$A47),CRB_bin!$N$5:$N$440))</f>
        <v>3.0370428987992821E-2</v>
      </c>
      <c r="AN46" s="3" cm="1">
        <f t="array" ref="AN46">AVERAGE(IF((CRB_bin!$C$5:$C$440&gt;=CRB_stats!$A46)*(CRB_bin!$C$5:$C$440&lt;CRB_stats!$A47),CRB_bin!$O$5:$O$440))</f>
        <v>2.4835182978232782</v>
      </c>
      <c r="AO46" s="10" cm="1">
        <f t="array" ref="AO46">STDEV(IF((CRB_bin!$C$5:$C$440&gt;=CRB_stats!$A46)*(CRB_bin!$C$5:$C$440&lt;CRB_stats!$A47),CRB_bin!$O$5:$O$440))</f>
        <v>0.8904421778825895</v>
      </c>
      <c r="AQ46" s="59"/>
    </row>
    <row r="47" spans="1:43" x14ac:dyDescent="0.35">
      <c r="A47">
        <v>84</v>
      </c>
      <c r="B47" s="49" cm="1">
        <f t="array" ref="B47">QUARTILE(IF((CRB_phn!$O$5:$O$720&gt;=CRB_stats!$A47)*(CRB_phn!$O$5:$O$720&lt;CRB_stats!$A48),CRB_phn!$C$5:$C$720),1)/(1080^2)</f>
        <v>9.6639231824417002E-3</v>
      </c>
      <c r="C47" s="12" cm="1">
        <f t="array" ref="C47">QUARTILE(IF((CRB_phn!$O$5:$O$720&gt;=CRB_stats!$A47)*(CRB_phn!$O$5:$O$720&lt;CRB_stats!$A48),CRB_phn!$C$5:$C$720),2)/(1080^2)</f>
        <v>1.5913065843621399E-2</v>
      </c>
      <c r="D47" s="12" cm="1">
        <f t="array" ref="D47">QUARTILE(IF((CRB_phn!$O$5:$O$720&gt;=CRB_stats!$A47)*(CRB_phn!$O$5:$O$720&lt;CRB_stats!$A48),CRB_phn!$C$5:$C$720),3)/(1080^2)</f>
        <v>1.6186556927297667E-2</v>
      </c>
      <c r="E47" s="12" cm="1">
        <f t="array" ref="E47">QUARTILE(IF((CRB_phn!$O$5:$O$720&gt;=CRB_stats!$A47)*(CRB_phn!$O$5:$O$720&lt;CRB_stats!$A48),CRB_phn!$E$5:$E$720),1)/1080</f>
        <v>0.16542592592592592</v>
      </c>
      <c r="F47" s="12" cm="1">
        <f t="array" ref="F47">QUARTILE(IF((CRB_phn!$O$5:$O$720&gt;=CRB_stats!$A47)*(CRB_phn!$O$5:$O$720&lt;CRB_stats!$A48),CRB_phn!$E$5:$E$720),2)/1080</f>
        <v>0.17848148148148146</v>
      </c>
      <c r="G47" s="12" cm="1">
        <f t="array" ref="G47">QUARTILE(IF((CRB_phn!$O$5:$O$720&gt;=CRB_stats!$A47)*(CRB_phn!$O$5:$O$720&lt;CRB_stats!$A48),CRB_phn!$E$5:$E$720),3)/1080</f>
        <v>0.23181944444444444</v>
      </c>
      <c r="H47" s="3" cm="1">
        <f t="array" ref="H47">QUARTILE(IF((CRB_phn!$O$5:$O$720&gt;=CRB_stats!$A47)*(CRB_phn!$O$5:$O$720&lt;CRB_stats!$A48),CRB_phn!$G$5:$G$720),1)</f>
        <v>2.5127869119160016</v>
      </c>
      <c r="I47" s="3" cm="1">
        <f t="array" ref="I47">QUARTILE(IF((CRB_phn!$O$5:$O$720&gt;=CRB_stats!$A47)*(CRB_phn!$O$5:$O$720&lt;CRB_stats!$A48),CRB_phn!$G$5:$G$720),2)</f>
        <v>3.8796926177878563</v>
      </c>
      <c r="J47" s="3" cm="1">
        <f t="array" ref="J47">QUARTILE(IF((CRB_phn!$O$5:$O$720&gt;=CRB_stats!$A47)*(CRB_phn!$O$5:$O$720&lt;CRB_stats!$A48),CRB_phn!$G$5:$G$720),3)</f>
        <v>5.6030922229950306</v>
      </c>
      <c r="K47" s="3" cm="1">
        <f t="array" ref="K47">AVERAGE(IF((CRB_phn!$O$5:$O$720&gt;=CRB_stats!$A47)*(CRB_phn!$O$5:$O$720&lt;CRB_stats!$A48),Angles!$I$5:$I$720))</f>
        <v>-8.8743625775502766E-2</v>
      </c>
      <c r="L47" s="3" cm="1">
        <f t="array" ref="L47">AVERAGE(IF((CRB_phn!$O$5:$O$720&gt;=CRB_stats!$A47)*(CRB_phn!$O$5:$O$720&lt;CRB_stats!$A48),Angles!$J$5:$J$720))</f>
        <v>0.37244525937923895</v>
      </c>
      <c r="M47" s="25">
        <f t="shared" si="2"/>
        <v>-6.7010662728964743</v>
      </c>
      <c r="N47" s="26">
        <f t="shared" si="3"/>
        <v>39.696812908881114</v>
      </c>
      <c r="O47" s="24" cm="1">
        <f t="array" ref="O47">QUARTILE(IF((CRB_ves!$O$5:$O$3388&gt;=CRB_stats!$A47)*(CRB_ves!$O$5:$O$3388&lt;CRB_stats!$A48),CRB_ves!$C$5:$C$3388),1)/(1080^2)</f>
        <v>4.9018347050754458E-3</v>
      </c>
      <c r="P47" s="18" cm="1">
        <f t="array" ref="P47">QUARTILE(IF((CRB_ves!$O$5:$O$3388&gt;=CRB_stats!$A47)*(CRB_ves!$O$5:$O$3388&lt;CRB_stats!$A48),CRB_ves!$C$5:$C$3388),2)/(1080^2)</f>
        <v>1.1301440329218107E-2</v>
      </c>
      <c r="Q47" s="18" cm="1">
        <f t="array" ref="Q47">QUARTILE(IF((CRB_ves!$O$5:$O$3388&gt;=CRB_stats!$A47)*(CRB_ves!$O$5:$O$3388&lt;CRB_stats!$A48),CRB_ves!$C$5:$C$3388),3)/(1080^2)</f>
        <v>2.4741941015089162E-2</v>
      </c>
      <c r="R47" s="3" cm="1">
        <f t="array" ref="R47">QUARTILE(IF((CRB_ves!$O$5:$O$3388&gt;=CRB_stats!$A47)*(CRB_ves!$O$5:$O$3388&lt;CRB_stats!$A48),CRB_ves!$K$5:$K$3388),1)/1080</f>
        <v>8.9319444444444451E-2</v>
      </c>
      <c r="S47" s="3" cm="1">
        <f t="array" ref="S47">QUARTILE(IF((CRB_ves!$O$5:$O$3388&gt;=CRB_stats!$A47)*(CRB_ves!$O$5:$O$3388&lt;CRB_stats!$A48),CRB_ves!$K$5:$K$3388),2)/1080</f>
        <v>0.15087499999999998</v>
      </c>
      <c r="T47" s="3" cm="1">
        <f t="array" ref="T47">QUARTILE(IF((CRB_ves!$O$5:$O$3388&gt;=CRB_stats!$A47)*(CRB_ves!$O$5:$O$3388&lt;CRB_stats!$A48),CRB_ves!$K$5:$K$3388),3)/1080</f>
        <v>0.23202777777777778</v>
      </c>
      <c r="U47" s="3" cm="1">
        <f t="array" ref="U47">QUARTILE(IF((CRB_ves!$O$5:$O$3388&gt;=CRB_stats!$A47)*(CRB_ves!$O$5:$O$3388&lt;CRB_stats!$A48),CRB_ves!$G$5:$G$3388),1)</f>
        <v>1.3478275982881995</v>
      </c>
      <c r="V47" s="3" cm="1">
        <f t="array" ref="V47">QUARTILE(IF((CRB_ves!$O$5:$O$3388&gt;=CRB_stats!$A47)*(CRB_ves!$O$5:$O$3388&lt;CRB_stats!$A48),CRB_ves!$G$5:$G$3388),2)</f>
        <v>1.4612956952958616</v>
      </c>
      <c r="W47" s="3" cm="1">
        <f t="array" ref="W47">QUARTILE(IF((CRB_ves!$O$5:$O$3388&gt;=CRB_stats!$A47)*(CRB_ves!$O$5:$O$3388&lt;CRB_stats!$A48),CRB_ves!$G$5:$G$3388),3)</f>
        <v>1.7218332537568475</v>
      </c>
      <c r="X47" s="3" cm="1">
        <f t="array" ref="X47">QUARTILE(IF((CRB_ves!$O$5:$O$3388&gt;=CRB_stats!$A47)*(CRB_ves!$O$5:$O$3388&lt;CRB_stats!$A48),CRB_ves!$I$5:$I$3388),1)</f>
        <v>0.72249999999999992</v>
      </c>
      <c r="Y47" s="3" cm="1">
        <f t="array" ref="Y47">QUARTILE(IF((CRB_ves!$O$5:$O$3388&gt;=CRB_stats!$A47)*(CRB_ves!$O$5:$O$3388&lt;CRB_stats!$A48),CRB_ves!$I$5:$I$3388),2)</f>
        <v>0.79</v>
      </c>
      <c r="Z47" s="3" cm="1">
        <f t="array" ref="Z47">QUARTILE(IF((CRB_ves!$O$5:$O$3388&gt;=CRB_stats!$A47)*(CRB_ves!$O$5:$O$3388&lt;CRB_stats!$A48),CRB_ves!$I$5:$I$3388),3)</f>
        <v>0.85</v>
      </c>
      <c r="AA47" s="3" cm="1">
        <f t="array" ref="AA47">QUARTILE(IF((CRB_ves!$O$5:$O$3388&gt;=CRB_stats!$A47)*(CRB_ves!$O$5:$O$3388&lt;CRB_stats!$A48),CRB_ves!$J$5:$J$3388),1)</f>
        <v>0.58250000000000002</v>
      </c>
      <c r="AB47" s="3" cm="1">
        <f t="array" ref="AB47">QUARTILE(IF((CRB_ves!$O$5:$O$3388&gt;=CRB_stats!$A47)*(CRB_ves!$O$5:$O$3388&lt;CRB_stats!$A48),CRB_ves!$J$5:$J$3388),2)</f>
        <v>0.68500000000000005</v>
      </c>
      <c r="AC47" s="3" cm="1">
        <f t="array" ref="AC47">QUARTILE(IF((CRB_ves!$O$5:$O$3388&gt;=CRB_stats!$A47)*(CRB_ves!$O$5:$O$3388&lt;CRB_stats!$A48),CRB_ves!$J$5:$J$3388),3)</f>
        <v>0.74249999999999994</v>
      </c>
      <c r="AD47" s="3" cm="1">
        <f t="array" ref="AD47">AVERAGE(IF((CRB_ves!$O$5:$O$3388&gt;=CRB_stats!$A47)*(CRB_ves!$O$5:$O$3388&lt;CRB_stats!$A48),Angles!$K$5:$K$3388))</f>
        <v>-0.41859511325133769</v>
      </c>
      <c r="AE47" s="3" cm="1">
        <f t="array" ref="AE47">AVERAGE(IF((CRB_ves!$O$5:$O$3388&gt;=CRB_stats!$A47)*(CRB_ves!$O$5:$O$3388&lt;CRB_stats!$A48),Angles!$L$5:$L$3388))</f>
        <v>0.4020727806422692</v>
      </c>
      <c r="AF47" s="25">
        <f t="shared" si="4"/>
        <v>-23.076683979839565</v>
      </c>
      <c r="AG47" s="26">
        <f t="shared" si="5"/>
        <v>29.882035054200021</v>
      </c>
      <c r="AH47" s="3" cm="1">
        <f t="array" ref="AH47">AVERAGE(IF((CRB_bin!$C$5:$C$440&gt;=CRB_stats!$A47)*(CRB_bin!$C$5:$C$440&lt;CRB_stats!$A48),CRB_bin!$J$5:$J$440))</f>
        <v>4.2824669275115792E-3</v>
      </c>
      <c r="AI47" s="3" cm="1">
        <f t="array" ref="AI47">STDEV(IF((CRB_bin!$C$5:$C$440&gt;=CRB_stats!$A47)*(CRB_bin!$C$5:$C$440&lt;CRB_stats!$A48),CRB_bin!$J$5:$J$440))</f>
        <v>6.1780921742938975E-3</v>
      </c>
      <c r="AJ47" s="3" cm="1">
        <f t="array" ref="AJ47">AVERAGE(IF((CRB_bin!$C$5:$C$440&gt;=CRB_stats!$A47)*(CRB_bin!$C$5:$C$440&lt;CRB_stats!$A48),CRB_bin!$K$5:$K$440))</f>
        <v>5.796277006172839E-2</v>
      </c>
      <c r="AK47" s="3" cm="1">
        <f t="array" ref="AK47">STDEV(IF((CRB_bin!$C$5:$C$440&gt;=CRB_stats!$A47)*(CRB_bin!$C$5:$C$440&lt;CRB_stats!$A48),CRB_bin!$K$5:$K$440))</f>
        <v>4.4993576413804255E-2</v>
      </c>
      <c r="AL47" s="3" cm="1">
        <f t="array" ref="AL47">AVERAGE(IF((CRB_bin!$C$5:$C$440&gt;=CRB_stats!$A47)*(CRB_bin!$C$5:$C$440&lt;CRB_stats!$A48),CRB_bin!$N$5:$N$440))</f>
        <v>1.1799348587595651</v>
      </c>
      <c r="AM47" s="3" cm="1">
        <f t="array" ref="AM47">STDEV(IF((CRB_bin!$C$5:$C$440&gt;=CRB_stats!$A47)*(CRB_bin!$C$5:$C$440&lt;CRB_stats!$A48),CRB_bin!$N$5:$N$440))</f>
        <v>0.51467831034319578</v>
      </c>
      <c r="AN47" s="3" cm="1">
        <f t="array" ref="AN47">AVERAGE(IF((CRB_bin!$C$5:$C$440&gt;=CRB_stats!$A47)*(CRB_bin!$C$5:$C$440&lt;CRB_stats!$A48),CRB_bin!$O$5:$O$440))</f>
        <v>3.6368421702581046</v>
      </c>
      <c r="AO47" s="10" cm="1">
        <f t="array" ref="AO47">STDEV(IF((CRB_bin!$C$5:$C$440&gt;=CRB_stats!$A47)*(CRB_bin!$C$5:$C$440&lt;CRB_stats!$A48),CRB_bin!$O$5:$O$440))</f>
        <v>2.0078969181349344</v>
      </c>
      <c r="AQ47" s="59"/>
    </row>
    <row r="48" spans="1:43" x14ac:dyDescent="0.35">
      <c r="A48">
        <v>86</v>
      </c>
      <c r="B48" s="49" cm="1">
        <f t="array" ref="B48">QUARTILE(IF((CRB_phn!$O$5:$O$720&gt;=CRB_stats!$A48)*(CRB_phn!$O$5:$O$720&lt;CRB_stats!$A49),CRB_phn!$C$5:$C$720),1)/(1080^2)</f>
        <v>6.0922496570644715E-3</v>
      </c>
      <c r="C48" s="12" cm="1">
        <f t="array" ref="C48">QUARTILE(IF((CRB_phn!$O$5:$O$720&gt;=CRB_stats!$A48)*(CRB_phn!$O$5:$O$720&lt;CRB_stats!$A49),CRB_phn!$C$5:$C$720),2)/(1080^2)</f>
        <v>9.2258230452674905E-3</v>
      </c>
      <c r="D48" s="12" cm="1">
        <f t="array" ref="D48">QUARTILE(IF((CRB_phn!$O$5:$O$720&gt;=CRB_stats!$A48)*(CRB_phn!$O$5:$O$720&lt;CRB_stats!$A49),CRB_phn!$C$5:$C$720),3)/(1080^2)</f>
        <v>1.3628686556927297E-2</v>
      </c>
      <c r="E48" s="12" cm="1">
        <f t="array" ref="E48">QUARTILE(IF((CRB_phn!$O$5:$O$720&gt;=CRB_stats!$A48)*(CRB_phn!$O$5:$O$720&lt;CRB_stats!$A49),CRB_phn!$E$5:$E$720),1)/1080</f>
        <v>0.17162731481481483</v>
      </c>
      <c r="F48" s="12" cm="1">
        <f t="array" ref="F48">QUARTILE(IF((CRB_phn!$O$5:$O$720&gt;=CRB_stats!$A48)*(CRB_phn!$O$5:$O$720&lt;CRB_stats!$A49),CRB_phn!$E$5:$E$720),2)/1080</f>
        <v>0.20972222222222223</v>
      </c>
      <c r="G48" s="12" cm="1">
        <f t="array" ref="G48">QUARTILE(IF((CRB_phn!$O$5:$O$720&gt;=CRB_stats!$A48)*(CRB_phn!$O$5:$O$720&lt;CRB_stats!$A49),CRB_phn!$E$5:$E$720),3)/1080</f>
        <v>0.23730787037037038</v>
      </c>
      <c r="H48" s="3" cm="1">
        <f t="array" ref="H48">QUARTILE(IF((CRB_phn!$O$5:$O$720&gt;=CRB_stats!$A48)*(CRB_phn!$O$5:$O$720&lt;CRB_stats!$A49),CRB_phn!$G$5:$G$720),1)</f>
        <v>3.2450135068859312</v>
      </c>
      <c r="I48" s="3" cm="1">
        <f t="array" ref="I48">QUARTILE(IF((CRB_phn!$O$5:$O$720&gt;=CRB_stats!$A48)*(CRB_phn!$O$5:$O$720&lt;CRB_stats!$A49),CRB_phn!$G$5:$G$720),2)</f>
        <v>3.7877324892650166</v>
      </c>
      <c r="J48" s="3" cm="1">
        <f t="array" ref="J48">QUARTILE(IF((CRB_phn!$O$5:$O$720&gt;=CRB_stats!$A48)*(CRB_phn!$O$5:$O$720&lt;CRB_stats!$A49),CRB_phn!$G$5:$G$720),3)</f>
        <v>4.071459130514234</v>
      </c>
      <c r="K48" s="3" cm="1">
        <f t="array" ref="K48">AVERAGE(IF((CRB_phn!$O$5:$O$720&gt;=CRB_stats!$A48)*(CRB_phn!$O$5:$O$720&lt;CRB_stats!$A49),Angles!$I$5:$I$720))</f>
        <v>-0.1721414014038089</v>
      </c>
      <c r="L48" s="3" cm="1">
        <f t="array" ref="L48">AVERAGE(IF((CRB_phn!$O$5:$O$720&gt;=CRB_stats!$A48)*(CRB_phn!$O$5:$O$720&lt;CRB_stats!$A49),Angles!$J$5:$J$720))</f>
        <v>0.92919527362907983</v>
      </c>
      <c r="M48" s="25">
        <f t="shared" si="2"/>
        <v>-5.2477715041388446</v>
      </c>
      <c r="N48" s="26">
        <f t="shared" si="3"/>
        <v>9.6355679053395651</v>
      </c>
      <c r="O48" s="24" cm="1">
        <f t="array" ref="O48">QUARTILE(IF((CRB_ves!$O$5:$O$3388&gt;=CRB_stats!$A48)*(CRB_ves!$O$5:$O$3388&lt;CRB_stats!$A49),CRB_ves!$C$5:$C$3388),1)/(1080^2)</f>
        <v>8.2868227023319609E-3</v>
      </c>
      <c r="P48" s="18" cm="1">
        <f t="array" ref="P48">QUARTILE(IF((CRB_ves!$O$5:$O$3388&gt;=CRB_stats!$A48)*(CRB_ves!$O$5:$O$3388&lt;CRB_stats!$A49),CRB_ves!$C$5:$C$3388),2)/(1080^2)</f>
        <v>2.1806412894375859E-2</v>
      </c>
      <c r="Q48" s="18" cm="1">
        <f t="array" ref="Q48">QUARTILE(IF((CRB_ves!$O$5:$O$3388&gt;=CRB_stats!$A48)*(CRB_ves!$O$5:$O$3388&lt;CRB_stats!$A49),CRB_ves!$C$5:$C$3388),3)/(1080^2)</f>
        <v>3.8370841906721534E-2</v>
      </c>
      <c r="R48" s="3" cm="1">
        <f t="array" ref="R48">QUARTILE(IF((CRB_ves!$O$5:$O$3388&gt;=CRB_stats!$A48)*(CRB_ves!$O$5:$O$3388&lt;CRB_stats!$A49),CRB_ves!$K$5:$K$3388),1)/1080</f>
        <v>0.12736111111111112</v>
      </c>
      <c r="S48" s="3" cm="1">
        <f t="array" ref="S48">QUARTILE(IF((CRB_ves!$O$5:$O$3388&gt;=CRB_stats!$A48)*(CRB_ves!$O$5:$O$3388&lt;CRB_stats!$A49),CRB_ves!$K$5:$K$3388),2)/1080</f>
        <v>0.24380092592592592</v>
      </c>
      <c r="T48" s="3" cm="1">
        <f t="array" ref="T48">QUARTILE(IF((CRB_ves!$O$5:$O$3388&gt;=CRB_stats!$A48)*(CRB_ves!$O$5:$O$3388&lt;CRB_stats!$A49),CRB_ves!$K$5:$K$3388),3)/1080</f>
        <v>0.37013194444444447</v>
      </c>
      <c r="U48" s="3" cm="1">
        <f t="array" ref="U48">QUARTILE(IF((CRB_ves!$O$5:$O$3388&gt;=CRB_stats!$A48)*(CRB_ves!$O$5:$O$3388&lt;CRB_stats!$A49),CRB_ves!$G$5:$G$3388),1)</f>
        <v>1.3055238907276423</v>
      </c>
      <c r="V48" s="3" cm="1">
        <f t="array" ref="V48">QUARTILE(IF((CRB_ves!$O$5:$O$3388&gt;=CRB_stats!$A48)*(CRB_ves!$O$5:$O$3388&lt;CRB_stats!$A49),CRB_ves!$G$5:$G$3388),2)</f>
        <v>1.58694682037714</v>
      </c>
      <c r="W48" s="3" cm="1">
        <f t="array" ref="W48">QUARTILE(IF((CRB_ves!$O$5:$O$3388&gt;=CRB_stats!$A48)*(CRB_ves!$O$5:$O$3388&lt;CRB_stats!$A49),CRB_ves!$G$5:$G$3388),3)</f>
        <v>1.9670503737793918</v>
      </c>
      <c r="X48" s="3" cm="1">
        <f t="array" ref="X48">QUARTILE(IF((CRB_ves!$O$5:$O$3388&gt;=CRB_stats!$A48)*(CRB_ves!$O$5:$O$3388&lt;CRB_stats!$A49),CRB_ves!$I$5:$I$3388),1)</f>
        <v>0.60749999999999993</v>
      </c>
      <c r="Y48" s="3" cm="1">
        <f t="array" ref="Y48">QUARTILE(IF((CRB_ves!$O$5:$O$3388&gt;=CRB_stats!$A48)*(CRB_ves!$O$5:$O$3388&lt;CRB_stats!$A49),CRB_ves!$I$5:$I$3388),2)</f>
        <v>0.69</v>
      </c>
      <c r="Z48" s="3" cm="1">
        <f t="array" ref="Z48">QUARTILE(IF((CRB_ves!$O$5:$O$3388&gt;=CRB_stats!$A48)*(CRB_ves!$O$5:$O$3388&lt;CRB_stats!$A49),CRB_ves!$I$5:$I$3388),3)</f>
        <v>0.83749999999999991</v>
      </c>
      <c r="AA48" s="3" cm="1">
        <f t="array" ref="AA48">QUARTILE(IF((CRB_ves!$O$5:$O$3388&gt;=CRB_stats!$A48)*(CRB_ves!$O$5:$O$3388&lt;CRB_stats!$A49),CRB_ves!$J$5:$J$3388),1)</f>
        <v>0.51</v>
      </c>
      <c r="AB48" s="3" cm="1">
        <f t="array" ref="AB48">QUARTILE(IF((CRB_ves!$O$5:$O$3388&gt;=CRB_stats!$A48)*(CRB_ves!$O$5:$O$3388&lt;CRB_stats!$A49),CRB_ves!$J$5:$J$3388),2)</f>
        <v>0.63</v>
      </c>
      <c r="AC48" s="3" cm="1">
        <f t="array" ref="AC48">QUARTILE(IF((CRB_ves!$O$5:$O$3388&gt;=CRB_stats!$A48)*(CRB_ves!$O$5:$O$3388&lt;CRB_stats!$A49),CRB_ves!$J$5:$J$3388),3)</f>
        <v>0.76750000000000007</v>
      </c>
      <c r="AD48" s="3" cm="1">
        <f t="array" ref="AD48">AVERAGE(IF((CRB_ves!$O$5:$O$3388&gt;=CRB_stats!$A48)*(CRB_ves!$O$5:$O$3388&lt;CRB_stats!$A49),Angles!$K$5:$K$3388))</f>
        <v>0.28878123064294353</v>
      </c>
      <c r="AE48" s="3" cm="1">
        <f t="array" ref="AE48">AVERAGE(IF((CRB_ves!$O$5:$O$3388&gt;=CRB_stats!$A48)*(CRB_ves!$O$5:$O$3388&lt;CRB_stats!$A49),Angles!$L$5:$L$3388))</f>
        <v>0.11568781443347904</v>
      </c>
      <c r="AF48" s="25">
        <f t="shared" si="4"/>
        <v>34.084304913187921</v>
      </c>
      <c r="AG48" s="26">
        <f t="shared" si="5"/>
        <v>43.779119845291817</v>
      </c>
      <c r="AH48" s="3" cm="1">
        <f t="array" ref="AH48">AVERAGE(IF((CRB_bin!$C$5:$C$440&gt;=CRB_stats!$A48)*(CRB_bin!$C$5:$C$440&lt;CRB_stats!$A49),CRB_bin!$J$5:$J$440))</f>
        <v>8.0690787069890996E-3</v>
      </c>
      <c r="AI48" s="3" cm="1">
        <f t="array" ref="AI48">STDEV(IF((CRB_bin!$C$5:$C$440&gt;=CRB_stats!$A48)*(CRB_bin!$C$5:$C$440&lt;CRB_stats!$A49),CRB_bin!$J$5:$J$440))</f>
        <v>7.8149108805372781E-3</v>
      </c>
      <c r="AJ48" s="3" cm="1">
        <f t="array" ref="AJ48">AVERAGE(IF((CRB_bin!$C$5:$C$440&gt;=CRB_stats!$A48)*(CRB_bin!$C$5:$C$440&lt;CRB_stats!$A49),CRB_bin!$K$5:$K$440))</f>
        <v>9.3387538580246912E-2</v>
      </c>
      <c r="AK48" s="3" cm="1">
        <f t="array" ref="AK48">STDEV(IF((CRB_bin!$C$5:$C$440&gt;=CRB_stats!$A48)*(CRB_bin!$C$5:$C$440&lt;CRB_stats!$A49),CRB_bin!$K$5:$K$440))</f>
        <v>5.4123262686496316E-2</v>
      </c>
      <c r="AL48" s="3" cm="1">
        <f t="array" ref="AL48">AVERAGE(IF((CRB_bin!$C$5:$C$440&gt;=CRB_stats!$A48)*(CRB_bin!$C$5:$C$440&lt;CRB_stats!$A49),CRB_bin!$N$5:$N$440))</f>
        <v>0.81445780907232823</v>
      </c>
      <c r="AM48" s="3" cm="1">
        <f t="array" ref="AM48">STDEV(IF((CRB_bin!$C$5:$C$440&gt;=CRB_stats!$A48)*(CRB_bin!$C$5:$C$440&lt;CRB_stats!$A49),CRB_bin!$N$5:$N$440))</f>
        <v>0.67692428209164557</v>
      </c>
      <c r="AN48" s="3" cm="1">
        <f t="array" ref="AN48">AVERAGE(IF((CRB_bin!$C$5:$C$440&gt;=CRB_stats!$A48)*(CRB_bin!$C$5:$C$440&lt;CRB_stats!$A49),CRB_bin!$O$5:$O$440))</f>
        <v>3.3960102312673359</v>
      </c>
      <c r="AO48" s="10" cm="1">
        <f t="array" ref="AO48">STDEV(IF((CRB_bin!$C$5:$C$440&gt;=CRB_stats!$A48)*(CRB_bin!$C$5:$C$440&lt;CRB_stats!$A49),CRB_bin!$O$5:$O$440))</f>
        <v>0.64719586905239468</v>
      </c>
      <c r="AQ48" s="59"/>
    </row>
    <row r="49" spans="1:43" x14ac:dyDescent="0.35">
      <c r="A49">
        <v>88</v>
      </c>
      <c r="B49" s="49" cm="1">
        <f t="array" ref="B49">QUARTILE(IF((CRB_phn!$O$5:$O$720&gt;=CRB_stats!$A49)*(CRB_phn!$O$5:$O$720&lt;CRB_stats!$A50),CRB_phn!$C$5:$C$720),1)/(1080^2)</f>
        <v>1.540659293552812E-2</v>
      </c>
      <c r="C49" s="12" cm="1">
        <f t="array" ref="C49">QUARTILE(IF((CRB_phn!$O$5:$O$720&gt;=CRB_stats!$A49)*(CRB_phn!$O$5:$O$720&lt;CRB_stats!$A50),CRB_phn!$C$5:$C$720),2)/(1080^2)</f>
        <v>1.785022290809328E-2</v>
      </c>
      <c r="D49" s="12" cm="1">
        <f t="array" ref="D49">QUARTILE(IF((CRB_phn!$O$5:$O$720&gt;=CRB_stats!$A49)*(CRB_phn!$O$5:$O$720&lt;CRB_stats!$A50),CRB_phn!$C$5:$C$720),3)/(1080^2)</f>
        <v>2.0293852880658436E-2</v>
      </c>
      <c r="E49" s="12" cm="1">
        <f t="array" ref="E49">QUARTILE(IF((CRB_phn!$O$5:$O$720&gt;=CRB_stats!$A49)*(CRB_phn!$O$5:$O$720&lt;CRB_stats!$A50),CRB_phn!$E$5:$E$720),1)/1080</f>
        <v>0.22245833333333334</v>
      </c>
      <c r="F49" s="12" cm="1">
        <f t="array" ref="F49">QUARTILE(IF((CRB_phn!$O$5:$O$720&gt;=CRB_stats!$A49)*(CRB_phn!$O$5:$O$720&lt;CRB_stats!$A50),CRB_phn!$E$5:$E$720),2)/1080</f>
        <v>0.24667592592592594</v>
      </c>
      <c r="G49" s="12" cm="1">
        <f t="array" ref="G49">QUARTILE(IF((CRB_phn!$O$5:$O$720&gt;=CRB_stats!$A49)*(CRB_phn!$O$5:$O$720&lt;CRB_stats!$A50),CRB_phn!$E$5:$E$720),3)/1080</f>
        <v>0.27089351851851856</v>
      </c>
      <c r="H49" s="3" cm="1">
        <f t="array" ref="H49">QUARTILE(IF((CRB_phn!$O$5:$O$720&gt;=CRB_stats!$A49)*(CRB_phn!$O$5:$O$720&lt;CRB_stats!$A50),CRB_phn!$G$5:$G$720),1)</f>
        <v>2.3373069972270417</v>
      </c>
      <c r="I49" s="3" cm="1">
        <f t="array" ref="I49">QUARTILE(IF((CRB_phn!$O$5:$O$720&gt;=CRB_stats!$A49)*(CRB_phn!$O$5:$O$720&lt;CRB_stats!$A50),CRB_phn!$G$5:$G$720),2)</f>
        <v>3.3171450621690211</v>
      </c>
      <c r="J49" s="3" cm="1">
        <f t="array" ref="J49">QUARTILE(IF((CRB_phn!$O$5:$O$720&gt;=CRB_stats!$A49)*(CRB_phn!$O$5:$O$720&lt;CRB_stats!$A50),CRB_phn!$G$5:$G$720),3)</f>
        <v>4.2969831271110008</v>
      </c>
      <c r="K49" s="3" cm="1">
        <f t="array" ref="K49">AVERAGE(IF((CRB_phn!$O$5:$O$720&gt;=CRB_stats!$A49)*(CRB_phn!$O$5:$O$720&lt;CRB_stats!$A50),Angles!$I$5:$I$720))</f>
        <v>0.19839676837972686</v>
      </c>
      <c r="L49" s="3" cm="1">
        <f t="array" ref="L49">AVERAGE(IF((CRB_phn!$O$5:$O$720&gt;=CRB_stats!$A49)*(CRB_phn!$O$5:$O$720&lt;CRB_stats!$A50),Angles!$J$5:$J$720))</f>
        <v>0.93418510832034185</v>
      </c>
      <c r="M49" s="25">
        <f t="shared" si="2"/>
        <v>5.9950000000000037</v>
      </c>
      <c r="N49" s="26">
        <f t="shared" si="3"/>
        <v>8.6915123961459759</v>
      </c>
      <c r="O49" s="24" cm="1">
        <f t="array" ref="O49">QUARTILE(IF((CRB_ves!$O$5:$O$3388&gt;=CRB_stats!$A49)*(CRB_ves!$O$5:$O$3388&lt;CRB_stats!$A50),CRB_ves!$C$5:$C$3388),1)/(1080^2)</f>
        <v>2.8656550068587106E-3</v>
      </c>
      <c r="P49" s="18" cm="1">
        <f t="array" ref="P49">QUARTILE(IF((CRB_ves!$O$5:$O$3388&gt;=CRB_stats!$A49)*(CRB_ves!$O$5:$O$3388&lt;CRB_stats!$A50),CRB_ves!$C$5:$C$3388),2)/(1080^2)</f>
        <v>1.192772633744856E-2</v>
      </c>
      <c r="Q49" s="18" cm="1">
        <f t="array" ref="Q49">QUARTILE(IF((CRB_ves!$O$5:$O$3388&gt;=CRB_stats!$A49)*(CRB_ves!$O$5:$O$3388&lt;CRB_stats!$A50),CRB_ves!$C$5:$C$3388),3)/(1080^2)</f>
        <v>3.3916323731138544E-2</v>
      </c>
      <c r="R49" s="3" cm="1">
        <f t="array" ref="R49">QUARTILE(IF((CRB_ves!$O$5:$O$3388&gt;=CRB_stats!$A49)*(CRB_ves!$O$5:$O$3388&lt;CRB_stats!$A50),CRB_ves!$K$5:$K$3388),1)/1080</f>
        <v>8.0145833333333333E-2</v>
      </c>
      <c r="S49" s="3" cm="1">
        <f t="array" ref="S49">QUARTILE(IF((CRB_ves!$O$5:$O$3388&gt;=CRB_stats!$A49)*(CRB_ves!$O$5:$O$3388&lt;CRB_stats!$A50),CRB_ves!$K$5:$K$3388),2)/1080</f>
        <v>0.17036574074074073</v>
      </c>
      <c r="T49" s="3" cm="1">
        <f t="array" ref="T49">QUARTILE(IF((CRB_ves!$O$5:$O$3388&gt;=CRB_stats!$A49)*(CRB_ves!$O$5:$O$3388&lt;CRB_stats!$A50),CRB_ves!$K$5:$K$3388),3)/1080</f>
        <v>0.26908564814814817</v>
      </c>
      <c r="U49" s="3" cm="1">
        <f t="array" ref="U49">QUARTILE(IF((CRB_ves!$O$5:$O$3388&gt;=CRB_stats!$A49)*(CRB_ves!$O$5:$O$3388&lt;CRB_stats!$A50),CRB_ves!$G$5:$G$3388),1)</f>
        <v>1.2871942655464812</v>
      </c>
      <c r="V49" s="3" cm="1">
        <f t="array" ref="V49">QUARTILE(IF((CRB_ves!$O$5:$O$3388&gt;=CRB_stats!$A49)*(CRB_ves!$O$5:$O$3388&lt;CRB_stats!$A50),CRB_ves!$G$5:$G$3388),2)</f>
        <v>1.4710476954801983</v>
      </c>
      <c r="W49" s="3" cm="1">
        <f t="array" ref="W49">QUARTILE(IF((CRB_ves!$O$5:$O$3388&gt;=CRB_stats!$A49)*(CRB_ves!$O$5:$O$3388&lt;CRB_stats!$A50),CRB_ves!$G$5:$G$3388),3)</f>
        <v>1.7662397283988307</v>
      </c>
      <c r="X49" s="3" cm="1">
        <f t="array" ref="X49">QUARTILE(IF((CRB_ves!$O$5:$O$3388&gt;=CRB_stats!$A49)*(CRB_ves!$O$5:$O$3388&lt;CRB_stats!$A50),CRB_ves!$I$5:$I$3388),1)</f>
        <v>0.63500000000000001</v>
      </c>
      <c r="Y49" s="3" cm="1">
        <f t="array" ref="Y49">QUARTILE(IF((CRB_ves!$O$5:$O$3388&gt;=CRB_stats!$A49)*(CRB_ves!$O$5:$O$3388&lt;CRB_stats!$A50),CRB_ves!$I$5:$I$3388),2)</f>
        <v>0.69</v>
      </c>
      <c r="Z49" s="3" cm="1">
        <f t="array" ref="Z49">QUARTILE(IF((CRB_ves!$O$5:$O$3388&gt;=CRB_stats!$A49)*(CRB_ves!$O$5:$O$3388&lt;CRB_stats!$A50),CRB_ves!$I$5:$I$3388),3)</f>
        <v>0.86499999999999999</v>
      </c>
      <c r="AA49" s="3" cm="1">
        <f t="array" ref="AA49">QUARTILE(IF((CRB_ves!$O$5:$O$3388&gt;=CRB_stats!$A49)*(CRB_ves!$O$5:$O$3388&lt;CRB_stats!$A50),CRB_ves!$J$5:$J$3388),1)</f>
        <v>0.56500000000000006</v>
      </c>
      <c r="AB49" s="3" cm="1">
        <f t="array" ref="AB49">QUARTILE(IF((CRB_ves!$O$5:$O$3388&gt;=CRB_stats!$A49)*(CRB_ves!$O$5:$O$3388&lt;CRB_stats!$A50),CRB_ves!$J$5:$J$3388),2)</f>
        <v>0.67999999999999994</v>
      </c>
      <c r="AC49" s="3" cm="1">
        <f t="array" ref="AC49">QUARTILE(IF((CRB_ves!$O$5:$O$3388&gt;=CRB_stats!$A49)*(CRB_ves!$O$5:$O$3388&lt;CRB_stats!$A50),CRB_ves!$J$5:$J$3388),3)</f>
        <v>0.78</v>
      </c>
      <c r="AD49" s="3" cm="1">
        <f t="array" ref="AD49">AVERAGE(IF((CRB_ves!$O$5:$O$3388&gt;=CRB_stats!$A49)*(CRB_ves!$O$5:$O$3388&lt;CRB_stats!$A50),Angles!$K$5:$K$3388))</f>
        <v>0.26818841500629709</v>
      </c>
      <c r="AE49" s="3" cm="1">
        <f t="array" ref="AE49">AVERAGE(IF((CRB_ves!$O$5:$O$3388&gt;=CRB_stats!$A49)*(CRB_ves!$O$5:$O$3388&lt;CRB_stats!$A50),Angles!$L$5:$L$3388))</f>
        <v>0.2747949045347603</v>
      </c>
      <c r="AF49" s="25">
        <f t="shared" si="4"/>
        <v>22.151457717969254</v>
      </c>
      <c r="AG49" s="26">
        <f t="shared" si="5"/>
        <v>39.637257042975143</v>
      </c>
      <c r="AH49" s="3" cm="1">
        <f t="array" ref="AH49">AVERAGE(IF((CRB_bin!$C$5:$C$440&gt;=CRB_stats!$A49)*(CRB_bin!$C$5:$C$440&lt;CRB_stats!$A50),CRB_bin!$J$5:$J$440))</f>
        <v>1.3250820023499421E-2</v>
      </c>
      <c r="AI49" s="3" cm="1">
        <f t="array" ref="AI49">STDEV(IF((CRB_bin!$C$5:$C$440&gt;=CRB_stats!$A49)*(CRB_bin!$C$5:$C$440&lt;CRB_stats!$A50),CRB_bin!$J$5:$J$440))</f>
        <v>5.6944044081181922E-3</v>
      </c>
      <c r="AJ49" s="3" cm="1">
        <f t="array" ref="AJ49">AVERAGE(IF((CRB_bin!$C$5:$C$440&gt;=CRB_stats!$A49)*(CRB_bin!$C$5:$C$440&lt;CRB_stats!$A50),CRB_bin!$K$5:$K$440))</f>
        <v>0.12877237654320986</v>
      </c>
      <c r="AK49" s="3" cm="1">
        <f t="array" ref="AK49">STDEV(IF((CRB_bin!$C$5:$C$440&gt;=CRB_stats!$A49)*(CRB_bin!$C$5:$C$440&lt;CRB_stats!$A50),CRB_bin!$K$5:$K$440))</f>
        <v>4.5283310372555376E-2</v>
      </c>
      <c r="AL49" s="3" cm="1">
        <f t="array" ref="AL49">AVERAGE(IF((CRB_bin!$C$5:$C$440&gt;=CRB_stats!$A49)*(CRB_bin!$C$5:$C$440&lt;CRB_stats!$A50),CRB_bin!$N$5:$N$440))</f>
        <v>2.2948233282637949</v>
      </c>
      <c r="AM49" s="3" cm="1">
        <f t="array" ref="AM49">STDEV(IF((CRB_bin!$C$5:$C$440&gt;=CRB_stats!$A49)*(CRB_bin!$C$5:$C$440&lt;CRB_stats!$A50),CRB_bin!$N$5:$N$440))</f>
        <v>1.2726611079738919</v>
      </c>
      <c r="AN49" s="3" cm="1">
        <f t="array" ref="AN49">AVERAGE(IF((CRB_bin!$C$5:$C$440&gt;=CRB_stats!$A49)*(CRB_bin!$C$5:$C$440&lt;CRB_stats!$A50),CRB_bin!$O$5:$O$440))</f>
        <v>4.1205214736153648</v>
      </c>
      <c r="AO49" s="10" cm="1">
        <f t="array" ref="AO49">STDEV(IF((CRB_bin!$C$5:$C$440&gt;=CRB_stats!$A49)*(CRB_bin!$C$5:$C$440&lt;CRB_stats!$A50),CRB_bin!$O$5:$O$440))</f>
        <v>0.91663262713769977</v>
      </c>
      <c r="AQ49" s="59"/>
    </row>
    <row r="50" spans="1:43" x14ac:dyDescent="0.35">
      <c r="A50">
        <v>90</v>
      </c>
      <c r="B50" s="49" cm="1">
        <f t="array" ref="B50">QUARTILE(IF((CRB_phn!$O$5:$O$720&gt;=CRB_stats!$A50)*(CRB_phn!$O$5:$O$720&lt;CRB_stats!$A51),CRB_phn!$C$5:$C$720),1)/(1080^2)</f>
        <v>3.1063528806584361E-3</v>
      </c>
      <c r="C50" s="12" cm="1">
        <f t="array" ref="C50">QUARTILE(IF((CRB_phn!$O$5:$O$720&gt;=CRB_stats!$A50)*(CRB_phn!$O$5:$O$720&lt;CRB_stats!$A51),CRB_phn!$C$5:$C$720),2)/(1080^2)</f>
        <v>3.9381858710562413E-3</v>
      </c>
      <c r="D50" s="12" cm="1">
        <f t="array" ref="D50">QUARTILE(IF((CRB_phn!$O$5:$O$720&gt;=CRB_stats!$A50)*(CRB_phn!$O$5:$O$720&lt;CRB_stats!$A51),CRB_phn!$C$5:$C$720),3)/(1080^2)</f>
        <v>6.9105795610425241E-3</v>
      </c>
      <c r="E50" s="12" cm="1">
        <f t="array" ref="E50">QUARTILE(IF((CRB_phn!$O$5:$O$720&gt;=CRB_stats!$A50)*(CRB_phn!$O$5:$O$720&lt;CRB_stats!$A51),CRB_phn!$E$5:$E$720),1)/1080</f>
        <v>8.8206018518518517E-2</v>
      </c>
      <c r="F50" s="12" cm="1">
        <f t="array" ref="F50">QUARTILE(IF((CRB_phn!$O$5:$O$720&gt;=CRB_stats!$A50)*(CRB_phn!$O$5:$O$720&lt;CRB_stats!$A51),CRB_phn!$E$5:$E$720),2)/1080</f>
        <v>0.12072222222222222</v>
      </c>
      <c r="G50" s="12" cm="1">
        <f t="array" ref="G50">QUARTILE(IF((CRB_phn!$O$5:$O$720&gt;=CRB_stats!$A50)*(CRB_phn!$O$5:$O$720&lt;CRB_stats!$A51),CRB_phn!$E$5:$E$720),3)/1080</f>
        <v>0.1464027777777778</v>
      </c>
      <c r="H50" s="3" cm="1">
        <f t="array" ref="H50">QUARTILE(IF((CRB_phn!$O$5:$O$720&gt;=CRB_stats!$A50)*(CRB_phn!$O$5:$O$720&lt;CRB_stats!$A51),CRB_phn!$G$5:$G$720),1)</f>
        <v>1.8505864168108799</v>
      </c>
      <c r="I50" s="3" cm="1">
        <f t="array" ref="I50">QUARTILE(IF((CRB_phn!$O$5:$O$720&gt;=CRB_stats!$A50)*(CRB_phn!$O$5:$O$720&lt;CRB_stats!$A51),CRB_phn!$G$5:$G$720),2)</f>
        <v>2.7259882929792765</v>
      </c>
      <c r="J50" s="3" cm="1">
        <f t="array" ref="J50">QUARTILE(IF((CRB_phn!$O$5:$O$720&gt;=CRB_stats!$A50)*(CRB_phn!$O$5:$O$720&lt;CRB_stats!$A51),CRB_phn!$G$5:$G$720),3)</f>
        <v>3.742502725310342</v>
      </c>
      <c r="K50" s="3" cm="1">
        <f t="array" ref="K50">AVERAGE(IF((CRB_phn!$O$5:$O$720&gt;=CRB_stats!$A50)*(CRB_phn!$O$5:$O$720&lt;CRB_stats!$A51),Angles!$I$5:$I$720))</f>
        <v>0.23342209445871787</v>
      </c>
      <c r="L50" s="3" cm="1">
        <f t="array" ref="L50">AVERAGE(IF((CRB_phn!$O$5:$O$720&gt;=CRB_stats!$A50)*(CRB_phn!$O$5:$O$720&lt;CRB_stats!$A51),Angles!$J$5:$J$720))</f>
        <v>0.5663593531561113</v>
      </c>
      <c r="M50" s="25">
        <f t="shared" si="2"/>
        <v>11.19937799574055</v>
      </c>
      <c r="N50" s="26">
        <f t="shared" si="3"/>
        <v>28.362366207889643</v>
      </c>
      <c r="O50" s="24" cm="1">
        <f t="array" ref="O50">QUARTILE(IF((CRB_ves!$O$5:$O$3388&gt;=CRB_stats!$A50)*(CRB_ves!$O$5:$O$3388&lt;CRB_stats!$A51),CRB_ves!$C$5:$C$3388),1)/(1080^2)</f>
        <v>2.1054955418381344E-2</v>
      </c>
      <c r="P50" s="18" cm="1">
        <f t="array" ref="P50">QUARTILE(IF((CRB_ves!$O$5:$O$3388&gt;=CRB_stats!$A50)*(CRB_ves!$O$5:$O$3388&lt;CRB_stats!$A51),CRB_ves!$C$5:$C$3388),2)/(1080^2)</f>
        <v>3.7588305898491083E-2</v>
      </c>
      <c r="Q50" s="18" cm="1">
        <f t="array" ref="Q50">QUARTILE(IF((CRB_ves!$O$5:$O$3388&gt;=CRB_stats!$A50)*(CRB_ves!$O$5:$O$3388&lt;CRB_stats!$A51),CRB_ves!$C$5:$C$3388),3)/(1080^2)</f>
        <v>6.9644633058984912E-2</v>
      </c>
      <c r="R50" s="3" cm="1">
        <f t="array" ref="R50">QUARTILE(IF((CRB_ves!$O$5:$O$3388&gt;=CRB_stats!$A50)*(CRB_ves!$O$5:$O$3388&lt;CRB_stats!$A51),CRB_ves!$K$5:$K$3388),1)/1080</f>
        <v>0.22765277777777779</v>
      </c>
      <c r="S50" s="3" cm="1">
        <f t="array" ref="S50">QUARTILE(IF((CRB_ves!$O$5:$O$3388&gt;=CRB_stats!$A50)*(CRB_ves!$O$5:$O$3388&lt;CRB_stats!$A51),CRB_ves!$K$5:$K$3388),2)/1080</f>
        <v>0.30036111111111108</v>
      </c>
      <c r="T50" s="3" cm="1">
        <f t="array" ref="T50">QUARTILE(IF((CRB_ves!$O$5:$O$3388&gt;=CRB_stats!$A50)*(CRB_ves!$O$5:$O$3388&lt;CRB_stats!$A51),CRB_ves!$K$5:$K$3388),3)/1080</f>
        <v>0.39696296296296296</v>
      </c>
      <c r="U50" s="3" cm="1">
        <f t="array" ref="U50">QUARTILE(IF((CRB_ves!$O$5:$O$3388&gt;=CRB_stats!$A50)*(CRB_ves!$O$5:$O$3388&lt;CRB_stats!$A51),CRB_ves!$G$5:$G$3388),1)</f>
        <v>1.6365869385544916</v>
      </c>
      <c r="V50" s="3" cm="1">
        <f t="array" ref="V50">QUARTILE(IF((CRB_ves!$O$5:$O$3388&gt;=CRB_stats!$A50)*(CRB_ves!$O$5:$O$3388&lt;CRB_stats!$A51),CRB_ves!$G$5:$G$3388),2)</f>
        <v>1.9148634724368883</v>
      </c>
      <c r="W50" s="3" cm="1">
        <f t="array" ref="W50">QUARTILE(IF((CRB_ves!$O$5:$O$3388&gt;=CRB_stats!$A50)*(CRB_ves!$O$5:$O$3388&lt;CRB_stats!$A51),CRB_ves!$G$5:$G$3388),3)</f>
        <v>2.0155506537533725</v>
      </c>
      <c r="X50" s="3" cm="1">
        <f t="array" ref="X50">QUARTILE(IF((CRB_ves!$O$5:$O$3388&gt;=CRB_stats!$A50)*(CRB_ves!$O$5:$O$3388&lt;CRB_stats!$A51),CRB_ves!$I$5:$I$3388),1)</f>
        <v>0.625</v>
      </c>
      <c r="Y50" s="3" cm="1">
        <f t="array" ref="Y50">QUARTILE(IF((CRB_ves!$O$5:$O$3388&gt;=CRB_stats!$A50)*(CRB_ves!$O$5:$O$3388&lt;CRB_stats!$A51),CRB_ves!$I$5:$I$3388),2)</f>
        <v>0.68</v>
      </c>
      <c r="Z50" s="3" cm="1">
        <f t="array" ref="Z50">QUARTILE(IF((CRB_ves!$O$5:$O$3388&gt;=CRB_stats!$A50)*(CRB_ves!$O$5:$O$3388&lt;CRB_stats!$A51),CRB_ves!$I$5:$I$3388),3)</f>
        <v>0.80500000000000005</v>
      </c>
      <c r="AA50" s="3" cm="1">
        <f t="array" ref="AA50">QUARTILE(IF((CRB_ves!$O$5:$O$3388&gt;=CRB_stats!$A50)*(CRB_ves!$O$5:$O$3388&lt;CRB_stats!$A51),CRB_ves!$J$5:$J$3388),1)</f>
        <v>0.495</v>
      </c>
      <c r="AB50" s="3" cm="1">
        <f t="array" ref="AB50">QUARTILE(IF((CRB_ves!$O$5:$O$3388&gt;=CRB_stats!$A50)*(CRB_ves!$O$5:$O$3388&lt;CRB_stats!$A51),CRB_ves!$J$5:$J$3388),2)</f>
        <v>0.52</v>
      </c>
      <c r="AC50" s="3" cm="1">
        <f t="array" ref="AC50">QUARTILE(IF((CRB_ves!$O$5:$O$3388&gt;=CRB_stats!$A50)*(CRB_ves!$O$5:$O$3388&lt;CRB_stats!$A51),CRB_ves!$J$5:$J$3388),3)</f>
        <v>0.61</v>
      </c>
      <c r="AD50" s="3" cm="1">
        <f t="array" ref="AD50">AVERAGE(IF((CRB_ves!$O$5:$O$3388&gt;=CRB_stats!$A50)*(CRB_ves!$O$5:$O$3388&lt;CRB_stats!$A51),Angles!$K$5:$K$3388))</f>
        <v>0.64372422082399261</v>
      </c>
      <c r="AE50" s="3" cm="1">
        <f t="array" ref="AE50">AVERAGE(IF((CRB_ves!$O$5:$O$3388&gt;=CRB_stats!$A50)*(CRB_ves!$O$5:$O$3388&lt;CRB_stats!$A51),Angles!$L$5:$L$3388))</f>
        <v>0.23644342136656701</v>
      </c>
      <c r="AF50" s="25">
        <f t="shared" si="4"/>
        <v>34.915720289497813</v>
      </c>
      <c r="AG50" s="26">
        <f t="shared" si="5"/>
        <v>24.882691666401175</v>
      </c>
      <c r="AH50" s="3" cm="1">
        <f t="array" ref="AH50">AVERAGE(IF((CRB_bin!$C$5:$C$440&gt;=CRB_stats!$A50)*(CRB_bin!$C$5:$C$440&lt;CRB_stats!$A51),CRB_bin!$J$5:$J$440))</f>
        <v>4.2130497672530302E-3</v>
      </c>
      <c r="AI50" s="3" cm="1">
        <f t="array" ref="AI50">STDEV(IF((CRB_bin!$C$5:$C$440&gt;=CRB_stats!$A50)*(CRB_bin!$C$5:$C$440&lt;CRB_stats!$A51),CRB_bin!$J$5:$J$440))</f>
        <v>4.5548981995297139E-3</v>
      </c>
      <c r="AJ50" s="3" cm="1">
        <f t="array" ref="AJ50">AVERAGE(IF((CRB_bin!$C$5:$C$440&gt;=CRB_stats!$A50)*(CRB_bin!$C$5:$C$440&lt;CRB_stats!$A51),CRB_bin!$K$5:$K$440))</f>
        <v>6.497061471193416E-2</v>
      </c>
      <c r="AK50" s="3" cm="1">
        <f t="array" ref="AK50">STDEV(IF((CRB_bin!$C$5:$C$440&gt;=CRB_stats!$A50)*(CRB_bin!$C$5:$C$440&lt;CRB_stats!$A51),CRB_bin!$K$5:$K$440))</f>
        <v>4.1090177585922545E-2</v>
      </c>
      <c r="AL50" s="3" cm="1">
        <f t="array" ref="AL50">AVERAGE(IF((CRB_bin!$C$5:$C$440&gt;=CRB_stats!$A50)*(CRB_bin!$C$5:$C$440&lt;CRB_stats!$A51),CRB_bin!$N$5:$N$440))</f>
        <v>1.370044130332245</v>
      </c>
      <c r="AM50" s="3" cm="1">
        <f t="array" ref="AM50">STDEV(IF((CRB_bin!$C$5:$C$440&gt;=CRB_stats!$A50)*(CRB_bin!$C$5:$C$440&lt;CRB_stats!$A51),CRB_bin!$N$5:$N$440))</f>
        <v>1.1103621011981568</v>
      </c>
      <c r="AN50" s="3" cm="1">
        <f t="array" ref="AN50">AVERAGE(IF((CRB_bin!$C$5:$C$440&gt;=CRB_stats!$A50)*(CRB_bin!$C$5:$C$440&lt;CRB_stats!$A51),CRB_bin!$O$5:$O$440))</f>
        <v>3.2914675047131685</v>
      </c>
      <c r="AO50" s="10" cm="1">
        <f t="array" ref="AO50">STDEV(IF((CRB_bin!$C$5:$C$440&gt;=CRB_stats!$A50)*(CRB_bin!$C$5:$C$440&lt;CRB_stats!$A51),CRB_bin!$O$5:$O$440))</f>
        <v>1.1289822861223764</v>
      </c>
      <c r="AQ50" s="59"/>
    </row>
    <row r="51" spans="1:43" x14ac:dyDescent="0.35">
      <c r="A51">
        <v>92</v>
      </c>
      <c r="B51" s="49" cm="1">
        <f t="array" ref="B51">QUARTILE(IF((CRB_phn!$O$5:$O$720&gt;=CRB_stats!$A51)*(CRB_phn!$O$5:$O$720&lt;CRB_stats!$A52),CRB_phn!$C$5:$C$720),1)/(1080^2)</f>
        <v>1.8501371742112483E-3</v>
      </c>
      <c r="C51" s="12" cm="1">
        <f t="array" ref="C51">QUARTILE(IF((CRB_phn!$O$5:$O$720&gt;=CRB_stats!$A51)*(CRB_phn!$O$5:$O$720&lt;CRB_stats!$A52),CRB_phn!$C$5:$C$720),2)/(1080^2)</f>
        <v>2.0747599451303154E-3</v>
      </c>
      <c r="D51" s="12" cm="1">
        <f t="array" ref="D51">QUARTILE(IF((CRB_phn!$O$5:$O$720&gt;=CRB_stats!$A51)*(CRB_phn!$O$5:$O$720&lt;CRB_stats!$A52),CRB_phn!$C$5:$C$720),3)/(1080^2)</f>
        <v>5.557270233196159E-3</v>
      </c>
      <c r="E51" s="12" cm="1">
        <f t="array" ref="E51">QUARTILE(IF((CRB_phn!$O$5:$O$720&gt;=CRB_stats!$A51)*(CRB_phn!$O$5:$O$720&lt;CRB_stats!$A52),CRB_phn!$E$5:$E$720),1)/1080</f>
        <v>9.9962962962962962E-2</v>
      </c>
      <c r="F51" s="12" cm="1">
        <f t="array" ref="F51">QUARTILE(IF((CRB_phn!$O$5:$O$720&gt;=CRB_stats!$A51)*(CRB_phn!$O$5:$O$720&lt;CRB_stats!$A52),CRB_phn!$E$5:$E$720),2)/1080</f>
        <v>0.12510185185185185</v>
      </c>
      <c r="G51" s="12" cm="1">
        <f t="array" ref="G51">QUARTILE(IF((CRB_phn!$O$5:$O$720&gt;=CRB_stats!$A51)*(CRB_phn!$O$5:$O$720&lt;CRB_stats!$A52),CRB_phn!$E$5:$E$720),3)/1080</f>
        <v>0.14317592592592593</v>
      </c>
      <c r="H51" s="3" cm="1">
        <f t="array" ref="H51">QUARTILE(IF((CRB_phn!$O$5:$O$720&gt;=CRB_stats!$A51)*(CRB_phn!$O$5:$O$720&lt;CRB_stats!$A52),CRB_phn!$G$5:$G$720),1)</f>
        <v>2.2120170268500332</v>
      </c>
      <c r="I51" s="3" cm="1">
        <f t="array" ref="I51">QUARTILE(IF((CRB_phn!$O$5:$O$720&gt;=CRB_stats!$A51)*(CRB_phn!$O$5:$O$720&lt;CRB_stats!$A52),CRB_phn!$G$5:$G$720),2)</f>
        <v>4.2638230647709321</v>
      </c>
      <c r="J51" s="3" cm="1">
        <f t="array" ref="J51">QUARTILE(IF((CRB_phn!$O$5:$O$720&gt;=CRB_stats!$A51)*(CRB_phn!$O$5:$O$720&lt;CRB_stats!$A52),CRB_phn!$G$5:$G$720),3)</f>
        <v>5.0924186514592424</v>
      </c>
      <c r="K51" s="3" cm="1">
        <f t="array" ref="K51">AVERAGE(IF((CRB_phn!$O$5:$O$720&gt;=CRB_stats!$A51)*(CRB_phn!$O$5:$O$720&lt;CRB_stats!$A52),Angles!$I$5:$I$720))</f>
        <v>0.49222828558458537</v>
      </c>
      <c r="L51" s="3" cm="1">
        <f t="array" ref="L51">AVERAGE(IF((CRB_phn!$O$5:$O$720&gt;=CRB_stats!$A51)*(CRB_phn!$O$5:$O$720&lt;CRB_stats!$A52),Angles!$J$5:$J$720))</f>
        <v>0.11880420096357694</v>
      </c>
      <c r="M51" s="25">
        <f t="shared" si="2"/>
        <v>38.215306545658365</v>
      </c>
      <c r="N51" s="26">
        <f t="shared" si="3"/>
        <v>33.421227524535468</v>
      </c>
      <c r="O51" s="24" cm="1">
        <f t="array" ref="O51">QUARTILE(IF((CRB_ves!$O$5:$O$3388&gt;=CRB_stats!$A51)*(CRB_ves!$O$5:$O$3388&lt;CRB_stats!$A52),CRB_ves!$C$5:$C$3388),1)/(1080^2)</f>
        <v>3.5978223593964333E-3</v>
      </c>
      <c r="P51" s="18" cm="1">
        <f t="array" ref="P51">QUARTILE(IF((CRB_ves!$O$5:$O$3388&gt;=CRB_stats!$A51)*(CRB_ves!$O$5:$O$3388&lt;CRB_stats!$A52),CRB_ves!$C$5:$C$3388),2)/(1080^2)</f>
        <v>1.4525891632373113E-2</v>
      </c>
      <c r="Q51" s="18" cm="1">
        <f t="array" ref="Q51">QUARTILE(IF((CRB_ves!$O$5:$O$3388&gt;=CRB_stats!$A51)*(CRB_ves!$O$5:$O$3388&lt;CRB_stats!$A52),CRB_ves!$C$5:$C$3388),3)/(1080^2)</f>
        <v>2.1362525720164609E-2</v>
      </c>
      <c r="R51" s="3" cm="1">
        <f t="array" ref="R51">QUARTILE(IF((CRB_ves!$O$5:$O$3388&gt;=CRB_stats!$A51)*(CRB_ves!$O$5:$O$3388&lt;CRB_stats!$A52),CRB_ves!$K$5:$K$3388),1)/1080</f>
        <v>9.615972222222223E-2</v>
      </c>
      <c r="S51" s="3" cm="1">
        <f t="array" ref="S51">QUARTILE(IF((CRB_ves!$O$5:$O$3388&gt;=CRB_stats!$A51)*(CRB_ves!$O$5:$O$3388&lt;CRB_stats!$A52),CRB_ves!$K$5:$K$3388),2)/1080</f>
        <v>0.16281018518518517</v>
      </c>
      <c r="T51" s="3" cm="1">
        <f t="array" ref="T51">QUARTILE(IF((CRB_ves!$O$5:$O$3388&gt;=CRB_stats!$A51)*(CRB_ves!$O$5:$O$3388&lt;CRB_stats!$A52),CRB_ves!$K$5:$K$3388),3)/1080</f>
        <v>0.20383564814814814</v>
      </c>
      <c r="U51" s="3" cm="1">
        <f t="array" ref="U51">QUARTILE(IF((CRB_ves!$O$5:$O$3388&gt;=CRB_stats!$A51)*(CRB_ves!$O$5:$O$3388&lt;CRB_stats!$A52),CRB_ves!$G$5:$G$3388),1)</f>
        <v>1.3189030448952923</v>
      </c>
      <c r="V51" s="3" cm="1">
        <f t="array" ref="V51">QUARTILE(IF((CRB_ves!$O$5:$O$3388&gt;=CRB_stats!$A51)*(CRB_ves!$O$5:$O$3388&lt;CRB_stats!$A52),CRB_ves!$G$5:$G$3388),2)</f>
        <v>1.4796623199396466</v>
      </c>
      <c r="W51" s="3" cm="1">
        <f t="array" ref="W51">QUARTILE(IF((CRB_ves!$O$5:$O$3388&gt;=CRB_stats!$A51)*(CRB_ves!$O$5:$O$3388&lt;CRB_stats!$A52),CRB_ves!$G$5:$G$3388),3)</f>
        <v>1.6922894733276426</v>
      </c>
      <c r="X51" s="3" cm="1">
        <f t="array" ref="X51">QUARTILE(IF((CRB_ves!$O$5:$O$3388&gt;=CRB_stats!$A51)*(CRB_ves!$O$5:$O$3388&lt;CRB_stats!$A52),CRB_ves!$I$5:$I$3388),1)</f>
        <v>0.73249999999999993</v>
      </c>
      <c r="Y51" s="3" cm="1">
        <f t="array" ref="Y51">QUARTILE(IF((CRB_ves!$O$5:$O$3388&gt;=CRB_stats!$A51)*(CRB_ves!$O$5:$O$3388&lt;CRB_stats!$A52),CRB_ves!$I$5:$I$3388),2)</f>
        <v>0.77</v>
      </c>
      <c r="Z51" s="3" cm="1">
        <f t="array" ref="Z51">QUARTILE(IF((CRB_ves!$O$5:$O$3388&gt;=CRB_stats!$A51)*(CRB_ves!$O$5:$O$3388&lt;CRB_stats!$A52),CRB_ves!$I$5:$I$3388),3)</f>
        <v>0.84499999999999997</v>
      </c>
      <c r="AA51" s="3" cm="1">
        <f t="array" ref="AA51">QUARTILE(IF((CRB_ves!$O$5:$O$3388&gt;=CRB_stats!$A51)*(CRB_ves!$O$5:$O$3388&lt;CRB_stats!$A52),CRB_ves!$J$5:$J$3388),1)</f>
        <v>0.59250000000000003</v>
      </c>
      <c r="AB51" s="3" cm="1">
        <f t="array" ref="AB51">QUARTILE(IF((CRB_ves!$O$5:$O$3388&gt;=CRB_stats!$A51)*(CRB_ves!$O$5:$O$3388&lt;CRB_stats!$A52),CRB_ves!$J$5:$J$3388),2)</f>
        <v>0.67500000000000004</v>
      </c>
      <c r="AC51" s="3" cm="1">
        <f t="array" ref="AC51">QUARTILE(IF((CRB_ves!$O$5:$O$3388&gt;=CRB_stats!$A51)*(CRB_ves!$O$5:$O$3388&lt;CRB_stats!$A52),CRB_ves!$J$5:$J$3388),3)</f>
        <v>0.76</v>
      </c>
      <c r="AD51" s="3" cm="1">
        <f t="array" ref="AD51">AVERAGE(IF((CRB_ves!$O$5:$O$3388&gt;=CRB_stats!$A51)*(CRB_ves!$O$5:$O$3388&lt;CRB_stats!$A52),Angles!$K$5:$K$3388))</f>
        <v>0.15945664387916378</v>
      </c>
      <c r="AE51" s="3" cm="1">
        <f t="array" ref="AE51">AVERAGE(IF((CRB_ves!$O$5:$O$3388&gt;=CRB_stats!$A51)*(CRB_ves!$O$5:$O$3388&lt;CRB_stats!$A52),Angles!$L$5:$L$3388))</f>
        <v>9.3378887518423756E-2</v>
      </c>
      <c r="AF51" s="25">
        <f t="shared" si="4"/>
        <v>29.823236075543726</v>
      </c>
      <c r="AG51" s="26">
        <f t="shared" si="5"/>
        <v>52.64597313716996</v>
      </c>
      <c r="AH51" s="3" cm="1">
        <f t="array" ref="AH51">AVERAGE(IF((CRB_bin!$C$5:$C$440&gt;=CRB_stats!$A51)*(CRB_bin!$C$5:$C$440&lt;CRB_stats!$A52),CRB_bin!$J$5:$J$440))</f>
        <v>1.078937627193256E-2</v>
      </c>
      <c r="AI51" s="3" cm="1">
        <f t="array" ref="AI51">STDEV(IF((CRB_bin!$C$5:$C$440&gt;=CRB_stats!$A51)*(CRB_bin!$C$5:$C$440&lt;CRB_stats!$A52),CRB_bin!$J$5:$J$440))</f>
        <v>1.0088327762113556E-2</v>
      </c>
      <c r="AJ51" s="3" cm="1">
        <f t="array" ref="AJ51">AVERAGE(IF((CRB_bin!$C$5:$C$440&gt;=CRB_stats!$A51)*(CRB_bin!$C$5:$C$440&lt;CRB_stats!$A52),CRB_bin!$K$5:$K$440))</f>
        <v>6.8749742798353913E-2</v>
      </c>
      <c r="AK51" s="3" cm="1">
        <f t="array" ref="AK51">STDEV(IF((CRB_bin!$C$5:$C$440&gt;=CRB_stats!$A51)*(CRB_bin!$C$5:$C$440&lt;CRB_stats!$A52),CRB_bin!$K$5:$K$440))</f>
        <v>3.4878220777835194E-2</v>
      </c>
      <c r="AL51" s="3" cm="1">
        <f t="array" ref="AL51">AVERAGE(IF((CRB_bin!$C$5:$C$440&gt;=CRB_stats!$A51)*(CRB_bin!$C$5:$C$440&lt;CRB_stats!$A52),CRB_bin!$N$5:$N$440))</f>
        <v>2.7028667707748153</v>
      </c>
      <c r="AM51" s="3" cm="1">
        <f t="array" ref="AM51">STDEV(IF((CRB_bin!$C$5:$C$440&gt;=CRB_stats!$A51)*(CRB_bin!$C$5:$C$440&lt;CRB_stats!$A52),CRB_bin!$N$5:$N$440))</f>
        <v>1.7188811986507289</v>
      </c>
      <c r="AN51" s="3" cm="1">
        <f t="array" ref="AN51">AVERAGE(IF((CRB_bin!$C$5:$C$440&gt;=CRB_stats!$A51)*(CRB_bin!$C$5:$C$440&lt;CRB_stats!$A52),CRB_bin!$O$5:$O$440))</f>
        <v>4.055566244276462</v>
      </c>
      <c r="AO51" s="10" cm="1">
        <f t="array" ref="AO51">STDEV(IF((CRB_bin!$C$5:$C$440&gt;=CRB_stats!$A51)*(CRB_bin!$C$5:$C$440&lt;CRB_stats!$A52),CRB_bin!$O$5:$O$440))</f>
        <v>1.4819754146952708</v>
      </c>
      <c r="AQ51" s="59"/>
    </row>
    <row r="52" spans="1:43" x14ac:dyDescent="0.35">
      <c r="A52">
        <v>94</v>
      </c>
      <c r="B52" s="49" cm="1">
        <f t="array" ref="B52">QUARTILE(IF((CRB_phn!$O$5:$O$720&gt;=CRB_stats!$A52)*(CRB_phn!$O$5:$O$720&lt;CRB_stats!$A53),CRB_phn!$C$5:$C$720),1)/(1080^2)</f>
        <v>2.8429355281207134E-3</v>
      </c>
      <c r="C52" s="12" cm="1">
        <f t="array" ref="C52">QUARTILE(IF((CRB_phn!$O$5:$O$720&gt;=CRB_stats!$A52)*(CRB_phn!$O$5:$O$720&lt;CRB_stats!$A53),CRB_phn!$C$5:$C$720),2)/(1080^2)</f>
        <v>5.1063100137174215E-3</v>
      </c>
      <c r="D52" s="12" cm="1">
        <f t="array" ref="D52">QUARTILE(IF((CRB_phn!$O$5:$O$720&gt;=CRB_stats!$A52)*(CRB_phn!$O$5:$O$720&lt;CRB_stats!$A53),CRB_phn!$C$5:$C$720),3)/(1080^2)</f>
        <v>7.6890432098765428E-3</v>
      </c>
      <c r="E52" s="12" cm="1">
        <f t="array" ref="E52">QUARTILE(IF((CRB_phn!$O$5:$O$720&gt;=CRB_stats!$A52)*(CRB_phn!$O$5:$O$720&lt;CRB_stats!$A53),CRB_phn!$E$5:$E$720),1)/1080</f>
        <v>9.5722222222222222E-2</v>
      </c>
      <c r="F52" s="12" cm="1">
        <f t="array" ref="F52">QUARTILE(IF((CRB_phn!$O$5:$O$720&gt;=CRB_stats!$A52)*(CRB_phn!$O$5:$O$720&lt;CRB_stats!$A53),CRB_phn!$E$5:$E$720),2)/1080</f>
        <v>0.12617592592592594</v>
      </c>
      <c r="G52" s="12" cm="1">
        <f t="array" ref="G52">QUARTILE(IF((CRB_phn!$O$5:$O$720&gt;=CRB_stats!$A52)*(CRB_phn!$O$5:$O$720&lt;CRB_stats!$A53),CRB_phn!$E$5:$E$720),3)/1080</f>
        <v>0.20663425925925924</v>
      </c>
      <c r="H52" s="3" cm="1">
        <f t="array" ref="H52">QUARTILE(IF((CRB_phn!$O$5:$O$720&gt;=CRB_stats!$A52)*(CRB_phn!$O$5:$O$720&lt;CRB_stats!$A53),CRB_phn!$G$5:$G$720),1)</f>
        <v>2.0262481327120829</v>
      </c>
      <c r="I52" s="3" cm="1">
        <f t="array" ref="I52">QUARTILE(IF((CRB_phn!$O$5:$O$720&gt;=CRB_stats!$A52)*(CRB_phn!$O$5:$O$720&lt;CRB_stats!$A53),CRB_phn!$G$5:$G$720),2)</f>
        <v>2.926985141396389</v>
      </c>
      <c r="J52" s="3" cm="1">
        <f t="array" ref="J52">QUARTILE(IF((CRB_phn!$O$5:$O$720&gt;=CRB_stats!$A52)*(CRB_phn!$O$5:$O$720&lt;CRB_stats!$A53),CRB_phn!$G$5:$G$720),3)</f>
        <v>4.0487823623629087</v>
      </c>
      <c r="K52" s="3" cm="1">
        <f t="array" ref="K52">AVERAGE(IF((CRB_phn!$O$5:$O$720&gt;=CRB_stats!$A52)*(CRB_phn!$O$5:$O$720&lt;CRB_stats!$A53),Angles!$I$5:$I$720))</f>
        <v>0.22535760179575057</v>
      </c>
      <c r="L52" s="3" cm="1">
        <f t="array" ref="L52">AVERAGE(IF((CRB_phn!$O$5:$O$720&gt;=CRB_stats!$A52)*(CRB_phn!$O$5:$O$720&lt;CRB_stats!$A53),Angles!$J$5:$J$720))</f>
        <v>0.35244289442544463</v>
      </c>
      <c r="M52" s="25">
        <f t="shared" si="2"/>
        <v>16.297748128481174</v>
      </c>
      <c r="N52" s="26">
        <f t="shared" si="3"/>
        <v>37.821265140678186</v>
      </c>
      <c r="O52" s="24" cm="1">
        <f t="array" ref="O52">QUARTILE(IF((CRB_ves!$O$5:$O$3388&gt;=CRB_stats!$A52)*(CRB_ves!$O$5:$O$3388&lt;CRB_stats!$A53),CRB_ves!$C$5:$C$3388),1)/(1080^2)</f>
        <v>5.0808041838134432E-3</v>
      </c>
      <c r="P52" s="18" cm="1">
        <f t="array" ref="P52">QUARTILE(IF((CRB_ves!$O$5:$O$3388&gt;=CRB_stats!$A52)*(CRB_ves!$O$5:$O$3388&lt;CRB_stats!$A53),CRB_ves!$C$5:$C$3388),2)/(1080^2)</f>
        <v>2.1538923182441702E-2</v>
      </c>
      <c r="Q52" s="18" cm="1">
        <f t="array" ref="Q52">QUARTILE(IF((CRB_ves!$O$5:$O$3388&gt;=CRB_stats!$A52)*(CRB_ves!$O$5:$O$3388&lt;CRB_stats!$A53),CRB_ves!$C$5:$C$3388),3)/(1080^2)</f>
        <v>3.3413280178326475E-2</v>
      </c>
      <c r="R52" s="3" cm="1">
        <f t="array" ref="R52">QUARTILE(IF((CRB_ves!$O$5:$O$3388&gt;=CRB_stats!$A52)*(CRB_ves!$O$5:$O$3388&lt;CRB_stats!$A53),CRB_ves!$K$5:$K$3388),1)/1080</f>
        <v>9.3701388888888876E-2</v>
      </c>
      <c r="S52" s="3" cm="1">
        <f t="array" ref="S52">QUARTILE(IF((CRB_ves!$O$5:$O$3388&gt;=CRB_stats!$A52)*(CRB_ves!$O$5:$O$3388&lt;CRB_stats!$A53),CRB_ves!$K$5:$K$3388),2)/1080</f>
        <v>0.22561574074074076</v>
      </c>
      <c r="T52" s="3" cm="1">
        <f t="array" ref="T52">QUARTILE(IF((CRB_ves!$O$5:$O$3388&gt;=CRB_stats!$A52)*(CRB_ves!$O$5:$O$3388&lt;CRB_stats!$A53),CRB_ves!$K$5:$K$3388),3)/1080</f>
        <v>0.27472916666666664</v>
      </c>
      <c r="U52" s="3" cm="1">
        <f t="array" ref="U52">QUARTILE(IF((CRB_ves!$O$5:$O$3388&gt;=CRB_stats!$A52)*(CRB_ves!$O$5:$O$3388&lt;CRB_stats!$A53),CRB_ves!$G$5:$G$3388),1)</f>
        <v>1.2789558285353224</v>
      </c>
      <c r="V52" s="3" cm="1">
        <f t="array" ref="V52">QUARTILE(IF((CRB_ves!$O$5:$O$3388&gt;=CRB_stats!$A52)*(CRB_ves!$O$5:$O$3388&lt;CRB_stats!$A53),CRB_ves!$G$5:$G$3388),2)</f>
        <v>1.5191138605644441</v>
      </c>
      <c r="W52" s="3" cm="1">
        <f t="array" ref="W52">QUARTILE(IF((CRB_ves!$O$5:$O$3388&gt;=CRB_stats!$A52)*(CRB_ves!$O$5:$O$3388&lt;CRB_stats!$A53),CRB_ves!$G$5:$G$3388),3)</f>
        <v>1.8464748265790105</v>
      </c>
      <c r="X52" s="3" cm="1">
        <f t="array" ref="X52">QUARTILE(IF((CRB_ves!$O$5:$O$3388&gt;=CRB_stats!$A52)*(CRB_ves!$O$5:$O$3388&lt;CRB_stats!$A53),CRB_ves!$I$5:$I$3388),1)</f>
        <v>0.69750000000000001</v>
      </c>
      <c r="Y52" s="3" cm="1">
        <f t="array" ref="Y52">QUARTILE(IF((CRB_ves!$O$5:$O$3388&gt;=CRB_stats!$A52)*(CRB_ves!$O$5:$O$3388&lt;CRB_stats!$A53),CRB_ves!$I$5:$I$3388),2)</f>
        <v>0.77500000000000002</v>
      </c>
      <c r="Z52" s="3" cm="1">
        <f t="array" ref="Z52">QUARTILE(IF((CRB_ves!$O$5:$O$3388&gt;=CRB_stats!$A52)*(CRB_ves!$O$5:$O$3388&lt;CRB_stats!$A53),CRB_ves!$I$5:$I$3388),3)</f>
        <v>0.82</v>
      </c>
      <c r="AA52" s="3" cm="1">
        <f t="array" ref="AA52">QUARTILE(IF((CRB_ves!$O$5:$O$3388&gt;=CRB_stats!$A52)*(CRB_ves!$O$5:$O$3388&lt;CRB_stats!$A53),CRB_ves!$J$5:$J$3388),1)</f>
        <v>0.54</v>
      </c>
      <c r="AB52" s="3" cm="1">
        <f t="array" ref="AB52">QUARTILE(IF((CRB_ves!$O$5:$O$3388&gt;=CRB_stats!$A52)*(CRB_ves!$O$5:$O$3388&lt;CRB_stats!$A53),CRB_ves!$J$5:$J$3388),2)</f>
        <v>0.66</v>
      </c>
      <c r="AC52" s="3" cm="1">
        <f t="array" ref="AC52">QUARTILE(IF((CRB_ves!$O$5:$O$3388&gt;=CRB_stats!$A52)*(CRB_ves!$O$5:$O$3388&lt;CRB_stats!$A53),CRB_ves!$J$5:$J$3388),3)</f>
        <v>0.78</v>
      </c>
      <c r="AD52" s="3" cm="1">
        <f t="array" ref="AD52">AVERAGE(IF((CRB_ves!$O$5:$O$3388&gt;=CRB_stats!$A52)*(CRB_ves!$O$5:$O$3388&lt;CRB_stats!$A53),Angles!$K$5:$K$3388))</f>
        <v>0.30688422430848028</v>
      </c>
      <c r="AE52" s="3" cm="1">
        <f t="array" ref="AE52">AVERAGE(IF((CRB_ves!$O$5:$O$3388&gt;=CRB_stats!$A52)*(CRB_ves!$O$5:$O$3388&lt;CRB_stats!$A53),Angles!$L$5:$L$3388))</f>
        <v>0.40724207489647818</v>
      </c>
      <c r="AF52" s="25">
        <f t="shared" si="4"/>
        <v>18.500238220859142</v>
      </c>
      <c r="AG52" s="26">
        <f t="shared" si="5"/>
        <v>33.248603253200521</v>
      </c>
      <c r="AH52" s="3" cm="1">
        <f t="array" ref="AH52">AVERAGE(IF((CRB_bin!$C$5:$C$440&gt;=CRB_stats!$A52)*(CRB_bin!$C$5:$C$440&lt;CRB_stats!$A53),CRB_bin!$J$5:$J$440))</f>
        <v>1.1509229627780814E-2</v>
      </c>
      <c r="AI52" s="3" cm="1">
        <f t="array" ref="AI52">STDEV(IF((CRB_bin!$C$5:$C$440&gt;=CRB_stats!$A52)*(CRB_bin!$C$5:$C$440&lt;CRB_stats!$A53),CRB_bin!$J$5:$J$440))</f>
        <v>7.805897768521944E-3</v>
      </c>
      <c r="AJ52" s="3" cm="1">
        <f t="array" ref="AJ52">AVERAGE(IF((CRB_bin!$C$5:$C$440&gt;=CRB_stats!$A52)*(CRB_bin!$C$5:$C$440&lt;CRB_stats!$A53),CRB_bin!$K$5:$K$440))</f>
        <v>1.6395769032921809E-2</v>
      </c>
      <c r="AK52" s="3" cm="1">
        <f t="array" ref="AK52">STDEV(IF((CRB_bin!$C$5:$C$440&gt;=CRB_stats!$A52)*(CRB_bin!$C$5:$C$440&lt;CRB_stats!$A53),CRB_bin!$K$5:$K$440))</f>
        <v>1.9898552122269545E-2</v>
      </c>
      <c r="AL52" s="3" cm="1">
        <f t="array" ref="AL52">AVERAGE(IF((CRB_bin!$C$5:$C$440&gt;=CRB_stats!$A52)*(CRB_bin!$C$5:$C$440&lt;CRB_stats!$A53),CRB_bin!$N$5:$N$440))</f>
        <v>1.7603796520539052</v>
      </c>
      <c r="AM52" s="3" cm="1">
        <f t="array" ref="AM52">STDEV(IF((CRB_bin!$C$5:$C$440&gt;=CRB_stats!$A52)*(CRB_bin!$C$5:$C$440&lt;CRB_stats!$A53),CRB_bin!$N$5:$N$440))</f>
        <v>0.62891112156770335</v>
      </c>
      <c r="AN52" s="3" cm="1">
        <f t="array" ref="AN52">AVERAGE(IF((CRB_bin!$C$5:$C$440&gt;=CRB_stats!$A52)*(CRB_bin!$C$5:$C$440&lt;CRB_stats!$A53),CRB_bin!$O$5:$O$440))</f>
        <v>1.8456242844657083</v>
      </c>
      <c r="AO52" s="10" cm="1">
        <f t="array" ref="AO52">STDEV(IF((CRB_bin!$C$5:$C$440&gt;=CRB_stats!$A52)*(CRB_bin!$C$5:$C$440&lt;CRB_stats!$A53),CRB_bin!$O$5:$O$440))</f>
        <v>1.0279991308223075</v>
      </c>
      <c r="AQ52" s="59"/>
    </row>
    <row r="53" spans="1:43" x14ac:dyDescent="0.35">
      <c r="A53">
        <v>96</v>
      </c>
      <c r="B53" s="49" cm="1">
        <f t="array" ref="B53">QUARTILE(IF((CRB_phn!$O$5:$O$720&gt;=CRB_stats!$A53)*(CRB_phn!$O$5:$O$720&lt;CRB_stats!$A54),CRB_phn!$C$5:$C$720),1)/(1080^2)</f>
        <v>5.2865655006858712E-3</v>
      </c>
      <c r="C53" s="12" cm="1">
        <f t="array" ref="C53">QUARTILE(IF((CRB_phn!$O$5:$O$720&gt;=CRB_stats!$A53)*(CRB_phn!$O$5:$O$720&lt;CRB_stats!$A54),CRB_phn!$C$5:$C$720),2)/(1080^2)</f>
        <v>6.6105109739368999E-3</v>
      </c>
      <c r="D53" s="12" cm="1">
        <f t="array" ref="D53">QUARTILE(IF((CRB_phn!$O$5:$O$720&gt;=CRB_stats!$A53)*(CRB_phn!$O$5:$O$720&lt;CRB_stats!$A54),CRB_phn!$C$5:$C$720),3)/(1080^2)</f>
        <v>8.9851251714677637E-3</v>
      </c>
      <c r="E53" s="12" cm="1">
        <f t="array" ref="E53">QUARTILE(IF((CRB_phn!$O$5:$O$720&gt;=CRB_stats!$A53)*(CRB_phn!$O$5:$O$720&lt;CRB_stats!$A54),CRB_phn!$E$5:$E$720),1)/1080</f>
        <v>0.15355092592592592</v>
      </c>
      <c r="F53" s="12" cm="1">
        <f t="array" ref="F53">QUARTILE(IF((CRB_phn!$O$5:$O$720&gt;=CRB_stats!$A53)*(CRB_phn!$O$5:$O$720&lt;CRB_stats!$A54),CRB_phn!$E$5:$E$720),2)/1080</f>
        <v>0.16738425925925923</v>
      </c>
      <c r="G53" s="12" cm="1">
        <f t="array" ref="G53">QUARTILE(IF((CRB_phn!$O$5:$O$720&gt;=CRB_stats!$A53)*(CRB_phn!$O$5:$O$720&lt;CRB_stats!$A54),CRB_phn!$E$5:$E$720),3)/1080</f>
        <v>0.28873148148148148</v>
      </c>
      <c r="H53" s="3" cm="1">
        <f t="array" ref="H53">QUARTILE(IF((CRB_phn!$O$5:$O$720&gt;=CRB_stats!$A53)*(CRB_phn!$O$5:$O$720&lt;CRB_stats!$A54),CRB_phn!$G$5:$G$720),1)</f>
        <v>3.1623102270808667</v>
      </c>
      <c r="I53" s="3" cm="1">
        <f t="array" ref="I53">QUARTILE(IF((CRB_phn!$O$5:$O$720&gt;=CRB_stats!$A53)*(CRB_phn!$O$5:$O$720&lt;CRB_stats!$A54),CRB_phn!$G$5:$G$720),2)</f>
        <v>4.0877303150775006</v>
      </c>
      <c r="J53" s="3" cm="1">
        <f t="array" ref="J53">QUARTILE(IF((CRB_phn!$O$5:$O$720&gt;=CRB_stats!$A53)*(CRB_phn!$O$5:$O$720&lt;CRB_stats!$A54),CRB_phn!$G$5:$G$720),3)</f>
        <v>7.0970937604270929</v>
      </c>
      <c r="K53" s="3" cm="1">
        <f t="array" ref="K53">AVERAGE(IF((CRB_phn!$O$5:$O$720&gt;=CRB_stats!$A53)*(CRB_phn!$O$5:$O$720&lt;CRB_stats!$A54),Angles!$I$5:$I$720))</f>
        <v>5.0897595035796078E-3</v>
      </c>
      <c r="L53" s="3" cm="1">
        <f t="array" ref="L53">AVERAGE(IF((CRB_phn!$O$5:$O$720&gt;=CRB_stats!$A53)*(CRB_phn!$O$5:$O$720&lt;CRB_stats!$A54),Angles!$J$5:$J$720))</f>
        <v>0.40238990128412183</v>
      </c>
      <c r="M53" s="25">
        <f t="shared" si="2"/>
        <v>0.36234282520089572</v>
      </c>
      <c r="N53" s="26">
        <f t="shared" si="3"/>
        <v>38.653504663587533</v>
      </c>
      <c r="O53" s="24" cm="1">
        <f t="array" ref="O53">QUARTILE(IF((CRB_ves!$O$5:$O$3388&gt;=CRB_stats!$A53)*(CRB_ves!$O$5:$O$3388&lt;CRB_stats!$A54),CRB_ves!$C$5:$C$3388),1)/(1080^2)</f>
        <v>3.8526663237311385E-3</v>
      </c>
      <c r="P53" s="18" cm="1">
        <f t="array" ref="P53">QUARTILE(IF((CRB_ves!$O$5:$O$3388&gt;=CRB_stats!$A53)*(CRB_ves!$O$5:$O$3388&lt;CRB_stats!$A54),CRB_ves!$C$5:$C$3388),2)/(1080^2)</f>
        <v>6.1025377229080935E-3</v>
      </c>
      <c r="Q53" s="18" cm="1">
        <f t="array" ref="Q53">QUARTILE(IF((CRB_ves!$O$5:$O$3388&gt;=CRB_stats!$A53)*(CRB_ves!$O$5:$O$3388&lt;CRB_stats!$A54),CRB_ves!$C$5:$C$3388),3)/(1080^2)</f>
        <v>2.2552940672153635E-2</v>
      </c>
      <c r="R53" s="3" cm="1">
        <f t="array" ref="R53">QUARTILE(IF((CRB_ves!$O$5:$O$3388&gt;=CRB_stats!$A53)*(CRB_ves!$O$5:$O$3388&lt;CRB_stats!$A54),CRB_ves!$K$5:$K$3388),1)/1080</f>
        <v>9.0467592592592586E-2</v>
      </c>
      <c r="S53" s="3" cm="1">
        <f t="array" ref="S53">QUARTILE(IF((CRB_ves!$O$5:$O$3388&gt;=CRB_stats!$A53)*(CRB_ves!$O$5:$O$3388&lt;CRB_stats!$A54),CRB_ves!$K$5:$K$3388),2)/1080</f>
        <v>0.11390277777777778</v>
      </c>
      <c r="T53" s="3" cm="1">
        <f t="array" ref="T53">QUARTILE(IF((CRB_ves!$O$5:$O$3388&gt;=CRB_stats!$A53)*(CRB_ves!$O$5:$O$3388&lt;CRB_stats!$A54),CRB_ves!$K$5:$K$3388),3)/1080</f>
        <v>0.2121736111111111</v>
      </c>
      <c r="U53" s="3" cm="1">
        <f t="array" ref="U53">QUARTILE(IF((CRB_ves!$O$5:$O$3388&gt;=CRB_stats!$A53)*(CRB_ves!$O$5:$O$3388&lt;CRB_stats!$A54),CRB_ves!$G$5:$G$3388),1)</f>
        <v>1.3781713230204833</v>
      </c>
      <c r="V53" s="3" cm="1">
        <f t="array" ref="V53">QUARTILE(IF((CRB_ves!$O$5:$O$3388&gt;=CRB_stats!$A53)*(CRB_ves!$O$5:$O$3388&lt;CRB_stats!$A54),CRB_ves!$G$5:$G$3388),2)</f>
        <v>1.6459775364385205</v>
      </c>
      <c r="W53" s="3" cm="1">
        <f t="array" ref="W53">QUARTILE(IF((CRB_ves!$O$5:$O$3388&gt;=CRB_stats!$A53)*(CRB_ves!$O$5:$O$3388&lt;CRB_stats!$A54),CRB_ves!$G$5:$G$3388),3)</f>
        <v>1.9803925266082374</v>
      </c>
      <c r="X53" s="3" cm="1">
        <f t="array" ref="X53">QUARTILE(IF((CRB_ves!$O$5:$O$3388&gt;=CRB_stats!$A53)*(CRB_ves!$O$5:$O$3388&lt;CRB_stats!$A54),CRB_ves!$I$5:$I$3388),1)</f>
        <v>0.75750000000000006</v>
      </c>
      <c r="Y53" s="3" cm="1">
        <f t="array" ref="Y53">QUARTILE(IF((CRB_ves!$O$5:$O$3388&gt;=CRB_stats!$A53)*(CRB_ves!$O$5:$O$3388&lt;CRB_stats!$A54),CRB_ves!$I$5:$I$3388),2)</f>
        <v>0.81499999999999995</v>
      </c>
      <c r="Z53" s="3" cm="1">
        <f t="array" ref="Z53">QUARTILE(IF((CRB_ves!$O$5:$O$3388&gt;=CRB_stats!$A53)*(CRB_ves!$O$5:$O$3388&lt;CRB_stats!$A54),CRB_ves!$I$5:$I$3388),3)</f>
        <v>0.85</v>
      </c>
      <c r="AA53" s="3" cm="1">
        <f t="array" ref="AA53">QUARTILE(IF((CRB_ves!$O$5:$O$3388&gt;=CRB_stats!$A53)*(CRB_ves!$O$5:$O$3388&lt;CRB_stats!$A54),CRB_ves!$J$5:$J$3388),1)</f>
        <v>0.50249999999999995</v>
      </c>
      <c r="AB53" s="3" cm="1">
        <f t="array" ref="AB53">QUARTILE(IF((CRB_ves!$O$5:$O$3388&gt;=CRB_stats!$A53)*(CRB_ves!$O$5:$O$3388&lt;CRB_stats!$A54),CRB_ves!$J$5:$J$3388),2)</f>
        <v>0.6100000000000001</v>
      </c>
      <c r="AC53" s="3" cm="1">
        <f t="array" ref="AC53">QUARTILE(IF((CRB_ves!$O$5:$O$3388&gt;=CRB_stats!$A53)*(CRB_ves!$O$5:$O$3388&lt;CRB_stats!$A54),CRB_ves!$J$5:$J$3388),3)</f>
        <v>0.72750000000000004</v>
      </c>
      <c r="AD53" s="3" cm="1">
        <f t="array" ref="AD53">AVERAGE(IF((CRB_ves!$O$5:$O$3388&gt;=CRB_stats!$A53)*(CRB_ves!$O$5:$O$3388&lt;CRB_stats!$A54),Angles!$K$5:$K$3388))</f>
        <v>0.62655037120024926</v>
      </c>
      <c r="AE53" s="3" cm="1">
        <f t="array" ref="AE53">AVERAGE(IF((CRB_ves!$O$5:$O$3388&gt;=CRB_stats!$A53)*(CRB_ves!$O$5:$O$3388&lt;CRB_stats!$A54),Angles!$L$5:$L$3388))</f>
        <v>0.42035189082556901</v>
      </c>
      <c r="AF53" s="25">
        <f t="shared" si="4"/>
        <v>28.071193597392298</v>
      </c>
      <c r="AG53" s="26">
        <f t="shared" si="5"/>
        <v>21.503406619591313</v>
      </c>
      <c r="AH53" s="3" cm="1">
        <f t="array" ref="AH53">AVERAGE(IF((CRB_bin!$C$5:$C$440&gt;=CRB_stats!$A53)*(CRB_bin!$C$5:$C$440&lt;CRB_stats!$A54),CRB_bin!$J$5:$J$440))</f>
        <v>1.8936706668316212E-2</v>
      </c>
      <c r="AI53" s="3" cm="1">
        <f t="array" ref="AI53">STDEV(IF((CRB_bin!$C$5:$C$440&gt;=CRB_stats!$A53)*(CRB_bin!$C$5:$C$440&lt;CRB_stats!$A54),CRB_bin!$J$5:$J$440))</f>
        <v>2.0354463346824631E-2</v>
      </c>
      <c r="AJ53" s="3" cm="1">
        <f t="array" ref="AJ53">AVERAGE(IF((CRB_bin!$C$5:$C$440&gt;=CRB_stats!$A53)*(CRB_bin!$C$5:$C$440&lt;CRB_stats!$A54),CRB_bin!$K$5:$K$440))</f>
        <v>3.4166859567901234E-2</v>
      </c>
      <c r="AK53" s="3" cm="1">
        <f t="array" ref="AK53">STDEV(IF((CRB_bin!$C$5:$C$440&gt;=CRB_stats!$A53)*(CRB_bin!$C$5:$C$440&lt;CRB_stats!$A54),CRB_bin!$K$5:$K$440))</f>
        <v>1.9490014408566545E-2</v>
      </c>
      <c r="AL53" s="3" cm="1">
        <f t="array" ref="AL53">AVERAGE(IF((CRB_bin!$C$5:$C$440&gt;=CRB_stats!$A53)*(CRB_bin!$C$5:$C$440&lt;CRB_stats!$A54),CRB_bin!$N$5:$N$440))</f>
        <v>1.7076659487845849</v>
      </c>
      <c r="AM53" s="3" cm="1">
        <f t="array" ref="AM53">STDEV(IF((CRB_bin!$C$5:$C$440&gt;=CRB_stats!$A53)*(CRB_bin!$C$5:$C$440&lt;CRB_stats!$A54),CRB_bin!$N$5:$N$440))</f>
        <v>0.71378994737490264</v>
      </c>
      <c r="AN53" s="3" cm="1">
        <f t="array" ref="AN53">AVERAGE(IF((CRB_bin!$C$5:$C$440&gt;=CRB_stats!$A53)*(CRB_bin!$C$5:$C$440&lt;CRB_stats!$A54),CRB_bin!$O$5:$O$440))</f>
        <v>2.0259103447977469</v>
      </c>
      <c r="AO53" s="10" cm="1">
        <f t="array" ref="AO53">STDEV(IF((CRB_bin!$C$5:$C$440&gt;=CRB_stats!$A53)*(CRB_bin!$C$5:$C$440&lt;CRB_stats!$A54),CRB_bin!$O$5:$O$440))</f>
        <v>0.81991574935188449</v>
      </c>
      <c r="AQ53" s="59"/>
    </row>
    <row r="54" spans="1:43" x14ac:dyDescent="0.35">
      <c r="A54">
        <v>98</v>
      </c>
      <c r="B54" s="49" cm="1">
        <f t="array" ref="B54">QUARTILE(IF((CRB_phn!$O$5:$O$720&gt;=CRB_stats!$A54)*(CRB_phn!$O$5:$O$720&lt;CRB_stats!$A55),CRB_phn!$C$5:$C$720),1)/(1080^2)</f>
        <v>4.3494941700960221E-3</v>
      </c>
      <c r="C54" s="12" cm="1">
        <f t="array" ref="C54">QUARTILE(IF((CRB_phn!$O$5:$O$720&gt;=CRB_stats!$A54)*(CRB_phn!$O$5:$O$720&lt;CRB_stats!$A55),CRB_phn!$C$5:$C$720),2)/(1080^2)</f>
        <v>7.6573216735253769E-3</v>
      </c>
      <c r="D54" s="12" cm="1">
        <f t="array" ref="D54">QUARTILE(IF((CRB_phn!$O$5:$O$720&gt;=CRB_stats!$A54)*(CRB_phn!$O$5:$O$720&lt;CRB_stats!$A55),CRB_phn!$C$5:$C$720),3)/(1080^2)</f>
        <v>1.2931027091906721E-2</v>
      </c>
      <c r="E54" s="12" cm="1">
        <f t="array" ref="E54">QUARTILE(IF((CRB_phn!$O$5:$O$720&gt;=CRB_stats!$A54)*(CRB_phn!$O$5:$O$720&lt;CRB_stats!$A55),CRB_phn!$E$5:$E$720),1)/1080</f>
        <v>0.14120833333333332</v>
      </c>
      <c r="F54" s="12" cm="1">
        <f t="array" ref="F54">QUARTILE(IF((CRB_phn!$O$5:$O$720&gt;=CRB_stats!$A54)*(CRB_phn!$O$5:$O$720&lt;CRB_stats!$A55),CRB_phn!$E$5:$E$720),2)/1080</f>
        <v>0.22313425925925928</v>
      </c>
      <c r="G54" s="12" cm="1">
        <f t="array" ref="G54">QUARTILE(IF((CRB_phn!$O$5:$O$720&gt;=CRB_stats!$A54)*(CRB_phn!$O$5:$O$720&lt;CRB_stats!$A55),CRB_phn!$E$5:$E$720),3)/1080</f>
        <v>0.28769444444444447</v>
      </c>
      <c r="H54" s="3" cm="1">
        <f t="array" ref="H54">QUARTILE(IF((CRB_phn!$O$5:$O$720&gt;=CRB_stats!$A54)*(CRB_phn!$O$5:$O$720&lt;CRB_stats!$A55),CRB_phn!$G$5:$G$720),1)</f>
        <v>2.3986550730253411</v>
      </c>
      <c r="I54" s="3" cm="1">
        <f t="array" ref="I54">QUARTILE(IF((CRB_phn!$O$5:$O$720&gt;=CRB_stats!$A54)*(CRB_phn!$O$5:$O$720&lt;CRB_stats!$A55),CRB_phn!$G$5:$G$720),2)</f>
        <v>3.7171233184773831</v>
      </c>
      <c r="J54" s="3" cm="1">
        <f t="array" ref="J54">QUARTILE(IF((CRB_phn!$O$5:$O$720&gt;=CRB_stats!$A54)*(CRB_phn!$O$5:$O$720&lt;CRB_stats!$A55),CRB_phn!$G$5:$G$720),3)</f>
        <v>4.4558521266105533</v>
      </c>
      <c r="K54" s="3" cm="1">
        <f t="array" ref="K54">AVERAGE(IF((CRB_phn!$O$5:$O$720&gt;=CRB_stats!$A54)*(CRB_phn!$O$5:$O$720&lt;CRB_stats!$A55),Angles!$I$5:$I$720))</f>
        <v>0.53396213222698585</v>
      </c>
      <c r="L54" s="3" cm="1">
        <f t="array" ref="L54">AVERAGE(IF((CRB_phn!$O$5:$O$720&gt;=CRB_stats!$A54)*(CRB_phn!$O$5:$O$720&lt;CRB_stats!$A55),Angles!$J$5:$J$720))</f>
        <v>0.51691567038034514</v>
      </c>
      <c r="M54" s="25">
        <f t="shared" si="2"/>
        <v>22.964661384167155</v>
      </c>
      <c r="N54" s="26">
        <f t="shared" si="3"/>
        <v>22.072496405056121</v>
      </c>
      <c r="O54" s="24" cm="1">
        <f t="array" ref="O54">QUARTILE(IF((CRB_ves!$O$5:$O$3388&gt;=CRB_stats!$A54)*(CRB_ves!$O$5:$O$3388&lt;CRB_stats!$A55),CRB_ves!$C$5:$C$3388),1)/(1080^2)</f>
        <v>9.6103395061728387E-3</v>
      </c>
      <c r="P54" s="18" cm="1">
        <f t="array" ref="P54">QUARTILE(IF((CRB_ves!$O$5:$O$3388&gt;=CRB_stats!$A54)*(CRB_ves!$O$5:$O$3388&lt;CRB_stats!$A55),CRB_ves!$C$5:$C$3388),2)/(1080^2)</f>
        <v>1.4400720164609054E-2</v>
      </c>
      <c r="Q54" s="18" cm="1">
        <f t="array" ref="Q54">QUARTILE(IF((CRB_ves!$O$5:$O$3388&gt;=CRB_stats!$A54)*(CRB_ves!$O$5:$O$3388&lt;CRB_stats!$A55),CRB_ves!$C$5:$C$3388),3)/(1080^2)</f>
        <v>5.6156550068587108E-2</v>
      </c>
      <c r="R54" s="3" cm="1">
        <f t="array" ref="R54">QUARTILE(IF((CRB_ves!$O$5:$O$3388&gt;=CRB_stats!$A54)*(CRB_ves!$O$5:$O$3388&lt;CRB_stats!$A55),CRB_ves!$K$5:$K$3388),1)/1080</f>
        <v>0.14063888888888887</v>
      </c>
      <c r="S54" s="3" cm="1">
        <f t="array" ref="S54">QUARTILE(IF((CRB_ves!$O$5:$O$3388&gt;=CRB_stats!$A54)*(CRB_ves!$O$5:$O$3388&lt;CRB_stats!$A55),CRB_ves!$K$5:$K$3388),2)/1080</f>
        <v>0.18237037037037038</v>
      </c>
      <c r="T54" s="3" cm="1">
        <f t="array" ref="T54">QUARTILE(IF((CRB_ves!$O$5:$O$3388&gt;=CRB_stats!$A54)*(CRB_ves!$O$5:$O$3388&lt;CRB_stats!$A55),CRB_ves!$K$5:$K$3388),3)/1080</f>
        <v>0.36725462962962963</v>
      </c>
      <c r="U54" s="3" cm="1">
        <f t="array" ref="U54">QUARTILE(IF((CRB_ves!$O$5:$O$3388&gt;=CRB_stats!$A54)*(CRB_ves!$O$5:$O$3388&lt;CRB_stats!$A55),CRB_ves!$G$5:$G$3388),1)</f>
        <v>1.4751624816509858</v>
      </c>
      <c r="V54" s="3" cm="1">
        <f t="array" ref="V54">QUARTILE(IF((CRB_ves!$O$5:$O$3388&gt;=CRB_stats!$A54)*(CRB_ves!$O$5:$O$3388&lt;CRB_stats!$A55),CRB_ves!$G$5:$G$3388),2)</f>
        <v>1.5700454117042244</v>
      </c>
      <c r="W54" s="3" cm="1">
        <f t="array" ref="W54">QUARTILE(IF((CRB_ves!$O$5:$O$3388&gt;=CRB_stats!$A54)*(CRB_ves!$O$5:$O$3388&lt;CRB_stats!$A55),CRB_ves!$G$5:$G$3388),3)</f>
        <v>1.7879303283443386</v>
      </c>
      <c r="X54" s="3" cm="1">
        <f t="array" ref="X54">QUARTILE(IF((CRB_ves!$O$5:$O$3388&gt;=CRB_stats!$A54)*(CRB_ves!$O$5:$O$3388&lt;CRB_stats!$A55),CRB_ves!$I$5:$I$3388),1)</f>
        <v>0.75</v>
      </c>
      <c r="Y54" s="3" cm="1">
        <f t="array" ref="Y54">QUARTILE(IF((CRB_ves!$O$5:$O$3388&gt;=CRB_stats!$A54)*(CRB_ves!$O$5:$O$3388&lt;CRB_stats!$A55),CRB_ves!$I$5:$I$3388),2)</f>
        <v>0.8</v>
      </c>
      <c r="Z54" s="3" cm="1">
        <f t="array" ref="Z54">QUARTILE(IF((CRB_ves!$O$5:$O$3388&gt;=CRB_stats!$A54)*(CRB_ves!$O$5:$O$3388&lt;CRB_stats!$A55),CRB_ves!$I$5:$I$3388),3)</f>
        <v>0.90500000000000003</v>
      </c>
      <c r="AA54" s="3" cm="1">
        <f t="array" ref="AA54">QUARTILE(IF((CRB_ves!$O$5:$O$3388&gt;=CRB_stats!$A54)*(CRB_ves!$O$5:$O$3388&lt;CRB_stats!$A55),CRB_ves!$J$5:$J$3388),1)</f>
        <v>0.56000000000000005</v>
      </c>
      <c r="AB54" s="3" cm="1">
        <f t="array" ref="AB54">QUARTILE(IF((CRB_ves!$O$5:$O$3388&gt;=CRB_stats!$A54)*(CRB_ves!$O$5:$O$3388&lt;CRB_stats!$A55),CRB_ves!$J$5:$J$3388),2)</f>
        <v>0.64</v>
      </c>
      <c r="AC54" s="3" cm="1">
        <f t="array" ref="AC54">QUARTILE(IF((CRB_ves!$O$5:$O$3388&gt;=CRB_stats!$A54)*(CRB_ves!$O$5:$O$3388&lt;CRB_stats!$A55),CRB_ves!$J$5:$J$3388),3)</f>
        <v>0.67999999999999994</v>
      </c>
      <c r="AD54" s="3" cm="1">
        <f t="array" ref="AD54">AVERAGE(IF((CRB_ves!$O$5:$O$3388&gt;=CRB_stats!$A54)*(CRB_ves!$O$5:$O$3388&lt;CRB_stats!$A55),Angles!$K$5:$K$3388))</f>
        <v>0.24767658646357932</v>
      </c>
      <c r="AE54" s="3" cm="1">
        <f t="array" ref="AE54">AVERAGE(IF((CRB_ves!$O$5:$O$3388&gt;=CRB_stats!$A54)*(CRB_ves!$O$5:$O$3388&lt;CRB_stats!$A55),Angles!$L$5:$L$3388))</f>
        <v>0.66288937785980195</v>
      </c>
      <c r="AF54" s="25">
        <f t="shared" si="4"/>
        <v>10.243644835761723</v>
      </c>
      <c r="AG54" s="26">
        <f t="shared" si="5"/>
        <v>23.824579912331394</v>
      </c>
      <c r="AH54" s="3" cm="1">
        <f t="array" ref="AH54">AVERAGE(IF((CRB_bin!$C$5:$C$440&gt;=CRB_stats!$A54)*(CRB_bin!$C$5:$C$440&lt;CRB_stats!$A55),CRB_bin!$J$5:$J$440))</f>
        <v>1.3444087457739888E-2</v>
      </c>
      <c r="AI54" s="3" cm="1">
        <f t="array" ref="AI54">STDEV(IF((CRB_bin!$C$5:$C$440&gt;=CRB_stats!$A54)*(CRB_bin!$C$5:$C$440&lt;CRB_stats!$A55),CRB_bin!$J$5:$J$440))</f>
        <v>1.5746504704152023E-2</v>
      </c>
      <c r="AJ54" s="3" cm="1">
        <f t="array" ref="AJ54">AVERAGE(IF((CRB_bin!$C$5:$C$440&gt;=CRB_stats!$A54)*(CRB_bin!$C$5:$C$440&lt;CRB_stats!$A55),CRB_bin!$K$5:$K$440))</f>
        <v>2.2356481481481481E-2</v>
      </c>
      <c r="AK54" s="3" cm="1">
        <f t="array" ref="AK54">STDEV(IF((CRB_bin!$C$5:$C$440&gt;=CRB_stats!$A54)*(CRB_bin!$C$5:$C$440&lt;CRB_stats!$A55),CRB_bin!$K$5:$K$440))</f>
        <v>2.2775614056193404E-2</v>
      </c>
      <c r="AL54" s="3" cm="1">
        <f t="array" ref="AL54">AVERAGE(IF((CRB_bin!$C$5:$C$440&gt;=CRB_stats!$A54)*(CRB_bin!$C$5:$C$440&lt;CRB_stats!$A55),CRB_bin!$N$5:$N$440))</f>
        <v>1.3118277000209333</v>
      </c>
      <c r="AM54" s="3" cm="1">
        <f t="array" ref="AM54">STDEV(IF((CRB_bin!$C$5:$C$440&gt;=CRB_stats!$A54)*(CRB_bin!$C$5:$C$440&lt;CRB_stats!$A55),CRB_bin!$N$5:$N$440))</f>
        <v>0.96246512899932168</v>
      </c>
      <c r="AN54" s="3" cm="1">
        <f t="array" ref="AN54">AVERAGE(IF((CRB_bin!$C$5:$C$440&gt;=CRB_stats!$A54)*(CRB_bin!$C$5:$C$440&lt;CRB_stats!$A55),CRB_bin!$O$5:$O$440))</f>
        <v>2.2722117415651439</v>
      </c>
      <c r="AO54" s="10" cm="1">
        <f t="array" ref="AO54">STDEV(IF((CRB_bin!$C$5:$C$440&gt;=CRB_stats!$A54)*(CRB_bin!$C$5:$C$440&lt;CRB_stats!$A55),CRB_bin!$O$5:$O$440))</f>
        <v>2.4588103248459374</v>
      </c>
      <c r="AQ54" s="59"/>
    </row>
    <row r="55" spans="1:43" x14ac:dyDescent="0.35">
      <c r="A55">
        <v>100</v>
      </c>
      <c r="B55" s="49" cm="1">
        <f t="array" ref="B55">QUARTILE(IF((CRB_phn!$O$5:$O$720&gt;=CRB_stats!$A55)*(CRB_phn!$O$5:$O$720&lt;CRB_stats!$A56),CRB_phn!$C$5:$C$720),1)/(1080^2)</f>
        <v>4.9374142661179699E-3</v>
      </c>
      <c r="C55" s="12" cm="1">
        <f t="array" ref="C55">QUARTILE(IF((CRB_phn!$O$5:$O$720&gt;=CRB_stats!$A55)*(CRB_phn!$O$5:$O$720&lt;CRB_stats!$A56),CRB_phn!$C$5:$C$720),2)/(1080^2)</f>
        <v>5.6164266117969819E-3</v>
      </c>
      <c r="D55" s="12" cm="1">
        <f t="array" ref="D55">QUARTILE(IF((CRB_phn!$O$5:$O$720&gt;=CRB_stats!$A55)*(CRB_phn!$O$5:$O$720&lt;CRB_stats!$A56),CRB_phn!$C$5:$C$720),3)/(1080^2)</f>
        <v>9.3252743484224972E-3</v>
      </c>
      <c r="E55" s="12" cm="1">
        <f t="array" ref="E55">QUARTILE(IF((CRB_phn!$O$5:$O$720&gt;=CRB_stats!$A55)*(CRB_phn!$O$5:$O$720&lt;CRB_stats!$A56),CRB_phn!$E$5:$E$720),1)/1080</f>
        <v>0.11771296296296296</v>
      </c>
      <c r="F55" s="12" cm="1">
        <f t="array" ref="F55">QUARTILE(IF((CRB_phn!$O$5:$O$720&gt;=CRB_stats!$A55)*(CRB_phn!$O$5:$O$720&lt;CRB_stats!$A56),CRB_phn!$E$5:$E$720),2)/1080</f>
        <v>0.2089259259259259</v>
      </c>
      <c r="G55" s="12" cm="1">
        <f t="array" ref="G55">QUARTILE(IF((CRB_phn!$O$5:$O$720&gt;=CRB_stats!$A55)*(CRB_phn!$O$5:$O$720&lt;CRB_stats!$A56),CRB_phn!$E$5:$E$720),3)/1080</f>
        <v>0.30400925925925926</v>
      </c>
      <c r="H55" s="3" cm="1">
        <f t="array" ref="H55">QUARTILE(IF((CRB_phn!$O$5:$O$720&gt;=CRB_stats!$A55)*(CRB_phn!$O$5:$O$720&lt;CRB_stats!$A56),CRB_phn!$G$5:$G$720),1)</f>
        <v>3.0219298245614032</v>
      </c>
      <c r="I55" s="3" cm="1">
        <f t="array" ref="I55">QUARTILE(IF((CRB_phn!$O$5:$O$720&gt;=CRB_stats!$A55)*(CRB_phn!$O$5:$O$720&lt;CRB_stats!$A56),CRB_phn!$G$5:$G$720),2)</f>
        <v>3.1393498716852011</v>
      </c>
      <c r="J55" s="3" cm="1">
        <f t="array" ref="J55">QUARTILE(IF((CRB_phn!$O$5:$O$720&gt;=CRB_stats!$A55)*(CRB_phn!$O$5:$O$720&lt;CRB_stats!$A56),CRB_phn!$G$5:$G$720),3)</f>
        <v>6.1033270219096565</v>
      </c>
      <c r="K55" s="3" cm="1">
        <f t="array" ref="K55">AVERAGE(IF((CRB_phn!$O$5:$O$720&gt;=CRB_stats!$A55)*(CRB_phn!$O$5:$O$720&lt;CRB_stats!$A56),Angles!$I$5:$I$720))</f>
        <v>0.26704590398870665</v>
      </c>
      <c r="L55" s="3" cm="1">
        <f t="array" ref="L55">AVERAGE(IF((CRB_phn!$O$5:$O$720&gt;=CRB_stats!$A55)*(CRB_phn!$O$5:$O$720&lt;CRB_stats!$A56),Angles!$J$5:$J$720))</f>
        <v>0.7124853183477553</v>
      </c>
      <c r="M55" s="25">
        <f t="shared" si="2"/>
        <v>10.273224959765404</v>
      </c>
      <c r="N55" s="26">
        <f t="shared" si="3"/>
        <v>21.178932837655346</v>
      </c>
      <c r="O55" s="24" cm="1">
        <f t="array" ref="O55">QUARTILE(IF((CRB_ves!$O$5:$O$3388&gt;=CRB_stats!$A55)*(CRB_ves!$O$5:$O$3388&lt;CRB_stats!$A56),CRB_ves!$C$5:$C$3388),1)/(1080^2)</f>
        <v>7.3401063100137177E-3</v>
      </c>
      <c r="P55" s="18" cm="1">
        <f t="array" ref="P55">QUARTILE(IF((CRB_ves!$O$5:$O$3388&gt;=CRB_stats!$A55)*(CRB_ves!$O$5:$O$3388&lt;CRB_stats!$A56),CRB_ves!$C$5:$C$3388),2)/(1080^2)</f>
        <v>9.327846364883402E-3</v>
      </c>
      <c r="Q55" s="18" cm="1">
        <f t="array" ref="Q55">QUARTILE(IF((CRB_ves!$O$5:$O$3388&gt;=CRB_stats!$A55)*(CRB_ves!$O$5:$O$3388&lt;CRB_stats!$A56),CRB_ves!$C$5:$C$3388),3)/(1080^2)</f>
        <v>4.4989711934156379E-2</v>
      </c>
      <c r="R55" s="3" cm="1">
        <f t="array" ref="R55">QUARTILE(IF((CRB_ves!$O$5:$O$3388&gt;=CRB_stats!$A55)*(CRB_ves!$O$5:$O$3388&lt;CRB_stats!$A56),CRB_ves!$K$5:$K$3388),1)/1080</f>
        <v>0.12975462962962961</v>
      </c>
      <c r="S55" s="3" cm="1">
        <f t="array" ref="S55">QUARTILE(IF((CRB_ves!$O$5:$O$3388&gt;=CRB_stats!$A55)*(CRB_ves!$O$5:$O$3388&lt;CRB_stats!$A56),CRB_ves!$K$5:$K$3388),2)/1080</f>
        <v>0.14936111111111111</v>
      </c>
      <c r="T55" s="3" cm="1">
        <f t="array" ref="T55">QUARTILE(IF((CRB_ves!$O$5:$O$3388&gt;=CRB_stats!$A55)*(CRB_ves!$O$5:$O$3388&lt;CRB_stats!$A56),CRB_ves!$K$5:$K$3388),3)/1080</f>
        <v>0.26661111111111113</v>
      </c>
      <c r="U55" s="3" cm="1">
        <f t="array" ref="U55">QUARTILE(IF((CRB_ves!$O$5:$O$3388&gt;=CRB_stats!$A55)*(CRB_ves!$O$5:$O$3388&lt;CRB_stats!$A56),CRB_ves!$G$5:$G$3388),1)</f>
        <v>1.4530454271218272</v>
      </c>
      <c r="V55" s="3" cm="1">
        <f t="array" ref="V55">QUARTILE(IF((CRB_ves!$O$5:$O$3388&gt;=CRB_stats!$A55)*(CRB_ves!$O$5:$O$3388&lt;CRB_stats!$A56),CRB_ves!$G$5:$G$3388),2)</f>
        <v>1.5475094181665969</v>
      </c>
      <c r="W55" s="3" cm="1">
        <f t="array" ref="W55">QUARTILE(IF((CRB_ves!$O$5:$O$3388&gt;=CRB_stats!$A55)*(CRB_ves!$O$5:$O$3388&lt;CRB_stats!$A56),CRB_ves!$G$5:$G$3388),3)</f>
        <v>1.6196492830693745</v>
      </c>
      <c r="X55" s="3" cm="1">
        <f t="array" ref="X55">QUARTILE(IF((CRB_ves!$O$5:$O$3388&gt;=CRB_stats!$A55)*(CRB_ves!$O$5:$O$3388&lt;CRB_stats!$A56),CRB_ves!$I$5:$I$3388),1)</f>
        <v>0.72</v>
      </c>
      <c r="Y55" s="3" cm="1">
        <f t="array" ref="Y55">QUARTILE(IF((CRB_ves!$O$5:$O$3388&gt;=CRB_stats!$A55)*(CRB_ves!$O$5:$O$3388&lt;CRB_stats!$A56),CRB_ves!$I$5:$I$3388),2)</f>
        <v>0.72</v>
      </c>
      <c r="Z55" s="3" cm="1">
        <f t="array" ref="Z55">QUARTILE(IF((CRB_ves!$O$5:$O$3388&gt;=CRB_stats!$A55)*(CRB_ves!$O$5:$O$3388&lt;CRB_stats!$A56),CRB_ves!$I$5:$I$3388),3)</f>
        <v>0.80499999999999994</v>
      </c>
      <c r="AA55" s="3" cm="1">
        <f t="array" ref="AA55">QUARTILE(IF((CRB_ves!$O$5:$O$3388&gt;=CRB_stats!$A55)*(CRB_ves!$O$5:$O$3388&lt;CRB_stats!$A56),CRB_ves!$J$5:$J$3388),1)</f>
        <v>0.62</v>
      </c>
      <c r="AB55" s="3" cm="1">
        <f t="array" ref="AB55">QUARTILE(IF((CRB_ves!$O$5:$O$3388&gt;=CRB_stats!$A55)*(CRB_ves!$O$5:$O$3388&lt;CRB_stats!$A56),CRB_ves!$J$5:$J$3388),2)</f>
        <v>0.65</v>
      </c>
      <c r="AC55" s="3" cm="1">
        <f t="array" ref="AC55">QUARTILE(IF((CRB_ves!$O$5:$O$3388&gt;=CRB_stats!$A55)*(CRB_ves!$O$5:$O$3388&lt;CRB_stats!$A56),CRB_ves!$J$5:$J$3388),3)</f>
        <v>0.69500000000000006</v>
      </c>
      <c r="AD55" s="3" cm="1">
        <f t="array" ref="AD55">AVERAGE(IF((CRB_ves!$O$5:$O$3388&gt;=CRB_stats!$A55)*(CRB_ves!$O$5:$O$3388&lt;CRB_stats!$A56),Angles!$K$5:$K$3388))</f>
        <v>0.47146357010456491</v>
      </c>
      <c r="AE55" s="3" cm="1">
        <f t="array" ref="AE55">AVERAGE(IF((CRB_ves!$O$5:$O$3388&gt;=CRB_stats!$A55)*(CRB_ves!$O$5:$O$3388&lt;CRB_stats!$A56),Angles!$L$5:$L$3388))</f>
        <v>0.16086604956589864</v>
      </c>
      <c r="AF55" s="25">
        <f t="shared" si="4"/>
        <v>35.58003360379476</v>
      </c>
      <c r="AG55" s="26">
        <f t="shared" si="5"/>
        <v>33.820269490307098</v>
      </c>
      <c r="AH55" s="3" cm="1">
        <f t="array" ref="AH55">AVERAGE(IF((CRB_bin!$C$5:$C$440&gt;=CRB_stats!$A55)*(CRB_bin!$C$5:$C$440&lt;CRB_stats!$A56),CRB_bin!$J$5:$J$440))</f>
        <v>7.937213851193798E-3</v>
      </c>
      <c r="AI55" s="3" cm="1">
        <f t="array" ref="AI55">STDEV(IF((CRB_bin!$C$5:$C$440&gt;=CRB_stats!$A55)*(CRB_bin!$C$5:$C$440&lt;CRB_stats!$A56),CRB_bin!$J$5:$J$440))</f>
        <v>9.6321348787575291E-3</v>
      </c>
      <c r="AJ55" s="3" cm="1">
        <f t="array" ref="AJ55">AVERAGE(IF((CRB_bin!$C$5:$C$440&gt;=CRB_stats!$A55)*(CRB_bin!$C$5:$C$440&lt;CRB_stats!$A56),CRB_bin!$K$5:$K$440))</f>
        <v>7.172048611111112E-2</v>
      </c>
      <c r="AK55" s="3" cm="1">
        <f t="array" ref="AK55">STDEV(IF((CRB_bin!$C$5:$C$440&gt;=CRB_stats!$A55)*(CRB_bin!$C$5:$C$440&lt;CRB_stats!$A56),CRB_bin!$K$5:$K$440))</f>
        <v>4.3246448020085579E-2</v>
      </c>
      <c r="AL55" s="3" cm="1">
        <f t="array" ref="AL55">AVERAGE(IF((CRB_bin!$C$5:$C$440&gt;=CRB_stats!$A55)*(CRB_bin!$C$5:$C$440&lt;CRB_stats!$A56),CRB_bin!$N$5:$N$440))</f>
        <v>2.327189426553153</v>
      </c>
      <c r="AM55" s="3" cm="1">
        <f t="array" ref="AM55">STDEV(IF((CRB_bin!$C$5:$C$440&gt;=CRB_stats!$A55)*(CRB_bin!$C$5:$C$440&lt;CRB_stats!$A56),CRB_bin!$N$5:$N$440))</f>
        <v>2.0310998379392746</v>
      </c>
      <c r="AN55" s="3" cm="1">
        <f t="array" ref="AN55">AVERAGE(IF((CRB_bin!$C$5:$C$440&gt;=CRB_stats!$A55)*(CRB_bin!$C$5:$C$440&lt;CRB_stats!$A56),CRB_bin!$O$5:$O$440))</f>
        <v>4.9349908104449156</v>
      </c>
      <c r="AO55" s="10" cm="1">
        <f t="array" ref="AO55">STDEV(IF((CRB_bin!$C$5:$C$440&gt;=CRB_stats!$A55)*(CRB_bin!$C$5:$C$440&lt;CRB_stats!$A56),CRB_bin!$O$5:$O$440))</f>
        <v>3.4846990352680107</v>
      </c>
      <c r="AQ55" s="59"/>
    </row>
    <row r="56" spans="1:43" x14ac:dyDescent="0.35">
      <c r="A56">
        <v>102</v>
      </c>
      <c r="B56" s="49" cm="1">
        <f t="array" ref="B56">QUARTILE(IF((CRB_phn!$O$5:$O$720&gt;=CRB_stats!$A56)*(CRB_phn!$O$5:$O$720&lt;CRB_stats!$A57),CRB_phn!$C$5:$C$720),1)/(1080^2)</f>
        <v>2.5488683127572018E-3</v>
      </c>
      <c r="C56" s="12" cm="1">
        <f t="array" ref="C56">QUARTILE(IF((CRB_phn!$O$5:$O$720&gt;=CRB_stats!$A56)*(CRB_phn!$O$5:$O$720&lt;CRB_stats!$A57),CRB_phn!$C$5:$C$720),2)/(1080^2)</f>
        <v>1.3431927297668038E-2</v>
      </c>
      <c r="D56" s="12" cm="1">
        <f t="array" ref="D56">QUARTILE(IF((CRB_phn!$O$5:$O$720&gt;=CRB_stats!$A56)*(CRB_phn!$O$5:$O$720&lt;CRB_stats!$A57),CRB_phn!$C$5:$C$720),3)/(1080^2)</f>
        <v>1.7697187928669412E-2</v>
      </c>
      <c r="E56" s="12" cm="1">
        <f t="array" ref="E56">QUARTILE(IF((CRB_phn!$O$5:$O$720&gt;=CRB_stats!$A56)*(CRB_phn!$O$5:$O$720&lt;CRB_stats!$A57),CRB_phn!$E$5:$E$720),1)/1080</f>
        <v>7.325925925925926E-2</v>
      </c>
      <c r="F56" s="12" cm="1">
        <f t="array" ref="F56">QUARTILE(IF((CRB_phn!$O$5:$O$720&gt;=CRB_stats!$A56)*(CRB_phn!$O$5:$O$720&lt;CRB_stats!$A57),CRB_phn!$E$5:$E$720),2)/1080</f>
        <v>0.18953703703703703</v>
      </c>
      <c r="G56" s="12" cm="1">
        <f t="array" ref="G56">QUARTILE(IF((CRB_phn!$O$5:$O$720&gt;=CRB_stats!$A56)*(CRB_phn!$O$5:$O$720&lt;CRB_stats!$A57),CRB_phn!$E$5:$E$720),3)/1080</f>
        <v>0.2698888888888889</v>
      </c>
      <c r="H56" s="3" cm="1">
        <f t="array" ref="H56">QUARTILE(IF((CRB_phn!$O$5:$O$720&gt;=CRB_stats!$A56)*(CRB_phn!$O$5:$O$720&lt;CRB_stats!$A57),CRB_phn!$G$5:$G$720),1)</f>
        <v>2.1005643919958952</v>
      </c>
      <c r="I56" s="3" cm="1">
        <f t="array" ref="I56">QUARTILE(IF((CRB_phn!$O$5:$O$720&gt;=CRB_stats!$A56)*(CRB_phn!$O$5:$O$720&lt;CRB_stats!$A57),CRB_phn!$G$5:$G$720),2)</f>
        <v>2.4647975077881621</v>
      </c>
      <c r="J56" s="3" cm="1">
        <f t="array" ref="J56">QUARTILE(IF((CRB_phn!$O$5:$O$720&gt;=CRB_stats!$A56)*(CRB_phn!$O$5:$O$720&lt;CRB_stats!$A57),CRB_phn!$G$5:$G$720),3)</f>
        <v>2.9226912664193323</v>
      </c>
      <c r="K56" s="3" cm="1">
        <f t="array" ref="K56">AVERAGE(IF((CRB_phn!$O$5:$O$720&gt;=CRB_stats!$A56)*(CRB_phn!$O$5:$O$720&lt;CRB_stats!$A57),Angles!$I$5:$I$720))</f>
        <v>6.7552708215950913E-2</v>
      </c>
      <c r="L56" s="3" cm="1">
        <f t="array" ref="L56">AVERAGE(IF((CRB_phn!$O$5:$O$720&gt;=CRB_stats!$A56)*(CRB_phn!$O$5:$O$720&lt;CRB_stats!$A57),Angles!$J$5:$J$720))</f>
        <v>0.67270479749317214</v>
      </c>
      <c r="M56" s="25">
        <f t="shared" si="2"/>
        <v>2.8671960900172606</v>
      </c>
      <c r="N56" s="26">
        <f t="shared" si="3"/>
        <v>25.347535407561342</v>
      </c>
      <c r="O56" s="24" cm="1">
        <f t="array" ref="O56">QUARTILE(IF((CRB_ves!$O$5:$O$3388&gt;=CRB_stats!$A56)*(CRB_ves!$O$5:$O$3388&lt;CRB_stats!$A57),CRB_ves!$C$5:$C$3388),1)/(1080^2)</f>
        <v>5.2726337448559674E-3</v>
      </c>
      <c r="P56" s="18" cm="1">
        <f t="array" ref="P56">QUARTILE(IF((CRB_ves!$O$5:$O$3388&gt;=CRB_stats!$A56)*(CRB_ves!$O$5:$O$3388&lt;CRB_stats!$A57),CRB_ves!$C$5:$C$3388),2)/(1080^2)</f>
        <v>1.4801097393689986E-2</v>
      </c>
      <c r="Q56" s="18" cm="1">
        <f t="array" ref="Q56">QUARTILE(IF((CRB_ves!$O$5:$O$3388&gt;=CRB_stats!$A56)*(CRB_ves!$O$5:$O$3388&lt;CRB_stats!$A57),CRB_ves!$C$5:$C$3388),3)/(1080^2)</f>
        <v>4.2488854595336079E-2</v>
      </c>
      <c r="R56" s="3" cm="1">
        <f t="array" ref="R56">QUARTILE(IF((CRB_ves!$O$5:$O$3388&gt;=CRB_stats!$A56)*(CRB_ves!$O$5:$O$3388&lt;CRB_stats!$A57),CRB_ves!$K$5:$K$3388),1)/1080</f>
        <v>0.10340740740740742</v>
      </c>
      <c r="S56" s="3" cm="1">
        <f t="array" ref="S56">QUARTILE(IF((CRB_ves!$O$5:$O$3388&gt;=CRB_stats!$A56)*(CRB_ves!$O$5:$O$3388&lt;CRB_stats!$A57),CRB_ves!$K$5:$K$3388),2)/1080</f>
        <v>0.15531481481481482</v>
      </c>
      <c r="T56" s="3" cm="1">
        <f t="array" ref="T56">QUARTILE(IF((CRB_ves!$O$5:$O$3388&gt;=CRB_stats!$A56)*(CRB_ves!$O$5:$O$3388&lt;CRB_stats!$A57),CRB_ves!$K$5:$K$3388),3)/1080</f>
        <v>0.32768981481481479</v>
      </c>
      <c r="U56" s="3" cm="1">
        <f t="array" ref="U56">QUARTILE(IF((CRB_ves!$O$5:$O$3388&gt;=CRB_stats!$A56)*(CRB_ves!$O$5:$O$3388&lt;CRB_stats!$A57),CRB_ves!$G$5:$G$3388),1)</f>
        <v>1.3637884217954441</v>
      </c>
      <c r="V56" s="3" cm="1">
        <f t="array" ref="V56">QUARTILE(IF((CRB_ves!$O$5:$O$3388&gt;=CRB_stats!$A56)*(CRB_ves!$O$5:$O$3388&lt;CRB_stats!$A57),CRB_ves!$G$5:$G$3388),2)</f>
        <v>1.5608289135545956</v>
      </c>
      <c r="W56" s="3" cm="1">
        <f t="array" ref="W56">QUARTILE(IF((CRB_ves!$O$5:$O$3388&gt;=CRB_stats!$A56)*(CRB_ves!$O$5:$O$3388&lt;CRB_stats!$A57),CRB_ves!$G$5:$G$3388),3)</f>
        <v>1.8749352646206598</v>
      </c>
      <c r="X56" s="3" cm="1">
        <f t="array" ref="X56">QUARTILE(IF((CRB_ves!$O$5:$O$3388&gt;=CRB_stats!$A56)*(CRB_ves!$O$5:$O$3388&lt;CRB_stats!$A57),CRB_ves!$I$5:$I$3388),1)</f>
        <v>0.67999999999999994</v>
      </c>
      <c r="Y56" s="3" cm="1">
        <f t="array" ref="Y56">QUARTILE(IF((CRB_ves!$O$5:$O$3388&gt;=CRB_stats!$A56)*(CRB_ves!$O$5:$O$3388&lt;CRB_stats!$A57),CRB_ves!$I$5:$I$3388),2)</f>
        <v>0.84</v>
      </c>
      <c r="Z56" s="3" cm="1">
        <f t="array" ref="Z56">QUARTILE(IF((CRB_ves!$O$5:$O$3388&gt;=CRB_stats!$A56)*(CRB_ves!$O$5:$O$3388&lt;CRB_stats!$A57),CRB_ves!$I$5:$I$3388),3)</f>
        <v>0.89</v>
      </c>
      <c r="AA56" s="3" cm="1">
        <f t="array" ref="AA56">QUARTILE(IF((CRB_ves!$O$5:$O$3388&gt;=CRB_stats!$A56)*(CRB_ves!$O$5:$O$3388&lt;CRB_stats!$A57),CRB_ves!$J$5:$J$3388),1)</f>
        <v>0.54</v>
      </c>
      <c r="AB56" s="3" cm="1">
        <f t="array" ref="AB56">QUARTILE(IF((CRB_ves!$O$5:$O$3388&gt;=CRB_stats!$A56)*(CRB_ves!$O$5:$O$3388&lt;CRB_stats!$A57),CRB_ves!$J$5:$J$3388),2)</f>
        <v>0.64</v>
      </c>
      <c r="AC56" s="3" cm="1">
        <f t="array" ref="AC56">QUARTILE(IF((CRB_ves!$O$5:$O$3388&gt;=CRB_stats!$A56)*(CRB_ves!$O$5:$O$3388&lt;CRB_stats!$A57),CRB_ves!$J$5:$J$3388),3)</f>
        <v>0.73499999999999999</v>
      </c>
      <c r="AD56" s="3" cm="1">
        <f t="array" ref="AD56">AVERAGE(IF((CRB_ves!$O$5:$O$3388&gt;=CRB_stats!$A56)*(CRB_ves!$O$5:$O$3388&lt;CRB_stats!$A57),Angles!$K$5:$K$3388))</f>
        <v>0.64282751682283878</v>
      </c>
      <c r="AE56" s="3" cm="1">
        <f t="array" ref="AE56">AVERAGE(IF((CRB_ves!$O$5:$O$3388&gt;=CRB_stats!$A56)*(CRB_ves!$O$5:$O$3388&lt;CRB_stats!$A57),Angles!$L$5:$L$3388))</f>
        <v>0.29228633289742734</v>
      </c>
      <c r="AF56" s="25">
        <f t="shared" si="4"/>
        <v>32.774624569924747</v>
      </c>
      <c r="AG56" s="26">
        <f t="shared" si="5"/>
        <v>23.897109979989342</v>
      </c>
      <c r="AH56" s="3" cm="1">
        <f t="array" ref="AH56">AVERAGE(IF((CRB_bin!$C$5:$C$440&gt;=CRB_stats!$A56)*(CRB_bin!$C$5:$C$440&lt;CRB_stats!$A57),CRB_bin!$J$5:$J$440))</f>
        <v>1.5801143596786433E-2</v>
      </c>
      <c r="AI56" s="3" cm="1">
        <f t="array" ref="AI56">STDEV(IF((CRB_bin!$C$5:$C$440&gt;=CRB_stats!$A56)*(CRB_bin!$C$5:$C$440&lt;CRB_stats!$A57),CRB_bin!$J$5:$J$440))</f>
        <v>1.0466359538263789E-2</v>
      </c>
      <c r="AJ56" s="3" cm="1">
        <f t="array" ref="AJ56">AVERAGE(IF((CRB_bin!$C$5:$C$440&gt;=CRB_stats!$A56)*(CRB_bin!$C$5:$C$440&lt;CRB_stats!$A57),CRB_bin!$K$5:$K$440))</f>
        <v>9.0685056584362142E-2</v>
      </c>
      <c r="AK56" s="3" cm="1">
        <f t="array" ref="AK56">STDEV(IF((CRB_bin!$C$5:$C$440&gt;=CRB_stats!$A56)*(CRB_bin!$C$5:$C$440&lt;CRB_stats!$A57),CRB_bin!$K$5:$K$440))</f>
        <v>4.839621065559202E-2</v>
      </c>
      <c r="AL56" s="3" cm="1">
        <f t="array" ref="AL56">AVERAGE(IF((CRB_bin!$C$5:$C$440&gt;=CRB_stats!$A56)*(CRB_bin!$C$5:$C$440&lt;CRB_stats!$A57),CRB_bin!$N$5:$N$440))</f>
        <v>3.2550745730015289</v>
      </c>
      <c r="AM56" s="3" cm="1">
        <f t="array" ref="AM56">STDEV(IF((CRB_bin!$C$5:$C$440&gt;=CRB_stats!$A56)*(CRB_bin!$C$5:$C$440&lt;CRB_stats!$A57),CRB_bin!$N$5:$N$440))</f>
        <v>1.0448444405357367</v>
      </c>
      <c r="AN56" s="3" cm="1">
        <f t="array" ref="AN56">AVERAGE(IF((CRB_bin!$C$5:$C$440&gt;=CRB_stats!$A56)*(CRB_bin!$C$5:$C$440&lt;CRB_stats!$A57),CRB_bin!$O$5:$O$440))</f>
        <v>5.5080888736707649</v>
      </c>
      <c r="AO56" s="10" cm="1">
        <f t="array" ref="AO56">STDEV(IF((CRB_bin!$C$5:$C$440&gt;=CRB_stats!$A56)*(CRB_bin!$C$5:$C$440&lt;CRB_stats!$A57),CRB_bin!$O$5:$O$440))</f>
        <v>3.2351037081240315</v>
      </c>
      <c r="AQ56" s="59"/>
    </row>
    <row r="57" spans="1:43" x14ac:dyDescent="0.35">
      <c r="A57">
        <v>104</v>
      </c>
      <c r="B57" s="49" cm="1">
        <f t="array" ref="B57">QUARTILE(IF((CRB_phn!$O$5:$O$720&gt;=CRB_stats!$A57)*(CRB_phn!$O$5:$O$720&lt;CRB_stats!$A58),CRB_phn!$C$5:$C$720),1)/(1080^2)</f>
        <v>4.3889317558299043E-3</v>
      </c>
      <c r="C57" s="12" cm="1">
        <f t="array" ref="C57">QUARTILE(IF((CRB_phn!$O$5:$O$720&gt;=CRB_stats!$A57)*(CRB_phn!$O$5:$O$720&lt;CRB_stats!$A58),CRB_phn!$C$5:$C$720),2)/(1080^2)</f>
        <v>5.7257373113854598E-3</v>
      </c>
      <c r="D57" s="12" cm="1">
        <f t="array" ref="D57">QUARTILE(IF((CRB_phn!$O$5:$O$720&gt;=CRB_stats!$A57)*(CRB_phn!$O$5:$O$720&lt;CRB_stats!$A58),CRB_phn!$C$5:$C$720),3)/(1080^2)</f>
        <v>6.6908864883401921E-3</v>
      </c>
      <c r="E57" s="12" cm="1">
        <f t="array" ref="E57">QUARTILE(IF((CRB_phn!$O$5:$O$720&gt;=CRB_stats!$A57)*(CRB_phn!$O$5:$O$720&lt;CRB_stats!$A58),CRB_phn!$E$5:$E$720),1)/1080</f>
        <v>0.12297453703703703</v>
      </c>
      <c r="F57" s="12" cm="1">
        <f t="array" ref="F57">QUARTILE(IF((CRB_phn!$O$5:$O$720&gt;=CRB_stats!$A57)*(CRB_phn!$O$5:$O$720&lt;CRB_stats!$A58),CRB_phn!$E$5:$E$720),2)/1080</f>
        <v>0.17210648148148147</v>
      </c>
      <c r="G57" s="12" cm="1">
        <f t="array" ref="G57">QUARTILE(IF((CRB_phn!$O$5:$O$720&gt;=CRB_stats!$A57)*(CRB_phn!$O$5:$O$720&lt;CRB_stats!$A58),CRB_phn!$E$5:$E$720),3)/1080</f>
        <v>0.22349074074074074</v>
      </c>
      <c r="H57" s="3" cm="1">
        <f t="array" ref="H57">QUARTILE(IF((CRB_phn!$O$5:$O$720&gt;=CRB_stats!$A57)*(CRB_phn!$O$5:$O$720&lt;CRB_stats!$A58),CRB_phn!$G$5:$G$720),1)</f>
        <v>2.3484396189086314</v>
      </c>
      <c r="I57" s="3" cm="1">
        <f t="array" ref="I57">QUARTILE(IF((CRB_phn!$O$5:$O$720&gt;=CRB_stats!$A57)*(CRB_phn!$O$5:$O$720&lt;CRB_stats!$A58),CRB_phn!$G$5:$G$720),2)</f>
        <v>3.6741643522562741</v>
      </c>
      <c r="J57" s="3" cm="1">
        <f t="array" ref="J57">QUARTILE(IF((CRB_phn!$O$5:$O$720&gt;=CRB_stats!$A57)*(CRB_phn!$O$5:$O$720&lt;CRB_stats!$A58),CRB_phn!$G$5:$G$720),3)</f>
        <v>5.4547949801772759</v>
      </c>
      <c r="K57" s="3" cm="1">
        <f t="array" ref="K57">AVERAGE(IF((CRB_phn!$O$5:$O$720&gt;=CRB_stats!$A57)*(CRB_phn!$O$5:$O$720&lt;CRB_stats!$A58),Angles!$I$5:$I$720))</f>
        <v>0.42777741197673791</v>
      </c>
      <c r="L57" s="3" cm="1">
        <f t="array" ref="L57">AVERAGE(IF((CRB_phn!$O$5:$O$720&gt;=CRB_stats!$A57)*(CRB_phn!$O$5:$O$720&lt;CRB_stats!$A58),Angles!$J$5:$J$720))</f>
        <v>0.33991478526861846</v>
      </c>
      <c r="M57" s="25">
        <f t="shared" si="2"/>
        <v>25.764555932361759</v>
      </c>
      <c r="N57" s="26">
        <f t="shared" si="3"/>
        <v>31.497910833633355</v>
      </c>
      <c r="O57" s="24" cm="1">
        <f t="array" ref="O57">QUARTILE(IF((CRB_ves!$O$5:$O$3388&gt;=CRB_stats!$A57)*(CRB_ves!$O$5:$O$3388&lt;CRB_stats!$A58),CRB_ves!$C$5:$C$3388),1)/(1080^2)</f>
        <v>1.3134430727023319E-2</v>
      </c>
      <c r="P57" s="18" cm="1">
        <f t="array" ref="P57">QUARTILE(IF((CRB_ves!$O$5:$O$3388&gt;=CRB_stats!$A57)*(CRB_ves!$O$5:$O$3388&lt;CRB_stats!$A58),CRB_ves!$C$5:$C$3388),2)/(1080^2)</f>
        <v>2.4834533607681755E-2</v>
      </c>
      <c r="Q57" s="18" cm="1">
        <f t="array" ref="Q57">QUARTILE(IF((CRB_ves!$O$5:$O$3388&gt;=CRB_stats!$A57)*(CRB_ves!$O$5:$O$3388&lt;CRB_stats!$A58),CRB_ves!$C$5:$C$3388),3)/(1080^2)</f>
        <v>3.5063871742112486E-2</v>
      </c>
      <c r="R57" s="3" cm="1">
        <f t="array" ref="R57">QUARTILE(IF((CRB_ves!$O$5:$O$3388&gt;=CRB_stats!$A57)*(CRB_ves!$O$5:$O$3388&lt;CRB_stats!$A58),CRB_ves!$K$5:$K$3388),1)/1080</f>
        <v>0.19159259259259262</v>
      </c>
      <c r="S57" s="3" cm="1">
        <f t="array" ref="S57">QUARTILE(IF((CRB_ves!$O$5:$O$3388&gt;=CRB_stats!$A57)*(CRB_ves!$O$5:$O$3388&lt;CRB_stats!$A58),CRB_ves!$K$5:$K$3388),2)/1080</f>
        <v>0.22808333333333333</v>
      </c>
      <c r="T57" s="3" cm="1">
        <f t="array" ref="T57">QUARTILE(IF((CRB_ves!$O$5:$O$3388&gt;=CRB_stats!$A57)*(CRB_ves!$O$5:$O$3388&lt;CRB_stats!$A58),CRB_ves!$K$5:$K$3388),3)/1080</f>
        <v>0.26206018518518515</v>
      </c>
      <c r="U57" s="3" cm="1">
        <f t="array" ref="U57">QUARTILE(IF((CRB_ves!$O$5:$O$3388&gt;=CRB_stats!$A57)*(CRB_ves!$O$5:$O$3388&lt;CRB_stats!$A58),CRB_ves!$G$5:$G$3388),1)</f>
        <v>1.3836886394796757</v>
      </c>
      <c r="V57" s="3" cm="1">
        <f t="array" ref="V57">QUARTILE(IF((CRB_ves!$O$5:$O$3388&gt;=CRB_stats!$A57)*(CRB_ves!$O$5:$O$3388&lt;CRB_stats!$A58),CRB_ves!$G$5:$G$3388),2)</f>
        <v>1.5097523862221607</v>
      </c>
      <c r="W57" s="3" cm="1">
        <f t="array" ref="W57">QUARTILE(IF((CRB_ves!$O$5:$O$3388&gt;=CRB_stats!$A57)*(CRB_ves!$O$5:$O$3388&lt;CRB_stats!$A58),CRB_ves!$G$5:$G$3388),3)</f>
        <v>1.8246559956356796</v>
      </c>
      <c r="X57" s="3" cm="1">
        <f t="array" ref="X57">QUARTILE(IF((CRB_ves!$O$5:$O$3388&gt;=CRB_stats!$A57)*(CRB_ves!$O$5:$O$3388&lt;CRB_stats!$A58),CRB_ves!$I$5:$I$3388),1)</f>
        <v>0.73499999999999999</v>
      </c>
      <c r="Y57" s="3" cm="1">
        <f t="array" ref="Y57">QUARTILE(IF((CRB_ves!$O$5:$O$3388&gt;=CRB_stats!$A57)*(CRB_ves!$O$5:$O$3388&lt;CRB_stats!$A58),CRB_ves!$I$5:$I$3388),2)</f>
        <v>0.83</v>
      </c>
      <c r="Z57" s="3" cm="1">
        <f t="array" ref="Z57">QUARTILE(IF((CRB_ves!$O$5:$O$3388&gt;=CRB_stats!$A57)*(CRB_ves!$O$5:$O$3388&lt;CRB_stats!$A58),CRB_ves!$I$5:$I$3388),3)</f>
        <v>0.875</v>
      </c>
      <c r="AA57" s="3" cm="1">
        <f t="array" ref="AA57">QUARTILE(IF((CRB_ves!$O$5:$O$3388&gt;=CRB_stats!$A57)*(CRB_ves!$O$5:$O$3388&lt;CRB_stats!$A58),CRB_ves!$J$5:$J$3388),1)</f>
        <v>0.55000000000000004</v>
      </c>
      <c r="AB57" s="3" cm="1">
        <f t="array" ref="AB57">QUARTILE(IF((CRB_ves!$O$5:$O$3388&gt;=CRB_stats!$A57)*(CRB_ves!$O$5:$O$3388&lt;CRB_stats!$A58),CRB_ves!$J$5:$J$3388),2)</f>
        <v>0.66</v>
      </c>
      <c r="AC57" s="3" cm="1">
        <f t="array" ref="AC57">QUARTILE(IF((CRB_ves!$O$5:$O$3388&gt;=CRB_stats!$A57)*(CRB_ves!$O$5:$O$3388&lt;CRB_stats!$A58),CRB_ves!$J$5:$J$3388),3)</f>
        <v>0.72499999999999998</v>
      </c>
      <c r="AD57" s="3" cm="1">
        <f t="array" ref="AD57">AVERAGE(IF((CRB_ves!$O$5:$O$3388&gt;=CRB_stats!$A57)*(CRB_ves!$O$5:$O$3388&lt;CRB_stats!$A58),Angles!$K$5:$K$3388))</f>
        <v>0.47071522698882223</v>
      </c>
      <c r="AE57" s="3" cm="1">
        <f t="array" ref="AE57">AVERAGE(IF((CRB_ves!$O$5:$O$3388&gt;=CRB_stats!$A57)*(CRB_ves!$O$5:$O$3388&lt;CRB_stats!$A58),Angles!$L$5:$L$3388))</f>
        <v>0.59706213467408553</v>
      </c>
      <c r="AF57" s="25">
        <f t="shared" si="4"/>
        <v>19.125869739850099</v>
      </c>
      <c r="AG57" s="26">
        <f t="shared" si="5"/>
        <v>21.20881463522651</v>
      </c>
      <c r="AH57" s="3" cm="1">
        <f t="array" ref="AH57">AVERAGE(IF((CRB_bin!$C$5:$C$440&gt;=CRB_stats!$A57)*(CRB_bin!$C$5:$C$440&lt;CRB_stats!$A58),CRB_bin!$J$5:$J$440))</f>
        <v>4.7670085712224058E-2</v>
      </c>
      <c r="AI57" s="3" cm="1">
        <f t="array" ref="AI57">STDEV(IF((CRB_bin!$C$5:$C$440&gt;=CRB_stats!$A57)*(CRB_bin!$C$5:$C$440&lt;CRB_stats!$A58),CRB_bin!$J$5:$J$440))</f>
        <v>2.7659622099732425E-2</v>
      </c>
      <c r="AJ57" s="3" cm="1">
        <f t="array" ref="AJ57">AVERAGE(IF((CRB_bin!$C$5:$C$440&gt;=CRB_stats!$A57)*(CRB_bin!$C$5:$C$440&lt;CRB_stats!$A58),CRB_bin!$K$5:$K$440))</f>
        <v>7.569219393004116E-2</v>
      </c>
      <c r="AK57" s="3" cm="1">
        <f t="array" ref="AK57">STDEV(IF((CRB_bin!$C$5:$C$440&gt;=CRB_stats!$A57)*(CRB_bin!$C$5:$C$440&lt;CRB_stats!$A58),CRB_bin!$K$5:$K$440))</f>
        <v>6.8127893968827499E-2</v>
      </c>
      <c r="AL57" s="3" cm="1">
        <f t="array" ref="AL57">AVERAGE(IF((CRB_bin!$C$5:$C$440&gt;=CRB_stats!$A57)*(CRB_bin!$C$5:$C$440&lt;CRB_stats!$A58),CRB_bin!$N$5:$N$440))</f>
        <v>3.6701542991605267</v>
      </c>
      <c r="AM57" s="3" cm="1">
        <f t="array" ref="AM57">STDEV(IF((CRB_bin!$C$5:$C$440&gt;=CRB_stats!$A57)*(CRB_bin!$C$5:$C$440&lt;CRB_stats!$A58),CRB_bin!$N$5:$N$440))</f>
        <v>1.6689341088020735</v>
      </c>
      <c r="AN57" s="3" cm="1">
        <f t="array" ref="AN57">AVERAGE(IF((CRB_bin!$C$5:$C$440&gt;=CRB_stats!$A57)*(CRB_bin!$C$5:$C$440&lt;CRB_stats!$A58),CRB_bin!$O$5:$O$440))</f>
        <v>7.0210523104830189</v>
      </c>
      <c r="AO57" s="10" cm="1">
        <f t="array" ref="AO57">STDEV(IF((CRB_bin!$C$5:$C$440&gt;=CRB_stats!$A57)*(CRB_bin!$C$5:$C$440&lt;CRB_stats!$A58),CRB_bin!$O$5:$O$440))</f>
        <v>2.4652554125890331</v>
      </c>
      <c r="AQ57" s="59"/>
    </row>
    <row r="58" spans="1:43" x14ac:dyDescent="0.35">
      <c r="A58">
        <v>106</v>
      </c>
      <c r="B58" s="49" cm="1">
        <f t="array" ref="B58">QUARTILE(IF((CRB_phn!$O$5:$O$720&gt;=CRB_stats!$A58)*(CRB_phn!$O$5:$O$720&lt;CRB_stats!$A59),CRB_phn!$C$5:$C$720),1)/(1080^2)</f>
        <v>5.8967764060356654E-3</v>
      </c>
      <c r="C58" s="12" cm="1">
        <f t="array" ref="C58">QUARTILE(IF((CRB_phn!$O$5:$O$720&gt;=CRB_stats!$A58)*(CRB_phn!$O$5:$O$720&lt;CRB_stats!$A59),CRB_phn!$C$5:$C$720),2)/(1080^2)</f>
        <v>1.1772119341563785E-2</v>
      </c>
      <c r="D58" s="12" cm="1">
        <f t="array" ref="D58">QUARTILE(IF((CRB_phn!$O$5:$O$720&gt;=CRB_stats!$A58)*(CRB_phn!$O$5:$O$720&lt;CRB_stats!$A59),CRB_phn!$C$5:$C$720),3)/(1080^2)</f>
        <v>1.6508916323731138E-2</v>
      </c>
      <c r="E58" s="12" cm="1">
        <f t="array" ref="E58">QUARTILE(IF((CRB_phn!$O$5:$O$720&gt;=CRB_stats!$A58)*(CRB_phn!$O$5:$O$720&lt;CRB_stats!$A59),CRB_phn!$E$5:$E$720),1)/1080</f>
        <v>0.13955555555555554</v>
      </c>
      <c r="F58" s="12" cm="1">
        <f t="array" ref="F58">QUARTILE(IF((CRB_phn!$O$5:$O$720&gt;=CRB_stats!$A58)*(CRB_phn!$O$5:$O$720&lt;CRB_stats!$A59),CRB_phn!$E$5:$E$720),2)/1080</f>
        <v>0.20166666666666669</v>
      </c>
      <c r="G58" s="12" cm="1">
        <f t="array" ref="G58">QUARTILE(IF((CRB_phn!$O$5:$O$720&gt;=CRB_stats!$A58)*(CRB_phn!$O$5:$O$720&lt;CRB_stats!$A59),CRB_phn!$E$5:$E$720),3)/1080</f>
        <v>0.21707407407407406</v>
      </c>
      <c r="H58" s="3" cm="1">
        <f t="array" ref="H58">QUARTILE(IF((CRB_phn!$O$5:$O$720&gt;=CRB_stats!$A58)*(CRB_phn!$O$5:$O$720&lt;CRB_stats!$A59),CRB_phn!$G$5:$G$720),1)</f>
        <v>1.8609704901839734</v>
      </c>
      <c r="I58" s="3" cm="1">
        <f t="array" ref="I58">QUARTILE(IF((CRB_phn!$O$5:$O$720&gt;=CRB_stats!$A58)*(CRB_phn!$O$5:$O$720&lt;CRB_stats!$A59),CRB_phn!$G$5:$G$720),2)</f>
        <v>2.3467015878212476</v>
      </c>
      <c r="J58" s="3" cm="1">
        <f t="array" ref="J58">QUARTILE(IF((CRB_phn!$O$5:$O$720&gt;=CRB_stats!$A58)*(CRB_phn!$O$5:$O$720&lt;CRB_stats!$A59),CRB_phn!$G$5:$G$720),3)</f>
        <v>3.5932355967078191</v>
      </c>
      <c r="K58" s="3" cm="1">
        <f t="array" ref="K58">AVERAGE(IF((CRB_phn!$O$5:$O$720&gt;=CRB_stats!$A58)*(CRB_phn!$O$5:$O$720&lt;CRB_stats!$A59),Angles!$I$5:$I$720))</f>
        <v>0.16927490668677242</v>
      </c>
      <c r="L58" s="3" cm="1">
        <f t="array" ref="L58">AVERAGE(IF((CRB_phn!$O$5:$O$720&gt;=CRB_stats!$A58)*(CRB_phn!$O$5:$O$720&lt;CRB_stats!$A59),Angles!$J$5:$J$720))</f>
        <v>-0.10188879904317748</v>
      </c>
      <c r="M58" s="25">
        <f t="shared" si="2"/>
        <v>-29.477855121586373</v>
      </c>
      <c r="N58" s="26">
        <f t="shared" si="3"/>
        <v>51.592362908263283</v>
      </c>
      <c r="O58" s="24" cm="1">
        <f t="array" ref="O58">QUARTILE(IF((CRB_ves!$O$5:$O$3388&gt;=CRB_stats!$A58)*(CRB_ves!$O$5:$O$3388&lt;CRB_stats!$A59),CRB_ves!$C$5:$C$3388),1)/(1080^2)</f>
        <v>4.4821673525377225E-3</v>
      </c>
      <c r="P58" s="18" cm="1">
        <f t="array" ref="P58">QUARTILE(IF((CRB_ves!$O$5:$O$3388&gt;=CRB_stats!$A58)*(CRB_ves!$O$5:$O$3388&lt;CRB_stats!$A59),CRB_ves!$C$5:$C$3388),2)/(1080^2)</f>
        <v>1.4224108367626886E-2</v>
      </c>
      <c r="Q58" s="18" cm="1">
        <f t="array" ref="Q58">QUARTILE(IF((CRB_ves!$O$5:$O$3388&gt;=CRB_stats!$A58)*(CRB_ves!$O$5:$O$3388&lt;CRB_stats!$A59),CRB_ves!$C$5:$C$3388),3)/(1080^2)</f>
        <v>3.3692558299039783E-2</v>
      </c>
      <c r="R58" s="3" cm="1">
        <f t="array" ref="R58">QUARTILE(IF((CRB_ves!$O$5:$O$3388&gt;=CRB_stats!$A58)*(CRB_ves!$O$5:$O$3388&lt;CRB_stats!$A59),CRB_ves!$K$5:$K$3388),1)/1080</f>
        <v>9.7833333333333328E-2</v>
      </c>
      <c r="S58" s="3" cm="1">
        <f t="array" ref="S58">QUARTILE(IF((CRB_ves!$O$5:$O$3388&gt;=CRB_stats!$A58)*(CRB_ves!$O$5:$O$3388&lt;CRB_stats!$A59),CRB_ves!$K$5:$K$3388),2)/1080</f>
        <v>0.17283333333333334</v>
      </c>
      <c r="T58" s="3" cm="1">
        <f t="array" ref="T58">QUARTILE(IF((CRB_ves!$O$5:$O$3388&gt;=CRB_stats!$A58)*(CRB_ves!$O$5:$O$3388&lt;CRB_stats!$A59),CRB_ves!$K$5:$K$3388),3)/1080</f>
        <v>0.27148148148148149</v>
      </c>
      <c r="U58" s="3" cm="1">
        <f t="array" ref="U58">QUARTILE(IF((CRB_ves!$O$5:$O$3388&gt;=CRB_stats!$A58)*(CRB_ves!$O$5:$O$3388&lt;CRB_stats!$A59),CRB_ves!$G$5:$G$3388),1)</f>
        <v>1.4323750083227278</v>
      </c>
      <c r="V58" s="3" cm="1">
        <f t="array" ref="V58">QUARTILE(IF((CRB_ves!$O$5:$O$3388&gt;=CRB_stats!$A58)*(CRB_ves!$O$5:$O$3388&lt;CRB_stats!$A59),CRB_ves!$G$5:$G$3388),2)</f>
        <v>1.6801173881144535</v>
      </c>
      <c r="W58" s="3" cm="1">
        <f t="array" ref="W58">QUARTILE(IF((CRB_ves!$O$5:$O$3388&gt;=CRB_stats!$A58)*(CRB_ves!$O$5:$O$3388&lt;CRB_stats!$A59),CRB_ves!$G$5:$G$3388),3)</f>
        <v>1.8134025212137739</v>
      </c>
      <c r="X58" s="3" cm="1">
        <f t="array" ref="X58">QUARTILE(IF((CRB_ves!$O$5:$O$3388&gt;=CRB_stats!$A58)*(CRB_ves!$O$5:$O$3388&lt;CRB_stats!$A59),CRB_ves!$I$5:$I$3388),1)</f>
        <v>0.72</v>
      </c>
      <c r="Y58" s="3" cm="1">
        <f t="array" ref="Y58">QUARTILE(IF((CRB_ves!$O$5:$O$3388&gt;=CRB_stats!$A58)*(CRB_ves!$O$5:$O$3388&lt;CRB_stats!$A59),CRB_ves!$I$5:$I$3388),2)</f>
        <v>0.79</v>
      </c>
      <c r="Z58" s="3" cm="1">
        <f t="array" ref="Z58">QUARTILE(IF((CRB_ves!$O$5:$O$3388&gt;=CRB_stats!$A58)*(CRB_ves!$O$5:$O$3388&lt;CRB_stats!$A59),CRB_ves!$I$5:$I$3388),3)</f>
        <v>0.81499999999999995</v>
      </c>
      <c r="AA58" s="3" cm="1">
        <f t="array" ref="AA58">QUARTILE(IF((CRB_ves!$O$5:$O$3388&gt;=CRB_stats!$A58)*(CRB_ves!$O$5:$O$3388&lt;CRB_stats!$A59),CRB_ves!$J$5:$J$3388),1)</f>
        <v>0.55000000000000004</v>
      </c>
      <c r="AB58" s="3" cm="1">
        <f t="array" ref="AB58">QUARTILE(IF((CRB_ves!$O$5:$O$3388&gt;=CRB_stats!$A58)*(CRB_ves!$O$5:$O$3388&lt;CRB_stats!$A59),CRB_ves!$J$5:$J$3388),2)</f>
        <v>0.6</v>
      </c>
      <c r="AC58" s="3" cm="1">
        <f t="array" ref="AC58">QUARTILE(IF((CRB_ves!$O$5:$O$3388&gt;=CRB_stats!$A58)*(CRB_ves!$O$5:$O$3388&lt;CRB_stats!$A59),CRB_ves!$J$5:$J$3388),3)</f>
        <v>0.7</v>
      </c>
      <c r="AD58" s="3" cm="1">
        <f t="array" ref="AD58">AVERAGE(IF((CRB_ves!$O$5:$O$3388&gt;=CRB_stats!$A58)*(CRB_ves!$O$5:$O$3388&lt;CRB_stats!$A59),Angles!$K$5:$K$3388))</f>
        <v>0.28913009552651314</v>
      </c>
      <c r="AE58" s="3" cm="1">
        <f t="array" ref="AE58">AVERAGE(IF((CRB_ves!$O$5:$O$3388&gt;=CRB_stats!$A58)*(CRB_ves!$O$5:$O$3388&lt;CRB_stats!$A59),Angles!$L$5:$L$3388))</f>
        <v>0.15869998014897932</v>
      </c>
      <c r="AF58" s="25">
        <f t="shared" si="4"/>
        <v>30.619077089654429</v>
      </c>
      <c r="AG58" s="26">
        <f t="shared" si="5"/>
        <v>42.669109454985609</v>
      </c>
      <c r="AH58" s="3" cm="1">
        <f t="array" ref="AH58">AVERAGE(IF((CRB_bin!$C$5:$C$440&gt;=CRB_stats!$A58)*(CRB_bin!$C$5:$C$440&lt;CRB_stats!$A59),CRB_bin!$J$5:$J$440))</f>
        <v>3.0393761408154907E-2</v>
      </c>
      <c r="AI58" s="3" cm="1">
        <f t="array" ref="AI58">STDEV(IF((CRB_bin!$C$5:$C$440&gt;=CRB_stats!$A58)*(CRB_bin!$C$5:$C$440&lt;CRB_stats!$A59),CRB_bin!$J$5:$J$440))</f>
        <v>2.2040138598866797E-2</v>
      </c>
      <c r="AJ58" s="3" cm="1">
        <f t="array" ref="AJ58">AVERAGE(IF((CRB_bin!$C$5:$C$440&gt;=CRB_stats!$A58)*(CRB_bin!$C$5:$C$440&lt;CRB_stats!$A59),CRB_bin!$K$5:$K$440))</f>
        <v>0.11027076903292181</v>
      </c>
      <c r="AK58" s="3" cm="1">
        <f t="array" ref="AK58">STDEV(IF((CRB_bin!$C$5:$C$440&gt;=CRB_stats!$A58)*(CRB_bin!$C$5:$C$440&lt;CRB_stats!$A59),CRB_bin!$K$5:$K$440))</f>
        <v>7.713120172586338E-2</v>
      </c>
      <c r="AL58" s="3" cm="1">
        <f t="array" ref="AL58">AVERAGE(IF((CRB_bin!$C$5:$C$440&gt;=CRB_stats!$A58)*(CRB_bin!$C$5:$C$440&lt;CRB_stats!$A59),CRB_bin!$N$5:$N$440))</f>
        <v>2.7015684400411635</v>
      </c>
      <c r="AM58" s="3" cm="1">
        <f t="array" ref="AM58">STDEV(IF((CRB_bin!$C$5:$C$440&gt;=CRB_stats!$A58)*(CRB_bin!$C$5:$C$440&lt;CRB_stats!$A59),CRB_bin!$N$5:$N$440))</f>
        <v>2.2695092608243401</v>
      </c>
      <c r="AN58" s="3" cm="1">
        <f t="array" ref="AN58">AVERAGE(IF((CRB_bin!$C$5:$C$440&gt;=CRB_stats!$A58)*(CRB_bin!$C$5:$C$440&lt;CRB_stats!$A59),CRB_bin!$O$5:$O$440))</f>
        <v>4.4075524898992047</v>
      </c>
      <c r="AO58" s="10" cm="1">
        <f t="array" ref="AO58">STDEV(IF((CRB_bin!$C$5:$C$440&gt;=CRB_stats!$A58)*(CRB_bin!$C$5:$C$440&lt;CRB_stats!$A59),CRB_bin!$O$5:$O$440))</f>
        <v>2.0882993653467414</v>
      </c>
      <c r="AQ58" s="59"/>
    </row>
    <row r="59" spans="1:43" x14ac:dyDescent="0.35">
      <c r="A59">
        <v>108</v>
      </c>
      <c r="B59" s="49" cm="1">
        <f t="array" ref="B59">QUARTILE(IF((CRB_phn!$O$5:$O$720&gt;=CRB_stats!$A59)*(CRB_phn!$O$5:$O$720&lt;CRB_stats!$A60),CRB_phn!$C$5:$C$720),1)/(1080^2)</f>
        <v>6.3788151577503427E-3</v>
      </c>
      <c r="C59" s="12" cm="1">
        <f t="array" ref="C59">QUARTILE(IF((CRB_phn!$O$5:$O$720&gt;=CRB_stats!$A59)*(CRB_phn!$O$5:$O$720&lt;CRB_stats!$A60),CRB_phn!$C$5:$C$720),2)/(1080^2)</f>
        <v>1.2466992455418381E-2</v>
      </c>
      <c r="D59" s="12" cm="1">
        <f t="array" ref="D59">QUARTILE(IF((CRB_phn!$O$5:$O$720&gt;=CRB_stats!$A59)*(CRB_phn!$O$5:$O$720&lt;CRB_stats!$A60),CRB_phn!$C$5:$C$720),3)/(1080^2)</f>
        <v>4.6964591906721538E-2</v>
      </c>
      <c r="E59" s="12" cm="1">
        <f t="array" ref="E59">QUARTILE(IF((CRB_phn!$O$5:$O$720&gt;=CRB_stats!$A59)*(CRB_phn!$O$5:$O$720&lt;CRB_stats!$A60),CRB_phn!$E$5:$E$720),1)/1080</f>
        <v>0.16493287037037035</v>
      </c>
      <c r="F59" s="12" cm="1">
        <f t="array" ref="F59">QUARTILE(IF((CRB_phn!$O$5:$O$720&gt;=CRB_stats!$A59)*(CRB_phn!$O$5:$O$720&lt;CRB_stats!$A60),CRB_phn!$E$5:$E$720),2)/1080</f>
        <v>0.20049999999999998</v>
      </c>
      <c r="G59" s="12" cm="1">
        <f t="array" ref="G59">QUARTILE(IF((CRB_phn!$O$5:$O$720&gt;=CRB_stats!$A59)*(CRB_phn!$O$5:$O$720&lt;CRB_stats!$A60),CRB_phn!$E$5:$E$720),3)/1080</f>
        <v>0.32995601851851847</v>
      </c>
      <c r="H59" s="3" cm="1">
        <f t="array" ref="H59">QUARTILE(IF((CRB_phn!$O$5:$O$720&gt;=CRB_stats!$A59)*(CRB_phn!$O$5:$O$720&lt;CRB_stats!$A60),CRB_phn!$G$5:$G$720),1)</f>
        <v>1.6924560206193584</v>
      </c>
      <c r="I59" s="3" cm="1">
        <f t="array" ref="I59">QUARTILE(IF((CRB_phn!$O$5:$O$720&gt;=CRB_stats!$A59)*(CRB_phn!$O$5:$O$720&lt;CRB_stats!$A60),CRB_phn!$G$5:$G$720),2)</f>
        <v>3.2992775069337226</v>
      </c>
      <c r="J59" s="3" cm="1">
        <f t="array" ref="J59">QUARTILE(IF((CRB_phn!$O$5:$O$720&gt;=CRB_stats!$A59)*(CRB_phn!$O$5:$O$720&lt;CRB_stats!$A60),CRB_phn!$G$5:$G$720),3)</f>
        <v>4.3190822734152157</v>
      </c>
      <c r="K59" s="3" cm="1">
        <f t="array" ref="K59">AVERAGE(IF((CRB_phn!$O$5:$O$720&gt;=CRB_stats!$A59)*(CRB_phn!$O$5:$O$720&lt;CRB_stats!$A60),Angles!$I$5:$I$720))</f>
        <v>0.23685005007690574</v>
      </c>
      <c r="L59" s="3" cm="1">
        <f t="array" ref="L59">AVERAGE(IF((CRB_phn!$O$5:$O$720&gt;=CRB_stats!$A59)*(CRB_phn!$O$5:$O$720&lt;CRB_stats!$A60),Angles!$J$5:$J$720))</f>
        <v>6.4996092511133099E-2</v>
      </c>
      <c r="M59" s="25">
        <f t="shared" si="2"/>
        <v>37.327357765744992</v>
      </c>
      <c r="N59" s="26">
        <f t="shared" si="3"/>
        <v>48.005958207648192</v>
      </c>
      <c r="O59" s="24" cm="1">
        <f t="array" ref="O59">QUARTILE(IF((CRB_ves!$O$5:$O$3388&gt;=CRB_stats!$A59)*(CRB_ves!$O$5:$O$3388&lt;CRB_stats!$A60),CRB_ves!$C$5:$C$3388),1)/(1080^2)</f>
        <v>1.0752743484224966E-2</v>
      </c>
      <c r="P59" s="18" cm="1">
        <f t="array" ref="P59">QUARTILE(IF((CRB_ves!$O$5:$O$3388&gt;=CRB_stats!$A59)*(CRB_ves!$O$5:$O$3388&lt;CRB_stats!$A60),CRB_ves!$C$5:$C$3388),2)/(1080^2)</f>
        <v>1.4741941015089164E-2</v>
      </c>
      <c r="Q59" s="18" cm="1">
        <f t="array" ref="Q59">QUARTILE(IF((CRB_ves!$O$5:$O$3388&gt;=CRB_stats!$A59)*(CRB_ves!$O$5:$O$3388&lt;CRB_stats!$A60),CRB_ves!$C$5:$C$3388),3)/(1080^2)</f>
        <v>3.4774519890260633E-2</v>
      </c>
      <c r="R59" s="3" cm="1">
        <f t="array" ref="R59">QUARTILE(IF((CRB_ves!$O$5:$O$3388&gt;=CRB_stats!$A59)*(CRB_ves!$O$5:$O$3388&lt;CRB_stats!$A60),CRB_ves!$K$5:$K$3388),1)/1080</f>
        <v>0.1401111111111111</v>
      </c>
      <c r="S59" s="3" cm="1">
        <f t="array" ref="S59">QUARTILE(IF((CRB_ves!$O$5:$O$3388&gt;=CRB_stats!$A59)*(CRB_ves!$O$5:$O$3388&lt;CRB_stats!$A60),CRB_ves!$K$5:$K$3388),2)/1080</f>
        <v>0.1677962962962963</v>
      </c>
      <c r="T59" s="3" cm="1">
        <f t="array" ref="T59">QUARTILE(IF((CRB_ves!$O$5:$O$3388&gt;=CRB_stats!$A59)*(CRB_ves!$O$5:$O$3388&lt;CRB_stats!$A60),CRB_ves!$K$5:$K$3388),3)/1080</f>
        <v>0.2555648148148148</v>
      </c>
      <c r="U59" s="3" cm="1">
        <f t="array" ref="U59">QUARTILE(IF((CRB_ves!$O$5:$O$3388&gt;=CRB_stats!$A59)*(CRB_ves!$O$5:$O$3388&lt;CRB_stats!$A60),CRB_ves!$G$5:$G$3388),1)</f>
        <v>1.294134432466709</v>
      </c>
      <c r="V59" s="3" cm="1">
        <f t="array" ref="V59">QUARTILE(IF((CRB_ves!$O$5:$O$3388&gt;=CRB_stats!$A59)*(CRB_ves!$O$5:$O$3388&lt;CRB_stats!$A60),CRB_ves!$G$5:$G$3388),2)</f>
        <v>1.3765760050749345</v>
      </c>
      <c r="W59" s="3" cm="1">
        <f t="array" ref="W59">QUARTILE(IF((CRB_ves!$O$5:$O$3388&gt;=CRB_stats!$A59)*(CRB_ves!$O$5:$O$3388&lt;CRB_stats!$A60),CRB_ves!$G$5:$G$3388),3)</f>
        <v>1.4302773741075376</v>
      </c>
      <c r="X59" s="3" cm="1">
        <f t="array" ref="X59">QUARTILE(IF((CRB_ves!$O$5:$O$3388&gt;=CRB_stats!$A59)*(CRB_ves!$O$5:$O$3388&lt;CRB_stats!$A60),CRB_ves!$I$5:$I$3388),1)</f>
        <v>0.81</v>
      </c>
      <c r="Y59" s="3" cm="1">
        <f t="array" ref="Y59">QUARTILE(IF((CRB_ves!$O$5:$O$3388&gt;=CRB_stats!$A59)*(CRB_ves!$O$5:$O$3388&lt;CRB_stats!$A60),CRB_ves!$I$5:$I$3388),2)</f>
        <v>0.82</v>
      </c>
      <c r="Z59" s="3" cm="1">
        <f t="array" ref="Z59">QUARTILE(IF((CRB_ves!$O$5:$O$3388&gt;=CRB_stats!$A59)*(CRB_ves!$O$5:$O$3388&lt;CRB_stats!$A60),CRB_ves!$I$5:$I$3388),3)</f>
        <v>0.86</v>
      </c>
      <c r="AA59" s="3" cm="1">
        <f t="array" ref="AA59">QUARTILE(IF((CRB_ves!$O$5:$O$3388&gt;=CRB_stats!$A59)*(CRB_ves!$O$5:$O$3388&lt;CRB_stats!$A60),CRB_ves!$J$5:$J$3388),1)</f>
        <v>0.7</v>
      </c>
      <c r="AB59" s="3" cm="1">
        <f t="array" ref="AB59">QUARTILE(IF((CRB_ves!$O$5:$O$3388&gt;=CRB_stats!$A59)*(CRB_ves!$O$5:$O$3388&lt;CRB_stats!$A60),CRB_ves!$J$5:$J$3388),2)</f>
        <v>0.73</v>
      </c>
      <c r="AC59" s="3" cm="1">
        <f t="array" ref="AC59">QUARTILE(IF((CRB_ves!$O$5:$O$3388&gt;=CRB_stats!$A59)*(CRB_ves!$O$5:$O$3388&lt;CRB_stats!$A60),CRB_ves!$J$5:$J$3388),3)</f>
        <v>0.77</v>
      </c>
      <c r="AD59" s="3" cm="1">
        <f t="array" ref="AD59">AVERAGE(IF((CRB_ves!$O$5:$O$3388&gt;=CRB_stats!$A59)*(CRB_ves!$O$5:$O$3388&lt;CRB_stats!$A60),Angles!$K$5:$K$3388))</f>
        <v>0.11815340428263783</v>
      </c>
      <c r="AE59" s="3" cm="1">
        <f t="array" ref="AE59">AVERAGE(IF((CRB_ves!$O$5:$O$3388&gt;=CRB_stats!$A59)*(CRB_ves!$O$5:$O$3388&lt;CRB_stats!$A60),Angles!$L$5:$L$3388))</f>
        <v>-5.5329593118568131E-2</v>
      </c>
      <c r="AF59" s="25">
        <f t="shared" si="4"/>
        <v>-32.45348093456024</v>
      </c>
      <c r="AG59" s="26">
        <f t="shared" si="5"/>
        <v>57.818175041832426</v>
      </c>
      <c r="AH59" s="3" cm="1">
        <f t="array" ref="AH59">AVERAGE(IF((CRB_bin!$C$5:$C$440&gt;=CRB_stats!$A59)*(CRB_bin!$C$5:$C$440&lt;CRB_stats!$A60),CRB_bin!$J$5:$J$440))</f>
        <v>3.7523806163592556E-2</v>
      </c>
      <c r="AI59" s="3" cm="1">
        <f t="array" ref="AI59">STDEV(IF((CRB_bin!$C$5:$C$440&gt;=CRB_stats!$A59)*(CRB_bin!$C$5:$C$440&lt;CRB_stats!$A60),CRB_bin!$J$5:$J$440))</f>
        <v>2.3251312718146858E-2</v>
      </c>
      <c r="AJ59" s="3" cm="1">
        <f t="array" ref="AJ59">AVERAGE(IF((CRB_bin!$C$5:$C$440&gt;=CRB_stats!$A59)*(CRB_bin!$C$5:$C$440&lt;CRB_stats!$A60),CRB_bin!$K$5:$K$440))</f>
        <v>0.1580889274691358</v>
      </c>
      <c r="AK59" s="3" cm="1">
        <f t="array" ref="AK59">STDEV(IF((CRB_bin!$C$5:$C$440&gt;=CRB_stats!$A59)*(CRB_bin!$C$5:$C$440&lt;CRB_stats!$A60),CRB_bin!$K$5:$K$440))</f>
        <v>8.3137842363428333E-2</v>
      </c>
      <c r="AL59" s="3" cm="1">
        <f t="array" ref="AL59">AVERAGE(IF((CRB_bin!$C$5:$C$440&gt;=CRB_stats!$A59)*(CRB_bin!$C$5:$C$440&lt;CRB_stats!$A60),CRB_bin!$N$5:$N$440))</f>
        <v>4.5615615170341588</v>
      </c>
      <c r="AM59" s="3" cm="1">
        <f t="array" ref="AM59">STDEV(IF((CRB_bin!$C$5:$C$440&gt;=CRB_stats!$A59)*(CRB_bin!$C$5:$C$440&lt;CRB_stats!$A60),CRB_bin!$N$5:$N$440))</f>
        <v>2.7042387347690249</v>
      </c>
      <c r="AN59" s="3" cm="1">
        <f t="array" ref="AN59">AVERAGE(IF((CRB_bin!$C$5:$C$440&gt;=CRB_stats!$A59)*(CRB_bin!$C$5:$C$440&lt;CRB_stats!$A60),CRB_bin!$O$5:$O$440))</f>
        <v>5.995667374627649</v>
      </c>
      <c r="AO59" s="10" cm="1">
        <f t="array" ref="AO59">STDEV(IF((CRB_bin!$C$5:$C$440&gt;=CRB_stats!$A59)*(CRB_bin!$C$5:$C$440&lt;CRB_stats!$A60),CRB_bin!$O$5:$O$440))</f>
        <v>0.8631393482756915</v>
      </c>
      <c r="AQ59" s="59"/>
    </row>
    <row r="60" spans="1:43" x14ac:dyDescent="0.35">
      <c r="A60">
        <v>110</v>
      </c>
      <c r="B60" s="49" cm="1">
        <f t="array" ref="B60">QUARTILE(IF((CRB_phn!$O$5:$O$720&gt;=CRB_stats!$A60)*(CRB_phn!$O$5:$O$720&lt;CRB_stats!$A61),CRB_phn!$C$5:$C$720),1)/(1080^2)</f>
        <v>5.1286008230452679E-3</v>
      </c>
      <c r="C60" s="12" cm="1">
        <f t="array" ref="C60">QUARTILE(IF((CRB_phn!$O$5:$O$720&gt;=CRB_stats!$A60)*(CRB_phn!$O$5:$O$720&lt;CRB_stats!$A61),CRB_phn!$C$5:$C$720),2)/(1080^2)</f>
        <v>9.9082647462277098E-3</v>
      </c>
      <c r="D60" s="12" cm="1">
        <f t="array" ref="D60">QUARTILE(IF((CRB_phn!$O$5:$O$720&gt;=CRB_stats!$A60)*(CRB_phn!$O$5:$O$720&lt;CRB_stats!$A61),CRB_phn!$C$5:$C$720),3)/(1080^2)</f>
        <v>1.7239368998628258E-2</v>
      </c>
      <c r="E60" s="12" cm="1">
        <f t="array" ref="E60">QUARTILE(IF((CRB_phn!$O$5:$O$720&gt;=CRB_stats!$A60)*(CRB_phn!$O$5:$O$720&lt;CRB_stats!$A61),CRB_phn!$E$5:$E$720),1)/1080</f>
        <v>0.12442824074074073</v>
      </c>
      <c r="F60" s="12" cm="1">
        <f t="array" ref="F60">QUARTILE(IF((CRB_phn!$O$5:$O$720&gt;=CRB_stats!$A60)*(CRB_phn!$O$5:$O$720&lt;CRB_stats!$A61),CRB_phn!$E$5:$E$720),2)/1080</f>
        <v>0.18401388888888889</v>
      </c>
      <c r="G60" s="12" cm="1">
        <f t="array" ref="G60">QUARTILE(IF((CRB_phn!$O$5:$O$720&gt;=CRB_stats!$A60)*(CRB_phn!$O$5:$O$720&lt;CRB_stats!$A61),CRB_phn!$E$5:$E$720),3)/1080</f>
        <v>0.22858564814814816</v>
      </c>
      <c r="H60" s="3" cm="1">
        <f t="array" ref="H60">QUARTILE(IF((CRB_phn!$O$5:$O$720&gt;=CRB_stats!$A60)*(CRB_phn!$O$5:$O$720&lt;CRB_stats!$A61),CRB_phn!$G$5:$G$720),1)</f>
        <v>1.9902853818294639</v>
      </c>
      <c r="I60" s="3" cm="1">
        <f t="array" ref="I60">QUARTILE(IF((CRB_phn!$O$5:$O$720&gt;=CRB_stats!$A60)*(CRB_phn!$O$5:$O$720&lt;CRB_stats!$A61),CRB_phn!$G$5:$G$720),2)</f>
        <v>2.2124412505488662</v>
      </c>
      <c r="J60" s="3" cm="1">
        <f t="array" ref="J60">QUARTILE(IF((CRB_phn!$O$5:$O$720&gt;=CRB_stats!$A60)*(CRB_phn!$O$5:$O$720&lt;CRB_stats!$A61),CRB_phn!$G$5:$G$720),3)</f>
        <v>2.7428203964677276</v>
      </c>
      <c r="K60" s="3" cm="1">
        <f t="array" ref="K60">AVERAGE(IF((CRB_phn!$O$5:$O$720&gt;=CRB_stats!$A60)*(CRB_phn!$O$5:$O$720&lt;CRB_stats!$A61),Angles!$I$5:$I$720))</f>
        <v>0.36141615516727404</v>
      </c>
      <c r="L60" s="3" cm="1">
        <f t="array" ref="L60">AVERAGE(IF((CRB_phn!$O$5:$O$720&gt;=CRB_stats!$A60)*(CRB_phn!$O$5:$O$720&lt;CRB_stats!$A61),Angles!$J$5:$J$720))</f>
        <v>3.5034596763432124E-2</v>
      </c>
      <c r="M60" s="25">
        <f t="shared" si="2"/>
        <v>42.231609293882002</v>
      </c>
      <c r="N60" s="26">
        <f t="shared" si="3"/>
        <v>40.777707510980363</v>
      </c>
      <c r="O60" s="24" cm="1">
        <f t="array" ref="O60">QUARTILE(IF((CRB_ves!$O$5:$O$3388&gt;=CRB_stats!$A60)*(CRB_ves!$O$5:$O$3388&lt;CRB_stats!$A61),CRB_ves!$C$5:$C$3388),1)/(1080^2)</f>
        <v>1.7612525720164609E-2</v>
      </c>
      <c r="P60" s="18" cm="1">
        <f t="array" ref="P60">QUARTILE(IF((CRB_ves!$O$5:$O$3388&gt;=CRB_stats!$A60)*(CRB_ves!$O$5:$O$3388&lt;CRB_stats!$A61),CRB_ves!$C$5:$C$3388),2)/(1080^2)</f>
        <v>4.6164266117969824E-2</v>
      </c>
      <c r="Q60" s="18" cm="1">
        <f t="array" ref="Q60">QUARTILE(IF((CRB_ves!$O$5:$O$3388&gt;=CRB_stats!$A60)*(CRB_ves!$O$5:$O$3388&lt;CRB_stats!$A61),CRB_ves!$C$5:$C$3388),3)/(1080^2)</f>
        <v>0.15496420610425241</v>
      </c>
      <c r="R60" s="3" cm="1">
        <f t="array" ref="R60">QUARTILE(IF((CRB_ves!$O$5:$O$3388&gt;=CRB_stats!$A60)*(CRB_ves!$O$5:$O$3388&lt;CRB_stats!$A61),CRB_ves!$K$5:$K$3388),1)/1080</f>
        <v>0.19995370370370369</v>
      </c>
      <c r="S60" s="3" cm="1">
        <f t="array" ref="S60">QUARTILE(IF((CRB_ves!$O$5:$O$3388&gt;=CRB_stats!$A60)*(CRB_ves!$O$5:$O$3388&lt;CRB_stats!$A61),CRB_ves!$K$5:$K$3388),2)/1080</f>
        <v>0.29523611111111114</v>
      </c>
      <c r="T60" s="3" cm="1">
        <f t="array" ref="T60">QUARTILE(IF((CRB_ves!$O$5:$O$3388&gt;=CRB_stats!$A60)*(CRB_ves!$O$5:$O$3388&lt;CRB_stats!$A61),CRB_ves!$K$5:$K$3388),3)/1080</f>
        <v>0.54920370370370364</v>
      </c>
      <c r="U60" s="3" cm="1">
        <f t="array" ref="U60">QUARTILE(IF((CRB_ves!$O$5:$O$3388&gt;=CRB_stats!$A60)*(CRB_ves!$O$5:$O$3388&lt;CRB_stats!$A61),CRB_ves!$G$5:$G$3388),1)</f>
        <v>1.2216162196433289</v>
      </c>
      <c r="V60" s="3" cm="1">
        <f t="array" ref="V60">QUARTILE(IF((CRB_ves!$O$5:$O$3388&gt;=CRB_stats!$A60)*(CRB_ves!$O$5:$O$3388&lt;CRB_stats!$A61),CRB_ves!$G$5:$G$3388),2)</f>
        <v>1.4826151689843354</v>
      </c>
      <c r="W60" s="3" cm="1">
        <f t="array" ref="W60">QUARTILE(IF((CRB_ves!$O$5:$O$3388&gt;=CRB_stats!$A60)*(CRB_ves!$O$5:$O$3388&lt;CRB_stats!$A61),CRB_ves!$G$5:$G$3388),3)</f>
        <v>1.6980342529055497</v>
      </c>
      <c r="X60" s="3" cm="1">
        <f t="array" ref="X60">QUARTILE(IF((CRB_ves!$O$5:$O$3388&gt;=CRB_stats!$A60)*(CRB_ves!$O$5:$O$3388&lt;CRB_stats!$A61),CRB_ves!$I$5:$I$3388),1)</f>
        <v>0.71249999999999991</v>
      </c>
      <c r="Y60" s="3" cm="1">
        <f t="array" ref="Y60">QUARTILE(IF((CRB_ves!$O$5:$O$3388&gt;=CRB_stats!$A60)*(CRB_ves!$O$5:$O$3388&lt;CRB_stats!$A61),CRB_ves!$I$5:$I$3388),2)</f>
        <v>0.77500000000000002</v>
      </c>
      <c r="Z60" s="3" cm="1">
        <f t="array" ref="Z60">QUARTILE(IF((CRB_ves!$O$5:$O$3388&gt;=CRB_stats!$A60)*(CRB_ves!$O$5:$O$3388&lt;CRB_stats!$A61),CRB_ves!$I$5:$I$3388),3)</f>
        <v>0.8175</v>
      </c>
      <c r="AA60" s="3" cm="1">
        <f t="array" ref="AA60">QUARTILE(IF((CRB_ves!$O$5:$O$3388&gt;=CRB_stats!$A60)*(CRB_ves!$O$5:$O$3388&lt;CRB_stats!$A61),CRB_ves!$J$5:$J$3388),1)</f>
        <v>0.58750000000000002</v>
      </c>
      <c r="AB60" s="3" cm="1">
        <f t="array" ref="AB60">QUARTILE(IF((CRB_ves!$O$5:$O$3388&gt;=CRB_stats!$A60)*(CRB_ves!$O$5:$O$3388&lt;CRB_stats!$A61),CRB_ves!$J$5:$J$3388),2)</f>
        <v>0.67999999999999994</v>
      </c>
      <c r="AC60" s="3" cm="1">
        <f t="array" ref="AC60">QUARTILE(IF((CRB_ves!$O$5:$O$3388&gt;=CRB_stats!$A60)*(CRB_ves!$O$5:$O$3388&lt;CRB_stats!$A61),CRB_ves!$J$5:$J$3388),3)</f>
        <v>0.82000000000000006</v>
      </c>
      <c r="AD60" s="3" cm="1">
        <f t="array" ref="AD60">AVERAGE(IF((CRB_ves!$O$5:$O$3388&gt;=CRB_stats!$A60)*(CRB_ves!$O$5:$O$3388&lt;CRB_stats!$A61),Angles!$K$5:$K$3388))</f>
        <v>8.2500970280078398E-2</v>
      </c>
      <c r="AE60" s="3" cm="1">
        <f t="array" ref="AE60">AVERAGE(IF((CRB_ves!$O$5:$O$3388&gt;=CRB_stats!$A60)*(CRB_ves!$O$5:$O$3388&lt;CRB_stats!$A61),Angles!$L$5:$L$3388))</f>
        <v>0.34140325076901484</v>
      </c>
      <c r="AF60" s="25">
        <f t="shared" si="4"/>
        <v>6.7926138348348335</v>
      </c>
      <c r="AG60" s="26">
        <f t="shared" si="5"/>
        <v>41.441797856893658</v>
      </c>
      <c r="AH60" s="3"/>
      <c r="AI60" s="3"/>
      <c r="AJ60" s="3"/>
      <c r="AK60" s="3"/>
      <c r="AL60" s="3"/>
      <c r="AM60" s="3"/>
      <c r="AN60" s="3"/>
      <c r="AO60" s="10"/>
      <c r="AQ60" s="59"/>
    </row>
    <row r="61" spans="1:43" x14ac:dyDescent="0.35">
      <c r="A61">
        <v>112</v>
      </c>
      <c r="B61" s="49"/>
      <c r="H61" s="3"/>
      <c r="I61" s="3"/>
      <c r="J61" s="3"/>
      <c r="N61" s="28"/>
      <c r="S61" s="3"/>
      <c r="T61" s="3"/>
      <c r="U61" s="3"/>
      <c r="V61" s="3"/>
      <c r="W61" s="3"/>
      <c r="AI61" s="3"/>
      <c r="AK61" s="3"/>
      <c r="AM61" s="3"/>
    </row>
    <row r="63" spans="1:43" x14ac:dyDescent="0.35">
      <c r="V63" s="57" t="s">
        <v>142</v>
      </c>
    </row>
    <row r="64" spans="1:43" x14ac:dyDescent="0.35">
      <c r="V64" s="1" t="s">
        <v>51</v>
      </c>
      <c r="W64" s="1" t="s">
        <v>53</v>
      </c>
      <c r="X64" s="1" t="s">
        <v>77</v>
      </c>
      <c r="Y64" s="1" t="s">
        <v>78</v>
      </c>
      <c r="Z64" s="1" t="s">
        <v>79</v>
      </c>
      <c r="AA64" s="1" t="s">
        <v>80</v>
      </c>
      <c r="AB64" s="1" t="s">
        <v>76</v>
      </c>
      <c r="AC64" s="1" t="s">
        <v>81</v>
      </c>
      <c r="AD64" s="1" t="s">
        <v>83</v>
      </c>
      <c r="AE64" s="1" t="s">
        <v>87</v>
      </c>
      <c r="AF64" s="1" t="s">
        <v>131</v>
      </c>
      <c r="AG64" s="1" t="s">
        <v>132</v>
      </c>
    </row>
    <row r="65" spans="22:33" x14ac:dyDescent="0.35">
      <c r="V65" s="3">
        <v>8</v>
      </c>
      <c r="W65" s="3">
        <f t="shared" ref="W65:W80" si="6">((V65+1)/A$60)*(A$60/2)</f>
        <v>4.5</v>
      </c>
      <c r="X65">
        <v>-1</v>
      </c>
      <c r="Y65">
        <v>-1</v>
      </c>
      <c r="Z65">
        <v>-1</v>
      </c>
      <c r="AA65">
        <v>-91</v>
      </c>
      <c r="AB65">
        <v>-1</v>
      </c>
      <c r="AC65">
        <v>-1</v>
      </c>
      <c r="AD65">
        <v>-1</v>
      </c>
      <c r="AE65">
        <v>-135</v>
      </c>
      <c r="AF65">
        <v>-0.1</v>
      </c>
      <c r="AG65">
        <v>-1</v>
      </c>
    </row>
    <row r="66" spans="22:33" x14ac:dyDescent="0.35">
      <c r="V66" s="3">
        <f>V65</f>
        <v>8</v>
      </c>
      <c r="W66" s="3">
        <f t="shared" si="6"/>
        <v>4.5</v>
      </c>
      <c r="X66">
        <v>0.05</v>
      </c>
      <c r="Y66">
        <v>0.51</v>
      </c>
      <c r="Z66">
        <v>20</v>
      </c>
      <c r="AA66">
        <v>91</v>
      </c>
      <c r="AB66">
        <v>0.12</v>
      </c>
      <c r="AC66">
        <v>0.61</v>
      </c>
      <c r="AD66">
        <v>20</v>
      </c>
      <c r="AE66">
        <v>135</v>
      </c>
      <c r="AF66">
        <v>1</v>
      </c>
      <c r="AG66">
        <v>45</v>
      </c>
    </row>
    <row r="67" spans="22:33" x14ac:dyDescent="0.35">
      <c r="V67" s="3">
        <v>13</v>
      </c>
      <c r="W67" s="3">
        <f t="shared" si="6"/>
        <v>6.9999999999999991</v>
      </c>
      <c r="X67" s="9">
        <f>X66</f>
        <v>0.05</v>
      </c>
      <c r="Y67" s="9">
        <f t="shared" ref="Y67:AE67" si="7">Y66</f>
        <v>0.51</v>
      </c>
      <c r="Z67" s="9">
        <f t="shared" si="7"/>
        <v>20</v>
      </c>
      <c r="AA67" s="9">
        <f t="shared" si="7"/>
        <v>91</v>
      </c>
      <c r="AB67" s="9">
        <f t="shared" si="7"/>
        <v>0.12</v>
      </c>
      <c r="AC67" s="9">
        <f t="shared" si="7"/>
        <v>0.61</v>
      </c>
      <c r="AD67" s="9">
        <f t="shared" si="7"/>
        <v>20</v>
      </c>
      <c r="AE67" s="9">
        <f t="shared" si="7"/>
        <v>135</v>
      </c>
      <c r="AF67" s="9">
        <f t="shared" ref="AF67:AG67" si="8">AF66</f>
        <v>1</v>
      </c>
      <c r="AG67" s="9">
        <f t="shared" si="8"/>
        <v>45</v>
      </c>
    </row>
    <row r="68" spans="22:33" x14ac:dyDescent="0.35">
      <c r="V68" s="3">
        <f>V67</f>
        <v>13</v>
      </c>
      <c r="W68" s="3">
        <f t="shared" si="6"/>
        <v>6.9999999999999991</v>
      </c>
      <c r="X68" s="9">
        <f>X65</f>
        <v>-1</v>
      </c>
      <c r="Y68" s="9">
        <f t="shared" ref="Y68:AE68" si="9">Y65</f>
        <v>-1</v>
      </c>
      <c r="Z68" s="9">
        <f t="shared" si="9"/>
        <v>-1</v>
      </c>
      <c r="AA68" s="9">
        <f t="shared" si="9"/>
        <v>-91</v>
      </c>
      <c r="AB68" s="9">
        <f t="shared" si="9"/>
        <v>-1</v>
      </c>
      <c r="AC68" s="9">
        <f t="shared" si="9"/>
        <v>-1</v>
      </c>
      <c r="AD68" s="9">
        <f t="shared" si="9"/>
        <v>-1</v>
      </c>
      <c r="AE68" s="9">
        <f t="shared" si="9"/>
        <v>-135</v>
      </c>
      <c r="AF68" s="9">
        <f t="shared" ref="AF68:AG68" si="10">AF65</f>
        <v>-0.1</v>
      </c>
      <c r="AG68" s="9">
        <f t="shared" si="10"/>
        <v>-1</v>
      </c>
    </row>
    <row r="69" spans="22:33" x14ac:dyDescent="0.35">
      <c r="V69" s="3">
        <v>20</v>
      </c>
      <c r="W69" s="3">
        <f t="shared" si="6"/>
        <v>10.5</v>
      </c>
      <c r="X69" s="9">
        <f>X65</f>
        <v>-1</v>
      </c>
      <c r="Y69" s="9">
        <f t="shared" ref="Y69:AE70" si="11">Y65</f>
        <v>-1</v>
      </c>
      <c r="Z69" s="9">
        <f t="shared" si="11"/>
        <v>-1</v>
      </c>
      <c r="AA69" s="9">
        <f t="shared" si="11"/>
        <v>-91</v>
      </c>
      <c r="AB69" s="9">
        <f t="shared" si="11"/>
        <v>-1</v>
      </c>
      <c r="AC69" s="9">
        <f t="shared" si="11"/>
        <v>-1</v>
      </c>
      <c r="AD69" s="9">
        <f t="shared" si="11"/>
        <v>-1</v>
      </c>
      <c r="AE69" s="9">
        <f t="shared" si="11"/>
        <v>-135</v>
      </c>
      <c r="AF69" s="9">
        <f t="shared" ref="AF69:AG69" si="12">AF65</f>
        <v>-0.1</v>
      </c>
      <c r="AG69" s="9">
        <f t="shared" si="12"/>
        <v>-1</v>
      </c>
    </row>
    <row r="70" spans="22:33" x14ac:dyDescent="0.35">
      <c r="V70" s="3">
        <f>V69</f>
        <v>20</v>
      </c>
      <c r="W70" s="3">
        <f t="shared" si="6"/>
        <v>10.5</v>
      </c>
      <c r="X70" s="9">
        <f>X66</f>
        <v>0.05</v>
      </c>
      <c r="Y70" s="9">
        <f t="shared" si="11"/>
        <v>0.51</v>
      </c>
      <c r="Z70" s="9">
        <f t="shared" si="11"/>
        <v>20</v>
      </c>
      <c r="AA70" s="9">
        <f t="shared" si="11"/>
        <v>91</v>
      </c>
      <c r="AB70" s="9">
        <f t="shared" si="11"/>
        <v>0.12</v>
      </c>
      <c r="AC70" s="9">
        <f t="shared" si="11"/>
        <v>0.61</v>
      </c>
      <c r="AD70" s="9">
        <f t="shared" si="11"/>
        <v>20</v>
      </c>
      <c r="AE70" s="9">
        <f t="shared" si="11"/>
        <v>135</v>
      </c>
      <c r="AF70" s="9">
        <f t="shared" ref="AF70:AG70" si="13">AF66</f>
        <v>1</v>
      </c>
      <c r="AG70" s="9">
        <f t="shared" si="13"/>
        <v>45</v>
      </c>
    </row>
    <row r="71" spans="22:33" x14ac:dyDescent="0.35">
      <c r="V71" s="3">
        <v>29</v>
      </c>
      <c r="W71" s="3">
        <f t="shared" si="6"/>
        <v>14.999999999999998</v>
      </c>
      <c r="X71" s="9">
        <f>X66</f>
        <v>0.05</v>
      </c>
      <c r="Y71" s="9">
        <f t="shared" ref="Y71:AE71" si="14">Y66</f>
        <v>0.51</v>
      </c>
      <c r="Z71" s="9">
        <f t="shared" si="14"/>
        <v>20</v>
      </c>
      <c r="AA71" s="9">
        <f t="shared" si="14"/>
        <v>91</v>
      </c>
      <c r="AB71" s="9">
        <f t="shared" si="14"/>
        <v>0.12</v>
      </c>
      <c r="AC71" s="9">
        <f t="shared" si="14"/>
        <v>0.61</v>
      </c>
      <c r="AD71" s="9">
        <f t="shared" si="14"/>
        <v>20</v>
      </c>
      <c r="AE71" s="9">
        <f t="shared" si="14"/>
        <v>135</v>
      </c>
      <c r="AF71" s="9">
        <f t="shared" ref="AF71:AG71" si="15">AF66</f>
        <v>1</v>
      </c>
      <c r="AG71" s="9">
        <f t="shared" si="15"/>
        <v>45</v>
      </c>
    </row>
    <row r="72" spans="22:33" x14ac:dyDescent="0.35">
      <c r="V72" s="3">
        <f>V71</f>
        <v>29</v>
      </c>
      <c r="W72" s="3">
        <f t="shared" si="6"/>
        <v>14.999999999999998</v>
      </c>
      <c r="X72" s="9">
        <f>X65</f>
        <v>-1</v>
      </c>
      <c r="Y72" s="9">
        <f t="shared" ref="Y72:AE72" si="16">Y65</f>
        <v>-1</v>
      </c>
      <c r="Z72" s="9">
        <f t="shared" si="16"/>
        <v>-1</v>
      </c>
      <c r="AA72" s="9">
        <f t="shared" si="16"/>
        <v>-91</v>
      </c>
      <c r="AB72" s="9">
        <f t="shared" si="16"/>
        <v>-1</v>
      </c>
      <c r="AC72" s="9">
        <f t="shared" si="16"/>
        <v>-1</v>
      </c>
      <c r="AD72" s="9">
        <f t="shared" si="16"/>
        <v>-1</v>
      </c>
      <c r="AE72" s="9">
        <f t="shared" si="16"/>
        <v>-135</v>
      </c>
      <c r="AF72" s="9">
        <f t="shared" ref="AF72:AG72" si="17">AF65</f>
        <v>-0.1</v>
      </c>
      <c r="AG72" s="9">
        <f t="shared" si="17"/>
        <v>-1</v>
      </c>
    </row>
    <row r="73" spans="22:33" x14ac:dyDescent="0.35">
      <c r="V73" s="3">
        <v>42</v>
      </c>
      <c r="W73" s="3">
        <f t="shared" si="6"/>
        <v>21.5</v>
      </c>
      <c r="X73" s="9">
        <f>X65</f>
        <v>-1</v>
      </c>
      <c r="Y73" s="9">
        <f t="shared" ref="Y73:AE73" si="18">Y65</f>
        <v>-1</v>
      </c>
      <c r="Z73" s="9">
        <f t="shared" si="18"/>
        <v>-1</v>
      </c>
      <c r="AA73" s="9">
        <f t="shared" si="18"/>
        <v>-91</v>
      </c>
      <c r="AB73" s="9">
        <f t="shared" si="18"/>
        <v>-1</v>
      </c>
      <c r="AC73" s="9">
        <f t="shared" si="18"/>
        <v>-1</v>
      </c>
      <c r="AD73" s="9">
        <f t="shared" si="18"/>
        <v>-1</v>
      </c>
      <c r="AE73" s="9">
        <f t="shared" si="18"/>
        <v>-135</v>
      </c>
      <c r="AF73" s="9">
        <f t="shared" ref="AF73:AG73" si="19">AF65</f>
        <v>-0.1</v>
      </c>
      <c r="AG73" s="9">
        <f t="shared" si="19"/>
        <v>-1</v>
      </c>
    </row>
    <row r="74" spans="22:33" x14ac:dyDescent="0.35">
      <c r="V74" s="3">
        <f>V73</f>
        <v>42</v>
      </c>
      <c r="W74" s="3">
        <f t="shared" si="6"/>
        <v>21.5</v>
      </c>
      <c r="X74" s="9">
        <f>X66</f>
        <v>0.05</v>
      </c>
      <c r="Y74" s="9">
        <f t="shared" ref="Y74:AE74" si="20">Y66</f>
        <v>0.51</v>
      </c>
      <c r="Z74" s="9">
        <f t="shared" si="20"/>
        <v>20</v>
      </c>
      <c r="AA74" s="9">
        <f t="shared" si="20"/>
        <v>91</v>
      </c>
      <c r="AB74" s="9">
        <f t="shared" si="20"/>
        <v>0.12</v>
      </c>
      <c r="AC74" s="9">
        <f t="shared" si="20"/>
        <v>0.61</v>
      </c>
      <c r="AD74" s="9">
        <f t="shared" si="20"/>
        <v>20</v>
      </c>
      <c r="AE74" s="9">
        <f t="shared" si="20"/>
        <v>135</v>
      </c>
      <c r="AF74" s="9">
        <f t="shared" ref="AF74:AG74" si="21">AF66</f>
        <v>1</v>
      </c>
      <c r="AG74" s="9">
        <f t="shared" si="21"/>
        <v>45</v>
      </c>
    </row>
    <row r="75" spans="22:33" x14ac:dyDescent="0.35">
      <c r="V75" s="3">
        <v>58</v>
      </c>
      <c r="W75" s="3">
        <f t="shared" si="6"/>
        <v>29.5</v>
      </c>
      <c r="X75" s="9">
        <f>X66</f>
        <v>0.05</v>
      </c>
      <c r="Y75" s="9">
        <f t="shared" ref="Y75:AE75" si="22">Y66</f>
        <v>0.51</v>
      </c>
      <c r="Z75" s="9">
        <f t="shared" si="22"/>
        <v>20</v>
      </c>
      <c r="AA75" s="9">
        <f t="shared" si="22"/>
        <v>91</v>
      </c>
      <c r="AB75" s="9">
        <f t="shared" si="22"/>
        <v>0.12</v>
      </c>
      <c r="AC75" s="9">
        <f t="shared" si="22"/>
        <v>0.61</v>
      </c>
      <c r="AD75" s="9">
        <f t="shared" si="22"/>
        <v>20</v>
      </c>
      <c r="AE75" s="9">
        <f t="shared" si="22"/>
        <v>135</v>
      </c>
      <c r="AF75" s="9">
        <f t="shared" ref="AF75:AG75" si="23">AF66</f>
        <v>1</v>
      </c>
      <c r="AG75" s="9">
        <f t="shared" si="23"/>
        <v>45</v>
      </c>
    </row>
    <row r="76" spans="22:33" x14ac:dyDescent="0.35">
      <c r="V76" s="3">
        <f>V75</f>
        <v>58</v>
      </c>
      <c r="W76" s="3">
        <f t="shared" si="6"/>
        <v>29.5</v>
      </c>
      <c r="X76" s="9">
        <f>X65</f>
        <v>-1</v>
      </c>
      <c r="Y76" s="9">
        <f t="shared" ref="Y76:AE76" si="24">Y65</f>
        <v>-1</v>
      </c>
      <c r="Z76" s="9">
        <f t="shared" si="24"/>
        <v>-1</v>
      </c>
      <c r="AA76" s="9">
        <f t="shared" si="24"/>
        <v>-91</v>
      </c>
      <c r="AB76" s="9">
        <f t="shared" si="24"/>
        <v>-1</v>
      </c>
      <c r="AC76" s="9">
        <f t="shared" si="24"/>
        <v>-1</v>
      </c>
      <c r="AD76" s="9">
        <f t="shared" si="24"/>
        <v>-1</v>
      </c>
      <c r="AE76" s="9">
        <f t="shared" si="24"/>
        <v>-135</v>
      </c>
      <c r="AF76" s="9">
        <f t="shared" ref="AF76:AG76" si="25">AF65</f>
        <v>-0.1</v>
      </c>
      <c r="AG76" s="9">
        <f t="shared" si="25"/>
        <v>-1</v>
      </c>
    </row>
    <row r="77" spans="22:33" x14ac:dyDescent="0.35">
      <c r="V77" s="3">
        <v>82</v>
      </c>
      <c r="W77" s="3">
        <f t="shared" si="6"/>
        <v>41.5</v>
      </c>
      <c r="X77" s="9">
        <f>X65</f>
        <v>-1</v>
      </c>
      <c r="Y77" s="9">
        <f t="shared" ref="Y77:AE77" si="26">Y65</f>
        <v>-1</v>
      </c>
      <c r="Z77" s="9">
        <f t="shared" si="26"/>
        <v>-1</v>
      </c>
      <c r="AA77" s="9">
        <f t="shared" si="26"/>
        <v>-91</v>
      </c>
      <c r="AB77" s="9">
        <f t="shared" si="26"/>
        <v>-1</v>
      </c>
      <c r="AC77" s="9">
        <f t="shared" si="26"/>
        <v>-1</v>
      </c>
      <c r="AD77" s="9">
        <f t="shared" si="26"/>
        <v>-1</v>
      </c>
      <c r="AE77" s="9">
        <f t="shared" si="26"/>
        <v>-135</v>
      </c>
      <c r="AF77" s="9">
        <f t="shared" ref="AF77:AG77" si="27">AF65</f>
        <v>-0.1</v>
      </c>
      <c r="AG77" s="9">
        <f t="shared" si="27"/>
        <v>-1</v>
      </c>
    </row>
    <row r="78" spans="22:33" x14ac:dyDescent="0.35">
      <c r="V78" s="3">
        <f>V77</f>
        <v>82</v>
      </c>
      <c r="W78" s="3">
        <f t="shared" si="6"/>
        <v>41.5</v>
      </c>
      <c r="X78" s="9">
        <f>X66</f>
        <v>0.05</v>
      </c>
      <c r="Y78" s="9">
        <f t="shared" ref="Y78:AE78" si="28">Y66</f>
        <v>0.51</v>
      </c>
      <c r="Z78" s="9">
        <f t="shared" si="28"/>
        <v>20</v>
      </c>
      <c r="AA78" s="9">
        <f t="shared" si="28"/>
        <v>91</v>
      </c>
      <c r="AB78" s="9">
        <f t="shared" si="28"/>
        <v>0.12</v>
      </c>
      <c r="AC78" s="9">
        <f t="shared" si="28"/>
        <v>0.61</v>
      </c>
      <c r="AD78" s="9">
        <f t="shared" si="28"/>
        <v>20</v>
      </c>
      <c r="AE78" s="9">
        <f t="shared" si="28"/>
        <v>135</v>
      </c>
      <c r="AF78" s="9">
        <f t="shared" ref="AF78:AG78" si="29">AF66</f>
        <v>1</v>
      </c>
      <c r="AG78" s="9">
        <f t="shared" si="29"/>
        <v>45</v>
      </c>
    </row>
    <row r="79" spans="22:33" x14ac:dyDescent="0.35">
      <c r="V79" s="3">
        <v>98</v>
      </c>
      <c r="W79" s="3">
        <f t="shared" si="6"/>
        <v>49.5</v>
      </c>
      <c r="X79" s="9">
        <f>X66</f>
        <v>0.05</v>
      </c>
      <c r="Y79" s="9">
        <f t="shared" ref="Y79:AE79" si="30">Y66</f>
        <v>0.51</v>
      </c>
      <c r="Z79" s="9">
        <f t="shared" si="30"/>
        <v>20</v>
      </c>
      <c r="AA79" s="9">
        <f t="shared" si="30"/>
        <v>91</v>
      </c>
      <c r="AB79" s="9">
        <f t="shared" si="30"/>
        <v>0.12</v>
      </c>
      <c r="AC79" s="9">
        <f t="shared" si="30"/>
        <v>0.61</v>
      </c>
      <c r="AD79" s="9">
        <f t="shared" si="30"/>
        <v>20</v>
      </c>
      <c r="AE79" s="9">
        <f t="shared" si="30"/>
        <v>135</v>
      </c>
      <c r="AF79" s="9">
        <f t="shared" ref="AF79:AG79" si="31">AF66</f>
        <v>1</v>
      </c>
      <c r="AG79" s="9">
        <f t="shared" si="31"/>
        <v>45</v>
      </c>
    </row>
    <row r="80" spans="22:33" x14ac:dyDescent="0.35">
      <c r="V80" s="3">
        <v>98</v>
      </c>
      <c r="W80" s="3">
        <f t="shared" si="6"/>
        <v>49.5</v>
      </c>
      <c r="X80" s="9">
        <f>X65</f>
        <v>-1</v>
      </c>
      <c r="Y80" s="9">
        <f t="shared" ref="Y80:AE80" si="32">Y65</f>
        <v>-1</v>
      </c>
      <c r="Z80" s="9">
        <f t="shared" si="32"/>
        <v>-1</v>
      </c>
      <c r="AA80" s="9">
        <f t="shared" si="32"/>
        <v>-91</v>
      </c>
      <c r="AB80" s="9">
        <f t="shared" si="32"/>
        <v>-1</v>
      </c>
      <c r="AC80" s="9">
        <f t="shared" si="32"/>
        <v>-1</v>
      </c>
      <c r="AD80" s="9">
        <f t="shared" si="32"/>
        <v>-1</v>
      </c>
      <c r="AE80" s="9">
        <f t="shared" si="32"/>
        <v>-135</v>
      </c>
      <c r="AF80" s="9">
        <f t="shared" ref="AF80:AG80" si="33">AF65</f>
        <v>-0.1</v>
      </c>
      <c r="AG80" s="9">
        <f t="shared" si="33"/>
        <v>-1</v>
      </c>
    </row>
    <row r="81" spans="22:23" x14ac:dyDescent="0.35">
      <c r="V81" s="3"/>
      <c r="W81" s="12"/>
    </row>
    <row r="82" spans="22:23" x14ac:dyDescent="0.35">
      <c r="V82" s="3"/>
      <c r="W82" s="12"/>
    </row>
    <row r="83" spans="22:23" x14ac:dyDescent="0.35">
      <c r="V83" s="3"/>
      <c r="W83" s="12"/>
    </row>
    <row r="84" spans="22:23" x14ac:dyDescent="0.35">
      <c r="V84" s="3"/>
      <c r="W84" s="12"/>
    </row>
    <row r="85" spans="22:23" x14ac:dyDescent="0.35">
      <c r="V85" s="3"/>
      <c r="W85" s="12"/>
    </row>
    <row r="86" spans="22:23" x14ac:dyDescent="0.35">
      <c r="V86" s="3"/>
      <c r="W86" s="12"/>
    </row>
    <row r="87" spans="22:23" x14ac:dyDescent="0.35">
      <c r="V87" s="3"/>
      <c r="W87" s="12"/>
    </row>
    <row r="88" spans="22:23" x14ac:dyDescent="0.35">
      <c r="V88" s="3"/>
    </row>
    <row r="89" spans="22:23" x14ac:dyDescent="0.35">
      <c r="V89" s="3"/>
    </row>
    <row r="90" spans="22:23" x14ac:dyDescent="0.35">
      <c r="V90" s="3"/>
    </row>
    <row r="91" spans="22:23" x14ac:dyDescent="0.35">
      <c r="V91" s="3"/>
    </row>
    <row r="92" spans="22:23" x14ac:dyDescent="0.35">
      <c r="V92" s="3"/>
    </row>
    <row r="93" spans="22:23" x14ac:dyDescent="0.35">
      <c r="V93" s="3"/>
    </row>
    <row r="94" spans="22:23" x14ac:dyDescent="0.35">
      <c r="V94" s="3"/>
    </row>
    <row r="95" spans="22:23" x14ac:dyDescent="0.35">
      <c r="V95" s="3"/>
    </row>
    <row r="96" spans="22:23" x14ac:dyDescent="0.35">
      <c r="V96" s="3"/>
    </row>
  </sheetData>
  <mergeCells count="12">
    <mergeCell ref="AL3:AO3"/>
    <mergeCell ref="B3:D3"/>
    <mergeCell ref="E3:G3"/>
    <mergeCell ref="H3:J3"/>
    <mergeCell ref="K3:N3"/>
    <mergeCell ref="O3:Q3"/>
    <mergeCell ref="R3:T3"/>
    <mergeCell ref="U3:W3"/>
    <mergeCell ref="X3:Z3"/>
    <mergeCell ref="AA3:AC3"/>
    <mergeCell ref="AD3:AG3"/>
    <mergeCell ref="AH3:AK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2641C-4FBE-4873-ACE8-D9275194D45D}">
  <dimension ref="A1:G15"/>
  <sheetViews>
    <sheetView workbookViewId="0">
      <selection activeCell="G13" sqref="G13"/>
    </sheetView>
  </sheetViews>
  <sheetFormatPr defaultRowHeight="14.5" x14ac:dyDescent="0.35"/>
  <cols>
    <col min="2" max="5" width="9.1796875" style="3"/>
    <col min="6" max="6" width="3.54296875" customWidth="1"/>
  </cols>
  <sheetData>
    <row r="1" spans="1:7" x14ac:dyDescent="0.35">
      <c r="A1" s="74" t="s">
        <v>156</v>
      </c>
    </row>
    <row r="2" spans="1:7" x14ac:dyDescent="0.35">
      <c r="A2" s="74"/>
    </row>
    <row r="3" spans="1:7" x14ac:dyDescent="0.35">
      <c r="A3" s="65" t="s">
        <v>50</v>
      </c>
      <c r="B3" s="64" t="s">
        <v>49</v>
      </c>
      <c r="C3" s="64"/>
      <c r="D3" s="64" t="s">
        <v>48</v>
      </c>
      <c r="E3" s="64"/>
    </row>
    <row r="4" spans="1:7" x14ac:dyDescent="0.35">
      <c r="A4" s="65"/>
      <c r="B4" s="4" t="s">
        <v>47</v>
      </c>
      <c r="C4" s="4" t="s">
        <v>46</v>
      </c>
      <c r="D4" s="4" t="s">
        <v>47</v>
      </c>
      <c r="E4" s="4" t="s">
        <v>46</v>
      </c>
      <c r="G4" s="57" t="s">
        <v>155</v>
      </c>
    </row>
    <row r="5" spans="1:7" x14ac:dyDescent="0.35">
      <c r="A5">
        <v>1</v>
      </c>
      <c r="B5" s="3">
        <v>10.514236797032181</v>
      </c>
      <c r="C5" s="3">
        <v>10.514236797032181</v>
      </c>
      <c r="D5" s="3">
        <v>8</v>
      </c>
      <c r="E5" s="3">
        <f>D5</f>
        <v>8</v>
      </c>
      <c r="G5" t="s">
        <v>151</v>
      </c>
    </row>
    <row r="6" spans="1:7" x14ac:dyDescent="0.35">
      <c r="A6">
        <v>2</v>
      </c>
      <c r="B6" s="3">
        <v>14.930584074040732</v>
      </c>
      <c r="C6" s="3">
        <v>4.4163472770085512</v>
      </c>
      <c r="D6" s="3">
        <v>13</v>
      </c>
      <c r="E6" s="3">
        <f>D6-D5</f>
        <v>5</v>
      </c>
      <c r="G6" t="s">
        <v>152</v>
      </c>
    </row>
    <row r="7" spans="1:7" x14ac:dyDescent="0.35">
      <c r="A7">
        <v>3</v>
      </c>
      <c r="B7" s="3">
        <v>22.474640043896162</v>
      </c>
      <c r="C7" s="3">
        <v>7.5440559698554299</v>
      </c>
      <c r="D7" s="3">
        <v>20</v>
      </c>
      <c r="E7" s="3">
        <f t="shared" ref="E7:E12" si="0">D7-D6</f>
        <v>7</v>
      </c>
      <c r="G7" t="s">
        <v>153</v>
      </c>
    </row>
    <row r="8" spans="1:7" x14ac:dyDescent="0.35">
      <c r="A8">
        <v>4</v>
      </c>
      <c r="B8" s="3">
        <v>34.177920723238721</v>
      </c>
      <c r="C8" s="3">
        <v>11.703280679342559</v>
      </c>
      <c r="D8" s="3">
        <v>29</v>
      </c>
      <c r="E8" s="3">
        <f t="shared" si="0"/>
        <v>9</v>
      </c>
      <c r="G8" t="s">
        <v>154</v>
      </c>
    </row>
    <row r="9" spans="1:7" x14ac:dyDescent="0.35">
      <c r="A9">
        <v>5</v>
      </c>
      <c r="B9" s="3">
        <v>44.455987756281047</v>
      </c>
      <c r="C9" s="3">
        <v>10.278067033042326</v>
      </c>
      <c r="D9" s="3">
        <v>42</v>
      </c>
      <c r="E9" s="3">
        <f t="shared" si="0"/>
        <v>13</v>
      </c>
      <c r="G9" s="12"/>
    </row>
    <row r="10" spans="1:7" x14ac:dyDescent="0.35">
      <c r="A10">
        <v>6</v>
      </c>
      <c r="B10" s="3">
        <v>70.713661851918701</v>
      </c>
      <c r="C10" s="3">
        <v>34.309020369114663</v>
      </c>
      <c r="D10" s="3">
        <v>58</v>
      </c>
      <c r="E10" s="3">
        <f t="shared" si="0"/>
        <v>16</v>
      </c>
      <c r="G10" s="12"/>
    </row>
    <row r="11" spans="1:7" x14ac:dyDescent="0.35">
      <c r="A11">
        <v>7</v>
      </c>
      <c r="D11" s="3">
        <v>82</v>
      </c>
      <c r="E11" s="3">
        <f t="shared" si="0"/>
        <v>24</v>
      </c>
      <c r="G11" s="12"/>
    </row>
    <row r="12" spans="1:7" x14ac:dyDescent="0.35">
      <c r="A12">
        <v>8</v>
      </c>
      <c r="D12" s="3">
        <v>98</v>
      </c>
      <c r="E12" s="3">
        <f t="shared" si="0"/>
        <v>16</v>
      </c>
      <c r="G12" s="12"/>
    </row>
    <row r="13" spans="1:7" x14ac:dyDescent="0.35">
      <c r="G13" s="12"/>
    </row>
    <row r="14" spans="1:7" x14ac:dyDescent="0.35">
      <c r="G14" s="12"/>
    </row>
    <row r="15" spans="1:7" x14ac:dyDescent="0.35">
      <c r="G15" s="12"/>
    </row>
  </sheetData>
  <mergeCells count="3">
    <mergeCell ref="B3:C3"/>
    <mergeCell ref="A3:A4"/>
    <mergeCell ref="D3:E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86C5C-B267-4719-BB8C-243644C77A43}">
  <dimension ref="A1:S4738"/>
  <sheetViews>
    <sheetView topLeftCell="D1" workbookViewId="0">
      <selection activeCell="P5" sqref="P5"/>
    </sheetView>
  </sheetViews>
  <sheetFormatPr defaultRowHeight="14.5" x14ac:dyDescent="0.35"/>
  <cols>
    <col min="2" max="2" width="9.1796875" style="5"/>
    <col min="4" max="4" width="10" style="3" bestFit="1" customWidth="1"/>
    <col min="5" max="5" width="9.1796875" style="3"/>
    <col min="6" max="6" width="9.26953125" style="3" bestFit="1" customWidth="1"/>
    <col min="7" max="7" width="9.26953125" style="3" customWidth="1"/>
    <col min="8" max="8" width="9.453125" style="3" bestFit="1" customWidth="1"/>
    <col min="9" max="9" width="10" style="3" bestFit="1" customWidth="1"/>
    <col min="10" max="10" width="10.7265625" style="3" bestFit="1" customWidth="1"/>
    <col min="11" max="13" width="9.1796875" style="3"/>
    <col min="14" max="14" width="9.1796875" style="10"/>
    <col min="15" max="15" width="9.1796875" style="12"/>
    <col min="16" max="16" width="9.1796875" style="3"/>
    <col min="17" max="17" width="9.1796875" style="5"/>
    <col min="18" max="18" width="12.1796875" customWidth="1"/>
  </cols>
  <sheetData>
    <row r="1" spans="1:19" s="58" customFormat="1" x14ac:dyDescent="0.35">
      <c r="A1" s="75" t="s">
        <v>157</v>
      </c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76"/>
      <c r="P1" s="59"/>
    </row>
    <row r="2" spans="1:19" s="58" customFormat="1" x14ac:dyDescent="0.35"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76"/>
      <c r="P2" s="59"/>
    </row>
    <row r="3" spans="1:19" s="61" customFormat="1" x14ac:dyDescent="0.35">
      <c r="A3" s="79" t="s">
        <v>1</v>
      </c>
      <c r="B3" s="80" t="s">
        <v>2</v>
      </c>
      <c r="C3" s="61" t="s">
        <v>3</v>
      </c>
      <c r="D3" s="77" t="s">
        <v>5</v>
      </c>
      <c r="E3" s="77" t="s">
        <v>6</v>
      </c>
      <c r="F3" s="77" t="s">
        <v>7</v>
      </c>
      <c r="G3" s="77" t="s">
        <v>10</v>
      </c>
      <c r="H3" s="77" t="s">
        <v>8</v>
      </c>
      <c r="I3" s="77" t="s">
        <v>12</v>
      </c>
      <c r="J3" s="77" t="s">
        <v>15</v>
      </c>
      <c r="K3" s="77" t="s">
        <v>13</v>
      </c>
      <c r="L3" s="77" t="s">
        <v>14</v>
      </c>
      <c r="M3" s="77" t="s">
        <v>16</v>
      </c>
      <c r="N3" s="78" t="s">
        <v>17</v>
      </c>
      <c r="O3" s="63" t="s">
        <v>36</v>
      </c>
      <c r="P3" s="77" t="s">
        <v>35</v>
      </c>
      <c r="Q3" s="62"/>
    </row>
    <row r="4" spans="1:19" s="6" customFormat="1" x14ac:dyDescent="0.35">
      <c r="A4" s="71"/>
      <c r="B4" s="67"/>
      <c r="C4" s="6" t="s">
        <v>4</v>
      </c>
      <c r="D4" s="7" t="s">
        <v>4</v>
      </c>
      <c r="E4" s="7" t="s">
        <v>4</v>
      </c>
      <c r="F4" s="7" t="s">
        <v>4</v>
      </c>
      <c r="G4" s="7" t="s">
        <v>11</v>
      </c>
      <c r="H4" s="7" t="s">
        <v>9</v>
      </c>
      <c r="I4" s="7" t="s">
        <v>11</v>
      </c>
      <c r="J4" s="7" t="s">
        <v>11</v>
      </c>
      <c r="K4" s="7" t="s">
        <v>4</v>
      </c>
      <c r="L4" s="7" t="s">
        <v>4</v>
      </c>
      <c r="M4" s="7" t="s">
        <v>4</v>
      </c>
      <c r="N4" s="39" t="s">
        <v>4</v>
      </c>
      <c r="O4" s="11" t="s">
        <v>37</v>
      </c>
      <c r="P4" s="7" t="s">
        <v>9</v>
      </c>
      <c r="Q4" s="8"/>
    </row>
    <row r="5" spans="1:19" x14ac:dyDescent="0.35">
      <c r="A5" t="s">
        <v>0</v>
      </c>
      <c r="B5" s="5">
        <v>1</v>
      </c>
      <c r="C5">
        <v>2172</v>
      </c>
      <c r="D5" s="3">
        <v>388.33</v>
      </c>
      <c r="E5" s="3">
        <v>204.91</v>
      </c>
      <c r="F5" s="3">
        <v>13.5</v>
      </c>
      <c r="G5" s="3">
        <f>E5/F5</f>
        <v>15.178518518518517</v>
      </c>
      <c r="H5" s="3">
        <v>93.81</v>
      </c>
      <c r="I5" s="3">
        <v>0.18</v>
      </c>
      <c r="J5" s="3">
        <v>7.0000000000000007E-2</v>
      </c>
      <c r="K5" s="3">
        <v>184.39</v>
      </c>
      <c r="L5" s="3">
        <v>12.1</v>
      </c>
      <c r="M5" s="3">
        <v>18827.009999999998</v>
      </c>
      <c r="N5" s="10">
        <v>2882.44</v>
      </c>
      <c r="O5" s="12">
        <v>1.7180451204145357</v>
      </c>
      <c r="P5" s="3">
        <v>161.19</v>
      </c>
    </row>
    <row r="6" spans="1:19" x14ac:dyDescent="0.35">
      <c r="A6" t="s">
        <v>0</v>
      </c>
      <c r="B6" s="5">
        <v>2</v>
      </c>
      <c r="C6">
        <v>717</v>
      </c>
      <c r="D6" s="3">
        <v>147.88</v>
      </c>
      <c r="E6" s="3">
        <v>69.63</v>
      </c>
      <c r="F6" s="3">
        <v>13.11</v>
      </c>
      <c r="G6" s="3">
        <f t="shared" ref="G6:G69" si="0">E6/F6</f>
        <v>5.3112128146453088</v>
      </c>
      <c r="H6" s="3">
        <v>97.93</v>
      </c>
      <c r="I6" s="3">
        <v>0.41</v>
      </c>
      <c r="J6" s="3">
        <v>0.19</v>
      </c>
      <c r="K6" s="3">
        <v>64.5</v>
      </c>
      <c r="L6" s="3">
        <v>12.4</v>
      </c>
      <c r="M6" s="3">
        <v>18905.25</v>
      </c>
      <c r="N6" s="10">
        <v>3041.09</v>
      </c>
      <c r="O6" s="12">
        <v>1.6100491221234632</v>
      </c>
      <c r="P6" s="3">
        <v>157.07</v>
      </c>
      <c r="R6" s="2" t="s">
        <v>25</v>
      </c>
      <c r="S6" s="2" t="s">
        <v>26</v>
      </c>
    </row>
    <row r="7" spans="1:19" x14ac:dyDescent="0.35">
      <c r="A7" t="s">
        <v>0</v>
      </c>
      <c r="B7" s="5">
        <v>3</v>
      </c>
      <c r="C7">
        <v>2069</v>
      </c>
      <c r="D7" s="3">
        <v>420.06</v>
      </c>
      <c r="E7" s="3">
        <v>223.87</v>
      </c>
      <c r="F7" s="3">
        <v>11.77</v>
      </c>
      <c r="G7" s="3">
        <f t="shared" si="0"/>
        <v>19.020390824129144</v>
      </c>
      <c r="H7" s="3">
        <v>57.39</v>
      </c>
      <c r="I7" s="3">
        <v>0.15</v>
      </c>
      <c r="J7" s="3">
        <v>0.05</v>
      </c>
      <c r="K7" s="3">
        <v>201.41</v>
      </c>
      <c r="L7" s="3">
        <v>11.04</v>
      </c>
      <c r="M7" s="3">
        <v>18992.78</v>
      </c>
      <c r="N7" s="10">
        <v>3094.55</v>
      </c>
      <c r="O7" s="12">
        <v>1.5189528686732148</v>
      </c>
      <c r="P7" s="3">
        <v>17.61</v>
      </c>
      <c r="R7" t="s">
        <v>3</v>
      </c>
      <c r="S7" s="9" t="s">
        <v>19</v>
      </c>
    </row>
    <row r="8" spans="1:19" x14ac:dyDescent="0.35">
      <c r="A8" t="s">
        <v>0</v>
      </c>
      <c r="B8" s="5">
        <v>4</v>
      </c>
      <c r="C8">
        <v>950</v>
      </c>
      <c r="D8" s="3">
        <v>192.46</v>
      </c>
      <c r="E8" s="3">
        <v>95.6</v>
      </c>
      <c r="F8" s="3">
        <v>12.65</v>
      </c>
      <c r="G8" s="3">
        <f t="shared" si="0"/>
        <v>7.5573122529644259</v>
      </c>
      <c r="H8" s="3">
        <v>63.42</v>
      </c>
      <c r="I8" s="3">
        <v>0.32</v>
      </c>
      <c r="J8" s="3">
        <v>0.13</v>
      </c>
      <c r="K8" s="3">
        <v>86.31</v>
      </c>
      <c r="L8" s="3">
        <v>11.62</v>
      </c>
      <c r="M8" s="3">
        <v>18937.919999999998</v>
      </c>
      <c r="N8" s="10">
        <v>3255.26</v>
      </c>
      <c r="O8" s="12">
        <v>1.5295046113507986</v>
      </c>
      <c r="P8" s="3">
        <v>11.579999999999998</v>
      </c>
      <c r="R8" t="s">
        <v>5</v>
      </c>
      <c r="S8" s="9" t="s">
        <v>20</v>
      </c>
    </row>
    <row r="9" spans="1:19" x14ac:dyDescent="0.35">
      <c r="A9" t="s">
        <v>0</v>
      </c>
      <c r="B9" s="5">
        <v>5</v>
      </c>
      <c r="C9">
        <v>545</v>
      </c>
      <c r="D9" s="3">
        <v>148.32</v>
      </c>
      <c r="E9" s="3">
        <v>73.61</v>
      </c>
      <c r="F9" s="3">
        <v>9.43</v>
      </c>
      <c r="G9" s="3">
        <f t="shared" si="0"/>
        <v>7.8059384941675507</v>
      </c>
      <c r="H9" s="3">
        <v>38.659999999999997</v>
      </c>
      <c r="I9" s="3">
        <v>0.31</v>
      </c>
      <c r="J9" s="3">
        <v>0.13</v>
      </c>
      <c r="K9" s="3">
        <v>67.180000000000007</v>
      </c>
      <c r="L9" s="3">
        <v>9.35</v>
      </c>
      <c r="M9" s="3">
        <v>18976.87</v>
      </c>
      <c r="N9" s="10">
        <v>3252.6</v>
      </c>
      <c r="O9" s="12">
        <v>1.4953061370230394</v>
      </c>
      <c r="P9" s="3">
        <v>36.340000000000003</v>
      </c>
      <c r="R9" t="s">
        <v>6</v>
      </c>
      <c r="S9" s="9" t="s">
        <v>21</v>
      </c>
    </row>
    <row r="10" spans="1:19" x14ac:dyDescent="0.35">
      <c r="A10" t="s">
        <v>0</v>
      </c>
      <c r="B10" s="5">
        <v>6</v>
      </c>
      <c r="C10">
        <v>515</v>
      </c>
      <c r="D10" s="3">
        <v>124.98</v>
      </c>
      <c r="E10" s="3">
        <v>59.04</v>
      </c>
      <c r="F10" s="3">
        <v>11.11</v>
      </c>
      <c r="G10" s="3">
        <f t="shared" si="0"/>
        <v>5.3141314131413147</v>
      </c>
      <c r="H10" s="3">
        <v>39.54</v>
      </c>
      <c r="I10" s="3">
        <v>0.41</v>
      </c>
      <c r="J10" s="3">
        <v>0.19</v>
      </c>
      <c r="K10" s="3">
        <v>55.07</v>
      </c>
      <c r="L10" s="3">
        <v>10.47</v>
      </c>
      <c r="M10" s="3">
        <v>19040.21</v>
      </c>
      <c r="N10" s="10">
        <v>3204.87</v>
      </c>
      <c r="O10" s="12">
        <v>1.4500947399726607</v>
      </c>
      <c r="P10" s="3">
        <v>35.46</v>
      </c>
      <c r="R10" t="s">
        <v>7</v>
      </c>
      <c r="S10" s="9" t="s">
        <v>22</v>
      </c>
    </row>
    <row r="11" spans="1:19" x14ac:dyDescent="0.35">
      <c r="A11" t="s">
        <v>0</v>
      </c>
      <c r="B11" s="5">
        <v>7</v>
      </c>
      <c r="C11">
        <v>4258</v>
      </c>
      <c r="D11" s="3">
        <v>406.39</v>
      </c>
      <c r="E11" s="3">
        <v>201.45</v>
      </c>
      <c r="F11" s="3">
        <v>26.91</v>
      </c>
      <c r="G11" s="3">
        <f t="shared" si="0"/>
        <v>7.4860646599777034</v>
      </c>
      <c r="H11" s="3">
        <v>37.130000000000003</v>
      </c>
      <c r="I11" s="3">
        <v>0.32</v>
      </c>
      <c r="J11" s="3">
        <v>0.13</v>
      </c>
      <c r="K11" s="3">
        <v>184.56</v>
      </c>
      <c r="L11" s="3">
        <v>26.56</v>
      </c>
      <c r="M11" s="3">
        <v>19037.310000000001</v>
      </c>
      <c r="N11" s="10">
        <v>3229.41</v>
      </c>
      <c r="O11" s="12">
        <v>1.4468074858332396</v>
      </c>
      <c r="P11" s="3">
        <v>37.869999999999997</v>
      </c>
      <c r="R11" t="s">
        <v>18</v>
      </c>
      <c r="S11" s="9" t="s">
        <v>23</v>
      </c>
    </row>
    <row r="12" spans="1:19" x14ac:dyDescent="0.35">
      <c r="A12" t="s">
        <v>0</v>
      </c>
      <c r="B12" s="5">
        <v>8</v>
      </c>
      <c r="C12">
        <v>427</v>
      </c>
      <c r="D12" s="3">
        <v>112.56</v>
      </c>
      <c r="E12" s="3">
        <v>53.07</v>
      </c>
      <c r="F12" s="3">
        <v>10.24</v>
      </c>
      <c r="G12" s="3">
        <f t="shared" si="0"/>
        <v>5.1826171875</v>
      </c>
      <c r="H12" s="3">
        <v>4.97</v>
      </c>
      <c r="I12" s="3">
        <v>0.42</v>
      </c>
      <c r="J12" s="3">
        <v>0.19</v>
      </c>
      <c r="K12" s="3">
        <v>48.26</v>
      </c>
      <c r="L12" s="3">
        <v>9.14</v>
      </c>
      <c r="M12" s="3">
        <v>19253.59</v>
      </c>
      <c r="N12" s="10">
        <v>3285.53</v>
      </c>
      <c r="O12" s="12">
        <v>1.2399228909064361</v>
      </c>
      <c r="P12" s="3">
        <v>70.03</v>
      </c>
      <c r="R12" t="s">
        <v>8</v>
      </c>
      <c r="S12" s="9" t="s">
        <v>24</v>
      </c>
    </row>
    <row r="13" spans="1:19" x14ac:dyDescent="0.35">
      <c r="A13" t="s">
        <v>0</v>
      </c>
      <c r="B13" s="5">
        <v>9</v>
      </c>
      <c r="C13">
        <v>295</v>
      </c>
      <c r="D13" s="3">
        <v>124.97</v>
      </c>
      <c r="E13" s="3">
        <v>64.02</v>
      </c>
      <c r="F13" s="3">
        <v>5.87</v>
      </c>
      <c r="G13" s="3">
        <f t="shared" si="0"/>
        <v>10.906303236797273</v>
      </c>
      <c r="H13" s="3">
        <v>57.8</v>
      </c>
      <c r="I13" s="3">
        <v>0.24</v>
      </c>
      <c r="J13" s="3">
        <v>0.09</v>
      </c>
      <c r="K13" s="3">
        <v>57.98</v>
      </c>
      <c r="L13" s="3">
        <v>5.29</v>
      </c>
      <c r="M13" s="3">
        <v>19369.439999999999</v>
      </c>
      <c r="N13" s="10">
        <v>3119.98</v>
      </c>
      <c r="O13" s="12">
        <v>1.1759830630741313</v>
      </c>
      <c r="P13" s="3">
        <v>17.200000000000003</v>
      </c>
      <c r="R13" t="s">
        <v>12</v>
      </c>
      <c r="S13" s="9" t="s">
        <v>32</v>
      </c>
    </row>
    <row r="14" spans="1:19" x14ac:dyDescent="0.35">
      <c r="A14" t="s">
        <v>0</v>
      </c>
      <c r="B14" s="5">
        <v>10</v>
      </c>
      <c r="C14">
        <v>637</v>
      </c>
      <c r="D14" s="3">
        <v>183.38</v>
      </c>
      <c r="E14" s="3">
        <v>94.49</v>
      </c>
      <c r="F14" s="3">
        <v>8.58</v>
      </c>
      <c r="G14" s="3">
        <f t="shared" si="0"/>
        <v>11.012820512820513</v>
      </c>
      <c r="H14" s="3">
        <v>93.06</v>
      </c>
      <c r="I14" s="3">
        <v>0.24</v>
      </c>
      <c r="J14" s="3">
        <v>0.09</v>
      </c>
      <c r="K14" s="3">
        <v>85.05</v>
      </c>
      <c r="L14" s="3">
        <v>8.0399999999999991</v>
      </c>
      <c r="M14" s="3">
        <v>19450.22</v>
      </c>
      <c r="N14" s="10">
        <v>2833.68</v>
      </c>
      <c r="O14" s="12">
        <v>1.172346400449344</v>
      </c>
      <c r="P14" s="3">
        <v>161.94</v>
      </c>
      <c r="R14" t="s">
        <v>15</v>
      </c>
      <c r="S14" s="9" t="s">
        <v>31</v>
      </c>
    </row>
    <row r="15" spans="1:19" x14ac:dyDescent="0.35">
      <c r="A15" t="s">
        <v>0</v>
      </c>
      <c r="B15" s="5">
        <v>11</v>
      </c>
      <c r="C15">
        <v>593</v>
      </c>
      <c r="D15" s="3">
        <v>173.16</v>
      </c>
      <c r="E15" s="3">
        <v>88.71</v>
      </c>
      <c r="F15" s="3">
        <v>8.51</v>
      </c>
      <c r="G15" s="3">
        <f t="shared" si="0"/>
        <v>10.424206815511162</v>
      </c>
      <c r="H15" s="3">
        <v>92.67</v>
      </c>
      <c r="I15" s="3">
        <v>0.25</v>
      </c>
      <c r="J15" s="3">
        <v>0.1</v>
      </c>
      <c r="K15" s="3">
        <v>79.760000000000005</v>
      </c>
      <c r="L15" s="3">
        <v>7.99</v>
      </c>
      <c r="M15" s="3">
        <v>19441.71</v>
      </c>
      <c r="N15" s="10">
        <v>2823.62</v>
      </c>
      <c r="O15" s="12">
        <v>1.1823683896858845</v>
      </c>
      <c r="P15" s="3">
        <v>162.32999999999998</v>
      </c>
      <c r="R15" t="s">
        <v>13</v>
      </c>
      <c r="S15" s="9" t="s">
        <v>27</v>
      </c>
    </row>
    <row r="16" spans="1:19" x14ac:dyDescent="0.35">
      <c r="A16" t="s">
        <v>0</v>
      </c>
      <c r="B16" s="5">
        <v>12</v>
      </c>
      <c r="C16">
        <v>2286</v>
      </c>
      <c r="D16" s="3">
        <v>370.27</v>
      </c>
      <c r="E16" s="3">
        <v>192.62</v>
      </c>
      <c r="F16" s="3">
        <v>15.11</v>
      </c>
      <c r="G16" s="3">
        <f t="shared" si="0"/>
        <v>12.747849106551953</v>
      </c>
      <c r="H16" s="3">
        <v>75.900000000000006</v>
      </c>
      <c r="I16" s="3">
        <v>0.21</v>
      </c>
      <c r="J16" s="3">
        <v>0.08</v>
      </c>
      <c r="K16" s="3">
        <v>175.58</v>
      </c>
      <c r="L16" s="3">
        <v>14.3</v>
      </c>
      <c r="M16" s="3">
        <v>19526.05</v>
      </c>
      <c r="N16" s="10">
        <v>2794.35</v>
      </c>
      <c r="O16" s="12">
        <v>1.1139512130756313</v>
      </c>
      <c r="P16" s="3">
        <v>179.1</v>
      </c>
      <c r="R16" t="s">
        <v>14</v>
      </c>
      <c r="S16" s="9" t="s">
        <v>28</v>
      </c>
    </row>
    <row r="17" spans="1:19" x14ac:dyDescent="0.35">
      <c r="A17" t="s">
        <v>0</v>
      </c>
      <c r="B17" s="5">
        <v>13</v>
      </c>
      <c r="C17">
        <v>1217</v>
      </c>
      <c r="D17" s="3">
        <v>181.05</v>
      </c>
      <c r="E17" s="3">
        <v>83.52</v>
      </c>
      <c r="F17" s="3">
        <v>18.55</v>
      </c>
      <c r="G17" s="3">
        <f t="shared" si="0"/>
        <v>4.5024258760107809</v>
      </c>
      <c r="H17" s="3">
        <v>59.04</v>
      </c>
      <c r="I17" s="3">
        <v>0.47</v>
      </c>
      <c r="J17" s="3">
        <v>0.22</v>
      </c>
      <c r="K17" s="3">
        <v>78.430000000000007</v>
      </c>
      <c r="L17" s="3">
        <v>17.64</v>
      </c>
      <c r="M17" s="3">
        <v>19643.810000000001</v>
      </c>
      <c r="N17" s="10">
        <v>2908.66</v>
      </c>
      <c r="O17" s="12">
        <v>0.98123544423351294</v>
      </c>
      <c r="P17" s="3">
        <v>15.96</v>
      </c>
      <c r="R17" t="s">
        <v>16</v>
      </c>
      <c r="S17" s="9" t="s">
        <v>29</v>
      </c>
    </row>
    <row r="18" spans="1:19" x14ac:dyDescent="0.35">
      <c r="A18" t="s">
        <v>0</v>
      </c>
      <c r="B18" s="5">
        <v>14</v>
      </c>
      <c r="C18">
        <v>1813</v>
      </c>
      <c r="D18" s="3">
        <v>273.27</v>
      </c>
      <c r="E18" s="3">
        <v>137.13</v>
      </c>
      <c r="F18" s="3">
        <v>16.829999999999998</v>
      </c>
      <c r="G18" s="3">
        <f t="shared" si="0"/>
        <v>8.1479500891265602</v>
      </c>
      <c r="H18" s="3">
        <v>54.11</v>
      </c>
      <c r="I18" s="3">
        <v>0.31</v>
      </c>
      <c r="J18" s="3">
        <v>0.12</v>
      </c>
      <c r="K18" s="3">
        <v>123.55</v>
      </c>
      <c r="L18" s="3">
        <v>15.58</v>
      </c>
      <c r="M18" s="3">
        <v>19669.2</v>
      </c>
      <c r="N18" s="10">
        <v>2921.52</v>
      </c>
      <c r="O18" s="12">
        <v>0.95544537974323984</v>
      </c>
      <c r="P18" s="3">
        <v>20.89</v>
      </c>
      <c r="R18" t="s">
        <v>17</v>
      </c>
      <c r="S18" s="9" t="s">
        <v>30</v>
      </c>
    </row>
    <row r="19" spans="1:19" x14ac:dyDescent="0.35">
      <c r="A19" t="s">
        <v>0</v>
      </c>
      <c r="B19" s="5">
        <v>15</v>
      </c>
      <c r="C19">
        <v>1933</v>
      </c>
      <c r="D19" s="3">
        <v>228.06</v>
      </c>
      <c r="E19" s="3">
        <v>105.06</v>
      </c>
      <c r="F19" s="3">
        <v>23.43</v>
      </c>
      <c r="G19" s="3">
        <f t="shared" si="0"/>
        <v>4.4839948783610755</v>
      </c>
      <c r="H19" s="3">
        <v>80.37</v>
      </c>
      <c r="I19" s="3">
        <v>0.47</v>
      </c>
      <c r="J19" s="3">
        <v>0.22</v>
      </c>
      <c r="K19" s="3">
        <v>96.01</v>
      </c>
      <c r="L19" s="3">
        <v>22.18</v>
      </c>
      <c r="M19" s="3">
        <v>19848.560000000001</v>
      </c>
      <c r="N19" s="10">
        <v>2866.62</v>
      </c>
      <c r="O19" s="12">
        <v>0.80818677731077948</v>
      </c>
      <c r="P19" s="3">
        <v>174.63</v>
      </c>
    </row>
    <row r="20" spans="1:19" x14ac:dyDescent="0.35">
      <c r="A20" t="s">
        <v>0</v>
      </c>
      <c r="B20" s="5">
        <v>16</v>
      </c>
      <c r="C20">
        <v>1306</v>
      </c>
      <c r="D20" s="3">
        <v>240.75</v>
      </c>
      <c r="E20" s="3">
        <v>121.78</v>
      </c>
      <c r="F20" s="3">
        <v>13.65</v>
      </c>
      <c r="G20" s="3">
        <f t="shared" si="0"/>
        <v>8.9216117216117219</v>
      </c>
      <c r="H20" s="3">
        <v>47.14</v>
      </c>
      <c r="I20" s="3">
        <v>0.28000000000000003</v>
      </c>
      <c r="J20" s="3">
        <v>0.11</v>
      </c>
      <c r="K20" s="3">
        <v>109.88</v>
      </c>
      <c r="L20" s="3">
        <v>12.77</v>
      </c>
      <c r="M20" s="3">
        <v>20004.97</v>
      </c>
      <c r="N20" s="10">
        <v>3032.97</v>
      </c>
      <c r="O20" s="12">
        <v>0.62843214153050486</v>
      </c>
      <c r="P20" s="3">
        <v>27.86</v>
      </c>
      <c r="R20" t="s">
        <v>38</v>
      </c>
      <c r="S20" s="9" t="s">
        <v>39</v>
      </c>
    </row>
    <row r="21" spans="1:19" x14ac:dyDescent="0.35">
      <c r="A21" t="s">
        <v>0</v>
      </c>
      <c r="B21" s="5">
        <v>17</v>
      </c>
      <c r="C21">
        <v>1434</v>
      </c>
      <c r="D21" s="3">
        <v>237.58</v>
      </c>
      <c r="E21" s="3">
        <v>117.96</v>
      </c>
      <c r="F21" s="3">
        <v>15.48</v>
      </c>
      <c r="G21" s="3">
        <f t="shared" si="0"/>
        <v>7.6201550387596892</v>
      </c>
      <c r="H21" s="3">
        <v>51.5</v>
      </c>
      <c r="I21" s="3">
        <v>0.32</v>
      </c>
      <c r="J21" s="3">
        <v>0.13</v>
      </c>
      <c r="K21" s="3">
        <v>107.7</v>
      </c>
      <c r="L21" s="3">
        <v>14.82</v>
      </c>
      <c r="M21" s="3">
        <v>20273.740000000002</v>
      </c>
      <c r="N21" s="10">
        <v>2890.78</v>
      </c>
      <c r="O21" s="12">
        <v>0.4221262116151559</v>
      </c>
      <c r="P21" s="3">
        <v>23.5</v>
      </c>
      <c r="R21" t="s">
        <v>35</v>
      </c>
      <c r="S21" s="9" t="s">
        <v>40</v>
      </c>
    </row>
    <row r="22" spans="1:19" x14ac:dyDescent="0.35">
      <c r="A22" t="s">
        <v>0</v>
      </c>
      <c r="B22" s="5">
        <v>18</v>
      </c>
      <c r="C22">
        <v>6164</v>
      </c>
      <c r="D22" s="3">
        <v>565.22</v>
      </c>
      <c r="E22" s="3">
        <v>291.3</v>
      </c>
      <c r="F22" s="3">
        <v>26.94</v>
      </c>
      <c r="G22" s="3">
        <f t="shared" si="0"/>
        <v>10.812917594654788</v>
      </c>
      <c r="H22" s="3">
        <v>51.67</v>
      </c>
      <c r="I22" s="3">
        <v>0.24</v>
      </c>
      <c r="J22" s="3">
        <v>0.09</v>
      </c>
      <c r="K22" s="3">
        <v>260.17</v>
      </c>
      <c r="L22" s="3">
        <v>25.61</v>
      </c>
      <c r="M22" s="3">
        <v>20336.810000000001</v>
      </c>
      <c r="N22" s="10">
        <v>2843.9</v>
      </c>
      <c r="O22" s="12">
        <v>0.37695259584696839</v>
      </c>
      <c r="P22" s="3">
        <v>23.33</v>
      </c>
    </row>
    <row r="23" spans="1:19" x14ac:dyDescent="0.35">
      <c r="A23" t="s">
        <v>0</v>
      </c>
      <c r="B23" s="5">
        <v>19</v>
      </c>
      <c r="C23">
        <v>522</v>
      </c>
      <c r="D23" s="3">
        <v>143.26</v>
      </c>
      <c r="E23" s="3">
        <v>71.17</v>
      </c>
      <c r="F23" s="3">
        <v>9.34</v>
      </c>
      <c r="G23" s="3">
        <f t="shared" si="0"/>
        <v>7.619914346895075</v>
      </c>
      <c r="H23" s="3">
        <v>74.45</v>
      </c>
      <c r="I23" s="3">
        <v>0.32</v>
      </c>
      <c r="J23" s="3">
        <v>0.13</v>
      </c>
      <c r="K23" s="3">
        <v>64.290000000000006</v>
      </c>
      <c r="L23" s="3">
        <v>8.51</v>
      </c>
      <c r="M23" s="3">
        <v>20574.419999999998</v>
      </c>
      <c r="N23" s="10">
        <v>3058.35</v>
      </c>
      <c r="O23" s="12">
        <v>0.11304761454439022</v>
      </c>
      <c r="P23" s="3">
        <v>0.54999999999999716</v>
      </c>
    </row>
    <row r="24" spans="1:19" x14ac:dyDescent="0.35">
      <c r="A24" t="s">
        <v>0</v>
      </c>
      <c r="B24" s="5">
        <v>20</v>
      </c>
      <c r="C24">
        <v>1185</v>
      </c>
      <c r="D24" s="3">
        <v>169.22</v>
      </c>
      <c r="E24" s="3">
        <v>75.42</v>
      </c>
      <c r="F24" s="3">
        <v>20.010000000000002</v>
      </c>
      <c r="G24" s="3">
        <f t="shared" si="0"/>
        <v>3.7691154422788604</v>
      </c>
      <c r="H24" s="3">
        <v>103.63</v>
      </c>
      <c r="I24" s="3">
        <v>0.52</v>
      </c>
      <c r="J24" s="3">
        <v>0.27</v>
      </c>
      <c r="K24" s="3">
        <v>70.239999999999995</v>
      </c>
      <c r="L24" s="3">
        <v>17.96</v>
      </c>
      <c r="M24" s="3">
        <v>20545.330000000002</v>
      </c>
      <c r="N24" s="10">
        <v>3175.68</v>
      </c>
      <c r="O24" s="12">
        <v>0.1109471920674103</v>
      </c>
      <c r="P24" s="3">
        <v>151.37</v>
      </c>
    </row>
    <row r="25" spans="1:19" x14ac:dyDescent="0.35">
      <c r="A25" t="s">
        <v>0</v>
      </c>
      <c r="B25" s="5">
        <v>21</v>
      </c>
      <c r="C25">
        <v>1350</v>
      </c>
      <c r="D25" s="3">
        <v>289.23</v>
      </c>
      <c r="E25" s="3">
        <v>151.34</v>
      </c>
      <c r="F25" s="3">
        <v>11.36</v>
      </c>
      <c r="G25" s="3">
        <f t="shared" si="0"/>
        <v>13.32218309859155</v>
      </c>
      <c r="H25" s="3">
        <v>67.739999999999995</v>
      </c>
      <c r="I25" s="3">
        <v>0.2</v>
      </c>
      <c r="J25" s="3">
        <v>0.08</v>
      </c>
      <c r="K25" s="3">
        <v>135.66999999999999</v>
      </c>
      <c r="L25" s="3">
        <v>10.220000000000001</v>
      </c>
      <c r="M25" s="3">
        <v>20297.830000000002</v>
      </c>
      <c r="N25" s="10">
        <v>3228.69</v>
      </c>
      <c r="O25" s="12">
        <v>0.31960149246154251</v>
      </c>
      <c r="P25" s="3">
        <v>7.2600000000000051</v>
      </c>
    </row>
    <row r="26" spans="1:19" x14ac:dyDescent="0.35">
      <c r="A26" t="s">
        <v>0</v>
      </c>
      <c r="B26" s="5">
        <v>22</v>
      </c>
      <c r="C26">
        <v>934</v>
      </c>
      <c r="D26" s="3">
        <v>123.98</v>
      </c>
      <c r="E26" s="3">
        <v>40.43</v>
      </c>
      <c r="F26" s="3">
        <v>29.41</v>
      </c>
      <c r="G26" s="3">
        <f t="shared" si="0"/>
        <v>1.3747024821489289</v>
      </c>
      <c r="H26" s="3">
        <v>152.29</v>
      </c>
      <c r="I26" s="3">
        <v>0.76</v>
      </c>
      <c r="J26" s="3">
        <v>0.73</v>
      </c>
      <c r="K26" s="3">
        <v>45.18</v>
      </c>
      <c r="L26" s="3">
        <v>27.75</v>
      </c>
      <c r="M26" s="3">
        <v>20379.75</v>
      </c>
      <c r="N26" s="10">
        <v>3294.3</v>
      </c>
      <c r="O26" s="12">
        <v>0.23061097279601706</v>
      </c>
      <c r="P26" s="3">
        <v>102.71000000000001</v>
      </c>
    </row>
    <row r="27" spans="1:19" x14ac:dyDescent="0.35">
      <c r="A27" t="s">
        <v>0</v>
      </c>
      <c r="B27" s="5">
        <v>23</v>
      </c>
      <c r="C27">
        <v>478</v>
      </c>
      <c r="D27" s="3">
        <v>131.03</v>
      </c>
      <c r="E27" s="3">
        <v>63.86</v>
      </c>
      <c r="F27" s="3">
        <v>9.5299999999999994</v>
      </c>
      <c r="G27" s="3">
        <f t="shared" si="0"/>
        <v>6.7009443861490032</v>
      </c>
      <c r="H27" s="3">
        <v>107.53</v>
      </c>
      <c r="I27" s="3">
        <v>0.35</v>
      </c>
      <c r="J27" s="3">
        <v>0.15</v>
      </c>
      <c r="K27" s="3">
        <v>57.87</v>
      </c>
      <c r="L27" s="3">
        <v>9.18</v>
      </c>
      <c r="M27" s="3">
        <v>20045.349999999999</v>
      </c>
      <c r="N27" s="10">
        <v>3163.81</v>
      </c>
      <c r="O27" s="12">
        <v>0.56096180011684027</v>
      </c>
      <c r="P27" s="3">
        <v>147.47</v>
      </c>
    </row>
    <row r="28" spans="1:19" x14ac:dyDescent="0.35">
      <c r="A28" t="s">
        <v>0</v>
      </c>
      <c r="B28" s="5">
        <v>24</v>
      </c>
      <c r="C28">
        <v>1472</v>
      </c>
      <c r="D28" s="3">
        <v>285.39999999999998</v>
      </c>
      <c r="E28" s="3">
        <v>147.97</v>
      </c>
      <c r="F28" s="3">
        <v>12.67</v>
      </c>
      <c r="G28" s="3">
        <f t="shared" si="0"/>
        <v>11.678768745067087</v>
      </c>
      <c r="H28" s="3">
        <v>73.42</v>
      </c>
      <c r="I28" s="3">
        <v>0.23</v>
      </c>
      <c r="J28" s="3">
        <v>0.09</v>
      </c>
      <c r="K28" s="3">
        <v>132.77000000000001</v>
      </c>
      <c r="L28" s="3">
        <v>11.68</v>
      </c>
      <c r="M28" s="3">
        <v>19777.990000000002</v>
      </c>
      <c r="N28" s="10">
        <v>3229.87</v>
      </c>
      <c r="O28" s="12">
        <v>0.78425100641051593</v>
      </c>
      <c r="P28" s="3">
        <v>1.5799999999999983</v>
      </c>
    </row>
    <row r="29" spans="1:19" x14ac:dyDescent="0.35">
      <c r="A29" t="s">
        <v>0</v>
      </c>
      <c r="B29" s="5">
        <v>25</v>
      </c>
      <c r="C29">
        <v>342</v>
      </c>
      <c r="D29" s="3">
        <v>98.99</v>
      </c>
      <c r="E29" s="3">
        <v>46.2</v>
      </c>
      <c r="F29" s="3">
        <v>9.43</v>
      </c>
      <c r="G29" s="3">
        <f t="shared" si="0"/>
        <v>4.8992576882290564</v>
      </c>
      <c r="H29" s="3">
        <v>99.69</v>
      </c>
      <c r="I29" s="3">
        <v>0.44</v>
      </c>
      <c r="J29" s="3">
        <v>0.2</v>
      </c>
      <c r="K29" s="3">
        <v>43.01</v>
      </c>
      <c r="L29" s="3">
        <v>8.39</v>
      </c>
      <c r="M29" s="3">
        <v>19825.5</v>
      </c>
      <c r="N29" s="10">
        <v>3206.68</v>
      </c>
      <c r="O29" s="12">
        <v>0.74731663386322633</v>
      </c>
      <c r="P29" s="3">
        <v>155.31</v>
      </c>
    </row>
    <row r="30" spans="1:19" x14ac:dyDescent="0.35">
      <c r="A30" t="s">
        <v>0</v>
      </c>
      <c r="B30" s="5">
        <v>26</v>
      </c>
      <c r="C30">
        <v>667</v>
      </c>
      <c r="D30" s="3">
        <v>143.06</v>
      </c>
      <c r="E30" s="3">
        <v>68.010000000000005</v>
      </c>
      <c r="F30" s="3">
        <v>12.49</v>
      </c>
      <c r="G30" s="3">
        <f t="shared" si="0"/>
        <v>5.4451561248999205</v>
      </c>
      <c r="H30" s="3">
        <v>110.86</v>
      </c>
      <c r="I30" s="3">
        <v>0.41</v>
      </c>
      <c r="J30" s="3">
        <v>0.18</v>
      </c>
      <c r="K30" s="3">
        <v>61.91</v>
      </c>
      <c r="L30" s="3">
        <v>11.7</v>
      </c>
      <c r="M30" s="3">
        <v>19895.97</v>
      </c>
      <c r="N30" s="10">
        <v>3310.29</v>
      </c>
      <c r="O30" s="12">
        <v>0.65946012067650839</v>
      </c>
      <c r="P30" s="3">
        <v>144.13999999999999</v>
      </c>
    </row>
    <row r="31" spans="1:19" x14ac:dyDescent="0.35">
      <c r="A31" t="s">
        <v>0</v>
      </c>
      <c r="B31" s="5">
        <v>27</v>
      </c>
      <c r="C31">
        <v>970</v>
      </c>
      <c r="D31" s="3">
        <v>216.63</v>
      </c>
      <c r="E31" s="3">
        <v>110.31</v>
      </c>
      <c r="F31" s="3">
        <v>11.2</v>
      </c>
      <c r="G31" s="3">
        <f t="shared" si="0"/>
        <v>9.8491071428571431</v>
      </c>
      <c r="H31" s="3">
        <v>99.5</v>
      </c>
      <c r="I31" s="3">
        <v>0.26</v>
      </c>
      <c r="J31" s="3">
        <v>0.1</v>
      </c>
      <c r="K31" s="3">
        <v>100.42</v>
      </c>
      <c r="L31" s="3">
        <v>10.83</v>
      </c>
      <c r="M31" s="3">
        <v>19938.78</v>
      </c>
      <c r="N31" s="10">
        <v>3353.13</v>
      </c>
      <c r="O31" s="12">
        <v>0.61090540538426907</v>
      </c>
      <c r="P31" s="3">
        <v>155.5</v>
      </c>
    </row>
    <row r="32" spans="1:19" x14ac:dyDescent="0.35">
      <c r="A32" t="s">
        <v>0</v>
      </c>
      <c r="B32" s="5">
        <v>28</v>
      </c>
      <c r="C32">
        <v>439</v>
      </c>
      <c r="D32" s="3">
        <v>146.82</v>
      </c>
      <c r="E32" s="3">
        <v>74.95</v>
      </c>
      <c r="F32" s="3">
        <v>7.46</v>
      </c>
      <c r="G32" s="3">
        <f t="shared" si="0"/>
        <v>10.04691689008043</v>
      </c>
      <c r="H32" s="3">
        <v>99.03</v>
      </c>
      <c r="I32" s="3">
        <v>0.26</v>
      </c>
      <c r="J32" s="3">
        <v>0.1</v>
      </c>
      <c r="K32" s="3">
        <v>67.19</v>
      </c>
      <c r="L32" s="3">
        <v>7.07</v>
      </c>
      <c r="M32" s="3">
        <v>19922.400000000001</v>
      </c>
      <c r="N32" s="10">
        <v>3395.39</v>
      </c>
      <c r="O32" s="12">
        <v>0.61542778704035161</v>
      </c>
      <c r="P32" s="3">
        <v>155.97</v>
      </c>
    </row>
    <row r="33" spans="1:16" x14ac:dyDescent="0.35">
      <c r="A33" t="s">
        <v>0</v>
      </c>
      <c r="B33" s="5">
        <v>29</v>
      </c>
      <c r="C33">
        <v>1245</v>
      </c>
      <c r="D33" s="3">
        <v>200.56</v>
      </c>
      <c r="E33" s="3">
        <v>96.47</v>
      </c>
      <c r="F33" s="3">
        <v>16.43</v>
      </c>
      <c r="G33" s="3">
        <f t="shared" si="0"/>
        <v>5.8715763846622036</v>
      </c>
      <c r="H33" s="3">
        <v>86.98</v>
      </c>
      <c r="I33" s="3">
        <v>0.39</v>
      </c>
      <c r="J33" s="3">
        <v>0.17</v>
      </c>
      <c r="K33" s="3">
        <v>87.57</v>
      </c>
      <c r="L33" s="3">
        <v>14.98</v>
      </c>
      <c r="M33" s="3">
        <v>20093.330000000002</v>
      </c>
      <c r="N33" s="10">
        <v>3550.34</v>
      </c>
      <c r="O33" s="12">
        <v>0.42541879396051591</v>
      </c>
      <c r="P33" s="3">
        <v>168.01999999999998</v>
      </c>
    </row>
    <row r="34" spans="1:16" x14ac:dyDescent="0.35">
      <c r="A34" t="s">
        <v>0</v>
      </c>
      <c r="B34" s="5">
        <v>30</v>
      </c>
      <c r="C34">
        <v>1267</v>
      </c>
      <c r="D34" s="3">
        <v>218.66</v>
      </c>
      <c r="E34" s="3">
        <v>108.23</v>
      </c>
      <c r="F34" s="3">
        <v>14.9</v>
      </c>
      <c r="G34" s="3">
        <f t="shared" si="0"/>
        <v>7.2637583892617448</v>
      </c>
      <c r="H34" s="3">
        <v>68.709999999999994</v>
      </c>
      <c r="I34" s="3">
        <v>0.33</v>
      </c>
      <c r="J34" s="3">
        <v>0.14000000000000001</v>
      </c>
      <c r="K34" s="3">
        <v>97.74</v>
      </c>
      <c r="L34" s="3">
        <v>13.93</v>
      </c>
      <c r="M34" s="3">
        <v>19709.36</v>
      </c>
      <c r="N34" s="10">
        <v>3479.4</v>
      </c>
      <c r="O34" s="12">
        <v>0.78583283338624887</v>
      </c>
      <c r="P34" s="3">
        <v>6.2900000000000063</v>
      </c>
    </row>
    <row r="35" spans="1:16" x14ac:dyDescent="0.35">
      <c r="A35" t="s">
        <v>0</v>
      </c>
      <c r="B35" s="5">
        <v>31</v>
      </c>
      <c r="C35">
        <v>3373</v>
      </c>
      <c r="D35" s="3">
        <v>364.05</v>
      </c>
      <c r="E35" s="3">
        <v>179.06</v>
      </c>
      <c r="F35" s="3">
        <v>23.98</v>
      </c>
      <c r="G35" s="3">
        <f t="shared" si="0"/>
        <v>7.4670558798999167</v>
      </c>
      <c r="H35" s="3">
        <v>69.66</v>
      </c>
      <c r="I35" s="3">
        <v>0.32</v>
      </c>
      <c r="J35" s="3">
        <v>0.13</v>
      </c>
      <c r="K35" s="3">
        <v>168.61</v>
      </c>
      <c r="L35" s="3">
        <v>21.44</v>
      </c>
      <c r="M35" s="3">
        <v>19693.29</v>
      </c>
      <c r="N35" s="10">
        <v>3862.72</v>
      </c>
      <c r="O35" s="12">
        <v>0.70834386270083394</v>
      </c>
      <c r="P35" s="3">
        <v>5.3400000000000034</v>
      </c>
    </row>
    <row r="36" spans="1:16" x14ac:dyDescent="0.35">
      <c r="A36" t="s">
        <v>0</v>
      </c>
      <c r="B36" s="5">
        <v>32</v>
      </c>
      <c r="C36">
        <v>438</v>
      </c>
      <c r="D36" s="3">
        <v>102.22</v>
      </c>
      <c r="E36" s="3">
        <v>45.07</v>
      </c>
      <c r="F36" s="3">
        <v>12.37</v>
      </c>
      <c r="G36" s="3">
        <f t="shared" si="0"/>
        <v>3.6434923201293454</v>
      </c>
      <c r="H36" s="3">
        <v>61.69</v>
      </c>
      <c r="I36" s="3">
        <v>0.53</v>
      </c>
      <c r="J36" s="3">
        <v>0.27</v>
      </c>
      <c r="K36" s="3">
        <v>43.19</v>
      </c>
      <c r="L36" s="3">
        <v>11.58</v>
      </c>
      <c r="M36" s="3">
        <v>19621.45</v>
      </c>
      <c r="N36" s="10">
        <v>3862.38</v>
      </c>
      <c r="O36" s="12">
        <v>0.77267729773413052</v>
      </c>
      <c r="P36" s="3">
        <v>13.310000000000002</v>
      </c>
    </row>
    <row r="37" spans="1:16" x14ac:dyDescent="0.35">
      <c r="A37" t="s">
        <v>0</v>
      </c>
      <c r="B37" s="5">
        <v>33</v>
      </c>
      <c r="C37">
        <v>1022</v>
      </c>
      <c r="D37" s="3">
        <v>240.92</v>
      </c>
      <c r="E37" s="3">
        <v>124.75</v>
      </c>
      <c r="F37" s="3">
        <v>10.43</v>
      </c>
      <c r="G37" s="3">
        <f t="shared" si="0"/>
        <v>11.960690316395015</v>
      </c>
      <c r="H37" s="3">
        <v>98.25</v>
      </c>
      <c r="I37" s="3">
        <v>0.22</v>
      </c>
      <c r="J37" s="3">
        <v>0.08</v>
      </c>
      <c r="K37" s="3">
        <v>112.29</v>
      </c>
      <c r="L37" s="3">
        <v>10.039999999999999</v>
      </c>
      <c r="M37" s="3">
        <v>19839.25</v>
      </c>
      <c r="N37" s="10">
        <v>4144.1099999999997</v>
      </c>
      <c r="O37" s="12">
        <v>0.51036643241700574</v>
      </c>
      <c r="P37" s="3">
        <v>156.75</v>
      </c>
    </row>
    <row r="38" spans="1:16" x14ac:dyDescent="0.35">
      <c r="A38" t="s">
        <v>0</v>
      </c>
      <c r="B38" s="5">
        <v>34</v>
      </c>
      <c r="C38">
        <v>685</v>
      </c>
      <c r="D38" s="3">
        <v>166.74</v>
      </c>
      <c r="E38" s="3">
        <v>82.59</v>
      </c>
      <c r="F38" s="3">
        <v>10.56</v>
      </c>
      <c r="G38" s="3">
        <f t="shared" si="0"/>
        <v>7.8210227272727275</v>
      </c>
      <c r="H38" s="3">
        <v>162.22</v>
      </c>
      <c r="I38" s="3">
        <v>0.31</v>
      </c>
      <c r="J38" s="3">
        <v>0.13</v>
      </c>
      <c r="K38" s="3">
        <v>76.540000000000006</v>
      </c>
      <c r="L38" s="3">
        <v>9.73</v>
      </c>
      <c r="M38" s="3">
        <v>20025.25</v>
      </c>
      <c r="N38" s="10">
        <v>4313.92</v>
      </c>
      <c r="O38" s="12">
        <v>0.30331803821457098</v>
      </c>
      <c r="P38" s="3">
        <v>92.78</v>
      </c>
    </row>
    <row r="39" spans="1:16" x14ac:dyDescent="0.35">
      <c r="A39" t="s">
        <v>0</v>
      </c>
      <c r="B39" s="5">
        <v>35</v>
      </c>
      <c r="C39">
        <v>931</v>
      </c>
      <c r="D39" s="3">
        <v>245.87</v>
      </c>
      <c r="E39" s="3">
        <v>128.78</v>
      </c>
      <c r="F39" s="3">
        <v>9.1999999999999993</v>
      </c>
      <c r="G39" s="3">
        <f t="shared" si="0"/>
        <v>13.997826086956524</v>
      </c>
      <c r="H39" s="3">
        <v>74.61</v>
      </c>
      <c r="I39" s="3">
        <v>0.19</v>
      </c>
      <c r="J39" s="3">
        <v>7.0000000000000007E-2</v>
      </c>
      <c r="K39" s="3">
        <v>116.3</v>
      </c>
      <c r="L39" s="3">
        <v>8.51</v>
      </c>
      <c r="M39" s="3">
        <v>19986</v>
      </c>
      <c r="N39" s="10">
        <v>4507.96</v>
      </c>
      <c r="O39" s="12">
        <v>0.29192113189062552</v>
      </c>
      <c r="P39" s="3">
        <v>0.39000000000000057</v>
      </c>
    </row>
    <row r="40" spans="1:16" x14ac:dyDescent="0.35">
      <c r="A40" t="s">
        <v>0</v>
      </c>
      <c r="B40" s="5">
        <v>36</v>
      </c>
      <c r="C40">
        <v>1016</v>
      </c>
      <c r="D40" s="3">
        <v>227.36</v>
      </c>
      <c r="E40" s="3">
        <v>116.46</v>
      </c>
      <c r="F40" s="3">
        <v>11.11</v>
      </c>
      <c r="G40" s="3">
        <f t="shared" si="0"/>
        <v>10.482448244824482</v>
      </c>
      <c r="H40" s="3">
        <v>130.65</v>
      </c>
      <c r="I40" s="3">
        <v>0.25</v>
      </c>
      <c r="J40" s="3">
        <v>0.1</v>
      </c>
      <c r="K40" s="3">
        <v>105.65</v>
      </c>
      <c r="L40" s="3">
        <v>9.98</v>
      </c>
      <c r="M40" s="3">
        <v>19641.47</v>
      </c>
      <c r="N40" s="10">
        <v>4362.96</v>
      </c>
      <c r="O40" s="12">
        <v>0.63480926751215994</v>
      </c>
      <c r="P40" s="3">
        <v>124.35</v>
      </c>
    </row>
    <row r="41" spans="1:16" x14ac:dyDescent="0.35">
      <c r="A41" t="s">
        <v>0</v>
      </c>
      <c r="B41" s="5">
        <v>37</v>
      </c>
      <c r="C41">
        <v>532</v>
      </c>
      <c r="D41" s="3">
        <v>121.68</v>
      </c>
      <c r="E41" s="3">
        <v>56.55</v>
      </c>
      <c r="F41" s="3">
        <v>11.98</v>
      </c>
      <c r="G41" s="3">
        <f t="shared" si="0"/>
        <v>4.7203672787979967</v>
      </c>
      <c r="H41" s="3">
        <v>22.35</v>
      </c>
      <c r="I41" s="3">
        <v>0.45</v>
      </c>
      <c r="J41" s="3">
        <v>0.21</v>
      </c>
      <c r="K41" s="3">
        <v>51.87</v>
      </c>
      <c r="L41" s="3">
        <v>10.77</v>
      </c>
      <c r="M41" s="3">
        <v>19404.849999999999</v>
      </c>
      <c r="N41" s="10">
        <v>4590.47</v>
      </c>
      <c r="O41" s="12">
        <v>0.79191431201700957</v>
      </c>
      <c r="P41" s="3">
        <v>52.650000000000006</v>
      </c>
    </row>
    <row r="42" spans="1:16" x14ac:dyDescent="0.35">
      <c r="A42" t="s">
        <v>0</v>
      </c>
      <c r="B42" s="5">
        <v>38</v>
      </c>
      <c r="C42">
        <v>516</v>
      </c>
      <c r="D42" s="3">
        <v>143</v>
      </c>
      <c r="E42" s="3">
        <v>71.23</v>
      </c>
      <c r="F42" s="3">
        <v>9.2200000000000006</v>
      </c>
      <c r="G42" s="3">
        <f t="shared" si="0"/>
        <v>7.7255965292841644</v>
      </c>
      <c r="H42" s="3">
        <v>44.58</v>
      </c>
      <c r="I42" s="3">
        <v>0.32</v>
      </c>
      <c r="J42" s="3">
        <v>0.13</v>
      </c>
      <c r="K42" s="3">
        <v>64.349999999999994</v>
      </c>
      <c r="L42" s="3">
        <v>8.5</v>
      </c>
      <c r="M42" s="3">
        <v>19353.29</v>
      </c>
      <c r="N42" s="10">
        <v>4584.96</v>
      </c>
      <c r="O42" s="12">
        <v>0.83934878288921566</v>
      </c>
      <c r="P42" s="3">
        <v>30.42</v>
      </c>
    </row>
    <row r="43" spans="1:16" x14ac:dyDescent="0.35">
      <c r="A43" t="s">
        <v>0</v>
      </c>
      <c r="B43" s="5">
        <v>39</v>
      </c>
      <c r="C43">
        <v>671</v>
      </c>
      <c r="D43" s="3">
        <v>194.44</v>
      </c>
      <c r="E43" s="3">
        <v>101.03</v>
      </c>
      <c r="F43" s="3">
        <v>8.4600000000000009</v>
      </c>
      <c r="G43" s="3">
        <f t="shared" si="0"/>
        <v>11.942080378250591</v>
      </c>
      <c r="H43" s="3">
        <v>48.76</v>
      </c>
      <c r="I43" s="3">
        <v>0.22</v>
      </c>
      <c r="J43" s="3">
        <v>0.08</v>
      </c>
      <c r="K43" s="3">
        <v>90.69</v>
      </c>
      <c r="L43" s="3">
        <v>7.9</v>
      </c>
      <c r="M43" s="3">
        <v>19315.580000000002</v>
      </c>
      <c r="N43" s="10">
        <v>4636.7299999999996</v>
      </c>
      <c r="O43" s="12">
        <v>0.860669154134033</v>
      </c>
      <c r="P43" s="3">
        <v>26.240000000000002</v>
      </c>
    </row>
    <row r="44" spans="1:16" x14ac:dyDescent="0.35">
      <c r="A44" t="s">
        <v>0</v>
      </c>
      <c r="B44" s="5">
        <v>40</v>
      </c>
      <c r="C44">
        <v>2627</v>
      </c>
      <c r="D44" s="3">
        <v>246.75</v>
      </c>
      <c r="E44" s="3">
        <v>106.48</v>
      </c>
      <c r="F44" s="3">
        <v>31.41</v>
      </c>
      <c r="G44" s="3">
        <f t="shared" si="0"/>
        <v>3.3900031836994589</v>
      </c>
      <c r="H44" s="3">
        <v>69.78</v>
      </c>
      <c r="I44" s="3">
        <v>0.54</v>
      </c>
      <c r="J44" s="3">
        <v>0.28999999999999998</v>
      </c>
      <c r="K44" s="3">
        <v>105.12</v>
      </c>
      <c r="L44" s="3">
        <v>30.84</v>
      </c>
      <c r="M44" s="3">
        <v>19136.97</v>
      </c>
      <c r="N44" s="10">
        <v>4555.08</v>
      </c>
      <c r="O44" s="12">
        <v>1.0399808086396796</v>
      </c>
      <c r="P44" s="3">
        <v>5.2199999999999989</v>
      </c>
    </row>
    <row r="45" spans="1:16" x14ac:dyDescent="0.35">
      <c r="A45" t="s">
        <v>0</v>
      </c>
      <c r="B45" s="5">
        <v>41</v>
      </c>
      <c r="C45">
        <v>622</v>
      </c>
      <c r="D45" s="3">
        <v>187.39</v>
      </c>
      <c r="E45" s="3">
        <v>96.32</v>
      </c>
      <c r="F45" s="3">
        <v>8.2200000000000006</v>
      </c>
      <c r="G45" s="3">
        <f t="shared" si="0"/>
        <v>11.717761557177614</v>
      </c>
      <c r="H45" s="3">
        <v>66.14</v>
      </c>
      <c r="I45" s="3">
        <v>0.22</v>
      </c>
      <c r="J45" s="3">
        <v>0.09</v>
      </c>
      <c r="K45" s="3">
        <v>87.71</v>
      </c>
      <c r="L45" s="3">
        <v>8.11</v>
      </c>
      <c r="M45" s="3">
        <v>19249.28</v>
      </c>
      <c r="N45" s="10">
        <v>4424.7299999999996</v>
      </c>
      <c r="O45" s="12">
        <v>0.97077148732357643</v>
      </c>
      <c r="P45" s="3">
        <v>8.86</v>
      </c>
    </row>
    <row r="46" spans="1:16" x14ac:dyDescent="0.35">
      <c r="A46" t="s">
        <v>0</v>
      </c>
      <c r="B46" s="5">
        <v>42</v>
      </c>
      <c r="C46">
        <v>924</v>
      </c>
      <c r="D46" s="3">
        <v>207.69</v>
      </c>
      <c r="E46" s="3">
        <v>105.48</v>
      </c>
      <c r="F46" s="3">
        <v>11.15</v>
      </c>
      <c r="G46" s="3">
        <f t="shared" si="0"/>
        <v>9.4600896860986552</v>
      </c>
      <c r="H46" s="3">
        <v>69.510000000000005</v>
      </c>
      <c r="I46" s="3">
        <v>0.27</v>
      </c>
      <c r="J46" s="3">
        <v>0.11</v>
      </c>
      <c r="K46" s="3">
        <v>95.08</v>
      </c>
      <c r="L46" s="3">
        <v>10.76</v>
      </c>
      <c r="M46" s="3">
        <v>19135.02</v>
      </c>
      <c r="N46" s="10">
        <v>4445.62</v>
      </c>
      <c r="O46" s="12">
        <v>1.0679566308972561</v>
      </c>
      <c r="P46" s="3">
        <v>5.4899999999999949</v>
      </c>
    </row>
    <row r="47" spans="1:16" x14ac:dyDescent="0.35">
      <c r="A47" t="s">
        <v>0</v>
      </c>
      <c r="B47" s="5">
        <v>43</v>
      </c>
      <c r="C47">
        <v>306</v>
      </c>
      <c r="D47" s="3">
        <v>93.35</v>
      </c>
      <c r="E47" s="3">
        <v>43.59</v>
      </c>
      <c r="F47" s="3">
        <v>8.94</v>
      </c>
      <c r="G47" s="3">
        <f t="shared" si="0"/>
        <v>4.875838926174497</v>
      </c>
      <c r="H47" s="3">
        <v>60.2</v>
      </c>
      <c r="I47" s="3">
        <v>0.44</v>
      </c>
      <c r="J47" s="3">
        <v>0.21</v>
      </c>
      <c r="K47" s="3">
        <v>40.159999999999997</v>
      </c>
      <c r="L47" s="3">
        <v>8.5500000000000007</v>
      </c>
      <c r="M47" s="3">
        <v>19011.02</v>
      </c>
      <c r="N47" s="10">
        <v>4622.7700000000004</v>
      </c>
      <c r="O47" s="12">
        <v>1.1364057129527618</v>
      </c>
      <c r="P47" s="3">
        <v>14.799999999999997</v>
      </c>
    </row>
    <row r="48" spans="1:16" x14ac:dyDescent="0.35">
      <c r="A48" t="s">
        <v>0</v>
      </c>
      <c r="B48" s="5">
        <v>44</v>
      </c>
      <c r="C48">
        <v>1365</v>
      </c>
      <c r="D48" s="3">
        <v>253.96</v>
      </c>
      <c r="E48" s="3">
        <v>129.13999999999999</v>
      </c>
      <c r="F48" s="3">
        <v>13.46</v>
      </c>
      <c r="G48" s="3">
        <f t="shared" si="0"/>
        <v>9.5943536404160454</v>
      </c>
      <c r="H48" s="3">
        <v>77.209999999999994</v>
      </c>
      <c r="I48" s="3">
        <v>0.27</v>
      </c>
      <c r="J48" s="3">
        <v>0.1</v>
      </c>
      <c r="K48" s="3">
        <v>117.15</v>
      </c>
      <c r="L48" s="3">
        <v>12.88</v>
      </c>
      <c r="M48" s="3">
        <v>18998.16</v>
      </c>
      <c r="N48" s="10">
        <v>4535.87</v>
      </c>
      <c r="O48" s="12">
        <v>1.1687327325319159</v>
      </c>
      <c r="P48" s="3">
        <v>177.79000000000002</v>
      </c>
    </row>
    <row r="49" spans="1:16" x14ac:dyDescent="0.35">
      <c r="A49" t="s">
        <v>0</v>
      </c>
      <c r="B49" s="5">
        <v>45</v>
      </c>
      <c r="C49">
        <v>3743</v>
      </c>
      <c r="D49" s="3">
        <v>335.25</v>
      </c>
      <c r="E49" s="3">
        <v>158.94999999999999</v>
      </c>
      <c r="F49" s="3">
        <v>29.98</v>
      </c>
      <c r="G49" s="3">
        <f t="shared" si="0"/>
        <v>5.3018679119412937</v>
      </c>
      <c r="H49" s="3">
        <v>91.37</v>
      </c>
      <c r="I49" s="3">
        <v>0.42</v>
      </c>
      <c r="J49" s="3">
        <v>0.19</v>
      </c>
      <c r="K49" s="3">
        <v>144.84</v>
      </c>
      <c r="L49" s="3">
        <v>28.03</v>
      </c>
      <c r="M49" s="3">
        <v>18910.72</v>
      </c>
      <c r="N49" s="10">
        <v>4467.24</v>
      </c>
      <c r="O49" s="12">
        <v>1.2633839411579377</v>
      </c>
      <c r="P49" s="3">
        <v>163.63</v>
      </c>
    </row>
    <row r="50" spans="1:16" x14ac:dyDescent="0.35">
      <c r="A50" t="s">
        <v>0</v>
      </c>
      <c r="B50" s="5">
        <v>46</v>
      </c>
      <c r="C50">
        <v>162</v>
      </c>
      <c r="D50" s="3">
        <v>64.81</v>
      </c>
      <c r="E50" s="3">
        <v>29.74</v>
      </c>
      <c r="F50" s="3">
        <v>6.93</v>
      </c>
      <c r="G50" s="3">
        <f t="shared" si="0"/>
        <v>4.291486291486291</v>
      </c>
      <c r="H50" s="3">
        <v>125.05</v>
      </c>
      <c r="I50" s="3">
        <v>0.48</v>
      </c>
      <c r="J50" s="3">
        <v>0.23</v>
      </c>
      <c r="K50" s="3">
        <v>27.2</v>
      </c>
      <c r="L50" s="3">
        <v>6.62</v>
      </c>
      <c r="M50" s="3">
        <v>18941.349999999999</v>
      </c>
      <c r="N50" s="10">
        <v>4525.1000000000004</v>
      </c>
      <c r="O50" s="12">
        <v>1.2221232207793677</v>
      </c>
      <c r="P50" s="3">
        <v>129.94999999999999</v>
      </c>
    </row>
    <row r="51" spans="1:16" x14ac:dyDescent="0.35">
      <c r="A51" t="s">
        <v>0</v>
      </c>
      <c r="B51" s="5">
        <v>47</v>
      </c>
      <c r="C51">
        <v>1111</v>
      </c>
      <c r="D51" s="3">
        <v>239.92</v>
      </c>
      <c r="E51" s="3">
        <v>121.37</v>
      </c>
      <c r="F51" s="3">
        <v>11.65</v>
      </c>
      <c r="G51" s="3">
        <f t="shared" si="0"/>
        <v>10.418025751072962</v>
      </c>
      <c r="H51" s="3">
        <v>58.42</v>
      </c>
      <c r="I51" s="3">
        <v>0.24</v>
      </c>
      <c r="J51" s="3">
        <v>0.1</v>
      </c>
      <c r="K51" s="3">
        <v>110.68</v>
      </c>
      <c r="L51" s="3">
        <v>12.5</v>
      </c>
      <c r="M51" s="3">
        <v>18664.009999999998</v>
      </c>
      <c r="N51" s="10">
        <v>4485.1000000000004</v>
      </c>
      <c r="O51" s="12">
        <v>1.4797552860266916</v>
      </c>
      <c r="P51" s="3">
        <v>16.579999999999998</v>
      </c>
    </row>
    <row r="52" spans="1:16" x14ac:dyDescent="0.35">
      <c r="A52" t="s">
        <v>0</v>
      </c>
      <c r="B52" s="5">
        <v>48</v>
      </c>
      <c r="C52">
        <v>575</v>
      </c>
      <c r="D52" s="3">
        <v>145.63</v>
      </c>
      <c r="E52" s="3">
        <v>71.319999999999993</v>
      </c>
      <c r="F52" s="3">
        <v>10.26</v>
      </c>
      <c r="G52" s="3">
        <f t="shared" si="0"/>
        <v>6.9512670565302139</v>
      </c>
      <c r="H52" s="3">
        <v>92.7</v>
      </c>
      <c r="I52" s="3">
        <v>0.34</v>
      </c>
      <c r="J52" s="3">
        <v>0.14000000000000001</v>
      </c>
      <c r="K52" s="3">
        <v>65.28</v>
      </c>
      <c r="L52" s="3">
        <v>9.1300000000000008</v>
      </c>
      <c r="M52" s="3">
        <v>18402.04</v>
      </c>
      <c r="N52" s="10">
        <v>4568.29</v>
      </c>
      <c r="O52" s="12">
        <v>1.694118649314529</v>
      </c>
      <c r="P52" s="3">
        <v>162.30000000000001</v>
      </c>
    </row>
    <row r="53" spans="1:16" x14ac:dyDescent="0.35">
      <c r="A53" t="s">
        <v>0</v>
      </c>
      <c r="B53" s="5">
        <v>49</v>
      </c>
      <c r="C53">
        <v>1554</v>
      </c>
      <c r="D53" s="3">
        <v>203.76</v>
      </c>
      <c r="E53" s="3">
        <v>93.09</v>
      </c>
      <c r="F53" s="3">
        <v>21.26</v>
      </c>
      <c r="G53" s="3">
        <f t="shared" si="0"/>
        <v>4.3786453433678272</v>
      </c>
      <c r="H53" s="3">
        <v>76.91</v>
      </c>
      <c r="I53" s="3">
        <v>0.47</v>
      </c>
      <c r="J53" s="3">
        <v>0.23</v>
      </c>
      <c r="K53" s="3">
        <v>86.33</v>
      </c>
      <c r="L53" s="3">
        <v>21.33</v>
      </c>
      <c r="M53" s="3">
        <v>18376.66</v>
      </c>
      <c r="N53" s="10">
        <v>4563.59</v>
      </c>
      <c r="O53" s="12">
        <v>1.7179442483730343</v>
      </c>
      <c r="P53" s="3">
        <v>178.09</v>
      </c>
    </row>
    <row r="54" spans="1:16" x14ac:dyDescent="0.35">
      <c r="A54" t="s">
        <v>0</v>
      </c>
      <c r="B54" s="5">
        <v>50</v>
      </c>
      <c r="C54">
        <v>466</v>
      </c>
      <c r="D54" s="3">
        <v>155.93</v>
      </c>
      <c r="E54" s="3">
        <v>78.72</v>
      </c>
      <c r="F54" s="3">
        <v>7.54</v>
      </c>
      <c r="G54" s="3">
        <f t="shared" si="0"/>
        <v>10.440318302387269</v>
      </c>
      <c r="H54" s="3">
        <v>56.42</v>
      </c>
      <c r="I54" s="3">
        <v>0.24</v>
      </c>
      <c r="J54" s="3">
        <v>0.1</v>
      </c>
      <c r="K54" s="3">
        <v>71.849999999999994</v>
      </c>
      <c r="L54" s="3">
        <v>8.0299999999999994</v>
      </c>
      <c r="M54" s="3">
        <v>18329.29</v>
      </c>
      <c r="N54" s="10">
        <v>4619.45</v>
      </c>
      <c r="O54" s="12">
        <v>1.7469241321988562</v>
      </c>
      <c r="P54" s="3">
        <v>18.579999999999998</v>
      </c>
    </row>
    <row r="55" spans="1:16" x14ac:dyDescent="0.35">
      <c r="A55" t="s">
        <v>0</v>
      </c>
      <c r="B55" s="5">
        <v>51</v>
      </c>
      <c r="C55">
        <v>1168</v>
      </c>
      <c r="D55" s="3">
        <v>139.54</v>
      </c>
      <c r="E55" s="3">
        <v>47.31</v>
      </c>
      <c r="F55" s="3">
        <v>31.43</v>
      </c>
      <c r="G55" s="3">
        <f t="shared" si="0"/>
        <v>1.5052497613744831</v>
      </c>
      <c r="H55" s="3">
        <v>96.09</v>
      </c>
      <c r="I55" s="3">
        <v>0.75</v>
      </c>
      <c r="J55" s="3">
        <v>0.66</v>
      </c>
      <c r="K55" s="3">
        <v>50.99</v>
      </c>
      <c r="L55" s="3">
        <v>28.51</v>
      </c>
      <c r="M55" s="3">
        <v>18317.88</v>
      </c>
      <c r="N55" s="10">
        <v>4507.58</v>
      </c>
      <c r="O55" s="12">
        <v>1.7839382991003125</v>
      </c>
      <c r="P55" s="3">
        <v>158.91</v>
      </c>
    </row>
    <row r="56" spans="1:16" x14ac:dyDescent="0.35">
      <c r="A56" t="s">
        <v>0</v>
      </c>
      <c r="B56" s="5">
        <v>52</v>
      </c>
      <c r="C56">
        <v>951</v>
      </c>
      <c r="D56" s="3">
        <v>160.01</v>
      </c>
      <c r="E56" s="3">
        <v>73.84</v>
      </c>
      <c r="F56" s="3">
        <v>16.399999999999999</v>
      </c>
      <c r="G56" s="3">
        <f t="shared" si="0"/>
        <v>4.5024390243902443</v>
      </c>
      <c r="H56" s="3">
        <v>96.79</v>
      </c>
      <c r="I56" s="3">
        <v>0.47</v>
      </c>
      <c r="J56" s="3">
        <v>0.22</v>
      </c>
      <c r="K56" s="3">
        <v>67.680000000000007</v>
      </c>
      <c r="L56" s="3">
        <v>14.89</v>
      </c>
      <c r="M56" s="3">
        <v>18218.18</v>
      </c>
      <c r="N56" s="10">
        <v>4529.3100000000004</v>
      </c>
      <c r="O56" s="12">
        <v>1.8679000278326754</v>
      </c>
      <c r="P56" s="3">
        <v>158.20999999999998</v>
      </c>
    </row>
    <row r="57" spans="1:16" x14ac:dyDescent="0.35">
      <c r="A57" t="s">
        <v>0</v>
      </c>
      <c r="B57" s="5">
        <v>53</v>
      </c>
      <c r="C57">
        <v>1630</v>
      </c>
      <c r="D57" s="3">
        <v>266.83999999999997</v>
      </c>
      <c r="E57" s="3">
        <v>134.84</v>
      </c>
      <c r="F57" s="3">
        <v>15.39</v>
      </c>
      <c r="G57" s="3">
        <f t="shared" si="0"/>
        <v>8.761533463287849</v>
      </c>
      <c r="H57" s="3">
        <v>176.93</v>
      </c>
      <c r="I57" s="3">
        <v>0.28999999999999998</v>
      </c>
      <c r="J57" s="3">
        <v>0.11</v>
      </c>
      <c r="K57" s="3">
        <v>122.2</v>
      </c>
      <c r="L57" s="3">
        <v>14.08</v>
      </c>
      <c r="M57" s="3">
        <v>18571.009999999998</v>
      </c>
      <c r="N57" s="10">
        <v>4454.8</v>
      </c>
      <c r="O57" s="12">
        <v>1.5701935442780706</v>
      </c>
      <c r="P57" s="3">
        <v>78.069999999999993</v>
      </c>
    </row>
    <row r="58" spans="1:16" x14ac:dyDescent="0.35">
      <c r="A58" t="s">
        <v>0</v>
      </c>
      <c r="B58" s="5">
        <v>54</v>
      </c>
      <c r="C58">
        <v>1464</v>
      </c>
      <c r="D58" s="3">
        <v>213.35</v>
      </c>
      <c r="E58" s="3">
        <v>101.4</v>
      </c>
      <c r="F58" s="3">
        <v>18.38</v>
      </c>
      <c r="G58" s="3">
        <f t="shared" si="0"/>
        <v>5.5168661588683356</v>
      </c>
      <c r="H58" s="3">
        <v>98.24</v>
      </c>
      <c r="I58" s="3">
        <v>0.4</v>
      </c>
      <c r="J58" s="3">
        <v>0.18</v>
      </c>
      <c r="K58" s="3">
        <v>92.05</v>
      </c>
      <c r="L58" s="3">
        <v>18.079999999999998</v>
      </c>
      <c r="M58" s="3">
        <v>18629.23</v>
      </c>
      <c r="N58" s="10">
        <v>4360</v>
      </c>
      <c r="O58" s="12">
        <v>1.5408415478606372</v>
      </c>
      <c r="P58" s="3">
        <v>156.76</v>
      </c>
    </row>
    <row r="59" spans="1:16" x14ac:dyDescent="0.35">
      <c r="A59" t="s">
        <v>0</v>
      </c>
      <c r="B59" s="5">
        <v>55</v>
      </c>
      <c r="C59">
        <v>2396</v>
      </c>
      <c r="D59" s="3">
        <v>258.02999999999997</v>
      </c>
      <c r="E59" s="3">
        <v>120.09</v>
      </c>
      <c r="F59" s="3">
        <v>25.4</v>
      </c>
      <c r="G59" s="3">
        <f t="shared" si="0"/>
        <v>4.7279527559055126</v>
      </c>
      <c r="H59" s="3">
        <v>89.49</v>
      </c>
      <c r="I59" s="3">
        <v>0.45</v>
      </c>
      <c r="J59" s="3">
        <v>0.21</v>
      </c>
      <c r="K59" s="3">
        <v>109.44</v>
      </c>
      <c r="L59" s="3">
        <v>22.99</v>
      </c>
      <c r="M59" s="3">
        <v>18317.28</v>
      </c>
      <c r="N59" s="10">
        <v>4249.17</v>
      </c>
      <c r="O59" s="12">
        <v>1.8464021740454311</v>
      </c>
      <c r="P59" s="3">
        <v>165.51</v>
      </c>
    </row>
    <row r="60" spans="1:16" x14ac:dyDescent="0.35">
      <c r="A60" t="s">
        <v>0</v>
      </c>
      <c r="B60" s="5">
        <v>56</v>
      </c>
      <c r="C60">
        <v>1622</v>
      </c>
      <c r="D60" s="3">
        <v>274.95999999999998</v>
      </c>
      <c r="E60" s="3">
        <v>140.16999999999999</v>
      </c>
      <c r="F60" s="3">
        <v>14.73</v>
      </c>
      <c r="G60" s="3">
        <f t="shared" si="0"/>
        <v>9.5159538357094355</v>
      </c>
      <c r="H60" s="3">
        <v>85.38</v>
      </c>
      <c r="I60" s="3">
        <v>0.27</v>
      </c>
      <c r="J60" s="3">
        <v>0.11</v>
      </c>
      <c r="K60" s="3">
        <v>125.4</v>
      </c>
      <c r="L60" s="3">
        <v>13.12</v>
      </c>
      <c r="M60" s="3">
        <v>18285.490000000002</v>
      </c>
      <c r="N60" s="10">
        <v>4256.8900000000003</v>
      </c>
      <c r="O60" s="12">
        <v>1.8729843027394424</v>
      </c>
      <c r="P60" s="3">
        <v>169.62</v>
      </c>
    </row>
    <row r="61" spans="1:16" x14ac:dyDescent="0.35">
      <c r="A61" t="s">
        <v>0</v>
      </c>
      <c r="B61" s="5">
        <v>57</v>
      </c>
      <c r="C61">
        <v>2393</v>
      </c>
      <c r="D61" s="3">
        <v>253.54</v>
      </c>
      <c r="E61" s="3">
        <v>116.81</v>
      </c>
      <c r="F61" s="3">
        <v>26.08</v>
      </c>
      <c r="G61" s="3">
        <f t="shared" si="0"/>
        <v>4.4789110429447856</v>
      </c>
      <c r="H61" s="3">
        <v>92.63</v>
      </c>
      <c r="I61" s="3">
        <v>0.47</v>
      </c>
      <c r="J61" s="3">
        <v>0.22</v>
      </c>
      <c r="K61" s="3">
        <v>107.52</v>
      </c>
      <c r="L61" s="3">
        <v>24.06</v>
      </c>
      <c r="M61" s="3">
        <v>18235.439999999999</v>
      </c>
      <c r="N61" s="10">
        <v>4177.04</v>
      </c>
      <c r="O61" s="12">
        <v>1.9368836438109376</v>
      </c>
      <c r="P61" s="3">
        <v>162.37</v>
      </c>
    </row>
    <row r="62" spans="1:16" x14ac:dyDescent="0.35">
      <c r="A62" t="s">
        <v>0</v>
      </c>
      <c r="B62" s="5">
        <v>58</v>
      </c>
      <c r="C62">
        <v>452</v>
      </c>
      <c r="D62" s="3">
        <v>125.73</v>
      </c>
      <c r="E62" s="3">
        <v>61.1</v>
      </c>
      <c r="F62" s="3">
        <v>9.42</v>
      </c>
      <c r="G62" s="3">
        <f t="shared" si="0"/>
        <v>6.4861995753715505</v>
      </c>
      <c r="H62" s="3">
        <v>68.08</v>
      </c>
      <c r="I62" s="3">
        <v>0.36</v>
      </c>
      <c r="J62" s="3">
        <v>0.15</v>
      </c>
      <c r="K62" s="3">
        <v>55.54</v>
      </c>
      <c r="L62" s="3">
        <v>9.4499999999999993</v>
      </c>
      <c r="M62" s="3">
        <v>18281.78</v>
      </c>
      <c r="N62" s="10">
        <v>4151.5200000000004</v>
      </c>
      <c r="O62" s="12">
        <v>1.9015540690338741</v>
      </c>
      <c r="P62" s="3">
        <v>6.9200000000000017</v>
      </c>
    </row>
    <row r="63" spans="1:16" x14ac:dyDescent="0.35">
      <c r="A63" t="s">
        <v>0</v>
      </c>
      <c r="B63" s="5">
        <v>59</v>
      </c>
      <c r="C63">
        <v>916</v>
      </c>
      <c r="D63" s="3">
        <v>225.69</v>
      </c>
      <c r="E63" s="3">
        <v>116.33</v>
      </c>
      <c r="F63" s="3">
        <v>10.029999999999999</v>
      </c>
      <c r="G63" s="3">
        <f t="shared" si="0"/>
        <v>11.598205383848455</v>
      </c>
      <c r="H63" s="3">
        <v>41.31</v>
      </c>
      <c r="I63" s="3">
        <v>0.23</v>
      </c>
      <c r="J63" s="3">
        <v>0.09</v>
      </c>
      <c r="K63" s="3">
        <v>105.65</v>
      </c>
      <c r="L63" s="3">
        <v>9.77</v>
      </c>
      <c r="M63" s="3">
        <v>18512.43</v>
      </c>
      <c r="N63" s="10">
        <v>4276.03</v>
      </c>
      <c r="O63" s="12">
        <v>1.6654278179789765</v>
      </c>
      <c r="P63" s="3">
        <v>33.69</v>
      </c>
    </row>
    <row r="64" spans="1:16" x14ac:dyDescent="0.35">
      <c r="A64" t="s">
        <v>0</v>
      </c>
      <c r="B64" s="5">
        <v>60</v>
      </c>
      <c r="C64">
        <v>1147</v>
      </c>
      <c r="D64" s="3">
        <v>243.47</v>
      </c>
      <c r="E64" s="3">
        <v>125.44</v>
      </c>
      <c r="F64" s="3">
        <v>11.64</v>
      </c>
      <c r="G64" s="3">
        <f t="shared" si="0"/>
        <v>10.776632302405497</v>
      </c>
      <c r="H64" s="3">
        <v>47.31</v>
      </c>
      <c r="I64" s="3">
        <v>0.24</v>
      </c>
      <c r="J64" s="3">
        <v>0.09</v>
      </c>
      <c r="K64" s="3">
        <v>112</v>
      </c>
      <c r="L64" s="3">
        <v>11.3</v>
      </c>
      <c r="M64" s="3">
        <v>18497.689999999999</v>
      </c>
      <c r="N64" s="10">
        <v>4033.44</v>
      </c>
      <c r="O64" s="12">
        <v>1.736746946526128</v>
      </c>
      <c r="P64" s="3">
        <v>27.689999999999998</v>
      </c>
    </row>
    <row r="65" spans="1:16" x14ac:dyDescent="0.35">
      <c r="A65" t="s">
        <v>0</v>
      </c>
      <c r="B65" s="5">
        <v>61</v>
      </c>
      <c r="C65">
        <v>685</v>
      </c>
      <c r="D65" s="3">
        <v>164.41</v>
      </c>
      <c r="E65" s="3">
        <v>81.77</v>
      </c>
      <c r="F65" s="3">
        <v>10.67</v>
      </c>
      <c r="G65" s="3">
        <f t="shared" si="0"/>
        <v>7.663542642924086</v>
      </c>
      <c r="H65" s="3">
        <v>55.57</v>
      </c>
      <c r="I65" s="3">
        <v>0.32</v>
      </c>
      <c r="J65" s="3">
        <v>0.13</v>
      </c>
      <c r="K65" s="3">
        <v>74.06</v>
      </c>
      <c r="L65" s="3">
        <v>9.68</v>
      </c>
      <c r="M65" s="3">
        <v>18357.23</v>
      </c>
      <c r="N65" s="10">
        <v>4003.73</v>
      </c>
      <c r="O65" s="12">
        <v>1.8694908867025704</v>
      </c>
      <c r="P65" s="3">
        <v>19.43</v>
      </c>
    </row>
    <row r="66" spans="1:16" x14ac:dyDescent="0.35">
      <c r="A66" t="s">
        <v>0</v>
      </c>
      <c r="B66" s="5">
        <v>62</v>
      </c>
      <c r="C66">
        <v>292</v>
      </c>
      <c r="D66" s="3">
        <v>119.23</v>
      </c>
      <c r="E66" s="3">
        <v>60.68</v>
      </c>
      <c r="F66" s="3">
        <v>6.13</v>
      </c>
      <c r="G66" s="3">
        <f t="shared" si="0"/>
        <v>9.8988580750407831</v>
      </c>
      <c r="H66" s="3">
        <v>67.19</v>
      </c>
      <c r="I66" s="3">
        <v>0.26</v>
      </c>
      <c r="J66" s="3">
        <v>0.1</v>
      </c>
      <c r="K66" s="3">
        <v>54.59</v>
      </c>
      <c r="L66" s="3">
        <v>5.38</v>
      </c>
      <c r="M66" s="3">
        <v>18432</v>
      </c>
      <c r="N66" s="10">
        <v>3970</v>
      </c>
      <c r="O66" s="12">
        <v>1.8107017129615324</v>
      </c>
      <c r="P66" s="3">
        <v>7.8100000000000023</v>
      </c>
    </row>
    <row r="67" spans="1:16" x14ac:dyDescent="0.35">
      <c r="A67" t="s">
        <v>0</v>
      </c>
      <c r="B67" s="5">
        <v>63</v>
      </c>
      <c r="C67">
        <v>4432</v>
      </c>
      <c r="D67" s="3">
        <v>338.45</v>
      </c>
      <c r="E67" s="3">
        <v>154.6</v>
      </c>
      <c r="F67" s="3">
        <v>36.5</v>
      </c>
      <c r="G67" s="3">
        <f t="shared" si="0"/>
        <v>4.2356164383561641</v>
      </c>
      <c r="H67" s="3">
        <v>50.46</v>
      </c>
      <c r="I67" s="3">
        <v>0.49</v>
      </c>
      <c r="J67" s="3">
        <v>0.24</v>
      </c>
      <c r="K67" s="3">
        <v>140.6</v>
      </c>
      <c r="L67" s="3">
        <v>33.659999999999997</v>
      </c>
      <c r="M67" s="3">
        <v>18325.91</v>
      </c>
      <c r="N67" s="10">
        <v>3962.28</v>
      </c>
      <c r="O67" s="12">
        <v>1.9074361147570824</v>
      </c>
      <c r="P67" s="3">
        <v>24.54</v>
      </c>
    </row>
    <row r="68" spans="1:16" x14ac:dyDescent="0.35">
      <c r="A68" t="s">
        <v>0</v>
      </c>
      <c r="B68" s="5">
        <v>64</v>
      </c>
      <c r="C68">
        <v>710</v>
      </c>
      <c r="D68" s="3">
        <v>127.7</v>
      </c>
      <c r="E68" s="3">
        <v>55.51</v>
      </c>
      <c r="F68" s="3">
        <v>16.28</v>
      </c>
      <c r="G68" s="3">
        <f t="shared" si="0"/>
        <v>3.4097051597051595</v>
      </c>
      <c r="H68" s="3">
        <v>60.28</v>
      </c>
      <c r="I68" s="3">
        <v>0.55000000000000004</v>
      </c>
      <c r="J68" s="3">
        <v>0.28999999999999998</v>
      </c>
      <c r="K68" s="3">
        <v>51.62</v>
      </c>
      <c r="L68" s="3">
        <v>16.11</v>
      </c>
      <c r="M68" s="3">
        <v>18431.240000000002</v>
      </c>
      <c r="N68" s="10">
        <v>3891.65</v>
      </c>
      <c r="O68" s="12">
        <v>1.8301578016761157</v>
      </c>
      <c r="P68" s="3">
        <v>14.719999999999999</v>
      </c>
    </row>
    <row r="69" spans="1:16" x14ac:dyDescent="0.35">
      <c r="A69" t="s">
        <v>0</v>
      </c>
      <c r="B69" s="5">
        <v>65</v>
      </c>
      <c r="C69">
        <v>741</v>
      </c>
      <c r="D69" s="3">
        <v>185.6</v>
      </c>
      <c r="E69" s="3">
        <v>94.19</v>
      </c>
      <c r="F69" s="3">
        <v>10.02</v>
      </c>
      <c r="G69" s="3">
        <f t="shared" si="0"/>
        <v>9.4001996007984037</v>
      </c>
      <c r="H69" s="3">
        <v>13.42</v>
      </c>
      <c r="I69" s="3">
        <v>0.27</v>
      </c>
      <c r="J69" s="3">
        <v>0.11</v>
      </c>
      <c r="K69" s="3">
        <v>85.38</v>
      </c>
      <c r="L69" s="3">
        <v>8.98</v>
      </c>
      <c r="M69" s="3">
        <v>18379.09</v>
      </c>
      <c r="N69" s="10">
        <v>3856.81</v>
      </c>
      <c r="O69" s="12">
        <v>1.8851488085023718</v>
      </c>
      <c r="P69" s="3">
        <v>61.58</v>
      </c>
    </row>
    <row r="70" spans="1:16" x14ac:dyDescent="0.35">
      <c r="A70" t="s">
        <v>0</v>
      </c>
      <c r="B70" s="5">
        <v>66</v>
      </c>
      <c r="C70">
        <v>1103</v>
      </c>
      <c r="D70" s="3">
        <v>173.95</v>
      </c>
      <c r="E70" s="3">
        <v>80.56</v>
      </c>
      <c r="F70" s="3">
        <v>17.43</v>
      </c>
      <c r="G70" s="3">
        <f t="shared" ref="G70:G133" si="1">E70/F70</f>
        <v>4.6219162363740676</v>
      </c>
      <c r="H70" s="3">
        <v>76.260000000000005</v>
      </c>
      <c r="I70" s="3">
        <v>0.46</v>
      </c>
      <c r="J70" s="3">
        <v>0.22</v>
      </c>
      <c r="K70" s="3">
        <v>73.349999999999994</v>
      </c>
      <c r="L70" s="3">
        <v>16.239999999999998</v>
      </c>
      <c r="M70" s="3">
        <v>18527.7</v>
      </c>
      <c r="N70" s="10">
        <v>3863.56</v>
      </c>
      <c r="O70" s="12">
        <v>1.7506180070215729</v>
      </c>
      <c r="P70" s="3">
        <v>178.74</v>
      </c>
    </row>
    <row r="71" spans="1:16" x14ac:dyDescent="0.35">
      <c r="A71" t="s">
        <v>0</v>
      </c>
      <c r="B71" s="5">
        <v>67</v>
      </c>
      <c r="C71">
        <v>155</v>
      </c>
      <c r="D71" s="3">
        <v>55.25</v>
      </c>
      <c r="E71" s="3">
        <v>21.51</v>
      </c>
      <c r="F71" s="3">
        <v>9.17</v>
      </c>
      <c r="G71" s="3">
        <f t="shared" si="1"/>
        <v>2.3456924754634678</v>
      </c>
      <c r="H71" s="3">
        <v>46.79</v>
      </c>
      <c r="I71" s="3">
        <v>0.64</v>
      </c>
      <c r="J71" s="3">
        <v>0.43</v>
      </c>
      <c r="K71" s="3">
        <v>21.54</v>
      </c>
      <c r="L71" s="3">
        <v>9.1199999999999992</v>
      </c>
      <c r="M71" s="3">
        <v>18758.52</v>
      </c>
      <c r="N71" s="10">
        <v>3903.25</v>
      </c>
      <c r="O71" s="12">
        <v>1.5346665930177146</v>
      </c>
      <c r="P71" s="3">
        <v>28.21</v>
      </c>
    </row>
    <row r="72" spans="1:16" x14ac:dyDescent="0.35">
      <c r="A72" t="s">
        <v>0</v>
      </c>
      <c r="B72" s="5">
        <v>68</v>
      </c>
      <c r="C72">
        <v>230</v>
      </c>
      <c r="D72" s="3">
        <v>80.92</v>
      </c>
      <c r="E72" s="3">
        <v>37.380000000000003</v>
      </c>
      <c r="F72" s="3">
        <v>7.84</v>
      </c>
      <c r="G72" s="3">
        <f t="shared" si="1"/>
        <v>4.7678571428571432</v>
      </c>
      <c r="H72" s="3">
        <v>80.7</v>
      </c>
      <c r="I72" s="3">
        <v>0.44</v>
      </c>
      <c r="J72" s="3">
        <v>0.21</v>
      </c>
      <c r="K72" s="3">
        <v>35.11</v>
      </c>
      <c r="L72" s="3">
        <v>7.7</v>
      </c>
      <c r="M72" s="3">
        <v>18739.36</v>
      </c>
      <c r="N72" s="10">
        <v>3952.67</v>
      </c>
      <c r="O72" s="12">
        <v>1.5399594648906243</v>
      </c>
      <c r="P72" s="3">
        <v>174.3</v>
      </c>
    </row>
    <row r="73" spans="1:16" x14ac:dyDescent="0.35">
      <c r="A73" t="s">
        <v>0</v>
      </c>
      <c r="B73" s="5">
        <v>69</v>
      </c>
      <c r="C73">
        <v>536</v>
      </c>
      <c r="D73" s="3">
        <v>139.94999999999999</v>
      </c>
      <c r="E73" s="3">
        <v>68.67</v>
      </c>
      <c r="F73" s="3">
        <v>9.94</v>
      </c>
      <c r="G73" s="3">
        <f t="shared" si="1"/>
        <v>6.9084507042253529</v>
      </c>
      <c r="H73" s="3">
        <v>97.86</v>
      </c>
      <c r="I73" s="3">
        <v>0.34</v>
      </c>
      <c r="J73" s="3">
        <v>0.14000000000000001</v>
      </c>
      <c r="K73" s="3">
        <v>63</v>
      </c>
      <c r="L73" s="3">
        <v>9.19</v>
      </c>
      <c r="M73" s="3">
        <v>18830.330000000002</v>
      </c>
      <c r="N73" s="10">
        <v>4013.18</v>
      </c>
      <c r="O73" s="12">
        <v>1.444097045597408</v>
      </c>
      <c r="P73" s="3">
        <v>157.13999999999999</v>
      </c>
    </row>
    <row r="74" spans="1:16" x14ac:dyDescent="0.35">
      <c r="A74" t="s">
        <v>0</v>
      </c>
      <c r="B74" s="5">
        <v>70</v>
      </c>
      <c r="C74">
        <v>437</v>
      </c>
      <c r="D74" s="3">
        <v>91.66</v>
      </c>
      <c r="E74" s="3">
        <v>36.17</v>
      </c>
      <c r="F74" s="3">
        <v>15.39</v>
      </c>
      <c r="G74" s="3">
        <f t="shared" si="1"/>
        <v>2.350227420402859</v>
      </c>
      <c r="H74" s="3">
        <v>93.91</v>
      </c>
      <c r="I74" s="3">
        <v>0.65</v>
      </c>
      <c r="J74" s="3">
        <v>0.43</v>
      </c>
      <c r="K74" s="3">
        <v>35.74</v>
      </c>
      <c r="L74" s="3">
        <v>15.01</v>
      </c>
      <c r="M74" s="3">
        <v>18851.37</v>
      </c>
      <c r="N74" s="10">
        <v>3821.98</v>
      </c>
      <c r="O74" s="12">
        <v>1.4710999363737858</v>
      </c>
      <c r="P74" s="3">
        <v>161.09</v>
      </c>
    </row>
    <row r="75" spans="1:16" x14ac:dyDescent="0.35">
      <c r="A75" t="s">
        <v>0</v>
      </c>
      <c r="B75" s="5">
        <v>71</v>
      </c>
      <c r="C75">
        <v>2039</v>
      </c>
      <c r="D75" s="3">
        <v>405.63</v>
      </c>
      <c r="E75" s="3">
        <v>214.88</v>
      </c>
      <c r="F75" s="3">
        <v>12.08</v>
      </c>
      <c r="G75" s="3">
        <f t="shared" si="1"/>
        <v>17.788079470198674</v>
      </c>
      <c r="H75" s="3">
        <v>82.35</v>
      </c>
      <c r="I75" s="3">
        <v>0.16</v>
      </c>
      <c r="J75" s="3">
        <v>0.06</v>
      </c>
      <c r="K75" s="3">
        <v>192.59</v>
      </c>
      <c r="L75" s="3">
        <v>12.16</v>
      </c>
      <c r="M75" s="3">
        <v>18921.12</v>
      </c>
      <c r="N75" s="10">
        <v>3981.49</v>
      </c>
      <c r="O75" s="12">
        <v>1.3704910916812136</v>
      </c>
      <c r="P75" s="3">
        <v>172.65</v>
      </c>
    </row>
    <row r="76" spans="1:16" x14ac:dyDescent="0.35">
      <c r="A76" t="s">
        <v>0</v>
      </c>
      <c r="B76" s="5">
        <v>72</v>
      </c>
      <c r="C76">
        <v>272</v>
      </c>
      <c r="D76" s="3">
        <v>98.49</v>
      </c>
      <c r="E76" s="3">
        <v>47.37</v>
      </c>
      <c r="F76" s="3">
        <v>7.31</v>
      </c>
      <c r="G76" s="3">
        <f t="shared" si="1"/>
        <v>6.4801641586867307</v>
      </c>
      <c r="H76" s="3">
        <v>127.36</v>
      </c>
      <c r="I76" s="3">
        <v>0.35</v>
      </c>
      <c r="J76" s="3">
        <v>0.15</v>
      </c>
      <c r="K76" s="3">
        <v>43.42</v>
      </c>
      <c r="L76" s="3">
        <v>7.19</v>
      </c>
      <c r="M76" s="3">
        <v>18896.650000000001</v>
      </c>
      <c r="N76" s="10">
        <v>4108.84</v>
      </c>
      <c r="O76" s="12">
        <v>1.3618573875844353</v>
      </c>
      <c r="P76" s="3">
        <v>127.63999999999999</v>
      </c>
    </row>
    <row r="77" spans="1:16" x14ac:dyDescent="0.35">
      <c r="A77" t="s">
        <v>0</v>
      </c>
      <c r="B77" s="5">
        <v>73</v>
      </c>
      <c r="C77">
        <v>416</v>
      </c>
      <c r="D77" s="3">
        <v>109.44</v>
      </c>
      <c r="E77" s="3">
        <v>51.11</v>
      </c>
      <c r="F77" s="3">
        <v>10.36</v>
      </c>
      <c r="G77" s="3">
        <f t="shared" si="1"/>
        <v>4.9333976833976836</v>
      </c>
      <c r="H77" s="3">
        <v>116.53</v>
      </c>
      <c r="I77" s="3">
        <v>0.44</v>
      </c>
      <c r="J77" s="3">
        <v>0.2</v>
      </c>
      <c r="K77" s="3">
        <v>47.8</v>
      </c>
      <c r="L77" s="3">
        <v>9.39</v>
      </c>
      <c r="M77" s="3">
        <v>19081.099999999999</v>
      </c>
      <c r="N77" s="10">
        <v>4201.5200000000004</v>
      </c>
      <c r="O77" s="12">
        <v>1.1746792692889561</v>
      </c>
      <c r="P77" s="3">
        <v>138.47</v>
      </c>
    </row>
    <row r="78" spans="1:16" x14ac:dyDescent="0.35">
      <c r="A78" t="s">
        <v>0</v>
      </c>
      <c r="B78" s="5">
        <v>74</v>
      </c>
      <c r="C78">
        <v>3833</v>
      </c>
      <c r="D78" s="3">
        <v>308.52</v>
      </c>
      <c r="E78" s="3">
        <v>140.66</v>
      </c>
      <c r="F78" s="3">
        <v>34.700000000000003</v>
      </c>
      <c r="G78" s="3">
        <f t="shared" si="1"/>
        <v>4.0536023054755042</v>
      </c>
      <c r="H78" s="3">
        <v>29.36</v>
      </c>
      <c r="I78" s="3">
        <v>0.51</v>
      </c>
      <c r="J78" s="3">
        <v>0.25</v>
      </c>
      <c r="K78" s="3">
        <v>132.01</v>
      </c>
      <c r="L78" s="3">
        <v>31.62</v>
      </c>
      <c r="M78" s="3">
        <v>19372.53</v>
      </c>
      <c r="N78" s="10">
        <v>4270.5200000000004</v>
      </c>
      <c r="O78" s="12">
        <v>0.89749567885609627</v>
      </c>
      <c r="P78" s="3">
        <v>45.64</v>
      </c>
    </row>
    <row r="79" spans="1:16" x14ac:dyDescent="0.35">
      <c r="A79" t="s">
        <v>0</v>
      </c>
      <c r="B79" s="5">
        <v>75</v>
      </c>
      <c r="C79">
        <v>3868</v>
      </c>
      <c r="D79" s="3">
        <v>344.5</v>
      </c>
      <c r="E79" s="3">
        <v>163.92</v>
      </c>
      <c r="F79" s="3">
        <v>30.04</v>
      </c>
      <c r="G79" s="3">
        <f t="shared" si="1"/>
        <v>5.4567243675099864</v>
      </c>
      <c r="H79" s="3">
        <v>30.62</v>
      </c>
      <c r="I79" s="3">
        <v>0.41</v>
      </c>
      <c r="J79" s="3">
        <v>0.18</v>
      </c>
      <c r="K79" s="3">
        <v>156.97</v>
      </c>
      <c r="L79" s="3">
        <v>28.17</v>
      </c>
      <c r="M79" s="3">
        <v>19521.05</v>
      </c>
      <c r="N79" s="10">
        <v>4184.82</v>
      </c>
      <c r="O79" s="12">
        <v>0.78520076074946032</v>
      </c>
      <c r="P79" s="3">
        <v>44.379999999999995</v>
      </c>
    </row>
    <row r="80" spans="1:16" x14ac:dyDescent="0.35">
      <c r="A80" t="s">
        <v>0</v>
      </c>
      <c r="B80" s="5">
        <v>76</v>
      </c>
      <c r="C80">
        <v>379</v>
      </c>
      <c r="D80" s="3">
        <v>106.11</v>
      </c>
      <c r="E80" s="3">
        <v>49.29</v>
      </c>
      <c r="F80" s="3">
        <v>9.7899999999999991</v>
      </c>
      <c r="G80" s="3">
        <f t="shared" si="1"/>
        <v>5.0347293156281925</v>
      </c>
      <c r="H80" s="3">
        <v>90.26</v>
      </c>
      <c r="I80" s="3">
        <v>0.42</v>
      </c>
      <c r="J80" s="3">
        <v>0.2</v>
      </c>
      <c r="K80" s="3">
        <v>45.71</v>
      </c>
      <c r="L80" s="3">
        <v>9.98</v>
      </c>
      <c r="M80" s="3">
        <v>19657.27</v>
      </c>
      <c r="N80" s="10">
        <v>4257.1099999999997</v>
      </c>
      <c r="O80" s="12">
        <v>0.64604479331652265</v>
      </c>
      <c r="P80" s="3">
        <v>164.74</v>
      </c>
    </row>
    <row r="81" spans="1:16" x14ac:dyDescent="0.35">
      <c r="A81" t="s">
        <v>0</v>
      </c>
      <c r="B81" s="5">
        <v>77</v>
      </c>
      <c r="C81">
        <v>2534</v>
      </c>
      <c r="D81" s="3">
        <v>232.67</v>
      </c>
      <c r="E81" s="3">
        <v>97.92</v>
      </c>
      <c r="F81" s="3">
        <v>32.950000000000003</v>
      </c>
      <c r="G81" s="3">
        <f t="shared" si="1"/>
        <v>2.9717754172989377</v>
      </c>
      <c r="H81" s="3">
        <v>67.02</v>
      </c>
      <c r="I81" s="3">
        <v>0.59</v>
      </c>
      <c r="J81" s="3">
        <v>0.34</v>
      </c>
      <c r="K81" s="3">
        <v>94.37</v>
      </c>
      <c r="L81" s="3">
        <v>31.58</v>
      </c>
      <c r="M81" s="3">
        <v>19562.560000000001</v>
      </c>
      <c r="N81" s="10">
        <v>4047.07</v>
      </c>
      <c r="O81" s="12">
        <v>0.78108663335465445</v>
      </c>
      <c r="P81" s="3">
        <v>7.980000000000004</v>
      </c>
    </row>
    <row r="82" spans="1:16" x14ac:dyDescent="0.35">
      <c r="A82" t="s">
        <v>0</v>
      </c>
      <c r="B82" s="5">
        <v>78</v>
      </c>
      <c r="C82">
        <v>1360</v>
      </c>
      <c r="D82" s="3">
        <v>177.63</v>
      </c>
      <c r="E82" s="3">
        <v>78.36</v>
      </c>
      <c r="F82" s="3">
        <v>22.1</v>
      </c>
      <c r="G82" s="3">
        <f t="shared" si="1"/>
        <v>3.5457013574660632</v>
      </c>
      <c r="H82" s="3">
        <v>70.319999999999993</v>
      </c>
      <c r="I82" s="3">
        <v>0.54</v>
      </c>
      <c r="J82" s="3">
        <v>0.28000000000000003</v>
      </c>
      <c r="K82" s="3">
        <v>75.17</v>
      </c>
      <c r="L82" s="3">
        <v>21.05</v>
      </c>
      <c r="M82" s="3">
        <v>19321.39</v>
      </c>
      <c r="N82" s="10">
        <v>4058.85</v>
      </c>
      <c r="O82" s="12">
        <v>0.99396019184986706</v>
      </c>
      <c r="P82" s="3">
        <v>4.6800000000000068</v>
      </c>
    </row>
    <row r="83" spans="1:16" x14ac:dyDescent="0.35">
      <c r="A83" t="s">
        <v>0</v>
      </c>
      <c r="B83" s="5">
        <v>79</v>
      </c>
      <c r="C83">
        <v>2418</v>
      </c>
      <c r="D83" s="3">
        <v>356.62</v>
      </c>
      <c r="E83" s="3">
        <v>184.08</v>
      </c>
      <c r="F83" s="3">
        <v>16.73</v>
      </c>
      <c r="G83" s="3">
        <f t="shared" si="1"/>
        <v>11.002988643156007</v>
      </c>
      <c r="H83" s="3">
        <v>76.709999999999994</v>
      </c>
      <c r="I83" s="3">
        <v>0.24</v>
      </c>
      <c r="J83" s="3">
        <v>0.09</v>
      </c>
      <c r="K83" s="3">
        <v>165.42</v>
      </c>
      <c r="L83" s="3">
        <v>14.83</v>
      </c>
      <c r="M83" s="3">
        <v>19285.22</v>
      </c>
      <c r="N83" s="10">
        <v>4023.01</v>
      </c>
      <c r="O83" s="12">
        <v>1.0348987212140788</v>
      </c>
      <c r="P83" s="3">
        <v>178.29000000000002</v>
      </c>
    </row>
    <row r="84" spans="1:16" x14ac:dyDescent="0.35">
      <c r="A84" t="s">
        <v>0</v>
      </c>
      <c r="B84" s="5">
        <v>80</v>
      </c>
      <c r="C84">
        <v>326</v>
      </c>
      <c r="D84" s="3">
        <v>87.85</v>
      </c>
      <c r="E84" s="3">
        <v>38.479999999999997</v>
      </c>
      <c r="F84" s="3">
        <v>10.79</v>
      </c>
      <c r="G84" s="3">
        <f t="shared" si="1"/>
        <v>3.5662650602409638</v>
      </c>
      <c r="H84" s="3">
        <v>79.02</v>
      </c>
      <c r="I84" s="3">
        <v>0.53</v>
      </c>
      <c r="J84" s="3">
        <v>0.28000000000000003</v>
      </c>
      <c r="K84" s="3">
        <v>37.049999999999997</v>
      </c>
      <c r="L84" s="3">
        <v>10.38</v>
      </c>
      <c r="M84" s="3">
        <v>19248.63</v>
      </c>
      <c r="N84" s="10">
        <v>4073.79</v>
      </c>
      <c r="O84" s="12">
        <v>1.0554546423933466</v>
      </c>
      <c r="P84" s="3">
        <v>175.98000000000002</v>
      </c>
    </row>
    <row r="85" spans="1:16" x14ac:dyDescent="0.35">
      <c r="A85" t="s">
        <v>0</v>
      </c>
      <c r="B85" s="5">
        <v>81</v>
      </c>
      <c r="C85">
        <v>802</v>
      </c>
      <c r="D85" s="3">
        <v>154.38999999999999</v>
      </c>
      <c r="E85" s="3">
        <v>72.88</v>
      </c>
      <c r="F85" s="3">
        <v>14.01</v>
      </c>
      <c r="G85" s="3">
        <f t="shared" si="1"/>
        <v>5.2019985724482511</v>
      </c>
      <c r="H85" s="3">
        <v>166.59</v>
      </c>
      <c r="I85" s="3">
        <v>0.42</v>
      </c>
      <c r="J85" s="3">
        <v>0.19</v>
      </c>
      <c r="K85" s="3">
        <v>66.069999999999993</v>
      </c>
      <c r="L85" s="3">
        <v>13.1</v>
      </c>
      <c r="M85" s="3">
        <v>19515.12</v>
      </c>
      <c r="N85" s="10">
        <v>3831.17</v>
      </c>
      <c r="O85" s="12">
        <v>0.87525566394428167</v>
      </c>
      <c r="P85" s="3">
        <v>88.41</v>
      </c>
    </row>
    <row r="86" spans="1:16" x14ac:dyDescent="0.35">
      <c r="A86" t="s">
        <v>0</v>
      </c>
      <c r="B86" s="5">
        <v>82</v>
      </c>
      <c r="C86">
        <v>1454</v>
      </c>
      <c r="D86" s="3">
        <v>316.76</v>
      </c>
      <c r="E86" s="3">
        <v>167.12</v>
      </c>
      <c r="F86" s="3">
        <v>11.08</v>
      </c>
      <c r="G86" s="3">
        <f t="shared" si="1"/>
        <v>15.08303249097473</v>
      </c>
      <c r="H86" s="3">
        <v>170.53</v>
      </c>
      <c r="I86" s="3">
        <v>0.18</v>
      </c>
      <c r="J86" s="3">
        <v>7.0000000000000007E-2</v>
      </c>
      <c r="K86" s="3">
        <v>149.75</v>
      </c>
      <c r="L86" s="3">
        <v>10.19</v>
      </c>
      <c r="M86" s="3">
        <v>19355.28</v>
      </c>
      <c r="N86" s="10">
        <v>3678.08</v>
      </c>
      <c r="O86" s="12">
        <v>1.0549002858783314</v>
      </c>
      <c r="P86" s="3">
        <v>84.47</v>
      </c>
    </row>
    <row r="87" spans="1:16" x14ac:dyDescent="0.35">
      <c r="A87" t="s">
        <v>0</v>
      </c>
      <c r="B87" s="5">
        <v>83</v>
      </c>
      <c r="C87">
        <v>442</v>
      </c>
      <c r="D87" s="3">
        <v>140.35</v>
      </c>
      <c r="E87" s="3">
        <v>68.680000000000007</v>
      </c>
      <c r="F87" s="3">
        <v>8.19</v>
      </c>
      <c r="G87" s="3">
        <f t="shared" si="1"/>
        <v>8.385836385836388</v>
      </c>
      <c r="H87" s="3">
        <v>43.57</v>
      </c>
      <c r="I87" s="3">
        <v>0.28000000000000003</v>
      </c>
      <c r="J87" s="3">
        <v>0.12</v>
      </c>
      <c r="K87" s="3">
        <v>63.89</v>
      </c>
      <c r="L87" s="3">
        <v>9.19</v>
      </c>
      <c r="M87" s="3">
        <v>19458.79</v>
      </c>
      <c r="N87" s="10">
        <v>3562.8</v>
      </c>
      <c r="O87" s="12">
        <v>0.98994998702670545</v>
      </c>
      <c r="P87" s="3">
        <v>31.43</v>
      </c>
    </row>
    <row r="88" spans="1:16" x14ac:dyDescent="0.35">
      <c r="A88" t="s">
        <v>0</v>
      </c>
      <c r="B88" s="5">
        <v>84</v>
      </c>
      <c r="C88">
        <v>903</v>
      </c>
      <c r="D88" s="3">
        <v>201.75</v>
      </c>
      <c r="E88" s="3">
        <v>102.09</v>
      </c>
      <c r="F88" s="3">
        <v>11.26</v>
      </c>
      <c r="G88" s="3">
        <f t="shared" si="1"/>
        <v>9.0666074600355238</v>
      </c>
      <c r="H88" s="3">
        <v>36.01</v>
      </c>
      <c r="I88" s="3">
        <v>0.28000000000000003</v>
      </c>
      <c r="J88" s="3">
        <v>0.11</v>
      </c>
      <c r="K88" s="3">
        <v>92.28</v>
      </c>
      <c r="L88" s="3">
        <v>11.15</v>
      </c>
      <c r="M88" s="3">
        <v>19587</v>
      </c>
      <c r="N88" s="10">
        <v>3462.49</v>
      </c>
      <c r="O88" s="12">
        <v>0.8993210872357007</v>
      </c>
      <c r="P88" s="3">
        <v>38.99</v>
      </c>
    </row>
    <row r="89" spans="1:16" x14ac:dyDescent="0.35">
      <c r="A89" t="s">
        <v>0</v>
      </c>
      <c r="B89" s="5">
        <v>85</v>
      </c>
      <c r="C89">
        <v>497</v>
      </c>
      <c r="D89" s="3">
        <v>158.22999999999999</v>
      </c>
      <c r="E89" s="3">
        <v>80.98</v>
      </c>
      <c r="F89" s="3">
        <v>7.81</v>
      </c>
      <c r="G89" s="3">
        <f t="shared" si="1"/>
        <v>10.368758002560821</v>
      </c>
      <c r="H89" s="3">
        <v>67.209999999999994</v>
      </c>
      <c r="I89" s="3">
        <v>0.25</v>
      </c>
      <c r="J89" s="3">
        <v>0.1</v>
      </c>
      <c r="K89" s="3">
        <v>73.38</v>
      </c>
      <c r="L89" s="3">
        <v>7.08</v>
      </c>
      <c r="M89" s="3">
        <v>19623.13</v>
      </c>
      <c r="N89" s="10">
        <v>3323.93</v>
      </c>
      <c r="O89" s="12">
        <v>0.90021281574085554</v>
      </c>
      <c r="P89" s="3">
        <v>7.7900000000000063</v>
      </c>
    </row>
    <row r="90" spans="1:16" x14ac:dyDescent="0.35">
      <c r="A90" t="s">
        <v>0</v>
      </c>
      <c r="B90" s="5">
        <v>86</v>
      </c>
      <c r="C90">
        <v>959</v>
      </c>
      <c r="D90" s="3">
        <v>366.2</v>
      </c>
      <c r="E90" s="3">
        <v>195.49</v>
      </c>
      <c r="F90" s="3">
        <v>6.25</v>
      </c>
      <c r="G90" s="3">
        <f t="shared" si="1"/>
        <v>31.278400000000001</v>
      </c>
      <c r="H90" s="3">
        <v>60.1</v>
      </c>
      <c r="I90" s="3">
        <v>0.09</v>
      </c>
      <c r="J90" s="3">
        <v>0.03</v>
      </c>
      <c r="K90" s="3">
        <v>178.37</v>
      </c>
      <c r="L90" s="3">
        <v>6.69</v>
      </c>
      <c r="M90" s="3">
        <v>19311.77</v>
      </c>
      <c r="N90" s="10">
        <v>3534.55</v>
      </c>
      <c r="O90" s="12">
        <v>1.1282111472166705</v>
      </c>
      <c r="P90" s="3">
        <v>14.899999999999999</v>
      </c>
    </row>
    <row r="91" spans="1:16" x14ac:dyDescent="0.35">
      <c r="A91" t="s">
        <v>0</v>
      </c>
      <c r="B91" s="5">
        <v>87</v>
      </c>
      <c r="C91">
        <v>1379</v>
      </c>
      <c r="D91" s="3">
        <v>257.14999999999998</v>
      </c>
      <c r="E91" s="3">
        <v>131.36000000000001</v>
      </c>
      <c r="F91" s="3">
        <v>13.37</v>
      </c>
      <c r="G91" s="3">
        <f t="shared" si="1"/>
        <v>9.8249813014210936</v>
      </c>
      <c r="H91" s="3">
        <v>99.59</v>
      </c>
      <c r="I91" s="3">
        <v>0.26</v>
      </c>
      <c r="J91" s="3">
        <v>0.1</v>
      </c>
      <c r="K91" s="3">
        <v>118.27</v>
      </c>
      <c r="L91" s="3">
        <v>12.17</v>
      </c>
      <c r="M91" s="3">
        <v>19238.650000000001</v>
      </c>
      <c r="N91" s="10">
        <v>3563.96</v>
      </c>
      <c r="O91" s="12">
        <v>1.1865598771257484</v>
      </c>
      <c r="P91" s="3">
        <v>155.41</v>
      </c>
    </row>
    <row r="92" spans="1:16" x14ac:dyDescent="0.35">
      <c r="A92" t="s">
        <v>0</v>
      </c>
      <c r="B92" s="5">
        <v>88</v>
      </c>
      <c r="C92">
        <v>507</v>
      </c>
      <c r="D92" s="3">
        <v>153.58000000000001</v>
      </c>
      <c r="E92" s="3">
        <v>77.41</v>
      </c>
      <c r="F92" s="3">
        <v>8.34</v>
      </c>
      <c r="G92" s="3">
        <f t="shared" si="1"/>
        <v>9.2817745803357319</v>
      </c>
      <c r="H92" s="3">
        <v>55.32</v>
      </c>
      <c r="I92" s="3">
        <v>0.27</v>
      </c>
      <c r="J92" s="3">
        <v>0.11</v>
      </c>
      <c r="K92" s="3">
        <v>70.709999999999994</v>
      </c>
      <c r="L92" s="3">
        <v>7.78</v>
      </c>
      <c r="M92" s="3">
        <v>19254.740000000002</v>
      </c>
      <c r="N92" s="10">
        <v>3410.32</v>
      </c>
      <c r="O92" s="12">
        <v>1.2089887767040366</v>
      </c>
      <c r="P92" s="3">
        <v>19.68</v>
      </c>
    </row>
    <row r="93" spans="1:16" x14ac:dyDescent="0.35">
      <c r="A93" t="s">
        <v>0</v>
      </c>
      <c r="B93" s="5">
        <v>89</v>
      </c>
      <c r="C93">
        <v>589</v>
      </c>
      <c r="D93" s="3">
        <v>114.52</v>
      </c>
      <c r="E93" s="3">
        <v>49.31</v>
      </c>
      <c r="F93" s="3">
        <v>15.21</v>
      </c>
      <c r="G93" s="3">
        <f t="shared" si="1"/>
        <v>3.241946088099934</v>
      </c>
      <c r="H93" s="3">
        <v>27.12</v>
      </c>
      <c r="I93" s="3">
        <v>0.56000000000000005</v>
      </c>
      <c r="J93" s="3">
        <v>0.31</v>
      </c>
      <c r="K93" s="3">
        <v>45.97</v>
      </c>
      <c r="L93" s="3">
        <v>14.29</v>
      </c>
      <c r="M93" s="3">
        <v>18998.02</v>
      </c>
      <c r="N93" s="10">
        <v>3381.81</v>
      </c>
      <c r="O93" s="12">
        <v>1.4454252666121816</v>
      </c>
      <c r="P93" s="3">
        <v>47.879999999999995</v>
      </c>
    </row>
    <row r="94" spans="1:16" x14ac:dyDescent="0.35">
      <c r="A94" t="s">
        <v>0</v>
      </c>
      <c r="B94" s="5">
        <v>90</v>
      </c>
      <c r="C94">
        <v>896</v>
      </c>
      <c r="D94" s="3">
        <v>191.72</v>
      </c>
      <c r="E94" s="3">
        <v>95.5</v>
      </c>
      <c r="F94" s="3">
        <v>11.95</v>
      </c>
      <c r="G94" s="3">
        <f t="shared" si="1"/>
        <v>7.99163179916318</v>
      </c>
      <c r="H94" s="3">
        <v>80.08</v>
      </c>
      <c r="I94" s="3">
        <v>0.31</v>
      </c>
      <c r="J94" s="3">
        <v>0.13</v>
      </c>
      <c r="K94" s="3">
        <v>86.68</v>
      </c>
      <c r="L94" s="3">
        <v>11.79</v>
      </c>
      <c r="M94" s="3">
        <v>18882.080000000002</v>
      </c>
      <c r="N94" s="10">
        <v>3541.23</v>
      </c>
      <c r="O94" s="12">
        <v>1.5109146259915482</v>
      </c>
      <c r="P94" s="3">
        <v>174.92000000000002</v>
      </c>
    </row>
    <row r="95" spans="1:16" x14ac:dyDescent="0.35">
      <c r="A95" t="s">
        <v>0</v>
      </c>
      <c r="B95" s="5">
        <v>91</v>
      </c>
      <c r="C95">
        <v>1403</v>
      </c>
      <c r="D95" s="3">
        <v>235.81</v>
      </c>
      <c r="E95" s="3">
        <v>117.73</v>
      </c>
      <c r="F95" s="3">
        <v>15.17</v>
      </c>
      <c r="G95" s="3">
        <f t="shared" si="1"/>
        <v>7.7607119314436392</v>
      </c>
      <c r="H95" s="3">
        <v>78.989999999999995</v>
      </c>
      <c r="I95" s="3">
        <v>0.32</v>
      </c>
      <c r="J95" s="3">
        <v>0.13</v>
      </c>
      <c r="K95" s="3">
        <v>106.23</v>
      </c>
      <c r="L95" s="3">
        <v>13.52</v>
      </c>
      <c r="M95" s="3">
        <v>18818.490000000002</v>
      </c>
      <c r="N95" s="10">
        <v>3640.88</v>
      </c>
      <c r="O95" s="12">
        <v>1.5439071310371624</v>
      </c>
      <c r="P95" s="3">
        <v>176.01</v>
      </c>
    </row>
    <row r="96" spans="1:16" x14ac:dyDescent="0.35">
      <c r="A96" t="s">
        <v>0</v>
      </c>
      <c r="B96" s="5">
        <v>92</v>
      </c>
      <c r="C96">
        <v>350</v>
      </c>
      <c r="D96" s="3">
        <v>123.12</v>
      </c>
      <c r="E96" s="3">
        <v>61.65</v>
      </c>
      <c r="F96" s="3">
        <v>7.23</v>
      </c>
      <c r="G96" s="3">
        <f t="shared" si="1"/>
        <v>8.5269709543568464</v>
      </c>
      <c r="H96" s="3">
        <v>81.900000000000006</v>
      </c>
      <c r="I96" s="3">
        <v>0.28999999999999998</v>
      </c>
      <c r="J96" s="3">
        <v>0.12</v>
      </c>
      <c r="K96" s="3">
        <v>56.75</v>
      </c>
      <c r="L96" s="3">
        <v>6.92</v>
      </c>
      <c r="M96" s="3">
        <v>18747.84</v>
      </c>
      <c r="N96" s="10">
        <v>3578.55</v>
      </c>
      <c r="O96" s="12">
        <v>1.6220319928043425</v>
      </c>
      <c r="P96" s="3">
        <v>173.1</v>
      </c>
    </row>
    <row r="97" spans="1:16" x14ac:dyDescent="0.35">
      <c r="A97" t="s">
        <v>0</v>
      </c>
      <c r="B97" s="5">
        <v>93</v>
      </c>
      <c r="C97">
        <v>1562</v>
      </c>
      <c r="D97" s="3">
        <v>300.16000000000003</v>
      </c>
      <c r="E97" s="3">
        <v>155.94</v>
      </c>
      <c r="F97" s="3">
        <v>12.75</v>
      </c>
      <c r="G97" s="3">
        <f t="shared" si="1"/>
        <v>12.230588235294118</v>
      </c>
      <c r="H97" s="3">
        <v>76.23</v>
      </c>
      <c r="I97" s="3">
        <v>0.22</v>
      </c>
      <c r="J97" s="3">
        <v>0.08</v>
      </c>
      <c r="K97" s="3">
        <v>141.16</v>
      </c>
      <c r="L97" s="3">
        <v>11.65</v>
      </c>
      <c r="M97" s="3">
        <v>18695.7</v>
      </c>
      <c r="N97" s="10">
        <v>3683.61</v>
      </c>
      <c r="O97" s="12">
        <v>1.6434874036416052</v>
      </c>
      <c r="P97" s="3">
        <v>178.76999999999998</v>
      </c>
    </row>
    <row r="98" spans="1:16" x14ac:dyDescent="0.35">
      <c r="A98" t="s">
        <v>0</v>
      </c>
      <c r="B98" s="5">
        <v>94</v>
      </c>
      <c r="C98">
        <v>8470</v>
      </c>
      <c r="D98" s="3">
        <v>478.91</v>
      </c>
      <c r="E98" s="3">
        <v>220.37</v>
      </c>
      <c r="F98" s="3">
        <v>48.94</v>
      </c>
      <c r="G98" s="3">
        <f t="shared" si="1"/>
        <v>4.5028606456885987</v>
      </c>
      <c r="H98" s="3">
        <v>75.47</v>
      </c>
      <c r="I98" s="3">
        <v>0.46</v>
      </c>
      <c r="J98" s="3">
        <v>0.22</v>
      </c>
      <c r="K98" s="3">
        <v>201.7</v>
      </c>
      <c r="L98" s="3">
        <v>48.21</v>
      </c>
      <c r="M98" s="3">
        <v>18481.97</v>
      </c>
      <c r="N98" s="10">
        <v>3538.78</v>
      </c>
      <c r="O98" s="12">
        <v>1.8693504491554551</v>
      </c>
      <c r="P98" s="3">
        <v>179.53</v>
      </c>
    </row>
    <row r="99" spans="1:16" x14ac:dyDescent="0.35">
      <c r="A99" t="s">
        <v>0</v>
      </c>
      <c r="B99" s="5">
        <v>95</v>
      </c>
      <c r="C99">
        <v>2578</v>
      </c>
      <c r="D99" s="3">
        <v>257.57</v>
      </c>
      <c r="E99" s="3">
        <v>117.11</v>
      </c>
      <c r="F99" s="3">
        <v>28.03</v>
      </c>
      <c r="G99" s="3">
        <f t="shared" si="1"/>
        <v>4.1780235462004995</v>
      </c>
      <c r="H99" s="3">
        <v>71.69</v>
      </c>
      <c r="I99" s="3">
        <v>0.49</v>
      </c>
      <c r="J99" s="3">
        <v>0.24</v>
      </c>
      <c r="K99" s="3">
        <v>108.46</v>
      </c>
      <c r="L99" s="3">
        <v>25.61</v>
      </c>
      <c r="M99" s="3">
        <v>18340.68</v>
      </c>
      <c r="N99" s="10">
        <v>3681.31</v>
      </c>
      <c r="O99" s="12">
        <v>1.9615598764683522</v>
      </c>
      <c r="P99" s="3">
        <v>3.3100000000000023</v>
      </c>
    </row>
    <row r="100" spans="1:16" x14ac:dyDescent="0.35">
      <c r="A100" t="s">
        <v>0</v>
      </c>
      <c r="B100" s="5">
        <v>96</v>
      </c>
      <c r="C100">
        <v>1352</v>
      </c>
      <c r="D100" s="3">
        <v>270.44</v>
      </c>
      <c r="E100" s="3">
        <v>139.85</v>
      </c>
      <c r="F100" s="3">
        <v>12.31</v>
      </c>
      <c r="G100" s="3">
        <f t="shared" si="1"/>
        <v>11.360682372055239</v>
      </c>
      <c r="H100" s="3">
        <v>169.12</v>
      </c>
      <c r="I100" s="3">
        <v>0.23</v>
      </c>
      <c r="J100" s="3">
        <v>0.09</v>
      </c>
      <c r="K100" s="3">
        <v>125.67</v>
      </c>
      <c r="L100" s="3">
        <v>11.18</v>
      </c>
      <c r="M100" s="3">
        <v>18670.61</v>
      </c>
      <c r="N100" s="10">
        <v>3330.88</v>
      </c>
      <c r="O100" s="12">
        <v>1.7504580710125419</v>
      </c>
      <c r="P100" s="3">
        <v>85.88</v>
      </c>
    </row>
    <row r="101" spans="1:16" x14ac:dyDescent="0.35">
      <c r="A101" t="s">
        <v>0</v>
      </c>
      <c r="B101" s="5">
        <v>97</v>
      </c>
      <c r="C101">
        <v>466</v>
      </c>
      <c r="D101" s="3">
        <v>130.44999999999999</v>
      </c>
      <c r="E101" s="3">
        <v>63.81</v>
      </c>
      <c r="F101" s="3">
        <v>9.3000000000000007</v>
      </c>
      <c r="G101" s="3">
        <f t="shared" si="1"/>
        <v>6.8612903225806452</v>
      </c>
      <c r="H101" s="3">
        <v>106.74</v>
      </c>
      <c r="I101" s="3">
        <v>0.34</v>
      </c>
      <c r="J101" s="3">
        <v>0.15</v>
      </c>
      <c r="K101" s="3">
        <v>58.69</v>
      </c>
      <c r="L101" s="3">
        <v>8.8000000000000007</v>
      </c>
      <c r="M101" s="3">
        <v>18751.97</v>
      </c>
      <c r="N101" s="10">
        <v>3148.49</v>
      </c>
      <c r="O101" s="12">
        <v>1.7214009232434397</v>
      </c>
      <c r="P101" s="3">
        <v>148.26</v>
      </c>
    </row>
    <row r="102" spans="1:16" x14ac:dyDescent="0.35">
      <c r="A102" t="s">
        <v>0</v>
      </c>
      <c r="B102" s="5">
        <v>98</v>
      </c>
      <c r="C102">
        <v>480</v>
      </c>
      <c r="D102" s="3">
        <v>175.91</v>
      </c>
      <c r="E102" s="3">
        <v>91.45</v>
      </c>
      <c r="F102" s="3">
        <v>6.68</v>
      </c>
      <c r="G102" s="3">
        <f t="shared" si="1"/>
        <v>13.690119760479043</v>
      </c>
      <c r="H102" s="3">
        <v>71.17</v>
      </c>
      <c r="I102" s="3">
        <v>0.19</v>
      </c>
      <c r="J102" s="3">
        <v>7.0000000000000007E-2</v>
      </c>
      <c r="K102" s="3">
        <v>82.71</v>
      </c>
      <c r="L102" s="3">
        <v>6.64</v>
      </c>
      <c r="M102" s="3">
        <v>18675.28</v>
      </c>
      <c r="N102" s="10">
        <v>3124.95</v>
      </c>
      <c r="O102" s="12">
        <v>1.7956318972617871</v>
      </c>
      <c r="P102" s="3">
        <v>3.8299999999999983</v>
      </c>
    </row>
    <row r="103" spans="1:16" x14ac:dyDescent="0.35">
      <c r="A103" t="s">
        <v>0</v>
      </c>
      <c r="B103" s="5">
        <v>99</v>
      </c>
      <c r="C103">
        <v>1885</v>
      </c>
      <c r="D103" s="3">
        <v>259.19</v>
      </c>
      <c r="E103" s="3">
        <v>126.63</v>
      </c>
      <c r="F103" s="3">
        <v>18.95</v>
      </c>
      <c r="G103" s="3">
        <f t="shared" si="1"/>
        <v>6.6823218997361478</v>
      </c>
      <c r="H103" s="3">
        <v>77.31</v>
      </c>
      <c r="I103" s="3">
        <v>0.35</v>
      </c>
      <c r="J103" s="3">
        <v>0.15</v>
      </c>
      <c r="K103" s="3">
        <v>115.35</v>
      </c>
      <c r="L103" s="3">
        <v>18.64</v>
      </c>
      <c r="M103" s="3">
        <v>18730.990000000002</v>
      </c>
      <c r="N103" s="10">
        <v>2950.4</v>
      </c>
      <c r="O103" s="12">
        <v>1.7876366533174102</v>
      </c>
      <c r="P103" s="3">
        <v>177.69</v>
      </c>
    </row>
    <row r="104" spans="1:16" x14ac:dyDescent="0.35">
      <c r="A104" t="s">
        <v>0</v>
      </c>
      <c r="B104" s="5">
        <v>100</v>
      </c>
      <c r="C104">
        <v>701</v>
      </c>
      <c r="D104" s="3">
        <v>114.38</v>
      </c>
      <c r="E104" s="3">
        <v>44.34</v>
      </c>
      <c r="F104" s="3">
        <v>20.13</v>
      </c>
      <c r="G104" s="3">
        <f t="shared" si="1"/>
        <v>2.2026825633383011</v>
      </c>
      <c r="H104" s="3">
        <v>30.12</v>
      </c>
      <c r="I104" s="3">
        <v>0.67</v>
      </c>
      <c r="J104" s="3">
        <v>0.45</v>
      </c>
      <c r="K104" s="3">
        <v>44.41</v>
      </c>
      <c r="L104" s="3">
        <v>18.010000000000002</v>
      </c>
      <c r="M104" s="3">
        <v>18509.71</v>
      </c>
      <c r="N104" s="10">
        <v>2970.34</v>
      </c>
      <c r="O104" s="12">
        <v>1.980765556171038</v>
      </c>
      <c r="P104" s="3">
        <v>44.879999999999995</v>
      </c>
    </row>
    <row r="105" spans="1:16" x14ac:dyDescent="0.35">
      <c r="A105" t="s">
        <v>0</v>
      </c>
      <c r="B105" s="5">
        <v>101</v>
      </c>
      <c r="C105">
        <v>734</v>
      </c>
      <c r="D105" s="3">
        <v>125.18</v>
      </c>
      <c r="E105" s="3">
        <v>52.76</v>
      </c>
      <c r="F105" s="3">
        <v>17.71</v>
      </c>
      <c r="G105" s="3">
        <f t="shared" si="1"/>
        <v>2.979107848673066</v>
      </c>
      <c r="H105" s="3">
        <v>47.37</v>
      </c>
      <c r="I105" s="3">
        <v>0.59</v>
      </c>
      <c r="J105" s="3">
        <v>0.34</v>
      </c>
      <c r="K105" s="3">
        <v>51.11</v>
      </c>
      <c r="L105" s="3">
        <v>16.34</v>
      </c>
      <c r="M105" s="3">
        <v>18471.82</v>
      </c>
      <c r="N105" s="10">
        <v>3025.79</v>
      </c>
      <c r="O105" s="12">
        <v>2.0013650131221059</v>
      </c>
      <c r="P105" s="3">
        <v>27.630000000000003</v>
      </c>
    </row>
    <row r="106" spans="1:16" x14ac:dyDescent="0.35">
      <c r="A106" t="s">
        <v>0</v>
      </c>
      <c r="B106" s="5">
        <v>102</v>
      </c>
      <c r="C106">
        <v>2281</v>
      </c>
      <c r="D106" s="3">
        <v>318.7</v>
      </c>
      <c r="E106" s="3">
        <v>161.59</v>
      </c>
      <c r="F106" s="3">
        <v>17.97</v>
      </c>
      <c r="G106" s="3">
        <f t="shared" si="1"/>
        <v>8.992209237618253</v>
      </c>
      <c r="H106" s="3">
        <v>61.96</v>
      </c>
      <c r="I106" s="3">
        <v>0.28000000000000003</v>
      </c>
      <c r="J106" s="3">
        <v>0.11</v>
      </c>
      <c r="K106" s="3">
        <v>145.4</v>
      </c>
      <c r="L106" s="3">
        <v>16.12</v>
      </c>
      <c r="M106" s="3">
        <v>18436.41</v>
      </c>
      <c r="N106" s="10">
        <v>2953.98</v>
      </c>
      <c r="O106" s="12">
        <v>2.0502439289903394</v>
      </c>
      <c r="P106" s="3">
        <v>13.04</v>
      </c>
    </row>
    <row r="107" spans="1:16" x14ac:dyDescent="0.35">
      <c r="A107" t="s">
        <v>0</v>
      </c>
      <c r="B107" s="5">
        <v>103</v>
      </c>
      <c r="C107">
        <v>424</v>
      </c>
      <c r="D107" s="3">
        <v>129.71</v>
      </c>
      <c r="E107" s="3">
        <v>64.3</v>
      </c>
      <c r="F107" s="3">
        <v>8.4</v>
      </c>
      <c r="G107" s="3">
        <f t="shared" si="1"/>
        <v>7.6547619047619042</v>
      </c>
      <c r="H107" s="3">
        <v>63.64</v>
      </c>
      <c r="I107" s="3">
        <v>0.32</v>
      </c>
      <c r="J107" s="3">
        <v>0.13</v>
      </c>
      <c r="K107" s="3">
        <v>58.19</v>
      </c>
      <c r="L107" s="3">
        <v>8.0399999999999991</v>
      </c>
      <c r="M107" s="3">
        <v>18300.22</v>
      </c>
      <c r="N107" s="10">
        <v>2789.79</v>
      </c>
      <c r="O107" s="12">
        <v>2.2113966487104335</v>
      </c>
      <c r="P107" s="3">
        <v>11.36</v>
      </c>
    </row>
    <row r="108" spans="1:16" x14ac:dyDescent="0.35">
      <c r="A108" t="s">
        <v>0</v>
      </c>
      <c r="B108" s="5">
        <v>104</v>
      </c>
      <c r="C108">
        <v>1500</v>
      </c>
      <c r="D108" s="3">
        <v>233.89</v>
      </c>
      <c r="E108" s="3">
        <v>115.22</v>
      </c>
      <c r="F108" s="3">
        <v>16.579999999999998</v>
      </c>
      <c r="G108" s="3">
        <f t="shared" si="1"/>
        <v>6.9493365500603144</v>
      </c>
      <c r="H108" s="3">
        <v>33.130000000000003</v>
      </c>
      <c r="I108" s="3">
        <v>0.34</v>
      </c>
      <c r="J108" s="3">
        <v>0.14000000000000001</v>
      </c>
      <c r="K108" s="3">
        <v>103.79</v>
      </c>
      <c r="L108" s="3">
        <v>15.26</v>
      </c>
      <c r="M108" s="3">
        <v>18187.3</v>
      </c>
      <c r="N108" s="10">
        <v>2777.84</v>
      </c>
      <c r="O108" s="12">
        <v>2.3152533449081534</v>
      </c>
      <c r="P108" s="3">
        <v>41.87</v>
      </c>
    </row>
    <row r="109" spans="1:16" x14ac:dyDescent="0.35">
      <c r="A109" t="s">
        <v>0</v>
      </c>
      <c r="B109" s="5">
        <v>105</v>
      </c>
      <c r="C109">
        <v>1283</v>
      </c>
      <c r="D109" s="3">
        <v>157.82</v>
      </c>
      <c r="E109" s="3">
        <v>63.05</v>
      </c>
      <c r="F109" s="3">
        <v>25.91</v>
      </c>
      <c r="G109" s="3">
        <f t="shared" si="1"/>
        <v>2.4334233886530297</v>
      </c>
      <c r="H109" s="3">
        <v>103.05</v>
      </c>
      <c r="I109" s="3">
        <v>0.65</v>
      </c>
      <c r="J109" s="3">
        <v>0.41</v>
      </c>
      <c r="K109" s="3">
        <v>61.03</v>
      </c>
      <c r="L109" s="3">
        <v>23.75</v>
      </c>
      <c r="M109" s="3">
        <v>17837.23</v>
      </c>
      <c r="N109" s="10">
        <v>2917.08</v>
      </c>
      <c r="O109" s="12">
        <v>2.5949789839534652</v>
      </c>
      <c r="P109" s="3">
        <v>151.94999999999999</v>
      </c>
    </row>
    <row r="110" spans="1:16" x14ac:dyDescent="0.35">
      <c r="A110" t="s">
        <v>0</v>
      </c>
      <c r="B110" s="5">
        <v>106</v>
      </c>
      <c r="C110">
        <v>2670</v>
      </c>
      <c r="D110" s="3">
        <v>364.31</v>
      </c>
      <c r="E110" s="3">
        <v>186.45</v>
      </c>
      <c r="F110" s="3">
        <v>18.23</v>
      </c>
      <c r="G110" s="3">
        <f t="shared" si="1"/>
        <v>10.227646736149204</v>
      </c>
      <c r="H110" s="3">
        <v>67.17</v>
      </c>
      <c r="I110" s="3">
        <v>0.25</v>
      </c>
      <c r="J110" s="3">
        <v>0.1</v>
      </c>
      <c r="K110" s="3">
        <v>167.63</v>
      </c>
      <c r="L110" s="3">
        <v>17.84</v>
      </c>
      <c r="M110" s="3">
        <v>17689.91</v>
      </c>
      <c r="N110" s="10">
        <v>2875.72</v>
      </c>
      <c r="O110" s="12">
        <v>2.7366502325037869</v>
      </c>
      <c r="P110" s="3">
        <v>7.8299999999999983</v>
      </c>
    </row>
    <row r="111" spans="1:16" x14ac:dyDescent="0.35">
      <c r="A111" t="s">
        <v>0</v>
      </c>
      <c r="B111" s="5">
        <v>107</v>
      </c>
      <c r="C111">
        <v>514</v>
      </c>
      <c r="D111" s="3">
        <v>132.94999999999999</v>
      </c>
      <c r="E111" s="3">
        <v>64.02</v>
      </c>
      <c r="F111" s="3">
        <v>10.220000000000001</v>
      </c>
      <c r="G111" s="3">
        <f t="shared" si="1"/>
        <v>6.2641878669275926</v>
      </c>
      <c r="H111" s="3">
        <v>74.38</v>
      </c>
      <c r="I111" s="3">
        <v>0.37</v>
      </c>
      <c r="J111" s="3">
        <v>0.16</v>
      </c>
      <c r="K111" s="3">
        <v>59.48</v>
      </c>
      <c r="L111" s="3">
        <v>9.8699999999999992</v>
      </c>
      <c r="M111" s="3">
        <v>17639.580000000002</v>
      </c>
      <c r="N111" s="10">
        <v>2822.08</v>
      </c>
      <c r="O111" s="12">
        <v>2.7945188440004807</v>
      </c>
      <c r="P111" s="3">
        <v>0.62000000000000455</v>
      </c>
    </row>
    <row r="112" spans="1:16" x14ac:dyDescent="0.35">
      <c r="A112" t="s">
        <v>0</v>
      </c>
      <c r="B112" s="5">
        <v>108</v>
      </c>
      <c r="C112">
        <v>649</v>
      </c>
      <c r="D112" s="3">
        <v>124.36</v>
      </c>
      <c r="E112" s="3">
        <v>54.37</v>
      </c>
      <c r="F112" s="3">
        <v>15.2</v>
      </c>
      <c r="G112" s="3">
        <f t="shared" si="1"/>
        <v>3.5769736842105262</v>
      </c>
      <c r="H112" s="3">
        <v>45.47</v>
      </c>
      <c r="I112" s="3">
        <v>0.53</v>
      </c>
      <c r="J112" s="3">
        <v>0.28000000000000003</v>
      </c>
      <c r="K112" s="3">
        <v>51.66</v>
      </c>
      <c r="L112" s="3">
        <v>14.07</v>
      </c>
      <c r="M112" s="3">
        <v>17656.84</v>
      </c>
      <c r="N112" s="10">
        <v>2984.4</v>
      </c>
      <c r="O112" s="12">
        <v>2.7401823744053182</v>
      </c>
      <c r="P112" s="3">
        <v>29.53</v>
      </c>
    </row>
    <row r="113" spans="1:16" x14ac:dyDescent="0.35">
      <c r="A113" t="s">
        <v>0</v>
      </c>
      <c r="B113" s="5">
        <v>109</v>
      </c>
      <c r="C113">
        <v>1705</v>
      </c>
      <c r="D113" s="3">
        <v>246.41</v>
      </c>
      <c r="E113" s="3">
        <v>120.02</v>
      </c>
      <c r="F113" s="3">
        <v>18.09</v>
      </c>
      <c r="G113" s="3">
        <f t="shared" si="1"/>
        <v>6.6346047540077393</v>
      </c>
      <c r="H113" s="3">
        <v>66.67</v>
      </c>
      <c r="I113" s="3">
        <v>0.35</v>
      </c>
      <c r="J113" s="3">
        <v>0.15</v>
      </c>
      <c r="K113" s="3">
        <v>108.67</v>
      </c>
      <c r="L113" s="3">
        <v>18.37</v>
      </c>
      <c r="M113" s="3">
        <v>17562.37</v>
      </c>
      <c r="N113" s="10">
        <v>3011.2</v>
      </c>
      <c r="O113" s="12">
        <v>2.8182515062578912</v>
      </c>
      <c r="P113" s="3">
        <v>8.3299999999999983</v>
      </c>
    </row>
    <row r="114" spans="1:16" x14ac:dyDescent="0.35">
      <c r="A114" t="s">
        <v>0</v>
      </c>
      <c r="B114" s="5">
        <v>110</v>
      </c>
      <c r="C114">
        <v>927</v>
      </c>
      <c r="D114" s="3">
        <v>179.36</v>
      </c>
      <c r="E114" s="3">
        <v>87.53</v>
      </c>
      <c r="F114" s="3">
        <v>13.48</v>
      </c>
      <c r="G114" s="3">
        <f t="shared" si="1"/>
        <v>6.4933234421364983</v>
      </c>
      <c r="H114" s="3">
        <v>86.04</v>
      </c>
      <c r="I114" s="3">
        <v>0.36</v>
      </c>
      <c r="J114" s="3">
        <v>0.15</v>
      </c>
      <c r="K114" s="3">
        <v>79.83</v>
      </c>
      <c r="L114" s="3">
        <v>11.97</v>
      </c>
      <c r="M114" s="3">
        <v>17467.52</v>
      </c>
      <c r="N114" s="10">
        <v>3085.3</v>
      </c>
      <c r="O114" s="12">
        <v>2.8853251853147581</v>
      </c>
      <c r="P114" s="3">
        <v>168.95999999999998</v>
      </c>
    </row>
    <row r="115" spans="1:16" x14ac:dyDescent="0.35">
      <c r="A115" t="s">
        <v>0</v>
      </c>
      <c r="B115" s="5">
        <v>111</v>
      </c>
      <c r="C115">
        <v>286</v>
      </c>
      <c r="D115" s="3">
        <v>115.58</v>
      </c>
      <c r="E115" s="3">
        <v>58.4</v>
      </c>
      <c r="F115" s="3">
        <v>6.24</v>
      </c>
      <c r="G115" s="3">
        <f t="shared" si="1"/>
        <v>9.3589743589743577</v>
      </c>
      <c r="H115" s="3">
        <v>83.82</v>
      </c>
      <c r="I115" s="3">
        <v>0.27</v>
      </c>
      <c r="J115" s="3">
        <v>0.11</v>
      </c>
      <c r="K115" s="3">
        <v>53.15</v>
      </c>
      <c r="L115" s="3">
        <v>5.96</v>
      </c>
      <c r="M115" s="3">
        <v>17640.669999999998</v>
      </c>
      <c r="N115" s="10">
        <v>3181.73</v>
      </c>
      <c r="O115" s="12">
        <v>2.707354835924761</v>
      </c>
      <c r="P115" s="3">
        <v>171.18</v>
      </c>
    </row>
    <row r="116" spans="1:16" x14ac:dyDescent="0.35">
      <c r="A116" t="s">
        <v>0</v>
      </c>
      <c r="B116" s="5">
        <v>112</v>
      </c>
      <c r="C116">
        <v>129</v>
      </c>
      <c r="D116" s="3">
        <v>64.66</v>
      </c>
      <c r="E116" s="3">
        <v>30.01</v>
      </c>
      <c r="F116" s="3">
        <v>5.47</v>
      </c>
      <c r="G116" s="3">
        <f t="shared" si="1"/>
        <v>5.4862888482632544</v>
      </c>
      <c r="H116" s="3">
        <v>40.76</v>
      </c>
      <c r="I116" s="3">
        <v>0.39</v>
      </c>
      <c r="J116" s="3">
        <v>0.18</v>
      </c>
      <c r="K116" s="3">
        <v>29.07</v>
      </c>
      <c r="L116" s="3">
        <v>5.72</v>
      </c>
      <c r="M116" s="3">
        <v>17627.240000000002</v>
      </c>
      <c r="N116" s="10">
        <v>3123.37</v>
      </c>
      <c r="O116" s="12">
        <v>2.7333521167759129</v>
      </c>
      <c r="P116" s="3">
        <v>34.24</v>
      </c>
    </row>
    <row r="117" spans="1:16" x14ac:dyDescent="0.35">
      <c r="A117" t="s">
        <v>0</v>
      </c>
      <c r="B117" s="5">
        <v>113</v>
      </c>
      <c r="C117">
        <v>556</v>
      </c>
      <c r="D117" s="3">
        <v>104.89</v>
      </c>
      <c r="E117" s="3">
        <v>41.58</v>
      </c>
      <c r="F117" s="3">
        <v>17.02</v>
      </c>
      <c r="G117" s="3">
        <f t="shared" si="1"/>
        <v>2.4430082256169214</v>
      </c>
      <c r="H117" s="3">
        <v>58.16</v>
      </c>
      <c r="I117" s="3">
        <v>0.64</v>
      </c>
      <c r="J117" s="3">
        <v>0.41</v>
      </c>
      <c r="K117" s="3">
        <v>41.98</v>
      </c>
      <c r="L117" s="3">
        <v>15.23</v>
      </c>
      <c r="M117" s="3">
        <v>17828.849999999999</v>
      </c>
      <c r="N117" s="10">
        <v>3176.96</v>
      </c>
      <c r="O117" s="12">
        <v>2.5401943219007483</v>
      </c>
      <c r="P117" s="3">
        <v>16.840000000000003</v>
      </c>
    </row>
    <row r="118" spans="1:16" x14ac:dyDescent="0.35">
      <c r="A118" t="s">
        <v>0</v>
      </c>
      <c r="B118" s="5">
        <v>114</v>
      </c>
      <c r="C118">
        <v>1455</v>
      </c>
      <c r="D118" s="3">
        <v>234.64</v>
      </c>
      <c r="E118" s="3">
        <v>115.96</v>
      </c>
      <c r="F118" s="3">
        <v>15.98</v>
      </c>
      <c r="G118" s="3">
        <f t="shared" si="1"/>
        <v>7.2565707133917394</v>
      </c>
      <c r="H118" s="3">
        <v>66.53</v>
      </c>
      <c r="I118" s="3">
        <v>0.33</v>
      </c>
      <c r="J118" s="3">
        <v>0.14000000000000001</v>
      </c>
      <c r="K118" s="3">
        <v>105.31</v>
      </c>
      <c r="L118" s="3">
        <v>15.09</v>
      </c>
      <c r="M118" s="3">
        <v>17761.57</v>
      </c>
      <c r="N118" s="10">
        <v>3296.88</v>
      </c>
      <c r="O118" s="12">
        <v>2.5716294234785488</v>
      </c>
      <c r="P118" s="3">
        <v>8.4699999999999989</v>
      </c>
    </row>
    <row r="119" spans="1:16" x14ac:dyDescent="0.35">
      <c r="A119" t="s">
        <v>0</v>
      </c>
      <c r="B119" s="5">
        <v>115</v>
      </c>
      <c r="C119">
        <v>883</v>
      </c>
      <c r="D119" s="3">
        <v>165.01</v>
      </c>
      <c r="E119" s="3">
        <v>78.709999999999994</v>
      </c>
      <c r="F119" s="3">
        <v>14.28</v>
      </c>
      <c r="G119" s="3">
        <f t="shared" si="1"/>
        <v>5.5119047619047619</v>
      </c>
      <c r="H119" s="3">
        <v>78.650000000000006</v>
      </c>
      <c r="I119" s="3">
        <v>0.41</v>
      </c>
      <c r="J119" s="3">
        <v>0.18</v>
      </c>
      <c r="K119" s="3">
        <v>71.87</v>
      </c>
      <c r="L119" s="3">
        <v>12.75</v>
      </c>
      <c r="M119" s="3">
        <v>17857.88</v>
      </c>
      <c r="N119" s="10">
        <v>3291.12</v>
      </c>
      <c r="O119" s="12">
        <v>2.4868724617840159</v>
      </c>
      <c r="P119" s="3">
        <v>176.35</v>
      </c>
    </row>
    <row r="120" spans="1:16" x14ac:dyDescent="0.35">
      <c r="A120" t="s">
        <v>0</v>
      </c>
      <c r="B120" s="5">
        <v>116</v>
      </c>
      <c r="C120">
        <v>674</v>
      </c>
      <c r="D120" s="3">
        <v>133.63999999999999</v>
      </c>
      <c r="E120" s="3">
        <v>61</v>
      </c>
      <c r="F120" s="3">
        <v>14.07</v>
      </c>
      <c r="G120" s="3">
        <f t="shared" si="1"/>
        <v>4.3354655294953801</v>
      </c>
      <c r="H120" s="3">
        <v>122.13</v>
      </c>
      <c r="I120" s="3">
        <v>0.47</v>
      </c>
      <c r="J120" s="3">
        <v>0.23</v>
      </c>
      <c r="K120" s="3">
        <v>57.28</v>
      </c>
      <c r="L120" s="3">
        <v>13.03</v>
      </c>
      <c r="M120" s="3">
        <v>18059.48</v>
      </c>
      <c r="N120" s="10">
        <v>3087.98</v>
      </c>
      <c r="O120" s="12">
        <v>2.3552482527490577</v>
      </c>
      <c r="P120" s="3">
        <v>132.87</v>
      </c>
    </row>
    <row r="121" spans="1:16" x14ac:dyDescent="0.35">
      <c r="A121" t="s">
        <v>0</v>
      </c>
      <c r="B121" s="5">
        <v>117</v>
      </c>
      <c r="C121">
        <v>2536</v>
      </c>
      <c r="D121" s="3">
        <v>466.47</v>
      </c>
      <c r="E121" s="3">
        <v>249.56</v>
      </c>
      <c r="F121" s="3">
        <v>12.94</v>
      </c>
      <c r="G121" s="3">
        <f t="shared" si="1"/>
        <v>19.285935085007729</v>
      </c>
      <c r="H121" s="3">
        <v>88.01</v>
      </c>
      <c r="I121" s="3">
        <v>0.15</v>
      </c>
      <c r="J121" s="3">
        <v>0.05</v>
      </c>
      <c r="K121" s="3">
        <v>223.81</v>
      </c>
      <c r="L121" s="3">
        <v>11.92</v>
      </c>
      <c r="M121" s="3">
        <v>18117.310000000001</v>
      </c>
      <c r="N121" s="10">
        <v>3130.21</v>
      </c>
      <c r="O121" s="12">
        <v>2.2934061982963074</v>
      </c>
      <c r="P121" s="3">
        <v>166.99</v>
      </c>
    </row>
    <row r="122" spans="1:16" x14ac:dyDescent="0.35">
      <c r="A122" t="s">
        <v>0</v>
      </c>
      <c r="B122" s="5">
        <v>118</v>
      </c>
      <c r="C122">
        <v>1040</v>
      </c>
      <c r="D122" s="3">
        <v>231.19</v>
      </c>
      <c r="E122" s="3">
        <v>118.82</v>
      </c>
      <c r="F122" s="3">
        <v>11.14</v>
      </c>
      <c r="G122" s="3">
        <f t="shared" si="1"/>
        <v>10.666068222621183</v>
      </c>
      <c r="H122" s="3">
        <v>80.069999999999993</v>
      </c>
      <c r="I122" s="3">
        <v>0.24</v>
      </c>
      <c r="J122" s="3">
        <v>0.09</v>
      </c>
      <c r="K122" s="3">
        <v>107.7</v>
      </c>
      <c r="L122" s="3">
        <v>10.02</v>
      </c>
      <c r="M122" s="3">
        <v>18151.97</v>
      </c>
      <c r="N122" s="10">
        <v>3156.79</v>
      </c>
      <c r="O122" s="12">
        <v>2.2560373100018531</v>
      </c>
      <c r="P122" s="3">
        <v>174.93</v>
      </c>
    </row>
    <row r="123" spans="1:16" x14ac:dyDescent="0.35">
      <c r="A123" t="s">
        <v>0</v>
      </c>
      <c r="B123" s="5">
        <v>119</v>
      </c>
      <c r="C123">
        <v>1210</v>
      </c>
      <c r="D123" s="3">
        <v>295.27</v>
      </c>
      <c r="E123" s="3">
        <v>156.12</v>
      </c>
      <c r="F123" s="3">
        <v>9.8699999999999992</v>
      </c>
      <c r="G123" s="3">
        <f t="shared" si="1"/>
        <v>15.817629179331309</v>
      </c>
      <c r="H123" s="3">
        <v>63.8</v>
      </c>
      <c r="I123" s="3">
        <v>0.17</v>
      </c>
      <c r="J123" s="3">
        <v>0.06</v>
      </c>
      <c r="K123" s="3">
        <v>139.85</v>
      </c>
      <c r="L123" s="3">
        <v>8.94</v>
      </c>
      <c r="M123" s="3">
        <v>18307.46</v>
      </c>
      <c r="N123" s="10">
        <v>3152.84</v>
      </c>
      <c r="O123" s="12">
        <v>2.1179174289819156</v>
      </c>
      <c r="P123" s="3">
        <v>11.200000000000003</v>
      </c>
    </row>
    <row r="124" spans="1:16" x14ac:dyDescent="0.35">
      <c r="A124" t="s">
        <v>0</v>
      </c>
      <c r="B124" s="5">
        <v>120</v>
      </c>
      <c r="C124">
        <v>300</v>
      </c>
      <c r="D124" s="3">
        <v>83.84</v>
      </c>
      <c r="E124" s="3">
        <v>36.299999999999997</v>
      </c>
      <c r="F124" s="3">
        <v>10.52</v>
      </c>
      <c r="G124" s="3">
        <f t="shared" si="1"/>
        <v>3.4505703422053231</v>
      </c>
      <c r="H124" s="3">
        <v>78.069999999999993</v>
      </c>
      <c r="I124" s="3">
        <v>0.54</v>
      </c>
      <c r="J124" s="3">
        <v>0.28999999999999998</v>
      </c>
      <c r="K124" s="3">
        <v>34.71</v>
      </c>
      <c r="L124" s="3">
        <v>9.82</v>
      </c>
      <c r="M124" s="3">
        <v>18239.060000000001</v>
      </c>
      <c r="N124" s="10">
        <v>3183.1</v>
      </c>
      <c r="O124" s="12">
        <v>2.1718410051054149</v>
      </c>
      <c r="P124" s="3">
        <v>176.93</v>
      </c>
    </row>
    <row r="125" spans="1:16" x14ac:dyDescent="0.35">
      <c r="A125" t="s">
        <v>0</v>
      </c>
      <c r="B125" s="5">
        <v>121</v>
      </c>
      <c r="C125">
        <v>1041</v>
      </c>
      <c r="D125" s="3">
        <v>233.59</v>
      </c>
      <c r="E125" s="3">
        <v>119.89</v>
      </c>
      <c r="F125" s="3">
        <v>11.06</v>
      </c>
      <c r="G125" s="3">
        <f t="shared" si="1"/>
        <v>10.839963833634719</v>
      </c>
      <c r="H125" s="3">
        <v>29.57</v>
      </c>
      <c r="I125" s="3">
        <v>0.24</v>
      </c>
      <c r="J125" s="3">
        <v>0.09</v>
      </c>
      <c r="K125" s="3">
        <v>109.29</v>
      </c>
      <c r="L125" s="3">
        <v>10.66</v>
      </c>
      <c r="M125" s="3">
        <v>18392.93</v>
      </c>
      <c r="N125" s="10">
        <v>3246.45</v>
      </c>
      <c r="O125" s="12">
        <v>2.0190417519587989</v>
      </c>
      <c r="P125" s="3">
        <v>45.43</v>
      </c>
    </row>
    <row r="126" spans="1:16" x14ac:dyDescent="0.35">
      <c r="A126" t="s">
        <v>0</v>
      </c>
      <c r="B126" s="5">
        <v>122</v>
      </c>
      <c r="C126">
        <v>1163</v>
      </c>
      <c r="D126" s="3">
        <v>255.93</v>
      </c>
      <c r="E126" s="3">
        <v>132.55000000000001</v>
      </c>
      <c r="F126" s="3">
        <v>11.17</v>
      </c>
      <c r="G126" s="3">
        <f t="shared" si="1"/>
        <v>11.866606982990154</v>
      </c>
      <c r="H126" s="3">
        <v>64.959999999999994</v>
      </c>
      <c r="I126" s="3">
        <v>0.22</v>
      </c>
      <c r="J126" s="3">
        <v>0.08</v>
      </c>
      <c r="K126" s="3">
        <v>118.7</v>
      </c>
      <c r="L126" s="3">
        <v>10.75</v>
      </c>
      <c r="M126" s="3">
        <v>17909.79</v>
      </c>
      <c r="N126" s="10">
        <v>3431.84</v>
      </c>
      <c r="O126" s="12">
        <v>2.4067222528307699</v>
      </c>
      <c r="P126" s="3">
        <v>10.040000000000006</v>
      </c>
    </row>
    <row r="127" spans="1:16" x14ac:dyDescent="0.35">
      <c r="A127" t="s">
        <v>0</v>
      </c>
      <c r="B127" s="5">
        <v>123</v>
      </c>
      <c r="C127">
        <v>790</v>
      </c>
      <c r="D127" s="3">
        <v>257.17</v>
      </c>
      <c r="E127" s="3">
        <v>136.71</v>
      </c>
      <c r="F127" s="3">
        <v>7.36</v>
      </c>
      <c r="G127" s="3">
        <f t="shared" si="1"/>
        <v>18.574728260869566</v>
      </c>
      <c r="H127" s="3">
        <v>95.42</v>
      </c>
      <c r="I127" s="3">
        <v>0.15</v>
      </c>
      <c r="J127" s="3">
        <v>0.05</v>
      </c>
      <c r="K127" s="3">
        <v>122.59</v>
      </c>
      <c r="L127" s="3">
        <v>6.97</v>
      </c>
      <c r="M127" s="3">
        <v>17827.91</v>
      </c>
      <c r="N127" s="10">
        <v>3418.61</v>
      </c>
      <c r="O127" s="12">
        <v>2.4831242737782304</v>
      </c>
      <c r="P127" s="3">
        <v>159.57999999999998</v>
      </c>
    </row>
    <row r="128" spans="1:16" x14ac:dyDescent="0.35">
      <c r="A128" t="s">
        <v>0</v>
      </c>
      <c r="B128" s="5">
        <v>124</v>
      </c>
      <c r="C128">
        <v>341</v>
      </c>
      <c r="D128" s="3">
        <v>108.69</v>
      </c>
      <c r="E128" s="3">
        <v>52.87</v>
      </c>
      <c r="F128" s="3">
        <v>8.2100000000000009</v>
      </c>
      <c r="G128" s="3">
        <f t="shared" si="1"/>
        <v>6.4397076735688179</v>
      </c>
      <c r="H128" s="3">
        <v>39.35</v>
      </c>
      <c r="I128" s="3">
        <v>0.36</v>
      </c>
      <c r="J128" s="3">
        <v>0.16</v>
      </c>
      <c r="K128" s="3">
        <v>48.84</v>
      </c>
      <c r="L128" s="3">
        <v>7.33</v>
      </c>
      <c r="M128" s="3">
        <v>17894.3</v>
      </c>
      <c r="N128" s="10">
        <v>3524.18</v>
      </c>
      <c r="O128" s="12">
        <v>2.39844710507563</v>
      </c>
      <c r="P128" s="3">
        <v>35.65</v>
      </c>
    </row>
    <row r="129" spans="1:16" x14ac:dyDescent="0.35">
      <c r="A129" t="s">
        <v>0</v>
      </c>
      <c r="B129" s="5">
        <v>125</v>
      </c>
      <c r="C129">
        <v>2361</v>
      </c>
      <c r="D129" s="3">
        <v>261.16000000000003</v>
      </c>
      <c r="E129" s="3">
        <v>122.54</v>
      </c>
      <c r="F129" s="3">
        <v>24.53</v>
      </c>
      <c r="G129" s="3">
        <f t="shared" si="1"/>
        <v>4.9955156950672643</v>
      </c>
      <c r="H129" s="3">
        <v>142.74</v>
      </c>
      <c r="I129" s="3">
        <v>0.43</v>
      </c>
      <c r="J129" s="3">
        <v>0.2</v>
      </c>
      <c r="K129" s="3">
        <v>111.36</v>
      </c>
      <c r="L129" s="3">
        <v>22.98</v>
      </c>
      <c r="M129" s="3">
        <v>18058.93</v>
      </c>
      <c r="N129" s="10">
        <v>3648.8</v>
      </c>
      <c r="O129" s="12">
        <v>2.2213411808324492</v>
      </c>
      <c r="P129" s="3">
        <v>112.25999999999999</v>
      </c>
    </row>
    <row r="130" spans="1:16" x14ac:dyDescent="0.35">
      <c r="A130" t="s">
        <v>0</v>
      </c>
      <c r="B130" s="5">
        <v>126</v>
      </c>
      <c r="C130">
        <v>4267</v>
      </c>
      <c r="D130" s="3">
        <v>316.2</v>
      </c>
      <c r="E130" s="3">
        <v>142.07</v>
      </c>
      <c r="F130" s="3">
        <v>38.24</v>
      </c>
      <c r="G130" s="3">
        <f t="shared" si="1"/>
        <v>3.7152196652719662</v>
      </c>
      <c r="H130" s="3">
        <v>103.72</v>
      </c>
      <c r="I130" s="3">
        <v>0.54</v>
      </c>
      <c r="J130" s="3">
        <v>0.27</v>
      </c>
      <c r="K130" s="3">
        <v>140.09</v>
      </c>
      <c r="L130" s="3">
        <v>37.32</v>
      </c>
      <c r="M130" s="3">
        <v>18166.87</v>
      </c>
      <c r="N130" s="10">
        <v>3651.67</v>
      </c>
      <c r="O130" s="12">
        <v>2.1241144731018182</v>
      </c>
      <c r="P130" s="3">
        <v>151.28</v>
      </c>
    </row>
    <row r="131" spans="1:16" x14ac:dyDescent="0.35">
      <c r="A131" t="s">
        <v>0</v>
      </c>
      <c r="B131" s="5">
        <v>127</v>
      </c>
      <c r="C131">
        <v>428</v>
      </c>
      <c r="D131" s="3">
        <v>135.75</v>
      </c>
      <c r="E131" s="3">
        <v>68.069999999999993</v>
      </c>
      <c r="F131" s="3">
        <v>8.01</v>
      </c>
      <c r="G131" s="3">
        <f t="shared" si="1"/>
        <v>8.4981273408239701</v>
      </c>
      <c r="H131" s="3">
        <v>101.28</v>
      </c>
      <c r="I131" s="3">
        <v>0.28999999999999998</v>
      </c>
      <c r="J131" s="3">
        <v>0.12</v>
      </c>
      <c r="K131" s="3">
        <v>61.2</v>
      </c>
      <c r="L131" s="3">
        <v>7.26</v>
      </c>
      <c r="M131" s="3">
        <v>18109.55</v>
      </c>
      <c r="N131" s="10">
        <v>3773.28</v>
      </c>
      <c r="O131" s="12">
        <v>2.146236588183267</v>
      </c>
      <c r="P131" s="3">
        <v>153.72</v>
      </c>
    </row>
    <row r="132" spans="1:16" x14ac:dyDescent="0.35">
      <c r="A132" t="s">
        <v>0</v>
      </c>
      <c r="B132" s="5">
        <v>128</v>
      </c>
      <c r="C132">
        <v>1793</v>
      </c>
      <c r="D132" s="3">
        <v>212.05</v>
      </c>
      <c r="E132" s="3">
        <v>90.43</v>
      </c>
      <c r="F132" s="3">
        <v>25.24</v>
      </c>
      <c r="G132" s="3">
        <f t="shared" si="1"/>
        <v>3.5828050713153727</v>
      </c>
      <c r="H132" s="3">
        <v>20.69</v>
      </c>
      <c r="I132" s="3">
        <v>0.5</v>
      </c>
      <c r="J132" s="3">
        <v>0.28000000000000003</v>
      </c>
      <c r="K132" s="3">
        <v>89.05</v>
      </c>
      <c r="L132" s="3">
        <v>23.59</v>
      </c>
      <c r="M132" s="3">
        <v>18010.61</v>
      </c>
      <c r="N132" s="10">
        <v>3809.82</v>
      </c>
      <c r="O132" s="12">
        <v>2.2259694153545517</v>
      </c>
      <c r="P132" s="3">
        <v>54.31</v>
      </c>
    </row>
    <row r="133" spans="1:16" x14ac:dyDescent="0.35">
      <c r="A133" t="s">
        <v>0</v>
      </c>
      <c r="B133" s="5">
        <v>129</v>
      </c>
      <c r="C133">
        <v>531</v>
      </c>
      <c r="D133" s="3">
        <v>148.97</v>
      </c>
      <c r="E133" s="3">
        <v>73.87</v>
      </c>
      <c r="F133" s="3">
        <v>9.15</v>
      </c>
      <c r="G133" s="3">
        <f t="shared" si="1"/>
        <v>8.0732240437158467</v>
      </c>
      <c r="H133" s="3">
        <v>37.18</v>
      </c>
      <c r="I133" s="3">
        <v>0.3</v>
      </c>
      <c r="J133" s="3">
        <v>0.12</v>
      </c>
      <c r="K133" s="3">
        <v>67.900000000000006</v>
      </c>
      <c r="L133" s="3">
        <v>9.3800000000000008</v>
      </c>
      <c r="M133" s="3">
        <v>17808.59</v>
      </c>
      <c r="N133" s="10">
        <v>3849.81</v>
      </c>
      <c r="O133" s="12">
        <v>2.3970677133298053</v>
      </c>
      <c r="P133" s="3">
        <v>37.82</v>
      </c>
    </row>
    <row r="134" spans="1:16" x14ac:dyDescent="0.35">
      <c r="A134" t="s">
        <v>0</v>
      </c>
      <c r="B134" s="5">
        <v>130</v>
      </c>
      <c r="C134">
        <v>688</v>
      </c>
      <c r="D134" s="3">
        <v>168.93</v>
      </c>
      <c r="E134" s="3">
        <v>84.46</v>
      </c>
      <c r="F134" s="3">
        <v>10.37</v>
      </c>
      <c r="G134" s="3">
        <f t="shared" ref="G134:G197" si="2">E134/F134</f>
        <v>8.1446480231436844</v>
      </c>
      <c r="H134" s="3">
        <v>65.77</v>
      </c>
      <c r="I134" s="3">
        <v>0.3</v>
      </c>
      <c r="J134" s="3">
        <v>0.12</v>
      </c>
      <c r="K134" s="3">
        <v>76.56</v>
      </c>
      <c r="L134" s="3">
        <v>9.74</v>
      </c>
      <c r="M134" s="3">
        <v>17914.84</v>
      </c>
      <c r="N134" s="10">
        <v>3632.42</v>
      </c>
      <c r="O134" s="12">
        <v>2.3541372070072408</v>
      </c>
      <c r="P134" s="3">
        <v>9.230000000000004</v>
      </c>
    </row>
    <row r="135" spans="1:16" x14ac:dyDescent="0.35">
      <c r="A135" t="s">
        <v>0</v>
      </c>
      <c r="B135" s="5">
        <v>131</v>
      </c>
      <c r="C135">
        <v>552</v>
      </c>
      <c r="D135" s="3">
        <v>152.66999999999999</v>
      </c>
      <c r="E135" s="3">
        <v>76.430000000000007</v>
      </c>
      <c r="F135" s="3">
        <v>9.1999999999999993</v>
      </c>
      <c r="G135" s="3">
        <f t="shared" si="2"/>
        <v>8.307608695652176</v>
      </c>
      <c r="H135" s="3">
        <v>24.42</v>
      </c>
      <c r="I135" s="3">
        <v>0.3</v>
      </c>
      <c r="J135" s="3">
        <v>0.12</v>
      </c>
      <c r="K135" s="3">
        <v>69.97</v>
      </c>
      <c r="L135" s="3">
        <v>8.52</v>
      </c>
      <c r="M135" s="3">
        <v>17793.02</v>
      </c>
      <c r="N135" s="10">
        <v>3539.78</v>
      </c>
      <c r="O135" s="12">
        <v>2.4852909852450398</v>
      </c>
      <c r="P135" s="3">
        <v>50.58</v>
      </c>
    </row>
    <row r="136" spans="1:16" x14ac:dyDescent="0.35">
      <c r="A136" t="s">
        <v>0</v>
      </c>
      <c r="B136" s="5">
        <v>132</v>
      </c>
      <c r="C136">
        <v>970</v>
      </c>
      <c r="D136" s="3">
        <v>273.55</v>
      </c>
      <c r="E136" s="3">
        <v>144.12</v>
      </c>
      <c r="F136" s="3">
        <v>8.57</v>
      </c>
      <c r="G136" s="3">
        <f t="shared" si="2"/>
        <v>16.816802800466743</v>
      </c>
      <c r="H136" s="3">
        <v>77.66</v>
      </c>
      <c r="I136" s="3">
        <v>0.16</v>
      </c>
      <c r="J136" s="3">
        <v>0.06</v>
      </c>
      <c r="K136" s="3">
        <v>130.82</v>
      </c>
      <c r="L136" s="3">
        <v>8.4499999999999993</v>
      </c>
      <c r="M136" s="3">
        <v>17750.21</v>
      </c>
      <c r="N136" s="10">
        <v>3657.09</v>
      </c>
      <c r="O136" s="12">
        <v>2.4954661912102756</v>
      </c>
      <c r="P136" s="3">
        <v>177.34</v>
      </c>
    </row>
    <row r="137" spans="1:16" x14ac:dyDescent="0.35">
      <c r="A137" t="s">
        <v>0</v>
      </c>
      <c r="B137" s="5">
        <v>133</v>
      </c>
      <c r="C137">
        <v>794</v>
      </c>
      <c r="D137" s="3">
        <v>212.67</v>
      </c>
      <c r="E137" s="3">
        <v>110.41</v>
      </c>
      <c r="F137" s="3">
        <v>9.16</v>
      </c>
      <c r="G137" s="3">
        <f t="shared" si="2"/>
        <v>12.053493449781659</v>
      </c>
      <c r="H137" s="3">
        <v>20.53</v>
      </c>
      <c r="I137" s="3">
        <v>0.22</v>
      </c>
      <c r="J137" s="3">
        <v>0.08</v>
      </c>
      <c r="K137" s="3">
        <v>98.76</v>
      </c>
      <c r="L137" s="3">
        <v>8.5399999999999991</v>
      </c>
      <c r="M137" s="3">
        <v>17653.62</v>
      </c>
      <c r="N137" s="10">
        <v>3692.08</v>
      </c>
      <c r="O137" s="12">
        <v>2.5734686885928064</v>
      </c>
      <c r="P137" s="3">
        <v>54.47</v>
      </c>
    </row>
    <row r="138" spans="1:16" x14ac:dyDescent="0.35">
      <c r="A138" t="s">
        <v>0</v>
      </c>
      <c r="B138" s="5">
        <v>134</v>
      </c>
      <c r="C138">
        <v>2197</v>
      </c>
      <c r="D138" s="3">
        <v>292.61</v>
      </c>
      <c r="E138" s="3">
        <v>145.46</v>
      </c>
      <c r="F138" s="3">
        <v>19.23</v>
      </c>
      <c r="G138" s="3">
        <f t="shared" si="2"/>
        <v>7.564222568902756</v>
      </c>
      <c r="H138" s="3">
        <v>62.09</v>
      </c>
      <c r="I138" s="3">
        <v>0.32</v>
      </c>
      <c r="J138" s="3">
        <v>0.13</v>
      </c>
      <c r="K138" s="3">
        <v>131.53</v>
      </c>
      <c r="L138" s="3">
        <v>17.41</v>
      </c>
      <c r="M138" s="3">
        <v>17580.03</v>
      </c>
      <c r="N138" s="10">
        <v>3659.09</v>
      </c>
      <c r="O138" s="12">
        <v>2.6471917643840612</v>
      </c>
      <c r="P138" s="3">
        <v>12.909999999999997</v>
      </c>
    </row>
    <row r="139" spans="1:16" x14ac:dyDescent="0.35">
      <c r="A139" t="s">
        <v>0</v>
      </c>
      <c r="B139" s="5">
        <v>135</v>
      </c>
      <c r="C139">
        <v>463</v>
      </c>
      <c r="D139" s="3">
        <v>126.44</v>
      </c>
      <c r="E139" s="3">
        <v>61.45</v>
      </c>
      <c r="F139" s="3">
        <v>9.59</v>
      </c>
      <c r="G139" s="3">
        <f t="shared" si="2"/>
        <v>6.4077163712200216</v>
      </c>
      <c r="H139" s="3">
        <v>175.15</v>
      </c>
      <c r="I139" s="3">
        <v>0.36</v>
      </c>
      <c r="J139" s="3">
        <v>0.16</v>
      </c>
      <c r="K139" s="3">
        <v>55.54</v>
      </c>
      <c r="L139" s="3">
        <v>8.9600000000000009</v>
      </c>
      <c r="M139" s="3">
        <v>17535.21</v>
      </c>
      <c r="N139" s="10">
        <v>3405.29</v>
      </c>
      <c r="O139" s="12">
        <v>2.7481001617741438</v>
      </c>
      <c r="P139" s="3">
        <v>79.849999999999994</v>
      </c>
    </row>
    <row r="140" spans="1:16" x14ac:dyDescent="0.35">
      <c r="A140" t="s">
        <v>0</v>
      </c>
      <c r="B140" s="5">
        <v>136</v>
      </c>
      <c r="C140">
        <v>183</v>
      </c>
      <c r="D140" s="3">
        <v>71.05</v>
      </c>
      <c r="E140" s="3">
        <v>32.200000000000003</v>
      </c>
      <c r="F140" s="3">
        <v>7.24</v>
      </c>
      <c r="G140" s="3">
        <f t="shared" si="2"/>
        <v>4.4475138121546962</v>
      </c>
      <c r="H140" s="3">
        <v>53.26</v>
      </c>
      <c r="I140" s="3">
        <v>0.46</v>
      </c>
      <c r="J140" s="3">
        <v>0.22</v>
      </c>
      <c r="K140" s="3">
        <v>31.14</v>
      </c>
      <c r="L140" s="3">
        <v>7.36</v>
      </c>
      <c r="M140" s="3">
        <v>17531.53</v>
      </c>
      <c r="N140" s="10">
        <v>3331.4</v>
      </c>
      <c r="O140" s="12">
        <v>2.7690990009254164</v>
      </c>
      <c r="P140" s="3">
        <v>21.740000000000002</v>
      </c>
    </row>
    <row r="141" spans="1:16" x14ac:dyDescent="0.35">
      <c r="A141" t="s">
        <v>0</v>
      </c>
      <c r="B141" s="5">
        <v>137</v>
      </c>
      <c r="C141">
        <v>2958</v>
      </c>
      <c r="D141" s="3">
        <v>285.20999999999998</v>
      </c>
      <c r="E141" s="3">
        <v>132.26</v>
      </c>
      <c r="F141" s="3">
        <v>28.48</v>
      </c>
      <c r="G141" s="3">
        <f t="shared" si="2"/>
        <v>4.6439606741573032</v>
      </c>
      <c r="H141" s="3">
        <v>74.34</v>
      </c>
      <c r="I141" s="3">
        <v>0.46</v>
      </c>
      <c r="J141" s="3">
        <v>0.22</v>
      </c>
      <c r="K141" s="3">
        <v>120.77</v>
      </c>
      <c r="L141" s="3">
        <v>26.22</v>
      </c>
      <c r="M141" s="3">
        <v>17398.11</v>
      </c>
      <c r="N141" s="10">
        <v>3302.27</v>
      </c>
      <c r="O141" s="12">
        <v>2.8954075403025517</v>
      </c>
      <c r="P141" s="3">
        <v>0.65999999999999659</v>
      </c>
    </row>
    <row r="142" spans="1:16" x14ac:dyDescent="0.35">
      <c r="A142" t="s">
        <v>0</v>
      </c>
      <c r="B142" s="5">
        <v>138</v>
      </c>
      <c r="C142">
        <v>2995</v>
      </c>
      <c r="D142" s="3">
        <v>340.95</v>
      </c>
      <c r="E142" s="3">
        <v>169.46</v>
      </c>
      <c r="F142" s="3">
        <v>22.5</v>
      </c>
      <c r="G142" s="3">
        <f t="shared" si="2"/>
        <v>7.5315555555555562</v>
      </c>
      <c r="H142" s="3">
        <v>70.58</v>
      </c>
      <c r="I142" s="3">
        <v>0.32</v>
      </c>
      <c r="J142" s="3">
        <v>0.13</v>
      </c>
      <c r="K142" s="3">
        <v>152.5</v>
      </c>
      <c r="L142" s="3">
        <v>20.85</v>
      </c>
      <c r="M142" s="3">
        <v>17314.43</v>
      </c>
      <c r="N142" s="10">
        <v>3289.78</v>
      </c>
      <c r="O142" s="12">
        <v>2.9732420986518129</v>
      </c>
      <c r="P142" s="3">
        <v>4.4200000000000017</v>
      </c>
    </row>
    <row r="143" spans="1:16" x14ac:dyDescent="0.35">
      <c r="A143" t="s">
        <v>0</v>
      </c>
      <c r="B143" s="5">
        <v>139</v>
      </c>
      <c r="C143">
        <v>777</v>
      </c>
      <c r="D143" s="3">
        <v>129.96</v>
      </c>
      <c r="E143" s="3">
        <v>52.05</v>
      </c>
      <c r="F143" s="3">
        <v>19.010000000000002</v>
      </c>
      <c r="G143" s="3">
        <f t="shared" si="2"/>
        <v>2.7380326144134663</v>
      </c>
      <c r="H143" s="3">
        <v>11.15</v>
      </c>
      <c r="I143" s="3">
        <v>0.57999999999999996</v>
      </c>
      <c r="J143" s="3">
        <v>0.37</v>
      </c>
      <c r="K143" s="3">
        <v>55.54</v>
      </c>
      <c r="L143" s="3">
        <v>19.87</v>
      </c>
      <c r="M143" s="3">
        <v>17304.259999999998</v>
      </c>
      <c r="N143" s="10">
        <v>3421.55</v>
      </c>
      <c r="O143" s="12">
        <v>2.9507595802075635</v>
      </c>
      <c r="P143" s="3">
        <v>63.849999999999994</v>
      </c>
    </row>
    <row r="144" spans="1:16" x14ac:dyDescent="0.35">
      <c r="A144" t="s">
        <v>0</v>
      </c>
      <c r="B144" s="5">
        <v>140</v>
      </c>
      <c r="C144">
        <v>1049</v>
      </c>
      <c r="D144" s="3">
        <v>163.06</v>
      </c>
      <c r="E144" s="3">
        <v>73.72</v>
      </c>
      <c r="F144" s="3">
        <v>18.12</v>
      </c>
      <c r="G144" s="3">
        <f t="shared" si="2"/>
        <v>4.0684326710816778</v>
      </c>
      <c r="H144" s="3">
        <v>89.11</v>
      </c>
      <c r="I144" s="3">
        <v>0.5</v>
      </c>
      <c r="J144" s="3">
        <v>0.25</v>
      </c>
      <c r="K144" s="3">
        <v>67.680000000000007</v>
      </c>
      <c r="L144" s="3">
        <v>16.989999999999998</v>
      </c>
      <c r="M144" s="3">
        <v>17175.05</v>
      </c>
      <c r="N144" s="10">
        <v>3442.97</v>
      </c>
      <c r="O144" s="12">
        <v>3.0611886284193233</v>
      </c>
      <c r="P144" s="3">
        <v>165.89</v>
      </c>
    </row>
    <row r="145" spans="1:16" x14ac:dyDescent="0.35">
      <c r="A145" t="s">
        <v>0</v>
      </c>
      <c r="B145" s="5">
        <v>141</v>
      </c>
      <c r="C145">
        <v>1597</v>
      </c>
      <c r="D145" s="3">
        <v>269.60000000000002</v>
      </c>
      <c r="E145" s="3">
        <v>133.43</v>
      </c>
      <c r="F145" s="3">
        <v>15.24</v>
      </c>
      <c r="G145" s="3">
        <f t="shared" si="2"/>
        <v>8.7552493438320216</v>
      </c>
      <c r="H145" s="3">
        <v>123.75</v>
      </c>
      <c r="I145" s="3">
        <v>0.28000000000000003</v>
      </c>
      <c r="J145" s="3">
        <v>0.11</v>
      </c>
      <c r="K145" s="3">
        <v>123</v>
      </c>
      <c r="L145" s="3">
        <v>16.63</v>
      </c>
      <c r="M145" s="3">
        <v>17129.330000000002</v>
      </c>
      <c r="N145" s="10">
        <v>3531.56</v>
      </c>
      <c r="O145" s="12">
        <v>3.0808491372825775</v>
      </c>
      <c r="P145" s="3">
        <v>131.25</v>
      </c>
    </row>
    <row r="146" spans="1:16" x14ac:dyDescent="0.35">
      <c r="A146" t="s">
        <v>0</v>
      </c>
      <c r="B146" s="5">
        <v>142</v>
      </c>
      <c r="C146">
        <v>799</v>
      </c>
      <c r="D146" s="3">
        <v>170.63</v>
      </c>
      <c r="E146" s="3">
        <v>83.74</v>
      </c>
      <c r="F146" s="3">
        <v>12.15</v>
      </c>
      <c r="G146" s="3">
        <f t="shared" si="2"/>
        <v>6.8921810699588475</v>
      </c>
      <c r="H146" s="3">
        <v>108.18</v>
      </c>
      <c r="I146" s="3">
        <v>0.34</v>
      </c>
      <c r="J146" s="3">
        <v>0.15</v>
      </c>
      <c r="K146" s="3">
        <v>77.28</v>
      </c>
      <c r="L146" s="3">
        <v>11.06</v>
      </c>
      <c r="M146" s="3">
        <v>17200.73</v>
      </c>
      <c r="N146" s="10">
        <v>3753.76</v>
      </c>
      <c r="O146" s="12">
        <v>2.9637410855984787</v>
      </c>
      <c r="P146" s="3">
        <v>146.82</v>
      </c>
    </row>
    <row r="147" spans="1:16" x14ac:dyDescent="0.35">
      <c r="A147" t="s">
        <v>0</v>
      </c>
      <c r="B147" s="5">
        <v>143</v>
      </c>
      <c r="C147">
        <v>2118</v>
      </c>
      <c r="D147" s="3">
        <v>277.61</v>
      </c>
      <c r="E147" s="3">
        <v>135.81</v>
      </c>
      <c r="F147" s="3">
        <v>19.86</v>
      </c>
      <c r="G147" s="3">
        <f t="shared" si="2"/>
        <v>6.8383685800604237</v>
      </c>
      <c r="H147" s="3">
        <v>82.6</v>
      </c>
      <c r="I147" s="3">
        <v>0.35</v>
      </c>
      <c r="J147" s="3">
        <v>0.15</v>
      </c>
      <c r="K147" s="3">
        <v>125</v>
      </c>
      <c r="L147" s="3">
        <v>19.45</v>
      </c>
      <c r="M147" s="3">
        <v>17290.82</v>
      </c>
      <c r="N147" s="10">
        <v>3910.15</v>
      </c>
      <c r="O147" s="12">
        <v>2.8456883373077693</v>
      </c>
      <c r="P147" s="3">
        <v>172.4</v>
      </c>
    </row>
    <row r="148" spans="1:16" x14ac:dyDescent="0.35">
      <c r="A148" t="s">
        <v>0</v>
      </c>
      <c r="B148" s="5">
        <v>144</v>
      </c>
      <c r="C148">
        <v>1588</v>
      </c>
      <c r="D148" s="3">
        <v>223.42</v>
      </c>
      <c r="E148" s="3">
        <v>106.84</v>
      </c>
      <c r="F148" s="3">
        <v>18.920000000000002</v>
      </c>
      <c r="G148" s="3">
        <f t="shared" si="2"/>
        <v>5.646934460887949</v>
      </c>
      <c r="H148" s="3">
        <v>65.84</v>
      </c>
      <c r="I148" s="3">
        <v>0.4</v>
      </c>
      <c r="J148" s="3">
        <v>0.18</v>
      </c>
      <c r="K148" s="3">
        <v>97.02</v>
      </c>
      <c r="L148" s="3">
        <v>17.36</v>
      </c>
      <c r="M148" s="3">
        <v>17534.810000000001</v>
      </c>
      <c r="N148" s="10">
        <v>3958.78</v>
      </c>
      <c r="O148" s="12">
        <v>2.6158155479377725</v>
      </c>
      <c r="P148" s="3">
        <v>9.1599999999999966</v>
      </c>
    </row>
    <row r="149" spans="1:16" x14ac:dyDescent="0.35">
      <c r="A149" t="s">
        <v>0</v>
      </c>
      <c r="B149" s="5">
        <v>145</v>
      </c>
      <c r="C149">
        <v>3141</v>
      </c>
      <c r="D149" s="3">
        <v>372.26</v>
      </c>
      <c r="E149" s="3">
        <v>188.06</v>
      </c>
      <c r="F149" s="3">
        <v>21.27</v>
      </c>
      <c r="G149" s="3">
        <f t="shared" si="2"/>
        <v>8.841560883874001</v>
      </c>
      <c r="H149" s="3">
        <v>67.92</v>
      </c>
      <c r="I149" s="3">
        <v>0.28000000000000003</v>
      </c>
      <c r="J149" s="3">
        <v>0.11</v>
      </c>
      <c r="K149" s="3">
        <v>169.37</v>
      </c>
      <c r="L149" s="3">
        <v>20.61</v>
      </c>
      <c r="M149" s="3">
        <v>17465.060000000001</v>
      </c>
      <c r="N149" s="10">
        <v>4044.95</v>
      </c>
      <c r="O149" s="12">
        <v>2.6575478528147936</v>
      </c>
      <c r="P149" s="3">
        <v>7.0799999999999983</v>
      </c>
    </row>
    <row r="150" spans="1:16" x14ac:dyDescent="0.35">
      <c r="A150" t="s">
        <v>0</v>
      </c>
      <c r="B150" s="5">
        <v>146</v>
      </c>
      <c r="C150">
        <v>520</v>
      </c>
      <c r="D150" s="3">
        <v>197.96</v>
      </c>
      <c r="E150" s="3">
        <v>103.65</v>
      </c>
      <c r="F150" s="3">
        <v>6.39</v>
      </c>
      <c r="G150" s="3">
        <f t="shared" si="2"/>
        <v>16.220657276995308</v>
      </c>
      <c r="H150" s="3">
        <v>68.010000000000005</v>
      </c>
      <c r="I150" s="3">
        <v>0.17</v>
      </c>
      <c r="J150" s="3">
        <v>0.06</v>
      </c>
      <c r="K150" s="3">
        <v>94.15</v>
      </c>
      <c r="L150" s="3">
        <v>6.31</v>
      </c>
      <c r="M150" s="3">
        <v>17564.73</v>
      </c>
      <c r="N150" s="10">
        <v>3759.63</v>
      </c>
      <c r="O150" s="12">
        <v>2.6367815776688883</v>
      </c>
      <c r="P150" s="3">
        <v>6.9899999999999949</v>
      </c>
    </row>
    <row r="151" spans="1:16" x14ac:dyDescent="0.35">
      <c r="A151" t="s">
        <v>0</v>
      </c>
      <c r="B151" s="5">
        <v>147</v>
      </c>
      <c r="C151">
        <v>3073</v>
      </c>
      <c r="D151" s="3">
        <v>376.57</v>
      </c>
      <c r="E151" s="3">
        <v>191.58</v>
      </c>
      <c r="F151" s="3">
        <v>20.420000000000002</v>
      </c>
      <c r="G151" s="3">
        <f t="shared" si="2"/>
        <v>9.3819784524975507</v>
      </c>
      <c r="H151" s="3">
        <v>95.07</v>
      </c>
      <c r="I151" s="3">
        <v>0.27</v>
      </c>
      <c r="J151" s="3">
        <v>0.11</v>
      </c>
      <c r="K151" s="3">
        <v>171.57</v>
      </c>
      <c r="L151" s="3">
        <v>19.18</v>
      </c>
      <c r="M151" s="3">
        <v>17628.87</v>
      </c>
      <c r="N151" s="10">
        <v>3950.51</v>
      </c>
      <c r="O151" s="12">
        <v>2.5336724463472584</v>
      </c>
      <c r="P151" s="3">
        <v>159.93</v>
      </c>
    </row>
    <row r="152" spans="1:16" x14ac:dyDescent="0.35">
      <c r="A152" t="s">
        <v>0</v>
      </c>
      <c r="B152" s="5">
        <v>148</v>
      </c>
      <c r="C152">
        <v>1811</v>
      </c>
      <c r="D152" s="3">
        <v>274.58</v>
      </c>
      <c r="E152" s="3">
        <v>137.78</v>
      </c>
      <c r="F152" s="3">
        <v>16.739999999999998</v>
      </c>
      <c r="G152" s="3">
        <f t="shared" si="2"/>
        <v>8.2305854241338121</v>
      </c>
      <c r="H152" s="3">
        <v>96.7</v>
      </c>
      <c r="I152" s="3">
        <v>0.3</v>
      </c>
      <c r="J152" s="3">
        <v>0.12</v>
      </c>
      <c r="K152" s="3">
        <v>125</v>
      </c>
      <c r="L152" s="3">
        <v>15.25</v>
      </c>
      <c r="M152" s="3">
        <v>17967.68</v>
      </c>
      <c r="N152" s="10">
        <v>4169.74</v>
      </c>
      <c r="O152" s="12">
        <v>2.1781111236964974</v>
      </c>
      <c r="P152" s="3">
        <v>158.30000000000001</v>
      </c>
    </row>
    <row r="153" spans="1:16" x14ac:dyDescent="0.35">
      <c r="A153" t="s">
        <v>0</v>
      </c>
      <c r="B153" s="5">
        <v>149</v>
      </c>
      <c r="C153">
        <v>636</v>
      </c>
      <c r="D153" s="3">
        <v>147.65</v>
      </c>
      <c r="E153" s="3">
        <v>70.69</v>
      </c>
      <c r="F153" s="3">
        <v>11.46</v>
      </c>
      <c r="G153" s="3">
        <f t="shared" si="2"/>
        <v>6.1684118673647461</v>
      </c>
      <c r="H153" s="3">
        <v>48.59</v>
      </c>
      <c r="I153" s="3">
        <v>0.37</v>
      </c>
      <c r="J153" s="3">
        <v>0.16</v>
      </c>
      <c r="K153" s="3">
        <v>65.3</v>
      </c>
      <c r="L153" s="3">
        <v>12.08</v>
      </c>
      <c r="M153" s="3">
        <v>17999.560000000001</v>
      </c>
      <c r="N153" s="10">
        <v>4422.75</v>
      </c>
      <c r="O153" s="12">
        <v>2.0889652700451227</v>
      </c>
      <c r="P153" s="3">
        <v>26.409999999999997</v>
      </c>
    </row>
    <row r="154" spans="1:16" x14ac:dyDescent="0.35">
      <c r="A154" t="s">
        <v>0</v>
      </c>
      <c r="B154" s="5">
        <v>150</v>
      </c>
      <c r="C154">
        <v>515</v>
      </c>
      <c r="D154" s="3">
        <v>115.21</v>
      </c>
      <c r="E154" s="3">
        <v>51.94</v>
      </c>
      <c r="F154" s="3">
        <v>12.62</v>
      </c>
      <c r="G154" s="3">
        <f t="shared" si="2"/>
        <v>4.1156893819334393</v>
      </c>
      <c r="H154" s="3">
        <v>56.12</v>
      </c>
      <c r="I154" s="3">
        <v>0.49</v>
      </c>
      <c r="J154" s="3">
        <v>0.24</v>
      </c>
      <c r="K154" s="3">
        <v>48.1</v>
      </c>
      <c r="L154" s="3">
        <v>12.72</v>
      </c>
      <c r="M154" s="3">
        <v>18043.37</v>
      </c>
      <c r="N154" s="10">
        <v>4533.75</v>
      </c>
      <c r="O154" s="12">
        <v>2.0231818214746591</v>
      </c>
      <c r="P154" s="3">
        <v>18.880000000000003</v>
      </c>
    </row>
    <row r="155" spans="1:16" x14ac:dyDescent="0.35">
      <c r="A155" t="s">
        <v>0</v>
      </c>
      <c r="B155" s="5">
        <v>151</v>
      </c>
      <c r="C155">
        <v>434</v>
      </c>
      <c r="D155" s="3">
        <v>165.35</v>
      </c>
      <c r="E155" s="3">
        <v>85.07</v>
      </c>
      <c r="F155" s="3">
        <v>6.5</v>
      </c>
      <c r="G155" s="3">
        <f t="shared" si="2"/>
        <v>13.087692307692306</v>
      </c>
      <c r="H155" s="3">
        <v>66.569999999999993</v>
      </c>
      <c r="I155" s="3">
        <v>0.2</v>
      </c>
      <c r="J155" s="3">
        <v>0.08</v>
      </c>
      <c r="K155" s="3">
        <v>78</v>
      </c>
      <c r="L155" s="3">
        <v>6.69</v>
      </c>
      <c r="M155" s="3">
        <v>18055.669999999998</v>
      </c>
      <c r="N155" s="10">
        <v>4558.59</v>
      </c>
      <c r="O155" s="12">
        <v>2.0062281615267743</v>
      </c>
      <c r="P155" s="3">
        <v>8.4300000000000068</v>
      </c>
    </row>
    <row r="156" spans="1:16" x14ac:dyDescent="0.35">
      <c r="A156" t="s">
        <v>0</v>
      </c>
      <c r="B156" s="5">
        <v>152</v>
      </c>
      <c r="C156">
        <v>787</v>
      </c>
      <c r="D156" s="3">
        <v>139.08000000000001</v>
      </c>
      <c r="E156" s="3">
        <v>61.89</v>
      </c>
      <c r="F156" s="3">
        <v>16.190000000000001</v>
      </c>
      <c r="G156" s="3">
        <f t="shared" si="2"/>
        <v>3.8227300802964792</v>
      </c>
      <c r="H156" s="3">
        <v>55.59</v>
      </c>
      <c r="I156" s="3">
        <v>0.51</v>
      </c>
      <c r="J156" s="3">
        <v>0.26</v>
      </c>
      <c r="K156" s="3">
        <v>58.87</v>
      </c>
      <c r="L156" s="3">
        <v>14.98</v>
      </c>
      <c r="M156" s="3">
        <v>18013.52</v>
      </c>
      <c r="N156" s="10">
        <v>4583.7299999999996</v>
      </c>
      <c r="O156" s="12">
        <v>2.0379013678084448</v>
      </c>
      <c r="P156" s="3">
        <v>19.409999999999997</v>
      </c>
    </row>
    <row r="157" spans="1:16" x14ac:dyDescent="0.35">
      <c r="A157" t="s">
        <v>0</v>
      </c>
      <c r="B157" s="5">
        <v>153</v>
      </c>
      <c r="C157">
        <v>263</v>
      </c>
      <c r="D157" s="3">
        <v>79.41</v>
      </c>
      <c r="E157" s="3">
        <v>35.1</v>
      </c>
      <c r="F157" s="3">
        <v>9.5399999999999991</v>
      </c>
      <c r="G157" s="3">
        <f t="shared" si="2"/>
        <v>3.6792452830188682</v>
      </c>
      <c r="H157" s="3">
        <v>20.99</v>
      </c>
      <c r="I157" s="3">
        <v>0.52</v>
      </c>
      <c r="J157" s="3">
        <v>0.27</v>
      </c>
      <c r="K157" s="3">
        <v>33.24</v>
      </c>
      <c r="L157" s="3">
        <v>8.9</v>
      </c>
      <c r="M157" s="3">
        <v>17889.25</v>
      </c>
      <c r="N157" s="10">
        <v>4583.37</v>
      </c>
      <c r="O157" s="12">
        <v>2.1491317171502788</v>
      </c>
      <c r="P157" s="3">
        <v>54.010000000000005</v>
      </c>
    </row>
    <row r="158" spans="1:16" x14ac:dyDescent="0.35">
      <c r="A158" t="s">
        <v>0</v>
      </c>
      <c r="B158" s="5">
        <v>154</v>
      </c>
      <c r="C158">
        <v>567</v>
      </c>
      <c r="D158" s="3">
        <v>104.8</v>
      </c>
      <c r="E158" s="3">
        <v>40.799999999999997</v>
      </c>
      <c r="F158" s="3">
        <v>17.690000000000001</v>
      </c>
      <c r="G158" s="3">
        <f t="shared" si="2"/>
        <v>2.3063877897117013</v>
      </c>
      <c r="H158" s="3">
        <v>57.52</v>
      </c>
      <c r="I158" s="3">
        <v>0.65</v>
      </c>
      <c r="J158" s="3">
        <v>0.43</v>
      </c>
      <c r="K158" s="3">
        <v>41.98</v>
      </c>
      <c r="L158" s="3">
        <v>17.66</v>
      </c>
      <c r="M158" s="3">
        <v>17854.330000000002</v>
      </c>
      <c r="N158" s="10">
        <v>4374.92</v>
      </c>
      <c r="O158" s="12">
        <v>2.2303177910443925</v>
      </c>
      <c r="P158" s="3">
        <v>17.479999999999997</v>
      </c>
    </row>
    <row r="159" spans="1:16" x14ac:dyDescent="0.35">
      <c r="A159" t="s">
        <v>0</v>
      </c>
      <c r="B159" s="5">
        <v>155</v>
      </c>
      <c r="C159">
        <v>152</v>
      </c>
      <c r="D159" s="3">
        <v>66.92</v>
      </c>
      <c r="E159" s="3">
        <v>31.47</v>
      </c>
      <c r="F159" s="3">
        <v>6.15</v>
      </c>
      <c r="G159" s="3">
        <f t="shared" si="2"/>
        <v>5.1170731707317065</v>
      </c>
      <c r="H159" s="3">
        <v>58.97</v>
      </c>
      <c r="I159" s="3">
        <v>0.43</v>
      </c>
      <c r="J159" s="3">
        <v>0.2</v>
      </c>
      <c r="K159" s="3">
        <v>28.79</v>
      </c>
      <c r="L159" s="3">
        <v>5.83</v>
      </c>
      <c r="M159" s="3">
        <v>17917.45</v>
      </c>
      <c r="N159" s="10">
        <v>4421.2</v>
      </c>
      <c r="O159" s="12">
        <v>2.1627739173752127</v>
      </c>
      <c r="P159" s="3">
        <v>16.03</v>
      </c>
    </row>
    <row r="160" spans="1:16" x14ac:dyDescent="0.35">
      <c r="A160" t="s">
        <v>0</v>
      </c>
      <c r="B160" s="5">
        <v>156</v>
      </c>
      <c r="C160">
        <v>1469</v>
      </c>
      <c r="D160" s="3">
        <v>209.91</v>
      </c>
      <c r="E160" s="3">
        <v>99.42</v>
      </c>
      <c r="F160" s="3">
        <v>18.809999999999999</v>
      </c>
      <c r="G160" s="3">
        <f t="shared" si="2"/>
        <v>5.2854864433811803</v>
      </c>
      <c r="H160" s="3">
        <v>49.4</v>
      </c>
      <c r="I160" s="3">
        <v>0.42</v>
      </c>
      <c r="J160" s="3">
        <v>0.19</v>
      </c>
      <c r="K160" s="3">
        <v>90.05</v>
      </c>
      <c r="L160" s="3">
        <v>17.670000000000002</v>
      </c>
      <c r="M160" s="3">
        <v>17813.669999999998</v>
      </c>
      <c r="N160" s="10">
        <v>4302.22</v>
      </c>
      <c r="O160" s="12">
        <v>2.2841054657442768</v>
      </c>
      <c r="P160" s="3">
        <v>25.6</v>
      </c>
    </row>
    <row r="161" spans="1:16" x14ac:dyDescent="0.35">
      <c r="A161" t="s">
        <v>0</v>
      </c>
      <c r="B161" s="5">
        <v>157</v>
      </c>
      <c r="C161">
        <v>390</v>
      </c>
      <c r="D161" s="3">
        <v>139.65</v>
      </c>
      <c r="E161" s="3">
        <v>71.58</v>
      </c>
      <c r="F161" s="3">
        <v>6.94</v>
      </c>
      <c r="G161" s="3">
        <f t="shared" si="2"/>
        <v>10.314121037463977</v>
      </c>
      <c r="H161" s="3">
        <v>51.02</v>
      </c>
      <c r="I161" s="3">
        <v>0.25</v>
      </c>
      <c r="J161" s="3">
        <v>0.1</v>
      </c>
      <c r="K161" s="3">
        <v>64.66</v>
      </c>
      <c r="L161" s="3">
        <v>6.54</v>
      </c>
      <c r="M161" s="3">
        <v>17830.580000000002</v>
      </c>
      <c r="N161" s="10">
        <v>4306.25</v>
      </c>
      <c r="O161" s="12">
        <v>2.2680157930828568</v>
      </c>
      <c r="P161" s="3">
        <v>23.979999999999997</v>
      </c>
    </row>
    <row r="162" spans="1:16" x14ac:dyDescent="0.35">
      <c r="A162" t="s">
        <v>0</v>
      </c>
      <c r="B162" s="5">
        <v>158</v>
      </c>
      <c r="C162">
        <v>293</v>
      </c>
      <c r="D162" s="3">
        <v>109.27</v>
      </c>
      <c r="E162" s="3">
        <v>54.45</v>
      </c>
      <c r="F162" s="3">
        <v>6.85</v>
      </c>
      <c r="G162" s="3">
        <f t="shared" si="2"/>
        <v>7.9489051094890515</v>
      </c>
      <c r="H162" s="3">
        <v>86.33</v>
      </c>
      <c r="I162" s="3">
        <v>0.31</v>
      </c>
      <c r="J162" s="3">
        <v>0.13</v>
      </c>
      <c r="K162" s="3">
        <v>49.09</v>
      </c>
      <c r="L162" s="3">
        <v>6.05</v>
      </c>
      <c r="M162" s="3">
        <v>17724.52</v>
      </c>
      <c r="N162" s="10">
        <v>4495.3100000000004</v>
      </c>
      <c r="O162" s="12">
        <v>2.3175655749987425</v>
      </c>
      <c r="P162" s="3">
        <v>168.67000000000002</v>
      </c>
    </row>
    <row r="163" spans="1:16" x14ac:dyDescent="0.35">
      <c r="A163" t="s">
        <v>0</v>
      </c>
      <c r="B163" s="5">
        <v>159</v>
      </c>
      <c r="C163">
        <v>125</v>
      </c>
      <c r="D163" s="3">
        <v>65.900000000000006</v>
      </c>
      <c r="E163" s="3">
        <v>29.39</v>
      </c>
      <c r="F163" s="3">
        <v>5.41</v>
      </c>
      <c r="G163" s="3">
        <f t="shared" si="2"/>
        <v>5.4325323475046208</v>
      </c>
      <c r="H163" s="3">
        <v>128.62</v>
      </c>
      <c r="I163" s="3">
        <v>0.36</v>
      </c>
      <c r="J163" s="3">
        <v>0.18</v>
      </c>
      <c r="K163" s="3">
        <v>30.02</v>
      </c>
      <c r="L163" s="3">
        <v>6.14</v>
      </c>
      <c r="M163" s="3">
        <v>17740.59</v>
      </c>
      <c r="N163" s="10">
        <v>4485.08</v>
      </c>
      <c r="O163" s="12">
        <v>2.3056445479644161</v>
      </c>
      <c r="P163" s="3">
        <v>126.38</v>
      </c>
    </row>
    <row r="164" spans="1:16" x14ac:dyDescent="0.35">
      <c r="A164" t="s">
        <v>0</v>
      </c>
      <c r="B164" s="5">
        <v>160</v>
      </c>
      <c r="C164">
        <v>322</v>
      </c>
      <c r="D164" s="3">
        <v>119.58</v>
      </c>
      <c r="E164" s="3">
        <v>59.87</v>
      </c>
      <c r="F164" s="3">
        <v>6.85</v>
      </c>
      <c r="G164" s="3">
        <f t="shared" si="2"/>
        <v>8.74014598540146</v>
      </c>
      <c r="H164" s="3">
        <v>86.6</v>
      </c>
      <c r="I164" s="3">
        <v>0.28000000000000003</v>
      </c>
      <c r="J164" s="3">
        <v>0.11</v>
      </c>
      <c r="K164" s="3">
        <v>55.08</v>
      </c>
      <c r="L164" s="3">
        <v>6.1</v>
      </c>
      <c r="M164" s="3">
        <v>17731.53</v>
      </c>
      <c r="N164" s="10">
        <v>4444.34</v>
      </c>
      <c r="O164" s="12">
        <v>2.3235108219307694</v>
      </c>
      <c r="P164" s="3">
        <v>168.4</v>
      </c>
    </row>
    <row r="165" spans="1:16" x14ac:dyDescent="0.35">
      <c r="A165" t="s">
        <v>0</v>
      </c>
      <c r="B165" s="5">
        <v>161</v>
      </c>
      <c r="C165">
        <v>266</v>
      </c>
      <c r="D165" s="3">
        <v>92.36</v>
      </c>
      <c r="E165" s="3">
        <v>44.17</v>
      </c>
      <c r="F165" s="3">
        <v>7.67</v>
      </c>
      <c r="G165" s="3">
        <f t="shared" si="2"/>
        <v>5.7588005215123861</v>
      </c>
      <c r="H165" s="3">
        <v>130.61000000000001</v>
      </c>
      <c r="I165" s="3">
        <v>0.39</v>
      </c>
      <c r="J165" s="3">
        <v>0.17</v>
      </c>
      <c r="K165" s="3">
        <v>40.46</v>
      </c>
      <c r="L165" s="3">
        <v>7.15</v>
      </c>
      <c r="M165" s="3">
        <v>17600.5</v>
      </c>
      <c r="N165" s="10">
        <v>4424.7</v>
      </c>
      <c r="O165" s="12">
        <v>2.4454075506941551</v>
      </c>
      <c r="P165" s="3">
        <v>124.38999999999999</v>
      </c>
    </row>
    <row r="166" spans="1:16" x14ac:dyDescent="0.35">
      <c r="A166" t="s">
        <v>0</v>
      </c>
      <c r="B166" s="5">
        <v>162</v>
      </c>
      <c r="C166">
        <v>526</v>
      </c>
      <c r="D166" s="3">
        <v>128.65</v>
      </c>
      <c r="E166" s="3">
        <v>61.43</v>
      </c>
      <c r="F166" s="3">
        <v>10.9</v>
      </c>
      <c r="G166" s="3">
        <f t="shared" si="2"/>
        <v>5.6357798165137609</v>
      </c>
      <c r="H166" s="3">
        <v>36.4</v>
      </c>
      <c r="I166" s="3">
        <v>0.4</v>
      </c>
      <c r="J166" s="3">
        <v>0.18</v>
      </c>
      <c r="K166" s="3">
        <v>55.9</v>
      </c>
      <c r="L166" s="3">
        <v>10.58</v>
      </c>
      <c r="M166" s="3">
        <v>17551.79</v>
      </c>
      <c r="N166" s="10">
        <v>4469.25</v>
      </c>
      <c r="O166" s="12">
        <v>2.4782963086008412</v>
      </c>
      <c r="P166" s="3">
        <v>38.6</v>
      </c>
    </row>
    <row r="167" spans="1:16" x14ac:dyDescent="0.35">
      <c r="A167" t="s">
        <v>0</v>
      </c>
      <c r="B167" s="5">
        <v>163</v>
      </c>
      <c r="C167">
        <v>884</v>
      </c>
      <c r="D167" s="3">
        <v>206.82</v>
      </c>
      <c r="E167" s="3">
        <v>105.3</v>
      </c>
      <c r="F167" s="3">
        <v>10.69</v>
      </c>
      <c r="G167" s="3">
        <f t="shared" si="2"/>
        <v>9.8503274087932642</v>
      </c>
      <c r="H167" s="3">
        <v>50.48</v>
      </c>
      <c r="I167" s="3">
        <v>0.26</v>
      </c>
      <c r="J167" s="3">
        <v>0.1</v>
      </c>
      <c r="K167" s="3">
        <v>96.17</v>
      </c>
      <c r="L167" s="3">
        <v>10.11</v>
      </c>
      <c r="M167" s="3">
        <v>17497.55</v>
      </c>
      <c r="N167" s="10">
        <v>4477.12</v>
      </c>
      <c r="O167" s="12">
        <v>2.5249212261313745</v>
      </c>
      <c r="P167" s="3">
        <v>24.520000000000003</v>
      </c>
    </row>
    <row r="168" spans="1:16" x14ac:dyDescent="0.35">
      <c r="A168" t="s">
        <v>0</v>
      </c>
      <c r="B168" s="5">
        <v>164</v>
      </c>
      <c r="C168">
        <v>789</v>
      </c>
      <c r="D168" s="3">
        <v>274.25</v>
      </c>
      <c r="E168" s="3">
        <v>145.75</v>
      </c>
      <c r="F168" s="3">
        <v>6.89</v>
      </c>
      <c r="G168" s="3">
        <f t="shared" si="2"/>
        <v>21.153846153846153</v>
      </c>
      <c r="H168" s="3">
        <v>88.64</v>
      </c>
      <c r="I168" s="3">
        <v>0.13</v>
      </c>
      <c r="J168" s="3">
        <v>0.05</v>
      </c>
      <c r="K168" s="3">
        <v>132.03</v>
      </c>
      <c r="L168" s="3">
        <v>7.01</v>
      </c>
      <c r="M168" s="3">
        <v>17637.080000000002</v>
      </c>
      <c r="N168" s="10">
        <v>4279.59</v>
      </c>
      <c r="O168" s="12">
        <v>2.4474664996841358</v>
      </c>
      <c r="P168" s="3">
        <v>166.36</v>
      </c>
    </row>
    <row r="169" spans="1:16" x14ac:dyDescent="0.35">
      <c r="A169" t="s">
        <v>0</v>
      </c>
      <c r="B169" s="5">
        <v>165</v>
      </c>
      <c r="C169">
        <v>1417</v>
      </c>
      <c r="D169" s="3">
        <v>369.67</v>
      </c>
      <c r="E169" s="3">
        <v>197.69</v>
      </c>
      <c r="F169" s="3">
        <v>9.1300000000000008</v>
      </c>
      <c r="G169" s="3">
        <f t="shared" si="2"/>
        <v>21.652792990142384</v>
      </c>
      <c r="H169" s="3">
        <v>91.02</v>
      </c>
      <c r="I169" s="3">
        <v>0.13</v>
      </c>
      <c r="J169" s="3">
        <v>0.05</v>
      </c>
      <c r="K169" s="3">
        <v>178.07</v>
      </c>
      <c r="L169" s="3">
        <v>9</v>
      </c>
      <c r="M169" s="3">
        <v>17612.93</v>
      </c>
      <c r="N169" s="10">
        <v>4196.96</v>
      </c>
      <c r="O169" s="12">
        <v>2.4888677278338611</v>
      </c>
      <c r="P169" s="3">
        <v>163.98000000000002</v>
      </c>
    </row>
    <row r="170" spans="1:16" x14ac:dyDescent="0.35">
      <c r="A170" t="s">
        <v>0</v>
      </c>
      <c r="B170" s="5">
        <v>166</v>
      </c>
      <c r="C170">
        <v>7526</v>
      </c>
      <c r="D170" s="3">
        <v>661.38</v>
      </c>
      <c r="E170" s="3">
        <v>345.1</v>
      </c>
      <c r="F170" s="3">
        <v>27.77</v>
      </c>
      <c r="G170" s="3">
        <f t="shared" si="2"/>
        <v>12.42707958228304</v>
      </c>
      <c r="H170" s="3">
        <v>90.97</v>
      </c>
      <c r="I170" s="3">
        <v>0.22</v>
      </c>
      <c r="J170" s="3">
        <v>0.08</v>
      </c>
      <c r="K170" s="3">
        <v>311.58</v>
      </c>
      <c r="L170" s="3">
        <v>25.03</v>
      </c>
      <c r="M170" s="3">
        <v>17596.189999999999</v>
      </c>
      <c r="N170" s="10">
        <v>4222.04</v>
      </c>
      <c r="O170" s="12">
        <v>2.4978292247606282</v>
      </c>
      <c r="P170" s="3">
        <v>164.03</v>
      </c>
    </row>
    <row r="171" spans="1:16" x14ac:dyDescent="0.35">
      <c r="A171" t="s">
        <v>0</v>
      </c>
      <c r="B171" s="5">
        <v>167</v>
      </c>
      <c r="C171">
        <v>561</v>
      </c>
      <c r="D171" s="3">
        <v>115.21</v>
      </c>
      <c r="E171" s="3">
        <v>50.78</v>
      </c>
      <c r="F171" s="3">
        <v>14.07</v>
      </c>
      <c r="G171" s="3">
        <f t="shared" si="2"/>
        <v>3.6090973702914</v>
      </c>
      <c r="H171" s="3">
        <v>66.599999999999994</v>
      </c>
      <c r="I171" s="3">
        <v>0.53</v>
      </c>
      <c r="J171" s="3">
        <v>0.28000000000000003</v>
      </c>
      <c r="K171" s="3">
        <v>48.66</v>
      </c>
      <c r="L171" s="3">
        <v>12.89</v>
      </c>
      <c r="M171" s="3">
        <v>17547.39</v>
      </c>
      <c r="N171" s="10">
        <v>4094.75</v>
      </c>
      <c r="O171" s="12">
        <v>2.5719794623291414</v>
      </c>
      <c r="P171" s="3">
        <v>8.4000000000000057</v>
      </c>
    </row>
    <row r="172" spans="1:16" x14ac:dyDescent="0.35">
      <c r="A172" t="s">
        <v>0</v>
      </c>
      <c r="B172" s="5">
        <v>168</v>
      </c>
      <c r="C172">
        <v>608</v>
      </c>
      <c r="D172" s="3">
        <v>151.71</v>
      </c>
      <c r="E172" s="3">
        <v>75.010000000000005</v>
      </c>
      <c r="F172" s="3">
        <v>10.32</v>
      </c>
      <c r="G172" s="3">
        <f t="shared" si="2"/>
        <v>7.2684108527131785</v>
      </c>
      <c r="H172" s="3">
        <v>24.71</v>
      </c>
      <c r="I172" s="3">
        <v>0.33</v>
      </c>
      <c r="J172" s="3">
        <v>0.14000000000000001</v>
      </c>
      <c r="K172" s="3">
        <v>68.010000000000005</v>
      </c>
      <c r="L172" s="3">
        <v>9.36</v>
      </c>
      <c r="M172" s="3">
        <v>17481.490000000002</v>
      </c>
      <c r="N172" s="10">
        <v>4193.92</v>
      </c>
      <c r="O172" s="12">
        <v>2.6071530060788062</v>
      </c>
      <c r="P172" s="3">
        <v>50.289999999999992</v>
      </c>
    </row>
    <row r="173" spans="1:16" x14ac:dyDescent="0.35">
      <c r="A173" t="s">
        <v>0</v>
      </c>
      <c r="B173" s="5">
        <v>169</v>
      </c>
      <c r="C173">
        <v>547</v>
      </c>
      <c r="D173" s="3">
        <v>126.01</v>
      </c>
      <c r="E173" s="3">
        <v>58.32</v>
      </c>
      <c r="F173" s="3">
        <v>11.94</v>
      </c>
      <c r="G173" s="3">
        <f t="shared" si="2"/>
        <v>4.8844221105527641</v>
      </c>
      <c r="H173" s="3">
        <v>155</v>
      </c>
      <c r="I173" s="3">
        <v>0.43</v>
      </c>
      <c r="J173" s="3">
        <v>0.2</v>
      </c>
      <c r="K173" s="3">
        <v>56.86</v>
      </c>
      <c r="L173" s="3">
        <v>11.61</v>
      </c>
      <c r="M173" s="3">
        <v>17492.97</v>
      </c>
      <c r="N173" s="10">
        <v>4225.3</v>
      </c>
      <c r="O173" s="12">
        <v>2.5893654411518514</v>
      </c>
      <c r="P173" s="3">
        <v>100</v>
      </c>
    </row>
    <row r="174" spans="1:16" x14ac:dyDescent="0.35">
      <c r="A174" t="s">
        <v>0</v>
      </c>
      <c r="B174" s="5">
        <v>170</v>
      </c>
      <c r="C174">
        <v>561</v>
      </c>
      <c r="D174" s="3">
        <v>100.15</v>
      </c>
      <c r="E174" s="3">
        <v>37.159999999999997</v>
      </c>
      <c r="F174" s="3">
        <v>19.22</v>
      </c>
      <c r="G174" s="3">
        <f t="shared" si="2"/>
        <v>1.9334027055150884</v>
      </c>
      <c r="H174" s="3">
        <v>91.26</v>
      </c>
      <c r="I174" s="3">
        <v>0.7</v>
      </c>
      <c r="J174" s="3">
        <v>0.52</v>
      </c>
      <c r="K174" s="3">
        <v>38.01</v>
      </c>
      <c r="L174" s="3">
        <v>17.989999999999998</v>
      </c>
      <c r="M174" s="3">
        <v>17441.099999999999</v>
      </c>
      <c r="N174" s="10">
        <v>4289.0200000000004</v>
      </c>
      <c r="O174" s="12">
        <v>2.6204863884256393</v>
      </c>
      <c r="P174" s="3">
        <v>163.74</v>
      </c>
    </row>
    <row r="175" spans="1:16" x14ac:dyDescent="0.35">
      <c r="A175" t="s">
        <v>0</v>
      </c>
      <c r="B175" s="5">
        <v>171</v>
      </c>
      <c r="C175">
        <v>1318</v>
      </c>
      <c r="D175" s="3">
        <v>204.32</v>
      </c>
      <c r="E175" s="3">
        <v>97.35</v>
      </c>
      <c r="F175" s="3">
        <v>17.239999999999998</v>
      </c>
      <c r="G175" s="3">
        <f t="shared" si="2"/>
        <v>5.6467517401392113</v>
      </c>
      <c r="H175" s="3">
        <v>40.590000000000003</v>
      </c>
      <c r="I175" s="3">
        <v>0.4</v>
      </c>
      <c r="J175" s="3">
        <v>0.18</v>
      </c>
      <c r="K175" s="3">
        <v>88.32</v>
      </c>
      <c r="L175" s="3">
        <v>16.37</v>
      </c>
      <c r="M175" s="3">
        <v>17344.96</v>
      </c>
      <c r="N175" s="10">
        <v>4209.91</v>
      </c>
      <c r="O175" s="12">
        <v>2.7254301695344312</v>
      </c>
      <c r="P175" s="3">
        <v>34.409999999999997</v>
      </c>
    </row>
    <row r="176" spans="1:16" x14ac:dyDescent="0.35">
      <c r="A176" t="s">
        <v>0</v>
      </c>
      <c r="B176" s="5">
        <v>172</v>
      </c>
      <c r="C176">
        <v>1423</v>
      </c>
      <c r="D176" s="3">
        <v>238.41</v>
      </c>
      <c r="E176" s="3">
        <v>119.06</v>
      </c>
      <c r="F176" s="3">
        <v>15.22</v>
      </c>
      <c r="G176" s="3">
        <f t="shared" si="2"/>
        <v>7.8226018396846255</v>
      </c>
      <c r="H176" s="3">
        <v>31.64</v>
      </c>
      <c r="I176" s="3">
        <v>0.31</v>
      </c>
      <c r="J176" s="3">
        <v>0.13</v>
      </c>
      <c r="K176" s="3">
        <v>106.67</v>
      </c>
      <c r="L176" s="3">
        <v>13.89</v>
      </c>
      <c r="M176" s="3">
        <v>17320.98</v>
      </c>
      <c r="N176" s="10">
        <v>4179.45</v>
      </c>
      <c r="O176" s="12">
        <v>2.7541769560420408</v>
      </c>
      <c r="P176" s="3">
        <v>43.36</v>
      </c>
    </row>
    <row r="177" spans="1:16" x14ac:dyDescent="0.35">
      <c r="A177" t="s">
        <v>0</v>
      </c>
      <c r="B177" s="5">
        <v>173</v>
      </c>
      <c r="C177">
        <v>356</v>
      </c>
      <c r="D177" s="3">
        <v>134.05000000000001</v>
      </c>
      <c r="E177" s="3">
        <v>68.55</v>
      </c>
      <c r="F177" s="3">
        <v>6.61</v>
      </c>
      <c r="G177" s="3">
        <f t="shared" si="2"/>
        <v>10.370650529500756</v>
      </c>
      <c r="H177" s="3">
        <v>54.93</v>
      </c>
      <c r="I177" s="3">
        <v>0.25</v>
      </c>
      <c r="J177" s="3">
        <v>0.1</v>
      </c>
      <c r="K177" s="3">
        <v>62.43</v>
      </c>
      <c r="L177" s="3">
        <v>6.06</v>
      </c>
      <c r="M177" s="3">
        <v>17318.349999999999</v>
      </c>
      <c r="N177" s="10">
        <v>4119.1899999999996</v>
      </c>
      <c r="O177" s="12">
        <v>2.7709703084318686</v>
      </c>
      <c r="P177" s="3">
        <v>20.07</v>
      </c>
    </row>
    <row r="178" spans="1:16" x14ac:dyDescent="0.35">
      <c r="A178" t="s">
        <v>0</v>
      </c>
      <c r="B178" s="5">
        <v>174</v>
      </c>
      <c r="C178">
        <v>671</v>
      </c>
      <c r="D178" s="3">
        <v>149.52000000000001</v>
      </c>
      <c r="E178" s="3">
        <v>72.09</v>
      </c>
      <c r="F178" s="3">
        <v>11.85</v>
      </c>
      <c r="G178" s="3">
        <f t="shared" si="2"/>
        <v>6.0835443037974688</v>
      </c>
      <c r="H178" s="3">
        <v>74.62</v>
      </c>
      <c r="I178" s="3">
        <v>0.38</v>
      </c>
      <c r="J178" s="3">
        <v>0.16</v>
      </c>
      <c r="K178" s="3">
        <v>65.38</v>
      </c>
      <c r="L178" s="3">
        <v>11.65</v>
      </c>
      <c r="M178" s="3">
        <v>17118.3</v>
      </c>
      <c r="N178" s="10">
        <v>4244.8500000000004</v>
      </c>
      <c r="O178" s="12">
        <v>2.91977610504442</v>
      </c>
      <c r="P178" s="3">
        <v>0.37999999999999545</v>
      </c>
    </row>
    <row r="179" spans="1:16" x14ac:dyDescent="0.35">
      <c r="A179" t="s">
        <v>0</v>
      </c>
      <c r="B179" s="5">
        <v>175</v>
      </c>
      <c r="C179">
        <v>1503</v>
      </c>
      <c r="D179" s="3">
        <v>253.44</v>
      </c>
      <c r="E179" s="3">
        <v>127.72</v>
      </c>
      <c r="F179" s="3">
        <v>14.98</v>
      </c>
      <c r="G179" s="3">
        <f t="shared" si="2"/>
        <v>8.5260347129506009</v>
      </c>
      <c r="H179" s="3">
        <v>79.31</v>
      </c>
      <c r="I179" s="3">
        <v>0.28999999999999998</v>
      </c>
      <c r="J179" s="3">
        <v>0.12</v>
      </c>
      <c r="K179" s="3">
        <v>114.28</v>
      </c>
      <c r="L179" s="3">
        <v>14.12</v>
      </c>
      <c r="M179" s="3">
        <v>17153.77</v>
      </c>
      <c r="N179" s="10">
        <v>4482.3999999999996</v>
      </c>
      <c r="O179" s="12">
        <v>2.8311243890975879</v>
      </c>
      <c r="P179" s="3">
        <v>175.69</v>
      </c>
    </row>
    <row r="180" spans="1:16" x14ac:dyDescent="0.35">
      <c r="A180" t="s">
        <v>0</v>
      </c>
      <c r="B180" s="5">
        <v>176</v>
      </c>
      <c r="C180">
        <v>882</v>
      </c>
      <c r="D180" s="3">
        <v>181.23</v>
      </c>
      <c r="E180" s="3">
        <v>89.49</v>
      </c>
      <c r="F180" s="3">
        <v>12.55</v>
      </c>
      <c r="G180" s="3">
        <f t="shared" si="2"/>
        <v>7.1306772908366529</v>
      </c>
      <c r="H180" s="3">
        <v>98.7</v>
      </c>
      <c r="I180" s="3">
        <v>0.34</v>
      </c>
      <c r="J180" s="3">
        <v>0.14000000000000001</v>
      </c>
      <c r="K180" s="3">
        <v>80.89</v>
      </c>
      <c r="L180" s="3">
        <v>11.32</v>
      </c>
      <c r="M180" s="3">
        <v>17225.509999999998</v>
      </c>
      <c r="N180" s="10">
        <v>4553.55</v>
      </c>
      <c r="O180" s="12">
        <v>2.7499109688781269</v>
      </c>
      <c r="P180" s="3">
        <v>156.30000000000001</v>
      </c>
    </row>
    <row r="181" spans="1:16" x14ac:dyDescent="0.35">
      <c r="A181" t="s">
        <v>0</v>
      </c>
      <c r="B181" s="5">
        <v>177</v>
      </c>
      <c r="C181">
        <v>472</v>
      </c>
      <c r="D181" s="3">
        <v>119.02</v>
      </c>
      <c r="E181" s="3">
        <v>55.93</v>
      </c>
      <c r="F181" s="3">
        <v>10.74</v>
      </c>
      <c r="G181" s="3">
        <f t="shared" si="2"/>
        <v>5.2076350093109864</v>
      </c>
      <c r="H181" s="3">
        <v>72.64</v>
      </c>
      <c r="I181" s="3">
        <v>0.42</v>
      </c>
      <c r="J181" s="3">
        <v>0.19</v>
      </c>
      <c r="K181" s="3">
        <v>51.35</v>
      </c>
      <c r="L181" s="3">
        <v>10.44</v>
      </c>
      <c r="M181" s="3">
        <v>17036.349999999999</v>
      </c>
      <c r="N181" s="10">
        <v>4590.4399999999996</v>
      </c>
      <c r="O181" s="12">
        <v>2.9102505010327553</v>
      </c>
      <c r="P181" s="3">
        <v>2.3599999999999994</v>
      </c>
    </row>
    <row r="182" spans="1:16" x14ac:dyDescent="0.35">
      <c r="A182" t="s">
        <v>0</v>
      </c>
      <c r="B182" s="5">
        <v>178</v>
      </c>
      <c r="C182">
        <v>886</v>
      </c>
      <c r="D182" s="3">
        <v>279.61</v>
      </c>
      <c r="E182" s="3">
        <v>147.74</v>
      </c>
      <c r="F182" s="3">
        <v>7.64</v>
      </c>
      <c r="G182" s="3">
        <f t="shared" si="2"/>
        <v>19.337696335078537</v>
      </c>
      <c r="H182" s="3">
        <v>130.57</v>
      </c>
      <c r="I182" s="3">
        <v>0.14000000000000001</v>
      </c>
      <c r="J182" s="3">
        <v>0.05</v>
      </c>
      <c r="K182" s="3">
        <v>134.01</v>
      </c>
      <c r="L182" s="3">
        <v>7.81</v>
      </c>
      <c r="M182" s="3">
        <v>16883.23</v>
      </c>
      <c r="N182" s="10">
        <v>4483.88</v>
      </c>
      <c r="O182" s="12">
        <v>3.0727341306323068</v>
      </c>
      <c r="P182" s="3">
        <v>124.43</v>
      </c>
    </row>
    <row r="183" spans="1:16" x14ac:dyDescent="0.35">
      <c r="A183" t="s">
        <v>0</v>
      </c>
      <c r="B183" s="5">
        <v>179</v>
      </c>
      <c r="C183">
        <v>796</v>
      </c>
      <c r="D183" s="3">
        <v>145.08000000000001</v>
      </c>
      <c r="E183" s="3">
        <v>66.44</v>
      </c>
      <c r="F183" s="3">
        <v>15.25</v>
      </c>
      <c r="G183" s="3">
        <f t="shared" si="2"/>
        <v>4.3567213114754093</v>
      </c>
      <c r="H183" s="3">
        <v>90.79</v>
      </c>
      <c r="I183" s="3">
        <v>0.48</v>
      </c>
      <c r="J183" s="3">
        <v>0.23</v>
      </c>
      <c r="K183" s="3">
        <v>60.64</v>
      </c>
      <c r="L183" s="3">
        <v>13.98</v>
      </c>
      <c r="M183" s="3">
        <v>16860.82</v>
      </c>
      <c r="N183" s="10">
        <v>4375.57</v>
      </c>
      <c r="O183" s="12">
        <v>3.1187332866898942</v>
      </c>
      <c r="P183" s="3">
        <v>164.20999999999998</v>
      </c>
    </row>
    <row r="184" spans="1:16" x14ac:dyDescent="0.35">
      <c r="A184" t="s">
        <v>0</v>
      </c>
      <c r="B184" s="5">
        <v>180</v>
      </c>
      <c r="C184">
        <v>385</v>
      </c>
      <c r="D184" s="3">
        <v>116.01</v>
      </c>
      <c r="E184" s="3">
        <v>56.52</v>
      </c>
      <c r="F184" s="3">
        <v>8.67</v>
      </c>
      <c r="G184" s="3">
        <f t="shared" si="2"/>
        <v>6.5190311418685125</v>
      </c>
      <c r="H184" s="3">
        <v>74.319999999999993</v>
      </c>
      <c r="I184" s="3">
        <v>0.36</v>
      </c>
      <c r="J184" s="3">
        <v>0.15</v>
      </c>
      <c r="K184" s="3">
        <v>51.48</v>
      </c>
      <c r="L184" s="3">
        <v>8.24</v>
      </c>
      <c r="M184" s="3">
        <v>16888.580000000002</v>
      </c>
      <c r="N184" s="10">
        <v>4376.3999999999996</v>
      </c>
      <c r="O184" s="12">
        <v>3.0937065082220889</v>
      </c>
      <c r="P184" s="3">
        <v>0.68000000000000682</v>
      </c>
    </row>
    <row r="185" spans="1:16" x14ac:dyDescent="0.35">
      <c r="A185" t="s">
        <v>0</v>
      </c>
      <c r="B185" s="5">
        <v>181</v>
      </c>
      <c r="C185">
        <v>2247</v>
      </c>
      <c r="D185" s="3">
        <v>270.32</v>
      </c>
      <c r="E185" s="3">
        <v>129.87</v>
      </c>
      <c r="F185" s="3">
        <v>22.03</v>
      </c>
      <c r="G185" s="3">
        <f t="shared" si="2"/>
        <v>5.8951429868361327</v>
      </c>
      <c r="H185" s="3">
        <v>95.07</v>
      </c>
      <c r="I185" s="3">
        <v>0.39</v>
      </c>
      <c r="J185" s="3">
        <v>0.17</v>
      </c>
      <c r="K185" s="3">
        <v>121.26</v>
      </c>
      <c r="L185" s="3">
        <v>19.670000000000002</v>
      </c>
      <c r="M185" s="3">
        <v>16810.03</v>
      </c>
      <c r="N185" s="10">
        <v>4319.1000000000004</v>
      </c>
      <c r="O185" s="12">
        <v>3.1776915127955969</v>
      </c>
      <c r="P185" s="3">
        <v>159.93</v>
      </c>
    </row>
    <row r="186" spans="1:16" x14ac:dyDescent="0.35">
      <c r="A186" t="s">
        <v>0</v>
      </c>
      <c r="B186" s="5">
        <v>182</v>
      </c>
      <c r="C186">
        <v>5478</v>
      </c>
      <c r="D186" s="3">
        <v>381.54</v>
      </c>
      <c r="E186" s="3">
        <v>174.53</v>
      </c>
      <c r="F186" s="3">
        <v>39.96</v>
      </c>
      <c r="G186" s="3">
        <f t="shared" si="2"/>
        <v>4.3676176176176176</v>
      </c>
      <c r="H186" s="3">
        <v>71.900000000000006</v>
      </c>
      <c r="I186" s="3">
        <v>0.47</v>
      </c>
      <c r="J186" s="3">
        <v>0.23</v>
      </c>
      <c r="K186" s="3">
        <v>161.61000000000001</v>
      </c>
      <c r="L186" s="3">
        <v>36.6</v>
      </c>
      <c r="M186" s="3">
        <v>16751.52</v>
      </c>
      <c r="N186" s="10">
        <v>4296.79</v>
      </c>
      <c r="O186" s="12">
        <v>3.2353679692700501</v>
      </c>
      <c r="P186" s="3">
        <v>3.0999999999999943</v>
      </c>
    </row>
    <row r="187" spans="1:16" x14ac:dyDescent="0.35">
      <c r="A187" t="s">
        <v>0</v>
      </c>
      <c r="B187" s="5">
        <v>183</v>
      </c>
      <c r="C187">
        <v>2592</v>
      </c>
      <c r="D187" s="3">
        <v>271.55</v>
      </c>
      <c r="E187" s="3">
        <v>127.06</v>
      </c>
      <c r="F187" s="3">
        <v>25.97</v>
      </c>
      <c r="G187" s="3">
        <f t="shared" si="2"/>
        <v>4.8925683480939552</v>
      </c>
      <c r="H187" s="3">
        <v>144.71</v>
      </c>
      <c r="I187" s="3">
        <v>0.44</v>
      </c>
      <c r="J187" s="3">
        <v>0.2</v>
      </c>
      <c r="K187" s="3">
        <v>115.31</v>
      </c>
      <c r="L187" s="3">
        <v>23.35</v>
      </c>
      <c r="M187" s="3">
        <v>16749.23</v>
      </c>
      <c r="N187" s="10">
        <v>4401.3900000000003</v>
      </c>
      <c r="O187" s="12">
        <v>3.2123489859593839</v>
      </c>
      <c r="P187" s="3">
        <v>110.28999999999999</v>
      </c>
    </row>
    <row r="188" spans="1:16" x14ac:dyDescent="0.35">
      <c r="A188" t="s">
        <v>0</v>
      </c>
      <c r="B188" s="5">
        <v>184</v>
      </c>
      <c r="C188">
        <v>822</v>
      </c>
      <c r="D188" s="3">
        <v>205.91</v>
      </c>
      <c r="E188" s="3">
        <v>104.69</v>
      </c>
      <c r="F188" s="3">
        <v>10</v>
      </c>
      <c r="G188" s="3">
        <f t="shared" si="2"/>
        <v>10.468999999999999</v>
      </c>
      <c r="H188" s="3">
        <v>33.869999999999997</v>
      </c>
      <c r="I188" s="3">
        <v>0.24</v>
      </c>
      <c r="J188" s="3">
        <v>0.1</v>
      </c>
      <c r="K188" s="3">
        <v>95.77</v>
      </c>
      <c r="L188" s="3">
        <v>10.23</v>
      </c>
      <c r="M188" s="3">
        <v>16763.3</v>
      </c>
      <c r="N188" s="10">
        <v>4482.21</v>
      </c>
      <c r="O188" s="12">
        <v>3.1803968270695031</v>
      </c>
      <c r="P188" s="3">
        <v>41.13</v>
      </c>
    </row>
    <row r="189" spans="1:16" x14ac:dyDescent="0.35">
      <c r="A189" t="s">
        <v>0</v>
      </c>
      <c r="B189" s="5">
        <v>185</v>
      </c>
      <c r="C189">
        <v>598</v>
      </c>
      <c r="D189" s="3">
        <v>153.07</v>
      </c>
      <c r="E189" s="3">
        <v>76.150000000000006</v>
      </c>
      <c r="F189" s="3">
        <v>10</v>
      </c>
      <c r="G189" s="3">
        <f t="shared" si="2"/>
        <v>7.6150000000000002</v>
      </c>
      <c r="H189" s="3">
        <v>79.349999999999994</v>
      </c>
      <c r="I189" s="3">
        <v>0.32</v>
      </c>
      <c r="J189" s="3">
        <v>0.13</v>
      </c>
      <c r="K189" s="3">
        <v>69.12</v>
      </c>
      <c r="L189" s="3">
        <v>9.39</v>
      </c>
      <c r="M189" s="3">
        <v>16644.419999999998</v>
      </c>
      <c r="N189" s="10">
        <v>4542.83</v>
      </c>
      <c r="O189" s="12">
        <v>3.2721928008798082</v>
      </c>
      <c r="P189" s="3">
        <v>175.65</v>
      </c>
    </row>
    <row r="190" spans="1:16" x14ac:dyDescent="0.35">
      <c r="A190" t="s">
        <v>0</v>
      </c>
      <c r="B190" s="5">
        <v>186</v>
      </c>
      <c r="C190">
        <v>445</v>
      </c>
      <c r="D190" s="3">
        <v>135.13999999999999</v>
      </c>
      <c r="E190" s="3">
        <v>67.290000000000006</v>
      </c>
      <c r="F190" s="3">
        <v>8.42</v>
      </c>
      <c r="G190" s="3">
        <f t="shared" si="2"/>
        <v>7.9916864608076015</v>
      </c>
      <c r="H190" s="3">
        <v>76.930000000000007</v>
      </c>
      <c r="I190" s="3">
        <v>0.31</v>
      </c>
      <c r="J190" s="3">
        <v>0.13</v>
      </c>
      <c r="K190" s="3">
        <v>61.68</v>
      </c>
      <c r="L190" s="3">
        <v>8.01</v>
      </c>
      <c r="M190" s="3">
        <v>16658.59</v>
      </c>
      <c r="N190" s="10">
        <v>4540.05</v>
      </c>
      <c r="O190" s="12">
        <v>3.2601857156824634</v>
      </c>
      <c r="P190" s="3">
        <v>178.07</v>
      </c>
    </row>
    <row r="191" spans="1:16" x14ac:dyDescent="0.35">
      <c r="A191" t="s">
        <v>0</v>
      </c>
      <c r="B191" s="5">
        <v>187</v>
      </c>
      <c r="C191">
        <v>1720</v>
      </c>
      <c r="D191" s="3">
        <v>316.98</v>
      </c>
      <c r="E191" s="3">
        <v>165.33</v>
      </c>
      <c r="F191" s="3">
        <v>13.25</v>
      </c>
      <c r="G191" s="3">
        <f t="shared" si="2"/>
        <v>12.477735849056605</v>
      </c>
      <c r="H191" s="3">
        <v>72.930000000000007</v>
      </c>
      <c r="I191" s="3">
        <v>0.22</v>
      </c>
      <c r="J191" s="3">
        <v>0.08</v>
      </c>
      <c r="K191" s="3">
        <v>147.51</v>
      </c>
      <c r="L191" s="3">
        <v>11.76</v>
      </c>
      <c r="M191" s="3">
        <v>16603.919999999998</v>
      </c>
      <c r="N191" s="10">
        <v>4454.22</v>
      </c>
      <c r="O191" s="12">
        <v>3.3296501634272619</v>
      </c>
      <c r="P191" s="3">
        <v>2.0699999999999932</v>
      </c>
    </row>
    <row r="192" spans="1:16" x14ac:dyDescent="0.35">
      <c r="A192" t="s">
        <v>0</v>
      </c>
      <c r="B192" s="5">
        <v>188</v>
      </c>
      <c r="C192">
        <v>2023</v>
      </c>
      <c r="D192" s="3">
        <v>291.31</v>
      </c>
      <c r="E192" s="3">
        <v>146.33000000000001</v>
      </c>
      <c r="F192" s="3">
        <v>17.600000000000001</v>
      </c>
      <c r="G192" s="3">
        <f t="shared" si="2"/>
        <v>8.3142045454545457</v>
      </c>
      <c r="H192" s="3">
        <v>74.22</v>
      </c>
      <c r="I192" s="3">
        <v>0.3</v>
      </c>
      <c r="J192" s="3">
        <v>0.12</v>
      </c>
      <c r="K192" s="3">
        <v>132.66999999999999</v>
      </c>
      <c r="L192" s="3">
        <v>16.329999999999998</v>
      </c>
      <c r="M192" s="3">
        <v>16546.98</v>
      </c>
      <c r="N192" s="10">
        <v>4545.0200000000004</v>
      </c>
      <c r="O192" s="12">
        <v>3.3588159479213102</v>
      </c>
      <c r="P192" s="3">
        <v>0.78000000000000114</v>
      </c>
    </row>
    <row r="193" spans="1:16" x14ac:dyDescent="0.35">
      <c r="A193" t="s">
        <v>0</v>
      </c>
      <c r="B193" s="5">
        <v>189</v>
      </c>
      <c r="C193">
        <v>192</v>
      </c>
      <c r="D193" s="3">
        <v>65.02</v>
      </c>
      <c r="E193" s="3">
        <v>27.67</v>
      </c>
      <c r="F193" s="3">
        <v>8.83</v>
      </c>
      <c r="G193" s="3">
        <f t="shared" si="2"/>
        <v>3.1336353340883352</v>
      </c>
      <c r="H193" s="3">
        <v>113.55</v>
      </c>
      <c r="I193" s="3">
        <v>0.56999999999999995</v>
      </c>
      <c r="J193" s="3">
        <v>0.32</v>
      </c>
      <c r="K193" s="3">
        <v>26.17</v>
      </c>
      <c r="L193" s="3">
        <v>8.51</v>
      </c>
      <c r="M193" s="3">
        <v>16515.830000000002</v>
      </c>
      <c r="N193" s="10">
        <v>4470.49</v>
      </c>
      <c r="O193" s="12">
        <v>3.4045366635883476</v>
      </c>
      <c r="P193" s="3">
        <v>141.44999999999999</v>
      </c>
    </row>
    <row r="194" spans="1:16" x14ac:dyDescent="0.35">
      <c r="A194" t="s">
        <v>0</v>
      </c>
      <c r="B194" s="5">
        <v>190</v>
      </c>
      <c r="C194">
        <v>657</v>
      </c>
      <c r="D194" s="3">
        <v>167.72</v>
      </c>
      <c r="E194" s="3">
        <v>84.31</v>
      </c>
      <c r="F194" s="3">
        <v>9.92</v>
      </c>
      <c r="G194" s="3">
        <f t="shared" si="2"/>
        <v>8.4989919354838719</v>
      </c>
      <c r="H194" s="3">
        <v>51.85</v>
      </c>
      <c r="I194" s="3">
        <v>0.28999999999999998</v>
      </c>
      <c r="J194" s="3">
        <v>0.12</v>
      </c>
      <c r="K194" s="3">
        <v>77.08</v>
      </c>
      <c r="L194" s="3">
        <v>8.94</v>
      </c>
      <c r="M194" s="3">
        <v>16543.71</v>
      </c>
      <c r="N194" s="10">
        <v>4353.78</v>
      </c>
      <c r="O194" s="12">
        <v>3.4075706994374033</v>
      </c>
      <c r="P194" s="3">
        <v>23.15</v>
      </c>
    </row>
    <row r="195" spans="1:16" x14ac:dyDescent="0.35">
      <c r="A195" t="s">
        <v>0</v>
      </c>
      <c r="B195" s="5">
        <v>191</v>
      </c>
      <c r="C195">
        <v>666</v>
      </c>
      <c r="D195" s="3">
        <v>147.43</v>
      </c>
      <c r="E195" s="3">
        <v>70.41</v>
      </c>
      <c r="F195" s="3">
        <v>12.04</v>
      </c>
      <c r="G195" s="3">
        <f t="shared" si="2"/>
        <v>5.8480066445182723</v>
      </c>
      <c r="H195" s="3">
        <v>84.06</v>
      </c>
      <c r="I195" s="3">
        <v>0.39</v>
      </c>
      <c r="J195" s="3">
        <v>0.17</v>
      </c>
      <c r="K195" s="3">
        <v>65.19</v>
      </c>
      <c r="L195" s="3">
        <v>12.27</v>
      </c>
      <c r="M195" s="3">
        <v>16600.89</v>
      </c>
      <c r="N195" s="10">
        <v>4316.47</v>
      </c>
      <c r="O195" s="12">
        <v>3.3653715326092222</v>
      </c>
      <c r="P195" s="3">
        <v>170.94</v>
      </c>
    </row>
    <row r="196" spans="1:16" x14ac:dyDescent="0.35">
      <c r="A196" t="s">
        <v>0</v>
      </c>
      <c r="B196" s="5">
        <v>192</v>
      </c>
      <c r="C196">
        <v>411</v>
      </c>
      <c r="D196" s="3">
        <v>133.18</v>
      </c>
      <c r="E196" s="3">
        <v>66.25</v>
      </c>
      <c r="F196" s="3">
        <v>7.9</v>
      </c>
      <c r="G196" s="3">
        <f t="shared" si="2"/>
        <v>8.386075949367088</v>
      </c>
      <c r="H196" s="3">
        <v>82.55</v>
      </c>
      <c r="I196" s="3">
        <v>0.28999999999999998</v>
      </c>
      <c r="J196" s="3">
        <v>0.12</v>
      </c>
      <c r="K196" s="3">
        <v>61.61</v>
      </c>
      <c r="L196" s="3">
        <v>7.38</v>
      </c>
      <c r="M196" s="3">
        <v>16589.09</v>
      </c>
      <c r="N196" s="10">
        <v>4302.82</v>
      </c>
      <c r="O196" s="12">
        <v>3.3791963517905836</v>
      </c>
      <c r="P196" s="3">
        <v>172.45</v>
      </c>
    </row>
    <row r="197" spans="1:16" x14ac:dyDescent="0.35">
      <c r="A197" t="s">
        <v>0</v>
      </c>
      <c r="B197" s="5">
        <v>193</v>
      </c>
      <c r="C197">
        <v>1597</v>
      </c>
      <c r="D197" s="3">
        <v>314.18</v>
      </c>
      <c r="E197" s="3">
        <v>163.22</v>
      </c>
      <c r="F197" s="3">
        <v>12.46</v>
      </c>
      <c r="G197" s="3">
        <f t="shared" si="2"/>
        <v>13.099518459069019</v>
      </c>
      <c r="H197" s="3">
        <v>42.69</v>
      </c>
      <c r="I197" s="3">
        <v>0.2</v>
      </c>
      <c r="J197" s="3">
        <v>0.08</v>
      </c>
      <c r="K197" s="3">
        <v>149.28</v>
      </c>
      <c r="L197" s="3">
        <v>12.18</v>
      </c>
      <c r="M197" s="3">
        <v>16682.060000000001</v>
      </c>
      <c r="N197" s="10">
        <v>4250.6099999999997</v>
      </c>
      <c r="O197" s="12">
        <v>3.3085582205634569</v>
      </c>
      <c r="P197" s="3">
        <v>32.31</v>
      </c>
    </row>
    <row r="198" spans="1:16" x14ac:dyDescent="0.35">
      <c r="A198" t="s">
        <v>0</v>
      </c>
      <c r="B198" s="5">
        <v>194</v>
      </c>
      <c r="C198">
        <v>722</v>
      </c>
      <c r="D198" s="3">
        <v>164.55</v>
      </c>
      <c r="E198" s="3">
        <v>81.099999999999994</v>
      </c>
      <c r="F198" s="3">
        <v>11.34</v>
      </c>
      <c r="G198" s="3">
        <f t="shared" ref="G198:G261" si="3">E198/F198</f>
        <v>7.151675485008818</v>
      </c>
      <c r="H198" s="3">
        <v>91.71</v>
      </c>
      <c r="I198" s="3">
        <v>0.34</v>
      </c>
      <c r="J198" s="3">
        <v>0.14000000000000001</v>
      </c>
      <c r="K198" s="3">
        <v>74.03</v>
      </c>
      <c r="L198" s="3">
        <v>10.08</v>
      </c>
      <c r="M198" s="3">
        <v>16579.96</v>
      </c>
      <c r="N198" s="10">
        <v>4255.55</v>
      </c>
      <c r="O198" s="12">
        <v>3.3986901286942963</v>
      </c>
      <c r="P198" s="3">
        <v>163.29000000000002</v>
      </c>
    </row>
    <row r="199" spans="1:16" x14ac:dyDescent="0.35">
      <c r="A199" t="s">
        <v>0</v>
      </c>
      <c r="B199" s="5">
        <v>195</v>
      </c>
      <c r="C199">
        <v>869</v>
      </c>
      <c r="D199" s="3">
        <v>130.97999999999999</v>
      </c>
      <c r="E199" s="3">
        <v>52.62</v>
      </c>
      <c r="F199" s="3">
        <v>21.03</v>
      </c>
      <c r="G199" s="3">
        <f t="shared" si="3"/>
        <v>2.5021398002853066</v>
      </c>
      <c r="H199" s="3">
        <v>63.97</v>
      </c>
      <c r="I199" s="3">
        <v>0.64</v>
      </c>
      <c r="J199" s="3">
        <v>0.4</v>
      </c>
      <c r="K199" s="3">
        <v>52.35</v>
      </c>
      <c r="L199" s="3">
        <v>20.079999999999998</v>
      </c>
      <c r="M199" s="3">
        <v>16550.11</v>
      </c>
      <c r="N199" s="10">
        <v>4293.6400000000003</v>
      </c>
      <c r="O199" s="12">
        <v>3.4162590809968538</v>
      </c>
      <c r="P199" s="3">
        <v>11.030000000000001</v>
      </c>
    </row>
    <row r="200" spans="1:16" x14ac:dyDescent="0.35">
      <c r="A200" t="s">
        <v>0</v>
      </c>
      <c r="B200" s="5">
        <v>196</v>
      </c>
      <c r="C200">
        <v>766</v>
      </c>
      <c r="D200" s="3">
        <v>235.91</v>
      </c>
      <c r="E200" s="3">
        <v>123.66</v>
      </c>
      <c r="F200" s="3">
        <v>7.89</v>
      </c>
      <c r="G200" s="3">
        <f t="shared" si="3"/>
        <v>15.67300380228137</v>
      </c>
      <c r="H200" s="3">
        <v>127.16</v>
      </c>
      <c r="I200" s="3">
        <v>0.17</v>
      </c>
      <c r="J200" s="3">
        <v>0.06</v>
      </c>
      <c r="K200" s="3">
        <v>112.04</v>
      </c>
      <c r="L200" s="3">
        <v>7.98</v>
      </c>
      <c r="M200" s="3">
        <v>16761.21</v>
      </c>
      <c r="N200" s="10">
        <v>4002.89</v>
      </c>
      <c r="O200" s="12">
        <v>3.2971337989912475</v>
      </c>
      <c r="P200" s="3">
        <v>127.84</v>
      </c>
    </row>
    <row r="201" spans="1:16" x14ac:dyDescent="0.35">
      <c r="A201" t="s">
        <v>0</v>
      </c>
      <c r="B201" s="5">
        <v>197</v>
      </c>
      <c r="C201">
        <v>1133</v>
      </c>
      <c r="D201" s="3">
        <v>291.06</v>
      </c>
      <c r="E201" s="3">
        <v>154.04</v>
      </c>
      <c r="F201" s="3">
        <v>9.36</v>
      </c>
      <c r="G201" s="3">
        <f t="shared" si="3"/>
        <v>16.457264957264957</v>
      </c>
      <c r="H201" s="3">
        <v>60.52</v>
      </c>
      <c r="I201" s="3">
        <v>0.17</v>
      </c>
      <c r="J201" s="3">
        <v>0.06</v>
      </c>
      <c r="K201" s="3">
        <v>138.13</v>
      </c>
      <c r="L201" s="3">
        <v>8.93</v>
      </c>
      <c r="M201" s="3">
        <v>16865.82</v>
      </c>
      <c r="N201" s="10">
        <v>3913.89</v>
      </c>
      <c r="O201" s="12">
        <v>3.2249017567005298</v>
      </c>
      <c r="P201" s="3">
        <v>14.479999999999997</v>
      </c>
    </row>
    <row r="202" spans="1:16" x14ac:dyDescent="0.35">
      <c r="A202" t="s">
        <v>0</v>
      </c>
      <c r="B202" s="5">
        <v>198</v>
      </c>
      <c r="C202">
        <v>630</v>
      </c>
      <c r="D202" s="3">
        <v>148.88999999999999</v>
      </c>
      <c r="E202" s="3">
        <v>72.23</v>
      </c>
      <c r="F202" s="3">
        <v>11.11</v>
      </c>
      <c r="G202" s="3">
        <f t="shared" si="3"/>
        <v>6.5013501350135021</v>
      </c>
      <c r="H202" s="3">
        <v>73.099999999999994</v>
      </c>
      <c r="I202" s="3">
        <v>0.36</v>
      </c>
      <c r="J202" s="3">
        <v>0.15</v>
      </c>
      <c r="K202" s="3">
        <v>67.05</v>
      </c>
      <c r="L202" s="3">
        <v>10.5</v>
      </c>
      <c r="M202" s="3">
        <v>17003.55</v>
      </c>
      <c r="N202" s="10">
        <v>4211.03</v>
      </c>
      <c r="O202" s="12">
        <v>3.0305105945555555</v>
      </c>
      <c r="P202" s="3">
        <v>1.9000000000000057</v>
      </c>
    </row>
    <row r="203" spans="1:16" x14ac:dyDescent="0.35">
      <c r="A203" t="s">
        <v>0</v>
      </c>
      <c r="B203" s="5">
        <v>199</v>
      </c>
      <c r="C203">
        <v>310</v>
      </c>
      <c r="D203" s="3">
        <v>118.6</v>
      </c>
      <c r="E203" s="3">
        <v>59.57</v>
      </c>
      <c r="F203" s="3">
        <v>6.63</v>
      </c>
      <c r="G203" s="3">
        <f t="shared" si="3"/>
        <v>8.9849170437405732</v>
      </c>
      <c r="H203" s="3">
        <v>63.9</v>
      </c>
      <c r="I203" s="3">
        <v>0.28000000000000003</v>
      </c>
      <c r="J203" s="3">
        <v>0.11</v>
      </c>
      <c r="K203" s="3">
        <v>54.38</v>
      </c>
      <c r="L203" s="3">
        <v>6.26</v>
      </c>
      <c r="M203" s="3">
        <v>17204.439999999999</v>
      </c>
      <c r="N203" s="10">
        <v>4101.6400000000003</v>
      </c>
      <c r="O203" s="12">
        <v>2.877054461315331</v>
      </c>
      <c r="P203" s="3">
        <v>11.100000000000001</v>
      </c>
    </row>
    <row r="204" spans="1:16" x14ac:dyDescent="0.35">
      <c r="A204" t="s">
        <v>0</v>
      </c>
      <c r="B204" s="5">
        <v>200</v>
      </c>
      <c r="C204">
        <v>750</v>
      </c>
      <c r="D204" s="3">
        <v>169.38</v>
      </c>
      <c r="E204" s="3">
        <v>83.32</v>
      </c>
      <c r="F204" s="3">
        <v>11.46</v>
      </c>
      <c r="G204" s="3">
        <f t="shared" si="3"/>
        <v>7.2705061082024418</v>
      </c>
      <c r="H204" s="3">
        <v>95.33</v>
      </c>
      <c r="I204" s="3">
        <v>0.33</v>
      </c>
      <c r="J204" s="3">
        <v>0.14000000000000001</v>
      </c>
      <c r="K204" s="3">
        <v>76.239999999999995</v>
      </c>
      <c r="L204" s="3">
        <v>11.28</v>
      </c>
      <c r="M204" s="3">
        <v>17245.93</v>
      </c>
      <c r="N204" s="10">
        <v>3962.54</v>
      </c>
      <c r="O204" s="12">
        <v>2.8732817452422075</v>
      </c>
      <c r="P204" s="3">
        <v>159.67000000000002</v>
      </c>
    </row>
    <row r="205" spans="1:16" x14ac:dyDescent="0.35">
      <c r="A205" t="s">
        <v>0</v>
      </c>
      <c r="B205" s="5">
        <v>201</v>
      </c>
      <c r="C205">
        <v>792</v>
      </c>
      <c r="D205" s="3">
        <v>182.89</v>
      </c>
      <c r="E205" s="3">
        <v>91.79</v>
      </c>
      <c r="F205" s="3">
        <v>10.99</v>
      </c>
      <c r="G205" s="3">
        <f t="shared" si="3"/>
        <v>8.3521383075523215</v>
      </c>
      <c r="H205" s="3">
        <v>34.33</v>
      </c>
      <c r="I205" s="3">
        <v>0.3</v>
      </c>
      <c r="J205" s="3">
        <v>0.12</v>
      </c>
      <c r="K205" s="3">
        <v>82.66</v>
      </c>
      <c r="L205" s="3">
        <v>10.25</v>
      </c>
      <c r="M205" s="3">
        <v>17103.68</v>
      </c>
      <c r="N205" s="10">
        <v>3691.92</v>
      </c>
      <c r="O205" s="12">
        <v>3.0653600404045087</v>
      </c>
      <c r="P205" s="3">
        <v>40.67</v>
      </c>
    </row>
    <row r="206" spans="1:16" x14ac:dyDescent="0.35">
      <c r="A206" t="s">
        <v>0</v>
      </c>
      <c r="B206" s="5">
        <v>202</v>
      </c>
      <c r="C206">
        <v>478</v>
      </c>
      <c r="D206" s="3">
        <v>127.14</v>
      </c>
      <c r="E206" s="3">
        <v>61.55</v>
      </c>
      <c r="F206" s="3">
        <v>9.89</v>
      </c>
      <c r="G206" s="3">
        <f t="shared" si="3"/>
        <v>6.2234580384226481</v>
      </c>
      <c r="H206" s="3">
        <v>62.31</v>
      </c>
      <c r="I206" s="3">
        <v>0.37</v>
      </c>
      <c r="J206" s="3">
        <v>0.16</v>
      </c>
      <c r="K206" s="3">
        <v>55.97</v>
      </c>
      <c r="L206" s="3">
        <v>8.94</v>
      </c>
      <c r="M206" s="3">
        <v>17009.37</v>
      </c>
      <c r="N206" s="10">
        <v>3599.07</v>
      </c>
      <c r="O206" s="12">
        <v>3.1719598672703189</v>
      </c>
      <c r="P206" s="3">
        <v>12.689999999999998</v>
      </c>
    </row>
    <row r="207" spans="1:16" x14ac:dyDescent="0.35">
      <c r="A207" t="s">
        <v>0</v>
      </c>
      <c r="B207" s="5">
        <v>203</v>
      </c>
      <c r="C207">
        <v>2674</v>
      </c>
      <c r="D207" s="3">
        <v>368.32</v>
      </c>
      <c r="E207" s="3">
        <v>188.84</v>
      </c>
      <c r="F207" s="3">
        <v>18.03</v>
      </c>
      <c r="G207" s="3">
        <f t="shared" si="3"/>
        <v>10.473655019412091</v>
      </c>
      <c r="H207" s="3">
        <v>53.15</v>
      </c>
      <c r="I207" s="3">
        <v>0.25</v>
      </c>
      <c r="J207" s="3">
        <v>0.1</v>
      </c>
      <c r="K207" s="3">
        <v>170.14</v>
      </c>
      <c r="L207" s="3">
        <v>17.579999999999998</v>
      </c>
      <c r="M207" s="3">
        <v>17067.82</v>
      </c>
      <c r="N207" s="10">
        <v>3439.81</v>
      </c>
      <c r="O207" s="12">
        <v>3.1578498270633175</v>
      </c>
      <c r="P207" s="3">
        <v>21.85</v>
      </c>
    </row>
    <row r="208" spans="1:16" x14ac:dyDescent="0.35">
      <c r="A208" t="s">
        <v>0</v>
      </c>
      <c r="B208" s="5">
        <v>204</v>
      </c>
      <c r="C208">
        <v>1089</v>
      </c>
      <c r="D208" s="3">
        <v>289.06</v>
      </c>
      <c r="E208" s="3">
        <v>152.1</v>
      </c>
      <c r="F208" s="3">
        <v>9.1199999999999992</v>
      </c>
      <c r="G208" s="3">
        <f t="shared" si="3"/>
        <v>16.67763157894737</v>
      </c>
      <c r="H208" s="3">
        <v>53.85</v>
      </c>
      <c r="I208" s="3">
        <v>0.16</v>
      </c>
      <c r="J208" s="3">
        <v>0.06</v>
      </c>
      <c r="K208" s="3">
        <v>138.13</v>
      </c>
      <c r="L208" s="3">
        <v>9.19</v>
      </c>
      <c r="M208" s="3">
        <v>16904.27</v>
      </c>
      <c r="N208" s="10">
        <v>3495.25</v>
      </c>
      <c r="O208" s="12">
        <v>3.2908389391272874</v>
      </c>
      <c r="P208" s="3">
        <v>21.15</v>
      </c>
    </row>
    <row r="209" spans="1:16" x14ac:dyDescent="0.35">
      <c r="A209" t="s">
        <v>0</v>
      </c>
      <c r="B209" s="5">
        <v>205</v>
      </c>
      <c r="C209">
        <v>954</v>
      </c>
      <c r="D209" s="3">
        <v>250.38</v>
      </c>
      <c r="E209" s="3">
        <v>131.88999999999999</v>
      </c>
      <c r="F209" s="3">
        <v>9.2100000000000009</v>
      </c>
      <c r="G209" s="3">
        <f t="shared" si="3"/>
        <v>14.320304017372418</v>
      </c>
      <c r="H209" s="3">
        <v>44.27</v>
      </c>
      <c r="I209" s="3">
        <v>0.19</v>
      </c>
      <c r="J209" s="3">
        <v>7.0000000000000007E-2</v>
      </c>
      <c r="K209" s="3">
        <v>117.8</v>
      </c>
      <c r="L209" s="3">
        <v>8.48</v>
      </c>
      <c r="M209" s="3">
        <v>16974.849999999999</v>
      </c>
      <c r="N209" s="10">
        <v>3375.92</v>
      </c>
      <c r="O209" s="12">
        <v>3.2563110056389699</v>
      </c>
      <c r="P209" s="3">
        <v>30.729999999999997</v>
      </c>
    </row>
    <row r="210" spans="1:16" x14ac:dyDescent="0.35">
      <c r="A210" t="s">
        <v>0</v>
      </c>
      <c r="B210" s="5">
        <v>206</v>
      </c>
      <c r="C210">
        <v>4079</v>
      </c>
      <c r="D210" s="3">
        <v>523.85</v>
      </c>
      <c r="E210" s="3">
        <v>273.24</v>
      </c>
      <c r="F210" s="3">
        <v>19.010000000000002</v>
      </c>
      <c r="G210" s="3">
        <f t="shared" si="3"/>
        <v>14.373487638085217</v>
      </c>
      <c r="H210" s="3">
        <v>65.39</v>
      </c>
      <c r="I210" s="3">
        <v>0.19</v>
      </c>
      <c r="J210" s="3">
        <v>7.0000000000000007E-2</v>
      </c>
      <c r="K210" s="3">
        <v>248.86</v>
      </c>
      <c r="L210" s="3">
        <v>17.78</v>
      </c>
      <c r="M210" s="3">
        <v>17220.52</v>
      </c>
      <c r="N210" s="10">
        <v>3210.35</v>
      </c>
      <c r="O210" s="12">
        <v>3.0762681089289496</v>
      </c>
      <c r="P210" s="3">
        <v>9.61</v>
      </c>
    </row>
    <row r="211" spans="1:16" x14ac:dyDescent="0.35">
      <c r="A211" t="s">
        <v>0</v>
      </c>
      <c r="B211" s="5">
        <v>207</v>
      </c>
      <c r="C211">
        <v>584</v>
      </c>
      <c r="D211" s="3">
        <v>160.66999999999999</v>
      </c>
      <c r="E211" s="3">
        <v>81.28</v>
      </c>
      <c r="F211" s="3">
        <v>9.15</v>
      </c>
      <c r="G211" s="3">
        <f t="shared" si="3"/>
        <v>8.8830601092896178</v>
      </c>
      <c r="H211" s="3">
        <v>71.09</v>
      </c>
      <c r="I211" s="3">
        <v>0.28000000000000003</v>
      </c>
      <c r="J211" s="3">
        <v>0.11</v>
      </c>
      <c r="K211" s="3">
        <v>72.92</v>
      </c>
      <c r="L211" s="3">
        <v>8.5399999999999991</v>
      </c>
      <c r="M211" s="3">
        <v>17294.54</v>
      </c>
      <c r="N211" s="10">
        <v>2979.12</v>
      </c>
      <c r="O211" s="12">
        <v>3.0654800516485179</v>
      </c>
      <c r="P211" s="3">
        <v>3.9099999999999966</v>
      </c>
    </row>
    <row r="212" spans="1:16" x14ac:dyDescent="0.35">
      <c r="A212" t="s">
        <v>0</v>
      </c>
      <c r="B212" s="5">
        <v>208</v>
      </c>
      <c r="C212">
        <v>1635</v>
      </c>
      <c r="D212" s="3">
        <v>340.41</v>
      </c>
      <c r="E212" s="3">
        <v>179.39</v>
      </c>
      <c r="F212" s="3">
        <v>11.6</v>
      </c>
      <c r="G212" s="3">
        <f t="shared" si="3"/>
        <v>15.464655172413792</v>
      </c>
      <c r="H212" s="3">
        <v>97.16</v>
      </c>
      <c r="I212" s="3">
        <v>0.18</v>
      </c>
      <c r="J212" s="3">
        <v>0.06</v>
      </c>
      <c r="K212" s="3">
        <v>161.37</v>
      </c>
      <c r="L212" s="3">
        <v>11.04</v>
      </c>
      <c r="M212" s="3">
        <v>17205.22</v>
      </c>
      <c r="N212" s="10">
        <v>2812.67</v>
      </c>
      <c r="O212" s="12">
        <v>3.1852549820758012</v>
      </c>
      <c r="P212" s="3">
        <v>157.84</v>
      </c>
    </row>
    <row r="213" spans="1:16" x14ac:dyDescent="0.35">
      <c r="A213" t="s">
        <v>0</v>
      </c>
      <c r="B213" s="5">
        <v>209</v>
      </c>
      <c r="C213">
        <v>649</v>
      </c>
      <c r="D213" s="3">
        <v>148.94</v>
      </c>
      <c r="E213" s="3">
        <v>72</v>
      </c>
      <c r="F213" s="3">
        <v>11.48</v>
      </c>
      <c r="G213" s="3">
        <f t="shared" si="3"/>
        <v>6.2717770034843205</v>
      </c>
      <c r="H213" s="3">
        <v>94.32</v>
      </c>
      <c r="I213" s="3">
        <v>0.37</v>
      </c>
      <c r="J213" s="3">
        <v>0.16</v>
      </c>
      <c r="K213" s="3">
        <v>66.19</v>
      </c>
      <c r="L213" s="3">
        <v>11.04</v>
      </c>
      <c r="M213" s="3">
        <v>17053.099999999999</v>
      </c>
      <c r="N213" s="10">
        <v>2952.48</v>
      </c>
      <c r="O213" s="12">
        <v>3.2878023394825573</v>
      </c>
      <c r="P213" s="3">
        <v>160.68</v>
      </c>
    </row>
    <row r="214" spans="1:16" x14ac:dyDescent="0.35">
      <c r="A214" t="s">
        <v>0</v>
      </c>
      <c r="B214" s="5">
        <v>210</v>
      </c>
      <c r="C214">
        <v>811</v>
      </c>
      <c r="D214" s="3">
        <v>265.24</v>
      </c>
      <c r="E214" s="3">
        <v>140.53</v>
      </c>
      <c r="F214" s="3">
        <v>7.35</v>
      </c>
      <c r="G214" s="3">
        <f t="shared" si="3"/>
        <v>19.119727891156465</v>
      </c>
      <c r="H214" s="3">
        <v>59.41</v>
      </c>
      <c r="I214" s="3">
        <v>0.14000000000000001</v>
      </c>
      <c r="J214" s="3">
        <v>0.05</v>
      </c>
      <c r="K214" s="3">
        <v>127.26</v>
      </c>
      <c r="L214" s="3">
        <v>7.2</v>
      </c>
      <c r="M214" s="3">
        <v>16899.61</v>
      </c>
      <c r="N214" s="10">
        <v>2784.13</v>
      </c>
      <c r="O214" s="12">
        <v>3.4654246925567551</v>
      </c>
      <c r="P214" s="3">
        <v>15.590000000000003</v>
      </c>
    </row>
    <row r="215" spans="1:16" x14ac:dyDescent="0.35">
      <c r="A215" t="s">
        <v>0</v>
      </c>
      <c r="B215" s="5">
        <v>211</v>
      </c>
      <c r="C215">
        <v>803</v>
      </c>
      <c r="D215" s="3">
        <v>200.35</v>
      </c>
      <c r="E215" s="3">
        <v>102.62</v>
      </c>
      <c r="F215" s="3">
        <v>9.9600000000000009</v>
      </c>
      <c r="G215" s="3">
        <f t="shared" si="3"/>
        <v>10.303212851405622</v>
      </c>
      <c r="H215" s="3">
        <v>57.96</v>
      </c>
      <c r="I215" s="3">
        <v>0.25</v>
      </c>
      <c r="J215" s="3">
        <v>0.1</v>
      </c>
      <c r="K215" s="3">
        <v>92.01</v>
      </c>
      <c r="L215" s="3">
        <v>9.43</v>
      </c>
      <c r="M215" s="3">
        <v>16883.41</v>
      </c>
      <c r="N215" s="10">
        <v>2931.24</v>
      </c>
      <c r="O215" s="12">
        <v>3.4446590709464173</v>
      </c>
      <c r="P215" s="3">
        <v>17.04</v>
      </c>
    </row>
    <row r="216" spans="1:16" x14ac:dyDescent="0.35">
      <c r="A216" t="s">
        <v>0</v>
      </c>
      <c r="B216" s="5">
        <v>212</v>
      </c>
      <c r="C216">
        <v>664</v>
      </c>
      <c r="D216" s="3">
        <v>169.31</v>
      </c>
      <c r="E216" s="3">
        <v>85.22</v>
      </c>
      <c r="F216" s="3">
        <v>9.92</v>
      </c>
      <c r="G216" s="3">
        <f t="shared" si="3"/>
        <v>8.5907258064516121</v>
      </c>
      <c r="H216" s="3">
        <v>79.84</v>
      </c>
      <c r="I216" s="3">
        <v>0.28999999999999998</v>
      </c>
      <c r="J216" s="3">
        <v>0.12</v>
      </c>
      <c r="K216" s="3">
        <v>78.16</v>
      </c>
      <c r="L216" s="3">
        <v>8.86</v>
      </c>
      <c r="M216" s="3">
        <v>16818.009999999998</v>
      </c>
      <c r="N216" s="10">
        <v>2882.12</v>
      </c>
      <c r="O216" s="12">
        <v>3.5149227195897024</v>
      </c>
      <c r="P216" s="3">
        <v>175.16</v>
      </c>
    </row>
    <row r="217" spans="1:16" x14ac:dyDescent="0.35">
      <c r="A217" t="s">
        <v>0</v>
      </c>
      <c r="B217" s="5">
        <v>213</v>
      </c>
      <c r="C217">
        <v>593</v>
      </c>
      <c r="D217" s="3">
        <v>163.81</v>
      </c>
      <c r="E217" s="3">
        <v>82.67</v>
      </c>
      <c r="F217" s="3">
        <v>9.1300000000000008</v>
      </c>
      <c r="G217" s="3">
        <f t="shared" si="3"/>
        <v>9.0547645125958365</v>
      </c>
      <c r="H217" s="3">
        <v>65.239999999999995</v>
      </c>
      <c r="I217" s="3">
        <v>0.28000000000000003</v>
      </c>
      <c r="J217" s="3">
        <v>0.11</v>
      </c>
      <c r="K217" s="3">
        <v>74.95</v>
      </c>
      <c r="L217" s="3">
        <v>8.94</v>
      </c>
      <c r="M217" s="3">
        <v>16742.919999999998</v>
      </c>
      <c r="N217" s="10">
        <v>2920.72</v>
      </c>
      <c r="O217" s="12">
        <v>3.5728310113999653</v>
      </c>
      <c r="P217" s="3">
        <v>9.7600000000000051</v>
      </c>
    </row>
    <row r="218" spans="1:16" x14ac:dyDescent="0.35">
      <c r="A218" t="s">
        <v>0</v>
      </c>
      <c r="B218" s="5">
        <v>214</v>
      </c>
      <c r="C218">
        <v>172</v>
      </c>
      <c r="D218" s="3">
        <v>76.489999999999995</v>
      </c>
      <c r="E218" s="3">
        <v>36.35</v>
      </c>
      <c r="F218" s="3">
        <v>6.03</v>
      </c>
      <c r="G218" s="3">
        <f t="shared" si="3"/>
        <v>6.0281923714759538</v>
      </c>
      <c r="H218" s="3">
        <v>45.92</v>
      </c>
      <c r="I218" s="3">
        <v>0.37</v>
      </c>
      <c r="J218" s="3">
        <v>0.17</v>
      </c>
      <c r="K218" s="3">
        <v>33.840000000000003</v>
      </c>
      <c r="L218" s="3">
        <v>6.33</v>
      </c>
      <c r="M218" s="3">
        <v>16730.98</v>
      </c>
      <c r="N218" s="10">
        <v>2861.28</v>
      </c>
      <c r="O218" s="12">
        <v>3.5977544914062527</v>
      </c>
      <c r="P218" s="3">
        <v>29.08</v>
      </c>
    </row>
    <row r="219" spans="1:16" x14ac:dyDescent="0.35">
      <c r="A219" t="s">
        <v>0</v>
      </c>
      <c r="B219" s="5">
        <v>215</v>
      </c>
      <c r="C219">
        <v>1775</v>
      </c>
      <c r="D219" s="3">
        <v>277.58999999999997</v>
      </c>
      <c r="E219" s="3">
        <v>139.86000000000001</v>
      </c>
      <c r="F219" s="3">
        <v>16.16</v>
      </c>
      <c r="G219" s="3">
        <f t="shared" si="3"/>
        <v>8.6547029702970306</v>
      </c>
      <c r="H219" s="3">
        <v>65.59</v>
      </c>
      <c r="I219" s="3">
        <v>0.28999999999999998</v>
      </c>
      <c r="J219" s="3">
        <v>0.12</v>
      </c>
      <c r="K219" s="3">
        <v>127.12</v>
      </c>
      <c r="L219" s="3">
        <v>15.04</v>
      </c>
      <c r="M219" s="3">
        <v>16502.34</v>
      </c>
      <c r="N219" s="10">
        <v>3018.55</v>
      </c>
      <c r="O219" s="12">
        <v>3.7645552411279724</v>
      </c>
      <c r="P219" s="3">
        <v>9.4099999999999966</v>
      </c>
    </row>
    <row r="220" spans="1:16" x14ac:dyDescent="0.35">
      <c r="A220" t="s">
        <v>0</v>
      </c>
      <c r="B220" s="5">
        <v>216</v>
      </c>
      <c r="C220">
        <v>959</v>
      </c>
      <c r="D220" s="3">
        <v>204.67</v>
      </c>
      <c r="E220" s="3">
        <v>102.81</v>
      </c>
      <c r="F220" s="3">
        <v>11.88</v>
      </c>
      <c r="G220" s="3">
        <f t="shared" si="3"/>
        <v>8.6540404040404031</v>
      </c>
      <c r="H220" s="3">
        <v>58.77</v>
      </c>
      <c r="I220" s="3">
        <v>0.28999999999999998</v>
      </c>
      <c r="J220" s="3">
        <v>0.12</v>
      </c>
      <c r="K220" s="3">
        <v>93.41</v>
      </c>
      <c r="L220" s="3">
        <v>11.66</v>
      </c>
      <c r="M220" s="3">
        <v>16501.169999999998</v>
      </c>
      <c r="N220" s="10">
        <v>3093.68</v>
      </c>
      <c r="O220" s="12">
        <v>3.7475969618300211</v>
      </c>
      <c r="P220" s="3">
        <v>16.229999999999997</v>
      </c>
    </row>
    <row r="221" spans="1:16" x14ac:dyDescent="0.35">
      <c r="A221" t="s">
        <v>0</v>
      </c>
      <c r="B221" s="5">
        <v>217</v>
      </c>
      <c r="C221">
        <v>1938</v>
      </c>
      <c r="D221" s="3">
        <v>234.01</v>
      </c>
      <c r="E221" s="3">
        <v>109.28</v>
      </c>
      <c r="F221" s="3">
        <v>22.58</v>
      </c>
      <c r="G221" s="3">
        <f t="shared" si="3"/>
        <v>4.8396811337466792</v>
      </c>
      <c r="H221" s="3">
        <v>11.54</v>
      </c>
      <c r="I221" s="3">
        <v>0.44</v>
      </c>
      <c r="J221" s="3">
        <v>0.21</v>
      </c>
      <c r="K221" s="3">
        <v>100.85</v>
      </c>
      <c r="L221" s="3">
        <v>20.2</v>
      </c>
      <c r="M221" s="3">
        <v>16565</v>
      </c>
      <c r="N221" s="10">
        <v>3155.47</v>
      </c>
      <c r="O221" s="12">
        <v>3.6757011523032377</v>
      </c>
      <c r="P221" s="3">
        <v>63.460000000000008</v>
      </c>
    </row>
    <row r="222" spans="1:16" x14ac:dyDescent="0.35">
      <c r="A222" t="s">
        <v>0</v>
      </c>
      <c r="B222" s="5">
        <v>218</v>
      </c>
      <c r="C222">
        <v>956</v>
      </c>
      <c r="D222" s="3">
        <v>285.26</v>
      </c>
      <c r="E222" s="3">
        <v>151.91999999999999</v>
      </c>
      <c r="F222" s="3">
        <v>8.01</v>
      </c>
      <c r="G222" s="3">
        <f t="shared" si="3"/>
        <v>18.966292134831459</v>
      </c>
      <c r="H222" s="3">
        <v>104.74</v>
      </c>
      <c r="I222" s="3">
        <v>0.15</v>
      </c>
      <c r="J222" s="3">
        <v>0.05</v>
      </c>
      <c r="K222" s="3">
        <v>136.88999999999999</v>
      </c>
      <c r="L222" s="3">
        <v>7.53</v>
      </c>
      <c r="M222" s="3">
        <v>16325.68</v>
      </c>
      <c r="N222" s="10">
        <v>3112.62</v>
      </c>
      <c r="O222" s="12">
        <v>3.9000120456644827</v>
      </c>
      <c r="P222" s="3">
        <v>150.26</v>
      </c>
    </row>
    <row r="223" spans="1:16" x14ac:dyDescent="0.35">
      <c r="A223" t="s">
        <v>0</v>
      </c>
      <c r="B223" s="5">
        <v>219</v>
      </c>
      <c r="C223">
        <v>1695</v>
      </c>
      <c r="D223" s="3">
        <v>410.66</v>
      </c>
      <c r="E223" s="3">
        <v>220.95</v>
      </c>
      <c r="F223" s="3">
        <v>9.77</v>
      </c>
      <c r="G223" s="3">
        <f t="shared" si="3"/>
        <v>22.615148413510749</v>
      </c>
      <c r="H223" s="3">
        <v>83.73</v>
      </c>
      <c r="I223" s="3">
        <v>0.13</v>
      </c>
      <c r="J223" s="3">
        <v>0.04</v>
      </c>
      <c r="K223" s="3">
        <v>197.43</v>
      </c>
      <c r="L223" s="3">
        <v>9.06</v>
      </c>
      <c r="M223" s="3">
        <v>16380.09</v>
      </c>
      <c r="N223" s="10">
        <v>3370.25</v>
      </c>
      <c r="O223" s="12">
        <v>3.7896087356661963</v>
      </c>
      <c r="P223" s="3">
        <v>171.26999999999998</v>
      </c>
    </row>
    <row r="224" spans="1:16" x14ac:dyDescent="0.35">
      <c r="A224" t="s">
        <v>0</v>
      </c>
      <c r="B224" s="5">
        <v>220</v>
      </c>
      <c r="C224">
        <v>356</v>
      </c>
      <c r="D224" s="3">
        <v>117.75</v>
      </c>
      <c r="E224" s="3">
        <v>58.53</v>
      </c>
      <c r="F224" s="3">
        <v>7.74</v>
      </c>
      <c r="G224" s="3">
        <f t="shared" si="3"/>
        <v>7.5620155038759691</v>
      </c>
      <c r="H224" s="3">
        <v>66.92</v>
      </c>
      <c r="I224" s="3">
        <v>0.32</v>
      </c>
      <c r="J224" s="3">
        <v>0.13</v>
      </c>
      <c r="K224" s="3">
        <v>54.12</v>
      </c>
      <c r="L224" s="3">
        <v>7.09</v>
      </c>
      <c r="M224" s="3">
        <v>16407.22</v>
      </c>
      <c r="N224" s="10">
        <v>3568.28</v>
      </c>
      <c r="O224" s="12">
        <v>3.7178869734727886</v>
      </c>
      <c r="P224" s="3">
        <v>8.0799999999999983</v>
      </c>
    </row>
    <row r="225" spans="1:16" x14ac:dyDescent="0.35">
      <c r="A225" t="s">
        <v>0</v>
      </c>
      <c r="B225" s="5">
        <v>221</v>
      </c>
      <c r="C225">
        <v>1206</v>
      </c>
      <c r="D225" s="3">
        <v>281.24</v>
      </c>
      <c r="E225" s="3">
        <v>147.24</v>
      </c>
      <c r="F225" s="3">
        <v>10.43</v>
      </c>
      <c r="G225" s="3">
        <f t="shared" si="3"/>
        <v>14.116970278044105</v>
      </c>
      <c r="H225" s="3">
        <v>50.24</v>
      </c>
      <c r="I225" s="3">
        <v>0.19</v>
      </c>
      <c r="J225" s="3">
        <v>7.0000000000000007E-2</v>
      </c>
      <c r="K225" s="3">
        <v>132.13999999999999</v>
      </c>
      <c r="L225" s="3">
        <v>9.85</v>
      </c>
      <c r="M225" s="3">
        <v>16433.66</v>
      </c>
      <c r="N225" s="10">
        <v>3704.04</v>
      </c>
      <c r="O225" s="12">
        <v>3.6617051656855675</v>
      </c>
      <c r="P225" s="3">
        <v>24.759999999999998</v>
      </c>
    </row>
    <row r="226" spans="1:16" x14ac:dyDescent="0.35">
      <c r="A226" t="s">
        <v>0</v>
      </c>
      <c r="B226" s="5">
        <v>222</v>
      </c>
      <c r="C226">
        <v>1315</v>
      </c>
      <c r="D226" s="3">
        <v>199.03</v>
      </c>
      <c r="E226" s="3">
        <v>94.51</v>
      </c>
      <c r="F226" s="3">
        <v>17.71</v>
      </c>
      <c r="G226" s="3">
        <f t="shared" si="3"/>
        <v>5.3365330321852058</v>
      </c>
      <c r="H226" s="3">
        <v>50.26</v>
      </c>
      <c r="I226" s="3">
        <v>0.42</v>
      </c>
      <c r="J226" s="3">
        <v>0.19</v>
      </c>
      <c r="K226" s="3">
        <v>85.91</v>
      </c>
      <c r="L226" s="3">
        <v>15.75</v>
      </c>
      <c r="M226" s="3">
        <v>16569.8</v>
      </c>
      <c r="N226" s="10">
        <v>3837.72</v>
      </c>
      <c r="O226" s="12">
        <v>3.5079088027778873</v>
      </c>
      <c r="P226" s="3">
        <v>24.740000000000002</v>
      </c>
    </row>
    <row r="227" spans="1:16" x14ac:dyDescent="0.35">
      <c r="A227" t="s">
        <v>0</v>
      </c>
      <c r="B227" s="5">
        <v>223</v>
      </c>
      <c r="C227">
        <v>921</v>
      </c>
      <c r="D227" s="3">
        <v>200.88</v>
      </c>
      <c r="E227" s="3">
        <v>101.09</v>
      </c>
      <c r="F227" s="3">
        <v>11.6</v>
      </c>
      <c r="G227" s="3">
        <f t="shared" si="3"/>
        <v>8.7146551724137939</v>
      </c>
      <c r="H227" s="3">
        <v>44.05</v>
      </c>
      <c r="I227" s="3">
        <v>0.28999999999999998</v>
      </c>
      <c r="J227" s="3">
        <v>0.11</v>
      </c>
      <c r="K227" s="3">
        <v>90.91</v>
      </c>
      <c r="L227" s="3">
        <v>10.62</v>
      </c>
      <c r="M227" s="3">
        <v>16651.580000000002</v>
      </c>
      <c r="N227" s="10">
        <v>3872.7</v>
      </c>
      <c r="O227" s="12">
        <v>3.4263838914152815</v>
      </c>
      <c r="P227" s="3">
        <v>30.950000000000003</v>
      </c>
    </row>
    <row r="228" spans="1:16" x14ac:dyDescent="0.35">
      <c r="A228" t="s">
        <v>0</v>
      </c>
      <c r="B228" s="5">
        <v>224</v>
      </c>
      <c r="C228">
        <v>1063</v>
      </c>
      <c r="D228" s="3">
        <v>184.33</v>
      </c>
      <c r="E228" s="3">
        <v>87.6</v>
      </c>
      <c r="F228" s="3">
        <v>15.45</v>
      </c>
      <c r="G228" s="3">
        <f t="shared" si="3"/>
        <v>5.6699029126213594</v>
      </c>
      <c r="H228" s="3">
        <v>59.13</v>
      </c>
      <c r="I228" s="3">
        <v>0.39</v>
      </c>
      <c r="J228" s="3">
        <v>0.18</v>
      </c>
      <c r="K228" s="3">
        <v>81.709999999999994</v>
      </c>
      <c r="L228" s="3">
        <v>14.9</v>
      </c>
      <c r="M228" s="3">
        <v>16459.509999999998</v>
      </c>
      <c r="N228" s="10">
        <v>4092.8</v>
      </c>
      <c r="O228" s="12">
        <v>3.5454202818118508</v>
      </c>
      <c r="P228" s="3">
        <v>15.869999999999997</v>
      </c>
    </row>
    <row r="229" spans="1:16" x14ac:dyDescent="0.35">
      <c r="A229" t="s">
        <v>0</v>
      </c>
      <c r="B229" s="5">
        <v>225</v>
      </c>
      <c r="C229">
        <v>1009</v>
      </c>
      <c r="D229" s="3">
        <v>202.9</v>
      </c>
      <c r="E229" s="3">
        <v>101.47</v>
      </c>
      <c r="F229" s="3">
        <v>12.66</v>
      </c>
      <c r="G229" s="3">
        <f t="shared" si="3"/>
        <v>8.0150078988941544</v>
      </c>
      <c r="H229" s="3">
        <v>147.47</v>
      </c>
      <c r="I229" s="3">
        <v>0.31</v>
      </c>
      <c r="J229" s="3">
        <v>0.12</v>
      </c>
      <c r="K229" s="3">
        <v>91.27</v>
      </c>
      <c r="L229" s="3">
        <v>11.35</v>
      </c>
      <c r="M229" s="3">
        <v>16451.400000000001</v>
      </c>
      <c r="N229" s="10">
        <v>4388.6899999999996</v>
      </c>
      <c r="O229" s="12">
        <v>3.4817644403264878</v>
      </c>
      <c r="P229" s="3">
        <v>107.53</v>
      </c>
    </row>
    <row r="230" spans="1:16" x14ac:dyDescent="0.35">
      <c r="A230" t="s">
        <v>0</v>
      </c>
      <c r="B230" s="5">
        <v>226</v>
      </c>
      <c r="C230">
        <v>498</v>
      </c>
      <c r="D230" s="3">
        <v>106.66</v>
      </c>
      <c r="E230" s="3">
        <v>46.36</v>
      </c>
      <c r="F230" s="3">
        <v>13.68</v>
      </c>
      <c r="G230" s="3">
        <f t="shared" si="3"/>
        <v>3.3888888888888888</v>
      </c>
      <c r="H230" s="3">
        <v>22.59</v>
      </c>
      <c r="I230" s="3">
        <v>0.55000000000000004</v>
      </c>
      <c r="J230" s="3">
        <v>0.3</v>
      </c>
      <c r="K230" s="3">
        <v>43.29</v>
      </c>
      <c r="L230" s="3">
        <v>13</v>
      </c>
      <c r="M230" s="3">
        <v>16425.009999999998</v>
      </c>
      <c r="N230" s="10">
        <v>4541.7700000000004</v>
      </c>
      <c r="O230" s="12">
        <v>3.4686818135963726</v>
      </c>
      <c r="P230" s="3">
        <v>52.41</v>
      </c>
    </row>
    <row r="231" spans="1:16" x14ac:dyDescent="0.35">
      <c r="A231" t="s">
        <v>0</v>
      </c>
      <c r="B231" s="5">
        <v>227</v>
      </c>
      <c r="C231">
        <v>545</v>
      </c>
      <c r="D231" s="3">
        <v>103.61</v>
      </c>
      <c r="E231" s="3">
        <v>41.18</v>
      </c>
      <c r="F231" s="3">
        <v>16.850000000000001</v>
      </c>
      <c r="G231" s="3">
        <f t="shared" si="3"/>
        <v>2.4439169139465875</v>
      </c>
      <c r="H231" s="3">
        <v>76.760000000000005</v>
      </c>
      <c r="I231" s="3">
        <v>0.64</v>
      </c>
      <c r="J231" s="3">
        <v>0.41</v>
      </c>
      <c r="K231" s="3">
        <v>39.81</v>
      </c>
      <c r="L231" s="3">
        <v>16.100000000000001</v>
      </c>
      <c r="M231" s="3">
        <v>16392.169999999998</v>
      </c>
      <c r="N231" s="10">
        <v>4409.63</v>
      </c>
      <c r="O231" s="12">
        <v>3.5297201031844989</v>
      </c>
      <c r="P231" s="3">
        <v>178.24</v>
      </c>
    </row>
    <row r="232" spans="1:16" x14ac:dyDescent="0.35">
      <c r="A232" t="s">
        <v>0</v>
      </c>
      <c r="B232" s="5">
        <v>228</v>
      </c>
      <c r="C232">
        <v>3036</v>
      </c>
      <c r="D232" s="3">
        <v>359.7</v>
      </c>
      <c r="E232" s="3">
        <v>181.38</v>
      </c>
      <c r="F232" s="3">
        <v>21.31</v>
      </c>
      <c r="G232" s="3">
        <f t="shared" si="3"/>
        <v>8.5114969497888318</v>
      </c>
      <c r="H232" s="3">
        <v>77.52</v>
      </c>
      <c r="I232" s="3">
        <v>0.28999999999999998</v>
      </c>
      <c r="J232" s="3">
        <v>0.12</v>
      </c>
      <c r="K232" s="3">
        <v>163.88</v>
      </c>
      <c r="L232" s="3">
        <v>19.09</v>
      </c>
      <c r="M232" s="3">
        <v>16298.43</v>
      </c>
      <c r="N232" s="10">
        <v>4532.37</v>
      </c>
      <c r="O232" s="12">
        <v>3.5841445822219544</v>
      </c>
      <c r="P232" s="3">
        <v>177.48000000000002</v>
      </c>
    </row>
    <row r="233" spans="1:16" x14ac:dyDescent="0.35">
      <c r="A233" t="s">
        <v>0</v>
      </c>
      <c r="B233" s="5">
        <v>229</v>
      </c>
      <c r="C233">
        <v>855</v>
      </c>
      <c r="D233" s="3">
        <v>192.05</v>
      </c>
      <c r="E233" s="3">
        <v>95.67</v>
      </c>
      <c r="F233" s="3">
        <v>11.38</v>
      </c>
      <c r="G233" s="3">
        <f t="shared" si="3"/>
        <v>8.4068541300527233</v>
      </c>
      <c r="H233" s="3">
        <v>161.75</v>
      </c>
      <c r="I233" s="3">
        <v>0.28999999999999998</v>
      </c>
      <c r="J233" s="3">
        <v>0.12</v>
      </c>
      <c r="K233" s="3">
        <v>87.86</v>
      </c>
      <c r="L233" s="3">
        <v>11.69</v>
      </c>
      <c r="M233" s="3">
        <v>16303.55</v>
      </c>
      <c r="N233" s="10">
        <v>4331.79</v>
      </c>
      <c r="O233" s="12">
        <v>3.6276338265146073</v>
      </c>
      <c r="P233" s="3">
        <v>93.25</v>
      </c>
    </row>
    <row r="234" spans="1:16" x14ac:dyDescent="0.35">
      <c r="A234" t="s">
        <v>0</v>
      </c>
      <c r="B234" s="5">
        <v>230</v>
      </c>
      <c r="C234">
        <v>1329</v>
      </c>
      <c r="D234" s="3">
        <v>272.19</v>
      </c>
      <c r="E234" s="3">
        <v>140.94</v>
      </c>
      <c r="F234" s="3">
        <v>12.01</v>
      </c>
      <c r="G234" s="3">
        <f t="shared" si="3"/>
        <v>11.735220649458784</v>
      </c>
      <c r="H234" s="3">
        <v>69.459999999999994</v>
      </c>
      <c r="I234" s="3">
        <v>0.23</v>
      </c>
      <c r="J234" s="3">
        <v>0.09</v>
      </c>
      <c r="K234" s="3">
        <v>126.29</v>
      </c>
      <c r="L234" s="3">
        <v>11.35</v>
      </c>
      <c r="M234" s="3">
        <v>16222.97</v>
      </c>
      <c r="N234" s="10">
        <v>4218.1499999999996</v>
      </c>
      <c r="O234" s="12">
        <v>3.7269361407440655</v>
      </c>
      <c r="P234" s="3">
        <v>5.5400000000000063</v>
      </c>
    </row>
    <row r="235" spans="1:16" x14ac:dyDescent="0.35">
      <c r="A235" t="s">
        <v>0</v>
      </c>
      <c r="B235" s="5">
        <v>231</v>
      </c>
      <c r="C235">
        <v>386</v>
      </c>
      <c r="D235" s="3">
        <v>118.27</v>
      </c>
      <c r="E235" s="3">
        <v>57.15</v>
      </c>
      <c r="F235" s="3">
        <v>8.6</v>
      </c>
      <c r="G235" s="3">
        <f t="shared" si="3"/>
        <v>6.6453488372093021</v>
      </c>
      <c r="H235" s="3">
        <v>69.22</v>
      </c>
      <c r="I235" s="3">
        <v>0.35</v>
      </c>
      <c r="J235" s="3">
        <v>0.15</v>
      </c>
      <c r="K235" s="3">
        <v>53.37</v>
      </c>
      <c r="L235" s="3">
        <v>8.8800000000000008</v>
      </c>
      <c r="M235" s="3">
        <v>16212.36</v>
      </c>
      <c r="N235" s="10">
        <v>4164.4799999999996</v>
      </c>
      <c r="O235" s="12">
        <v>3.7492873362696022</v>
      </c>
      <c r="P235" s="3">
        <v>5.7800000000000011</v>
      </c>
    </row>
    <row r="236" spans="1:16" x14ac:dyDescent="0.35">
      <c r="A236" t="s">
        <v>0</v>
      </c>
      <c r="B236" s="5">
        <v>232</v>
      </c>
      <c r="C236">
        <v>1685</v>
      </c>
      <c r="D236" s="3">
        <v>202.1</v>
      </c>
      <c r="E236" s="3">
        <v>89.21</v>
      </c>
      <c r="F236" s="3">
        <v>24.05</v>
      </c>
      <c r="G236" s="3">
        <f t="shared" si="3"/>
        <v>3.7093555093555088</v>
      </c>
      <c r="H236" s="3">
        <v>141.72999999999999</v>
      </c>
      <c r="I236" s="3">
        <v>0.52</v>
      </c>
      <c r="J236" s="3">
        <v>0.27</v>
      </c>
      <c r="K236" s="3">
        <v>85.91</v>
      </c>
      <c r="L236" s="3">
        <v>23.29</v>
      </c>
      <c r="M236" s="3">
        <v>16133.39</v>
      </c>
      <c r="N236" s="10">
        <v>4141.8100000000004</v>
      </c>
      <c r="O236" s="12">
        <v>3.8253489939126868</v>
      </c>
      <c r="P236" s="3">
        <v>113.27000000000001</v>
      </c>
    </row>
    <row r="237" spans="1:16" x14ac:dyDescent="0.35">
      <c r="A237" t="s">
        <v>0</v>
      </c>
      <c r="B237" s="5">
        <v>233</v>
      </c>
      <c r="C237">
        <v>1030</v>
      </c>
      <c r="D237" s="3">
        <v>238.32</v>
      </c>
      <c r="E237" s="3">
        <v>122.96</v>
      </c>
      <c r="F237" s="3">
        <v>10.67</v>
      </c>
      <c r="G237" s="3">
        <f t="shared" si="3"/>
        <v>11.52389878163074</v>
      </c>
      <c r="H237" s="3">
        <v>49.32</v>
      </c>
      <c r="I237" s="3">
        <v>0.23</v>
      </c>
      <c r="J237" s="3">
        <v>0.09</v>
      </c>
      <c r="K237" s="3">
        <v>112.43</v>
      </c>
      <c r="L237" s="3">
        <v>9.5399999999999991</v>
      </c>
      <c r="M237" s="3">
        <v>16371.67</v>
      </c>
      <c r="N237" s="10">
        <v>3986.83</v>
      </c>
      <c r="O237" s="12">
        <v>3.6493776695810487</v>
      </c>
      <c r="P237" s="3">
        <v>25.68</v>
      </c>
    </row>
    <row r="238" spans="1:16" x14ac:dyDescent="0.35">
      <c r="A238" t="s">
        <v>0</v>
      </c>
      <c r="B238" s="5">
        <v>234</v>
      </c>
      <c r="C238">
        <v>302</v>
      </c>
      <c r="D238" s="3">
        <v>86.71</v>
      </c>
      <c r="E238" s="3">
        <v>38.86</v>
      </c>
      <c r="F238" s="3">
        <v>9.9</v>
      </c>
      <c r="G238" s="3">
        <f t="shared" si="3"/>
        <v>3.925252525252525</v>
      </c>
      <c r="H238" s="3">
        <v>27.07</v>
      </c>
      <c r="I238" s="3">
        <v>0.5</v>
      </c>
      <c r="J238" s="3">
        <v>0.25</v>
      </c>
      <c r="K238" s="3">
        <v>37.11</v>
      </c>
      <c r="L238" s="3">
        <v>8.9700000000000006</v>
      </c>
      <c r="M238" s="3">
        <v>16385.16</v>
      </c>
      <c r="N238" s="10">
        <v>3847.52</v>
      </c>
      <c r="O238" s="12">
        <v>3.6706978008556757</v>
      </c>
      <c r="P238" s="3">
        <v>47.93</v>
      </c>
    </row>
    <row r="239" spans="1:16" x14ac:dyDescent="0.35">
      <c r="A239" t="s">
        <v>0</v>
      </c>
      <c r="B239" s="5">
        <v>235</v>
      </c>
      <c r="C239">
        <v>9983</v>
      </c>
      <c r="D239" s="3">
        <v>526.70000000000005</v>
      </c>
      <c r="E239" s="3">
        <v>244.78</v>
      </c>
      <c r="F239" s="3">
        <v>51.93</v>
      </c>
      <c r="G239" s="3">
        <f t="shared" si="3"/>
        <v>4.7136529944155594</v>
      </c>
      <c r="H239" s="3">
        <v>87.23</v>
      </c>
      <c r="I239" s="3">
        <v>0.45</v>
      </c>
      <c r="J239" s="3">
        <v>0.21</v>
      </c>
      <c r="K239" s="3">
        <v>224.11</v>
      </c>
      <c r="L239" s="3">
        <v>49.07</v>
      </c>
      <c r="M239" s="3">
        <v>16301.5</v>
      </c>
      <c r="N239" s="10">
        <v>3537.55</v>
      </c>
      <c r="O239" s="12">
        <v>3.8198047397795394</v>
      </c>
      <c r="P239" s="3">
        <v>167.76999999999998</v>
      </c>
    </row>
    <row r="240" spans="1:16" x14ac:dyDescent="0.35">
      <c r="A240" t="s">
        <v>0</v>
      </c>
      <c r="B240" s="5">
        <v>236</v>
      </c>
      <c r="C240">
        <v>2491</v>
      </c>
      <c r="D240" s="3">
        <v>519.72</v>
      </c>
      <c r="E240" s="3">
        <v>279.16000000000003</v>
      </c>
      <c r="F240" s="3">
        <v>11.36</v>
      </c>
      <c r="G240" s="3">
        <f t="shared" si="3"/>
        <v>24.573943661971835</v>
      </c>
      <c r="H240" s="3">
        <v>79.52</v>
      </c>
      <c r="I240" s="3">
        <v>0.12</v>
      </c>
      <c r="J240" s="3">
        <v>0.04</v>
      </c>
      <c r="K240" s="3">
        <v>251.59</v>
      </c>
      <c r="L240" s="3">
        <v>11.36</v>
      </c>
      <c r="M240" s="3">
        <v>16258.18</v>
      </c>
      <c r="N240" s="10">
        <v>3355.47</v>
      </c>
      <c r="O240" s="12">
        <v>3.9021840717490841</v>
      </c>
      <c r="P240" s="3">
        <v>175.48000000000002</v>
      </c>
    </row>
    <row r="241" spans="1:16" x14ac:dyDescent="0.35">
      <c r="A241" t="s">
        <v>0</v>
      </c>
      <c r="B241" s="5">
        <v>237</v>
      </c>
      <c r="C241">
        <v>1673</v>
      </c>
      <c r="D241" s="3">
        <v>459.48</v>
      </c>
      <c r="E241" s="3">
        <v>248.68</v>
      </c>
      <c r="F241" s="3">
        <v>8.57</v>
      </c>
      <c r="G241" s="3">
        <f t="shared" si="3"/>
        <v>29.017502917152857</v>
      </c>
      <c r="H241" s="3">
        <v>78.86</v>
      </c>
      <c r="I241" s="3">
        <v>0.1</v>
      </c>
      <c r="J241" s="3">
        <v>0.03</v>
      </c>
      <c r="K241" s="3">
        <v>223.91</v>
      </c>
      <c r="L241" s="3">
        <v>8.23</v>
      </c>
      <c r="M241" s="3">
        <v>16254.06</v>
      </c>
      <c r="N241" s="10">
        <v>3322.99</v>
      </c>
      <c r="O241" s="12">
        <v>3.9136526430354195</v>
      </c>
      <c r="P241" s="3">
        <v>176.14</v>
      </c>
    </row>
    <row r="242" spans="1:16" x14ac:dyDescent="0.35">
      <c r="A242" t="s">
        <v>0</v>
      </c>
      <c r="B242" s="5">
        <v>238</v>
      </c>
      <c r="C242">
        <v>2506</v>
      </c>
      <c r="D242" s="3">
        <v>318.73</v>
      </c>
      <c r="E242" s="3">
        <v>159.41999999999999</v>
      </c>
      <c r="F242" s="3">
        <v>20.010000000000002</v>
      </c>
      <c r="G242" s="3">
        <f t="shared" si="3"/>
        <v>7.967016491754122</v>
      </c>
      <c r="H242" s="3">
        <v>69.22</v>
      </c>
      <c r="I242" s="3">
        <v>0.31</v>
      </c>
      <c r="J242" s="3">
        <v>0.13</v>
      </c>
      <c r="K242" s="3">
        <v>145.28</v>
      </c>
      <c r="L242" s="3">
        <v>17.93</v>
      </c>
      <c r="M242" s="3">
        <v>16230.35</v>
      </c>
      <c r="N242" s="10">
        <v>3235.16</v>
      </c>
      <c r="O242" s="12">
        <v>3.9559065116212202</v>
      </c>
      <c r="P242" s="3">
        <v>5.7800000000000011</v>
      </c>
    </row>
    <row r="243" spans="1:16" x14ac:dyDescent="0.35">
      <c r="A243" t="s">
        <v>0</v>
      </c>
      <c r="B243" s="5">
        <v>239</v>
      </c>
      <c r="C243">
        <v>1412</v>
      </c>
      <c r="D243" s="3">
        <v>220.65</v>
      </c>
      <c r="E243" s="3">
        <v>107.58</v>
      </c>
      <c r="F243" s="3">
        <v>16.71</v>
      </c>
      <c r="G243" s="3">
        <f t="shared" si="3"/>
        <v>6.4380610412926389</v>
      </c>
      <c r="H243" s="3">
        <v>114.42</v>
      </c>
      <c r="I243" s="3">
        <v>0.36</v>
      </c>
      <c r="J243" s="3">
        <v>0.16</v>
      </c>
      <c r="K243" s="3">
        <v>96.8</v>
      </c>
      <c r="L243" s="3">
        <v>15.23</v>
      </c>
      <c r="M243" s="3">
        <v>16165.58</v>
      </c>
      <c r="N243" s="10">
        <v>3427.11</v>
      </c>
      <c r="O243" s="12">
        <v>3.9678349376039139</v>
      </c>
      <c r="P243" s="3">
        <v>140.57999999999998</v>
      </c>
    </row>
    <row r="244" spans="1:16" x14ac:dyDescent="0.35">
      <c r="A244" t="s">
        <v>0</v>
      </c>
      <c r="B244" s="5">
        <v>240</v>
      </c>
      <c r="C244">
        <v>2248</v>
      </c>
      <c r="D244" s="3">
        <v>405.45</v>
      </c>
      <c r="E244" s="3">
        <v>213.07</v>
      </c>
      <c r="F244" s="3">
        <v>13.43</v>
      </c>
      <c r="G244" s="3">
        <f t="shared" si="3"/>
        <v>15.865227103499628</v>
      </c>
      <c r="H244" s="3">
        <v>64.37</v>
      </c>
      <c r="I244" s="3">
        <v>0.17</v>
      </c>
      <c r="J244" s="3">
        <v>0.06</v>
      </c>
      <c r="K244" s="3">
        <v>193.31</v>
      </c>
      <c r="L244" s="3">
        <v>13.41</v>
      </c>
      <c r="M244" s="3">
        <v>16109.62</v>
      </c>
      <c r="N244" s="10">
        <v>3410.93</v>
      </c>
      <c r="O244" s="12">
        <v>4.0217616981491897</v>
      </c>
      <c r="P244" s="3">
        <v>10.629999999999995</v>
      </c>
    </row>
    <row r="245" spans="1:16" x14ac:dyDescent="0.35">
      <c r="A245" t="s">
        <v>0</v>
      </c>
      <c r="B245" s="5">
        <v>241</v>
      </c>
      <c r="C245">
        <v>2178</v>
      </c>
      <c r="D245" s="3">
        <v>328.63</v>
      </c>
      <c r="E245" s="3">
        <v>167.72</v>
      </c>
      <c r="F245" s="3">
        <v>16.53</v>
      </c>
      <c r="G245" s="3">
        <f t="shared" si="3"/>
        <v>10.146400483968542</v>
      </c>
      <c r="H245" s="3">
        <v>62.33</v>
      </c>
      <c r="I245" s="3">
        <v>0.25</v>
      </c>
      <c r="J245" s="3">
        <v>0.1</v>
      </c>
      <c r="K245" s="3">
        <v>151.24</v>
      </c>
      <c r="L245" s="3">
        <v>16.52</v>
      </c>
      <c r="M245" s="3">
        <v>16116.31</v>
      </c>
      <c r="N245" s="10">
        <v>3336.84</v>
      </c>
      <c r="O245" s="12">
        <v>4.0335337900693382</v>
      </c>
      <c r="P245" s="3">
        <v>12.670000000000002</v>
      </c>
    </row>
    <row r="246" spans="1:16" x14ac:dyDescent="0.35">
      <c r="A246" t="s">
        <v>0</v>
      </c>
      <c r="B246" s="5">
        <v>242</v>
      </c>
      <c r="C246">
        <v>523</v>
      </c>
      <c r="D246" s="3">
        <v>140.77000000000001</v>
      </c>
      <c r="E246" s="3">
        <v>68.37</v>
      </c>
      <c r="F246" s="3">
        <v>9.74</v>
      </c>
      <c r="G246" s="3">
        <f t="shared" si="3"/>
        <v>7.0195071868583163</v>
      </c>
      <c r="H246" s="3">
        <v>122.81</v>
      </c>
      <c r="I246" s="3">
        <v>0.33</v>
      </c>
      <c r="J246" s="3">
        <v>0.14000000000000001</v>
      </c>
      <c r="K246" s="3">
        <v>63.13</v>
      </c>
      <c r="L246" s="3">
        <v>10.25</v>
      </c>
      <c r="M246" s="3">
        <v>16181.02</v>
      </c>
      <c r="N246" s="10">
        <v>2971.57</v>
      </c>
      <c r="O246" s="12">
        <v>4.0631946904262337</v>
      </c>
      <c r="P246" s="3">
        <v>132.19</v>
      </c>
    </row>
    <row r="247" spans="1:16" x14ac:dyDescent="0.35">
      <c r="A247" t="s">
        <v>0</v>
      </c>
      <c r="B247" s="5">
        <v>243</v>
      </c>
      <c r="C247">
        <v>632</v>
      </c>
      <c r="D247" s="3">
        <v>193.15</v>
      </c>
      <c r="E247" s="3">
        <v>99.56</v>
      </c>
      <c r="F247" s="3">
        <v>8.08</v>
      </c>
      <c r="G247" s="3">
        <f t="shared" si="3"/>
        <v>12.321782178217822</v>
      </c>
      <c r="H247" s="3">
        <v>79.62</v>
      </c>
      <c r="I247" s="3">
        <v>0.21</v>
      </c>
      <c r="J247" s="3">
        <v>0.08</v>
      </c>
      <c r="K247" s="3">
        <v>90.26</v>
      </c>
      <c r="L247" s="3">
        <v>8.2200000000000006</v>
      </c>
      <c r="M247" s="3">
        <v>16047.58</v>
      </c>
      <c r="N247" s="10">
        <v>3018.42</v>
      </c>
      <c r="O247" s="12">
        <v>4.1713127182011869</v>
      </c>
      <c r="P247" s="3">
        <v>175.38</v>
      </c>
    </row>
    <row r="248" spans="1:16" x14ac:dyDescent="0.35">
      <c r="A248" t="s">
        <v>0</v>
      </c>
      <c r="B248" s="5">
        <v>244</v>
      </c>
      <c r="C248">
        <v>1654</v>
      </c>
      <c r="D248" s="3">
        <v>200.7</v>
      </c>
      <c r="E248" s="3">
        <v>89.38</v>
      </c>
      <c r="F248" s="3">
        <v>23.56</v>
      </c>
      <c r="G248" s="3">
        <f t="shared" si="3"/>
        <v>3.7937181663837012</v>
      </c>
      <c r="H248" s="3">
        <v>19.13</v>
      </c>
      <c r="I248" s="3">
        <v>0.52</v>
      </c>
      <c r="J248" s="3">
        <v>0.26</v>
      </c>
      <c r="K248" s="3">
        <v>82.93</v>
      </c>
      <c r="L248" s="3">
        <v>21.51</v>
      </c>
      <c r="M248" s="3">
        <v>16193.03</v>
      </c>
      <c r="N248" s="10">
        <v>2875.9</v>
      </c>
      <c r="O248" s="12">
        <v>4.0753802912329302</v>
      </c>
      <c r="P248" s="3">
        <v>55.870000000000005</v>
      </c>
    </row>
    <row r="249" spans="1:16" x14ac:dyDescent="0.35">
      <c r="A249" t="s">
        <v>0</v>
      </c>
      <c r="B249" s="5">
        <v>245</v>
      </c>
      <c r="C249">
        <v>1953</v>
      </c>
      <c r="D249" s="3">
        <v>215.15</v>
      </c>
      <c r="E249" s="3">
        <v>95.37</v>
      </c>
      <c r="F249" s="3">
        <v>26.07</v>
      </c>
      <c r="G249" s="3">
        <f t="shared" si="3"/>
        <v>3.6582278481012658</v>
      </c>
      <c r="H249" s="3">
        <v>16.41</v>
      </c>
      <c r="I249" s="3">
        <v>0.53</v>
      </c>
      <c r="J249" s="3">
        <v>0.27</v>
      </c>
      <c r="K249" s="3">
        <v>88.02</v>
      </c>
      <c r="L249" s="3">
        <v>24.04</v>
      </c>
      <c r="M249" s="3">
        <v>16243.49</v>
      </c>
      <c r="N249" s="10">
        <v>2896.67</v>
      </c>
      <c r="O249" s="12">
        <v>4.0252726164539192</v>
      </c>
      <c r="P249" s="3">
        <v>58.59</v>
      </c>
    </row>
    <row r="250" spans="1:16" x14ac:dyDescent="0.35">
      <c r="A250" t="s">
        <v>0</v>
      </c>
      <c r="B250" s="5">
        <v>246</v>
      </c>
      <c r="C250">
        <v>952</v>
      </c>
      <c r="D250" s="3">
        <v>144.1</v>
      </c>
      <c r="E250" s="3">
        <v>61.52</v>
      </c>
      <c r="F250" s="3">
        <v>19.7</v>
      </c>
      <c r="G250" s="3">
        <f t="shared" si="3"/>
        <v>3.1228426395939088</v>
      </c>
      <c r="H250" s="3">
        <v>26.33</v>
      </c>
      <c r="I250" s="3">
        <v>0.57999999999999996</v>
      </c>
      <c r="J250" s="3">
        <v>0.32</v>
      </c>
      <c r="K250" s="3">
        <v>58</v>
      </c>
      <c r="L250" s="3">
        <v>17.89</v>
      </c>
      <c r="M250" s="3">
        <v>16392.75</v>
      </c>
      <c r="N250" s="10">
        <v>2921.93</v>
      </c>
      <c r="O250" s="12">
        <v>3.8857245998694623</v>
      </c>
      <c r="P250" s="3">
        <v>48.67</v>
      </c>
    </row>
    <row r="251" spans="1:16" x14ac:dyDescent="0.35">
      <c r="A251" t="s">
        <v>0</v>
      </c>
      <c r="B251" s="5">
        <v>247</v>
      </c>
      <c r="C251">
        <v>642</v>
      </c>
      <c r="D251" s="3">
        <v>135.22999999999999</v>
      </c>
      <c r="E251" s="3">
        <v>63.12</v>
      </c>
      <c r="F251" s="3">
        <v>12.95</v>
      </c>
      <c r="G251" s="3">
        <f t="shared" si="3"/>
        <v>4.8741312741312743</v>
      </c>
      <c r="H251" s="3">
        <v>98.13</v>
      </c>
      <c r="I251" s="3">
        <v>0.44</v>
      </c>
      <c r="J251" s="3">
        <v>0.21</v>
      </c>
      <c r="K251" s="3">
        <v>58.19</v>
      </c>
      <c r="L251" s="3">
        <v>11.74</v>
      </c>
      <c r="M251" s="3">
        <v>16106.64</v>
      </c>
      <c r="N251" s="10">
        <v>2768.98</v>
      </c>
      <c r="O251" s="12">
        <v>4.1782684990435408</v>
      </c>
      <c r="P251" s="3">
        <v>156.87</v>
      </c>
    </row>
    <row r="252" spans="1:16" x14ac:dyDescent="0.35">
      <c r="A252" t="s">
        <v>0</v>
      </c>
      <c r="B252" s="5">
        <v>248</v>
      </c>
      <c r="C252">
        <v>1915</v>
      </c>
      <c r="D252" s="3">
        <v>224.42</v>
      </c>
      <c r="E252" s="3">
        <v>102.67</v>
      </c>
      <c r="F252" s="3">
        <v>23.75</v>
      </c>
      <c r="G252" s="3">
        <f t="shared" si="3"/>
        <v>4.3229473684210529</v>
      </c>
      <c r="H252" s="3">
        <v>1.1499999999999999</v>
      </c>
      <c r="I252" s="3">
        <v>0.48</v>
      </c>
      <c r="J252" s="3">
        <v>0.23</v>
      </c>
      <c r="K252" s="3">
        <v>94.92</v>
      </c>
      <c r="L252" s="3">
        <v>21.08</v>
      </c>
      <c r="M252" s="3">
        <v>15880.47</v>
      </c>
      <c r="N252" s="10">
        <v>2797.42</v>
      </c>
      <c r="O252" s="12">
        <v>4.3737338976445583</v>
      </c>
      <c r="P252" s="3">
        <v>73.849999999999994</v>
      </c>
    </row>
    <row r="253" spans="1:16" x14ac:dyDescent="0.35">
      <c r="A253" t="s">
        <v>0</v>
      </c>
      <c r="B253" s="5">
        <v>249</v>
      </c>
      <c r="C253">
        <v>3691</v>
      </c>
      <c r="D253" s="3">
        <v>301.02</v>
      </c>
      <c r="E253" s="3">
        <v>134.68</v>
      </c>
      <c r="F253" s="3">
        <v>34.89</v>
      </c>
      <c r="G253" s="3">
        <f t="shared" si="3"/>
        <v>3.8601318429349387</v>
      </c>
      <c r="H253" s="3">
        <v>113.02</v>
      </c>
      <c r="I253" s="3">
        <v>0.51</v>
      </c>
      <c r="J253" s="3">
        <v>0.26</v>
      </c>
      <c r="K253" s="3">
        <v>124.46</v>
      </c>
      <c r="L253" s="3">
        <v>33.06</v>
      </c>
      <c r="M253" s="3">
        <v>15816.96</v>
      </c>
      <c r="N253" s="10">
        <v>2812.7</v>
      </c>
      <c r="O253" s="12">
        <v>4.4268738922912707</v>
      </c>
      <c r="P253" s="3">
        <v>141.98000000000002</v>
      </c>
    </row>
    <row r="254" spans="1:16" x14ac:dyDescent="0.35">
      <c r="A254" t="s">
        <v>0</v>
      </c>
      <c r="B254" s="5">
        <v>250</v>
      </c>
      <c r="C254">
        <v>906</v>
      </c>
      <c r="D254" s="3">
        <v>207.54</v>
      </c>
      <c r="E254" s="3">
        <v>105.84</v>
      </c>
      <c r="F254" s="3">
        <v>10.9</v>
      </c>
      <c r="G254" s="3">
        <f t="shared" si="3"/>
        <v>9.7100917431192659</v>
      </c>
      <c r="H254" s="3">
        <v>10.77</v>
      </c>
      <c r="I254" s="3">
        <v>0.26</v>
      </c>
      <c r="J254" s="3">
        <v>0.1</v>
      </c>
      <c r="K254" s="3">
        <v>94.92</v>
      </c>
      <c r="L254" s="3">
        <v>10.199999999999999</v>
      </c>
      <c r="M254" s="3">
        <v>15835.79</v>
      </c>
      <c r="N254" s="10">
        <v>2696.56</v>
      </c>
      <c r="O254" s="12">
        <v>4.4378654298738383</v>
      </c>
      <c r="P254" s="3">
        <v>64.23</v>
      </c>
    </row>
    <row r="255" spans="1:16" x14ac:dyDescent="0.35">
      <c r="A255" t="s">
        <v>0</v>
      </c>
      <c r="B255" s="5">
        <v>251</v>
      </c>
      <c r="C255">
        <v>2401</v>
      </c>
      <c r="D255" s="3">
        <v>361.64</v>
      </c>
      <c r="E255" s="3">
        <v>187.52</v>
      </c>
      <c r="F255" s="3">
        <v>16.3</v>
      </c>
      <c r="G255" s="3">
        <f t="shared" si="3"/>
        <v>11.504294478527607</v>
      </c>
      <c r="H255" s="3">
        <v>103.88</v>
      </c>
      <c r="I255" s="3">
        <v>0.23</v>
      </c>
      <c r="J255" s="3">
        <v>0.09</v>
      </c>
      <c r="K255" s="3">
        <v>167.04</v>
      </c>
      <c r="L255" s="3">
        <v>14.55</v>
      </c>
      <c r="M255" s="3">
        <v>16078.03</v>
      </c>
      <c r="N255" s="10">
        <v>2916.42</v>
      </c>
      <c r="O255" s="12">
        <v>4.1685229970807862</v>
      </c>
      <c r="P255" s="3">
        <v>151.12</v>
      </c>
    </row>
    <row r="256" spans="1:16" x14ac:dyDescent="0.35">
      <c r="A256" t="s">
        <v>0</v>
      </c>
      <c r="B256" s="5">
        <v>252</v>
      </c>
      <c r="C256">
        <v>1445</v>
      </c>
      <c r="D256" s="3">
        <v>285.82</v>
      </c>
      <c r="E256" s="3">
        <v>148.55000000000001</v>
      </c>
      <c r="F256" s="3">
        <v>12.38</v>
      </c>
      <c r="G256" s="3">
        <f t="shared" si="3"/>
        <v>11.999192245557351</v>
      </c>
      <c r="H256" s="3">
        <v>68.22</v>
      </c>
      <c r="I256" s="3">
        <v>0.22</v>
      </c>
      <c r="J256" s="3">
        <v>0.08</v>
      </c>
      <c r="K256" s="3">
        <v>132.85</v>
      </c>
      <c r="L256" s="3">
        <v>11.14</v>
      </c>
      <c r="M256" s="3">
        <v>15632.7</v>
      </c>
      <c r="N256" s="10">
        <v>2757.23</v>
      </c>
      <c r="O256" s="12">
        <v>4.6049648044985387</v>
      </c>
      <c r="P256" s="3">
        <v>6.7800000000000011</v>
      </c>
    </row>
    <row r="257" spans="1:16" x14ac:dyDescent="0.35">
      <c r="A257" t="s">
        <v>0</v>
      </c>
      <c r="B257" s="5">
        <v>253</v>
      </c>
      <c r="C257">
        <v>940</v>
      </c>
      <c r="D257" s="3">
        <v>192.99</v>
      </c>
      <c r="E257" s="3">
        <v>96.23</v>
      </c>
      <c r="F257" s="3">
        <v>12.44</v>
      </c>
      <c r="G257" s="3">
        <f t="shared" si="3"/>
        <v>7.7355305466237949</v>
      </c>
      <c r="H257" s="3">
        <v>74.95</v>
      </c>
      <c r="I257" s="3">
        <v>0.32</v>
      </c>
      <c r="J257" s="3">
        <v>0.13</v>
      </c>
      <c r="K257" s="3">
        <v>87.46</v>
      </c>
      <c r="L257" s="3">
        <v>11.14</v>
      </c>
      <c r="M257" s="3">
        <v>15586.48</v>
      </c>
      <c r="N257" s="10">
        <v>2797.9</v>
      </c>
      <c r="O257" s="12">
        <v>4.63655639813443</v>
      </c>
      <c r="P257" s="3">
        <v>4.9999999999997158E-2</v>
      </c>
    </row>
    <row r="258" spans="1:16" x14ac:dyDescent="0.35">
      <c r="A258" t="s">
        <v>0</v>
      </c>
      <c r="B258" s="5">
        <v>254</v>
      </c>
      <c r="C258">
        <v>1402</v>
      </c>
      <c r="D258" s="3">
        <v>231.91</v>
      </c>
      <c r="E258" s="3">
        <v>114.39</v>
      </c>
      <c r="F258" s="3">
        <v>15.61</v>
      </c>
      <c r="G258" s="3">
        <f t="shared" si="3"/>
        <v>7.3279948750800772</v>
      </c>
      <c r="H258" s="3">
        <v>74.709999999999994</v>
      </c>
      <c r="I258" s="3">
        <v>0.33</v>
      </c>
      <c r="J258" s="3">
        <v>0.14000000000000001</v>
      </c>
      <c r="K258" s="3">
        <v>103.95</v>
      </c>
      <c r="L258" s="3">
        <v>15.52</v>
      </c>
      <c r="M258" s="3">
        <v>15611.62</v>
      </c>
      <c r="N258" s="10">
        <v>2888.09</v>
      </c>
      <c r="O258" s="12">
        <v>4.5924580046615624</v>
      </c>
      <c r="P258" s="3">
        <v>0.29000000000000625</v>
      </c>
    </row>
    <row r="259" spans="1:16" x14ac:dyDescent="0.35">
      <c r="A259" t="s">
        <v>0</v>
      </c>
      <c r="B259" s="5">
        <v>255</v>
      </c>
      <c r="C259">
        <v>2876</v>
      </c>
      <c r="D259" s="3">
        <v>288.36</v>
      </c>
      <c r="E259" s="3">
        <v>135.46</v>
      </c>
      <c r="F259" s="3">
        <v>27.03</v>
      </c>
      <c r="G259" s="3">
        <f t="shared" si="3"/>
        <v>5.0114687384387722</v>
      </c>
      <c r="H259" s="3">
        <v>102.3</v>
      </c>
      <c r="I259" s="3">
        <v>0.43</v>
      </c>
      <c r="J259" s="3">
        <v>0.2</v>
      </c>
      <c r="K259" s="3">
        <v>123.17</v>
      </c>
      <c r="L259" s="3">
        <v>25.26</v>
      </c>
      <c r="M259" s="3">
        <v>15550.97</v>
      </c>
      <c r="N259" s="10">
        <v>2941.61</v>
      </c>
      <c r="O259" s="12">
        <v>4.6338759732453951</v>
      </c>
      <c r="P259" s="3">
        <v>152.69999999999999</v>
      </c>
    </row>
    <row r="260" spans="1:16" x14ac:dyDescent="0.35">
      <c r="A260" t="s">
        <v>0</v>
      </c>
      <c r="B260" s="5">
        <v>256</v>
      </c>
      <c r="C260">
        <v>2724</v>
      </c>
      <c r="D260" s="3">
        <v>301.19</v>
      </c>
      <c r="E260" s="3">
        <v>146.09</v>
      </c>
      <c r="F260" s="3">
        <v>23.74</v>
      </c>
      <c r="G260" s="3">
        <f t="shared" si="3"/>
        <v>6.1537489469250213</v>
      </c>
      <c r="H260" s="3">
        <v>98.53</v>
      </c>
      <c r="I260" s="3">
        <v>0.38</v>
      </c>
      <c r="J260" s="3">
        <v>0.16</v>
      </c>
      <c r="K260" s="3">
        <v>133</v>
      </c>
      <c r="L260" s="3">
        <v>21.65</v>
      </c>
      <c r="M260" s="3">
        <v>15496.18</v>
      </c>
      <c r="N260" s="10">
        <v>3059.35</v>
      </c>
      <c r="O260" s="12">
        <v>4.6546627525528121</v>
      </c>
      <c r="P260" s="3">
        <v>156.47</v>
      </c>
    </row>
    <row r="261" spans="1:16" x14ac:dyDescent="0.35">
      <c r="A261" t="s">
        <v>0</v>
      </c>
      <c r="B261" s="5">
        <v>257</v>
      </c>
      <c r="C261">
        <v>1873</v>
      </c>
      <c r="D261" s="3">
        <v>268.11</v>
      </c>
      <c r="E261" s="3">
        <v>133.09</v>
      </c>
      <c r="F261" s="3">
        <v>17.920000000000002</v>
      </c>
      <c r="G261" s="3">
        <f t="shared" si="3"/>
        <v>7.4268973214285712</v>
      </c>
      <c r="H261" s="3">
        <v>80.62</v>
      </c>
      <c r="I261" s="3">
        <v>0.33</v>
      </c>
      <c r="J261" s="3">
        <v>0.13</v>
      </c>
      <c r="K261" s="3">
        <v>121.17</v>
      </c>
      <c r="L261" s="3">
        <v>15.95</v>
      </c>
      <c r="M261" s="3">
        <v>15541.5</v>
      </c>
      <c r="N261" s="10">
        <v>3228.67</v>
      </c>
      <c r="O261" s="12">
        <v>4.5735525681415314</v>
      </c>
      <c r="P261" s="3">
        <v>174.38</v>
      </c>
    </row>
    <row r="262" spans="1:16" x14ac:dyDescent="0.35">
      <c r="A262" t="s">
        <v>0</v>
      </c>
      <c r="B262" s="5">
        <v>258</v>
      </c>
      <c r="C262">
        <v>605</v>
      </c>
      <c r="D262" s="3">
        <v>155.03</v>
      </c>
      <c r="E262" s="3">
        <v>77.260000000000005</v>
      </c>
      <c r="F262" s="3">
        <v>9.9700000000000006</v>
      </c>
      <c r="G262" s="3">
        <f t="shared" ref="G262:G325" si="4">E262/F262</f>
        <v>7.7492477432296889</v>
      </c>
      <c r="H262" s="3">
        <v>100.45</v>
      </c>
      <c r="I262" s="3">
        <v>0.32</v>
      </c>
      <c r="J262" s="3">
        <v>0.13</v>
      </c>
      <c r="K262" s="3">
        <v>70.11</v>
      </c>
      <c r="L262" s="3">
        <v>9.3800000000000008</v>
      </c>
      <c r="M262" s="3">
        <v>15483.42</v>
      </c>
      <c r="N262" s="10">
        <v>2944.62</v>
      </c>
      <c r="O262" s="12">
        <v>4.6935697179121272</v>
      </c>
      <c r="P262" s="3">
        <v>154.55000000000001</v>
      </c>
    </row>
    <row r="263" spans="1:16" x14ac:dyDescent="0.35">
      <c r="A263" t="s">
        <v>0</v>
      </c>
      <c r="B263" s="5">
        <v>259</v>
      </c>
      <c r="C263">
        <v>760</v>
      </c>
      <c r="D263" s="3">
        <v>228.28</v>
      </c>
      <c r="E263" s="3">
        <v>119.35</v>
      </c>
      <c r="F263" s="3">
        <v>8.11</v>
      </c>
      <c r="G263" s="3">
        <f t="shared" si="4"/>
        <v>14.716399506781752</v>
      </c>
      <c r="H263" s="3">
        <v>84.65</v>
      </c>
      <c r="I263" s="3">
        <v>0.18</v>
      </c>
      <c r="J263" s="3">
        <v>7.0000000000000007E-2</v>
      </c>
      <c r="K263" s="3">
        <v>108.04</v>
      </c>
      <c r="L263" s="3">
        <v>8.14</v>
      </c>
      <c r="M263" s="3">
        <v>15513.24</v>
      </c>
      <c r="N263" s="10">
        <v>2750.74</v>
      </c>
      <c r="O263" s="12">
        <v>4.7133622441385441</v>
      </c>
      <c r="P263" s="3">
        <v>170.35</v>
      </c>
    </row>
    <row r="264" spans="1:16" x14ac:dyDescent="0.35">
      <c r="A264" t="s">
        <v>0</v>
      </c>
      <c r="B264" s="5">
        <v>260</v>
      </c>
      <c r="C264">
        <v>891</v>
      </c>
      <c r="D264" s="3">
        <v>160.63</v>
      </c>
      <c r="E264" s="3">
        <v>75.430000000000007</v>
      </c>
      <c r="F264" s="3">
        <v>15.04</v>
      </c>
      <c r="G264" s="3">
        <f t="shared" si="4"/>
        <v>5.0152925531914905</v>
      </c>
      <c r="H264" s="3">
        <v>57.57</v>
      </c>
      <c r="I264" s="3">
        <v>0.43</v>
      </c>
      <c r="J264" s="3">
        <v>0.2</v>
      </c>
      <c r="K264" s="3">
        <v>68.709999999999994</v>
      </c>
      <c r="L264" s="3">
        <v>13.57</v>
      </c>
      <c r="M264" s="3">
        <v>15829.61</v>
      </c>
      <c r="N264" s="10">
        <v>3308.05</v>
      </c>
      <c r="O264" s="12">
        <v>4.2968507666485865</v>
      </c>
      <c r="P264" s="3">
        <v>17.43</v>
      </c>
    </row>
    <row r="265" spans="1:16" x14ac:dyDescent="0.35">
      <c r="A265" t="s">
        <v>0</v>
      </c>
      <c r="B265" s="5">
        <v>261</v>
      </c>
      <c r="C265">
        <v>1087</v>
      </c>
      <c r="D265" s="3">
        <v>204.97</v>
      </c>
      <c r="E265" s="3">
        <v>101.86</v>
      </c>
      <c r="F265" s="3">
        <v>13.59</v>
      </c>
      <c r="G265" s="3">
        <f t="shared" si="4"/>
        <v>7.495217071376012</v>
      </c>
      <c r="H265" s="3">
        <v>109.01</v>
      </c>
      <c r="I265" s="3">
        <v>0.33</v>
      </c>
      <c r="J265" s="3">
        <v>0.13</v>
      </c>
      <c r="K265" s="3">
        <v>91.68</v>
      </c>
      <c r="L265" s="3">
        <v>12.32</v>
      </c>
      <c r="M265" s="3">
        <v>15892.41</v>
      </c>
      <c r="N265" s="10">
        <v>3298.16</v>
      </c>
      <c r="O265" s="12">
        <v>4.2430540800422021</v>
      </c>
      <c r="P265" s="3">
        <v>145.99</v>
      </c>
    </row>
    <row r="266" spans="1:16" x14ac:dyDescent="0.35">
      <c r="A266" t="s">
        <v>0</v>
      </c>
      <c r="B266" s="5">
        <v>262</v>
      </c>
      <c r="C266">
        <v>883</v>
      </c>
      <c r="D266" s="3">
        <v>203.23</v>
      </c>
      <c r="E266" s="3">
        <v>102.05</v>
      </c>
      <c r="F266" s="3">
        <v>11.02</v>
      </c>
      <c r="G266" s="3">
        <f t="shared" si="4"/>
        <v>9.2604355716878413</v>
      </c>
      <c r="H266" s="3">
        <v>68.41</v>
      </c>
      <c r="I266" s="3">
        <v>0.27</v>
      </c>
      <c r="J266" s="3">
        <v>0.11</v>
      </c>
      <c r="K266" s="3">
        <v>94.64</v>
      </c>
      <c r="L266" s="3">
        <v>11.25</v>
      </c>
      <c r="M266" s="3">
        <v>15726.48</v>
      </c>
      <c r="N266" s="10">
        <v>3393</v>
      </c>
      <c r="O266" s="12">
        <v>4.3687297042261184</v>
      </c>
      <c r="P266" s="3">
        <v>6.5900000000000034</v>
      </c>
    </row>
    <row r="267" spans="1:16" x14ac:dyDescent="0.35">
      <c r="A267" t="s">
        <v>0</v>
      </c>
      <c r="B267" s="5">
        <v>263</v>
      </c>
      <c r="C267">
        <v>1272</v>
      </c>
      <c r="D267" s="3">
        <v>193.7</v>
      </c>
      <c r="E267" s="3">
        <v>90.61</v>
      </c>
      <c r="F267" s="3">
        <v>17.87</v>
      </c>
      <c r="G267" s="3">
        <f t="shared" si="4"/>
        <v>5.0705092333519861</v>
      </c>
      <c r="H267" s="3">
        <v>71.87</v>
      </c>
      <c r="I267" s="3">
        <v>0.43</v>
      </c>
      <c r="J267" s="3">
        <v>0.2</v>
      </c>
      <c r="K267" s="3">
        <v>83.73</v>
      </c>
      <c r="L267" s="3">
        <v>18.29</v>
      </c>
      <c r="M267" s="3">
        <v>15683.49</v>
      </c>
      <c r="N267" s="10">
        <v>3414.8</v>
      </c>
      <c r="O267" s="12">
        <v>4.4019546080121712</v>
      </c>
      <c r="P267" s="3">
        <v>3.1299999999999955</v>
      </c>
    </row>
    <row r="268" spans="1:16" x14ac:dyDescent="0.35">
      <c r="A268" t="s">
        <v>0</v>
      </c>
      <c r="B268" s="5">
        <v>264</v>
      </c>
      <c r="C268">
        <v>369</v>
      </c>
      <c r="D268" s="3">
        <v>138.80000000000001</v>
      </c>
      <c r="E268" s="3">
        <v>71.05</v>
      </c>
      <c r="F268" s="3">
        <v>6.61</v>
      </c>
      <c r="G268" s="3">
        <f t="shared" si="4"/>
        <v>10.748865355521936</v>
      </c>
      <c r="H268" s="3">
        <v>63.95</v>
      </c>
      <c r="I268" s="3">
        <v>0.24</v>
      </c>
      <c r="J268" s="3">
        <v>0.09</v>
      </c>
      <c r="K268" s="3">
        <v>64.400000000000006</v>
      </c>
      <c r="L268" s="3">
        <v>6.24</v>
      </c>
      <c r="M268" s="3">
        <v>15609.88</v>
      </c>
      <c r="N268" s="10">
        <v>3371.67</v>
      </c>
      <c r="O268" s="12">
        <v>4.4781255945755047</v>
      </c>
      <c r="P268" s="3">
        <v>11.049999999999997</v>
      </c>
    </row>
    <row r="269" spans="1:16" x14ac:dyDescent="0.35">
      <c r="A269" t="s">
        <v>0</v>
      </c>
      <c r="B269" s="5">
        <v>265</v>
      </c>
      <c r="C269">
        <v>366</v>
      </c>
      <c r="D269" s="3">
        <v>107.41</v>
      </c>
      <c r="E269" s="3">
        <v>51.36</v>
      </c>
      <c r="F269" s="3">
        <v>9.07</v>
      </c>
      <c r="G269" s="3">
        <f t="shared" si="4"/>
        <v>5.6626240352811461</v>
      </c>
      <c r="H269" s="3">
        <v>174.75</v>
      </c>
      <c r="I269" s="3">
        <v>0.4</v>
      </c>
      <c r="J269" s="3">
        <v>0.18</v>
      </c>
      <c r="K269" s="3">
        <v>46.57</v>
      </c>
      <c r="L269" s="3">
        <v>8.06</v>
      </c>
      <c r="M269" s="3">
        <v>15747.19</v>
      </c>
      <c r="N269" s="10">
        <v>3484.02</v>
      </c>
      <c r="O269" s="12">
        <v>4.3283944881634477</v>
      </c>
      <c r="P269" s="3">
        <v>80.25</v>
      </c>
    </row>
    <row r="270" spans="1:16" x14ac:dyDescent="0.35">
      <c r="A270" t="s">
        <v>0</v>
      </c>
      <c r="B270" s="5">
        <v>266</v>
      </c>
      <c r="C270">
        <v>100</v>
      </c>
      <c r="D270" s="3">
        <v>52.41</v>
      </c>
      <c r="E270" s="3">
        <v>24.01</v>
      </c>
      <c r="F270" s="3">
        <v>5.3</v>
      </c>
      <c r="G270" s="3">
        <f t="shared" si="4"/>
        <v>4.5301886792452839</v>
      </c>
      <c r="H270" s="3">
        <v>13.19</v>
      </c>
      <c r="I270" s="3">
        <v>0.46</v>
      </c>
      <c r="J270" s="3">
        <v>0.22</v>
      </c>
      <c r="K270" s="3">
        <v>22.14</v>
      </c>
      <c r="L270" s="3">
        <v>5.09</v>
      </c>
      <c r="M270" s="3">
        <v>15800.68</v>
      </c>
      <c r="N270" s="10">
        <v>3489.1</v>
      </c>
      <c r="O270" s="12">
        <v>4.2793369203881513</v>
      </c>
      <c r="P270" s="3">
        <v>61.81</v>
      </c>
    </row>
    <row r="271" spans="1:16" x14ac:dyDescent="0.35">
      <c r="A271" t="s">
        <v>0</v>
      </c>
      <c r="B271" s="5">
        <v>267</v>
      </c>
      <c r="C271">
        <v>268</v>
      </c>
      <c r="D271" s="3">
        <v>103.98</v>
      </c>
      <c r="E271" s="3">
        <v>49.81</v>
      </c>
      <c r="F271" s="3">
        <v>6.85</v>
      </c>
      <c r="G271" s="3">
        <f t="shared" si="4"/>
        <v>7.2715328467153295</v>
      </c>
      <c r="H271" s="3">
        <v>60.46</v>
      </c>
      <c r="I271" s="3">
        <v>0.31</v>
      </c>
      <c r="J271" s="3">
        <v>0.14000000000000001</v>
      </c>
      <c r="K271" s="3">
        <v>47.08</v>
      </c>
      <c r="L271" s="3">
        <v>7.61</v>
      </c>
      <c r="M271" s="3">
        <v>15891.08</v>
      </c>
      <c r="N271" s="10">
        <v>3528.95</v>
      </c>
      <c r="O271" s="12">
        <v>4.188935407754939</v>
      </c>
      <c r="P271" s="3">
        <v>14.54</v>
      </c>
    </row>
    <row r="272" spans="1:16" x14ac:dyDescent="0.35">
      <c r="A272" t="s">
        <v>0</v>
      </c>
      <c r="B272" s="5">
        <v>268</v>
      </c>
      <c r="C272">
        <v>432</v>
      </c>
      <c r="D272" s="3">
        <v>133.68</v>
      </c>
      <c r="E272" s="3">
        <v>67.3</v>
      </c>
      <c r="F272" s="3">
        <v>8.17</v>
      </c>
      <c r="G272" s="3">
        <f t="shared" si="4"/>
        <v>8.2374541003671968</v>
      </c>
      <c r="H272" s="3">
        <v>44.01</v>
      </c>
      <c r="I272" s="3">
        <v>0.3</v>
      </c>
      <c r="J272" s="3">
        <v>0.12</v>
      </c>
      <c r="K272" s="3">
        <v>60.05</v>
      </c>
      <c r="L272" s="3">
        <v>7.43</v>
      </c>
      <c r="M272" s="3">
        <v>15822.98</v>
      </c>
      <c r="N272" s="10">
        <v>3604.11</v>
      </c>
      <c r="O272" s="12">
        <v>4.231830508996036</v>
      </c>
      <c r="P272" s="3">
        <v>30.990000000000002</v>
      </c>
    </row>
    <row r="273" spans="1:16" x14ac:dyDescent="0.35">
      <c r="A273" t="s">
        <v>0</v>
      </c>
      <c r="B273" s="5">
        <v>269</v>
      </c>
      <c r="C273">
        <v>693</v>
      </c>
      <c r="D273" s="3">
        <v>142.01</v>
      </c>
      <c r="E273" s="3">
        <v>66.63</v>
      </c>
      <c r="F273" s="3">
        <v>13.24</v>
      </c>
      <c r="G273" s="3">
        <f t="shared" si="4"/>
        <v>5.0324773413897272</v>
      </c>
      <c r="H273" s="3">
        <v>19.02</v>
      </c>
      <c r="I273" s="3">
        <v>0.43</v>
      </c>
      <c r="J273" s="3">
        <v>0.2</v>
      </c>
      <c r="K273" s="3">
        <v>60.6</v>
      </c>
      <c r="L273" s="3">
        <v>12.18</v>
      </c>
      <c r="M273" s="3">
        <v>15769.45</v>
      </c>
      <c r="N273" s="10">
        <v>3616.84</v>
      </c>
      <c r="O273" s="12">
        <v>4.2766557340303901</v>
      </c>
      <c r="P273" s="3">
        <v>55.980000000000004</v>
      </c>
    </row>
    <row r="274" spans="1:16" x14ac:dyDescent="0.35">
      <c r="A274" t="s">
        <v>0</v>
      </c>
      <c r="B274" s="5">
        <v>270</v>
      </c>
      <c r="C274">
        <v>142</v>
      </c>
      <c r="D274" s="3">
        <v>71.040000000000006</v>
      </c>
      <c r="E274" s="3">
        <v>30.5</v>
      </c>
      <c r="F274" s="3">
        <v>5.93</v>
      </c>
      <c r="G274" s="3">
        <f t="shared" si="4"/>
        <v>5.1433389544688026</v>
      </c>
      <c r="H274" s="3">
        <v>31.29</v>
      </c>
      <c r="I274" s="3">
        <v>0.35</v>
      </c>
      <c r="J274" s="3">
        <v>0.19</v>
      </c>
      <c r="K274" s="3">
        <v>33.11</v>
      </c>
      <c r="L274" s="3">
        <v>5.55</v>
      </c>
      <c r="M274" s="3">
        <v>15780.11</v>
      </c>
      <c r="N274" s="10">
        <v>3600.77</v>
      </c>
      <c r="O274" s="12">
        <v>4.2709728199068193</v>
      </c>
      <c r="P274" s="3">
        <v>43.71</v>
      </c>
    </row>
    <row r="275" spans="1:16" x14ac:dyDescent="0.35">
      <c r="A275" t="s">
        <v>0</v>
      </c>
      <c r="B275" s="5">
        <v>271</v>
      </c>
      <c r="C275">
        <v>411</v>
      </c>
      <c r="D275" s="3">
        <v>124.9</v>
      </c>
      <c r="E275" s="3">
        <v>61.93</v>
      </c>
      <c r="F275" s="3">
        <v>8.4499999999999993</v>
      </c>
      <c r="G275" s="3">
        <f t="shared" si="4"/>
        <v>7.3289940828402376</v>
      </c>
      <c r="H275" s="3">
        <v>78.650000000000006</v>
      </c>
      <c r="I275" s="3">
        <v>0.33</v>
      </c>
      <c r="J275" s="3">
        <v>0.14000000000000001</v>
      </c>
      <c r="K275" s="3">
        <v>56.09</v>
      </c>
      <c r="L275" s="3">
        <v>7.35</v>
      </c>
      <c r="M275" s="3">
        <v>15653.93</v>
      </c>
      <c r="N275" s="10">
        <v>3536.96</v>
      </c>
      <c r="O275" s="12">
        <v>4.3991170458597342</v>
      </c>
      <c r="P275" s="3">
        <v>176.35</v>
      </c>
    </row>
    <row r="276" spans="1:16" x14ac:dyDescent="0.35">
      <c r="A276" t="s">
        <v>0</v>
      </c>
      <c r="B276" s="5">
        <v>272</v>
      </c>
      <c r="C276">
        <v>801</v>
      </c>
      <c r="D276" s="3">
        <v>146.08000000000001</v>
      </c>
      <c r="E276" s="3">
        <v>67.47</v>
      </c>
      <c r="F276" s="3">
        <v>15.12</v>
      </c>
      <c r="G276" s="3">
        <f t="shared" si="4"/>
        <v>4.4623015873015879</v>
      </c>
      <c r="H276" s="3">
        <v>137.35</v>
      </c>
      <c r="I276" s="3">
        <v>0.47</v>
      </c>
      <c r="J276" s="3">
        <v>0.22</v>
      </c>
      <c r="K276" s="3">
        <v>61.73</v>
      </c>
      <c r="L276" s="3">
        <v>14.81</v>
      </c>
      <c r="M276" s="3">
        <v>15634.73</v>
      </c>
      <c r="N276" s="10">
        <v>3593.98</v>
      </c>
      <c r="O276" s="12">
        <v>4.4026243735569786</v>
      </c>
      <c r="P276" s="3">
        <v>117.65</v>
      </c>
    </row>
    <row r="277" spans="1:16" x14ac:dyDescent="0.35">
      <c r="A277" t="s">
        <v>0</v>
      </c>
      <c r="B277" s="5">
        <v>273</v>
      </c>
      <c r="C277">
        <v>714</v>
      </c>
      <c r="D277" s="3">
        <v>129.41</v>
      </c>
      <c r="E277" s="3">
        <v>56.83</v>
      </c>
      <c r="F277" s="3">
        <v>16</v>
      </c>
      <c r="G277" s="3">
        <f t="shared" si="4"/>
        <v>3.5518749999999999</v>
      </c>
      <c r="H277" s="3">
        <v>123.26</v>
      </c>
      <c r="I277" s="3">
        <v>0.54</v>
      </c>
      <c r="J277" s="3">
        <v>0.28000000000000003</v>
      </c>
      <c r="K277" s="3">
        <v>53.76</v>
      </c>
      <c r="L277" s="3">
        <v>15.08</v>
      </c>
      <c r="M277" s="3">
        <v>15613.58</v>
      </c>
      <c r="N277" s="10">
        <v>3614.03</v>
      </c>
      <c r="O277" s="12">
        <v>4.4167354933455769</v>
      </c>
      <c r="P277" s="3">
        <v>131.74</v>
      </c>
    </row>
    <row r="278" spans="1:16" x14ac:dyDescent="0.35">
      <c r="A278" t="s">
        <v>0</v>
      </c>
      <c r="B278" s="5">
        <v>274</v>
      </c>
      <c r="C278">
        <v>1361</v>
      </c>
      <c r="D278" s="3">
        <v>234.76</v>
      </c>
      <c r="E278" s="3">
        <v>118.22</v>
      </c>
      <c r="F278" s="3">
        <v>14.66</v>
      </c>
      <c r="G278" s="3">
        <f t="shared" si="4"/>
        <v>8.0641200545702585</v>
      </c>
      <c r="H278" s="3">
        <v>65.06</v>
      </c>
      <c r="I278" s="3">
        <v>0.31</v>
      </c>
      <c r="J278" s="3">
        <v>0.12</v>
      </c>
      <c r="K278" s="3">
        <v>107.91</v>
      </c>
      <c r="L278" s="3">
        <v>13.14</v>
      </c>
      <c r="M278" s="3">
        <v>16034.22</v>
      </c>
      <c r="N278" s="10">
        <v>3687.39</v>
      </c>
      <c r="O278" s="12">
        <v>4.0229447482354397</v>
      </c>
      <c r="P278" s="3">
        <v>9.9399999999999977</v>
      </c>
    </row>
    <row r="279" spans="1:16" x14ac:dyDescent="0.35">
      <c r="A279" t="s">
        <v>0</v>
      </c>
      <c r="B279" s="5">
        <v>275</v>
      </c>
      <c r="C279">
        <v>6569</v>
      </c>
      <c r="D279" s="3">
        <v>498.73</v>
      </c>
      <c r="E279" s="3">
        <v>245.98</v>
      </c>
      <c r="F279" s="3">
        <v>34</v>
      </c>
      <c r="G279" s="3">
        <f t="shared" si="4"/>
        <v>7.2347058823529409</v>
      </c>
      <c r="H279" s="3">
        <v>74.3</v>
      </c>
      <c r="I279" s="3">
        <v>0.33</v>
      </c>
      <c r="J279" s="3">
        <v>0.14000000000000001</v>
      </c>
      <c r="K279" s="3">
        <v>230.99</v>
      </c>
      <c r="L279" s="3">
        <v>31.66</v>
      </c>
      <c r="M279" s="3">
        <v>15852.51</v>
      </c>
      <c r="N279" s="10">
        <v>3798.85</v>
      </c>
      <c r="O279" s="12">
        <v>4.1587506844649331</v>
      </c>
      <c r="P279" s="3">
        <v>0.70000000000000284</v>
      </c>
    </row>
    <row r="280" spans="1:16" x14ac:dyDescent="0.35">
      <c r="A280" t="s">
        <v>0</v>
      </c>
      <c r="B280" s="5">
        <v>276</v>
      </c>
      <c r="C280">
        <v>1434</v>
      </c>
      <c r="D280" s="3">
        <v>337.78</v>
      </c>
      <c r="E280" s="3">
        <v>179.08</v>
      </c>
      <c r="F280" s="3">
        <v>10.199999999999999</v>
      </c>
      <c r="G280" s="3">
        <f t="shared" si="4"/>
        <v>17.556862745098041</v>
      </c>
      <c r="H280" s="3">
        <v>104.14</v>
      </c>
      <c r="I280" s="3">
        <v>0.16</v>
      </c>
      <c r="J280" s="3">
        <v>0.06</v>
      </c>
      <c r="K280" s="3">
        <v>161.31</v>
      </c>
      <c r="L280" s="3">
        <v>9.93</v>
      </c>
      <c r="M280" s="3">
        <v>15958.78</v>
      </c>
      <c r="N280" s="10">
        <v>3981.14</v>
      </c>
      <c r="O280" s="12">
        <v>4.0200200721580144</v>
      </c>
      <c r="P280" s="3">
        <v>150.86000000000001</v>
      </c>
    </row>
    <row r="281" spans="1:16" x14ac:dyDescent="0.35">
      <c r="A281" t="s">
        <v>0</v>
      </c>
      <c r="B281" s="5">
        <v>277</v>
      </c>
      <c r="C281">
        <v>3433</v>
      </c>
      <c r="D281" s="3">
        <v>271.38</v>
      </c>
      <c r="E281" s="3">
        <v>120.16</v>
      </c>
      <c r="F281" s="3">
        <v>36.380000000000003</v>
      </c>
      <c r="G281" s="3">
        <f t="shared" si="4"/>
        <v>3.3029136888400217</v>
      </c>
      <c r="H281" s="3">
        <v>81.849999999999994</v>
      </c>
      <c r="I281" s="3">
        <v>0.59</v>
      </c>
      <c r="J281" s="3">
        <v>0.3</v>
      </c>
      <c r="K281" s="3">
        <v>117.63</v>
      </c>
      <c r="L281" s="3">
        <v>36.08</v>
      </c>
      <c r="M281" s="3">
        <v>15887.96</v>
      </c>
      <c r="N281" s="10">
        <v>4082.29</v>
      </c>
      <c r="O281" s="12">
        <v>4.059119443089191</v>
      </c>
      <c r="P281" s="3">
        <v>173.15</v>
      </c>
    </row>
    <row r="282" spans="1:16" x14ac:dyDescent="0.35">
      <c r="A282" t="s">
        <v>0</v>
      </c>
      <c r="B282" s="5">
        <v>278</v>
      </c>
      <c r="C282">
        <v>507</v>
      </c>
      <c r="D282" s="3">
        <v>137.4</v>
      </c>
      <c r="E282" s="3">
        <v>66.88</v>
      </c>
      <c r="F282" s="3">
        <v>9.65</v>
      </c>
      <c r="G282" s="3">
        <f t="shared" si="4"/>
        <v>6.9305699481865277</v>
      </c>
      <c r="H282" s="3">
        <v>153.15</v>
      </c>
      <c r="I282" s="3">
        <v>0.34</v>
      </c>
      <c r="J282" s="3">
        <v>0.14000000000000001</v>
      </c>
      <c r="K282" s="3">
        <v>63.57</v>
      </c>
      <c r="L282" s="3">
        <v>8.52</v>
      </c>
      <c r="M282" s="3">
        <v>15959.01</v>
      </c>
      <c r="N282" s="10">
        <v>4146.49</v>
      </c>
      <c r="O282" s="12">
        <v>3.9801886906323221</v>
      </c>
      <c r="P282" s="3">
        <v>101.85</v>
      </c>
    </row>
    <row r="283" spans="1:16" x14ac:dyDescent="0.35">
      <c r="A283" t="s">
        <v>0</v>
      </c>
      <c r="B283" s="5">
        <v>279</v>
      </c>
      <c r="C283">
        <v>501</v>
      </c>
      <c r="D283" s="3">
        <v>135.16</v>
      </c>
      <c r="E283" s="3">
        <v>65.23</v>
      </c>
      <c r="F283" s="3">
        <v>9.7799999999999994</v>
      </c>
      <c r="G283" s="3">
        <f t="shared" si="4"/>
        <v>6.6697341513292443</v>
      </c>
      <c r="H283" s="3">
        <v>90.61</v>
      </c>
      <c r="I283" s="3">
        <v>0.34</v>
      </c>
      <c r="J283" s="3">
        <v>0.15</v>
      </c>
      <c r="K283" s="3">
        <v>60.67</v>
      </c>
      <c r="L283" s="3">
        <v>9.9600000000000009</v>
      </c>
      <c r="M283" s="3">
        <v>16137.24</v>
      </c>
      <c r="N283" s="10">
        <v>4238.79</v>
      </c>
      <c r="O283" s="12">
        <v>3.7986646555559638</v>
      </c>
      <c r="P283" s="3">
        <v>164.39</v>
      </c>
    </row>
    <row r="284" spans="1:16" x14ac:dyDescent="0.35">
      <c r="A284" t="s">
        <v>0</v>
      </c>
      <c r="B284" s="5">
        <v>280</v>
      </c>
      <c r="C284">
        <v>1260</v>
      </c>
      <c r="D284" s="3">
        <v>325.37</v>
      </c>
      <c r="E284" s="3">
        <v>173.04</v>
      </c>
      <c r="F284" s="3">
        <v>9.27</v>
      </c>
      <c r="G284" s="3">
        <f t="shared" si="4"/>
        <v>18.666666666666668</v>
      </c>
      <c r="H284" s="3">
        <v>46.12</v>
      </c>
      <c r="I284" s="3">
        <v>0.15</v>
      </c>
      <c r="J284" s="3">
        <v>0.05</v>
      </c>
      <c r="K284" s="3">
        <v>154.94</v>
      </c>
      <c r="L284" s="3">
        <v>9.1999999999999993</v>
      </c>
      <c r="M284" s="3">
        <v>15987.63</v>
      </c>
      <c r="N284" s="10">
        <v>4310.72</v>
      </c>
      <c r="O284" s="12">
        <v>3.9152343860716092</v>
      </c>
      <c r="P284" s="3">
        <v>28.880000000000003</v>
      </c>
    </row>
    <row r="285" spans="1:16" x14ac:dyDescent="0.35">
      <c r="A285" t="s">
        <v>0</v>
      </c>
      <c r="B285" s="5">
        <v>281</v>
      </c>
      <c r="C285">
        <v>2538</v>
      </c>
      <c r="D285" s="3">
        <v>360.4</v>
      </c>
      <c r="E285" s="3">
        <v>185.18</v>
      </c>
      <c r="F285" s="3">
        <v>17.45</v>
      </c>
      <c r="G285" s="3">
        <f t="shared" si="4"/>
        <v>10.612034383954155</v>
      </c>
      <c r="H285" s="3">
        <v>30.55</v>
      </c>
      <c r="I285" s="3">
        <v>0.25</v>
      </c>
      <c r="J285" s="3">
        <v>0.09</v>
      </c>
      <c r="K285" s="3">
        <v>168.08</v>
      </c>
      <c r="L285" s="3">
        <v>15.92</v>
      </c>
      <c r="M285" s="3">
        <v>15825.55</v>
      </c>
      <c r="N285" s="10">
        <v>4557.3599999999997</v>
      </c>
      <c r="O285" s="12">
        <v>4.0010882088872073</v>
      </c>
      <c r="P285" s="3">
        <v>44.45</v>
      </c>
    </row>
    <row r="286" spans="1:16" x14ac:dyDescent="0.35">
      <c r="A286" t="s">
        <v>0</v>
      </c>
      <c r="B286" s="5">
        <v>282</v>
      </c>
      <c r="C286">
        <v>505</v>
      </c>
      <c r="D286" s="3">
        <v>192.31</v>
      </c>
      <c r="E286" s="3">
        <v>101.3</v>
      </c>
      <c r="F286" s="3">
        <v>6.35</v>
      </c>
      <c r="G286" s="3">
        <f t="shared" si="4"/>
        <v>15.952755905511811</v>
      </c>
      <c r="H286" s="3">
        <v>77.41</v>
      </c>
      <c r="I286" s="3">
        <v>0.17</v>
      </c>
      <c r="J286" s="3">
        <v>0.06</v>
      </c>
      <c r="K286" s="3">
        <v>91.65</v>
      </c>
      <c r="L286" s="3">
        <v>5.8</v>
      </c>
      <c r="M286" s="3">
        <v>15711.51</v>
      </c>
      <c r="N286" s="10">
        <v>4483.57</v>
      </c>
      <c r="O286" s="12">
        <v>4.1207663927465745</v>
      </c>
      <c r="P286" s="3">
        <v>177.59</v>
      </c>
    </row>
    <row r="287" spans="1:16" x14ac:dyDescent="0.35">
      <c r="A287" t="s">
        <v>0</v>
      </c>
      <c r="B287" s="5">
        <v>283</v>
      </c>
      <c r="C287">
        <v>871</v>
      </c>
      <c r="D287" s="3">
        <v>192.12</v>
      </c>
      <c r="E287" s="3">
        <v>96.11</v>
      </c>
      <c r="F287" s="3">
        <v>11.54</v>
      </c>
      <c r="G287" s="3">
        <f t="shared" si="4"/>
        <v>8.328422876949741</v>
      </c>
      <c r="H287" s="3">
        <v>1.63</v>
      </c>
      <c r="I287" s="3">
        <v>0.3</v>
      </c>
      <c r="J287" s="3">
        <v>0.12</v>
      </c>
      <c r="K287" s="3">
        <v>87.4</v>
      </c>
      <c r="L287" s="3">
        <v>10.47</v>
      </c>
      <c r="M287" s="3">
        <v>15603.15</v>
      </c>
      <c r="N287" s="10">
        <v>4316.12</v>
      </c>
      <c r="O287" s="12">
        <v>4.2578098850050017</v>
      </c>
      <c r="P287" s="3">
        <v>73.37</v>
      </c>
    </row>
    <row r="288" spans="1:16" x14ac:dyDescent="0.35">
      <c r="A288" t="s">
        <v>0</v>
      </c>
      <c r="B288" s="5">
        <v>284</v>
      </c>
      <c r="C288">
        <v>365</v>
      </c>
      <c r="D288" s="3">
        <v>125.93</v>
      </c>
      <c r="E288" s="3">
        <v>63.1</v>
      </c>
      <c r="F288" s="3">
        <v>7.36</v>
      </c>
      <c r="G288" s="3">
        <f t="shared" si="4"/>
        <v>8.5733695652173907</v>
      </c>
      <c r="H288" s="3">
        <v>71.06</v>
      </c>
      <c r="I288" s="3">
        <v>0.28999999999999998</v>
      </c>
      <c r="J288" s="3">
        <v>0.12</v>
      </c>
      <c r="K288" s="3">
        <v>56.92</v>
      </c>
      <c r="L288" s="3">
        <v>7.12</v>
      </c>
      <c r="M288" s="3">
        <v>15504.95</v>
      </c>
      <c r="N288" s="10">
        <v>4215.87</v>
      </c>
      <c r="O288" s="12">
        <v>4.3696622233504767</v>
      </c>
      <c r="P288" s="3">
        <v>3.9399999999999977</v>
      </c>
    </row>
    <row r="289" spans="1:16" x14ac:dyDescent="0.35">
      <c r="A289" t="s">
        <v>0</v>
      </c>
      <c r="B289" s="5">
        <v>285</v>
      </c>
      <c r="C289">
        <v>2317</v>
      </c>
      <c r="D289" s="3">
        <v>352.62</v>
      </c>
      <c r="E289" s="3">
        <v>182.21</v>
      </c>
      <c r="F289" s="3">
        <v>16.190000000000001</v>
      </c>
      <c r="G289" s="3">
        <f t="shared" si="4"/>
        <v>11.254478072884496</v>
      </c>
      <c r="H289" s="3">
        <v>103.46</v>
      </c>
      <c r="I289" s="3">
        <v>0.23</v>
      </c>
      <c r="J289" s="3">
        <v>0.09</v>
      </c>
      <c r="K289" s="3">
        <v>163.27000000000001</v>
      </c>
      <c r="L289" s="3">
        <v>15.4</v>
      </c>
      <c r="M289" s="3">
        <v>15634.91</v>
      </c>
      <c r="N289" s="10">
        <v>4003.09</v>
      </c>
      <c r="O289" s="12">
        <v>4.3044212937508242</v>
      </c>
      <c r="P289" s="3">
        <v>151.54000000000002</v>
      </c>
    </row>
    <row r="290" spans="1:16" x14ac:dyDescent="0.35">
      <c r="A290" t="s">
        <v>0</v>
      </c>
      <c r="B290" s="5">
        <v>286</v>
      </c>
      <c r="C290">
        <v>715</v>
      </c>
      <c r="D290" s="3">
        <v>132.12</v>
      </c>
      <c r="E290" s="3">
        <v>59.07</v>
      </c>
      <c r="F290" s="3">
        <v>15.41</v>
      </c>
      <c r="G290" s="3">
        <f t="shared" si="4"/>
        <v>3.8332251784555482</v>
      </c>
      <c r="H290" s="3">
        <v>93.25</v>
      </c>
      <c r="I290" s="3">
        <v>0.51</v>
      </c>
      <c r="J290" s="3">
        <v>0.26</v>
      </c>
      <c r="K290" s="3">
        <v>55.41</v>
      </c>
      <c r="L290" s="3">
        <v>14.09</v>
      </c>
      <c r="M290" s="3">
        <v>15763.82</v>
      </c>
      <c r="N290" s="10">
        <v>4030.74</v>
      </c>
      <c r="O290" s="12">
        <v>4.182501067024889</v>
      </c>
      <c r="P290" s="3">
        <v>161.75</v>
      </c>
    </row>
    <row r="291" spans="1:16" x14ac:dyDescent="0.35">
      <c r="A291" t="s">
        <v>0</v>
      </c>
      <c r="B291" s="5">
        <v>287</v>
      </c>
      <c r="C291">
        <v>302</v>
      </c>
      <c r="D291" s="3">
        <v>86.01</v>
      </c>
      <c r="E291" s="3">
        <v>38.46</v>
      </c>
      <c r="F291" s="3">
        <v>10</v>
      </c>
      <c r="G291" s="3">
        <f t="shared" si="4"/>
        <v>3.8460000000000001</v>
      </c>
      <c r="H291" s="3">
        <v>21.31</v>
      </c>
      <c r="I291" s="3">
        <v>0.51</v>
      </c>
      <c r="J291" s="3">
        <v>0.26</v>
      </c>
      <c r="K291" s="3">
        <v>35.78</v>
      </c>
      <c r="L291" s="3">
        <v>9.01</v>
      </c>
      <c r="M291" s="3">
        <v>15714.77</v>
      </c>
      <c r="N291" s="10">
        <v>3957.42</v>
      </c>
      <c r="O291" s="12">
        <v>4.2439411356974839</v>
      </c>
      <c r="P291" s="3">
        <v>53.69</v>
      </c>
    </row>
    <row r="292" spans="1:16" x14ac:dyDescent="0.35">
      <c r="A292" t="s">
        <v>0</v>
      </c>
      <c r="B292" s="5">
        <v>288</v>
      </c>
      <c r="C292">
        <v>209</v>
      </c>
      <c r="D292" s="3">
        <v>98.15</v>
      </c>
      <c r="E292" s="3">
        <v>48.72</v>
      </c>
      <c r="F292" s="3">
        <v>5.46</v>
      </c>
      <c r="G292" s="3">
        <f t="shared" si="4"/>
        <v>8.9230769230769234</v>
      </c>
      <c r="H292" s="3">
        <v>54.36</v>
      </c>
      <c r="I292" s="3">
        <v>0.27</v>
      </c>
      <c r="J292" s="3">
        <v>0.11</v>
      </c>
      <c r="K292" s="3">
        <v>44.78</v>
      </c>
      <c r="L292" s="3">
        <v>5.69</v>
      </c>
      <c r="M292" s="3">
        <v>15604.23</v>
      </c>
      <c r="N292" s="10">
        <v>3879.03</v>
      </c>
      <c r="O292" s="12">
        <v>4.3615913817934029</v>
      </c>
      <c r="P292" s="3">
        <v>20.64</v>
      </c>
    </row>
    <row r="293" spans="1:16" x14ac:dyDescent="0.35">
      <c r="A293" t="s">
        <v>0</v>
      </c>
      <c r="B293" s="5">
        <v>289</v>
      </c>
      <c r="C293">
        <v>4584</v>
      </c>
      <c r="D293" s="3">
        <v>420.97</v>
      </c>
      <c r="E293" s="3">
        <v>209.52</v>
      </c>
      <c r="F293" s="3">
        <v>27.86</v>
      </c>
      <c r="G293" s="3">
        <f t="shared" si="4"/>
        <v>7.5204594400574303</v>
      </c>
      <c r="H293" s="3">
        <v>75.33</v>
      </c>
      <c r="I293" s="3">
        <v>0.33</v>
      </c>
      <c r="J293" s="3">
        <v>0.13</v>
      </c>
      <c r="K293" s="3">
        <v>187.93</v>
      </c>
      <c r="L293" s="3">
        <v>24.97</v>
      </c>
      <c r="M293" s="3">
        <v>15331.64</v>
      </c>
      <c r="N293" s="10">
        <v>2999.46</v>
      </c>
      <c r="O293" s="12">
        <v>4.8161758155794683</v>
      </c>
      <c r="P293" s="3">
        <v>179.67000000000002</v>
      </c>
    </row>
    <row r="294" spans="1:16" x14ac:dyDescent="0.35">
      <c r="A294" t="s">
        <v>0</v>
      </c>
      <c r="B294" s="5">
        <v>290</v>
      </c>
      <c r="C294">
        <v>422</v>
      </c>
      <c r="D294" s="3">
        <v>98.8</v>
      </c>
      <c r="E294" s="3">
        <v>43.15</v>
      </c>
      <c r="F294" s="3">
        <v>12.45</v>
      </c>
      <c r="G294" s="3">
        <f t="shared" si="4"/>
        <v>3.4658634538152611</v>
      </c>
      <c r="H294" s="3">
        <v>165.06</v>
      </c>
      <c r="I294" s="3">
        <v>0.54</v>
      </c>
      <c r="J294" s="3">
        <v>0.28999999999999998</v>
      </c>
      <c r="K294" s="3">
        <v>40.5</v>
      </c>
      <c r="L294" s="3">
        <v>11.52</v>
      </c>
      <c r="M294" s="3">
        <v>15273.1</v>
      </c>
      <c r="N294" s="10">
        <v>2830.59</v>
      </c>
      <c r="O294" s="12">
        <v>4.909001806336339</v>
      </c>
      <c r="P294" s="3">
        <v>89.94</v>
      </c>
    </row>
    <row r="295" spans="1:16" x14ac:dyDescent="0.35">
      <c r="A295" t="s">
        <v>0</v>
      </c>
      <c r="B295" s="5">
        <v>291</v>
      </c>
      <c r="C295">
        <v>778</v>
      </c>
      <c r="D295" s="3">
        <v>169.25</v>
      </c>
      <c r="E295" s="3">
        <v>83.18</v>
      </c>
      <c r="F295" s="3">
        <v>11.91</v>
      </c>
      <c r="G295" s="3">
        <f t="shared" si="4"/>
        <v>6.9840470193115038</v>
      </c>
      <c r="H295" s="3">
        <v>72.73</v>
      </c>
      <c r="I295" s="3">
        <v>0.34</v>
      </c>
      <c r="J295" s="3">
        <v>0.14000000000000001</v>
      </c>
      <c r="K295" s="3">
        <v>74.97</v>
      </c>
      <c r="L295" s="3">
        <v>11.21</v>
      </c>
      <c r="M295" s="3">
        <v>15205.03</v>
      </c>
      <c r="N295" s="10">
        <v>3217.95</v>
      </c>
      <c r="O295" s="12">
        <v>4.8770522004887393</v>
      </c>
      <c r="P295" s="3">
        <v>2.269999999999996</v>
      </c>
    </row>
    <row r="296" spans="1:16" x14ac:dyDescent="0.35">
      <c r="A296" t="s">
        <v>0</v>
      </c>
      <c r="B296" s="5">
        <v>292</v>
      </c>
      <c r="C296">
        <v>638</v>
      </c>
      <c r="D296" s="3">
        <v>139.77000000000001</v>
      </c>
      <c r="E296" s="3">
        <v>66.39</v>
      </c>
      <c r="F296" s="3">
        <v>12.24</v>
      </c>
      <c r="G296" s="3">
        <f t="shared" si="4"/>
        <v>5.4240196078431371</v>
      </c>
      <c r="H296" s="3">
        <v>37.08</v>
      </c>
      <c r="I296" s="3">
        <v>0.41</v>
      </c>
      <c r="J296" s="3">
        <v>0.18</v>
      </c>
      <c r="K296" s="3">
        <v>60.6</v>
      </c>
      <c r="L296" s="3">
        <v>10.91</v>
      </c>
      <c r="M296" s="3">
        <v>15358.72</v>
      </c>
      <c r="N296" s="10">
        <v>3364.13</v>
      </c>
      <c r="O296" s="12">
        <v>4.7045639521040563</v>
      </c>
      <c r="P296" s="3">
        <v>37.92</v>
      </c>
    </row>
    <row r="297" spans="1:16" x14ac:dyDescent="0.35">
      <c r="A297" t="s">
        <v>0</v>
      </c>
      <c r="B297" s="5">
        <v>293</v>
      </c>
      <c r="C297">
        <v>396</v>
      </c>
      <c r="D297" s="3">
        <v>118.42</v>
      </c>
      <c r="E297" s="3">
        <v>57.29</v>
      </c>
      <c r="F297" s="3">
        <v>8.8000000000000007</v>
      </c>
      <c r="G297" s="3">
        <f t="shared" si="4"/>
        <v>6.5102272727272723</v>
      </c>
      <c r="H297" s="3">
        <v>62.37</v>
      </c>
      <c r="I297" s="3">
        <v>0.35</v>
      </c>
      <c r="J297" s="3">
        <v>0.15</v>
      </c>
      <c r="K297" s="3">
        <v>52.34</v>
      </c>
      <c r="L297" s="3">
        <v>8.94</v>
      </c>
      <c r="M297" s="3">
        <v>15155.72</v>
      </c>
      <c r="N297" s="10">
        <v>3437.29</v>
      </c>
      <c r="O297" s="12">
        <v>4.868589638582745</v>
      </c>
      <c r="P297" s="3">
        <v>12.630000000000003</v>
      </c>
    </row>
    <row r="298" spans="1:16" x14ac:dyDescent="0.35">
      <c r="A298" t="s">
        <v>0</v>
      </c>
      <c r="B298" s="5">
        <v>294</v>
      </c>
      <c r="C298">
        <v>694</v>
      </c>
      <c r="D298" s="3">
        <v>215</v>
      </c>
      <c r="E298" s="3">
        <v>112.75</v>
      </c>
      <c r="F298" s="3">
        <v>7.84</v>
      </c>
      <c r="G298" s="3">
        <f t="shared" si="4"/>
        <v>14.381377551020408</v>
      </c>
      <c r="H298" s="3">
        <v>31.46</v>
      </c>
      <c r="I298" s="3">
        <v>0.19</v>
      </c>
      <c r="J298" s="3">
        <v>7.0000000000000007E-2</v>
      </c>
      <c r="K298" s="3">
        <v>101.53</v>
      </c>
      <c r="L298" s="3">
        <v>7.04</v>
      </c>
      <c r="M298" s="3">
        <v>15088.35</v>
      </c>
      <c r="N298" s="10">
        <v>3442.67</v>
      </c>
      <c r="O298" s="12">
        <v>4.9275544315961239</v>
      </c>
      <c r="P298" s="3">
        <v>43.54</v>
      </c>
    </row>
    <row r="299" spans="1:16" x14ac:dyDescent="0.35">
      <c r="A299" t="s">
        <v>0</v>
      </c>
      <c r="B299" s="5">
        <v>295</v>
      </c>
      <c r="C299">
        <v>1190</v>
      </c>
      <c r="D299" s="3">
        <v>154.32</v>
      </c>
      <c r="E299" s="3">
        <v>62.65</v>
      </c>
      <c r="F299" s="3">
        <v>24.19</v>
      </c>
      <c r="G299" s="3">
        <f t="shared" si="4"/>
        <v>2.5899131872674657</v>
      </c>
      <c r="H299" s="3">
        <v>80.819999999999993</v>
      </c>
      <c r="I299" s="3">
        <v>0.63</v>
      </c>
      <c r="J299" s="3">
        <v>0.39</v>
      </c>
      <c r="K299" s="3">
        <v>60.03</v>
      </c>
      <c r="L299" s="3">
        <v>21.62</v>
      </c>
      <c r="M299" s="3">
        <v>15427.44</v>
      </c>
      <c r="N299" s="10">
        <v>3441.16</v>
      </c>
      <c r="O299" s="12">
        <v>4.624642420782914</v>
      </c>
      <c r="P299" s="3">
        <v>174.18</v>
      </c>
    </row>
    <row r="300" spans="1:16" x14ac:dyDescent="0.35">
      <c r="A300" t="s">
        <v>0</v>
      </c>
      <c r="B300" s="5">
        <v>296</v>
      </c>
      <c r="C300">
        <v>716</v>
      </c>
      <c r="D300" s="3">
        <v>140.04</v>
      </c>
      <c r="E300" s="3">
        <v>65.02</v>
      </c>
      <c r="F300" s="3">
        <v>14.02</v>
      </c>
      <c r="G300" s="3">
        <f t="shared" si="4"/>
        <v>4.6376604850213976</v>
      </c>
      <c r="H300" s="3">
        <v>91.44</v>
      </c>
      <c r="I300" s="3">
        <v>0.46</v>
      </c>
      <c r="J300" s="3">
        <v>0.22</v>
      </c>
      <c r="K300" s="3">
        <v>59.18</v>
      </c>
      <c r="L300" s="3">
        <v>12.5</v>
      </c>
      <c r="M300" s="3">
        <v>15415.52</v>
      </c>
      <c r="N300" s="10">
        <v>3508.03</v>
      </c>
      <c r="O300" s="12">
        <v>4.619278167360096</v>
      </c>
      <c r="P300" s="3">
        <v>163.56</v>
      </c>
    </row>
    <row r="301" spans="1:16" x14ac:dyDescent="0.35">
      <c r="A301" t="s">
        <v>0</v>
      </c>
      <c r="B301" s="5">
        <v>297</v>
      </c>
      <c r="C301">
        <v>872</v>
      </c>
      <c r="D301" s="3">
        <v>227.63</v>
      </c>
      <c r="E301" s="3">
        <v>115.69</v>
      </c>
      <c r="F301" s="3">
        <v>9.6</v>
      </c>
      <c r="G301" s="3">
        <f t="shared" si="4"/>
        <v>12.051041666666666</v>
      </c>
      <c r="H301" s="3">
        <v>74.790000000000006</v>
      </c>
      <c r="I301" s="3">
        <v>0.21</v>
      </c>
      <c r="J301" s="3">
        <v>0.08</v>
      </c>
      <c r="K301" s="3">
        <v>106.49</v>
      </c>
      <c r="L301" s="3">
        <v>10.3</v>
      </c>
      <c r="M301" s="3">
        <v>15388.36</v>
      </c>
      <c r="N301" s="10">
        <v>3604.09</v>
      </c>
      <c r="O301" s="12">
        <v>4.6205488969614601</v>
      </c>
      <c r="P301" s="3">
        <v>0.20999999999999375</v>
      </c>
    </row>
    <row r="302" spans="1:16" x14ac:dyDescent="0.35">
      <c r="A302" t="s">
        <v>0</v>
      </c>
      <c r="B302" s="5">
        <v>298</v>
      </c>
      <c r="C302">
        <v>2939</v>
      </c>
      <c r="D302" s="3">
        <v>283.95999999999998</v>
      </c>
      <c r="E302" s="3">
        <v>131.69999999999999</v>
      </c>
      <c r="F302" s="3">
        <v>28.41</v>
      </c>
      <c r="G302" s="3">
        <f t="shared" si="4"/>
        <v>4.635691657866948</v>
      </c>
      <c r="H302" s="3">
        <v>32.76</v>
      </c>
      <c r="I302" s="3">
        <v>0.46</v>
      </c>
      <c r="J302" s="3">
        <v>0.22</v>
      </c>
      <c r="K302" s="3">
        <v>123.82</v>
      </c>
      <c r="L302" s="3">
        <v>27.11</v>
      </c>
      <c r="M302" s="3">
        <v>15069.52</v>
      </c>
      <c r="N302" s="10">
        <v>3507.04</v>
      </c>
      <c r="O302" s="12">
        <v>4.9289694328699829</v>
      </c>
      <c r="P302" s="3">
        <v>42.24</v>
      </c>
    </row>
    <row r="303" spans="1:16" x14ac:dyDescent="0.35">
      <c r="A303" t="s">
        <v>0</v>
      </c>
      <c r="B303" s="5">
        <v>299</v>
      </c>
      <c r="C303">
        <v>1964</v>
      </c>
      <c r="D303" s="3">
        <v>271.19</v>
      </c>
      <c r="E303" s="3">
        <v>133.82</v>
      </c>
      <c r="F303" s="3">
        <v>18.690000000000001</v>
      </c>
      <c r="G303" s="3">
        <f t="shared" si="4"/>
        <v>7.1599785981808441</v>
      </c>
      <c r="H303" s="3">
        <v>18.350000000000001</v>
      </c>
      <c r="I303" s="3">
        <v>0.34</v>
      </c>
      <c r="J303" s="3">
        <v>0.14000000000000001</v>
      </c>
      <c r="K303" s="3">
        <v>122.32</v>
      </c>
      <c r="L303" s="3">
        <v>17.68</v>
      </c>
      <c r="M303" s="3">
        <v>15153.78</v>
      </c>
      <c r="N303" s="10">
        <v>3534.72</v>
      </c>
      <c r="O303" s="12">
        <v>4.8469758946370689</v>
      </c>
      <c r="P303" s="3">
        <v>56.650000000000006</v>
      </c>
    </row>
    <row r="304" spans="1:16" x14ac:dyDescent="0.35">
      <c r="A304" t="s">
        <v>0</v>
      </c>
      <c r="B304" s="5">
        <v>300</v>
      </c>
      <c r="C304">
        <v>636</v>
      </c>
      <c r="D304" s="3">
        <v>127.65</v>
      </c>
      <c r="E304" s="3">
        <v>58.1</v>
      </c>
      <c r="F304" s="3">
        <v>13.94</v>
      </c>
      <c r="G304" s="3">
        <f t="shared" si="4"/>
        <v>4.1678622668579628</v>
      </c>
      <c r="H304" s="3">
        <v>14.67</v>
      </c>
      <c r="I304" s="3">
        <v>0.49</v>
      </c>
      <c r="J304" s="3">
        <v>0.24</v>
      </c>
      <c r="K304" s="3">
        <v>53.52</v>
      </c>
      <c r="L304" s="3">
        <v>13.1</v>
      </c>
      <c r="M304" s="3">
        <v>15271.33</v>
      </c>
      <c r="N304" s="10">
        <v>3497.78</v>
      </c>
      <c r="O304" s="12">
        <v>4.7506945933831757</v>
      </c>
      <c r="P304" s="3">
        <v>60.33</v>
      </c>
    </row>
    <row r="305" spans="1:16" x14ac:dyDescent="0.35">
      <c r="A305" t="s">
        <v>0</v>
      </c>
      <c r="B305" s="5">
        <v>301</v>
      </c>
      <c r="C305">
        <v>345</v>
      </c>
      <c r="D305" s="3">
        <v>90.24</v>
      </c>
      <c r="E305" s="3">
        <v>39.46</v>
      </c>
      <c r="F305" s="3">
        <v>11.13</v>
      </c>
      <c r="G305" s="3">
        <f t="shared" si="4"/>
        <v>3.545372866127583</v>
      </c>
      <c r="H305" s="3">
        <v>58.18</v>
      </c>
      <c r="I305" s="3">
        <v>0.53</v>
      </c>
      <c r="J305" s="3">
        <v>0.28000000000000003</v>
      </c>
      <c r="K305" s="3">
        <v>36.799999999999997</v>
      </c>
      <c r="L305" s="3">
        <v>10.119999999999999</v>
      </c>
      <c r="M305" s="3">
        <v>15293.47</v>
      </c>
      <c r="N305" s="10">
        <v>3564.39</v>
      </c>
      <c r="O305" s="12">
        <v>4.7149302096902961</v>
      </c>
      <c r="P305" s="3">
        <v>16.82</v>
      </c>
    </row>
    <row r="306" spans="1:16" x14ac:dyDescent="0.35">
      <c r="A306" t="s">
        <v>0</v>
      </c>
      <c r="B306" s="5">
        <v>302</v>
      </c>
      <c r="C306">
        <v>558</v>
      </c>
      <c r="D306" s="3">
        <v>205.22</v>
      </c>
      <c r="E306" s="3">
        <v>108.27</v>
      </c>
      <c r="F306" s="3">
        <v>6.56</v>
      </c>
      <c r="G306" s="3">
        <f t="shared" si="4"/>
        <v>16.504573170731707</v>
      </c>
      <c r="H306" s="3">
        <v>14.36</v>
      </c>
      <c r="I306" s="3">
        <v>0.17</v>
      </c>
      <c r="J306" s="3">
        <v>0.06</v>
      </c>
      <c r="K306" s="3">
        <v>97.62</v>
      </c>
      <c r="L306" s="3">
        <v>6.06</v>
      </c>
      <c r="M306" s="3">
        <v>15191.78</v>
      </c>
      <c r="N306" s="10">
        <v>3553.66</v>
      </c>
      <c r="O306" s="12">
        <v>4.8084506963840763</v>
      </c>
      <c r="P306" s="3">
        <v>60.64</v>
      </c>
    </row>
    <row r="307" spans="1:16" x14ac:dyDescent="0.35">
      <c r="A307" t="s">
        <v>0</v>
      </c>
      <c r="B307" s="5">
        <v>303</v>
      </c>
      <c r="C307">
        <v>836</v>
      </c>
      <c r="D307" s="3">
        <v>241.09</v>
      </c>
      <c r="E307" s="3">
        <v>126.66</v>
      </c>
      <c r="F307" s="3">
        <v>8.4</v>
      </c>
      <c r="G307" s="3">
        <f t="shared" si="4"/>
        <v>15.078571428571427</v>
      </c>
      <c r="H307" s="3">
        <v>108.81</v>
      </c>
      <c r="I307" s="3">
        <v>0.18</v>
      </c>
      <c r="J307" s="3">
        <v>7.0000000000000007E-2</v>
      </c>
      <c r="K307" s="3">
        <v>114</v>
      </c>
      <c r="L307" s="3">
        <v>7.75</v>
      </c>
      <c r="M307" s="3">
        <v>15380.5</v>
      </c>
      <c r="N307" s="10">
        <v>3731.01</v>
      </c>
      <c r="O307" s="12">
        <v>4.5971626597301816</v>
      </c>
      <c r="P307" s="3">
        <v>146.19</v>
      </c>
    </row>
    <row r="308" spans="1:16" x14ac:dyDescent="0.35">
      <c r="A308" t="s">
        <v>0</v>
      </c>
      <c r="B308" s="5">
        <v>304</v>
      </c>
      <c r="C308">
        <v>2999</v>
      </c>
      <c r="D308" s="3">
        <v>373.93</v>
      </c>
      <c r="E308" s="3">
        <v>189.98</v>
      </c>
      <c r="F308" s="3">
        <v>20.100000000000001</v>
      </c>
      <c r="G308" s="3">
        <f t="shared" si="4"/>
        <v>9.4517412935323364</v>
      </c>
      <c r="H308" s="3">
        <v>57.05</v>
      </c>
      <c r="I308" s="3">
        <v>0.27</v>
      </c>
      <c r="J308" s="3">
        <v>0.11</v>
      </c>
      <c r="K308" s="3">
        <v>170.31</v>
      </c>
      <c r="L308" s="3">
        <v>19.55</v>
      </c>
      <c r="M308" s="3">
        <v>15338.69</v>
      </c>
      <c r="N308" s="10">
        <v>4037.18</v>
      </c>
      <c r="O308" s="12">
        <v>4.5611837076543589</v>
      </c>
      <c r="P308" s="3">
        <v>17.950000000000003</v>
      </c>
    </row>
    <row r="309" spans="1:16" x14ac:dyDescent="0.35">
      <c r="A309" t="s">
        <v>0</v>
      </c>
      <c r="B309" s="5">
        <v>305</v>
      </c>
      <c r="C309">
        <v>315</v>
      </c>
      <c r="D309" s="3">
        <v>137.24</v>
      </c>
      <c r="E309" s="3">
        <v>70.680000000000007</v>
      </c>
      <c r="F309" s="3">
        <v>5.67</v>
      </c>
      <c r="G309" s="3">
        <f t="shared" si="4"/>
        <v>12.465608465608467</v>
      </c>
      <c r="H309" s="3">
        <v>105.46</v>
      </c>
      <c r="I309" s="3">
        <v>0.21</v>
      </c>
      <c r="J309" s="3">
        <v>0.08</v>
      </c>
      <c r="K309" s="3">
        <v>64.72</v>
      </c>
      <c r="L309" s="3">
        <v>5.35</v>
      </c>
      <c r="M309" s="3">
        <v>15317.23</v>
      </c>
      <c r="N309" s="10">
        <v>3956.24</v>
      </c>
      <c r="O309" s="12">
        <v>4.5997740611198861</v>
      </c>
      <c r="P309" s="3">
        <v>149.54000000000002</v>
      </c>
    </row>
    <row r="310" spans="1:16" x14ac:dyDescent="0.35">
      <c r="A310" t="s">
        <v>0</v>
      </c>
      <c r="B310" s="5">
        <v>306</v>
      </c>
      <c r="C310">
        <v>1881</v>
      </c>
      <c r="D310" s="3">
        <v>381.27</v>
      </c>
      <c r="E310" s="3">
        <v>202.86</v>
      </c>
      <c r="F310" s="3">
        <v>11.81</v>
      </c>
      <c r="G310" s="3">
        <f t="shared" si="4"/>
        <v>17.17696867061812</v>
      </c>
      <c r="H310" s="3">
        <v>79.19</v>
      </c>
      <c r="I310" s="3">
        <v>0.16</v>
      </c>
      <c r="J310" s="3">
        <v>0.06</v>
      </c>
      <c r="K310" s="3">
        <v>180.54</v>
      </c>
      <c r="L310" s="3">
        <v>10.69</v>
      </c>
      <c r="M310" s="3">
        <v>15210.5</v>
      </c>
      <c r="N310" s="10">
        <v>4044.66</v>
      </c>
      <c r="O310" s="12">
        <v>4.6740411754456783</v>
      </c>
      <c r="P310" s="3">
        <v>175.81</v>
      </c>
    </row>
    <row r="311" spans="1:16" x14ac:dyDescent="0.35">
      <c r="A311" t="s">
        <v>0</v>
      </c>
      <c r="B311" s="5">
        <v>307</v>
      </c>
      <c r="C311">
        <v>484</v>
      </c>
      <c r="D311" s="3">
        <v>138.38999999999999</v>
      </c>
      <c r="E311" s="3">
        <v>68.47</v>
      </c>
      <c r="F311" s="3">
        <v>9</v>
      </c>
      <c r="G311" s="3">
        <f t="shared" si="4"/>
        <v>7.6077777777777778</v>
      </c>
      <c r="H311" s="3">
        <v>86.2</v>
      </c>
      <c r="I311" s="3">
        <v>0.32</v>
      </c>
      <c r="J311" s="3">
        <v>0.13</v>
      </c>
      <c r="K311" s="3">
        <v>62.17</v>
      </c>
      <c r="L311" s="3">
        <v>8.41</v>
      </c>
      <c r="M311" s="3">
        <v>15232.33</v>
      </c>
      <c r="N311" s="10">
        <v>4029.43</v>
      </c>
      <c r="O311" s="12">
        <v>4.6581667803243931</v>
      </c>
      <c r="P311" s="3">
        <v>168.8</v>
      </c>
    </row>
    <row r="312" spans="1:16" x14ac:dyDescent="0.35">
      <c r="A312" t="s">
        <v>0</v>
      </c>
      <c r="B312" s="5">
        <v>308</v>
      </c>
      <c r="C312">
        <v>988</v>
      </c>
      <c r="D312" s="3">
        <v>166.47</v>
      </c>
      <c r="E312" s="3">
        <v>77.83</v>
      </c>
      <c r="F312" s="3">
        <v>16.16</v>
      </c>
      <c r="G312" s="3">
        <f t="shared" si="4"/>
        <v>4.8162128712871288</v>
      </c>
      <c r="H312" s="3">
        <v>50.52</v>
      </c>
      <c r="I312" s="3">
        <v>0.45</v>
      </c>
      <c r="J312" s="3">
        <v>0.21</v>
      </c>
      <c r="K312" s="3">
        <v>70.75</v>
      </c>
      <c r="L312" s="3">
        <v>14.72</v>
      </c>
      <c r="M312" s="3">
        <v>15144.69</v>
      </c>
      <c r="N312" s="10">
        <v>3952.88</v>
      </c>
      <c r="O312" s="12">
        <v>4.7548948704341862</v>
      </c>
      <c r="P312" s="3">
        <v>24.479999999999997</v>
      </c>
    </row>
    <row r="313" spans="1:16" x14ac:dyDescent="0.35">
      <c r="A313" t="s">
        <v>0</v>
      </c>
      <c r="B313" s="5">
        <v>309</v>
      </c>
      <c r="C313">
        <v>1145</v>
      </c>
      <c r="D313" s="3">
        <v>196.26</v>
      </c>
      <c r="E313" s="3">
        <v>95.16</v>
      </c>
      <c r="F313" s="3">
        <v>15.32</v>
      </c>
      <c r="G313" s="3">
        <f t="shared" si="4"/>
        <v>6.2114882506527413</v>
      </c>
      <c r="H313" s="3">
        <v>50.15</v>
      </c>
      <c r="I313" s="3">
        <v>0.37</v>
      </c>
      <c r="J313" s="3">
        <v>0.16</v>
      </c>
      <c r="K313" s="3">
        <v>86.45</v>
      </c>
      <c r="L313" s="3">
        <v>14.21</v>
      </c>
      <c r="M313" s="3">
        <v>15165.45</v>
      </c>
      <c r="N313" s="10">
        <v>3951.96</v>
      </c>
      <c r="O313" s="12">
        <v>4.7365481050339442</v>
      </c>
      <c r="P313" s="3">
        <v>24.85</v>
      </c>
    </row>
    <row r="314" spans="1:16" x14ac:dyDescent="0.35">
      <c r="A314" t="s">
        <v>0</v>
      </c>
      <c r="B314" s="5">
        <v>310</v>
      </c>
      <c r="C314">
        <v>153</v>
      </c>
      <c r="D314" s="3">
        <v>81.23</v>
      </c>
      <c r="E314" s="3">
        <v>40.090000000000003</v>
      </c>
      <c r="F314" s="3">
        <v>4.8600000000000003</v>
      </c>
      <c r="G314" s="3">
        <f t="shared" si="4"/>
        <v>8.2489711934156382</v>
      </c>
      <c r="H314" s="3">
        <v>50.8</v>
      </c>
      <c r="I314" s="3">
        <v>0.28999999999999998</v>
      </c>
      <c r="J314" s="3">
        <v>0.12</v>
      </c>
      <c r="K314" s="3">
        <v>37.119999999999997</v>
      </c>
      <c r="L314" s="3">
        <v>5.04</v>
      </c>
      <c r="M314" s="3">
        <v>15174.62</v>
      </c>
      <c r="N314" s="10">
        <v>3966.85</v>
      </c>
      <c r="O314" s="12">
        <v>4.7247783315074132</v>
      </c>
      <c r="P314" s="3">
        <v>24.200000000000003</v>
      </c>
    </row>
    <row r="315" spans="1:16" x14ac:dyDescent="0.35">
      <c r="A315" t="s">
        <v>0</v>
      </c>
      <c r="B315" s="5">
        <v>311</v>
      </c>
      <c r="C315">
        <v>856</v>
      </c>
      <c r="D315" s="3">
        <v>157.01</v>
      </c>
      <c r="E315" s="3">
        <v>73.03</v>
      </c>
      <c r="F315" s="3">
        <v>14.92</v>
      </c>
      <c r="G315" s="3">
        <f t="shared" si="4"/>
        <v>4.894772117962467</v>
      </c>
      <c r="H315" s="3">
        <v>73.650000000000006</v>
      </c>
      <c r="I315" s="3">
        <v>0.44</v>
      </c>
      <c r="J315" s="3">
        <v>0.2</v>
      </c>
      <c r="K315" s="3">
        <v>67.98</v>
      </c>
      <c r="L315" s="3">
        <v>15.05</v>
      </c>
      <c r="M315" s="3">
        <v>15164.96</v>
      </c>
      <c r="N315" s="10">
        <v>4151.05</v>
      </c>
      <c r="O315" s="12">
        <v>4.6892749753722995</v>
      </c>
      <c r="P315" s="3">
        <v>1.3499999999999943</v>
      </c>
    </row>
    <row r="316" spans="1:16" x14ac:dyDescent="0.35">
      <c r="A316" t="s">
        <v>0</v>
      </c>
      <c r="B316" s="5">
        <v>312</v>
      </c>
      <c r="C316">
        <v>528</v>
      </c>
      <c r="D316" s="3">
        <v>129</v>
      </c>
      <c r="E316" s="3">
        <v>61.53</v>
      </c>
      <c r="F316" s="3">
        <v>10.93</v>
      </c>
      <c r="G316" s="3">
        <f t="shared" si="4"/>
        <v>5.629460201280879</v>
      </c>
      <c r="H316" s="3">
        <v>68.47</v>
      </c>
      <c r="I316" s="3">
        <v>0.4</v>
      </c>
      <c r="J316" s="3">
        <v>0.18</v>
      </c>
      <c r="K316" s="3">
        <v>56.19</v>
      </c>
      <c r="L316" s="3">
        <v>10.48</v>
      </c>
      <c r="M316" s="3">
        <v>15197.95</v>
      </c>
      <c r="N316" s="10">
        <v>4282</v>
      </c>
      <c r="O316" s="12">
        <v>4.6283877096635413</v>
      </c>
      <c r="P316" s="3">
        <v>6.5300000000000011</v>
      </c>
    </row>
    <row r="317" spans="1:16" x14ac:dyDescent="0.35">
      <c r="A317" t="s">
        <v>0</v>
      </c>
      <c r="B317" s="5">
        <v>313</v>
      </c>
      <c r="C317">
        <v>1277</v>
      </c>
      <c r="D317" s="3">
        <v>211.43</v>
      </c>
      <c r="E317" s="3">
        <v>104.22</v>
      </c>
      <c r="F317" s="3">
        <v>15.6</v>
      </c>
      <c r="G317" s="3">
        <f t="shared" si="4"/>
        <v>6.680769230769231</v>
      </c>
      <c r="H317" s="3">
        <v>88.85</v>
      </c>
      <c r="I317" s="3">
        <v>0.36</v>
      </c>
      <c r="J317" s="3">
        <v>0.15</v>
      </c>
      <c r="K317" s="3">
        <v>95.34</v>
      </c>
      <c r="L317" s="3">
        <v>14.16</v>
      </c>
      <c r="M317" s="3">
        <v>15251.84</v>
      </c>
      <c r="N317" s="10">
        <v>4335.79</v>
      </c>
      <c r="O317" s="12">
        <v>4.5672991733535628</v>
      </c>
      <c r="P317" s="3">
        <v>166.15</v>
      </c>
    </row>
    <row r="318" spans="1:16" x14ac:dyDescent="0.35">
      <c r="A318" t="s">
        <v>0</v>
      </c>
      <c r="B318" s="5">
        <v>314</v>
      </c>
      <c r="C318">
        <v>1289</v>
      </c>
      <c r="D318" s="3">
        <v>199.73</v>
      </c>
      <c r="E318" s="3">
        <v>95.39</v>
      </c>
      <c r="F318" s="3">
        <v>17.21</v>
      </c>
      <c r="G318" s="3">
        <f t="shared" si="4"/>
        <v>5.5427077280650785</v>
      </c>
      <c r="H318" s="3">
        <v>48.37</v>
      </c>
      <c r="I318" s="3">
        <v>0.41</v>
      </c>
      <c r="J318" s="3">
        <v>0.18</v>
      </c>
      <c r="K318" s="3">
        <v>86.18</v>
      </c>
      <c r="L318" s="3">
        <v>15.57</v>
      </c>
      <c r="M318" s="3">
        <v>15447.37</v>
      </c>
      <c r="N318" s="10">
        <v>4504.6000000000004</v>
      </c>
      <c r="O318" s="12">
        <v>4.35196702537388</v>
      </c>
      <c r="P318" s="3">
        <v>26.630000000000003</v>
      </c>
    </row>
    <row r="319" spans="1:16" x14ac:dyDescent="0.35">
      <c r="A319" t="s">
        <v>0</v>
      </c>
      <c r="B319" s="5">
        <v>315</v>
      </c>
      <c r="C319">
        <v>1242</v>
      </c>
      <c r="D319" s="3">
        <v>263.27</v>
      </c>
      <c r="E319" s="3">
        <v>136.1</v>
      </c>
      <c r="F319" s="3">
        <v>11.62</v>
      </c>
      <c r="G319" s="3">
        <f t="shared" si="4"/>
        <v>11.712564543889846</v>
      </c>
      <c r="H319" s="3">
        <v>104.85</v>
      </c>
      <c r="I319" s="3">
        <v>0.23</v>
      </c>
      <c r="J319" s="3">
        <v>0.09</v>
      </c>
      <c r="K319" s="3">
        <v>123.97</v>
      </c>
      <c r="L319" s="3">
        <v>11.18</v>
      </c>
      <c r="M319" s="3">
        <v>15192.38</v>
      </c>
      <c r="N319" s="10">
        <v>4440.91</v>
      </c>
      <c r="O319" s="12">
        <v>4.5952870359553879</v>
      </c>
      <c r="P319" s="3">
        <v>150.15</v>
      </c>
    </row>
    <row r="320" spans="1:16" x14ac:dyDescent="0.35">
      <c r="A320" t="s">
        <v>0</v>
      </c>
      <c r="B320" s="5">
        <v>316</v>
      </c>
      <c r="C320">
        <v>1067</v>
      </c>
      <c r="D320" s="3">
        <v>276.60000000000002</v>
      </c>
      <c r="E320" s="3">
        <v>141.28</v>
      </c>
      <c r="F320" s="3">
        <v>9.6199999999999992</v>
      </c>
      <c r="G320" s="3">
        <f t="shared" si="4"/>
        <v>14.686070686070687</v>
      </c>
      <c r="H320" s="3">
        <v>102.75</v>
      </c>
      <c r="I320" s="3">
        <v>0.18</v>
      </c>
      <c r="J320" s="3">
        <v>7.0000000000000007E-2</v>
      </c>
      <c r="K320" s="3">
        <v>132.75</v>
      </c>
      <c r="L320" s="3">
        <v>10.55</v>
      </c>
      <c r="M320" s="3">
        <v>15186.64</v>
      </c>
      <c r="N320" s="10">
        <v>4460.34</v>
      </c>
      <c r="O320" s="12">
        <v>4.5957644065077519</v>
      </c>
      <c r="P320" s="3">
        <v>152.25</v>
      </c>
    </row>
    <row r="321" spans="1:16" x14ac:dyDescent="0.35">
      <c r="A321" t="s">
        <v>0</v>
      </c>
      <c r="B321" s="5">
        <v>317</v>
      </c>
      <c r="C321">
        <v>1976</v>
      </c>
      <c r="D321" s="3">
        <v>274.52</v>
      </c>
      <c r="E321" s="3">
        <v>135</v>
      </c>
      <c r="F321" s="3">
        <v>18.64</v>
      </c>
      <c r="G321" s="3">
        <f t="shared" si="4"/>
        <v>7.2424892703862662</v>
      </c>
      <c r="H321" s="3">
        <v>94.35</v>
      </c>
      <c r="I321" s="3">
        <v>0.33</v>
      </c>
      <c r="J321" s="3">
        <v>0.14000000000000001</v>
      </c>
      <c r="K321" s="3">
        <v>122.7</v>
      </c>
      <c r="L321" s="3">
        <v>19.11</v>
      </c>
      <c r="M321" s="3">
        <v>15155.86</v>
      </c>
      <c r="N321" s="10">
        <v>4485.63</v>
      </c>
      <c r="O321" s="12">
        <v>4.6172326132508408</v>
      </c>
      <c r="P321" s="3">
        <v>160.65</v>
      </c>
    </row>
    <row r="322" spans="1:16" x14ac:dyDescent="0.35">
      <c r="A322" t="s">
        <v>0</v>
      </c>
      <c r="B322" s="5">
        <v>318</v>
      </c>
      <c r="C322">
        <v>1885</v>
      </c>
      <c r="D322" s="3">
        <v>289.92</v>
      </c>
      <c r="E322" s="3">
        <v>144.86000000000001</v>
      </c>
      <c r="F322" s="3">
        <v>16.57</v>
      </c>
      <c r="G322" s="3">
        <f t="shared" si="4"/>
        <v>8.7423053711526855</v>
      </c>
      <c r="H322" s="3">
        <v>94.68</v>
      </c>
      <c r="I322" s="3">
        <v>0.28000000000000003</v>
      </c>
      <c r="J322" s="3">
        <v>0.11</v>
      </c>
      <c r="K322" s="3">
        <v>132.38</v>
      </c>
      <c r="L322" s="3">
        <v>17.41</v>
      </c>
      <c r="M322" s="3">
        <v>15142.91</v>
      </c>
      <c r="N322" s="10">
        <v>4522.5</v>
      </c>
      <c r="O322" s="12">
        <v>4.619978984785579</v>
      </c>
      <c r="P322" s="3">
        <v>160.32</v>
      </c>
    </row>
    <row r="323" spans="1:16" x14ac:dyDescent="0.35">
      <c r="A323" t="s">
        <v>0</v>
      </c>
      <c r="B323" s="5">
        <v>319</v>
      </c>
      <c r="C323">
        <v>3339</v>
      </c>
      <c r="D323" s="3">
        <v>348.9</v>
      </c>
      <c r="E323" s="3">
        <v>171.24</v>
      </c>
      <c r="F323" s="3">
        <v>24.83</v>
      </c>
      <c r="G323" s="3">
        <f t="shared" si="4"/>
        <v>6.8964961739830857</v>
      </c>
      <c r="H323" s="3">
        <v>103.8</v>
      </c>
      <c r="I323" s="3">
        <v>0.34</v>
      </c>
      <c r="J323" s="3">
        <v>0.14000000000000001</v>
      </c>
      <c r="K323" s="3">
        <v>155.28</v>
      </c>
      <c r="L323" s="3">
        <v>24.21</v>
      </c>
      <c r="M323" s="3">
        <v>15056.41</v>
      </c>
      <c r="N323" s="10">
        <v>4528.1400000000003</v>
      </c>
      <c r="O323" s="12">
        <v>4.6959908778963397</v>
      </c>
      <c r="P323" s="3">
        <v>151.19999999999999</v>
      </c>
    </row>
    <row r="324" spans="1:16" x14ac:dyDescent="0.35">
      <c r="A324" t="s">
        <v>0</v>
      </c>
      <c r="B324" s="5">
        <v>320</v>
      </c>
      <c r="C324">
        <v>904</v>
      </c>
      <c r="D324" s="3">
        <v>132.02000000000001</v>
      </c>
      <c r="E324" s="3">
        <v>52.95</v>
      </c>
      <c r="F324" s="3">
        <v>21.74</v>
      </c>
      <c r="G324" s="3">
        <f t="shared" si="4"/>
        <v>2.4356025758969646</v>
      </c>
      <c r="H324" s="3">
        <v>65.3</v>
      </c>
      <c r="I324" s="3">
        <v>0.65</v>
      </c>
      <c r="J324" s="3">
        <v>0.41</v>
      </c>
      <c r="K324" s="3">
        <v>50.59</v>
      </c>
      <c r="L324" s="3">
        <v>19.45</v>
      </c>
      <c r="M324" s="3">
        <v>14983.49</v>
      </c>
      <c r="N324" s="10">
        <v>4453.66</v>
      </c>
      <c r="O324" s="12">
        <v>4.7790576869076711</v>
      </c>
      <c r="P324" s="3">
        <v>9.7000000000000028</v>
      </c>
    </row>
    <row r="325" spans="1:16" x14ac:dyDescent="0.35">
      <c r="A325" t="s">
        <v>0</v>
      </c>
      <c r="B325" s="5">
        <v>321</v>
      </c>
      <c r="C325">
        <v>2324</v>
      </c>
      <c r="D325" s="3">
        <v>277.67</v>
      </c>
      <c r="E325" s="3">
        <v>134.5</v>
      </c>
      <c r="F325" s="3">
        <v>22</v>
      </c>
      <c r="G325" s="3">
        <f t="shared" si="4"/>
        <v>6.1136363636363633</v>
      </c>
      <c r="H325" s="3">
        <v>57.17</v>
      </c>
      <c r="I325" s="3">
        <v>0.38</v>
      </c>
      <c r="J325" s="3">
        <v>0.16</v>
      </c>
      <c r="K325" s="3">
        <v>121.13</v>
      </c>
      <c r="L325" s="3">
        <v>19.98</v>
      </c>
      <c r="M325" s="3">
        <v>14872.43</v>
      </c>
      <c r="N325" s="10">
        <v>4450.9399999999996</v>
      </c>
      <c r="O325" s="12">
        <v>4.8790388999357672</v>
      </c>
      <c r="P325" s="3">
        <v>17.829999999999998</v>
      </c>
    </row>
    <row r="326" spans="1:16" x14ac:dyDescent="0.35">
      <c r="A326" t="s">
        <v>0</v>
      </c>
      <c r="B326" s="5">
        <v>322</v>
      </c>
      <c r="C326">
        <v>1400</v>
      </c>
      <c r="D326" s="3">
        <v>258.29000000000002</v>
      </c>
      <c r="E326" s="3">
        <v>130.97</v>
      </c>
      <c r="F326" s="3">
        <v>13.61</v>
      </c>
      <c r="G326" s="3">
        <f t="shared" ref="G326:G389" si="5">E326/F326</f>
        <v>9.6230712711241733</v>
      </c>
      <c r="H326" s="3">
        <v>69.09</v>
      </c>
      <c r="I326" s="3">
        <v>0.26</v>
      </c>
      <c r="J326" s="3">
        <v>0.1</v>
      </c>
      <c r="K326" s="3">
        <v>118.06</v>
      </c>
      <c r="L326" s="3">
        <v>13.74</v>
      </c>
      <c r="M326" s="3">
        <v>14812.29</v>
      </c>
      <c r="N326" s="10">
        <v>4426.07</v>
      </c>
      <c r="O326" s="12">
        <v>4.9387866859030947</v>
      </c>
      <c r="P326" s="3">
        <v>5.9099999999999966</v>
      </c>
    </row>
    <row r="327" spans="1:16" x14ac:dyDescent="0.35">
      <c r="A327" t="s">
        <v>0</v>
      </c>
      <c r="B327" s="5">
        <v>323</v>
      </c>
      <c r="C327">
        <v>1803</v>
      </c>
      <c r="D327" s="3">
        <v>225.1</v>
      </c>
      <c r="E327" s="3">
        <v>105.09</v>
      </c>
      <c r="F327" s="3">
        <v>21.84</v>
      </c>
      <c r="G327" s="3">
        <f t="shared" si="5"/>
        <v>4.811813186813187</v>
      </c>
      <c r="H327" s="3">
        <v>103.14</v>
      </c>
      <c r="I327" s="3">
        <v>0.45</v>
      </c>
      <c r="J327" s="3">
        <v>0.21</v>
      </c>
      <c r="K327" s="3">
        <v>95.53</v>
      </c>
      <c r="L327" s="3">
        <v>19.53</v>
      </c>
      <c r="M327" s="3">
        <v>14664.43</v>
      </c>
      <c r="N327" s="10">
        <v>4467.59</v>
      </c>
      <c r="O327" s="12">
        <v>5.0610789321275798</v>
      </c>
      <c r="P327" s="3">
        <v>151.86000000000001</v>
      </c>
    </row>
    <row r="328" spans="1:16" x14ac:dyDescent="0.35">
      <c r="A328" t="s">
        <v>0</v>
      </c>
      <c r="B328" s="5">
        <v>324</v>
      </c>
      <c r="C328">
        <v>545</v>
      </c>
      <c r="D328" s="3">
        <v>117.41</v>
      </c>
      <c r="E328" s="3">
        <v>53.18</v>
      </c>
      <c r="F328" s="3">
        <v>13.05</v>
      </c>
      <c r="G328" s="3">
        <f t="shared" si="5"/>
        <v>4.0750957854406131</v>
      </c>
      <c r="H328" s="3">
        <v>74.739999999999995</v>
      </c>
      <c r="I328" s="3">
        <v>0.5</v>
      </c>
      <c r="J328" s="3">
        <v>0.25</v>
      </c>
      <c r="K328" s="3">
        <v>49</v>
      </c>
      <c r="L328" s="3">
        <v>11.96</v>
      </c>
      <c r="M328" s="3">
        <v>14611.54</v>
      </c>
      <c r="N328" s="10">
        <v>4517.12</v>
      </c>
      <c r="O328" s="12">
        <v>5.0965127373576786</v>
      </c>
      <c r="P328" s="3">
        <v>0.26000000000000512</v>
      </c>
    </row>
    <row r="329" spans="1:16" x14ac:dyDescent="0.35">
      <c r="A329" t="s">
        <v>0</v>
      </c>
      <c r="B329" s="5">
        <v>325</v>
      </c>
      <c r="C329">
        <v>1037</v>
      </c>
      <c r="D329" s="3">
        <v>160.46</v>
      </c>
      <c r="E329" s="3">
        <v>72.05</v>
      </c>
      <c r="F329" s="3">
        <v>18.32</v>
      </c>
      <c r="G329" s="3">
        <f t="shared" si="5"/>
        <v>3.9328602620087336</v>
      </c>
      <c r="H329" s="3">
        <v>78.650000000000006</v>
      </c>
      <c r="I329" s="3">
        <v>0.51</v>
      </c>
      <c r="J329" s="3">
        <v>0.25</v>
      </c>
      <c r="K329" s="3">
        <v>66.42</v>
      </c>
      <c r="L329" s="3">
        <v>17.149999999999999</v>
      </c>
      <c r="M329" s="3">
        <v>14571.41</v>
      </c>
      <c r="N329" s="10">
        <v>4483.53</v>
      </c>
      <c r="O329" s="12">
        <v>5.1404537884076555</v>
      </c>
      <c r="P329" s="3">
        <v>176.35</v>
      </c>
    </row>
    <row r="330" spans="1:16" x14ac:dyDescent="0.35">
      <c r="A330" t="s">
        <v>0</v>
      </c>
      <c r="B330" s="5">
        <v>326</v>
      </c>
      <c r="C330">
        <v>270</v>
      </c>
      <c r="D330" s="3">
        <v>129.13999999999999</v>
      </c>
      <c r="E330" s="3">
        <v>66.900000000000006</v>
      </c>
      <c r="F330" s="3">
        <v>5.14</v>
      </c>
      <c r="G330" s="3">
        <f t="shared" si="5"/>
        <v>13.015564202334632</v>
      </c>
      <c r="H330" s="3">
        <v>88.2</v>
      </c>
      <c r="I330" s="3">
        <v>0.2</v>
      </c>
      <c r="J330" s="3">
        <v>0.08</v>
      </c>
      <c r="K330" s="3">
        <v>60.8</v>
      </c>
      <c r="L330" s="3">
        <v>4.96</v>
      </c>
      <c r="M330" s="3">
        <v>14557.22</v>
      </c>
      <c r="N330" s="10">
        <v>4570.83</v>
      </c>
      <c r="O330" s="12">
        <v>5.1322237743683887</v>
      </c>
      <c r="P330" s="3">
        <v>166.8</v>
      </c>
    </row>
    <row r="331" spans="1:16" x14ac:dyDescent="0.35">
      <c r="A331" t="s">
        <v>0</v>
      </c>
      <c r="B331" s="5">
        <v>327</v>
      </c>
      <c r="C331">
        <v>1239</v>
      </c>
      <c r="D331" s="3">
        <v>244.94</v>
      </c>
      <c r="E331" s="3">
        <v>125.02</v>
      </c>
      <c r="F331" s="3">
        <v>12.62</v>
      </c>
      <c r="G331" s="3">
        <f t="shared" si="5"/>
        <v>9.9064976228209201</v>
      </c>
      <c r="H331" s="3">
        <v>59.36</v>
      </c>
      <c r="I331" s="3">
        <v>0.26</v>
      </c>
      <c r="J331" s="3">
        <v>0.1</v>
      </c>
      <c r="K331" s="3">
        <v>112.52</v>
      </c>
      <c r="L331" s="3">
        <v>11.91</v>
      </c>
      <c r="M331" s="3">
        <v>14667.3</v>
      </c>
      <c r="N331" s="10">
        <v>4340.99</v>
      </c>
      <c r="O331" s="12">
        <v>5.0888514173021475</v>
      </c>
      <c r="P331" s="3">
        <v>15.64</v>
      </c>
    </row>
    <row r="332" spans="1:16" x14ac:dyDescent="0.35">
      <c r="A332" t="s">
        <v>0</v>
      </c>
      <c r="B332" s="5">
        <v>328</v>
      </c>
      <c r="C332">
        <v>856</v>
      </c>
      <c r="D332" s="3">
        <v>192.97</v>
      </c>
      <c r="E332" s="3">
        <v>97.02</v>
      </c>
      <c r="F332" s="3">
        <v>11.23</v>
      </c>
      <c r="G332" s="3">
        <f t="shared" si="5"/>
        <v>8.6393588601959035</v>
      </c>
      <c r="H332" s="3">
        <v>83.21</v>
      </c>
      <c r="I332" s="3">
        <v>0.28999999999999998</v>
      </c>
      <c r="J332" s="3">
        <v>0.12</v>
      </c>
      <c r="K332" s="3">
        <v>87.5</v>
      </c>
      <c r="L332" s="3">
        <v>11.1</v>
      </c>
      <c r="M332" s="3">
        <v>14725.61</v>
      </c>
      <c r="N332" s="10">
        <v>4311.8999999999996</v>
      </c>
      <c r="O332" s="12">
        <v>5.0436717053494817</v>
      </c>
      <c r="P332" s="3">
        <v>171.79000000000002</v>
      </c>
    </row>
    <row r="333" spans="1:16" x14ac:dyDescent="0.35">
      <c r="A333" t="s">
        <v>0</v>
      </c>
      <c r="B333" s="5">
        <v>329</v>
      </c>
      <c r="C333">
        <v>1116</v>
      </c>
      <c r="D333" s="3">
        <v>187.66</v>
      </c>
      <c r="E333" s="3">
        <v>90.19</v>
      </c>
      <c r="F333" s="3">
        <v>15.76</v>
      </c>
      <c r="G333" s="3">
        <f t="shared" si="5"/>
        <v>5.7227157360406089</v>
      </c>
      <c r="H333" s="3">
        <v>40.049999999999997</v>
      </c>
      <c r="I333" s="3">
        <v>0.4</v>
      </c>
      <c r="J333" s="3">
        <v>0.17</v>
      </c>
      <c r="K333" s="3">
        <v>81.95</v>
      </c>
      <c r="L333" s="3">
        <v>14.33</v>
      </c>
      <c r="M333" s="3">
        <v>14916.19</v>
      </c>
      <c r="N333" s="10">
        <v>4028.84</v>
      </c>
      <c r="O333" s="12">
        <v>4.941056126583323</v>
      </c>
      <c r="P333" s="3">
        <v>34.950000000000003</v>
      </c>
    </row>
    <row r="334" spans="1:16" x14ac:dyDescent="0.35">
      <c r="A334" t="s">
        <v>0</v>
      </c>
      <c r="B334" s="5">
        <v>330</v>
      </c>
      <c r="C334">
        <v>1187</v>
      </c>
      <c r="D334" s="3">
        <v>197.74</v>
      </c>
      <c r="E334" s="3">
        <v>94.98</v>
      </c>
      <c r="F334" s="3">
        <v>15.91</v>
      </c>
      <c r="G334" s="3">
        <f t="shared" si="5"/>
        <v>5.9698302954116906</v>
      </c>
      <c r="H334" s="3">
        <v>82.92</v>
      </c>
      <c r="I334" s="3">
        <v>0.38</v>
      </c>
      <c r="J334" s="3">
        <v>0.17</v>
      </c>
      <c r="K334" s="3">
        <v>86.58</v>
      </c>
      <c r="L334" s="3">
        <v>14.81</v>
      </c>
      <c r="M334" s="3">
        <v>14947.96</v>
      </c>
      <c r="N334" s="10">
        <v>3832.47</v>
      </c>
      <c r="O334" s="12">
        <v>4.9597013417551485</v>
      </c>
      <c r="P334" s="3">
        <v>172.07999999999998</v>
      </c>
    </row>
    <row r="335" spans="1:16" x14ac:dyDescent="0.35">
      <c r="A335" t="s">
        <v>0</v>
      </c>
      <c r="B335" s="5">
        <v>331</v>
      </c>
      <c r="C335">
        <v>731</v>
      </c>
      <c r="D335" s="3">
        <v>199.27</v>
      </c>
      <c r="E335" s="3">
        <v>102.73</v>
      </c>
      <c r="F335" s="3">
        <v>9.06</v>
      </c>
      <c r="G335" s="3">
        <f t="shared" si="5"/>
        <v>11.338852097130243</v>
      </c>
      <c r="H335" s="3">
        <v>74.98</v>
      </c>
      <c r="I335" s="3">
        <v>0.23</v>
      </c>
      <c r="J335" s="3">
        <v>0.09</v>
      </c>
      <c r="K335" s="3">
        <v>92.06</v>
      </c>
      <c r="L335" s="3">
        <v>8.24</v>
      </c>
      <c r="M335" s="3">
        <v>14922.28</v>
      </c>
      <c r="N335" s="10">
        <v>3837.13</v>
      </c>
      <c r="O335" s="12">
        <v>4.9815521551523148</v>
      </c>
      <c r="P335" s="3">
        <v>1.9999999999996021E-2</v>
      </c>
    </row>
    <row r="336" spans="1:16" x14ac:dyDescent="0.35">
      <c r="A336" t="s">
        <v>0</v>
      </c>
      <c r="B336" s="5">
        <v>332</v>
      </c>
      <c r="C336">
        <v>325</v>
      </c>
      <c r="D336" s="3">
        <v>100.35</v>
      </c>
      <c r="E336" s="3">
        <v>47.87</v>
      </c>
      <c r="F336" s="3">
        <v>8.64</v>
      </c>
      <c r="G336" s="3">
        <f t="shared" si="5"/>
        <v>5.5405092592592586</v>
      </c>
      <c r="H336" s="3">
        <v>35.03</v>
      </c>
      <c r="I336" s="3">
        <v>0.41</v>
      </c>
      <c r="J336" s="3">
        <v>0.18</v>
      </c>
      <c r="K336" s="3">
        <v>43.62</v>
      </c>
      <c r="L336" s="3">
        <v>7.78</v>
      </c>
      <c r="M336" s="3">
        <v>14866.27</v>
      </c>
      <c r="N336" s="10">
        <v>3917.67</v>
      </c>
      <c r="O336" s="12">
        <v>5.0123449511133202</v>
      </c>
      <c r="P336" s="3">
        <v>39.97</v>
      </c>
    </row>
    <row r="337" spans="1:16" x14ac:dyDescent="0.35">
      <c r="A337" t="s">
        <v>0</v>
      </c>
      <c r="B337" s="5">
        <v>333</v>
      </c>
      <c r="C337">
        <v>433</v>
      </c>
      <c r="D337" s="3">
        <v>108.06</v>
      </c>
      <c r="E337" s="3">
        <v>49.67</v>
      </c>
      <c r="F337" s="3">
        <v>11.1</v>
      </c>
      <c r="G337" s="3">
        <f t="shared" si="5"/>
        <v>4.474774774774775</v>
      </c>
      <c r="H337" s="3">
        <v>51.87</v>
      </c>
      <c r="I337" s="3">
        <v>0.47</v>
      </c>
      <c r="J337" s="3">
        <v>0.22</v>
      </c>
      <c r="K337" s="3">
        <v>46.16</v>
      </c>
      <c r="L337" s="3">
        <v>10.54</v>
      </c>
      <c r="M337" s="3">
        <v>14899.42</v>
      </c>
      <c r="N337" s="10">
        <v>3787.52</v>
      </c>
      <c r="O337" s="12">
        <v>5.013886485908329</v>
      </c>
      <c r="P337" s="3">
        <v>23.130000000000003</v>
      </c>
    </row>
    <row r="338" spans="1:16" x14ac:dyDescent="0.35">
      <c r="A338" t="s">
        <v>0</v>
      </c>
      <c r="B338" s="5">
        <v>334</v>
      </c>
      <c r="C338">
        <v>1089</v>
      </c>
      <c r="D338" s="3">
        <v>173.03</v>
      </c>
      <c r="E338" s="3">
        <v>80.48</v>
      </c>
      <c r="F338" s="3">
        <v>17.23</v>
      </c>
      <c r="G338" s="3">
        <f t="shared" si="5"/>
        <v>4.6709228090539758</v>
      </c>
      <c r="H338" s="3">
        <v>98.43</v>
      </c>
      <c r="I338" s="3">
        <v>0.46</v>
      </c>
      <c r="J338" s="3">
        <v>0.21</v>
      </c>
      <c r="K338" s="3">
        <v>73.14</v>
      </c>
      <c r="L338" s="3">
        <v>15.84</v>
      </c>
      <c r="M338" s="3">
        <v>14863.96</v>
      </c>
      <c r="N338" s="10">
        <v>3662.48</v>
      </c>
      <c r="O338" s="12">
        <v>5.0755665444266924</v>
      </c>
      <c r="P338" s="3">
        <v>156.57</v>
      </c>
    </row>
    <row r="339" spans="1:16" x14ac:dyDescent="0.35">
      <c r="A339" t="s">
        <v>0</v>
      </c>
      <c r="B339" s="5">
        <v>335</v>
      </c>
      <c r="C339">
        <v>1291</v>
      </c>
      <c r="D339" s="3">
        <v>155.66999999999999</v>
      </c>
      <c r="E339" s="3">
        <v>64.180000000000007</v>
      </c>
      <c r="F339" s="3">
        <v>25.61</v>
      </c>
      <c r="G339" s="3">
        <f t="shared" si="5"/>
        <v>2.5060523233112071</v>
      </c>
      <c r="H339" s="3">
        <v>99.01</v>
      </c>
      <c r="I339" s="3">
        <v>0.67</v>
      </c>
      <c r="J339" s="3">
        <v>0.4</v>
      </c>
      <c r="K339" s="3">
        <v>62.51</v>
      </c>
      <c r="L339" s="3">
        <v>24.47</v>
      </c>
      <c r="M339" s="3">
        <v>14845.07</v>
      </c>
      <c r="N339" s="10">
        <v>3565.08</v>
      </c>
      <c r="O339" s="12">
        <v>5.1158029461411152</v>
      </c>
      <c r="P339" s="3">
        <v>155.99</v>
      </c>
    </row>
    <row r="340" spans="1:16" x14ac:dyDescent="0.35">
      <c r="A340" t="s">
        <v>0</v>
      </c>
      <c r="B340" s="5">
        <v>336</v>
      </c>
      <c r="C340">
        <v>1838</v>
      </c>
      <c r="D340" s="3">
        <v>278.70999999999998</v>
      </c>
      <c r="E340" s="3">
        <v>139.82</v>
      </c>
      <c r="F340" s="3">
        <v>16.739999999999998</v>
      </c>
      <c r="G340" s="3">
        <f t="shared" si="5"/>
        <v>8.3524492234169649</v>
      </c>
      <c r="H340" s="3">
        <v>47.58</v>
      </c>
      <c r="I340" s="3">
        <v>0.3</v>
      </c>
      <c r="J340" s="3">
        <v>0.12</v>
      </c>
      <c r="K340" s="3">
        <v>127.23</v>
      </c>
      <c r="L340" s="3">
        <v>16.329999999999998</v>
      </c>
      <c r="M340" s="3">
        <v>14996.51</v>
      </c>
      <c r="N340" s="10">
        <v>2927.45</v>
      </c>
      <c r="O340" s="12">
        <v>5.1331649652110274</v>
      </c>
      <c r="P340" s="3">
        <v>27.42</v>
      </c>
    </row>
    <row r="341" spans="1:16" x14ac:dyDescent="0.35">
      <c r="A341" t="s">
        <v>0</v>
      </c>
      <c r="B341" s="5">
        <v>337</v>
      </c>
      <c r="C341">
        <v>312</v>
      </c>
      <c r="D341" s="3">
        <v>90.75</v>
      </c>
      <c r="E341" s="3">
        <v>41.33</v>
      </c>
      <c r="F341" s="3">
        <v>9.61</v>
      </c>
      <c r="G341" s="3">
        <f t="shared" si="5"/>
        <v>4.3007284079084291</v>
      </c>
      <c r="H341" s="3">
        <v>130.41999999999999</v>
      </c>
      <c r="I341" s="3">
        <v>0.48</v>
      </c>
      <c r="J341" s="3">
        <v>0.23</v>
      </c>
      <c r="K341" s="3">
        <v>38.47</v>
      </c>
      <c r="L341" s="3">
        <v>8.84</v>
      </c>
      <c r="M341" s="3">
        <v>14654.08</v>
      </c>
      <c r="N341" s="10">
        <v>2778.84</v>
      </c>
      <c r="O341" s="12">
        <v>5.4750400383488511</v>
      </c>
      <c r="P341" s="3">
        <v>124.58000000000001</v>
      </c>
    </row>
    <row r="342" spans="1:16" x14ac:dyDescent="0.35">
      <c r="A342" t="s">
        <v>0</v>
      </c>
      <c r="B342" s="5">
        <v>338</v>
      </c>
      <c r="C342">
        <v>926</v>
      </c>
      <c r="D342" s="3">
        <v>160.82</v>
      </c>
      <c r="E342" s="3">
        <v>73.739999999999995</v>
      </c>
      <c r="F342" s="3">
        <v>15.99</v>
      </c>
      <c r="G342" s="3">
        <f t="shared" si="5"/>
        <v>4.6116322701688555</v>
      </c>
      <c r="H342" s="3">
        <v>83.41</v>
      </c>
      <c r="I342" s="3">
        <v>0.45</v>
      </c>
      <c r="J342" s="3">
        <v>0.22</v>
      </c>
      <c r="K342" s="3">
        <v>69.41</v>
      </c>
      <c r="L342" s="3">
        <v>14.89</v>
      </c>
      <c r="M342" s="3">
        <v>14739.41</v>
      </c>
      <c r="N342" s="10">
        <v>2819.98</v>
      </c>
      <c r="O342" s="12">
        <v>5.3888638658740762</v>
      </c>
      <c r="P342" s="3">
        <v>171.59</v>
      </c>
    </row>
    <row r="343" spans="1:16" x14ac:dyDescent="0.35">
      <c r="A343" t="s">
        <v>0</v>
      </c>
      <c r="B343" s="5">
        <v>339</v>
      </c>
      <c r="C343">
        <v>580</v>
      </c>
      <c r="D343" s="3">
        <v>139.09</v>
      </c>
      <c r="E343" s="3">
        <v>67.12</v>
      </c>
      <c r="F343" s="3">
        <v>11</v>
      </c>
      <c r="G343" s="3">
        <f t="shared" si="5"/>
        <v>6.1018181818181825</v>
      </c>
      <c r="H343" s="3">
        <v>85.39</v>
      </c>
      <c r="I343" s="3">
        <v>0.38</v>
      </c>
      <c r="J343" s="3">
        <v>0.16</v>
      </c>
      <c r="K343" s="3">
        <v>60.71</v>
      </c>
      <c r="L343" s="3">
        <v>9.9700000000000006</v>
      </c>
      <c r="M343" s="3">
        <v>14725.69</v>
      </c>
      <c r="N343" s="10">
        <v>2836.49</v>
      </c>
      <c r="O343" s="12">
        <v>5.3971781250426387</v>
      </c>
      <c r="P343" s="3">
        <v>169.61</v>
      </c>
    </row>
    <row r="344" spans="1:16" x14ac:dyDescent="0.35">
      <c r="A344" t="s">
        <v>0</v>
      </c>
      <c r="B344" s="5">
        <v>340</v>
      </c>
      <c r="C344">
        <v>3393</v>
      </c>
      <c r="D344" s="3">
        <v>493.1</v>
      </c>
      <c r="E344" s="3">
        <v>261.2</v>
      </c>
      <c r="F344" s="3">
        <v>16.54</v>
      </c>
      <c r="G344" s="3">
        <f t="shared" si="5"/>
        <v>15.792019347037485</v>
      </c>
      <c r="H344" s="3">
        <v>96.3</v>
      </c>
      <c r="I344" s="3">
        <v>0.18</v>
      </c>
      <c r="J344" s="3">
        <v>0.06</v>
      </c>
      <c r="K344" s="3">
        <v>232.76</v>
      </c>
      <c r="L344" s="3">
        <v>15.18</v>
      </c>
      <c r="M344" s="3">
        <v>14651.61</v>
      </c>
      <c r="N344" s="10">
        <v>2963.64</v>
      </c>
      <c r="O344" s="12">
        <v>5.4329623321044052</v>
      </c>
      <c r="P344" s="3">
        <v>158.69999999999999</v>
      </c>
    </row>
    <row r="345" spans="1:16" x14ac:dyDescent="0.35">
      <c r="A345" t="s">
        <v>0</v>
      </c>
      <c r="B345" s="5">
        <v>341</v>
      </c>
      <c r="C345">
        <v>1952</v>
      </c>
      <c r="D345" s="3">
        <v>353.94</v>
      </c>
      <c r="E345" s="3">
        <v>184.66</v>
      </c>
      <c r="F345" s="3">
        <v>13.46</v>
      </c>
      <c r="G345" s="3">
        <f t="shared" si="5"/>
        <v>13.719167904903417</v>
      </c>
      <c r="H345" s="3">
        <v>98.76</v>
      </c>
      <c r="I345" s="3">
        <v>0.2</v>
      </c>
      <c r="J345" s="3">
        <v>7.0000000000000007E-2</v>
      </c>
      <c r="K345" s="3">
        <v>168.08</v>
      </c>
      <c r="L345" s="3">
        <v>13.31</v>
      </c>
      <c r="M345" s="3">
        <v>14673.17</v>
      </c>
      <c r="N345" s="10">
        <v>3008.99</v>
      </c>
      <c r="O345" s="12">
        <v>5.4028115871875615</v>
      </c>
      <c r="P345" s="3">
        <v>156.24</v>
      </c>
    </row>
    <row r="346" spans="1:16" x14ac:dyDescent="0.35">
      <c r="A346" t="s">
        <v>0</v>
      </c>
      <c r="B346" s="5">
        <v>342</v>
      </c>
      <c r="C346">
        <v>569</v>
      </c>
      <c r="D346" s="3">
        <v>116.32</v>
      </c>
      <c r="E346" s="3">
        <v>51.18</v>
      </c>
      <c r="F346" s="3">
        <v>14.15</v>
      </c>
      <c r="G346" s="3">
        <f t="shared" si="5"/>
        <v>3.6169611307420495</v>
      </c>
      <c r="H346" s="3">
        <v>94.53</v>
      </c>
      <c r="I346" s="3">
        <v>0.53</v>
      </c>
      <c r="J346" s="3">
        <v>0.28000000000000003</v>
      </c>
      <c r="K346" s="3">
        <v>49.16</v>
      </c>
      <c r="L346" s="3">
        <v>13.16</v>
      </c>
      <c r="M346" s="3">
        <v>14681.07</v>
      </c>
      <c r="N346" s="10">
        <v>3129.47</v>
      </c>
      <c r="O346" s="12">
        <v>5.3668733162786442</v>
      </c>
      <c r="P346" s="3">
        <v>160.47</v>
      </c>
    </row>
    <row r="347" spans="1:16" x14ac:dyDescent="0.35">
      <c r="A347" t="s">
        <v>0</v>
      </c>
      <c r="B347" s="5">
        <v>343</v>
      </c>
      <c r="C347">
        <v>373</v>
      </c>
      <c r="D347" s="3">
        <v>148.84</v>
      </c>
      <c r="E347" s="3">
        <v>77.03</v>
      </c>
      <c r="F347" s="3">
        <v>6.17</v>
      </c>
      <c r="G347" s="3">
        <f t="shared" si="5"/>
        <v>12.484602917341977</v>
      </c>
      <c r="H347" s="3">
        <v>107.1</v>
      </c>
      <c r="I347" s="3">
        <v>0.21</v>
      </c>
      <c r="J347" s="3">
        <v>0.08</v>
      </c>
      <c r="K347" s="3">
        <v>70.23</v>
      </c>
      <c r="L347" s="3">
        <v>5.7</v>
      </c>
      <c r="M347" s="3">
        <v>14643.24</v>
      </c>
      <c r="N347" s="10">
        <v>3153.64</v>
      </c>
      <c r="O347" s="12">
        <v>5.3949152771012177</v>
      </c>
      <c r="P347" s="3">
        <v>147.9</v>
      </c>
    </row>
    <row r="348" spans="1:16" x14ac:dyDescent="0.35">
      <c r="A348" t="s">
        <v>0</v>
      </c>
      <c r="B348" s="5">
        <v>344</v>
      </c>
      <c r="C348">
        <v>559</v>
      </c>
      <c r="D348" s="3">
        <v>192.08</v>
      </c>
      <c r="E348" s="3">
        <v>100.76</v>
      </c>
      <c r="F348" s="3">
        <v>7.06</v>
      </c>
      <c r="G348" s="3">
        <f t="shared" si="5"/>
        <v>14.271954674220964</v>
      </c>
      <c r="H348" s="3">
        <v>102.22</v>
      </c>
      <c r="I348" s="3">
        <v>0.19</v>
      </c>
      <c r="J348" s="3">
        <v>7.0000000000000007E-2</v>
      </c>
      <c r="K348" s="3">
        <v>90.44</v>
      </c>
      <c r="L348" s="3">
        <v>6.29</v>
      </c>
      <c r="M348" s="3">
        <v>14615.52</v>
      </c>
      <c r="N348" s="10">
        <v>3168.74</v>
      </c>
      <c r="O348" s="12">
        <v>5.4160886996231525</v>
      </c>
      <c r="P348" s="3">
        <v>152.78</v>
      </c>
    </row>
    <row r="349" spans="1:16" x14ac:dyDescent="0.35">
      <c r="A349" t="s">
        <v>0</v>
      </c>
      <c r="B349" s="5">
        <v>345</v>
      </c>
      <c r="C349">
        <v>1410</v>
      </c>
      <c r="D349" s="3">
        <v>393.72</v>
      </c>
      <c r="E349" s="3">
        <v>212.61</v>
      </c>
      <c r="F349" s="3">
        <v>8.44</v>
      </c>
      <c r="G349" s="3">
        <f t="shared" si="5"/>
        <v>25.190758293838865</v>
      </c>
      <c r="H349" s="3">
        <v>101.97</v>
      </c>
      <c r="I349" s="3">
        <v>0.11</v>
      </c>
      <c r="J349" s="3">
        <v>0.04</v>
      </c>
      <c r="K349" s="3">
        <v>190.15</v>
      </c>
      <c r="L349" s="3">
        <v>7.54</v>
      </c>
      <c r="M349" s="3">
        <v>14593.8</v>
      </c>
      <c r="N349" s="10">
        <v>3151.32</v>
      </c>
      <c r="O349" s="12">
        <v>5.4396891965793417</v>
      </c>
      <c r="P349" s="3">
        <v>153.03</v>
      </c>
    </row>
    <row r="350" spans="1:16" x14ac:dyDescent="0.35">
      <c r="A350" t="s">
        <v>0</v>
      </c>
      <c r="B350" s="5">
        <v>346</v>
      </c>
      <c r="C350">
        <v>1372</v>
      </c>
      <c r="D350" s="3">
        <v>365.34</v>
      </c>
      <c r="E350" s="3">
        <v>196.23</v>
      </c>
      <c r="F350" s="3">
        <v>8.9</v>
      </c>
      <c r="G350" s="3">
        <f t="shared" si="5"/>
        <v>22.04831460674157</v>
      </c>
      <c r="H350" s="3">
        <v>69.05</v>
      </c>
      <c r="I350" s="3">
        <v>0.13</v>
      </c>
      <c r="J350" s="3">
        <v>0.05</v>
      </c>
      <c r="K350" s="3">
        <v>175.56</v>
      </c>
      <c r="L350" s="3">
        <v>8.08</v>
      </c>
      <c r="M350" s="3">
        <v>14457.41</v>
      </c>
      <c r="N350" s="10">
        <v>3356.06</v>
      </c>
      <c r="O350" s="12">
        <v>5.5126077263508906</v>
      </c>
      <c r="P350" s="3">
        <v>5.9500000000000028</v>
      </c>
    </row>
    <row r="351" spans="1:16" x14ac:dyDescent="0.35">
      <c r="A351" t="s">
        <v>0</v>
      </c>
      <c r="B351" s="5">
        <v>347</v>
      </c>
      <c r="C351">
        <v>332</v>
      </c>
      <c r="D351" s="3">
        <v>139.97</v>
      </c>
      <c r="E351" s="3">
        <v>72.69</v>
      </c>
      <c r="F351" s="3">
        <v>5.81</v>
      </c>
      <c r="G351" s="3">
        <f t="shared" si="5"/>
        <v>12.511187607573151</v>
      </c>
      <c r="H351" s="3">
        <v>53.28</v>
      </c>
      <c r="I351" s="3">
        <v>0.21</v>
      </c>
      <c r="J351" s="3">
        <v>0.08</v>
      </c>
      <c r="K351" s="3">
        <v>65.61</v>
      </c>
      <c r="L351" s="3">
        <v>5.3</v>
      </c>
      <c r="M351" s="3">
        <v>14401.33</v>
      </c>
      <c r="N351" s="10">
        <v>3426.82</v>
      </c>
      <c r="O351" s="12">
        <v>5.5458068788572108</v>
      </c>
      <c r="P351" s="3">
        <v>21.72</v>
      </c>
    </row>
    <row r="352" spans="1:16" x14ac:dyDescent="0.35">
      <c r="A352" t="s">
        <v>0</v>
      </c>
      <c r="B352" s="5">
        <v>348</v>
      </c>
      <c r="C352">
        <v>978</v>
      </c>
      <c r="D352" s="3">
        <v>160.61000000000001</v>
      </c>
      <c r="E352" s="3">
        <v>73.47</v>
      </c>
      <c r="F352" s="3">
        <v>16.95</v>
      </c>
      <c r="G352" s="3">
        <f t="shared" si="5"/>
        <v>4.3345132743362829</v>
      </c>
      <c r="H352" s="3">
        <v>29.27</v>
      </c>
      <c r="I352" s="3">
        <v>0.48</v>
      </c>
      <c r="J352" s="3">
        <v>0.23</v>
      </c>
      <c r="K352" s="3">
        <v>67.27</v>
      </c>
      <c r="L352" s="3">
        <v>15.57</v>
      </c>
      <c r="M352" s="3">
        <v>14488.86</v>
      </c>
      <c r="N352" s="10">
        <v>3661.37</v>
      </c>
      <c r="O352" s="12">
        <v>5.41131290237215</v>
      </c>
      <c r="P352" s="3">
        <v>45.730000000000004</v>
      </c>
    </row>
    <row r="353" spans="1:16" x14ac:dyDescent="0.35">
      <c r="A353" t="s">
        <v>0</v>
      </c>
      <c r="B353" s="5">
        <v>349</v>
      </c>
      <c r="C353">
        <v>1498</v>
      </c>
      <c r="D353" s="3">
        <v>223.47</v>
      </c>
      <c r="E353" s="3">
        <v>107.93</v>
      </c>
      <c r="F353" s="3">
        <v>17.670000000000002</v>
      </c>
      <c r="G353" s="3">
        <f t="shared" si="5"/>
        <v>6.108092812676853</v>
      </c>
      <c r="H353" s="3">
        <v>55.77</v>
      </c>
      <c r="I353" s="3">
        <v>0.38</v>
      </c>
      <c r="J353" s="3">
        <v>0.16</v>
      </c>
      <c r="K353" s="3">
        <v>98.19</v>
      </c>
      <c r="L353" s="3">
        <v>15.92</v>
      </c>
      <c r="M353" s="3">
        <v>14500.42</v>
      </c>
      <c r="N353" s="10">
        <v>3778.01</v>
      </c>
      <c r="O353" s="12">
        <v>5.3730214616567267</v>
      </c>
      <c r="P353" s="3">
        <v>19.229999999999997</v>
      </c>
    </row>
    <row r="354" spans="1:16" x14ac:dyDescent="0.35">
      <c r="A354" t="s">
        <v>0</v>
      </c>
      <c r="B354" s="5">
        <v>350</v>
      </c>
      <c r="C354">
        <v>824</v>
      </c>
      <c r="D354" s="3">
        <v>234.65</v>
      </c>
      <c r="E354" s="3">
        <v>121.85</v>
      </c>
      <c r="F354" s="3">
        <v>8.61</v>
      </c>
      <c r="G354" s="3">
        <f t="shared" si="5"/>
        <v>14.152148664343786</v>
      </c>
      <c r="H354" s="3">
        <v>39.28</v>
      </c>
      <c r="I354" s="3">
        <v>0.19</v>
      </c>
      <c r="J354" s="3">
        <v>7.0000000000000007E-2</v>
      </c>
      <c r="K354" s="3">
        <v>110.37</v>
      </c>
      <c r="L354" s="3">
        <v>8.9600000000000009</v>
      </c>
      <c r="M354" s="3">
        <v>14471.78</v>
      </c>
      <c r="N354" s="10">
        <v>3866.72</v>
      </c>
      <c r="O354" s="12">
        <v>5.3773772747806809</v>
      </c>
      <c r="P354" s="3">
        <v>35.72</v>
      </c>
    </row>
    <row r="355" spans="1:16" x14ac:dyDescent="0.35">
      <c r="A355" t="s">
        <v>0</v>
      </c>
      <c r="B355" s="5">
        <v>351</v>
      </c>
      <c r="C355">
        <v>892</v>
      </c>
      <c r="D355" s="3">
        <v>194.54</v>
      </c>
      <c r="E355" s="3">
        <v>98.09</v>
      </c>
      <c r="F355" s="3">
        <v>11.58</v>
      </c>
      <c r="G355" s="3">
        <f t="shared" si="5"/>
        <v>8.4706390328151997</v>
      </c>
      <c r="H355" s="3">
        <v>45.92</v>
      </c>
      <c r="I355" s="3">
        <v>0.3</v>
      </c>
      <c r="J355" s="3">
        <v>0.12</v>
      </c>
      <c r="K355" s="3">
        <v>88.1</v>
      </c>
      <c r="L355" s="3">
        <v>10.26</v>
      </c>
      <c r="M355" s="3">
        <v>14370.84</v>
      </c>
      <c r="N355" s="10">
        <v>3924.44</v>
      </c>
      <c r="O355" s="12">
        <v>5.4538231244309658</v>
      </c>
      <c r="P355" s="3">
        <v>29.08</v>
      </c>
    </row>
    <row r="356" spans="1:16" x14ac:dyDescent="0.35">
      <c r="A356" t="s">
        <v>0</v>
      </c>
      <c r="B356" s="5">
        <v>352</v>
      </c>
      <c r="C356">
        <v>1508</v>
      </c>
      <c r="D356" s="3">
        <v>297.54000000000002</v>
      </c>
      <c r="E356" s="3">
        <v>154.37</v>
      </c>
      <c r="F356" s="3">
        <v>12.44</v>
      </c>
      <c r="G356" s="3">
        <f t="shared" si="5"/>
        <v>12.409163987138264</v>
      </c>
      <c r="H356" s="3">
        <v>40.700000000000003</v>
      </c>
      <c r="I356" s="3">
        <v>0.21</v>
      </c>
      <c r="J356" s="3">
        <v>0.08</v>
      </c>
      <c r="K356" s="3">
        <v>140.21</v>
      </c>
      <c r="L356" s="3">
        <v>11.71</v>
      </c>
      <c r="M356" s="3">
        <v>14378.27</v>
      </c>
      <c r="N356" s="10">
        <v>4149.82</v>
      </c>
      <c r="O356" s="12">
        <v>5.393166212139719</v>
      </c>
      <c r="P356" s="3">
        <v>34.299999999999997</v>
      </c>
    </row>
    <row r="357" spans="1:16" x14ac:dyDescent="0.35">
      <c r="A357" t="s">
        <v>0</v>
      </c>
      <c r="B357" s="5">
        <v>353</v>
      </c>
      <c r="C357">
        <v>1226</v>
      </c>
      <c r="D357" s="3">
        <v>277.02</v>
      </c>
      <c r="E357" s="3">
        <v>144.88999999999999</v>
      </c>
      <c r="F357" s="3">
        <v>10.77</v>
      </c>
      <c r="G357" s="3">
        <f t="shared" si="5"/>
        <v>13.453110492107706</v>
      </c>
      <c r="H357" s="3">
        <v>101.18</v>
      </c>
      <c r="I357" s="3">
        <v>0.2</v>
      </c>
      <c r="J357" s="3">
        <v>7.0000000000000007E-2</v>
      </c>
      <c r="K357" s="3">
        <v>130.16</v>
      </c>
      <c r="L357" s="3">
        <v>9.61</v>
      </c>
      <c r="M357" s="3">
        <v>14273.83</v>
      </c>
      <c r="N357" s="10">
        <v>4249.42</v>
      </c>
      <c r="O357" s="12">
        <v>5.4627059495521451</v>
      </c>
      <c r="P357" s="3">
        <v>153.82</v>
      </c>
    </row>
    <row r="358" spans="1:16" x14ac:dyDescent="0.35">
      <c r="A358" t="s">
        <v>0</v>
      </c>
      <c r="B358" s="5">
        <v>354</v>
      </c>
      <c r="C358">
        <v>3217</v>
      </c>
      <c r="D358" s="3">
        <v>386.84</v>
      </c>
      <c r="E358" s="3">
        <v>195.9</v>
      </c>
      <c r="F358" s="3">
        <v>20.91</v>
      </c>
      <c r="G358" s="3">
        <f t="shared" si="5"/>
        <v>9.3687230989956962</v>
      </c>
      <c r="H358" s="3">
        <v>143.26</v>
      </c>
      <c r="I358" s="3">
        <v>0.27</v>
      </c>
      <c r="J358" s="3">
        <v>0.11</v>
      </c>
      <c r="K358" s="3">
        <v>178.96</v>
      </c>
      <c r="L358" s="3">
        <v>20.56</v>
      </c>
      <c r="M358" s="3">
        <v>14174.77</v>
      </c>
      <c r="N358" s="10">
        <v>4190.3599999999997</v>
      </c>
      <c r="O358" s="12">
        <v>5.5654563802520931</v>
      </c>
      <c r="P358" s="3">
        <v>111.74000000000001</v>
      </c>
    </row>
    <row r="359" spans="1:16" x14ac:dyDescent="0.35">
      <c r="A359" t="s">
        <v>0</v>
      </c>
      <c r="B359" s="5">
        <v>355</v>
      </c>
      <c r="C359">
        <v>1561</v>
      </c>
      <c r="D359" s="3">
        <v>234.2</v>
      </c>
      <c r="E359" s="3">
        <v>109.8</v>
      </c>
      <c r="F359" s="3">
        <v>18.100000000000001</v>
      </c>
      <c r="G359" s="3">
        <f t="shared" si="5"/>
        <v>6.0662983425414359</v>
      </c>
      <c r="H359" s="3">
        <v>127.85</v>
      </c>
      <c r="I359" s="3">
        <v>0.36</v>
      </c>
      <c r="J359" s="3">
        <v>0.16</v>
      </c>
      <c r="K359" s="3">
        <v>107.56</v>
      </c>
      <c r="L359" s="3">
        <v>17.5</v>
      </c>
      <c r="M359" s="3">
        <v>14205.18</v>
      </c>
      <c r="N359" s="10">
        <v>4244.53</v>
      </c>
      <c r="O359" s="12">
        <v>5.5252767209459339</v>
      </c>
      <c r="P359" s="3">
        <v>127.15</v>
      </c>
    </row>
    <row r="360" spans="1:16" x14ac:dyDescent="0.35">
      <c r="A360" t="s">
        <v>0</v>
      </c>
      <c r="B360" s="5">
        <v>356</v>
      </c>
      <c r="C360">
        <v>3826</v>
      </c>
      <c r="D360" s="3">
        <v>290.76</v>
      </c>
      <c r="E360" s="3">
        <v>127.8</v>
      </c>
      <c r="F360" s="3">
        <v>38.119999999999997</v>
      </c>
      <c r="G360" s="3">
        <f t="shared" si="5"/>
        <v>3.3525708289611753</v>
      </c>
      <c r="H360" s="3">
        <v>79.400000000000006</v>
      </c>
      <c r="I360" s="3">
        <v>0.56999999999999995</v>
      </c>
      <c r="J360" s="3">
        <v>0.3</v>
      </c>
      <c r="K360" s="3">
        <v>120.91</v>
      </c>
      <c r="L360" s="3">
        <v>35.79</v>
      </c>
      <c r="M360" s="3">
        <v>14181.05</v>
      </c>
      <c r="N360" s="10">
        <v>4329.99</v>
      </c>
      <c r="O360" s="12">
        <v>5.5263777529773233</v>
      </c>
      <c r="P360" s="3">
        <v>175.6</v>
      </c>
    </row>
    <row r="361" spans="1:16" x14ac:dyDescent="0.35">
      <c r="A361" t="s">
        <v>0</v>
      </c>
      <c r="B361" s="5">
        <v>357</v>
      </c>
      <c r="C361">
        <v>2057</v>
      </c>
      <c r="D361" s="3">
        <v>318.45999999999998</v>
      </c>
      <c r="E361" s="3">
        <v>163.05000000000001</v>
      </c>
      <c r="F361" s="3">
        <v>16.059999999999999</v>
      </c>
      <c r="G361" s="3">
        <f t="shared" si="5"/>
        <v>10.15255292652553</v>
      </c>
      <c r="H361" s="3">
        <v>77.430000000000007</v>
      </c>
      <c r="I361" s="3">
        <v>0.25</v>
      </c>
      <c r="J361" s="3">
        <v>0.1</v>
      </c>
      <c r="K361" s="3">
        <v>148.16</v>
      </c>
      <c r="L361" s="3">
        <v>14.59</v>
      </c>
      <c r="M361" s="3">
        <v>14325.99</v>
      </c>
      <c r="N361" s="10">
        <v>4438.2700000000004</v>
      </c>
      <c r="O361" s="12">
        <v>5.37079792384211</v>
      </c>
      <c r="P361" s="3">
        <v>177.57</v>
      </c>
    </row>
    <row r="362" spans="1:16" x14ac:dyDescent="0.35">
      <c r="A362" t="s">
        <v>0</v>
      </c>
      <c r="B362" s="5">
        <v>358</v>
      </c>
      <c r="C362">
        <v>1659</v>
      </c>
      <c r="D362" s="3">
        <v>310.11</v>
      </c>
      <c r="E362" s="3">
        <v>159.30000000000001</v>
      </c>
      <c r="F362" s="3">
        <v>13.26</v>
      </c>
      <c r="G362" s="3">
        <f t="shared" si="5"/>
        <v>12.013574660633486</v>
      </c>
      <c r="H362" s="3">
        <v>62.46</v>
      </c>
      <c r="I362" s="3">
        <v>0.22</v>
      </c>
      <c r="J362" s="3">
        <v>0.08</v>
      </c>
      <c r="K362" s="3">
        <v>145.80000000000001</v>
      </c>
      <c r="L362" s="3">
        <v>13.54</v>
      </c>
      <c r="M362" s="3">
        <v>14004.21</v>
      </c>
      <c r="N362" s="10">
        <v>4516.75</v>
      </c>
      <c r="O362" s="12">
        <v>5.6397826402528963</v>
      </c>
      <c r="P362" s="3">
        <v>12.54</v>
      </c>
    </row>
    <row r="363" spans="1:16" x14ac:dyDescent="0.35">
      <c r="A363" t="s">
        <v>0</v>
      </c>
      <c r="B363" s="5">
        <v>359</v>
      </c>
      <c r="C363">
        <v>2686</v>
      </c>
      <c r="D363" s="3">
        <v>266.12</v>
      </c>
      <c r="E363" s="3">
        <v>121.81</v>
      </c>
      <c r="F363" s="3">
        <v>28.08</v>
      </c>
      <c r="G363" s="3">
        <f t="shared" si="5"/>
        <v>4.3379629629629637</v>
      </c>
      <c r="H363" s="3">
        <v>24.49</v>
      </c>
      <c r="I363" s="3">
        <v>0.48</v>
      </c>
      <c r="J363" s="3">
        <v>0.23</v>
      </c>
      <c r="K363" s="3">
        <v>111.3</v>
      </c>
      <c r="L363" s="3">
        <v>26.42</v>
      </c>
      <c r="M363" s="3">
        <v>13938.8</v>
      </c>
      <c r="N363" s="10">
        <v>4390.6400000000003</v>
      </c>
      <c r="O363" s="12">
        <v>5.7285056755079289</v>
      </c>
      <c r="P363" s="3">
        <v>50.510000000000005</v>
      </c>
    </row>
    <row r="364" spans="1:16" x14ac:dyDescent="0.35">
      <c r="A364" t="s">
        <v>0</v>
      </c>
      <c r="B364" s="5">
        <v>360</v>
      </c>
      <c r="C364">
        <v>2651</v>
      </c>
      <c r="D364" s="3">
        <v>219.02</v>
      </c>
      <c r="E364" s="3">
        <v>80.45</v>
      </c>
      <c r="F364" s="3">
        <v>41.96</v>
      </c>
      <c r="G364" s="3">
        <f t="shared" si="5"/>
        <v>1.917302192564347</v>
      </c>
      <c r="H364" s="3">
        <v>65.739999999999995</v>
      </c>
      <c r="I364" s="3">
        <v>0.69</v>
      </c>
      <c r="J364" s="3">
        <v>0.52</v>
      </c>
      <c r="K364" s="3">
        <v>86.28</v>
      </c>
      <c r="L364" s="3">
        <v>42.37</v>
      </c>
      <c r="M364" s="3">
        <v>13822.41</v>
      </c>
      <c r="N364" s="10">
        <v>4407.68</v>
      </c>
      <c r="O364" s="12">
        <v>5.8285184814276025</v>
      </c>
      <c r="P364" s="3">
        <v>9.2600000000000051</v>
      </c>
    </row>
    <row r="365" spans="1:16" x14ac:dyDescent="0.35">
      <c r="A365" t="s">
        <v>0</v>
      </c>
      <c r="B365" s="5">
        <v>361</v>
      </c>
      <c r="C365">
        <v>496</v>
      </c>
      <c r="D365" s="3">
        <v>123.01</v>
      </c>
      <c r="E365" s="3">
        <v>58.24</v>
      </c>
      <c r="F365" s="3">
        <v>10.84</v>
      </c>
      <c r="G365" s="3">
        <f t="shared" si="5"/>
        <v>5.3726937269372694</v>
      </c>
      <c r="H365" s="3">
        <v>78.12</v>
      </c>
      <c r="I365" s="3">
        <v>0.41</v>
      </c>
      <c r="J365" s="3">
        <v>0.19</v>
      </c>
      <c r="K365" s="3">
        <v>54.04</v>
      </c>
      <c r="L365" s="3">
        <v>10.19</v>
      </c>
      <c r="M365" s="3">
        <v>13760.72</v>
      </c>
      <c r="N365" s="10">
        <v>4379.58</v>
      </c>
      <c r="O365" s="12">
        <v>5.890426610493483</v>
      </c>
      <c r="P365" s="3">
        <v>176.88</v>
      </c>
    </row>
    <row r="366" spans="1:16" x14ac:dyDescent="0.35">
      <c r="A366" t="s">
        <v>0</v>
      </c>
      <c r="B366" s="5">
        <v>362</v>
      </c>
      <c r="C366">
        <v>2426</v>
      </c>
      <c r="D366" s="3">
        <v>254.87</v>
      </c>
      <c r="E366" s="3">
        <v>114.33</v>
      </c>
      <c r="F366" s="3">
        <v>27.02</v>
      </c>
      <c r="G366" s="3">
        <f t="shared" si="5"/>
        <v>4.2313101406365652</v>
      </c>
      <c r="H366" s="3">
        <v>83.21</v>
      </c>
      <c r="I366" s="3">
        <v>0.47</v>
      </c>
      <c r="J366" s="3">
        <v>0.24</v>
      </c>
      <c r="K366" s="3">
        <v>113.27</v>
      </c>
      <c r="L366" s="3">
        <v>29.07</v>
      </c>
      <c r="M366" s="3">
        <v>13731.5</v>
      </c>
      <c r="N366" s="10">
        <v>4360.63</v>
      </c>
      <c r="O366" s="12">
        <v>5.9211015860016802</v>
      </c>
      <c r="P366" s="3">
        <v>171.79000000000002</v>
      </c>
    </row>
    <row r="367" spans="1:16" x14ac:dyDescent="0.35">
      <c r="A367" t="s">
        <v>0</v>
      </c>
      <c r="B367" s="5">
        <v>363</v>
      </c>
      <c r="C367">
        <v>4588</v>
      </c>
      <c r="D367" s="3">
        <v>309.57</v>
      </c>
      <c r="E367" s="3">
        <v>132.43</v>
      </c>
      <c r="F367" s="3">
        <v>44.11</v>
      </c>
      <c r="G367" s="3">
        <f t="shared" si="5"/>
        <v>3.0022670596236685</v>
      </c>
      <c r="H367" s="3">
        <v>80.33</v>
      </c>
      <c r="I367" s="3">
        <v>0.6</v>
      </c>
      <c r="J367" s="3">
        <v>0.33</v>
      </c>
      <c r="K367" s="3">
        <v>127.88</v>
      </c>
      <c r="L367" s="3">
        <v>43.17</v>
      </c>
      <c r="M367" s="3">
        <v>13669.62</v>
      </c>
      <c r="N367" s="10">
        <v>4306.49</v>
      </c>
      <c r="O367" s="12">
        <v>5.9894200612170678</v>
      </c>
      <c r="P367" s="3">
        <v>174.67000000000002</v>
      </c>
    </row>
    <row r="368" spans="1:16" x14ac:dyDescent="0.35">
      <c r="A368" t="s">
        <v>0</v>
      </c>
      <c r="B368" s="5">
        <v>364</v>
      </c>
      <c r="C368">
        <v>530</v>
      </c>
      <c r="D368" s="3">
        <v>96.63</v>
      </c>
      <c r="E368" s="3">
        <v>35.31</v>
      </c>
      <c r="F368" s="3">
        <v>19.11</v>
      </c>
      <c r="G368" s="3">
        <f t="shared" si="5"/>
        <v>1.8477237048665622</v>
      </c>
      <c r="H368" s="3">
        <v>45.02</v>
      </c>
      <c r="I368" s="3">
        <v>0.71</v>
      </c>
      <c r="J368" s="3">
        <v>0.54</v>
      </c>
      <c r="K368" s="3">
        <v>35.44</v>
      </c>
      <c r="L368" s="3">
        <v>16.97</v>
      </c>
      <c r="M368" s="3">
        <v>13597.46</v>
      </c>
      <c r="N368" s="10">
        <v>4452.38</v>
      </c>
      <c r="O368" s="12">
        <v>6.0189960770828259</v>
      </c>
      <c r="P368" s="3">
        <v>29.979999999999997</v>
      </c>
    </row>
    <row r="369" spans="1:16" x14ac:dyDescent="0.35">
      <c r="A369" t="s">
        <v>0</v>
      </c>
      <c r="B369" s="5">
        <v>365</v>
      </c>
      <c r="C369">
        <v>774</v>
      </c>
      <c r="D369" s="3">
        <v>136.57</v>
      </c>
      <c r="E369" s="3">
        <v>60.84</v>
      </c>
      <c r="F369" s="3">
        <v>16.2</v>
      </c>
      <c r="G369" s="3">
        <f t="shared" si="5"/>
        <v>3.755555555555556</v>
      </c>
      <c r="H369" s="3">
        <v>60.51</v>
      </c>
      <c r="I369" s="3">
        <v>0.52</v>
      </c>
      <c r="J369" s="3">
        <v>0.27</v>
      </c>
      <c r="K369" s="3">
        <v>55.87</v>
      </c>
      <c r="L369" s="3">
        <v>14.76</v>
      </c>
      <c r="M369" s="3">
        <v>13523.4</v>
      </c>
      <c r="N369" s="10">
        <v>4573.76</v>
      </c>
      <c r="O369" s="12">
        <v>6.0561451613424717</v>
      </c>
      <c r="P369" s="3">
        <v>14.490000000000002</v>
      </c>
    </row>
    <row r="370" spans="1:16" x14ac:dyDescent="0.35">
      <c r="A370" t="s">
        <v>0</v>
      </c>
      <c r="B370" s="5">
        <v>366</v>
      </c>
      <c r="C370">
        <v>926</v>
      </c>
      <c r="D370" s="3">
        <v>258.39</v>
      </c>
      <c r="E370" s="3">
        <v>135.94</v>
      </c>
      <c r="F370" s="3">
        <v>8.67</v>
      </c>
      <c r="G370" s="3">
        <f t="shared" si="5"/>
        <v>15.679354094579008</v>
      </c>
      <c r="H370" s="3">
        <v>35.46</v>
      </c>
      <c r="I370" s="3">
        <v>0.17</v>
      </c>
      <c r="J370" s="3">
        <v>0.06</v>
      </c>
      <c r="K370" s="3">
        <v>122.29</v>
      </c>
      <c r="L370" s="3">
        <v>8.6</v>
      </c>
      <c r="M370" s="3">
        <v>13536.11</v>
      </c>
      <c r="N370" s="10">
        <v>4523.26</v>
      </c>
      <c r="O370" s="12">
        <v>6.0568798321994644</v>
      </c>
      <c r="P370" s="3">
        <v>39.54</v>
      </c>
    </row>
    <row r="371" spans="1:16" x14ac:dyDescent="0.35">
      <c r="A371" t="s">
        <v>0</v>
      </c>
      <c r="B371" s="5">
        <v>367</v>
      </c>
      <c r="C371">
        <v>1380</v>
      </c>
      <c r="D371" s="3">
        <v>339.32</v>
      </c>
      <c r="E371" s="3">
        <v>180.57</v>
      </c>
      <c r="F371" s="3">
        <v>9.73</v>
      </c>
      <c r="G371" s="3">
        <f t="shared" si="5"/>
        <v>18.558067831449126</v>
      </c>
      <c r="H371" s="3">
        <v>58.99</v>
      </c>
      <c r="I371" s="3">
        <v>0.15</v>
      </c>
      <c r="J371" s="3">
        <v>0.05</v>
      </c>
      <c r="K371" s="3">
        <v>161.94</v>
      </c>
      <c r="L371" s="3">
        <v>9.43</v>
      </c>
      <c r="M371" s="3">
        <v>13544.83</v>
      </c>
      <c r="N371" s="10">
        <v>4435.3</v>
      </c>
      <c r="O371" s="12">
        <v>6.0701602488679516</v>
      </c>
      <c r="P371" s="3">
        <v>16.009999999999998</v>
      </c>
    </row>
    <row r="372" spans="1:16" x14ac:dyDescent="0.35">
      <c r="A372" t="s">
        <v>0</v>
      </c>
      <c r="B372" s="5">
        <v>368</v>
      </c>
      <c r="C372">
        <v>516</v>
      </c>
      <c r="D372" s="3">
        <v>124.52</v>
      </c>
      <c r="E372" s="3">
        <v>58.82</v>
      </c>
      <c r="F372" s="3">
        <v>11.17</v>
      </c>
      <c r="G372" s="3">
        <f t="shared" si="5"/>
        <v>5.2658907788719782</v>
      </c>
      <c r="H372" s="3">
        <v>66.41</v>
      </c>
      <c r="I372" s="3">
        <v>0.42</v>
      </c>
      <c r="J372" s="3">
        <v>0.19</v>
      </c>
      <c r="K372" s="3">
        <v>53.37</v>
      </c>
      <c r="L372" s="3">
        <v>10.76</v>
      </c>
      <c r="M372" s="3">
        <v>13462.18</v>
      </c>
      <c r="N372" s="10">
        <v>4474.7</v>
      </c>
      <c r="O372" s="12">
        <v>6.1346383036510543</v>
      </c>
      <c r="P372" s="3">
        <v>8.5900000000000034</v>
      </c>
    </row>
    <row r="373" spans="1:16" x14ac:dyDescent="0.35">
      <c r="A373" t="s">
        <v>0</v>
      </c>
      <c r="B373" s="5">
        <v>369</v>
      </c>
      <c r="C373">
        <v>709</v>
      </c>
      <c r="D373" s="3">
        <v>182.94</v>
      </c>
      <c r="E373" s="3">
        <v>92.4</v>
      </c>
      <c r="F373" s="3">
        <v>9.77</v>
      </c>
      <c r="G373" s="3">
        <f t="shared" si="5"/>
        <v>9.4575230296827026</v>
      </c>
      <c r="H373" s="3">
        <v>60.37</v>
      </c>
      <c r="I373" s="3">
        <v>0.27</v>
      </c>
      <c r="J373" s="3">
        <v>0.11</v>
      </c>
      <c r="K373" s="3">
        <v>84.17</v>
      </c>
      <c r="L373" s="3">
        <v>9.9</v>
      </c>
      <c r="M373" s="3">
        <v>13521.41</v>
      </c>
      <c r="N373" s="10">
        <v>4362.92</v>
      </c>
      <c r="O373" s="12">
        <v>6.1084521982533326</v>
      </c>
      <c r="P373" s="3">
        <v>14.630000000000003</v>
      </c>
    </row>
    <row r="374" spans="1:16" x14ac:dyDescent="0.35">
      <c r="A374" t="s">
        <v>0</v>
      </c>
      <c r="B374" s="5">
        <v>370</v>
      </c>
      <c r="C374">
        <v>676</v>
      </c>
      <c r="D374" s="3">
        <v>116.46</v>
      </c>
      <c r="E374" s="3">
        <v>47.02</v>
      </c>
      <c r="F374" s="3">
        <v>18.3</v>
      </c>
      <c r="G374" s="3">
        <f t="shared" si="5"/>
        <v>2.569398907103825</v>
      </c>
      <c r="H374" s="3">
        <v>77.67</v>
      </c>
      <c r="I374" s="3">
        <v>0.63</v>
      </c>
      <c r="J374" s="3">
        <v>0.39</v>
      </c>
      <c r="K374" s="3">
        <v>47.51</v>
      </c>
      <c r="L374" s="3">
        <v>17.39</v>
      </c>
      <c r="M374" s="3">
        <v>13560.45</v>
      </c>
      <c r="N374" s="10">
        <v>4333.4399999999996</v>
      </c>
      <c r="O374" s="12">
        <v>6.0806005697267578</v>
      </c>
      <c r="P374" s="3">
        <v>177.32999999999998</v>
      </c>
    </row>
    <row r="375" spans="1:16" x14ac:dyDescent="0.35">
      <c r="A375" t="s">
        <v>0</v>
      </c>
      <c r="B375" s="5">
        <v>371</v>
      </c>
      <c r="C375">
        <v>552</v>
      </c>
      <c r="D375" s="3">
        <v>146.34</v>
      </c>
      <c r="E375" s="3">
        <v>72.44</v>
      </c>
      <c r="F375" s="3">
        <v>9.6999999999999993</v>
      </c>
      <c r="G375" s="3">
        <f t="shared" si="5"/>
        <v>7.4680412371134022</v>
      </c>
      <c r="H375" s="3">
        <v>72.2</v>
      </c>
      <c r="I375" s="3">
        <v>0.32</v>
      </c>
      <c r="J375" s="3">
        <v>0.13</v>
      </c>
      <c r="K375" s="3">
        <v>66.209999999999994</v>
      </c>
      <c r="L375" s="3">
        <v>8.8699999999999992</v>
      </c>
      <c r="M375" s="3">
        <v>13541.11</v>
      </c>
      <c r="N375" s="10">
        <v>4224.17</v>
      </c>
      <c r="O375" s="12">
        <v>6.1240840535589758</v>
      </c>
      <c r="P375" s="3">
        <v>2.7999999999999972</v>
      </c>
    </row>
    <row r="376" spans="1:16" x14ac:dyDescent="0.35">
      <c r="A376" t="s">
        <v>0</v>
      </c>
      <c r="B376" s="5">
        <v>372</v>
      </c>
      <c r="C376">
        <v>6606</v>
      </c>
      <c r="D376" s="3">
        <v>463.23</v>
      </c>
      <c r="E376" s="3">
        <v>223.15</v>
      </c>
      <c r="F376" s="3">
        <v>37.69</v>
      </c>
      <c r="G376" s="3">
        <f t="shared" si="5"/>
        <v>5.9206686123640226</v>
      </c>
      <c r="H376" s="3">
        <v>64.319999999999993</v>
      </c>
      <c r="I376" s="3">
        <v>0.39</v>
      </c>
      <c r="J376" s="3">
        <v>0.17</v>
      </c>
      <c r="K376" s="3">
        <v>204.73</v>
      </c>
      <c r="L376" s="3">
        <v>33.69</v>
      </c>
      <c r="M376" s="3">
        <v>13501.26</v>
      </c>
      <c r="N376" s="10">
        <v>4226.5</v>
      </c>
      <c r="O376" s="12">
        <v>6.1591665496724159</v>
      </c>
      <c r="P376" s="3">
        <v>10.680000000000007</v>
      </c>
    </row>
    <row r="377" spans="1:16" x14ac:dyDescent="0.35">
      <c r="A377" t="s">
        <v>0</v>
      </c>
      <c r="B377" s="5">
        <v>373</v>
      </c>
      <c r="C377">
        <v>358</v>
      </c>
      <c r="D377" s="3">
        <v>114.15</v>
      </c>
      <c r="E377" s="3">
        <v>55.91</v>
      </c>
      <c r="F377" s="3">
        <v>8.15</v>
      </c>
      <c r="G377" s="3">
        <f t="shared" si="5"/>
        <v>6.8601226993865021</v>
      </c>
      <c r="H377" s="3">
        <v>64.56</v>
      </c>
      <c r="I377" s="3">
        <v>0.35</v>
      </c>
      <c r="J377" s="3">
        <v>0.15</v>
      </c>
      <c r="K377" s="3">
        <v>50.57</v>
      </c>
      <c r="L377" s="3">
        <v>8.0299999999999994</v>
      </c>
      <c r="M377" s="3">
        <v>13399.83</v>
      </c>
      <c r="N377" s="10">
        <v>4458.4399999999996</v>
      </c>
      <c r="O377" s="12">
        <v>6.1942992971163253</v>
      </c>
      <c r="P377" s="3">
        <v>10.439999999999998</v>
      </c>
    </row>
    <row r="378" spans="1:16" x14ac:dyDescent="0.35">
      <c r="A378" t="s">
        <v>0</v>
      </c>
      <c r="B378" s="5">
        <v>374</v>
      </c>
      <c r="C378">
        <v>1918</v>
      </c>
      <c r="D378" s="3">
        <v>302.39</v>
      </c>
      <c r="E378" s="3">
        <v>153.58000000000001</v>
      </c>
      <c r="F378" s="3">
        <v>15.9</v>
      </c>
      <c r="G378" s="3">
        <f t="shared" si="5"/>
        <v>9.6591194968553467</v>
      </c>
      <c r="H378" s="3">
        <v>93</v>
      </c>
      <c r="I378" s="3">
        <v>0.26</v>
      </c>
      <c r="J378" s="3">
        <v>0.1</v>
      </c>
      <c r="K378" s="3">
        <v>138.6</v>
      </c>
      <c r="L378" s="3">
        <v>15.97</v>
      </c>
      <c r="M378" s="3">
        <v>13709.34</v>
      </c>
      <c r="N378" s="10">
        <v>4174.26</v>
      </c>
      <c r="O378" s="12">
        <v>5.9855840135445764</v>
      </c>
      <c r="P378" s="3">
        <v>162</v>
      </c>
    </row>
    <row r="379" spans="1:16" x14ac:dyDescent="0.35">
      <c r="A379" t="s">
        <v>0</v>
      </c>
      <c r="B379" s="5">
        <v>375</v>
      </c>
      <c r="C379">
        <v>215</v>
      </c>
      <c r="D379" s="3">
        <v>78.040000000000006</v>
      </c>
      <c r="E379" s="3">
        <v>35.46</v>
      </c>
      <c r="F379" s="3">
        <v>7.72</v>
      </c>
      <c r="G379" s="3">
        <f t="shared" si="5"/>
        <v>4.5932642487046635</v>
      </c>
      <c r="H379" s="3">
        <v>49.16</v>
      </c>
      <c r="I379" s="3">
        <v>0.44</v>
      </c>
      <c r="J379" s="3">
        <v>0.22</v>
      </c>
      <c r="K379" s="3">
        <v>33.119999999999997</v>
      </c>
      <c r="L379" s="3">
        <v>7.8</v>
      </c>
      <c r="M379" s="3">
        <v>13430.23</v>
      </c>
      <c r="N379" s="10">
        <v>4117.8999999999996</v>
      </c>
      <c r="O379" s="12">
        <v>6.2487197531348677</v>
      </c>
      <c r="P379" s="3">
        <v>25.840000000000003</v>
      </c>
    </row>
    <row r="380" spans="1:16" x14ac:dyDescent="0.35">
      <c r="A380" t="s">
        <v>0</v>
      </c>
      <c r="B380" s="5">
        <v>376</v>
      </c>
      <c r="C380">
        <v>424</v>
      </c>
      <c r="D380" s="3">
        <v>112.84</v>
      </c>
      <c r="E380" s="3">
        <v>53.12</v>
      </c>
      <c r="F380" s="3">
        <v>10.16</v>
      </c>
      <c r="G380" s="3">
        <f t="shared" si="5"/>
        <v>5.228346456692913</v>
      </c>
      <c r="H380" s="3">
        <v>36.08</v>
      </c>
      <c r="I380" s="3">
        <v>0.42</v>
      </c>
      <c r="J380" s="3">
        <v>0.19</v>
      </c>
      <c r="K380" s="3">
        <v>50.09</v>
      </c>
      <c r="L380" s="3">
        <v>8.98</v>
      </c>
      <c r="M380" s="3">
        <v>13406.5</v>
      </c>
      <c r="N380" s="10">
        <v>4030</v>
      </c>
      <c r="O380" s="12">
        <v>6.291008284544457</v>
      </c>
      <c r="P380" s="3">
        <v>38.92</v>
      </c>
    </row>
    <row r="381" spans="1:16" x14ac:dyDescent="0.35">
      <c r="A381" t="s">
        <v>0</v>
      </c>
      <c r="B381" s="5">
        <v>377</v>
      </c>
      <c r="C381">
        <v>2162</v>
      </c>
      <c r="D381" s="3">
        <v>318.08</v>
      </c>
      <c r="E381" s="3">
        <v>162.32</v>
      </c>
      <c r="F381" s="3">
        <v>16.96</v>
      </c>
      <c r="G381" s="3">
        <f t="shared" si="5"/>
        <v>9.5707547169811313</v>
      </c>
      <c r="H381" s="3">
        <v>6.8</v>
      </c>
      <c r="I381" s="3">
        <v>0.27</v>
      </c>
      <c r="J381" s="3">
        <v>0.1</v>
      </c>
      <c r="K381" s="3">
        <v>145.56</v>
      </c>
      <c r="L381" s="3">
        <v>15.01</v>
      </c>
      <c r="M381" s="3">
        <v>13363.03</v>
      </c>
      <c r="N381" s="10">
        <v>4002</v>
      </c>
      <c r="O381" s="12">
        <v>6.3365969224441399</v>
      </c>
      <c r="P381" s="3">
        <v>68.2</v>
      </c>
    </row>
    <row r="382" spans="1:16" x14ac:dyDescent="0.35">
      <c r="A382" t="s">
        <v>0</v>
      </c>
      <c r="B382" s="5">
        <v>378</v>
      </c>
      <c r="C382">
        <v>462</v>
      </c>
      <c r="D382" s="3">
        <v>140.91</v>
      </c>
      <c r="E382" s="3">
        <v>69.98</v>
      </c>
      <c r="F382" s="3">
        <v>8.41</v>
      </c>
      <c r="G382" s="3">
        <f t="shared" si="5"/>
        <v>8.3210463733650428</v>
      </c>
      <c r="H382" s="3">
        <v>80.02</v>
      </c>
      <c r="I382" s="3">
        <v>0.28999999999999998</v>
      </c>
      <c r="J382" s="3">
        <v>0.12</v>
      </c>
      <c r="K382" s="3">
        <v>64.78</v>
      </c>
      <c r="L382" s="3">
        <v>8.52</v>
      </c>
      <c r="M382" s="3">
        <v>13290.85</v>
      </c>
      <c r="N382" s="10">
        <v>3951.14</v>
      </c>
      <c r="O382" s="12">
        <v>6.4133414250140053</v>
      </c>
      <c r="P382" s="3">
        <v>174.98000000000002</v>
      </c>
    </row>
    <row r="383" spans="1:16" x14ac:dyDescent="0.35">
      <c r="A383" t="s">
        <v>0</v>
      </c>
      <c r="B383" s="5">
        <v>379</v>
      </c>
      <c r="C383">
        <v>657</v>
      </c>
      <c r="D383" s="3">
        <v>140.68</v>
      </c>
      <c r="E383" s="3">
        <v>66.62</v>
      </c>
      <c r="F383" s="3">
        <v>12.56</v>
      </c>
      <c r="G383" s="3">
        <f t="shared" si="5"/>
        <v>5.3041401273885356</v>
      </c>
      <c r="H383" s="3">
        <v>54.99</v>
      </c>
      <c r="I383" s="3">
        <v>0.42</v>
      </c>
      <c r="J383" s="3">
        <v>0.19</v>
      </c>
      <c r="K383" s="3">
        <v>60.42</v>
      </c>
      <c r="L383" s="3">
        <v>11.38</v>
      </c>
      <c r="M383" s="3">
        <v>13601.35</v>
      </c>
      <c r="N383" s="10">
        <v>3864.48</v>
      </c>
      <c r="O383" s="12">
        <v>6.1564055818527441</v>
      </c>
      <c r="P383" s="3">
        <v>20.009999999999998</v>
      </c>
    </row>
    <row r="384" spans="1:16" x14ac:dyDescent="0.35">
      <c r="A384" t="s">
        <v>0</v>
      </c>
      <c r="B384" s="5">
        <v>380</v>
      </c>
      <c r="C384">
        <v>876</v>
      </c>
      <c r="D384" s="3">
        <v>157.97</v>
      </c>
      <c r="E384" s="3">
        <v>73.22</v>
      </c>
      <c r="F384" s="3">
        <v>15.23</v>
      </c>
      <c r="G384" s="3">
        <f t="shared" si="5"/>
        <v>4.8076165462902161</v>
      </c>
      <c r="H384" s="3">
        <v>52.08</v>
      </c>
      <c r="I384" s="3">
        <v>0.44</v>
      </c>
      <c r="J384" s="3">
        <v>0.21</v>
      </c>
      <c r="K384" s="3">
        <v>68.430000000000007</v>
      </c>
      <c r="L384" s="3">
        <v>15.38</v>
      </c>
      <c r="M384" s="3">
        <v>13660.57</v>
      </c>
      <c r="N384" s="10">
        <v>3786.59</v>
      </c>
      <c r="O384" s="12">
        <v>6.1221067744362596</v>
      </c>
      <c r="P384" s="3">
        <v>22.92</v>
      </c>
    </row>
    <row r="385" spans="1:16" x14ac:dyDescent="0.35">
      <c r="A385" t="s">
        <v>0</v>
      </c>
      <c r="B385" s="5">
        <v>381</v>
      </c>
      <c r="C385">
        <v>368</v>
      </c>
      <c r="D385" s="3">
        <v>90.76</v>
      </c>
      <c r="E385" s="3">
        <v>39.15</v>
      </c>
      <c r="F385" s="3">
        <v>11.97</v>
      </c>
      <c r="G385" s="3">
        <f t="shared" si="5"/>
        <v>3.2706766917293231</v>
      </c>
      <c r="H385" s="3">
        <v>45.52</v>
      </c>
      <c r="I385" s="3">
        <v>0.56000000000000005</v>
      </c>
      <c r="J385" s="3">
        <v>0.31</v>
      </c>
      <c r="K385" s="3">
        <v>36.72</v>
      </c>
      <c r="L385" s="3">
        <v>10.65</v>
      </c>
      <c r="M385" s="3">
        <v>13748.5</v>
      </c>
      <c r="N385" s="10">
        <v>3931.57</v>
      </c>
      <c r="O385" s="12">
        <v>6.0087202530801731</v>
      </c>
      <c r="P385" s="3">
        <v>29.479999999999997</v>
      </c>
    </row>
    <row r="386" spans="1:16" x14ac:dyDescent="0.35">
      <c r="A386" t="s">
        <v>0</v>
      </c>
      <c r="B386" s="5">
        <v>382</v>
      </c>
      <c r="C386">
        <v>147</v>
      </c>
      <c r="D386" s="3">
        <v>68.900000000000006</v>
      </c>
      <c r="E386" s="3">
        <v>32.03</v>
      </c>
      <c r="F386" s="3">
        <v>5.84</v>
      </c>
      <c r="G386" s="3">
        <f t="shared" si="5"/>
        <v>5.4845890410958908</v>
      </c>
      <c r="H386" s="3">
        <v>54.98</v>
      </c>
      <c r="I386" s="3">
        <v>0.39</v>
      </c>
      <c r="J386" s="3">
        <v>0.18</v>
      </c>
      <c r="K386" s="3">
        <v>29.97</v>
      </c>
      <c r="L386" s="3">
        <v>6.37</v>
      </c>
      <c r="M386" s="3">
        <v>13907.19</v>
      </c>
      <c r="N386" s="10">
        <v>4052.17</v>
      </c>
      <c r="O386" s="12">
        <v>5.8378903028827924</v>
      </c>
      <c r="P386" s="3">
        <v>20.020000000000003</v>
      </c>
    </row>
    <row r="387" spans="1:16" x14ac:dyDescent="0.35">
      <c r="A387" t="s">
        <v>0</v>
      </c>
      <c r="B387" s="5">
        <v>383</v>
      </c>
      <c r="C387">
        <v>336</v>
      </c>
      <c r="D387" s="3">
        <v>131.19999999999999</v>
      </c>
      <c r="E387" s="3">
        <v>66.16</v>
      </c>
      <c r="F387" s="3">
        <v>6.47</v>
      </c>
      <c r="G387" s="3">
        <f t="shared" si="5"/>
        <v>10.22565687789799</v>
      </c>
      <c r="H387" s="3">
        <v>48.98</v>
      </c>
      <c r="I387" s="3">
        <v>0.25</v>
      </c>
      <c r="J387" s="3">
        <v>0.1</v>
      </c>
      <c r="K387" s="3">
        <v>61.62</v>
      </c>
      <c r="L387" s="3">
        <v>6.48</v>
      </c>
      <c r="M387" s="3">
        <v>13939.57</v>
      </c>
      <c r="N387" s="10">
        <v>4020.82</v>
      </c>
      <c r="O387" s="12">
        <v>5.816443357335312</v>
      </c>
      <c r="P387" s="3">
        <v>26.020000000000003</v>
      </c>
    </row>
    <row r="388" spans="1:16" x14ac:dyDescent="0.35">
      <c r="A388" t="s">
        <v>0</v>
      </c>
      <c r="B388" s="5">
        <v>384</v>
      </c>
      <c r="C388">
        <v>826</v>
      </c>
      <c r="D388" s="3">
        <v>186.7</v>
      </c>
      <c r="E388" s="3">
        <v>93.95</v>
      </c>
      <c r="F388" s="3">
        <v>11.19</v>
      </c>
      <c r="G388" s="3">
        <f t="shared" si="5"/>
        <v>8.3958891867739052</v>
      </c>
      <c r="H388" s="3">
        <v>44.26</v>
      </c>
      <c r="I388" s="3">
        <v>0.3</v>
      </c>
      <c r="J388" s="3">
        <v>0.12</v>
      </c>
      <c r="K388" s="3">
        <v>84.2</v>
      </c>
      <c r="L388" s="3">
        <v>9.9</v>
      </c>
      <c r="M388" s="3">
        <v>13837.75</v>
      </c>
      <c r="N388" s="10">
        <v>3829.25</v>
      </c>
      <c r="O388" s="12">
        <v>5.9534179240973941</v>
      </c>
      <c r="P388" s="3">
        <v>30.740000000000002</v>
      </c>
    </row>
    <row r="389" spans="1:16" x14ac:dyDescent="0.35">
      <c r="A389" t="s">
        <v>0</v>
      </c>
      <c r="B389" s="5">
        <v>385</v>
      </c>
      <c r="C389">
        <v>309</v>
      </c>
      <c r="D389" s="3">
        <v>92.95</v>
      </c>
      <c r="E389" s="3">
        <v>42.98</v>
      </c>
      <c r="F389" s="3">
        <v>9.15</v>
      </c>
      <c r="G389" s="3">
        <f t="shared" si="5"/>
        <v>4.6972677595628411</v>
      </c>
      <c r="H389" s="3">
        <v>172.32</v>
      </c>
      <c r="I389" s="3">
        <v>0.45</v>
      </c>
      <c r="J389" s="3">
        <v>0.21</v>
      </c>
      <c r="K389" s="3">
        <v>39.46</v>
      </c>
      <c r="L389" s="3">
        <v>8.9</v>
      </c>
      <c r="M389" s="3">
        <v>14137.6</v>
      </c>
      <c r="N389" s="10">
        <v>3798.13</v>
      </c>
      <c r="O389" s="12">
        <v>5.6926971737925838</v>
      </c>
      <c r="P389" s="3">
        <v>82.68</v>
      </c>
    </row>
    <row r="390" spans="1:16" x14ac:dyDescent="0.35">
      <c r="A390" t="s">
        <v>0</v>
      </c>
      <c r="B390" s="5">
        <v>386</v>
      </c>
      <c r="C390">
        <v>436</v>
      </c>
      <c r="D390" s="3">
        <v>97.69</v>
      </c>
      <c r="E390" s="3">
        <v>42.25</v>
      </c>
      <c r="F390" s="3">
        <v>13.14</v>
      </c>
      <c r="G390" s="3">
        <f t="shared" ref="G390:G453" si="6">E390/F390</f>
        <v>3.2153729071537289</v>
      </c>
      <c r="H390" s="3">
        <v>47.49</v>
      </c>
      <c r="I390" s="3">
        <v>0.56999999999999995</v>
      </c>
      <c r="J390" s="3">
        <v>0.31</v>
      </c>
      <c r="K390" s="3">
        <v>39.81</v>
      </c>
      <c r="L390" s="3">
        <v>11.96</v>
      </c>
      <c r="M390" s="3">
        <v>14133.49</v>
      </c>
      <c r="N390" s="10">
        <v>3671.77</v>
      </c>
      <c r="O390" s="12">
        <v>5.7266548864640718</v>
      </c>
      <c r="P390" s="3">
        <v>27.509999999999998</v>
      </c>
    </row>
    <row r="391" spans="1:16" x14ac:dyDescent="0.35">
      <c r="A391" t="s">
        <v>0</v>
      </c>
      <c r="B391" s="5">
        <v>387</v>
      </c>
      <c r="C391">
        <v>642</v>
      </c>
      <c r="D391" s="3">
        <v>128.75</v>
      </c>
      <c r="E391" s="3">
        <v>58.41</v>
      </c>
      <c r="F391" s="3">
        <v>13.99</v>
      </c>
      <c r="G391" s="3">
        <f t="shared" si="6"/>
        <v>4.1751250893495353</v>
      </c>
      <c r="H391" s="3">
        <v>100.81</v>
      </c>
      <c r="I391" s="3">
        <v>0.49</v>
      </c>
      <c r="J391" s="3">
        <v>0.24</v>
      </c>
      <c r="K391" s="3">
        <v>54.04</v>
      </c>
      <c r="L391" s="3">
        <v>13.49</v>
      </c>
      <c r="M391" s="3">
        <v>14307.38</v>
      </c>
      <c r="N391" s="10">
        <v>3743.72</v>
      </c>
      <c r="O391" s="12">
        <v>5.5538892640302544</v>
      </c>
      <c r="P391" s="3">
        <v>154.19</v>
      </c>
    </row>
    <row r="392" spans="1:16" x14ac:dyDescent="0.35">
      <c r="A392" t="s">
        <v>0</v>
      </c>
      <c r="B392" s="5">
        <v>388</v>
      </c>
      <c r="C392">
        <v>796</v>
      </c>
      <c r="D392" s="3">
        <v>174.91</v>
      </c>
      <c r="E392" s="3">
        <v>86.96</v>
      </c>
      <c r="F392" s="3">
        <v>11.66</v>
      </c>
      <c r="G392" s="3">
        <f t="shared" si="6"/>
        <v>7.4579759862778721</v>
      </c>
      <c r="H392" s="3">
        <v>105.06</v>
      </c>
      <c r="I392" s="3">
        <v>0.33</v>
      </c>
      <c r="J392" s="3">
        <v>0.13</v>
      </c>
      <c r="K392" s="3">
        <v>78</v>
      </c>
      <c r="L392" s="3">
        <v>10.44</v>
      </c>
      <c r="M392" s="3">
        <v>14339.98</v>
      </c>
      <c r="N392" s="10">
        <v>3675.62</v>
      </c>
      <c r="O392" s="12">
        <v>5.5410525927658592</v>
      </c>
      <c r="P392" s="3">
        <v>149.94</v>
      </c>
    </row>
    <row r="393" spans="1:16" x14ac:dyDescent="0.35">
      <c r="A393" t="s">
        <v>0</v>
      </c>
      <c r="B393" s="5">
        <v>389</v>
      </c>
      <c r="C393">
        <v>750</v>
      </c>
      <c r="D393" s="3">
        <v>161.04</v>
      </c>
      <c r="E393" s="3">
        <v>78.09</v>
      </c>
      <c r="F393" s="3">
        <v>12.23</v>
      </c>
      <c r="G393" s="3">
        <f t="shared" si="6"/>
        <v>6.3851185609157808</v>
      </c>
      <c r="H393" s="3">
        <v>48.74</v>
      </c>
      <c r="I393" s="3">
        <v>0.36</v>
      </c>
      <c r="J393" s="3">
        <v>0.16</v>
      </c>
      <c r="K393" s="3">
        <v>72.349999999999994</v>
      </c>
      <c r="L393" s="3">
        <v>11.55</v>
      </c>
      <c r="M393" s="3">
        <v>14185.68</v>
      </c>
      <c r="N393" s="10">
        <v>3542.87</v>
      </c>
      <c r="O393" s="12">
        <v>5.7108679476119306</v>
      </c>
      <c r="P393" s="3">
        <v>26.259999999999998</v>
      </c>
    </row>
    <row r="394" spans="1:16" x14ac:dyDescent="0.35">
      <c r="A394" t="s">
        <v>0</v>
      </c>
      <c r="B394" s="5">
        <v>390</v>
      </c>
      <c r="C394">
        <v>1967</v>
      </c>
      <c r="D394" s="3">
        <v>258.64999999999998</v>
      </c>
      <c r="E394" s="3">
        <v>125.63</v>
      </c>
      <c r="F394" s="3">
        <v>19.940000000000001</v>
      </c>
      <c r="G394" s="3">
        <f t="shared" si="6"/>
        <v>6.3004012036108321</v>
      </c>
      <c r="H394" s="3">
        <v>83.58</v>
      </c>
      <c r="I394" s="3">
        <v>0.37</v>
      </c>
      <c r="J394" s="3">
        <v>0.16</v>
      </c>
      <c r="K394" s="3">
        <v>113.11</v>
      </c>
      <c r="L394" s="3">
        <v>19.100000000000001</v>
      </c>
      <c r="M394" s="3">
        <v>14301.44</v>
      </c>
      <c r="N394" s="10">
        <v>3379.88</v>
      </c>
      <c r="O394" s="12">
        <v>5.6463951166027035</v>
      </c>
      <c r="P394" s="3">
        <v>171.42000000000002</v>
      </c>
    </row>
    <row r="395" spans="1:16" x14ac:dyDescent="0.35">
      <c r="A395" t="s">
        <v>0</v>
      </c>
      <c r="B395" s="5">
        <v>391</v>
      </c>
      <c r="C395">
        <v>2479</v>
      </c>
      <c r="D395" s="3">
        <v>295.44</v>
      </c>
      <c r="E395" s="3">
        <v>144.49</v>
      </c>
      <c r="F395" s="3">
        <v>21.84</v>
      </c>
      <c r="G395" s="3">
        <f t="shared" si="6"/>
        <v>6.6158424908424909</v>
      </c>
      <c r="H395" s="3">
        <v>72.489999999999995</v>
      </c>
      <c r="I395" s="3">
        <v>0.36</v>
      </c>
      <c r="J395" s="3">
        <v>0.15</v>
      </c>
      <c r="K395" s="3">
        <v>130.15</v>
      </c>
      <c r="L395" s="3">
        <v>20.87</v>
      </c>
      <c r="M395" s="3">
        <v>14242.72</v>
      </c>
      <c r="N395" s="10">
        <v>3361.46</v>
      </c>
      <c r="O395" s="12">
        <v>5.7033271641309344</v>
      </c>
      <c r="P395" s="3">
        <v>2.5100000000000051</v>
      </c>
    </row>
    <row r="396" spans="1:16" x14ac:dyDescent="0.35">
      <c r="A396" t="s">
        <v>0</v>
      </c>
      <c r="B396" s="5">
        <v>392</v>
      </c>
      <c r="C396">
        <v>1203</v>
      </c>
      <c r="D396" s="3">
        <v>174.51</v>
      </c>
      <c r="E396" s="3">
        <v>78.64</v>
      </c>
      <c r="F396" s="3">
        <v>19.48</v>
      </c>
      <c r="G396" s="3">
        <f t="shared" si="6"/>
        <v>4.0369609856262834</v>
      </c>
      <c r="H396" s="3">
        <v>71.66</v>
      </c>
      <c r="I396" s="3">
        <v>0.5</v>
      </c>
      <c r="J396" s="3">
        <v>0.25</v>
      </c>
      <c r="K396" s="3">
        <v>74.33</v>
      </c>
      <c r="L396" s="3">
        <v>18.329999999999998</v>
      </c>
      <c r="M396" s="3">
        <v>14048.53</v>
      </c>
      <c r="N396" s="10">
        <v>3212.88</v>
      </c>
      <c r="O396" s="12">
        <v>5.9126127844350167</v>
      </c>
      <c r="P396" s="3">
        <v>3.3400000000000034</v>
      </c>
    </row>
    <row r="397" spans="1:16" x14ac:dyDescent="0.35">
      <c r="A397" t="s">
        <v>0</v>
      </c>
      <c r="B397" s="5">
        <v>393</v>
      </c>
      <c r="C397">
        <v>417</v>
      </c>
      <c r="D397" s="3">
        <v>106.4</v>
      </c>
      <c r="E397" s="3">
        <v>48.78</v>
      </c>
      <c r="F397" s="3">
        <v>10.88</v>
      </c>
      <c r="G397" s="3">
        <f t="shared" si="6"/>
        <v>4.4834558823529411</v>
      </c>
      <c r="H397" s="3">
        <v>70.39</v>
      </c>
      <c r="I397" s="3">
        <v>0.46</v>
      </c>
      <c r="J397" s="3">
        <v>0.22</v>
      </c>
      <c r="K397" s="3">
        <v>45.79</v>
      </c>
      <c r="L397" s="3">
        <v>10.08</v>
      </c>
      <c r="M397" s="3">
        <v>14058.12</v>
      </c>
      <c r="N397" s="10">
        <v>3229.88</v>
      </c>
      <c r="O397" s="12">
        <v>5.8999617173601484</v>
      </c>
      <c r="P397" s="3">
        <v>4.6099999999999994</v>
      </c>
    </row>
    <row r="398" spans="1:16" x14ac:dyDescent="0.35">
      <c r="A398" t="s">
        <v>0</v>
      </c>
      <c r="B398" s="5">
        <v>394</v>
      </c>
      <c r="C398">
        <v>1244</v>
      </c>
      <c r="D398" s="3">
        <v>154.44999999999999</v>
      </c>
      <c r="E398" s="3">
        <v>61.16</v>
      </c>
      <c r="F398" s="3">
        <v>25.9</v>
      </c>
      <c r="G398" s="3">
        <f t="shared" si="6"/>
        <v>2.3613899613899614</v>
      </c>
      <c r="H398" s="3">
        <v>64.39</v>
      </c>
      <c r="I398" s="3">
        <v>0.66</v>
      </c>
      <c r="J398" s="3">
        <v>0.42</v>
      </c>
      <c r="K398" s="3">
        <v>59.08</v>
      </c>
      <c r="L398" s="3">
        <v>25</v>
      </c>
      <c r="M398" s="3">
        <v>14004.82</v>
      </c>
      <c r="N398" s="10">
        <v>3228.27</v>
      </c>
      <c r="O398" s="12">
        <v>5.9480177777340604</v>
      </c>
      <c r="P398" s="3">
        <v>10.61</v>
      </c>
    </row>
    <row r="399" spans="1:16" x14ac:dyDescent="0.35">
      <c r="A399" t="s">
        <v>0</v>
      </c>
      <c r="B399" s="5">
        <v>395</v>
      </c>
      <c r="C399">
        <v>1559</v>
      </c>
      <c r="D399" s="3">
        <v>205.89</v>
      </c>
      <c r="E399" s="3">
        <v>95</v>
      </c>
      <c r="F399" s="3">
        <v>20.89</v>
      </c>
      <c r="G399" s="3">
        <f t="shared" si="6"/>
        <v>4.5476304451890854</v>
      </c>
      <c r="H399" s="3">
        <v>77.290000000000006</v>
      </c>
      <c r="I399" s="3">
        <v>0.46</v>
      </c>
      <c r="J399" s="3">
        <v>0.22</v>
      </c>
      <c r="K399" s="3">
        <v>89.82</v>
      </c>
      <c r="L399" s="3">
        <v>19.239999999999998</v>
      </c>
      <c r="M399" s="3">
        <v>14381.89</v>
      </c>
      <c r="N399" s="10">
        <v>3184.62</v>
      </c>
      <c r="O399" s="12">
        <v>5.6212361110673053</v>
      </c>
      <c r="P399" s="3">
        <v>177.70999999999998</v>
      </c>
    </row>
    <row r="400" spans="1:16" x14ac:dyDescent="0.35">
      <c r="A400" t="s">
        <v>0</v>
      </c>
      <c r="B400" s="5">
        <v>396</v>
      </c>
      <c r="C400">
        <v>995</v>
      </c>
      <c r="D400" s="3">
        <v>228.4</v>
      </c>
      <c r="E400" s="3">
        <v>117.09</v>
      </c>
      <c r="F400" s="3">
        <v>10.82</v>
      </c>
      <c r="G400" s="3">
        <f t="shared" si="6"/>
        <v>10.82162661737523</v>
      </c>
      <c r="H400" s="3">
        <v>93.6</v>
      </c>
      <c r="I400" s="3">
        <v>0.24</v>
      </c>
      <c r="J400" s="3">
        <v>0.09</v>
      </c>
      <c r="K400" s="3">
        <v>107.17</v>
      </c>
      <c r="L400" s="3">
        <v>10.210000000000001</v>
      </c>
      <c r="M400" s="3">
        <v>14349.78</v>
      </c>
      <c r="N400" s="10">
        <v>3138.2</v>
      </c>
      <c r="O400" s="12">
        <v>5.6610789428782384</v>
      </c>
      <c r="P400" s="3">
        <v>161.4</v>
      </c>
    </row>
    <row r="401" spans="1:16" x14ac:dyDescent="0.35">
      <c r="A401" t="s">
        <v>0</v>
      </c>
      <c r="B401" s="5">
        <v>397</v>
      </c>
      <c r="C401">
        <v>1000</v>
      </c>
      <c r="D401" s="3">
        <v>353.76</v>
      </c>
      <c r="E401" s="3">
        <v>191.63</v>
      </c>
      <c r="F401" s="3">
        <v>6.64</v>
      </c>
      <c r="G401" s="3">
        <f t="shared" si="6"/>
        <v>28.859939759036145</v>
      </c>
      <c r="H401" s="3">
        <v>71.489999999999995</v>
      </c>
      <c r="I401" s="3">
        <v>0.1</v>
      </c>
      <c r="J401" s="3">
        <v>0.03</v>
      </c>
      <c r="K401" s="3">
        <v>172.03</v>
      </c>
      <c r="L401" s="3">
        <v>6</v>
      </c>
      <c r="M401" s="3">
        <v>14225.9</v>
      </c>
      <c r="N401" s="10">
        <v>3018.52</v>
      </c>
      <c r="O401" s="12">
        <v>5.8005551972102287</v>
      </c>
      <c r="P401" s="3">
        <v>3.5100000000000051</v>
      </c>
    </row>
    <row r="402" spans="1:16" x14ac:dyDescent="0.35">
      <c r="A402" t="s">
        <v>0</v>
      </c>
      <c r="B402" s="5">
        <v>398</v>
      </c>
      <c r="C402">
        <v>452</v>
      </c>
      <c r="D402" s="3">
        <v>136.66999999999999</v>
      </c>
      <c r="E402" s="3">
        <v>68.11</v>
      </c>
      <c r="F402" s="3">
        <v>8.4499999999999993</v>
      </c>
      <c r="G402" s="3">
        <f t="shared" si="6"/>
        <v>8.0603550295858</v>
      </c>
      <c r="H402" s="3">
        <v>78.09</v>
      </c>
      <c r="I402" s="3">
        <v>0.3</v>
      </c>
      <c r="J402" s="3">
        <v>0.12</v>
      </c>
      <c r="K402" s="3">
        <v>62.3</v>
      </c>
      <c r="L402" s="3">
        <v>7.82</v>
      </c>
      <c r="M402" s="3">
        <v>14191.91</v>
      </c>
      <c r="N402" s="10">
        <v>3060.08</v>
      </c>
      <c r="O402" s="12">
        <v>5.820995289174216</v>
      </c>
      <c r="P402" s="3">
        <v>176.91</v>
      </c>
    </row>
    <row r="403" spans="1:16" x14ac:dyDescent="0.35">
      <c r="A403" t="s">
        <v>0</v>
      </c>
      <c r="B403" s="5">
        <v>399</v>
      </c>
      <c r="C403">
        <v>275</v>
      </c>
      <c r="D403" s="3">
        <v>102.23</v>
      </c>
      <c r="E403" s="3">
        <v>50.57</v>
      </c>
      <c r="F403" s="3">
        <v>6.92</v>
      </c>
      <c r="G403" s="3">
        <f t="shared" si="6"/>
        <v>7.3078034682080926</v>
      </c>
      <c r="H403" s="3">
        <v>67.22</v>
      </c>
      <c r="I403" s="3">
        <v>0.33</v>
      </c>
      <c r="J403" s="3">
        <v>0.14000000000000001</v>
      </c>
      <c r="K403" s="3">
        <v>45.69</v>
      </c>
      <c r="L403" s="3">
        <v>6.3</v>
      </c>
      <c r="M403" s="3">
        <v>14170.47</v>
      </c>
      <c r="N403" s="10">
        <v>3079.36</v>
      </c>
      <c r="O403" s="12">
        <v>5.835550306327975</v>
      </c>
      <c r="P403" s="3">
        <v>7.7800000000000011</v>
      </c>
    </row>
    <row r="404" spans="1:16" x14ac:dyDescent="0.35">
      <c r="A404" t="s">
        <v>0</v>
      </c>
      <c r="B404" s="5">
        <v>400</v>
      </c>
      <c r="C404">
        <v>1054</v>
      </c>
      <c r="D404" s="3">
        <v>177.26</v>
      </c>
      <c r="E404" s="3">
        <v>83.92</v>
      </c>
      <c r="F404" s="3">
        <v>15.99</v>
      </c>
      <c r="G404" s="3">
        <f t="shared" si="6"/>
        <v>5.2482801751094437</v>
      </c>
      <c r="H404" s="3">
        <v>55.54</v>
      </c>
      <c r="I404" s="3">
        <v>0.42</v>
      </c>
      <c r="J404" s="3">
        <v>0.19</v>
      </c>
      <c r="K404" s="3">
        <v>76.37</v>
      </c>
      <c r="L404" s="3">
        <v>14.42</v>
      </c>
      <c r="M404" s="3">
        <v>13875.88</v>
      </c>
      <c r="N404" s="10">
        <v>2818.46</v>
      </c>
      <c r="O404" s="12">
        <v>6.1615484341369999</v>
      </c>
      <c r="P404" s="3">
        <v>19.46</v>
      </c>
    </row>
    <row r="405" spans="1:16" x14ac:dyDescent="0.35">
      <c r="A405" t="s">
        <v>0</v>
      </c>
      <c r="B405" s="5">
        <v>401</v>
      </c>
      <c r="C405">
        <v>665</v>
      </c>
      <c r="D405" s="3">
        <v>158.85</v>
      </c>
      <c r="E405" s="3">
        <v>78.17</v>
      </c>
      <c r="F405" s="3">
        <v>10.83</v>
      </c>
      <c r="G405" s="3">
        <f t="shared" si="6"/>
        <v>7.2179132040627882</v>
      </c>
      <c r="H405" s="3">
        <v>131.31</v>
      </c>
      <c r="I405" s="3">
        <v>0.33</v>
      </c>
      <c r="J405" s="3">
        <v>0.14000000000000001</v>
      </c>
      <c r="K405" s="3">
        <v>70.94</v>
      </c>
      <c r="L405" s="3">
        <v>10.52</v>
      </c>
      <c r="M405" s="3">
        <v>13938.35</v>
      </c>
      <c r="N405" s="10">
        <v>3014.73</v>
      </c>
      <c r="O405" s="12">
        <v>6.0586412115901984</v>
      </c>
      <c r="P405" s="3">
        <v>123.69</v>
      </c>
    </row>
    <row r="406" spans="1:16" x14ac:dyDescent="0.35">
      <c r="A406" t="s">
        <v>0</v>
      </c>
      <c r="B406" s="5">
        <v>402</v>
      </c>
      <c r="C406">
        <v>1708</v>
      </c>
      <c r="D406" s="3">
        <v>316.13</v>
      </c>
      <c r="E406" s="3">
        <v>164.62</v>
      </c>
      <c r="F406" s="3">
        <v>13.21</v>
      </c>
      <c r="G406" s="3">
        <f t="shared" si="6"/>
        <v>12.461771385314156</v>
      </c>
      <c r="H406" s="3">
        <v>169.95</v>
      </c>
      <c r="I406" s="3">
        <v>0.21</v>
      </c>
      <c r="J406" s="3">
        <v>0.08</v>
      </c>
      <c r="K406" s="3">
        <v>148.12</v>
      </c>
      <c r="L406" s="3">
        <v>12.5</v>
      </c>
      <c r="M406" s="3">
        <v>13462.84</v>
      </c>
      <c r="N406" s="10">
        <v>2800.55</v>
      </c>
      <c r="O406" s="12">
        <v>6.5352534826446105</v>
      </c>
      <c r="P406" s="3">
        <v>85.050000000000011</v>
      </c>
    </row>
    <row r="407" spans="1:16" x14ac:dyDescent="0.35">
      <c r="A407" t="s">
        <v>0</v>
      </c>
      <c r="B407" s="5">
        <v>403</v>
      </c>
      <c r="C407">
        <v>1468</v>
      </c>
      <c r="D407" s="3">
        <v>212.39</v>
      </c>
      <c r="E407" s="3">
        <v>101.1</v>
      </c>
      <c r="F407" s="3">
        <v>18.489999999999998</v>
      </c>
      <c r="G407" s="3">
        <f t="shared" si="6"/>
        <v>5.4678204434829638</v>
      </c>
      <c r="H407" s="3">
        <v>9.58</v>
      </c>
      <c r="I407" s="3">
        <v>0.41</v>
      </c>
      <c r="J407" s="3">
        <v>0.18</v>
      </c>
      <c r="K407" s="3">
        <v>93.3</v>
      </c>
      <c r="L407" s="3">
        <v>16.760000000000002</v>
      </c>
      <c r="M407" s="3">
        <v>13093.83</v>
      </c>
      <c r="N407" s="10">
        <v>3071.35</v>
      </c>
      <c r="O407" s="12">
        <v>6.8003906046308762</v>
      </c>
      <c r="P407" s="3">
        <v>65.42</v>
      </c>
    </row>
    <row r="408" spans="1:16" x14ac:dyDescent="0.35">
      <c r="A408" t="s">
        <v>0</v>
      </c>
      <c r="B408" s="5">
        <v>404</v>
      </c>
      <c r="C408">
        <v>2719</v>
      </c>
      <c r="D408" s="3">
        <v>308.06</v>
      </c>
      <c r="E408" s="3">
        <v>150.56</v>
      </c>
      <c r="F408" s="3">
        <v>22.99</v>
      </c>
      <c r="G408" s="3">
        <f t="shared" si="6"/>
        <v>6.5489343192692484</v>
      </c>
      <c r="H408" s="3">
        <v>49.74</v>
      </c>
      <c r="I408" s="3">
        <v>0.36</v>
      </c>
      <c r="J408" s="3">
        <v>0.15</v>
      </c>
      <c r="K408" s="3">
        <v>142.13</v>
      </c>
      <c r="L408" s="3">
        <v>20.76</v>
      </c>
      <c r="M408" s="3">
        <v>13127.5</v>
      </c>
      <c r="N408" s="10">
        <v>3141.96</v>
      </c>
      <c r="O408" s="12">
        <v>6.7533554793106578</v>
      </c>
      <c r="P408" s="3">
        <v>25.259999999999998</v>
      </c>
    </row>
    <row r="409" spans="1:16" x14ac:dyDescent="0.35">
      <c r="A409" t="s">
        <v>0</v>
      </c>
      <c r="B409" s="5">
        <v>405</v>
      </c>
      <c r="C409">
        <v>842</v>
      </c>
      <c r="D409" s="3">
        <v>188.56</v>
      </c>
      <c r="E409" s="3">
        <v>93.51</v>
      </c>
      <c r="F409" s="3">
        <v>11.46</v>
      </c>
      <c r="G409" s="3">
        <f t="shared" si="6"/>
        <v>8.1596858638743459</v>
      </c>
      <c r="H409" s="3">
        <v>52.76</v>
      </c>
      <c r="I409" s="3">
        <v>0.3</v>
      </c>
      <c r="J409" s="3">
        <v>0.12</v>
      </c>
      <c r="K409" s="3">
        <v>85.21</v>
      </c>
      <c r="L409" s="3">
        <v>11.98</v>
      </c>
      <c r="M409" s="3">
        <v>13145.71</v>
      </c>
      <c r="N409" s="10">
        <v>3286.2</v>
      </c>
      <c r="O409" s="12">
        <v>6.7025021752714737</v>
      </c>
      <c r="P409" s="3">
        <v>22.240000000000002</v>
      </c>
    </row>
    <row r="410" spans="1:16" x14ac:dyDescent="0.35">
      <c r="A410" t="s">
        <v>0</v>
      </c>
      <c r="B410" s="5">
        <v>406</v>
      </c>
      <c r="C410">
        <v>608</v>
      </c>
      <c r="D410" s="3">
        <v>147.88</v>
      </c>
      <c r="E410" s="3">
        <v>72.489999999999995</v>
      </c>
      <c r="F410" s="3">
        <v>10.68</v>
      </c>
      <c r="G410" s="3">
        <f t="shared" si="6"/>
        <v>6.7874531835205989</v>
      </c>
      <c r="H410" s="3">
        <v>83.06</v>
      </c>
      <c r="I410" s="3">
        <v>0.35</v>
      </c>
      <c r="J410" s="3">
        <v>0.15</v>
      </c>
      <c r="K410" s="3">
        <v>66.22</v>
      </c>
      <c r="L410" s="3">
        <v>9.92</v>
      </c>
      <c r="M410" s="3">
        <v>13300.31</v>
      </c>
      <c r="N410" s="10">
        <v>3274.5</v>
      </c>
      <c r="O410" s="12">
        <v>6.5670355549783483</v>
      </c>
      <c r="P410" s="3">
        <v>171.94</v>
      </c>
    </row>
    <row r="411" spans="1:16" x14ac:dyDescent="0.35">
      <c r="A411" t="s">
        <v>0</v>
      </c>
      <c r="B411" s="5">
        <v>407</v>
      </c>
      <c r="C411">
        <v>600</v>
      </c>
      <c r="D411" s="3">
        <v>151.29</v>
      </c>
      <c r="E411" s="3">
        <v>74.94</v>
      </c>
      <c r="F411" s="3">
        <v>10.19</v>
      </c>
      <c r="G411" s="3">
        <f t="shared" si="6"/>
        <v>7.3542688910696761</v>
      </c>
      <c r="H411" s="3">
        <v>91.28</v>
      </c>
      <c r="I411" s="3">
        <v>0.33</v>
      </c>
      <c r="J411" s="3">
        <v>0.14000000000000001</v>
      </c>
      <c r="K411" s="3">
        <v>68.010000000000005</v>
      </c>
      <c r="L411" s="3">
        <v>9.0299999999999994</v>
      </c>
      <c r="M411" s="3">
        <v>13212.96</v>
      </c>
      <c r="N411" s="10">
        <v>3537.72</v>
      </c>
      <c r="O411" s="12">
        <v>6.5820793252324723</v>
      </c>
      <c r="P411" s="3">
        <v>163.72</v>
      </c>
    </row>
    <row r="412" spans="1:16" x14ac:dyDescent="0.35">
      <c r="A412" t="s">
        <v>0</v>
      </c>
      <c r="B412" s="5">
        <v>408</v>
      </c>
      <c r="C412">
        <v>212</v>
      </c>
      <c r="D412" s="3">
        <v>88.19</v>
      </c>
      <c r="E412" s="3">
        <v>42.09</v>
      </c>
      <c r="F412" s="3">
        <v>6.41</v>
      </c>
      <c r="G412" s="3">
        <f t="shared" si="6"/>
        <v>6.566302652106085</v>
      </c>
      <c r="H412" s="3">
        <v>92.13</v>
      </c>
      <c r="I412" s="3">
        <v>0.34</v>
      </c>
      <c r="J412" s="3">
        <v>0.15</v>
      </c>
      <c r="K412" s="3">
        <v>39.200000000000003</v>
      </c>
      <c r="L412" s="3">
        <v>7</v>
      </c>
      <c r="M412" s="3">
        <v>13193.19</v>
      </c>
      <c r="N412" s="10">
        <v>3527.97</v>
      </c>
      <c r="O412" s="12">
        <v>6.6020976949319987</v>
      </c>
      <c r="P412" s="3">
        <v>162.87</v>
      </c>
    </row>
    <row r="413" spans="1:16" x14ac:dyDescent="0.35">
      <c r="A413" t="s">
        <v>0</v>
      </c>
      <c r="B413" s="5">
        <v>409</v>
      </c>
      <c r="C413">
        <v>637</v>
      </c>
      <c r="D413" s="3">
        <v>140.68</v>
      </c>
      <c r="E413" s="3">
        <v>67.180000000000007</v>
      </c>
      <c r="F413" s="3">
        <v>12.07</v>
      </c>
      <c r="G413" s="3">
        <f t="shared" si="6"/>
        <v>5.5658657829328915</v>
      </c>
      <c r="H413" s="3">
        <v>101.27</v>
      </c>
      <c r="I413" s="3">
        <v>0.4</v>
      </c>
      <c r="J413" s="3">
        <v>0.18</v>
      </c>
      <c r="K413" s="3">
        <v>61.19</v>
      </c>
      <c r="L413" s="3">
        <v>10.79</v>
      </c>
      <c r="M413" s="3">
        <v>13061.88</v>
      </c>
      <c r="N413" s="10">
        <v>3569.88</v>
      </c>
      <c r="O413" s="12">
        <v>6.7094945598114091</v>
      </c>
      <c r="P413" s="3">
        <v>153.73000000000002</v>
      </c>
    </row>
    <row r="414" spans="1:16" x14ac:dyDescent="0.35">
      <c r="A414" t="s">
        <v>0</v>
      </c>
      <c r="B414" s="5">
        <v>410</v>
      </c>
      <c r="C414">
        <v>813</v>
      </c>
      <c r="D414" s="3">
        <v>182.3</v>
      </c>
      <c r="E414" s="3">
        <v>90.84</v>
      </c>
      <c r="F414" s="3">
        <v>11.39</v>
      </c>
      <c r="G414" s="3">
        <f t="shared" si="6"/>
        <v>7.9754170324846356</v>
      </c>
      <c r="H414" s="3">
        <v>80.739999999999995</v>
      </c>
      <c r="I414" s="3">
        <v>0.31</v>
      </c>
      <c r="J414" s="3">
        <v>0.13</v>
      </c>
      <c r="K414" s="3">
        <v>82.28</v>
      </c>
      <c r="L414" s="3">
        <v>11.17</v>
      </c>
      <c r="M414" s="3">
        <v>12903.78</v>
      </c>
      <c r="N414" s="10">
        <v>3688.53</v>
      </c>
      <c r="O414" s="12">
        <v>6.8224612203992701</v>
      </c>
      <c r="P414" s="3">
        <v>174.26</v>
      </c>
    </row>
    <row r="415" spans="1:16" x14ac:dyDescent="0.35">
      <c r="A415" t="s">
        <v>0</v>
      </c>
      <c r="B415" s="5">
        <v>411</v>
      </c>
      <c r="C415">
        <v>1929</v>
      </c>
      <c r="D415" s="3">
        <v>244.54</v>
      </c>
      <c r="E415" s="3">
        <v>115.9</v>
      </c>
      <c r="F415" s="3">
        <v>21.19</v>
      </c>
      <c r="G415" s="3">
        <f t="shared" si="6"/>
        <v>5.469561113732893</v>
      </c>
      <c r="H415" s="3">
        <v>35.99</v>
      </c>
      <c r="I415" s="3">
        <v>0.41</v>
      </c>
      <c r="J415" s="3">
        <v>0.18</v>
      </c>
      <c r="K415" s="3">
        <v>108</v>
      </c>
      <c r="L415" s="3">
        <v>19.239999999999998</v>
      </c>
      <c r="M415" s="3">
        <v>12805.25</v>
      </c>
      <c r="N415" s="10">
        <v>3764.14</v>
      </c>
      <c r="O415" s="12">
        <v>6.8924643349030328</v>
      </c>
      <c r="P415" s="3">
        <v>39.01</v>
      </c>
    </row>
    <row r="416" spans="1:16" x14ac:dyDescent="0.35">
      <c r="A416" t="s">
        <v>0</v>
      </c>
      <c r="B416" s="5">
        <v>412</v>
      </c>
      <c r="C416">
        <v>2439</v>
      </c>
      <c r="D416" s="3">
        <v>299.48</v>
      </c>
      <c r="E416" s="3">
        <v>147.31</v>
      </c>
      <c r="F416" s="3">
        <v>21.08</v>
      </c>
      <c r="G416" s="3">
        <f t="shared" si="6"/>
        <v>6.9881404174573065</v>
      </c>
      <c r="H416" s="3">
        <v>69.83</v>
      </c>
      <c r="I416" s="3">
        <v>0.34</v>
      </c>
      <c r="J416" s="3">
        <v>0.14000000000000001</v>
      </c>
      <c r="K416" s="3">
        <v>133.76</v>
      </c>
      <c r="L416" s="3">
        <v>20.25</v>
      </c>
      <c r="M416" s="3">
        <v>12759.64</v>
      </c>
      <c r="N416" s="10">
        <v>3880.15</v>
      </c>
      <c r="O416" s="12">
        <v>6.9054553344536815</v>
      </c>
      <c r="P416" s="3">
        <v>5.1700000000000017</v>
      </c>
    </row>
    <row r="417" spans="1:16" x14ac:dyDescent="0.35">
      <c r="A417" t="s">
        <v>0</v>
      </c>
      <c r="B417" s="5">
        <v>413</v>
      </c>
      <c r="C417">
        <v>1223</v>
      </c>
      <c r="D417" s="3">
        <v>194.04</v>
      </c>
      <c r="E417" s="3">
        <v>92.42</v>
      </c>
      <c r="F417" s="3">
        <v>16.850000000000001</v>
      </c>
      <c r="G417" s="3">
        <f t="shared" si="6"/>
        <v>5.4848664688427293</v>
      </c>
      <c r="H417" s="3">
        <v>53.04</v>
      </c>
      <c r="I417" s="3">
        <v>0.41</v>
      </c>
      <c r="J417" s="3">
        <v>0.18</v>
      </c>
      <c r="K417" s="3">
        <v>84.08</v>
      </c>
      <c r="L417" s="3">
        <v>15.6</v>
      </c>
      <c r="M417" s="3">
        <v>12826.67</v>
      </c>
      <c r="N417" s="10">
        <v>3808.19</v>
      </c>
      <c r="O417" s="12">
        <v>6.8627503440364777</v>
      </c>
      <c r="P417" s="3">
        <v>21.96</v>
      </c>
    </row>
    <row r="418" spans="1:16" x14ac:dyDescent="0.35">
      <c r="A418" t="s">
        <v>0</v>
      </c>
      <c r="B418" s="5">
        <v>414</v>
      </c>
      <c r="C418">
        <v>573</v>
      </c>
      <c r="D418" s="3">
        <v>111.9</v>
      </c>
      <c r="E418" s="3">
        <v>47.4</v>
      </c>
      <c r="F418" s="3">
        <v>15.39</v>
      </c>
      <c r="G418" s="3">
        <f t="shared" si="6"/>
        <v>3.079922027290448</v>
      </c>
      <c r="H418" s="3">
        <v>92.44</v>
      </c>
      <c r="I418" s="3">
        <v>0.57999999999999996</v>
      </c>
      <c r="J418" s="3">
        <v>0.32</v>
      </c>
      <c r="K418" s="3">
        <v>46.32</v>
      </c>
      <c r="L418" s="3">
        <v>14.08</v>
      </c>
      <c r="M418" s="3">
        <v>12951.18</v>
      </c>
      <c r="N418" s="10">
        <v>3949.84</v>
      </c>
      <c r="O418" s="12">
        <v>6.7174455825827559</v>
      </c>
      <c r="P418" s="3">
        <v>162.56</v>
      </c>
    </row>
    <row r="419" spans="1:16" x14ac:dyDescent="0.35">
      <c r="A419" t="s">
        <v>0</v>
      </c>
      <c r="B419" s="5">
        <v>415</v>
      </c>
      <c r="C419">
        <v>127</v>
      </c>
      <c r="D419" s="3">
        <v>56.34</v>
      </c>
      <c r="E419" s="3">
        <v>25.07</v>
      </c>
      <c r="F419" s="3">
        <v>6.45</v>
      </c>
      <c r="G419" s="3">
        <f t="shared" si="6"/>
        <v>3.8868217054263567</v>
      </c>
      <c r="H419" s="3">
        <v>130.18</v>
      </c>
      <c r="I419" s="3">
        <v>0.5</v>
      </c>
      <c r="J419" s="3">
        <v>0.26</v>
      </c>
      <c r="K419" s="3">
        <v>23.6</v>
      </c>
      <c r="L419" s="3">
        <v>6.13</v>
      </c>
      <c r="M419" s="3">
        <v>12965.26</v>
      </c>
      <c r="N419" s="10">
        <v>3918.47</v>
      </c>
      <c r="O419" s="12">
        <v>6.7123705064815615</v>
      </c>
      <c r="P419" s="3">
        <v>124.82</v>
      </c>
    </row>
    <row r="420" spans="1:16" x14ac:dyDescent="0.35">
      <c r="A420" t="s">
        <v>0</v>
      </c>
      <c r="B420" s="5">
        <v>416</v>
      </c>
      <c r="C420">
        <v>1398</v>
      </c>
      <c r="D420" s="3">
        <v>187.91</v>
      </c>
      <c r="E420" s="3">
        <v>81.900000000000006</v>
      </c>
      <c r="F420" s="3">
        <v>21.73</v>
      </c>
      <c r="G420" s="3">
        <f t="shared" si="6"/>
        <v>3.7689829728485966</v>
      </c>
      <c r="H420" s="3">
        <v>84.92</v>
      </c>
      <c r="I420" s="3">
        <v>0.5</v>
      </c>
      <c r="J420" s="3">
        <v>0.27</v>
      </c>
      <c r="K420" s="3">
        <v>83.01</v>
      </c>
      <c r="L420" s="3">
        <v>21.5</v>
      </c>
      <c r="M420" s="3">
        <v>13078.55</v>
      </c>
      <c r="N420" s="10">
        <v>4009.97</v>
      </c>
      <c r="O420" s="12">
        <v>6.5891189514008417</v>
      </c>
      <c r="P420" s="3">
        <v>170.07999999999998</v>
      </c>
    </row>
    <row r="421" spans="1:16" x14ac:dyDescent="0.35">
      <c r="A421" t="s">
        <v>0</v>
      </c>
      <c r="B421" s="5">
        <v>417</v>
      </c>
      <c r="C421">
        <v>755</v>
      </c>
      <c r="D421" s="3">
        <v>178.26</v>
      </c>
      <c r="E421" s="3">
        <v>89.38</v>
      </c>
      <c r="F421" s="3">
        <v>10.76</v>
      </c>
      <c r="G421" s="3">
        <f t="shared" si="6"/>
        <v>8.3066914498141262</v>
      </c>
      <c r="H421" s="3">
        <v>89.62</v>
      </c>
      <c r="I421" s="3">
        <v>0.3</v>
      </c>
      <c r="J421" s="3">
        <v>0.12</v>
      </c>
      <c r="K421" s="3">
        <v>81.5</v>
      </c>
      <c r="L421" s="3">
        <v>10</v>
      </c>
      <c r="M421" s="3">
        <v>13148.25</v>
      </c>
      <c r="N421" s="10">
        <v>4025.22</v>
      </c>
      <c r="O421" s="12">
        <v>6.5231263397988419</v>
      </c>
      <c r="P421" s="3">
        <v>165.38</v>
      </c>
    </row>
    <row r="422" spans="1:16" x14ac:dyDescent="0.35">
      <c r="A422" t="s">
        <v>0</v>
      </c>
      <c r="B422" s="5">
        <v>418</v>
      </c>
      <c r="C422">
        <v>597</v>
      </c>
      <c r="D422" s="3">
        <v>118.04</v>
      </c>
      <c r="E422" s="3">
        <v>51.44</v>
      </c>
      <c r="F422" s="3">
        <v>14.78</v>
      </c>
      <c r="G422" s="3">
        <f t="shared" si="6"/>
        <v>3.480378890392422</v>
      </c>
      <c r="H422" s="3">
        <v>75.56</v>
      </c>
      <c r="I422" s="3">
        <v>0.54</v>
      </c>
      <c r="J422" s="3">
        <v>0.28999999999999998</v>
      </c>
      <c r="K422" s="3">
        <v>48.01</v>
      </c>
      <c r="L422" s="3">
        <v>14.74</v>
      </c>
      <c r="M422" s="3">
        <v>13119.52</v>
      </c>
      <c r="N422" s="10">
        <v>4111.3500000000004</v>
      </c>
      <c r="O422" s="12">
        <v>6.5281809366827304</v>
      </c>
      <c r="P422" s="3">
        <v>179.44</v>
      </c>
    </row>
    <row r="423" spans="1:16" x14ac:dyDescent="0.35">
      <c r="A423" t="s">
        <v>0</v>
      </c>
      <c r="B423" s="5">
        <v>419</v>
      </c>
      <c r="C423">
        <v>827</v>
      </c>
      <c r="D423" s="3">
        <v>167.87</v>
      </c>
      <c r="E423" s="3">
        <v>81.47</v>
      </c>
      <c r="F423" s="3">
        <v>12.92</v>
      </c>
      <c r="G423" s="3">
        <f t="shared" si="6"/>
        <v>6.3057275541795663</v>
      </c>
      <c r="H423" s="3">
        <v>83.81</v>
      </c>
      <c r="I423" s="3">
        <v>0.37</v>
      </c>
      <c r="J423" s="3">
        <v>0.16</v>
      </c>
      <c r="K423" s="3">
        <v>74.459999999999994</v>
      </c>
      <c r="L423" s="3">
        <v>11.82</v>
      </c>
      <c r="M423" s="3">
        <v>13075.35</v>
      </c>
      <c r="N423" s="10">
        <v>4120.9799999999996</v>
      </c>
      <c r="O423" s="12">
        <v>6.5653777110742713</v>
      </c>
      <c r="P423" s="3">
        <v>171.19</v>
      </c>
    </row>
    <row r="424" spans="1:16" x14ac:dyDescent="0.35">
      <c r="A424" t="s">
        <v>0</v>
      </c>
      <c r="B424" s="5">
        <v>420</v>
      </c>
      <c r="C424">
        <v>390</v>
      </c>
      <c r="D424" s="3">
        <v>99.13</v>
      </c>
      <c r="E424" s="3">
        <v>44.37</v>
      </c>
      <c r="F424" s="3">
        <v>11.19</v>
      </c>
      <c r="G424" s="3">
        <f t="shared" si="6"/>
        <v>3.9651474530831097</v>
      </c>
      <c r="H424" s="3">
        <v>65.06</v>
      </c>
      <c r="I424" s="3">
        <v>0.5</v>
      </c>
      <c r="J424" s="3">
        <v>0.25</v>
      </c>
      <c r="K424" s="3">
        <v>42.01</v>
      </c>
      <c r="L424" s="3">
        <v>10.32</v>
      </c>
      <c r="M424" s="3">
        <v>12952.91</v>
      </c>
      <c r="N424" s="10">
        <v>4166.16</v>
      </c>
      <c r="O424" s="12">
        <v>6.6640578163641795</v>
      </c>
      <c r="P424" s="3">
        <v>9.9399999999999977</v>
      </c>
    </row>
    <row r="425" spans="1:16" x14ac:dyDescent="0.35">
      <c r="A425" t="s">
        <v>0</v>
      </c>
      <c r="B425" s="5">
        <v>421</v>
      </c>
      <c r="C425">
        <v>912</v>
      </c>
      <c r="D425" s="3">
        <v>183.91</v>
      </c>
      <c r="E425" s="3">
        <v>90.14</v>
      </c>
      <c r="F425" s="3">
        <v>12.88</v>
      </c>
      <c r="G425" s="3">
        <f t="shared" si="6"/>
        <v>6.9984472049689437</v>
      </c>
      <c r="H425" s="3">
        <v>143.1</v>
      </c>
      <c r="I425" s="3">
        <v>0.34</v>
      </c>
      <c r="J425" s="3">
        <v>0.14000000000000001</v>
      </c>
      <c r="K425" s="3">
        <v>83.6</v>
      </c>
      <c r="L425" s="3">
        <v>11.59</v>
      </c>
      <c r="M425" s="3">
        <v>12846.33</v>
      </c>
      <c r="N425" s="10">
        <v>4110.6400000000003</v>
      </c>
      <c r="O425" s="12">
        <v>6.772685601503043</v>
      </c>
      <c r="P425" s="3">
        <v>111.9</v>
      </c>
    </row>
    <row r="426" spans="1:16" x14ac:dyDescent="0.35">
      <c r="A426" t="s">
        <v>0</v>
      </c>
      <c r="B426" s="5">
        <v>422</v>
      </c>
      <c r="C426">
        <v>2487</v>
      </c>
      <c r="D426" s="3">
        <v>376.9</v>
      </c>
      <c r="E426" s="3">
        <v>194.49</v>
      </c>
      <c r="F426" s="3">
        <v>16.28</v>
      </c>
      <c r="G426" s="3">
        <f t="shared" si="6"/>
        <v>11.946560196560196</v>
      </c>
      <c r="H426" s="3">
        <v>138.46</v>
      </c>
      <c r="I426" s="3">
        <v>0.22</v>
      </c>
      <c r="J426" s="3">
        <v>0.08</v>
      </c>
      <c r="K426" s="3">
        <v>177.89</v>
      </c>
      <c r="L426" s="3">
        <v>15.8</v>
      </c>
      <c r="M426" s="3">
        <v>13033.6</v>
      </c>
      <c r="N426" s="10">
        <v>4250.01</v>
      </c>
      <c r="O426" s="12">
        <v>6.5717962127946254</v>
      </c>
      <c r="P426" s="3">
        <v>116.53999999999999</v>
      </c>
    </row>
    <row r="427" spans="1:16" x14ac:dyDescent="0.35">
      <c r="A427" t="s">
        <v>0</v>
      </c>
      <c r="B427" s="5">
        <v>423</v>
      </c>
      <c r="C427">
        <v>322</v>
      </c>
      <c r="D427" s="3">
        <v>134.6</v>
      </c>
      <c r="E427" s="3">
        <v>68.95</v>
      </c>
      <c r="F427" s="3">
        <v>5.95</v>
      </c>
      <c r="G427" s="3">
        <f t="shared" si="6"/>
        <v>11.588235294117647</v>
      </c>
      <c r="H427" s="3">
        <v>16</v>
      </c>
      <c r="I427" s="3">
        <v>0.22</v>
      </c>
      <c r="J427" s="3">
        <v>0.09</v>
      </c>
      <c r="K427" s="3">
        <v>63.32</v>
      </c>
      <c r="L427" s="3">
        <v>5.62</v>
      </c>
      <c r="M427" s="3">
        <v>13024.44</v>
      </c>
      <c r="N427" s="10">
        <v>4175.21</v>
      </c>
      <c r="O427" s="12">
        <v>6.5979143101487692</v>
      </c>
      <c r="P427" s="3">
        <v>59</v>
      </c>
    </row>
    <row r="428" spans="1:16" x14ac:dyDescent="0.35">
      <c r="A428" t="s">
        <v>0</v>
      </c>
      <c r="B428" s="5">
        <v>424</v>
      </c>
      <c r="C428">
        <v>616</v>
      </c>
      <c r="D428" s="3">
        <v>141.52000000000001</v>
      </c>
      <c r="E428" s="3">
        <v>67.58</v>
      </c>
      <c r="F428" s="3">
        <v>11.61</v>
      </c>
      <c r="G428" s="3">
        <f t="shared" si="6"/>
        <v>5.8208440999138675</v>
      </c>
      <c r="H428" s="3">
        <v>101.6</v>
      </c>
      <c r="I428" s="3">
        <v>0.39</v>
      </c>
      <c r="J428" s="3">
        <v>0.17</v>
      </c>
      <c r="K428" s="3">
        <v>62.82</v>
      </c>
      <c r="L428" s="3">
        <v>11.7</v>
      </c>
      <c r="M428" s="3">
        <v>13122.64</v>
      </c>
      <c r="N428" s="10">
        <v>4284.12</v>
      </c>
      <c r="O428" s="12">
        <v>6.483986626497197</v>
      </c>
      <c r="P428" s="3">
        <v>153.4</v>
      </c>
    </row>
    <row r="429" spans="1:16" x14ac:dyDescent="0.35">
      <c r="A429" t="s">
        <v>0</v>
      </c>
      <c r="B429" s="5">
        <v>425</v>
      </c>
      <c r="C429">
        <v>996</v>
      </c>
      <c r="D429" s="3">
        <v>180.3</v>
      </c>
      <c r="E429" s="3">
        <v>87.21</v>
      </c>
      <c r="F429" s="3">
        <v>14.54</v>
      </c>
      <c r="G429" s="3">
        <f t="shared" si="6"/>
        <v>5.9979367262723517</v>
      </c>
      <c r="H429" s="3">
        <v>103.85</v>
      </c>
      <c r="I429" s="3">
        <v>0.39</v>
      </c>
      <c r="J429" s="3">
        <v>0.17</v>
      </c>
      <c r="K429" s="3">
        <v>78.39</v>
      </c>
      <c r="L429" s="3">
        <v>13.1</v>
      </c>
      <c r="M429" s="3">
        <v>13176.68</v>
      </c>
      <c r="N429" s="10">
        <v>4342.3100000000004</v>
      </c>
      <c r="O429" s="12">
        <v>6.4217094858609256</v>
      </c>
      <c r="P429" s="3">
        <v>151.15</v>
      </c>
    </row>
    <row r="430" spans="1:16" x14ac:dyDescent="0.35">
      <c r="A430" t="s">
        <v>0</v>
      </c>
      <c r="B430" s="5">
        <v>426</v>
      </c>
      <c r="C430">
        <v>524</v>
      </c>
      <c r="D430" s="3">
        <v>109.99</v>
      </c>
      <c r="E430" s="3">
        <v>47.77</v>
      </c>
      <c r="F430" s="3">
        <v>13.97</v>
      </c>
      <c r="G430" s="3">
        <f t="shared" si="6"/>
        <v>3.4194702934860417</v>
      </c>
      <c r="H430" s="3">
        <v>103.9</v>
      </c>
      <c r="I430" s="3">
        <v>0.54</v>
      </c>
      <c r="J430" s="3">
        <v>0.28999999999999998</v>
      </c>
      <c r="K430" s="3">
        <v>44.78</v>
      </c>
      <c r="L430" s="3">
        <v>14.28</v>
      </c>
      <c r="M430" s="3">
        <v>13237.73</v>
      </c>
      <c r="N430" s="10">
        <v>4382.13</v>
      </c>
      <c r="O430" s="12">
        <v>6.3575650913507999</v>
      </c>
      <c r="P430" s="3">
        <v>151.1</v>
      </c>
    </row>
    <row r="431" spans="1:16" x14ac:dyDescent="0.35">
      <c r="A431" t="s">
        <v>0</v>
      </c>
      <c r="B431" s="5">
        <v>427</v>
      </c>
      <c r="C431">
        <v>324</v>
      </c>
      <c r="D431" s="3">
        <v>93.09</v>
      </c>
      <c r="E431" s="3">
        <v>42.7</v>
      </c>
      <c r="F431" s="3">
        <v>9.66</v>
      </c>
      <c r="G431" s="3">
        <f t="shared" si="6"/>
        <v>4.4202898550724639</v>
      </c>
      <c r="H431" s="3">
        <v>108.32</v>
      </c>
      <c r="I431" s="3">
        <v>0.47</v>
      </c>
      <c r="J431" s="3">
        <v>0.23</v>
      </c>
      <c r="K431" s="3">
        <v>39.200000000000003</v>
      </c>
      <c r="L431" s="3">
        <v>8.84</v>
      </c>
      <c r="M431" s="3">
        <v>13311.97</v>
      </c>
      <c r="N431" s="10">
        <v>4357.01</v>
      </c>
      <c r="O431" s="12">
        <v>6.2971865738223443</v>
      </c>
      <c r="P431" s="3">
        <v>146.68</v>
      </c>
    </row>
    <row r="432" spans="1:16" x14ac:dyDescent="0.35">
      <c r="A432" t="s">
        <v>0</v>
      </c>
      <c r="B432" s="5">
        <v>428</v>
      </c>
      <c r="C432">
        <v>1168</v>
      </c>
      <c r="D432" s="3">
        <v>174.76</v>
      </c>
      <c r="E432" s="3">
        <v>79.849999999999994</v>
      </c>
      <c r="F432" s="3">
        <v>18.62</v>
      </c>
      <c r="G432" s="3">
        <f t="shared" si="6"/>
        <v>4.2883995703544571</v>
      </c>
      <c r="H432" s="3">
        <v>57.29</v>
      </c>
      <c r="I432" s="3">
        <v>0.48</v>
      </c>
      <c r="J432" s="3">
        <v>0.23</v>
      </c>
      <c r="K432" s="3">
        <v>73.39</v>
      </c>
      <c r="L432" s="3">
        <v>17.18</v>
      </c>
      <c r="M432" s="3">
        <v>13068.04</v>
      </c>
      <c r="N432" s="10">
        <v>4533.59</v>
      </c>
      <c r="O432" s="12">
        <v>6.4730347403246586</v>
      </c>
      <c r="P432" s="3">
        <v>17.71</v>
      </c>
    </row>
    <row r="433" spans="1:16" x14ac:dyDescent="0.35">
      <c r="A433" t="s">
        <v>0</v>
      </c>
      <c r="B433" s="5">
        <v>429</v>
      </c>
      <c r="C433">
        <v>2208</v>
      </c>
      <c r="D433" s="3">
        <v>289.04000000000002</v>
      </c>
      <c r="E433" s="3">
        <v>143.16</v>
      </c>
      <c r="F433" s="3">
        <v>19.64</v>
      </c>
      <c r="G433" s="3">
        <f t="shared" si="6"/>
        <v>7.2892057026476573</v>
      </c>
      <c r="H433" s="3">
        <v>37.47</v>
      </c>
      <c r="I433" s="3">
        <v>0.33</v>
      </c>
      <c r="J433" s="3">
        <v>0.14000000000000001</v>
      </c>
      <c r="K433" s="3">
        <v>130.11000000000001</v>
      </c>
      <c r="L433" s="3">
        <v>17.989999999999998</v>
      </c>
      <c r="M433" s="3">
        <v>12804.91</v>
      </c>
      <c r="N433" s="10">
        <v>4338.43</v>
      </c>
      <c r="O433" s="12">
        <v>6.7551413954298942</v>
      </c>
      <c r="P433" s="3">
        <v>37.53</v>
      </c>
    </row>
    <row r="434" spans="1:16" x14ac:dyDescent="0.35">
      <c r="A434" t="s">
        <v>0</v>
      </c>
      <c r="B434" s="5">
        <v>430</v>
      </c>
      <c r="C434">
        <v>902</v>
      </c>
      <c r="D434" s="3">
        <v>210.57</v>
      </c>
      <c r="E434" s="3">
        <v>107.17</v>
      </c>
      <c r="F434" s="3">
        <v>10.72</v>
      </c>
      <c r="G434" s="3">
        <f t="shared" si="6"/>
        <v>9.9972014925373127</v>
      </c>
      <c r="H434" s="3">
        <v>124.38</v>
      </c>
      <c r="I434" s="3">
        <v>0.26</v>
      </c>
      <c r="J434" s="3">
        <v>0.1</v>
      </c>
      <c r="K434" s="3">
        <v>97.35</v>
      </c>
      <c r="L434" s="3">
        <v>10.54</v>
      </c>
      <c r="M434" s="3">
        <v>12810.08</v>
      </c>
      <c r="N434" s="10">
        <v>4237.6400000000003</v>
      </c>
      <c r="O434" s="12">
        <v>6.7746715204613457</v>
      </c>
      <c r="P434" s="3">
        <v>130.62</v>
      </c>
    </row>
    <row r="435" spans="1:16" x14ac:dyDescent="0.35">
      <c r="A435" t="s">
        <v>0</v>
      </c>
      <c r="B435" s="5">
        <v>431</v>
      </c>
      <c r="C435">
        <v>5567</v>
      </c>
      <c r="D435" s="3">
        <v>433.09</v>
      </c>
      <c r="E435" s="3">
        <v>210.1</v>
      </c>
      <c r="F435" s="3">
        <v>33.74</v>
      </c>
      <c r="G435" s="3">
        <f t="shared" si="6"/>
        <v>6.227030231179608</v>
      </c>
      <c r="H435" s="3">
        <v>133.1</v>
      </c>
      <c r="I435" s="3">
        <v>0.37</v>
      </c>
      <c r="J435" s="3">
        <v>0.16</v>
      </c>
      <c r="K435" s="3">
        <v>193.66</v>
      </c>
      <c r="L435" s="3">
        <v>30</v>
      </c>
      <c r="M435" s="3">
        <v>12232.37</v>
      </c>
      <c r="N435" s="10">
        <v>4482.29</v>
      </c>
      <c r="O435" s="12">
        <v>7.2327316405734932</v>
      </c>
      <c r="P435" s="3">
        <v>121.9</v>
      </c>
    </row>
    <row r="436" spans="1:16" x14ac:dyDescent="0.35">
      <c r="A436" t="s">
        <v>0</v>
      </c>
      <c r="B436" s="5">
        <v>432</v>
      </c>
      <c r="C436">
        <v>918</v>
      </c>
      <c r="D436" s="3">
        <v>168.99</v>
      </c>
      <c r="E436" s="3">
        <v>80.55</v>
      </c>
      <c r="F436" s="3">
        <v>14.51</v>
      </c>
      <c r="G436" s="3">
        <f t="shared" si="6"/>
        <v>5.5513439007580976</v>
      </c>
      <c r="H436" s="3">
        <v>163.01</v>
      </c>
      <c r="I436" s="3">
        <v>0.4</v>
      </c>
      <c r="J436" s="3">
        <v>0.18</v>
      </c>
      <c r="K436" s="3">
        <v>73.55</v>
      </c>
      <c r="L436" s="3">
        <v>13.6</v>
      </c>
      <c r="M436" s="3">
        <v>12236.53</v>
      </c>
      <c r="N436" s="10">
        <v>4543.24</v>
      </c>
      <c r="O436" s="12">
        <v>7.2144045366509362</v>
      </c>
      <c r="P436" s="3">
        <v>91.990000000000009</v>
      </c>
    </row>
    <row r="437" spans="1:16" x14ac:dyDescent="0.35">
      <c r="A437" t="s">
        <v>0</v>
      </c>
      <c r="B437" s="5">
        <v>433</v>
      </c>
      <c r="C437">
        <v>2314</v>
      </c>
      <c r="D437" s="3">
        <v>297.92</v>
      </c>
      <c r="E437" s="3">
        <v>147.84</v>
      </c>
      <c r="F437" s="3">
        <v>19.93</v>
      </c>
      <c r="G437" s="3">
        <f t="shared" si="6"/>
        <v>7.4179628700451588</v>
      </c>
      <c r="H437" s="3">
        <v>73.73</v>
      </c>
      <c r="I437" s="3">
        <v>0.33</v>
      </c>
      <c r="J437" s="3">
        <v>0.13</v>
      </c>
      <c r="K437" s="3">
        <v>134.33000000000001</v>
      </c>
      <c r="L437" s="3">
        <v>18.399999999999999</v>
      </c>
      <c r="M437" s="3">
        <v>12076.01</v>
      </c>
      <c r="N437" s="10">
        <v>4491.91</v>
      </c>
      <c r="O437" s="12">
        <v>7.37027082852227</v>
      </c>
      <c r="P437" s="3">
        <v>1.269999999999996</v>
      </c>
    </row>
    <row r="438" spans="1:16" x14ac:dyDescent="0.35">
      <c r="A438" t="s">
        <v>0</v>
      </c>
      <c r="B438" s="5">
        <v>434</v>
      </c>
      <c r="C438">
        <v>1328</v>
      </c>
      <c r="D438" s="3">
        <v>253.66</v>
      </c>
      <c r="E438" s="3">
        <v>128.37</v>
      </c>
      <c r="F438" s="3">
        <v>13.17</v>
      </c>
      <c r="G438" s="3">
        <f t="shared" si="6"/>
        <v>9.7471526195899774</v>
      </c>
      <c r="H438" s="3">
        <v>108.2</v>
      </c>
      <c r="I438" s="3">
        <v>0.26</v>
      </c>
      <c r="J438" s="3">
        <v>0.1</v>
      </c>
      <c r="K438" s="3">
        <v>115.95</v>
      </c>
      <c r="L438" s="3">
        <v>13.59</v>
      </c>
      <c r="M438" s="3">
        <v>11989.57</v>
      </c>
      <c r="N438" s="10">
        <v>4565.49</v>
      </c>
      <c r="O438" s="12">
        <v>7.4299474239720711</v>
      </c>
      <c r="P438" s="3">
        <v>146.80000000000001</v>
      </c>
    </row>
    <row r="439" spans="1:16" x14ac:dyDescent="0.35">
      <c r="A439" t="s">
        <v>0</v>
      </c>
      <c r="B439" s="5">
        <v>435</v>
      </c>
      <c r="C439">
        <v>852</v>
      </c>
      <c r="D439" s="3">
        <v>199.8</v>
      </c>
      <c r="E439" s="3">
        <v>101.67</v>
      </c>
      <c r="F439" s="3">
        <v>10.67</v>
      </c>
      <c r="G439" s="3">
        <f t="shared" si="6"/>
        <v>9.5285848172446119</v>
      </c>
      <c r="H439" s="3">
        <v>60.9</v>
      </c>
      <c r="I439" s="3">
        <v>0.27</v>
      </c>
      <c r="J439" s="3">
        <v>0.1</v>
      </c>
      <c r="K439" s="3">
        <v>91.39</v>
      </c>
      <c r="L439" s="3">
        <v>9.9</v>
      </c>
      <c r="M439" s="3">
        <v>12057.64</v>
      </c>
      <c r="N439" s="10">
        <v>4447.17</v>
      </c>
      <c r="O439" s="12">
        <v>7.3974223299174708</v>
      </c>
      <c r="P439" s="3">
        <v>14.100000000000001</v>
      </c>
    </row>
    <row r="440" spans="1:16" x14ac:dyDescent="0.35">
      <c r="A440" t="s">
        <v>0</v>
      </c>
      <c r="B440" s="5">
        <v>436</v>
      </c>
      <c r="C440">
        <v>316</v>
      </c>
      <c r="D440" s="3">
        <v>132.76</v>
      </c>
      <c r="E440" s="3">
        <v>68.23</v>
      </c>
      <c r="F440" s="3">
        <v>5.9</v>
      </c>
      <c r="G440" s="3">
        <f t="shared" si="6"/>
        <v>11.564406779661017</v>
      </c>
      <c r="H440" s="3">
        <v>149</v>
      </c>
      <c r="I440" s="3">
        <v>0.23</v>
      </c>
      <c r="J440" s="3">
        <v>0.09</v>
      </c>
      <c r="K440" s="3">
        <v>61.61</v>
      </c>
      <c r="L440" s="3">
        <v>5.83</v>
      </c>
      <c r="M440" s="3">
        <v>12261.37</v>
      </c>
      <c r="N440" s="10">
        <v>4447.41</v>
      </c>
      <c r="O440" s="12">
        <v>7.2151536399538596</v>
      </c>
      <c r="P440" s="3">
        <v>106</v>
      </c>
    </row>
    <row r="441" spans="1:16" x14ac:dyDescent="0.35">
      <c r="A441" t="s">
        <v>0</v>
      </c>
      <c r="B441" s="5">
        <v>437</v>
      </c>
      <c r="C441">
        <v>1464</v>
      </c>
      <c r="D441" s="3">
        <v>278.14</v>
      </c>
      <c r="E441" s="3">
        <v>143.34</v>
      </c>
      <c r="F441" s="3">
        <v>13</v>
      </c>
      <c r="G441" s="3">
        <f t="shared" si="6"/>
        <v>11.026153846153846</v>
      </c>
      <c r="H441" s="3">
        <v>77.81</v>
      </c>
      <c r="I441" s="3">
        <v>0.24</v>
      </c>
      <c r="J441" s="3">
        <v>0.09</v>
      </c>
      <c r="K441" s="3">
        <v>129.07</v>
      </c>
      <c r="L441" s="3">
        <v>12.15</v>
      </c>
      <c r="M441" s="3">
        <v>12273.78</v>
      </c>
      <c r="N441" s="10">
        <v>4254.05</v>
      </c>
      <c r="O441" s="12">
        <v>7.250392631673094</v>
      </c>
      <c r="P441" s="3">
        <v>177.19</v>
      </c>
    </row>
    <row r="442" spans="1:16" x14ac:dyDescent="0.35">
      <c r="A442" t="s">
        <v>0</v>
      </c>
      <c r="B442" s="5">
        <v>438</v>
      </c>
      <c r="C442">
        <v>2596</v>
      </c>
      <c r="D442" s="3">
        <v>354.91</v>
      </c>
      <c r="E442" s="3">
        <v>181.52</v>
      </c>
      <c r="F442" s="3">
        <v>18.21</v>
      </c>
      <c r="G442" s="3">
        <f t="shared" si="6"/>
        <v>9.9681493684788585</v>
      </c>
      <c r="H442" s="3">
        <v>64.88</v>
      </c>
      <c r="I442" s="3">
        <v>0.26</v>
      </c>
      <c r="J442" s="3">
        <v>0.1</v>
      </c>
      <c r="K442" s="3">
        <v>162.87</v>
      </c>
      <c r="L442" s="3">
        <v>17.39</v>
      </c>
      <c r="M442" s="3">
        <v>12132.17</v>
      </c>
      <c r="N442" s="10">
        <v>4205.49</v>
      </c>
      <c r="O442" s="12">
        <v>7.3886824549054806</v>
      </c>
      <c r="P442" s="3">
        <v>10.120000000000005</v>
      </c>
    </row>
    <row r="443" spans="1:16" x14ac:dyDescent="0.35">
      <c r="A443" t="s">
        <v>0</v>
      </c>
      <c r="B443" s="5">
        <v>439</v>
      </c>
      <c r="C443">
        <v>1169</v>
      </c>
      <c r="D443" s="3">
        <v>262.32</v>
      </c>
      <c r="E443" s="3">
        <v>136.82</v>
      </c>
      <c r="F443" s="3">
        <v>10.88</v>
      </c>
      <c r="G443" s="3">
        <f t="shared" si="6"/>
        <v>12.575367647058822</v>
      </c>
      <c r="H443" s="3">
        <v>63.29</v>
      </c>
      <c r="I443" s="3">
        <v>0.21</v>
      </c>
      <c r="J443" s="3">
        <v>0.08</v>
      </c>
      <c r="K443" s="3">
        <v>122.98</v>
      </c>
      <c r="L443" s="3">
        <v>9.84</v>
      </c>
      <c r="M443" s="3">
        <v>12147.99</v>
      </c>
      <c r="N443" s="10">
        <v>4078.32</v>
      </c>
      <c r="O443" s="12">
        <v>7.405009372862696</v>
      </c>
      <c r="P443" s="3">
        <v>11.71</v>
      </c>
    </row>
    <row r="444" spans="1:16" x14ac:dyDescent="0.35">
      <c r="A444" t="s">
        <v>0</v>
      </c>
      <c r="B444" s="5">
        <v>440</v>
      </c>
      <c r="C444">
        <v>1088</v>
      </c>
      <c r="D444" s="3">
        <v>225</v>
      </c>
      <c r="E444" s="3">
        <v>114.32</v>
      </c>
      <c r="F444" s="3">
        <v>12.12</v>
      </c>
      <c r="G444" s="3">
        <f t="shared" si="6"/>
        <v>9.432343234323433</v>
      </c>
      <c r="H444" s="3">
        <v>74.66</v>
      </c>
      <c r="I444" s="3">
        <v>0.27</v>
      </c>
      <c r="J444" s="3">
        <v>0.11</v>
      </c>
      <c r="K444" s="3">
        <v>103.41</v>
      </c>
      <c r="L444" s="3">
        <v>11.4</v>
      </c>
      <c r="M444" s="3">
        <v>12050.32</v>
      </c>
      <c r="N444" s="10">
        <v>4143.4399999999996</v>
      </c>
      <c r="O444" s="12">
        <v>7.4767572240076801</v>
      </c>
      <c r="P444" s="3">
        <v>0.34000000000000341</v>
      </c>
    </row>
    <row r="445" spans="1:16" x14ac:dyDescent="0.35">
      <c r="A445" t="s">
        <v>0</v>
      </c>
      <c r="B445" s="5">
        <v>441</v>
      </c>
      <c r="C445">
        <v>708</v>
      </c>
      <c r="D445" s="3">
        <v>149.93</v>
      </c>
      <c r="E445" s="3">
        <v>71.89</v>
      </c>
      <c r="F445" s="3">
        <v>12.54</v>
      </c>
      <c r="G445" s="3">
        <f t="shared" si="6"/>
        <v>5.7328548644338122</v>
      </c>
      <c r="H445" s="3">
        <v>78.12</v>
      </c>
      <c r="I445" s="3">
        <v>0.4</v>
      </c>
      <c r="J445" s="3">
        <v>0.17</v>
      </c>
      <c r="K445" s="3">
        <v>65.55</v>
      </c>
      <c r="L445" s="3">
        <v>11.93</v>
      </c>
      <c r="M445" s="3">
        <v>12008.34</v>
      </c>
      <c r="N445" s="10">
        <v>4087.97</v>
      </c>
      <c r="O445" s="12">
        <v>7.5275963523590219</v>
      </c>
      <c r="P445" s="3">
        <v>176.88</v>
      </c>
    </row>
    <row r="446" spans="1:16" x14ac:dyDescent="0.35">
      <c r="A446" t="s">
        <v>0</v>
      </c>
      <c r="B446" s="5">
        <v>442</v>
      </c>
      <c r="C446">
        <v>1790</v>
      </c>
      <c r="D446" s="3">
        <v>216.32</v>
      </c>
      <c r="E446" s="3">
        <v>99.38</v>
      </c>
      <c r="F446" s="3">
        <v>22.93</v>
      </c>
      <c r="G446" s="3">
        <f t="shared" si="6"/>
        <v>4.3340601831661578</v>
      </c>
      <c r="H446" s="3">
        <v>70.8</v>
      </c>
      <c r="I446" s="3">
        <v>0.48</v>
      </c>
      <c r="J446" s="3">
        <v>0.23</v>
      </c>
      <c r="K446" s="3">
        <v>92.78</v>
      </c>
      <c r="L446" s="3">
        <v>21.59</v>
      </c>
      <c r="M446" s="3">
        <v>11907.76</v>
      </c>
      <c r="N446" s="10">
        <v>4183.93</v>
      </c>
      <c r="O446" s="12">
        <v>7.5945561153591203</v>
      </c>
      <c r="P446" s="3">
        <v>4.2000000000000028</v>
      </c>
    </row>
    <row r="447" spans="1:16" x14ac:dyDescent="0.35">
      <c r="A447" t="s">
        <v>0</v>
      </c>
      <c r="B447" s="5">
        <v>443</v>
      </c>
      <c r="C447">
        <v>3283</v>
      </c>
      <c r="D447" s="3">
        <v>357.25</v>
      </c>
      <c r="E447" s="3">
        <v>176.6</v>
      </c>
      <c r="F447" s="3">
        <v>23.67</v>
      </c>
      <c r="G447" s="3">
        <f t="shared" si="6"/>
        <v>7.4609209970426695</v>
      </c>
      <c r="H447" s="3">
        <v>92.3</v>
      </c>
      <c r="I447" s="3">
        <v>0.32</v>
      </c>
      <c r="J447" s="3">
        <v>0.13</v>
      </c>
      <c r="K447" s="3">
        <v>159.47999999999999</v>
      </c>
      <c r="L447" s="3">
        <v>21.93</v>
      </c>
      <c r="M447" s="3">
        <v>11752.49</v>
      </c>
      <c r="N447" s="10">
        <v>4353.8</v>
      </c>
      <c r="O447" s="12">
        <v>7.6927169596705625</v>
      </c>
      <c r="P447" s="3">
        <v>162.69999999999999</v>
      </c>
    </row>
    <row r="448" spans="1:16" x14ac:dyDescent="0.35">
      <c r="A448" t="s">
        <v>0</v>
      </c>
      <c r="B448" s="5">
        <v>444</v>
      </c>
      <c r="C448">
        <v>1009</v>
      </c>
      <c r="D448" s="3">
        <v>310.49</v>
      </c>
      <c r="E448" s="3">
        <v>166.56</v>
      </c>
      <c r="F448" s="3">
        <v>7.71</v>
      </c>
      <c r="G448" s="3">
        <f t="shared" si="6"/>
        <v>21.603112840466927</v>
      </c>
      <c r="H448" s="3">
        <v>74.569999999999993</v>
      </c>
      <c r="I448" s="3">
        <v>0.13</v>
      </c>
      <c r="J448" s="3">
        <v>0.05</v>
      </c>
      <c r="K448" s="3">
        <v>149.44999999999999</v>
      </c>
      <c r="L448" s="3">
        <v>7.01</v>
      </c>
      <c r="M448" s="3">
        <v>11696.98</v>
      </c>
      <c r="N448" s="10">
        <v>4489.1899999999996</v>
      </c>
      <c r="O448" s="12">
        <v>7.7099179153195214</v>
      </c>
      <c r="P448" s="3">
        <v>0.43000000000000682</v>
      </c>
    </row>
    <row r="449" spans="1:16" x14ac:dyDescent="0.35">
      <c r="A449" t="s">
        <v>0</v>
      </c>
      <c r="B449" s="5">
        <v>445</v>
      </c>
      <c r="C449">
        <v>249</v>
      </c>
      <c r="D449" s="3">
        <v>95.11</v>
      </c>
      <c r="E449" s="3">
        <v>46.67</v>
      </c>
      <c r="F449" s="3">
        <v>6.79</v>
      </c>
      <c r="G449" s="3">
        <f t="shared" si="6"/>
        <v>6.8733431516936676</v>
      </c>
      <c r="H449" s="3">
        <v>177.73</v>
      </c>
      <c r="I449" s="3">
        <v>0.35</v>
      </c>
      <c r="J449" s="3">
        <v>0.15</v>
      </c>
      <c r="K449" s="3">
        <v>42.58</v>
      </c>
      <c r="L449" s="3">
        <v>6</v>
      </c>
      <c r="M449" s="3">
        <v>11641.75</v>
      </c>
      <c r="N449" s="10">
        <v>4584.51</v>
      </c>
      <c r="O449" s="12">
        <v>7.7364711116220723</v>
      </c>
      <c r="P449" s="3">
        <v>77.27000000000001</v>
      </c>
    </row>
    <row r="450" spans="1:16" x14ac:dyDescent="0.35">
      <c r="A450" t="s">
        <v>0</v>
      </c>
      <c r="B450" s="5">
        <v>446</v>
      </c>
      <c r="C450">
        <v>602</v>
      </c>
      <c r="D450" s="3">
        <v>147.16</v>
      </c>
      <c r="E450" s="3">
        <v>72.05</v>
      </c>
      <c r="F450" s="3">
        <v>10.64</v>
      </c>
      <c r="G450" s="3">
        <f t="shared" si="6"/>
        <v>6.7716165413533824</v>
      </c>
      <c r="H450" s="3">
        <v>78.47</v>
      </c>
      <c r="I450" s="3">
        <v>0.35</v>
      </c>
      <c r="J450" s="3">
        <v>0.15</v>
      </c>
      <c r="K450" s="3">
        <v>66.290000000000006</v>
      </c>
      <c r="L450" s="3">
        <v>9.41</v>
      </c>
      <c r="M450" s="3">
        <v>11605.29</v>
      </c>
      <c r="N450" s="10">
        <v>4452.7299999999996</v>
      </c>
      <c r="O450" s="12">
        <v>7.8006607684647831</v>
      </c>
      <c r="P450" s="3">
        <v>176.53</v>
      </c>
    </row>
    <row r="451" spans="1:16" x14ac:dyDescent="0.35">
      <c r="A451" t="s">
        <v>0</v>
      </c>
      <c r="B451" s="5">
        <v>447</v>
      </c>
      <c r="C451">
        <v>1307</v>
      </c>
      <c r="D451" s="3">
        <v>181.9</v>
      </c>
      <c r="E451" s="3">
        <v>81.900000000000006</v>
      </c>
      <c r="F451" s="3">
        <v>20.32</v>
      </c>
      <c r="G451" s="3">
        <f t="shared" si="6"/>
        <v>4.0305118110236222</v>
      </c>
      <c r="H451" s="3">
        <v>125.47</v>
      </c>
      <c r="I451" s="3">
        <v>0.5</v>
      </c>
      <c r="J451" s="3">
        <v>0.25</v>
      </c>
      <c r="K451" s="3">
        <v>76.69</v>
      </c>
      <c r="L451" s="3">
        <v>19.399999999999999</v>
      </c>
      <c r="M451" s="3">
        <v>11518.63</v>
      </c>
      <c r="N451" s="10">
        <v>4514.29</v>
      </c>
      <c r="O451" s="12">
        <v>7.863414686695978</v>
      </c>
      <c r="P451" s="3">
        <v>129.53</v>
      </c>
    </row>
    <row r="452" spans="1:16" x14ac:dyDescent="0.35">
      <c r="A452" t="s">
        <v>0</v>
      </c>
      <c r="B452" s="5">
        <v>448</v>
      </c>
      <c r="C452">
        <v>539</v>
      </c>
      <c r="D452" s="3">
        <v>117.7</v>
      </c>
      <c r="E452" s="3">
        <v>53.37</v>
      </c>
      <c r="F452" s="3">
        <v>12.86</v>
      </c>
      <c r="G452" s="3">
        <f t="shared" si="6"/>
        <v>4.1500777604976671</v>
      </c>
      <c r="H452" s="3">
        <v>60.56</v>
      </c>
      <c r="I452" s="3">
        <v>0.49</v>
      </c>
      <c r="J452" s="3">
        <v>0.24</v>
      </c>
      <c r="K452" s="3">
        <v>49.52</v>
      </c>
      <c r="L452" s="3">
        <v>11.47</v>
      </c>
      <c r="M452" s="3">
        <v>11551.54</v>
      </c>
      <c r="N452" s="10">
        <v>4575.33</v>
      </c>
      <c r="O452" s="12">
        <v>7.8193527112735426</v>
      </c>
      <c r="P452" s="3">
        <v>14.439999999999998</v>
      </c>
    </row>
    <row r="453" spans="1:16" x14ac:dyDescent="0.35">
      <c r="A453" t="s">
        <v>0</v>
      </c>
      <c r="B453" s="5">
        <v>449</v>
      </c>
      <c r="C453">
        <v>6126</v>
      </c>
      <c r="D453" s="3">
        <v>485.57</v>
      </c>
      <c r="E453" s="3">
        <v>240.41</v>
      </c>
      <c r="F453" s="3">
        <v>32.44</v>
      </c>
      <c r="G453" s="3">
        <f t="shared" si="6"/>
        <v>7.4109124537607896</v>
      </c>
      <c r="H453" s="3">
        <v>0.21</v>
      </c>
      <c r="I453" s="3">
        <v>0.33</v>
      </c>
      <c r="J453" s="3">
        <v>0.13</v>
      </c>
      <c r="K453" s="3">
        <v>216.52</v>
      </c>
      <c r="L453" s="3">
        <v>30.98</v>
      </c>
      <c r="M453" s="3">
        <v>11309.71</v>
      </c>
      <c r="N453" s="10">
        <v>4341.6899999999996</v>
      </c>
      <c r="O453" s="12">
        <v>8.0916307893006216</v>
      </c>
      <c r="P453" s="3">
        <v>74.790000000000006</v>
      </c>
    </row>
    <row r="454" spans="1:16" x14ac:dyDescent="0.35">
      <c r="A454" t="s">
        <v>0</v>
      </c>
      <c r="B454" s="5">
        <v>450</v>
      </c>
      <c r="C454">
        <v>2221</v>
      </c>
      <c r="D454" s="3">
        <v>246.1</v>
      </c>
      <c r="E454" s="3">
        <v>113.5</v>
      </c>
      <c r="F454" s="3">
        <v>24.91</v>
      </c>
      <c r="G454" s="3">
        <f t="shared" ref="G454:G517" si="7">E454/F454</f>
        <v>4.5564030509835405</v>
      </c>
      <c r="H454" s="3">
        <v>90.7</v>
      </c>
      <c r="I454" s="3">
        <v>0.46</v>
      </c>
      <c r="J454" s="3">
        <v>0.22</v>
      </c>
      <c r="K454" s="3">
        <v>104.56</v>
      </c>
      <c r="L454" s="3">
        <v>23.96</v>
      </c>
      <c r="M454" s="3">
        <v>11530.49</v>
      </c>
      <c r="N454" s="10">
        <v>4252.21</v>
      </c>
      <c r="O454" s="12">
        <v>7.9156141450669733</v>
      </c>
      <c r="P454" s="3">
        <v>164.3</v>
      </c>
    </row>
    <row r="455" spans="1:16" x14ac:dyDescent="0.35">
      <c r="A455" t="s">
        <v>0</v>
      </c>
      <c r="B455" s="5">
        <v>451</v>
      </c>
      <c r="C455">
        <v>1504</v>
      </c>
      <c r="D455" s="3">
        <v>210.47</v>
      </c>
      <c r="E455" s="3">
        <v>99.33</v>
      </c>
      <c r="F455" s="3">
        <v>19.28</v>
      </c>
      <c r="G455" s="3">
        <f t="shared" si="7"/>
        <v>5.1519709543568464</v>
      </c>
      <c r="H455" s="3">
        <v>87.52</v>
      </c>
      <c r="I455" s="3">
        <v>0.43</v>
      </c>
      <c r="J455" s="3">
        <v>0.19</v>
      </c>
      <c r="K455" s="3">
        <v>90.93</v>
      </c>
      <c r="L455" s="3">
        <v>17.12</v>
      </c>
      <c r="M455" s="3">
        <v>11675.53</v>
      </c>
      <c r="N455" s="10">
        <v>4242.53</v>
      </c>
      <c r="O455" s="12">
        <v>7.7882136696147768</v>
      </c>
      <c r="P455" s="3">
        <v>167.48000000000002</v>
      </c>
    </row>
    <row r="456" spans="1:16" x14ac:dyDescent="0.35">
      <c r="A456" t="s">
        <v>0</v>
      </c>
      <c r="B456" s="5">
        <v>452</v>
      </c>
      <c r="C456">
        <v>864</v>
      </c>
      <c r="D456" s="3">
        <v>203.49</v>
      </c>
      <c r="E456" s="3">
        <v>103.27</v>
      </c>
      <c r="F456" s="3">
        <v>10.65</v>
      </c>
      <c r="G456" s="3">
        <f t="shared" si="7"/>
        <v>9.696713615023473</v>
      </c>
      <c r="H456" s="3">
        <v>99.26</v>
      </c>
      <c r="I456" s="3">
        <v>0.26</v>
      </c>
      <c r="J456" s="3">
        <v>0.1</v>
      </c>
      <c r="K456" s="3">
        <v>94.19</v>
      </c>
      <c r="L456" s="3">
        <v>10.49</v>
      </c>
      <c r="M456" s="3">
        <v>11486.2</v>
      </c>
      <c r="N456" s="10">
        <v>4139.62</v>
      </c>
      <c r="O456" s="12">
        <v>7.9822079331544149</v>
      </c>
      <c r="P456" s="3">
        <v>155.74</v>
      </c>
    </row>
    <row r="457" spans="1:16" x14ac:dyDescent="0.35">
      <c r="A457" t="s">
        <v>0</v>
      </c>
      <c r="B457" s="5">
        <v>453</v>
      </c>
      <c r="C457">
        <v>4061</v>
      </c>
      <c r="D457" s="3">
        <v>299.64</v>
      </c>
      <c r="E457" s="3">
        <v>128.87</v>
      </c>
      <c r="F457" s="3">
        <v>40.119999999999997</v>
      </c>
      <c r="G457" s="3">
        <f t="shared" si="7"/>
        <v>3.2121136590229313</v>
      </c>
      <c r="H457" s="3">
        <v>92.8</v>
      </c>
      <c r="I457" s="3">
        <v>0.56999999999999995</v>
      </c>
      <c r="J457" s="3">
        <v>0.31</v>
      </c>
      <c r="K457" s="3">
        <v>119.82</v>
      </c>
      <c r="L457" s="3">
        <v>35.9</v>
      </c>
      <c r="M457" s="3">
        <v>11414.57</v>
      </c>
      <c r="N457" s="10">
        <v>3991.35</v>
      </c>
      <c r="O457" s="12">
        <v>8.0818045690381517</v>
      </c>
      <c r="P457" s="3">
        <v>162.19999999999999</v>
      </c>
    </row>
    <row r="458" spans="1:16" x14ac:dyDescent="0.35">
      <c r="A458" t="s">
        <v>0</v>
      </c>
      <c r="B458" s="5">
        <v>454</v>
      </c>
      <c r="C458">
        <v>374</v>
      </c>
      <c r="D458" s="3">
        <v>104.91</v>
      </c>
      <c r="E458" s="3">
        <v>49.31</v>
      </c>
      <c r="F458" s="3">
        <v>9.66</v>
      </c>
      <c r="G458" s="3">
        <f t="shared" si="7"/>
        <v>5.104554865424431</v>
      </c>
      <c r="H458" s="3">
        <v>78.67</v>
      </c>
      <c r="I458" s="3">
        <v>0.43</v>
      </c>
      <c r="J458" s="3">
        <v>0.2</v>
      </c>
      <c r="K458" s="3">
        <v>45.31</v>
      </c>
      <c r="L458" s="3">
        <v>8.82</v>
      </c>
      <c r="M458" s="3">
        <v>11414.31</v>
      </c>
      <c r="N458" s="10">
        <v>3838.38</v>
      </c>
      <c r="O458" s="12">
        <v>8.1186959487086785</v>
      </c>
      <c r="P458" s="3">
        <v>176.32999999999998</v>
      </c>
    </row>
    <row r="459" spans="1:16" x14ac:dyDescent="0.35">
      <c r="A459" t="s">
        <v>0</v>
      </c>
      <c r="B459" s="5">
        <v>455</v>
      </c>
      <c r="C459">
        <v>432</v>
      </c>
      <c r="D459" s="3">
        <v>94.22</v>
      </c>
      <c r="E459" s="3">
        <v>38.96</v>
      </c>
      <c r="F459" s="3">
        <v>14.12</v>
      </c>
      <c r="G459" s="3">
        <f t="shared" si="7"/>
        <v>2.7592067988668556</v>
      </c>
      <c r="H459" s="3">
        <v>88.76</v>
      </c>
      <c r="I459" s="3">
        <v>0.61</v>
      </c>
      <c r="J459" s="3">
        <v>0.36</v>
      </c>
      <c r="K459" s="3">
        <v>37</v>
      </c>
      <c r="L459" s="3">
        <v>12.97</v>
      </c>
      <c r="M459" s="3">
        <v>11428.62</v>
      </c>
      <c r="N459" s="10">
        <v>3837.61</v>
      </c>
      <c r="O459" s="12">
        <v>8.1060819599036247</v>
      </c>
      <c r="P459" s="3">
        <v>166.24</v>
      </c>
    </row>
    <row r="460" spans="1:16" x14ac:dyDescent="0.35">
      <c r="A460" t="s">
        <v>0</v>
      </c>
      <c r="B460" s="5">
        <v>456</v>
      </c>
      <c r="C460">
        <v>1228</v>
      </c>
      <c r="D460" s="3">
        <v>175.74</v>
      </c>
      <c r="E460" s="3">
        <v>79.22</v>
      </c>
      <c r="F460" s="3">
        <v>19.739999999999998</v>
      </c>
      <c r="G460" s="3">
        <f t="shared" si="7"/>
        <v>4.0131712259371835</v>
      </c>
      <c r="H460" s="3">
        <v>67.53</v>
      </c>
      <c r="I460" s="3">
        <v>0.5</v>
      </c>
      <c r="J460" s="3">
        <v>0.25</v>
      </c>
      <c r="K460" s="3">
        <v>72.84</v>
      </c>
      <c r="L460" s="3">
        <v>18.75</v>
      </c>
      <c r="M460" s="3">
        <v>11551.33</v>
      </c>
      <c r="N460" s="10">
        <v>3734.68</v>
      </c>
      <c r="O460" s="12">
        <v>8.021000002652201</v>
      </c>
      <c r="P460" s="3">
        <v>7.4699999999999989</v>
      </c>
    </row>
    <row r="461" spans="1:16" x14ac:dyDescent="0.35">
      <c r="A461" t="s">
        <v>0</v>
      </c>
      <c r="B461" s="5">
        <v>457</v>
      </c>
      <c r="C461">
        <v>990</v>
      </c>
      <c r="D461" s="3">
        <v>149.38</v>
      </c>
      <c r="E461" s="3">
        <v>64.760000000000005</v>
      </c>
      <c r="F461" s="3">
        <v>19.46</v>
      </c>
      <c r="G461" s="3">
        <f t="shared" si="7"/>
        <v>3.3278520041109969</v>
      </c>
      <c r="H461" s="3">
        <v>96.64</v>
      </c>
      <c r="I461" s="3">
        <v>0.56000000000000005</v>
      </c>
      <c r="J461" s="3">
        <v>0.3</v>
      </c>
      <c r="K461" s="3">
        <v>60.83</v>
      </c>
      <c r="L461" s="3">
        <v>17.239999999999998</v>
      </c>
      <c r="M461" s="3">
        <v>11701.01</v>
      </c>
      <c r="N461" s="10">
        <v>3671.03</v>
      </c>
      <c r="O461" s="12">
        <v>7.9023833864872293</v>
      </c>
      <c r="P461" s="3">
        <v>158.36000000000001</v>
      </c>
    </row>
    <row r="462" spans="1:16" x14ac:dyDescent="0.35">
      <c r="A462" t="s">
        <v>0</v>
      </c>
      <c r="B462" s="5">
        <v>458</v>
      </c>
      <c r="C462">
        <v>5494</v>
      </c>
      <c r="D462" s="3">
        <v>382.47</v>
      </c>
      <c r="E462" s="3">
        <v>175.71</v>
      </c>
      <c r="F462" s="3">
        <v>39.81</v>
      </c>
      <c r="G462" s="3">
        <f t="shared" si="7"/>
        <v>4.4137151469480029</v>
      </c>
      <c r="H462" s="3">
        <v>97.52</v>
      </c>
      <c r="I462" s="3">
        <v>0.47</v>
      </c>
      <c r="J462" s="3">
        <v>0.23</v>
      </c>
      <c r="K462" s="3">
        <v>163.53</v>
      </c>
      <c r="L462" s="3">
        <v>35.700000000000003</v>
      </c>
      <c r="M462" s="3">
        <v>11785.32</v>
      </c>
      <c r="N462" s="10">
        <v>3665.09</v>
      </c>
      <c r="O462" s="12">
        <v>7.8284020704811859</v>
      </c>
      <c r="P462" s="3">
        <v>157.48000000000002</v>
      </c>
    </row>
    <row r="463" spans="1:16" x14ac:dyDescent="0.35">
      <c r="A463" t="s">
        <v>0</v>
      </c>
      <c r="B463" s="5">
        <v>459</v>
      </c>
      <c r="C463">
        <v>1972</v>
      </c>
      <c r="D463" s="3">
        <v>224.38</v>
      </c>
      <c r="E463" s="3">
        <v>101.1</v>
      </c>
      <c r="F463" s="3">
        <v>24.83</v>
      </c>
      <c r="G463" s="3">
        <f t="shared" si="7"/>
        <v>4.0716874748288365</v>
      </c>
      <c r="H463" s="3">
        <v>99.39</v>
      </c>
      <c r="I463" s="3">
        <v>0.49</v>
      </c>
      <c r="J463" s="3">
        <v>0.25</v>
      </c>
      <c r="K463" s="3">
        <v>95.08</v>
      </c>
      <c r="L463" s="3">
        <v>24.57</v>
      </c>
      <c r="M463" s="3">
        <v>11827.15</v>
      </c>
      <c r="N463" s="10">
        <v>3687.58</v>
      </c>
      <c r="O463" s="12">
        <v>7.7856006652607901</v>
      </c>
      <c r="P463" s="3">
        <v>155.61000000000001</v>
      </c>
    </row>
    <row r="464" spans="1:16" x14ac:dyDescent="0.35">
      <c r="A464" t="s">
        <v>0</v>
      </c>
      <c r="B464" s="5">
        <v>460</v>
      </c>
      <c r="C464">
        <v>2782</v>
      </c>
      <c r="D464" s="3">
        <v>310.76</v>
      </c>
      <c r="E464" s="3">
        <v>151.65</v>
      </c>
      <c r="F464" s="3">
        <v>23.36</v>
      </c>
      <c r="G464" s="3">
        <f t="shared" si="7"/>
        <v>6.4918664383561646</v>
      </c>
      <c r="H464" s="3">
        <v>78.98</v>
      </c>
      <c r="I464" s="3">
        <v>0.36</v>
      </c>
      <c r="J464" s="3">
        <v>0.15</v>
      </c>
      <c r="K464" s="3">
        <v>137.47999999999999</v>
      </c>
      <c r="L464" s="3">
        <v>20.77</v>
      </c>
      <c r="M464" s="3">
        <v>11870.82</v>
      </c>
      <c r="N464" s="10">
        <v>3493.09</v>
      </c>
      <c r="O464" s="12">
        <v>7.7931522719718487</v>
      </c>
      <c r="P464" s="3">
        <v>176.01999999999998</v>
      </c>
    </row>
    <row r="465" spans="1:16" x14ac:dyDescent="0.35">
      <c r="A465" t="s">
        <v>0</v>
      </c>
      <c r="B465" s="5">
        <v>461</v>
      </c>
      <c r="C465">
        <v>2300</v>
      </c>
      <c r="D465" s="3">
        <v>407.62</v>
      </c>
      <c r="E465" s="3">
        <v>215.68</v>
      </c>
      <c r="F465" s="3">
        <v>13.58</v>
      </c>
      <c r="G465" s="3">
        <f t="shared" si="7"/>
        <v>15.882179675994109</v>
      </c>
      <c r="H465" s="3">
        <v>80.58</v>
      </c>
      <c r="I465" s="3">
        <v>0.17</v>
      </c>
      <c r="J465" s="3">
        <v>0.06</v>
      </c>
      <c r="K465" s="3">
        <v>194.03</v>
      </c>
      <c r="L465" s="3">
        <v>12.65</v>
      </c>
      <c r="M465" s="3">
        <v>11676.46</v>
      </c>
      <c r="N465" s="10">
        <v>3512.78</v>
      </c>
      <c r="O465" s="12">
        <v>7.9622644910454392</v>
      </c>
      <c r="P465" s="3">
        <v>174.42000000000002</v>
      </c>
    </row>
    <row r="466" spans="1:16" x14ac:dyDescent="0.35">
      <c r="A466" t="s">
        <v>0</v>
      </c>
      <c r="B466" s="5">
        <v>462</v>
      </c>
      <c r="C466">
        <v>856</v>
      </c>
      <c r="D466" s="3">
        <v>232.43</v>
      </c>
      <c r="E466" s="3">
        <v>121.32</v>
      </c>
      <c r="F466" s="3">
        <v>8.98</v>
      </c>
      <c r="G466" s="3">
        <f t="shared" si="7"/>
        <v>13.51002227171492</v>
      </c>
      <c r="H466" s="3">
        <v>56.7</v>
      </c>
      <c r="I466" s="3">
        <v>0.2</v>
      </c>
      <c r="J466" s="3">
        <v>7.0000000000000007E-2</v>
      </c>
      <c r="K466" s="3">
        <v>108.78</v>
      </c>
      <c r="L466" s="3">
        <v>8.59</v>
      </c>
      <c r="M466" s="3">
        <v>11789.37</v>
      </c>
      <c r="N466" s="10">
        <v>3419.6</v>
      </c>
      <c r="O466" s="12">
        <v>7.8836108554679853</v>
      </c>
      <c r="P466" s="3">
        <v>18.299999999999997</v>
      </c>
    </row>
    <row r="467" spans="1:16" x14ac:dyDescent="0.35">
      <c r="A467" t="s">
        <v>0</v>
      </c>
      <c r="B467" s="5">
        <v>463</v>
      </c>
      <c r="C467">
        <v>5020</v>
      </c>
      <c r="D467" s="3">
        <v>372.27</v>
      </c>
      <c r="E467" s="3">
        <v>172.7</v>
      </c>
      <c r="F467" s="3">
        <v>37.01</v>
      </c>
      <c r="G467" s="3">
        <f t="shared" si="7"/>
        <v>4.6663064036746826</v>
      </c>
      <c r="H467" s="3">
        <v>65.84</v>
      </c>
      <c r="I467" s="3">
        <v>0.46</v>
      </c>
      <c r="J467" s="3">
        <v>0.21</v>
      </c>
      <c r="K467" s="3">
        <v>158.22</v>
      </c>
      <c r="L467" s="3">
        <v>34.92</v>
      </c>
      <c r="M467" s="3">
        <v>11342.58</v>
      </c>
      <c r="N467" s="10">
        <v>3698.62</v>
      </c>
      <c r="O467" s="12">
        <v>8.2163426239524231</v>
      </c>
      <c r="P467" s="3">
        <v>9.1599999999999966</v>
      </c>
    </row>
    <row r="468" spans="1:16" x14ac:dyDescent="0.35">
      <c r="A468" t="s">
        <v>0</v>
      </c>
      <c r="B468" s="5">
        <v>464</v>
      </c>
      <c r="C468">
        <v>5604</v>
      </c>
      <c r="D468" s="3">
        <v>470.23</v>
      </c>
      <c r="E468" s="3">
        <v>233.14</v>
      </c>
      <c r="F468" s="3">
        <v>30.61</v>
      </c>
      <c r="G468" s="3">
        <f t="shared" si="7"/>
        <v>7.6164652074485462</v>
      </c>
      <c r="H468" s="3">
        <v>49.8</v>
      </c>
      <c r="I468" s="3">
        <v>0.32</v>
      </c>
      <c r="J468" s="3">
        <v>0.13</v>
      </c>
      <c r="K468" s="3">
        <v>213.71</v>
      </c>
      <c r="L468" s="3">
        <v>29.28</v>
      </c>
      <c r="M468" s="3">
        <v>11184.64</v>
      </c>
      <c r="N468" s="10">
        <v>3729.91</v>
      </c>
      <c r="O468" s="12">
        <v>8.350101769399501</v>
      </c>
      <c r="P468" s="3">
        <v>25.200000000000003</v>
      </c>
    </row>
    <row r="469" spans="1:16" x14ac:dyDescent="0.35">
      <c r="A469" t="s">
        <v>0</v>
      </c>
      <c r="B469" s="5">
        <v>465</v>
      </c>
      <c r="C469">
        <v>1071</v>
      </c>
      <c r="D469" s="3">
        <v>155.03</v>
      </c>
      <c r="E469" s="3">
        <v>66.56</v>
      </c>
      <c r="F469" s="3">
        <v>20.49</v>
      </c>
      <c r="G469" s="3">
        <f t="shared" si="7"/>
        <v>3.2484138604197175</v>
      </c>
      <c r="H469" s="3">
        <v>93</v>
      </c>
      <c r="I469" s="3">
        <v>0.56000000000000005</v>
      </c>
      <c r="J469" s="3">
        <v>0.31</v>
      </c>
      <c r="K469" s="3">
        <v>66.760000000000005</v>
      </c>
      <c r="L469" s="3">
        <v>18.96</v>
      </c>
      <c r="M469" s="3">
        <v>11113.01</v>
      </c>
      <c r="N469" s="10">
        <v>3876.8</v>
      </c>
      <c r="O469" s="12">
        <v>8.378964118845774</v>
      </c>
      <c r="P469" s="3">
        <v>162</v>
      </c>
    </row>
    <row r="470" spans="1:16" x14ac:dyDescent="0.35">
      <c r="A470" t="s">
        <v>0</v>
      </c>
      <c r="B470" s="5">
        <v>466</v>
      </c>
      <c r="C470">
        <v>2088</v>
      </c>
      <c r="D470" s="3">
        <v>224.63</v>
      </c>
      <c r="E470" s="3">
        <v>99.6</v>
      </c>
      <c r="F470" s="3">
        <v>26.69</v>
      </c>
      <c r="G470" s="3">
        <f t="shared" si="7"/>
        <v>3.7317347321094041</v>
      </c>
      <c r="H470" s="3">
        <v>144.44999999999999</v>
      </c>
      <c r="I470" s="3">
        <v>0.52</v>
      </c>
      <c r="J470" s="3">
        <v>0.27</v>
      </c>
      <c r="K470" s="3">
        <v>95.02</v>
      </c>
      <c r="L470" s="3">
        <v>24.87</v>
      </c>
      <c r="M470" s="3">
        <v>11030.42</v>
      </c>
      <c r="N470" s="10">
        <v>3992.14</v>
      </c>
      <c r="O470" s="12">
        <v>8.4251896978560339</v>
      </c>
      <c r="P470" s="3">
        <v>110.55000000000001</v>
      </c>
    </row>
    <row r="471" spans="1:16" x14ac:dyDescent="0.35">
      <c r="A471" t="s">
        <v>0</v>
      </c>
      <c r="B471" s="5">
        <v>467</v>
      </c>
      <c r="C471">
        <v>391</v>
      </c>
      <c r="D471" s="3">
        <v>120.17</v>
      </c>
      <c r="E471" s="3">
        <v>59.06</v>
      </c>
      <c r="F471" s="3">
        <v>8.43</v>
      </c>
      <c r="G471" s="3">
        <f t="shared" si="7"/>
        <v>7.0059311981020169</v>
      </c>
      <c r="H471" s="3">
        <v>148.02000000000001</v>
      </c>
      <c r="I471" s="3">
        <v>0.34</v>
      </c>
      <c r="J471" s="3">
        <v>0.14000000000000001</v>
      </c>
      <c r="K471" s="3">
        <v>53.71</v>
      </c>
      <c r="L471" s="3">
        <v>7.74</v>
      </c>
      <c r="M471" s="3">
        <v>11061.56</v>
      </c>
      <c r="N471" s="10">
        <v>3946.16</v>
      </c>
      <c r="O471" s="12">
        <v>8.4083578177293496</v>
      </c>
      <c r="P471" s="3">
        <v>106.97999999999999</v>
      </c>
    </row>
    <row r="472" spans="1:16" x14ac:dyDescent="0.35">
      <c r="A472" t="s">
        <v>0</v>
      </c>
      <c r="B472" s="5">
        <v>468</v>
      </c>
      <c r="C472">
        <v>1068</v>
      </c>
      <c r="D472" s="3">
        <v>146.87</v>
      </c>
      <c r="E472" s="3">
        <v>60.13</v>
      </c>
      <c r="F472" s="3">
        <v>22.61</v>
      </c>
      <c r="G472" s="3">
        <f t="shared" si="7"/>
        <v>2.6594427244582044</v>
      </c>
      <c r="H472" s="3">
        <v>38.28</v>
      </c>
      <c r="I472" s="3">
        <v>0.62</v>
      </c>
      <c r="J472" s="3">
        <v>0.38</v>
      </c>
      <c r="K472" s="3">
        <v>57.45</v>
      </c>
      <c r="L472" s="3">
        <v>21.38</v>
      </c>
      <c r="M472" s="3">
        <v>11085.04</v>
      </c>
      <c r="N472" s="10">
        <v>3649.6</v>
      </c>
      <c r="O472" s="12">
        <v>8.4584276673722609</v>
      </c>
      <c r="P472" s="3">
        <v>36.72</v>
      </c>
    </row>
    <row r="473" spans="1:16" x14ac:dyDescent="0.35">
      <c r="A473" t="s">
        <v>0</v>
      </c>
      <c r="B473" s="5">
        <v>469</v>
      </c>
      <c r="C473">
        <v>870</v>
      </c>
      <c r="D473" s="3">
        <v>131.66999999999999</v>
      </c>
      <c r="E473" s="3">
        <v>52.84</v>
      </c>
      <c r="F473" s="3">
        <v>20.96</v>
      </c>
      <c r="G473" s="3">
        <f t="shared" si="7"/>
        <v>2.5209923664122136</v>
      </c>
      <c r="H473" s="3">
        <v>55.43</v>
      </c>
      <c r="I473" s="3">
        <v>0.63</v>
      </c>
      <c r="J473" s="3">
        <v>0.4</v>
      </c>
      <c r="K473" s="3">
        <v>52.89</v>
      </c>
      <c r="L473" s="3">
        <v>19.760000000000002</v>
      </c>
      <c r="M473" s="3">
        <v>11177.99</v>
      </c>
      <c r="N473" s="10">
        <v>3605.42</v>
      </c>
      <c r="O473" s="12">
        <v>8.3858830561306394</v>
      </c>
      <c r="P473" s="3">
        <v>19.57</v>
      </c>
    </row>
    <row r="474" spans="1:16" x14ac:dyDescent="0.35">
      <c r="A474" t="s">
        <v>0</v>
      </c>
      <c r="B474" s="5">
        <v>470</v>
      </c>
      <c r="C474">
        <v>1088</v>
      </c>
      <c r="D474" s="3">
        <v>205.28</v>
      </c>
      <c r="E474" s="3">
        <v>100.91</v>
      </c>
      <c r="F474" s="3">
        <v>13.73</v>
      </c>
      <c r="G474" s="3">
        <f t="shared" si="7"/>
        <v>7.3495994173343036</v>
      </c>
      <c r="H474" s="3">
        <v>89.85</v>
      </c>
      <c r="I474" s="3">
        <v>0.32</v>
      </c>
      <c r="J474" s="3">
        <v>0.14000000000000001</v>
      </c>
      <c r="K474" s="3">
        <v>92.78</v>
      </c>
      <c r="L474" s="3">
        <v>13.97</v>
      </c>
      <c r="M474" s="3">
        <v>11306.99</v>
      </c>
      <c r="N474" s="10">
        <v>3604.96</v>
      </c>
      <c r="O474" s="12">
        <v>8.2706188201764306</v>
      </c>
      <c r="P474" s="3">
        <v>165.15</v>
      </c>
    </row>
    <row r="475" spans="1:16" x14ac:dyDescent="0.35">
      <c r="A475" t="s">
        <v>0</v>
      </c>
      <c r="B475" s="5">
        <v>471</v>
      </c>
      <c r="C475">
        <v>979</v>
      </c>
      <c r="D475" s="3">
        <v>209.03</v>
      </c>
      <c r="E475" s="3">
        <v>105.9</v>
      </c>
      <c r="F475" s="3">
        <v>11.77</v>
      </c>
      <c r="G475" s="3">
        <f t="shared" si="7"/>
        <v>8.9974511469838578</v>
      </c>
      <c r="H475" s="3">
        <v>36.15</v>
      </c>
      <c r="I475" s="3">
        <v>0.28000000000000003</v>
      </c>
      <c r="J475" s="3">
        <v>0.11</v>
      </c>
      <c r="K475" s="3">
        <v>94.85</v>
      </c>
      <c r="L475" s="3">
        <v>10.8</v>
      </c>
      <c r="M475" s="3">
        <v>11085.47</v>
      </c>
      <c r="N475" s="10">
        <v>3542.9</v>
      </c>
      <c r="O475" s="12">
        <v>8.4836134488603427</v>
      </c>
      <c r="P475" s="3">
        <v>38.85</v>
      </c>
    </row>
    <row r="476" spans="1:16" x14ac:dyDescent="0.35">
      <c r="A476" t="s">
        <v>0</v>
      </c>
      <c r="B476" s="5">
        <v>472</v>
      </c>
      <c r="C476">
        <v>810</v>
      </c>
      <c r="D476" s="3">
        <v>210.3</v>
      </c>
      <c r="E476" s="3">
        <v>108.57</v>
      </c>
      <c r="F476" s="3">
        <v>9.5</v>
      </c>
      <c r="G476" s="3">
        <f t="shared" si="7"/>
        <v>11.428421052631577</v>
      </c>
      <c r="H476" s="3">
        <v>73.16</v>
      </c>
      <c r="I476" s="3">
        <v>0.23</v>
      </c>
      <c r="J476" s="3">
        <v>0.09</v>
      </c>
      <c r="K476" s="3">
        <v>98.08</v>
      </c>
      <c r="L476" s="3">
        <v>8.81</v>
      </c>
      <c r="M476" s="3">
        <v>11272.23</v>
      </c>
      <c r="N476" s="10">
        <v>3433.41</v>
      </c>
      <c r="O476" s="12">
        <v>8.3428188099071257</v>
      </c>
      <c r="P476" s="3">
        <v>1.8400000000000034</v>
      </c>
    </row>
    <row r="477" spans="1:16" x14ac:dyDescent="0.35">
      <c r="A477" t="s">
        <v>0</v>
      </c>
      <c r="B477" s="5">
        <v>473</v>
      </c>
      <c r="C477">
        <v>3229</v>
      </c>
      <c r="D477" s="3">
        <v>314.24</v>
      </c>
      <c r="E477" s="3">
        <v>149.16999999999999</v>
      </c>
      <c r="F477" s="3">
        <v>27.56</v>
      </c>
      <c r="G477" s="3">
        <f t="shared" si="7"/>
        <v>5.4125544267053698</v>
      </c>
      <c r="H477" s="3">
        <v>123.91</v>
      </c>
      <c r="I477" s="3">
        <v>0.41</v>
      </c>
      <c r="J477" s="3">
        <v>0.18</v>
      </c>
      <c r="K477" s="3">
        <v>135.25</v>
      </c>
      <c r="L477" s="3">
        <v>24.69</v>
      </c>
      <c r="M477" s="3">
        <v>11155.48</v>
      </c>
      <c r="N477" s="10">
        <v>3349.09</v>
      </c>
      <c r="O477" s="12">
        <v>8.467444237779624</v>
      </c>
      <c r="P477" s="3">
        <v>131.09</v>
      </c>
    </row>
    <row r="478" spans="1:16" x14ac:dyDescent="0.35">
      <c r="A478" t="s">
        <v>0</v>
      </c>
      <c r="B478" s="5">
        <v>474</v>
      </c>
      <c r="C478">
        <v>1435</v>
      </c>
      <c r="D478" s="3">
        <v>311.62</v>
      </c>
      <c r="E478" s="3">
        <v>164.2</v>
      </c>
      <c r="F478" s="3">
        <v>11.13</v>
      </c>
      <c r="G478" s="3">
        <f t="shared" si="7"/>
        <v>14.752920035938901</v>
      </c>
      <c r="H478" s="3">
        <v>34</v>
      </c>
      <c r="I478" s="3">
        <v>0.19</v>
      </c>
      <c r="J478" s="3">
        <v>7.0000000000000007E-2</v>
      </c>
      <c r="K478" s="3">
        <v>147</v>
      </c>
      <c r="L478" s="3">
        <v>9.99</v>
      </c>
      <c r="M478" s="3">
        <v>11265.22</v>
      </c>
      <c r="N478" s="10">
        <v>3250.42</v>
      </c>
      <c r="O478" s="12">
        <v>8.3929414368567521</v>
      </c>
      <c r="P478" s="3">
        <v>41</v>
      </c>
    </row>
    <row r="479" spans="1:16" x14ac:dyDescent="0.35">
      <c r="A479" t="s">
        <v>0</v>
      </c>
      <c r="B479" s="5">
        <v>475</v>
      </c>
      <c r="C479">
        <v>2032</v>
      </c>
      <c r="D479" s="3">
        <v>384.83</v>
      </c>
      <c r="E479" s="3">
        <v>203.84</v>
      </c>
      <c r="F479" s="3">
        <v>12.69</v>
      </c>
      <c r="G479" s="3">
        <f t="shared" si="7"/>
        <v>16.063041765169427</v>
      </c>
      <c r="H479" s="3">
        <v>35.24</v>
      </c>
      <c r="I479" s="3">
        <v>0.17</v>
      </c>
      <c r="J479" s="3">
        <v>0.06</v>
      </c>
      <c r="K479" s="3">
        <v>182.1</v>
      </c>
      <c r="L479" s="3">
        <v>11.63</v>
      </c>
      <c r="M479" s="3">
        <v>11241.15</v>
      </c>
      <c r="N479" s="10">
        <v>3216.36</v>
      </c>
      <c r="O479" s="12">
        <v>8.4226314473335755</v>
      </c>
      <c r="P479" s="3">
        <v>39.76</v>
      </c>
    </row>
    <row r="480" spans="1:16" x14ac:dyDescent="0.35">
      <c r="A480" t="s">
        <v>0</v>
      </c>
      <c r="B480" s="5">
        <v>476</v>
      </c>
      <c r="C480">
        <v>2097</v>
      </c>
      <c r="D480" s="3">
        <v>403.57</v>
      </c>
      <c r="E480" s="3">
        <v>214.8</v>
      </c>
      <c r="F480" s="3">
        <v>12.43</v>
      </c>
      <c r="G480" s="3">
        <f t="shared" si="7"/>
        <v>17.280772325020113</v>
      </c>
      <c r="H480" s="3">
        <v>42.36</v>
      </c>
      <c r="I480" s="3">
        <v>0.16</v>
      </c>
      <c r="J480" s="3">
        <v>0.06</v>
      </c>
      <c r="K480" s="3">
        <v>191.64</v>
      </c>
      <c r="L480" s="3">
        <v>11.37</v>
      </c>
      <c r="M480" s="3">
        <v>11457.83</v>
      </c>
      <c r="N480" s="10">
        <v>3350.99</v>
      </c>
      <c r="O480" s="12">
        <v>8.19657439540536</v>
      </c>
      <c r="P480" s="3">
        <v>32.64</v>
      </c>
    </row>
    <row r="481" spans="1:16" x14ac:dyDescent="0.35">
      <c r="A481" t="s">
        <v>0</v>
      </c>
      <c r="B481" s="5">
        <v>477</v>
      </c>
      <c r="C481">
        <v>906</v>
      </c>
      <c r="D481" s="3">
        <v>190.5</v>
      </c>
      <c r="E481" s="3">
        <v>95.13</v>
      </c>
      <c r="F481" s="3">
        <v>12.13</v>
      </c>
      <c r="G481" s="3">
        <f t="shared" si="7"/>
        <v>7.8425391591096449</v>
      </c>
      <c r="H481" s="3">
        <v>106.44</v>
      </c>
      <c r="I481" s="3">
        <v>0.31</v>
      </c>
      <c r="J481" s="3">
        <v>0.13</v>
      </c>
      <c r="K481" s="3">
        <v>86.15</v>
      </c>
      <c r="L481" s="3">
        <v>10.72</v>
      </c>
      <c r="M481" s="3">
        <v>11631</v>
      </c>
      <c r="N481" s="10">
        <v>3419.5</v>
      </c>
      <c r="O481" s="12">
        <v>8.0252771101104976</v>
      </c>
      <c r="P481" s="3">
        <v>148.56</v>
      </c>
    </row>
    <row r="482" spans="1:16" x14ac:dyDescent="0.35">
      <c r="A482" t="s">
        <v>0</v>
      </c>
      <c r="B482" s="5">
        <v>478</v>
      </c>
      <c r="C482">
        <v>2646</v>
      </c>
      <c r="D482" s="3">
        <v>281.69</v>
      </c>
      <c r="E482" s="3">
        <v>133.62</v>
      </c>
      <c r="F482" s="3">
        <v>25.21</v>
      </c>
      <c r="G482" s="3">
        <f t="shared" si="7"/>
        <v>5.3002776675922254</v>
      </c>
      <c r="H482" s="3">
        <v>55.98</v>
      </c>
      <c r="I482" s="3">
        <v>0.42</v>
      </c>
      <c r="J482" s="3">
        <v>0.19</v>
      </c>
      <c r="K482" s="3">
        <v>122.25</v>
      </c>
      <c r="L482" s="3">
        <v>22.75</v>
      </c>
      <c r="M482" s="3">
        <v>11699.98</v>
      </c>
      <c r="N482" s="10">
        <v>3279.69</v>
      </c>
      <c r="O482" s="12">
        <v>7.9970881538126886</v>
      </c>
      <c r="P482" s="3">
        <v>19.020000000000003</v>
      </c>
    </row>
    <row r="483" spans="1:16" x14ac:dyDescent="0.35">
      <c r="A483" t="s">
        <v>0</v>
      </c>
      <c r="B483" s="5">
        <v>479</v>
      </c>
      <c r="C483">
        <v>1149</v>
      </c>
      <c r="D483" s="3">
        <v>210.26</v>
      </c>
      <c r="E483" s="3">
        <v>104.26</v>
      </c>
      <c r="F483" s="3">
        <v>14.03</v>
      </c>
      <c r="G483" s="3">
        <f t="shared" si="7"/>
        <v>7.4312188168210982</v>
      </c>
      <c r="H483" s="3">
        <v>66.959999999999994</v>
      </c>
      <c r="I483" s="3">
        <v>0.33</v>
      </c>
      <c r="J483" s="3">
        <v>0.13</v>
      </c>
      <c r="K483" s="3">
        <v>95.6</v>
      </c>
      <c r="L483" s="3">
        <v>12.86</v>
      </c>
      <c r="M483" s="3">
        <v>11755.47</v>
      </c>
      <c r="N483" s="10">
        <v>3187.51</v>
      </c>
      <c r="O483" s="12">
        <v>7.9695499274022881</v>
      </c>
      <c r="P483" s="3">
        <v>8.0400000000000063</v>
      </c>
    </row>
    <row r="484" spans="1:16" x14ac:dyDescent="0.35">
      <c r="A484" t="s">
        <v>0</v>
      </c>
      <c r="B484" s="5">
        <v>480</v>
      </c>
      <c r="C484">
        <v>3665</v>
      </c>
      <c r="D484" s="3">
        <v>292.33</v>
      </c>
      <c r="E484" s="3">
        <v>130.61000000000001</v>
      </c>
      <c r="F484" s="3">
        <v>35.729999999999997</v>
      </c>
      <c r="G484" s="3">
        <f t="shared" si="7"/>
        <v>3.6554715924993011</v>
      </c>
      <c r="H484" s="3">
        <v>77.78</v>
      </c>
      <c r="I484" s="3">
        <v>0.54</v>
      </c>
      <c r="J484" s="3">
        <v>0.27</v>
      </c>
      <c r="K484" s="3">
        <v>125.4</v>
      </c>
      <c r="L484" s="3">
        <v>35.18</v>
      </c>
      <c r="M484" s="3">
        <v>11770.3</v>
      </c>
      <c r="N484" s="10">
        <v>3249.12</v>
      </c>
      <c r="O484" s="12">
        <v>7.9415216668720756</v>
      </c>
      <c r="P484" s="3">
        <v>177.22</v>
      </c>
    </row>
    <row r="485" spans="1:16" x14ac:dyDescent="0.35">
      <c r="A485" t="s">
        <v>0</v>
      </c>
      <c r="B485" s="5">
        <v>481</v>
      </c>
      <c r="C485">
        <v>527</v>
      </c>
      <c r="D485" s="3">
        <v>91.21</v>
      </c>
      <c r="E485" s="3">
        <v>32.340000000000003</v>
      </c>
      <c r="F485" s="3">
        <v>20.75</v>
      </c>
      <c r="G485" s="3">
        <f t="shared" si="7"/>
        <v>1.55855421686747</v>
      </c>
      <c r="H485" s="3">
        <v>89.57</v>
      </c>
      <c r="I485" s="3">
        <v>0.8</v>
      </c>
      <c r="J485" s="3">
        <v>0.64</v>
      </c>
      <c r="K485" s="3">
        <v>33.53</v>
      </c>
      <c r="L485" s="3">
        <v>19.98</v>
      </c>
      <c r="M485" s="3">
        <v>11749.33</v>
      </c>
      <c r="N485" s="10">
        <v>3342.48</v>
      </c>
      <c r="O485" s="12">
        <v>7.9379032581003193</v>
      </c>
      <c r="P485" s="3">
        <v>165.43</v>
      </c>
    </row>
    <row r="486" spans="1:16" x14ac:dyDescent="0.35">
      <c r="A486" t="s">
        <v>0</v>
      </c>
      <c r="B486" s="5">
        <v>482</v>
      </c>
      <c r="C486">
        <v>1208</v>
      </c>
      <c r="D486" s="3">
        <v>165.1</v>
      </c>
      <c r="E486" s="3">
        <v>73.81</v>
      </c>
      <c r="F486" s="3">
        <v>20.84</v>
      </c>
      <c r="G486" s="3">
        <f t="shared" si="7"/>
        <v>3.5417466410748562</v>
      </c>
      <c r="H486" s="3">
        <v>87.88</v>
      </c>
      <c r="I486" s="3">
        <v>0.56000000000000005</v>
      </c>
      <c r="J486" s="3">
        <v>0.28000000000000003</v>
      </c>
      <c r="K486" s="3">
        <v>70.459999999999994</v>
      </c>
      <c r="L486" s="3">
        <v>20.03</v>
      </c>
      <c r="M486" s="3">
        <v>11828.85</v>
      </c>
      <c r="N486" s="10">
        <v>3172.26</v>
      </c>
      <c r="O486" s="12">
        <v>7.9075752545362912</v>
      </c>
      <c r="P486" s="3">
        <v>167.12</v>
      </c>
    </row>
    <row r="487" spans="1:16" x14ac:dyDescent="0.35">
      <c r="A487" t="s">
        <v>0</v>
      </c>
      <c r="B487" s="5">
        <v>483</v>
      </c>
      <c r="C487">
        <v>487</v>
      </c>
      <c r="D487" s="3">
        <v>112.57</v>
      </c>
      <c r="E487" s="3">
        <v>52.59</v>
      </c>
      <c r="F487" s="3">
        <v>11.79</v>
      </c>
      <c r="G487" s="3">
        <f t="shared" si="7"/>
        <v>4.4605597964376598</v>
      </c>
      <c r="H487" s="3">
        <v>89.03</v>
      </c>
      <c r="I487" s="3">
        <v>0.48</v>
      </c>
      <c r="J487" s="3">
        <v>0.22</v>
      </c>
      <c r="K487" s="3">
        <v>49.37</v>
      </c>
      <c r="L487" s="3">
        <v>10.97</v>
      </c>
      <c r="M487" s="3">
        <v>11849.73</v>
      </c>
      <c r="N487" s="10">
        <v>3188.71</v>
      </c>
      <c r="O487" s="12">
        <v>7.8849584910688364</v>
      </c>
      <c r="P487" s="3">
        <v>165.97</v>
      </c>
    </row>
    <row r="488" spans="1:16" x14ac:dyDescent="0.35">
      <c r="A488" t="s">
        <v>0</v>
      </c>
      <c r="B488" s="5">
        <v>484</v>
      </c>
      <c r="C488">
        <v>549</v>
      </c>
      <c r="D488" s="3">
        <v>110.96</v>
      </c>
      <c r="E488" s="3">
        <v>49.63</v>
      </c>
      <c r="F488" s="3">
        <v>14.08</v>
      </c>
      <c r="G488" s="3">
        <f t="shared" si="7"/>
        <v>3.5248579545454546</v>
      </c>
      <c r="H488" s="3">
        <v>92.75</v>
      </c>
      <c r="I488" s="3">
        <v>0.56000000000000005</v>
      </c>
      <c r="J488" s="3">
        <v>0.28000000000000003</v>
      </c>
      <c r="K488" s="3">
        <v>47.68</v>
      </c>
      <c r="L488" s="3">
        <v>13.96</v>
      </c>
      <c r="M488" s="3">
        <v>11853.6</v>
      </c>
      <c r="N488" s="10">
        <v>3249.22</v>
      </c>
      <c r="O488" s="12">
        <v>7.8669962009143122</v>
      </c>
      <c r="P488" s="3">
        <v>162.25</v>
      </c>
    </row>
    <row r="489" spans="1:16" x14ac:dyDescent="0.35">
      <c r="A489" t="s">
        <v>0</v>
      </c>
      <c r="B489" s="5">
        <v>485</v>
      </c>
      <c r="C489">
        <v>1110</v>
      </c>
      <c r="D489" s="3">
        <v>158.46</v>
      </c>
      <c r="E489" s="3">
        <v>69.38</v>
      </c>
      <c r="F489" s="3">
        <v>20.37</v>
      </c>
      <c r="G489" s="3">
        <f t="shared" si="7"/>
        <v>3.4059891998036322</v>
      </c>
      <c r="H489" s="3">
        <v>46.51</v>
      </c>
      <c r="I489" s="3">
        <v>0.56000000000000005</v>
      </c>
      <c r="J489" s="3">
        <v>0.28999999999999998</v>
      </c>
      <c r="K489" s="3">
        <v>63.95</v>
      </c>
      <c r="L489" s="3">
        <v>18.37</v>
      </c>
      <c r="M489" s="3">
        <v>11989.78</v>
      </c>
      <c r="N489" s="10">
        <v>3193.46</v>
      </c>
      <c r="O489" s="12">
        <v>7.7585628406651166</v>
      </c>
      <c r="P489" s="3">
        <v>28.490000000000002</v>
      </c>
    </row>
    <row r="490" spans="1:16" x14ac:dyDescent="0.35">
      <c r="A490" t="s">
        <v>0</v>
      </c>
      <c r="B490" s="5">
        <v>486</v>
      </c>
      <c r="C490">
        <v>393</v>
      </c>
      <c r="D490" s="3">
        <v>104.23</v>
      </c>
      <c r="E490" s="3">
        <v>47.96</v>
      </c>
      <c r="F490" s="3">
        <v>10.43</v>
      </c>
      <c r="G490" s="3">
        <f t="shared" si="7"/>
        <v>4.5982742090124642</v>
      </c>
      <c r="H490" s="3">
        <v>50.56</v>
      </c>
      <c r="I490" s="3">
        <v>0.45</v>
      </c>
      <c r="J490" s="3">
        <v>0.22</v>
      </c>
      <c r="K490" s="3">
        <v>44.82</v>
      </c>
      <c r="L490" s="3">
        <v>9.68</v>
      </c>
      <c r="M490" s="3">
        <v>11984.29</v>
      </c>
      <c r="N490" s="10">
        <v>3159.86</v>
      </c>
      <c r="O490" s="12">
        <v>7.7715251116852651</v>
      </c>
      <c r="P490" s="3">
        <v>24.439999999999998</v>
      </c>
    </row>
    <row r="491" spans="1:16" x14ac:dyDescent="0.35">
      <c r="A491" t="s">
        <v>0</v>
      </c>
      <c r="B491" s="5">
        <v>487</v>
      </c>
      <c r="C491">
        <v>3081</v>
      </c>
      <c r="D491" s="3">
        <v>312.45999999999998</v>
      </c>
      <c r="E491" s="3">
        <v>149.96</v>
      </c>
      <c r="F491" s="3">
        <v>26.16</v>
      </c>
      <c r="G491" s="3">
        <f t="shared" si="7"/>
        <v>5.7324159021406729</v>
      </c>
      <c r="H491" s="3">
        <v>10.039999999999999</v>
      </c>
      <c r="I491" s="3">
        <v>0.4</v>
      </c>
      <c r="J491" s="3">
        <v>0.17</v>
      </c>
      <c r="K491" s="3">
        <v>136.01</v>
      </c>
      <c r="L491" s="3">
        <v>23.97</v>
      </c>
      <c r="M491" s="3">
        <v>12093.75</v>
      </c>
      <c r="N491" s="10">
        <v>3074.67</v>
      </c>
      <c r="O491" s="12">
        <v>7.6940422908581239</v>
      </c>
      <c r="P491" s="3">
        <v>64.960000000000008</v>
      </c>
    </row>
    <row r="492" spans="1:16" x14ac:dyDescent="0.35">
      <c r="A492" t="s">
        <v>0</v>
      </c>
      <c r="B492" s="5">
        <v>488</v>
      </c>
      <c r="C492">
        <v>573</v>
      </c>
      <c r="D492" s="3">
        <v>131.83000000000001</v>
      </c>
      <c r="E492" s="3">
        <v>62.57</v>
      </c>
      <c r="F492" s="3">
        <v>11.66</v>
      </c>
      <c r="G492" s="3">
        <f t="shared" si="7"/>
        <v>5.3662092624356772</v>
      </c>
      <c r="H492" s="3">
        <v>48.09</v>
      </c>
      <c r="I492" s="3">
        <v>0.41</v>
      </c>
      <c r="J492" s="3">
        <v>0.19</v>
      </c>
      <c r="K492" s="3">
        <v>57.01</v>
      </c>
      <c r="L492" s="3">
        <v>10.63</v>
      </c>
      <c r="M492" s="3">
        <v>12005.69</v>
      </c>
      <c r="N492" s="10">
        <v>3042.01</v>
      </c>
      <c r="O492" s="12">
        <v>7.7806279003729957</v>
      </c>
      <c r="P492" s="3">
        <v>26.909999999999997</v>
      </c>
    </row>
    <row r="493" spans="1:16" x14ac:dyDescent="0.35">
      <c r="A493" t="s">
        <v>0</v>
      </c>
      <c r="B493" s="5">
        <v>489</v>
      </c>
      <c r="C493">
        <v>2359</v>
      </c>
      <c r="D493" s="3">
        <v>438.61</v>
      </c>
      <c r="E493" s="3">
        <v>234.54</v>
      </c>
      <c r="F493" s="3">
        <v>12.81</v>
      </c>
      <c r="G493" s="3">
        <f t="shared" si="7"/>
        <v>18.309133489461356</v>
      </c>
      <c r="H493" s="3">
        <v>43.67</v>
      </c>
      <c r="I493" s="3">
        <v>0.15</v>
      </c>
      <c r="J493" s="3">
        <v>0.05</v>
      </c>
      <c r="K493" s="3">
        <v>208.69</v>
      </c>
      <c r="L493" s="3">
        <v>11.34</v>
      </c>
      <c r="M493" s="3">
        <v>11942.89</v>
      </c>
      <c r="N493" s="10">
        <v>2998.62</v>
      </c>
      <c r="O493" s="12">
        <v>7.8471929932044411</v>
      </c>
      <c r="P493" s="3">
        <v>31.33</v>
      </c>
    </row>
    <row r="494" spans="1:16" x14ac:dyDescent="0.35">
      <c r="A494" t="s">
        <v>0</v>
      </c>
      <c r="B494" s="5">
        <v>490</v>
      </c>
      <c r="C494">
        <v>377</v>
      </c>
      <c r="D494" s="3">
        <v>122.04</v>
      </c>
      <c r="E494" s="3">
        <v>60.29</v>
      </c>
      <c r="F494" s="3">
        <v>7.96</v>
      </c>
      <c r="G494" s="3">
        <f t="shared" si="7"/>
        <v>7.5741206030150749</v>
      </c>
      <c r="H494" s="3">
        <v>91.21</v>
      </c>
      <c r="I494" s="3">
        <v>0.32</v>
      </c>
      <c r="J494" s="3">
        <v>0.13</v>
      </c>
      <c r="K494" s="3">
        <v>54.59</v>
      </c>
      <c r="L494" s="3">
        <v>7.99</v>
      </c>
      <c r="M494" s="3">
        <v>12183.47</v>
      </c>
      <c r="N494" s="10">
        <v>3289.55</v>
      </c>
      <c r="O494" s="12">
        <v>7.5623034931300932</v>
      </c>
      <c r="P494" s="3">
        <v>163.79000000000002</v>
      </c>
    </row>
    <row r="495" spans="1:16" x14ac:dyDescent="0.35">
      <c r="A495" t="s">
        <v>0</v>
      </c>
      <c r="B495" s="5">
        <v>491</v>
      </c>
      <c r="C495">
        <v>599</v>
      </c>
      <c r="D495" s="3">
        <v>130.91999999999999</v>
      </c>
      <c r="E495" s="3">
        <v>61.3</v>
      </c>
      <c r="F495" s="3">
        <v>12.44</v>
      </c>
      <c r="G495" s="3">
        <f t="shared" si="7"/>
        <v>4.927652733118971</v>
      </c>
      <c r="H495" s="3">
        <v>24.62</v>
      </c>
      <c r="I495" s="3">
        <v>0.44</v>
      </c>
      <c r="J495" s="3">
        <v>0.2</v>
      </c>
      <c r="K495" s="3">
        <v>56.61</v>
      </c>
      <c r="L495" s="3">
        <v>11.25</v>
      </c>
      <c r="M495" s="3">
        <v>12340.93</v>
      </c>
      <c r="N495" s="10">
        <v>3085.65</v>
      </c>
      <c r="O495" s="12">
        <v>7.4703391622864999</v>
      </c>
      <c r="P495" s="3">
        <v>50.379999999999995</v>
      </c>
    </row>
    <row r="496" spans="1:16" x14ac:dyDescent="0.35">
      <c r="A496" t="s">
        <v>0</v>
      </c>
      <c r="B496" s="5">
        <v>492</v>
      </c>
      <c r="C496">
        <v>432</v>
      </c>
      <c r="D496" s="3">
        <v>131.16</v>
      </c>
      <c r="E496" s="3">
        <v>65.23</v>
      </c>
      <c r="F496" s="3">
        <v>8.43</v>
      </c>
      <c r="G496" s="3">
        <f t="shared" si="7"/>
        <v>7.7378410438908665</v>
      </c>
      <c r="H496" s="3">
        <v>19.05</v>
      </c>
      <c r="I496" s="3">
        <v>0.32</v>
      </c>
      <c r="J496" s="3">
        <v>0.13</v>
      </c>
      <c r="K496" s="3">
        <v>59.46</v>
      </c>
      <c r="L496" s="3">
        <v>7.87</v>
      </c>
      <c r="M496" s="3">
        <v>12265.73</v>
      </c>
      <c r="N496" s="10">
        <v>3101.31</v>
      </c>
      <c r="O496" s="12">
        <v>7.5338433436667129</v>
      </c>
      <c r="P496" s="3">
        <v>55.95</v>
      </c>
    </row>
    <row r="497" spans="1:16" x14ac:dyDescent="0.35">
      <c r="A497" t="s">
        <v>0</v>
      </c>
      <c r="B497" s="5">
        <v>493</v>
      </c>
      <c r="C497">
        <v>680</v>
      </c>
      <c r="D497" s="3">
        <v>188.63</v>
      </c>
      <c r="E497" s="3">
        <v>97.03</v>
      </c>
      <c r="F497" s="3">
        <v>8.92</v>
      </c>
      <c r="G497" s="3">
        <f t="shared" si="7"/>
        <v>10.877802690582961</v>
      </c>
      <c r="H497" s="3">
        <v>79.87</v>
      </c>
      <c r="I497" s="3">
        <v>0.24</v>
      </c>
      <c r="J497" s="3">
        <v>0.09</v>
      </c>
      <c r="K497" s="3">
        <v>88.06</v>
      </c>
      <c r="L497" s="3">
        <v>7.88</v>
      </c>
      <c r="M497" s="3">
        <v>12359.53</v>
      </c>
      <c r="N497" s="10">
        <v>3290.5</v>
      </c>
      <c r="O497" s="12">
        <v>7.4046120310288881</v>
      </c>
      <c r="P497" s="3">
        <v>175.13</v>
      </c>
    </row>
    <row r="498" spans="1:16" x14ac:dyDescent="0.35">
      <c r="A498" t="s">
        <v>0</v>
      </c>
      <c r="B498" s="5">
        <v>494</v>
      </c>
      <c r="C498">
        <v>512</v>
      </c>
      <c r="D498" s="3">
        <v>113.5</v>
      </c>
      <c r="E498" s="3">
        <v>51.34</v>
      </c>
      <c r="F498" s="3">
        <v>12.7</v>
      </c>
      <c r="G498" s="3">
        <f t="shared" si="7"/>
        <v>4.0425196850393705</v>
      </c>
      <c r="H498" s="3">
        <v>125.9</v>
      </c>
      <c r="I498" s="3">
        <v>0.5</v>
      </c>
      <c r="J498" s="3">
        <v>0.25</v>
      </c>
      <c r="K498" s="3">
        <v>47.51</v>
      </c>
      <c r="L498" s="3">
        <v>11.61</v>
      </c>
      <c r="M498" s="3">
        <v>12325.94</v>
      </c>
      <c r="N498" s="10">
        <v>3319.73</v>
      </c>
      <c r="O498" s="12">
        <v>7.4276492234517519</v>
      </c>
      <c r="P498" s="3">
        <v>129.1</v>
      </c>
    </row>
    <row r="499" spans="1:16" x14ac:dyDescent="0.35">
      <c r="A499" t="s">
        <v>0</v>
      </c>
      <c r="B499" s="5">
        <v>495</v>
      </c>
      <c r="C499">
        <v>2080</v>
      </c>
      <c r="D499" s="3">
        <v>227.41</v>
      </c>
      <c r="E499" s="3">
        <v>102.36</v>
      </c>
      <c r="F499" s="3">
        <v>25.87</v>
      </c>
      <c r="G499" s="3">
        <f t="shared" si="7"/>
        <v>3.9567066099729415</v>
      </c>
      <c r="H499" s="3">
        <v>100.27</v>
      </c>
      <c r="I499" s="3">
        <v>0.51</v>
      </c>
      <c r="J499" s="3">
        <v>0.25</v>
      </c>
      <c r="K499" s="3">
        <v>96.13</v>
      </c>
      <c r="L499" s="3">
        <v>23.88</v>
      </c>
      <c r="M499" s="3">
        <v>12359.9</v>
      </c>
      <c r="N499" s="10">
        <v>3413.51</v>
      </c>
      <c r="O499" s="12">
        <v>7.3748021020531507</v>
      </c>
      <c r="P499" s="3">
        <v>154.73000000000002</v>
      </c>
    </row>
    <row r="500" spans="1:16" x14ac:dyDescent="0.35">
      <c r="A500" t="s">
        <v>0</v>
      </c>
      <c r="B500" s="5">
        <v>496</v>
      </c>
      <c r="C500">
        <v>1140</v>
      </c>
      <c r="D500" s="3">
        <v>183.84</v>
      </c>
      <c r="E500" s="3">
        <v>86.49</v>
      </c>
      <c r="F500" s="3">
        <v>16.78</v>
      </c>
      <c r="G500" s="3">
        <f t="shared" si="7"/>
        <v>5.1543504171632888</v>
      </c>
      <c r="H500" s="3">
        <v>36.46</v>
      </c>
      <c r="I500" s="3">
        <v>0.42</v>
      </c>
      <c r="J500" s="3">
        <v>0.19</v>
      </c>
      <c r="K500" s="3">
        <v>79.25</v>
      </c>
      <c r="L500" s="3">
        <v>16.170000000000002</v>
      </c>
      <c r="M500" s="3">
        <v>12478.47</v>
      </c>
      <c r="N500" s="10">
        <v>3383.44</v>
      </c>
      <c r="O500" s="12">
        <v>7.2759621608153218</v>
      </c>
      <c r="P500" s="3">
        <v>38.54</v>
      </c>
    </row>
    <row r="501" spans="1:16" x14ac:dyDescent="0.35">
      <c r="A501" t="s">
        <v>0</v>
      </c>
      <c r="B501" s="5">
        <v>497</v>
      </c>
      <c r="C501">
        <v>2166</v>
      </c>
      <c r="D501" s="3">
        <v>296.82</v>
      </c>
      <c r="E501" s="3">
        <v>148.71</v>
      </c>
      <c r="F501" s="3">
        <v>18.55</v>
      </c>
      <c r="G501" s="3">
        <f t="shared" si="7"/>
        <v>8.0167115902964969</v>
      </c>
      <c r="H501" s="3">
        <v>88.65</v>
      </c>
      <c r="I501" s="3">
        <v>0.31</v>
      </c>
      <c r="J501" s="3">
        <v>0.12</v>
      </c>
      <c r="K501" s="3">
        <v>136.37</v>
      </c>
      <c r="L501" s="3">
        <v>17.010000000000002</v>
      </c>
      <c r="M501" s="3">
        <v>12628.19</v>
      </c>
      <c r="N501" s="10">
        <v>3584.99</v>
      </c>
      <c r="O501" s="12">
        <v>7.0937553152112267</v>
      </c>
      <c r="P501" s="3">
        <v>166.35</v>
      </c>
    </row>
    <row r="502" spans="1:16" x14ac:dyDescent="0.35">
      <c r="A502" t="s">
        <v>0</v>
      </c>
      <c r="B502" s="5">
        <v>498</v>
      </c>
      <c r="C502">
        <v>750</v>
      </c>
      <c r="D502" s="3">
        <v>203.45</v>
      </c>
      <c r="E502" s="3">
        <v>105.33</v>
      </c>
      <c r="F502" s="3">
        <v>9.07</v>
      </c>
      <c r="G502" s="3">
        <f t="shared" si="7"/>
        <v>11.61300992282249</v>
      </c>
      <c r="H502" s="3">
        <v>86.28</v>
      </c>
      <c r="I502" s="3">
        <v>0.23</v>
      </c>
      <c r="J502" s="3">
        <v>0.09</v>
      </c>
      <c r="K502" s="3">
        <v>94.19</v>
      </c>
      <c r="L502" s="3">
        <v>8.0500000000000007</v>
      </c>
      <c r="M502" s="3">
        <v>12654</v>
      </c>
      <c r="N502" s="10">
        <v>3621.19</v>
      </c>
      <c r="O502" s="12">
        <v>7.061996245758241</v>
      </c>
      <c r="P502" s="3">
        <v>168.72</v>
      </c>
    </row>
    <row r="503" spans="1:16" x14ac:dyDescent="0.35">
      <c r="A503" t="s">
        <v>0</v>
      </c>
      <c r="B503" s="5">
        <v>499</v>
      </c>
      <c r="C503">
        <v>674</v>
      </c>
      <c r="D503" s="3">
        <v>129.41999999999999</v>
      </c>
      <c r="E503" s="3">
        <v>58.13</v>
      </c>
      <c r="F503" s="3">
        <v>14.76</v>
      </c>
      <c r="G503" s="3">
        <f t="shared" si="7"/>
        <v>3.9383468834688351</v>
      </c>
      <c r="H503" s="3">
        <v>87.81</v>
      </c>
      <c r="I503" s="3">
        <v>0.51</v>
      </c>
      <c r="J503" s="3">
        <v>0.25</v>
      </c>
      <c r="K503" s="3">
        <v>54.13</v>
      </c>
      <c r="L503" s="3">
        <v>13.1</v>
      </c>
      <c r="M503" s="3">
        <v>12575.45</v>
      </c>
      <c r="N503" s="10">
        <v>3744.19</v>
      </c>
      <c r="O503" s="12">
        <v>7.102772848635464</v>
      </c>
      <c r="P503" s="3">
        <v>167.19</v>
      </c>
    </row>
    <row r="504" spans="1:16" x14ac:dyDescent="0.35">
      <c r="A504" t="s">
        <v>0</v>
      </c>
      <c r="B504" s="5">
        <v>500</v>
      </c>
      <c r="C504">
        <v>4296</v>
      </c>
      <c r="D504" s="3">
        <v>387.36</v>
      </c>
      <c r="E504" s="3">
        <v>189.22</v>
      </c>
      <c r="F504" s="3">
        <v>28.91</v>
      </c>
      <c r="G504" s="3">
        <f t="shared" si="7"/>
        <v>6.5451400899342786</v>
      </c>
      <c r="H504" s="3">
        <v>86.44</v>
      </c>
      <c r="I504" s="3">
        <v>0.36</v>
      </c>
      <c r="J504" s="3">
        <v>0.15</v>
      </c>
      <c r="K504" s="3">
        <v>171.29</v>
      </c>
      <c r="L504" s="3">
        <v>26.31</v>
      </c>
      <c r="M504" s="3">
        <v>12575.3</v>
      </c>
      <c r="N504" s="10">
        <v>3936.96</v>
      </c>
      <c r="O504" s="12">
        <v>7.0567102019220602</v>
      </c>
      <c r="P504" s="3">
        <v>168.56</v>
      </c>
    </row>
    <row r="505" spans="1:16" x14ac:dyDescent="0.35">
      <c r="A505" t="s">
        <v>0</v>
      </c>
      <c r="B505" s="5">
        <v>501</v>
      </c>
      <c r="C505">
        <v>1880</v>
      </c>
      <c r="D505" s="3">
        <v>201.56</v>
      </c>
      <c r="E505" s="3">
        <v>87.6</v>
      </c>
      <c r="F505" s="3">
        <v>27.33</v>
      </c>
      <c r="G505" s="3">
        <f t="shared" si="7"/>
        <v>3.2052689352360044</v>
      </c>
      <c r="H505" s="3">
        <v>104.03</v>
      </c>
      <c r="I505" s="3">
        <v>0.57999999999999996</v>
      </c>
      <c r="J505" s="3">
        <v>0.31</v>
      </c>
      <c r="K505" s="3">
        <v>81.63</v>
      </c>
      <c r="L505" s="3">
        <v>24.27</v>
      </c>
      <c r="M505" s="3">
        <v>12104.16</v>
      </c>
      <c r="N505" s="10">
        <v>4003.64</v>
      </c>
      <c r="O505" s="12">
        <v>7.4621067203205813</v>
      </c>
      <c r="P505" s="3">
        <v>150.97</v>
      </c>
    </row>
    <row r="506" spans="1:16" x14ac:dyDescent="0.35">
      <c r="A506" t="s">
        <v>0</v>
      </c>
      <c r="B506" s="5">
        <v>502</v>
      </c>
      <c r="C506">
        <v>1310</v>
      </c>
      <c r="D506" s="3">
        <v>210.2</v>
      </c>
      <c r="E506" s="3">
        <v>101.9</v>
      </c>
      <c r="F506" s="3">
        <v>16.37</v>
      </c>
      <c r="G506" s="3">
        <f t="shared" si="7"/>
        <v>6.2248014660965181</v>
      </c>
      <c r="H506" s="3">
        <v>129.49</v>
      </c>
      <c r="I506" s="3">
        <v>0.37</v>
      </c>
      <c r="J506" s="3">
        <v>0.16</v>
      </c>
      <c r="K506" s="3">
        <v>94.18</v>
      </c>
      <c r="L506" s="3">
        <v>14.64</v>
      </c>
      <c r="M506" s="3">
        <v>12095.68</v>
      </c>
      <c r="N506" s="10">
        <v>3764.16</v>
      </c>
      <c r="O506" s="12">
        <v>7.5270817535873196</v>
      </c>
      <c r="P506" s="3">
        <v>125.50999999999999</v>
      </c>
    </row>
    <row r="507" spans="1:16" x14ac:dyDescent="0.35">
      <c r="A507" t="s">
        <v>0</v>
      </c>
      <c r="B507" s="5">
        <v>503</v>
      </c>
      <c r="C507">
        <v>983</v>
      </c>
      <c r="D507" s="3">
        <v>189.51</v>
      </c>
      <c r="E507" s="3">
        <v>93.02</v>
      </c>
      <c r="F507" s="3">
        <v>13.46</v>
      </c>
      <c r="G507" s="3">
        <f t="shared" si="7"/>
        <v>6.9108469539375923</v>
      </c>
      <c r="H507" s="3">
        <v>124.92</v>
      </c>
      <c r="I507" s="3">
        <v>0.34</v>
      </c>
      <c r="J507" s="3">
        <v>0.14000000000000001</v>
      </c>
      <c r="K507" s="3">
        <v>85.63</v>
      </c>
      <c r="L507" s="3">
        <v>12.69</v>
      </c>
      <c r="M507" s="3">
        <v>12118.04</v>
      </c>
      <c r="N507" s="10">
        <v>3824.26</v>
      </c>
      <c r="O507" s="12">
        <v>7.4926807109146463</v>
      </c>
      <c r="P507" s="3">
        <v>130.07999999999998</v>
      </c>
    </row>
    <row r="508" spans="1:16" x14ac:dyDescent="0.35">
      <c r="A508" t="s">
        <v>0</v>
      </c>
      <c r="B508" s="5">
        <v>504</v>
      </c>
      <c r="C508">
        <v>867</v>
      </c>
      <c r="D508" s="3">
        <v>160.02000000000001</v>
      </c>
      <c r="E508" s="3">
        <v>74.95</v>
      </c>
      <c r="F508" s="3">
        <v>14.73</v>
      </c>
      <c r="G508" s="3">
        <f t="shared" si="7"/>
        <v>5.0882552613713514</v>
      </c>
      <c r="H508" s="3">
        <v>128.43</v>
      </c>
      <c r="I508" s="3">
        <v>0.43</v>
      </c>
      <c r="J508" s="3">
        <v>0.2</v>
      </c>
      <c r="K508" s="3">
        <v>69.81</v>
      </c>
      <c r="L508" s="3">
        <v>13.69</v>
      </c>
      <c r="M508" s="3">
        <v>12133.59</v>
      </c>
      <c r="N508" s="10">
        <v>3894.57</v>
      </c>
      <c r="O508" s="12">
        <v>7.4619235686369159</v>
      </c>
      <c r="P508" s="3">
        <v>126.57</v>
      </c>
    </row>
    <row r="509" spans="1:16" x14ac:dyDescent="0.35">
      <c r="A509" t="s">
        <v>0</v>
      </c>
      <c r="B509" s="5">
        <v>505</v>
      </c>
      <c r="C509">
        <v>770</v>
      </c>
      <c r="D509" s="3">
        <v>211.08</v>
      </c>
      <c r="E509" s="3">
        <v>109.55</v>
      </c>
      <c r="F509" s="3">
        <v>8.9499999999999993</v>
      </c>
      <c r="G509" s="3">
        <f t="shared" si="7"/>
        <v>12.240223463687151</v>
      </c>
      <c r="H509" s="3">
        <v>75.45</v>
      </c>
      <c r="I509" s="3">
        <v>0.22</v>
      </c>
      <c r="J509" s="3">
        <v>0.08</v>
      </c>
      <c r="K509" s="3">
        <v>98.48</v>
      </c>
      <c r="L509" s="3">
        <v>8.49</v>
      </c>
      <c r="M509" s="3">
        <v>11953.97</v>
      </c>
      <c r="N509" s="10">
        <v>4052.33</v>
      </c>
      <c r="O509" s="12">
        <v>7.5847645911949426</v>
      </c>
      <c r="P509" s="3">
        <v>179.55</v>
      </c>
    </row>
    <row r="510" spans="1:16" x14ac:dyDescent="0.35">
      <c r="A510" t="s">
        <v>0</v>
      </c>
      <c r="B510" s="5">
        <v>506</v>
      </c>
      <c r="C510">
        <v>2554</v>
      </c>
      <c r="D510" s="3">
        <v>327</v>
      </c>
      <c r="E510" s="3">
        <v>164.14</v>
      </c>
      <c r="F510" s="3">
        <v>19.809999999999999</v>
      </c>
      <c r="G510" s="3">
        <f t="shared" si="7"/>
        <v>8.2857142857142847</v>
      </c>
      <c r="H510" s="3">
        <v>18.64</v>
      </c>
      <c r="I510" s="3">
        <v>0.3</v>
      </c>
      <c r="J510" s="3">
        <v>0.12</v>
      </c>
      <c r="K510" s="3">
        <v>149.4</v>
      </c>
      <c r="L510" s="3">
        <v>17.71</v>
      </c>
      <c r="M510" s="3">
        <v>12377.18</v>
      </c>
      <c r="N510" s="10">
        <v>2915.32</v>
      </c>
      <c r="O510" s="12">
        <v>7.4787371592766219</v>
      </c>
      <c r="P510" s="3">
        <v>56.36</v>
      </c>
    </row>
    <row r="511" spans="1:16" x14ac:dyDescent="0.35">
      <c r="A511" t="s">
        <v>0</v>
      </c>
      <c r="B511" s="5">
        <v>507</v>
      </c>
      <c r="C511">
        <v>3133</v>
      </c>
      <c r="D511" s="3">
        <v>315.54000000000002</v>
      </c>
      <c r="E511" s="3">
        <v>150.16</v>
      </c>
      <c r="F511" s="3">
        <v>26.57</v>
      </c>
      <c r="G511" s="3">
        <f t="shared" si="7"/>
        <v>5.6514866390666159</v>
      </c>
      <c r="H511" s="3">
        <v>34.159999999999997</v>
      </c>
      <c r="I511" s="3">
        <v>0.4</v>
      </c>
      <c r="J511" s="3">
        <v>0.18</v>
      </c>
      <c r="K511" s="3">
        <v>139.22999999999999</v>
      </c>
      <c r="L511" s="3">
        <v>25.5</v>
      </c>
      <c r="M511" s="3">
        <v>12591.87</v>
      </c>
      <c r="N511" s="10">
        <v>2807.65</v>
      </c>
      <c r="O511" s="12">
        <v>7.3125264471841982</v>
      </c>
      <c r="P511" s="3">
        <v>40.840000000000003</v>
      </c>
    </row>
    <row r="512" spans="1:16" x14ac:dyDescent="0.35">
      <c r="A512" t="s">
        <v>0</v>
      </c>
      <c r="B512" s="5">
        <v>508</v>
      </c>
      <c r="C512">
        <v>1731</v>
      </c>
      <c r="D512" s="3">
        <v>293.63</v>
      </c>
      <c r="E512" s="3">
        <v>148.85</v>
      </c>
      <c r="F512" s="3">
        <v>14.81</v>
      </c>
      <c r="G512" s="3">
        <f t="shared" si="7"/>
        <v>10.050641458474002</v>
      </c>
      <c r="H512" s="3">
        <v>76.849999999999994</v>
      </c>
      <c r="I512" s="3">
        <v>0.25</v>
      </c>
      <c r="J512" s="3">
        <v>0.1</v>
      </c>
      <c r="K512" s="3">
        <v>138.83000000000001</v>
      </c>
      <c r="L512" s="3">
        <v>14.38</v>
      </c>
      <c r="M512" s="3">
        <v>12283.01</v>
      </c>
      <c r="N512" s="10">
        <v>2779.44</v>
      </c>
      <c r="O512" s="12">
        <v>7.5955237953045538</v>
      </c>
      <c r="P512" s="3">
        <v>178.15</v>
      </c>
    </row>
    <row r="513" spans="1:16" x14ac:dyDescent="0.35">
      <c r="A513" t="s">
        <v>0</v>
      </c>
      <c r="B513" s="5">
        <v>509</v>
      </c>
      <c r="C513">
        <v>1290</v>
      </c>
      <c r="D513" s="3">
        <v>232.74</v>
      </c>
      <c r="E513" s="3">
        <v>116.78</v>
      </c>
      <c r="F513" s="3">
        <v>14.07</v>
      </c>
      <c r="G513" s="3">
        <f t="shared" si="7"/>
        <v>8.2999289267945979</v>
      </c>
      <c r="H513" s="3">
        <v>49.91</v>
      </c>
      <c r="I513" s="3">
        <v>0.3</v>
      </c>
      <c r="J513" s="3">
        <v>0.12</v>
      </c>
      <c r="K513" s="3">
        <v>105.39</v>
      </c>
      <c r="L513" s="3">
        <v>14.07</v>
      </c>
      <c r="M513" s="3">
        <v>12213.18</v>
      </c>
      <c r="N513" s="10">
        <v>2815.76</v>
      </c>
      <c r="O513" s="12">
        <v>7.6492740663523833</v>
      </c>
      <c r="P513" s="3">
        <v>25.090000000000003</v>
      </c>
    </row>
    <row r="514" spans="1:16" x14ac:dyDescent="0.35">
      <c r="A514" t="s">
        <v>0</v>
      </c>
      <c r="B514" s="5">
        <v>510</v>
      </c>
      <c r="C514">
        <v>1206</v>
      </c>
      <c r="D514" s="3">
        <v>259.39</v>
      </c>
      <c r="E514" s="3">
        <v>134.08000000000001</v>
      </c>
      <c r="F514" s="3">
        <v>11.45</v>
      </c>
      <c r="G514" s="3">
        <f t="shared" si="7"/>
        <v>11.710043668122273</v>
      </c>
      <c r="H514" s="3">
        <v>59.22</v>
      </c>
      <c r="I514" s="3">
        <v>0.23</v>
      </c>
      <c r="J514" s="3">
        <v>0.09</v>
      </c>
      <c r="K514" s="3">
        <v>121.94</v>
      </c>
      <c r="L514" s="3">
        <v>10.45</v>
      </c>
      <c r="M514" s="3">
        <v>12227.94</v>
      </c>
      <c r="N514" s="10">
        <v>2744.01</v>
      </c>
      <c r="O514" s="12">
        <v>7.6532677712506016</v>
      </c>
      <c r="P514" s="3">
        <v>15.780000000000001</v>
      </c>
    </row>
    <row r="515" spans="1:16" x14ac:dyDescent="0.35">
      <c r="A515" t="s">
        <v>0</v>
      </c>
      <c r="B515" s="5">
        <v>511</v>
      </c>
      <c r="C515">
        <v>1357</v>
      </c>
      <c r="D515" s="3">
        <v>261.02</v>
      </c>
      <c r="E515" s="3">
        <v>133.88999999999999</v>
      </c>
      <c r="F515" s="3">
        <v>12.9</v>
      </c>
      <c r="G515" s="3">
        <f t="shared" si="7"/>
        <v>10.379069767441859</v>
      </c>
      <c r="H515" s="3">
        <v>26.49</v>
      </c>
      <c r="I515" s="3">
        <v>0.25</v>
      </c>
      <c r="J515" s="3">
        <v>0.1</v>
      </c>
      <c r="K515" s="3">
        <v>121.26</v>
      </c>
      <c r="L515" s="3">
        <v>11.63</v>
      </c>
      <c r="M515" s="3">
        <v>12057.29</v>
      </c>
      <c r="N515" s="10">
        <v>2709.74</v>
      </c>
      <c r="O515" s="12">
        <v>7.8141057072986531</v>
      </c>
      <c r="P515" s="3">
        <v>48.510000000000005</v>
      </c>
    </row>
    <row r="516" spans="1:16" x14ac:dyDescent="0.35">
      <c r="A516" t="s">
        <v>0</v>
      </c>
      <c r="B516" s="5">
        <v>512</v>
      </c>
      <c r="C516">
        <v>322</v>
      </c>
      <c r="D516" s="3">
        <v>98.07</v>
      </c>
      <c r="E516" s="3">
        <v>46.09</v>
      </c>
      <c r="F516" s="3">
        <v>8.89</v>
      </c>
      <c r="G516" s="3">
        <f t="shared" si="7"/>
        <v>5.184476940382452</v>
      </c>
      <c r="H516" s="3">
        <v>15.96</v>
      </c>
      <c r="I516" s="3">
        <v>0.42</v>
      </c>
      <c r="J516" s="3">
        <v>0.19</v>
      </c>
      <c r="K516" s="3">
        <v>43.38</v>
      </c>
      <c r="L516" s="3">
        <v>7.97</v>
      </c>
      <c r="M516" s="3">
        <v>12038.12</v>
      </c>
      <c r="N516" s="10">
        <v>2750.52</v>
      </c>
      <c r="O516" s="12">
        <v>7.8214780752900239</v>
      </c>
      <c r="P516" s="3">
        <v>59.039999999999992</v>
      </c>
    </row>
    <row r="517" spans="1:16" x14ac:dyDescent="0.35">
      <c r="A517" t="s">
        <v>0</v>
      </c>
      <c r="B517" s="5">
        <v>513</v>
      </c>
      <c r="C517">
        <v>593</v>
      </c>
      <c r="D517" s="3">
        <v>176.86</v>
      </c>
      <c r="E517" s="3">
        <v>90.52</v>
      </c>
      <c r="F517" s="3">
        <v>8.34</v>
      </c>
      <c r="G517" s="3">
        <f t="shared" si="7"/>
        <v>10.853717026378897</v>
      </c>
      <c r="H517" s="3">
        <v>55.84</v>
      </c>
      <c r="I517" s="3">
        <v>0.24</v>
      </c>
      <c r="J517" s="3">
        <v>0.09</v>
      </c>
      <c r="K517" s="3">
        <v>82.37</v>
      </c>
      <c r="L517" s="3">
        <v>7.77</v>
      </c>
      <c r="M517" s="3">
        <v>11700.71</v>
      </c>
      <c r="N517" s="10">
        <v>2985.33</v>
      </c>
      <c r="O517" s="12">
        <v>8.0669778281304598</v>
      </c>
      <c r="P517" s="3">
        <v>19.159999999999997</v>
      </c>
    </row>
    <row r="518" spans="1:16" x14ac:dyDescent="0.35">
      <c r="A518" t="s">
        <v>0</v>
      </c>
      <c r="B518" s="5">
        <v>514</v>
      </c>
      <c r="C518">
        <v>972</v>
      </c>
      <c r="D518" s="3">
        <v>163.22</v>
      </c>
      <c r="E518" s="3">
        <v>75.19</v>
      </c>
      <c r="F518" s="3">
        <v>16.46</v>
      </c>
      <c r="G518" s="3">
        <f t="shared" ref="G518:G581" si="8">E518/F518</f>
        <v>4.5680437424058322</v>
      </c>
      <c r="H518" s="3">
        <v>73.489999999999995</v>
      </c>
      <c r="I518" s="3">
        <v>0.46</v>
      </c>
      <c r="J518" s="3">
        <v>0.22</v>
      </c>
      <c r="K518" s="3">
        <v>69.64</v>
      </c>
      <c r="L518" s="3">
        <v>15.38</v>
      </c>
      <c r="M518" s="3">
        <v>11562.41</v>
      </c>
      <c r="N518" s="10">
        <v>3086.19</v>
      </c>
      <c r="O518" s="12">
        <v>8.1664991733959518</v>
      </c>
      <c r="P518" s="3">
        <v>1.5100000000000051</v>
      </c>
    </row>
    <row r="519" spans="1:16" x14ac:dyDescent="0.35">
      <c r="A519" t="s">
        <v>0</v>
      </c>
      <c r="B519" s="5">
        <v>515</v>
      </c>
      <c r="C519">
        <v>1234</v>
      </c>
      <c r="D519" s="3">
        <v>272.08999999999997</v>
      </c>
      <c r="E519" s="3">
        <v>140.97999999999999</v>
      </c>
      <c r="F519" s="3">
        <v>11.14</v>
      </c>
      <c r="G519" s="3">
        <f t="shared" si="8"/>
        <v>12.655296229802511</v>
      </c>
      <c r="H519" s="3">
        <v>99.33</v>
      </c>
      <c r="I519" s="3">
        <v>0.21</v>
      </c>
      <c r="J519" s="3">
        <v>0.08</v>
      </c>
      <c r="K519" s="3">
        <v>127.48</v>
      </c>
      <c r="L519" s="3">
        <v>11.18</v>
      </c>
      <c r="M519" s="3">
        <v>11336.23</v>
      </c>
      <c r="N519" s="10">
        <v>3135.16</v>
      </c>
      <c r="O519" s="12">
        <v>8.357053557425024</v>
      </c>
      <c r="P519" s="3">
        <v>155.67000000000002</v>
      </c>
    </row>
    <row r="520" spans="1:16" x14ac:dyDescent="0.35">
      <c r="A520" t="s">
        <v>0</v>
      </c>
      <c r="B520" s="5">
        <v>516</v>
      </c>
      <c r="C520">
        <v>494</v>
      </c>
      <c r="D520" s="3">
        <v>128.04</v>
      </c>
      <c r="E520" s="3">
        <v>61.01</v>
      </c>
      <c r="F520" s="3">
        <v>10.31</v>
      </c>
      <c r="G520" s="3">
        <f t="shared" si="8"/>
        <v>5.9175557710960227</v>
      </c>
      <c r="H520" s="3">
        <v>33.590000000000003</v>
      </c>
      <c r="I520" s="3">
        <v>0.38</v>
      </c>
      <c r="J520" s="3">
        <v>0.17</v>
      </c>
      <c r="K520" s="3">
        <v>57.27</v>
      </c>
      <c r="L520" s="3">
        <v>10.5</v>
      </c>
      <c r="M520" s="3">
        <v>11290.9</v>
      </c>
      <c r="N520" s="10">
        <v>2991.66</v>
      </c>
      <c r="O520" s="12">
        <v>8.4319849932378865</v>
      </c>
      <c r="P520" s="3">
        <v>41.41</v>
      </c>
    </row>
    <row r="521" spans="1:16" x14ac:dyDescent="0.35">
      <c r="A521" t="s">
        <v>0</v>
      </c>
      <c r="B521" s="5">
        <v>517</v>
      </c>
      <c r="C521">
        <v>1522</v>
      </c>
      <c r="D521" s="3">
        <v>348.85</v>
      </c>
      <c r="E521" s="3">
        <v>184.67</v>
      </c>
      <c r="F521" s="3">
        <v>10.49</v>
      </c>
      <c r="G521" s="3">
        <f t="shared" si="8"/>
        <v>17.604385128693991</v>
      </c>
      <c r="H521" s="3">
        <v>75.650000000000006</v>
      </c>
      <c r="I521" s="3">
        <v>0.16</v>
      </c>
      <c r="J521" s="3">
        <v>0.06</v>
      </c>
      <c r="K521" s="3">
        <v>165.89</v>
      </c>
      <c r="L521" s="3">
        <v>10.43</v>
      </c>
      <c r="M521" s="3">
        <v>11341.44</v>
      </c>
      <c r="N521" s="10">
        <v>2864.8</v>
      </c>
      <c r="O521" s="12">
        <v>8.4171848939795986</v>
      </c>
      <c r="P521" s="3">
        <v>179.35</v>
      </c>
    </row>
    <row r="522" spans="1:16" x14ac:dyDescent="0.35">
      <c r="A522" t="s">
        <v>0</v>
      </c>
      <c r="B522" s="5">
        <v>518</v>
      </c>
      <c r="C522">
        <v>1144</v>
      </c>
      <c r="D522" s="3">
        <v>274.92</v>
      </c>
      <c r="E522" s="3">
        <v>144.56</v>
      </c>
      <c r="F522" s="3">
        <v>10.08</v>
      </c>
      <c r="G522" s="3">
        <f t="shared" si="8"/>
        <v>14.341269841269842</v>
      </c>
      <c r="H522" s="3">
        <v>159.05000000000001</v>
      </c>
      <c r="I522" s="3">
        <v>0.19</v>
      </c>
      <c r="J522" s="3">
        <v>7.0000000000000007E-2</v>
      </c>
      <c r="K522" s="3">
        <v>129.69</v>
      </c>
      <c r="L522" s="3">
        <v>8.9</v>
      </c>
      <c r="M522" s="3">
        <v>11131</v>
      </c>
      <c r="N522" s="10">
        <v>2967</v>
      </c>
      <c r="O522" s="12">
        <v>8.5809053796044115</v>
      </c>
      <c r="P522" s="3">
        <v>95.949999999999989</v>
      </c>
    </row>
    <row r="523" spans="1:16" x14ac:dyDescent="0.35">
      <c r="A523" t="s">
        <v>0</v>
      </c>
      <c r="B523" s="5">
        <v>519</v>
      </c>
      <c r="C523">
        <v>1102</v>
      </c>
      <c r="D523" s="3">
        <v>275.55</v>
      </c>
      <c r="E523" s="3">
        <v>145.08000000000001</v>
      </c>
      <c r="F523" s="3">
        <v>9.67</v>
      </c>
      <c r="G523" s="3">
        <f t="shared" si="8"/>
        <v>15.003102378490178</v>
      </c>
      <c r="H523" s="3">
        <v>92.9</v>
      </c>
      <c r="I523" s="3">
        <v>0.18</v>
      </c>
      <c r="J523" s="3">
        <v>7.0000000000000007E-2</v>
      </c>
      <c r="K523" s="3">
        <v>130.13999999999999</v>
      </c>
      <c r="L523" s="3">
        <v>9.08</v>
      </c>
      <c r="M523" s="3">
        <v>10833.31</v>
      </c>
      <c r="N523" s="10">
        <v>2764.82</v>
      </c>
      <c r="O523" s="12">
        <v>8.8956039849440618</v>
      </c>
      <c r="P523" s="3">
        <v>162.1</v>
      </c>
    </row>
    <row r="524" spans="1:16" x14ac:dyDescent="0.35">
      <c r="A524" t="s">
        <v>0</v>
      </c>
      <c r="B524" s="5">
        <v>520</v>
      </c>
      <c r="C524">
        <v>820</v>
      </c>
      <c r="D524" s="3">
        <v>230.96</v>
      </c>
      <c r="E524" s="3">
        <v>120.57</v>
      </c>
      <c r="F524" s="3">
        <v>8.66</v>
      </c>
      <c r="G524" s="3">
        <f t="shared" si="8"/>
        <v>13.922632794457273</v>
      </c>
      <c r="H524" s="3">
        <v>71.02</v>
      </c>
      <c r="I524" s="3">
        <v>0.19</v>
      </c>
      <c r="J524" s="3">
        <v>7.0000000000000007E-2</v>
      </c>
      <c r="K524" s="3">
        <v>108.67</v>
      </c>
      <c r="L524" s="3">
        <v>8.85</v>
      </c>
      <c r="M524" s="3">
        <v>10711.7</v>
      </c>
      <c r="N524" s="10">
        <v>2904.34</v>
      </c>
      <c r="O524" s="12">
        <v>8.9709334354647172</v>
      </c>
      <c r="P524" s="3">
        <v>3.980000000000004</v>
      </c>
    </row>
    <row r="525" spans="1:16" x14ac:dyDescent="0.35">
      <c r="A525" t="s">
        <v>0</v>
      </c>
      <c r="B525" s="5">
        <v>521</v>
      </c>
      <c r="C525">
        <v>576</v>
      </c>
      <c r="D525" s="3">
        <v>166</v>
      </c>
      <c r="E525" s="3">
        <v>84.56</v>
      </c>
      <c r="F525" s="3">
        <v>8.67</v>
      </c>
      <c r="G525" s="3">
        <f t="shared" si="8"/>
        <v>9.753171856978085</v>
      </c>
      <c r="H525" s="3">
        <v>102.66</v>
      </c>
      <c r="I525" s="3">
        <v>0.26</v>
      </c>
      <c r="J525" s="3">
        <v>0.1</v>
      </c>
      <c r="K525" s="3">
        <v>75.930000000000007</v>
      </c>
      <c r="L525" s="3">
        <v>8.02</v>
      </c>
      <c r="M525" s="3">
        <v>10924.91</v>
      </c>
      <c r="N525" s="10">
        <v>3073.42</v>
      </c>
      <c r="O525" s="12">
        <v>8.7397240191971051</v>
      </c>
      <c r="P525" s="3">
        <v>152.34</v>
      </c>
    </row>
    <row r="526" spans="1:16" x14ac:dyDescent="0.35">
      <c r="A526" t="s">
        <v>0</v>
      </c>
      <c r="B526" s="5">
        <v>522</v>
      </c>
      <c r="C526">
        <v>251</v>
      </c>
      <c r="D526" s="3">
        <v>91.1</v>
      </c>
      <c r="E526" s="3">
        <v>43.78</v>
      </c>
      <c r="F526" s="3">
        <v>7.3</v>
      </c>
      <c r="G526" s="3">
        <f t="shared" si="8"/>
        <v>5.9972602739726026</v>
      </c>
      <c r="H526" s="3">
        <v>48.73</v>
      </c>
      <c r="I526" s="3">
        <v>0.38</v>
      </c>
      <c r="J526" s="3">
        <v>0.17</v>
      </c>
      <c r="K526" s="3">
        <v>40.46</v>
      </c>
      <c r="L526" s="3">
        <v>6.5</v>
      </c>
      <c r="M526" s="3">
        <v>10974.72</v>
      </c>
      <c r="N526" s="10">
        <v>3101.77</v>
      </c>
      <c r="O526" s="12">
        <v>8.6883811624044025</v>
      </c>
      <c r="P526" s="3">
        <v>26.270000000000003</v>
      </c>
    </row>
    <row r="527" spans="1:16" x14ac:dyDescent="0.35">
      <c r="A527" t="s">
        <v>0</v>
      </c>
      <c r="B527" s="5">
        <v>523</v>
      </c>
      <c r="C527">
        <v>1636</v>
      </c>
      <c r="D527" s="3">
        <v>195.5</v>
      </c>
      <c r="E527" s="3">
        <v>85.7</v>
      </c>
      <c r="F527" s="3">
        <v>24.31</v>
      </c>
      <c r="G527" s="3">
        <f t="shared" si="8"/>
        <v>3.5252982311805843</v>
      </c>
      <c r="H527" s="3">
        <v>43.39</v>
      </c>
      <c r="I527" s="3">
        <v>0.54</v>
      </c>
      <c r="J527" s="3">
        <v>0.28000000000000003</v>
      </c>
      <c r="K527" s="3">
        <v>81.88</v>
      </c>
      <c r="L527" s="3">
        <v>22.51</v>
      </c>
      <c r="M527" s="3">
        <v>11015.08</v>
      </c>
      <c r="N527" s="10">
        <v>3137.71</v>
      </c>
      <c r="O527" s="12">
        <v>8.6436712338580914</v>
      </c>
      <c r="P527" s="3">
        <v>31.61</v>
      </c>
    </row>
    <row r="528" spans="1:16" x14ac:dyDescent="0.35">
      <c r="A528" t="s">
        <v>0</v>
      </c>
      <c r="B528" s="5">
        <v>524</v>
      </c>
      <c r="C528">
        <v>857</v>
      </c>
      <c r="D528" s="3">
        <v>222.93</v>
      </c>
      <c r="E528" s="3">
        <v>114.88</v>
      </c>
      <c r="F528" s="3">
        <v>9.5</v>
      </c>
      <c r="G528" s="3">
        <f t="shared" si="8"/>
        <v>12.092631578947367</v>
      </c>
      <c r="H528" s="3">
        <v>36.64</v>
      </c>
      <c r="I528" s="3">
        <v>0.22</v>
      </c>
      <c r="J528" s="3">
        <v>0.08</v>
      </c>
      <c r="K528" s="3">
        <v>105.15</v>
      </c>
      <c r="L528" s="3">
        <v>9.77</v>
      </c>
      <c r="M528" s="3">
        <v>10949.88</v>
      </c>
      <c r="N528" s="10">
        <v>3490.28</v>
      </c>
      <c r="O528" s="12">
        <v>8.61749209787871</v>
      </c>
      <c r="P528" s="3">
        <v>38.36</v>
      </c>
    </row>
    <row r="529" spans="1:16" x14ac:dyDescent="0.35">
      <c r="A529" t="s">
        <v>0</v>
      </c>
      <c r="B529" s="5">
        <v>525</v>
      </c>
      <c r="C529">
        <v>909</v>
      </c>
      <c r="D529" s="3">
        <v>218.72</v>
      </c>
      <c r="E529" s="3">
        <v>112.43</v>
      </c>
      <c r="F529" s="3">
        <v>10.29</v>
      </c>
      <c r="G529" s="3">
        <f t="shared" si="8"/>
        <v>10.92614188532556</v>
      </c>
      <c r="H529" s="3">
        <v>74.290000000000006</v>
      </c>
      <c r="I529" s="3">
        <v>0.24</v>
      </c>
      <c r="J529" s="3">
        <v>0.09</v>
      </c>
      <c r="K529" s="3">
        <v>101.59</v>
      </c>
      <c r="L529" s="3">
        <v>9.89</v>
      </c>
      <c r="M529" s="3">
        <v>10902.92</v>
      </c>
      <c r="N529" s="10">
        <v>3588.27</v>
      </c>
      <c r="O529" s="12">
        <v>8.6360089484091951</v>
      </c>
      <c r="P529" s="3">
        <v>0.70999999999999375</v>
      </c>
    </row>
    <row r="530" spans="1:16" x14ac:dyDescent="0.35">
      <c r="A530" t="s">
        <v>0</v>
      </c>
      <c r="B530" s="5">
        <v>526</v>
      </c>
      <c r="C530">
        <v>358</v>
      </c>
      <c r="D530" s="3">
        <v>106.6</v>
      </c>
      <c r="E530" s="3">
        <v>50.86</v>
      </c>
      <c r="F530" s="3">
        <v>8.9600000000000009</v>
      </c>
      <c r="G530" s="3">
        <f t="shared" si="8"/>
        <v>5.6763392857142847</v>
      </c>
      <c r="H530" s="3">
        <v>5.68</v>
      </c>
      <c r="I530" s="3">
        <v>0.4</v>
      </c>
      <c r="J530" s="3">
        <v>0.18</v>
      </c>
      <c r="K530" s="3">
        <v>47.54</v>
      </c>
      <c r="L530" s="3">
        <v>7.97</v>
      </c>
      <c r="M530" s="3">
        <v>10841.44</v>
      </c>
      <c r="N530" s="10">
        <v>3587.99</v>
      </c>
      <c r="O530" s="12">
        <v>8.6910622716803854</v>
      </c>
      <c r="P530" s="3">
        <v>69.319999999999993</v>
      </c>
    </row>
    <row r="531" spans="1:16" x14ac:dyDescent="0.35">
      <c r="A531" t="s">
        <v>0</v>
      </c>
      <c r="B531" s="5">
        <v>527</v>
      </c>
      <c r="C531">
        <v>1169</v>
      </c>
      <c r="D531" s="3">
        <v>200.04</v>
      </c>
      <c r="E531" s="3">
        <v>96.69</v>
      </c>
      <c r="F531" s="3">
        <v>15.39</v>
      </c>
      <c r="G531" s="3">
        <f t="shared" si="8"/>
        <v>6.2826510721247564</v>
      </c>
      <c r="H531" s="3">
        <v>124.65</v>
      </c>
      <c r="I531" s="3">
        <v>0.37</v>
      </c>
      <c r="J531" s="3">
        <v>0.16</v>
      </c>
      <c r="K531" s="3">
        <v>88.23</v>
      </c>
      <c r="L531" s="3">
        <v>14.65</v>
      </c>
      <c r="M531" s="3">
        <v>10747.77</v>
      </c>
      <c r="N531" s="10">
        <v>3793.03</v>
      </c>
      <c r="O531" s="12">
        <v>8.7257011745884174</v>
      </c>
      <c r="P531" s="3">
        <v>130.35</v>
      </c>
    </row>
    <row r="532" spans="1:16" x14ac:dyDescent="0.35">
      <c r="A532" t="s">
        <v>0</v>
      </c>
      <c r="B532" s="5">
        <v>528</v>
      </c>
      <c r="C532">
        <v>856</v>
      </c>
      <c r="D532" s="3">
        <v>203.24</v>
      </c>
      <c r="E532" s="3">
        <v>102.53</v>
      </c>
      <c r="F532" s="3">
        <v>10.63</v>
      </c>
      <c r="G532" s="3">
        <f t="shared" si="8"/>
        <v>9.6453433678269036</v>
      </c>
      <c r="H532" s="3">
        <v>14.75</v>
      </c>
      <c r="I532" s="3">
        <v>0.26</v>
      </c>
      <c r="J532" s="3">
        <v>0.1</v>
      </c>
      <c r="K532" s="3">
        <v>94.37</v>
      </c>
      <c r="L532" s="3">
        <v>10.17</v>
      </c>
      <c r="M532" s="3">
        <v>10587.17</v>
      </c>
      <c r="N532" s="10">
        <v>3722.33</v>
      </c>
      <c r="O532" s="12">
        <v>8.8862809840243209</v>
      </c>
      <c r="P532" s="3">
        <v>60.25</v>
      </c>
    </row>
    <row r="533" spans="1:16" x14ac:dyDescent="0.35">
      <c r="A533" t="s">
        <v>0</v>
      </c>
      <c r="B533" s="5">
        <v>529</v>
      </c>
      <c r="C533">
        <v>710</v>
      </c>
      <c r="D533" s="3">
        <v>160.84</v>
      </c>
      <c r="E533" s="3">
        <v>78.849999999999994</v>
      </c>
      <c r="F533" s="3">
        <v>11.47</v>
      </c>
      <c r="G533" s="3">
        <f t="shared" si="8"/>
        <v>6.8744551002615513</v>
      </c>
      <c r="H533" s="3">
        <v>68.7</v>
      </c>
      <c r="I533" s="3">
        <v>0.34</v>
      </c>
      <c r="J533" s="3">
        <v>0.15</v>
      </c>
      <c r="K533" s="3">
        <v>71.2</v>
      </c>
      <c r="L533" s="3">
        <v>10.77</v>
      </c>
      <c r="M533" s="3">
        <v>10757.54</v>
      </c>
      <c r="N533" s="10">
        <v>4043</v>
      </c>
      <c r="O533" s="12">
        <v>8.6570584967855186</v>
      </c>
      <c r="P533" s="3">
        <v>6.2999999999999972</v>
      </c>
    </row>
    <row r="534" spans="1:16" x14ac:dyDescent="0.35">
      <c r="A534" t="s">
        <v>0</v>
      </c>
      <c r="B534" s="5">
        <v>530</v>
      </c>
      <c r="C534">
        <v>1193</v>
      </c>
      <c r="D534" s="3">
        <v>291.8</v>
      </c>
      <c r="E534" s="3">
        <v>153.38</v>
      </c>
      <c r="F534" s="3">
        <v>9.9</v>
      </c>
      <c r="G534" s="3">
        <f t="shared" si="8"/>
        <v>15.492929292929292</v>
      </c>
      <c r="H534" s="3">
        <v>64.33</v>
      </c>
      <c r="I534" s="3">
        <v>0.18</v>
      </c>
      <c r="J534" s="3">
        <v>0.06</v>
      </c>
      <c r="K534" s="3">
        <v>138.22</v>
      </c>
      <c r="L534" s="3">
        <v>9.8000000000000007</v>
      </c>
      <c r="M534" s="3">
        <v>10770.46</v>
      </c>
      <c r="N534" s="10">
        <v>4066.2</v>
      </c>
      <c r="O534" s="12">
        <v>8.6399433453762438</v>
      </c>
      <c r="P534" s="3">
        <v>10.670000000000002</v>
      </c>
    </row>
    <row r="535" spans="1:16" x14ac:dyDescent="0.35">
      <c r="A535" t="s">
        <v>0</v>
      </c>
      <c r="B535" s="5">
        <v>531</v>
      </c>
      <c r="C535">
        <v>2102</v>
      </c>
      <c r="D535" s="3">
        <v>446.17</v>
      </c>
      <c r="E535" s="3">
        <v>238.77</v>
      </c>
      <c r="F535" s="3">
        <v>11.21</v>
      </c>
      <c r="G535" s="3">
        <f t="shared" si="8"/>
        <v>21.299732381801963</v>
      </c>
      <c r="H535" s="3">
        <v>78.94</v>
      </c>
      <c r="I535" s="3">
        <v>0.13</v>
      </c>
      <c r="J535" s="3">
        <v>0.05</v>
      </c>
      <c r="K535" s="3">
        <v>216.38</v>
      </c>
      <c r="L535" s="3">
        <v>10.76</v>
      </c>
      <c r="M535" s="3">
        <v>10712.04</v>
      </c>
      <c r="N535" s="10">
        <v>4155.04</v>
      </c>
      <c r="O535" s="12">
        <v>8.6709025146400336</v>
      </c>
      <c r="P535" s="3">
        <v>176.06</v>
      </c>
    </row>
    <row r="536" spans="1:16" x14ac:dyDescent="0.35">
      <c r="A536" t="s">
        <v>0</v>
      </c>
      <c r="B536" s="5">
        <v>532</v>
      </c>
      <c r="C536">
        <v>759</v>
      </c>
      <c r="D536" s="3">
        <v>155.99</v>
      </c>
      <c r="E536" s="3">
        <v>74.72</v>
      </c>
      <c r="F536" s="3">
        <v>12.93</v>
      </c>
      <c r="G536" s="3">
        <f t="shared" si="8"/>
        <v>5.7788089713843771</v>
      </c>
      <c r="H536" s="3">
        <v>95.87</v>
      </c>
      <c r="I536" s="3">
        <v>0.39</v>
      </c>
      <c r="J536" s="3">
        <v>0.17</v>
      </c>
      <c r="K536" s="3">
        <v>68.41</v>
      </c>
      <c r="L536" s="3">
        <v>11.73</v>
      </c>
      <c r="M536" s="3">
        <v>10769.85</v>
      </c>
      <c r="N536" s="10">
        <v>4236.33</v>
      </c>
      <c r="O536" s="12">
        <v>8.5997177255713684</v>
      </c>
      <c r="P536" s="3">
        <v>159.13</v>
      </c>
    </row>
    <row r="537" spans="1:16" x14ac:dyDescent="0.35">
      <c r="A537" t="s">
        <v>0</v>
      </c>
      <c r="B537" s="5">
        <v>533</v>
      </c>
      <c r="C537">
        <v>610</v>
      </c>
      <c r="D537" s="3">
        <v>168.35</v>
      </c>
      <c r="E537" s="3">
        <v>85.19</v>
      </c>
      <c r="F537" s="3">
        <v>9.1199999999999992</v>
      </c>
      <c r="G537" s="3">
        <f t="shared" si="8"/>
        <v>9.3410087719298254</v>
      </c>
      <c r="H537" s="3">
        <v>88.31</v>
      </c>
      <c r="I537" s="3">
        <v>0.27</v>
      </c>
      <c r="J537" s="3">
        <v>0.11</v>
      </c>
      <c r="K537" s="3">
        <v>77.23</v>
      </c>
      <c r="L537" s="3">
        <v>8.99</v>
      </c>
      <c r="M537" s="3">
        <v>10816.57</v>
      </c>
      <c r="N537" s="10">
        <v>4377.7</v>
      </c>
      <c r="O537" s="12">
        <v>8.5240535561173338</v>
      </c>
      <c r="P537" s="3">
        <v>166.69</v>
      </c>
    </row>
    <row r="538" spans="1:16" x14ac:dyDescent="0.35">
      <c r="A538" t="s">
        <v>0</v>
      </c>
      <c r="B538" s="5">
        <v>534</v>
      </c>
      <c r="C538">
        <v>1578</v>
      </c>
      <c r="D538" s="3">
        <v>415.88</v>
      </c>
      <c r="E538" s="3">
        <v>223.25</v>
      </c>
      <c r="F538" s="3">
        <v>9</v>
      </c>
      <c r="G538" s="3">
        <f t="shared" si="8"/>
        <v>24.805555555555557</v>
      </c>
      <c r="H538" s="3">
        <v>71.89</v>
      </c>
      <c r="I538" s="3">
        <v>0.11</v>
      </c>
      <c r="J538" s="3">
        <v>0.04</v>
      </c>
      <c r="K538" s="3">
        <v>201.65</v>
      </c>
      <c r="L538" s="3">
        <v>8.84</v>
      </c>
      <c r="M538" s="3">
        <v>10860.57</v>
      </c>
      <c r="N538" s="10">
        <v>4447.3599999999997</v>
      </c>
      <c r="O538" s="12">
        <v>8.4680071940445885</v>
      </c>
      <c r="P538" s="3">
        <v>3.1099999999999994</v>
      </c>
    </row>
    <row r="539" spans="1:16" x14ac:dyDescent="0.35">
      <c r="A539" t="s">
        <v>0</v>
      </c>
      <c r="B539" s="5">
        <v>535</v>
      </c>
      <c r="C539">
        <v>731</v>
      </c>
      <c r="D539" s="3">
        <v>189.25</v>
      </c>
      <c r="E539" s="3">
        <v>96.7</v>
      </c>
      <c r="F539" s="3">
        <v>9.6300000000000008</v>
      </c>
      <c r="G539" s="3">
        <f t="shared" si="8"/>
        <v>10.041536863966771</v>
      </c>
      <c r="H539" s="3">
        <v>90.57</v>
      </c>
      <c r="I539" s="3">
        <v>0.26</v>
      </c>
      <c r="J539" s="3">
        <v>0.1</v>
      </c>
      <c r="K539" s="3">
        <v>87.46</v>
      </c>
      <c r="L539" s="3">
        <v>9</v>
      </c>
      <c r="M539" s="3">
        <v>10954.25</v>
      </c>
      <c r="N539" s="10">
        <v>4222.26</v>
      </c>
      <c r="O539" s="12">
        <v>8.4381666714944146</v>
      </c>
      <c r="P539" s="3">
        <v>164.43</v>
      </c>
    </row>
    <row r="540" spans="1:16" x14ac:dyDescent="0.35">
      <c r="A540" t="s">
        <v>0</v>
      </c>
      <c r="B540" s="5">
        <v>536</v>
      </c>
      <c r="C540">
        <v>374</v>
      </c>
      <c r="D540" s="3">
        <v>103.95</v>
      </c>
      <c r="E540" s="3">
        <v>48.55</v>
      </c>
      <c r="F540" s="3">
        <v>9.81</v>
      </c>
      <c r="G540" s="3">
        <f t="shared" si="8"/>
        <v>4.9490316004077464</v>
      </c>
      <c r="H540" s="3">
        <v>113.49</v>
      </c>
      <c r="I540" s="3">
        <v>0.43</v>
      </c>
      <c r="J540" s="3">
        <v>0.2</v>
      </c>
      <c r="K540" s="3">
        <v>45.12</v>
      </c>
      <c r="L540" s="3">
        <v>8.93</v>
      </c>
      <c r="M540" s="3">
        <v>11015.39</v>
      </c>
      <c r="N540" s="10">
        <v>4263.4799999999996</v>
      </c>
      <c r="O540" s="12">
        <v>8.3736062769958632</v>
      </c>
      <c r="P540" s="3">
        <v>141.51</v>
      </c>
    </row>
    <row r="541" spans="1:16" x14ac:dyDescent="0.35">
      <c r="A541" t="s">
        <v>0</v>
      </c>
      <c r="B541" s="5">
        <v>537</v>
      </c>
      <c r="C541">
        <v>879</v>
      </c>
      <c r="D541" s="3">
        <v>168.1</v>
      </c>
      <c r="E541" s="3">
        <v>80.650000000000006</v>
      </c>
      <c r="F541" s="3">
        <v>13.88</v>
      </c>
      <c r="G541" s="3">
        <f t="shared" si="8"/>
        <v>5.8105187319884726</v>
      </c>
      <c r="H541" s="3">
        <v>97.28</v>
      </c>
      <c r="I541" s="3">
        <v>0.39</v>
      </c>
      <c r="J541" s="3">
        <v>0.17</v>
      </c>
      <c r="K541" s="3">
        <v>75</v>
      </c>
      <c r="L541" s="3">
        <v>12.77</v>
      </c>
      <c r="M541" s="3">
        <v>11054.68</v>
      </c>
      <c r="N541" s="10">
        <v>4233.42</v>
      </c>
      <c r="O541" s="12">
        <v>8.3456700499411252</v>
      </c>
      <c r="P541" s="3">
        <v>157.72</v>
      </c>
    </row>
    <row r="542" spans="1:16" x14ac:dyDescent="0.35">
      <c r="A542" t="s">
        <v>0</v>
      </c>
      <c r="B542" s="5">
        <v>538</v>
      </c>
      <c r="C542">
        <v>3720</v>
      </c>
      <c r="D542" s="3">
        <v>388.34</v>
      </c>
      <c r="E542" s="3">
        <v>196.55</v>
      </c>
      <c r="F542" s="3">
        <v>24.1</v>
      </c>
      <c r="G542" s="3">
        <f t="shared" si="8"/>
        <v>8.1556016597510368</v>
      </c>
      <c r="H542" s="3">
        <v>137.24</v>
      </c>
      <c r="I542" s="3">
        <v>0.31</v>
      </c>
      <c r="J542" s="3">
        <v>0.12</v>
      </c>
      <c r="K542" s="3">
        <v>177.49</v>
      </c>
      <c r="L542" s="3">
        <v>22.09</v>
      </c>
      <c r="M542" s="3">
        <v>11159.74</v>
      </c>
      <c r="N542" s="10">
        <v>4196.1000000000004</v>
      </c>
      <c r="O542" s="12">
        <v>8.2606505679534301</v>
      </c>
      <c r="P542" s="3">
        <v>117.75999999999999</v>
      </c>
    </row>
    <row r="543" spans="1:16" x14ac:dyDescent="0.35">
      <c r="A543" t="s">
        <v>0</v>
      </c>
      <c r="B543" s="5">
        <v>539</v>
      </c>
      <c r="C543">
        <v>667</v>
      </c>
      <c r="D543" s="3">
        <v>124.72</v>
      </c>
      <c r="E543" s="3">
        <v>54.69</v>
      </c>
      <c r="F543" s="3">
        <v>15.53</v>
      </c>
      <c r="G543" s="3">
        <f t="shared" si="8"/>
        <v>3.5215711526078559</v>
      </c>
      <c r="H543" s="3">
        <v>110.46</v>
      </c>
      <c r="I543" s="3">
        <v>0.54</v>
      </c>
      <c r="J543" s="3">
        <v>0.28000000000000003</v>
      </c>
      <c r="K543" s="3">
        <v>50.8</v>
      </c>
      <c r="L543" s="3">
        <v>14.49</v>
      </c>
      <c r="M543" s="3">
        <v>11118.32</v>
      </c>
      <c r="N543" s="10">
        <v>4256.32</v>
      </c>
      <c r="O543" s="12">
        <v>8.2832640539060467</v>
      </c>
      <c r="P543" s="3">
        <v>144.54000000000002</v>
      </c>
    </row>
    <row r="544" spans="1:16" x14ac:dyDescent="0.35">
      <c r="A544" t="s">
        <v>0</v>
      </c>
      <c r="B544" s="5">
        <v>540</v>
      </c>
      <c r="C544">
        <v>1522</v>
      </c>
      <c r="D544" s="3">
        <v>340.25</v>
      </c>
      <c r="E544" s="3">
        <v>180.47</v>
      </c>
      <c r="F544" s="3">
        <v>10.74</v>
      </c>
      <c r="G544" s="3">
        <f t="shared" si="8"/>
        <v>16.803538175046555</v>
      </c>
      <c r="H544" s="3">
        <v>87.99</v>
      </c>
      <c r="I544" s="3">
        <v>0.17</v>
      </c>
      <c r="J544" s="3">
        <v>0.06</v>
      </c>
      <c r="K544" s="3">
        <v>161.69999999999999</v>
      </c>
      <c r="L544" s="3">
        <v>9.99</v>
      </c>
      <c r="M544" s="3">
        <v>11004.71</v>
      </c>
      <c r="N544" s="10">
        <v>4392.21</v>
      </c>
      <c r="O544" s="12">
        <v>8.352308417874303</v>
      </c>
      <c r="P544" s="3">
        <v>167.01</v>
      </c>
    </row>
    <row r="545" spans="1:16" x14ac:dyDescent="0.35">
      <c r="A545" t="s">
        <v>0</v>
      </c>
      <c r="B545" s="5">
        <v>541</v>
      </c>
      <c r="C545">
        <v>2063</v>
      </c>
      <c r="D545" s="3">
        <v>278.92</v>
      </c>
      <c r="E545" s="3">
        <v>136.77000000000001</v>
      </c>
      <c r="F545" s="3">
        <v>19.21</v>
      </c>
      <c r="G545" s="3">
        <f t="shared" si="8"/>
        <v>7.119729307652265</v>
      </c>
      <c r="H545" s="3">
        <v>52.75</v>
      </c>
      <c r="I545" s="3">
        <v>0.33</v>
      </c>
      <c r="J545" s="3">
        <v>0.14000000000000001</v>
      </c>
      <c r="K545" s="3">
        <v>126.57</v>
      </c>
      <c r="L545" s="3">
        <v>19.260000000000002</v>
      </c>
      <c r="M545" s="3">
        <v>10602.63</v>
      </c>
      <c r="N545" s="10">
        <v>4381.84</v>
      </c>
      <c r="O545" s="12">
        <v>8.7144041676261832</v>
      </c>
      <c r="P545" s="3">
        <v>22.25</v>
      </c>
    </row>
    <row r="546" spans="1:16" x14ac:dyDescent="0.35">
      <c r="A546" t="s">
        <v>0</v>
      </c>
      <c r="B546" s="5">
        <v>542</v>
      </c>
      <c r="C546">
        <v>1911</v>
      </c>
      <c r="D546" s="3">
        <v>247.29</v>
      </c>
      <c r="E546" s="3">
        <v>118.56</v>
      </c>
      <c r="F546" s="3">
        <v>20.52</v>
      </c>
      <c r="G546" s="3">
        <f t="shared" si="8"/>
        <v>5.7777777777777777</v>
      </c>
      <c r="H546" s="3">
        <v>50.6</v>
      </c>
      <c r="I546" s="3">
        <v>0.39</v>
      </c>
      <c r="J546" s="3">
        <v>0.17</v>
      </c>
      <c r="K546" s="3">
        <v>107.06</v>
      </c>
      <c r="L546" s="3">
        <v>19.829999999999998</v>
      </c>
      <c r="M546" s="3">
        <v>10573.94</v>
      </c>
      <c r="N546" s="10">
        <v>4385.07</v>
      </c>
      <c r="O546" s="12">
        <v>8.7392897476637259</v>
      </c>
      <c r="P546" s="3">
        <v>24.4</v>
      </c>
    </row>
    <row r="547" spans="1:16" x14ac:dyDescent="0.35">
      <c r="A547" t="s">
        <v>0</v>
      </c>
      <c r="B547" s="5">
        <v>543</v>
      </c>
      <c r="C547">
        <v>733</v>
      </c>
      <c r="D547" s="3">
        <v>153.6</v>
      </c>
      <c r="E547" s="3">
        <v>73.900000000000006</v>
      </c>
      <c r="F547" s="3">
        <v>12.63</v>
      </c>
      <c r="G547" s="3">
        <f t="shared" si="8"/>
        <v>5.8511480601741885</v>
      </c>
      <c r="H547" s="3">
        <v>7.86</v>
      </c>
      <c r="I547" s="3">
        <v>0.39</v>
      </c>
      <c r="J547" s="3">
        <v>0.17</v>
      </c>
      <c r="K547" s="3">
        <v>67.03</v>
      </c>
      <c r="L547" s="3">
        <v>11.17</v>
      </c>
      <c r="M547" s="3">
        <v>10684.5</v>
      </c>
      <c r="N547" s="10">
        <v>4481.01</v>
      </c>
      <c r="O547" s="12">
        <v>8.6174158045695979</v>
      </c>
      <c r="P547" s="3">
        <v>67.14</v>
      </c>
    </row>
    <row r="548" spans="1:16" x14ac:dyDescent="0.35">
      <c r="A548" t="s">
        <v>0</v>
      </c>
      <c r="B548" s="5">
        <v>544</v>
      </c>
      <c r="C548">
        <v>896</v>
      </c>
      <c r="D548" s="3">
        <v>156.84</v>
      </c>
      <c r="E548" s="3">
        <v>72.66</v>
      </c>
      <c r="F548" s="3">
        <v>15.7</v>
      </c>
      <c r="G548" s="3">
        <f t="shared" si="8"/>
        <v>4.6280254777070065</v>
      </c>
      <c r="H548" s="3">
        <v>60.3</v>
      </c>
      <c r="I548" s="3">
        <v>0.46</v>
      </c>
      <c r="J548" s="3">
        <v>0.22</v>
      </c>
      <c r="K548" s="3">
        <v>66.099999999999994</v>
      </c>
      <c r="L548" s="3">
        <v>14.38</v>
      </c>
      <c r="M548" s="3">
        <v>10308.17</v>
      </c>
      <c r="N548" s="10">
        <v>4389.6400000000003</v>
      </c>
      <c r="O548" s="12">
        <v>8.9758928067532846</v>
      </c>
      <c r="P548" s="3">
        <v>14.700000000000003</v>
      </c>
    </row>
    <row r="549" spans="1:16" x14ac:dyDescent="0.35">
      <c r="A549" t="s">
        <v>0</v>
      </c>
      <c r="B549" s="5">
        <v>545</v>
      </c>
      <c r="C549">
        <v>5120</v>
      </c>
      <c r="D549" s="3">
        <v>481.69</v>
      </c>
      <c r="E549" s="3">
        <v>243.32</v>
      </c>
      <c r="F549" s="3">
        <v>26.79</v>
      </c>
      <c r="G549" s="3">
        <f t="shared" si="8"/>
        <v>9.0824934677118332</v>
      </c>
      <c r="H549" s="3">
        <v>61.72</v>
      </c>
      <c r="I549" s="3">
        <v>0.28000000000000003</v>
      </c>
      <c r="J549" s="3">
        <v>0.11</v>
      </c>
      <c r="K549" s="3">
        <v>224.66</v>
      </c>
      <c r="L549" s="3">
        <v>25.17</v>
      </c>
      <c r="M549" s="3">
        <v>10400.89</v>
      </c>
      <c r="N549" s="10">
        <v>4301.71</v>
      </c>
      <c r="O549" s="12">
        <v>8.9140384697369335</v>
      </c>
      <c r="P549" s="3">
        <v>13.280000000000001</v>
      </c>
    </row>
    <row r="550" spans="1:16" x14ac:dyDescent="0.35">
      <c r="A550" t="s">
        <v>0</v>
      </c>
      <c r="B550" s="5">
        <v>546</v>
      </c>
      <c r="C550">
        <v>1032</v>
      </c>
      <c r="D550" s="3">
        <v>223.26</v>
      </c>
      <c r="E550" s="3">
        <v>112.99</v>
      </c>
      <c r="F550" s="3">
        <v>11.63</v>
      </c>
      <c r="G550" s="3">
        <f t="shared" si="8"/>
        <v>9.7153912295786746</v>
      </c>
      <c r="H550" s="3">
        <v>56.59</v>
      </c>
      <c r="I550" s="3">
        <v>0.26</v>
      </c>
      <c r="J550" s="3">
        <v>0.1</v>
      </c>
      <c r="K550" s="3">
        <v>105.26</v>
      </c>
      <c r="L550" s="3">
        <v>10.83</v>
      </c>
      <c r="M550" s="3">
        <v>10577.46</v>
      </c>
      <c r="N550" s="10">
        <v>4114.79</v>
      </c>
      <c r="O550" s="12">
        <v>8.800913407480186</v>
      </c>
      <c r="P550" s="3">
        <v>18.409999999999997</v>
      </c>
    </row>
    <row r="551" spans="1:16" x14ac:dyDescent="0.35">
      <c r="A551" t="s">
        <v>0</v>
      </c>
      <c r="B551" s="5">
        <v>547</v>
      </c>
      <c r="C551">
        <v>654</v>
      </c>
      <c r="D551" s="3">
        <v>128.72999999999999</v>
      </c>
      <c r="E551" s="3">
        <v>57.38</v>
      </c>
      <c r="F551" s="3">
        <v>14.51</v>
      </c>
      <c r="G551" s="3">
        <f t="shared" si="8"/>
        <v>3.9545141281874572</v>
      </c>
      <c r="H551" s="3">
        <v>60.54</v>
      </c>
      <c r="I551" s="3">
        <v>0.5</v>
      </c>
      <c r="J551" s="3">
        <v>0.25</v>
      </c>
      <c r="K551" s="3">
        <v>54.12</v>
      </c>
      <c r="L551" s="3">
        <v>13.39</v>
      </c>
      <c r="M551" s="3">
        <v>10169.61</v>
      </c>
      <c r="N551" s="10">
        <v>4192.8</v>
      </c>
      <c r="O551" s="12">
        <v>9.1469896802056887</v>
      </c>
      <c r="P551" s="3">
        <v>14.46</v>
      </c>
    </row>
    <row r="552" spans="1:16" x14ac:dyDescent="0.35">
      <c r="A552" t="s">
        <v>0</v>
      </c>
      <c r="B552" s="5">
        <v>548</v>
      </c>
      <c r="C552">
        <v>1962</v>
      </c>
      <c r="D552" s="3">
        <v>284.81</v>
      </c>
      <c r="E552" s="3">
        <v>142.65</v>
      </c>
      <c r="F552" s="3">
        <v>17.510000000000002</v>
      </c>
      <c r="G552" s="3">
        <f t="shared" si="8"/>
        <v>8.1467732724157624</v>
      </c>
      <c r="H552" s="3">
        <v>53.17</v>
      </c>
      <c r="I552" s="3">
        <v>0.3</v>
      </c>
      <c r="J552" s="3">
        <v>0.12</v>
      </c>
      <c r="K552" s="3">
        <v>130.86000000000001</v>
      </c>
      <c r="L552" s="3">
        <v>15.61</v>
      </c>
      <c r="M552" s="3">
        <v>9944.85</v>
      </c>
      <c r="N552" s="10">
        <v>4463.6499999999996</v>
      </c>
      <c r="O552" s="12">
        <v>9.2831011157156116</v>
      </c>
      <c r="P552" s="3">
        <v>21.83</v>
      </c>
    </row>
    <row r="553" spans="1:16" x14ac:dyDescent="0.35">
      <c r="A553" t="s">
        <v>0</v>
      </c>
      <c r="B553" s="5">
        <v>549</v>
      </c>
      <c r="C553">
        <v>3802</v>
      </c>
      <c r="D553" s="3">
        <v>291.36</v>
      </c>
      <c r="E553" s="3">
        <v>128.9</v>
      </c>
      <c r="F553" s="3">
        <v>37.56</v>
      </c>
      <c r="G553" s="3">
        <f t="shared" si="8"/>
        <v>3.4318423855165068</v>
      </c>
      <c r="H553" s="3">
        <v>77.77</v>
      </c>
      <c r="I553" s="3">
        <v>0.56000000000000005</v>
      </c>
      <c r="J553" s="3">
        <v>0.28999999999999998</v>
      </c>
      <c r="K553" s="3">
        <v>119.88</v>
      </c>
      <c r="L553" s="3">
        <v>36.44</v>
      </c>
      <c r="M553" s="3">
        <v>10214.959999999999</v>
      </c>
      <c r="N553" s="10">
        <v>4094.14</v>
      </c>
      <c r="O553" s="12">
        <v>9.1300733383238466</v>
      </c>
      <c r="P553" s="3">
        <v>177.23000000000002</v>
      </c>
    </row>
    <row r="554" spans="1:16" x14ac:dyDescent="0.35">
      <c r="A554" t="s">
        <v>0</v>
      </c>
      <c r="B554" s="5">
        <v>550</v>
      </c>
      <c r="C554">
        <v>515</v>
      </c>
      <c r="D554" s="3">
        <v>125.82</v>
      </c>
      <c r="E554" s="3">
        <v>59.64</v>
      </c>
      <c r="F554" s="3">
        <v>10.99</v>
      </c>
      <c r="G554" s="3">
        <f t="shared" si="8"/>
        <v>5.4267515923566876</v>
      </c>
      <c r="H554" s="3">
        <v>146.96</v>
      </c>
      <c r="I554" s="3">
        <v>0.41</v>
      </c>
      <c r="J554" s="3">
        <v>0.18</v>
      </c>
      <c r="K554" s="3">
        <v>54.38</v>
      </c>
      <c r="L554" s="3">
        <v>10.5</v>
      </c>
      <c r="M554" s="3">
        <v>10168.969999999999</v>
      </c>
      <c r="N554" s="10">
        <v>4002.91</v>
      </c>
      <c r="O554" s="12">
        <v>9.1930686996532227</v>
      </c>
      <c r="P554" s="3">
        <v>108.03999999999999</v>
      </c>
    </row>
    <row r="555" spans="1:16" x14ac:dyDescent="0.35">
      <c r="A555" t="s">
        <v>0</v>
      </c>
      <c r="B555" s="5">
        <v>551</v>
      </c>
      <c r="C555">
        <v>612</v>
      </c>
      <c r="D555" s="3">
        <v>146.30000000000001</v>
      </c>
      <c r="E555" s="3">
        <v>67.78</v>
      </c>
      <c r="F555" s="3">
        <v>11.5</v>
      </c>
      <c r="G555" s="3">
        <f t="shared" si="8"/>
        <v>5.8939130434782614</v>
      </c>
      <c r="H555" s="3">
        <v>14.49</v>
      </c>
      <c r="I555" s="3">
        <v>0.36</v>
      </c>
      <c r="J555" s="3">
        <v>0.17</v>
      </c>
      <c r="K555" s="3">
        <v>67.48</v>
      </c>
      <c r="L555" s="3">
        <v>10.7</v>
      </c>
      <c r="M555" s="3">
        <v>10458.5</v>
      </c>
      <c r="N555" s="10">
        <v>3948.25</v>
      </c>
      <c r="O555" s="12">
        <v>8.947219203838257</v>
      </c>
      <c r="P555" s="3">
        <v>60.510000000000005</v>
      </c>
    </row>
    <row r="556" spans="1:16" x14ac:dyDescent="0.35">
      <c r="A556" t="s">
        <v>0</v>
      </c>
      <c r="B556" s="5">
        <v>552</v>
      </c>
      <c r="C556">
        <v>2380</v>
      </c>
      <c r="D556" s="3">
        <v>322.07</v>
      </c>
      <c r="E556" s="3">
        <v>162.96</v>
      </c>
      <c r="F556" s="3">
        <v>18.600000000000001</v>
      </c>
      <c r="G556" s="3">
        <f t="shared" si="8"/>
        <v>8.7612903225806456</v>
      </c>
      <c r="H556" s="3">
        <v>72.650000000000006</v>
      </c>
      <c r="I556" s="3">
        <v>0.28999999999999998</v>
      </c>
      <c r="J556" s="3">
        <v>0.11</v>
      </c>
      <c r="K556" s="3">
        <v>146.41</v>
      </c>
      <c r="L556" s="3">
        <v>16.47</v>
      </c>
      <c r="M556" s="3">
        <v>10413.5</v>
      </c>
      <c r="N556" s="10">
        <v>3493</v>
      </c>
      <c r="O556" s="12">
        <v>9.0965655301955977</v>
      </c>
      <c r="P556" s="3">
        <v>2.3499999999999943</v>
      </c>
    </row>
    <row r="557" spans="1:16" x14ac:dyDescent="0.35">
      <c r="A557" t="s">
        <v>0</v>
      </c>
      <c r="B557" s="5">
        <v>553</v>
      </c>
      <c r="C557">
        <v>1068</v>
      </c>
      <c r="D557" s="3">
        <v>143.80000000000001</v>
      </c>
      <c r="E557" s="3">
        <v>57.34</v>
      </c>
      <c r="F557" s="3">
        <v>23.72</v>
      </c>
      <c r="G557" s="3">
        <f t="shared" si="8"/>
        <v>2.4173693086003376</v>
      </c>
      <c r="H557" s="3">
        <v>78.86</v>
      </c>
      <c r="I557" s="3">
        <v>0.65</v>
      </c>
      <c r="J557" s="3">
        <v>0.41</v>
      </c>
      <c r="K557" s="3">
        <v>56.6</v>
      </c>
      <c r="L557" s="3">
        <v>21.02</v>
      </c>
      <c r="M557" s="3">
        <v>10376</v>
      </c>
      <c r="N557" s="10">
        <v>3456</v>
      </c>
      <c r="O557" s="12">
        <v>9.1389715701535916</v>
      </c>
      <c r="P557" s="3">
        <v>176.14</v>
      </c>
    </row>
    <row r="558" spans="1:16" x14ac:dyDescent="0.35">
      <c r="A558" t="s">
        <v>0</v>
      </c>
      <c r="B558" s="5">
        <v>554</v>
      </c>
      <c r="C558">
        <v>438</v>
      </c>
      <c r="D558" s="3">
        <v>143.11000000000001</v>
      </c>
      <c r="E558" s="3">
        <v>72.56</v>
      </c>
      <c r="F558" s="3">
        <v>7.69</v>
      </c>
      <c r="G558" s="3">
        <f t="shared" si="8"/>
        <v>9.4356306892067625</v>
      </c>
      <c r="H558" s="3">
        <v>59.91</v>
      </c>
      <c r="I558" s="3">
        <v>0.27</v>
      </c>
      <c r="J558" s="3">
        <v>0.11</v>
      </c>
      <c r="K558" s="3">
        <v>65.8</v>
      </c>
      <c r="L558" s="3">
        <v>7.19</v>
      </c>
      <c r="M558" s="3">
        <v>10712.87</v>
      </c>
      <c r="N558" s="10">
        <v>3206.63</v>
      </c>
      <c r="O558" s="12">
        <v>8.8974440443899052</v>
      </c>
      <c r="P558" s="3">
        <v>15.090000000000003</v>
      </c>
    </row>
    <row r="559" spans="1:16" x14ac:dyDescent="0.35">
      <c r="A559" t="s">
        <v>0</v>
      </c>
      <c r="B559" s="5">
        <v>555</v>
      </c>
      <c r="C559">
        <v>613</v>
      </c>
      <c r="D559" s="3">
        <v>133.62</v>
      </c>
      <c r="E559" s="3">
        <v>62.69</v>
      </c>
      <c r="F559" s="3">
        <v>12.45</v>
      </c>
      <c r="G559" s="3">
        <f t="shared" si="8"/>
        <v>5.0353413654618473</v>
      </c>
      <c r="H559" s="3">
        <v>70.430000000000007</v>
      </c>
      <c r="I559" s="3">
        <v>0.43</v>
      </c>
      <c r="J559" s="3">
        <v>0.2</v>
      </c>
      <c r="K559" s="3">
        <v>57.71</v>
      </c>
      <c r="L559" s="3">
        <v>12.02</v>
      </c>
      <c r="M559" s="3">
        <v>10532.38</v>
      </c>
      <c r="N559" s="10">
        <v>2892.74</v>
      </c>
      <c r="O559" s="12">
        <v>9.1340928059215205</v>
      </c>
      <c r="P559" s="3">
        <v>4.5699999999999932</v>
      </c>
    </row>
    <row r="560" spans="1:16" x14ac:dyDescent="0.35">
      <c r="A560" t="s">
        <v>0</v>
      </c>
      <c r="B560" s="5">
        <v>556</v>
      </c>
      <c r="C560">
        <v>506</v>
      </c>
      <c r="D560" s="3">
        <v>168.53</v>
      </c>
      <c r="E560" s="3">
        <v>87.15</v>
      </c>
      <c r="F560" s="3">
        <v>7.39</v>
      </c>
      <c r="G560" s="3">
        <f t="shared" si="8"/>
        <v>11.792963464140731</v>
      </c>
      <c r="H560" s="3">
        <v>60.3</v>
      </c>
      <c r="I560" s="3">
        <v>0.22</v>
      </c>
      <c r="J560" s="3">
        <v>0.08</v>
      </c>
      <c r="K560" s="3">
        <v>78.39</v>
      </c>
      <c r="L560" s="3">
        <v>6.7</v>
      </c>
      <c r="M560" s="3">
        <v>10507.02</v>
      </c>
      <c r="N560" s="10">
        <v>2880.13</v>
      </c>
      <c r="O560" s="12">
        <v>9.1597961273228545</v>
      </c>
      <c r="P560" s="3">
        <v>14.700000000000003</v>
      </c>
    </row>
    <row r="561" spans="1:16" x14ac:dyDescent="0.35">
      <c r="A561" t="s">
        <v>0</v>
      </c>
      <c r="B561" s="5">
        <v>557</v>
      </c>
      <c r="C561">
        <v>2783</v>
      </c>
      <c r="D561" s="3">
        <v>398.66</v>
      </c>
      <c r="E561" s="3">
        <v>207.5</v>
      </c>
      <c r="F561" s="3">
        <v>17.079999999999998</v>
      </c>
      <c r="G561" s="3">
        <f t="shared" si="8"/>
        <v>12.148711943793913</v>
      </c>
      <c r="H561" s="3">
        <v>79.34</v>
      </c>
      <c r="I561" s="3">
        <v>0.22</v>
      </c>
      <c r="J561" s="3">
        <v>0.08</v>
      </c>
      <c r="K561" s="3">
        <v>185.59</v>
      </c>
      <c r="L561" s="3">
        <v>15.3</v>
      </c>
      <c r="M561" s="3">
        <v>10453.450000000001</v>
      </c>
      <c r="N561" s="10">
        <v>2861.34</v>
      </c>
      <c r="O561" s="12">
        <v>9.212210809148571</v>
      </c>
      <c r="P561" s="3">
        <v>175.66</v>
      </c>
    </row>
    <row r="562" spans="1:16" x14ac:dyDescent="0.35">
      <c r="A562" t="s">
        <v>0</v>
      </c>
      <c r="B562" s="5">
        <v>558</v>
      </c>
      <c r="C562">
        <v>1481</v>
      </c>
      <c r="D562" s="3">
        <v>197.42</v>
      </c>
      <c r="E562" s="3">
        <v>90.21</v>
      </c>
      <c r="F562" s="3">
        <v>20.9</v>
      </c>
      <c r="G562" s="3">
        <f t="shared" si="8"/>
        <v>4.3162679425837318</v>
      </c>
      <c r="H562" s="3">
        <v>90.21</v>
      </c>
      <c r="I562" s="3">
        <v>0.48</v>
      </c>
      <c r="J562" s="3">
        <v>0.23</v>
      </c>
      <c r="K562" s="3">
        <v>83.95</v>
      </c>
      <c r="L562" s="3">
        <v>19</v>
      </c>
      <c r="M562" s="3">
        <v>10371.18</v>
      </c>
      <c r="N562" s="10">
        <v>2889.55</v>
      </c>
      <c r="O562" s="12">
        <v>9.2790306540249325</v>
      </c>
      <c r="P562" s="3">
        <v>164.79000000000002</v>
      </c>
    </row>
    <row r="563" spans="1:16" x14ac:dyDescent="0.35">
      <c r="A563" t="s">
        <v>0</v>
      </c>
      <c r="B563" s="5">
        <v>559</v>
      </c>
      <c r="C563">
        <v>554</v>
      </c>
      <c r="D563" s="3">
        <v>119.22</v>
      </c>
      <c r="E563" s="3">
        <v>53.47</v>
      </c>
      <c r="F563" s="3">
        <v>13.19</v>
      </c>
      <c r="G563" s="3">
        <f t="shared" si="8"/>
        <v>4.0538286580742984</v>
      </c>
      <c r="H563" s="3">
        <v>55.96</v>
      </c>
      <c r="I563" s="3">
        <v>0.49</v>
      </c>
      <c r="J563" s="3">
        <v>0.25</v>
      </c>
      <c r="K563" s="3">
        <v>50.33</v>
      </c>
      <c r="L563" s="3">
        <v>12.2</v>
      </c>
      <c r="M563" s="3">
        <v>10523.84</v>
      </c>
      <c r="N563" s="10">
        <v>2738.81</v>
      </c>
      <c r="O563" s="12">
        <v>9.1786196783003504</v>
      </c>
      <c r="P563" s="3">
        <v>19.04</v>
      </c>
    </row>
    <row r="564" spans="1:16" x14ac:dyDescent="0.35">
      <c r="A564" t="s">
        <v>0</v>
      </c>
      <c r="B564" s="5">
        <v>560</v>
      </c>
      <c r="C564">
        <v>221</v>
      </c>
      <c r="D564" s="3">
        <v>82.76</v>
      </c>
      <c r="E564" s="3">
        <v>38.64</v>
      </c>
      <c r="F564" s="3">
        <v>7.28</v>
      </c>
      <c r="G564" s="3">
        <f t="shared" si="8"/>
        <v>5.3076923076923075</v>
      </c>
      <c r="H564" s="3">
        <v>83.1</v>
      </c>
      <c r="I564" s="3">
        <v>0.41</v>
      </c>
      <c r="J564" s="3">
        <v>0.19</v>
      </c>
      <c r="K564" s="3">
        <v>37.36</v>
      </c>
      <c r="L564" s="3">
        <v>7.64</v>
      </c>
      <c r="M564" s="3">
        <v>9892.44</v>
      </c>
      <c r="N564" s="10">
        <v>3167.04</v>
      </c>
      <c r="O564" s="12">
        <v>9.6407043885176353</v>
      </c>
      <c r="P564" s="3">
        <v>171.9</v>
      </c>
    </row>
    <row r="565" spans="1:16" x14ac:dyDescent="0.35">
      <c r="A565" t="s">
        <v>0</v>
      </c>
      <c r="B565" s="5">
        <v>561</v>
      </c>
      <c r="C565">
        <v>3238</v>
      </c>
      <c r="D565" s="3">
        <v>375.38</v>
      </c>
      <c r="E565" s="3">
        <v>189.29</v>
      </c>
      <c r="F565" s="3">
        <v>21.78</v>
      </c>
      <c r="G565" s="3">
        <f t="shared" si="8"/>
        <v>8.6910009182736445</v>
      </c>
      <c r="H565" s="3">
        <v>97.47</v>
      </c>
      <c r="I565" s="3">
        <v>0.28999999999999998</v>
      </c>
      <c r="J565" s="3">
        <v>0.12</v>
      </c>
      <c r="K565" s="3">
        <v>170.03</v>
      </c>
      <c r="L565" s="3">
        <v>21.21</v>
      </c>
      <c r="M565" s="3">
        <v>9665.14</v>
      </c>
      <c r="N565" s="10">
        <v>3023.31</v>
      </c>
      <c r="O565" s="12">
        <v>9.8784405011732748</v>
      </c>
      <c r="P565" s="3">
        <v>157.53</v>
      </c>
    </row>
    <row r="566" spans="1:16" x14ac:dyDescent="0.35">
      <c r="A566" t="s">
        <v>0</v>
      </c>
      <c r="B566" s="5">
        <v>562</v>
      </c>
      <c r="C566">
        <v>2503</v>
      </c>
      <c r="D566" s="3">
        <v>295.66000000000003</v>
      </c>
      <c r="E566" s="3">
        <v>144.27000000000001</v>
      </c>
      <c r="F566" s="3">
        <v>22.09</v>
      </c>
      <c r="G566" s="3">
        <f t="shared" si="8"/>
        <v>6.5310095065640565</v>
      </c>
      <c r="H566" s="3">
        <v>96.48</v>
      </c>
      <c r="I566" s="3">
        <v>0.36</v>
      </c>
      <c r="J566" s="3">
        <v>0.15</v>
      </c>
      <c r="K566" s="3">
        <v>133.06</v>
      </c>
      <c r="L566" s="3">
        <v>19.690000000000001</v>
      </c>
      <c r="M566" s="3">
        <v>9687</v>
      </c>
      <c r="N566" s="10">
        <v>3030.18</v>
      </c>
      <c r="O566" s="12">
        <v>9.8572430702450085</v>
      </c>
      <c r="P566" s="3">
        <v>158.51999999999998</v>
      </c>
    </row>
    <row r="567" spans="1:16" x14ac:dyDescent="0.35">
      <c r="A567" t="s">
        <v>0</v>
      </c>
      <c r="B567" s="5">
        <v>563</v>
      </c>
      <c r="C567">
        <v>1827</v>
      </c>
      <c r="D567" s="3">
        <v>331.64</v>
      </c>
      <c r="E567" s="3">
        <v>172.83</v>
      </c>
      <c r="F567" s="3">
        <v>13.46</v>
      </c>
      <c r="G567" s="3">
        <f t="shared" si="8"/>
        <v>12.840267459138188</v>
      </c>
      <c r="H567" s="3">
        <v>74.319999999999993</v>
      </c>
      <c r="I567" s="3">
        <v>0.21</v>
      </c>
      <c r="J567" s="3">
        <v>0.08</v>
      </c>
      <c r="K567" s="3">
        <v>156.04</v>
      </c>
      <c r="L567" s="3">
        <v>12.77</v>
      </c>
      <c r="M567" s="3">
        <v>9363.34</v>
      </c>
      <c r="N567" s="10">
        <v>2956.49</v>
      </c>
      <c r="O567" s="12">
        <v>10.164376337254565</v>
      </c>
      <c r="P567" s="3">
        <v>0.68000000000000682</v>
      </c>
    </row>
    <row r="568" spans="1:16" x14ac:dyDescent="0.35">
      <c r="A568" t="s">
        <v>0</v>
      </c>
      <c r="B568" s="5">
        <v>564</v>
      </c>
      <c r="C568">
        <v>1140</v>
      </c>
      <c r="D568" s="3">
        <v>274.17</v>
      </c>
      <c r="E568" s="3">
        <v>144.55000000000001</v>
      </c>
      <c r="F568" s="3">
        <v>10.039999999999999</v>
      </c>
      <c r="G568" s="3">
        <f t="shared" si="8"/>
        <v>14.39741035856574</v>
      </c>
      <c r="H568" s="3">
        <v>50.55</v>
      </c>
      <c r="I568" s="3">
        <v>0.19</v>
      </c>
      <c r="J568" s="3">
        <v>7.0000000000000007E-2</v>
      </c>
      <c r="K568" s="3">
        <v>129.03</v>
      </c>
      <c r="L568" s="3">
        <v>9.2200000000000006</v>
      </c>
      <c r="M568" s="3">
        <v>9381.7800000000007</v>
      </c>
      <c r="N568" s="10">
        <v>3035.1</v>
      </c>
      <c r="O568" s="12">
        <v>10.129045376724672</v>
      </c>
      <c r="P568" s="3">
        <v>24.450000000000003</v>
      </c>
    </row>
    <row r="569" spans="1:16" x14ac:dyDescent="0.35">
      <c r="A569" t="s">
        <v>0</v>
      </c>
      <c r="B569" s="5">
        <v>565</v>
      </c>
      <c r="C569">
        <v>1290</v>
      </c>
      <c r="D569" s="3">
        <v>198.04</v>
      </c>
      <c r="E569" s="3">
        <v>94.05</v>
      </c>
      <c r="F569" s="3">
        <v>17.46</v>
      </c>
      <c r="G569" s="3">
        <f t="shared" si="8"/>
        <v>5.3865979381443294</v>
      </c>
      <c r="H569" s="3">
        <v>64.709999999999994</v>
      </c>
      <c r="I569" s="3">
        <v>0.41</v>
      </c>
      <c r="J569" s="3">
        <v>0.19</v>
      </c>
      <c r="K569" s="3">
        <v>86.02</v>
      </c>
      <c r="L569" s="3">
        <v>15.65</v>
      </c>
      <c r="M569" s="3">
        <v>9378.7000000000007</v>
      </c>
      <c r="N569" s="10">
        <v>3136.96</v>
      </c>
      <c r="O569" s="12">
        <v>10.10738958377174</v>
      </c>
      <c r="P569" s="3">
        <v>10.290000000000006</v>
      </c>
    </row>
    <row r="570" spans="1:16" x14ac:dyDescent="0.35">
      <c r="A570" t="s">
        <v>0</v>
      </c>
      <c r="B570" s="5">
        <v>566</v>
      </c>
      <c r="C570">
        <v>483</v>
      </c>
      <c r="D570" s="3">
        <v>121.28</v>
      </c>
      <c r="E570" s="3">
        <v>55.98</v>
      </c>
      <c r="F570" s="3">
        <v>10.98</v>
      </c>
      <c r="G570" s="3">
        <f t="shared" si="8"/>
        <v>5.0983606557377046</v>
      </c>
      <c r="H570" s="3">
        <v>139.44</v>
      </c>
      <c r="I570" s="3">
        <v>0.41</v>
      </c>
      <c r="J570" s="3">
        <v>0.2</v>
      </c>
      <c r="K570" s="3">
        <v>55.32</v>
      </c>
      <c r="L570" s="3">
        <v>10.94</v>
      </c>
      <c r="M570" s="3">
        <v>9484.64</v>
      </c>
      <c r="N570" s="10">
        <v>3076.44</v>
      </c>
      <c r="O570" s="12">
        <v>10.027142867635202</v>
      </c>
      <c r="P570" s="3">
        <v>115.56</v>
      </c>
    </row>
    <row r="571" spans="1:16" x14ac:dyDescent="0.35">
      <c r="A571" t="s">
        <v>0</v>
      </c>
      <c r="B571" s="5">
        <v>567</v>
      </c>
      <c r="C571">
        <v>414</v>
      </c>
      <c r="D571" s="3">
        <v>101.55</v>
      </c>
      <c r="E571" s="3">
        <v>44.85</v>
      </c>
      <c r="F571" s="3">
        <v>11.75</v>
      </c>
      <c r="G571" s="3">
        <f t="shared" si="8"/>
        <v>3.817021276595745</v>
      </c>
      <c r="H571" s="3">
        <v>148.05000000000001</v>
      </c>
      <c r="I571" s="3">
        <v>0.5</v>
      </c>
      <c r="J571" s="3">
        <v>0.26</v>
      </c>
      <c r="K571" s="3">
        <v>42.06</v>
      </c>
      <c r="L571" s="3">
        <v>11.1</v>
      </c>
      <c r="M571" s="3">
        <v>9511.01</v>
      </c>
      <c r="N571" s="10">
        <v>3057.65</v>
      </c>
      <c r="O571" s="12">
        <v>10.00806115080024</v>
      </c>
      <c r="P571" s="3">
        <v>106.94999999999999</v>
      </c>
    </row>
    <row r="572" spans="1:16" x14ac:dyDescent="0.35">
      <c r="A572" t="s">
        <v>0</v>
      </c>
      <c r="B572" s="5">
        <v>568</v>
      </c>
      <c r="C572">
        <v>263</v>
      </c>
      <c r="D572" s="3">
        <v>106.2</v>
      </c>
      <c r="E572" s="3">
        <v>51.61</v>
      </c>
      <c r="F572" s="3">
        <v>6.49</v>
      </c>
      <c r="G572" s="3">
        <f t="shared" si="8"/>
        <v>7.9522342064714939</v>
      </c>
      <c r="H572" s="3">
        <v>153.72</v>
      </c>
      <c r="I572" s="3">
        <v>0.28999999999999998</v>
      </c>
      <c r="J572" s="3">
        <v>0.13</v>
      </c>
      <c r="K572" s="3">
        <v>48.33</v>
      </c>
      <c r="L572" s="3">
        <v>7.12</v>
      </c>
      <c r="M572" s="3">
        <v>9529.14</v>
      </c>
      <c r="N572" s="10">
        <v>3039.45</v>
      </c>
      <c r="O572" s="12">
        <v>9.9962076983837935</v>
      </c>
      <c r="P572" s="3">
        <v>101.28</v>
      </c>
    </row>
    <row r="573" spans="1:16" x14ac:dyDescent="0.35">
      <c r="A573" t="s">
        <v>0</v>
      </c>
      <c r="B573" s="5">
        <v>569</v>
      </c>
      <c r="C573">
        <v>510</v>
      </c>
      <c r="D573" s="3">
        <v>192.04</v>
      </c>
      <c r="E573" s="3">
        <v>98.34</v>
      </c>
      <c r="F573" s="3">
        <v>6.6</v>
      </c>
      <c r="G573" s="3">
        <f t="shared" si="8"/>
        <v>14.900000000000002</v>
      </c>
      <c r="H573" s="3">
        <v>146.74</v>
      </c>
      <c r="I573" s="3">
        <v>0.17</v>
      </c>
      <c r="J573" s="3">
        <v>7.0000000000000007E-2</v>
      </c>
      <c r="K573" s="3">
        <v>90.92</v>
      </c>
      <c r="L573" s="3">
        <v>7.21</v>
      </c>
      <c r="M573" s="3">
        <v>9597.82</v>
      </c>
      <c r="N573" s="10">
        <v>3055.59</v>
      </c>
      <c r="O573" s="12">
        <v>9.9309140639972338</v>
      </c>
      <c r="P573" s="3">
        <v>108.25999999999999</v>
      </c>
    </row>
    <row r="574" spans="1:16" x14ac:dyDescent="0.35">
      <c r="A574" t="s">
        <v>0</v>
      </c>
      <c r="B574" s="5">
        <v>570</v>
      </c>
      <c r="C574">
        <v>1368</v>
      </c>
      <c r="D574" s="3">
        <v>181.54</v>
      </c>
      <c r="E574" s="3">
        <v>80.48</v>
      </c>
      <c r="F574" s="3">
        <v>21.64</v>
      </c>
      <c r="G574" s="3">
        <f t="shared" si="8"/>
        <v>3.7190388170055453</v>
      </c>
      <c r="H574" s="3">
        <v>144.11000000000001</v>
      </c>
      <c r="I574" s="3">
        <v>0.52</v>
      </c>
      <c r="J574" s="3">
        <v>0.27</v>
      </c>
      <c r="K574" s="3">
        <v>75.290000000000006</v>
      </c>
      <c r="L574" s="3">
        <v>19.29</v>
      </c>
      <c r="M574" s="3">
        <v>9520.08</v>
      </c>
      <c r="N574" s="10">
        <v>3137.63</v>
      </c>
      <c r="O574" s="12">
        <v>9.9807821744375058</v>
      </c>
      <c r="P574" s="3">
        <v>110.88999999999999</v>
      </c>
    </row>
    <row r="575" spans="1:16" x14ac:dyDescent="0.35">
      <c r="A575" t="s">
        <v>0</v>
      </c>
      <c r="B575" s="5">
        <v>571</v>
      </c>
      <c r="C575">
        <v>913</v>
      </c>
      <c r="D575" s="3">
        <v>222.36</v>
      </c>
      <c r="E575" s="3">
        <v>115.3</v>
      </c>
      <c r="F575" s="3">
        <v>10.08</v>
      </c>
      <c r="G575" s="3">
        <f t="shared" si="8"/>
        <v>11.438492063492063</v>
      </c>
      <c r="H575" s="3">
        <v>51.94</v>
      </c>
      <c r="I575" s="3">
        <v>0.23</v>
      </c>
      <c r="J575" s="3">
        <v>0.09</v>
      </c>
      <c r="K575" s="3">
        <v>103.23</v>
      </c>
      <c r="L575" s="3">
        <v>9.3800000000000008</v>
      </c>
      <c r="M575" s="3">
        <v>9680.08</v>
      </c>
      <c r="N575" s="10">
        <v>3301.76</v>
      </c>
      <c r="O575" s="12">
        <v>9.7983487465866475</v>
      </c>
      <c r="P575" s="3">
        <v>23.060000000000002</v>
      </c>
    </row>
    <row r="576" spans="1:16" x14ac:dyDescent="0.35">
      <c r="A576" t="s">
        <v>0</v>
      </c>
      <c r="B576" s="5">
        <v>572</v>
      </c>
      <c r="C576">
        <v>1039</v>
      </c>
      <c r="D576" s="3">
        <v>248.7</v>
      </c>
      <c r="E576" s="3">
        <v>128.69999999999999</v>
      </c>
      <c r="F576" s="3">
        <v>10.28</v>
      </c>
      <c r="G576" s="3">
        <f t="shared" si="8"/>
        <v>12.519455252918288</v>
      </c>
      <c r="H576" s="3">
        <v>60.39</v>
      </c>
      <c r="I576" s="3">
        <v>0.21</v>
      </c>
      <c r="J576" s="3">
        <v>0.08</v>
      </c>
      <c r="K576" s="3">
        <v>117.2</v>
      </c>
      <c r="L576" s="3">
        <v>9.91</v>
      </c>
      <c r="M576" s="3">
        <v>9549.51</v>
      </c>
      <c r="N576" s="10">
        <v>3377.25</v>
      </c>
      <c r="O576" s="12">
        <v>9.8970364182753219</v>
      </c>
      <c r="P576" s="3">
        <v>14.61</v>
      </c>
    </row>
    <row r="577" spans="1:16" x14ac:dyDescent="0.35">
      <c r="A577" t="s">
        <v>0</v>
      </c>
      <c r="B577" s="5">
        <v>573</v>
      </c>
      <c r="C577">
        <v>967</v>
      </c>
      <c r="D577" s="3">
        <v>249.48</v>
      </c>
      <c r="E577" s="3">
        <v>130.09</v>
      </c>
      <c r="F577" s="3">
        <v>9.4600000000000009</v>
      </c>
      <c r="G577" s="3">
        <f t="shared" si="8"/>
        <v>13.751585623678647</v>
      </c>
      <c r="H577" s="3">
        <v>60.68</v>
      </c>
      <c r="I577" s="3">
        <v>0.2</v>
      </c>
      <c r="J577" s="3">
        <v>7.0000000000000007E-2</v>
      </c>
      <c r="K577" s="3">
        <v>117.2</v>
      </c>
      <c r="L577" s="3">
        <v>9.42</v>
      </c>
      <c r="M577" s="3">
        <v>9835.7999999999993</v>
      </c>
      <c r="N577" s="10">
        <v>3433.94</v>
      </c>
      <c r="O577" s="12">
        <v>9.6273999770946297</v>
      </c>
      <c r="P577" s="3">
        <v>14.32</v>
      </c>
    </row>
    <row r="578" spans="1:16" x14ac:dyDescent="0.35">
      <c r="A578" t="s">
        <v>0</v>
      </c>
      <c r="B578" s="5">
        <v>574</v>
      </c>
      <c r="C578">
        <v>881</v>
      </c>
      <c r="D578" s="3">
        <v>214.83</v>
      </c>
      <c r="E578" s="3">
        <v>109.8</v>
      </c>
      <c r="F578" s="3">
        <v>10.220000000000001</v>
      </c>
      <c r="G578" s="3">
        <f t="shared" si="8"/>
        <v>10.743639921722112</v>
      </c>
      <c r="H578" s="3">
        <v>12.54</v>
      </c>
      <c r="I578" s="3">
        <v>0.24</v>
      </c>
      <c r="J578" s="3">
        <v>0.09</v>
      </c>
      <c r="K578" s="3">
        <v>99.85</v>
      </c>
      <c r="L578" s="3">
        <v>10.4</v>
      </c>
      <c r="M578" s="3">
        <v>9775.92</v>
      </c>
      <c r="N578" s="10">
        <v>3393.83</v>
      </c>
      <c r="O578" s="12">
        <v>9.6905674496661547</v>
      </c>
      <c r="P578" s="3">
        <v>62.460000000000008</v>
      </c>
    </row>
    <row r="579" spans="1:16" x14ac:dyDescent="0.35">
      <c r="A579" t="s">
        <v>0</v>
      </c>
      <c r="B579" s="5">
        <v>575</v>
      </c>
      <c r="C579">
        <v>812</v>
      </c>
      <c r="D579" s="3">
        <v>166.13</v>
      </c>
      <c r="E579" s="3">
        <v>80.56</v>
      </c>
      <c r="F579" s="3">
        <v>12.83</v>
      </c>
      <c r="G579" s="3">
        <f t="shared" si="8"/>
        <v>6.2790335151987531</v>
      </c>
      <c r="H579" s="3">
        <v>130.52000000000001</v>
      </c>
      <c r="I579" s="3">
        <v>0.37</v>
      </c>
      <c r="J579" s="3">
        <v>0.16</v>
      </c>
      <c r="K579" s="3">
        <v>73</v>
      </c>
      <c r="L579" s="3">
        <v>12.14</v>
      </c>
      <c r="M579" s="3">
        <v>9596.68</v>
      </c>
      <c r="N579" s="10">
        <v>3564.12</v>
      </c>
      <c r="O579" s="12">
        <v>9.8100658292157377</v>
      </c>
      <c r="P579" s="3">
        <v>124.47999999999999</v>
      </c>
    </row>
    <row r="580" spans="1:16" x14ac:dyDescent="0.35">
      <c r="A580" t="s">
        <v>0</v>
      </c>
      <c r="B580" s="5">
        <v>576</v>
      </c>
      <c r="C580">
        <v>4004</v>
      </c>
      <c r="D580" s="3">
        <v>487.6</v>
      </c>
      <c r="E580" s="3">
        <v>254.61</v>
      </c>
      <c r="F580" s="3">
        <v>20.02</v>
      </c>
      <c r="G580" s="3">
        <f t="shared" si="8"/>
        <v>12.717782217782219</v>
      </c>
      <c r="H580" s="3">
        <v>64.81</v>
      </c>
      <c r="I580" s="3">
        <v>0.21</v>
      </c>
      <c r="J580" s="3">
        <v>0.08</v>
      </c>
      <c r="K580" s="3">
        <v>228.84</v>
      </c>
      <c r="L580" s="3">
        <v>18.41</v>
      </c>
      <c r="M580" s="3">
        <v>9769.36</v>
      </c>
      <c r="N580" s="10">
        <v>3629.58</v>
      </c>
      <c r="O580" s="12">
        <v>9.6399377122009113</v>
      </c>
      <c r="P580" s="3">
        <v>10.189999999999998</v>
      </c>
    </row>
    <row r="581" spans="1:16" x14ac:dyDescent="0.35">
      <c r="A581" t="s">
        <v>0</v>
      </c>
      <c r="B581" s="5">
        <v>577</v>
      </c>
      <c r="C581">
        <v>938</v>
      </c>
      <c r="D581" s="3">
        <v>243.84</v>
      </c>
      <c r="E581" s="3">
        <v>127.83</v>
      </c>
      <c r="F581" s="3">
        <v>9.34</v>
      </c>
      <c r="G581" s="3">
        <f t="shared" si="8"/>
        <v>13.686295503211991</v>
      </c>
      <c r="H581" s="3">
        <v>52.32</v>
      </c>
      <c r="I581" s="3">
        <v>0.2</v>
      </c>
      <c r="J581" s="3">
        <v>7.0000000000000007E-2</v>
      </c>
      <c r="K581" s="3">
        <v>114.02</v>
      </c>
      <c r="L581" s="3">
        <v>8.6</v>
      </c>
      <c r="M581" s="3">
        <v>9657.35</v>
      </c>
      <c r="N581" s="10">
        <v>3674.77</v>
      </c>
      <c r="O581" s="12">
        <v>9.729287081788371</v>
      </c>
      <c r="P581" s="3">
        <v>22.68</v>
      </c>
    </row>
    <row r="582" spans="1:16" x14ac:dyDescent="0.35">
      <c r="A582" t="s">
        <v>0</v>
      </c>
      <c r="B582" s="5">
        <v>578</v>
      </c>
      <c r="C582">
        <v>1555</v>
      </c>
      <c r="D582" s="3">
        <v>176.79</v>
      </c>
      <c r="E582" s="3">
        <v>71.78</v>
      </c>
      <c r="F582" s="3">
        <v>27.58</v>
      </c>
      <c r="G582" s="3">
        <f t="shared" ref="G582:G645" si="9">E582/F582</f>
        <v>2.602610587382161</v>
      </c>
      <c r="H582" s="3">
        <v>94.98</v>
      </c>
      <c r="I582" s="3">
        <v>0.63</v>
      </c>
      <c r="J582" s="3">
        <v>0.38</v>
      </c>
      <c r="K582" s="3">
        <v>72.010000000000005</v>
      </c>
      <c r="L582" s="3">
        <v>25.23</v>
      </c>
      <c r="M582" s="3">
        <v>9596.68</v>
      </c>
      <c r="N582" s="10">
        <v>3834.61</v>
      </c>
      <c r="O582" s="12">
        <v>9.7452436407807568</v>
      </c>
      <c r="P582" s="3">
        <v>160.01999999999998</v>
      </c>
    </row>
    <row r="583" spans="1:16" x14ac:dyDescent="0.35">
      <c r="A583" t="s">
        <v>0</v>
      </c>
      <c r="B583" s="5">
        <v>579</v>
      </c>
      <c r="C583">
        <v>1519</v>
      </c>
      <c r="D583" s="3">
        <v>261.8</v>
      </c>
      <c r="E583" s="3">
        <v>132.82</v>
      </c>
      <c r="F583" s="3">
        <v>14.56</v>
      </c>
      <c r="G583" s="3">
        <f t="shared" si="9"/>
        <v>9.1222527472527464</v>
      </c>
      <c r="H583" s="3">
        <v>68.959999999999994</v>
      </c>
      <c r="I583" s="3">
        <v>0.28000000000000003</v>
      </c>
      <c r="J583" s="3">
        <v>0.11</v>
      </c>
      <c r="K583" s="3">
        <v>120.07</v>
      </c>
      <c r="L583" s="3">
        <v>13.35</v>
      </c>
      <c r="M583" s="3">
        <v>9548.02</v>
      </c>
      <c r="N583" s="10">
        <v>3909.33</v>
      </c>
      <c r="O583" s="12">
        <v>9.7708575219448033</v>
      </c>
      <c r="P583" s="3">
        <v>6.0400000000000063</v>
      </c>
    </row>
    <row r="584" spans="1:16" x14ac:dyDescent="0.35">
      <c r="A584" t="s">
        <v>0</v>
      </c>
      <c r="B584" s="5">
        <v>580</v>
      </c>
      <c r="C584">
        <v>370</v>
      </c>
      <c r="D584" s="3">
        <v>138.85</v>
      </c>
      <c r="E584" s="3">
        <v>71.040000000000006</v>
      </c>
      <c r="F584" s="3">
        <v>6.63</v>
      </c>
      <c r="G584" s="3">
        <f t="shared" si="9"/>
        <v>10.714932126696834</v>
      </c>
      <c r="H584" s="3">
        <v>28.19</v>
      </c>
      <c r="I584" s="3">
        <v>0.24</v>
      </c>
      <c r="J584" s="3">
        <v>0.09</v>
      </c>
      <c r="K584" s="3">
        <v>64.41</v>
      </c>
      <c r="L584" s="3">
        <v>6.29</v>
      </c>
      <c r="M584" s="3">
        <v>9759.74</v>
      </c>
      <c r="N584" s="10">
        <v>4058.12</v>
      </c>
      <c r="O584" s="12">
        <v>9.5458431685533771</v>
      </c>
      <c r="P584" s="3">
        <v>46.81</v>
      </c>
    </row>
    <row r="585" spans="1:16" x14ac:dyDescent="0.35">
      <c r="A585" t="s">
        <v>0</v>
      </c>
      <c r="B585" s="5">
        <v>581</v>
      </c>
      <c r="C585">
        <v>611</v>
      </c>
      <c r="D585" s="3">
        <v>216.81</v>
      </c>
      <c r="E585" s="3">
        <v>111.29</v>
      </c>
      <c r="F585" s="3">
        <v>6.99</v>
      </c>
      <c r="G585" s="3">
        <f t="shared" si="9"/>
        <v>15.92131616595136</v>
      </c>
      <c r="H585" s="3">
        <v>34.869999999999997</v>
      </c>
      <c r="I585" s="3">
        <v>0.16</v>
      </c>
      <c r="J585" s="3">
        <v>0.06</v>
      </c>
      <c r="K585" s="3">
        <v>103.25</v>
      </c>
      <c r="L585" s="3">
        <v>7.77</v>
      </c>
      <c r="M585" s="3">
        <v>9864.68</v>
      </c>
      <c r="N585" s="10">
        <v>4069.34</v>
      </c>
      <c r="O585" s="12">
        <v>9.4492985334637289</v>
      </c>
      <c r="P585" s="3">
        <v>40.130000000000003</v>
      </c>
    </row>
    <row r="586" spans="1:16" x14ac:dyDescent="0.35">
      <c r="A586" t="s">
        <v>0</v>
      </c>
      <c r="B586" s="5">
        <v>582</v>
      </c>
      <c r="C586">
        <v>1071</v>
      </c>
      <c r="D586" s="3">
        <v>313.67</v>
      </c>
      <c r="E586" s="3">
        <v>167.73</v>
      </c>
      <c r="F586" s="3">
        <v>8.1300000000000008</v>
      </c>
      <c r="G586" s="3">
        <f t="shared" si="9"/>
        <v>20.630996309963095</v>
      </c>
      <c r="H586" s="3">
        <v>65.33</v>
      </c>
      <c r="I586" s="3">
        <v>0.14000000000000001</v>
      </c>
      <c r="J586" s="3">
        <v>0.05</v>
      </c>
      <c r="K586" s="3">
        <v>149.88</v>
      </c>
      <c r="L586" s="3">
        <v>7.61</v>
      </c>
      <c r="M586" s="3">
        <v>9662.0499999999993</v>
      </c>
      <c r="N586" s="10">
        <v>4286.01</v>
      </c>
      <c r="O586" s="12">
        <v>9.5786015220550187</v>
      </c>
      <c r="P586" s="3">
        <v>9.6700000000000017</v>
      </c>
    </row>
    <row r="587" spans="1:16" x14ac:dyDescent="0.35">
      <c r="A587" t="s">
        <v>0</v>
      </c>
      <c r="B587" s="5">
        <v>583</v>
      </c>
      <c r="C587">
        <v>856</v>
      </c>
      <c r="D587" s="3">
        <v>258.17</v>
      </c>
      <c r="E587" s="3">
        <v>135.16999999999999</v>
      </c>
      <c r="F587" s="3">
        <v>8.06</v>
      </c>
      <c r="G587" s="3">
        <f t="shared" si="9"/>
        <v>16.770471464019849</v>
      </c>
      <c r="H587" s="3">
        <v>142.69</v>
      </c>
      <c r="I587" s="3">
        <v>0.16</v>
      </c>
      <c r="J587" s="3">
        <v>0.06</v>
      </c>
      <c r="K587" s="3">
        <v>123.15</v>
      </c>
      <c r="L587" s="3">
        <v>8.4</v>
      </c>
      <c r="M587" s="3">
        <v>9477.06</v>
      </c>
      <c r="N587" s="10">
        <v>4153.71</v>
      </c>
      <c r="O587" s="12">
        <v>9.7757574278626844</v>
      </c>
      <c r="P587" s="3">
        <v>112.31</v>
      </c>
    </row>
    <row r="588" spans="1:16" x14ac:dyDescent="0.35">
      <c r="A588" t="s">
        <v>0</v>
      </c>
      <c r="B588" s="5">
        <v>584</v>
      </c>
      <c r="C588">
        <v>3102</v>
      </c>
      <c r="D588" s="3">
        <v>421.41</v>
      </c>
      <c r="E588" s="3">
        <v>219.8</v>
      </c>
      <c r="F588" s="3">
        <v>17.97</v>
      </c>
      <c r="G588" s="3">
        <f t="shared" si="9"/>
        <v>12.231496939343351</v>
      </c>
      <c r="H588" s="3">
        <v>71.92</v>
      </c>
      <c r="I588" s="3">
        <v>0.22</v>
      </c>
      <c r="J588" s="3">
        <v>0.08</v>
      </c>
      <c r="K588" s="3">
        <v>198.52</v>
      </c>
      <c r="L588" s="3">
        <v>18.02</v>
      </c>
      <c r="M588" s="3">
        <v>9799.27</v>
      </c>
      <c r="N588" s="10">
        <v>4383.63</v>
      </c>
      <c r="O588" s="12">
        <v>9.4324809136603083</v>
      </c>
      <c r="P588" s="3">
        <v>3.0799999999999983</v>
      </c>
    </row>
    <row r="589" spans="1:16" x14ac:dyDescent="0.35">
      <c r="A589" t="s">
        <v>0</v>
      </c>
      <c r="B589" s="5">
        <v>585</v>
      </c>
      <c r="C589">
        <v>843</v>
      </c>
      <c r="D589" s="3">
        <v>237.28</v>
      </c>
      <c r="E589" s="3">
        <v>124.5</v>
      </c>
      <c r="F589" s="3">
        <v>8.6199999999999992</v>
      </c>
      <c r="G589" s="3">
        <f t="shared" si="9"/>
        <v>14.443155452436196</v>
      </c>
      <c r="H589" s="3">
        <v>63.16</v>
      </c>
      <c r="I589" s="3">
        <v>0.19</v>
      </c>
      <c r="J589" s="3">
        <v>7.0000000000000007E-2</v>
      </c>
      <c r="K589" s="3">
        <v>112.25</v>
      </c>
      <c r="L589" s="3">
        <v>8.0399999999999991</v>
      </c>
      <c r="M589" s="3">
        <v>9886.57</v>
      </c>
      <c r="N589" s="10">
        <v>4420.41</v>
      </c>
      <c r="O589" s="12">
        <v>9.3455876829992732</v>
      </c>
      <c r="P589" s="3">
        <v>11.840000000000003</v>
      </c>
    </row>
    <row r="590" spans="1:16" x14ac:dyDescent="0.35">
      <c r="A590" t="s">
        <v>0</v>
      </c>
      <c r="B590" s="5">
        <v>586</v>
      </c>
      <c r="C590">
        <v>6423</v>
      </c>
      <c r="D590" s="3">
        <v>576.30999999999995</v>
      </c>
      <c r="E590" s="3">
        <v>298.02</v>
      </c>
      <c r="F590" s="3">
        <v>27.44</v>
      </c>
      <c r="G590" s="3">
        <f t="shared" si="9"/>
        <v>10.86078717201166</v>
      </c>
      <c r="H590" s="3">
        <v>58.03</v>
      </c>
      <c r="I590" s="3">
        <v>0.24</v>
      </c>
      <c r="J590" s="3">
        <v>0.09</v>
      </c>
      <c r="K590" s="3">
        <v>274.49</v>
      </c>
      <c r="L590" s="3">
        <v>25.66</v>
      </c>
      <c r="M590" s="3">
        <v>9517.81</v>
      </c>
      <c r="N590" s="10">
        <v>4460.09</v>
      </c>
      <c r="O590" s="12">
        <v>9.6658884866962147</v>
      </c>
      <c r="P590" s="3">
        <v>16.97</v>
      </c>
    </row>
    <row r="591" spans="1:16" x14ac:dyDescent="0.35">
      <c r="A591" t="s">
        <v>0</v>
      </c>
      <c r="B591" s="5">
        <v>587</v>
      </c>
      <c r="C591">
        <v>221</v>
      </c>
      <c r="D591" s="3">
        <v>97.12</v>
      </c>
      <c r="E591" s="3">
        <v>48.36</v>
      </c>
      <c r="F591" s="3">
        <v>5.82</v>
      </c>
      <c r="G591" s="3">
        <f t="shared" si="9"/>
        <v>8.3092783505154628</v>
      </c>
      <c r="H591" s="3">
        <v>107.66</v>
      </c>
      <c r="I591" s="3">
        <v>0.28999999999999998</v>
      </c>
      <c r="J591" s="3">
        <v>0.12</v>
      </c>
      <c r="K591" s="3">
        <v>44.78</v>
      </c>
      <c r="L591" s="3">
        <v>5.69</v>
      </c>
      <c r="M591" s="3">
        <v>9526.92</v>
      </c>
      <c r="N591" s="10">
        <v>4564.26</v>
      </c>
      <c r="O591" s="12">
        <v>9.6327766679871143</v>
      </c>
      <c r="P591" s="3">
        <v>147.34</v>
      </c>
    </row>
    <row r="592" spans="1:16" x14ac:dyDescent="0.35">
      <c r="A592" t="s">
        <v>0</v>
      </c>
      <c r="B592" s="5">
        <v>588</v>
      </c>
      <c r="C592">
        <v>962</v>
      </c>
      <c r="D592" s="3">
        <v>158.31</v>
      </c>
      <c r="E592" s="3">
        <v>71.59</v>
      </c>
      <c r="F592" s="3">
        <v>17.11</v>
      </c>
      <c r="G592" s="3">
        <f t="shared" si="9"/>
        <v>4.1841028638223268</v>
      </c>
      <c r="H592" s="3">
        <v>112.56</v>
      </c>
      <c r="I592" s="3">
        <v>0.48</v>
      </c>
      <c r="J592" s="3">
        <v>0.24</v>
      </c>
      <c r="K592" s="3">
        <v>69.069999999999993</v>
      </c>
      <c r="L592" s="3">
        <v>16.43</v>
      </c>
      <c r="M592" s="3">
        <v>9201.8799999999992</v>
      </c>
      <c r="N592" s="10">
        <v>4365.58</v>
      </c>
      <c r="O592" s="12">
        <v>9.9710976850778223</v>
      </c>
      <c r="P592" s="3">
        <v>142.44</v>
      </c>
    </row>
    <row r="593" spans="1:16" x14ac:dyDescent="0.35">
      <c r="A593" t="s">
        <v>0</v>
      </c>
      <c r="B593" s="5">
        <v>589</v>
      </c>
      <c r="C593">
        <v>333</v>
      </c>
      <c r="D593" s="3">
        <v>114.64</v>
      </c>
      <c r="E593" s="3">
        <v>56.59</v>
      </c>
      <c r="F593" s="3">
        <v>7.49</v>
      </c>
      <c r="G593" s="3">
        <f t="shared" si="9"/>
        <v>7.5554072096128175</v>
      </c>
      <c r="H593" s="3">
        <v>111.23</v>
      </c>
      <c r="I593" s="3">
        <v>0.32</v>
      </c>
      <c r="J593" s="3">
        <v>0.13</v>
      </c>
      <c r="K593" s="3">
        <v>52.63</v>
      </c>
      <c r="L593" s="3">
        <v>7.03</v>
      </c>
      <c r="M593" s="3">
        <v>9196.99</v>
      </c>
      <c r="N593" s="10">
        <v>4385.07</v>
      </c>
      <c r="O593" s="12">
        <v>9.9708004573940414</v>
      </c>
      <c r="P593" s="3">
        <v>143.76999999999998</v>
      </c>
    </row>
    <row r="594" spans="1:16" x14ac:dyDescent="0.35">
      <c r="A594" t="s">
        <v>0</v>
      </c>
      <c r="B594" s="5">
        <v>590</v>
      </c>
      <c r="C594">
        <v>2379</v>
      </c>
      <c r="D594" s="3">
        <v>415.41</v>
      </c>
      <c r="E594" s="3">
        <v>219.77</v>
      </c>
      <c r="F594" s="3">
        <v>13.78</v>
      </c>
      <c r="G594" s="3">
        <f t="shared" si="9"/>
        <v>15.948476052249639</v>
      </c>
      <c r="H594" s="3">
        <v>95.26</v>
      </c>
      <c r="I594" s="3">
        <v>0.17</v>
      </c>
      <c r="J594" s="3">
        <v>0.06</v>
      </c>
      <c r="K594" s="3">
        <v>197.09</v>
      </c>
      <c r="L594" s="3">
        <v>13.04</v>
      </c>
      <c r="M594" s="3">
        <v>9234.7199999999993</v>
      </c>
      <c r="N594" s="10">
        <v>4229.49</v>
      </c>
      <c r="O594" s="12">
        <v>9.9743399811080753</v>
      </c>
      <c r="P594" s="3">
        <v>159.74</v>
      </c>
    </row>
    <row r="595" spans="1:16" x14ac:dyDescent="0.35">
      <c r="A595" t="s">
        <v>0</v>
      </c>
      <c r="B595" s="5">
        <v>591</v>
      </c>
      <c r="C595">
        <v>807</v>
      </c>
      <c r="D595" s="3">
        <v>226.66</v>
      </c>
      <c r="E595" s="3">
        <v>118.16</v>
      </c>
      <c r="F595" s="3">
        <v>8.6999999999999993</v>
      </c>
      <c r="G595" s="3">
        <f t="shared" si="9"/>
        <v>13.581609195402299</v>
      </c>
      <c r="H595" s="3">
        <v>56.37</v>
      </c>
      <c r="I595" s="3">
        <v>0.2</v>
      </c>
      <c r="J595" s="3">
        <v>7.0000000000000007E-2</v>
      </c>
      <c r="K595" s="3">
        <v>106.23</v>
      </c>
      <c r="L595" s="3">
        <v>8.59</v>
      </c>
      <c r="M595" s="3">
        <v>9221.52</v>
      </c>
      <c r="N595" s="10">
        <v>4097.58</v>
      </c>
      <c r="O595" s="12">
        <v>10.01775761179927</v>
      </c>
      <c r="P595" s="3">
        <v>18.630000000000003</v>
      </c>
    </row>
    <row r="596" spans="1:16" x14ac:dyDescent="0.35">
      <c r="A596" t="s">
        <v>0</v>
      </c>
      <c r="B596" s="5">
        <v>592</v>
      </c>
      <c r="C596">
        <v>732</v>
      </c>
      <c r="D596" s="3">
        <v>211.39</v>
      </c>
      <c r="E596" s="3">
        <v>109.66</v>
      </c>
      <c r="F596" s="3">
        <v>8.5</v>
      </c>
      <c r="G596" s="3">
        <f t="shared" si="9"/>
        <v>12.901176470588235</v>
      </c>
      <c r="H596" s="3">
        <v>59.44</v>
      </c>
      <c r="I596" s="3">
        <v>0.21</v>
      </c>
      <c r="J596" s="3">
        <v>0.08</v>
      </c>
      <c r="K596" s="3">
        <v>99.28</v>
      </c>
      <c r="L596" s="3">
        <v>8.56</v>
      </c>
      <c r="M596" s="3">
        <v>9290.73</v>
      </c>
      <c r="N596" s="10">
        <v>4034.69</v>
      </c>
      <c r="O596" s="12">
        <v>9.97092928152985</v>
      </c>
      <c r="P596" s="3">
        <v>15.560000000000002</v>
      </c>
    </row>
    <row r="597" spans="1:16" x14ac:dyDescent="0.35">
      <c r="A597" t="s">
        <v>0</v>
      </c>
      <c r="B597" s="5">
        <v>593</v>
      </c>
      <c r="C597">
        <v>2192</v>
      </c>
      <c r="D597" s="3">
        <v>266.08999999999997</v>
      </c>
      <c r="E597" s="3">
        <v>129.66</v>
      </c>
      <c r="F597" s="3">
        <v>21.52</v>
      </c>
      <c r="G597" s="3">
        <f t="shared" si="9"/>
        <v>6.0250929368029738</v>
      </c>
      <c r="H597" s="3">
        <v>150.63</v>
      </c>
      <c r="I597" s="3">
        <v>0.39</v>
      </c>
      <c r="J597" s="3">
        <v>0.17</v>
      </c>
      <c r="K597" s="3">
        <v>118.81</v>
      </c>
      <c r="L597" s="3">
        <v>20.59</v>
      </c>
      <c r="M597" s="3">
        <v>9217.1</v>
      </c>
      <c r="N597" s="10">
        <v>3931.42</v>
      </c>
      <c r="O597" s="12">
        <v>10.061530542064483</v>
      </c>
      <c r="P597" s="3">
        <v>104.37</v>
      </c>
    </row>
    <row r="598" spans="1:16" x14ac:dyDescent="0.35">
      <c r="A598" t="s">
        <v>0</v>
      </c>
      <c r="B598" s="5">
        <v>594</v>
      </c>
      <c r="C598">
        <v>2316</v>
      </c>
      <c r="D598" s="3">
        <v>367.37</v>
      </c>
      <c r="E598" s="3">
        <v>191.42</v>
      </c>
      <c r="F598" s="3">
        <v>15.41</v>
      </c>
      <c r="G598" s="3">
        <f t="shared" si="9"/>
        <v>12.421804023361453</v>
      </c>
      <c r="H598" s="3">
        <v>115.41</v>
      </c>
      <c r="I598" s="3">
        <v>0.22</v>
      </c>
      <c r="J598" s="3">
        <v>0.08</v>
      </c>
      <c r="K598" s="3">
        <v>171.33</v>
      </c>
      <c r="L598" s="3">
        <v>14.26</v>
      </c>
      <c r="M598" s="3">
        <v>9273.0499999999993</v>
      </c>
      <c r="N598" s="10">
        <v>3852.45</v>
      </c>
      <c r="O598" s="12">
        <v>10.030415162444923</v>
      </c>
      <c r="P598" s="3">
        <v>139.59</v>
      </c>
    </row>
    <row r="599" spans="1:16" x14ac:dyDescent="0.35">
      <c r="A599" t="s">
        <v>0</v>
      </c>
      <c r="B599" s="5">
        <v>595</v>
      </c>
      <c r="C599">
        <v>2872</v>
      </c>
      <c r="D599" s="3">
        <v>392.89</v>
      </c>
      <c r="E599" s="3">
        <v>203.62</v>
      </c>
      <c r="F599" s="3">
        <v>17.96</v>
      </c>
      <c r="G599" s="3">
        <f t="shared" si="9"/>
        <v>11.337416481069042</v>
      </c>
      <c r="H599" s="3">
        <v>104.74</v>
      </c>
      <c r="I599" s="3">
        <v>0.23</v>
      </c>
      <c r="J599" s="3">
        <v>0.09</v>
      </c>
      <c r="K599" s="3">
        <v>182.65</v>
      </c>
      <c r="L599" s="3">
        <v>16.03</v>
      </c>
      <c r="M599" s="3">
        <v>9320.48</v>
      </c>
      <c r="N599" s="10">
        <v>3812.15</v>
      </c>
      <c r="O599" s="12">
        <v>9.9976527046456027</v>
      </c>
      <c r="P599" s="3">
        <v>150.26</v>
      </c>
    </row>
    <row r="600" spans="1:16" x14ac:dyDescent="0.35">
      <c r="A600" t="s">
        <v>0</v>
      </c>
      <c r="B600" s="5">
        <v>596</v>
      </c>
      <c r="C600">
        <v>550</v>
      </c>
      <c r="D600" s="3">
        <v>127.66</v>
      </c>
      <c r="E600" s="3">
        <v>60.27</v>
      </c>
      <c r="F600" s="3">
        <v>11.62</v>
      </c>
      <c r="G600" s="3">
        <f t="shared" si="9"/>
        <v>5.1867469879518078</v>
      </c>
      <c r="H600" s="3">
        <v>57.1</v>
      </c>
      <c r="I600" s="3">
        <v>0.42</v>
      </c>
      <c r="J600" s="3">
        <v>0.19</v>
      </c>
      <c r="K600" s="3">
        <v>55.17</v>
      </c>
      <c r="L600" s="3">
        <v>10.27</v>
      </c>
      <c r="M600" s="3">
        <v>9159.0300000000007</v>
      </c>
      <c r="N600" s="10">
        <v>3689.96</v>
      </c>
      <c r="O600" s="12">
        <v>10.171332171104357</v>
      </c>
      <c r="P600" s="3">
        <v>17.899999999999999</v>
      </c>
    </row>
    <row r="601" spans="1:16" x14ac:dyDescent="0.35">
      <c r="A601" t="s">
        <v>0</v>
      </c>
      <c r="B601" s="5">
        <v>597</v>
      </c>
      <c r="C601">
        <v>1071</v>
      </c>
      <c r="D601" s="3">
        <v>173.31</v>
      </c>
      <c r="E601" s="3">
        <v>80.44</v>
      </c>
      <c r="F601" s="3">
        <v>16.95</v>
      </c>
      <c r="G601" s="3">
        <f t="shared" si="9"/>
        <v>4.745722713864307</v>
      </c>
      <c r="H601" s="3">
        <v>41.27</v>
      </c>
      <c r="I601" s="3">
        <v>0.45</v>
      </c>
      <c r="J601" s="3">
        <v>0.21</v>
      </c>
      <c r="K601" s="3">
        <v>74.2</v>
      </c>
      <c r="L601" s="3">
        <v>16.420000000000002</v>
      </c>
      <c r="M601" s="3">
        <v>9103.61</v>
      </c>
      <c r="N601" s="10">
        <v>3785.34</v>
      </c>
      <c r="O601" s="12">
        <v>10.198040919966445</v>
      </c>
      <c r="P601" s="3">
        <v>33.729999999999997</v>
      </c>
    </row>
    <row r="602" spans="1:16" x14ac:dyDescent="0.35">
      <c r="A602" t="s">
        <v>0</v>
      </c>
      <c r="B602" s="5">
        <v>598</v>
      </c>
      <c r="C602">
        <v>360</v>
      </c>
      <c r="D602" s="3">
        <v>125.23</v>
      </c>
      <c r="E602" s="3">
        <v>62.67</v>
      </c>
      <c r="F602" s="3">
        <v>7.31</v>
      </c>
      <c r="G602" s="3">
        <f t="shared" si="9"/>
        <v>8.5731874145006852</v>
      </c>
      <c r="H602" s="3">
        <v>13.03</v>
      </c>
      <c r="I602" s="3">
        <v>0.28999999999999998</v>
      </c>
      <c r="J602" s="3">
        <v>0.12</v>
      </c>
      <c r="K602" s="3">
        <v>57.49</v>
      </c>
      <c r="L602" s="3">
        <v>6.59</v>
      </c>
      <c r="M602" s="3">
        <v>9099.52</v>
      </c>
      <c r="N602" s="10">
        <v>3600.65</v>
      </c>
      <c r="O602" s="12">
        <v>10.245959370030809</v>
      </c>
      <c r="P602" s="3">
        <v>61.97</v>
      </c>
    </row>
    <row r="603" spans="1:16" x14ac:dyDescent="0.35">
      <c r="A603" t="s">
        <v>0</v>
      </c>
      <c r="B603" s="5">
        <v>599</v>
      </c>
      <c r="C603">
        <v>266</v>
      </c>
      <c r="D603" s="3">
        <v>90.77</v>
      </c>
      <c r="E603" s="3">
        <v>43.13</v>
      </c>
      <c r="F603" s="3">
        <v>7.85</v>
      </c>
      <c r="G603" s="3">
        <f t="shared" si="9"/>
        <v>5.4942675159235677</v>
      </c>
      <c r="H603" s="3">
        <v>35.26</v>
      </c>
      <c r="I603" s="3">
        <v>0.41</v>
      </c>
      <c r="J603" s="3">
        <v>0.18</v>
      </c>
      <c r="K603" s="3">
        <v>39.6</v>
      </c>
      <c r="L603" s="3">
        <v>7.21</v>
      </c>
      <c r="M603" s="3">
        <v>9276.5</v>
      </c>
      <c r="N603" s="10">
        <v>3393.85</v>
      </c>
      <c r="O603" s="12">
        <v>10.137231801318356</v>
      </c>
      <c r="P603" s="3">
        <v>39.74</v>
      </c>
    </row>
    <row r="604" spans="1:16" x14ac:dyDescent="0.35">
      <c r="A604" t="s">
        <v>0</v>
      </c>
      <c r="B604" s="5">
        <v>600</v>
      </c>
      <c r="C604">
        <v>335</v>
      </c>
      <c r="D604" s="3">
        <v>113.5</v>
      </c>
      <c r="E604" s="3">
        <v>55.51</v>
      </c>
      <c r="F604" s="3">
        <v>7.68</v>
      </c>
      <c r="G604" s="3">
        <f t="shared" si="9"/>
        <v>7.227864583333333</v>
      </c>
      <c r="H604" s="3">
        <v>115.45</v>
      </c>
      <c r="I604" s="3">
        <v>0.33</v>
      </c>
      <c r="J604" s="3">
        <v>0.14000000000000001</v>
      </c>
      <c r="K604" s="3">
        <v>51.55</v>
      </c>
      <c r="L604" s="3">
        <v>8.02</v>
      </c>
      <c r="M604" s="3">
        <v>9301.51</v>
      </c>
      <c r="N604" s="10">
        <v>3321.98</v>
      </c>
      <c r="O604" s="12">
        <v>10.132086912296169</v>
      </c>
      <c r="P604" s="3">
        <v>139.55000000000001</v>
      </c>
    </row>
    <row r="605" spans="1:16" x14ac:dyDescent="0.35">
      <c r="A605" t="s">
        <v>0</v>
      </c>
      <c r="B605" s="5">
        <v>601</v>
      </c>
      <c r="C605">
        <v>1014</v>
      </c>
      <c r="D605" s="3">
        <v>198.56</v>
      </c>
      <c r="E605" s="3">
        <v>98.7</v>
      </c>
      <c r="F605" s="3">
        <v>13.08</v>
      </c>
      <c r="G605" s="3">
        <f t="shared" si="9"/>
        <v>7.5458715596330279</v>
      </c>
      <c r="H605" s="3">
        <v>51.83</v>
      </c>
      <c r="I605" s="3">
        <v>0.32</v>
      </c>
      <c r="J605" s="3">
        <v>0.13</v>
      </c>
      <c r="K605" s="3">
        <v>89.81</v>
      </c>
      <c r="L605" s="3">
        <v>11.57</v>
      </c>
      <c r="M605" s="3">
        <v>9181.0499999999993</v>
      </c>
      <c r="N605" s="10">
        <v>3065.43</v>
      </c>
      <c r="O605" s="12">
        <v>10.301304922533058</v>
      </c>
      <c r="P605" s="3">
        <v>23.17</v>
      </c>
    </row>
    <row r="606" spans="1:16" x14ac:dyDescent="0.35">
      <c r="A606" t="s">
        <v>0</v>
      </c>
      <c r="B606" s="5">
        <v>602</v>
      </c>
      <c r="C606">
        <v>701</v>
      </c>
      <c r="D606" s="3">
        <v>200.97</v>
      </c>
      <c r="E606" s="3">
        <v>104.1</v>
      </c>
      <c r="F606" s="3">
        <v>8.57</v>
      </c>
      <c r="G606" s="3">
        <f t="shared" si="9"/>
        <v>12.147024504084014</v>
      </c>
      <c r="H606" s="3">
        <v>78.45</v>
      </c>
      <c r="I606" s="3">
        <v>0.22</v>
      </c>
      <c r="J606" s="3">
        <v>0.08</v>
      </c>
      <c r="K606" s="3">
        <v>93.74</v>
      </c>
      <c r="L606" s="3">
        <v>8.24</v>
      </c>
      <c r="M606" s="3">
        <v>9158</v>
      </c>
      <c r="N606" s="10">
        <v>2956.77</v>
      </c>
      <c r="O606" s="12">
        <v>10.347960355622678</v>
      </c>
      <c r="P606" s="3">
        <v>176.55</v>
      </c>
    </row>
    <row r="607" spans="1:16" x14ac:dyDescent="0.35">
      <c r="A607" t="s">
        <v>0</v>
      </c>
      <c r="B607" s="5">
        <v>603</v>
      </c>
      <c r="C607">
        <v>2100</v>
      </c>
      <c r="D607" s="3">
        <v>224.53</v>
      </c>
      <c r="E607" s="3">
        <v>99.12</v>
      </c>
      <c r="F607" s="3">
        <v>26.98</v>
      </c>
      <c r="G607" s="3">
        <f t="shared" si="9"/>
        <v>3.6738324684951817</v>
      </c>
      <c r="H607" s="3">
        <v>64.819999999999993</v>
      </c>
      <c r="I607" s="3">
        <v>0.52</v>
      </c>
      <c r="J607" s="3">
        <v>0.27</v>
      </c>
      <c r="K607" s="3">
        <v>96.05</v>
      </c>
      <c r="L607" s="3">
        <v>24.33</v>
      </c>
      <c r="M607" s="3">
        <v>9141.0499999999993</v>
      </c>
      <c r="N607" s="10">
        <v>2825.78</v>
      </c>
      <c r="O607" s="12">
        <v>10.394511419950073</v>
      </c>
      <c r="P607" s="3">
        <v>10.180000000000007</v>
      </c>
    </row>
    <row r="608" spans="1:16" x14ac:dyDescent="0.35">
      <c r="A608" t="s">
        <v>0</v>
      </c>
      <c r="B608" s="5">
        <v>604</v>
      </c>
      <c r="C608">
        <v>1054</v>
      </c>
      <c r="D608" s="3">
        <v>194.02</v>
      </c>
      <c r="E608" s="3">
        <v>94.12</v>
      </c>
      <c r="F608" s="3">
        <v>14.26</v>
      </c>
      <c r="G608" s="3">
        <f t="shared" si="9"/>
        <v>6.6002805049088362</v>
      </c>
      <c r="H608" s="3">
        <v>42.67</v>
      </c>
      <c r="I608" s="3">
        <v>0.35</v>
      </c>
      <c r="J608" s="3">
        <v>0.15</v>
      </c>
      <c r="K608" s="3">
        <v>85.15</v>
      </c>
      <c r="L608" s="3">
        <v>14.12</v>
      </c>
      <c r="M608" s="3">
        <v>9145.75</v>
      </c>
      <c r="N608" s="10">
        <v>2737.3</v>
      </c>
      <c r="O608" s="12">
        <v>10.411511843771466</v>
      </c>
      <c r="P608" s="3">
        <v>32.33</v>
      </c>
    </row>
    <row r="609" spans="1:16" x14ac:dyDescent="0.35">
      <c r="A609" t="s">
        <v>0</v>
      </c>
      <c r="B609" s="5">
        <v>605</v>
      </c>
      <c r="C609">
        <v>1868</v>
      </c>
      <c r="D609" s="3">
        <v>238.1</v>
      </c>
      <c r="E609" s="3">
        <v>113.22</v>
      </c>
      <c r="F609" s="3">
        <v>21.01</v>
      </c>
      <c r="G609" s="3">
        <f t="shared" si="9"/>
        <v>5.3888624464540689</v>
      </c>
      <c r="H609" s="3">
        <v>120.56</v>
      </c>
      <c r="I609" s="3">
        <v>0.41</v>
      </c>
      <c r="J609" s="3">
        <v>0.19</v>
      </c>
      <c r="K609" s="3">
        <v>102.18</v>
      </c>
      <c r="L609" s="3">
        <v>19.21</v>
      </c>
      <c r="M609" s="3">
        <v>8995.35</v>
      </c>
      <c r="N609" s="10">
        <v>2952.78</v>
      </c>
      <c r="O609" s="12">
        <v>10.494386766396646</v>
      </c>
      <c r="P609" s="3">
        <v>134.44</v>
      </c>
    </row>
    <row r="610" spans="1:16" x14ac:dyDescent="0.35">
      <c r="A610" t="s">
        <v>0</v>
      </c>
      <c r="B610" s="5">
        <v>606</v>
      </c>
      <c r="C610">
        <v>7276</v>
      </c>
      <c r="D610" s="3">
        <v>502.57</v>
      </c>
      <c r="E610" s="3">
        <v>243.18</v>
      </c>
      <c r="F610" s="3">
        <v>38.090000000000003</v>
      </c>
      <c r="G610" s="3">
        <f t="shared" si="9"/>
        <v>6.384352848516671</v>
      </c>
      <c r="H610" s="3">
        <v>78.17</v>
      </c>
      <c r="I610" s="3">
        <v>0.36</v>
      </c>
      <c r="J610" s="3">
        <v>0.16</v>
      </c>
      <c r="K610" s="3">
        <v>225.34</v>
      </c>
      <c r="L610" s="3">
        <v>34.72</v>
      </c>
      <c r="M610" s="3">
        <v>8777.0499999999993</v>
      </c>
      <c r="N610" s="10">
        <v>3076.8</v>
      </c>
      <c r="O610" s="12">
        <v>10.659907942234875</v>
      </c>
      <c r="P610" s="3">
        <v>176.82999999999998</v>
      </c>
    </row>
    <row r="611" spans="1:16" x14ac:dyDescent="0.35">
      <c r="A611" t="s">
        <v>0</v>
      </c>
      <c r="B611" s="5">
        <v>607</v>
      </c>
      <c r="C611">
        <v>1042</v>
      </c>
      <c r="D611" s="3">
        <v>261.76</v>
      </c>
      <c r="E611" s="3">
        <v>137.27000000000001</v>
      </c>
      <c r="F611" s="3">
        <v>9.66</v>
      </c>
      <c r="G611" s="3">
        <f t="shared" si="9"/>
        <v>14.210144927536232</v>
      </c>
      <c r="H611" s="3">
        <v>51.32</v>
      </c>
      <c r="I611" s="3">
        <v>0.19</v>
      </c>
      <c r="J611" s="3">
        <v>7.0000000000000007E-2</v>
      </c>
      <c r="K611" s="3">
        <v>122.89</v>
      </c>
      <c r="L611" s="3">
        <v>9.2100000000000009</v>
      </c>
      <c r="M611" s="3">
        <v>8883.31</v>
      </c>
      <c r="N611" s="10">
        <v>3135.42</v>
      </c>
      <c r="O611" s="12">
        <v>10.550823450822483</v>
      </c>
      <c r="P611" s="3">
        <v>23.68</v>
      </c>
    </row>
    <row r="612" spans="1:16" x14ac:dyDescent="0.35">
      <c r="A612" t="s">
        <v>0</v>
      </c>
      <c r="B612" s="5">
        <v>608</v>
      </c>
      <c r="C612">
        <v>756</v>
      </c>
      <c r="D612" s="3">
        <v>179.3</v>
      </c>
      <c r="E612" s="3">
        <v>90.01</v>
      </c>
      <c r="F612" s="3">
        <v>10.69</v>
      </c>
      <c r="G612" s="3">
        <f t="shared" si="9"/>
        <v>8.4200187090739025</v>
      </c>
      <c r="H612" s="3">
        <v>73.06</v>
      </c>
      <c r="I612" s="3">
        <v>0.3</v>
      </c>
      <c r="J612" s="3">
        <v>0.12</v>
      </c>
      <c r="K612" s="3">
        <v>82.38</v>
      </c>
      <c r="L612" s="3">
        <v>10.050000000000001</v>
      </c>
      <c r="M612" s="3">
        <v>8935.0300000000007</v>
      </c>
      <c r="N612" s="10">
        <v>3148.82</v>
      </c>
      <c r="O612" s="12">
        <v>10.501355062915037</v>
      </c>
      <c r="P612" s="3">
        <v>1.9399999999999977</v>
      </c>
    </row>
    <row r="613" spans="1:16" x14ac:dyDescent="0.35">
      <c r="A613" t="s">
        <v>0</v>
      </c>
      <c r="B613" s="5">
        <v>609</v>
      </c>
      <c r="C613">
        <v>1109</v>
      </c>
      <c r="D613" s="3">
        <v>197.18</v>
      </c>
      <c r="E613" s="3">
        <v>95.8</v>
      </c>
      <c r="F613" s="3">
        <v>14.74</v>
      </c>
      <c r="G613" s="3">
        <f t="shared" si="9"/>
        <v>6.4993215739484391</v>
      </c>
      <c r="H613" s="3">
        <v>87.63</v>
      </c>
      <c r="I613" s="3">
        <v>0.36</v>
      </c>
      <c r="J613" s="3">
        <v>0.15</v>
      </c>
      <c r="K613" s="3">
        <v>87.48</v>
      </c>
      <c r="L613" s="3">
        <v>14.92</v>
      </c>
      <c r="M613" s="3">
        <v>8666.1</v>
      </c>
      <c r="N613" s="10">
        <v>3282.27</v>
      </c>
      <c r="O613" s="12">
        <v>10.709898610040019</v>
      </c>
      <c r="P613" s="3">
        <v>167.37</v>
      </c>
    </row>
    <row r="614" spans="1:16" x14ac:dyDescent="0.35">
      <c r="A614" t="s">
        <v>0</v>
      </c>
      <c r="B614" s="5">
        <v>610</v>
      </c>
      <c r="C614">
        <v>906</v>
      </c>
      <c r="D614" s="3">
        <v>216.05</v>
      </c>
      <c r="E614" s="3">
        <v>111.2</v>
      </c>
      <c r="F614" s="3">
        <v>10.37</v>
      </c>
      <c r="G614" s="3">
        <f t="shared" si="9"/>
        <v>10.72324011571842</v>
      </c>
      <c r="H614" s="3">
        <v>63.66</v>
      </c>
      <c r="I614" s="3">
        <v>0.24</v>
      </c>
      <c r="J614" s="3">
        <v>0.09</v>
      </c>
      <c r="K614" s="3">
        <v>99.72</v>
      </c>
      <c r="L614" s="3">
        <v>9.39</v>
      </c>
      <c r="M614" s="3">
        <v>8849.26</v>
      </c>
      <c r="N614" s="10">
        <v>3477.21</v>
      </c>
      <c r="O614" s="12">
        <v>10.499367907266505</v>
      </c>
      <c r="P614" s="3">
        <v>11.340000000000003</v>
      </c>
    </row>
    <row r="615" spans="1:16" x14ac:dyDescent="0.35">
      <c r="A615" t="s">
        <v>0</v>
      </c>
      <c r="B615" s="5">
        <v>611</v>
      </c>
      <c r="C615">
        <v>511</v>
      </c>
      <c r="D615" s="3">
        <v>127.36</v>
      </c>
      <c r="E615" s="3">
        <v>60.94</v>
      </c>
      <c r="F615" s="3">
        <v>10.68</v>
      </c>
      <c r="G615" s="3">
        <f t="shared" si="9"/>
        <v>5.7059925093632957</v>
      </c>
      <c r="H615" s="3">
        <v>150.19</v>
      </c>
      <c r="I615" s="3">
        <v>0.4</v>
      </c>
      <c r="J615" s="3">
        <v>0.18</v>
      </c>
      <c r="K615" s="3">
        <v>55.36</v>
      </c>
      <c r="L615" s="3">
        <v>9.91</v>
      </c>
      <c r="M615" s="3">
        <v>8782.94</v>
      </c>
      <c r="N615" s="10">
        <v>3514.72</v>
      </c>
      <c r="O615" s="12">
        <v>10.549693739134751</v>
      </c>
      <c r="P615" s="3">
        <v>104.81</v>
      </c>
    </row>
    <row r="616" spans="1:16" x14ac:dyDescent="0.35">
      <c r="A616" t="s">
        <v>0</v>
      </c>
      <c r="B616" s="5">
        <v>612</v>
      </c>
      <c r="C616">
        <v>732</v>
      </c>
      <c r="D616" s="3">
        <v>189.94</v>
      </c>
      <c r="E616" s="3">
        <v>97.01</v>
      </c>
      <c r="F616" s="3">
        <v>9.61</v>
      </c>
      <c r="G616" s="3">
        <f t="shared" si="9"/>
        <v>10.094693028095735</v>
      </c>
      <c r="H616" s="3">
        <v>41.29</v>
      </c>
      <c r="I616" s="3">
        <v>0.25</v>
      </c>
      <c r="J616" s="3">
        <v>0.1</v>
      </c>
      <c r="K616" s="3">
        <v>87.42</v>
      </c>
      <c r="L616" s="3">
        <v>9.1199999999999992</v>
      </c>
      <c r="M616" s="3">
        <v>8917.1299999999992</v>
      </c>
      <c r="N616" s="10">
        <v>3566.27</v>
      </c>
      <c r="O616" s="12">
        <v>10.417323638759964</v>
      </c>
      <c r="P616" s="3">
        <v>33.71</v>
      </c>
    </row>
    <row r="617" spans="1:16" x14ac:dyDescent="0.35">
      <c r="A617" t="s">
        <v>0</v>
      </c>
      <c r="B617" s="5">
        <v>613</v>
      </c>
      <c r="C617">
        <v>1624</v>
      </c>
      <c r="D617" s="3">
        <v>356.5</v>
      </c>
      <c r="E617" s="3">
        <v>189.61</v>
      </c>
      <c r="F617" s="3">
        <v>10.91</v>
      </c>
      <c r="G617" s="3">
        <f t="shared" si="9"/>
        <v>17.379468377635199</v>
      </c>
      <c r="H617" s="3">
        <v>85.43</v>
      </c>
      <c r="I617" s="3">
        <v>0.16</v>
      </c>
      <c r="J617" s="3">
        <v>0.06</v>
      </c>
      <c r="K617" s="3">
        <v>170.05</v>
      </c>
      <c r="L617" s="3">
        <v>10.119999999999999</v>
      </c>
      <c r="M617" s="3">
        <v>9033.3799999999992</v>
      </c>
      <c r="N617" s="10">
        <v>3566.39</v>
      </c>
      <c r="O617" s="12">
        <v>10.313323698397451</v>
      </c>
      <c r="P617" s="3">
        <v>169.57</v>
      </c>
    </row>
    <row r="618" spans="1:16" x14ac:dyDescent="0.35">
      <c r="A618" t="s">
        <v>0</v>
      </c>
      <c r="B618" s="5">
        <v>614</v>
      </c>
      <c r="C618">
        <v>916</v>
      </c>
      <c r="D618" s="3">
        <v>222.16</v>
      </c>
      <c r="E618" s="3">
        <v>114.56</v>
      </c>
      <c r="F618" s="3">
        <v>10.18</v>
      </c>
      <c r="G618" s="3">
        <f t="shared" si="9"/>
        <v>11.253438113948921</v>
      </c>
      <c r="H618" s="3">
        <v>88.6</v>
      </c>
      <c r="I618" s="3">
        <v>0.23</v>
      </c>
      <c r="J618" s="3">
        <v>0.09</v>
      </c>
      <c r="K618" s="3">
        <v>103.59</v>
      </c>
      <c r="L618" s="3">
        <v>9.9700000000000006</v>
      </c>
      <c r="M618" s="3">
        <v>8922.9599999999991</v>
      </c>
      <c r="N618" s="10">
        <v>3674.08</v>
      </c>
      <c r="O618" s="12">
        <v>10.38627305651943</v>
      </c>
      <c r="P618" s="3">
        <v>166.4</v>
      </c>
    </row>
    <row r="619" spans="1:16" x14ac:dyDescent="0.35">
      <c r="A619" t="s">
        <v>0</v>
      </c>
      <c r="B619" s="5">
        <v>615</v>
      </c>
      <c r="C619">
        <v>439</v>
      </c>
      <c r="D619" s="3">
        <v>127.33</v>
      </c>
      <c r="E619" s="3">
        <v>62.41</v>
      </c>
      <c r="F619" s="3">
        <v>8.9600000000000009</v>
      </c>
      <c r="G619" s="3">
        <f t="shared" si="9"/>
        <v>6.9654017857142847</v>
      </c>
      <c r="H619" s="3">
        <v>7.52</v>
      </c>
      <c r="I619" s="3">
        <v>0.34</v>
      </c>
      <c r="J619" s="3">
        <v>0.14000000000000001</v>
      </c>
      <c r="K619" s="3">
        <v>58</v>
      </c>
      <c r="L619" s="3">
        <v>8.19</v>
      </c>
      <c r="M619" s="3">
        <v>8972.15</v>
      </c>
      <c r="N619" s="10">
        <v>3632.36</v>
      </c>
      <c r="O619" s="12">
        <v>10.352276796488432</v>
      </c>
      <c r="P619" s="3">
        <v>67.48</v>
      </c>
    </row>
    <row r="620" spans="1:16" x14ac:dyDescent="0.35">
      <c r="A620" t="s">
        <v>0</v>
      </c>
      <c r="B620" s="5">
        <v>616</v>
      </c>
      <c r="C620">
        <v>290</v>
      </c>
      <c r="D620" s="3">
        <v>123.38</v>
      </c>
      <c r="E620" s="3">
        <v>62.16</v>
      </c>
      <c r="F620" s="3">
        <v>5.94</v>
      </c>
      <c r="G620" s="3">
        <f t="shared" si="9"/>
        <v>10.464646464646464</v>
      </c>
      <c r="H620" s="3">
        <v>76.66</v>
      </c>
      <c r="I620" s="3">
        <v>0.24</v>
      </c>
      <c r="J620" s="3">
        <v>0.1</v>
      </c>
      <c r="K620" s="3">
        <v>57.27</v>
      </c>
      <c r="L620" s="3">
        <v>6.29</v>
      </c>
      <c r="M620" s="3">
        <v>8852.0499999999993</v>
      </c>
      <c r="N620" s="10">
        <v>3633.17</v>
      </c>
      <c r="O620" s="12">
        <v>10.459497211591023</v>
      </c>
      <c r="P620" s="3">
        <v>178.34</v>
      </c>
    </row>
    <row r="621" spans="1:16" x14ac:dyDescent="0.35">
      <c r="A621" t="s">
        <v>0</v>
      </c>
      <c r="B621" s="5">
        <v>617</v>
      </c>
      <c r="C621">
        <v>999</v>
      </c>
      <c r="D621" s="3">
        <v>266.3</v>
      </c>
      <c r="E621" s="3">
        <v>139.9</v>
      </c>
      <c r="F621" s="3">
        <v>9.09</v>
      </c>
      <c r="G621" s="3">
        <f t="shared" si="9"/>
        <v>15.390539053905391</v>
      </c>
      <c r="H621" s="3">
        <v>90.55</v>
      </c>
      <c r="I621" s="3">
        <v>0.18</v>
      </c>
      <c r="J621" s="3">
        <v>0.06</v>
      </c>
      <c r="K621" s="3">
        <v>126.32</v>
      </c>
      <c r="L621" s="3">
        <v>9</v>
      </c>
      <c r="M621" s="3">
        <v>8906.98</v>
      </c>
      <c r="N621" s="10">
        <v>3725.55</v>
      </c>
      <c r="O621" s="12">
        <v>10.388230536568207</v>
      </c>
      <c r="P621" s="3">
        <v>164.45</v>
      </c>
    </row>
    <row r="622" spans="1:16" x14ac:dyDescent="0.35">
      <c r="A622" t="s">
        <v>0</v>
      </c>
      <c r="B622" s="5">
        <v>618</v>
      </c>
      <c r="C622">
        <v>4022</v>
      </c>
      <c r="D622" s="3">
        <v>440.99</v>
      </c>
      <c r="E622" s="3">
        <v>225.88</v>
      </c>
      <c r="F622" s="3">
        <v>22.67</v>
      </c>
      <c r="G622" s="3">
        <f t="shared" si="9"/>
        <v>9.9638288486987197</v>
      </c>
      <c r="H622" s="3">
        <v>71.95</v>
      </c>
      <c r="I622" s="3">
        <v>0.26</v>
      </c>
      <c r="J622" s="3">
        <v>0.1</v>
      </c>
      <c r="K622" s="3">
        <v>202.07</v>
      </c>
      <c r="L622" s="3">
        <v>20.56</v>
      </c>
      <c r="M622" s="3">
        <v>8924.2900000000009</v>
      </c>
      <c r="N622" s="10">
        <v>3937.96</v>
      </c>
      <c r="O622" s="12">
        <v>10.321845416731824</v>
      </c>
      <c r="P622" s="3">
        <v>3.0499999999999972</v>
      </c>
    </row>
    <row r="623" spans="1:16" x14ac:dyDescent="0.35">
      <c r="A623" t="s">
        <v>0</v>
      </c>
      <c r="B623" s="5">
        <v>619</v>
      </c>
      <c r="C623">
        <v>2408</v>
      </c>
      <c r="D623" s="3">
        <v>414.33</v>
      </c>
      <c r="E623" s="3">
        <v>211.67</v>
      </c>
      <c r="F623" s="3">
        <v>14.48</v>
      </c>
      <c r="G623" s="3">
        <f t="shared" si="9"/>
        <v>14.618093922651932</v>
      </c>
      <c r="H623" s="3">
        <v>87.1</v>
      </c>
      <c r="I623" s="3">
        <v>0.18</v>
      </c>
      <c r="J623" s="3">
        <v>7.0000000000000007E-2</v>
      </c>
      <c r="K623" s="3">
        <v>199</v>
      </c>
      <c r="L623" s="3">
        <v>14.46</v>
      </c>
      <c r="M623" s="3">
        <v>9019.19</v>
      </c>
      <c r="N623" s="10">
        <v>3963.77</v>
      </c>
      <c r="O623" s="12">
        <v>10.230783860742074</v>
      </c>
      <c r="P623" s="3">
        <v>167.9</v>
      </c>
    </row>
    <row r="624" spans="1:16" x14ac:dyDescent="0.35">
      <c r="A624" t="s">
        <v>0</v>
      </c>
      <c r="B624" s="5">
        <v>620</v>
      </c>
      <c r="C624">
        <v>502</v>
      </c>
      <c r="D624" s="3">
        <v>197.39</v>
      </c>
      <c r="E624" s="3">
        <v>104.13</v>
      </c>
      <c r="F624" s="3">
        <v>6.14</v>
      </c>
      <c r="G624" s="3">
        <f t="shared" si="9"/>
        <v>16.95928338762215</v>
      </c>
      <c r="H624" s="3">
        <v>67.28</v>
      </c>
      <c r="I624" s="3">
        <v>0.16</v>
      </c>
      <c r="J624" s="3">
        <v>0.06</v>
      </c>
      <c r="K624" s="3">
        <v>94.15</v>
      </c>
      <c r="L624" s="3">
        <v>5.77</v>
      </c>
      <c r="M624" s="3">
        <v>9059.08</v>
      </c>
      <c r="N624" s="10">
        <v>3936.52</v>
      </c>
      <c r="O624" s="12">
        <v>10.201637599416493</v>
      </c>
      <c r="P624" s="3">
        <v>7.7199999999999989</v>
      </c>
    </row>
    <row r="625" spans="1:16" x14ac:dyDescent="0.35">
      <c r="A625" t="s">
        <v>0</v>
      </c>
      <c r="B625" s="5">
        <v>621</v>
      </c>
      <c r="C625">
        <v>3998</v>
      </c>
      <c r="D625" s="3">
        <v>299.12</v>
      </c>
      <c r="E625" s="3">
        <v>129.38</v>
      </c>
      <c r="F625" s="3">
        <v>39.35</v>
      </c>
      <c r="G625" s="3">
        <f t="shared" si="9"/>
        <v>3.2879288437102918</v>
      </c>
      <c r="H625" s="3">
        <v>80.05</v>
      </c>
      <c r="I625" s="3">
        <v>0.56000000000000005</v>
      </c>
      <c r="J625" s="3">
        <v>0.3</v>
      </c>
      <c r="K625" s="3">
        <v>120.75</v>
      </c>
      <c r="L625" s="3">
        <v>36.130000000000003</v>
      </c>
      <c r="M625" s="3">
        <v>9089.44</v>
      </c>
      <c r="N625" s="10">
        <v>3995.76</v>
      </c>
      <c r="O625" s="12">
        <v>10.160287647270188</v>
      </c>
      <c r="P625" s="3">
        <v>174.95</v>
      </c>
    </row>
    <row r="626" spans="1:16" x14ac:dyDescent="0.35">
      <c r="A626" t="s">
        <v>0</v>
      </c>
      <c r="B626" s="5">
        <v>622</v>
      </c>
      <c r="C626">
        <v>730</v>
      </c>
      <c r="D626" s="3">
        <v>140.56</v>
      </c>
      <c r="E626" s="3">
        <v>64.680000000000007</v>
      </c>
      <c r="F626" s="3">
        <v>14.37</v>
      </c>
      <c r="G626" s="3">
        <f t="shared" si="9"/>
        <v>4.5010438413361173</v>
      </c>
      <c r="H626" s="3">
        <v>58.89</v>
      </c>
      <c r="I626" s="3">
        <v>0.46</v>
      </c>
      <c r="J626" s="3">
        <v>0.22</v>
      </c>
      <c r="K626" s="3">
        <v>60.41</v>
      </c>
      <c r="L626" s="3">
        <v>13.54</v>
      </c>
      <c r="M626" s="3">
        <v>9110.85</v>
      </c>
      <c r="N626" s="10">
        <v>4056</v>
      </c>
      <c r="O626" s="12">
        <v>10.126702710957398</v>
      </c>
      <c r="P626" s="3">
        <v>16.11</v>
      </c>
    </row>
    <row r="627" spans="1:16" x14ac:dyDescent="0.35">
      <c r="A627" t="s">
        <v>0</v>
      </c>
      <c r="B627" s="5">
        <v>623</v>
      </c>
      <c r="C627">
        <v>596</v>
      </c>
      <c r="D627" s="3">
        <v>140.78</v>
      </c>
      <c r="E627" s="3">
        <v>68.14</v>
      </c>
      <c r="F627" s="3">
        <v>11.14</v>
      </c>
      <c r="G627" s="3">
        <f t="shared" si="9"/>
        <v>6.1166965888689404</v>
      </c>
      <c r="H627" s="3">
        <v>67.63</v>
      </c>
      <c r="I627" s="3">
        <v>0.38</v>
      </c>
      <c r="J627" s="3">
        <v>0.16</v>
      </c>
      <c r="K627" s="3">
        <v>61.61</v>
      </c>
      <c r="L627" s="3">
        <v>9.84</v>
      </c>
      <c r="M627" s="3">
        <v>9008</v>
      </c>
      <c r="N627" s="10">
        <v>4109</v>
      </c>
      <c r="O627" s="12">
        <v>10.205987953404986</v>
      </c>
      <c r="P627" s="3">
        <v>7.3700000000000045</v>
      </c>
    </row>
    <row r="628" spans="1:16" x14ac:dyDescent="0.35">
      <c r="A628" t="s">
        <v>0</v>
      </c>
      <c r="B628" s="5">
        <v>624</v>
      </c>
      <c r="C628">
        <v>753</v>
      </c>
      <c r="D628" s="3">
        <v>218.13</v>
      </c>
      <c r="E628" s="3">
        <v>113.59</v>
      </c>
      <c r="F628" s="3">
        <v>8.44</v>
      </c>
      <c r="G628" s="3">
        <f t="shared" si="9"/>
        <v>13.458530805687206</v>
      </c>
      <c r="H628" s="3">
        <v>46.25</v>
      </c>
      <c r="I628" s="3">
        <v>0.2</v>
      </c>
      <c r="J628" s="3">
        <v>7.0000000000000007E-2</v>
      </c>
      <c r="K628" s="3">
        <v>102.65</v>
      </c>
      <c r="L628" s="3">
        <v>7.82</v>
      </c>
      <c r="M628" s="3">
        <v>9065.25</v>
      </c>
      <c r="N628" s="10">
        <v>4146.9799999999996</v>
      </c>
      <c r="O628" s="12">
        <v>10.145683137767911</v>
      </c>
      <c r="P628" s="3">
        <v>28.75</v>
      </c>
    </row>
    <row r="629" spans="1:16" x14ac:dyDescent="0.35">
      <c r="A629" t="s">
        <v>0</v>
      </c>
      <c r="B629" s="5">
        <v>625</v>
      </c>
      <c r="C629">
        <v>404</v>
      </c>
      <c r="D629" s="3">
        <v>151.35</v>
      </c>
      <c r="E629" s="3">
        <v>77.790000000000006</v>
      </c>
      <c r="F629" s="3">
        <v>6.61</v>
      </c>
      <c r="G629" s="3">
        <f t="shared" si="9"/>
        <v>11.768532526475038</v>
      </c>
      <c r="H629" s="3">
        <v>51.88</v>
      </c>
      <c r="I629" s="3">
        <v>0.22</v>
      </c>
      <c r="J629" s="3">
        <v>0.09</v>
      </c>
      <c r="K629" s="3">
        <v>70.77</v>
      </c>
      <c r="L629" s="3">
        <v>6.56</v>
      </c>
      <c r="M629" s="3">
        <v>8992.5499999999993</v>
      </c>
      <c r="N629" s="10">
        <v>4227.2</v>
      </c>
      <c r="O629" s="12">
        <v>10.191479752372619</v>
      </c>
      <c r="P629" s="3">
        <v>23.119999999999997</v>
      </c>
    </row>
    <row r="630" spans="1:16" x14ac:dyDescent="0.35">
      <c r="A630" t="s">
        <v>0</v>
      </c>
      <c r="B630" s="5">
        <v>626</v>
      </c>
      <c r="C630">
        <v>397</v>
      </c>
      <c r="D630" s="3">
        <v>117.54</v>
      </c>
      <c r="E630" s="3">
        <v>56.29</v>
      </c>
      <c r="F630" s="3">
        <v>8.98</v>
      </c>
      <c r="G630" s="3">
        <f t="shared" si="9"/>
        <v>6.2683741648106901</v>
      </c>
      <c r="H630" s="3">
        <v>69.569999999999993</v>
      </c>
      <c r="I630" s="3">
        <v>0.36</v>
      </c>
      <c r="J630" s="3">
        <v>0.16</v>
      </c>
      <c r="K630" s="3">
        <v>52.17</v>
      </c>
      <c r="L630" s="3">
        <v>9.4600000000000009</v>
      </c>
      <c r="M630" s="3">
        <v>8927.27</v>
      </c>
      <c r="N630" s="10">
        <v>4099.3100000000004</v>
      </c>
      <c r="O630" s="12">
        <v>10.280513090908102</v>
      </c>
      <c r="P630" s="3">
        <v>5.4300000000000068</v>
      </c>
    </row>
    <row r="631" spans="1:16" x14ac:dyDescent="0.35">
      <c r="A631" t="s">
        <v>0</v>
      </c>
      <c r="B631" s="5">
        <v>627</v>
      </c>
      <c r="C631">
        <v>360</v>
      </c>
      <c r="D631" s="3">
        <v>118.53</v>
      </c>
      <c r="E631" s="3">
        <v>58.45</v>
      </c>
      <c r="F631" s="3">
        <v>7.84</v>
      </c>
      <c r="G631" s="3">
        <f t="shared" si="9"/>
        <v>7.4553571428571432</v>
      </c>
      <c r="H631" s="3">
        <v>122.23</v>
      </c>
      <c r="I631" s="3">
        <v>0.32</v>
      </c>
      <c r="J631" s="3">
        <v>0.13</v>
      </c>
      <c r="K631" s="3">
        <v>54.13</v>
      </c>
      <c r="L631" s="3">
        <v>7.42</v>
      </c>
      <c r="M631" s="3">
        <v>8852.8799999999992</v>
      </c>
      <c r="N631" s="10">
        <v>4113.59</v>
      </c>
      <c r="O631" s="12">
        <v>10.343623541142895</v>
      </c>
      <c r="P631" s="3">
        <v>132.76999999999998</v>
      </c>
    </row>
    <row r="632" spans="1:16" x14ac:dyDescent="0.35">
      <c r="A632" t="s">
        <v>0</v>
      </c>
      <c r="B632" s="5">
        <v>628</v>
      </c>
      <c r="C632">
        <v>491</v>
      </c>
      <c r="D632" s="3">
        <v>132.79</v>
      </c>
      <c r="E632" s="3">
        <v>64.91</v>
      </c>
      <c r="F632" s="3">
        <v>9.6300000000000008</v>
      </c>
      <c r="G632" s="3">
        <f t="shared" si="9"/>
        <v>6.7403946002076838</v>
      </c>
      <c r="H632" s="3">
        <v>173.47</v>
      </c>
      <c r="I632" s="3">
        <v>0.35</v>
      </c>
      <c r="J632" s="3">
        <v>0.15</v>
      </c>
      <c r="K632" s="3">
        <v>58.94</v>
      </c>
      <c r="L632" s="3">
        <v>9.0500000000000007</v>
      </c>
      <c r="M632" s="3">
        <v>8628.7099999999991</v>
      </c>
      <c r="N632" s="10">
        <v>4468.6899999999996</v>
      </c>
      <c r="O632" s="12">
        <v>10.459017012960773</v>
      </c>
      <c r="P632" s="3">
        <v>81.53</v>
      </c>
    </row>
    <row r="633" spans="1:16" x14ac:dyDescent="0.35">
      <c r="A633" t="s">
        <v>0</v>
      </c>
      <c r="B633" s="5">
        <v>629</v>
      </c>
      <c r="C633">
        <v>728</v>
      </c>
      <c r="D633" s="3">
        <v>197.39</v>
      </c>
      <c r="E633" s="3">
        <v>101.36</v>
      </c>
      <c r="F633" s="3">
        <v>9.14</v>
      </c>
      <c r="G633" s="3">
        <f t="shared" si="9"/>
        <v>11.089715536105032</v>
      </c>
      <c r="H633" s="3">
        <v>78.36</v>
      </c>
      <c r="I633" s="3">
        <v>0.23</v>
      </c>
      <c r="J633" s="3">
        <v>0.09</v>
      </c>
      <c r="K633" s="3">
        <v>92.66</v>
      </c>
      <c r="L633" s="3">
        <v>8.6300000000000008</v>
      </c>
      <c r="M633" s="3">
        <v>8519.01</v>
      </c>
      <c r="N633" s="10">
        <v>4561.9799999999996</v>
      </c>
      <c r="O633" s="12">
        <v>10.53477334113327</v>
      </c>
      <c r="P633" s="3">
        <v>176.64</v>
      </c>
    </row>
    <row r="634" spans="1:16" x14ac:dyDescent="0.35">
      <c r="A634" t="s">
        <v>0</v>
      </c>
      <c r="B634" s="5">
        <v>630</v>
      </c>
      <c r="C634">
        <v>936</v>
      </c>
      <c r="D634" s="3">
        <v>237.7</v>
      </c>
      <c r="E634" s="3">
        <v>122.15</v>
      </c>
      <c r="F634" s="3">
        <v>9.76</v>
      </c>
      <c r="G634" s="3">
        <f t="shared" si="9"/>
        <v>12.515368852459018</v>
      </c>
      <c r="H634" s="3">
        <v>45.42</v>
      </c>
      <c r="I634" s="3">
        <v>0.21</v>
      </c>
      <c r="J634" s="3">
        <v>0.08</v>
      </c>
      <c r="K634" s="3">
        <v>111.4</v>
      </c>
      <c r="L634" s="3">
        <v>10.58</v>
      </c>
      <c r="M634" s="3">
        <v>8411.58</v>
      </c>
      <c r="N634" s="10">
        <v>4415.3900000000003</v>
      </c>
      <c r="O634" s="12">
        <v>10.665986022003468</v>
      </c>
      <c r="P634" s="3">
        <v>29.58</v>
      </c>
    </row>
    <row r="635" spans="1:16" x14ac:dyDescent="0.35">
      <c r="A635" t="s">
        <v>0</v>
      </c>
      <c r="B635" s="5">
        <v>631</v>
      </c>
      <c r="C635">
        <v>1679</v>
      </c>
      <c r="D635" s="3">
        <v>261.20999999999998</v>
      </c>
      <c r="E635" s="3">
        <v>130.71</v>
      </c>
      <c r="F635" s="3">
        <v>16.36</v>
      </c>
      <c r="G635" s="3">
        <f t="shared" si="9"/>
        <v>7.989608801955991</v>
      </c>
      <c r="H635" s="3">
        <v>176.76</v>
      </c>
      <c r="I635" s="3">
        <v>0.31</v>
      </c>
      <c r="J635" s="3">
        <v>0.13</v>
      </c>
      <c r="K635" s="3">
        <v>120.5</v>
      </c>
      <c r="L635" s="3">
        <v>15.89</v>
      </c>
      <c r="M635" s="3">
        <v>8578.49</v>
      </c>
      <c r="N635" s="10">
        <v>4340.59</v>
      </c>
      <c r="O635" s="12">
        <v>10.534631378399542</v>
      </c>
      <c r="P635" s="3">
        <v>78.240000000000009</v>
      </c>
    </row>
    <row r="636" spans="1:16" x14ac:dyDescent="0.35">
      <c r="A636" t="s">
        <v>0</v>
      </c>
      <c r="B636" s="5">
        <v>632</v>
      </c>
      <c r="C636">
        <v>327</v>
      </c>
      <c r="D636" s="3">
        <v>95.9</v>
      </c>
      <c r="E636" s="3">
        <v>44.2</v>
      </c>
      <c r="F636" s="3">
        <v>9.42</v>
      </c>
      <c r="G636" s="3">
        <f t="shared" si="9"/>
        <v>4.6921443736730364</v>
      </c>
      <c r="H636" s="3">
        <v>116.24</v>
      </c>
      <c r="I636" s="3">
        <v>0.45</v>
      </c>
      <c r="J636" s="3">
        <v>0.21</v>
      </c>
      <c r="K636" s="3">
        <v>40.72</v>
      </c>
      <c r="L636" s="3">
        <v>9.36</v>
      </c>
      <c r="M636" s="3">
        <v>8646.3700000000008</v>
      </c>
      <c r="N636" s="10">
        <v>4317.3500000000004</v>
      </c>
      <c r="O636" s="12">
        <v>10.479490553880721</v>
      </c>
      <c r="P636" s="3">
        <v>138.76</v>
      </c>
    </row>
    <row r="637" spans="1:16" x14ac:dyDescent="0.35">
      <c r="A637" t="s">
        <v>0</v>
      </c>
      <c r="B637" s="5">
        <v>633</v>
      </c>
      <c r="C637">
        <v>825</v>
      </c>
      <c r="D637" s="3">
        <v>196.02</v>
      </c>
      <c r="E637" s="3">
        <v>99.73</v>
      </c>
      <c r="F637" s="3">
        <v>10.53</v>
      </c>
      <c r="G637" s="3">
        <f t="shared" si="9"/>
        <v>9.4710351377018061</v>
      </c>
      <c r="H637" s="3">
        <v>53.75</v>
      </c>
      <c r="I637" s="3">
        <v>0.27</v>
      </c>
      <c r="J637" s="3">
        <v>0.11</v>
      </c>
      <c r="K637" s="3">
        <v>89.2</v>
      </c>
      <c r="L637" s="3">
        <v>10</v>
      </c>
      <c r="M637" s="3">
        <v>8561.65</v>
      </c>
      <c r="N637" s="10">
        <v>4182.08</v>
      </c>
      <c r="O637" s="12">
        <v>10.587679154097605</v>
      </c>
      <c r="P637" s="3">
        <v>21.25</v>
      </c>
    </row>
    <row r="638" spans="1:16" x14ac:dyDescent="0.35">
      <c r="A638" t="s">
        <v>0</v>
      </c>
      <c r="B638" s="5">
        <v>634</v>
      </c>
      <c r="C638">
        <v>957</v>
      </c>
      <c r="D638" s="3">
        <v>184.74</v>
      </c>
      <c r="E638" s="3">
        <v>90.57</v>
      </c>
      <c r="F638" s="3">
        <v>13.45</v>
      </c>
      <c r="G638" s="3">
        <f t="shared" si="9"/>
        <v>6.7338289962825275</v>
      </c>
      <c r="H638" s="3">
        <v>53.25</v>
      </c>
      <c r="I638" s="3">
        <v>0.35</v>
      </c>
      <c r="J638" s="3">
        <v>0.15</v>
      </c>
      <c r="K638" s="3">
        <v>82.02</v>
      </c>
      <c r="L638" s="3">
        <v>12.4</v>
      </c>
      <c r="M638" s="3">
        <v>8705.1</v>
      </c>
      <c r="N638" s="10">
        <v>4043.25</v>
      </c>
      <c r="O638" s="12">
        <v>10.492651180255402</v>
      </c>
      <c r="P638" s="3">
        <v>21.75</v>
      </c>
    </row>
    <row r="639" spans="1:16" x14ac:dyDescent="0.35">
      <c r="A639" t="s">
        <v>0</v>
      </c>
      <c r="B639" s="5">
        <v>635</v>
      </c>
      <c r="C639">
        <v>1209</v>
      </c>
      <c r="D639" s="3">
        <v>222.64</v>
      </c>
      <c r="E639" s="3">
        <v>108.57</v>
      </c>
      <c r="F639" s="3">
        <v>14.18</v>
      </c>
      <c r="G639" s="3">
        <f t="shared" si="9"/>
        <v>7.656558533145275</v>
      </c>
      <c r="H639" s="3">
        <v>72.88</v>
      </c>
      <c r="I639" s="3">
        <v>0.31</v>
      </c>
      <c r="J639" s="3">
        <v>0.13</v>
      </c>
      <c r="K639" s="3">
        <v>100.72</v>
      </c>
      <c r="L639" s="3">
        <v>15.78</v>
      </c>
      <c r="M639" s="3">
        <v>8702.39</v>
      </c>
      <c r="N639" s="10">
        <v>3936.1</v>
      </c>
      <c r="O639" s="12">
        <v>10.520753142914637</v>
      </c>
      <c r="P639" s="3">
        <v>2.1200000000000045</v>
      </c>
    </row>
    <row r="640" spans="1:16" x14ac:dyDescent="0.35">
      <c r="A640" t="s">
        <v>0</v>
      </c>
      <c r="B640" s="5">
        <v>636</v>
      </c>
      <c r="C640">
        <v>507</v>
      </c>
      <c r="D640" s="3">
        <v>170.13</v>
      </c>
      <c r="E640" s="3">
        <v>87.68</v>
      </c>
      <c r="F640" s="3">
        <v>7.36</v>
      </c>
      <c r="G640" s="3">
        <f t="shared" si="9"/>
        <v>11.913043478260869</v>
      </c>
      <c r="H640" s="3">
        <v>65.64</v>
      </c>
      <c r="I640" s="3">
        <v>0.22</v>
      </c>
      <c r="J640" s="3">
        <v>0.08</v>
      </c>
      <c r="K640" s="3">
        <v>79.709999999999994</v>
      </c>
      <c r="L640" s="3">
        <v>7.11</v>
      </c>
      <c r="M640" s="3">
        <v>8736.33</v>
      </c>
      <c r="N640" s="10">
        <v>3890.48</v>
      </c>
      <c r="O640" s="12">
        <v>10.501330737630674</v>
      </c>
      <c r="P640" s="3">
        <v>9.36</v>
      </c>
    </row>
    <row r="641" spans="1:16" x14ac:dyDescent="0.35">
      <c r="A641" t="s">
        <v>0</v>
      </c>
      <c r="B641" s="5">
        <v>637</v>
      </c>
      <c r="C641">
        <v>654</v>
      </c>
      <c r="D641" s="3">
        <v>127.51</v>
      </c>
      <c r="E641" s="3">
        <v>57.1</v>
      </c>
      <c r="F641" s="3">
        <v>14.58</v>
      </c>
      <c r="G641" s="3">
        <f t="shared" si="9"/>
        <v>3.9163237311385459</v>
      </c>
      <c r="H641" s="3">
        <v>87.38</v>
      </c>
      <c r="I641" s="3">
        <v>0.51</v>
      </c>
      <c r="J641" s="3">
        <v>0.26</v>
      </c>
      <c r="K641" s="3">
        <v>54.82</v>
      </c>
      <c r="L641" s="3">
        <v>12.96</v>
      </c>
      <c r="M641" s="3">
        <v>8663.02</v>
      </c>
      <c r="N641" s="10">
        <v>3951.76</v>
      </c>
      <c r="O641" s="12">
        <v>10.552211840631948</v>
      </c>
      <c r="P641" s="3">
        <v>167.62</v>
      </c>
    </row>
    <row r="642" spans="1:16" x14ac:dyDescent="0.35">
      <c r="A642" t="s">
        <v>0</v>
      </c>
      <c r="B642" s="5">
        <v>638</v>
      </c>
      <c r="C642">
        <v>255</v>
      </c>
      <c r="D642" s="3">
        <v>112.2</v>
      </c>
      <c r="E642" s="3">
        <v>56.54</v>
      </c>
      <c r="F642" s="3">
        <v>5.74</v>
      </c>
      <c r="G642" s="3">
        <f t="shared" si="9"/>
        <v>9.8501742160278738</v>
      </c>
      <c r="H642" s="3">
        <v>93.59</v>
      </c>
      <c r="I642" s="3">
        <v>0.25</v>
      </c>
      <c r="J642" s="3">
        <v>0.1</v>
      </c>
      <c r="K642" s="3">
        <v>51.62</v>
      </c>
      <c r="L642" s="3">
        <v>5.98</v>
      </c>
      <c r="M642" s="3">
        <v>8807.41</v>
      </c>
      <c r="N642" s="10">
        <v>3913.99</v>
      </c>
      <c r="O642" s="12">
        <v>10.432124401072361</v>
      </c>
      <c r="P642" s="3">
        <v>161.41</v>
      </c>
    </row>
    <row r="643" spans="1:16" x14ac:dyDescent="0.35">
      <c r="A643" t="s">
        <v>0</v>
      </c>
      <c r="B643" s="5">
        <v>639</v>
      </c>
      <c r="C643">
        <v>400</v>
      </c>
      <c r="D643" s="3">
        <v>175.49</v>
      </c>
      <c r="E643" s="3">
        <v>92.53</v>
      </c>
      <c r="F643" s="3">
        <v>5.5</v>
      </c>
      <c r="G643" s="3">
        <f t="shared" si="9"/>
        <v>16.823636363636364</v>
      </c>
      <c r="H643" s="3">
        <v>99.85</v>
      </c>
      <c r="I643" s="3">
        <v>0.16</v>
      </c>
      <c r="J643" s="3">
        <v>0.06</v>
      </c>
      <c r="K643" s="3">
        <v>84.17</v>
      </c>
      <c r="L643" s="3">
        <v>4.93</v>
      </c>
      <c r="M643" s="3">
        <v>8813.52</v>
      </c>
      <c r="N643" s="10">
        <v>3879.37</v>
      </c>
      <c r="O643" s="12">
        <v>10.434956353426822</v>
      </c>
      <c r="P643" s="3">
        <v>155.15</v>
      </c>
    </row>
    <row r="644" spans="1:16" x14ac:dyDescent="0.35">
      <c r="A644" t="s">
        <v>0</v>
      </c>
      <c r="B644" s="5">
        <v>640</v>
      </c>
      <c r="C644">
        <v>732</v>
      </c>
      <c r="D644" s="3">
        <v>215.17</v>
      </c>
      <c r="E644" s="3">
        <v>109.8</v>
      </c>
      <c r="F644" s="3">
        <v>8.49</v>
      </c>
      <c r="G644" s="3">
        <f t="shared" si="9"/>
        <v>12.93286219081272</v>
      </c>
      <c r="H644" s="3">
        <v>57.09</v>
      </c>
      <c r="I644" s="3">
        <v>0.2</v>
      </c>
      <c r="J644" s="3">
        <v>0.08</v>
      </c>
      <c r="K644" s="3">
        <v>101.6</v>
      </c>
      <c r="L644" s="3">
        <v>9.11</v>
      </c>
      <c r="M644" s="3">
        <v>8651.64</v>
      </c>
      <c r="N644" s="10">
        <v>3654.32</v>
      </c>
      <c r="O644" s="12">
        <v>10.633670519037926</v>
      </c>
      <c r="P644" s="3">
        <v>17.909999999999997</v>
      </c>
    </row>
    <row r="645" spans="1:16" x14ac:dyDescent="0.35">
      <c r="A645" t="s">
        <v>0</v>
      </c>
      <c r="B645" s="5">
        <v>641</v>
      </c>
      <c r="C645">
        <v>564</v>
      </c>
      <c r="D645" s="3">
        <v>190.18</v>
      </c>
      <c r="E645" s="3">
        <v>99.68</v>
      </c>
      <c r="F645" s="3">
        <v>7.2</v>
      </c>
      <c r="G645" s="3">
        <f t="shared" si="9"/>
        <v>13.844444444444445</v>
      </c>
      <c r="H645" s="3">
        <v>45.07</v>
      </c>
      <c r="I645" s="3">
        <v>0.2</v>
      </c>
      <c r="J645" s="3">
        <v>7.0000000000000007E-2</v>
      </c>
      <c r="K645" s="3">
        <v>90.03</v>
      </c>
      <c r="L645" s="3">
        <v>7.07</v>
      </c>
      <c r="M645" s="3">
        <v>8432.4500000000007</v>
      </c>
      <c r="N645" s="10">
        <v>3616.57</v>
      </c>
      <c r="O645" s="12">
        <v>10.838755427201749</v>
      </c>
      <c r="P645" s="3">
        <v>29.93</v>
      </c>
    </row>
    <row r="646" spans="1:16" x14ac:dyDescent="0.35">
      <c r="A646" t="s">
        <v>0</v>
      </c>
      <c r="B646" s="5">
        <v>642</v>
      </c>
      <c r="C646">
        <v>893</v>
      </c>
      <c r="D646" s="3">
        <v>141.18</v>
      </c>
      <c r="E646" s="3">
        <v>60.98</v>
      </c>
      <c r="F646" s="3">
        <v>18.649999999999999</v>
      </c>
      <c r="G646" s="3">
        <f t="shared" ref="G646:G709" si="10">E646/F646</f>
        <v>3.2697050938337804</v>
      </c>
      <c r="H646" s="3">
        <v>92.63</v>
      </c>
      <c r="I646" s="3">
        <v>0.56000000000000005</v>
      </c>
      <c r="J646" s="3">
        <v>0.31</v>
      </c>
      <c r="K646" s="3">
        <v>56.75</v>
      </c>
      <c r="L646" s="3">
        <v>17.03</v>
      </c>
      <c r="M646" s="3">
        <v>8367.27</v>
      </c>
      <c r="N646" s="10">
        <v>3367.76</v>
      </c>
      <c r="O646" s="12">
        <v>10.956677475321635</v>
      </c>
      <c r="P646" s="3">
        <v>162.37</v>
      </c>
    </row>
    <row r="647" spans="1:16" x14ac:dyDescent="0.35">
      <c r="A647" t="s">
        <v>0</v>
      </c>
      <c r="B647" s="5">
        <v>643</v>
      </c>
      <c r="C647">
        <v>367</v>
      </c>
      <c r="D647" s="3">
        <v>82.75</v>
      </c>
      <c r="E647" s="3">
        <v>31.09</v>
      </c>
      <c r="F647" s="3">
        <v>15.03</v>
      </c>
      <c r="G647" s="3">
        <f t="shared" si="10"/>
        <v>2.0685296074517634</v>
      </c>
      <c r="H647" s="3">
        <v>48.5</v>
      </c>
      <c r="I647" s="3">
        <v>0.67</v>
      </c>
      <c r="J647" s="3">
        <v>0.48</v>
      </c>
      <c r="K647" s="3">
        <v>31.78</v>
      </c>
      <c r="L647" s="3">
        <v>15.56</v>
      </c>
      <c r="M647" s="3">
        <v>8457.7900000000009</v>
      </c>
      <c r="N647" s="10">
        <v>3177.18</v>
      </c>
      <c r="O647" s="12">
        <v>10.921390556636403</v>
      </c>
      <c r="P647" s="3">
        <v>26.5</v>
      </c>
    </row>
    <row r="648" spans="1:16" x14ac:dyDescent="0.35">
      <c r="A648" t="s">
        <v>0</v>
      </c>
      <c r="B648" s="5">
        <v>644</v>
      </c>
      <c r="C648">
        <v>142</v>
      </c>
      <c r="D648" s="3">
        <v>67.16</v>
      </c>
      <c r="E648" s="3">
        <v>31.06</v>
      </c>
      <c r="F648" s="3">
        <v>5.82</v>
      </c>
      <c r="G648" s="3">
        <f t="shared" si="10"/>
        <v>5.3367697594501715</v>
      </c>
      <c r="H648" s="3">
        <v>89.8</v>
      </c>
      <c r="I648" s="3">
        <v>0.4</v>
      </c>
      <c r="J648" s="3">
        <v>0.19</v>
      </c>
      <c r="K648" s="3">
        <v>29.43</v>
      </c>
      <c r="L648" s="3">
        <v>6</v>
      </c>
      <c r="M648" s="3">
        <v>8497.99</v>
      </c>
      <c r="N648" s="10">
        <v>3103.82</v>
      </c>
      <c r="O648" s="12">
        <v>10.903017174165951</v>
      </c>
      <c r="P648" s="3">
        <v>165.2</v>
      </c>
    </row>
    <row r="649" spans="1:16" x14ac:dyDescent="0.35">
      <c r="A649" t="s">
        <v>0</v>
      </c>
      <c r="B649" s="5">
        <v>645</v>
      </c>
      <c r="C649">
        <v>727</v>
      </c>
      <c r="D649" s="3">
        <v>238.18</v>
      </c>
      <c r="E649" s="3">
        <v>126.45</v>
      </c>
      <c r="F649" s="3">
        <v>7.32</v>
      </c>
      <c r="G649" s="3">
        <f t="shared" si="10"/>
        <v>17.274590163934427</v>
      </c>
      <c r="H649" s="3">
        <v>105.43</v>
      </c>
      <c r="I649" s="3">
        <v>0.16</v>
      </c>
      <c r="J649" s="3">
        <v>0.06</v>
      </c>
      <c r="K649" s="3">
        <v>113.56</v>
      </c>
      <c r="L649" s="3">
        <v>6.58</v>
      </c>
      <c r="M649" s="3">
        <v>8489.92</v>
      </c>
      <c r="N649" s="10">
        <v>2944.44</v>
      </c>
      <c r="O649" s="12">
        <v>10.948429767523905</v>
      </c>
      <c r="P649" s="3">
        <v>149.57</v>
      </c>
    </row>
    <row r="650" spans="1:16" x14ac:dyDescent="0.35">
      <c r="A650" t="s">
        <v>0</v>
      </c>
      <c r="B650" s="5">
        <v>646</v>
      </c>
      <c r="C650">
        <v>359</v>
      </c>
      <c r="D650" s="3">
        <v>131.27000000000001</v>
      </c>
      <c r="E650" s="3">
        <v>65.66</v>
      </c>
      <c r="F650" s="3">
        <v>6.96</v>
      </c>
      <c r="G650" s="3">
        <f t="shared" si="10"/>
        <v>9.4339080459770113</v>
      </c>
      <c r="H650" s="3">
        <v>106.74</v>
      </c>
      <c r="I650" s="3">
        <v>0.26</v>
      </c>
      <c r="J650" s="3">
        <v>0.11</v>
      </c>
      <c r="K650" s="3">
        <v>60.54</v>
      </c>
      <c r="L650" s="3">
        <v>7.28</v>
      </c>
      <c r="M650" s="3">
        <v>8475.39</v>
      </c>
      <c r="N650" s="10">
        <v>2953.41</v>
      </c>
      <c r="O650" s="12">
        <v>10.959275411432612</v>
      </c>
      <c r="P650" s="3">
        <v>148.26</v>
      </c>
    </row>
    <row r="651" spans="1:16" x14ac:dyDescent="0.35">
      <c r="A651" t="s">
        <v>0</v>
      </c>
      <c r="B651" s="5">
        <v>647</v>
      </c>
      <c r="C651">
        <v>740</v>
      </c>
      <c r="D651" s="3">
        <v>232.26</v>
      </c>
      <c r="E651" s="3">
        <v>122.38</v>
      </c>
      <c r="F651" s="3">
        <v>7.7</v>
      </c>
      <c r="G651" s="3">
        <f t="shared" si="10"/>
        <v>15.893506493506493</v>
      </c>
      <c r="H651" s="3">
        <v>103.51</v>
      </c>
      <c r="I651" s="3">
        <v>0.17</v>
      </c>
      <c r="J651" s="3">
        <v>0.06</v>
      </c>
      <c r="K651" s="3">
        <v>111.09</v>
      </c>
      <c r="L651" s="3">
        <v>6.81</v>
      </c>
      <c r="M651" s="3">
        <v>8460.2199999999993</v>
      </c>
      <c r="N651" s="10">
        <v>2958.97</v>
      </c>
      <c r="O651" s="12">
        <v>10.971510653001166</v>
      </c>
      <c r="P651" s="3">
        <v>151.49</v>
      </c>
    </row>
    <row r="652" spans="1:16" x14ac:dyDescent="0.35">
      <c r="A652" t="s">
        <v>0</v>
      </c>
      <c r="B652" s="5">
        <v>648</v>
      </c>
      <c r="C652">
        <v>300</v>
      </c>
      <c r="D652" s="3">
        <v>112.24</v>
      </c>
      <c r="E652" s="3">
        <v>55.28</v>
      </c>
      <c r="F652" s="3">
        <v>6.91</v>
      </c>
      <c r="G652" s="3">
        <f t="shared" si="10"/>
        <v>8</v>
      </c>
      <c r="H652" s="3">
        <v>72.09</v>
      </c>
      <c r="I652" s="3">
        <v>0.3</v>
      </c>
      <c r="J652" s="3">
        <v>0.13</v>
      </c>
      <c r="K652" s="3">
        <v>50.99</v>
      </c>
      <c r="L652" s="3">
        <v>7.27</v>
      </c>
      <c r="M652" s="3">
        <v>8479.2900000000009</v>
      </c>
      <c r="N652" s="10">
        <v>2815.15</v>
      </c>
      <c r="O652" s="12">
        <v>10.988920976667186</v>
      </c>
      <c r="P652" s="3">
        <v>2.9099999999999966</v>
      </c>
    </row>
    <row r="653" spans="1:16" x14ac:dyDescent="0.35">
      <c r="A653" t="s">
        <v>0</v>
      </c>
      <c r="B653" s="5">
        <v>649</v>
      </c>
      <c r="C653">
        <v>3520</v>
      </c>
      <c r="D653" s="3">
        <v>468.91</v>
      </c>
      <c r="E653" s="3">
        <v>245.88</v>
      </c>
      <c r="F653" s="3">
        <v>18.23</v>
      </c>
      <c r="G653" s="3">
        <f t="shared" si="10"/>
        <v>13.487657707076247</v>
      </c>
      <c r="H653" s="3">
        <v>149.43</v>
      </c>
      <c r="I653" s="3">
        <v>0.2</v>
      </c>
      <c r="J653" s="3">
        <v>7.0000000000000007E-2</v>
      </c>
      <c r="K653" s="3">
        <v>219.15</v>
      </c>
      <c r="L653" s="3">
        <v>16.98</v>
      </c>
      <c r="M653" s="3">
        <v>8203.7000000000007</v>
      </c>
      <c r="N653" s="10">
        <v>3107.01</v>
      </c>
      <c r="O653" s="12">
        <v>11.165458543299946</v>
      </c>
      <c r="P653" s="3">
        <v>105.57</v>
      </c>
    </row>
    <row r="654" spans="1:16" x14ac:dyDescent="0.35">
      <c r="A654" t="s">
        <v>0</v>
      </c>
      <c r="B654" s="5">
        <v>650</v>
      </c>
      <c r="C654">
        <v>8064</v>
      </c>
      <c r="D654" s="3">
        <v>626.5</v>
      </c>
      <c r="E654" s="3">
        <v>320.39</v>
      </c>
      <c r="F654" s="3">
        <v>32.049999999999997</v>
      </c>
      <c r="G654" s="3">
        <f t="shared" si="10"/>
        <v>9.9965678627145085</v>
      </c>
      <c r="H654" s="3">
        <v>147.76</v>
      </c>
      <c r="I654" s="3">
        <v>0.26</v>
      </c>
      <c r="J654" s="3">
        <v>0.1</v>
      </c>
      <c r="K654" s="3">
        <v>286.45</v>
      </c>
      <c r="L654" s="3">
        <v>31.05</v>
      </c>
      <c r="M654" s="3">
        <v>8179.94</v>
      </c>
      <c r="N654" s="10">
        <v>3131.47</v>
      </c>
      <c r="O654" s="12">
        <v>11.180847139401278</v>
      </c>
      <c r="P654" s="3">
        <v>107.24000000000001</v>
      </c>
    </row>
    <row r="655" spans="1:16" x14ac:dyDescent="0.35">
      <c r="A655" t="s">
        <v>0</v>
      </c>
      <c r="B655" s="5">
        <v>651</v>
      </c>
      <c r="C655">
        <v>1876</v>
      </c>
      <c r="D655" s="3">
        <v>278.08</v>
      </c>
      <c r="E655" s="3">
        <v>138.27000000000001</v>
      </c>
      <c r="F655" s="3">
        <v>17.27</v>
      </c>
      <c r="G655" s="3">
        <f t="shared" si="10"/>
        <v>8.0063694267515935</v>
      </c>
      <c r="H655" s="3">
        <v>78.23</v>
      </c>
      <c r="I655" s="3">
        <v>0.3</v>
      </c>
      <c r="J655" s="3">
        <v>0.12</v>
      </c>
      <c r="K655" s="3">
        <v>128.65</v>
      </c>
      <c r="L655" s="3">
        <v>15.53</v>
      </c>
      <c r="M655" s="3">
        <v>7737.56</v>
      </c>
      <c r="N655" s="10">
        <v>2831.86</v>
      </c>
      <c r="O655" s="12">
        <v>11.648301807120649</v>
      </c>
      <c r="P655" s="3">
        <v>176.76999999999998</v>
      </c>
    </row>
    <row r="656" spans="1:16" x14ac:dyDescent="0.35">
      <c r="A656" t="s">
        <v>0</v>
      </c>
      <c r="B656" s="5">
        <v>652</v>
      </c>
      <c r="C656">
        <v>587</v>
      </c>
      <c r="D656" s="3">
        <v>162.26</v>
      </c>
      <c r="E656" s="3">
        <v>81.760000000000005</v>
      </c>
      <c r="F656" s="3">
        <v>9.14</v>
      </c>
      <c r="G656" s="3">
        <f t="shared" si="10"/>
        <v>8.9452954048140043</v>
      </c>
      <c r="H656" s="3">
        <v>92.38</v>
      </c>
      <c r="I656" s="3">
        <v>0.28000000000000003</v>
      </c>
      <c r="J656" s="3">
        <v>0.11</v>
      </c>
      <c r="K656" s="3">
        <v>74.17</v>
      </c>
      <c r="L656" s="3">
        <v>9.02</v>
      </c>
      <c r="M656" s="3">
        <v>7703.06</v>
      </c>
      <c r="N656" s="10">
        <v>3060.47</v>
      </c>
      <c r="O656" s="12">
        <v>11.624372009996646</v>
      </c>
      <c r="P656" s="3">
        <v>162.62</v>
      </c>
    </row>
    <row r="657" spans="1:16" x14ac:dyDescent="0.35">
      <c r="A657" t="s">
        <v>0</v>
      </c>
      <c r="B657" s="5">
        <v>653</v>
      </c>
      <c r="C657">
        <v>337</v>
      </c>
      <c r="D657" s="3">
        <v>122.13</v>
      </c>
      <c r="E657" s="3">
        <v>61.03</v>
      </c>
      <c r="F657" s="3">
        <v>7.03</v>
      </c>
      <c r="G657" s="3">
        <f t="shared" si="10"/>
        <v>8.6813655761024187</v>
      </c>
      <c r="H657" s="3">
        <v>96.23</v>
      </c>
      <c r="I657" s="3">
        <v>0.28000000000000003</v>
      </c>
      <c r="J657" s="3">
        <v>0.12</v>
      </c>
      <c r="K657" s="3">
        <v>56</v>
      </c>
      <c r="L657" s="3">
        <v>7.06</v>
      </c>
      <c r="M657" s="3">
        <v>7687.68</v>
      </c>
      <c r="N657" s="10">
        <v>3067.77</v>
      </c>
      <c r="O657" s="12">
        <v>11.636378084236545</v>
      </c>
      <c r="P657" s="3">
        <v>158.76999999999998</v>
      </c>
    </row>
    <row r="658" spans="1:16" x14ac:dyDescent="0.35">
      <c r="A658" t="s">
        <v>0</v>
      </c>
      <c r="B658" s="5">
        <v>654</v>
      </c>
      <c r="C658">
        <v>453</v>
      </c>
      <c r="D658" s="3">
        <v>129.88999999999999</v>
      </c>
      <c r="E658" s="3">
        <v>63.12</v>
      </c>
      <c r="F658" s="3">
        <v>9.14</v>
      </c>
      <c r="G658" s="3">
        <f t="shared" si="10"/>
        <v>6.9059080962800872</v>
      </c>
      <c r="H658" s="3">
        <v>20.46</v>
      </c>
      <c r="I658" s="3">
        <v>0.34</v>
      </c>
      <c r="J658" s="3">
        <v>0.14000000000000001</v>
      </c>
      <c r="K658" s="3">
        <v>58.46</v>
      </c>
      <c r="L658" s="3">
        <v>9.4700000000000006</v>
      </c>
      <c r="M658" s="3">
        <v>7808.49</v>
      </c>
      <c r="N658" s="10">
        <v>3156.12</v>
      </c>
      <c r="O658" s="12">
        <v>11.507155712283957</v>
      </c>
      <c r="P658" s="3">
        <v>54.539999999999992</v>
      </c>
    </row>
    <row r="659" spans="1:16" x14ac:dyDescent="0.35">
      <c r="A659" t="s">
        <v>0</v>
      </c>
      <c r="B659" s="5">
        <v>655</v>
      </c>
      <c r="C659">
        <v>1145</v>
      </c>
      <c r="D659" s="3">
        <v>239.17</v>
      </c>
      <c r="E659" s="3">
        <v>122.45</v>
      </c>
      <c r="F659" s="3">
        <v>11.91</v>
      </c>
      <c r="G659" s="3">
        <f t="shared" si="10"/>
        <v>10.28127623845508</v>
      </c>
      <c r="H659" s="3">
        <v>77.88</v>
      </c>
      <c r="I659" s="3">
        <v>0.25</v>
      </c>
      <c r="J659" s="3">
        <v>0.1</v>
      </c>
      <c r="K659" s="3">
        <v>110.77</v>
      </c>
      <c r="L659" s="3">
        <v>11.38</v>
      </c>
      <c r="M659" s="3">
        <v>7679.35</v>
      </c>
      <c r="N659" s="10">
        <v>3258.19</v>
      </c>
      <c r="O659" s="12">
        <v>11.598194602351887</v>
      </c>
      <c r="P659" s="3">
        <v>177.12</v>
      </c>
    </row>
    <row r="660" spans="1:16" x14ac:dyDescent="0.35">
      <c r="A660" t="s">
        <v>0</v>
      </c>
      <c r="B660" s="5">
        <v>656</v>
      </c>
      <c r="C660">
        <v>2371</v>
      </c>
      <c r="D660" s="3">
        <v>259.94</v>
      </c>
      <c r="E660" s="3">
        <v>121.06</v>
      </c>
      <c r="F660" s="3">
        <v>24.94</v>
      </c>
      <c r="G660" s="3">
        <f t="shared" si="10"/>
        <v>4.8540497193263832</v>
      </c>
      <c r="H660" s="3">
        <v>20.440000000000001</v>
      </c>
      <c r="I660" s="3">
        <v>0.44</v>
      </c>
      <c r="J660" s="3">
        <v>0.21</v>
      </c>
      <c r="K660" s="3">
        <v>111.66</v>
      </c>
      <c r="L660" s="3">
        <v>23.57</v>
      </c>
      <c r="M660" s="3">
        <v>8122.03</v>
      </c>
      <c r="N660" s="10">
        <v>3459.67</v>
      </c>
      <c r="O660" s="12">
        <v>11.15398820791771</v>
      </c>
      <c r="P660" s="3">
        <v>54.56</v>
      </c>
    </row>
    <row r="661" spans="1:16" x14ac:dyDescent="0.35">
      <c r="A661" t="s">
        <v>0</v>
      </c>
      <c r="B661" s="5">
        <v>657</v>
      </c>
      <c r="C661">
        <v>1720</v>
      </c>
      <c r="D661" s="3">
        <v>191.13</v>
      </c>
      <c r="E661" s="3">
        <v>80.260000000000005</v>
      </c>
      <c r="F661" s="3">
        <v>27.28</v>
      </c>
      <c r="G661" s="3">
        <f t="shared" si="10"/>
        <v>2.9420821114369504</v>
      </c>
      <c r="H661" s="3">
        <v>54.18</v>
      </c>
      <c r="I661" s="3">
        <v>0.59</v>
      </c>
      <c r="J661" s="3">
        <v>0.34</v>
      </c>
      <c r="K661" s="3">
        <v>78.11</v>
      </c>
      <c r="L661" s="3">
        <v>24.78</v>
      </c>
      <c r="M661" s="3">
        <v>7865.51</v>
      </c>
      <c r="N661" s="10">
        <v>3665.68</v>
      </c>
      <c r="O661" s="12">
        <v>11.334043746323355</v>
      </c>
      <c r="P661" s="3">
        <v>20.82</v>
      </c>
    </row>
    <row r="662" spans="1:16" x14ac:dyDescent="0.35">
      <c r="A662" t="s">
        <v>0</v>
      </c>
      <c r="B662" s="5">
        <v>658</v>
      </c>
      <c r="C662">
        <v>1322</v>
      </c>
      <c r="D662" s="3">
        <v>248.2</v>
      </c>
      <c r="E662" s="3">
        <v>126.19</v>
      </c>
      <c r="F662" s="3">
        <v>13.34</v>
      </c>
      <c r="G662" s="3">
        <f t="shared" si="10"/>
        <v>9.4595202398800602</v>
      </c>
      <c r="H662" s="3">
        <v>68.900000000000006</v>
      </c>
      <c r="I662" s="3">
        <v>0.27</v>
      </c>
      <c r="J662" s="3">
        <v>0.11</v>
      </c>
      <c r="K662" s="3">
        <v>114.02</v>
      </c>
      <c r="L662" s="3">
        <v>12.63</v>
      </c>
      <c r="M662" s="3">
        <v>7790.3</v>
      </c>
      <c r="N662" s="10">
        <v>3707.96</v>
      </c>
      <c r="O662" s="12">
        <v>11.391177461293976</v>
      </c>
      <c r="P662" s="3">
        <v>6.0999999999999943</v>
      </c>
    </row>
    <row r="663" spans="1:16" x14ac:dyDescent="0.35">
      <c r="A663" t="s">
        <v>0</v>
      </c>
      <c r="B663" s="5">
        <v>659</v>
      </c>
      <c r="C663">
        <v>284</v>
      </c>
      <c r="D663" s="3">
        <v>132.4</v>
      </c>
      <c r="E663" s="3">
        <v>68.599999999999994</v>
      </c>
      <c r="F663" s="3">
        <v>5.27</v>
      </c>
      <c r="G663" s="3">
        <f t="shared" si="10"/>
        <v>13.017077798861481</v>
      </c>
      <c r="H663" s="3">
        <v>97.89</v>
      </c>
      <c r="I663" s="3">
        <v>0.2</v>
      </c>
      <c r="J663" s="3">
        <v>0.08</v>
      </c>
      <c r="K663" s="3">
        <v>62.13</v>
      </c>
      <c r="L663" s="3">
        <v>5.09</v>
      </c>
      <c r="M663" s="3">
        <v>7838.4</v>
      </c>
      <c r="N663" s="10">
        <v>3855.08</v>
      </c>
      <c r="O663" s="12">
        <v>11.312901081516207</v>
      </c>
      <c r="P663" s="3">
        <v>157.11000000000001</v>
      </c>
    </row>
    <row r="664" spans="1:16" x14ac:dyDescent="0.35">
      <c r="A664" t="s">
        <v>0</v>
      </c>
      <c r="B664" s="5">
        <v>660</v>
      </c>
      <c r="C664">
        <v>2028</v>
      </c>
      <c r="D664" s="3">
        <v>325.24</v>
      </c>
      <c r="E664" s="3">
        <v>167.39</v>
      </c>
      <c r="F664" s="3">
        <v>15.43</v>
      </c>
      <c r="G664" s="3">
        <f t="shared" si="10"/>
        <v>10.848347375243032</v>
      </c>
      <c r="H664" s="3">
        <v>58.74</v>
      </c>
      <c r="I664" s="3">
        <v>0.24</v>
      </c>
      <c r="J664" s="3">
        <v>0.09</v>
      </c>
      <c r="K664" s="3">
        <v>151.61000000000001</v>
      </c>
      <c r="L664" s="3">
        <v>14.58</v>
      </c>
      <c r="M664" s="3">
        <v>7643.29</v>
      </c>
      <c r="N664" s="10">
        <v>3868.11</v>
      </c>
      <c r="O664" s="12">
        <v>11.484280133191742</v>
      </c>
      <c r="P664" s="3">
        <v>16.259999999999998</v>
      </c>
    </row>
    <row r="665" spans="1:16" x14ac:dyDescent="0.35">
      <c r="A665" t="s">
        <v>0</v>
      </c>
      <c r="B665" s="5">
        <v>661</v>
      </c>
      <c r="C665">
        <v>605</v>
      </c>
      <c r="D665" s="3">
        <v>143.1</v>
      </c>
      <c r="E665" s="3">
        <v>69.209999999999994</v>
      </c>
      <c r="F665" s="3">
        <v>11.13</v>
      </c>
      <c r="G665" s="3">
        <f t="shared" si="10"/>
        <v>6.218328840970349</v>
      </c>
      <c r="H665" s="3">
        <v>70.27</v>
      </c>
      <c r="I665" s="3">
        <v>0.37</v>
      </c>
      <c r="J665" s="3">
        <v>0.16</v>
      </c>
      <c r="K665" s="3">
        <v>63.15</v>
      </c>
      <c r="L665" s="3">
        <v>10.76</v>
      </c>
      <c r="M665" s="3">
        <v>7711.14</v>
      </c>
      <c r="N665" s="10">
        <v>3864.99</v>
      </c>
      <c r="O665" s="12">
        <v>11.424344436994526</v>
      </c>
      <c r="P665" s="3">
        <v>4.730000000000004</v>
      </c>
    </row>
    <row r="666" spans="1:16" x14ac:dyDescent="0.35">
      <c r="A666" t="s">
        <v>0</v>
      </c>
      <c r="B666" s="5">
        <v>662</v>
      </c>
      <c r="C666">
        <v>1968</v>
      </c>
      <c r="D666" s="3">
        <v>455.22</v>
      </c>
      <c r="E666" s="3">
        <v>245.82</v>
      </c>
      <c r="F666" s="3">
        <v>10.19</v>
      </c>
      <c r="G666" s="3">
        <f t="shared" si="10"/>
        <v>24.123650637880274</v>
      </c>
      <c r="H666" s="3">
        <v>91.59</v>
      </c>
      <c r="I666" s="3">
        <v>0.12</v>
      </c>
      <c r="J666" s="3">
        <v>0.04</v>
      </c>
      <c r="K666" s="3">
        <v>219.08</v>
      </c>
      <c r="L666" s="3">
        <v>9.02</v>
      </c>
      <c r="M666" s="3">
        <v>7735.51</v>
      </c>
      <c r="N666" s="10">
        <v>3983.72</v>
      </c>
      <c r="O666" s="12">
        <v>11.374095179946663</v>
      </c>
      <c r="P666" s="3">
        <v>163.41</v>
      </c>
    </row>
    <row r="667" spans="1:16" x14ac:dyDescent="0.35">
      <c r="A667" t="s">
        <v>0</v>
      </c>
      <c r="B667" s="5">
        <v>663</v>
      </c>
      <c r="C667">
        <v>1277</v>
      </c>
      <c r="D667" s="3">
        <v>174.33</v>
      </c>
      <c r="E667" s="3">
        <v>77.31</v>
      </c>
      <c r="F667" s="3">
        <v>21.03</v>
      </c>
      <c r="G667" s="3">
        <f t="shared" si="10"/>
        <v>3.6761768901569187</v>
      </c>
      <c r="H667" s="3">
        <v>82.81</v>
      </c>
      <c r="I667" s="3">
        <v>0.53</v>
      </c>
      <c r="J667" s="3">
        <v>0.27</v>
      </c>
      <c r="K667" s="3">
        <v>71.31</v>
      </c>
      <c r="L667" s="3">
        <v>18.97</v>
      </c>
      <c r="M667" s="3">
        <v>7695.33</v>
      </c>
      <c r="N667" s="10">
        <v>4047.27</v>
      </c>
      <c r="O667" s="12">
        <v>11.394801614561516</v>
      </c>
      <c r="P667" s="3">
        <v>172.19</v>
      </c>
    </row>
    <row r="668" spans="1:16" x14ac:dyDescent="0.35">
      <c r="A668" t="s">
        <v>0</v>
      </c>
      <c r="B668" s="5">
        <v>664</v>
      </c>
      <c r="C668">
        <v>378</v>
      </c>
      <c r="D668" s="3">
        <v>110.49</v>
      </c>
      <c r="E668" s="3">
        <v>52.76</v>
      </c>
      <c r="F668" s="3">
        <v>9.1199999999999992</v>
      </c>
      <c r="G668" s="3">
        <f t="shared" si="10"/>
        <v>5.7850877192982457</v>
      </c>
      <c r="H668" s="3">
        <v>86.24</v>
      </c>
      <c r="I668" s="3">
        <v>0.39</v>
      </c>
      <c r="J668" s="3">
        <v>0.17</v>
      </c>
      <c r="K668" s="3">
        <v>48.26</v>
      </c>
      <c r="L668" s="3">
        <v>8.9700000000000006</v>
      </c>
      <c r="M668" s="3">
        <v>7638.11</v>
      </c>
      <c r="N668" s="10">
        <v>4043.65</v>
      </c>
      <c r="O668" s="12">
        <v>11.446845318935152</v>
      </c>
      <c r="P668" s="3">
        <v>168.76</v>
      </c>
    </row>
    <row r="669" spans="1:16" x14ac:dyDescent="0.35">
      <c r="A669" t="s">
        <v>0</v>
      </c>
      <c r="B669" s="5">
        <v>665</v>
      </c>
      <c r="C669">
        <v>419</v>
      </c>
      <c r="D669" s="3">
        <v>115.3</v>
      </c>
      <c r="E669" s="3">
        <v>55.1</v>
      </c>
      <c r="F669" s="3">
        <v>9.68</v>
      </c>
      <c r="G669" s="3">
        <f t="shared" si="10"/>
        <v>5.6921487603305785</v>
      </c>
      <c r="H669" s="3">
        <v>92.03</v>
      </c>
      <c r="I669" s="3">
        <v>0.4</v>
      </c>
      <c r="J669" s="3">
        <v>0.18</v>
      </c>
      <c r="K669" s="3">
        <v>50.49</v>
      </c>
      <c r="L669" s="3">
        <v>8.99</v>
      </c>
      <c r="M669" s="3">
        <v>7622.81</v>
      </c>
      <c r="N669" s="10">
        <v>4088.84</v>
      </c>
      <c r="O669" s="12">
        <v>11.449699608281486</v>
      </c>
      <c r="P669" s="3">
        <v>162.97</v>
      </c>
    </row>
    <row r="670" spans="1:16" x14ac:dyDescent="0.35">
      <c r="A670" t="s">
        <v>0</v>
      </c>
      <c r="B670" s="5">
        <v>666</v>
      </c>
      <c r="C670">
        <v>1520</v>
      </c>
      <c r="D670" s="3">
        <v>174.28</v>
      </c>
      <c r="E670" s="3">
        <v>71.92</v>
      </c>
      <c r="F670" s="3">
        <v>26.91</v>
      </c>
      <c r="G670" s="3">
        <f t="shared" si="10"/>
        <v>2.6726124117428465</v>
      </c>
      <c r="H670" s="3">
        <v>123.7</v>
      </c>
      <c r="I670" s="3">
        <v>0.63</v>
      </c>
      <c r="J670" s="3">
        <v>0.37</v>
      </c>
      <c r="K670" s="3">
        <v>70.430000000000007</v>
      </c>
      <c r="L670" s="3">
        <v>24.42</v>
      </c>
      <c r="M670" s="3">
        <v>7713.15</v>
      </c>
      <c r="N670" s="10">
        <v>4167.99</v>
      </c>
      <c r="O670" s="12">
        <v>11.34993362071962</v>
      </c>
      <c r="P670" s="3">
        <v>131.30000000000001</v>
      </c>
    </row>
    <row r="671" spans="1:16" x14ac:dyDescent="0.35">
      <c r="A671" t="s">
        <v>0</v>
      </c>
      <c r="B671" s="5">
        <v>667</v>
      </c>
      <c r="C671">
        <v>1392</v>
      </c>
      <c r="D671" s="3">
        <v>265.99</v>
      </c>
      <c r="E671" s="3">
        <v>136.4</v>
      </c>
      <c r="F671" s="3">
        <v>12.99</v>
      </c>
      <c r="G671" s="3">
        <f t="shared" si="10"/>
        <v>10.500384911470363</v>
      </c>
      <c r="H671" s="3">
        <v>141.97</v>
      </c>
      <c r="I671" s="3">
        <v>0.25</v>
      </c>
      <c r="J671" s="3">
        <v>0.1</v>
      </c>
      <c r="K671" s="3">
        <v>124.02</v>
      </c>
      <c r="L671" s="3">
        <v>11.84</v>
      </c>
      <c r="M671" s="3">
        <v>8211.7900000000009</v>
      </c>
      <c r="N671" s="10">
        <v>3972.94</v>
      </c>
      <c r="O671" s="12">
        <v>10.950705288058938</v>
      </c>
      <c r="P671" s="3">
        <v>113.03</v>
      </c>
    </row>
    <row r="672" spans="1:16" x14ac:dyDescent="0.35">
      <c r="A672" t="s">
        <v>0</v>
      </c>
      <c r="B672" s="5">
        <v>668</v>
      </c>
      <c r="C672">
        <v>958</v>
      </c>
      <c r="D672" s="3">
        <v>239.3</v>
      </c>
      <c r="E672" s="3">
        <v>121.58</v>
      </c>
      <c r="F672" s="3">
        <v>10.029999999999999</v>
      </c>
      <c r="G672" s="3">
        <f t="shared" si="10"/>
        <v>12.121635094715852</v>
      </c>
      <c r="H672" s="3">
        <v>71.58</v>
      </c>
      <c r="I672" s="3">
        <v>0.21</v>
      </c>
      <c r="J672" s="3">
        <v>0.08</v>
      </c>
      <c r="K672" s="3">
        <v>114.79</v>
      </c>
      <c r="L672" s="3">
        <v>9.5399999999999991</v>
      </c>
      <c r="M672" s="3">
        <v>8085.74</v>
      </c>
      <c r="N672" s="10">
        <v>4115.67</v>
      </c>
      <c r="O672" s="12">
        <v>11.029236499259166</v>
      </c>
      <c r="P672" s="3">
        <v>3.4200000000000017</v>
      </c>
    </row>
    <row r="673" spans="1:16" x14ac:dyDescent="0.35">
      <c r="A673" t="s">
        <v>0</v>
      </c>
      <c r="B673" s="5">
        <v>669</v>
      </c>
      <c r="C673">
        <v>532</v>
      </c>
      <c r="D673" s="3">
        <v>220.77</v>
      </c>
      <c r="E673" s="3">
        <v>116.44</v>
      </c>
      <c r="F673" s="3">
        <v>5.82</v>
      </c>
      <c r="G673" s="3">
        <f t="shared" si="10"/>
        <v>20.006872852233677</v>
      </c>
      <c r="H673" s="3">
        <v>60.03</v>
      </c>
      <c r="I673" s="3">
        <v>0.14000000000000001</v>
      </c>
      <c r="J673" s="3">
        <v>0.05</v>
      </c>
      <c r="K673" s="3">
        <v>106.89</v>
      </c>
      <c r="L673" s="3">
        <v>5.94</v>
      </c>
      <c r="M673" s="3">
        <v>8368.67</v>
      </c>
      <c r="N673" s="10">
        <v>4229.76</v>
      </c>
      <c r="O673" s="12">
        <v>10.748849407696468</v>
      </c>
      <c r="P673" s="3">
        <v>14.969999999999999</v>
      </c>
    </row>
    <row r="674" spans="1:16" x14ac:dyDescent="0.35">
      <c r="A674" t="s">
        <v>0</v>
      </c>
      <c r="B674" s="5">
        <v>670</v>
      </c>
      <c r="C674">
        <v>396</v>
      </c>
      <c r="D674" s="3">
        <v>130.61000000000001</v>
      </c>
      <c r="E674" s="3">
        <v>65.739999999999995</v>
      </c>
      <c r="F674" s="3">
        <v>7.67</v>
      </c>
      <c r="G674" s="3">
        <f t="shared" si="10"/>
        <v>8.5710560625814853</v>
      </c>
      <c r="H674" s="3">
        <v>22.74</v>
      </c>
      <c r="I674" s="3">
        <v>0.28999999999999998</v>
      </c>
      <c r="J674" s="3">
        <v>0.12</v>
      </c>
      <c r="K674" s="3">
        <v>59.54</v>
      </c>
      <c r="L674" s="3">
        <v>7.22</v>
      </c>
      <c r="M674" s="3">
        <v>8247.4</v>
      </c>
      <c r="N674" s="10">
        <v>4486.51</v>
      </c>
      <c r="O674" s="12">
        <v>10.795780921700175</v>
      </c>
      <c r="P674" s="3">
        <v>52.260000000000005</v>
      </c>
    </row>
    <row r="675" spans="1:16" x14ac:dyDescent="0.35">
      <c r="A675" t="s">
        <v>0</v>
      </c>
      <c r="B675" s="5">
        <v>671</v>
      </c>
      <c r="C675">
        <v>238</v>
      </c>
      <c r="D675" s="3">
        <v>86.12</v>
      </c>
      <c r="E675" s="3">
        <v>40.99</v>
      </c>
      <c r="F675" s="3">
        <v>7.39</v>
      </c>
      <c r="G675" s="3">
        <f t="shared" si="10"/>
        <v>5.5466847090663061</v>
      </c>
      <c r="H675" s="3">
        <v>59.72</v>
      </c>
      <c r="I675" s="3">
        <v>0.4</v>
      </c>
      <c r="J675" s="3">
        <v>0.18</v>
      </c>
      <c r="K675" s="3">
        <v>37.340000000000003</v>
      </c>
      <c r="L675" s="3">
        <v>7.19</v>
      </c>
      <c r="M675" s="3">
        <v>8195.9699999999993</v>
      </c>
      <c r="N675" s="10">
        <v>4418.74</v>
      </c>
      <c r="O675" s="12">
        <v>10.858019562378562</v>
      </c>
      <c r="P675" s="3">
        <v>15.280000000000001</v>
      </c>
    </row>
    <row r="676" spans="1:16" x14ac:dyDescent="0.35">
      <c r="A676" t="s">
        <v>0</v>
      </c>
      <c r="B676" s="5">
        <v>672</v>
      </c>
      <c r="C676">
        <v>208</v>
      </c>
      <c r="D676" s="3">
        <v>71</v>
      </c>
      <c r="E676" s="3">
        <v>31.45</v>
      </c>
      <c r="F676" s="3">
        <v>8.42</v>
      </c>
      <c r="G676" s="3">
        <f t="shared" si="10"/>
        <v>3.7351543942992875</v>
      </c>
      <c r="H676" s="3">
        <v>47.88</v>
      </c>
      <c r="I676" s="3">
        <v>0.52</v>
      </c>
      <c r="J676" s="3">
        <v>0.27</v>
      </c>
      <c r="K676" s="3">
        <v>29.07</v>
      </c>
      <c r="L676" s="3">
        <v>7.71</v>
      </c>
      <c r="M676" s="3">
        <v>8083.64</v>
      </c>
      <c r="N676" s="10">
        <v>4409.6499999999996</v>
      </c>
      <c r="O676" s="12">
        <v>10.960663185699875</v>
      </c>
      <c r="P676" s="3">
        <v>27.119999999999997</v>
      </c>
    </row>
    <row r="677" spans="1:16" x14ac:dyDescent="0.35">
      <c r="A677" t="s">
        <v>0</v>
      </c>
      <c r="B677" s="5">
        <v>673</v>
      </c>
      <c r="C677">
        <v>392</v>
      </c>
      <c r="D677" s="3">
        <v>164.65</v>
      </c>
      <c r="E677" s="3">
        <v>86.18</v>
      </c>
      <c r="F677" s="3">
        <v>5.79</v>
      </c>
      <c r="G677" s="3">
        <f t="shared" si="10"/>
        <v>14.884283246977549</v>
      </c>
      <c r="H677" s="3">
        <v>76.5</v>
      </c>
      <c r="I677" s="3">
        <v>0.18</v>
      </c>
      <c r="J677" s="3">
        <v>7.0000000000000007E-2</v>
      </c>
      <c r="K677" s="3">
        <v>78.099999999999994</v>
      </c>
      <c r="L677" s="3">
        <v>5.33</v>
      </c>
      <c r="M677" s="3">
        <v>7946.39</v>
      </c>
      <c r="N677" s="10">
        <v>4462.0200000000004</v>
      </c>
      <c r="O677" s="12">
        <v>11.070865932242615</v>
      </c>
      <c r="P677" s="3">
        <v>178.5</v>
      </c>
    </row>
    <row r="678" spans="1:16" x14ac:dyDescent="0.35">
      <c r="A678" t="s">
        <v>0</v>
      </c>
      <c r="B678" s="5">
        <v>674</v>
      </c>
      <c r="C678">
        <v>999</v>
      </c>
      <c r="D678" s="3">
        <v>183.86</v>
      </c>
      <c r="E678" s="3">
        <v>89.24</v>
      </c>
      <c r="F678" s="3">
        <v>14.25</v>
      </c>
      <c r="G678" s="3">
        <f t="shared" si="10"/>
        <v>6.2624561403508769</v>
      </c>
      <c r="H678" s="3">
        <v>52.84</v>
      </c>
      <c r="I678" s="3">
        <v>0.37</v>
      </c>
      <c r="J678" s="3">
        <v>0.16</v>
      </c>
      <c r="K678" s="3">
        <v>81.88</v>
      </c>
      <c r="L678" s="3">
        <v>12.61</v>
      </c>
      <c r="M678" s="3">
        <v>7813.72</v>
      </c>
      <c r="N678" s="10">
        <v>4322.72</v>
      </c>
      <c r="O678" s="12">
        <v>11.222905628869045</v>
      </c>
      <c r="P678" s="3">
        <v>22.159999999999997</v>
      </c>
    </row>
    <row r="679" spans="1:16" x14ac:dyDescent="0.35">
      <c r="A679" t="s">
        <v>0</v>
      </c>
      <c r="B679" s="5">
        <v>675</v>
      </c>
      <c r="C679">
        <v>1576</v>
      </c>
      <c r="D679" s="3">
        <v>302.52</v>
      </c>
      <c r="E679" s="3">
        <v>157.6</v>
      </c>
      <c r="F679" s="3">
        <v>12.73</v>
      </c>
      <c r="G679" s="3">
        <f t="shared" si="10"/>
        <v>12.380204241948153</v>
      </c>
      <c r="H679" s="3">
        <v>50.52</v>
      </c>
      <c r="I679" s="3">
        <v>0.22</v>
      </c>
      <c r="J679" s="3">
        <v>0.08</v>
      </c>
      <c r="K679" s="3">
        <v>141.47999999999999</v>
      </c>
      <c r="L679" s="3">
        <v>11.26</v>
      </c>
      <c r="M679" s="3">
        <v>7778.73</v>
      </c>
      <c r="N679" s="10">
        <v>4419.7299999999996</v>
      </c>
      <c r="O679" s="12">
        <v>11.230951655810228</v>
      </c>
      <c r="P679" s="3">
        <v>24.479999999999997</v>
      </c>
    </row>
    <row r="680" spans="1:16" x14ac:dyDescent="0.35">
      <c r="A680" t="s">
        <v>0</v>
      </c>
      <c r="B680" s="5">
        <v>676</v>
      </c>
      <c r="C680">
        <v>200</v>
      </c>
      <c r="D680" s="3">
        <v>66.849999999999994</v>
      </c>
      <c r="E680" s="3">
        <v>28.8</v>
      </c>
      <c r="F680" s="3">
        <v>8.84</v>
      </c>
      <c r="G680" s="3">
        <f t="shared" si="10"/>
        <v>3.2579185520361991</v>
      </c>
      <c r="H680" s="3">
        <v>51.56</v>
      </c>
      <c r="I680" s="3">
        <v>0.56000000000000005</v>
      </c>
      <c r="J680" s="3">
        <v>0.31</v>
      </c>
      <c r="K680" s="3">
        <v>26.93</v>
      </c>
      <c r="L680" s="3">
        <v>7.81</v>
      </c>
      <c r="M680" s="3">
        <v>7817</v>
      </c>
      <c r="N680" s="10">
        <v>4409.5</v>
      </c>
      <c r="O680" s="12">
        <v>11.19917548679107</v>
      </c>
      <c r="P680" s="3">
        <v>23.439999999999998</v>
      </c>
    </row>
    <row r="681" spans="1:16" x14ac:dyDescent="0.35">
      <c r="A681" t="s">
        <v>0</v>
      </c>
      <c r="B681" s="5">
        <v>677</v>
      </c>
      <c r="C681">
        <v>2053</v>
      </c>
      <c r="D681" s="3">
        <v>290.16000000000003</v>
      </c>
      <c r="E681" s="3">
        <v>145.81</v>
      </c>
      <c r="F681" s="3">
        <v>17.93</v>
      </c>
      <c r="G681" s="3">
        <f t="shared" si="10"/>
        <v>8.1321807027328497</v>
      </c>
      <c r="H681" s="3">
        <v>38.46</v>
      </c>
      <c r="I681" s="3">
        <v>0.31</v>
      </c>
      <c r="J681" s="3">
        <v>0.12</v>
      </c>
      <c r="K681" s="3">
        <v>131.55000000000001</v>
      </c>
      <c r="L681" s="3">
        <v>16.850000000000001</v>
      </c>
      <c r="M681" s="3">
        <v>7782.73</v>
      </c>
      <c r="N681" s="10">
        <v>4466.2700000000004</v>
      </c>
      <c r="O681" s="12">
        <v>11.216220969084086</v>
      </c>
      <c r="P681" s="3">
        <v>36.54</v>
      </c>
    </row>
    <row r="682" spans="1:16" x14ac:dyDescent="0.35">
      <c r="A682" t="s">
        <v>0</v>
      </c>
      <c r="B682" s="5">
        <v>678</v>
      </c>
      <c r="C682">
        <v>3684</v>
      </c>
      <c r="D682" s="3">
        <v>544.22</v>
      </c>
      <c r="E682" s="3">
        <v>284.47000000000003</v>
      </c>
      <c r="F682" s="3">
        <v>16.489999999999998</v>
      </c>
      <c r="G682" s="3">
        <f t="shared" si="10"/>
        <v>17.251061249241967</v>
      </c>
      <c r="H682" s="3">
        <v>65.69</v>
      </c>
      <c r="I682" s="3">
        <v>0.16</v>
      </c>
      <c r="J682" s="3">
        <v>0.06</v>
      </c>
      <c r="K682" s="3">
        <v>263.43</v>
      </c>
      <c r="L682" s="3">
        <v>17.3</v>
      </c>
      <c r="M682" s="3">
        <v>7730.22</v>
      </c>
      <c r="N682" s="10">
        <v>4332.53</v>
      </c>
      <c r="O682" s="12">
        <v>11.295235065593753</v>
      </c>
      <c r="P682" s="3">
        <v>9.3100000000000023</v>
      </c>
    </row>
    <row r="683" spans="1:16" x14ac:dyDescent="0.35">
      <c r="A683" t="s">
        <v>0</v>
      </c>
      <c r="B683" s="5">
        <v>679</v>
      </c>
      <c r="C683">
        <v>236</v>
      </c>
      <c r="D683" s="3">
        <v>148.6</v>
      </c>
      <c r="E683" s="3">
        <v>77.95</v>
      </c>
      <c r="F683" s="3">
        <v>3.85</v>
      </c>
      <c r="G683" s="3">
        <f t="shared" si="10"/>
        <v>20.246753246753247</v>
      </c>
      <c r="H683" s="3">
        <v>58.57</v>
      </c>
      <c r="I683" s="3">
        <v>0.13</v>
      </c>
      <c r="J683" s="3">
        <v>0.05</v>
      </c>
      <c r="K683" s="3">
        <v>71.34</v>
      </c>
      <c r="L683" s="3">
        <v>3.6</v>
      </c>
      <c r="M683" s="3">
        <v>7829.6</v>
      </c>
      <c r="N683" s="10">
        <v>4208.26</v>
      </c>
      <c r="O683" s="12">
        <v>11.236132967555131</v>
      </c>
      <c r="P683" s="3">
        <v>16.43</v>
      </c>
    </row>
    <row r="684" spans="1:16" x14ac:dyDescent="0.35">
      <c r="A684" t="s">
        <v>0</v>
      </c>
      <c r="B684" s="5">
        <v>680</v>
      </c>
      <c r="C684">
        <v>1474</v>
      </c>
      <c r="D684" s="3">
        <v>290.02999999999997</v>
      </c>
      <c r="E684" s="3">
        <v>150.93</v>
      </c>
      <c r="F684" s="3">
        <v>12.43</v>
      </c>
      <c r="G684" s="3">
        <f t="shared" si="10"/>
        <v>12.142397425583267</v>
      </c>
      <c r="H684" s="3">
        <v>89.03</v>
      </c>
      <c r="I684" s="3">
        <v>0.22</v>
      </c>
      <c r="J684" s="3">
        <v>0.08</v>
      </c>
      <c r="K684" s="3">
        <v>134.63</v>
      </c>
      <c r="L684" s="3">
        <v>11</v>
      </c>
      <c r="M684" s="3">
        <v>7410.51</v>
      </c>
      <c r="N684" s="10">
        <v>4328</v>
      </c>
      <c r="O684" s="12">
        <v>11.582261543554113</v>
      </c>
      <c r="P684" s="3">
        <v>165.97</v>
      </c>
    </row>
    <row r="685" spans="1:16" x14ac:dyDescent="0.35">
      <c r="A685" t="s">
        <v>0</v>
      </c>
      <c r="B685" s="5">
        <v>681</v>
      </c>
      <c r="C685">
        <v>9907</v>
      </c>
      <c r="D685" s="3">
        <v>486.67</v>
      </c>
      <c r="E685" s="3">
        <v>214.42</v>
      </c>
      <c r="F685" s="3">
        <v>58.83</v>
      </c>
      <c r="G685" s="3">
        <f t="shared" si="10"/>
        <v>3.6447390787013427</v>
      </c>
      <c r="H685" s="3">
        <v>78</v>
      </c>
      <c r="I685" s="3">
        <v>0.53</v>
      </c>
      <c r="J685" s="3">
        <v>0.27</v>
      </c>
      <c r="K685" s="3">
        <v>207.09</v>
      </c>
      <c r="L685" s="3">
        <v>54.62</v>
      </c>
      <c r="M685" s="3">
        <v>7231.32</v>
      </c>
      <c r="N685" s="10">
        <v>4413.13</v>
      </c>
      <c r="O685" s="12">
        <v>11.722123565316306</v>
      </c>
      <c r="P685" s="3">
        <v>177</v>
      </c>
    </row>
    <row r="686" spans="1:16" x14ac:dyDescent="0.35">
      <c r="A686" t="s">
        <v>0</v>
      </c>
      <c r="B686" s="5">
        <v>682</v>
      </c>
      <c r="C686">
        <v>1878</v>
      </c>
      <c r="D686" s="3">
        <v>259.10000000000002</v>
      </c>
      <c r="E686" s="3">
        <v>128.26</v>
      </c>
      <c r="F686" s="3">
        <v>18.64</v>
      </c>
      <c r="G686" s="3">
        <f t="shared" si="10"/>
        <v>6.8809012875536473</v>
      </c>
      <c r="H686" s="3">
        <v>17.239999999999998</v>
      </c>
      <c r="I686" s="3">
        <v>0.35</v>
      </c>
      <c r="J686" s="3">
        <v>0.15</v>
      </c>
      <c r="K686" s="3">
        <v>118.85</v>
      </c>
      <c r="L686" s="3">
        <v>17.059999999999999</v>
      </c>
      <c r="M686" s="3">
        <v>7193.85</v>
      </c>
      <c r="N686" s="10">
        <v>4591.1499999999996</v>
      </c>
      <c r="O686" s="12">
        <v>11.712973819299549</v>
      </c>
      <c r="P686" s="3">
        <v>57.760000000000005</v>
      </c>
    </row>
    <row r="687" spans="1:16" x14ac:dyDescent="0.35">
      <c r="A687" t="s">
        <v>0</v>
      </c>
      <c r="B687" s="5">
        <v>683</v>
      </c>
      <c r="C687">
        <v>151</v>
      </c>
      <c r="D687" s="3">
        <v>99.73</v>
      </c>
      <c r="E687" s="3">
        <v>50.96</v>
      </c>
      <c r="F687" s="3">
        <v>3.77</v>
      </c>
      <c r="G687" s="3">
        <f t="shared" si="10"/>
        <v>13.517241379310345</v>
      </c>
      <c r="H687" s="3">
        <v>49.62</v>
      </c>
      <c r="I687" s="3">
        <v>0.19</v>
      </c>
      <c r="J687" s="3">
        <v>7.0000000000000007E-2</v>
      </c>
      <c r="K687" s="3">
        <v>47.38</v>
      </c>
      <c r="L687" s="3">
        <v>3.58</v>
      </c>
      <c r="M687" s="3">
        <v>7259.06</v>
      </c>
      <c r="N687" s="10">
        <v>4583.08</v>
      </c>
      <c r="O687" s="12">
        <v>11.656585529078869</v>
      </c>
      <c r="P687" s="3">
        <v>25.380000000000003</v>
      </c>
    </row>
    <row r="688" spans="1:16" x14ac:dyDescent="0.35">
      <c r="A688" t="s">
        <v>0</v>
      </c>
      <c r="B688" s="5">
        <v>684</v>
      </c>
      <c r="C688">
        <v>1733</v>
      </c>
      <c r="D688" s="3">
        <v>233.66</v>
      </c>
      <c r="E688" s="3">
        <v>113</v>
      </c>
      <c r="F688" s="3">
        <v>19.53</v>
      </c>
      <c r="G688" s="3">
        <f t="shared" si="10"/>
        <v>5.7859703020993338</v>
      </c>
      <c r="H688" s="3">
        <v>59.77</v>
      </c>
      <c r="I688" s="3">
        <v>0.4</v>
      </c>
      <c r="J688" s="3">
        <v>0.17</v>
      </c>
      <c r="K688" s="3">
        <v>104.4</v>
      </c>
      <c r="L688" s="3">
        <v>17.57</v>
      </c>
      <c r="M688" s="3">
        <v>6993.23</v>
      </c>
      <c r="N688" s="10">
        <v>4511.5200000000004</v>
      </c>
      <c r="O688" s="12">
        <v>11.911486596921424</v>
      </c>
      <c r="P688" s="3">
        <v>15.229999999999997</v>
      </c>
    </row>
    <row r="689" spans="1:16" x14ac:dyDescent="0.35">
      <c r="A689" t="s">
        <v>0</v>
      </c>
      <c r="B689" s="5">
        <v>685</v>
      </c>
      <c r="C689">
        <v>1873</v>
      </c>
      <c r="D689" s="3">
        <v>336.75</v>
      </c>
      <c r="E689" s="3">
        <v>172.69</v>
      </c>
      <c r="F689" s="3">
        <v>13.81</v>
      </c>
      <c r="G689" s="3">
        <f t="shared" si="10"/>
        <v>12.504706734250542</v>
      </c>
      <c r="H689" s="3">
        <v>84.08</v>
      </c>
      <c r="I689" s="3">
        <v>0.21</v>
      </c>
      <c r="J689" s="3">
        <v>0.08</v>
      </c>
      <c r="K689" s="3">
        <v>157.51</v>
      </c>
      <c r="L689" s="3">
        <v>14.89</v>
      </c>
      <c r="M689" s="3">
        <v>7113.16</v>
      </c>
      <c r="N689" s="10">
        <v>4336.43</v>
      </c>
      <c r="O689" s="12">
        <v>11.846183950866019</v>
      </c>
      <c r="P689" s="3">
        <v>170.92000000000002</v>
      </c>
    </row>
    <row r="690" spans="1:16" x14ac:dyDescent="0.35">
      <c r="A690" t="s">
        <v>0</v>
      </c>
      <c r="B690" s="5">
        <v>686</v>
      </c>
      <c r="C690">
        <v>236</v>
      </c>
      <c r="D690" s="3">
        <v>139.46</v>
      </c>
      <c r="E690" s="3">
        <v>72.709999999999994</v>
      </c>
      <c r="F690" s="3">
        <v>4.13</v>
      </c>
      <c r="G690" s="3">
        <f t="shared" si="10"/>
        <v>17.605326876513317</v>
      </c>
      <c r="H690" s="3">
        <v>120.12</v>
      </c>
      <c r="I690" s="3">
        <v>0.15</v>
      </c>
      <c r="J690" s="3">
        <v>0.06</v>
      </c>
      <c r="K690" s="3">
        <v>67.23</v>
      </c>
      <c r="L690" s="3">
        <v>3.96</v>
      </c>
      <c r="M690" s="3">
        <v>7161.92</v>
      </c>
      <c r="N690" s="10">
        <v>4309.99</v>
      </c>
      <c r="O690" s="12">
        <v>11.808910462220323</v>
      </c>
      <c r="P690" s="3">
        <v>134.88</v>
      </c>
    </row>
    <row r="691" spans="1:16" x14ac:dyDescent="0.35">
      <c r="A691" t="s">
        <v>0</v>
      </c>
      <c r="B691" s="5">
        <v>687</v>
      </c>
      <c r="C691">
        <v>388</v>
      </c>
      <c r="D691" s="3">
        <v>134.91999999999999</v>
      </c>
      <c r="E691" s="3">
        <v>68.5</v>
      </c>
      <c r="F691" s="3">
        <v>7.21</v>
      </c>
      <c r="G691" s="3">
        <f t="shared" si="10"/>
        <v>9.5006934812760058</v>
      </c>
      <c r="H691" s="3">
        <v>148.54</v>
      </c>
      <c r="I691" s="3">
        <v>0.27</v>
      </c>
      <c r="J691" s="3">
        <v>0.11</v>
      </c>
      <c r="K691" s="3">
        <v>62.17</v>
      </c>
      <c r="L691" s="3">
        <v>6.35</v>
      </c>
      <c r="M691" s="3">
        <v>7177</v>
      </c>
      <c r="N691" s="10">
        <v>4290.5</v>
      </c>
      <c r="O691" s="12">
        <v>11.800094000857927</v>
      </c>
      <c r="P691" s="3">
        <v>106.46000000000001</v>
      </c>
    </row>
    <row r="692" spans="1:16" x14ac:dyDescent="0.35">
      <c r="A692" t="s">
        <v>0</v>
      </c>
      <c r="B692" s="5">
        <v>688</v>
      </c>
      <c r="C692">
        <v>409</v>
      </c>
      <c r="D692" s="3">
        <v>167.09</v>
      </c>
      <c r="E692" s="3">
        <v>87.65</v>
      </c>
      <c r="F692" s="3">
        <v>5.94</v>
      </c>
      <c r="G692" s="3">
        <f t="shared" si="10"/>
        <v>14.755892255892256</v>
      </c>
      <c r="H692" s="3">
        <v>159.84</v>
      </c>
      <c r="I692" s="3">
        <v>0.18</v>
      </c>
      <c r="J692" s="3">
        <v>7.0000000000000007E-2</v>
      </c>
      <c r="K692" s="3">
        <v>78.790000000000006</v>
      </c>
      <c r="L692" s="3">
        <v>5.38</v>
      </c>
      <c r="M692" s="3">
        <v>7231.47</v>
      </c>
      <c r="N692" s="10">
        <v>4198.8999999999996</v>
      </c>
      <c r="O692" s="12">
        <v>11.773329042314799</v>
      </c>
      <c r="P692" s="3">
        <v>95.16</v>
      </c>
    </row>
    <row r="693" spans="1:16" x14ac:dyDescent="0.35">
      <c r="A693" t="s">
        <v>0</v>
      </c>
      <c r="B693" s="5">
        <v>689</v>
      </c>
      <c r="C693">
        <v>903</v>
      </c>
      <c r="D693" s="3">
        <v>171.23</v>
      </c>
      <c r="E693" s="3">
        <v>82.34</v>
      </c>
      <c r="F693" s="3">
        <v>13.96</v>
      </c>
      <c r="G693" s="3">
        <f t="shared" si="10"/>
        <v>5.8982808022922635</v>
      </c>
      <c r="H693" s="3">
        <v>71.180000000000007</v>
      </c>
      <c r="I693" s="3">
        <v>0.39</v>
      </c>
      <c r="J693" s="3">
        <v>0.17</v>
      </c>
      <c r="K693" s="3">
        <v>76.12</v>
      </c>
      <c r="L693" s="3">
        <v>12.68</v>
      </c>
      <c r="M693" s="3">
        <v>7362.61</v>
      </c>
      <c r="N693" s="10">
        <v>4154.6000000000004</v>
      </c>
      <c r="O693" s="12">
        <v>11.666656978276364</v>
      </c>
      <c r="P693" s="3">
        <v>3.8199999999999932</v>
      </c>
    </row>
    <row r="694" spans="1:16" x14ac:dyDescent="0.35">
      <c r="A694" t="s">
        <v>0</v>
      </c>
      <c r="B694" s="5">
        <v>690</v>
      </c>
      <c r="C694">
        <v>884</v>
      </c>
      <c r="D694" s="3">
        <v>285.55</v>
      </c>
      <c r="E694" s="3">
        <v>150.35</v>
      </c>
      <c r="F694" s="3">
        <v>7.49</v>
      </c>
      <c r="G694" s="3">
        <f t="shared" si="10"/>
        <v>20.073431241655541</v>
      </c>
      <c r="H694" s="3">
        <v>86.38</v>
      </c>
      <c r="I694" s="3">
        <v>0.14000000000000001</v>
      </c>
      <c r="J694" s="3">
        <v>0.05</v>
      </c>
      <c r="K694" s="3">
        <v>136.82</v>
      </c>
      <c r="L694" s="3">
        <v>7.98</v>
      </c>
      <c r="M694" s="3">
        <v>7318.07</v>
      </c>
      <c r="N694" s="10">
        <v>4061.85</v>
      </c>
      <c r="O694" s="12">
        <v>11.728719758587641</v>
      </c>
      <c r="P694" s="3">
        <v>168.62</v>
      </c>
    </row>
    <row r="695" spans="1:16" x14ac:dyDescent="0.35">
      <c r="A695" t="s">
        <v>0</v>
      </c>
      <c r="B695" s="5">
        <v>691</v>
      </c>
      <c r="C695">
        <v>1153</v>
      </c>
      <c r="D695" s="3">
        <v>209.83</v>
      </c>
      <c r="E695" s="3">
        <v>103.77</v>
      </c>
      <c r="F695" s="3">
        <v>14.15</v>
      </c>
      <c r="G695" s="3">
        <f t="shared" si="10"/>
        <v>7.3335689045936387</v>
      </c>
      <c r="H695" s="3">
        <v>75.64</v>
      </c>
      <c r="I695" s="3">
        <v>0.33</v>
      </c>
      <c r="J695" s="3">
        <v>0.14000000000000001</v>
      </c>
      <c r="K695" s="3">
        <v>93.65</v>
      </c>
      <c r="L695" s="3">
        <v>13.58</v>
      </c>
      <c r="M695" s="3">
        <v>7414.36</v>
      </c>
      <c r="N695" s="10">
        <v>3983.36</v>
      </c>
      <c r="O695" s="12">
        <v>11.661410229917937</v>
      </c>
      <c r="P695" s="3">
        <v>179.36</v>
      </c>
    </row>
    <row r="696" spans="1:16" x14ac:dyDescent="0.35">
      <c r="A696" t="s">
        <v>0</v>
      </c>
      <c r="B696" s="5">
        <v>692</v>
      </c>
      <c r="C696">
        <v>348</v>
      </c>
      <c r="D696" s="3">
        <v>131.65</v>
      </c>
      <c r="E696" s="3">
        <v>66.760000000000005</v>
      </c>
      <c r="F696" s="3">
        <v>6.64</v>
      </c>
      <c r="G696" s="3">
        <f t="shared" si="10"/>
        <v>10.054216867469881</v>
      </c>
      <c r="H696" s="3">
        <v>62.56</v>
      </c>
      <c r="I696" s="3">
        <v>0.25</v>
      </c>
      <c r="J696" s="3">
        <v>0.1</v>
      </c>
      <c r="K696" s="3">
        <v>61.47</v>
      </c>
      <c r="L696" s="3">
        <v>5.85</v>
      </c>
      <c r="M696" s="3">
        <v>7264.28</v>
      </c>
      <c r="N696" s="10">
        <v>3963.92</v>
      </c>
      <c r="O696" s="12">
        <v>11.800296887553365</v>
      </c>
      <c r="P696" s="3">
        <v>12.439999999999998</v>
      </c>
    </row>
    <row r="697" spans="1:16" x14ac:dyDescent="0.35">
      <c r="A697" t="s">
        <v>0</v>
      </c>
      <c r="B697" s="5">
        <v>693</v>
      </c>
      <c r="C697">
        <v>208</v>
      </c>
      <c r="D697" s="3">
        <v>77.319999999999993</v>
      </c>
      <c r="E697" s="3">
        <v>36.31</v>
      </c>
      <c r="F697" s="3">
        <v>7.29</v>
      </c>
      <c r="G697" s="3">
        <f t="shared" si="10"/>
        <v>4.9807956104252407</v>
      </c>
      <c r="H697" s="3">
        <v>53.7</v>
      </c>
      <c r="I697" s="3">
        <v>0.44</v>
      </c>
      <c r="J697" s="3">
        <v>0.2</v>
      </c>
      <c r="K697" s="3">
        <v>33.11</v>
      </c>
      <c r="L697" s="3">
        <v>6.97</v>
      </c>
      <c r="M697" s="3">
        <v>7443.43</v>
      </c>
      <c r="N697" s="10">
        <v>3826.9</v>
      </c>
      <c r="O697" s="12">
        <v>11.672905937349896</v>
      </c>
      <c r="P697" s="3">
        <v>21.299999999999997</v>
      </c>
    </row>
    <row r="698" spans="1:16" x14ac:dyDescent="0.35">
      <c r="A698" t="s">
        <v>0</v>
      </c>
      <c r="B698" s="5">
        <v>694</v>
      </c>
      <c r="C698">
        <v>557</v>
      </c>
      <c r="D698" s="3">
        <v>155.66999999999999</v>
      </c>
      <c r="E698" s="3">
        <v>77.930000000000007</v>
      </c>
      <c r="F698" s="3">
        <v>9.1</v>
      </c>
      <c r="G698" s="3">
        <f t="shared" si="10"/>
        <v>8.5637362637362653</v>
      </c>
      <c r="H698" s="3">
        <v>52.38</v>
      </c>
      <c r="I698" s="3">
        <v>0.28999999999999998</v>
      </c>
      <c r="J698" s="3">
        <v>0.12</v>
      </c>
      <c r="K698" s="3">
        <v>71.400000000000006</v>
      </c>
      <c r="L698" s="3">
        <v>8.81</v>
      </c>
      <c r="M698" s="3">
        <v>7432.92</v>
      </c>
      <c r="N698" s="10">
        <v>3818.6</v>
      </c>
      <c r="O698" s="12">
        <v>11.684294898931977</v>
      </c>
      <c r="P698" s="3">
        <v>22.619999999999997</v>
      </c>
    </row>
    <row r="699" spans="1:16" x14ac:dyDescent="0.35">
      <c r="A699" t="s">
        <v>0</v>
      </c>
      <c r="B699" s="5">
        <v>695</v>
      </c>
      <c r="C699">
        <v>430</v>
      </c>
      <c r="D699" s="3">
        <v>130.43</v>
      </c>
      <c r="E699" s="3">
        <v>64.78</v>
      </c>
      <c r="F699" s="3">
        <v>8.4499999999999993</v>
      </c>
      <c r="G699" s="3">
        <f t="shared" si="10"/>
        <v>7.6662721893491135</v>
      </c>
      <c r="H699" s="3">
        <v>131.19</v>
      </c>
      <c r="I699" s="3">
        <v>0.32</v>
      </c>
      <c r="J699" s="3">
        <v>0.13</v>
      </c>
      <c r="K699" s="3">
        <v>59.08</v>
      </c>
      <c r="L699" s="3">
        <v>8.4499999999999993</v>
      </c>
      <c r="M699" s="3">
        <v>7288.08</v>
      </c>
      <c r="N699" s="10">
        <v>3773.47</v>
      </c>
      <c r="O699" s="12">
        <v>11.824651565770115</v>
      </c>
      <c r="P699" s="3">
        <v>123.81</v>
      </c>
    </row>
    <row r="700" spans="1:16" x14ac:dyDescent="0.35">
      <c r="A700" t="s">
        <v>0</v>
      </c>
      <c r="B700" s="5">
        <v>696</v>
      </c>
      <c r="C700">
        <v>1042</v>
      </c>
      <c r="D700" s="3">
        <v>238.42</v>
      </c>
      <c r="E700" s="3">
        <v>123.19</v>
      </c>
      <c r="F700" s="3">
        <v>10.77</v>
      </c>
      <c r="G700" s="3">
        <f t="shared" si="10"/>
        <v>11.438254410399258</v>
      </c>
      <c r="H700" s="3">
        <v>36.979999999999997</v>
      </c>
      <c r="I700" s="3">
        <v>0.23</v>
      </c>
      <c r="J700" s="3">
        <v>0.09</v>
      </c>
      <c r="K700" s="3">
        <v>110.98</v>
      </c>
      <c r="L700" s="3">
        <v>10</v>
      </c>
      <c r="M700" s="3">
        <v>7396.09</v>
      </c>
      <c r="N700" s="10">
        <v>3712.36</v>
      </c>
      <c r="O700" s="12">
        <v>11.742694883685612</v>
      </c>
      <c r="P700" s="3">
        <v>38.020000000000003</v>
      </c>
    </row>
    <row r="701" spans="1:16" x14ac:dyDescent="0.35">
      <c r="A701" t="s">
        <v>0</v>
      </c>
      <c r="B701" s="5">
        <v>697</v>
      </c>
      <c r="C701">
        <v>252</v>
      </c>
      <c r="D701" s="3">
        <v>78.11</v>
      </c>
      <c r="E701" s="3">
        <v>34.92</v>
      </c>
      <c r="F701" s="3">
        <v>9.19</v>
      </c>
      <c r="G701" s="3">
        <f t="shared" si="10"/>
        <v>3.7997823721436346</v>
      </c>
      <c r="H701" s="3">
        <v>136.51</v>
      </c>
      <c r="I701" s="3">
        <v>0.52</v>
      </c>
      <c r="J701" s="3">
        <v>0.26</v>
      </c>
      <c r="K701" s="3">
        <v>33.119999999999997</v>
      </c>
      <c r="L701" s="3">
        <v>8.48</v>
      </c>
      <c r="M701" s="3">
        <v>7298.13</v>
      </c>
      <c r="N701" s="10">
        <v>3499.91</v>
      </c>
      <c r="O701" s="12">
        <v>11.881220994866439</v>
      </c>
      <c r="P701" s="3">
        <v>118.49000000000001</v>
      </c>
    </row>
    <row r="702" spans="1:16" x14ac:dyDescent="0.35">
      <c r="A702" t="s">
        <v>0</v>
      </c>
      <c r="B702" s="5">
        <v>698</v>
      </c>
      <c r="C702">
        <v>1113</v>
      </c>
      <c r="D702" s="3">
        <v>272.17</v>
      </c>
      <c r="E702" s="3">
        <v>142.94</v>
      </c>
      <c r="F702" s="3">
        <v>9.91</v>
      </c>
      <c r="G702" s="3">
        <f t="shared" si="10"/>
        <v>14.423814328960646</v>
      </c>
      <c r="H702" s="3">
        <v>61.14</v>
      </c>
      <c r="I702" s="3">
        <v>0.19</v>
      </c>
      <c r="J702" s="3">
        <v>7.0000000000000007E-2</v>
      </c>
      <c r="K702" s="3">
        <v>127.95</v>
      </c>
      <c r="L702" s="3">
        <v>9.42</v>
      </c>
      <c r="M702" s="3">
        <v>7341.96</v>
      </c>
      <c r="N702" s="10">
        <v>3316.19</v>
      </c>
      <c r="O702" s="12">
        <v>11.886048500421991</v>
      </c>
      <c r="P702" s="3">
        <v>13.86</v>
      </c>
    </row>
    <row r="703" spans="1:16" x14ac:dyDescent="0.35">
      <c r="A703" t="s">
        <v>0</v>
      </c>
      <c r="B703" s="5">
        <v>699</v>
      </c>
      <c r="C703">
        <v>437</v>
      </c>
      <c r="D703" s="3">
        <v>147.74</v>
      </c>
      <c r="E703" s="3">
        <v>75.02</v>
      </c>
      <c r="F703" s="3">
        <v>7.42</v>
      </c>
      <c r="G703" s="3">
        <f t="shared" si="10"/>
        <v>10.110512129380053</v>
      </c>
      <c r="H703" s="3">
        <v>91.54</v>
      </c>
      <c r="I703" s="3">
        <v>0.25</v>
      </c>
      <c r="J703" s="3">
        <v>0.1</v>
      </c>
      <c r="K703" s="3">
        <v>69.010000000000005</v>
      </c>
      <c r="L703" s="3">
        <v>7.04</v>
      </c>
      <c r="M703" s="3">
        <v>7350.27</v>
      </c>
      <c r="N703" s="10">
        <v>3380.37</v>
      </c>
      <c r="O703" s="12">
        <v>11.863235676411676</v>
      </c>
      <c r="P703" s="3">
        <v>163.45999999999998</v>
      </c>
    </row>
    <row r="704" spans="1:16" x14ac:dyDescent="0.35">
      <c r="A704" t="s">
        <v>0</v>
      </c>
      <c r="B704" s="5">
        <v>700</v>
      </c>
      <c r="C704">
        <v>624</v>
      </c>
      <c r="D704" s="3">
        <v>163.59</v>
      </c>
      <c r="E704" s="3">
        <v>81.56</v>
      </c>
      <c r="F704" s="3">
        <v>9.74</v>
      </c>
      <c r="G704" s="3">
        <f t="shared" si="10"/>
        <v>8.3737166324435321</v>
      </c>
      <c r="H704" s="3">
        <v>93.57</v>
      </c>
      <c r="I704" s="3">
        <v>0.28999999999999998</v>
      </c>
      <c r="J704" s="3">
        <v>0.12</v>
      </c>
      <c r="K704" s="3">
        <v>74.239999999999995</v>
      </c>
      <c r="L704" s="3">
        <v>9.9700000000000006</v>
      </c>
      <c r="M704" s="3">
        <v>7369.11</v>
      </c>
      <c r="N704" s="10">
        <v>3398.52</v>
      </c>
      <c r="O704" s="12">
        <v>11.84203603915622</v>
      </c>
      <c r="P704" s="3">
        <v>161.43</v>
      </c>
    </row>
    <row r="705" spans="1:16" x14ac:dyDescent="0.35">
      <c r="A705" t="s">
        <v>0</v>
      </c>
      <c r="B705" s="5">
        <v>701</v>
      </c>
      <c r="C705">
        <v>1419</v>
      </c>
      <c r="D705" s="3">
        <v>279.95</v>
      </c>
      <c r="E705" s="3">
        <v>141.65</v>
      </c>
      <c r="F705" s="3">
        <v>12.75</v>
      </c>
      <c r="G705" s="3">
        <f t="shared" si="10"/>
        <v>11.109803921568627</v>
      </c>
      <c r="H705" s="3">
        <v>99.87</v>
      </c>
      <c r="I705" s="3">
        <v>0.23</v>
      </c>
      <c r="J705" s="3">
        <v>0.09</v>
      </c>
      <c r="K705" s="3">
        <v>130.25</v>
      </c>
      <c r="L705" s="3">
        <v>13.93</v>
      </c>
      <c r="M705" s="3">
        <v>7427.99</v>
      </c>
      <c r="N705" s="10">
        <v>3289.19</v>
      </c>
      <c r="O705" s="12">
        <v>11.81557582947951</v>
      </c>
      <c r="P705" s="3">
        <v>155.13</v>
      </c>
    </row>
    <row r="706" spans="1:16" x14ac:dyDescent="0.35">
      <c r="A706" t="s">
        <v>0</v>
      </c>
      <c r="B706" s="5">
        <v>702</v>
      </c>
      <c r="C706">
        <v>498</v>
      </c>
      <c r="D706" s="3">
        <v>131.47</v>
      </c>
      <c r="E706" s="3">
        <v>63.63</v>
      </c>
      <c r="F706" s="3">
        <v>9.9600000000000009</v>
      </c>
      <c r="G706" s="3">
        <f t="shared" si="10"/>
        <v>6.3885542168674698</v>
      </c>
      <c r="H706" s="3">
        <v>79.47</v>
      </c>
      <c r="I706" s="3">
        <v>0.36</v>
      </c>
      <c r="J706" s="3">
        <v>0.16</v>
      </c>
      <c r="K706" s="3">
        <v>58.03</v>
      </c>
      <c r="L706" s="3">
        <v>10.19</v>
      </c>
      <c r="M706" s="3">
        <v>7340.06</v>
      </c>
      <c r="N706" s="10">
        <v>3162.4</v>
      </c>
      <c r="O706" s="12">
        <v>11.924603167103717</v>
      </c>
      <c r="P706" s="3">
        <v>175.53</v>
      </c>
    </row>
    <row r="707" spans="1:16" x14ac:dyDescent="0.35">
      <c r="A707" t="s">
        <v>0</v>
      </c>
      <c r="B707" s="5">
        <v>703</v>
      </c>
      <c r="C707">
        <v>417</v>
      </c>
      <c r="D707" s="3">
        <v>151.46</v>
      </c>
      <c r="E707" s="3">
        <v>77.77</v>
      </c>
      <c r="F707" s="3">
        <v>6.83</v>
      </c>
      <c r="G707" s="3">
        <f t="shared" si="10"/>
        <v>11.386530014641288</v>
      </c>
      <c r="H707" s="3">
        <v>91.85</v>
      </c>
      <c r="I707" s="3">
        <v>0.23</v>
      </c>
      <c r="J707" s="3">
        <v>0.09</v>
      </c>
      <c r="K707" s="3">
        <v>71.03</v>
      </c>
      <c r="L707" s="3">
        <v>6.05</v>
      </c>
      <c r="M707" s="3">
        <v>7268.03</v>
      </c>
      <c r="N707" s="10">
        <v>3314.79</v>
      </c>
      <c r="O707" s="12">
        <v>11.952505206904108</v>
      </c>
      <c r="P707" s="3">
        <v>163.15</v>
      </c>
    </row>
    <row r="708" spans="1:16" x14ac:dyDescent="0.35">
      <c r="A708" t="s">
        <v>0</v>
      </c>
      <c r="B708" s="5">
        <v>704</v>
      </c>
      <c r="C708">
        <v>228</v>
      </c>
      <c r="D708" s="3">
        <v>102.71</v>
      </c>
      <c r="E708" s="3">
        <v>51.91</v>
      </c>
      <c r="F708" s="3">
        <v>5.59</v>
      </c>
      <c r="G708" s="3">
        <f t="shared" si="10"/>
        <v>9.2862254025044724</v>
      </c>
      <c r="H708" s="3">
        <v>65.17</v>
      </c>
      <c r="I708" s="3">
        <v>0.27</v>
      </c>
      <c r="J708" s="3">
        <v>0.11</v>
      </c>
      <c r="K708" s="3">
        <v>47.42</v>
      </c>
      <c r="L708" s="3">
        <v>4.96</v>
      </c>
      <c r="M708" s="3">
        <v>7221.82</v>
      </c>
      <c r="N708" s="10">
        <v>3455.4</v>
      </c>
      <c r="O708" s="12">
        <v>11.960137509219809</v>
      </c>
      <c r="P708" s="3">
        <v>9.8299999999999983</v>
      </c>
    </row>
    <row r="709" spans="1:16" x14ac:dyDescent="0.35">
      <c r="A709" t="s">
        <v>0</v>
      </c>
      <c r="B709" s="5">
        <v>705</v>
      </c>
      <c r="C709">
        <v>1482</v>
      </c>
      <c r="D709" s="3">
        <v>239.88</v>
      </c>
      <c r="E709" s="3">
        <v>118.06</v>
      </c>
      <c r="F709" s="3">
        <v>15.98</v>
      </c>
      <c r="G709" s="3">
        <f t="shared" si="10"/>
        <v>7.3879849812265332</v>
      </c>
      <c r="H709" s="3">
        <v>79.48</v>
      </c>
      <c r="I709" s="3">
        <v>0.32</v>
      </c>
      <c r="J709" s="3">
        <v>0.14000000000000001</v>
      </c>
      <c r="K709" s="3">
        <v>108.17</v>
      </c>
      <c r="L709" s="3">
        <v>16.440000000000001</v>
      </c>
      <c r="M709" s="3">
        <v>7058.17</v>
      </c>
      <c r="N709" s="10">
        <v>3199.04</v>
      </c>
      <c r="O709" s="12">
        <v>12.167938075770454</v>
      </c>
      <c r="P709" s="3">
        <v>175.51999999999998</v>
      </c>
    </row>
    <row r="710" spans="1:16" x14ac:dyDescent="0.35">
      <c r="A710" t="s">
        <v>0</v>
      </c>
      <c r="B710" s="5">
        <v>706</v>
      </c>
      <c r="C710">
        <v>836</v>
      </c>
      <c r="D710" s="3">
        <v>144.49</v>
      </c>
      <c r="E710" s="3">
        <v>64.989999999999995</v>
      </c>
      <c r="F710" s="3">
        <v>16.38</v>
      </c>
      <c r="G710" s="3">
        <f t="shared" ref="G710:G773" si="11">E710/F710</f>
        <v>3.9676434676434678</v>
      </c>
      <c r="H710" s="3">
        <v>78.16</v>
      </c>
      <c r="I710" s="3">
        <v>0.5</v>
      </c>
      <c r="J710" s="3">
        <v>0.25</v>
      </c>
      <c r="K710" s="3">
        <v>60.84</v>
      </c>
      <c r="L710" s="3">
        <v>15.09</v>
      </c>
      <c r="M710" s="3">
        <v>7094.81</v>
      </c>
      <c r="N710" s="10">
        <v>3178.91</v>
      </c>
      <c r="O710" s="12">
        <v>12.139992247161812</v>
      </c>
      <c r="P710" s="3">
        <v>176.84</v>
      </c>
    </row>
    <row r="711" spans="1:16" x14ac:dyDescent="0.35">
      <c r="A711" t="s">
        <v>0</v>
      </c>
      <c r="B711" s="5">
        <v>707</v>
      </c>
      <c r="C711">
        <v>2669</v>
      </c>
      <c r="D711" s="3">
        <v>257.16000000000003</v>
      </c>
      <c r="E711" s="3">
        <v>115.32</v>
      </c>
      <c r="F711" s="3">
        <v>29.47</v>
      </c>
      <c r="G711" s="3">
        <f t="shared" si="11"/>
        <v>3.9131319986426876</v>
      </c>
      <c r="H711" s="3">
        <v>82.55</v>
      </c>
      <c r="I711" s="3">
        <v>0.51</v>
      </c>
      <c r="J711" s="3">
        <v>0.26</v>
      </c>
      <c r="K711" s="3">
        <v>106.4</v>
      </c>
      <c r="L711" s="3">
        <v>26.76</v>
      </c>
      <c r="M711" s="3">
        <v>7084.18</v>
      </c>
      <c r="N711" s="10">
        <v>3423.26</v>
      </c>
      <c r="O711" s="12">
        <v>12.0909416525902</v>
      </c>
      <c r="P711" s="3">
        <v>172.45</v>
      </c>
    </row>
    <row r="712" spans="1:16" x14ac:dyDescent="0.35">
      <c r="A712" t="s">
        <v>0</v>
      </c>
      <c r="B712" s="5">
        <v>708</v>
      </c>
      <c r="C712">
        <v>356</v>
      </c>
      <c r="D712" s="3">
        <v>153.36000000000001</v>
      </c>
      <c r="E712" s="3">
        <v>78.7</v>
      </c>
      <c r="F712" s="3">
        <v>5.76</v>
      </c>
      <c r="G712" s="3">
        <f t="shared" si="11"/>
        <v>13.663194444444445</v>
      </c>
      <c r="H712" s="3">
        <v>82.71</v>
      </c>
      <c r="I712" s="3">
        <v>0.19</v>
      </c>
      <c r="J712" s="3">
        <v>7.0000000000000007E-2</v>
      </c>
      <c r="K712" s="3">
        <v>72.44</v>
      </c>
      <c r="L712" s="3">
        <v>6.07</v>
      </c>
      <c r="M712" s="3">
        <v>7029.88</v>
      </c>
      <c r="N712" s="10">
        <v>3286.36</v>
      </c>
      <c r="O712" s="12">
        <v>12.172313967073569</v>
      </c>
      <c r="P712" s="3">
        <v>172.29000000000002</v>
      </c>
    </row>
    <row r="713" spans="1:16" x14ac:dyDescent="0.35">
      <c r="A713" t="s">
        <v>0</v>
      </c>
      <c r="B713" s="5">
        <v>709</v>
      </c>
      <c r="C713">
        <v>1919</v>
      </c>
      <c r="D713" s="3">
        <v>366.69</v>
      </c>
      <c r="E713" s="3">
        <v>193.04</v>
      </c>
      <c r="F713" s="3">
        <v>12.66</v>
      </c>
      <c r="G713" s="3">
        <f t="shared" si="11"/>
        <v>15.248025276461295</v>
      </c>
      <c r="H713" s="3">
        <v>68.84</v>
      </c>
      <c r="I713" s="3">
        <v>0.18</v>
      </c>
      <c r="J713" s="3">
        <v>7.0000000000000007E-2</v>
      </c>
      <c r="K713" s="3">
        <v>174.05</v>
      </c>
      <c r="L713" s="3">
        <v>12.26</v>
      </c>
      <c r="M713" s="3">
        <v>7028.04</v>
      </c>
      <c r="N713" s="10">
        <v>3094.05</v>
      </c>
      <c r="O713" s="12">
        <v>12.220046183818043</v>
      </c>
      <c r="P713" s="3">
        <v>6.1599999999999966</v>
      </c>
    </row>
    <row r="714" spans="1:16" x14ac:dyDescent="0.35">
      <c r="A714" t="s">
        <v>0</v>
      </c>
      <c r="B714" s="5">
        <v>710</v>
      </c>
      <c r="C714">
        <v>646</v>
      </c>
      <c r="D714" s="3">
        <v>176.49</v>
      </c>
      <c r="E714" s="3">
        <v>90.02</v>
      </c>
      <c r="F714" s="3">
        <v>9.14</v>
      </c>
      <c r="G714" s="3">
        <f t="shared" si="11"/>
        <v>9.8490153172866517</v>
      </c>
      <c r="H714" s="3">
        <v>71.41</v>
      </c>
      <c r="I714" s="3">
        <v>0.26</v>
      </c>
      <c r="J714" s="3">
        <v>0.1</v>
      </c>
      <c r="K714" s="3">
        <v>81.02</v>
      </c>
      <c r="L714" s="3">
        <v>8.5399999999999991</v>
      </c>
      <c r="M714" s="3">
        <v>7007.39</v>
      </c>
      <c r="N714" s="10">
        <v>3095.1</v>
      </c>
      <c r="O714" s="12">
        <v>12.238263413739817</v>
      </c>
      <c r="P714" s="3">
        <v>3.5900000000000034</v>
      </c>
    </row>
    <row r="715" spans="1:16" x14ac:dyDescent="0.35">
      <c r="A715" t="s">
        <v>0</v>
      </c>
      <c r="B715" s="5">
        <v>711</v>
      </c>
      <c r="C715">
        <v>1870</v>
      </c>
      <c r="D715" s="3">
        <v>285.95</v>
      </c>
      <c r="E715" s="3">
        <v>144.59</v>
      </c>
      <c r="F715" s="3">
        <v>16.47</v>
      </c>
      <c r="G715" s="3">
        <f t="shared" si="11"/>
        <v>8.7789921068609598</v>
      </c>
      <c r="H715" s="3">
        <v>57.7</v>
      </c>
      <c r="I715" s="3">
        <v>0.28999999999999998</v>
      </c>
      <c r="J715" s="3">
        <v>0.11</v>
      </c>
      <c r="K715" s="3">
        <v>129.85</v>
      </c>
      <c r="L715" s="3">
        <v>14.95</v>
      </c>
      <c r="M715" s="3">
        <v>6955.96</v>
      </c>
      <c r="N715" s="10">
        <v>3118.77</v>
      </c>
      <c r="O715" s="12">
        <v>12.278588708599502</v>
      </c>
      <c r="P715" s="3">
        <v>17.299999999999997</v>
      </c>
    </row>
    <row r="716" spans="1:16" x14ac:dyDescent="0.35">
      <c r="A716" t="s">
        <v>0</v>
      </c>
      <c r="B716" s="5">
        <v>712</v>
      </c>
      <c r="C716">
        <v>1224</v>
      </c>
      <c r="D716" s="3">
        <v>302.16000000000003</v>
      </c>
      <c r="E716" s="3">
        <v>159.87</v>
      </c>
      <c r="F716" s="3">
        <v>9.75</v>
      </c>
      <c r="G716" s="3">
        <f t="shared" si="11"/>
        <v>16.396923076923077</v>
      </c>
      <c r="H716" s="3">
        <v>51.85</v>
      </c>
      <c r="I716" s="3">
        <v>0.17</v>
      </c>
      <c r="J716" s="3">
        <v>0.06</v>
      </c>
      <c r="K716" s="3">
        <v>143.22</v>
      </c>
      <c r="L716" s="3">
        <v>9.2100000000000009</v>
      </c>
      <c r="M716" s="3">
        <v>6951.37</v>
      </c>
      <c r="N716" s="10">
        <v>3084.45</v>
      </c>
      <c r="O716" s="12">
        <v>12.290918587461164</v>
      </c>
      <c r="P716" s="3">
        <v>23.15</v>
      </c>
    </row>
    <row r="717" spans="1:16" x14ac:dyDescent="0.35">
      <c r="A717" t="s">
        <v>0</v>
      </c>
      <c r="B717" s="5">
        <v>713</v>
      </c>
      <c r="C717">
        <v>1803</v>
      </c>
      <c r="D717" s="3">
        <v>413.1</v>
      </c>
      <c r="E717" s="3">
        <v>220.91</v>
      </c>
      <c r="F717" s="3">
        <v>10.39</v>
      </c>
      <c r="G717" s="3">
        <f t="shared" si="11"/>
        <v>21.26179018286814</v>
      </c>
      <c r="H717" s="3">
        <v>123.19</v>
      </c>
      <c r="I717" s="3">
        <v>0.13</v>
      </c>
      <c r="J717" s="3">
        <v>0.05</v>
      </c>
      <c r="K717" s="3">
        <v>198.88</v>
      </c>
      <c r="L717" s="3">
        <v>10.220000000000001</v>
      </c>
      <c r="M717" s="3">
        <v>6877.55</v>
      </c>
      <c r="N717" s="10">
        <v>2945.65</v>
      </c>
      <c r="O717" s="12">
        <v>12.390204446680501</v>
      </c>
      <c r="P717" s="3">
        <v>131.81</v>
      </c>
    </row>
    <row r="718" spans="1:16" x14ac:dyDescent="0.35">
      <c r="A718" t="s">
        <v>0</v>
      </c>
      <c r="B718" s="5">
        <v>714</v>
      </c>
      <c r="C718">
        <v>362</v>
      </c>
      <c r="D718" s="3">
        <v>171.03</v>
      </c>
      <c r="E718" s="3">
        <v>87.8</v>
      </c>
      <c r="F718" s="3">
        <v>5.25</v>
      </c>
      <c r="G718" s="3">
        <f t="shared" si="11"/>
        <v>16.723809523809525</v>
      </c>
      <c r="H718" s="3">
        <v>61.19</v>
      </c>
      <c r="I718" s="3">
        <v>0.16</v>
      </c>
      <c r="J718" s="3">
        <v>0.06</v>
      </c>
      <c r="K718" s="3">
        <v>81.41</v>
      </c>
      <c r="L718" s="3">
        <v>5.82</v>
      </c>
      <c r="M718" s="3">
        <v>6969.99</v>
      </c>
      <c r="N718" s="10">
        <v>3013.37</v>
      </c>
      <c r="O718" s="12">
        <v>12.291299438239299</v>
      </c>
      <c r="P718" s="3">
        <v>13.810000000000002</v>
      </c>
    </row>
    <row r="719" spans="1:16" x14ac:dyDescent="0.35">
      <c r="A719" t="s">
        <v>0</v>
      </c>
      <c r="B719" s="5">
        <v>715</v>
      </c>
      <c r="C719">
        <v>561</v>
      </c>
      <c r="D719" s="3">
        <v>124.09</v>
      </c>
      <c r="E719" s="3">
        <v>57.58</v>
      </c>
      <c r="F719" s="3">
        <v>12.41</v>
      </c>
      <c r="G719" s="3">
        <f t="shared" si="11"/>
        <v>4.6398066075745366</v>
      </c>
      <c r="H719" s="3">
        <v>179.62</v>
      </c>
      <c r="I719" s="3">
        <v>0.46</v>
      </c>
      <c r="J719" s="3">
        <v>0.22</v>
      </c>
      <c r="K719" s="3">
        <v>53.15</v>
      </c>
      <c r="L719" s="3">
        <v>11</v>
      </c>
      <c r="M719" s="3">
        <v>6976.05</v>
      </c>
      <c r="N719" s="10">
        <v>2902.5</v>
      </c>
      <c r="O719" s="12">
        <v>12.312449213260779</v>
      </c>
      <c r="P719" s="3">
        <v>75.38</v>
      </c>
    </row>
    <row r="720" spans="1:16" x14ac:dyDescent="0.35">
      <c r="A720" t="s">
        <v>0</v>
      </c>
      <c r="B720" s="5">
        <v>716</v>
      </c>
      <c r="C720">
        <v>1320</v>
      </c>
      <c r="D720" s="3">
        <v>258.64</v>
      </c>
      <c r="E720" s="3">
        <v>131.32</v>
      </c>
      <c r="F720" s="3">
        <v>12.8</v>
      </c>
      <c r="G720" s="3">
        <f t="shared" si="11"/>
        <v>10.259374999999999</v>
      </c>
      <c r="H720" s="3">
        <v>118.34</v>
      </c>
      <c r="I720" s="3">
        <v>0.25</v>
      </c>
      <c r="J720" s="3">
        <v>0.1</v>
      </c>
      <c r="K720" s="3">
        <v>118.98</v>
      </c>
      <c r="L720" s="3">
        <v>13.4</v>
      </c>
      <c r="M720" s="3">
        <v>7135.85</v>
      </c>
      <c r="N720" s="10">
        <v>2870.43</v>
      </c>
      <c r="O720" s="12">
        <v>12.177213453756567</v>
      </c>
      <c r="P720" s="3">
        <v>136.66</v>
      </c>
    </row>
    <row r="721" spans="1:16" x14ac:dyDescent="0.35">
      <c r="A721" t="s">
        <v>0</v>
      </c>
      <c r="B721" s="5">
        <v>717</v>
      </c>
      <c r="C721">
        <v>638</v>
      </c>
      <c r="D721" s="3">
        <v>147.82</v>
      </c>
      <c r="E721" s="3">
        <v>71.45</v>
      </c>
      <c r="F721" s="3">
        <v>11.37</v>
      </c>
      <c r="G721" s="3">
        <f t="shared" si="11"/>
        <v>6.2840809146877756</v>
      </c>
      <c r="H721" s="3">
        <v>49.97</v>
      </c>
      <c r="I721" s="3">
        <v>0.37</v>
      </c>
      <c r="J721" s="3">
        <v>0.16</v>
      </c>
      <c r="K721" s="3">
        <v>65.19</v>
      </c>
      <c r="L721" s="3">
        <v>11.38</v>
      </c>
      <c r="M721" s="3">
        <v>7322.06</v>
      </c>
      <c r="N721" s="10">
        <v>2997.14</v>
      </c>
      <c r="O721" s="12">
        <v>11.980306037721164</v>
      </c>
      <c r="P721" s="3">
        <v>25.03</v>
      </c>
    </row>
    <row r="722" spans="1:16" x14ac:dyDescent="0.35">
      <c r="A722" t="s">
        <v>0</v>
      </c>
      <c r="B722" s="5">
        <v>718</v>
      </c>
      <c r="C722">
        <v>2107</v>
      </c>
      <c r="D722" s="3">
        <v>265.52</v>
      </c>
      <c r="E722" s="3">
        <v>128.66999999999999</v>
      </c>
      <c r="F722" s="3">
        <v>20.85</v>
      </c>
      <c r="G722" s="3">
        <f t="shared" si="11"/>
        <v>6.1712230215827324</v>
      </c>
      <c r="H722" s="3">
        <v>84.08</v>
      </c>
      <c r="I722" s="3">
        <v>0.38</v>
      </c>
      <c r="J722" s="3">
        <v>0.16</v>
      </c>
      <c r="K722" s="3">
        <v>116.91</v>
      </c>
      <c r="L722" s="3">
        <v>18.690000000000001</v>
      </c>
      <c r="M722" s="3">
        <v>7414.86</v>
      </c>
      <c r="N722" s="10">
        <v>2806.47</v>
      </c>
      <c r="O722" s="12">
        <v>11.943001510545313</v>
      </c>
      <c r="P722" s="3">
        <v>170.92000000000002</v>
      </c>
    </row>
    <row r="723" spans="1:16" x14ac:dyDescent="0.35">
      <c r="A723" t="s">
        <v>0</v>
      </c>
      <c r="B723" s="5">
        <v>719</v>
      </c>
      <c r="C723">
        <v>471</v>
      </c>
      <c r="D723" s="3">
        <v>167.67</v>
      </c>
      <c r="E723" s="3">
        <v>85.9</v>
      </c>
      <c r="F723" s="3">
        <v>6.98</v>
      </c>
      <c r="G723" s="3">
        <f t="shared" si="11"/>
        <v>12.306590257879657</v>
      </c>
      <c r="H723" s="3">
        <v>53.6</v>
      </c>
      <c r="I723" s="3">
        <v>0.21</v>
      </c>
      <c r="J723" s="3">
        <v>0.08</v>
      </c>
      <c r="K723" s="3">
        <v>78.819999999999993</v>
      </c>
      <c r="L723" s="3">
        <v>6.98</v>
      </c>
      <c r="M723" s="3">
        <v>7299.41</v>
      </c>
      <c r="N723" s="10">
        <v>2874.75</v>
      </c>
      <c r="O723" s="12">
        <v>12.029894077439261</v>
      </c>
      <c r="P723" s="3">
        <v>21.4</v>
      </c>
    </row>
    <row r="724" spans="1:16" x14ac:dyDescent="0.35">
      <c r="A724" t="s">
        <v>0</v>
      </c>
      <c r="B724" s="5">
        <v>720</v>
      </c>
      <c r="C724">
        <v>1264</v>
      </c>
      <c r="D724" s="3">
        <v>228.13</v>
      </c>
      <c r="E724" s="3">
        <v>114.11</v>
      </c>
      <c r="F724" s="3">
        <v>14.1</v>
      </c>
      <c r="G724" s="3">
        <f t="shared" si="11"/>
        <v>8.0929078014184395</v>
      </c>
      <c r="H724" s="3">
        <v>81.06</v>
      </c>
      <c r="I724" s="3">
        <v>0.31</v>
      </c>
      <c r="J724" s="3">
        <v>0.12</v>
      </c>
      <c r="K724" s="3">
        <v>104.08</v>
      </c>
      <c r="L724" s="3">
        <v>12.78</v>
      </c>
      <c r="M724" s="3">
        <v>6920.97</v>
      </c>
      <c r="N724" s="10">
        <v>2745.4</v>
      </c>
      <c r="O724" s="12">
        <v>12.399360015573377</v>
      </c>
      <c r="P724" s="3">
        <v>173.94</v>
      </c>
    </row>
    <row r="725" spans="1:16" x14ac:dyDescent="0.35">
      <c r="A725" t="s">
        <v>0</v>
      </c>
      <c r="B725" s="5">
        <v>721</v>
      </c>
      <c r="C725">
        <v>1170</v>
      </c>
      <c r="D725" s="3">
        <v>209.16</v>
      </c>
      <c r="E725" s="3">
        <v>102.91</v>
      </c>
      <c r="F725" s="3">
        <v>14.48</v>
      </c>
      <c r="G725" s="3">
        <f t="shared" si="11"/>
        <v>7.1070441988950268</v>
      </c>
      <c r="H725" s="3">
        <v>80.290000000000006</v>
      </c>
      <c r="I725" s="3">
        <v>0.34</v>
      </c>
      <c r="J725" s="3">
        <v>0.14000000000000001</v>
      </c>
      <c r="K725" s="3">
        <v>93.05</v>
      </c>
      <c r="L725" s="3">
        <v>14.29</v>
      </c>
      <c r="M725" s="3">
        <v>6786.57</v>
      </c>
      <c r="N725" s="10">
        <v>2813.86</v>
      </c>
      <c r="O725" s="12">
        <v>12.503157866708136</v>
      </c>
      <c r="P725" s="3">
        <v>174.70999999999998</v>
      </c>
    </row>
    <row r="726" spans="1:16" x14ac:dyDescent="0.35">
      <c r="A726" t="s">
        <v>0</v>
      </c>
      <c r="B726" s="5">
        <v>722</v>
      </c>
      <c r="C726">
        <v>324</v>
      </c>
      <c r="D726" s="3">
        <v>100.05</v>
      </c>
      <c r="E726" s="3">
        <v>46.79</v>
      </c>
      <c r="F726" s="3">
        <v>8.82</v>
      </c>
      <c r="G726" s="3">
        <f t="shared" si="11"/>
        <v>5.3049886621315192</v>
      </c>
      <c r="H726" s="3">
        <v>39.15</v>
      </c>
      <c r="I726" s="3">
        <v>0.41</v>
      </c>
      <c r="J726" s="3">
        <v>0.19</v>
      </c>
      <c r="K726" s="3">
        <v>44.2</v>
      </c>
      <c r="L726" s="3">
        <v>8.85</v>
      </c>
      <c r="M726" s="3">
        <v>6746.64</v>
      </c>
      <c r="N726" s="10">
        <v>2769.12</v>
      </c>
      <c r="O726" s="12">
        <v>12.549592109598517</v>
      </c>
      <c r="P726" s="3">
        <v>35.85</v>
      </c>
    </row>
    <row r="727" spans="1:16" x14ac:dyDescent="0.35">
      <c r="A727" t="s">
        <v>0</v>
      </c>
      <c r="B727" s="5">
        <v>723</v>
      </c>
      <c r="C727">
        <v>1922</v>
      </c>
      <c r="D727" s="3">
        <v>277.3</v>
      </c>
      <c r="E727" s="3">
        <v>138.21</v>
      </c>
      <c r="F727" s="3">
        <v>17.71</v>
      </c>
      <c r="G727" s="3">
        <f t="shared" si="11"/>
        <v>7.8040654997176739</v>
      </c>
      <c r="H727" s="3">
        <v>72.239999999999995</v>
      </c>
      <c r="I727" s="3">
        <v>0.31</v>
      </c>
      <c r="J727" s="3">
        <v>0.13</v>
      </c>
      <c r="K727" s="3">
        <v>125.13</v>
      </c>
      <c r="L727" s="3">
        <v>16.7</v>
      </c>
      <c r="M727" s="3">
        <v>6485.79</v>
      </c>
      <c r="N727" s="10">
        <v>2774.05</v>
      </c>
      <c r="O727" s="12">
        <v>12.781708566908829</v>
      </c>
      <c r="P727" s="3">
        <v>2.7600000000000051</v>
      </c>
    </row>
    <row r="728" spans="1:16" x14ac:dyDescent="0.35">
      <c r="A728" t="s">
        <v>0</v>
      </c>
      <c r="B728" s="5">
        <v>724</v>
      </c>
      <c r="C728">
        <v>1648</v>
      </c>
      <c r="D728" s="3">
        <v>256.01</v>
      </c>
      <c r="E728" s="3">
        <v>127.73</v>
      </c>
      <c r="F728" s="3">
        <v>16.43</v>
      </c>
      <c r="G728" s="3">
        <f t="shared" si="11"/>
        <v>7.774193548387097</v>
      </c>
      <c r="H728" s="3">
        <v>71.44</v>
      </c>
      <c r="I728" s="3">
        <v>0.32</v>
      </c>
      <c r="J728" s="3">
        <v>0.13</v>
      </c>
      <c r="K728" s="3">
        <v>116.3</v>
      </c>
      <c r="L728" s="3">
        <v>14.56</v>
      </c>
      <c r="M728" s="3">
        <v>6470.79</v>
      </c>
      <c r="N728" s="10">
        <v>2762.22</v>
      </c>
      <c r="O728" s="12">
        <v>12.797959230518002</v>
      </c>
      <c r="P728" s="3">
        <v>3.5600000000000023</v>
      </c>
    </row>
    <row r="729" spans="1:16" x14ac:dyDescent="0.35">
      <c r="A729" t="s">
        <v>0</v>
      </c>
      <c r="B729" s="5">
        <v>725</v>
      </c>
      <c r="C729">
        <v>4199</v>
      </c>
      <c r="D729" s="3">
        <v>354.95</v>
      </c>
      <c r="E729" s="3">
        <v>167.68</v>
      </c>
      <c r="F729" s="3">
        <v>31.88</v>
      </c>
      <c r="G729" s="3">
        <f t="shared" si="11"/>
        <v>5.2597239648682566</v>
      </c>
      <c r="H729" s="3">
        <v>65.89</v>
      </c>
      <c r="I729" s="3">
        <v>0.42</v>
      </c>
      <c r="J729" s="3">
        <v>0.19</v>
      </c>
      <c r="K729" s="3">
        <v>153.12</v>
      </c>
      <c r="L729" s="3">
        <v>30.18</v>
      </c>
      <c r="M729" s="3">
        <v>6255.61</v>
      </c>
      <c r="N729" s="10">
        <v>3117.98</v>
      </c>
      <c r="O729" s="12">
        <v>12.905154097013561</v>
      </c>
      <c r="P729" s="3">
        <v>9.11</v>
      </c>
    </row>
    <row r="730" spans="1:16" x14ac:dyDescent="0.35">
      <c r="A730" t="s">
        <v>0</v>
      </c>
      <c r="B730" s="5">
        <v>726</v>
      </c>
      <c r="C730">
        <v>2189</v>
      </c>
      <c r="D730" s="3">
        <v>299.02999999999997</v>
      </c>
      <c r="E730" s="3">
        <v>149.82</v>
      </c>
      <c r="F730" s="3">
        <v>18.600000000000001</v>
      </c>
      <c r="G730" s="3">
        <f t="shared" si="11"/>
        <v>8.0548387096774192</v>
      </c>
      <c r="H730" s="3">
        <v>98.55</v>
      </c>
      <c r="I730" s="3">
        <v>0.31</v>
      </c>
      <c r="J730" s="3">
        <v>0.12</v>
      </c>
      <c r="K730" s="3">
        <v>135.86000000000001</v>
      </c>
      <c r="L730" s="3">
        <v>17.11</v>
      </c>
      <c r="M730" s="3">
        <v>6828.18</v>
      </c>
      <c r="N730" s="10">
        <v>3156.81</v>
      </c>
      <c r="O730" s="12">
        <v>12.383755861939804</v>
      </c>
      <c r="P730" s="3">
        <v>156.44999999999999</v>
      </c>
    </row>
    <row r="731" spans="1:16" x14ac:dyDescent="0.35">
      <c r="A731" t="s">
        <v>0</v>
      </c>
      <c r="B731" s="5">
        <v>727</v>
      </c>
      <c r="C731">
        <v>1407</v>
      </c>
      <c r="D731" s="3">
        <v>241.78</v>
      </c>
      <c r="E731" s="3">
        <v>121.18</v>
      </c>
      <c r="F731" s="3">
        <v>14.78</v>
      </c>
      <c r="G731" s="3">
        <f t="shared" si="11"/>
        <v>8.1989174560216522</v>
      </c>
      <c r="H731" s="3">
        <v>66.69</v>
      </c>
      <c r="I731" s="3">
        <v>0.3</v>
      </c>
      <c r="J731" s="3">
        <v>0.12</v>
      </c>
      <c r="K731" s="3">
        <v>109.77</v>
      </c>
      <c r="L731" s="3">
        <v>13.91</v>
      </c>
      <c r="M731" s="3">
        <v>6740.32</v>
      </c>
      <c r="N731" s="10">
        <v>2879.05</v>
      </c>
      <c r="O731" s="12">
        <v>12.528900140704097</v>
      </c>
      <c r="P731" s="3">
        <v>8.3100000000000023</v>
      </c>
    </row>
    <row r="732" spans="1:16" x14ac:dyDescent="0.35">
      <c r="A732" t="s">
        <v>0</v>
      </c>
      <c r="B732" s="5">
        <v>728</v>
      </c>
      <c r="C732">
        <v>2341</v>
      </c>
      <c r="D732" s="3">
        <v>255.91</v>
      </c>
      <c r="E732" s="3">
        <v>120.57</v>
      </c>
      <c r="F732" s="3">
        <v>24.72</v>
      </c>
      <c r="G732" s="3">
        <f t="shared" si="11"/>
        <v>4.8774271844660193</v>
      </c>
      <c r="H732" s="3">
        <v>69.569999999999993</v>
      </c>
      <c r="I732" s="3">
        <v>0.45</v>
      </c>
      <c r="J732" s="3">
        <v>0.21</v>
      </c>
      <c r="K732" s="3">
        <v>112.38</v>
      </c>
      <c r="L732" s="3">
        <v>23.48</v>
      </c>
      <c r="M732" s="3">
        <v>6320.82</v>
      </c>
      <c r="N732" s="10">
        <v>3148.74</v>
      </c>
      <c r="O732" s="12">
        <v>12.839460303532393</v>
      </c>
      <c r="P732" s="3">
        <v>5.4300000000000068</v>
      </c>
    </row>
    <row r="733" spans="1:16" x14ac:dyDescent="0.35">
      <c r="A733" t="s">
        <v>0</v>
      </c>
      <c r="B733" s="5">
        <v>729</v>
      </c>
      <c r="C733">
        <v>2560</v>
      </c>
      <c r="D733" s="3">
        <v>376.43</v>
      </c>
      <c r="E733" s="3">
        <v>194.42</v>
      </c>
      <c r="F733" s="3">
        <v>16.77</v>
      </c>
      <c r="G733" s="3">
        <f t="shared" si="11"/>
        <v>11.593321407274896</v>
      </c>
      <c r="H733" s="3">
        <v>111.31</v>
      </c>
      <c r="I733" s="3">
        <v>0.23</v>
      </c>
      <c r="J733" s="3">
        <v>0.09</v>
      </c>
      <c r="K733" s="3">
        <v>178.19</v>
      </c>
      <c r="L733" s="3">
        <v>15.77</v>
      </c>
      <c r="M733" s="3">
        <v>6373.94</v>
      </c>
      <c r="N733" s="10">
        <v>3287.67</v>
      </c>
      <c r="O733" s="12">
        <v>12.758656868505945</v>
      </c>
      <c r="P733" s="3">
        <v>143.69</v>
      </c>
    </row>
    <row r="734" spans="1:16" x14ac:dyDescent="0.35">
      <c r="A734" t="s">
        <v>0</v>
      </c>
      <c r="B734" s="5">
        <v>730</v>
      </c>
      <c r="C734">
        <v>1752</v>
      </c>
      <c r="D734" s="3">
        <v>200.65</v>
      </c>
      <c r="E734" s="3">
        <v>87.51</v>
      </c>
      <c r="F734" s="3">
        <v>25.49</v>
      </c>
      <c r="G734" s="3">
        <f t="shared" si="11"/>
        <v>3.4331110239309539</v>
      </c>
      <c r="H734" s="3">
        <v>116.12</v>
      </c>
      <c r="I734" s="3">
        <v>0.55000000000000004</v>
      </c>
      <c r="J734" s="3">
        <v>0.28999999999999998</v>
      </c>
      <c r="K734" s="3">
        <v>82.38</v>
      </c>
      <c r="L734" s="3">
        <v>23.25</v>
      </c>
      <c r="M734" s="3">
        <v>6339.45</v>
      </c>
      <c r="N734" s="10">
        <v>3282.37</v>
      </c>
      <c r="O734" s="12">
        <v>12.790774019142757</v>
      </c>
      <c r="P734" s="3">
        <v>138.88</v>
      </c>
    </row>
    <row r="735" spans="1:16" x14ac:dyDescent="0.35">
      <c r="A735" t="s">
        <v>0</v>
      </c>
      <c r="B735" s="5">
        <v>731</v>
      </c>
      <c r="C735">
        <v>868</v>
      </c>
      <c r="D735" s="3">
        <v>224.14</v>
      </c>
      <c r="E735" s="3">
        <v>115.48</v>
      </c>
      <c r="F735" s="3">
        <v>9.57</v>
      </c>
      <c r="G735" s="3">
        <f t="shared" si="11"/>
        <v>12.066875653082549</v>
      </c>
      <c r="H735" s="3">
        <v>81.17</v>
      </c>
      <c r="I735" s="3">
        <v>0.22</v>
      </c>
      <c r="J735" s="3">
        <v>0.08</v>
      </c>
      <c r="K735" s="3">
        <v>106.21</v>
      </c>
      <c r="L735" s="3">
        <v>8.9600000000000009</v>
      </c>
      <c r="M735" s="3">
        <v>6324.12</v>
      </c>
      <c r="N735" s="10">
        <v>3364.16</v>
      </c>
      <c r="O735" s="12">
        <v>12.784884049900239</v>
      </c>
      <c r="P735" s="3">
        <v>173.82999999999998</v>
      </c>
    </row>
    <row r="736" spans="1:16" x14ac:dyDescent="0.35">
      <c r="A736" t="s">
        <v>0</v>
      </c>
      <c r="B736" s="5">
        <v>732</v>
      </c>
      <c r="C736">
        <v>428</v>
      </c>
      <c r="D736" s="3">
        <v>118.49</v>
      </c>
      <c r="E736" s="3">
        <v>56.71</v>
      </c>
      <c r="F736" s="3">
        <v>9.61</v>
      </c>
      <c r="G736" s="3">
        <f t="shared" si="11"/>
        <v>5.9011446409989601</v>
      </c>
      <c r="H736" s="3">
        <v>36.99</v>
      </c>
      <c r="I736" s="3">
        <v>0.38</v>
      </c>
      <c r="J736" s="3">
        <v>0.17</v>
      </c>
      <c r="K736" s="3">
        <v>51.88</v>
      </c>
      <c r="L736" s="3">
        <v>8.6</v>
      </c>
      <c r="M736" s="3">
        <v>6279.53</v>
      </c>
      <c r="N736" s="10">
        <v>3460.53</v>
      </c>
      <c r="O736" s="12">
        <v>12.801669458435141</v>
      </c>
      <c r="P736" s="3">
        <v>38.01</v>
      </c>
    </row>
    <row r="737" spans="1:16" x14ac:dyDescent="0.35">
      <c r="A737" t="s">
        <v>0</v>
      </c>
      <c r="B737" s="5">
        <v>733</v>
      </c>
      <c r="C737">
        <v>937</v>
      </c>
      <c r="D737" s="3">
        <v>186.78</v>
      </c>
      <c r="E737" s="3">
        <v>92.56</v>
      </c>
      <c r="F737" s="3">
        <v>12.89</v>
      </c>
      <c r="G737" s="3">
        <f t="shared" si="11"/>
        <v>7.1807602792862681</v>
      </c>
      <c r="H737" s="3">
        <v>46.19</v>
      </c>
      <c r="I737" s="3">
        <v>0.34</v>
      </c>
      <c r="J737" s="3">
        <v>0.14000000000000001</v>
      </c>
      <c r="K737" s="3">
        <v>83.24</v>
      </c>
      <c r="L737" s="3">
        <v>12.72</v>
      </c>
      <c r="M737" s="3">
        <v>6277.66</v>
      </c>
      <c r="N737" s="10">
        <v>3499.76</v>
      </c>
      <c r="O737" s="12">
        <v>12.79394057894975</v>
      </c>
      <c r="P737" s="3">
        <v>28.810000000000002</v>
      </c>
    </row>
    <row r="738" spans="1:16" x14ac:dyDescent="0.35">
      <c r="A738" t="s">
        <v>0</v>
      </c>
      <c r="B738" s="5">
        <v>734</v>
      </c>
      <c r="C738">
        <v>1621</v>
      </c>
      <c r="D738" s="3">
        <v>303.31</v>
      </c>
      <c r="E738" s="3">
        <v>157.49</v>
      </c>
      <c r="F738" s="3">
        <v>13.1</v>
      </c>
      <c r="G738" s="3">
        <f t="shared" si="11"/>
        <v>12.022137404580153</v>
      </c>
      <c r="H738" s="3">
        <v>48.63</v>
      </c>
      <c r="I738" s="3">
        <v>0.22</v>
      </c>
      <c r="J738" s="3">
        <v>0.08</v>
      </c>
      <c r="K738" s="3">
        <v>142.19999999999999</v>
      </c>
      <c r="L738" s="3">
        <v>11.95</v>
      </c>
      <c r="M738" s="3">
        <v>6268.24</v>
      </c>
      <c r="N738" s="10">
        <v>3544.47</v>
      </c>
      <c r="O738" s="12">
        <v>12.791650969484113</v>
      </c>
      <c r="P738" s="3">
        <v>26.369999999999997</v>
      </c>
    </row>
    <row r="739" spans="1:16" x14ac:dyDescent="0.35">
      <c r="A739" t="s">
        <v>0</v>
      </c>
      <c r="B739" s="5">
        <v>735</v>
      </c>
      <c r="C739">
        <v>484</v>
      </c>
      <c r="D739" s="3">
        <v>99.29</v>
      </c>
      <c r="E739" s="3">
        <v>39.700000000000003</v>
      </c>
      <c r="F739" s="3">
        <v>15.52</v>
      </c>
      <c r="G739" s="3">
        <f t="shared" si="11"/>
        <v>2.5579896907216497</v>
      </c>
      <c r="H739" s="3">
        <v>23.24</v>
      </c>
      <c r="I739" s="3">
        <v>0.62</v>
      </c>
      <c r="J739" s="3">
        <v>0.39</v>
      </c>
      <c r="K739" s="3">
        <v>40.36</v>
      </c>
      <c r="L739" s="3">
        <v>15.68</v>
      </c>
      <c r="M739" s="3">
        <v>6542.17</v>
      </c>
      <c r="N739" s="10">
        <v>3336.99</v>
      </c>
      <c r="O739" s="12">
        <v>12.596376630486432</v>
      </c>
      <c r="P739" s="3">
        <v>51.760000000000005</v>
      </c>
    </row>
    <row r="740" spans="1:16" x14ac:dyDescent="0.35">
      <c r="A740" t="s">
        <v>0</v>
      </c>
      <c r="B740" s="5">
        <v>736</v>
      </c>
      <c r="C740">
        <v>1036</v>
      </c>
      <c r="D740" s="3">
        <v>204.89</v>
      </c>
      <c r="E740" s="3">
        <v>102.36</v>
      </c>
      <c r="F740" s="3">
        <v>12.89</v>
      </c>
      <c r="G740" s="3">
        <f t="shared" si="11"/>
        <v>7.9410395655546928</v>
      </c>
      <c r="H740" s="3">
        <v>54.43</v>
      </c>
      <c r="I740" s="3">
        <v>0.31</v>
      </c>
      <c r="J740" s="3">
        <v>0.13</v>
      </c>
      <c r="K740" s="3">
        <v>92.18</v>
      </c>
      <c r="L740" s="3">
        <v>12.2</v>
      </c>
      <c r="M740" s="3">
        <v>6554.87</v>
      </c>
      <c r="N740" s="10">
        <v>3375.36</v>
      </c>
      <c r="O740" s="12">
        <v>12.575822792750827</v>
      </c>
      <c r="P740" s="3">
        <v>20.57</v>
      </c>
    </row>
    <row r="741" spans="1:16" x14ac:dyDescent="0.35">
      <c r="A741" t="s">
        <v>0</v>
      </c>
      <c r="B741" s="5">
        <v>737</v>
      </c>
      <c r="C741">
        <v>5073</v>
      </c>
      <c r="D741" s="3">
        <v>420.82</v>
      </c>
      <c r="E741" s="3">
        <v>208.25</v>
      </c>
      <c r="F741" s="3">
        <v>31.02</v>
      </c>
      <c r="G741" s="3">
        <f t="shared" si="11"/>
        <v>6.7134107027724053</v>
      </c>
      <c r="H741" s="3">
        <v>67.28</v>
      </c>
      <c r="I741" s="3">
        <v>0.36</v>
      </c>
      <c r="J741" s="3">
        <v>0.15</v>
      </c>
      <c r="K741" s="3">
        <v>191.72</v>
      </c>
      <c r="L741" s="3">
        <v>27.99</v>
      </c>
      <c r="M741" s="3">
        <v>6555.67</v>
      </c>
      <c r="N741" s="10">
        <v>3450.17</v>
      </c>
      <c r="O741" s="12">
        <v>12.557179280320135</v>
      </c>
      <c r="P741" s="3">
        <v>7.7199999999999989</v>
      </c>
    </row>
    <row r="742" spans="1:16" x14ac:dyDescent="0.35">
      <c r="A742" t="s">
        <v>0</v>
      </c>
      <c r="B742" s="5">
        <v>738</v>
      </c>
      <c r="C742">
        <v>1708</v>
      </c>
      <c r="D742" s="3">
        <v>282.04000000000002</v>
      </c>
      <c r="E742" s="3">
        <v>142.12</v>
      </c>
      <c r="F742" s="3">
        <v>15.3</v>
      </c>
      <c r="G742" s="3">
        <f t="shared" si="11"/>
        <v>9.2888888888888896</v>
      </c>
      <c r="H742" s="3">
        <v>36.909999999999997</v>
      </c>
      <c r="I742" s="3">
        <v>0.27</v>
      </c>
      <c r="J742" s="3">
        <v>0.11</v>
      </c>
      <c r="K742" s="3">
        <v>129.5</v>
      </c>
      <c r="L742" s="3">
        <v>15.79</v>
      </c>
      <c r="M742" s="3">
        <v>6616.45</v>
      </c>
      <c r="N742" s="10">
        <v>3574.51</v>
      </c>
      <c r="O742" s="12">
        <v>12.473021380514668</v>
      </c>
      <c r="P742" s="3">
        <v>38.090000000000003</v>
      </c>
    </row>
    <row r="743" spans="1:16" x14ac:dyDescent="0.35">
      <c r="A743" t="s">
        <v>0</v>
      </c>
      <c r="B743" s="5">
        <v>739</v>
      </c>
      <c r="C743">
        <v>430</v>
      </c>
      <c r="D743" s="3">
        <v>184.65</v>
      </c>
      <c r="E743" s="3">
        <v>97.63</v>
      </c>
      <c r="F743" s="3">
        <v>5.61</v>
      </c>
      <c r="G743" s="3">
        <f t="shared" si="11"/>
        <v>17.402852049910873</v>
      </c>
      <c r="H743" s="3">
        <v>68.14</v>
      </c>
      <c r="I743" s="3">
        <v>0.16</v>
      </c>
      <c r="J743" s="3">
        <v>0.06</v>
      </c>
      <c r="K743" s="3">
        <v>88.39</v>
      </c>
      <c r="L743" s="3">
        <v>5.01</v>
      </c>
      <c r="M743" s="3">
        <v>6880.43</v>
      </c>
      <c r="N743" s="10">
        <v>3266.58</v>
      </c>
      <c r="O743" s="12">
        <v>12.310718648046747</v>
      </c>
      <c r="P743" s="3">
        <v>6.8599999999999994</v>
      </c>
    </row>
    <row r="744" spans="1:16" x14ac:dyDescent="0.35">
      <c r="A744" t="s">
        <v>0</v>
      </c>
      <c r="B744" s="5">
        <v>740</v>
      </c>
      <c r="C744">
        <v>1123</v>
      </c>
      <c r="D744" s="3">
        <v>309.89999999999998</v>
      </c>
      <c r="E744" s="3">
        <v>165.54</v>
      </c>
      <c r="F744" s="3">
        <v>8.64</v>
      </c>
      <c r="G744" s="3">
        <f t="shared" si="11"/>
        <v>19.159722222222221</v>
      </c>
      <c r="H744" s="3">
        <v>59.6</v>
      </c>
      <c r="I744" s="3">
        <v>0.15</v>
      </c>
      <c r="J744" s="3">
        <v>0.05</v>
      </c>
      <c r="K744" s="3">
        <v>148.35</v>
      </c>
      <c r="L744" s="3">
        <v>7.7</v>
      </c>
      <c r="M744" s="3">
        <v>6910.19</v>
      </c>
      <c r="N744" s="10">
        <v>3667.13</v>
      </c>
      <c r="O744" s="12">
        <v>12.188111313689175</v>
      </c>
      <c r="P744" s="3">
        <v>15.399999999999999</v>
      </c>
    </row>
    <row r="745" spans="1:16" x14ac:dyDescent="0.35">
      <c r="A745" t="s">
        <v>0</v>
      </c>
      <c r="B745" s="5">
        <v>741</v>
      </c>
      <c r="C745">
        <v>781</v>
      </c>
      <c r="D745" s="3">
        <v>123.68</v>
      </c>
      <c r="E745" s="3">
        <v>49.64</v>
      </c>
      <c r="F745" s="3">
        <v>20.03</v>
      </c>
      <c r="G745" s="3">
        <f t="shared" si="11"/>
        <v>2.4782825761357961</v>
      </c>
      <c r="H745" s="3">
        <v>121.27</v>
      </c>
      <c r="I745" s="3">
        <v>0.64</v>
      </c>
      <c r="J745" s="3">
        <v>0.4</v>
      </c>
      <c r="K745" s="3">
        <v>47.68</v>
      </c>
      <c r="L745" s="3">
        <v>17.82</v>
      </c>
      <c r="M745" s="3">
        <v>6854.62</v>
      </c>
      <c r="N745" s="10">
        <v>3670.21</v>
      </c>
      <c r="O745" s="12">
        <v>12.237073661381725</v>
      </c>
      <c r="P745" s="3">
        <v>133.73000000000002</v>
      </c>
    </row>
    <row r="746" spans="1:16" x14ac:dyDescent="0.35">
      <c r="A746" t="s">
        <v>0</v>
      </c>
      <c r="B746" s="5">
        <v>742</v>
      </c>
      <c r="C746">
        <v>883</v>
      </c>
      <c r="D746" s="3">
        <v>240.24</v>
      </c>
      <c r="E746" s="3">
        <v>125.83</v>
      </c>
      <c r="F746" s="3">
        <v>8.93</v>
      </c>
      <c r="G746" s="3">
        <f t="shared" si="11"/>
        <v>14.090705487122062</v>
      </c>
      <c r="H746" s="3">
        <v>77.42</v>
      </c>
      <c r="I746" s="3">
        <v>0.19</v>
      </c>
      <c r="J746" s="3">
        <v>7.0000000000000007E-2</v>
      </c>
      <c r="K746" s="3">
        <v>113.28</v>
      </c>
      <c r="L746" s="3">
        <v>8.4600000000000009</v>
      </c>
      <c r="M746" s="3">
        <v>7104.08</v>
      </c>
      <c r="N746" s="10">
        <v>3877.79</v>
      </c>
      <c r="O746" s="12">
        <v>11.964216703966493</v>
      </c>
      <c r="P746" s="3">
        <v>177.57999999999998</v>
      </c>
    </row>
    <row r="747" spans="1:16" x14ac:dyDescent="0.35">
      <c r="A747" t="s">
        <v>0</v>
      </c>
      <c r="B747" s="5">
        <v>743</v>
      </c>
      <c r="C747">
        <v>1093</v>
      </c>
      <c r="D747" s="3">
        <v>153.29</v>
      </c>
      <c r="E747" s="3">
        <v>64.16</v>
      </c>
      <c r="F747" s="3">
        <v>21.69</v>
      </c>
      <c r="G747" s="3">
        <f t="shared" si="11"/>
        <v>2.9580451821115719</v>
      </c>
      <c r="H747" s="3">
        <v>39.770000000000003</v>
      </c>
      <c r="I747" s="3">
        <v>0.57999999999999996</v>
      </c>
      <c r="J747" s="3">
        <v>0.34</v>
      </c>
      <c r="K747" s="3">
        <v>61.47</v>
      </c>
      <c r="L747" s="3">
        <v>21.22</v>
      </c>
      <c r="M747" s="3">
        <v>6775.98</v>
      </c>
      <c r="N747" s="10">
        <v>3706.68</v>
      </c>
      <c r="O747" s="12">
        <v>12.298667435830335</v>
      </c>
      <c r="P747" s="3">
        <v>35.229999999999997</v>
      </c>
    </row>
    <row r="748" spans="1:16" x14ac:dyDescent="0.35">
      <c r="A748" t="s">
        <v>0</v>
      </c>
      <c r="B748" s="5">
        <v>744</v>
      </c>
      <c r="C748">
        <v>304</v>
      </c>
      <c r="D748" s="3">
        <v>90.48</v>
      </c>
      <c r="E748" s="3">
        <v>36.93</v>
      </c>
      <c r="F748" s="3">
        <v>10.48</v>
      </c>
      <c r="G748" s="3">
        <f t="shared" si="11"/>
        <v>3.5238549618320607</v>
      </c>
      <c r="H748" s="3">
        <v>176.94</v>
      </c>
      <c r="I748" s="3">
        <v>0.47</v>
      </c>
      <c r="J748" s="3">
        <v>0.28000000000000003</v>
      </c>
      <c r="K748" s="3">
        <v>40.200000000000003</v>
      </c>
      <c r="L748" s="3">
        <v>9.75</v>
      </c>
      <c r="M748" s="3">
        <v>6783.14</v>
      </c>
      <c r="N748" s="10">
        <v>3727.92</v>
      </c>
      <c r="O748" s="12">
        <v>12.287173597465328</v>
      </c>
      <c r="P748" s="3">
        <v>78.06</v>
      </c>
    </row>
    <row r="749" spans="1:16" x14ac:dyDescent="0.35">
      <c r="A749" t="s">
        <v>0</v>
      </c>
      <c r="B749" s="5">
        <v>745</v>
      </c>
      <c r="C749">
        <v>298</v>
      </c>
      <c r="D749" s="3">
        <v>92.26</v>
      </c>
      <c r="E749" s="3">
        <v>42.94</v>
      </c>
      <c r="F749" s="3">
        <v>8.84</v>
      </c>
      <c r="G749" s="3">
        <f t="shared" si="11"/>
        <v>4.8574660633484159</v>
      </c>
      <c r="H749" s="3">
        <v>50.27</v>
      </c>
      <c r="I749" s="3">
        <v>0.44</v>
      </c>
      <c r="J749" s="3">
        <v>0.21</v>
      </c>
      <c r="K749" s="3">
        <v>39.82</v>
      </c>
      <c r="L749" s="3">
        <v>8.43</v>
      </c>
      <c r="M749" s="3">
        <v>6627.38</v>
      </c>
      <c r="N749" s="10">
        <v>3839.01</v>
      </c>
      <c r="O749" s="12">
        <v>12.399859152078609</v>
      </c>
      <c r="P749" s="3">
        <v>24.729999999999997</v>
      </c>
    </row>
    <row r="750" spans="1:16" x14ac:dyDescent="0.35">
      <c r="A750" t="s">
        <v>0</v>
      </c>
      <c r="B750" s="5">
        <v>746</v>
      </c>
      <c r="C750">
        <v>440</v>
      </c>
      <c r="D750" s="3">
        <v>152.63</v>
      </c>
      <c r="E750" s="3">
        <v>78.36</v>
      </c>
      <c r="F750" s="3">
        <v>7.15</v>
      </c>
      <c r="G750" s="3">
        <f t="shared" si="11"/>
        <v>10.959440559440559</v>
      </c>
      <c r="H750" s="3">
        <v>106.64</v>
      </c>
      <c r="I750" s="3">
        <v>0.24</v>
      </c>
      <c r="J750" s="3">
        <v>0.09</v>
      </c>
      <c r="K750" s="3">
        <v>70.88</v>
      </c>
      <c r="L750" s="3">
        <v>6.6</v>
      </c>
      <c r="M750" s="3">
        <v>6575.16</v>
      </c>
      <c r="N750" s="10">
        <v>3832.53</v>
      </c>
      <c r="O750" s="12">
        <v>12.448116368801816</v>
      </c>
      <c r="P750" s="3">
        <v>148.36000000000001</v>
      </c>
    </row>
    <row r="751" spans="1:16" x14ac:dyDescent="0.35">
      <c r="A751" t="s">
        <v>0</v>
      </c>
      <c r="B751" s="5">
        <v>747</v>
      </c>
      <c r="C751">
        <v>673</v>
      </c>
      <c r="D751" s="3">
        <v>124.1</v>
      </c>
      <c r="E751" s="3">
        <v>53.64</v>
      </c>
      <c r="F751" s="3">
        <v>15.98</v>
      </c>
      <c r="G751" s="3">
        <f t="shared" si="11"/>
        <v>3.3566958698372966</v>
      </c>
      <c r="H751" s="3">
        <v>16.579999999999998</v>
      </c>
      <c r="I751" s="3">
        <v>0.55000000000000004</v>
      </c>
      <c r="J751" s="3">
        <v>0.3</v>
      </c>
      <c r="K751" s="3">
        <v>50</v>
      </c>
      <c r="L751" s="3">
        <v>15.5</v>
      </c>
      <c r="M751" s="3">
        <v>6739.91</v>
      </c>
      <c r="N751" s="10">
        <v>3852.96</v>
      </c>
      <c r="O751" s="12">
        <v>12.295871967901299</v>
      </c>
      <c r="P751" s="3">
        <v>58.42</v>
      </c>
    </row>
    <row r="752" spans="1:16" x14ac:dyDescent="0.35">
      <c r="A752" t="s">
        <v>0</v>
      </c>
      <c r="B752" s="5">
        <v>748</v>
      </c>
      <c r="C752">
        <v>343</v>
      </c>
      <c r="D752" s="3">
        <v>138.37</v>
      </c>
      <c r="E752" s="3">
        <v>71.05</v>
      </c>
      <c r="F752" s="3">
        <v>6.15</v>
      </c>
      <c r="G752" s="3">
        <f t="shared" si="11"/>
        <v>11.552845528455283</v>
      </c>
      <c r="H752" s="3">
        <v>118.61</v>
      </c>
      <c r="I752" s="3">
        <v>0.23</v>
      </c>
      <c r="J752" s="3">
        <v>0.09</v>
      </c>
      <c r="K752" s="3">
        <v>64.47</v>
      </c>
      <c r="L752" s="3">
        <v>5.82</v>
      </c>
      <c r="M752" s="3">
        <v>6594.33</v>
      </c>
      <c r="N752" s="10">
        <v>3985.74</v>
      </c>
      <c r="O752" s="12">
        <v>12.394254828070242</v>
      </c>
      <c r="P752" s="3">
        <v>136.38999999999999</v>
      </c>
    </row>
    <row r="753" spans="1:16" x14ac:dyDescent="0.35">
      <c r="A753" t="s">
        <v>0</v>
      </c>
      <c r="B753" s="5">
        <v>749</v>
      </c>
      <c r="C753">
        <v>190</v>
      </c>
      <c r="D753" s="3">
        <v>87.36</v>
      </c>
      <c r="E753" s="3">
        <v>43.04</v>
      </c>
      <c r="F753" s="3">
        <v>5.62</v>
      </c>
      <c r="G753" s="3">
        <f t="shared" si="11"/>
        <v>7.6583629893238427</v>
      </c>
      <c r="H753" s="3">
        <v>107.46</v>
      </c>
      <c r="I753" s="3">
        <v>0.31</v>
      </c>
      <c r="J753" s="3">
        <v>0.13</v>
      </c>
      <c r="K753" s="3">
        <v>39.619999999999997</v>
      </c>
      <c r="L753" s="3">
        <v>5.36</v>
      </c>
      <c r="M753" s="3">
        <v>6601.01</v>
      </c>
      <c r="N753" s="10">
        <v>4022.73</v>
      </c>
      <c r="O753" s="12">
        <v>12.379415845664726</v>
      </c>
      <c r="P753" s="3">
        <v>147.54000000000002</v>
      </c>
    </row>
    <row r="754" spans="1:16" x14ac:dyDescent="0.35">
      <c r="A754" t="s">
        <v>0</v>
      </c>
      <c r="B754" s="5">
        <v>750</v>
      </c>
      <c r="C754">
        <v>3836</v>
      </c>
      <c r="D754" s="3">
        <v>359.15</v>
      </c>
      <c r="E754" s="3">
        <v>174.35</v>
      </c>
      <c r="F754" s="3">
        <v>28.01</v>
      </c>
      <c r="G754" s="3">
        <f t="shared" si="11"/>
        <v>6.224562656194216</v>
      </c>
      <c r="H754" s="3">
        <v>158.5</v>
      </c>
      <c r="I754" s="3">
        <v>0.37</v>
      </c>
      <c r="J754" s="3">
        <v>0.16</v>
      </c>
      <c r="K754" s="3">
        <v>157.78</v>
      </c>
      <c r="L754" s="3">
        <v>25.99</v>
      </c>
      <c r="M754" s="3">
        <v>6579.8</v>
      </c>
      <c r="N754" s="10">
        <v>4152.83</v>
      </c>
      <c r="O754" s="12">
        <v>12.367207446597833</v>
      </c>
      <c r="P754" s="3">
        <v>96.5</v>
      </c>
    </row>
    <row r="755" spans="1:16" x14ac:dyDescent="0.35">
      <c r="A755" t="s">
        <v>0</v>
      </c>
      <c r="B755" s="5">
        <v>751</v>
      </c>
      <c r="C755">
        <v>581</v>
      </c>
      <c r="D755" s="3">
        <v>148.54</v>
      </c>
      <c r="E755" s="3">
        <v>73.989999999999995</v>
      </c>
      <c r="F755" s="3">
        <v>10</v>
      </c>
      <c r="G755" s="3">
        <f t="shared" si="11"/>
        <v>7.3989999999999991</v>
      </c>
      <c r="H755" s="3">
        <v>134.52000000000001</v>
      </c>
      <c r="I755" s="3">
        <v>0.33</v>
      </c>
      <c r="J755" s="3">
        <v>0.14000000000000001</v>
      </c>
      <c r="K755" s="3">
        <v>66.400000000000006</v>
      </c>
      <c r="L755" s="3">
        <v>9.9</v>
      </c>
      <c r="M755" s="3">
        <v>6578.1</v>
      </c>
      <c r="N755" s="10">
        <v>4214.8500000000004</v>
      </c>
      <c r="O755" s="12">
        <v>12.353864962086192</v>
      </c>
      <c r="P755" s="3">
        <v>120.47999999999999</v>
      </c>
    </row>
    <row r="756" spans="1:16" x14ac:dyDescent="0.35">
      <c r="A756" t="s">
        <v>0</v>
      </c>
      <c r="B756" s="5">
        <v>752</v>
      </c>
      <c r="C756">
        <v>596</v>
      </c>
      <c r="D756" s="3">
        <v>109.43</v>
      </c>
      <c r="E756" s="3">
        <v>45.26</v>
      </c>
      <c r="F756" s="3">
        <v>16.77</v>
      </c>
      <c r="G756" s="3">
        <f t="shared" si="11"/>
        <v>2.6988670244484196</v>
      </c>
      <c r="H756" s="3">
        <v>141.44</v>
      </c>
      <c r="I756" s="3">
        <v>0.63</v>
      </c>
      <c r="J756" s="3">
        <v>0.37</v>
      </c>
      <c r="K756" s="3">
        <v>43.32</v>
      </c>
      <c r="L756" s="3">
        <v>15.61</v>
      </c>
      <c r="M756" s="3">
        <v>6625.38</v>
      </c>
      <c r="N756" s="10">
        <v>4258.3599999999997</v>
      </c>
      <c r="O756" s="12">
        <v>12.30115182345715</v>
      </c>
      <c r="P756" s="3">
        <v>113.56</v>
      </c>
    </row>
    <row r="757" spans="1:16" x14ac:dyDescent="0.35">
      <c r="A757" t="s">
        <v>0</v>
      </c>
      <c r="B757" s="5">
        <v>753</v>
      </c>
      <c r="C757">
        <v>676</v>
      </c>
      <c r="D757" s="3">
        <v>225.17</v>
      </c>
      <c r="E757" s="3">
        <v>118.18</v>
      </c>
      <c r="F757" s="3">
        <v>7.28</v>
      </c>
      <c r="G757" s="3">
        <f t="shared" si="11"/>
        <v>16.233516483516485</v>
      </c>
      <c r="H757" s="3">
        <v>137.21</v>
      </c>
      <c r="I757" s="3">
        <v>0.17</v>
      </c>
      <c r="J757" s="3">
        <v>0.06</v>
      </c>
      <c r="K757" s="3">
        <v>106.83</v>
      </c>
      <c r="L757" s="3">
        <v>7.11</v>
      </c>
      <c r="M757" s="3">
        <v>6586.6</v>
      </c>
      <c r="N757" s="10">
        <v>4271.49</v>
      </c>
      <c r="O757" s="12">
        <v>12.332689147050944</v>
      </c>
      <c r="P757" s="3">
        <v>117.78999999999999</v>
      </c>
    </row>
    <row r="758" spans="1:16" x14ac:dyDescent="0.35">
      <c r="A758" t="s">
        <v>0</v>
      </c>
      <c r="B758" s="5">
        <v>754</v>
      </c>
      <c r="C758">
        <v>410</v>
      </c>
      <c r="D758" s="3">
        <v>133.32</v>
      </c>
      <c r="E758" s="3">
        <v>66.3</v>
      </c>
      <c r="F758" s="3">
        <v>7.87</v>
      </c>
      <c r="G758" s="3">
        <f t="shared" si="11"/>
        <v>8.4243964421855146</v>
      </c>
      <c r="H758" s="3">
        <v>111.47</v>
      </c>
      <c r="I758" s="3">
        <v>0.28999999999999998</v>
      </c>
      <c r="J758" s="3">
        <v>0.12</v>
      </c>
      <c r="K758" s="3">
        <v>61.13</v>
      </c>
      <c r="L758" s="3">
        <v>7.96</v>
      </c>
      <c r="M758" s="3">
        <v>6995.13</v>
      </c>
      <c r="N758" s="10">
        <v>4116.83</v>
      </c>
      <c r="O758" s="12">
        <v>12.004373661589543</v>
      </c>
      <c r="P758" s="3">
        <v>143.53</v>
      </c>
    </row>
    <row r="759" spans="1:16" x14ac:dyDescent="0.35">
      <c r="A759" t="s">
        <v>0</v>
      </c>
      <c r="B759" s="5">
        <v>755</v>
      </c>
      <c r="C759">
        <v>883</v>
      </c>
      <c r="D759" s="3">
        <v>163.30000000000001</v>
      </c>
      <c r="E759" s="3">
        <v>77.06</v>
      </c>
      <c r="F759" s="3">
        <v>14.59</v>
      </c>
      <c r="G759" s="3">
        <f t="shared" si="11"/>
        <v>5.2816997943797119</v>
      </c>
      <c r="H759" s="3">
        <v>41.75</v>
      </c>
      <c r="I759" s="3">
        <v>0.42</v>
      </c>
      <c r="J759" s="3">
        <v>0.19</v>
      </c>
      <c r="K759" s="3">
        <v>71.22</v>
      </c>
      <c r="L759" s="3">
        <v>14.25</v>
      </c>
      <c r="M759" s="3">
        <v>7097.26</v>
      </c>
      <c r="N759" s="10">
        <v>4031.86</v>
      </c>
      <c r="O759" s="12">
        <v>11.933393892722368</v>
      </c>
      <c r="P759" s="3">
        <v>33.25</v>
      </c>
    </row>
    <row r="760" spans="1:16" x14ac:dyDescent="0.35">
      <c r="A760" t="s">
        <v>0</v>
      </c>
      <c r="B760" s="5">
        <v>756</v>
      </c>
      <c r="C760">
        <v>288</v>
      </c>
      <c r="D760" s="3">
        <v>125.39</v>
      </c>
      <c r="E760" s="3">
        <v>63.65</v>
      </c>
      <c r="F760" s="3">
        <v>5.76</v>
      </c>
      <c r="G760" s="3">
        <f t="shared" si="11"/>
        <v>11.050347222222223</v>
      </c>
      <c r="H760" s="3">
        <v>141.28</v>
      </c>
      <c r="I760" s="3">
        <v>0.23</v>
      </c>
      <c r="J760" s="3">
        <v>0.09</v>
      </c>
      <c r="K760" s="3">
        <v>58.41</v>
      </c>
      <c r="L760" s="3">
        <v>5.62</v>
      </c>
      <c r="M760" s="3">
        <v>6971.68</v>
      </c>
      <c r="N760" s="10">
        <v>4141.33</v>
      </c>
      <c r="O760" s="12">
        <v>12.019475415313126</v>
      </c>
      <c r="P760" s="3">
        <v>113.72</v>
      </c>
    </row>
    <row r="761" spans="1:16" x14ac:dyDescent="0.35">
      <c r="A761" t="s">
        <v>0</v>
      </c>
      <c r="B761" s="5">
        <v>757</v>
      </c>
      <c r="C761">
        <v>548</v>
      </c>
      <c r="D761" s="3">
        <v>193.56</v>
      </c>
      <c r="E761" s="3">
        <v>101.33</v>
      </c>
      <c r="F761" s="3">
        <v>6.89</v>
      </c>
      <c r="G761" s="3">
        <f t="shared" si="11"/>
        <v>14.706821480406386</v>
      </c>
      <c r="H761" s="3">
        <v>113.02</v>
      </c>
      <c r="I761" s="3">
        <v>0.18</v>
      </c>
      <c r="J761" s="3">
        <v>7.0000000000000007E-2</v>
      </c>
      <c r="K761" s="3">
        <v>91.08</v>
      </c>
      <c r="L761" s="3">
        <v>6.69</v>
      </c>
      <c r="M761" s="3">
        <v>6956.87</v>
      </c>
      <c r="N761" s="10">
        <v>4283.21</v>
      </c>
      <c r="O761" s="12">
        <v>11.998719966579975</v>
      </c>
      <c r="P761" s="3">
        <v>141.98000000000002</v>
      </c>
    </row>
    <row r="762" spans="1:16" x14ac:dyDescent="0.35">
      <c r="A762" t="s">
        <v>0</v>
      </c>
      <c r="B762" s="5">
        <v>758</v>
      </c>
      <c r="C762">
        <v>303</v>
      </c>
      <c r="D762" s="3">
        <v>114.97</v>
      </c>
      <c r="E762" s="3">
        <v>57.5</v>
      </c>
      <c r="F762" s="3">
        <v>6.71</v>
      </c>
      <c r="G762" s="3">
        <f t="shared" si="11"/>
        <v>8.5692995529061111</v>
      </c>
      <c r="H762" s="3">
        <v>58.42</v>
      </c>
      <c r="I762" s="3">
        <v>0.28999999999999998</v>
      </c>
      <c r="J762" s="3">
        <v>0.12</v>
      </c>
      <c r="K762" s="3">
        <v>52.15</v>
      </c>
      <c r="L762" s="3">
        <v>6.67</v>
      </c>
      <c r="M762" s="3">
        <v>7058.14</v>
      </c>
      <c r="N762" s="10">
        <v>4354.5200000000004</v>
      </c>
      <c r="O762" s="12">
        <v>11.891057286455382</v>
      </c>
      <c r="P762" s="3">
        <v>16.579999999999998</v>
      </c>
    </row>
    <row r="763" spans="1:16" x14ac:dyDescent="0.35">
      <c r="A763" t="s">
        <v>0</v>
      </c>
      <c r="B763" s="5">
        <v>759</v>
      </c>
      <c r="C763">
        <v>813</v>
      </c>
      <c r="D763" s="3">
        <v>178.2</v>
      </c>
      <c r="E763" s="3">
        <v>87.47</v>
      </c>
      <c r="F763" s="3">
        <v>11.83</v>
      </c>
      <c r="G763" s="3">
        <f t="shared" si="11"/>
        <v>7.3939137785291633</v>
      </c>
      <c r="H763" s="3">
        <v>160.18</v>
      </c>
      <c r="I763" s="3">
        <v>0.32</v>
      </c>
      <c r="J763" s="3">
        <v>0.14000000000000001</v>
      </c>
      <c r="K763" s="3">
        <v>81.02</v>
      </c>
      <c r="L763" s="3">
        <v>12.33</v>
      </c>
      <c r="M763" s="3">
        <v>6815.63</v>
      </c>
      <c r="N763" s="10">
        <v>4603.87</v>
      </c>
      <c r="O763" s="12">
        <v>12.048196307971173</v>
      </c>
      <c r="P763" s="3">
        <v>94.82</v>
      </c>
    </row>
    <row r="764" spans="1:16" x14ac:dyDescent="0.35">
      <c r="A764" t="s">
        <v>0</v>
      </c>
      <c r="B764" s="5">
        <v>760</v>
      </c>
      <c r="C764">
        <v>315</v>
      </c>
      <c r="D764" s="3">
        <v>108.73</v>
      </c>
      <c r="E764" s="3">
        <v>52.6</v>
      </c>
      <c r="F764" s="3">
        <v>7.63</v>
      </c>
      <c r="G764" s="3">
        <f t="shared" si="11"/>
        <v>6.8938401048492794</v>
      </c>
      <c r="H764" s="3">
        <v>63.38</v>
      </c>
      <c r="I764" s="3">
        <v>0.33</v>
      </c>
      <c r="J764" s="3">
        <v>0.14000000000000001</v>
      </c>
      <c r="K764" s="3">
        <v>50.09</v>
      </c>
      <c r="L764" s="3">
        <v>7.13</v>
      </c>
      <c r="M764" s="3">
        <v>6857.71</v>
      </c>
      <c r="N764" s="10">
        <v>4378.7299999999996</v>
      </c>
      <c r="O764" s="12">
        <v>12.064515160789812</v>
      </c>
      <c r="P764" s="3">
        <v>11.619999999999997</v>
      </c>
    </row>
    <row r="765" spans="1:16" x14ac:dyDescent="0.35">
      <c r="A765" t="s">
        <v>0</v>
      </c>
      <c r="B765" s="5">
        <v>761</v>
      </c>
      <c r="C765">
        <v>1624</v>
      </c>
      <c r="D765" s="3">
        <v>258.2</v>
      </c>
      <c r="E765" s="3">
        <v>127.83</v>
      </c>
      <c r="F765" s="3">
        <v>16.18</v>
      </c>
      <c r="G765" s="3">
        <f t="shared" si="11"/>
        <v>7.9004944375772563</v>
      </c>
      <c r="H765" s="3">
        <v>39.78</v>
      </c>
      <c r="I765" s="3">
        <v>0.31</v>
      </c>
      <c r="J765" s="3">
        <v>0.13</v>
      </c>
      <c r="K765" s="3">
        <v>118.83</v>
      </c>
      <c r="L765" s="3">
        <v>15.1</v>
      </c>
      <c r="M765" s="3">
        <v>6786.15</v>
      </c>
      <c r="N765" s="10">
        <v>4418.13</v>
      </c>
      <c r="O765" s="12">
        <v>12.119074588338158</v>
      </c>
      <c r="P765" s="3">
        <v>35.22</v>
      </c>
    </row>
    <row r="766" spans="1:16" x14ac:dyDescent="0.35">
      <c r="A766" t="s">
        <v>0</v>
      </c>
      <c r="B766" s="5">
        <v>762</v>
      </c>
      <c r="C766">
        <v>666</v>
      </c>
      <c r="D766" s="3">
        <v>153.44</v>
      </c>
      <c r="E766" s="3">
        <v>75.56</v>
      </c>
      <c r="F766" s="3">
        <v>11.22</v>
      </c>
      <c r="G766" s="3">
        <f t="shared" si="11"/>
        <v>6.7344028520499108</v>
      </c>
      <c r="H766" s="3">
        <v>39.51</v>
      </c>
      <c r="I766" s="3">
        <v>0.36</v>
      </c>
      <c r="J766" s="3">
        <v>0.15</v>
      </c>
      <c r="K766" s="3">
        <v>67.739999999999995</v>
      </c>
      <c r="L766" s="3">
        <v>9.99</v>
      </c>
      <c r="M766" s="3">
        <v>6766.85</v>
      </c>
      <c r="N766" s="10">
        <v>4413.68</v>
      </c>
      <c r="O766" s="12">
        <v>12.137402470928969</v>
      </c>
      <c r="P766" s="3">
        <v>35.49</v>
      </c>
    </row>
    <row r="767" spans="1:16" x14ac:dyDescent="0.35">
      <c r="A767" t="s">
        <v>0</v>
      </c>
      <c r="B767" s="5">
        <v>763</v>
      </c>
      <c r="C767">
        <v>866</v>
      </c>
      <c r="D767" s="3">
        <v>258.45</v>
      </c>
      <c r="E767" s="3">
        <v>136.78</v>
      </c>
      <c r="F767" s="3">
        <v>8.06</v>
      </c>
      <c r="G767" s="3">
        <f t="shared" si="11"/>
        <v>16.970223325062033</v>
      </c>
      <c r="H767" s="3">
        <v>57.52</v>
      </c>
      <c r="I767" s="3">
        <v>0.16</v>
      </c>
      <c r="J767" s="3">
        <v>0.06</v>
      </c>
      <c r="K767" s="3">
        <v>123.22</v>
      </c>
      <c r="L767" s="3">
        <v>7.51</v>
      </c>
      <c r="M767" s="3">
        <v>6647.61</v>
      </c>
      <c r="N767" s="10">
        <v>4492.01</v>
      </c>
      <c r="O767" s="12">
        <v>12.225276266969551</v>
      </c>
      <c r="P767" s="3">
        <v>17.479999999999997</v>
      </c>
    </row>
    <row r="768" spans="1:16" x14ac:dyDescent="0.35">
      <c r="A768" t="s">
        <v>0</v>
      </c>
      <c r="B768" s="5">
        <v>764</v>
      </c>
      <c r="C768">
        <v>375</v>
      </c>
      <c r="D768" s="3">
        <v>136.03</v>
      </c>
      <c r="E768" s="3">
        <v>69.430000000000007</v>
      </c>
      <c r="F768" s="3">
        <v>6.88</v>
      </c>
      <c r="G768" s="3">
        <f t="shared" si="11"/>
        <v>10.091569767441861</v>
      </c>
      <c r="H768" s="3">
        <v>66.319999999999993</v>
      </c>
      <c r="I768" s="3">
        <v>0.25</v>
      </c>
      <c r="J768" s="3">
        <v>0.1</v>
      </c>
      <c r="K768" s="3">
        <v>63.25</v>
      </c>
      <c r="L768" s="3">
        <v>6.57</v>
      </c>
      <c r="M768" s="3">
        <v>6239.54</v>
      </c>
      <c r="N768" s="10">
        <v>4566.53</v>
      </c>
      <c r="O768" s="12">
        <v>12.572385671314677</v>
      </c>
      <c r="P768" s="3">
        <v>8.6800000000000068</v>
      </c>
    </row>
    <row r="769" spans="1:16" x14ac:dyDescent="0.35">
      <c r="A769" t="s">
        <v>0</v>
      </c>
      <c r="B769" s="5">
        <v>765</v>
      </c>
      <c r="C769">
        <v>3051</v>
      </c>
      <c r="D769" s="3">
        <v>382.3</v>
      </c>
      <c r="E769" s="3">
        <v>195.09</v>
      </c>
      <c r="F769" s="3">
        <v>19.91</v>
      </c>
      <c r="G769" s="3">
        <f t="shared" si="11"/>
        <v>9.7985936715218482</v>
      </c>
      <c r="H769" s="3">
        <v>70.290000000000006</v>
      </c>
      <c r="I769" s="3">
        <v>0.26</v>
      </c>
      <c r="J769" s="3">
        <v>0.1</v>
      </c>
      <c r="K769" s="3">
        <v>178.04</v>
      </c>
      <c r="L769" s="3">
        <v>17.96</v>
      </c>
      <c r="M769" s="3">
        <v>6361.17</v>
      </c>
      <c r="N769" s="10">
        <v>4288.4799999999996</v>
      </c>
      <c r="O769" s="12">
        <v>12.530236668758409</v>
      </c>
      <c r="P769" s="3">
        <v>4.7099999999999937</v>
      </c>
    </row>
    <row r="770" spans="1:16" x14ac:dyDescent="0.35">
      <c r="A770" t="s">
        <v>0</v>
      </c>
      <c r="B770" s="5">
        <v>766</v>
      </c>
      <c r="C770">
        <v>327</v>
      </c>
      <c r="D770" s="3">
        <v>112.39</v>
      </c>
      <c r="E770" s="3">
        <v>55.38</v>
      </c>
      <c r="F770" s="3">
        <v>7.52</v>
      </c>
      <c r="G770" s="3">
        <f t="shared" si="11"/>
        <v>7.3643617021276606</v>
      </c>
      <c r="H770" s="3">
        <v>70.45</v>
      </c>
      <c r="I770" s="3">
        <v>0.33</v>
      </c>
      <c r="J770" s="3">
        <v>0.14000000000000001</v>
      </c>
      <c r="K770" s="3">
        <v>50.92</v>
      </c>
      <c r="L770" s="3">
        <v>6.66</v>
      </c>
      <c r="M770" s="3">
        <v>6355.72</v>
      </c>
      <c r="N770" s="10">
        <v>4344.7299999999996</v>
      </c>
      <c r="O770" s="12">
        <v>12.521630858079003</v>
      </c>
      <c r="P770" s="3">
        <v>4.5499999999999972</v>
      </c>
    </row>
    <row r="771" spans="1:16" x14ac:dyDescent="0.35">
      <c r="A771" t="s">
        <v>0</v>
      </c>
      <c r="B771" s="5">
        <v>767</v>
      </c>
      <c r="C771">
        <v>512</v>
      </c>
      <c r="D771" s="3">
        <v>150.31</v>
      </c>
      <c r="E771" s="3">
        <v>75.849999999999994</v>
      </c>
      <c r="F771" s="3">
        <v>8.59</v>
      </c>
      <c r="G771" s="3">
        <f t="shared" si="11"/>
        <v>8.8300349243306169</v>
      </c>
      <c r="H771" s="3">
        <v>71.430000000000007</v>
      </c>
      <c r="I771" s="3">
        <v>0.28000000000000003</v>
      </c>
      <c r="J771" s="3">
        <v>0.11</v>
      </c>
      <c r="K771" s="3">
        <v>69.349999999999994</v>
      </c>
      <c r="L771" s="3">
        <v>7.58</v>
      </c>
      <c r="M771" s="3">
        <v>6337.81</v>
      </c>
      <c r="N771" s="10">
        <v>4312</v>
      </c>
      <c r="O771" s="12">
        <v>12.545492782981832</v>
      </c>
      <c r="P771" s="3">
        <v>3.5699999999999932</v>
      </c>
    </row>
    <row r="772" spans="1:16" x14ac:dyDescent="0.35">
      <c r="A772" t="s">
        <v>0</v>
      </c>
      <c r="B772" s="5">
        <v>768</v>
      </c>
      <c r="C772">
        <v>326</v>
      </c>
      <c r="D772" s="3">
        <v>130.9</v>
      </c>
      <c r="E772" s="3">
        <v>67.459999999999994</v>
      </c>
      <c r="F772" s="3">
        <v>6.15</v>
      </c>
      <c r="G772" s="3">
        <f t="shared" si="11"/>
        <v>10.969105691056908</v>
      </c>
      <c r="H772" s="3">
        <v>54.76</v>
      </c>
      <c r="I772" s="3">
        <v>0.24</v>
      </c>
      <c r="J772" s="3">
        <v>0.09</v>
      </c>
      <c r="K772" s="3">
        <v>61.03</v>
      </c>
      <c r="L772" s="3">
        <v>5.57</v>
      </c>
      <c r="M772" s="3">
        <v>6418.04</v>
      </c>
      <c r="N772" s="10">
        <v>4198.0600000000004</v>
      </c>
      <c r="O772" s="12">
        <v>12.501042424607578</v>
      </c>
      <c r="P772" s="3">
        <v>20.240000000000002</v>
      </c>
    </row>
    <row r="773" spans="1:16" x14ac:dyDescent="0.35">
      <c r="A773" t="s">
        <v>0</v>
      </c>
      <c r="B773" s="5">
        <v>769</v>
      </c>
      <c r="C773">
        <v>1998</v>
      </c>
      <c r="D773" s="3">
        <v>229.81</v>
      </c>
      <c r="E773" s="3">
        <v>104.75</v>
      </c>
      <c r="F773" s="3">
        <v>24.29</v>
      </c>
      <c r="G773" s="3">
        <f t="shared" si="11"/>
        <v>4.3124742692466036</v>
      </c>
      <c r="H773" s="3">
        <v>64.5</v>
      </c>
      <c r="I773" s="3">
        <v>0.48</v>
      </c>
      <c r="J773" s="3">
        <v>0.23</v>
      </c>
      <c r="K773" s="3">
        <v>97.62</v>
      </c>
      <c r="L773" s="3">
        <v>21.87</v>
      </c>
      <c r="M773" s="3">
        <v>6211.32</v>
      </c>
      <c r="N773" s="10">
        <v>4188.74</v>
      </c>
      <c r="O773" s="12">
        <v>12.688161295265754</v>
      </c>
      <c r="P773" s="3">
        <v>10.5</v>
      </c>
    </row>
    <row r="774" spans="1:16" x14ac:dyDescent="0.35">
      <c r="A774" t="s">
        <v>0</v>
      </c>
      <c r="B774" s="5">
        <v>770</v>
      </c>
      <c r="C774">
        <v>1982</v>
      </c>
      <c r="D774" s="3">
        <v>254.82</v>
      </c>
      <c r="E774" s="3">
        <v>123.02</v>
      </c>
      <c r="F774" s="3">
        <v>20.51</v>
      </c>
      <c r="G774" s="3">
        <f t="shared" ref="G774:G837" si="12">E774/F774</f>
        <v>5.998049731838127</v>
      </c>
      <c r="H774" s="3">
        <v>34.630000000000003</v>
      </c>
      <c r="I774" s="3">
        <v>0.38</v>
      </c>
      <c r="J774" s="3">
        <v>0.17</v>
      </c>
      <c r="K774" s="3">
        <v>113.17</v>
      </c>
      <c r="L774" s="3">
        <v>18.78</v>
      </c>
      <c r="M774" s="3">
        <v>6184.03</v>
      </c>
      <c r="N774" s="10">
        <v>4138.6499999999996</v>
      </c>
      <c r="O774" s="12">
        <v>12.724572741347799</v>
      </c>
      <c r="P774" s="3">
        <v>40.369999999999997</v>
      </c>
    </row>
    <row r="775" spans="1:16" x14ac:dyDescent="0.35">
      <c r="A775" t="s">
        <v>0</v>
      </c>
      <c r="B775" s="5">
        <v>771</v>
      </c>
      <c r="C775">
        <v>1016</v>
      </c>
      <c r="D775" s="3">
        <v>160.24</v>
      </c>
      <c r="E775" s="3">
        <v>72.260000000000005</v>
      </c>
      <c r="F775" s="3">
        <v>17.899999999999999</v>
      </c>
      <c r="G775" s="3">
        <f t="shared" si="12"/>
        <v>4.036871508379889</v>
      </c>
      <c r="H775" s="3">
        <v>107.04</v>
      </c>
      <c r="I775" s="3">
        <v>0.5</v>
      </c>
      <c r="J775" s="3">
        <v>0.25</v>
      </c>
      <c r="K775" s="3">
        <v>67.23</v>
      </c>
      <c r="L775" s="3">
        <v>16.47</v>
      </c>
      <c r="M775" s="3">
        <v>6123.88</v>
      </c>
      <c r="N775" s="10">
        <v>4183.7</v>
      </c>
      <c r="O775" s="12">
        <v>12.767573334375049</v>
      </c>
      <c r="P775" s="3">
        <v>147.95999999999998</v>
      </c>
    </row>
    <row r="776" spans="1:16" x14ac:dyDescent="0.35">
      <c r="A776" t="s">
        <v>0</v>
      </c>
      <c r="B776" s="5">
        <v>772</v>
      </c>
      <c r="C776">
        <v>246</v>
      </c>
      <c r="D776" s="3">
        <v>102.1</v>
      </c>
      <c r="E776" s="3">
        <v>51.48</v>
      </c>
      <c r="F776" s="3">
        <v>6.08</v>
      </c>
      <c r="G776" s="3">
        <f t="shared" si="12"/>
        <v>8.4671052631578938</v>
      </c>
      <c r="H776" s="3">
        <v>48.84</v>
      </c>
      <c r="I776" s="3">
        <v>0.3</v>
      </c>
      <c r="J776" s="3">
        <v>0.12</v>
      </c>
      <c r="K776" s="3">
        <v>46.1</v>
      </c>
      <c r="L776" s="3">
        <v>5.64</v>
      </c>
      <c r="M776" s="3">
        <v>6153.45</v>
      </c>
      <c r="N776" s="10">
        <v>4254.75</v>
      </c>
      <c r="O776" s="12">
        <v>12.724099704895504</v>
      </c>
      <c r="P776" s="3">
        <v>26.159999999999997</v>
      </c>
    </row>
    <row r="777" spans="1:16" x14ac:dyDescent="0.35">
      <c r="A777" t="s">
        <v>0</v>
      </c>
      <c r="B777" s="5">
        <v>773</v>
      </c>
      <c r="C777">
        <v>1368</v>
      </c>
      <c r="D777" s="3">
        <v>360.82</v>
      </c>
      <c r="E777" s="3">
        <v>193.79</v>
      </c>
      <c r="F777" s="3">
        <v>8.99</v>
      </c>
      <c r="G777" s="3">
        <f t="shared" si="12"/>
        <v>21.556173526140153</v>
      </c>
      <c r="H777" s="3">
        <v>82.64</v>
      </c>
      <c r="I777" s="3">
        <v>0.13</v>
      </c>
      <c r="J777" s="3">
        <v>0.05</v>
      </c>
      <c r="K777" s="3">
        <v>173.61</v>
      </c>
      <c r="L777" s="3">
        <v>7.93</v>
      </c>
      <c r="M777" s="3">
        <v>6013</v>
      </c>
      <c r="N777" s="10">
        <v>4247.5</v>
      </c>
      <c r="O777" s="12">
        <v>12.851452223765227</v>
      </c>
      <c r="P777" s="3">
        <v>172.36</v>
      </c>
    </row>
    <row r="778" spans="1:16" x14ac:dyDescent="0.35">
      <c r="A778" t="s">
        <v>0</v>
      </c>
      <c r="B778" s="5">
        <v>774</v>
      </c>
      <c r="C778">
        <v>4539</v>
      </c>
      <c r="D778" s="3">
        <v>320.88</v>
      </c>
      <c r="E778" s="3">
        <v>138.69</v>
      </c>
      <c r="F778" s="3">
        <v>41.67</v>
      </c>
      <c r="G778" s="3">
        <f t="shared" si="12"/>
        <v>3.3282937365010796</v>
      </c>
      <c r="H778" s="3">
        <v>77.349999999999994</v>
      </c>
      <c r="I778" s="3">
        <v>0.55000000000000004</v>
      </c>
      <c r="J778" s="3">
        <v>0.3</v>
      </c>
      <c r="K778" s="3">
        <v>130.25</v>
      </c>
      <c r="L778" s="3">
        <v>41.35</v>
      </c>
      <c r="M778" s="3">
        <v>6033.83</v>
      </c>
      <c r="N778" s="10">
        <v>4362.17</v>
      </c>
      <c r="O778" s="12">
        <v>12.805342024817529</v>
      </c>
      <c r="P778" s="3">
        <v>177.65</v>
      </c>
    </row>
    <row r="779" spans="1:16" x14ac:dyDescent="0.35">
      <c r="A779" t="s">
        <v>0</v>
      </c>
      <c r="B779" s="5">
        <v>775</v>
      </c>
      <c r="C779">
        <v>192</v>
      </c>
      <c r="D779" s="3">
        <v>80.95</v>
      </c>
      <c r="E779" s="3">
        <v>38.119999999999997</v>
      </c>
      <c r="F779" s="3">
        <v>6.41</v>
      </c>
      <c r="G779" s="3">
        <f t="shared" si="12"/>
        <v>5.946957878315132</v>
      </c>
      <c r="H779" s="3">
        <v>152.44999999999999</v>
      </c>
      <c r="I779" s="3">
        <v>0.37</v>
      </c>
      <c r="J779" s="3">
        <v>0.17</v>
      </c>
      <c r="K779" s="3">
        <v>37</v>
      </c>
      <c r="L779" s="3">
        <v>5.85</v>
      </c>
      <c r="M779" s="3">
        <v>5891.56</v>
      </c>
      <c r="N779" s="10">
        <v>4282.17</v>
      </c>
      <c r="O779" s="12">
        <v>12.951756646034523</v>
      </c>
      <c r="P779" s="3">
        <v>102.55000000000001</v>
      </c>
    </row>
    <row r="780" spans="1:16" x14ac:dyDescent="0.35">
      <c r="A780" t="s">
        <v>0</v>
      </c>
      <c r="B780" s="5">
        <v>776</v>
      </c>
      <c r="C780">
        <v>803</v>
      </c>
      <c r="D780" s="3">
        <v>159.80000000000001</v>
      </c>
      <c r="E780" s="3">
        <v>76.319999999999993</v>
      </c>
      <c r="F780" s="3">
        <v>13.4</v>
      </c>
      <c r="G780" s="3">
        <f t="shared" si="12"/>
        <v>5.6955223880597012</v>
      </c>
      <c r="H780" s="3">
        <v>80.44</v>
      </c>
      <c r="I780" s="3">
        <v>0.4</v>
      </c>
      <c r="J780" s="3">
        <v>0.18</v>
      </c>
      <c r="K780" s="3">
        <v>70</v>
      </c>
      <c r="L780" s="3">
        <v>12.48</v>
      </c>
      <c r="M780" s="3">
        <v>5715.67</v>
      </c>
      <c r="N780" s="10">
        <v>4341.09</v>
      </c>
      <c r="O780" s="12">
        <v>13.094948382560943</v>
      </c>
      <c r="P780" s="3">
        <v>174.56</v>
      </c>
    </row>
    <row r="781" spans="1:16" x14ac:dyDescent="0.35">
      <c r="A781" t="s">
        <v>0</v>
      </c>
      <c r="B781" s="5">
        <v>777</v>
      </c>
      <c r="C781">
        <v>4607</v>
      </c>
      <c r="D781" s="3">
        <v>403.12</v>
      </c>
      <c r="E781" s="3">
        <v>196.89</v>
      </c>
      <c r="F781" s="3">
        <v>29.79</v>
      </c>
      <c r="G781" s="3">
        <f t="shared" si="12"/>
        <v>6.6092648539778445</v>
      </c>
      <c r="H781" s="3">
        <v>80.77</v>
      </c>
      <c r="I781" s="3">
        <v>0.36</v>
      </c>
      <c r="J781" s="3">
        <v>0.15</v>
      </c>
      <c r="K781" s="3">
        <v>181.04</v>
      </c>
      <c r="L781" s="3">
        <v>29.42</v>
      </c>
      <c r="M781" s="3">
        <v>5666.65</v>
      </c>
      <c r="N781" s="10">
        <v>4481.3100000000004</v>
      </c>
      <c r="O781" s="12">
        <v>13.105187343209481</v>
      </c>
      <c r="P781" s="3">
        <v>174.23000000000002</v>
      </c>
    </row>
    <row r="782" spans="1:16" x14ac:dyDescent="0.35">
      <c r="A782" t="s">
        <v>0</v>
      </c>
      <c r="B782" s="5">
        <v>778</v>
      </c>
      <c r="C782">
        <v>716</v>
      </c>
      <c r="D782" s="3">
        <v>155.93</v>
      </c>
      <c r="E782" s="3">
        <v>75.22</v>
      </c>
      <c r="F782" s="3">
        <v>12.12</v>
      </c>
      <c r="G782" s="3">
        <f t="shared" si="12"/>
        <v>6.2062706270627066</v>
      </c>
      <c r="H782" s="3">
        <v>9.9700000000000006</v>
      </c>
      <c r="I782" s="3">
        <v>0.37</v>
      </c>
      <c r="J782" s="3">
        <v>0.16</v>
      </c>
      <c r="K782" s="3">
        <v>70.52</v>
      </c>
      <c r="L782" s="3">
        <v>11.63</v>
      </c>
      <c r="M782" s="3">
        <v>5611.54</v>
      </c>
      <c r="N782" s="10">
        <v>4453.33</v>
      </c>
      <c r="O782" s="12">
        <v>13.161181722069442</v>
      </c>
      <c r="P782" s="3">
        <v>65.03</v>
      </c>
    </row>
    <row r="783" spans="1:16" x14ac:dyDescent="0.35">
      <c r="A783" t="s">
        <v>0</v>
      </c>
      <c r="B783" s="5">
        <v>779</v>
      </c>
      <c r="C783">
        <v>2310</v>
      </c>
      <c r="D783" s="3">
        <v>233.1</v>
      </c>
      <c r="E783" s="3">
        <v>104.67</v>
      </c>
      <c r="F783" s="3">
        <v>28.1</v>
      </c>
      <c r="G783" s="3">
        <f t="shared" si="12"/>
        <v>3.7249110320284697</v>
      </c>
      <c r="H783" s="3">
        <v>44.29</v>
      </c>
      <c r="I783" s="3">
        <v>0.53</v>
      </c>
      <c r="J783" s="3">
        <v>0.27</v>
      </c>
      <c r="K783" s="3">
        <v>97.1</v>
      </c>
      <c r="L783" s="3">
        <v>27.85</v>
      </c>
      <c r="M783" s="3">
        <v>5652.8</v>
      </c>
      <c r="N783" s="10">
        <v>4384.25</v>
      </c>
      <c r="O783" s="12">
        <v>13.140834610998139</v>
      </c>
      <c r="P783" s="3">
        <v>30.71</v>
      </c>
    </row>
    <row r="784" spans="1:16" x14ac:dyDescent="0.35">
      <c r="A784" t="s">
        <v>0</v>
      </c>
      <c r="B784" s="5">
        <v>780</v>
      </c>
      <c r="C784">
        <v>1940</v>
      </c>
      <c r="D784" s="3">
        <v>263.24</v>
      </c>
      <c r="E784" s="3">
        <v>129.05000000000001</v>
      </c>
      <c r="F784" s="3">
        <v>19.14</v>
      </c>
      <c r="G784" s="3">
        <f t="shared" si="12"/>
        <v>6.7424242424242431</v>
      </c>
      <c r="H784" s="3">
        <v>80.36</v>
      </c>
      <c r="I784" s="3">
        <v>0.35</v>
      </c>
      <c r="J784" s="3">
        <v>0.15</v>
      </c>
      <c r="K784" s="3">
        <v>117.64</v>
      </c>
      <c r="L784" s="3">
        <v>17.899999999999999</v>
      </c>
      <c r="M784" s="3">
        <v>5638.32</v>
      </c>
      <c r="N784" s="10">
        <v>4309.08</v>
      </c>
      <c r="O784" s="12">
        <v>13.171799456910204</v>
      </c>
      <c r="P784" s="3">
        <v>174.64</v>
      </c>
    </row>
    <row r="785" spans="1:16" x14ac:dyDescent="0.35">
      <c r="A785" t="s">
        <v>0</v>
      </c>
      <c r="B785" s="5">
        <v>781</v>
      </c>
      <c r="C785">
        <v>685</v>
      </c>
      <c r="D785" s="3">
        <v>152.19</v>
      </c>
      <c r="E785" s="3">
        <v>73.66</v>
      </c>
      <c r="F785" s="3">
        <v>11.84</v>
      </c>
      <c r="G785" s="3">
        <f t="shared" si="12"/>
        <v>6.2212837837837833</v>
      </c>
      <c r="H785" s="3">
        <v>72.41</v>
      </c>
      <c r="I785" s="3">
        <v>0.37</v>
      </c>
      <c r="J785" s="3">
        <v>0.16</v>
      </c>
      <c r="K785" s="3">
        <v>67.98</v>
      </c>
      <c r="L785" s="3">
        <v>10.79</v>
      </c>
      <c r="M785" s="3">
        <v>5513.89</v>
      </c>
      <c r="N785" s="10">
        <v>4496.33</v>
      </c>
      <c r="O785" s="12">
        <v>13.238212683178439</v>
      </c>
      <c r="P785" s="3">
        <v>2.5900000000000034</v>
      </c>
    </row>
    <row r="786" spans="1:16" x14ac:dyDescent="0.35">
      <c r="A786" t="s">
        <v>0</v>
      </c>
      <c r="B786" s="5">
        <v>782</v>
      </c>
      <c r="C786">
        <v>405</v>
      </c>
      <c r="D786" s="3">
        <v>149.82</v>
      </c>
      <c r="E786" s="3">
        <v>73.47</v>
      </c>
      <c r="F786" s="3">
        <v>7.02</v>
      </c>
      <c r="G786" s="3">
        <f t="shared" si="12"/>
        <v>10.465811965811966</v>
      </c>
      <c r="H786" s="3">
        <v>74.47</v>
      </c>
      <c r="I786" s="3">
        <v>0.23</v>
      </c>
      <c r="J786" s="3">
        <v>0.1</v>
      </c>
      <c r="K786" s="3">
        <v>71.84</v>
      </c>
      <c r="L786" s="3">
        <v>7.38</v>
      </c>
      <c r="M786" s="3">
        <v>5502.43</v>
      </c>
      <c r="N786" s="10">
        <v>4503.72</v>
      </c>
      <c r="O786" s="12">
        <v>13.246691236165443</v>
      </c>
      <c r="P786" s="3">
        <v>0.53000000000000114</v>
      </c>
    </row>
    <row r="787" spans="1:16" x14ac:dyDescent="0.35">
      <c r="A787" t="s">
        <v>0</v>
      </c>
      <c r="B787" s="5">
        <v>783</v>
      </c>
      <c r="C787">
        <v>478</v>
      </c>
      <c r="D787" s="3">
        <v>109.76</v>
      </c>
      <c r="E787" s="3">
        <v>49.27</v>
      </c>
      <c r="F787" s="3">
        <v>12.35</v>
      </c>
      <c r="G787" s="3">
        <f t="shared" si="12"/>
        <v>3.9894736842105267</v>
      </c>
      <c r="H787" s="3">
        <v>36.14</v>
      </c>
      <c r="I787" s="3">
        <v>0.5</v>
      </c>
      <c r="J787" s="3">
        <v>0.25</v>
      </c>
      <c r="K787" s="3">
        <v>46.1</v>
      </c>
      <c r="L787" s="3">
        <v>11.24</v>
      </c>
      <c r="M787" s="3">
        <v>5466.63</v>
      </c>
      <c r="N787" s="10">
        <v>4505.97</v>
      </c>
      <c r="O787" s="12">
        <v>13.278170682211432</v>
      </c>
      <c r="P787" s="3">
        <v>38.86</v>
      </c>
    </row>
    <row r="788" spans="1:16" x14ac:dyDescent="0.35">
      <c r="A788" t="s">
        <v>0</v>
      </c>
      <c r="B788" s="5">
        <v>784</v>
      </c>
      <c r="C788">
        <v>494</v>
      </c>
      <c r="D788" s="3">
        <v>152.69</v>
      </c>
      <c r="E788" s="3">
        <v>77.13</v>
      </c>
      <c r="F788" s="3">
        <v>8.15</v>
      </c>
      <c r="G788" s="3">
        <f t="shared" si="12"/>
        <v>9.4638036809815933</v>
      </c>
      <c r="H788" s="3">
        <v>24.25</v>
      </c>
      <c r="I788" s="3">
        <v>0.27</v>
      </c>
      <c r="J788" s="3">
        <v>0.11</v>
      </c>
      <c r="K788" s="3">
        <v>69.86</v>
      </c>
      <c r="L788" s="3">
        <v>8.02</v>
      </c>
      <c r="M788" s="3">
        <v>5566.8</v>
      </c>
      <c r="N788" s="10">
        <v>4361.18</v>
      </c>
      <c r="O788" s="12">
        <v>13.223279589175339</v>
      </c>
      <c r="P788" s="3">
        <v>50.75</v>
      </c>
    </row>
    <row r="789" spans="1:16" x14ac:dyDescent="0.35">
      <c r="A789" t="s">
        <v>0</v>
      </c>
      <c r="B789" s="5">
        <v>785</v>
      </c>
      <c r="C789">
        <v>944</v>
      </c>
      <c r="D789" s="3">
        <v>243.57</v>
      </c>
      <c r="E789" s="3">
        <v>127.36</v>
      </c>
      <c r="F789" s="3">
        <v>9.44</v>
      </c>
      <c r="G789" s="3">
        <f t="shared" si="12"/>
        <v>13.491525423728815</v>
      </c>
      <c r="H789" s="3">
        <v>53.78</v>
      </c>
      <c r="I789" s="3">
        <v>0.2</v>
      </c>
      <c r="J789" s="3">
        <v>7.0000000000000007E-2</v>
      </c>
      <c r="K789" s="3">
        <v>114.4</v>
      </c>
      <c r="L789" s="3">
        <v>8.81</v>
      </c>
      <c r="M789" s="3">
        <v>5508.2</v>
      </c>
      <c r="N789" s="10">
        <v>4271.83</v>
      </c>
      <c r="O789" s="12">
        <v>13.297102492046125</v>
      </c>
      <c r="P789" s="3">
        <v>21.22</v>
      </c>
    </row>
    <row r="790" spans="1:16" x14ac:dyDescent="0.35">
      <c r="A790" t="s">
        <v>0</v>
      </c>
      <c r="B790" s="5">
        <v>786</v>
      </c>
      <c r="C790">
        <v>1104</v>
      </c>
      <c r="D790" s="3">
        <v>202.1</v>
      </c>
      <c r="E790" s="3">
        <v>97.31</v>
      </c>
      <c r="F790" s="3">
        <v>14.45</v>
      </c>
      <c r="G790" s="3">
        <f t="shared" si="12"/>
        <v>6.7342560553633222</v>
      </c>
      <c r="H790" s="3">
        <v>96.42</v>
      </c>
      <c r="I790" s="3">
        <v>0.34</v>
      </c>
      <c r="J790" s="3">
        <v>0.15</v>
      </c>
      <c r="K790" s="3">
        <v>92.65</v>
      </c>
      <c r="L790" s="3">
        <v>15.07</v>
      </c>
      <c r="M790" s="3">
        <v>5554.88</v>
      </c>
      <c r="N790" s="10">
        <v>4289.58</v>
      </c>
      <c r="O790" s="12">
        <v>13.251099292396368</v>
      </c>
      <c r="P790" s="3">
        <v>158.57999999999998</v>
      </c>
    </row>
    <row r="791" spans="1:16" x14ac:dyDescent="0.35">
      <c r="A791" t="s">
        <v>0</v>
      </c>
      <c r="B791" s="5">
        <v>787</v>
      </c>
      <c r="C791">
        <v>942</v>
      </c>
      <c r="D791" s="3">
        <v>159.41999999999999</v>
      </c>
      <c r="E791" s="3">
        <v>73.180000000000007</v>
      </c>
      <c r="F791" s="3">
        <v>16.39</v>
      </c>
      <c r="G791" s="3">
        <f t="shared" si="12"/>
        <v>4.4649176327028677</v>
      </c>
      <c r="H791" s="3">
        <v>97.6</v>
      </c>
      <c r="I791" s="3">
        <v>0.47</v>
      </c>
      <c r="J791" s="3">
        <v>0.22</v>
      </c>
      <c r="K791" s="3">
        <v>67.069999999999993</v>
      </c>
      <c r="L791" s="3">
        <v>15.25</v>
      </c>
      <c r="M791" s="3">
        <v>5567.78</v>
      </c>
      <c r="N791" s="10">
        <v>4262.2700000000004</v>
      </c>
      <c r="O791" s="12">
        <v>13.246106611806196</v>
      </c>
      <c r="P791" s="3">
        <v>157.4</v>
      </c>
    </row>
    <row r="792" spans="1:16" x14ac:dyDescent="0.35">
      <c r="A792" t="s">
        <v>0</v>
      </c>
      <c r="B792" s="5">
        <v>788</v>
      </c>
      <c r="C792">
        <v>2613</v>
      </c>
      <c r="D792" s="3">
        <v>484.34</v>
      </c>
      <c r="E792" s="3">
        <v>259.47000000000003</v>
      </c>
      <c r="F792" s="3">
        <v>12.82</v>
      </c>
      <c r="G792" s="3">
        <f t="shared" si="12"/>
        <v>20.239469578783154</v>
      </c>
      <c r="H792" s="3">
        <v>82.62</v>
      </c>
      <c r="I792" s="3">
        <v>0.14000000000000001</v>
      </c>
      <c r="J792" s="3">
        <v>0.05</v>
      </c>
      <c r="K792" s="3">
        <v>232.94</v>
      </c>
      <c r="L792" s="3">
        <v>11.51</v>
      </c>
      <c r="M792" s="3">
        <v>5611.64</v>
      </c>
      <c r="N792" s="10">
        <v>4132.8999999999996</v>
      </c>
      <c r="O792" s="12">
        <v>13.237882457291279</v>
      </c>
      <c r="P792" s="3">
        <v>172.38</v>
      </c>
    </row>
    <row r="793" spans="1:16" x14ac:dyDescent="0.35">
      <c r="A793" t="s">
        <v>0</v>
      </c>
      <c r="B793" s="5">
        <v>789</v>
      </c>
      <c r="C793">
        <v>921</v>
      </c>
      <c r="D793" s="3">
        <v>190.52</v>
      </c>
      <c r="E793" s="3">
        <v>94.92</v>
      </c>
      <c r="F793" s="3">
        <v>12.35</v>
      </c>
      <c r="G793" s="3">
        <f t="shared" si="12"/>
        <v>7.6858299595141704</v>
      </c>
      <c r="H793" s="3">
        <v>109.29</v>
      </c>
      <c r="I793" s="3">
        <v>0.32</v>
      </c>
      <c r="J793" s="3">
        <v>0.13</v>
      </c>
      <c r="K793" s="3">
        <v>85.91</v>
      </c>
      <c r="L793" s="3">
        <v>11.09</v>
      </c>
      <c r="M793" s="3">
        <v>5653.93</v>
      </c>
      <c r="N793" s="10">
        <v>4175.0200000000004</v>
      </c>
      <c r="O793" s="12">
        <v>13.189965363426934</v>
      </c>
      <c r="P793" s="3">
        <v>145.70999999999998</v>
      </c>
    </row>
    <row r="794" spans="1:16" x14ac:dyDescent="0.35">
      <c r="A794" t="s">
        <v>0</v>
      </c>
      <c r="B794" s="5">
        <v>790</v>
      </c>
      <c r="C794">
        <v>1086</v>
      </c>
      <c r="D794" s="3">
        <v>296.73</v>
      </c>
      <c r="E794" s="3">
        <v>157.06</v>
      </c>
      <c r="F794" s="3">
        <v>8.8000000000000007</v>
      </c>
      <c r="G794" s="3">
        <f t="shared" si="12"/>
        <v>17.847727272727273</v>
      </c>
      <c r="H794" s="3">
        <v>84.08</v>
      </c>
      <c r="I794" s="3">
        <v>0.15</v>
      </c>
      <c r="J794" s="3">
        <v>0.06</v>
      </c>
      <c r="K794" s="3">
        <v>142.79</v>
      </c>
      <c r="L794" s="3">
        <v>7.96</v>
      </c>
      <c r="M794" s="3">
        <v>5597.84</v>
      </c>
      <c r="N794" s="10">
        <v>4107.9399999999996</v>
      </c>
      <c r="O794" s="12">
        <v>13.256206438558447</v>
      </c>
      <c r="P794" s="3">
        <v>170.92000000000002</v>
      </c>
    </row>
    <row r="795" spans="1:16" x14ac:dyDescent="0.35">
      <c r="A795" t="s">
        <v>0</v>
      </c>
      <c r="B795" s="5">
        <v>791</v>
      </c>
      <c r="C795">
        <v>1011</v>
      </c>
      <c r="D795" s="3">
        <v>264.86</v>
      </c>
      <c r="E795" s="3">
        <v>138.91999999999999</v>
      </c>
      <c r="F795" s="3">
        <v>9.27</v>
      </c>
      <c r="G795" s="3">
        <f t="shared" si="12"/>
        <v>14.985976267529665</v>
      </c>
      <c r="H795" s="3">
        <v>42.61</v>
      </c>
      <c r="I795" s="3">
        <v>0.18</v>
      </c>
      <c r="J795" s="3">
        <v>7.0000000000000007E-2</v>
      </c>
      <c r="K795" s="3">
        <v>125.32</v>
      </c>
      <c r="L795" s="3">
        <v>9.14</v>
      </c>
      <c r="M795" s="3">
        <v>5746.68</v>
      </c>
      <c r="N795" s="10">
        <v>4000.24</v>
      </c>
      <c r="O795" s="12">
        <v>13.148897560014625</v>
      </c>
      <c r="P795" s="3">
        <v>32.39</v>
      </c>
    </row>
    <row r="796" spans="1:16" x14ac:dyDescent="0.35">
      <c r="A796" t="s">
        <v>0</v>
      </c>
      <c r="B796" s="5">
        <v>792</v>
      </c>
      <c r="C796">
        <v>1141</v>
      </c>
      <c r="D796" s="3">
        <v>223.2</v>
      </c>
      <c r="E796" s="3">
        <v>112.29</v>
      </c>
      <c r="F796" s="3">
        <v>12.94</v>
      </c>
      <c r="G796" s="3">
        <f t="shared" si="12"/>
        <v>8.6777434312210211</v>
      </c>
      <c r="H796" s="3">
        <v>75.56</v>
      </c>
      <c r="I796" s="3">
        <v>0.28999999999999998</v>
      </c>
      <c r="J796" s="3">
        <v>0.12</v>
      </c>
      <c r="K796" s="3">
        <v>100.98</v>
      </c>
      <c r="L796" s="3">
        <v>12.61</v>
      </c>
      <c r="M796" s="3">
        <v>5383.08</v>
      </c>
      <c r="N796" s="10">
        <v>4117.1899999999996</v>
      </c>
      <c r="O796" s="12">
        <v>13.446065840675699</v>
      </c>
      <c r="P796" s="3">
        <v>179.44</v>
      </c>
    </row>
    <row r="797" spans="1:16" x14ac:dyDescent="0.35">
      <c r="A797" t="s">
        <v>0</v>
      </c>
      <c r="B797" s="5">
        <v>793</v>
      </c>
      <c r="C797">
        <v>3846</v>
      </c>
      <c r="D797" s="3">
        <v>356.28</v>
      </c>
      <c r="E797" s="3">
        <v>174.16</v>
      </c>
      <c r="F797" s="3">
        <v>28.12</v>
      </c>
      <c r="G797" s="3">
        <f t="shared" si="12"/>
        <v>6.1934566145092456</v>
      </c>
      <c r="H797" s="3">
        <v>84.36</v>
      </c>
      <c r="I797" s="3">
        <v>0.38</v>
      </c>
      <c r="J797" s="3">
        <v>0.16</v>
      </c>
      <c r="K797" s="3">
        <v>160.38</v>
      </c>
      <c r="L797" s="3">
        <v>27.58</v>
      </c>
      <c r="M797" s="3">
        <v>5624.14</v>
      </c>
      <c r="N797" s="10">
        <v>3835.69</v>
      </c>
      <c r="O797" s="12">
        <v>13.297928323556361</v>
      </c>
      <c r="P797" s="3">
        <v>170.64</v>
      </c>
    </row>
    <row r="798" spans="1:16" x14ac:dyDescent="0.35">
      <c r="A798" t="s">
        <v>0</v>
      </c>
      <c r="B798" s="5">
        <v>794</v>
      </c>
      <c r="C798">
        <v>6555</v>
      </c>
      <c r="D798" s="3">
        <v>575.65</v>
      </c>
      <c r="E798" s="3">
        <v>294</v>
      </c>
      <c r="F798" s="3">
        <v>28.39</v>
      </c>
      <c r="G798" s="3">
        <f t="shared" si="12"/>
        <v>10.355759070095104</v>
      </c>
      <c r="H798" s="3">
        <v>72.38</v>
      </c>
      <c r="I798" s="3">
        <v>0.25</v>
      </c>
      <c r="J798" s="3">
        <v>0.1</v>
      </c>
      <c r="K798" s="3">
        <v>271.70999999999998</v>
      </c>
      <c r="L798" s="3">
        <v>28.77</v>
      </c>
      <c r="M798" s="3">
        <v>5562.1</v>
      </c>
      <c r="N798" s="10">
        <v>3836.81</v>
      </c>
      <c r="O798" s="12">
        <v>13.353146991086422</v>
      </c>
      <c r="P798" s="3">
        <v>2.6200000000000045</v>
      </c>
    </row>
    <row r="799" spans="1:16" x14ac:dyDescent="0.35">
      <c r="A799" t="s">
        <v>0</v>
      </c>
      <c r="B799" s="5">
        <v>795</v>
      </c>
      <c r="C799">
        <v>874</v>
      </c>
      <c r="D799" s="3">
        <v>166.94</v>
      </c>
      <c r="E799" s="3">
        <v>79.959999999999994</v>
      </c>
      <c r="F799" s="3">
        <v>13.92</v>
      </c>
      <c r="G799" s="3">
        <f t="shared" si="12"/>
        <v>5.7442528735632177</v>
      </c>
      <c r="H799" s="3">
        <v>65.11</v>
      </c>
      <c r="I799" s="3">
        <v>0.39</v>
      </c>
      <c r="J799" s="3">
        <v>0.17</v>
      </c>
      <c r="K799" s="3">
        <v>72.53</v>
      </c>
      <c r="L799" s="3">
        <v>12.98</v>
      </c>
      <c r="M799" s="3">
        <v>5544.31</v>
      </c>
      <c r="N799" s="10">
        <v>3786.16</v>
      </c>
      <c r="O799" s="12">
        <v>13.38119606986802</v>
      </c>
      <c r="P799" s="3">
        <v>9.89</v>
      </c>
    </row>
    <row r="800" spans="1:16" x14ac:dyDescent="0.35">
      <c r="A800" t="s">
        <v>0</v>
      </c>
      <c r="B800" s="5">
        <v>796</v>
      </c>
      <c r="C800">
        <v>512</v>
      </c>
      <c r="D800" s="3">
        <v>93.79</v>
      </c>
      <c r="E800" s="3">
        <v>32.58</v>
      </c>
      <c r="F800" s="3">
        <v>20.010000000000002</v>
      </c>
      <c r="G800" s="3">
        <f t="shared" si="12"/>
        <v>1.6281859070464766</v>
      </c>
      <c r="H800" s="3">
        <v>35.61</v>
      </c>
      <c r="I800" s="3">
        <v>0.73</v>
      </c>
      <c r="J800" s="3">
        <v>0.61</v>
      </c>
      <c r="K800" s="3">
        <v>36.880000000000003</v>
      </c>
      <c r="L800" s="3">
        <v>18.13</v>
      </c>
      <c r="M800" s="3">
        <v>6189.17</v>
      </c>
      <c r="N800" s="10">
        <v>4091.04</v>
      </c>
      <c r="O800" s="12">
        <v>12.731385256153549</v>
      </c>
      <c r="P800" s="3">
        <v>39.39</v>
      </c>
    </row>
    <row r="801" spans="1:16" x14ac:dyDescent="0.35">
      <c r="A801" t="s">
        <v>0</v>
      </c>
      <c r="B801" s="5">
        <v>797</v>
      </c>
      <c r="C801">
        <v>1592</v>
      </c>
      <c r="D801" s="3">
        <v>183.36</v>
      </c>
      <c r="E801" s="3">
        <v>76.010000000000005</v>
      </c>
      <c r="F801" s="3">
        <v>26.67</v>
      </c>
      <c r="G801" s="3">
        <f t="shared" si="12"/>
        <v>2.8500187476565428</v>
      </c>
      <c r="H801" s="3">
        <v>106.61</v>
      </c>
      <c r="I801" s="3">
        <v>0.6</v>
      </c>
      <c r="J801" s="3">
        <v>0.35</v>
      </c>
      <c r="K801" s="3">
        <v>77.010000000000005</v>
      </c>
      <c r="L801" s="3">
        <v>24.62</v>
      </c>
      <c r="M801" s="3">
        <v>6190.52</v>
      </c>
      <c r="N801" s="10">
        <v>3988.46</v>
      </c>
      <c r="O801" s="12">
        <v>12.754760865210146</v>
      </c>
      <c r="P801" s="3">
        <v>148.38999999999999</v>
      </c>
    </row>
    <row r="802" spans="1:16" x14ac:dyDescent="0.35">
      <c r="A802" t="s">
        <v>0</v>
      </c>
      <c r="B802" s="5">
        <v>798</v>
      </c>
      <c r="C802">
        <v>1651</v>
      </c>
      <c r="D802" s="3">
        <v>215.72</v>
      </c>
      <c r="E802" s="3">
        <v>99.92</v>
      </c>
      <c r="F802" s="3">
        <v>21.04</v>
      </c>
      <c r="G802" s="3">
        <f t="shared" si="12"/>
        <v>4.749049429657795</v>
      </c>
      <c r="H802" s="3">
        <v>87.64</v>
      </c>
      <c r="I802" s="3">
        <v>0.45</v>
      </c>
      <c r="J802" s="3">
        <v>0.21</v>
      </c>
      <c r="K802" s="3">
        <v>92.01</v>
      </c>
      <c r="L802" s="3">
        <v>21.04</v>
      </c>
      <c r="M802" s="3">
        <v>6140.73</v>
      </c>
      <c r="N802" s="10">
        <v>3897.59</v>
      </c>
      <c r="O802" s="12">
        <v>12.821068581431811</v>
      </c>
      <c r="P802" s="3">
        <v>167.36</v>
      </c>
    </row>
    <row r="803" spans="1:16" x14ac:dyDescent="0.35">
      <c r="A803" t="s">
        <v>0</v>
      </c>
      <c r="B803" s="5">
        <v>799</v>
      </c>
      <c r="C803">
        <v>293</v>
      </c>
      <c r="D803" s="3">
        <v>75.2</v>
      </c>
      <c r="E803" s="3">
        <v>28.6</v>
      </c>
      <c r="F803" s="3">
        <v>13.04</v>
      </c>
      <c r="G803" s="3">
        <f t="shared" si="12"/>
        <v>2.1932515337423317</v>
      </c>
      <c r="H803" s="3">
        <v>24.1</v>
      </c>
      <c r="I803" s="3">
        <v>0.65</v>
      </c>
      <c r="J803" s="3">
        <v>0.46</v>
      </c>
      <c r="K803" s="3">
        <v>29.55</v>
      </c>
      <c r="L803" s="3">
        <v>11.88</v>
      </c>
      <c r="M803" s="3">
        <v>6098.58</v>
      </c>
      <c r="N803" s="10">
        <v>3960.87</v>
      </c>
      <c r="O803" s="12">
        <v>12.843601641065147</v>
      </c>
      <c r="P803" s="3">
        <v>50.900000000000006</v>
      </c>
    </row>
    <row r="804" spans="1:16" x14ac:dyDescent="0.35">
      <c r="A804" t="s">
        <v>0</v>
      </c>
      <c r="B804" s="5">
        <v>800</v>
      </c>
      <c r="C804">
        <v>1819</v>
      </c>
      <c r="D804" s="3">
        <v>233.64</v>
      </c>
      <c r="E804" s="3">
        <v>110.42</v>
      </c>
      <c r="F804" s="3">
        <v>20.97</v>
      </c>
      <c r="G804" s="3">
        <f t="shared" si="12"/>
        <v>5.2656175488793515</v>
      </c>
      <c r="H804" s="3">
        <v>63.48</v>
      </c>
      <c r="I804" s="3">
        <v>0.42</v>
      </c>
      <c r="J804" s="3">
        <v>0.19</v>
      </c>
      <c r="K804" s="3">
        <v>101.07</v>
      </c>
      <c r="L804" s="3">
        <v>19.21</v>
      </c>
      <c r="M804" s="3">
        <v>6479.42</v>
      </c>
      <c r="N804" s="10">
        <v>3675.66</v>
      </c>
      <c r="O804" s="12">
        <v>12.571337370851971</v>
      </c>
      <c r="P804" s="3">
        <v>11.520000000000003</v>
      </c>
    </row>
    <row r="805" spans="1:16" x14ac:dyDescent="0.35">
      <c r="A805" t="s">
        <v>0</v>
      </c>
      <c r="B805" s="5">
        <v>801</v>
      </c>
      <c r="C805">
        <v>1474</v>
      </c>
      <c r="D805" s="3">
        <v>327.48</v>
      </c>
      <c r="E805" s="3">
        <v>171.04</v>
      </c>
      <c r="F805" s="3">
        <v>10.97</v>
      </c>
      <c r="G805" s="3">
        <f t="shared" si="12"/>
        <v>15.591613491340016</v>
      </c>
      <c r="H805" s="3">
        <v>65.08</v>
      </c>
      <c r="I805" s="3">
        <v>0.17</v>
      </c>
      <c r="J805" s="3">
        <v>0.06</v>
      </c>
      <c r="K805" s="3">
        <v>155.80000000000001</v>
      </c>
      <c r="L805" s="3">
        <v>11.49</v>
      </c>
      <c r="M805" s="3">
        <v>6466.86</v>
      </c>
      <c r="N805" s="10">
        <v>3738.91</v>
      </c>
      <c r="O805" s="12">
        <v>12.56741304101442</v>
      </c>
      <c r="P805" s="3">
        <v>9.9200000000000017</v>
      </c>
    </row>
    <row r="806" spans="1:16" x14ac:dyDescent="0.35">
      <c r="A806" t="s">
        <v>0</v>
      </c>
      <c r="B806" s="5">
        <v>802</v>
      </c>
      <c r="C806">
        <v>385</v>
      </c>
      <c r="D806" s="3">
        <v>141.12</v>
      </c>
      <c r="E806" s="3">
        <v>72.02</v>
      </c>
      <c r="F806" s="3">
        <v>6.81</v>
      </c>
      <c r="G806" s="3">
        <f t="shared" si="12"/>
        <v>10.575624082232011</v>
      </c>
      <c r="H806" s="3">
        <v>59.57</v>
      </c>
      <c r="I806" s="3">
        <v>0.24</v>
      </c>
      <c r="J806" s="3">
        <v>0.09</v>
      </c>
      <c r="K806" s="3">
        <v>65.86</v>
      </c>
      <c r="L806" s="3">
        <v>6.33</v>
      </c>
      <c r="M806" s="3">
        <v>6455.55</v>
      </c>
      <c r="N806" s="10">
        <v>3652.2</v>
      </c>
      <c r="O806" s="12">
        <v>12.598308245177543</v>
      </c>
      <c r="P806" s="3">
        <v>15.43</v>
      </c>
    </row>
    <row r="807" spans="1:16" x14ac:dyDescent="0.35">
      <c r="A807" t="s">
        <v>0</v>
      </c>
      <c r="B807" s="5">
        <v>803</v>
      </c>
      <c r="C807">
        <v>262</v>
      </c>
      <c r="D807" s="3">
        <v>99.82</v>
      </c>
      <c r="E807" s="3">
        <v>46.77</v>
      </c>
      <c r="F807" s="3">
        <v>7.13</v>
      </c>
      <c r="G807" s="3">
        <f t="shared" si="12"/>
        <v>6.5596072931276304</v>
      </c>
      <c r="H807" s="3">
        <v>64.73</v>
      </c>
      <c r="I807" s="3">
        <v>0.33</v>
      </c>
      <c r="J807" s="3">
        <v>0.15</v>
      </c>
      <c r="K807" s="3">
        <v>45.18</v>
      </c>
      <c r="L807" s="3">
        <v>8.01</v>
      </c>
      <c r="M807" s="3">
        <v>6467.9</v>
      </c>
      <c r="N807" s="10">
        <v>3655.38</v>
      </c>
      <c r="O807" s="12">
        <v>12.5865006261793</v>
      </c>
      <c r="P807" s="3">
        <v>10.269999999999996</v>
      </c>
    </row>
    <row r="808" spans="1:16" x14ac:dyDescent="0.35">
      <c r="A808" t="s">
        <v>0</v>
      </c>
      <c r="B808" s="5">
        <v>804</v>
      </c>
      <c r="C808">
        <v>1808</v>
      </c>
      <c r="D808" s="3">
        <v>167.96</v>
      </c>
      <c r="E808" s="3">
        <v>60.11</v>
      </c>
      <c r="F808" s="3">
        <v>38.299999999999997</v>
      </c>
      <c r="G808" s="3">
        <f t="shared" si="12"/>
        <v>1.5694516971279375</v>
      </c>
      <c r="H808" s="3">
        <v>73.64</v>
      </c>
      <c r="I808" s="3">
        <v>0.81</v>
      </c>
      <c r="J808" s="3">
        <v>0.64</v>
      </c>
      <c r="K808" s="3">
        <v>59.82</v>
      </c>
      <c r="L808" s="3">
        <v>34.67</v>
      </c>
      <c r="M808" s="3">
        <v>6521.21</v>
      </c>
      <c r="N808" s="10">
        <v>3600.4</v>
      </c>
      <c r="O808" s="12">
        <v>12.551997260716584</v>
      </c>
      <c r="P808" s="3">
        <v>1.3599999999999994</v>
      </c>
    </row>
    <row r="809" spans="1:16" x14ac:dyDescent="0.35">
      <c r="A809" t="s">
        <v>0</v>
      </c>
      <c r="B809" s="5">
        <v>805</v>
      </c>
      <c r="C809">
        <v>1432</v>
      </c>
      <c r="D809" s="3">
        <v>196.5</v>
      </c>
      <c r="E809" s="3">
        <v>92.73</v>
      </c>
      <c r="F809" s="3">
        <v>19.66</v>
      </c>
      <c r="G809" s="3">
        <f t="shared" si="12"/>
        <v>4.7166836215666326</v>
      </c>
      <c r="H809" s="3">
        <v>113.67</v>
      </c>
      <c r="I809" s="3">
        <v>0.47</v>
      </c>
      <c r="J809" s="3">
        <v>0.21</v>
      </c>
      <c r="K809" s="3">
        <v>85.09</v>
      </c>
      <c r="L809" s="3">
        <v>17.86</v>
      </c>
      <c r="M809" s="3">
        <v>6030.56</v>
      </c>
      <c r="N809" s="10">
        <v>3755.86</v>
      </c>
      <c r="O809" s="12">
        <v>12.953567166195381</v>
      </c>
      <c r="P809" s="3">
        <v>141.32999999999998</v>
      </c>
    </row>
    <row r="810" spans="1:16" x14ac:dyDescent="0.35">
      <c r="A810" t="s">
        <v>0</v>
      </c>
      <c r="B810" s="5">
        <v>806</v>
      </c>
      <c r="C810">
        <v>810</v>
      </c>
      <c r="D810" s="3">
        <v>197.36</v>
      </c>
      <c r="E810" s="3">
        <v>100.07</v>
      </c>
      <c r="F810" s="3">
        <v>10.31</v>
      </c>
      <c r="G810" s="3">
        <f t="shared" si="12"/>
        <v>9.7061105722599414</v>
      </c>
      <c r="H810" s="3">
        <v>3.83</v>
      </c>
      <c r="I810" s="3">
        <v>0.26</v>
      </c>
      <c r="J810" s="3">
        <v>0.1</v>
      </c>
      <c r="K810" s="3">
        <v>91.27</v>
      </c>
      <c r="L810" s="3">
        <v>9.9700000000000006</v>
      </c>
      <c r="M810" s="3">
        <v>6007.87</v>
      </c>
      <c r="N810" s="10">
        <v>3623.89</v>
      </c>
      <c r="O810" s="12">
        <v>13.005486801733046</v>
      </c>
      <c r="P810" s="3">
        <v>71.17</v>
      </c>
    </row>
    <row r="811" spans="1:16" x14ac:dyDescent="0.35">
      <c r="A811" t="s">
        <v>0</v>
      </c>
      <c r="B811" s="5">
        <v>807</v>
      </c>
      <c r="C811">
        <v>384</v>
      </c>
      <c r="D811" s="3">
        <v>109.06</v>
      </c>
      <c r="E811" s="3">
        <v>51.78</v>
      </c>
      <c r="F811" s="3">
        <v>9.44</v>
      </c>
      <c r="G811" s="3">
        <f t="shared" si="12"/>
        <v>5.4851694915254239</v>
      </c>
      <c r="H811" s="3">
        <v>124.17</v>
      </c>
      <c r="I811" s="3">
        <v>0.41</v>
      </c>
      <c r="J811" s="3">
        <v>0.18</v>
      </c>
      <c r="K811" s="3">
        <v>48.33</v>
      </c>
      <c r="L811" s="3">
        <v>8.34</v>
      </c>
      <c r="M811" s="3">
        <v>5908.22</v>
      </c>
      <c r="N811" s="10">
        <v>3685.28</v>
      </c>
      <c r="O811" s="12">
        <v>13.079899401187545</v>
      </c>
      <c r="P811" s="3">
        <v>130.82999999999998</v>
      </c>
    </row>
    <row r="812" spans="1:16" x14ac:dyDescent="0.35">
      <c r="A812" t="s">
        <v>0</v>
      </c>
      <c r="B812" s="5">
        <v>808</v>
      </c>
      <c r="C812">
        <v>1096</v>
      </c>
      <c r="D812" s="3">
        <v>250.72</v>
      </c>
      <c r="E812" s="3">
        <v>130.16999999999999</v>
      </c>
      <c r="F812" s="3">
        <v>10.72</v>
      </c>
      <c r="G812" s="3">
        <f t="shared" si="12"/>
        <v>12.142723880597012</v>
      </c>
      <c r="H812" s="3">
        <v>98.73</v>
      </c>
      <c r="I812" s="3">
        <v>0.22</v>
      </c>
      <c r="J812" s="3">
        <v>0.08</v>
      </c>
      <c r="K812" s="3">
        <v>117.15</v>
      </c>
      <c r="L812" s="3">
        <v>9.8800000000000008</v>
      </c>
      <c r="M812" s="3">
        <v>5893.4</v>
      </c>
      <c r="N812" s="10">
        <v>3748.68</v>
      </c>
      <c r="O812" s="12">
        <v>13.077960413489496</v>
      </c>
      <c r="P812" s="3">
        <v>156.26999999999998</v>
      </c>
    </row>
    <row r="813" spans="1:16" x14ac:dyDescent="0.35">
      <c r="A813" t="s">
        <v>0</v>
      </c>
      <c r="B813" s="5">
        <v>809</v>
      </c>
      <c r="C813">
        <v>2811</v>
      </c>
      <c r="D813" s="3">
        <v>278.91000000000003</v>
      </c>
      <c r="E813" s="3">
        <v>127.88</v>
      </c>
      <c r="F813" s="3">
        <v>27.99</v>
      </c>
      <c r="G813" s="3">
        <f t="shared" si="12"/>
        <v>4.5687745623436946</v>
      </c>
      <c r="H813" s="3">
        <v>36.31</v>
      </c>
      <c r="I813" s="3">
        <v>0.45</v>
      </c>
      <c r="J813" s="3">
        <v>0.22</v>
      </c>
      <c r="K813" s="3">
        <v>124.34</v>
      </c>
      <c r="L813" s="3">
        <v>25.23</v>
      </c>
      <c r="M813" s="3">
        <v>5860.22</v>
      </c>
      <c r="N813" s="10">
        <v>3544.55</v>
      </c>
      <c r="O813" s="12">
        <v>13.156554997371954</v>
      </c>
      <c r="P813" s="3">
        <v>38.69</v>
      </c>
    </row>
    <row r="814" spans="1:16" x14ac:dyDescent="0.35">
      <c r="A814" t="s">
        <v>0</v>
      </c>
      <c r="B814" s="5">
        <v>810</v>
      </c>
      <c r="C814">
        <v>778</v>
      </c>
      <c r="D814" s="3">
        <v>129.77000000000001</v>
      </c>
      <c r="E814" s="3">
        <v>53.83</v>
      </c>
      <c r="F814" s="3">
        <v>18.399999999999999</v>
      </c>
      <c r="G814" s="3">
        <f t="shared" si="12"/>
        <v>2.9255434782608698</v>
      </c>
      <c r="H814" s="3">
        <v>60.29</v>
      </c>
      <c r="I814" s="3">
        <v>0.57999999999999996</v>
      </c>
      <c r="J814" s="3">
        <v>0.34</v>
      </c>
      <c r="K814" s="3">
        <v>51.66</v>
      </c>
      <c r="L814" s="3">
        <v>19.940000000000001</v>
      </c>
      <c r="M814" s="3">
        <v>5945.92</v>
      </c>
      <c r="N814" s="10">
        <v>3534.13</v>
      </c>
      <c r="O814" s="12">
        <v>13.082404118795091</v>
      </c>
      <c r="P814" s="3">
        <v>14.71</v>
      </c>
    </row>
    <row r="815" spans="1:16" x14ac:dyDescent="0.35">
      <c r="A815" t="s">
        <v>0</v>
      </c>
      <c r="B815" s="5">
        <v>811</v>
      </c>
      <c r="C815">
        <v>1049</v>
      </c>
      <c r="D815" s="3">
        <v>145.75</v>
      </c>
      <c r="E815" s="3">
        <v>59.21</v>
      </c>
      <c r="F815" s="3">
        <v>22.56</v>
      </c>
      <c r="G815" s="3">
        <f t="shared" si="12"/>
        <v>2.6245567375886525</v>
      </c>
      <c r="H815" s="3">
        <v>176.99</v>
      </c>
      <c r="I815" s="3">
        <v>0.62</v>
      </c>
      <c r="J815" s="3">
        <v>0.38</v>
      </c>
      <c r="K815" s="3">
        <v>57.38</v>
      </c>
      <c r="L815" s="3">
        <v>21.66</v>
      </c>
      <c r="M815" s="3">
        <v>6199.4</v>
      </c>
      <c r="N815" s="10">
        <v>3340.73</v>
      </c>
      <c r="O815" s="12">
        <v>12.902045530716459</v>
      </c>
      <c r="P815" s="3">
        <v>78.009999999999991</v>
      </c>
    </row>
    <row r="816" spans="1:16" x14ac:dyDescent="0.35">
      <c r="A816" t="s">
        <v>0</v>
      </c>
      <c r="B816" s="5">
        <v>812</v>
      </c>
      <c r="C816">
        <v>3260</v>
      </c>
      <c r="D816" s="3">
        <v>378.97</v>
      </c>
      <c r="E816" s="3">
        <v>186.22</v>
      </c>
      <c r="F816" s="3">
        <v>22.29</v>
      </c>
      <c r="G816" s="3">
        <f t="shared" si="12"/>
        <v>8.3544190219829524</v>
      </c>
      <c r="H816" s="3">
        <v>178.88</v>
      </c>
      <c r="I816" s="3">
        <v>0.28999999999999998</v>
      </c>
      <c r="J816" s="3">
        <v>0.12</v>
      </c>
      <c r="K816" s="3">
        <v>177.13</v>
      </c>
      <c r="L816" s="3">
        <v>22.33</v>
      </c>
      <c r="M816" s="3">
        <v>5923.14</v>
      </c>
      <c r="N816" s="10">
        <v>3158.16</v>
      </c>
      <c r="O816" s="12">
        <v>13.192878180563666</v>
      </c>
      <c r="P816" s="3">
        <v>76.12</v>
      </c>
    </row>
    <row r="817" spans="1:16" x14ac:dyDescent="0.35">
      <c r="A817" t="s">
        <v>0</v>
      </c>
      <c r="B817" s="5">
        <v>813</v>
      </c>
      <c r="C817">
        <v>1076</v>
      </c>
      <c r="D817" s="3">
        <v>180.63</v>
      </c>
      <c r="E817" s="3">
        <v>85.32</v>
      </c>
      <c r="F817" s="3">
        <v>16.059999999999999</v>
      </c>
      <c r="G817" s="3">
        <f t="shared" si="12"/>
        <v>5.3125778331257782</v>
      </c>
      <c r="H817" s="3">
        <v>39.65</v>
      </c>
      <c r="I817" s="3">
        <v>0.41</v>
      </c>
      <c r="J817" s="3">
        <v>0.19</v>
      </c>
      <c r="K817" s="3">
        <v>77.989999999999995</v>
      </c>
      <c r="L817" s="3">
        <v>15.72</v>
      </c>
      <c r="M817" s="3">
        <v>5883.37</v>
      </c>
      <c r="N817" s="10">
        <v>3030.76</v>
      </c>
      <c r="O817" s="12">
        <v>13.258978566172528</v>
      </c>
      <c r="P817" s="3">
        <v>35.35</v>
      </c>
    </row>
    <row r="818" spans="1:16" x14ac:dyDescent="0.35">
      <c r="A818" t="s">
        <v>0</v>
      </c>
      <c r="B818" s="5">
        <v>814</v>
      </c>
      <c r="C818">
        <v>2040</v>
      </c>
      <c r="D818" s="3">
        <v>274.37</v>
      </c>
      <c r="E818" s="3">
        <v>135.32</v>
      </c>
      <c r="F818" s="3">
        <v>19.190000000000001</v>
      </c>
      <c r="G818" s="3">
        <f t="shared" si="12"/>
        <v>7.0515893694632616</v>
      </c>
      <c r="H818" s="3">
        <v>63.06</v>
      </c>
      <c r="I818" s="3">
        <v>0.34</v>
      </c>
      <c r="J818" s="3">
        <v>0.14000000000000001</v>
      </c>
      <c r="K818" s="3">
        <v>122.7</v>
      </c>
      <c r="L818" s="3">
        <v>17.010000000000002</v>
      </c>
      <c r="M818" s="3">
        <v>6140.29</v>
      </c>
      <c r="N818" s="10">
        <v>2966.49</v>
      </c>
      <c r="O818" s="12">
        <v>13.044597674263787</v>
      </c>
      <c r="P818" s="3">
        <v>11.939999999999998</v>
      </c>
    </row>
    <row r="819" spans="1:16" x14ac:dyDescent="0.35">
      <c r="A819" t="s">
        <v>0</v>
      </c>
      <c r="B819" s="5">
        <v>815</v>
      </c>
      <c r="C819">
        <v>1206</v>
      </c>
      <c r="D819" s="3">
        <v>238.06</v>
      </c>
      <c r="E819" s="3">
        <v>121.18</v>
      </c>
      <c r="F819" s="3">
        <v>12.67</v>
      </c>
      <c r="G819" s="3">
        <f t="shared" si="12"/>
        <v>9.5643251775848466</v>
      </c>
      <c r="H819" s="3">
        <v>114.63</v>
      </c>
      <c r="I819" s="3">
        <v>0.27</v>
      </c>
      <c r="J819" s="3">
        <v>0.1</v>
      </c>
      <c r="K819" s="3">
        <v>108.78</v>
      </c>
      <c r="L819" s="3">
        <v>12.08</v>
      </c>
      <c r="M819" s="3">
        <v>5843.63</v>
      </c>
      <c r="N819" s="10">
        <v>2929.84</v>
      </c>
      <c r="O819" s="12">
        <v>13.318706260958155</v>
      </c>
      <c r="P819" s="3">
        <v>140.37</v>
      </c>
    </row>
    <row r="820" spans="1:16" x14ac:dyDescent="0.35">
      <c r="A820" t="s">
        <v>0</v>
      </c>
      <c r="B820" s="5">
        <v>816</v>
      </c>
      <c r="C820">
        <v>1228</v>
      </c>
      <c r="D820" s="3">
        <v>163.11000000000001</v>
      </c>
      <c r="E820" s="3">
        <v>69.38</v>
      </c>
      <c r="F820" s="3">
        <v>22.54</v>
      </c>
      <c r="G820" s="3">
        <f t="shared" si="12"/>
        <v>3.0780834072759538</v>
      </c>
      <c r="H820" s="3">
        <v>87.34</v>
      </c>
      <c r="I820" s="3">
        <v>0.57999999999999996</v>
      </c>
      <c r="J820" s="3">
        <v>0.32</v>
      </c>
      <c r="K820" s="3">
        <v>65.790000000000006</v>
      </c>
      <c r="L820" s="3">
        <v>20.97</v>
      </c>
      <c r="M820" s="3">
        <v>5882.53</v>
      </c>
      <c r="N820" s="10">
        <v>2888.69</v>
      </c>
      <c r="O820" s="12">
        <v>13.293776528609373</v>
      </c>
      <c r="P820" s="3">
        <v>167.66</v>
      </c>
    </row>
    <row r="821" spans="1:16" x14ac:dyDescent="0.35">
      <c r="A821" t="s">
        <v>0</v>
      </c>
      <c r="B821" s="5">
        <v>817</v>
      </c>
      <c r="C821">
        <v>1836</v>
      </c>
      <c r="D821" s="3">
        <v>252.92</v>
      </c>
      <c r="E821" s="3">
        <v>122.91</v>
      </c>
      <c r="F821" s="3">
        <v>19.02</v>
      </c>
      <c r="G821" s="3">
        <f t="shared" si="12"/>
        <v>6.4621451104100949</v>
      </c>
      <c r="H821" s="3">
        <v>78.599999999999994</v>
      </c>
      <c r="I821" s="3">
        <v>0.36</v>
      </c>
      <c r="J821" s="3">
        <v>0.15</v>
      </c>
      <c r="K821" s="3">
        <v>115.57</v>
      </c>
      <c r="L821" s="3">
        <v>19.71</v>
      </c>
      <c r="M821" s="3">
        <v>5800.39</v>
      </c>
      <c r="N821" s="10">
        <v>2801.6</v>
      </c>
      <c r="O821" s="12">
        <v>13.388111434173604</v>
      </c>
      <c r="P821" s="3">
        <v>176.4</v>
      </c>
    </row>
    <row r="822" spans="1:16" x14ac:dyDescent="0.35">
      <c r="A822" t="s">
        <v>0</v>
      </c>
      <c r="B822" s="5">
        <v>818</v>
      </c>
      <c r="C822">
        <v>1389</v>
      </c>
      <c r="D822" s="3">
        <v>256</v>
      </c>
      <c r="E822" s="3">
        <v>130.58000000000001</v>
      </c>
      <c r="F822" s="3">
        <v>13.54</v>
      </c>
      <c r="G822" s="3">
        <f t="shared" si="12"/>
        <v>9.6440177252584949</v>
      </c>
      <c r="H822" s="3">
        <v>10.52</v>
      </c>
      <c r="I822" s="3">
        <v>0.27</v>
      </c>
      <c r="J822" s="3">
        <v>0.1</v>
      </c>
      <c r="K822" s="3">
        <v>117.72</v>
      </c>
      <c r="L822" s="3">
        <v>12.16</v>
      </c>
      <c r="M822" s="3">
        <v>5586.24</v>
      </c>
      <c r="N822" s="10">
        <v>2929.48</v>
      </c>
      <c r="O822" s="12">
        <v>13.548995912147761</v>
      </c>
      <c r="P822" s="3">
        <v>64.48</v>
      </c>
    </row>
    <row r="823" spans="1:16" x14ac:dyDescent="0.35">
      <c r="A823" t="s">
        <v>0</v>
      </c>
      <c r="B823" s="5">
        <v>819</v>
      </c>
      <c r="C823">
        <v>3212</v>
      </c>
      <c r="D823" s="3">
        <v>391.65</v>
      </c>
      <c r="E823" s="3">
        <v>199.98</v>
      </c>
      <c r="F823" s="3">
        <v>20.45</v>
      </c>
      <c r="G823" s="3">
        <f t="shared" si="12"/>
        <v>9.7789731051344742</v>
      </c>
      <c r="H823" s="3">
        <v>29.62</v>
      </c>
      <c r="I823" s="3">
        <v>0.26</v>
      </c>
      <c r="J823" s="3">
        <v>0.1</v>
      </c>
      <c r="K823" s="3">
        <v>181.75</v>
      </c>
      <c r="L823" s="3">
        <v>18.59</v>
      </c>
      <c r="M823" s="3">
        <v>5501.26</v>
      </c>
      <c r="N823" s="10">
        <v>2998.59</v>
      </c>
      <c r="O823" s="12">
        <v>13.608437942250546</v>
      </c>
      <c r="P823" s="3">
        <v>45.379999999999995</v>
      </c>
    </row>
    <row r="824" spans="1:16" x14ac:dyDescent="0.35">
      <c r="A824" t="s">
        <v>0</v>
      </c>
      <c r="B824" s="5">
        <v>820</v>
      </c>
      <c r="C824">
        <v>3951</v>
      </c>
      <c r="D824" s="3">
        <v>477.39</v>
      </c>
      <c r="E824" s="3">
        <v>232.61</v>
      </c>
      <c r="F824" s="3">
        <v>21.63</v>
      </c>
      <c r="G824" s="3">
        <f t="shared" si="12"/>
        <v>10.754045307443366</v>
      </c>
      <c r="H824" s="3">
        <v>50.49</v>
      </c>
      <c r="I824" s="3">
        <v>0.22</v>
      </c>
      <c r="J824" s="3">
        <v>0.09</v>
      </c>
      <c r="K824" s="3">
        <v>227.76</v>
      </c>
      <c r="L824" s="3">
        <v>20.91</v>
      </c>
      <c r="M824" s="3">
        <v>5392.53</v>
      </c>
      <c r="N824" s="10">
        <v>2968.78</v>
      </c>
      <c r="O824" s="12">
        <v>13.712827304127334</v>
      </c>
      <c r="P824" s="3">
        <v>24.509999999999998</v>
      </c>
    </row>
    <row r="825" spans="1:16" x14ac:dyDescent="0.35">
      <c r="A825" t="s">
        <v>0</v>
      </c>
      <c r="B825" s="5">
        <v>821</v>
      </c>
      <c r="C825">
        <v>1289</v>
      </c>
      <c r="D825" s="3">
        <v>202.15</v>
      </c>
      <c r="E825" s="3">
        <v>95.76</v>
      </c>
      <c r="F825" s="3">
        <v>17.14</v>
      </c>
      <c r="G825" s="3">
        <f t="shared" si="12"/>
        <v>5.5869311551925325</v>
      </c>
      <c r="H825" s="3">
        <v>91.56</v>
      </c>
      <c r="I825" s="3">
        <v>0.4</v>
      </c>
      <c r="J825" s="3">
        <v>0.18</v>
      </c>
      <c r="K825" s="3">
        <v>90.8</v>
      </c>
      <c r="L825" s="3">
        <v>16.18</v>
      </c>
      <c r="M825" s="3">
        <v>5323.46</v>
      </c>
      <c r="N825" s="10">
        <v>2810.51</v>
      </c>
      <c r="O825" s="12">
        <v>13.812530810692301</v>
      </c>
      <c r="P825" s="3">
        <v>163.44</v>
      </c>
    </row>
    <row r="826" spans="1:16" x14ac:dyDescent="0.35">
      <c r="A826" t="s">
        <v>0</v>
      </c>
      <c r="B826" s="5">
        <v>822</v>
      </c>
      <c r="C826">
        <v>1178</v>
      </c>
      <c r="D826" s="3">
        <v>211.36</v>
      </c>
      <c r="E826" s="3">
        <v>104.73</v>
      </c>
      <c r="F826" s="3">
        <v>14.32</v>
      </c>
      <c r="G826" s="3">
        <f t="shared" si="12"/>
        <v>7.3135474860335199</v>
      </c>
      <c r="H826" s="3">
        <v>8.35</v>
      </c>
      <c r="I826" s="3">
        <v>0.33</v>
      </c>
      <c r="J826" s="3">
        <v>0.14000000000000001</v>
      </c>
      <c r="K826" s="3">
        <v>94.01</v>
      </c>
      <c r="L826" s="3">
        <v>13.29</v>
      </c>
      <c r="M826" s="3">
        <v>5244.24</v>
      </c>
      <c r="N826" s="10">
        <v>2779.16</v>
      </c>
      <c r="O826" s="12">
        <v>13.890896200528019</v>
      </c>
      <c r="P826" s="3">
        <v>66.650000000000006</v>
      </c>
    </row>
    <row r="827" spans="1:16" x14ac:dyDescent="0.35">
      <c r="A827" t="s">
        <v>0</v>
      </c>
      <c r="B827" s="5">
        <v>823</v>
      </c>
      <c r="C827">
        <v>1001</v>
      </c>
      <c r="D827" s="3">
        <v>312.08</v>
      </c>
      <c r="E827" s="3">
        <v>167.02</v>
      </c>
      <c r="F827" s="3">
        <v>7.63</v>
      </c>
      <c r="G827" s="3">
        <f t="shared" si="12"/>
        <v>21.889908256880737</v>
      </c>
      <c r="H827" s="3">
        <v>49.47</v>
      </c>
      <c r="I827" s="3">
        <v>0.13</v>
      </c>
      <c r="J827" s="3">
        <v>0.05</v>
      </c>
      <c r="K827" s="3">
        <v>149.68</v>
      </c>
      <c r="L827" s="3">
        <v>7.05</v>
      </c>
      <c r="M827" s="3">
        <v>5287.26</v>
      </c>
      <c r="N827" s="10">
        <v>3155.62</v>
      </c>
      <c r="O827" s="12">
        <v>13.762202546114821</v>
      </c>
      <c r="P827" s="3">
        <v>25.53</v>
      </c>
    </row>
    <row r="828" spans="1:16" x14ac:dyDescent="0.35">
      <c r="A828" t="s">
        <v>0</v>
      </c>
      <c r="B828" s="5">
        <v>824</v>
      </c>
      <c r="C828">
        <v>625</v>
      </c>
      <c r="D828" s="3">
        <v>177.23</v>
      </c>
      <c r="E828" s="3">
        <v>88.72</v>
      </c>
      <c r="F828" s="3">
        <v>8.9700000000000006</v>
      </c>
      <c r="G828" s="3">
        <f t="shared" si="12"/>
        <v>9.890746934225195</v>
      </c>
      <c r="H828" s="3">
        <v>45.67</v>
      </c>
      <c r="I828" s="3">
        <v>0.25</v>
      </c>
      <c r="J828" s="3">
        <v>0.1</v>
      </c>
      <c r="K828" s="3">
        <v>82.46</v>
      </c>
      <c r="L828" s="3">
        <v>9.8000000000000007</v>
      </c>
      <c r="M828" s="3">
        <v>5325.6</v>
      </c>
      <c r="N828" s="10">
        <v>3191.84</v>
      </c>
      <c r="O828" s="12">
        <v>13.719232155380073</v>
      </c>
      <c r="P828" s="3">
        <v>29.33</v>
      </c>
    </row>
    <row r="829" spans="1:16" x14ac:dyDescent="0.35">
      <c r="A829" t="s">
        <v>0</v>
      </c>
      <c r="B829" s="5">
        <v>825</v>
      </c>
      <c r="C829">
        <v>510</v>
      </c>
      <c r="D829" s="3">
        <v>115.23</v>
      </c>
      <c r="E829" s="3">
        <v>52.56</v>
      </c>
      <c r="F829" s="3">
        <v>12.35</v>
      </c>
      <c r="G829" s="3">
        <f t="shared" si="12"/>
        <v>4.2558704453441303</v>
      </c>
      <c r="H829" s="3">
        <v>57.33</v>
      </c>
      <c r="I829" s="3">
        <v>0.48</v>
      </c>
      <c r="J829" s="3">
        <v>0.24</v>
      </c>
      <c r="K829" s="3">
        <v>49.04</v>
      </c>
      <c r="L829" s="3">
        <v>11.35</v>
      </c>
      <c r="M829" s="3">
        <v>5339.96</v>
      </c>
      <c r="N829" s="10">
        <v>3138.73</v>
      </c>
      <c r="O829" s="12">
        <v>13.719116585583658</v>
      </c>
      <c r="P829" s="3">
        <v>17.670000000000002</v>
      </c>
    </row>
    <row r="830" spans="1:16" x14ac:dyDescent="0.35">
      <c r="A830" t="s">
        <v>0</v>
      </c>
      <c r="B830" s="5">
        <v>826</v>
      </c>
      <c r="C830">
        <v>215</v>
      </c>
      <c r="D830" s="3">
        <v>91.24</v>
      </c>
      <c r="E830" s="3">
        <v>44.59</v>
      </c>
      <c r="F830" s="3">
        <v>6.14</v>
      </c>
      <c r="G830" s="3">
        <f t="shared" si="12"/>
        <v>7.2622149837133563</v>
      </c>
      <c r="H830" s="3">
        <v>116.12</v>
      </c>
      <c r="I830" s="3">
        <v>0.32</v>
      </c>
      <c r="J830" s="3">
        <v>0.14000000000000001</v>
      </c>
      <c r="K830" s="3">
        <v>41.88</v>
      </c>
      <c r="L830" s="3">
        <v>5.81</v>
      </c>
      <c r="M830" s="3">
        <v>5173.53</v>
      </c>
      <c r="N830" s="10">
        <v>3223.09</v>
      </c>
      <c r="O830" s="12">
        <v>13.847750900976664</v>
      </c>
      <c r="P830" s="3">
        <v>138.88</v>
      </c>
    </row>
    <row r="831" spans="1:16" x14ac:dyDescent="0.35">
      <c r="A831" t="s">
        <v>0</v>
      </c>
      <c r="B831" s="5">
        <v>827</v>
      </c>
      <c r="C831">
        <v>426</v>
      </c>
      <c r="D831" s="3">
        <v>134.94999999999999</v>
      </c>
      <c r="E831" s="3">
        <v>67.25</v>
      </c>
      <c r="F831" s="3">
        <v>8.06</v>
      </c>
      <c r="G831" s="3">
        <f t="shared" si="12"/>
        <v>8.3436724565756819</v>
      </c>
      <c r="H831" s="3">
        <v>20.399999999999999</v>
      </c>
      <c r="I831" s="3">
        <v>0.28999999999999998</v>
      </c>
      <c r="J831" s="3">
        <v>0.12</v>
      </c>
      <c r="K831" s="3">
        <v>61.72</v>
      </c>
      <c r="L831" s="3">
        <v>7.82</v>
      </c>
      <c r="M831" s="3">
        <v>5375.31</v>
      </c>
      <c r="N831" s="10">
        <v>3338.1</v>
      </c>
      <c r="O831" s="12">
        <v>13.639721927267548</v>
      </c>
      <c r="P831" s="3">
        <v>54.599999999999994</v>
      </c>
    </row>
    <row r="832" spans="1:16" x14ac:dyDescent="0.35">
      <c r="A832" t="s">
        <v>0</v>
      </c>
      <c r="B832" s="5">
        <v>828</v>
      </c>
      <c r="C832">
        <v>1096</v>
      </c>
      <c r="D832" s="3">
        <v>180.07</v>
      </c>
      <c r="E832" s="3">
        <v>84.78</v>
      </c>
      <c r="F832" s="3">
        <v>16.46</v>
      </c>
      <c r="G832" s="3">
        <f t="shared" si="12"/>
        <v>5.1506682867557716</v>
      </c>
      <c r="H832" s="3">
        <v>8.81</v>
      </c>
      <c r="I832" s="3">
        <v>0.42</v>
      </c>
      <c r="J832" s="3">
        <v>0.19</v>
      </c>
      <c r="K832" s="3">
        <v>77.489999999999995</v>
      </c>
      <c r="L832" s="3">
        <v>15.28</v>
      </c>
      <c r="M832" s="3">
        <v>5483.15</v>
      </c>
      <c r="N832" s="10">
        <v>3596.79</v>
      </c>
      <c r="O832" s="12">
        <v>13.481278094041086</v>
      </c>
      <c r="P832" s="3">
        <v>66.19</v>
      </c>
    </row>
    <row r="833" spans="1:16" x14ac:dyDescent="0.35">
      <c r="A833" t="s">
        <v>0</v>
      </c>
      <c r="B833" s="5">
        <v>829</v>
      </c>
      <c r="C833">
        <v>639</v>
      </c>
      <c r="D833" s="3">
        <v>117.55</v>
      </c>
      <c r="E833" s="3">
        <v>49.75</v>
      </c>
      <c r="F833" s="3">
        <v>16.350000000000001</v>
      </c>
      <c r="G833" s="3">
        <f t="shared" si="12"/>
        <v>3.042813455657492</v>
      </c>
      <c r="H833" s="3">
        <v>42.87</v>
      </c>
      <c r="I833" s="3">
        <v>0.57999999999999996</v>
      </c>
      <c r="J833" s="3">
        <v>0.33</v>
      </c>
      <c r="K833" s="3">
        <v>47.85</v>
      </c>
      <c r="L833" s="3">
        <v>15.52</v>
      </c>
      <c r="M833" s="3">
        <v>5561.55</v>
      </c>
      <c r="N833" s="10">
        <v>3600.74</v>
      </c>
      <c r="O833" s="12">
        <v>13.410212427365884</v>
      </c>
      <c r="P833" s="3">
        <v>32.130000000000003</v>
      </c>
    </row>
    <row r="834" spans="1:16" x14ac:dyDescent="0.35">
      <c r="A834" t="s">
        <v>0</v>
      </c>
      <c r="B834" s="5">
        <v>830</v>
      </c>
      <c r="C834">
        <v>1964</v>
      </c>
      <c r="D834" s="3">
        <v>249</v>
      </c>
      <c r="E834" s="3">
        <v>119.27</v>
      </c>
      <c r="F834" s="3">
        <v>20.97</v>
      </c>
      <c r="G834" s="3">
        <f t="shared" si="12"/>
        <v>5.6876490224129714</v>
      </c>
      <c r="H834" s="3">
        <v>35.299999999999997</v>
      </c>
      <c r="I834" s="3">
        <v>0.4</v>
      </c>
      <c r="J834" s="3">
        <v>0.18</v>
      </c>
      <c r="K834" s="3">
        <v>108.89</v>
      </c>
      <c r="L834" s="3">
        <v>19.41</v>
      </c>
      <c r="M834" s="3">
        <v>5539.06</v>
      </c>
      <c r="N834" s="10">
        <v>3644.94</v>
      </c>
      <c r="O834" s="12">
        <v>13.419734529254493</v>
      </c>
      <c r="P834" s="3">
        <v>39.700000000000003</v>
      </c>
    </row>
    <row r="835" spans="1:16" x14ac:dyDescent="0.35">
      <c r="A835" t="s">
        <v>0</v>
      </c>
      <c r="B835" s="5">
        <v>831</v>
      </c>
      <c r="C835">
        <v>2798</v>
      </c>
      <c r="D835" s="3">
        <v>296.60000000000002</v>
      </c>
      <c r="E835" s="3">
        <v>141.81</v>
      </c>
      <c r="F835" s="3">
        <v>25.12</v>
      </c>
      <c r="G835" s="3">
        <f t="shared" si="12"/>
        <v>5.6453025477707008</v>
      </c>
      <c r="H835" s="3">
        <v>15.34</v>
      </c>
      <c r="I835" s="3">
        <v>0.4</v>
      </c>
      <c r="J835" s="3">
        <v>0.18</v>
      </c>
      <c r="K835" s="3">
        <v>131.24</v>
      </c>
      <c r="L835" s="3">
        <v>23.78</v>
      </c>
      <c r="M835" s="3">
        <v>5438.95</v>
      </c>
      <c r="N835" s="10">
        <v>3657.87</v>
      </c>
      <c r="O835" s="12">
        <v>13.506171847973599</v>
      </c>
      <c r="P835" s="3">
        <v>59.66</v>
      </c>
    </row>
    <row r="836" spans="1:16" x14ac:dyDescent="0.35">
      <c r="A836" t="s">
        <v>0</v>
      </c>
      <c r="B836" s="5">
        <v>832</v>
      </c>
      <c r="C836">
        <v>1750</v>
      </c>
      <c r="D836" s="3">
        <v>332.51</v>
      </c>
      <c r="E836" s="3">
        <v>174.23</v>
      </c>
      <c r="F836" s="3">
        <v>12.79</v>
      </c>
      <c r="G836" s="3">
        <f t="shared" si="12"/>
        <v>13.622361219702894</v>
      </c>
      <c r="H836" s="3">
        <v>62.2</v>
      </c>
      <c r="I836" s="3">
        <v>0.2</v>
      </c>
      <c r="J836" s="3">
        <v>7.0000000000000007E-2</v>
      </c>
      <c r="K836" s="3">
        <v>156.66999999999999</v>
      </c>
      <c r="L836" s="3">
        <v>11.81</v>
      </c>
      <c r="M836" s="3">
        <v>5484.93</v>
      </c>
      <c r="N836" s="10">
        <v>3754.62</v>
      </c>
      <c r="O836" s="12">
        <v>13.441862577504663</v>
      </c>
      <c r="P836" s="3">
        <v>12.799999999999997</v>
      </c>
    </row>
    <row r="837" spans="1:16" x14ac:dyDescent="0.35">
      <c r="A837" t="s">
        <v>0</v>
      </c>
      <c r="B837" s="5">
        <v>833</v>
      </c>
      <c r="C837">
        <v>487</v>
      </c>
      <c r="D837" s="3">
        <v>142.96</v>
      </c>
      <c r="E837" s="3">
        <v>70.989999999999995</v>
      </c>
      <c r="F837" s="3">
        <v>8.73</v>
      </c>
      <c r="G837" s="3">
        <f t="shared" si="12"/>
        <v>8.1317296678121416</v>
      </c>
      <c r="H837" s="3">
        <v>59.9</v>
      </c>
      <c r="I837" s="3">
        <v>0.3</v>
      </c>
      <c r="J837" s="3">
        <v>0.12</v>
      </c>
      <c r="K837" s="3">
        <v>65.39</v>
      </c>
      <c r="L837" s="3">
        <v>8.19</v>
      </c>
      <c r="M837" s="3">
        <v>5515.73</v>
      </c>
      <c r="N837" s="10">
        <v>3739.98</v>
      </c>
      <c r="O837" s="12">
        <v>13.417824239884848</v>
      </c>
      <c r="P837" s="3">
        <v>15.100000000000001</v>
      </c>
    </row>
    <row r="838" spans="1:16" x14ac:dyDescent="0.35">
      <c r="A838" t="s">
        <v>0</v>
      </c>
      <c r="B838" s="5">
        <v>834</v>
      </c>
      <c r="C838">
        <v>4269</v>
      </c>
      <c r="D838" s="3">
        <v>409.32</v>
      </c>
      <c r="E838" s="3">
        <v>201.77</v>
      </c>
      <c r="F838" s="3">
        <v>26.94</v>
      </c>
      <c r="G838" s="3">
        <f t="shared" ref="G838:G901" si="13">E838/F838</f>
        <v>7.489606533036377</v>
      </c>
      <c r="H838" s="3">
        <v>53.11</v>
      </c>
      <c r="I838" s="3">
        <v>0.32</v>
      </c>
      <c r="J838" s="3">
        <v>0.13</v>
      </c>
      <c r="K838" s="3">
        <v>187.42</v>
      </c>
      <c r="L838" s="3">
        <v>26.87</v>
      </c>
      <c r="M838" s="3">
        <v>5377.73</v>
      </c>
      <c r="N838" s="10">
        <v>3837.56</v>
      </c>
      <c r="O838" s="12">
        <v>13.517863315446691</v>
      </c>
      <c r="P838" s="3">
        <v>21.89</v>
      </c>
    </row>
    <row r="839" spans="1:16" x14ac:dyDescent="0.35">
      <c r="A839" t="s">
        <v>0</v>
      </c>
      <c r="B839" s="5">
        <v>835</v>
      </c>
      <c r="C839">
        <v>632</v>
      </c>
      <c r="D839" s="3">
        <v>181.2</v>
      </c>
      <c r="E839" s="3">
        <v>93.09</v>
      </c>
      <c r="F839" s="3">
        <v>8.64</v>
      </c>
      <c r="G839" s="3">
        <f t="shared" si="13"/>
        <v>10.774305555555555</v>
      </c>
      <c r="H839" s="3">
        <v>54.04</v>
      </c>
      <c r="I839" s="3">
        <v>0.24</v>
      </c>
      <c r="J839" s="3">
        <v>0.09</v>
      </c>
      <c r="K839" s="3">
        <v>84.63</v>
      </c>
      <c r="L839" s="3">
        <v>8.3699999999999992</v>
      </c>
      <c r="M839" s="3">
        <v>5404.63</v>
      </c>
      <c r="N839" s="10">
        <v>3830.25</v>
      </c>
      <c r="O839" s="12">
        <v>13.495556428865692</v>
      </c>
      <c r="P839" s="3">
        <v>20.96</v>
      </c>
    </row>
    <row r="840" spans="1:16" x14ac:dyDescent="0.35">
      <c r="A840" t="s">
        <v>0</v>
      </c>
      <c r="B840" s="5">
        <v>836</v>
      </c>
      <c r="C840">
        <v>993</v>
      </c>
      <c r="D840" s="3">
        <v>224.8</v>
      </c>
      <c r="E840" s="3">
        <v>113.87</v>
      </c>
      <c r="F840" s="3">
        <v>11.1</v>
      </c>
      <c r="G840" s="3">
        <f t="shared" si="13"/>
        <v>10.25855855855856</v>
      </c>
      <c r="H840" s="3">
        <v>59.62</v>
      </c>
      <c r="I840" s="3">
        <v>0.25</v>
      </c>
      <c r="J840" s="3">
        <v>0.1</v>
      </c>
      <c r="K840" s="3">
        <v>103.79</v>
      </c>
      <c r="L840" s="3">
        <v>11.66</v>
      </c>
      <c r="M840" s="3">
        <v>5322.25</v>
      </c>
      <c r="N840" s="10">
        <v>3827.71</v>
      </c>
      <c r="O840" s="12">
        <v>13.569843808443707</v>
      </c>
      <c r="P840" s="3">
        <v>15.380000000000003</v>
      </c>
    </row>
    <row r="841" spans="1:16" x14ac:dyDescent="0.35">
      <c r="A841" t="s">
        <v>0</v>
      </c>
      <c r="B841" s="5">
        <v>837</v>
      </c>
      <c r="C841">
        <v>877</v>
      </c>
      <c r="D841" s="3">
        <v>215.81</v>
      </c>
      <c r="E841" s="3">
        <v>110.5</v>
      </c>
      <c r="F841" s="3">
        <v>10.11</v>
      </c>
      <c r="G841" s="3">
        <f t="shared" si="13"/>
        <v>10.929772502472799</v>
      </c>
      <c r="H841" s="3">
        <v>86.95</v>
      </c>
      <c r="I841" s="3">
        <v>0.24</v>
      </c>
      <c r="J841" s="3">
        <v>0.09</v>
      </c>
      <c r="K841" s="3">
        <v>100.98</v>
      </c>
      <c r="L841" s="3">
        <v>9.98</v>
      </c>
      <c r="M841" s="3">
        <v>5273.58</v>
      </c>
      <c r="N841" s="10">
        <v>3866.34</v>
      </c>
      <c r="O841" s="12">
        <v>13.604115503122577</v>
      </c>
      <c r="P841" s="3">
        <v>168.05</v>
      </c>
    </row>
    <row r="842" spans="1:16" x14ac:dyDescent="0.35">
      <c r="A842" t="s">
        <v>0</v>
      </c>
      <c r="B842" s="5">
        <v>838</v>
      </c>
      <c r="C842">
        <v>437</v>
      </c>
      <c r="D842" s="3">
        <v>131.05000000000001</v>
      </c>
      <c r="E842" s="3">
        <v>64.11</v>
      </c>
      <c r="F842" s="3">
        <v>8.68</v>
      </c>
      <c r="G842" s="3">
        <f t="shared" si="13"/>
        <v>7.3859447004608301</v>
      </c>
      <c r="H842" s="3">
        <v>64.53</v>
      </c>
      <c r="I842" s="3">
        <v>0.32</v>
      </c>
      <c r="J842" s="3">
        <v>0.14000000000000001</v>
      </c>
      <c r="K842" s="3">
        <v>60.08</v>
      </c>
      <c r="L842" s="3">
        <v>8.85</v>
      </c>
      <c r="M842" s="3">
        <v>5281.22</v>
      </c>
      <c r="N842" s="10">
        <v>3920.64</v>
      </c>
      <c r="O842" s="12">
        <v>13.584269625843026</v>
      </c>
      <c r="P842" s="3">
        <v>10.469999999999999</v>
      </c>
    </row>
    <row r="843" spans="1:16" x14ac:dyDescent="0.35">
      <c r="A843" t="s">
        <v>0</v>
      </c>
      <c r="B843" s="5">
        <v>839</v>
      </c>
      <c r="C843">
        <v>855</v>
      </c>
      <c r="D843" s="3">
        <v>283.52</v>
      </c>
      <c r="E843" s="3">
        <v>151.18</v>
      </c>
      <c r="F843" s="3">
        <v>7.2</v>
      </c>
      <c r="G843" s="3">
        <f t="shared" si="13"/>
        <v>20.997222222222224</v>
      </c>
      <c r="H843" s="3">
        <v>68.62</v>
      </c>
      <c r="I843" s="3">
        <v>0.13</v>
      </c>
      <c r="J843" s="3">
        <v>0.05</v>
      </c>
      <c r="K843" s="3">
        <v>137.88</v>
      </c>
      <c r="L843" s="3">
        <v>6.52</v>
      </c>
      <c r="M843" s="3">
        <v>5285.2</v>
      </c>
      <c r="N843" s="10">
        <v>3956.22</v>
      </c>
      <c r="O843" s="12">
        <v>13.572183360645445</v>
      </c>
      <c r="P843" s="3">
        <v>6.3799999999999955</v>
      </c>
    </row>
    <row r="844" spans="1:16" x14ac:dyDescent="0.35">
      <c r="A844" t="s">
        <v>0</v>
      </c>
      <c r="B844" s="5">
        <v>840</v>
      </c>
      <c r="C844">
        <v>980</v>
      </c>
      <c r="D844" s="3">
        <v>224.43</v>
      </c>
      <c r="E844" s="3">
        <v>115.34</v>
      </c>
      <c r="F844" s="3">
        <v>10.82</v>
      </c>
      <c r="G844" s="3">
        <f t="shared" si="13"/>
        <v>10.65988909426987</v>
      </c>
      <c r="H844" s="3">
        <v>114.09</v>
      </c>
      <c r="I844" s="3">
        <v>0.24</v>
      </c>
      <c r="J844" s="3">
        <v>0.09</v>
      </c>
      <c r="K844" s="3">
        <v>104.68</v>
      </c>
      <c r="L844" s="3">
        <v>9.75</v>
      </c>
      <c r="M844" s="3">
        <v>5178.8599999999997</v>
      </c>
      <c r="N844" s="10">
        <v>4304.41</v>
      </c>
      <c r="O844" s="12">
        <v>13.583848498657796</v>
      </c>
      <c r="P844" s="3">
        <v>140.91</v>
      </c>
    </row>
    <row r="845" spans="1:16" x14ac:dyDescent="0.35">
      <c r="A845" t="s">
        <v>0</v>
      </c>
      <c r="B845" s="5">
        <v>841</v>
      </c>
      <c r="C845">
        <v>1858</v>
      </c>
      <c r="D845" s="3">
        <v>240.2</v>
      </c>
      <c r="E845" s="3">
        <v>114.45</v>
      </c>
      <c r="F845" s="3">
        <v>20.67</v>
      </c>
      <c r="G845" s="3">
        <f t="shared" si="13"/>
        <v>5.5370101596516692</v>
      </c>
      <c r="H845" s="3">
        <v>83.7</v>
      </c>
      <c r="I845" s="3">
        <v>0.4</v>
      </c>
      <c r="J845" s="3">
        <v>0.18</v>
      </c>
      <c r="K845" s="3">
        <v>106.04</v>
      </c>
      <c r="L845" s="3">
        <v>18.89</v>
      </c>
      <c r="M845" s="3">
        <v>5200.72</v>
      </c>
      <c r="N845" s="10">
        <v>4426.13</v>
      </c>
      <c r="O845" s="12">
        <v>13.535127579460985</v>
      </c>
      <c r="P845" s="3">
        <v>171.3</v>
      </c>
    </row>
    <row r="846" spans="1:16" x14ac:dyDescent="0.35">
      <c r="A846" t="s">
        <v>0</v>
      </c>
      <c r="B846" s="5">
        <v>842</v>
      </c>
      <c r="C846">
        <v>4093</v>
      </c>
      <c r="D846" s="3">
        <v>350.97</v>
      </c>
      <c r="E846" s="3">
        <v>163.89</v>
      </c>
      <c r="F846" s="3">
        <v>31.8</v>
      </c>
      <c r="G846" s="3">
        <f t="shared" si="13"/>
        <v>5.1537735849056601</v>
      </c>
      <c r="H846" s="3">
        <v>81.2</v>
      </c>
      <c r="I846" s="3">
        <v>0.42</v>
      </c>
      <c r="J846" s="3">
        <v>0.19</v>
      </c>
      <c r="K846" s="3">
        <v>155.56</v>
      </c>
      <c r="L846" s="3">
        <v>29.27</v>
      </c>
      <c r="M846" s="3">
        <v>5130.09</v>
      </c>
      <c r="N846" s="10">
        <v>4366.3500000000004</v>
      </c>
      <c r="O846" s="12">
        <v>13.612623453189709</v>
      </c>
      <c r="P846" s="3">
        <v>173.8</v>
      </c>
    </row>
    <row r="847" spans="1:16" x14ac:dyDescent="0.35">
      <c r="A847" t="s">
        <v>0</v>
      </c>
      <c r="B847" s="5">
        <v>843</v>
      </c>
      <c r="C847">
        <v>611</v>
      </c>
      <c r="D847" s="3">
        <v>222.36</v>
      </c>
      <c r="E847" s="3">
        <v>117.44</v>
      </c>
      <c r="F847" s="3">
        <v>6.62</v>
      </c>
      <c r="G847" s="3">
        <f t="shared" si="13"/>
        <v>17.740181268882175</v>
      </c>
      <c r="H847" s="3">
        <v>84.44</v>
      </c>
      <c r="I847" s="3">
        <v>0.16</v>
      </c>
      <c r="J847" s="3">
        <v>0.06</v>
      </c>
      <c r="K847" s="3">
        <v>107.2</v>
      </c>
      <c r="L847" s="3">
        <v>5.88</v>
      </c>
      <c r="M847" s="3">
        <v>5003.9799999999996</v>
      </c>
      <c r="N847" s="10">
        <v>4393.5</v>
      </c>
      <c r="O847" s="12">
        <v>13.718906757707103</v>
      </c>
      <c r="P847" s="3">
        <v>170.56</v>
      </c>
    </row>
    <row r="848" spans="1:16" x14ac:dyDescent="0.35">
      <c r="A848" t="s">
        <v>0</v>
      </c>
      <c r="B848" s="5">
        <v>844</v>
      </c>
      <c r="C848">
        <v>3604</v>
      </c>
      <c r="D848" s="3">
        <v>537.34</v>
      </c>
      <c r="E848" s="3">
        <v>285.14999999999998</v>
      </c>
      <c r="F848" s="3">
        <v>16.09</v>
      </c>
      <c r="G848" s="3">
        <f t="shared" si="13"/>
        <v>17.722187694220011</v>
      </c>
      <c r="H848" s="3">
        <v>46.2</v>
      </c>
      <c r="I848" s="3">
        <v>0.16</v>
      </c>
      <c r="J848" s="3">
        <v>0.06</v>
      </c>
      <c r="K848" s="3">
        <v>258.14</v>
      </c>
      <c r="L848" s="3">
        <v>15.02</v>
      </c>
      <c r="M848" s="3">
        <v>4823.7299999999996</v>
      </c>
      <c r="N848" s="10">
        <v>4381.75</v>
      </c>
      <c r="O848" s="12">
        <v>13.882933844715026</v>
      </c>
      <c r="P848" s="3">
        <v>28.799999999999997</v>
      </c>
    </row>
    <row r="849" spans="1:16" x14ac:dyDescent="0.35">
      <c r="A849" t="s">
        <v>0</v>
      </c>
      <c r="B849" s="5">
        <v>845</v>
      </c>
      <c r="C849">
        <v>1111</v>
      </c>
      <c r="D849" s="3">
        <v>166.36</v>
      </c>
      <c r="E849" s="3">
        <v>74.67</v>
      </c>
      <c r="F849" s="3">
        <v>18.940000000000001</v>
      </c>
      <c r="G849" s="3">
        <f t="shared" si="13"/>
        <v>3.9424498416050686</v>
      </c>
      <c r="H849" s="3">
        <v>108.47</v>
      </c>
      <c r="I849" s="3">
        <v>0.5</v>
      </c>
      <c r="J849" s="3">
        <v>0.25</v>
      </c>
      <c r="K849" s="3">
        <v>68.8</v>
      </c>
      <c r="L849" s="3">
        <v>17.7</v>
      </c>
      <c r="M849" s="3">
        <v>4631.21</v>
      </c>
      <c r="N849" s="10">
        <v>4541.6099999999997</v>
      </c>
      <c r="O849" s="12">
        <v>14.016809055388256</v>
      </c>
      <c r="P849" s="3">
        <v>146.53</v>
      </c>
    </row>
    <row r="850" spans="1:16" x14ac:dyDescent="0.35">
      <c r="A850" t="s">
        <v>0</v>
      </c>
      <c r="B850" s="5">
        <v>846</v>
      </c>
      <c r="C850">
        <v>207</v>
      </c>
      <c r="D850" s="3">
        <v>125.59</v>
      </c>
      <c r="E850" s="3">
        <v>64.7</v>
      </c>
      <c r="F850" s="3">
        <v>4.07</v>
      </c>
      <c r="G850" s="3">
        <f t="shared" si="13"/>
        <v>15.896805896805896</v>
      </c>
      <c r="H850" s="3">
        <v>108.74</v>
      </c>
      <c r="I850" s="3">
        <v>0.16</v>
      </c>
      <c r="J850" s="3">
        <v>0.06</v>
      </c>
      <c r="K850" s="3">
        <v>60.17</v>
      </c>
      <c r="L850" s="3">
        <v>4.42</v>
      </c>
      <c r="M850" s="3">
        <v>4614.79</v>
      </c>
      <c r="N850" s="10">
        <v>4548.93</v>
      </c>
      <c r="O850" s="12">
        <v>14.029740487478543</v>
      </c>
      <c r="P850" s="3">
        <v>146.26</v>
      </c>
    </row>
    <row r="851" spans="1:16" x14ac:dyDescent="0.35">
      <c r="A851" t="s">
        <v>0</v>
      </c>
      <c r="B851" s="5">
        <v>847</v>
      </c>
      <c r="C851">
        <v>748</v>
      </c>
      <c r="D851" s="3">
        <v>131.97</v>
      </c>
      <c r="E851" s="3">
        <v>58.03</v>
      </c>
      <c r="F851" s="3">
        <v>16.41</v>
      </c>
      <c r="G851" s="3">
        <f t="shared" si="13"/>
        <v>3.5362583790371724</v>
      </c>
      <c r="H851" s="3">
        <v>28.03</v>
      </c>
      <c r="I851" s="3">
        <v>0.54</v>
      </c>
      <c r="J851" s="3">
        <v>0.28000000000000003</v>
      </c>
      <c r="K851" s="3">
        <v>53.76</v>
      </c>
      <c r="L851" s="3">
        <v>14.76</v>
      </c>
      <c r="M851" s="3">
        <v>4706.8900000000003</v>
      </c>
      <c r="N851" s="10">
        <v>4277.46</v>
      </c>
      <c r="O851" s="12">
        <v>14.012425522268138</v>
      </c>
      <c r="P851" s="3">
        <v>46.97</v>
      </c>
    </row>
    <row r="852" spans="1:16" x14ac:dyDescent="0.35">
      <c r="A852" t="s">
        <v>0</v>
      </c>
      <c r="B852" s="5">
        <v>848</v>
      </c>
      <c r="C852">
        <v>1504</v>
      </c>
      <c r="D852" s="3">
        <v>265.89999999999998</v>
      </c>
      <c r="E852" s="3">
        <v>135.11000000000001</v>
      </c>
      <c r="F852" s="3">
        <v>14.17</v>
      </c>
      <c r="G852" s="3">
        <f t="shared" si="13"/>
        <v>9.534932956951307</v>
      </c>
      <c r="H852" s="3">
        <v>49.13</v>
      </c>
      <c r="I852" s="3">
        <v>0.27</v>
      </c>
      <c r="J852" s="3">
        <v>0.1</v>
      </c>
      <c r="K852" s="3">
        <v>122.38</v>
      </c>
      <c r="L852" s="3">
        <v>13.45</v>
      </c>
      <c r="M852" s="3">
        <v>4459.74</v>
      </c>
      <c r="N852" s="10">
        <v>4358.79</v>
      </c>
      <c r="O852" s="12">
        <v>14.213979980628466</v>
      </c>
      <c r="P852" s="3">
        <v>25.869999999999997</v>
      </c>
    </row>
    <row r="853" spans="1:16" x14ac:dyDescent="0.35">
      <c r="A853" t="s">
        <v>0</v>
      </c>
      <c r="B853" s="5">
        <v>849</v>
      </c>
      <c r="C853">
        <v>252</v>
      </c>
      <c r="D853" s="3">
        <v>95.42</v>
      </c>
      <c r="E853" s="3">
        <v>45.38</v>
      </c>
      <c r="F853" s="3">
        <v>7.07</v>
      </c>
      <c r="G853" s="3">
        <f t="shared" si="13"/>
        <v>6.4186704384724189</v>
      </c>
      <c r="H853" s="3">
        <v>130.06</v>
      </c>
      <c r="I853" s="3">
        <v>0.35</v>
      </c>
      <c r="J853" s="3">
        <v>0.16</v>
      </c>
      <c r="K853" s="3">
        <v>43.28</v>
      </c>
      <c r="L853" s="3">
        <v>6.75</v>
      </c>
      <c r="M853" s="3">
        <v>4824.5600000000004</v>
      </c>
      <c r="N853" s="10">
        <v>4213.3500000000004</v>
      </c>
      <c r="O853" s="12">
        <v>13.922548112084877</v>
      </c>
      <c r="P853" s="3">
        <v>124.94</v>
      </c>
    </row>
    <row r="854" spans="1:16" x14ac:dyDescent="0.35">
      <c r="A854" t="s">
        <v>0</v>
      </c>
      <c r="B854" s="5">
        <v>850</v>
      </c>
      <c r="C854">
        <v>341</v>
      </c>
      <c r="D854" s="3">
        <v>147.5</v>
      </c>
      <c r="E854" s="3">
        <v>75.87</v>
      </c>
      <c r="F854" s="3">
        <v>5.72</v>
      </c>
      <c r="G854" s="3">
        <f t="shared" si="13"/>
        <v>13.263986013986015</v>
      </c>
      <c r="H854" s="3">
        <v>42.18</v>
      </c>
      <c r="I854" s="3">
        <v>0.2</v>
      </c>
      <c r="J854" s="3">
        <v>0.08</v>
      </c>
      <c r="K854" s="3">
        <v>69.430000000000007</v>
      </c>
      <c r="L854" s="3">
        <v>5.65</v>
      </c>
      <c r="M854" s="3">
        <v>4859.4399999999996</v>
      </c>
      <c r="N854" s="10">
        <v>4156.96</v>
      </c>
      <c r="O854" s="12">
        <v>13.904865994614847</v>
      </c>
      <c r="P854" s="3">
        <v>32.82</v>
      </c>
    </row>
    <row r="855" spans="1:16" x14ac:dyDescent="0.35">
      <c r="A855" t="s">
        <v>0</v>
      </c>
      <c r="B855" s="5">
        <v>851</v>
      </c>
      <c r="C855">
        <v>1838</v>
      </c>
      <c r="D855" s="3">
        <v>341.31</v>
      </c>
      <c r="E855" s="3">
        <v>178.49</v>
      </c>
      <c r="F855" s="3">
        <v>13.11</v>
      </c>
      <c r="G855" s="3">
        <f t="shared" si="13"/>
        <v>13.614797864225784</v>
      </c>
      <c r="H855" s="3">
        <v>91.58</v>
      </c>
      <c r="I855" s="3">
        <v>0.2</v>
      </c>
      <c r="J855" s="3">
        <v>7.0000000000000007E-2</v>
      </c>
      <c r="K855" s="3">
        <v>162.15</v>
      </c>
      <c r="L855" s="3">
        <v>12.12</v>
      </c>
      <c r="M855" s="3">
        <v>4951.2299999999996</v>
      </c>
      <c r="N855" s="10">
        <v>4128.53</v>
      </c>
      <c r="O855" s="12">
        <v>13.829584414852986</v>
      </c>
      <c r="P855" s="3">
        <v>163.42000000000002</v>
      </c>
    </row>
    <row r="856" spans="1:16" x14ac:dyDescent="0.35">
      <c r="A856" t="s">
        <v>0</v>
      </c>
      <c r="B856" s="5">
        <v>852</v>
      </c>
      <c r="C856">
        <v>972</v>
      </c>
      <c r="D856" s="3">
        <v>259.11</v>
      </c>
      <c r="E856" s="3">
        <v>136.1</v>
      </c>
      <c r="F856" s="3">
        <v>9.09</v>
      </c>
      <c r="G856" s="3">
        <f t="shared" si="13"/>
        <v>14.972497249724972</v>
      </c>
      <c r="H856" s="3">
        <v>91.08</v>
      </c>
      <c r="I856" s="3">
        <v>0.18</v>
      </c>
      <c r="J856" s="3">
        <v>7.0000000000000007E-2</v>
      </c>
      <c r="K856" s="3">
        <v>122.15</v>
      </c>
      <c r="L856" s="3">
        <v>9</v>
      </c>
      <c r="M856" s="3">
        <v>4991.55</v>
      </c>
      <c r="N856" s="10">
        <v>4149.3500000000004</v>
      </c>
      <c r="O856" s="12">
        <v>13.788533727968725</v>
      </c>
      <c r="P856" s="3">
        <v>163.92000000000002</v>
      </c>
    </row>
    <row r="857" spans="1:16" x14ac:dyDescent="0.35">
      <c r="A857" t="s">
        <v>0</v>
      </c>
      <c r="B857" s="5">
        <v>853</v>
      </c>
      <c r="C857">
        <v>793</v>
      </c>
      <c r="D857" s="3">
        <v>185.97</v>
      </c>
      <c r="E857" s="3">
        <v>92.72</v>
      </c>
      <c r="F857" s="3">
        <v>10.89</v>
      </c>
      <c r="G857" s="3">
        <f t="shared" si="13"/>
        <v>8.5142332415059681</v>
      </c>
      <c r="H857" s="3">
        <v>86.95</v>
      </c>
      <c r="I857" s="3">
        <v>0.28999999999999998</v>
      </c>
      <c r="J857" s="3">
        <v>0.12</v>
      </c>
      <c r="K857" s="3">
        <v>86.09</v>
      </c>
      <c r="L857" s="3">
        <v>10.27</v>
      </c>
      <c r="M857" s="3">
        <v>5010.2700000000004</v>
      </c>
      <c r="N857" s="10">
        <v>4177.71</v>
      </c>
      <c r="O857" s="12">
        <v>13.764994617239804</v>
      </c>
      <c r="P857" s="3">
        <v>168.05</v>
      </c>
    </row>
    <row r="858" spans="1:16" x14ac:dyDescent="0.35">
      <c r="A858" t="s">
        <v>0</v>
      </c>
      <c r="B858" s="5">
        <v>854</v>
      </c>
      <c r="C858">
        <v>292</v>
      </c>
      <c r="D858" s="3">
        <v>106.02</v>
      </c>
      <c r="E858" s="3">
        <v>52.22</v>
      </c>
      <c r="F858" s="3">
        <v>7.12</v>
      </c>
      <c r="G858" s="3">
        <f t="shared" si="13"/>
        <v>7.334269662921348</v>
      </c>
      <c r="H858" s="3">
        <v>64.11</v>
      </c>
      <c r="I858" s="3">
        <v>0.33</v>
      </c>
      <c r="J858" s="3">
        <v>0.14000000000000001</v>
      </c>
      <c r="K858" s="3">
        <v>47.43</v>
      </c>
      <c r="L858" s="3">
        <v>6.71</v>
      </c>
      <c r="M858" s="3">
        <v>4996.05</v>
      </c>
      <c r="N858" s="10">
        <v>4050.9</v>
      </c>
      <c r="O858" s="12">
        <v>13.808102310165054</v>
      </c>
      <c r="P858" s="3">
        <v>10.89</v>
      </c>
    </row>
    <row r="859" spans="1:16" x14ac:dyDescent="0.35">
      <c r="A859" t="s">
        <v>0</v>
      </c>
      <c r="B859" s="5">
        <v>855</v>
      </c>
      <c r="C859">
        <v>1092</v>
      </c>
      <c r="D859" s="3">
        <v>295.38</v>
      </c>
      <c r="E859" s="3">
        <v>156.9</v>
      </c>
      <c r="F859" s="3">
        <v>8.86</v>
      </c>
      <c r="G859" s="3">
        <f t="shared" si="13"/>
        <v>17.708803611738151</v>
      </c>
      <c r="H859" s="3">
        <v>65.94</v>
      </c>
      <c r="I859" s="3">
        <v>0.16</v>
      </c>
      <c r="J859" s="3">
        <v>0.06</v>
      </c>
      <c r="K859" s="3">
        <v>141.44</v>
      </c>
      <c r="L859" s="3">
        <v>8.1199999999999992</v>
      </c>
      <c r="M859" s="3">
        <v>4966.87</v>
      </c>
      <c r="N859" s="10">
        <v>3968.96</v>
      </c>
      <c r="O859" s="12">
        <v>13.853836891801</v>
      </c>
      <c r="P859" s="3">
        <v>9.0600000000000023</v>
      </c>
    </row>
    <row r="860" spans="1:16" x14ac:dyDescent="0.35">
      <c r="A860" t="s">
        <v>0</v>
      </c>
      <c r="B860" s="5">
        <v>856</v>
      </c>
      <c r="C860">
        <v>236</v>
      </c>
      <c r="D860" s="3">
        <v>74.150000000000006</v>
      </c>
      <c r="E860" s="3">
        <v>32.32</v>
      </c>
      <c r="F860" s="3">
        <v>9.3000000000000007</v>
      </c>
      <c r="G860" s="3">
        <f t="shared" si="13"/>
        <v>3.4752688172043009</v>
      </c>
      <c r="H860" s="3">
        <v>47.33</v>
      </c>
      <c r="I860" s="3">
        <v>0.54</v>
      </c>
      <c r="J860" s="3">
        <v>0.28999999999999998</v>
      </c>
      <c r="K860" s="3">
        <v>31.06</v>
      </c>
      <c r="L860" s="3">
        <v>8.61</v>
      </c>
      <c r="M860" s="3">
        <v>5059.74</v>
      </c>
      <c r="N860" s="10">
        <v>3932.57</v>
      </c>
      <c r="O860" s="12">
        <v>13.779496978434166</v>
      </c>
      <c r="P860" s="3">
        <v>27.67</v>
      </c>
    </row>
    <row r="861" spans="1:16" x14ac:dyDescent="0.35">
      <c r="A861" t="s">
        <v>0</v>
      </c>
      <c r="B861" s="5">
        <v>857</v>
      </c>
      <c r="C861">
        <v>263</v>
      </c>
      <c r="D861" s="3">
        <v>72.73</v>
      </c>
      <c r="E861" s="3">
        <v>29.44</v>
      </c>
      <c r="F861" s="3">
        <v>11.37</v>
      </c>
      <c r="G861" s="3">
        <f t="shared" si="13"/>
        <v>2.5892700087950749</v>
      </c>
      <c r="H861" s="3">
        <v>50.57</v>
      </c>
      <c r="I861" s="3">
        <v>0.62</v>
      </c>
      <c r="J861" s="3">
        <v>0.39</v>
      </c>
      <c r="K861" s="3">
        <v>28.79</v>
      </c>
      <c r="L861" s="3">
        <v>11.71</v>
      </c>
      <c r="M861" s="3">
        <v>5079.26</v>
      </c>
      <c r="N861" s="10">
        <v>3902.05</v>
      </c>
      <c r="O861" s="12">
        <v>13.769352797996531</v>
      </c>
      <c r="P861" s="3">
        <v>24.43</v>
      </c>
    </row>
    <row r="862" spans="1:16" x14ac:dyDescent="0.35">
      <c r="A862" t="s">
        <v>0</v>
      </c>
      <c r="B862" s="5">
        <v>858</v>
      </c>
      <c r="C862">
        <v>695</v>
      </c>
      <c r="D862" s="3">
        <v>153.49</v>
      </c>
      <c r="E862" s="3">
        <v>74.42</v>
      </c>
      <c r="F862" s="3">
        <v>11.89</v>
      </c>
      <c r="G862" s="3">
        <f t="shared" si="13"/>
        <v>6.2590412111017661</v>
      </c>
      <c r="H862" s="3">
        <v>176.1</v>
      </c>
      <c r="I862" s="3">
        <v>0.37</v>
      </c>
      <c r="J862" s="3">
        <v>0.16</v>
      </c>
      <c r="K862" s="3">
        <v>67.27</v>
      </c>
      <c r="L862" s="3">
        <v>11.1</v>
      </c>
      <c r="M862" s="3">
        <v>5050.6099999999997</v>
      </c>
      <c r="N862" s="10">
        <v>3845.24</v>
      </c>
      <c r="O862" s="12">
        <v>13.808591024733067</v>
      </c>
      <c r="P862" s="3">
        <v>78.900000000000006</v>
      </c>
    </row>
    <row r="863" spans="1:16" x14ac:dyDescent="0.35">
      <c r="A863" t="s">
        <v>0</v>
      </c>
      <c r="B863" s="5">
        <v>859</v>
      </c>
      <c r="C863">
        <v>1252</v>
      </c>
      <c r="D863" s="3">
        <v>243.35</v>
      </c>
      <c r="E863" s="3">
        <v>124.05</v>
      </c>
      <c r="F863" s="3">
        <v>12.85</v>
      </c>
      <c r="G863" s="3">
        <f t="shared" si="13"/>
        <v>9.6536964980544742</v>
      </c>
      <c r="H863" s="3">
        <v>56.99</v>
      </c>
      <c r="I863" s="3">
        <v>0.27</v>
      </c>
      <c r="J863" s="3">
        <v>0.1</v>
      </c>
      <c r="K863" s="3">
        <v>111.66</v>
      </c>
      <c r="L863" s="3">
        <v>11.65</v>
      </c>
      <c r="M863" s="3">
        <v>5167.8100000000004</v>
      </c>
      <c r="N863" s="10">
        <v>3822.08</v>
      </c>
      <c r="O863" s="12">
        <v>13.709320415699269</v>
      </c>
      <c r="P863" s="3">
        <v>18.009999999999998</v>
      </c>
    </row>
    <row r="864" spans="1:16" x14ac:dyDescent="0.35">
      <c r="A864" t="s">
        <v>0</v>
      </c>
      <c r="B864" s="5">
        <v>860</v>
      </c>
      <c r="C864">
        <v>374</v>
      </c>
      <c r="D864" s="3">
        <v>119.15</v>
      </c>
      <c r="E864" s="3">
        <v>58.41</v>
      </c>
      <c r="F864" s="3">
        <v>8.15</v>
      </c>
      <c r="G864" s="3">
        <f t="shared" si="13"/>
        <v>7.1668711656441708</v>
      </c>
      <c r="H864" s="3">
        <v>20.46</v>
      </c>
      <c r="I864" s="3">
        <v>0.33</v>
      </c>
      <c r="J864" s="3">
        <v>0.14000000000000001</v>
      </c>
      <c r="K864" s="3">
        <v>53.37</v>
      </c>
      <c r="L864" s="3">
        <v>7.94</v>
      </c>
      <c r="M864" s="3">
        <v>5141.5</v>
      </c>
      <c r="N864" s="10">
        <v>3789.41</v>
      </c>
      <c r="O864" s="12">
        <v>13.740680718192946</v>
      </c>
      <c r="P864" s="3">
        <v>54.539999999999992</v>
      </c>
    </row>
    <row r="865" spans="1:16" x14ac:dyDescent="0.35">
      <c r="A865" t="s">
        <v>0</v>
      </c>
      <c r="B865" s="5">
        <v>861</v>
      </c>
      <c r="C865">
        <v>2190</v>
      </c>
      <c r="D865" s="3">
        <v>350.02</v>
      </c>
      <c r="E865" s="3">
        <v>181.03</v>
      </c>
      <c r="F865" s="3">
        <v>15.4</v>
      </c>
      <c r="G865" s="3">
        <f t="shared" si="13"/>
        <v>11.755194805194805</v>
      </c>
      <c r="H865" s="3">
        <v>163.29</v>
      </c>
      <c r="I865" s="3">
        <v>0.22</v>
      </c>
      <c r="J865" s="3">
        <v>0.09</v>
      </c>
      <c r="K865" s="3">
        <v>163.57</v>
      </c>
      <c r="L865" s="3">
        <v>15.12</v>
      </c>
      <c r="M865" s="3">
        <v>5028.8</v>
      </c>
      <c r="N865" s="10">
        <v>3636.66</v>
      </c>
      <c r="O865" s="12">
        <v>13.878082986491265</v>
      </c>
      <c r="P865" s="3">
        <v>91.710000000000008</v>
      </c>
    </row>
    <row r="866" spans="1:16" x14ac:dyDescent="0.35">
      <c r="A866" t="s">
        <v>0</v>
      </c>
      <c r="B866" s="5">
        <v>862</v>
      </c>
      <c r="C866">
        <v>3055</v>
      </c>
      <c r="D866" s="3">
        <v>327.23</v>
      </c>
      <c r="E866" s="3">
        <v>157.1</v>
      </c>
      <c r="F866" s="3">
        <v>24.76</v>
      </c>
      <c r="G866" s="3">
        <f t="shared" si="13"/>
        <v>6.3449111470113078</v>
      </c>
      <c r="H866" s="3">
        <v>163.99</v>
      </c>
      <c r="I866" s="3">
        <v>0.36</v>
      </c>
      <c r="J866" s="3">
        <v>0.16</v>
      </c>
      <c r="K866" s="3">
        <v>149.33000000000001</v>
      </c>
      <c r="L866" s="3">
        <v>23.65</v>
      </c>
      <c r="M866" s="3">
        <v>5001.7299999999996</v>
      </c>
      <c r="N866" s="10">
        <v>3649.96</v>
      </c>
      <c r="O866" s="12">
        <v>13.899106429841062</v>
      </c>
      <c r="P866" s="3">
        <v>91.009999999999991</v>
      </c>
    </row>
    <row r="867" spans="1:16" x14ac:dyDescent="0.35">
      <c r="A867" t="s">
        <v>0</v>
      </c>
      <c r="B867" s="5">
        <v>863</v>
      </c>
      <c r="C867">
        <v>333</v>
      </c>
      <c r="D867" s="3">
        <v>94.37</v>
      </c>
      <c r="E867" s="3">
        <v>43.21</v>
      </c>
      <c r="F867" s="3">
        <v>9.81</v>
      </c>
      <c r="G867" s="3">
        <f t="shared" si="13"/>
        <v>4.4046890927624869</v>
      </c>
      <c r="H867" s="3">
        <v>69.23</v>
      </c>
      <c r="I867" s="3">
        <v>0.47</v>
      </c>
      <c r="J867" s="3">
        <v>0.23</v>
      </c>
      <c r="K867" s="3">
        <v>40.5</v>
      </c>
      <c r="L867" s="3">
        <v>9.11</v>
      </c>
      <c r="M867" s="3">
        <v>4834.12</v>
      </c>
      <c r="N867" s="10">
        <v>3757.34</v>
      </c>
      <c r="O867" s="12">
        <v>14.023279428619961</v>
      </c>
      <c r="P867" s="3">
        <v>5.769999999999996</v>
      </c>
    </row>
    <row r="868" spans="1:16" x14ac:dyDescent="0.35">
      <c r="A868" t="s">
        <v>0</v>
      </c>
      <c r="B868" s="5">
        <v>864</v>
      </c>
      <c r="C868">
        <v>580</v>
      </c>
      <c r="D868" s="3">
        <v>114.74</v>
      </c>
      <c r="E868" s="3">
        <v>49.8</v>
      </c>
      <c r="F868" s="3">
        <v>14.83</v>
      </c>
      <c r="G868" s="3">
        <f t="shared" si="13"/>
        <v>3.3580579905596761</v>
      </c>
      <c r="H868" s="3">
        <v>94.91</v>
      </c>
      <c r="I868" s="3">
        <v>0.55000000000000004</v>
      </c>
      <c r="J868" s="3">
        <v>0.3</v>
      </c>
      <c r="K868" s="3">
        <v>46.87</v>
      </c>
      <c r="L868" s="3">
        <v>13.21</v>
      </c>
      <c r="M868" s="3">
        <v>4797.54</v>
      </c>
      <c r="N868" s="10">
        <v>3754.53</v>
      </c>
      <c r="O868" s="12">
        <v>14.056669102918466</v>
      </c>
      <c r="P868" s="3">
        <v>160.09</v>
      </c>
    </row>
    <row r="869" spans="1:16" x14ac:dyDescent="0.35">
      <c r="A869" t="s">
        <v>0</v>
      </c>
      <c r="B869" s="5">
        <v>865</v>
      </c>
      <c r="C869">
        <v>724</v>
      </c>
      <c r="D869" s="3">
        <v>220.61</v>
      </c>
      <c r="E869" s="3">
        <v>114.96</v>
      </c>
      <c r="F869" s="3">
        <v>8.02</v>
      </c>
      <c r="G869" s="3">
        <f t="shared" si="13"/>
        <v>14.334164588528678</v>
      </c>
      <c r="H869" s="3">
        <v>103.71</v>
      </c>
      <c r="I869" s="3">
        <v>0.19</v>
      </c>
      <c r="J869" s="3">
        <v>7.0000000000000007E-2</v>
      </c>
      <c r="K869" s="3">
        <v>104.79</v>
      </c>
      <c r="L869" s="3">
        <v>7.96</v>
      </c>
      <c r="M869" s="3">
        <v>4750.82</v>
      </c>
      <c r="N869" s="10">
        <v>3779.9</v>
      </c>
      <c r="O869" s="12">
        <v>14.092374487575849</v>
      </c>
      <c r="P869" s="3">
        <v>151.29000000000002</v>
      </c>
    </row>
    <row r="870" spans="1:16" x14ac:dyDescent="0.35">
      <c r="A870" t="s">
        <v>0</v>
      </c>
      <c r="B870" s="5">
        <v>866</v>
      </c>
      <c r="C870">
        <v>1457</v>
      </c>
      <c r="D870" s="3">
        <v>324.01</v>
      </c>
      <c r="E870" s="3">
        <v>171.39</v>
      </c>
      <c r="F870" s="3">
        <v>10.82</v>
      </c>
      <c r="G870" s="3">
        <f t="shared" si="13"/>
        <v>15.840110905730128</v>
      </c>
      <c r="H870" s="3">
        <v>111.75</v>
      </c>
      <c r="I870" s="3">
        <v>0.17</v>
      </c>
      <c r="J870" s="3">
        <v>0.06</v>
      </c>
      <c r="K870" s="3">
        <v>153.69</v>
      </c>
      <c r="L870" s="3">
        <v>9.84</v>
      </c>
      <c r="M870" s="3">
        <v>4711.6000000000004</v>
      </c>
      <c r="N870" s="10">
        <v>3769.09</v>
      </c>
      <c r="O870" s="12">
        <v>14.130042492006046</v>
      </c>
      <c r="P870" s="3">
        <v>143.25</v>
      </c>
    </row>
    <row r="871" spans="1:16" x14ac:dyDescent="0.35">
      <c r="A871" t="s">
        <v>0</v>
      </c>
      <c r="B871" s="5">
        <v>867</v>
      </c>
      <c r="C871">
        <v>1256</v>
      </c>
      <c r="D871" s="3">
        <v>311.3</v>
      </c>
      <c r="E871" s="3">
        <v>165.29</v>
      </c>
      <c r="F871" s="3">
        <v>9.67</v>
      </c>
      <c r="G871" s="3">
        <f t="shared" si="13"/>
        <v>17.093071354705273</v>
      </c>
      <c r="H871" s="3">
        <v>70.98</v>
      </c>
      <c r="I871" s="3">
        <v>0.16</v>
      </c>
      <c r="J871" s="3">
        <v>0.06</v>
      </c>
      <c r="K871" s="3">
        <v>148</v>
      </c>
      <c r="L871" s="3">
        <v>8.86</v>
      </c>
      <c r="M871" s="3">
        <v>4756.6899999999996</v>
      </c>
      <c r="N871" s="10">
        <v>3929.43</v>
      </c>
      <c r="O871" s="12">
        <v>14.051290046451308</v>
      </c>
      <c r="P871" s="3">
        <v>4.019999999999996</v>
      </c>
    </row>
    <row r="872" spans="1:16" x14ac:dyDescent="0.35">
      <c r="A872" t="s">
        <v>0</v>
      </c>
      <c r="B872" s="5">
        <v>868</v>
      </c>
      <c r="C872">
        <v>270</v>
      </c>
      <c r="D872" s="3">
        <v>121.26</v>
      </c>
      <c r="E872" s="3">
        <v>60.71</v>
      </c>
      <c r="F872" s="3">
        <v>5.66</v>
      </c>
      <c r="G872" s="3">
        <f t="shared" si="13"/>
        <v>10.726148409893993</v>
      </c>
      <c r="H872" s="3">
        <v>56.76</v>
      </c>
      <c r="I872" s="3">
        <v>0.23</v>
      </c>
      <c r="J872" s="3">
        <v>0.09</v>
      </c>
      <c r="K872" s="3">
        <v>56.82</v>
      </c>
      <c r="L872" s="3">
        <v>6.04</v>
      </c>
      <c r="M872" s="3">
        <v>4753.1000000000004</v>
      </c>
      <c r="N872" s="10">
        <v>4020.7</v>
      </c>
      <c r="O872" s="12">
        <v>14.032628249664157</v>
      </c>
      <c r="P872" s="3">
        <v>18.240000000000002</v>
      </c>
    </row>
    <row r="873" spans="1:16" x14ac:dyDescent="0.35">
      <c r="A873" t="s">
        <v>0</v>
      </c>
      <c r="B873" s="5">
        <v>869</v>
      </c>
      <c r="C873">
        <v>1691</v>
      </c>
      <c r="D873" s="3">
        <v>393.74</v>
      </c>
      <c r="E873" s="3">
        <v>205.6</v>
      </c>
      <c r="F873" s="3">
        <v>10.47</v>
      </c>
      <c r="G873" s="3">
        <f t="shared" si="13"/>
        <v>19.637058261700094</v>
      </c>
      <c r="H873" s="3">
        <v>53.64</v>
      </c>
      <c r="I873" s="3">
        <v>0.14000000000000001</v>
      </c>
      <c r="J873" s="3">
        <v>0.05</v>
      </c>
      <c r="K873" s="3">
        <v>191.6</v>
      </c>
      <c r="L873" s="3">
        <v>9.86</v>
      </c>
      <c r="M873" s="3">
        <v>4634.1499999999996</v>
      </c>
      <c r="N873" s="10">
        <v>3945.92</v>
      </c>
      <c r="O873" s="12">
        <v>14.156935069321426</v>
      </c>
      <c r="P873" s="3">
        <v>21.36</v>
      </c>
    </row>
    <row r="874" spans="1:16" x14ac:dyDescent="0.35">
      <c r="A874" t="s">
        <v>0</v>
      </c>
      <c r="B874" s="5">
        <v>870</v>
      </c>
      <c r="C874">
        <v>893</v>
      </c>
      <c r="D874" s="3">
        <v>144.29</v>
      </c>
      <c r="E874" s="3">
        <v>63.28</v>
      </c>
      <c r="F874" s="3">
        <v>17.97</v>
      </c>
      <c r="G874" s="3">
        <f t="shared" si="13"/>
        <v>3.5214245965498057</v>
      </c>
      <c r="H874" s="3">
        <v>66.540000000000006</v>
      </c>
      <c r="I874" s="3">
        <v>0.54</v>
      </c>
      <c r="J874" s="3">
        <v>0.28000000000000003</v>
      </c>
      <c r="K874" s="3">
        <v>58.55</v>
      </c>
      <c r="L874" s="3">
        <v>16.920000000000002</v>
      </c>
      <c r="M874" s="3">
        <v>4448.43</v>
      </c>
      <c r="N874" s="10">
        <v>4227.16</v>
      </c>
      <c r="O874" s="12">
        <v>14.25564013988974</v>
      </c>
      <c r="P874" s="3">
        <v>8.4599999999999937</v>
      </c>
    </row>
    <row r="875" spans="1:16" x14ac:dyDescent="0.35">
      <c r="A875" t="s">
        <v>0</v>
      </c>
      <c r="B875" s="5">
        <v>871</v>
      </c>
      <c r="C875">
        <v>3081</v>
      </c>
      <c r="D875" s="3">
        <v>400.99</v>
      </c>
      <c r="E875" s="3">
        <v>205.9</v>
      </c>
      <c r="F875" s="3">
        <v>19.05</v>
      </c>
      <c r="G875" s="3">
        <f t="shared" si="13"/>
        <v>10.808398950131233</v>
      </c>
      <c r="H875" s="3">
        <v>117</v>
      </c>
      <c r="I875" s="3">
        <v>0.24</v>
      </c>
      <c r="J875" s="3">
        <v>0.09</v>
      </c>
      <c r="K875" s="3">
        <v>185.32</v>
      </c>
      <c r="L875" s="3">
        <v>18.77</v>
      </c>
      <c r="M875" s="3">
        <v>4308.4799999999996</v>
      </c>
      <c r="N875" s="10">
        <v>4158.33</v>
      </c>
      <c r="O875" s="12">
        <v>14.397302949393028</v>
      </c>
      <c r="P875" s="3">
        <v>138</v>
      </c>
    </row>
    <row r="876" spans="1:16" x14ac:dyDescent="0.35">
      <c r="A876" t="s">
        <v>0</v>
      </c>
      <c r="B876" s="5">
        <v>872</v>
      </c>
      <c r="C876">
        <v>2027</v>
      </c>
      <c r="D876" s="3">
        <v>256.49</v>
      </c>
      <c r="E876" s="3">
        <v>123.13</v>
      </c>
      <c r="F876" s="3">
        <v>20.96</v>
      </c>
      <c r="G876" s="3">
        <f t="shared" si="13"/>
        <v>5.8745229007633579</v>
      </c>
      <c r="H876" s="3">
        <v>60.13</v>
      </c>
      <c r="I876" s="3">
        <v>0.39</v>
      </c>
      <c r="J876" s="3">
        <v>0.17</v>
      </c>
      <c r="K876" s="3">
        <v>115.26</v>
      </c>
      <c r="L876" s="3">
        <v>19.34</v>
      </c>
      <c r="M876" s="3">
        <v>4469.71</v>
      </c>
      <c r="N876" s="10">
        <v>3884.76</v>
      </c>
      <c r="O876" s="12">
        <v>14.318663046796846</v>
      </c>
      <c r="P876" s="3">
        <v>14.869999999999997</v>
      </c>
    </row>
    <row r="877" spans="1:16" x14ac:dyDescent="0.35">
      <c r="A877" t="s">
        <v>0</v>
      </c>
      <c r="B877" s="5">
        <v>873</v>
      </c>
      <c r="C877">
        <v>386</v>
      </c>
      <c r="D877" s="3">
        <v>134.57</v>
      </c>
      <c r="E877" s="3">
        <v>67.64</v>
      </c>
      <c r="F877" s="3">
        <v>7.27</v>
      </c>
      <c r="G877" s="3">
        <f t="shared" si="13"/>
        <v>9.3039889958734534</v>
      </c>
      <c r="H877" s="3">
        <v>135.85</v>
      </c>
      <c r="I877" s="3">
        <v>0.27</v>
      </c>
      <c r="J877" s="3">
        <v>0.11</v>
      </c>
      <c r="K877" s="3">
        <v>61.72</v>
      </c>
      <c r="L877" s="3">
        <v>7.07</v>
      </c>
      <c r="M877" s="3">
        <v>4546.6099999999997</v>
      </c>
      <c r="N877" s="10">
        <v>3705.66</v>
      </c>
      <c r="O877" s="12">
        <v>14.292806375441501</v>
      </c>
      <c r="P877" s="3">
        <v>119.15</v>
      </c>
    </row>
    <row r="878" spans="1:16" x14ac:dyDescent="0.35">
      <c r="A878" t="s">
        <v>0</v>
      </c>
      <c r="B878" s="5">
        <v>874</v>
      </c>
      <c r="C878">
        <v>181</v>
      </c>
      <c r="D878" s="3">
        <v>79.31</v>
      </c>
      <c r="E878" s="3">
        <v>37.96</v>
      </c>
      <c r="F878" s="3">
        <v>6.07</v>
      </c>
      <c r="G878" s="3">
        <f t="shared" si="13"/>
        <v>6.2537067545304774</v>
      </c>
      <c r="H878" s="3">
        <v>135.94999999999999</v>
      </c>
      <c r="I878" s="3">
        <v>0.36</v>
      </c>
      <c r="J878" s="3">
        <v>0.16</v>
      </c>
      <c r="K878" s="3">
        <v>35</v>
      </c>
      <c r="L878" s="3">
        <v>6.36</v>
      </c>
      <c r="M878" s="3">
        <v>4542.2700000000004</v>
      </c>
      <c r="N878" s="10">
        <v>3683.99</v>
      </c>
      <c r="O878" s="12">
        <v>14.301881122472494</v>
      </c>
      <c r="P878" s="3">
        <v>119.05000000000001</v>
      </c>
    </row>
    <row r="879" spans="1:16" x14ac:dyDescent="0.35">
      <c r="A879" t="s">
        <v>0</v>
      </c>
      <c r="B879" s="5">
        <v>875</v>
      </c>
      <c r="C879">
        <v>1651</v>
      </c>
      <c r="D879" s="3">
        <v>190.28</v>
      </c>
      <c r="E879" s="3">
        <v>81.42</v>
      </c>
      <c r="F879" s="3">
        <v>25.82</v>
      </c>
      <c r="G879" s="3">
        <f t="shared" si="13"/>
        <v>3.1533694810224633</v>
      </c>
      <c r="H879" s="3">
        <v>79.150000000000006</v>
      </c>
      <c r="I879" s="3">
        <v>0.56999999999999995</v>
      </c>
      <c r="J879" s="3">
        <v>0.32</v>
      </c>
      <c r="K879" s="3">
        <v>76.06</v>
      </c>
      <c r="L879" s="3">
        <v>24.31</v>
      </c>
      <c r="M879" s="3">
        <v>4508.6000000000004</v>
      </c>
      <c r="N879" s="10">
        <v>3653.23</v>
      </c>
      <c r="O879" s="12">
        <v>14.339366304322956</v>
      </c>
      <c r="P879" s="3">
        <v>175.85</v>
      </c>
    </row>
    <row r="880" spans="1:16" x14ac:dyDescent="0.35">
      <c r="A880" t="s">
        <v>0</v>
      </c>
      <c r="B880" s="5">
        <v>876</v>
      </c>
      <c r="C880">
        <v>306</v>
      </c>
      <c r="D880" s="3">
        <v>81.099999999999994</v>
      </c>
      <c r="E880" s="3">
        <v>34.49</v>
      </c>
      <c r="F880" s="3">
        <v>11.3</v>
      </c>
      <c r="G880" s="3">
        <f t="shared" si="13"/>
        <v>3.0522123893805309</v>
      </c>
      <c r="H880" s="3">
        <v>23.41</v>
      </c>
      <c r="I880" s="3">
        <v>0.57999999999999996</v>
      </c>
      <c r="J880" s="3">
        <v>0.33</v>
      </c>
      <c r="K880" s="3">
        <v>33.24</v>
      </c>
      <c r="L880" s="3">
        <v>10.74</v>
      </c>
      <c r="M880" s="3">
        <v>4475.71</v>
      </c>
      <c r="N880" s="10">
        <v>3718.9</v>
      </c>
      <c r="O880" s="12">
        <v>14.3530446874107</v>
      </c>
      <c r="P880" s="3">
        <v>51.59</v>
      </c>
    </row>
    <row r="881" spans="1:16" x14ac:dyDescent="0.35">
      <c r="A881" t="s">
        <v>0</v>
      </c>
      <c r="B881" s="5">
        <v>877</v>
      </c>
      <c r="C881">
        <v>1725</v>
      </c>
      <c r="D881" s="3">
        <v>306.22000000000003</v>
      </c>
      <c r="E881" s="3">
        <v>158.31</v>
      </c>
      <c r="F881" s="3">
        <v>13.87</v>
      </c>
      <c r="G881" s="3">
        <f t="shared" si="13"/>
        <v>11.413842826243693</v>
      </c>
      <c r="H881" s="3">
        <v>12.31</v>
      </c>
      <c r="I881" s="3">
        <v>0.23</v>
      </c>
      <c r="J881" s="3">
        <v>0.09</v>
      </c>
      <c r="K881" s="3">
        <v>142.41</v>
      </c>
      <c r="L881" s="3">
        <v>12.91</v>
      </c>
      <c r="M881" s="3">
        <v>4709.96</v>
      </c>
      <c r="N881" s="10">
        <v>3631.8</v>
      </c>
      <c r="O881" s="12">
        <v>14.164410441133118</v>
      </c>
      <c r="P881" s="3">
        <v>62.69</v>
      </c>
    </row>
    <row r="882" spans="1:16" x14ac:dyDescent="0.35">
      <c r="A882" t="s">
        <v>0</v>
      </c>
      <c r="B882" s="5">
        <v>878</v>
      </c>
      <c r="C882">
        <v>2380</v>
      </c>
      <c r="D882" s="3">
        <v>270.83</v>
      </c>
      <c r="E882" s="3">
        <v>128.26</v>
      </c>
      <c r="F882" s="3">
        <v>23.63</v>
      </c>
      <c r="G882" s="3">
        <f t="shared" si="13"/>
        <v>5.4278459585272953</v>
      </c>
      <c r="H882" s="3">
        <v>129.02000000000001</v>
      </c>
      <c r="I882" s="3">
        <v>0.41</v>
      </c>
      <c r="J882" s="3">
        <v>0.18</v>
      </c>
      <c r="K882" s="3">
        <v>122.49</v>
      </c>
      <c r="L882" s="3">
        <v>22.29</v>
      </c>
      <c r="M882" s="3">
        <v>4749.4399999999996</v>
      </c>
      <c r="N882" s="10">
        <v>3494.53</v>
      </c>
      <c r="O882" s="12">
        <v>14.16199686585472</v>
      </c>
      <c r="P882" s="3">
        <v>125.97999999999999</v>
      </c>
    </row>
    <row r="883" spans="1:16" x14ac:dyDescent="0.35">
      <c r="A883" t="s">
        <v>0</v>
      </c>
      <c r="B883" s="5">
        <v>879</v>
      </c>
      <c r="C883">
        <v>1853</v>
      </c>
      <c r="D883" s="3">
        <v>190.36</v>
      </c>
      <c r="E883" s="3">
        <v>76.41</v>
      </c>
      <c r="F883" s="3">
        <v>30.88</v>
      </c>
      <c r="G883" s="3">
        <f t="shared" si="13"/>
        <v>2.474417098445596</v>
      </c>
      <c r="H883" s="3">
        <v>35.17</v>
      </c>
      <c r="I883" s="3">
        <v>0.64</v>
      </c>
      <c r="J883" s="3">
        <v>0.4</v>
      </c>
      <c r="K883" s="3">
        <v>74.22</v>
      </c>
      <c r="L883" s="3">
        <v>28.01</v>
      </c>
      <c r="M883" s="3">
        <v>4814.37</v>
      </c>
      <c r="N883" s="10">
        <v>3411.01</v>
      </c>
      <c r="O883" s="12">
        <v>14.123940386915853</v>
      </c>
      <c r="P883" s="3">
        <v>39.83</v>
      </c>
    </row>
    <row r="884" spans="1:16" x14ac:dyDescent="0.35">
      <c r="A884" t="s">
        <v>0</v>
      </c>
      <c r="B884" s="5">
        <v>880</v>
      </c>
      <c r="C884">
        <v>1354</v>
      </c>
      <c r="D884" s="3">
        <v>186.13</v>
      </c>
      <c r="E884" s="3">
        <v>80.900000000000006</v>
      </c>
      <c r="F884" s="3">
        <v>21.31</v>
      </c>
      <c r="G884" s="3">
        <f t="shared" si="13"/>
        <v>3.7963397465978419</v>
      </c>
      <c r="H884" s="3">
        <v>13.66</v>
      </c>
      <c r="I884" s="3">
        <v>0.49</v>
      </c>
      <c r="J884" s="3">
        <v>0.26</v>
      </c>
      <c r="K884" s="3">
        <v>85.21</v>
      </c>
      <c r="L884" s="3">
        <v>20.41</v>
      </c>
      <c r="M884" s="3">
        <v>5017.12</v>
      </c>
      <c r="N884" s="10">
        <v>3494.19</v>
      </c>
      <c r="O884" s="12">
        <v>13.922671841127197</v>
      </c>
      <c r="P884" s="3">
        <v>61.34</v>
      </c>
    </row>
    <row r="885" spans="1:16" x14ac:dyDescent="0.35">
      <c r="A885" t="s">
        <v>0</v>
      </c>
      <c r="B885" s="5">
        <v>881</v>
      </c>
      <c r="C885">
        <v>210</v>
      </c>
      <c r="D885" s="3">
        <v>81.87</v>
      </c>
      <c r="E885" s="3">
        <v>38.909999999999997</v>
      </c>
      <c r="F885" s="3">
        <v>6.87</v>
      </c>
      <c r="G885" s="3">
        <f t="shared" si="13"/>
        <v>5.6637554585152836</v>
      </c>
      <c r="H885" s="3">
        <v>35.130000000000003</v>
      </c>
      <c r="I885" s="3">
        <v>0.39</v>
      </c>
      <c r="J885" s="3">
        <v>0.18</v>
      </c>
      <c r="K885" s="3">
        <v>35.36</v>
      </c>
      <c r="L885" s="3">
        <v>6.39</v>
      </c>
      <c r="M885" s="3">
        <v>4570</v>
      </c>
      <c r="N885" s="10">
        <v>3422.38</v>
      </c>
      <c r="O885" s="12">
        <v>14.339774203237553</v>
      </c>
      <c r="P885" s="3">
        <v>39.869999999999997</v>
      </c>
    </row>
    <row r="886" spans="1:16" x14ac:dyDescent="0.35">
      <c r="A886" t="s">
        <v>0</v>
      </c>
      <c r="B886" s="5">
        <v>882</v>
      </c>
      <c r="C886">
        <v>528</v>
      </c>
      <c r="D886" s="3">
        <v>150.84</v>
      </c>
      <c r="E886" s="3">
        <v>75.88</v>
      </c>
      <c r="F886" s="3">
        <v>8.86</v>
      </c>
      <c r="G886" s="3">
        <f t="shared" si="13"/>
        <v>8.5643340857787802</v>
      </c>
      <c r="H886" s="3">
        <v>80.27</v>
      </c>
      <c r="I886" s="3">
        <v>0.28999999999999998</v>
      </c>
      <c r="J886" s="3">
        <v>0.12</v>
      </c>
      <c r="K886" s="3">
        <v>69.12</v>
      </c>
      <c r="L886" s="3">
        <v>8.2200000000000006</v>
      </c>
      <c r="M886" s="3">
        <v>4579.6400000000003</v>
      </c>
      <c r="N886" s="10">
        <v>3370.3</v>
      </c>
      <c r="O886" s="12">
        <v>14.343633250370436</v>
      </c>
      <c r="P886" s="3">
        <v>174.73000000000002</v>
      </c>
    </row>
    <row r="887" spans="1:16" x14ac:dyDescent="0.35">
      <c r="A887" t="s">
        <v>0</v>
      </c>
      <c r="B887" s="5">
        <v>883</v>
      </c>
      <c r="C887">
        <v>1507</v>
      </c>
      <c r="D887" s="3">
        <v>247.46</v>
      </c>
      <c r="E887" s="3">
        <v>123.55</v>
      </c>
      <c r="F887" s="3">
        <v>15.53</v>
      </c>
      <c r="G887" s="3">
        <f t="shared" si="13"/>
        <v>7.9555698647778499</v>
      </c>
      <c r="H887" s="3">
        <v>83.51</v>
      </c>
      <c r="I887" s="3">
        <v>0.31</v>
      </c>
      <c r="J887" s="3">
        <v>0.13</v>
      </c>
      <c r="K887" s="3">
        <v>113.03</v>
      </c>
      <c r="L887" s="3">
        <v>13.91</v>
      </c>
      <c r="M887" s="3">
        <v>4563.04</v>
      </c>
      <c r="N887" s="10">
        <v>3294.64</v>
      </c>
      <c r="O887" s="12">
        <v>14.376611600063821</v>
      </c>
      <c r="P887" s="3">
        <v>171.49</v>
      </c>
    </row>
    <row r="888" spans="1:16" x14ac:dyDescent="0.35">
      <c r="A888" t="s">
        <v>0</v>
      </c>
      <c r="B888" s="5">
        <v>884</v>
      </c>
      <c r="C888">
        <v>1106</v>
      </c>
      <c r="D888" s="3">
        <v>189.17</v>
      </c>
      <c r="E888" s="3">
        <v>91.06</v>
      </c>
      <c r="F888" s="3">
        <v>15.46</v>
      </c>
      <c r="G888" s="3">
        <f t="shared" si="13"/>
        <v>5.8900388098318235</v>
      </c>
      <c r="H888" s="3">
        <v>174.79</v>
      </c>
      <c r="I888" s="3">
        <v>0.39</v>
      </c>
      <c r="J888" s="3">
        <v>0.17</v>
      </c>
      <c r="K888" s="3">
        <v>83.22</v>
      </c>
      <c r="L888" s="3">
        <v>14.21</v>
      </c>
      <c r="M888" s="3">
        <v>4643.78</v>
      </c>
      <c r="N888" s="10">
        <v>3203.29</v>
      </c>
      <c r="O888" s="12">
        <v>14.326291478355982</v>
      </c>
      <c r="P888" s="3">
        <v>80.210000000000008</v>
      </c>
    </row>
    <row r="889" spans="1:16" x14ac:dyDescent="0.35">
      <c r="A889" t="s">
        <v>0</v>
      </c>
      <c r="B889" s="5">
        <v>885</v>
      </c>
      <c r="C889">
        <v>562</v>
      </c>
      <c r="D889" s="3">
        <v>156.69999999999999</v>
      </c>
      <c r="E889" s="3">
        <v>77.89</v>
      </c>
      <c r="F889" s="3">
        <v>9.19</v>
      </c>
      <c r="G889" s="3">
        <f t="shared" si="13"/>
        <v>8.475516866158868</v>
      </c>
      <c r="H889" s="3">
        <v>145.13999999999999</v>
      </c>
      <c r="I889" s="3">
        <v>0.28999999999999998</v>
      </c>
      <c r="J889" s="3">
        <v>0.12</v>
      </c>
      <c r="K889" s="3">
        <v>72.95</v>
      </c>
      <c r="L889" s="3">
        <v>8.35</v>
      </c>
      <c r="M889" s="3">
        <v>4565.3599999999997</v>
      </c>
      <c r="N889" s="10">
        <v>3152.87</v>
      </c>
      <c r="O889" s="12">
        <v>14.408511440903816</v>
      </c>
      <c r="P889" s="3">
        <v>109.86000000000001</v>
      </c>
    </row>
    <row r="890" spans="1:16" x14ac:dyDescent="0.35">
      <c r="A890" t="s">
        <v>0</v>
      </c>
      <c r="B890" s="5">
        <v>886</v>
      </c>
      <c r="C890">
        <v>934</v>
      </c>
      <c r="D890" s="3">
        <v>239.63</v>
      </c>
      <c r="E890" s="3">
        <v>124.21</v>
      </c>
      <c r="F890" s="3">
        <v>9.57</v>
      </c>
      <c r="G890" s="3">
        <f t="shared" si="13"/>
        <v>12.979101358411702</v>
      </c>
      <c r="H890" s="3">
        <v>72.349999999999994</v>
      </c>
      <c r="I890" s="3">
        <v>0.2</v>
      </c>
      <c r="J890" s="3">
        <v>0.08</v>
      </c>
      <c r="K890" s="3">
        <v>113.09</v>
      </c>
      <c r="L890" s="3">
        <v>9.5</v>
      </c>
      <c r="M890" s="3">
        <v>4674.93</v>
      </c>
      <c r="N890" s="10">
        <v>2812.55</v>
      </c>
      <c r="O890" s="12">
        <v>14.392071445202694</v>
      </c>
      <c r="P890" s="3">
        <v>2.6500000000000057</v>
      </c>
    </row>
    <row r="891" spans="1:16" x14ac:dyDescent="0.35">
      <c r="A891" t="s">
        <v>0</v>
      </c>
      <c r="B891" s="5">
        <v>887</v>
      </c>
      <c r="C891">
        <v>2223</v>
      </c>
      <c r="D891" s="3">
        <v>417</v>
      </c>
      <c r="E891" s="3">
        <v>222.01</v>
      </c>
      <c r="F891" s="3">
        <v>12.75</v>
      </c>
      <c r="G891" s="3">
        <f t="shared" si="13"/>
        <v>17.412549019607841</v>
      </c>
      <c r="H891" s="3">
        <v>75</v>
      </c>
      <c r="I891" s="3">
        <v>0.16</v>
      </c>
      <c r="J891" s="3">
        <v>0.06</v>
      </c>
      <c r="K891" s="3">
        <v>197.96</v>
      </c>
      <c r="L891" s="3">
        <v>11.4</v>
      </c>
      <c r="M891" s="3">
        <v>4687.93</v>
      </c>
      <c r="N891" s="10">
        <v>2839.52</v>
      </c>
      <c r="O891" s="12">
        <v>14.37398127354699</v>
      </c>
      <c r="P891" s="3">
        <v>0</v>
      </c>
    </row>
    <row r="892" spans="1:16" x14ac:dyDescent="0.35">
      <c r="A892" t="s">
        <v>0</v>
      </c>
      <c r="B892" s="5">
        <v>888</v>
      </c>
      <c r="C892">
        <v>1888</v>
      </c>
      <c r="D892" s="3">
        <v>236.61</v>
      </c>
      <c r="E892" s="3">
        <v>111.51</v>
      </c>
      <c r="F892" s="3">
        <v>21.56</v>
      </c>
      <c r="G892" s="3">
        <f t="shared" si="13"/>
        <v>5.1720779220779223</v>
      </c>
      <c r="H892" s="3">
        <v>14.52</v>
      </c>
      <c r="I892" s="3">
        <v>0.42</v>
      </c>
      <c r="J892" s="3">
        <v>0.19</v>
      </c>
      <c r="K892" s="3">
        <v>104.31</v>
      </c>
      <c r="L892" s="3">
        <v>19.690000000000001</v>
      </c>
      <c r="M892" s="3">
        <v>4853.7700000000004</v>
      </c>
      <c r="N892" s="10">
        <v>2742.37</v>
      </c>
      <c r="O892" s="12">
        <v>14.248939728361734</v>
      </c>
      <c r="P892" s="3">
        <v>60.480000000000004</v>
      </c>
    </row>
    <row r="893" spans="1:16" x14ac:dyDescent="0.35">
      <c r="A893" t="s">
        <v>0</v>
      </c>
      <c r="B893" s="5">
        <v>889</v>
      </c>
      <c r="C893">
        <v>1288</v>
      </c>
      <c r="D893" s="3">
        <v>209.94</v>
      </c>
      <c r="E893" s="3">
        <v>101.93</v>
      </c>
      <c r="F893" s="3">
        <v>16.09</v>
      </c>
      <c r="G893" s="3">
        <f t="shared" si="13"/>
        <v>6.3349906774394036</v>
      </c>
      <c r="H893" s="3">
        <v>24.61</v>
      </c>
      <c r="I893" s="3">
        <v>0.37</v>
      </c>
      <c r="J893" s="3">
        <v>0.16</v>
      </c>
      <c r="K893" s="3">
        <v>93.68</v>
      </c>
      <c r="L893" s="3">
        <v>14.32</v>
      </c>
      <c r="M893" s="3">
        <v>4971.99</v>
      </c>
      <c r="N893" s="10">
        <v>2755.58</v>
      </c>
      <c r="O893" s="12">
        <v>14.140040885056468</v>
      </c>
      <c r="P893" s="3">
        <v>50.39</v>
      </c>
    </row>
    <row r="894" spans="1:16" x14ac:dyDescent="0.35">
      <c r="A894" t="s">
        <v>0</v>
      </c>
      <c r="B894" s="5">
        <v>890</v>
      </c>
      <c r="C894">
        <v>225</v>
      </c>
      <c r="D894" s="3">
        <v>85.3</v>
      </c>
      <c r="E894" s="3">
        <v>40.74</v>
      </c>
      <c r="F894" s="3">
        <v>7.03</v>
      </c>
      <c r="G894" s="3">
        <f t="shared" si="13"/>
        <v>5.7951635846372689</v>
      </c>
      <c r="H894" s="3">
        <v>23.75</v>
      </c>
      <c r="I894" s="3">
        <v>0.39</v>
      </c>
      <c r="J894" s="3">
        <v>0.17</v>
      </c>
      <c r="K894" s="3">
        <v>38.33</v>
      </c>
      <c r="L894" s="3">
        <v>6.21</v>
      </c>
      <c r="M894" s="3">
        <v>5067.53</v>
      </c>
      <c r="N894" s="10">
        <v>2741.03</v>
      </c>
      <c r="O894" s="12">
        <v>14.058079092151443</v>
      </c>
      <c r="P894" s="3">
        <v>51.25</v>
      </c>
    </row>
    <row r="895" spans="1:16" x14ac:dyDescent="0.35">
      <c r="A895" t="s">
        <v>0</v>
      </c>
      <c r="B895" s="5">
        <v>891</v>
      </c>
      <c r="C895">
        <v>507</v>
      </c>
      <c r="D895" s="3">
        <v>114.72</v>
      </c>
      <c r="E895" s="3">
        <v>51.97</v>
      </c>
      <c r="F895" s="3">
        <v>12.42</v>
      </c>
      <c r="G895" s="3">
        <f t="shared" si="13"/>
        <v>4.1843800322061195</v>
      </c>
      <c r="H895" s="3">
        <v>46.94</v>
      </c>
      <c r="I895" s="3">
        <v>0.48</v>
      </c>
      <c r="J895" s="3">
        <v>0.24</v>
      </c>
      <c r="K895" s="3">
        <v>48.37</v>
      </c>
      <c r="L895" s="3">
        <v>12.62</v>
      </c>
      <c r="M895" s="3">
        <v>4923.3599999999997</v>
      </c>
      <c r="N895" s="10">
        <v>2920.95</v>
      </c>
      <c r="O895" s="12">
        <v>14.143903910467419</v>
      </c>
      <c r="P895" s="3">
        <v>28.060000000000002</v>
      </c>
    </row>
    <row r="896" spans="1:16" x14ac:dyDescent="0.35">
      <c r="A896" t="s">
        <v>0</v>
      </c>
      <c r="B896" s="5">
        <v>1</v>
      </c>
      <c r="C896">
        <v>1850</v>
      </c>
      <c r="D896" s="3">
        <v>274.67</v>
      </c>
      <c r="E896" s="3">
        <v>135.71</v>
      </c>
      <c r="F896" s="3">
        <v>17.36</v>
      </c>
      <c r="G896" s="3">
        <f t="shared" si="13"/>
        <v>7.817396313364056</v>
      </c>
      <c r="H896" s="3">
        <v>15.45</v>
      </c>
      <c r="I896" s="3">
        <v>0.31</v>
      </c>
      <c r="J896" s="3">
        <v>0.13</v>
      </c>
      <c r="K896" s="3">
        <v>124.33</v>
      </c>
      <c r="L896" s="3">
        <v>18.100000000000001</v>
      </c>
      <c r="M896" s="3">
        <v>465.58</v>
      </c>
      <c r="N896" s="10">
        <v>2852.14</v>
      </c>
      <c r="O896" s="12">
        <v>18.147324436771481</v>
      </c>
      <c r="P896" s="3">
        <v>59.55</v>
      </c>
    </row>
    <row r="897" spans="1:16" x14ac:dyDescent="0.35">
      <c r="A897" t="s">
        <v>0</v>
      </c>
      <c r="B897" s="5">
        <v>2</v>
      </c>
      <c r="C897">
        <v>1036</v>
      </c>
      <c r="D897" s="3">
        <v>216.41</v>
      </c>
      <c r="E897" s="3">
        <v>101.7</v>
      </c>
      <c r="F897" s="3">
        <v>12.97</v>
      </c>
      <c r="G897" s="3">
        <f t="shared" si="13"/>
        <v>7.8411719352351579</v>
      </c>
      <c r="H897" s="3">
        <v>14.68</v>
      </c>
      <c r="I897" s="3">
        <v>0.28000000000000003</v>
      </c>
      <c r="J897" s="3">
        <v>0.13</v>
      </c>
      <c r="K897" s="3">
        <v>99.62</v>
      </c>
      <c r="L897" s="3">
        <v>15.56</v>
      </c>
      <c r="M897" s="3">
        <v>537.07000000000005</v>
      </c>
      <c r="N897" s="10">
        <v>2846.25</v>
      </c>
      <c r="O897" s="12">
        <v>18.084797035710601</v>
      </c>
      <c r="P897" s="3">
        <v>60.319999999999993</v>
      </c>
    </row>
    <row r="898" spans="1:16" x14ac:dyDescent="0.35">
      <c r="A898" t="s">
        <v>0</v>
      </c>
      <c r="B898" s="5">
        <v>3</v>
      </c>
      <c r="C898">
        <v>1342</v>
      </c>
      <c r="D898" s="3">
        <v>277.58</v>
      </c>
      <c r="E898" s="3">
        <v>144.16999999999999</v>
      </c>
      <c r="F898" s="3">
        <v>11.85</v>
      </c>
      <c r="G898" s="3">
        <f t="shared" si="13"/>
        <v>12.166244725738396</v>
      </c>
      <c r="H898" s="3">
        <v>82.14</v>
      </c>
      <c r="I898" s="3">
        <v>0.22</v>
      </c>
      <c r="J898" s="3">
        <v>0.08</v>
      </c>
      <c r="K898" s="3">
        <v>129.12</v>
      </c>
      <c r="L898" s="3">
        <v>11.17</v>
      </c>
      <c r="M898" s="3">
        <v>456.12</v>
      </c>
      <c r="N898" s="10">
        <v>2769.8</v>
      </c>
      <c r="O898" s="12">
        <v>18.175517787225584</v>
      </c>
      <c r="P898" s="3">
        <v>172.86</v>
      </c>
    </row>
    <row r="899" spans="1:16" x14ac:dyDescent="0.35">
      <c r="A899" t="s">
        <v>0</v>
      </c>
      <c r="B899" s="5">
        <v>4</v>
      </c>
      <c r="C899">
        <v>2636</v>
      </c>
      <c r="D899" s="3">
        <v>298.69</v>
      </c>
      <c r="E899" s="3">
        <v>144.96</v>
      </c>
      <c r="F899" s="3">
        <v>23.15</v>
      </c>
      <c r="G899" s="3">
        <f t="shared" si="13"/>
        <v>6.2617710583153352</v>
      </c>
      <c r="H899" s="3">
        <v>179.92</v>
      </c>
      <c r="I899" s="3">
        <v>0.37</v>
      </c>
      <c r="J899" s="3">
        <v>0.16</v>
      </c>
      <c r="K899" s="3">
        <v>133.51</v>
      </c>
      <c r="L899" s="3">
        <v>21</v>
      </c>
      <c r="M899" s="3">
        <v>831.05</v>
      </c>
      <c r="N899" s="10">
        <v>2770.22</v>
      </c>
      <c r="O899" s="12">
        <v>17.840088829772341</v>
      </c>
      <c r="P899" s="3">
        <v>75.080000000000013</v>
      </c>
    </row>
    <row r="900" spans="1:16" x14ac:dyDescent="0.35">
      <c r="A900" t="s">
        <v>0</v>
      </c>
      <c r="B900" s="5">
        <v>5</v>
      </c>
      <c r="C900">
        <v>2698</v>
      </c>
      <c r="D900" s="3">
        <v>312.63</v>
      </c>
      <c r="E900" s="3">
        <v>151.68</v>
      </c>
      <c r="F900" s="3">
        <v>22.65</v>
      </c>
      <c r="G900" s="3">
        <f t="shared" si="13"/>
        <v>6.6966887417218555</v>
      </c>
      <c r="H900" s="3">
        <v>77.33</v>
      </c>
      <c r="I900" s="3">
        <v>0.35</v>
      </c>
      <c r="J900" s="3">
        <v>0.15</v>
      </c>
      <c r="K900" s="3">
        <v>139.43</v>
      </c>
      <c r="L900" s="3">
        <v>23.28</v>
      </c>
      <c r="M900" s="3">
        <v>758.5</v>
      </c>
      <c r="N900" s="10">
        <v>2895.46</v>
      </c>
      <c r="O900" s="12">
        <v>17.874962368187738</v>
      </c>
      <c r="P900" s="3">
        <v>177.67000000000002</v>
      </c>
    </row>
    <row r="901" spans="1:16" x14ac:dyDescent="0.35">
      <c r="A901" t="s">
        <v>0</v>
      </c>
      <c r="B901" s="5">
        <v>6</v>
      </c>
      <c r="C901">
        <v>1310</v>
      </c>
      <c r="D901" s="3">
        <v>283.29000000000002</v>
      </c>
      <c r="E901" s="3">
        <v>148.19</v>
      </c>
      <c r="F901" s="3">
        <v>11.26</v>
      </c>
      <c r="G901" s="3">
        <f t="shared" si="13"/>
        <v>13.160746003552397</v>
      </c>
      <c r="H901" s="3">
        <v>132.61000000000001</v>
      </c>
      <c r="I901" s="3">
        <v>0.21</v>
      </c>
      <c r="J901" s="3">
        <v>0.08</v>
      </c>
      <c r="K901" s="3">
        <v>133</v>
      </c>
      <c r="L901" s="3">
        <v>9.9499999999999993</v>
      </c>
      <c r="M901" s="3">
        <v>982.5</v>
      </c>
      <c r="N901" s="10">
        <v>2935.5</v>
      </c>
      <c r="O901" s="12">
        <v>17.66502672035935</v>
      </c>
      <c r="P901" s="3">
        <v>122.38999999999999</v>
      </c>
    </row>
    <row r="902" spans="1:16" x14ac:dyDescent="0.35">
      <c r="A902" t="s">
        <v>0</v>
      </c>
      <c r="B902" s="5">
        <v>7</v>
      </c>
      <c r="C902">
        <v>831</v>
      </c>
      <c r="D902" s="3">
        <v>187.08</v>
      </c>
      <c r="E902" s="3">
        <v>93.4</v>
      </c>
      <c r="F902" s="3">
        <v>11.33</v>
      </c>
      <c r="G902" s="3">
        <f t="shared" ref="G902:G965" si="14">E902/F902</f>
        <v>8.2436010591350399</v>
      </c>
      <c r="H902" s="3">
        <v>75.819999999999993</v>
      </c>
      <c r="I902" s="3">
        <v>0.3</v>
      </c>
      <c r="J902" s="3">
        <v>0.12</v>
      </c>
      <c r="K902" s="3">
        <v>84.72</v>
      </c>
      <c r="L902" s="3">
        <v>11.39</v>
      </c>
      <c r="M902" s="3">
        <v>860.79</v>
      </c>
      <c r="N902" s="10">
        <v>3058.9</v>
      </c>
      <c r="O902" s="12">
        <v>17.744308722351935</v>
      </c>
      <c r="P902" s="3">
        <v>179.18</v>
      </c>
    </row>
    <row r="903" spans="1:16" x14ac:dyDescent="0.35">
      <c r="A903" t="s">
        <v>0</v>
      </c>
      <c r="B903" s="5">
        <v>8</v>
      </c>
      <c r="C903">
        <v>668</v>
      </c>
      <c r="D903" s="3">
        <v>131.07</v>
      </c>
      <c r="E903" s="3">
        <v>59.6</v>
      </c>
      <c r="F903" s="3">
        <v>14.27</v>
      </c>
      <c r="G903" s="3">
        <f t="shared" si="14"/>
        <v>4.1765942536790472</v>
      </c>
      <c r="H903" s="3">
        <v>74.89</v>
      </c>
      <c r="I903" s="3">
        <v>0.49</v>
      </c>
      <c r="J903" s="3">
        <v>0.24</v>
      </c>
      <c r="K903" s="3">
        <v>55.04</v>
      </c>
      <c r="L903" s="3">
        <v>12.63</v>
      </c>
      <c r="M903" s="3">
        <v>873.04</v>
      </c>
      <c r="N903" s="10">
        <v>3064.35</v>
      </c>
      <c r="O903" s="12">
        <v>17.732046541640969</v>
      </c>
      <c r="P903" s="3">
        <v>0.10999999999999943</v>
      </c>
    </row>
    <row r="904" spans="1:16" x14ac:dyDescent="0.35">
      <c r="A904" t="s">
        <v>0</v>
      </c>
      <c r="B904" s="5">
        <v>9</v>
      </c>
      <c r="C904">
        <v>703</v>
      </c>
      <c r="D904" s="3">
        <v>143.5</v>
      </c>
      <c r="E904" s="3">
        <v>66.739999999999995</v>
      </c>
      <c r="F904" s="3">
        <v>13.41</v>
      </c>
      <c r="G904" s="3">
        <f t="shared" si="14"/>
        <v>4.9768829231916474</v>
      </c>
      <c r="H904" s="3">
        <v>149.1</v>
      </c>
      <c r="I904" s="3">
        <v>0.43</v>
      </c>
      <c r="J904" s="3">
        <v>0.2</v>
      </c>
      <c r="K904" s="3">
        <v>62.97</v>
      </c>
      <c r="L904" s="3">
        <v>12.68</v>
      </c>
      <c r="M904" s="3">
        <v>782.24</v>
      </c>
      <c r="N904" s="10">
        <v>2996.97</v>
      </c>
      <c r="O904" s="12">
        <v>17.829403293757693</v>
      </c>
      <c r="P904" s="3">
        <v>105.9</v>
      </c>
    </row>
    <row r="905" spans="1:16" x14ac:dyDescent="0.35">
      <c r="A905" t="s">
        <v>0</v>
      </c>
      <c r="B905" s="5">
        <v>10</v>
      </c>
      <c r="C905">
        <v>1310</v>
      </c>
      <c r="D905" s="3">
        <v>221.21</v>
      </c>
      <c r="E905" s="3">
        <v>109.46</v>
      </c>
      <c r="F905" s="3">
        <v>15.24</v>
      </c>
      <c r="G905" s="3">
        <f t="shared" si="14"/>
        <v>7.182414698162729</v>
      </c>
      <c r="H905" s="3">
        <v>22.05</v>
      </c>
      <c r="I905" s="3">
        <v>0.34</v>
      </c>
      <c r="J905" s="3">
        <v>0.14000000000000001</v>
      </c>
      <c r="K905" s="3">
        <v>98.11</v>
      </c>
      <c r="L905" s="3">
        <v>14.3</v>
      </c>
      <c r="M905" s="3">
        <v>675.11</v>
      </c>
      <c r="N905" s="10">
        <v>3051.6</v>
      </c>
      <c r="O905" s="12">
        <v>17.912125839439533</v>
      </c>
      <c r="P905" s="3">
        <v>52.95</v>
      </c>
    </row>
    <row r="906" spans="1:16" x14ac:dyDescent="0.35">
      <c r="A906" t="s">
        <v>0</v>
      </c>
      <c r="B906" s="5">
        <v>11</v>
      </c>
      <c r="C906">
        <v>8234</v>
      </c>
      <c r="D906" s="3">
        <v>666.95</v>
      </c>
      <c r="E906" s="3">
        <v>344.49</v>
      </c>
      <c r="F906" s="3">
        <v>30.43</v>
      </c>
      <c r="G906" s="3">
        <f t="shared" si="14"/>
        <v>11.32073611567532</v>
      </c>
      <c r="H906" s="3">
        <v>67.7</v>
      </c>
      <c r="I906" s="3">
        <v>0.23</v>
      </c>
      <c r="J906" s="3">
        <v>0.09</v>
      </c>
      <c r="K906" s="3">
        <v>312</v>
      </c>
      <c r="L906" s="3">
        <v>28.69</v>
      </c>
      <c r="M906" s="3">
        <v>743.88</v>
      </c>
      <c r="N906" s="10">
        <v>3244.86</v>
      </c>
      <c r="O906" s="12">
        <v>17.804305387837303</v>
      </c>
      <c r="P906" s="3">
        <v>7.2999999999999972</v>
      </c>
    </row>
    <row r="907" spans="1:16" x14ac:dyDescent="0.35">
      <c r="A907" t="s">
        <v>0</v>
      </c>
      <c r="B907" s="5">
        <v>12</v>
      </c>
      <c r="C907">
        <v>3284</v>
      </c>
      <c r="D907" s="3">
        <v>265.2</v>
      </c>
      <c r="E907" s="3">
        <v>112.23</v>
      </c>
      <c r="F907" s="3">
        <v>37.26</v>
      </c>
      <c r="G907" s="3">
        <f t="shared" si="14"/>
        <v>3.0120772946859904</v>
      </c>
      <c r="H907" s="3">
        <v>89.4</v>
      </c>
      <c r="I907" s="3">
        <v>0.59</v>
      </c>
      <c r="J907" s="3">
        <v>0.33</v>
      </c>
      <c r="K907" s="3">
        <v>107.21</v>
      </c>
      <c r="L907" s="3">
        <v>33.97</v>
      </c>
      <c r="M907" s="3">
        <v>657.98</v>
      </c>
      <c r="N907" s="10">
        <v>3232.51</v>
      </c>
      <c r="O907" s="12">
        <v>17.884091909768081</v>
      </c>
      <c r="P907" s="3">
        <v>165.6</v>
      </c>
    </row>
    <row r="908" spans="1:16" x14ac:dyDescent="0.35">
      <c r="A908" t="s">
        <v>0</v>
      </c>
      <c r="B908" s="5">
        <v>13</v>
      </c>
      <c r="C908">
        <v>3174</v>
      </c>
      <c r="D908" s="3">
        <v>247.07</v>
      </c>
      <c r="E908" s="3">
        <v>98.77</v>
      </c>
      <c r="F908" s="3">
        <v>40.92</v>
      </c>
      <c r="G908" s="3">
        <f t="shared" si="14"/>
        <v>2.4137341153470184</v>
      </c>
      <c r="H908" s="3">
        <v>77.7</v>
      </c>
      <c r="I908" s="3">
        <v>0.65</v>
      </c>
      <c r="J908" s="3">
        <v>0.41</v>
      </c>
      <c r="K908" s="3">
        <v>98.86</v>
      </c>
      <c r="L908" s="3">
        <v>37.11</v>
      </c>
      <c r="M908" s="3">
        <v>470.85</v>
      </c>
      <c r="N908" s="10">
        <v>3028.61</v>
      </c>
      <c r="O908" s="12">
        <v>18.100320523814272</v>
      </c>
      <c r="P908" s="3">
        <v>177.3</v>
      </c>
    </row>
    <row r="909" spans="1:16" x14ac:dyDescent="0.35">
      <c r="A909" t="s">
        <v>0</v>
      </c>
      <c r="B909" s="5">
        <v>14</v>
      </c>
      <c r="C909">
        <v>959</v>
      </c>
      <c r="D909" s="3">
        <v>143.21</v>
      </c>
      <c r="E909" s="3">
        <v>59.5</v>
      </c>
      <c r="F909" s="3">
        <v>20.52</v>
      </c>
      <c r="G909" s="3">
        <f t="shared" si="14"/>
        <v>2.899610136452242</v>
      </c>
      <c r="H909" s="3">
        <v>80.06</v>
      </c>
      <c r="I909" s="3">
        <v>0.59</v>
      </c>
      <c r="J909" s="3">
        <v>0.34</v>
      </c>
      <c r="K909" s="3">
        <v>61.2</v>
      </c>
      <c r="L909" s="3">
        <v>18.54</v>
      </c>
      <c r="M909" s="3">
        <v>447.86</v>
      </c>
      <c r="N909" s="10">
        <v>3093.9</v>
      </c>
      <c r="O909" s="12">
        <v>18.105235652788018</v>
      </c>
      <c r="P909" s="3">
        <v>174.94</v>
      </c>
    </row>
    <row r="910" spans="1:16" x14ac:dyDescent="0.35">
      <c r="A910" t="s">
        <v>0</v>
      </c>
      <c r="B910" s="5">
        <v>15</v>
      </c>
      <c r="C910">
        <v>4355</v>
      </c>
      <c r="D910" s="3">
        <v>346.99</v>
      </c>
      <c r="E910" s="3">
        <v>158.05000000000001</v>
      </c>
      <c r="F910" s="3">
        <v>35.08</v>
      </c>
      <c r="G910" s="3">
        <f t="shared" si="14"/>
        <v>4.5054161915621442</v>
      </c>
      <c r="H910" s="3">
        <v>141.32</v>
      </c>
      <c r="I910" s="3">
        <v>0.45</v>
      </c>
      <c r="J910" s="3">
        <v>0.22</v>
      </c>
      <c r="K910" s="3">
        <v>152.5</v>
      </c>
      <c r="L910" s="3">
        <v>32.86</v>
      </c>
      <c r="M910" s="3">
        <v>449.73</v>
      </c>
      <c r="N910" s="10">
        <v>3151.53</v>
      </c>
      <c r="O910" s="12">
        <v>18.08975229828393</v>
      </c>
      <c r="P910" s="3">
        <v>113.68</v>
      </c>
    </row>
    <row r="911" spans="1:16" x14ac:dyDescent="0.35">
      <c r="A911" t="s">
        <v>0</v>
      </c>
      <c r="B911" s="5">
        <v>16</v>
      </c>
      <c r="C911">
        <v>3507</v>
      </c>
      <c r="D911" s="3">
        <v>309.69</v>
      </c>
      <c r="E911" s="3">
        <v>144.61000000000001</v>
      </c>
      <c r="F911" s="3">
        <v>30.88</v>
      </c>
      <c r="G911" s="3">
        <f t="shared" si="14"/>
        <v>4.6829663212435237</v>
      </c>
      <c r="H911" s="3">
        <v>94.06</v>
      </c>
      <c r="I911" s="3">
        <v>0.46</v>
      </c>
      <c r="J911" s="3">
        <v>0.21</v>
      </c>
      <c r="K911" s="3">
        <v>135.59</v>
      </c>
      <c r="L911" s="3">
        <v>27.98</v>
      </c>
      <c r="M911" s="3">
        <v>457.6</v>
      </c>
      <c r="N911" s="10">
        <v>3327.5</v>
      </c>
      <c r="O911" s="12">
        <v>18.040542831969489</v>
      </c>
      <c r="P911" s="3">
        <v>160.94</v>
      </c>
    </row>
    <row r="912" spans="1:16" x14ac:dyDescent="0.35">
      <c r="A912" t="s">
        <v>0</v>
      </c>
      <c r="B912" s="5">
        <v>17</v>
      </c>
      <c r="C912">
        <v>1547</v>
      </c>
      <c r="D912" s="3">
        <v>234.9</v>
      </c>
      <c r="E912" s="3">
        <v>115.24</v>
      </c>
      <c r="F912" s="3">
        <v>17.09</v>
      </c>
      <c r="G912" s="3">
        <f t="shared" si="14"/>
        <v>6.7431246342890576</v>
      </c>
      <c r="H912" s="3">
        <v>175.57</v>
      </c>
      <c r="I912" s="3">
        <v>0.35</v>
      </c>
      <c r="J912" s="3">
        <v>0.15</v>
      </c>
      <c r="K912" s="3">
        <v>104.24</v>
      </c>
      <c r="L912" s="3">
        <v>16.100000000000001</v>
      </c>
      <c r="M912" s="3">
        <v>375.89</v>
      </c>
      <c r="N912" s="10">
        <v>3377.91</v>
      </c>
      <c r="O912" s="12">
        <v>18.101541657156957</v>
      </c>
      <c r="P912" s="3">
        <v>79.430000000000007</v>
      </c>
    </row>
    <row r="913" spans="1:16" x14ac:dyDescent="0.35">
      <c r="A913" t="s">
        <v>0</v>
      </c>
      <c r="B913" s="5">
        <v>18</v>
      </c>
      <c r="C913">
        <v>1943</v>
      </c>
      <c r="D913" s="3">
        <v>264.06</v>
      </c>
      <c r="E913" s="3">
        <v>129.65</v>
      </c>
      <c r="F913" s="3">
        <v>19.079999999999998</v>
      </c>
      <c r="G913" s="3">
        <f t="shared" si="14"/>
        <v>6.7950733752620556</v>
      </c>
      <c r="H913" s="3">
        <v>20.22</v>
      </c>
      <c r="I913" s="3">
        <v>0.35</v>
      </c>
      <c r="J913" s="3">
        <v>0.15</v>
      </c>
      <c r="K913" s="3">
        <v>118.12</v>
      </c>
      <c r="L913" s="3">
        <v>17.899999999999999</v>
      </c>
      <c r="M913" s="3">
        <v>395.38</v>
      </c>
      <c r="N913" s="10">
        <v>3424.69</v>
      </c>
      <c r="O913" s="12">
        <v>18.072899574486332</v>
      </c>
      <c r="P913" s="3">
        <v>54.78</v>
      </c>
    </row>
    <row r="914" spans="1:16" x14ac:dyDescent="0.35">
      <c r="A914" t="s">
        <v>0</v>
      </c>
      <c r="B914" s="5">
        <v>19</v>
      </c>
      <c r="C914">
        <v>797</v>
      </c>
      <c r="D914" s="3">
        <v>164.96</v>
      </c>
      <c r="E914" s="3">
        <v>79.89</v>
      </c>
      <c r="F914" s="3">
        <v>12.7</v>
      </c>
      <c r="G914" s="3">
        <f t="shared" si="14"/>
        <v>6.2905511811023622</v>
      </c>
      <c r="H914" s="3">
        <v>15.46</v>
      </c>
      <c r="I914" s="3">
        <v>0.37</v>
      </c>
      <c r="J914" s="3">
        <v>0.16</v>
      </c>
      <c r="K914" s="3">
        <v>74.319999999999993</v>
      </c>
      <c r="L914" s="3">
        <v>11.83</v>
      </c>
      <c r="M914" s="3">
        <v>421.13</v>
      </c>
      <c r="N914" s="10">
        <v>3432.9</v>
      </c>
      <c r="O914" s="12">
        <v>18.047901894498164</v>
      </c>
      <c r="P914" s="3">
        <v>59.539999999999992</v>
      </c>
    </row>
    <row r="915" spans="1:16" x14ac:dyDescent="0.35">
      <c r="A915" t="s">
        <v>0</v>
      </c>
      <c r="B915" s="5">
        <v>20</v>
      </c>
      <c r="C915">
        <v>981</v>
      </c>
      <c r="D915" s="3">
        <v>126.83</v>
      </c>
      <c r="E915" s="3">
        <v>41.38</v>
      </c>
      <c r="F915" s="3">
        <v>30.18</v>
      </c>
      <c r="G915" s="3">
        <f t="shared" si="14"/>
        <v>1.3711066931742877</v>
      </c>
      <c r="H915" s="3">
        <v>116.58</v>
      </c>
      <c r="I915" s="3">
        <v>0.77</v>
      </c>
      <c r="J915" s="3">
        <v>0.73</v>
      </c>
      <c r="K915" s="3">
        <v>46.87</v>
      </c>
      <c r="L915" s="3">
        <v>28.38</v>
      </c>
      <c r="M915" s="3">
        <v>382.48</v>
      </c>
      <c r="N915" s="10">
        <v>3478.15</v>
      </c>
      <c r="O915" s="12">
        <v>18.071625479123327</v>
      </c>
      <c r="P915" s="3">
        <v>138.42000000000002</v>
      </c>
    </row>
    <row r="916" spans="1:16" x14ac:dyDescent="0.35">
      <c r="A916" t="s">
        <v>0</v>
      </c>
      <c r="B916" s="5">
        <v>21</v>
      </c>
      <c r="C916">
        <v>1528</v>
      </c>
      <c r="D916" s="3">
        <v>252.77</v>
      </c>
      <c r="E916" s="3">
        <v>126.71</v>
      </c>
      <c r="F916" s="3">
        <v>15.35</v>
      </c>
      <c r="G916" s="3">
        <f t="shared" si="14"/>
        <v>8.254723127035831</v>
      </c>
      <c r="H916" s="3">
        <v>58.56</v>
      </c>
      <c r="I916" s="3">
        <v>0.3</v>
      </c>
      <c r="J916" s="3">
        <v>0.12</v>
      </c>
      <c r="K916" s="3">
        <v>114.54</v>
      </c>
      <c r="L916" s="3">
        <v>14.58</v>
      </c>
      <c r="M916" s="3">
        <v>474.2</v>
      </c>
      <c r="N916" s="10">
        <v>3476.38</v>
      </c>
      <c r="O916" s="12">
        <v>17.99001750960721</v>
      </c>
      <c r="P916" s="3">
        <v>16.439999999999998</v>
      </c>
    </row>
    <row r="917" spans="1:16" x14ac:dyDescent="0.35">
      <c r="A917" t="s">
        <v>0</v>
      </c>
      <c r="B917" s="5">
        <v>22</v>
      </c>
      <c r="C917">
        <v>5028</v>
      </c>
      <c r="D917" s="3">
        <v>563.28</v>
      </c>
      <c r="E917" s="3">
        <v>291.77</v>
      </c>
      <c r="F917" s="3">
        <v>21.94</v>
      </c>
      <c r="G917" s="3">
        <f t="shared" si="14"/>
        <v>13.298541476754783</v>
      </c>
      <c r="H917" s="3">
        <v>48.41</v>
      </c>
      <c r="I917" s="3">
        <v>0.2</v>
      </c>
      <c r="J917" s="3">
        <v>0.08</v>
      </c>
      <c r="K917" s="3">
        <v>267.58999999999997</v>
      </c>
      <c r="L917" s="3">
        <v>22.82</v>
      </c>
      <c r="M917" s="3">
        <v>212.43</v>
      </c>
      <c r="N917" s="10">
        <v>3466.58</v>
      </c>
      <c r="O917" s="12">
        <v>18.226486796819895</v>
      </c>
      <c r="P917" s="3">
        <v>26.590000000000003</v>
      </c>
    </row>
    <row r="918" spans="1:16" x14ac:dyDescent="0.35">
      <c r="A918" t="s">
        <v>0</v>
      </c>
      <c r="B918" s="5">
        <v>23</v>
      </c>
      <c r="C918">
        <v>1181</v>
      </c>
      <c r="D918" s="3">
        <v>350.61</v>
      </c>
      <c r="E918" s="3">
        <v>187.81</v>
      </c>
      <c r="F918" s="3">
        <v>8.01</v>
      </c>
      <c r="G918" s="3">
        <f t="shared" si="14"/>
        <v>23.446941323345818</v>
      </c>
      <c r="H918" s="3">
        <v>5.48</v>
      </c>
      <c r="I918" s="3">
        <v>0.12</v>
      </c>
      <c r="J918" s="3">
        <v>0.04</v>
      </c>
      <c r="K918" s="3">
        <v>168.86</v>
      </c>
      <c r="L918" s="3">
        <v>7.96</v>
      </c>
      <c r="M918" s="3">
        <v>208.96</v>
      </c>
      <c r="N918" s="10">
        <v>3347.64</v>
      </c>
      <c r="O918" s="12">
        <v>18.258093926302955</v>
      </c>
      <c r="P918" s="3">
        <v>69.52</v>
      </c>
    </row>
    <row r="919" spans="1:16" x14ac:dyDescent="0.35">
      <c r="A919" t="s">
        <v>0</v>
      </c>
      <c r="B919" s="5">
        <v>24</v>
      </c>
      <c r="C919">
        <v>908</v>
      </c>
      <c r="D919" s="3">
        <v>228.02</v>
      </c>
      <c r="E919" s="3">
        <v>118.33</v>
      </c>
      <c r="F919" s="3">
        <v>9.77</v>
      </c>
      <c r="G919" s="3">
        <f t="shared" si="14"/>
        <v>12.111566018423746</v>
      </c>
      <c r="H919" s="3">
        <v>7.34</v>
      </c>
      <c r="I919" s="3">
        <v>0.22</v>
      </c>
      <c r="J919" s="3">
        <v>0.08</v>
      </c>
      <c r="K919" s="3">
        <v>106.12</v>
      </c>
      <c r="L919" s="3">
        <v>9.18</v>
      </c>
      <c r="M919" s="3">
        <v>217.03</v>
      </c>
      <c r="N919" s="10">
        <v>3326.91</v>
      </c>
      <c r="O919" s="12">
        <v>18.25584420166113</v>
      </c>
      <c r="P919" s="3">
        <v>67.66</v>
      </c>
    </row>
    <row r="920" spans="1:16" x14ac:dyDescent="0.35">
      <c r="A920" t="s">
        <v>0</v>
      </c>
      <c r="B920" s="5">
        <v>25</v>
      </c>
      <c r="C920">
        <v>287</v>
      </c>
      <c r="D920" s="3">
        <v>89.8</v>
      </c>
      <c r="E920" s="3">
        <v>41</v>
      </c>
      <c r="F920" s="3">
        <v>8.91</v>
      </c>
      <c r="G920" s="3">
        <f t="shared" si="14"/>
        <v>4.6015712682379348</v>
      </c>
      <c r="H920" s="3">
        <v>22.99</v>
      </c>
      <c r="I920" s="3">
        <v>0.45</v>
      </c>
      <c r="J920" s="3">
        <v>0.22</v>
      </c>
      <c r="K920" s="3">
        <v>39.659999999999997</v>
      </c>
      <c r="L920" s="3">
        <v>9.02</v>
      </c>
      <c r="M920" s="3">
        <v>276.02999999999997</v>
      </c>
      <c r="N920" s="10">
        <v>3298.89</v>
      </c>
      <c r="O920" s="12">
        <v>18.209790947858089</v>
      </c>
      <c r="P920" s="3">
        <v>52.010000000000005</v>
      </c>
    </row>
    <row r="921" spans="1:16" x14ac:dyDescent="0.35">
      <c r="A921" t="s">
        <v>0</v>
      </c>
      <c r="B921" s="5">
        <v>26</v>
      </c>
      <c r="C921">
        <v>756</v>
      </c>
      <c r="D921" s="3">
        <v>173.68</v>
      </c>
      <c r="E921" s="3">
        <v>85.3</v>
      </c>
      <c r="F921" s="3">
        <v>11.29</v>
      </c>
      <c r="G921" s="3">
        <f t="shared" si="14"/>
        <v>7.5553587245349867</v>
      </c>
      <c r="H921" s="3">
        <v>63.95</v>
      </c>
      <c r="I921" s="3">
        <v>0.31</v>
      </c>
      <c r="J921" s="3">
        <v>0.13</v>
      </c>
      <c r="K921" s="3">
        <v>78.77</v>
      </c>
      <c r="L921" s="3">
        <v>11.59</v>
      </c>
      <c r="M921" s="3">
        <v>500.62</v>
      </c>
      <c r="N921" s="10">
        <v>3371.74</v>
      </c>
      <c r="O921" s="12">
        <v>17.991464791596997</v>
      </c>
      <c r="P921" s="3">
        <v>11.049999999999997</v>
      </c>
    </row>
    <row r="922" spans="1:16" x14ac:dyDescent="0.35">
      <c r="A922" t="s">
        <v>0</v>
      </c>
      <c r="B922" s="5">
        <v>27</v>
      </c>
      <c r="C922">
        <v>590</v>
      </c>
      <c r="D922" s="3">
        <v>128.68</v>
      </c>
      <c r="E922" s="3">
        <v>59.72</v>
      </c>
      <c r="F922" s="3">
        <v>12.58</v>
      </c>
      <c r="G922" s="3">
        <f t="shared" si="14"/>
        <v>4.747217806041335</v>
      </c>
      <c r="H922" s="3">
        <v>19.3</v>
      </c>
      <c r="I922" s="3">
        <v>0.45</v>
      </c>
      <c r="J922" s="3">
        <v>0.21</v>
      </c>
      <c r="K922" s="3">
        <v>55.58</v>
      </c>
      <c r="L922" s="3">
        <v>12.02</v>
      </c>
      <c r="M922" s="3">
        <v>584.75</v>
      </c>
      <c r="N922" s="10">
        <v>3321.79</v>
      </c>
      <c r="O922" s="12">
        <v>17.928191339316605</v>
      </c>
      <c r="P922" s="3">
        <v>55.7</v>
      </c>
    </row>
    <row r="923" spans="1:16" x14ac:dyDescent="0.35">
      <c r="A923" t="s">
        <v>0</v>
      </c>
      <c r="B923" s="5">
        <v>28</v>
      </c>
      <c r="C923">
        <v>1347</v>
      </c>
      <c r="D923" s="3">
        <v>165.67</v>
      </c>
      <c r="E923" s="3">
        <v>68.150000000000006</v>
      </c>
      <c r="F923" s="3">
        <v>25.16</v>
      </c>
      <c r="G923" s="3">
        <f t="shared" si="14"/>
        <v>2.7086645468998412</v>
      </c>
      <c r="H923" s="3">
        <v>100.6</v>
      </c>
      <c r="I923" s="3">
        <v>0.62</v>
      </c>
      <c r="J923" s="3">
        <v>0.37</v>
      </c>
      <c r="K923" s="3">
        <v>65</v>
      </c>
      <c r="L923" s="3">
        <v>23.51</v>
      </c>
      <c r="M923" s="3">
        <v>566.98</v>
      </c>
      <c r="N923" s="10">
        <v>3492.69</v>
      </c>
      <c r="O923" s="12">
        <v>17.903128679247285</v>
      </c>
      <c r="P923" s="3">
        <v>154.4</v>
      </c>
    </row>
    <row r="924" spans="1:16" x14ac:dyDescent="0.35">
      <c r="A924" t="s">
        <v>0</v>
      </c>
      <c r="B924" s="5">
        <v>29</v>
      </c>
      <c r="C924">
        <v>936</v>
      </c>
      <c r="D924" s="3">
        <v>170.07</v>
      </c>
      <c r="E924" s="3">
        <v>81.069999999999993</v>
      </c>
      <c r="F924" s="3">
        <v>14.7</v>
      </c>
      <c r="G924" s="3">
        <f t="shared" si="14"/>
        <v>5.5149659863945573</v>
      </c>
      <c r="H924" s="3">
        <v>91.92</v>
      </c>
      <c r="I924" s="3">
        <v>0.41</v>
      </c>
      <c r="J924" s="3">
        <v>0.18</v>
      </c>
      <c r="K924" s="3">
        <v>73.55</v>
      </c>
      <c r="L924" s="3">
        <v>13.99</v>
      </c>
      <c r="M924" s="3">
        <v>577.03</v>
      </c>
      <c r="N924" s="10">
        <v>3599.77</v>
      </c>
      <c r="O924" s="12">
        <v>17.868478773780819</v>
      </c>
      <c r="P924" s="3">
        <v>163.07999999999998</v>
      </c>
    </row>
    <row r="925" spans="1:16" x14ac:dyDescent="0.35">
      <c r="A925" t="s">
        <v>0</v>
      </c>
      <c r="B925" s="5">
        <v>30</v>
      </c>
      <c r="C925">
        <v>1732</v>
      </c>
      <c r="D925" s="3">
        <v>205.04</v>
      </c>
      <c r="E925" s="3">
        <v>91.07</v>
      </c>
      <c r="F925" s="3">
        <v>24.21</v>
      </c>
      <c r="G925" s="3">
        <f t="shared" si="14"/>
        <v>3.7616687319289546</v>
      </c>
      <c r="H925" s="3">
        <v>99.11</v>
      </c>
      <c r="I925" s="3">
        <v>0.52</v>
      </c>
      <c r="J925" s="3">
        <v>0.27</v>
      </c>
      <c r="K925" s="3">
        <v>84.38</v>
      </c>
      <c r="L925" s="3">
        <v>23.59</v>
      </c>
      <c r="M925" s="3">
        <v>286.83</v>
      </c>
      <c r="N925" s="10">
        <v>3667.56</v>
      </c>
      <c r="O925" s="12">
        <v>18.111780932782292</v>
      </c>
      <c r="P925" s="3">
        <v>155.88999999999999</v>
      </c>
    </row>
    <row r="926" spans="1:16" x14ac:dyDescent="0.35">
      <c r="A926" t="s">
        <v>0</v>
      </c>
      <c r="B926" s="5">
        <v>31</v>
      </c>
      <c r="C926">
        <v>1655</v>
      </c>
      <c r="D926" s="3">
        <v>230.32</v>
      </c>
      <c r="E926" s="3">
        <v>110.61</v>
      </c>
      <c r="F926" s="3">
        <v>19.05</v>
      </c>
      <c r="G926" s="3">
        <f t="shared" si="14"/>
        <v>5.8062992125984252</v>
      </c>
      <c r="H926" s="3">
        <v>54.33</v>
      </c>
      <c r="I926" s="3">
        <v>0.39</v>
      </c>
      <c r="J926" s="3">
        <v>0.17</v>
      </c>
      <c r="K926" s="3">
        <v>101.52</v>
      </c>
      <c r="L926" s="3">
        <v>17.329999999999998</v>
      </c>
      <c r="M926" s="3">
        <v>435.47</v>
      </c>
      <c r="N926" s="10">
        <v>3749.19</v>
      </c>
      <c r="O926" s="12">
        <v>17.959278512901438</v>
      </c>
      <c r="P926" s="3">
        <v>20.67</v>
      </c>
    </row>
    <row r="927" spans="1:16" x14ac:dyDescent="0.35">
      <c r="A927" t="s">
        <v>0</v>
      </c>
      <c r="B927" s="5">
        <v>32</v>
      </c>
      <c r="C927">
        <v>932</v>
      </c>
      <c r="D927" s="3">
        <v>215.15</v>
      </c>
      <c r="E927" s="3">
        <v>109.79</v>
      </c>
      <c r="F927" s="3">
        <v>10.81</v>
      </c>
      <c r="G927" s="3">
        <f t="shared" si="14"/>
        <v>10.156336725254395</v>
      </c>
      <c r="H927" s="3">
        <v>56.93</v>
      </c>
      <c r="I927" s="3">
        <v>0.25</v>
      </c>
      <c r="J927" s="3">
        <v>0.1</v>
      </c>
      <c r="K927" s="3">
        <v>99.3</v>
      </c>
      <c r="L927" s="3">
        <v>9.68</v>
      </c>
      <c r="M927" s="3">
        <v>406.26</v>
      </c>
      <c r="N927" s="10">
        <v>3759.53</v>
      </c>
      <c r="O927" s="12">
        <v>17.982925276289905</v>
      </c>
      <c r="P927" s="3">
        <v>18.07</v>
      </c>
    </row>
    <row r="928" spans="1:16" x14ac:dyDescent="0.35">
      <c r="A928" t="s">
        <v>0</v>
      </c>
      <c r="B928" s="5">
        <v>33</v>
      </c>
      <c r="C928">
        <v>5790</v>
      </c>
      <c r="D928" s="3">
        <v>365.63</v>
      </c>
      <c r="E928" s="3">
        <v>160.01</v>
      </c>
      <c r="F928" s="3">
        <v>46.07</v>
      </c>
      <c r="G928" s="3">
        <f t="shared" si="14"/>
        <v>3.4731929672237896</v>
      </c>
      <c r="H928" s="3">
        <v>74.58</v>
      </c>
      <c r="I928" s="3">
        <v>0.54</v>
      </c>
      <c r="J928" s="3">
        <v>0.28999999999999998</v>
      </c>
      <c r="K928" s="3">
        <v>148.52000000000001</v>
      </c>
      <c r="L928" s="3">
        <v>43.4</v>
      </c>
      <c r="M928" s="3">
        <v>344.65</v>
      </c>
      <c r="N928" s="10">
        <v>3750.51</v>
      </c>
      <c r="O928" s="12">
        <v>18.040189385497758</v>
      </c>
      <c r="P928" s="3">
        <v>0.42000000000000171</v>
      </c>
    </row>
    <row r="929" spans="1:16" x14ac:dyDescent="0.35">
      <c r="A929" t="s">
        <v>0</v>
      </c>
      <c r="B929" s="5">
        <v>34</v>
      </c>
      <c r="C929">
        <v>1100</v>
      </c>
      <c r="D929" s="3">
        <v>176.74</v>
      </c>
      <c r="E929" s="3">
        <v>81.61</v>
      </c>
      <c r="F929" s="3">
        <v>17.16</v>
      </c>
      <c r="G929" s="3">
        <f t="shared" si="14"/>
        <v>4.7558275058275061</v>
      </c>
      <c r="H929" s="3">
        <v>101.21</v>
      </c>
      <c r="I929" s="3">
        <v>0.44</v>
      </c>
      <c r="J929" s="3">
        <v>0.21</v>
      </c>
      <c r="K929" s="3">
        <v>77.62</v>
      </c>
      <c r="L929" s="3">
        <v>16.829999999999998</v>
      </c>
      <c r="M929" s="3">
        <v>192.05</v>
      </c>
      <c r="N929" s="10">
        <v>3810.84</v>
      </c>
      <c r="O929" s="12">
        <v>18.162213207813206</v>
      </c>
      <c r="P929" s="3">
        <v>153.79000000000002</v>
      </c>
    </row>
    <row r="930" spans="1:16" x14ac:dyDescent="0.35">
      <c r="A930" t="s">
        <v>0</v>
      </c>
      <c r="B930" s="5">
        <v>35</v>
      </c>
      <c r="C930">
        <v>1213</v>
      </c>
      <c r="D930" s="3">
        <v>287.29000000000002</v>
      </c>
      <c r="E930" s="3">
        <v>149.78</v>
      </c>
      <c r="F930" s="3">
        <v>10.31</v>
      </c>
      <c r="G930" s="3">
        <f t="shared" si="14"/>
        <v>14.527643064985451</v>
      </c>
      <c r="H930" s="3">
        <v>33.619999999999997</v>
      </c>
      <c r="I930" s="3">
        <v>0.18</v>
      </c>
      <c r="J930" s="3">
        <v>7.0000000000000007E-2</v>
      </c>
      <c r="K930" s="3">
        <v>135.91</v>
      </c>
      <c r="L930" s="3">
        <v>10.52</v>
      </c>
      <c r="M930" s="3">
        <v>623.75</v>
      </c>
      <c r="N930" s="10">
        <v>3786.11</v>
      </c>
      <c r="O930" s="12">
        <v>17.782037666865424</v>
      </c>
      <c r="P930" s="3">
        <v>41.38</v>
      </c>
    </row>
    <row r="931" spans="1:16" x14ac:dyDescent="0.35">
      <c r="A931" t="s">
        <v>0</v>
      </c>
      <c r="B931" s="5">
        <v>36</v>
      </c>
      <c r="C931">
        <v>1975</v>
      </c>
      <c r="D931" s="3">
        <v>311.33</v>
      </c>
      <c r="E931" s="3">
        <v>159.66</v>
      </c>
      <c r="F931" s="3">
        <v>15.75</v>
      </c>
      <c r="G931" s="3">
        <f t="shared" si="14"/>
        <v>10.137142857142857</v>
      </c>
      <c r="H931" s="3">
        <v>107.07</v>
      </c>
      <c r="I931" s="3">
        <v>0.26</v>
      </c>
      <c r="J931" s="3">
        <v>0.1</v>
      </c>
      <c r="K931" s="3">
        <v>143</v>
      </c>
      <c r="L931" s="3">
        <v>14.56</v>
      </c>
      <c r="M931" s="3">
        <v>758.46</v>
      </c>
      <c r="N931" s="10">
        <v>3830.78</v>
      </c>
      <c r="O931" s="12">
        <v>17.650851264269011</v>
      </c>
      <c r="P931" s="3">
        <v>147.93</v>
      </c>
    </row>
    <row r="932" spans="1:16" x14ac:dyDescent="0.35">
      <c r="A932" t="s">
        <v>0</v>
      </c>
      <c r="B932" s="5">
        <v>37</v>
      </c>
      <c r="C932">
        <v>621</v>
      </c>
      <c r="D932" s="3">
        <v>167.91</v>
      </c>
      <c r="E932" s="3">
        <v>83.28</v>
      </c>
      <c r="F932" s="3">
        <v>9.49</v>
      </c>
      <c r="G932" s="3">
        <f t="shared" si="14"/>
        <v>8.7755532139093777</v>
      </c>
      <c r="H932" s="3">
        <v>112.21</v>
      </c>
      <c r="I932" s="3">
        <v>0.28000000000000003</v>
      </c>
      <c r="J932" s="3">
        <v>0.11</v>
      </c>
      <c r="K932" s="3">
        <v>78.19</v>
      </c>
      <c r="L932" s="3">
        <v>9.98</v>
      </c>
      <c r="M932" s="3">
        <v>746.29</v>
      </c>
      <c r="N932" s="10">
        <v>3851.75</v>
      </c>
      <c r="O932" s="12">
        <v>17.656710414204323</v>
      </c>
      <c r="P932" s="3">
        <v>142.79000000000002</v>
      </c>
    </row>
    <row r="933" spans="1:16" x14ac:dyDescent="0.35">
      <c r="A933" t="s">
        <v>0</v>
      </c>
      <c r="B933" s="5">
        <v>38</v>
      </c>
      <c r="C933">
        <v>1614</v>
      </c>
      <c r="D933" s="3">
        <v>323.82</v>
      </c>
      <c r="E933" s="3">
        <v>170.1</v>
      </c>
      <c r="F933" s="3">
        <v>12.08</v>
      </c>
      <c r="G933" s="3">
        <f t="shared" si="14"/>
        <v>14.081125827814569</v>
      </c>
      <c r="H933" s="3">
        <v>99.71</v>
      </c>
      <c r="I933" s="3">
        <v>0.19</v>
      </c>
      <c r="J933" s="3">
        <v>7.0000000000000007E-2</v>
      </c>
      <c r="K933" s="3">
        <v>152.24</v>
      </c>
      <c r="L933" s="3">
        <v>11.01</v>
      </c>
      <c r="M933" s="3">
        <v>668.12</v>
      </c>
      <c r="N933" s="10">
        <v>3637.3</v>
      </c>
      <c r="O933" s="12">
        <v>17.778016123522146</v>
      </c>
      <c r="P933" s="3">
        <v>155.29000000000002</v>
      </c>
    </row>
    <row r="934" spans="1:16" x14ac:dyDescent="0.35">
      <c r="A934" t="s">
        <v>0</v>
      </c>
      <c r="B934" s="5">
        <v>39</v>
      </c>
      <c r="C934">
        <v>580</v>
      </c>
      <c r="D934" s="3">
        <v>135.27000000000001</v>
      </c>
      <c r="E934" s="3">
        <v>63.38</v>
      </c>
      <c r="F934" s="3">
        <v>11.65</v>
      </c>
      <c r="G934" s="3">
        <f t="shared" si="14"/>
        <v>5.4403433476394847</v>
      </c>
      <c r="H934" s="3">
        <v>110.64</v>
      </c>
      <c r="I934" s="3">
        <v>0.4</v>
      </c>
      <c r="J934" s="3">
        <v>0.18</v>
      </c>
      <c r="K934" s="3">
        <v>59.14</v>
      </c>
      <c r="L934" s="3">
        <v>12.34</v>
      </c>
      <c r="M934" s="3">
        <v>605</v>
      </c>
      <c r="N934" s="10">
        <v>3964.38</v>
      </c>
      <c r="O934" s="12">
        <v>17.756085294710324</v>
      </c>
      <c r="P934" s="3">
        <v>144.36000000000001</v>
      </c>
    </row>
    <row r="935" spans="1:16" x14ac:dyDescent="0.35">
      <c r="A935" t="s">
        <v>0</v>
      </c>
      <c r="B935" s="5">
        <v>40</v>
      </c>
      <c r="C935">
        <v>369</v>
      </c>
      <c r="D935" s="3">
        <v>77.14</v>
      </c>
      <c r="E935" s="3">
        <v>23.79</v>
      </c>
      <c r="F935" s="3">
        <v>19.75</v>
      </c>
      <c r="G935" s="3">
        <f t="shared" si="14"/>
        <v>1.2045569620253165</v>
      </c>
      <c r="H935" s="3">
        <v>91.92</v>
      </c>
      <c r="I935" s="3">
        <v>0.78</v>
      </c>
      <c r="J935" s="3">
        <v>0.83</v>
      </c>
      <c r="K935" s="3">
        <v>27.8</v>
      </c>
      <c r="L935" s="3">
        <v>18</v>
      </c>
      <c r="M935" s="3">
        <v>655.61</v>
      </c>
      <c r="N935" s="10">
        <v>3959.31</v>
      </c>
      <c r="O935" s="12">
        <v>17.712035948867896</v>
      </c>
      <c r="P935" s="3">
        <v>163.07999999999998</v>
      </c>
    </row>
    <row r="936" spans="1:16" x14ac:dyDescent="0.35">
      <c r="A936" t="s">
        <v>0</v>
      </c>
      <c r="B936" s="5">
        <v>41</v>
      </c>
      <c r="C936">
        <v>695</v>
      </c>
      <c r="D936" s="3">
        <v>111.3</v>
      </c>
      <c r="E936" s="3">
        <v>41.3</v>
      </c>
      <c r="F936" s="3">
        <v>21.43</v>
      </c>
      <c r="G936" s="3">
        <f t="shared" si="14"/>
        <v>1.9272048530097992</v>
      </c>
      <c r="H936" s="3">
        <v>31.12</v>
      </c>
      <c r="I936" s="3">
        <v>0.71</v>
      </c>
      <c r="J936" s="3">
        <v>0.52</v>
      </c>
      <c r="K936" s="3">
        <v>42.19</v>
      </c>
      <c r="L936" s="3">
        <v>19.88</v>
      </c>
      <c r="M936" s="3">
        <v>669.24</v>
      </c>
      <c r="N936" s="10">
        <v>3999.36</v>
      </c>
      <c r="O936" s="12">
        <v>17.69024773426727</v>
      </c>
      <c r="P936" s="3">
        <v>43.879999999999995</v>
      </c>
    </row>
    <row r="937" spans="1:16" x14ac:dyDescent="0.35">
      <c r="A937" t="s">
        <v>0</v>
      </c>
      <c r="B937" s="5">
        <v>42</v>
      </c>
      <c r="C937">
        <v>908</v>
      </c>
      <c r="D937" s="3">
        <v>158.26</v>
      </c>
      <c r="E937" s="3">
        <v>73.36</v>
      </c>
      <c r="F937" s="3">
        <v>15.76</v>
      </c>
      <c r="G937" s="3">
        <f t="shared" si="14"/>
        <v>4.654822335025381</v>
      </c>
      <c r="H937" s="3">
        <v>69.39</v>
      </c>
      <c r="I937" s="3">
        <v>0.46</v>
      </c>
      <c r="J937" s="3">
        <v>0.21</v>
      </c>
      <c r="K937" s="3">
        <v>66.75</v>
      </c>
      <c r="L937" s="3">
        <v>14.86</v>
      </c>
      <c r="M937" s="3">
        <v>791.78</v>
      </c>
      <c r="N937" s="10">
        <v>4015.3</v>
      </c>
      <c r="O937" s="12">
        <v>17.57683095062616</v>
      </c>
      <c r="P937" s="3">
        <v>5.6099999999999994</v>
      </c>
    </row>
    <row r="938" spans="1:16" x14ac:dyDescent="0.35">
      <c r="A938" t="s">
        <v>0</v>
      </c>
      <c r="B938" s="5">
        <v>43</v>
      </c>
      <c r="C938">
        <v>2329</v>
      </c>
      <c r="D938" s="3">
        <v>425.38</v>
      </c>
      <c r="E938" s="3">
        <v>225.07</v>
      </c>
      <c r="F938" s="3">
        <v>13.18</v>
      </c>
      <c r="G938" s="3">
        <f t="shared" si="14"/>
        <v>17.076631259484067</v>
      </c>
      <c r="H938" s="3">
        <v>36.67</v>
      </c>
      <c r="I938" s="3">
        <v>0.16</v>
      </c>
      <c r="J938" s="3">
        <v>0.06</v>
      </c>
      <c r="K938" s="3">
        <v>204.47</v>
      </c>
      <c r="L938" s="3">
        <v>12.8</v>
      </c>
      <c r="M938" s="3">
        <v>662.35</v>
      </c>
      <c r="N938" s="10">
        <v>4048.13</v>
      </c>
      <c r="O938" s="12">
        <v>17.684722386224205</v>
      </c>
      <c r="P938" s="3">
        <v>38.33</v>
      </c>
    </row>
    <row r="939" spans="1:16" x14ac:dyDescent="0.35">
      <c r="A939" t="s">
        <v>0</v>
      </c>
      <c r="B939" s="5">
        <v>44</v>
      </c>
      <c r="C939">
        <v>1567</v>
      </c>
      <c r="D939" s="3">
        <v>345.64</v>
      </c>
      <c r="E939" s="3">
        <v>181.53</v>
      </c>
      <c r="F939" s="3">
        <v>10.99</v>
      </c>
      <c r="G939" s="3">
        <f t="shared" si="14"/>
        <v>16.517743403093721</v>
      </c>
      <c r="H939" s="3">
        <v>38.909999999999997</v>
      </c>
      <c r="I939" s="3">
        <v>0.16</v>
      </c>
      <c r="J939" s="3">
        <v>0.06</v>
      </c>
      <c r="K939" s="3">
        <v>163.53</v>
      </c>
      <c r="L939" s="3">
        <v>11.4</v>
      </c>
      <c r="M939" s="3">
        <v>454.09</v>
      </c>
      <c r="N939" s="10">
        <v>4112.41</v>
      </c>
      <c r="O939" s="12">
        <v>17.8555805569314</v>
      </c>
      <c r="P939" s="3">
        <v>36.090000000000003</v>
      </c>
    </row>
    <row r="940" spans="1:16" x14ac:dyDescent="0.35">
      <c r="A940" t="s">
        <v>0</v>
      </c>
      <c r="B940" s="5">
        <v>45</v>
      </c>
      <c r="C940">
        <v>1575</v>
      </c>
      <c r="D940" s="3">
        <v>213.74</v>
      </c>
      <c r="E940" s="3">
        <v>100.3</v>
      </c>
      <c r="F940" s="3">
        <v>19.989999999999998</v>
      </c>
      <c r="G940" s="3">
        <f t="shared" si="14"/>
        <v>5.0175087543771886</v>
      </c>
      <c r="H940" s="3">
        <v>42.75</v>
      </c>
      <c r="I940" s="3">
        <v>0.43</v>
      </c>
      <c r="J940" s="3">
        <v>0.2</v>
      </c>
      <c r="K940" s="3">
        <v>91.59</v>
      </c>
      <c r="L940" s="3">
        <v>19.02</v>
      </c>
      <c r="M940" s="3">
        <v>442.16</v>
      </c>
      <c r="N940" s="10">
        <v>4093.91</v>
      </c>
      <c r="O940" s="12">
        <v>17.870683934192535</v>
      </c>
      <c r="P940" s="3">
        <v>32.25</v>
      </c>
    </row>
    <row r="941" spans="1:16" x14ac:dyDescent="0.35">
      <c r="A941" t="s">
        <v>0</v>
      </c>
      <c r="B941" s="5">
        <v>46</v>
      </c>
      <c r="C941">
        <v>690</v>
      </c>
      <c r="D941" s="3">
        <v>131.63</v>
      </c>
      <c r="E941" s="3">
        <v>58.43</v>
      </c>
      <c r="F941" s="3">
        <v>15.03</v>
      </c>
      <c r="G941" s="3">
        <f t="shared" si="14"/>
        <v>3.8875582168995346</v>
      </c>
      <c r="H941" s="3">
        <v>31.19</v>
      </c>
      <c r="I941" s="3">
        <v>0.5</v>
      </c>
      <c r="J941" s="3">
        <v>0.26</v>
      </c>
      <c r="K941" s="3">
        <v>55.57</v>
      </c>
      <c r="L941" s="3">
        <v>14.18</v>
      </c>
      <c r="M941" s="3">
        <v>470.92</v>
      </c>
      <c r="N941" s="10">
        <v>4027.24</v>
      </c>
      <c r="O941" s="12">
        <v>17.860938970278557</v>
      </c>
      <c r="P941" s="3">
        <v>43.81</v>
      </c>
    </row>
    <row r="942" spans="1:16" x14ac:dyDescent="0.35">
      <c r="A942" t="s">
        <v>0</v>
      </c>
      <c r="B942" s="5">
        <v>47</v>
      </c>
      <c r="C942">
        <v>2434</v>
      </c>
      <c r="D942" s="3">
        <v>335.19</v>
      </c>
      <c r="E942" s="3">
        <v>167.61</v>
      </c>
      <c r="F942" s="3">
        <v>18.489999999999998</v>
      </c>
      <c r="G942" s="3">
        <f t="shared" si="14"/>
        <v>9.0648999459167126</v>
      </c>
      <c r="H942" s="3">
        <v>69.94</v>
      </c>
      <c r="I942" s="3">
        <v>0.27</v>
      </c>
      <c r="J942" s="3">
        <v>0.11</v>
      </c>
      <c r="K942" s="3">
        <v>157.88999999999999</v>
      </c>
      <c r="L942" s="3">
        <v>17.59</v>
      </c>
      <c r="M942" s="3">
        <v>406.03</v>
      </c>
      <c r="N942" s="10">
        <v>4017.08</v>
      </c>
      <c r="O942" s="12">
        <v>17.921409829876843</v>
      </c>
      <c r="P942" s="3">
        <v>5.0600000000000023</v>
      </c>
    </row>
    <row r="943" spans="1:16" x14ac:dyDescent="0.35">
      <c r="A943" t="s">
        <v>0</v>
      </c>
      <c r="B943" s="5">
        <v>48</v>
      </c>
      <c r="C943">
        <v>810</v>
      </c>
      <c r="D943" s="3">
        <v>190.04</v>
      </c>
      <c r="E943" s="3">
        <v>95.76</v>
      </c>
      <c r="F943" s="3">
        <v>10.77</v>
      </c>
      <c r="G943" s="3">
        <f t="shared" si="14"/>
        <v>8.8913649025069645</v>
      </c>
      <c r="H943" s="3">
        <v>143.36000000000001</v>
      </c>
      <c r="I943" s="3">
        <v>0.28000000000000003</v>
      </c>
      <c r="J943" s="3">
        <v>0.11</v>
      </c>
      <c r="K943" s="3">
        <v>86.95</v>
      </c>
      <c r="L943" s="3">
        <v>10.37</v>
      </c>
      <c r="M943" s="3">
        <v>325.85000000000002</v>
      </c>
      <c r="N943" s="10">
        <v>4235.8100000000004</v>
      </c>
      <c r="O943" s="12">
        <v>17.940702832669963</v>
      </c>
      <c r="P943" s="3">
        <v>111.63999999999999</v>
      </c>
    </row>
    <row r="944" spans="1:16" x14ac:dyDescent="0.35">
      <c r="A944" t="s">
        <v>0</v>
      </c>
      <c r="B944" s="5">
        <v>49</v>
      </c>
      <c r="C944">
        <v>914</v>
      </c>
      <c r="D944" s="3">
        <v>178.96</v>
      </c>
      <c r="E944" s="3">
        <v>87.26</v>
      </c>
      <c r="F944" s="3">
        <v>13.34</v>
      </c>
      <c r="G944" s="3">
        <f t="shared" si="14"/>
        <v>6.5412293853073464</v>
      </c>
      <c r="H944" s="3">
        <v>139.31</v>
      </c>
      <c r="I944" s="3">
        <v>0.36</v>
      </c>
      <c r="J944" s="3">
        <v>0.15</v>
      </c>
      <c r="K944" s="3">
        <v>79.400000000000006</v>
      </c>
      <c r="L944" s="3">
        <v>12.79</v>
      </c>
      <c r="M944" s="3">
        <v>280.38</v>
      </c>
      <c r="N944" s="10">
        <v>4223.49</v>
      </c>
      <c r="O944" s="12">
        <v>17.984322553000553</v>
      </c>
      <c r="P944" s="3">
        <v>115.69</v>
      </c>
    </row>
    <row r="945" spans="1:16" x14ac:dyDescent="0.35">
      <c r="A945" t="s">
        <v>0</v>
      </c>
      <c r="B945" s="5">
        <v>50</v>
      </c>
      <c r="C945">
        <v>724</v>
      </c>
      <c r="D945" s="3">
        <v>179.93</v>
      </c>
      <c r="E945" s="3">
        <v>90.85</v>
      </c>
      <c r="F945" s="3">
        <v>10.15</v>
      </c>
      <c r="G945" s="3">
        <f t="shared" si="14"/>
        <v>8.9507389162561566</v>
      </c>
      <c r="H945" s="3">
        <v>61.16</v>
      </c>
      <c r="I945" s="3">
        <v>0.28000000000000003</v>
      </c>
      <c r="J945" s="3">
        <v>0.11</v>
      </c>
      <c r="K945" s="3">
        <v>81.84</v>
      </c>
      <c r="L945" s="3">
        <v>9.8000000000000007</v>
      </c>
      <c r="M945" s="3">
        <v>493.35</v>
      </c>
      <c r="N945" s="10">
        <v>4384.6499999999996</v>
      </c>
      <c r="O945" s="12">
        <v>17.755225793247302</v>
      </c>
      <c r="P945" s="3">
        <v>13.840000000000003</v>
      </c>
    </row>
    <row r="946" spans="1:16" x14ac:dyDescent="0.35">
      <c r="A946" t="s">
        <v>0</v>
      </c>
      <c r="B946" s="5">
        <v>51</v>
      </c>
      <c r="C946">
        <v>558</v>
      </c>
      <c r="D946" s="3">
        <v>108.98</v>
      </c>
      <c r="E946" s="3">
        <v>45.91</v>
      </c>
      <c r="F946" s="3">
        <v>15.47</v>
      </c>
      <c r="G946" s="3">
        <f t="shared" si="14"/>
        <v>2.967679379444085</v>
      </c>
      <c r="H946" s="3">
        <v>95.91</v>
      </c>
      <c r="I946" s="3">
        <v>0.59</v>
      </c>
      <c r="J946" s="3">
        <v>0.34</v>
      </c>
      <c r="K946" s="3">
        <v>43.93</v>
      </c>
      <c r="L946" s="3">
        <v>14.23</v>
      </c>
      <c r="M946" s="3">
        <v>448.24</v>
      </c>
      <c r="N946" s="10">
        <v>4444.47</v>
      </c>
      <c r="O946" s="12">
        <v>17.781235384678666</v>
      </c>
      <c r="P946" s="3">
        <v>159.09</v>
      </c>
    </row>
    <row r="947" spans="1:16" x14ac:dyDescent="0.35">
      <c r="A947" t="s">
        <v>0</v>
      </c>
      <c r="B947" s="5">
        <v>52</v>
      </c>
      <c r="C947">
        <v>713</v>
      </c>
      <c r="D947" s="3">
        <v>126.85</v>
      </c>
      <c r="E947" s="3">
        <v>54.88</v>
      </c>
      <c r="F947" s="3">
        <v>16.54</v>
      </c>
      <c r="G947" s="3">
        <f t="shared" si="14"/>
        <v>3.3180169286577996</v>
      </c>
      <c r="H947" s="3">
        <v>176.39</v>
      </c>
      <c r="I947" s="3">
        <v>0.56000000000000005</v>
      </c>
      <c r="J947" s="3">
        <v>0.3</v>
      </c>
      <c r="K947" s="3">
        <v>52.17</v>
      </c>
      <c r="L947" s="3">
        <v>15.03</v>
      </c>
      <c r="M947" s="3">
        <v>363.45</v>
      </c>
      <c r="N947" s="10">
        <v>4439.83</v>
      </c>
      <c r="O947" s="12">
        <v>17.858181469104885</v>
      </c>
      <c r="P947" s="3">
        <v>78.610000000000014</v>
      </c>
    </row>
    <row r="948" spans="1:16" x14ac:dyDescent="0.35">
      <c r="A948" t="s">
        <v>0</v>
      </c>
      <c r="B948" s="5">
        <v>53</v>
      </c>
      <c r="C948">
        <v>1806</v>
      </c>
      <c r="D948" s="3">
        <v>286.66000000000003</v>
      </c>
      <c r="E948" s="3">
        <v>144.76</v>
      </c>
      <c r="F948" s="3">
        <v>15.88</v>
      </c>
      <c r="G948" s="3">
        <f t="shared" si="14"/>
        <v>9.1158690176322406</v>
      </c>
      <c r="H948" s="3">
        <v>4.07</v>
      </c>
      <c r="I948" s="3">
        <v>0.28000000000000003</v>
      </c>
      <c r="J948" s="3">
        <v>0.11</v>
      </c>
      <c r="K948" s="3">
        <v>131.03</v>
      </c>
      <c r="L948" s="3">
        <v>15.94</v>
      </c>
      <c r="M948" s="3">
        <v>308.57</v>
      </c>
      <c r="N948" s="10">
        <v>4563.29</v>
      </c>
      <c r="O948" s="12">
        <v>17.877677959881179</v>
      </c>
      <c r="P948" s="3">
        <v>70.930000000000007</v>
      </c>
    </row>
    <row r="949" spans="1:16" x14ac:dyDescent="0.35">
      <c r="A949" t="s">
        <v>0</v>
      </c>
      <c r="B949" s="5">
        <v>54</v>
      </c>
      <c r="C949">
        <v>1789</v>
      </c>
      <c r="D949" s="3">
        <v>311.89</v>
      </c>
      <c r="E949" s="3">
        <v>160.93</v>
      </c>
      <c r="F949" s="3">
        <v>14.15</v>
      </c>
      <c r="G949" s="3">
        <f t="shared" si="14"/>
        <v>11.373144876325089</v>
      </c>
      <c r="H949" s="3">
        <v>1.43</v>
      </c>
      <c r="I949" s="3">
        <v>0.23</v>
      </c>
      <c r="J949" s="3">
        <v>0.09</v>
      </c>
      <c r="K949" s="3">
        <v>146.05000000000001</v>
      </c>
      <c r="L949" s="3">
        <v>12.94</v>
      </c>
      <c r="M949" s="3">
        <v>297.37</v>
      </c>
      <c r="N949" s="10">
        <v>4591.18</v>
      </c>
      <c r="O949" s="12">
        <v>17.881011206257583</v>
      </c>
      <c r="P949" s="3">
        <v>73.569999999999993</v>
      </c>
    </row>
    <row r="950" spans="1:16" x14ac:dyDescent="0.35">
      <c r="A950" t="s">
        <v>0</v>
      </c>
      <c r="B950" s="5">
        <v>55</v>
      </c>
      <c r="C950">
        <v>2775</v>
      </c>
      <c r="D950" s="3">
        <v>245.24</v>
      </c>
      <c r="E950" s="3">
        <v>107.53</v>
      </c>
      <c r="F950" s="3">
        <v>32.86</v>
      </c>
      <c r="G950" s="3">
        <f t="shared" si="14"/>
        <v>3.2723676202069387</v>
      </c>
      <c r="H950" s="3">
        <v>63.21</v>
      </c>
      <c r="I950" s="3">
        <v>0.57999999999999996</v>
      </c>
      <c r="J950" s="3">
        <v>0.31</v>
      </c>
      <c r="K950" s="3">
        <v>102.53</v>
      </c>
      <c r="L950" s="3">
        <v>31.58</v>
      </c>
      <c r="M950" s="3">
        <v>519.53</v>
      </c>
      <c r="N950" s="10">
        <v>4493.38</v>
      </c>
      <c r="O950" s="12">
        <v>17.705754188704478</v>
      </c>
      <c r="P950" s="3">
        <v>11.79</v>
      </c>
    </row>
    <row r="951" spans="1:16" x14ac:dyDescent="0.35">
      <c r="A951" t="s">
        <v>0</v>
      </c>
      <c r="B951" s="5">
        <v>56</v>
      </c>
      <c r="C951">
        <v>2465</v>
      </c>
      <c r="D951" s="3">
        <v>318.73</v>
      </c>
      <c r="E951" s="3">
        <v>149.34</v>
      </c>
      <c r="F951" s="3">
        <v>21.02</v>
      </c>
      <c r="G951" s="3">
        <f t="shared" si="14"/>
        <v>7.1046622264509995</v>
      </c>
      <c r="H951" s="3">
        <v>53.85</v>
      </c>
      <c r="I951" s="3">
        <v>0.3</v>
      </c>
      <c r="J951" s="3">
        <v>0.14000000000000001</v>
      </c>
      <c r="K951" s="3">
        <v>149.01</v>
      </c>
      <c r="L951" s="3">
        <v>20.84</v>
      </c>
      <c r="M951" s="3">
        <v>596.70000000000005</v>
      </c>
      <c r="N951" s="10">
        <v>4400.28</v>
      </c>
      <c r="O951" s="12">
        <v>17.659046371189969</v>
      </c>
      <c r="P951" s="3">
        <v>21.15</v>
      </c>
    </row>
    <row r="952" spans="1:16" x14ac:dyDescent="0.35">
      <c r="A952" t="s">
        <v>0</v>
      </c>
      <c r="B952" s="5">
        <v>57</v>
      </c>
      <c r="C952">
        <v>2714</v>
      </c>
      <c r="D952" s="3">
        <v>308.77999999999997</v>
      </c>
      <c r="E952" s="3">
        <v>150.25</v>
      </c>
      <c r="F952" s="3">
        <v>23</v>
      </c>
      <c r="G952" s="3">
        <f t="shared" si="14"/>
        <v>6.5326086956521738</v>
      </c>
      <c r="H952" s="3">
        <v>108.67</v>
      </c>
      <c r="I952" s="3">
        <v>0.36</v>
      </c>
      <c r="J952" s="3">
        <v>0.15</v>
      </c>
      <c r="K952" s="3">
        <v>136.13</v>
      </c>
      <c r="L952" s="3">
        <v>23.07</v>
      </c>
      <c r="M952" s="3">
        <v>711.49</v>
      </c>
      <c r="N952" s="10">
        <v>4298.08</v>
      </c>
      <c r="O952" s="12">
        <v>17.580872927495282</v>
      </c>
      <c r="P952" s="3">
        <v>146.32999999999998</v>
      </c>
    </row>
    <row r="953" spans="1:16" x14ac:dyDescent="0.35">
      <c r="A953" t="s">
        <v>0</v>
      </c>
      <c r="B953" s="5">
        <v>58</v>
      </c>
      <c r="C953">
        <v>317</v>
      </c>
      <c r="D953" s="3">
        <v>84.48</v>
      </c>
      <c r="E953" s="3">
        <v>36.71</v>
      </c>
      <c r="F953" s="3">
        <v>10.99</v>
      </c>
      <c r="G953" s="3">
        <f t="shared" si="14"/>
        <v>3.340309372156506</v>
      </c>
      <c r="H953" s="3">
        <v>99.52</v>
      </c>
      <c r="I953" s="3">
        <v>0.56000000000000005</v>
      </c>
      <c r="J953" s="3">
        <v>0.3</v>
      </c>
      <c r="K953" s="3">
        <v>34.229999999999997</v>
      </c>
      <c r="L953" s="3">
        <v>10.02</v>
      </c>
      <c r="M953" s="3">
        <v>759.69</v>
      </c>
      <c r="N953" s="10">
        <v>4539.38</v>
      </c>
      <c r="O953" s="12">
        <v>17.479937130819021</v>
      </c>
      <c r="P953" s="3">
        <v>155.48000000000002</v>
      </c>
    </row>
    <row r="954" spans="1:16" x14ac:dyDescent="0.35">
      <c r="A954" t="s">
        <v>0</v>
      </c>
      <c r="B954" s="5">
        <v>59</v>
      </c>
      <c r="C954">
        <v>1785</v>
      </c>
      <c r="D954" s="3">
        <v>275.33</v>
      </c>
      <c r="E954" s="3">
        <v>138.69999999999999</v>
      </c>
      <c r="F954" s="3">
        <v>16.39</v>
      </c>
      <c r="G954" s="3">
        <f t="shared" si="14"/>
        <v>8.4624771201952402</v>
      </c>
      <c r="H954" s="3">
        <v>91.27</v>
      </c>
      <c r="I954" s="3">
        <v>0.3</v>
      </c>
      <c r="J954" s="3">
        <v>0.12</v>
      </c>
      <c r="K954" s="3">
        <v>125.02</v>
      </c>
      <c r="L954" s="3">
        <v>15.03</v>
      </c>
      <c r="M954" s="3">
        <v>845.22</v>
      </c>
      <c r="N954" s="10">
        <v>4388.16</v>
      </c>
      <c r="O954" s="12">
        <v>17.439680630891139</v>
      </c>
      <c r="P954" s="3">
        <v>163.73000000000002</v>
      </c>
    </row>
    <row r="955" spans="1:16" x14ac:dyDescent="0.35">
      <c r="A955" t="s">
        <v>0</v>
      </c>
      <c r="B955" s="5">
        <v>60</v>
      </c>
      <c r="C955">
        <v>1112</v>
      </c>
      <c r="D955" s="3">
        <v>180.54</v>
      </c>
      <c r="E955" s="3">
        <v>85.11</v>
      </c>
      <c r="F955" s="3">
        <v>16.64</v>
      </c>
      <c r="G955" s="3">
        <f t="shared" si="14"/>
        <v>5.1147836538461533</v>
      </c>
      <c r="H955" s="3">
        <v>9.51</v>
      </c>
      <c r="I955" s="3">
        <v>0.43</v>
      </c>
      <c r="J955" s="3">
        <v>0.2</v>
      </c>
      <c r="K955" s="3">
        <v>77.03</v>
      </c>
      <c r="L955" s="3">
        <v>15.12</v>
      </c>
      <c r="M955" s="3">
        <v>533.88</v>
      </c>
      <c r="N955" s="10">
        <v>4167.33</v>
      </c>
      <c r="O955" s="12">
        <v>17.771056886897473</v>
      </c>
      <c r="P955" s="3">
        <v>65.489999999999995</v>
      </c>
    </row>
    <row r="956" spans="1:16" x14ac:dyDescent="0.35">
      <c r="A956" t="s">
        <v>0</v>
      </c>
      <c r="B956" s="5">
        <v>61</v>
      </c>
      <c r="C956">
        <v>3133</v>
      </c>
      <c r="D956" s="3">
        <v>383.03</v>
      </c>
      <c r="E956" s="3">
        <v>186.55</v>
      </c>
      <c r="F956" s="3">
        <v>21.38</v>
      </c>
      <c r="G956" s="3">
        <f t="shared" si="14"/>
        <v>8.7254443405051454</v>
      </c>
      <c r="H956" s="3">
        <v>119.68</v>
      </c>
      <c r="I956" s="3">
        <v>0.27</v>
      </c>
      <c r="J956" s="3">
        <v>0.11</v>
      </c>
      <c r="K956" s="3">
        <v>180.47</v>
      </c>
      <c r="L956" s="3">
        <v>20.7</v>
      </c>
      <c r="M956" s="3">
        <v>747.05</v>
      </c>
      <c r="N956" s="10">
        <v>4127.97</v>
      </c>
      <c r="O956" s="12">
        <v>17.589835321365253</v>
      </c>
      <c r="P956" s="3">
        <v>135.32</v>
      </c>
    </row>
    <row r="957" spans="1:16" x14ac:dyDescent="0.35">
      <c r="A957" t="s">
        <v>0</v>
      </c>
      <c r="B957" s="5">
        <v>62</v>
      </c>
      <c r="C957">
        <v>1640</v>
      </c>
      <c r="D957" s="3">
        <v>414.15</v>
      </c>
      <c r="E957" s="3">
        <v>223.13</v>
      </c>
      <c r="F957" s="3">
        <v>9.36</v>
      </c>
      <c r="G957" s="3">
        <f t="shared" si="14"/>
        <v>23.838675213675213</v>
      </c>
      <c r="H957" s="3">
        <v>47.72</v>
      </c>
      <c r="I957" s="3">
        <v>0.12</v>
      </c>
      <c r="J957" s="3">
        <v>0.04</v>
      </c>
      <c r="K957" s="3">
        <v>200.82</v>
      </c>
      <c r="L957" s="3">
        <v>8.61</v>
      </c>
      <c r="M957" s="3">
        <v>927.76</v>
      </c>
      <c r="N957" s="10">
        <v>4116.6000000000004</v>
      </c>
      <c r="O957" s="12">
        <v>17.430937466248682</v>
      </c>
      <c r="P957" s="3">
        <v>27.28</v>
      </c>
    </row>
    <row r="958" spans="1:16" x14ac:dyDescent="0.35">
      <c r="A958" t="s">
        <v>0</v>
      </c>
      <c r="B958" s="5">
        <v>63</v>
      </c>
      <c r="C958">
        <v>2034</v>
      </c>
      <c r="D958" s="3">
        <v>212.72</v>
      </c>
      <c r="E958" s="3">
        <v>91.49</v>
      </c>
      <c r="F958" s="3">
        <v>28.31</v>
      </c>
      <c r="G958" s="3">
        <f t="shared" si="14"/>
        <v>3.2317202401978098</v>
      </c>
      <c r="H958" s="3">
        <v>152.93</v>
      </c>
      <c r="I958" s="3">
        <v>0.56000000000000005</v>
      </c>
      <c r="J958" s="3">
        <v>0.31</v>
      </c>
      <c r="K958" s="3">
        <v>86.49</v>
      </c>
      <c r="L958" s="3">
        <v>26.39</v>
      </c>
      <c r="M958" s="3">
        <v>1001.21</v>
      </c>
      <c r="N958" s="10">
        <v>4348.53</v>
      </c>
      <c r="O958" s="12">
        <v>17.309664176367612</v>
      </c>
      <c r="P958" s="3">
        <v>102.07</v>
      </c>
    </row>
    <row r="959" spans="1:16" x14ac:dyDescent="0.35">
      <c r="A959" t="s">
        <v>0</v>
      </c>
      <c r="B959" s="5">
        <v>64</v>
      </c>
      <c r="C959">
        <v>2161</v>
      </c>
      <c r="D959" s="3">
        <v>214.01</v>
      </c>
      <c r="E959" s="3">
        <v>90.06</v>
      </c>
      <c r="F959" s="3">
        <v>30.55</v>
      </c>
      <c r="G959" s="3">
        <f t="shared" si="14"/>
        <v>2.9479541734860883</v>
      </c>
      <c r="H959" s="3">
        <v>28.03</v>
      </c>
      <c r="I959" s="3">
        <v>0.59</v>
      </c>
      <c r="J959" s="3">
        <v>0.34</v>
      </c>
      <c r="K959" s="3">
        <v>88.84</v>
      </c>
      <c r="L959" s="3">
        <v>27.24</v>
      </c>
      <c r="M959" s="3">
        <v>1224.78</v>
      </c>
      <c r="N959" s="10">
        <v>4248.4799999999996</v>
      </c>
      <c r="O959" s="12">
        <v>17.133685295329713</v>
      </c>
      <c r="P959" s="3">
        <v>46.97</v>
      </c>
    </row>
    <row r="960" spans="1:16" x14ac:dyDescent="0.35">
      <c r="A960" t="s">
        <v>0</v>
      </c>
      <c r="B960" s="5">
        <v>65</v>
      </c>
      <c r="C960">
        <v>1578</v>
      </c>
      <c r="D960" s="3">
        <v>172.26</v>
      </c>
      <c r="E960" s="3">
        <v>65.84</v>
      </c>
      <c r="F960" s="3">
        <v>30.51</v>
      </c>
      <c r="G960" s="3">
        <f t="shared" si="14"/>
        <v>2.1579809898393969</v>
      </c>
      <c r="H960" s="3">
        <v>44.65</v>
      </c>
      <c r="I960" s="3">
        <v>0.67</v>
      </c>
      <c r="J960" s="3">
        <v>0.46</v>
      </c>
      <c r="K960" s="3">
        <v>67.62</v>
      </c>
      <c r="L960" s="3">
        <v>29.7</v>
      </c>
      <c r="M960" s="3">
        <v>1303.17</v>
      </c>
      <c r="N960" s="10">
        <v>4480.1499999999996</v>
      </c>
      <c r="O960" s="12">
        <v>17.008056097457761</v>
      </c>
      <c r="P960" s="3">
        <v>30.35</v>
      </c>
    </row>
    <row r="961" spans="1:16" x14ac:dyDescent="0.35">
      <c r="A961" t="s">
        <v>0</v>
      </c>
      <c r="B961" s="5">
        <v>66</v>
      </c>
      <c r="C961">
        <v>1963</v>
      </c>
      <c r="D961" s="3">
        <v>328.15</v>
      </c>
      <c r="E961" s="3">
        <v>170.39</v>
      </c>
      <c r="F961" s="3">
        <v>14.67</v>
      </c>
      <c r="G961" s="3">
        <f t="shared" si="14"/>
        <v>11.614860259032037</v>
      </c>
      <c r="H961" s="3">
        <v>89.96</v>
      </c>
      <c r="I961" s="3">
        <v>0.23</v>
      </c>
      <c r="J961" s="3">
        <v>0.09</v>
      </c>
      <c r="K961" s="3">
        <v>152.55000000000001</v>
      </c>
      <c r="L961" s="3">
        <v>13</v>
      </c>
      <c r="M961" s="3">
        <v>1401.48</v>
      </c>
      <c r="N961" s="10">
        <v>4393.5</v>
      </c>
      <c r="O961" s="12">
        <v>16.940895451416697</v>
      </c>
      <c r="P961" s="3">
        <v>165.04000000000002</v>
      </c>
    </row>
    <row r="962" spans="1:16" x14ac:dyDescent="0.35">
      <c r="A962" t="s">
        <v>0</v>
      </c>
      <c r="B962" s="5">
        <v>67</v>
      </c>
      <c r="C962">
        <v>2610</v>
      </c>
      <c r="D962" s="3">
        <v>300.42</v>
      </c>
      <c r="E962" s="3">
        <v>146.46</v>
      </c>
      <c r="F962" s="3">
        <v>22.69</v>
      </c>
      <c r="G962" s="3">
        <f t="shared" si="14"/>
        <v>6.4548259144997795</v>
      </c>
      <c r="H962" s="3">
        <v>59.42</v>
      </c>
      <c r="I962" s="3">
        <v>0.36</v>
      </c>
      <c r="J962" s="3">
        <v>0.15</v>
      </c>
      <c r="K962" s="3">
        <v>132.91</v>
      </c>
      <c r="L962" s="3">
        <v>21.26</v>
      </c>
      <c r="M962" s="3">
        <v>1487.66</v>
      </c>
      <c r="N962" s="10">
        <v>4391.9799999999996</v>
      </c>
      <c r="O962" s="12">
        <v>16.864182411823155</v>
      </c>
      <c r="P962" s="3">
        <v>15.579999999999998</v>
      </c>
    </row>
    <row r="963" spans="1:16" x14ac:dyDescent="0.35">
      <c r="A963" t="s">
        <v>0</v>
      </c>
      <c r="B963" s="5">
        <v>68</v>
      </c>
      <c r="C963">
        <v>414</v>
      </c>
      <c r="D963" s="3">
        <v>139.9</v>
      </c>
      <c r="E963" s="3">
        <v>68.47</v>
      </c>
      <c r="F963" s="3">
        <v>7.7</v>
      </c>
      <c r="G963" s="3">
        <f t="shared" si="14"/>
        <v>8.8922077922077918</v>
      </c>
      <c r="H963" s="3">
        <v>34.11</v>
      </c>
      <c r="I963" s="3">
        <v>0.27</v>
      </c>
      <c r="J963" s="3">
        <v>0.11</v>
      </c>
      <c r="K963" s="3">
        <v>65.19</v>
      </c>
      <c r="L963" s="3">
        <v>8.51</v>
      </c>
      <c r="M963" s="3">
        <v>1512.79</v>
      </c>
      <c r="N963" s="10">
        <v>4454.3999999999996</v>
      </c>
      <c r="O963" s="12">
        <v>16.826747966628762</v>
      </c>
      <c r="P963" s="3">
        <v>40.89</v>
      </c>
    </row>
    <row r="964" spans="1:16" x14ac:dyDescent="0.35">
      <c r="A964" t="s">
        <v>0</v>
      </c>
      <c r="B964" s="5">
        <v>69</v>
      </c>
      <c r="C964">
        <v>2984</v>
      </c>
      <c r="D964" s="3">
        <v>454.7</v>
      </c>
      <c r="E964" s="3">
        <v>240.43</v>
      </c>
      <c r="F964" s="3">
        <v>15.8</v>
      </c>
      <c r="G964" s="3">
        <f t="shared" si="14"/>
        <v>15.217088607594937</v>
      </c>
      <c r="H964" s="3">
        <v>85.13</v>
      </c>
      <c r="I964" s="3">
        <v>0.18</v>
      </c>
      <c r="J964" s="3">
        <v>7.0000000000000007E-2</v>
      </c>
      <c r="K964" s="3">
        <v>214.76</v>
      </c>
      <c r="L964" s="3">
        <v>14.12</v>
      </c>
      <c r="M964" s="3">
        <v>1631.01</v>
      </c>
      <c r="N964" s="10">
        <v>4498.91</v>
      </c>
      <c r="O964" s="12">
        <v>16.710348163960791</v>
      </c>
      <c r="P964" s="3">
        <v>169.87</v>
      </c>
    </row>
    <row r="965" spans="1:16" x14ac:dyDescent="0.35">
      <c r="A965" t="s">
        <v>0</v>
      </c>
      <c r="B965" s="5">
        <v>70</v>
      </c>
      <c r="C965">
        <v>258</v>
      </c>
      <c r="D965" s="3">
        <v>80.53</v>
      </c>
      <c r="E965" s="3">
        <v>36.049999999999997</v>
      </c>
      <c r="F965" s="3">
        <v>9.11</v>
      </c>
      <c r="G965" s="3">
        <f t="shared" si="14"/>
        <v>3.9571899012074643</v>
      </c>
      <c r="H965" s="3">
        <v>14.93</v>
      </c>
      <c r="I965" s="3">
        <v>0.5</v>
      </c>
      <c r="J965" s="3">
        <v>0.25</v>
      </c>
      <c r="K965" s="3">
        <v>34.01</v>
      </c>
      <c r="L965" s="3">
        <v>8.73</v>
      </c>
      <c r="M965" s="3">
        <v>1606.99</v>
      </c>
      <c r="N965" s="10">
        <v>4459.8599999999997</v>
      </c>
      <c r="O965" s="12">
        <v>16.741189295496628</v>
      </c>
      <c r="P965" s="3">
        <v>60.069999999999993</v>
      </c>
    </row>
    <row r="966" spans="1:16" x14ac:dyDescent="0.35">
      <c r="A966" t="s">
        <v>0</v>
      </c>
      <c r="B966" s="5">
        <v>71</v>
      </c>
      <c r="C966">
        <v>2648</v>
      </c>
      <c r="D966" s="3">
        <v>378.97</v>
      </c>
      <c r="E966" s="3">
        <v>196.18</v>
      </c>
      <c r="F966" s="3">
        <v>17.190000000000001</v>
      </c>
      <c r="G966" s="3">
        <f t="shared" ref="G966:G1029" si="15">E966/F966</f>
        <v>11.412449098312972</v>
      </c>
      <c r="H966" s="3">
        <v>78.06</v>
      </c>
      <c r="I966" s="3">
        <v>0.23</v>
      </c>
      <c r="J966" s="3">
        <v>0.09</v>
      </c>
      <c r="K966" s="3">
        <v>175.57</v>
      </c>
      <c r="L966" s="3">
        <v>16.059999999999999</v>
      </c>
      <c r="M966" s="3">
        <v>1722.36</v>
      </c>
      <c r="N966" s="10">
        <v>4411.57</v>
      </c>
      <c r="O966" s="12">
        <v>16.649577729856848</v>
      </c>
      <c r="P966" s="3">
        <v>176.94</v>
      </c>
    </row>
    <row r="967" spans="1:16" x14ac:dyDescent="0.35">
      <c r="A967" t="s">
        <v>0</v>
      </c>
      <c r="B967" s="5">
        <v>72</v>
      </c>
      <c r="C967">
        <v>1190</v>
      </c>
      <c r="D967" s="3">
        <v>182.45</v>
      </c>
      <c r="E967" s="3">
        <v>84.97</v>
      </c>
      <c r="F967" s="3">
        <v>17.829999999999998</v>
      </c>
      <c r="G967" s="3">
        <f t="shared" si="15"/>
        <v>4.7655636567582729</v>
      </c>
      <c r="H967" s="3">
        <v>78.959999999999994</v>
      </c>
      <c r="I967" s="3">
        <v>0.45</v>
      </c>
      <c r="J967" s="3">
        <v>0.21</v>
      </c>
      <c r="K967" s="3">
        <v>77.08</v>
      </c>
      <c r="L967" s="3">
        <v>16.46</v>
      </c>
      <c r="M967" s="3">
        <v>1730.18</v>
      </c>
      <c r="N967" s="10">
        <v>4466.5</v>
      </c>
      <c r="O967" s="12">
        <v>16.629419887163277</v>
      </c>
      <c r="P967" s="3">
        <v>176.04000000000002</v>
      </c>
    </row>
    <row r="968" spans="1:16" x14ac:dyDescent="0.35">
      <c r="A968" t="s">
        <v>0</v>
      </c>
      <c r="B968" s="5">
        <v>73</v>
      </c>
      <c r="C968">
        <v>1409</v>
      </c>
      <c r="D968" s="3">
        <v>217.1</v>
      </c>
      <c r="E968" s="3">
        <v>105.37</v>
      </c>
      <c r="F968" s="3">
        <v>17.03</v>
      </c>
      <c r="G968" s="3">
        <f t="shared" si="15"/>
        <v>6.1873165002935995</v>
      </c>
      <c r="H968" s="3">
        <v>76.8</v>
      </c>
      <c r="I968" s="3">
        <v>0.38</v>
      </c>
      <c r="J968" s="3">
        <v>0.16</v>
      </c>
      <c r="K968" s="3">
        <v>95.26</v>
      </c>
      <c r="L968" s="3">
        <v>15.52</v>
      </c>
      <c r="M968" s="3">
        <v>1609.16</v>
      </c>
      <c r="N968" s="10">
        <v>4327.97</v>
      </c>
      <c r="O968" s="12">
        <v>16.770855577733233</v>
      </c>
      <c r="P968" s="3">
        <v>178.2</v>
      </c>
    </row>
    <row r="969" spans="1:16" x14ac:dyDescent="0.35">
      <c r="A969" t="s">
        <v>0</v>
      </c>
      <c r="B969" s="5">
        <v>74</v>
      </c>
      <c r="C969">
        <v>881</v>
      </c>
      <c r="D969" s="3">
        <v>161.71</v>
      </c>
      <c r="E969" s="3">
        <v>76.7</v>
      </c>
      <c r="F969" s="3">
        <v>14.63</v>
      </c>
      <c r="G969" s="3">
        <f t="shared" si="15"/>
        <v>5.2426520847573475</v>
      </c>
      <c r="H969" s="3">
        <v>19.78</v>
      </c>
      <c r="I969" s="3">
        <v>0.42</v>
      </c>
      <c r="J969" s="3">
        <v>0.19</v>
      </c>
      <c r="K969" s="3">
        <v>71.2</v>
      </c>
      <c r="L969" s="3">
        <v>13.49</v>
      </c>
      <c r="M969" s="3">
        <v>1699.17</v>
      </c>
      <c r="N969" s="10">
        <v>4283.0200000000004</v>
      </c>
      <c r="O969" s="12">
        <v>16.701124959634235</v>
      </c>
      <c r="P969" s="3">
        <v>55.22</v>
      </c>
    </row>
    <row r="970" spans="1:16" x14ac:dyDescent="0.35">
      <c r="A970" t="s">
        <v>0</v>
      </c>
      <c r="B970" s="5">
        <v>75</v>
      </c>
      <c r="C970">
        <v>5362</v>
      </c>
      <c r="D970" s="3">
        <v>498.02</v>
      </c>
      <c r="E970" s="3">
        <v>251.5</v>
      </c>
      <c r="F970" s="3">
        <v>27.15</v>
      </c>
      <c r="G970" s="3">
        <f t="shared" si="15"/>
        <v>9.2633517495395949</v>
      </c>
      <c r="H970" s="3">
        <v>49.73</v>
      </c>
      <c r="I970" s="3">
        <v>0.27</v>
      </c>
      <c r="J970" s="3">
        <v>0.11</v>
      </c>
      <c r="K970" s="3">
        <v>229.63</v>
      </c>
      <c r="L970" s="3">
        <v>27.38</v>
      </c>
      <c r="M970" s="3">
        <v>1443.7</v>
      </c>
      <c r="N970" s="10">
        <v>4218.01</v>
      </c>
      <c r="O970" s="12">
        <v>16.945190604971437</v>
      </c>
      <c r="P970" s="3">
        <v>25.270000000000003</v>
      </c>
    </row>
    <row r="971" spans="1:16" x14ac:dyDescent="0.35">
      <c r="A971" t="s">
        <v>0</v>
      </c>
      <c r="B971" s="5">
        <v>76</v>
      </c>
      <c r="C971">
        <v>2015</v>
      </c>
      <c r="D971" s="3">
        <v>366.72</v>
      </c>
      <c r="E971" s="3">
        <v>188.88</v>
      </c>
      <c r="F971" s="3">
        <v>13.58</v>
      </c>
      <c r="G971" s="3">
        <f t="shared" si="15"/>
        <v>13.908689248895435</v>
      </c>
      <c r="H971" s="3">
        <v>97.58</v>
      </c>
      <c r="I971" s="3">
        <v>0.19</v>
      </c>
      <c r="J971" s="3">
        <v>7.0000000000000007E-2</v>
      </c>
      <c r="K971" s="3">
        <v>173.42</v>
      </c>
      <c r="L971" s="3">
        <v>14.25</v>
      </c>
      <c r="M971" s="3">
        <v>1325.32</v>
      </c>
      <c r="N971" s="10">
        <v>4216.79</v>
      </c>
      <c r="O971" s="12">
        <v>17.051359177703961</v>
      </c>
      <c r="P971" s="3">
        <v>157.42000000000002</v>
      </c>
    </row>
    <row r="972" spans="1:16" x14ac:dyDescent="0.35">
      <c r="A972" t="s">
        <v>0</v>
      </c>
      <c r="B972" s="5">
        <v>77</v>
      </c>
      <c r="C972">
        <v>263</v>
      </c>
      <c r="D972" s="3">
        <v>102.02</v>
      </c>
      <c r="E972" s="3">
        <v>50.61</v>
      </c>
      <c r="F972" s="3">
        <v>6.62</v>
      </c>
      <c r="G972" s="3">
        <f t="shared" si="15"/>
        <v>7.6450151057401809</v>
      </c>
      <c r="H972" s="3">
        <v>117.72</v>
      </c>
      <c r="I972" s="3">
        <v>0.32</v>
      </c>
      <c r="J972" s="3">
        <v>0.13</v>
      </c>
      <c r="K972" s="3">
        <v>45.88</v>
      </c>
      <c r="L972" s="3">
        <v>5.82</v>
      </c>
      <c r="M972" s="3">
        <v>1333.04</v>
      </c>
      <c r="N972" s="10">
        <v>4331.58</v>
      </c>
      <c r="O972" s="12">
        <v>17.016945487364826</v>
      </c>
      <c r="P972" s="3">
        <v>137.28</v>
      </c>
    </row>
    <row r="973" spans="1:16" x14ac:dyDescent="0.35">
      <c r="A973" t="s">
        <v>0</v>
      </c>
      <c r="B973" s="5">
        <v>78</v>
      </c>
      <c r="C973">
        <v>612</v>
      </c>
      <c r="D973" s="3">
        <v>134.06</v>
      </c>
      <c r="E973" s="3">
        <v>62.52</v>
      </c>
      <c r="F973" s="3">
        <v>12.46</v>
      </c>
      <c r="G973" s="3">
        <f t="shared" si="15"/>
        <v>5.017656500802568</v>
      </c>
      <c r="H973" s="3">
        <v>67.08</v>
      </c>
      <c r="I973" s="3">
        <v>0.43</v>
      </c>
      <c r="J973" s="3">
        <v>0.2</v>
      </c>
      <c r="K973" s="3">
        <v>57.27</v>
      </c>
      <c r="L973" s="3">
        <v>12.44</v>
      </c>
      <c r="M973" s="3">
        <v>1523.01</v>
      </c>
      <c r="N973" s="10">
        <v>4271.4799999999996</v>
      </c>
      <c r="O973" s="12">
        <v>16.861443723837539</v>
      </c>
      <c r="P973" s="3">
        <v>7.9200000000000017</v>
      </c>
    </row>
    <row r="974" spans="1:16" x14ac:dyDescent="0.35">
      <c r="A974" t="s">
        <v>0</v>
      </c>
      <c r="B974" s="5">
        <v>79</v>
      </c>
      <c r="C974">
        <v>2578</v>
      </c>
      <c r="D974" s="3">
        <v>290.49</v>
      </c>
      <c r="E974" s="3">
        <v>138.56</v>
      </c>
      <c r="F974" s="3">
        <v>23.69</v>
      </c>
      <c r="G974" s="3">
        <f t="shared" si="15"/>
        <v>5.8488813845504426</v>
      </c>
      <c r="H974" s="3">
        <v>162.63999999999999</v>
      </c>
      <c r="I974" s="3">
        <v>0.38</v>
      </c>
      <c r="J974" s="3">
        <v>0.17</v>
      </c>
      <c r="K974" s="3">
        <v>129.4</v>
      </c>
      <c r="L974" s="3">
        <v>22.77</v>
      </c>
      <c r="M974" s="3">
        <v>1714.94</v>
      </c>
      <c r="N974" s="10">
        <v>4087.88</v>
      </c>
      <c r="O974" s="12">
        <v>16.733785420912682</v>
      </c>
      <c r="P974" s="3">
        <v>92.360000000000014</v>
      </c>
    </row>
    <row r="975" spans="1:16" x14ac:dyDescent="0.35">
      <c r="A975" t="s">
        <v>0</v>
      </c>
      <c r="B975" s="5">
        <v>80</v>
      </c>
      <c r="C975">
        <v>1004</v>
      </c>
      <c r="D975" s="3">
        <v>209.77</v>
      </c>
      <c r="E975" s="3">
        <v>105.98</v>
      </c>
      <c r="F975" s="3">
        <v>12.06</v>
      </c>
      <c r="G975" s="3">
        <f t="shared" si="15"/>
        <v>8.7877280265339959</v>
      </c>
      <c r="H975" s="3">
        <v>32.340000000000003</v>
      </c>
      <c r="I975" s="3">
        <v>0.28999999999999998</v>
      </c>
      <c r="J975" s="3">
        <v>0.11</v>
      </c>
      <c r="K975" s="3">
        <v>95.71</v>
      </c>
      <c r="L975" s="3">
        <v>11.34</v>
      </c>
      <c r="M975" s="3">
        <v>1695.64</v>
      </c>
      <c r="N975" s="10">
        <v>4022.19</v>
      </c>
      <c r="O975" s="12">
        <v>16.766789301949878</v>
      </c>
      <c r="P975" s="3">
        <v>42.66</v>
      </c>
    </row>
    <row r="976" spans="1:16" x14ac:dyDescent="0.35">
      <c r="A976" t="s">
        <v>0</v>
      </c>
      <c r="B976" s="5">
        <v>81</v>
      </c>
      <c r="C976">
        <v>1841</v>
      </c>
      <c r="D976" s="3">
        <v>371.22</v>
      </c>
      <c r="E976" s="3">
        <v>194.03</v>
      </c>
      <c r="F976" s="3">
        <v>12.08</v>
      </c>
      <c r="G976" s="3">
        <f t="shared" si="15"/>
        <v>16.06208609271523</v>
      </c>
      <c r="H976" s="3">
        <v>75.92</v>
      </c>
      <c r="I976" s="3">
        <v>0.17</v>
      </c>
      <c r="J976" s="3">
        <v>0.06</v>
      </c>
      <c r="K976" s="3">
        <v>176.82</v>
      </c>
      <c r="L976" s="3">
        <v>12.6</v>
      </c>
      <c r="M976" s="3">
        <v>1707.9</v>
      </c>
      <c r="N976" s="10">
        <v>3810.75</v>
      </c>
      <c r="O976" s="12">
        <v>16.806495272566703</v>
      </c>
      <c r="P976" s="3">
        <v>179.07999999999998</v>
      </c>
    </row>
    <row r="977" spans="1:16" x14ac:dyDescent="0.35">
      <c r="A977" t="s">
        <v>0</v>
      </c>
      <c r="B977" s="5">
        <v>82</v>
      </c>
      <c r="C977">
        <v>983</v>
      </c>
      <c r="D977" s="3">
        <v>209.17</v>
      </c>
      <c r="E977" s="3">
        <v>105.68</v>
      </c>
      <c r="F977" s="3">
        <v>11.84</v>
      </c>
      <c r="G977" s="3">
        <f t="shared" si="15"/>
        <v>8.9256756756756772</v>
      </c>
      <c r="H977" s="3">
        <v>38.85</v>
      </c>
      <c r="I977" s="3">
        <v>0.28000000000000003</v>
      </c>
      <c r="J977" s="3">
        <v>0.11</v>
      </c>
      <c r="K977" s="3">
        <v>96.25</v>
      </c>
      <c r="L977" s="3">
        <v>10.62</v>
      </c>
      <c r="M977" s="3">
        <v>1583.86</v>
      </c>
      <c r="N977" s="10">
        <v>3808.64</v>
      </c>
      <c r="O977" s="12">
        <v>16.91793929819454</v>
      </c>
      <c r="P977" s="3">
        <v>36.15</v>
      </c>
    </row>
    <row r="978" spans="1:16" x14ac:dyDescent="0.35">
      <c r="A978" t="s">
        <v>0</v>
      </c>
      <c r="B978" s="5">
        <v>83</v>
      </c>
      <c r="C978">
        <v>2285</v>
      </c>
      <c r="D978" s="3">
        <v>436.38</v>
      </c>
      <c r="E978" s="3">
        <v>232.41</v>
      </c>
      <c r="F978" s="3">
        <v>12.52</v>
      </c>
      <c r="G978" s="3">
        <f t="shared" si="15"/>
        <v>18.563099041533548</v>
      </c>
      <c r="H978" s="3">
        <v>43.19</v>
      </c>
      <c r="I978" s="3">
        <v>0.15</v>
      </c>
      <c r="J978" s="3">
        <v>0.05</v>
      </c>
      <c r="K978" s="3">
        <v>209.35</v>
      </c>
      <c r="L978" s="3">
        <v>12.07</v>
      </c>
      <c r="M978" s="3">
        <v>1450.6</v>
      </c>
      <c r="N978" s="10">
        <v>3910.5</v>
      </c>
      <c r="O978" s="12">
        <v>17.012713342340039</v>
      </c>
      <c r="P978" s="3">
        <v>31.810000000000002</v>
      </c>
    </row>
    <row r="979" spans="1:16" x14ac:dyDescent="0.35">
      <c r="A979" t="s">
        <v>0</v>
      </c>
      <c r="B979" s="5">
        <v>84</v>
      </c>
      <c r="C979">
        <v>2173</v>
      </c>
      <c r="D979" s="3">
        <v>384.55</v>
      </c>
      <c r="E979" s="3">
        <v>200.04</v>
      </c>
      <c r="F979" s="3">
        <v>13.83</v>
      </c>
      <c r="G979" s="3">
        <f t="shared" si="15"/>
        <v>14.464208242950107</v>
      </c>
      <c r="H979" s="3">
        <v>53.35</v>
      </c>
      <c r="I979" s="3">
        <v>0.18</v>
      </c>
      <c r="J979" s="3">
        <v>7.0000000000000007E-2</v>
      </c>
      <c r="K979" s="3">
        <v>181.21</v>
      </c>
      <c r="L979" s="3">
        <v>14.39</v>
      </c>
      <c r="M979" s="3">
        <v>1326.81</v>
      </c>
      <c r="N979" s="10">
        <v>3822.5</v>
      </c>
      <c r="O979" s="12">
        <v>17.144517077530164</v>
      </c>
      <c r="P979" s="3">
        <v>21.65</v>
      </c>
    </row>
    <row r="980" spans="1:16" x14ac:dyDescent="0.35">
      <c r="A980" t="s">
        <v>0</v>
      </c>
      <c r="B980" s="5">
        <v>85</v>
      </c>
      <c r="C980">
        <v>1208</v>
      </c>
      <c r="D980" s="3">
        <v>278.45999999999998</v>
      </c>
      <c r="E980" s="3">
        <v>146.16</v>
      </c>
      <c r="F980" s="3">
        <v>10.52</v>
      </c>
      <c r="G980" s="3">
        <f t="shared" si="15"/>
        <v>13.893536121673003</v>
      </c>
      <c r="H980" s="3">
        <v>52.79</v>
      </c>
      <c r="I980" s="3">
        <v>0.2</v>
      </c>
      <c r="J980" s="3">
        <v>7.0000000000000007E-2</v>
      </c>
      <c r="K980" s="3">
        <v>130.6</v>
      </c>
      <c r="L980" s="3">
        <v>9.39</v>
      </c>
      <c r="M980" s="3">
        <v>1318.9</v>
      </c>
      <c r="N980" s="10">
        <v>3852.08</v>
      </c>
      <c r="O980" s="12">
        <v>17.144502823763322</v>
      </c>
      <c r="P980" s="3">
        <v>22.21</v>
      </c>
    </row>
    <row r="981" spans="1:16" x14ac:dyDescent="0.35">
      <c r="A981" t="s">
        <v>0</v>
      </c>
      <c r="B981" s="5">
        <v>86</v>
      </c>
      <c r="C981">
        <v>1008</v>
      </c>
      <c r="D981" s="3">
        <v>161.47999999999999</v>
      </c>
      <c r="E981" s="3">
        <v>73.069999999999993</v>
      </c>
      <c r="F981" s="3">
        <v>17.559999999999999</v>
      </c>
      <c r="G981" s="3">
        <f t="shared" si="15"/>
        <v>4.1611617312072893</v>
      </c>
      <c r="H981" s="3">
        <v>73.64</v>
      </c>
      <c r="I981" s="3">
        <v>0.49</v>
      </c>
      <c r="J981" s="3">
        <v>0.24</v>
      </c>
      <c r="K981" s="3">
        <v>68.12</v>
      </c>
      <c r="L981" s="3">
        <v>17.260000000000002</v>
      </c>
      <c r="M981" s="3">
        <v>1312.13</v>
      </c>
      <c r="N981" s="10">
        <v>3721.39</v>
      </c>
      <c r="O981" s="12">
        <v>17.181877248622982</v>
      </c>
      <c r="P981" s="3">
        <v>1.3599999999999994</v>
      </c>
    </row>
    <row r="982" spans="1:16" x14ac:dyDescent="0.35">
      <c r="A982" t="s">
        <v>0</v>
      </c>
      <c r="B982" s="5">
        <v>87</v>
      </c>
      <c r="C982">
        <v>489</v>
      </c>
      <c r="D982" s="3">
        <v>133.55000000000001</v>
      </c>
      <c r="E982" s="3">
        <v>64.790000000000006</v>
      </c>
      <c r="F982" s="3">
        <v>9.61</v>
      </c>
      <c r="G982" s="3">
        <f t="shared" si="15"/>
        <v>6.7419354838709689</v>
      </c>
      <c r="H982" s="3">
        <v>38.22</v>
      </c>
      <c r="I982" s="3">
        <v>0.34</v>
      </c>
      <c r="J982" s="3">
        <v>0.15</v>
      </c>
      <c r="K982" s="3">
        <v>61.22</v>
      </c>
      <c r="L982" s="3">
        <v>10.35</v>
      </c>
      <c r="M982" s="3">
        <v>1026.45</v>
      </c>
      <c r="N982" s="10">
        <v>3765.3</v>
      </c>
      <c r="O982" s="12">
        <v>17.42685960583022</v>
      </c>
      <c r="P982" s="3">
        <v>36.78</v>
      </c>
    </row>
    <row r="983" spans="1:16" x14ac:dyDescent="0.35">
      <c r="A983" t="s">
        <v>0</v>
      </c>
      <c r="B983" s="5">
        <v>88</v>
      </c>
      <c r="C983">
        <v>1337</v>
      </c>
      <c r="D983" s="3">
        <v>229.24</v>
      </c>
      <c r="E983" s="3">
        <v>114.2</v>
      </c>
      <c r="F983" s="3">
        <v>14.91</v>
      </c>
      <c r="G983" s="3">
        <f t="shared" si="15"/>
        <v>7.6592890677397722</v>
      </c>
      <c r="H983" s="3">
        <v>32.58</v>
      </c>
      <c r="I983" s="3">
        <v>0.32</v>
      </c>
      <c r="J983" s="3">
        <v>0.13</v>
      </c>
      <c r="K983" s="3">
        <v>102.94</v>
      </c>
      <c r="L983" s="3">
        <v>13.34</v>
      </c>
      <c r="M983" s="3">
        <v>997.36</v>
      </c>
      <c r="N983" s="10">
        <v>3765.16</v>
      </c>
      <c r="O983" s="12">
        <v>17.452910547453413</v>
      </c>
      <c r="P983" s="3">
        <v>42.42</v>
      </c>
    </row>
    <row r="984" spans="1:16" x14ac:dyDescent="0.35">
      <c r="A984" t="s">
        <v>0</v>
      </c>
      <c r="B984" s="5">
        <v>89</v>
      </c>
      <c r="C984">
        <v>1467</v>
      </c>
      <c r="D984" s="3">
        <v>310.79000000000002</v>
      </c>
      <c r="E984" s="3">
        <v>163.4</v>
      </c>
      <c r="F984" s="3">
        <v>11.43</v>
      </c>
      <c r="G984" s="3">
        <f t="shared" si="15"/>
        <v>14.295713035870516</v>
      </c>
      <c r="H984" s="3">
        <v>8.7100000000000009</v>
      </c>
      <c r="I984" s="3">
        <v>0.19</v>
      </c>
      <c r="J984" s="3">
        <v>7.0000000000000007E-2</v>
      </c>
      <c r="K984" s="3">
        <v>146.66</v>
      </c>
      <c r="L984" s="3">
        <v>10.34</v>
      </c>
      <c r="M984" s="3">
        <v>1047.3499999999999</v>
      </c>
      <c r="N984" s="10">
        <v>3721.93</v>
      </c>
      <c r="O984" s="12">
        <v>17.418560654178968</v>
      </c>
      <c r="P984" s="3">
        <v>66.289999999999992</v>
      </c>
    </row>
    <row r="985" spans="1:16" x14ac:dyDescent="0.35">
      <c r="A985" t="s">
        <v>0</v>
      </c>
      <c r="B985" s="5">
        <v>90</v>
      </c>
      <c r="C985">
        <v>1305</v>
      </c>
      <c r="D985" s="3">
        <v>224.51</v>
      </c>
      <c r="E985" s="3">
        <v>111.62</v>
      </c>
      <c r="F985" s="3">
        <v>14.89</v>
      </c>
      <c r="G985" s="3">
        <f t="shared" si="15"/>
        <v>7.4963062458025522</v>
      </c>
      <c r="H985" s="3">
        <v>5.75</v>
      </c>
      <c r="I985" s="3">
        <v>0.33</v>
      </c>
      <c r="J985" s="3">
        <v>0.13</v>
      </c>
      <c r="K985" s="3">
        <v>101.04</v>
      </c>
      <c r="L985" s="3">
        <v>13.24</v>
      </c>
      <c r="M985" s="3">
        <v>1012.32</v>
      </c>
      <c r="N985" s="10">
        <v>3705.51</v>
      </c>
      <c r="O985" s="12">
        <v>17.45382564530442</v>
      </c>
      <c r="P985" s="3">
        <v>69.25</v>
      </c>
    </row>
    <row r="986" spans="1:16" x14ac:dyDescent="0.35">
      <c r="A986" t="s">
        <v>0</v>
      </c>
      <c r="B986" s="5">
        <v>91</v>
      </c>
      <c r="C986">
        <v>3823</v>
      </c>
      <c r="D986" s="3">
        <v>387.69</v>
      </c>
      <c r="E986" s="3">
        <v>192.93</v>
      </c>
      <c r="F986" s="3">
        <v>25.23</v>
      </c>
      <c r="G986" s="3">
        <f t="shared" si="15"/>
        <v>7.6468489892984541</v>
      </c>
      <c r="H986" s="3">
        <v>59.38</v>
      </c>
      <c r="I986" s="3">
        <v>0.32</v>
      </c>
      <c r="J986" s="3">
        <v>0.13</v>
      </c>
      <c r="K986" s="3">
        <v>174.24</v>
      </c>
      <c r="L986" s="3">
        <v>24.32</v>
      </c>
      <c r="M986" s="3">
        <v>842.43</v>
      </c>
      <c r="N986" s="10">
        <v>3588.49</v>
      </c>
      <c r="O986" s="12">
        <v>17.633814666865671</v>
      </c>
      <c r="P986" s="3">
        <v>15.619999999999997</v>
      </c>
    </row>
    <row r="987" spans="1:16" x14ac:dyDescent="0.35">
      <c r="A987" t="s">
        <v>0</v>
      </c>
      <c r="B987" s="5">
        <v>92</v>
      </c>
      <c r="C987">
        <v>2869</v>
      </c>
      <c r="D987" s="3">
        <v>476.24</v>
      </c>
      <c r="E987" s="3">
        <v>252.46</v>
      </c>
      <c r="F987" s="3">
        <v>14.47</v>
      </c>
      <c r="G987" s="3">
        <f t="shared" si="15"/>
        <v>17.447131997235658</v>
      </c>
      <c r="H987" s="3">
        <v>48.78</v>
      </c>
      <c r="I987" s="3">
        <v>0.16</v>
      </c>
      <c r="J987" s="3">
        <v>0.06</v>
      </c>
      <c r="K987" s="3">
        <v>225.97</v>
      </c>
      <c r="L987" s="3">
        <v>14.2</v>
      </c>
      <c r="M987" s="3">
        <v>786.2</v>
      </c>
      <c r="N987" s="10">
        <v>3514.89</v>
      </c>
      <c r="O987" s="12">
        <v>17.70174345476546</v>
      </c>
      <c r="P987" s="3">
        <v>26.22</v>
      </c>
    </row>
    <row r="988" spans="1:16" x14ac:dyDescent="0.35">
      <c r="A988" t="s">
        <v>0</v>
      </c>
      <c r="B988" s="5">
        <v>93</v>
      </c>
      <c r="C988">
        <v>1987</v>
      </c>
      <c r="D988" s="3">
        <v>333.99</v>
      </c>
      <c r="E988" s="3">
        <v>172.7</v>
      </c>
      <c r="F988" s="3">
        <v>14.65</v>
      </c>
      <c r="G988" s="3">
        <f t="shared" si="15"/>
        <v>11.788395904436859</v>
      </c>
      <c r="H988" s="3">
        <v>55.89</v>
      </c>
      <c r="I988" s="3">
        <v>0.22</v>
      </c>
      <c r="J988" s="3">
        <v>0.08</v>
      </c>
      <c r="K988" s="3">
        <v>154.91999999999999</v>
      </c>
      <c r="L988" s="3">
        <v>14.42</v>
      </c>
      <c r="M988" s="3">
        <v>826.52</v>
      </c>
      <c r="N988" s="10">
        <v>3423.16</v>
      </c>
      <c r="O988" s="12">
        <v>17.68766506744257</v>
      </c>
      <c r="P988" s="3">
        <v>19.11</v>
      </c>
    </row>
    <row r="989" spans="1:16" x14ac:dyDescent="0.35">
      <c r="A989" t="s">
        <v>0</v>
      </c>
      <c r="B989" s="5">
        <v>94</v>
      </c>
      <c r="C989">
        <v>3198</v>
      </c>
      <c r="D989" s="3">
        <v>508.53</v>
      </c>
      <c r="E989" s="3">
        <v>270.63</v>
      </c>
      <c r="F989" s="3">
        <v>15.05</v>
      </c>
      <c r="G989" s="3">
        <f t="shared" si="15"/>
        <v>17.982059800664452</v>
      </c>
      <c r="H989" s="3">
        <v>54.71</v>
      </c>
      <c r="I989" s="3">
        <v>0.16</v>
      </c>
      <c r="J989" s="3">
        <v>0.06</v>
      </c>
      <c r="K989" s="3">
        <v>243.31</v>
      </c>
      <c r="L989" s="3">
        <v>13.93</v>
      </c>
      <c r="M989" s="3">
        <v>807.55</v>
      </c>
      <c r="N989" s="10">
        <v>3418.14</v>
      </c>
      <c r="O989" s="12">
        <v>17.705834404971391</v>
      </c>
      <c r="P989" s="3">
        <v>20.29</v>
      </c>
    </row>
    <row r="990" spans="1:16" x14ac:dyDescent="0.35">
      <c r="A990" t="s">
        <v>0</v>
      </c>
      <c r="B990" s="5">
        <v>95</v>
      </c>
      <c r="C990">
        <v>1206</v>
      </c>
      <c r="D990" s="3">
        <v>320.61</v>
      </c>
      <c r="E990" s="3">
        <v>171.37</v>
      </c>
      <c r="F990" s="3">
        <v>8.9600000000000009</v>
      </c>
      <c r="G990" s="3">
        <f t="shared" si="15"/>
        <v>19.126116071428569</v>
      </c>
      <c r="H990" s="3">
        <v>61.37</v>
      </c>
      <c r="I990" s="3">
        <v>0.15</v>
      </c>
      <c r="J990" s="3">
        <v>0.05</v>
      </c>
      <c r="K990" s="3">
        <v>154.30000000000001</v>
      </c>
      <c r="L990" s="3">
        <v>8.14</v>
      </c>
      <c r="M990" s="3">
        <v>816.99</v>
      </c>
      <c r="N990" s="10">
        <v>3330.87</v>
      </c>
      <c r="O990" s="12">
        <v>17.718305514476878</v>
      </c>
      <c r="P990" s="3">
        <v>13.630000000000003</v>
      </c>
    </row>
    <row r="991" spans="1:16" x14ac:dyDescent="0.35">
      <c r="A991" t="s">
        <v>0</v>
      </c>
      <c r="B991" s="5">
        <v>96</v>
      </c>
      <c r="C991">
        <v>880</v>
      </c>
      <c r="D991" s="3">
        <v>177.55</v>
      </c>
      <c r="E991" s="3">
        <v>86.74</v>
      </c>
      <c r="F991" s="3">
        <v>12.92</v>
      </c>
      <c r="G991" s="3">
        <f t="shared" si="15"/>
        <v>6.7136222910216716</v>
      </c>
      <c r="H991" s="3">
        <v>63.06</v>
      </c>
      <c r="I991" s="3">
        <v>0.35</v>
      </c>
      <c r="J991" s="3">
        <v>0.15</v>
      </c>
      <c r="K991" s="3">
        <v>80.319999999999993</v>
      </c>
      <c r="L991" s="3">
        <v>11.63</v>
      </c>
      <c r="M991" s="3">
        <v>781.63</v>
      </c>
      <c r="N991" s="10">
        <v>3353.07</v>
      </c>
      <c r="O991" s="12">
        <v>17.744610472269752</v>
      </c>
      <c r="P991" s="3">
        <v>11.939999999999998</v>
      </c>
    </row>
    <row r="992" spans="1:16" x14ac:dyDescent="0.35">
      <c r="A992" t="s">
        <v>0</v>
      </c>
      <c r="B992" s="5">
        <v>97</v>
      </c>
      <c r="C992">
        <v>642</v>
      </c>
      <c r="D992" s="3">
        <v>136.33000000000001</v>
      </c>
      <c r="E992" s="3">
        <v>63.08</v>
      </c>
      <c r="F992" s="3">
        <v>12.96</v>
      </c>
      <c r="G992" s="3">
        <f t="shared" si="15"/>
        <v>4.8672839506172831</v>
      </c>
      <c r="H992" s="3">
        <v>80.98</v>
      </c>
      <c r="I992" s="3">
        <v>0.43</v>
      </c>
      <c r="J992" s="3">
        <v>0.21</v>
      </c>
      <c r="K992" s="3">
        <v>59.03</v>
      </c>
      <c r="L992" s="3">
        <v>13.27</v>
      </c>
      <c r="M992" s="3">
        <v>763.31</v>
      </c>
      <c r="N992" s="10">
        <v>3318.72</v>
      </c>
      <c r="O992" s="12">
        <v>17.769227319803907</v>
      </c>
      <c r="P992" s="3">
        <v>174.01999999999998</v>
      </c>
    </row>
    <row r="993" spans="1:16" x14ac:dyDescent="0.35">
      <c r="A993" t="s">
        <v>0</v>
      </c>
      <c r="B993" s="5">
        <v>98</v>
      </c>
      <c r="C993">
        <v>1101</v>
      </c>
      <c r="D993" s="3">
        <v>250.38</v>
      </c>
      <c r="E993" s="3">
        <v>129.91</v>
      </c>
      <c r="F993" s="3">
        <v>10.79</v>
      </c>
      <c r="G993" s="3">
        <f t="shared" si="15"/>
        <v>12.03985171455051</v>
      </c>
      <c r="H993" s="3">
        <v>91.74</v>
      </c>
      <c r="I993" s="3">
        <v>0.22</v>
      </c>
      <c r="J993" s="3">
        <v>0.08</v>
      </c>
      <c r="K993" s="3">
        <v>117.15</v>
      </c>
      <c r="L993" s="3">
        <v>10.02</v>
      </c>
      <c r="M993" s="3">
        <v>884.73</v>
      </c>
      <c r="N993" s="10">
        <v>3169.3</v>
      </c>
      <c r="O993" s="12">
        <v>17.696440308592059</v>
      </c>
      <c r="P993" s="3">
        <v>163.26</v>
      </c>
    </row>
    <row r="994" spans="1:16" x14ac:dyDescent="0.35">
      <c r="A994" t="s">
        <v>0</v>
      </c>
      <c r="B994" s="5">
        <v>99</v>
      </c>
      <c r="C994">
        <v>1461</v>
      </c>
      <c r="D994" s="3">
        <v>192.4</v>
      </c>
      <c r="E994" s="3">
        <v>87.03</v>
      </c>
      <c r="F994" s="3">
        <v>21.37</v>
      </c>
      <c r="G994" s="3">
        <f t="shared" si="15"/>
        <v>4.0725315863359848</v>
      </c>
      <c r="H994" s="3">
        <v>103.97</v>
      </c>
      <c r="I994" s="3">
        <v>0.5</v>
      </c>
      <c r="J994" s="3">
        <v>0.25</v>
      </c>
      <c r="K994" s="3">
        <v>80.06</v>
      </c>
      <c r="L994" s="3">
        <v>19.64</v>
      </c>
      <c r="M994" s="3">
        <v>949.66</v>
      </c>
      <c r="N994" s="10">
        <v>3151.5</v>
      </c>
      <c r="O994" s="12">
        <v>17.642634211464166</v>
      </c>
      <c r="P994" s="3">
        <v>151.03</v>
      </c>
    </row>
    <row r="995" spans="1:16" x14ac:dyDescent="0.35">
      <c r="A995" t="s">
        <v>0</v>
      </c>
      <c r="B995" s="5">
        <v>100</v>
      </c>
      <c r="C995">
        <v>3053</v>
      </c>
      <c r="D995" s="3">
        <v>562.39</v>
      </c>
      <c r="E995" s="3">
        <v>303.27</v>
      </c>
      <c r="F995" s="3">
        <v>12.82</v>
      </c>
      <c r="G995" s="3">
        <f t="shared" si="15"/>
        <v>23.656006240249607</v>
      </c>
      <c r="H995" s="3">
        <v>67.98</v>
      </c>
      <c r="I995" s="3">
        <v>0.12</v>
      </c>
      <c r="J995" s="3">
        <v>0.04</v>
      </c>
      <c r="K995" s="3">
        <v>271.49</v>
      </c>
      <c r="L995" s="3">
        <v>12.07</v>
      </c>
      <c r="M995" s="3">
        <v>1174.95</v>
      </c>
      <c r="N995" s="10">
        <v>3231.12</v>
      </c>
      <c r="O995" s="12">
        <v>17.422059580190343</v>
      </c>
      <c r="P995" s="3">
        <v>7.019999999999996</v>
      </c>
    </row>
    <row r="996" spans="1:16" x14ac:dyDescent="0.35">
      <c r="A996" t="s">
        <v>0</v>
      </c>
      <c r="B996" s="5">
        <v>101</v>
      </c>
      <c r="C996">
        <v>840</v>
      </c>
      <c r="D996" s="3">
        <v>196.28</v>
      </c>
      <c r="E996" s="3">
        <v>99.4</v>
      </c>
      <c r="F996" s="3">
        <v>10.76</v>
      </c>
      <c r="G996" s="3">
        <f t="shared" si="15"/>
        <v>9.2379182156133837</v>
      </c>
      <c r="H996" s="3">
        <v>88.8</v>
      </c>
      <c r="I996" s="3">
        <v>0.27</v>
      </c>
      <c r="J996" s="3">
        <v>0.11</v>
      </c>
      <c r="K996" s="3">
        <v>90.01</v>
      </c>
      <c r="L996" s="3">
        <v>10.02</v>
      </c>
      <c r="M996" s="3">
        <v>1180.77</v>
      </c>
      <c r="N996" s="10">
        <v>3322.34</v>
      </c>
      <c r="O996" s="12">
        <v>17.39499368981696</v>
      </c>
      <c r="P996" s="3">
        <v>166.2</v>
      </c>
    </row>
    <row r="997" spans="1:16" x14ac:dyDescent="0.35">
      <c r="A997" t="s">
        <v>0</v>
      </c>
      <c r="B997" s="5">
        <v>102</v>
      </c>
      <c r="C997">
        <v>1138</v>
      </c>
      <c r="D997" s="3">
        <v>293.8</v>
      </c>
      <c r="E997" s="3">
        <v>155.80000000000001</v>
      </c>
      <c r="F997" s="3">
        <v>9.3000000000000007</v>
      </c>
      <c r="G997" s="3">
        <f t="shared" si="15"/>
        <v>16.752688172043012</v>
      </c>
      <c r="H997" s="3">
        <v>48.91</v>
      </c>
      <c r="I997" s="3">
        <v>0.17</v>
      </c>
      <c r="J997" s="3">
        <v>0.06</v>
      </c>
      <c r="K997" s="3">
        <v>140.01</v>
      </c>
      <c r="L997" s="3">
        <v>8.56</v>
      </c>
      <c r="M997" s="3">
        <v>1155.6400000000001</v>
      </c>
      <c r="N997" s="10">
        <v>3037.03</v>
      </c>
      <c r="O997" s="12">
        <v>17.485843113680701</v>
      </c>
      <c r="P997" s="3">
        <v>26.090000000000003</v>
      </c>
    </row>
    <row r="998" spans="1:16" x14ac:dyDescent="0.35">
      <c r="A998" t="s">
        <v>0</v>
      </c>
      <c r="B998" s="5">
        <v>103</v>
      </c>
      <c r="C998">
        <v>606</v>
      </c>
      <c r="D998" s="3">
        <v>146.03</v>
      </c>
      <c r="E998" s="3">
        <v>71.36</v>
      </c>
      <c r="F998" s="3">
        <v>10.81</v>
      </c>
      <c r="G998" s="3">
        <f t="shared" si="15"/>
        <v>6.6012950971322848</v>
      </c>
      <c r="H998" s="3">
        <v>55.65</v>
      </c>
      <c r="I998" s="3">
        <v>0.36</v>
      </c>
      <c r="J998" s="3">
        <v>0.15</v>
      </c>
      <c r="K998" s="3">
        <v>65.12</v>
      </c>
      <c r="L998" s="3">
        <v>9.69</v>
      </c>
      <c r="M998" s="3">
        <v>1144.8399999999999</v>
      </c>
      <c r="N998" s="10">
        <v>3007.16</v>
      </c>
      <c r="O998" s="12">
        <v>17.502660635718794</v>
      </c>
      <c r="P998" s="3">
        <v>19.350000000000001</v>
      </c>
    </row>
    <row r="999" spans="1:16" x14ac:dyDescent="0.35">
      <c r="A999" t="s">
        <v>0</v>
      </c>
      <c r="B999" s="5">
        <v>104</v>
      </c>
      <c r="C999">
        <v>220</v>
      </c>
      <c r="D999" s="3">
        <v>86.91</v>
      </c>
      <c r="E999" s="3">
        <v>41.5</v>
      </c>
      <c r="F999" s="3">
        <v>6.75</v>
      </c>
      <c r="G999" s="3">
        <f t="shared" si="15"/>
        <v>6.1481481481481479</v>
      </c>
      <c r="H999" s="3">
        <v>60.91</v>
      </c>
      <c r="I999" s="3">
        <v>0.37</v>
      </c>
      <c r="J999" s="3">
        <v>0.16</v>
      </c>
      <c r="K999" s="3">
        <v>40</v>
      </c>
      <c r="L999" s="3">
        <v>6.15</v>
      </c>
      <c r="M999" s="3">
        <v>1140.1199999999999</v>
      </c>
      <c r="N999" s="10">
        <v>2864.94</v>
      </c>
      <c r="O999" s="12">
        <v>17.540964723213754</v>
      </c>
      <c r="P999" s="3">
        <v>14.090000000000003</v>
      </c>
    </row>
    <row r="1000" spans="1:16" x14ac:dyDescent="0.35">
      <c r="A1000" t="s">
        <v>0</v>
      </c>
      <c r="B1000" s="5">
        <v>105</v>
      </c>
      <c r="C1000">
        <v>4488</v>
      </c>
      <c r="D1000" s="3">
        <v>433.77</v>
      </c>
      <c r="E1000" s="3">
        <v>218.26</v>
      </c>
      <c r="F1000" s="3">
        <v>26.18</v>
      </c>
      <c r="G1000" s="3">
        <f t="shared" si="15"/>
        <v>8.3368983957219243</v>
      </c>
      <c r="H1000" s="3">
        <v>68.77</v>
      </c>
      <c r="I1000" s="3">
        <v>0.3</v>
      </c>
      <c r="J1000" s="3">
        <v>0.12</v>
      </c>
      <c r="K1000" s="3">
        <v>195.94</v>
      </c>
      <c r="L1000" s="3">
        <v>23.76</v>
      </c>
      <c r="M1000" s="3">
        <v>1336.28</v>
      </c>
      <c r="N1000" s="10">
        <v>2838</v>
      </c>
      <c r="O1000" s="12">
        <v>17.371980070426908</v>
      </c>
      <c r="P1000" s="3">
        <v>6.230000000000004</v>
      </c>
    </row>
    <row r="1001" spans="1:16" x14ac:dyDescent="0.35">
      <c r="A1001" t="s">
        <v>0</v>
      </c>
      <c r="B1001" s="5">
        <v>106</v>
      </c>
      <c r="C1001">
        <v>1442</v>
      </c>
      <c r="D1001" s="3">
        <v>217.33</v>
      </c>
      <c r="E1001" s="3">
        <v>104.98</v>
      </c>
      <c r="F1001" s="3">
        <v>17.489999999999998</v>
      </c>
      <c r="G1001" s="3">
        <f t="shared" si="15"/>
        <v>6.0022870211549462</v>
      </c>
      <c r="H1001" s="3">
        <v>86.46</v>
      </c>
      <c r="I1001" s="3">
        <v>0.38</v>
      </c>
      <c r="J1001" s="3">
        <v>0.17</v>
      </c>
      <c r="K1001" s="3">
        <v>95.34</v>
      </c>
      <c r="L1001" s="3">
        <v>15.97</v>
      </c>
      <c r="M1001" s="3">
        <v>1454.72</v>
      </c>
      <c r="N1001" s="10">
        <v>2780.01</v>
      </c>
      <c r="O1001" s="12">
        <v>17.27994734964896</v>
      </c>
      <c r="P1001" s="3">
        <v>168.54000000000002</v>
      </c>
    </row>
    <row r="1002" spans="1:16" x14ac:dyDescent="0.35">
      <c r="A1002" t="s">
        <v>0</v>
      </c>
      <c r="B1002" s="5">
        <v>107</v>
      </c>
      <c r="C1002">
        <v>2139</v>
      </c>
      <c r="D1002" s="3">
        <v>246.46</v>
      </c>
      <c r="E1002" s="3">
        <v>114.8</v>
      </c>
      <c r="F1002" s="3">
        <v>23.72</v>
      </c>
      <c r="G1002" s="3">
        <f t="shared" si="15"/>
        <v>4.8397976391231028</v>
      </c>
      <c r="H1002" s="3">
        <v>19.77</v>
      </c>
      <c r="I1002" s="3">
        <v>0.44</v>
      </c>
      <c r="J1002" s="3">
        <v>0.21</v>
      </c>
      <c r="K1002" s="3">
        <v>106.21</v>
      </c>
      <c r="L1002" s="3">
        <v>23.1</v>
      </c>
      <c r="M1002" s="3">
        <v>1347.25</v>
      </c>
      <c r="N1002" s="10">
        <v>3118.64</v>
      </c>
      <c r="O1002" s="12">
        <v>17.294914160119529</v>
      </c>
      <c r="P1002" s="3">
        <v>55.230000000000004</v>
      </c>
    </row>
    <row r="1003" spans="1:16" x14ac:dyDescent="0.35">
      <c r="A1003" t="s">
        <v>0</v>
      </c>
      <c r="B1003" s="5">
        <v>108</v>
      </c>
      <c r="C1003">
        <v>789</v>
      </c>
      <c r="D1003" s="3">
        <v>169.84</v>
      </c>
      <c r="E1003" s="3">
        <v>82.98</v>
      </c>
      <c r="F1003" s="3">
        <v>12.11</v>
      </c>
      <c r="G1003" s="3">
        <f t="shared" si="15"/>
        <v>6.8521882741535931</v>
      </c>
      <c r="H1003" s="3">
        <v>46.34</v>
      </c>
      <c r="I1003" s="3">
        <v>0.34</v>
      </c>
      <c r="J1003" s="3">
        <v>0.15</v>
      </c>
      <c r="K1003" s="3">
        <v>75.430000000000007</v>
      </c>
      <c r="L1003" s="3">
        <v>12.03</v>
      </c>
      <c r="M1003" s="3">
        <v>1581.64</v>
      </c>
      <c r="N1003" s="10">
        <v>3039.44</v>
      </c>
      <c r="O1003" s="12">
        <v>17.104261487849364</v>
      </c>
      <c r="P1003" s="3">
        <v>28.659999999999997</v>
      </c>
    </row>
    <row r="1004" spans="1:16" x14ac:dyDescent="0.35">
      <c r="A1004" t="s">
        <v>0</v>
      </c>
      <c r="B1004" s="5">
        <v>109</v>
      </c>
      <c r="C1004">
        <v>1668</v>
      </c>
      <c r="D1004" s="3">
        <v>233.2</v>
      </c>
      <c r="E1004" s="3">
        <v>112.38</v>
      </c>
      <c r="F1004" s="3">
        <v>18.899999999999999</v>
      </c>
      <c r="G1004" s="3">
        <f t="shared" si="15"/>
        <v>5.9460317460317462</v>
      </c>
      <c r="H1004" s="3">
        <v>68.75</v>
      </c>
      <c r="I1004" s="3">
        <v>0.39</v>
      </c>
      <c r="J1004" s="3">
        <v>0.17</v>
      </c>
      <c r="K1004" s="3">
        <v>102.22</v>
      </c>
      <c r="L1004" s="3">
        <v>17.440000000000001</v>
      </c>
      <c r="M1004" s="3">
        <v>1742.8</v>
      </c>
      <c r="N1004" s="10">
        <v>3070.64</v>
      </c>
      <c r="O1004" s="12">
        <v>16.952646894912391</v>
      </c>
      <c r="P1004" s="3">
        <v>6.25</v>
      </c>
    </row>
    <row r="1005" spans="1:16" x14ac:dyDescent="0.35">
      <c r="A1005" t="s">
        <v>0</v>
      </c>
      <c r="B1005" s="5">
        <v>110</v>
      </c>
      <c r="C1005">
        <v>361</v>
      </c>
      <c r="D1005" s="3">
        <v>105.9</v>
      </c>
      <c r="E1005" s="3">
        <v>49.6</v>
      </c>
      <c r="F1005" s="3">
        <v>9.27</v>
      </c>
      <c r="G1005" s="3">
        <f t="shared" si="15"/>
        <v>5.3505933117583604</v>
      </c>
      <c r="H1005" s="3">
        <v>52.02</v>
      </c>
      <c r="I1005" s="3">
        <v>0.4</v>
      </c>
      <c r="J1005" s="3">
        <v>0.19</v>
      </c>
      <c r="K1005" s="3">
        <v>47.89</v>
      </c>
      <c r="L1005" s="3">
        <v>8.68</v>
      </c>
      <c r="M1005" s="3">
        <v>1777.55</v>
      </c>
      <c r="N1005" s="10">
        <v>2926.35</v>
      </c>
      <c r="O1005" s="12">
        <v>16.956146040795996</v>
      </c>
      <c r="P1005" s="3">
        <v>22.979999999999997</v>
      </c>
    </row>
    <row r="1006" spans="1:16" x14ac:dyDescent="0.35">
      <c r="A1006" t="s">
        <v>0</v>
      </c>
      <c r="B1006" s="5">
        <v>111</v>
      </c>
      <c r="C1006">
        <v>1237</v>
      </c>
      <c r="D1006" s="3">
        <v>301.98</v>
      </c>
      <c r="E1006" s="3">
        <v>159.71</v>
      </c>
      <c r="F1006" s="3">
        <v>9.86</v>
      </c>
      <c r="G1006" s="3">
        <f t="shared" si="15"/>
        <v>16.197768762677487</v>
      </c>
      <c r="H1006" s="3">
        <v>108.81</v>
      </c>
      <c r="I1006" s="3">
        <v>0.17</v>
      </c>
      <c r="J1006" s="3">
        <v>0.06</v>
      </c>
      <c r="K1006" s="3">
        <v>143.57</v>
      </c>
      <c r="L1006" s="3">
        <v>9.18</v>
      </c>
      <c r="M1006" s="3">
        <v>1882.45</v>
      </c>
      <c r="N1006" s="10">
        <v>3023.61</v>
      </c>
      <c r="O1006" s="12">
        <v>16.839017930143772</v>
      </c>
      <c r="P1006" s="3">
        <v>146.19</v>
      </c>
    </row>
    <row r="1007" spans="1:16" x14ac:dyDescent="0.35">
      <c r="A1007" t="s">
        <v>0</v>
      </c>
      <c r="B1007" s="5">
        <v>112</v>
      </c>
      <c r="C1007">
        <v>2820</v>
      </c>
      <c r="D1007" s="3">
        <v>444.57</v>
      </c>
      <c r="E1007" s="3">
        <v>234.67</v>
      </c>
      <c r="F1007" s="3">
        <v>15.3</v>
      </c>
      <c r="G1007" s="3">
        <f t="shared" si="15"/>
        <v>15.337908496732025</v>
      </c>
      <c r="H1007" s="3">
        <v>54.7</v>
      </c>
      <c r="I1007" s="3">
        <v>0.18</v>
      </c>
      <c r="J1007" s="3">
        <v>7.0000000000000007E-2</v>
      </c>
      <c r="K1007" s="3">
        <v>211.47</v>
      </c>
      <c r="L1007" s="3">
        <v>14.18</v>
      </c>
      <c r="M1007" s="3">
        <v>2002.32</v>
      </c>
      <c r="N1007" s="10">
        <v>2879.02</v>
      </c>
      <c r="O1007" s="12">
        <v>16.766459705082752</v>
      </c>
      <c r="P1007" s="3">
        <v>20.299999999999997</v>
      </c>
    </row>
    <row r="1008" spans="1:16" x14ac:dyDescent="0.35">
      <c r="A1008" t="s">
        <v>0</v>
      </c>
      <c r="B1008" s="5">
        <v>113</v>
      </c>
      <c r="C1008">
        <v>6755</v>
      </c>
      <c r="D1008" s="3">
        <v>469.45</v>
      </c>
      <c r="E1008" s="3">
        <v>226.86</v>
      </c>
      <c r="F1008" s="3">
        <v>37.909999999999997</v>
      </c>
      <c r="G1008" s="3">
        <f t="shared" si="15"/>
        <v>5.9841730414138761</v>
      </c>
      <c r="H1008" s="3">
        <v>85.58</v>
      </c>
      <c r="I1008" s="3">
        <v>0.39</v>
      </c>
      <c r="J1008" s="3">
        <v>0.17</v>
      </c>
      <c r="K1008" s="3">
        <v>203.97</v>
      </c>
      <c r="L1008" s="3">
        <v>33.97</v>
      </c>
      <c r="M1008" s="3">
        <v>2088.3200000000002</v>
      </c>
      <c r="N1008" s="10">
        <v>2949.38</v>
      </c>
      <c r="O1008" s="12">
        <v>16.672681807791768</v>
      </c>
      <c r="P1008" s="3">
        <v>169.42000000000002</v>
      </c>
    </row>
    <row r="1009" spans="1:16" x14ac:dyDescent="0.35">
      <c r="A1009" t="s">
        <v>0</v>
      </c>
      <c r="B1009" s="5">
        <v>114</v>
      </c>
      <c r="C1009">
        <v>508</v>
      </c>
      <c r="D1009" s="3">
        <v>157.97</v>
      </c>
      <c r="E1009" s="3">
        <v>80.66</v>
      </c>
      <c r="F1009" s="3">
        <v>8.02</v>
      </c>
      <c r="G1009" s="3">
        <f t="shared" si="15"/>
        <v>10.057356608478804</v>
      </c>
      <c r="H1009" s="3">
        <v>81.180000000000007</v>
      </c>
      <c r="I1009" s="3">
        <v>0.26</v>
      </c>
      <c r="J1009" s="3">
        <v>0.1</v>
      </c>
      <c r="K1009" s="3">
        <v>72.84</v>
      </c>
      <c r="L1009" s="3">
        <v>7.22</v>
      </c>
      <c r="M1009" s="3">
        <v>2139.9699999999998</v>
      </c>
      <c r="N1009" s="10">
        <v>2906.83</v>
      </c>
      <c r="O1009" s="12">
        <v>16.636684290607768</v>
      </c>
      <c r="P1009" s="3">
        <v>173.82</v>
      </c>
    </row>
    <row r="1010" spans="1:16" x14ac:dyDescent="0.35">
      <c r="A1010" t="s">
        <v>0</v>
      </c>
      <c r="B1010" s="5">
        <v>115</v>
      </c>
      <c r="C1010">
        <v>456</v>
      </c>
      <c r="D1010" s="3">
        <v>94.48</v>
      </c>
      <c r="E1010" s="3">
        <v>37.700000000000003</v>
      </c>
      <c r="F1010" s="3">
        <v>15.4</v>
      </c>
      <c r="G1010" s="3">
        <f t="shared" si="15"/>
        <v>2.448051948051948</v>
      </c>
      <c r="H1010" s="3">
        <v>156.13999999999999</v>
      </c>
      <c r="I1010" s="3">
        <v>0.64</v>
      </c>
      <c r="J1010" s="3">
        <v>0.41</v>
      </c>
      <c r="K1010" s="3">
        <v>36.07</v>
      </c>
      <c r="L1010" s="3">
        <v>14.17</v>
      </c>
      <c r="M1010" s="3">
        <v>1670.02</v>
      </c>
      <c r="N1010" s="10">
        <v>3266.84</v>
      </c>
      <c r="O1010" s="12">
        <v>16.970720769901458</v>
      </c>
      <c r="P1010" s="3">
        <v>98.860000000000014</v>
      </c>
    </row>
    <row r="1011" spans="1:16" x14ac:dyDescent="0.35">
      <c r="A1011" t="s">
        <v>0</v>
      </c>
      <c r="B1011" s="5">
        <v>116</v>
      </c>
      <c r="C1011">
        <v>841</v>
      </c>
      <c r="D1011" s="3">
        <v>164.48</v>
      </c>
      <c r="E1011" s="3">
        <v>78.84</v>
      </c>
      <c r="F1011" s="3">
        <v>13.58</v>
      </c>
      <c r="G1011" s="3">
        <f t="shared" si="15"/>
        <v>5.8055964653902796</v>
      </c>
      <c r="H1011" s="3">
        <v>48.46</v>
      </c>
      <c r="I1011" s="3">
        <v>0.39</v>
      </c>
      <c r="J1011" s="3">
        <v>0.17</v>
      </c>
      <c r="K1011" s="3">
        <v>71.87</v>
      </c>
      <c r="L1011" s="3">
        <v>12.78</v>
      </c>
      <c r="M1011" s="3">
        <v>1924.29</v>
      </c>
      <c r="N1011" s="10">
        <v>3592.69</v>
      </c>
      <c r="O1011" s="12">
        <v>16.665218783144816</v>
      </c>
      <c r="P1011" s="3">
        <v>26.54</v>
      </c>
    </row>
    <row r="1012" spans="1:16" x14ac:dyDescent="0.35">
      <c r="A1012" t="s">
        <v>0</v>
      </c>
      <c r="B1012" s="5">
        <v>117</v>
      </c>
      <c r="C1012">
        <v>1597</v>
      </c>
      <c r="D1012" s="3">
        <v>312.58999999999997</v>
      </c>
      <c r="E1012" s="3">
        <v>163.08000000000001</v>
      </c>
      <c r="F1012" s="3">
        <v>12.47</v>
      </c>
      <c r="G1012" s="3">
        <f t="shared" si="15"/>
        <v>13.077786688051324</v>
      </c>
      <c r="H1012" s="3">
        <v>44.83</v>
      </c>
      <c r="I1012" s="3">
        <v>0.21</v>
      </c>
      <c r="J1012" s="3">
        <v>0.08</v>
      </c>
      <c r="K1012" s="3">
        <v>146.1</v>
      </c>
      <c r="L1012" s="3">
        <v>12.73</v>
      </c>
      <c r="M1012" s="3">
        <v>1828.45</v>
      </c>
      <c r="N1012" s="10">
        <v>3740.31</v>
      </c>
      <c r="O1012" s="12">
        <v>16.715559027361031</v>
      </c>
      <c r="P1012" s="3">
        <v>30.17</v>
      </c>
    </row>
    <row r="1013" spans="1:16" x14ac:dyDescent="0.35">
      <c r="A1013" t="s">
        <v>0</v>
      </c>
      <c r="B1013" s="5">
        <v>118</v>
      </c>
      <c r="C1013">
        <v>2819</v>
      </c>
      <c r="D1013" s="3">
        <v>408.76</v>
      </c>
      <c r="E1013" s="3">
        <v>213.1</v>
      </c>
      <c r="F1013" s="3">
        <v>16.84</v>
      </c>
      <c r="G1013" s="3">
        <f t="shared" si="15"/>
        <v>12.654394299287411</v>
      </c>
      <c r="H1013" s="3">
        <v>174.47</v>
      </c>
      <c r="I1013" s="3">
        <v>0.21</v>
      </c>
      <c r="J1013" s="3">
        <v>0.08</v>
      </c>
      <c r="K1013" s="3">
        <v>191.86</v>
      </c>
      <c r="L1013" s="3">
        <v>15.92</v>
      </c>
      <c r="M1013" s="3">
        <v>1982.93</v>
      </c>
      <c r="N1013" s="10">
        <v>3739.2</v>
      </c>
      <c r="O1013" s="12">
        <v>16.577661867634109</v>
      </c>
      <c r="P1013" s="3">
        <v>80.53</v>
      </c>
    </row>
    <row r="1014" spans="1:16" x14ac:dyDescent="0.35">
      <c r="A1014" t="s">
        <v>0</v>
      </c>
      <c r="B1014" s="5">
        <v>119</v>
      </c>
      <c r="C1014">
        <v>328</v>
      </c>
      <c r="D1014" s="3">
        <v>98.63</v>
      </c>
      <c r="E1014" s="3">
        <v>46.23</v>
      </c>
      <c r="F1014" s="3">
        <v>9.0299999999999994</v>
      </c>
      <c r="G1014" s="3">
        <f t="shared" si="15"/>
        <v>5.1196013289036548</v>
      </c>
      <c r="H1014" s="3">
        <v>172.76</v>
      </c>
      <c r="I1014" s="3">
        <v>0.42</v>
      </c>
      <c r="J1014" s="3">
        <v>0.2</v>
      </c>
      <c r="K1014" s="3">
        <v>43.01</v>
      </c>
      <c r="L1014" s="3">
        <v>8.91</v>
      </c>
      <c r="M1014" s="3">
        <v>2040.7</v>
      </c>
      <c r="N1014" s="10">
        <v>3764.9</v>
      </c>
      <c r="O1014" s="12">
        <v>16.519834845000918</v>
      </c>
      <c r="P1014" s="3">
        <v>82.240000000000009</v>
      </c>
    </row>
    <row r="1015" spans="1:16" x14ac:dyDescent="0.35">
      <c r="A1015" t="s">
        <v>0</v>
      </c>
      <c r="B1015" s="5">
        <v>120</v>
      </c>
      <c r="C1015">
        <v>2114</v>
      </c>
      <c r="D1015" s="3">
        <v>223.26</v>
      </c>
      <c r="E1015" s="3">
        <v>98.15</v>
      </c>
      <c r="F1015" s="3">
        <v>27.42</v>
      </c>
      <c r="G1015" s="3">
        <f t="shared" si="15"/>
        <v>3.5795040116703136</v>
      </c>
      <c r="H1015" s="3">
        <v>170.77</v>
      </c>
      <c r="I1015" s="3">
        <v>0.53</v>
      </c>
      <c r="J1015" s="3">
        <v>0.28000000000000003</v>
      </c>
      <c r="K1015" s="3">
        <v>92.44</v>
      </c>
      <c r="L1015" s="3">
        <v>26.29</v>
      </c>
      <c r="M1015" s="3">
        <v>2004.25</v>
      </c>
      <c r="N1015" s="10">
        <v>3780.05</v>
      </c>
      <c r="O1015" s="12">
        <v>16.548804185588811</v>
      </c>
      <c r="P1015" s="3">
        <v>84.22999999999999</v>
      </c>
    </row>
    <row r="1016" spans="1:16" x14ac:dyDescent="0.35">
      <c r="A1016" t="s">
        <v>0</v>
      </c>
      <c r="B1016" s="5">
        <v>121</v>
      </c>
      <c r="C1016">
        <v>5772</v>
      </c>
      <c r="D1016" s="3">
        <v>439.22</v>
      </c>
      <c r="E1016" s="3">
        <v>213.12</v>
      </c>
      <c r="F1016" s="3">
        <v>34.479999999999997</v>
      </c>
      <c r="G1016" s="3">
        <f t="shared" si="15"/>
        <v>6.1809744779582374</v>
      </c>
      <c r="H1016" s="3">
        <v>8.14</v>
      </c>
      <c r="I1016" s="3">
        <v>0.38</v>
      </c>
      <c r="J1016" s="3">
        <v>0.16</v>
      </c>
      <c r="K1016" s="3">
        <v>193.02</v>
      </c>
      <c r="L1016" s="3">
        <v>31.25</v>
      </c>
      <c r="M1016" s="3">
        <v>1859.82</v>
      </c>
      <c r="N1016" s="10">
        <v>3819.15</v>
      </c>
      <c r="O1016" s="12">
        <v>16.668608669317905</v>
      </c>
      <c r="P1016" s="3">
        <v>66.86</v>
      </c>
    </row>
    <row r="1017" spans="1:16" x14ac:dyDescent="0.35">
      <c r="A1017" t="s">
        <v>0</v>
      </c>
      <c r="B1017" s="5">
        <v>122</v>
      </c>
      <c r="C1017">
        <v>553</v>
      </c>
      <c r="D1017" s="3">
        <v>116.73</v>
      </c>
      <c r="E1017" s="3">
        <v>51.9</v>
      </c>
      <c r="F1017" s="3">
        <v>13.57</v>
      </c>
      <c r="G1017" s="3">
        <f t="shared" si="15"/>
        <v>3.8246131171702284</v>
      </c>
      <c r="H1017" s="3">
        <v>169.83</v>
      </c>
      <c r="I1017" s="3">
        <v>0.51</v>
      </c>
      <c r="J1017" s="3">
        <v>0.26</v>
      </c>
      <c r="K1017" s="3">
        <v>49.09</v>
      </c>
      <c r="L1017" s="3">
        <v>13.31</v>
      </c>
      <c r="M1017" s="3">
        <v>1880.43</v>
      </c>
      <c r="N1017" s="10">
        <v>3762.54</v>
      </c>
      <c r="O1017" s="12">
        <v>16.663742016413675</v>
      </c>
      <c r="P1017" s="3">
        <v>85.169999999999987</v>
      </c>
    </row>
    <row r="1018" spans="1:16" x14ac:dyDescent="0.35">
      <c r="A1018" t="s">
        <v>0</v>
      </c>
      <c r="B1018" s="5">
        <v>123</v>
      </c>
      <c r="C1018">
        <v>1155</v>
      </c>
      <c r="D1018" s="3">
        <v>294.3</v>
      </c>
      <c r="E1018" s="3">
        <v>149.91</v>
      </c>
      <c r="F1018" s="3">
        <v>9.81</v>
      </c>
      <c r="G1018" s="3">
        <f t="shared" si="15"/>
        <v>15.281345565749234</v>
      </c>
      <c r="H1018" s="3">
        <v>100.65</v>
      </c>
      <c r="I1018" s="3">
        <v>0.17</v>
      </c>
      <c r="J1018" s="3">
        <v>7.0000000000000007E-2</v>
      </c>
      <c r="K1018" s="3">
        <v>140.19</v>
      </c>
      <c r="L1018" s="3">
        <v>11.18</v>
      </c>
      <c r="M1018" s="3">
        <v>2089.83</v>
      </c>
      <c r="N1018" s="10">
        <v>3638.31</v>
      </c>
      <c r="O1018" s="12">
        <v>16.50623111081012</v>
      </c>
      <c r="P1018" s="3">
        <v>154.35</v>
      </c>
    </row>
    <row r="1019" spans="1:16" x14ac:dyDescent="0.35">
      <c r="A1019" t="s">
        <v>0</v>
      </c>
      <c r="B1019" s="5">
        <v>124</v>
      </c>
      <c r="C1019">
        <v>466</v>
      </c>
      <c r="D1019" s="3">
        <v>132.41999999999999</v>
      </c>
      <c r="E1019" s="3">
        <v>65.25</v>
      </c>
      <c r="F1019" s="3">
        <v>9.09</v>
      </c>
      <c r="G1019" s="3">
        <f t="shared" si="15"/>
        <v>7.1782178217821784</v>
      </c>
      <c r="H1019" s="3">
        <v>110.24</v>
      </c>
      <c r="I1019" s="3">
        <v>0.33</v>
      </c>
      <c r="J1019" s="3">
        <v>0.14000000000000001</v>
      </c>
      <c r="K1019" s="3">
        <v>59.94</v>
      </c>
      <c r="L1019" s="3">
        <v>8.1999999999999993</v>
      </c>
      <c r="M1019" s="3">
        <v>2123.06</v>
      </c>
      <c r="N1019" s="10">
        <v>3726.94</v>
      </c>
      <c r="O1019" s="12">
        <v>16.455271067129541</v>
      </c>
      <c r="P1019" s="3">
        <v>144.76</v>
      </c>
    </row>
    <row r="1020" spans="1:16" x14ac:dyDescent="0.35">
      <c r="A1020" t="s">
        <v>0</v>
      </c>
      <c r="B1020" s="5">
        <v>125</v>
      </c>
      <c r="C1020">
        <v>843</v>
      </c>
      <c r="D1020" s="3">
        <v>173.57</v>
      </c>
      <c r="E1020" s="3">
        <v>84.92</v>
      </c>
      <c r="F1020" s="3">
        <v>12.64</v>
      </c>
      <c r="G1020" s="3">
        <f t="shared" si="15"/>
        <v>6.7183544303797467</v>
      </c>
      <c r="H1020" s="3">
        <v>83.22</v>
      </c>
      <c r="I1020" s="3">
        <v>0.35</v>
      </c>
      <c r="J1020" s="3">
        <v>0.15</v>
      </c>
      <c r="K1020" s="3">
        <v>77.03</v>
      </c>
      <c r="L1020" s="3">
        <v>12.03</v>
      </c>
      <c r="M1020" s="3">
        <v>2190.64</v>
      </c>
      <c r="N1020" s="10">
        <v>3708.06</v>
      </c>
      <c r="O1020" s="12">
        <v>16.39935369326929</v>
      </c>
      <c r="P1020" s="3">
        <v>171.78</v>
      </c>
    </row>
    <row r="1021" spans="1:16" x14ac:dyDescent="0.35">
      <c r="A1021" t="s">
        <v>0</v>
      </c>
      <c r="B1021" s="5">
        <v>126</v>
      </c>
      <c r="C1021">
        <v>2140</v>
      </c>
      <c r="D1021" s="3">
        <v>405.24</v>
      </c>
      <c r="E1021" s="3">
        <v>213.05</v>
      </c>
      <c r="F1021" s="3">
        <v>12.79</v>
      </c>
      <c r="G1021" s="3">
        <f t="shared" si="15"/>
        <v>16.657544956997658</v>
      </c>
      <c r="H1021" s="3">
        <v>62.6</v>
      </c>
      <c r="I1021" s="3">
        <v>0.16</v>
      </c>
      <c r="J1021" s="3">
        <v>0.06</v>
      </c>
      <c r="K1021" s="3">
        <v>191.91</v>
      </c>
      <c r="L1021" s="3">
        <v>13.41</v>
      </c>
      <c r="M1021" s="3">
        <v>2165.79</v>
      </c>
      <c r="N1021" s="10">
        <v>3890.62</v>
      </c>
      <c r="O1021" s="12">
        <v>16.377828926518703</v>
      </c>
      <c r="P1021" s="3">
        <v>12.399999999999999</v>
      </c>
    </row>
    <row r="1022" spans="1:16" x14ac:dyDescent="0.35">
      <c r="A1022" t="s">
        <v>0</v>
      </c>
      <c r="B1022" s="5">
        <v>127</v>
      </c>
      <c r="C1022">
        <v>1193</v>
      </c>
      <c r="D1022" s="3">
        <v>207.97</v>
      </c>
      <c r="E1022" s="3">
        <v>101.72</v>
      </c>
      <c r="F1022" s="3">
        <v>14.93</v>
      </c>
      <c r="G1022" s="3">
        <f t="shared" si="15"/>
        <v>6.8131279303415946</v>
      </c>
      <c r="H1022" s="3">
        <v>24.29</v>
      </c>
      <c r="I1022" s="3">
        <v>0.35</v>
      </c>
      <c r="J1022" s="3">
        <v>0.15</v>
      </c>
      <c r="K1022" s="3">
        <v>92.72</v>
      </c>
      <c r="L1022" s="3">
        <v>14.59</v>
      </c>
      <c r="M1022" s="3">
        <v>2122.81</v>
      </c>
      <c r="N1022" s="10">
        <v>3798.1</v>
      </c>
      <c r="O1022" s="12">
        <v>16.438441361765729</v>
      </c>
      <c r="P1022" s="3">
        <v>50.710000000000008</v>
      </c>
    </row>
    <row r="1023" spans="1:16" x14ac:dyDescent="0.35">
      <c r="A1023" t="s">
        <v>0</v>
      </c>
      <c r="B1023" s="5">
        <v>128</v>
      </c>
      <c r="C1023">
        <v>4092</v>
      </c>
      <c r="D1023" s="3">
        <v>352.83</v>
      </c>
      <c r="E1023" s="3">
        <v>166.67</v>
      </c>
      <c r="F1023" s="3">
        <v>31.26</v>
      </c>
      <c r="G1023" s="3">
        <f t="shared" si="15"/>
        <v>5.3317338451695448</v>
      </c>
      <c r="H1023" s="3">
        <v>28.81</v>
      </c>
      <c r="I1023" s="3">
        <v>0.41</v>
      </c>
      <c r="J1023" s="3">
        <v>0.19</v>
      </c>
      <c r="K1023" s="3">
        <v>152.12</v>
      </c>
      <c r="L1023" s="3">
        <v>31.6</v>
      </c>
      <c r="M1023" s="3">
        <v>2104.5100000000002</v>
      </c>
      <c r="N1023" s="10">
        <v>3836.58</v>
      </c>
      <c r="O1023" s="12">
        <v>16.44558681154864</v>
      </c>
      <c r="P1023" s="3">
        <v>46.19</v>
      </c>
    </row>
    <row r="1024" spans="1:16" x14ac:dyDescent="0.35">
      <c r="A1024" t="s">
        <v>0</v>
      </c>
      <c r="B1024" s="5">
        <v>129</v>
      </c>
      <c r="C1024">
        <v>1201</v>
      </c>
      <c r="D1024" s="3">
        <v>193.84</v>
      </c>
      <c r="E1024" s="3">
        <v>92.48</v>
      </c>
      <c r="F1024" s="3">
        <v>16.53</v>
      </c>
      <c r="G1024" s="3">
        <f t="shared" si="15"/>
        <v>5.5946763460375077</v>
      </c>
      <c r="H1024" s="3">
        <v>15.68</v>
      </c>
      <c r="I1024" s="3">
        <v>0.4</v>
      </c>
      <c r="J1024" s="3">
        <v>0.18</v>
      </c>
      <c r="K1024" s="3">
        <v>85.48</v>
      </c>
      <c r="L1024" s="3">
        <v>15.1</v>
      </c>
      <c r="M1024" s="3">
        <v>2153.1</v>
      </c>
      <c r="N1024" s="10">
        <v>4138.87</v>
      </c>
      <c r="O1024" s="12">
        <v>16.329686121693616</v>
      </c>
      <c r="P1024" s="3">
        <v>59.319999999999993</v>
      </c>
    </row>
    <row r="1025" spans="1:16" x14ac:dyDescent="0.35">
      <c r="A1025" t="s">
        <v>0</v>
      </c>
      <c r="B1025" s="5">
        <v>130</v>
      </c>
      <c r="C1025">
        <v>1536</v>
      </c>
      <c r="D1025" s="3">
        <v>173.09</v>
      </c>
      <c r="E1025" s="3">
        <v>69.489999999999995</v>
      </c>
      <c r="F1025" s="3">
        <v>28.14</v>
      </c>
      <c r="G1025" s="3">
        <f t="shared" si="15"/>
        <v>2.4694385216773274</v>
      </c>
      <c r="H1025" s="3">
        <v>177.17</v>
      </c>
      <c r="I1025" s="3">
        <v>0.64</v>
      </c>
      <c r="J1025" s="3">
        <v>0.41</v>
      </c>
      <c r="K1025" s="3">
        <v>67.62</v>
      </c>
      <c r="L1025" s="3">
        <v>24.99</v>
      </c>
      <c r="M1025" s="3">
        <v>2003.76</v>
      </c>
      <c r="N1025" s="10">
        <v>4167.54</v>
      </c>
      <c r="O1025" s="12">
        <v>16.456381511392614</v>
      </c>
      <c r="P1025" s="3">
        <v>77.830000000000013</v>
      </c>
    </row>
    <row r="1026" spans="1:16" x14ac:dyDescent="0.35">
      <c r="A1026" t="s">
        <v>0</v>
      </c>
      <c r="B1026" s="5">
        <v>131</v>
      </c>
      <c r="C1026">
        <v>2517</v>
      </c>
      <c r="D1026" s="3">
        <v>290.45</v>
      </c>
      <c r="E1026" s="3">
        <v>140.58000000000001</v>
      </c>
      <c r="F1026" s="3">
        <v>22.8</v>
      </c>
      <c r="G1026" s="3">
        <f t="shared" si="15"/>
        <v>6.1657894736842112</v>
      </c>
      <c r="H1026" s="3">
        <v>57.59</v>
      </c>
      <c r="I1026" s="3">
        <v>0.37</v>
      </c>
      <c r="J1026" s="3">
        <v>0.16</v>
      </c>
      <c r="K1026" s="3">
        <v>128.97</v>
      </c>
      <c r="L1026" s="3">
        <v>21.09</v>
      </c>
      <c r="M1026" s="3">
        <v>2069.8000000000002</v>
      </c>
      <c r="N1026" s="10">
        <v>4210.59</v>
      </c>
      <c r="O1026" s="12">
        <v>16.387000121152056</v>
      </c>
      <c r="P1026" s="3">
        <v>17.409999999999997</v>
      </c>
    </row>
    <row r="1027" spans="1:16" x14ac:dyDescent="0.35">
      <c r="A1027" t="s">
        <v>0</v>
      </c>
      <c r="B1027" s="5">
        <v>132</v>
      </c>
      <c r="C1027">
        <v>478</v>
      </c>
      <c r="D1027" s="3">
        <v>131.4</v>
      </c>
      <c r="E1027" s="3">
        <v>64.55</v>
      </c>
      <c r="F1027" s="3">
        <v>9.43</v>
      </c>
      <c r="G1027" s="3">
        <f t="shared" si="15"/>
        <v>6.8451749734888656</v>
      </c>
      <c r="H1027" s="3">
        <v>59.67</v>
      </c>
      <c r="I1027" s="3">
        <v>0.35</v>
      </c>
      <c r="J1027" s="3">
        <v>0.15</v>
      </c>
      <c r="K1027" s="3">
        <v>58.31</v>
      </c>
      <c r="L1027" s="3">
        <v>8.56</v>
      </c>
      <c r="M1027" s="3">
        <v>2071.1799999999998</v>
      </c>
      <c r="N1027" s="10">
        <v>4245.92</v>
      </c>
      <c r="O1027" s="12">
        <v>16.3772991447597</v>
      </c>
      <c r="P1027" s="3">
        <v>15.329999999999998</v>
      </c>
    </row>
    <row r="1028" spans="1:16" x14ac:dyDescent="0.35">
      <c r="A1028" t="s">
        <v>0</v>
      </c>
      <c r="B1028" s="5">
        <v>133</v>
      </c>
      <c r="C1028">
        <v>1681</v>
      </c>
      <c r="D1028" s="3">
        <v>343.32</v>
      </c>
      <c r="E1028" s="3">
        <v>181.3</v>
      </c>
      <c r="F1028" s="3">
        <v>11.81</v>
      </c>
      <c r="G1028" s="3">
        <f t="shared" si="15"/>
        <v>15.351397121083828</v>
      </c>
      <c r="H1028" s="3">
        <v>127.9</v>
      </c>
      <c r="I1028" s="3">
        <v>0.18</v>
      </c>
      <c r="J1028" s="3">
        <v>7.0000000000000007E-2</v>
      </c>
      <c r="K1028" s="3">
        <v>163.37</v>
      </c>
      <c r="L1028" s="3">
        <v>10.44</v>
      </c>
      <c r="M1028" s="3">
        <v>1992</v>
      </c>
      <c r="N1028" s="10">
        <v>4362.5</v>
      </c>
      <c r="O1028" s="12">
        <v>16.420177739803695</v>
      </c>
      <c r="P1028" s="3">
        <v>127.1</v>
      </c>
    </row>
    <row r="1029" spans="1:16" x14ac:dyDescent="0.35">
      <c r="A1029" t="s">
        <v>0</v>
      </c>
      <c r="B1029" s="5">
        <v>134</v>
      </c>
      <c r="C1029">
        <v>1996</v>
      </c>
      <c r="D1029" s="3">
        <v>440.13</v>
      </c>
      <c r="E1029" s="3">
        <v>235.27</v>
      </c>
      <c r="F1029" s="3">
        <v>10.8</v>
      </c>
      <c r="G1029" s="3">
        <f t="shared" si="15"/>
        <v>21.784259259259258</v>
      </c>
      <c r="H1029" s="3">
        <v>176.3</v>
      </c>
      <c r="I1029" s="3">
        <v>0.13</v>
      </c>
      <c r="J1029" s="3">
        <v>0.05</v>
      </c>
      <c r="K1029" s="3">
        <v>211.53</v>
      </c>
      <c r="L1029" s="3">
        <v>10.97</v>
      </c>
      <c r="M1029" s="3">
        <v>2229.9699999999998</v>
      </c>
      <c r="N1029" s="10">
        <v>4186.1099999999997</v>
      </c>
      <c r="O1029" s="12">
        <v>16.249614519881128</v>
      </c>
      <c r="P1029" s="3">
        <v>78.699999999999989</v>
      </c>
    </row>
    <row r="1030" spans="1:16" x14ac:dyDescent="0.35">
      <c r="A1030" t="s">
        <v>0</v>
      </c>
      <c r="B1030" s="5">
        <v>135</v>
      </c>
      <c r="C1030">
        <v>440</v>
      </c>
      <c r="D1030" s="3">
        <v>126.09</v>
      </c>
      <c r="E1030" s="3">
        <v>61.69</v>
      </c>
      <c r="F1030" s="3">
        <v>9.08</v>
      </c>
      <c r="G1030" s="3">
        <f t="shared" ref="G1030:G1093" si="16">E1030/F1030</f>
        <v>6.7940528634361232</v>
      </c>
      <c r="H1030" s="3">
        <v>2.4700000000000002</v>
      </c>
      <c r="I1030" s="3">
        <v>0.35</v>
      </c>
      <c r="J1030" s="3">
        <v>0.15</v>
      </c>
      <c r="K1030" s="3">
        <v>55.9</v>
      </c>
      <c r="L1030" s="3">
        <v>8.99</v>
      </c>
      <c r="M1030" s="3">
        <v>2236.44</v>
      </c>
      <c r="N1030" s="10">
        <v>4167.47</v>
      </c>
      <c r="O1030" s="12">
        <v>16.248294933681702</v>
      </c>
      <c r="P1030" s="3">
        <v>72.53</v>
      </c>
    </row>
    <row r="1031" spans="1:16" x14ac:dyDescent="0.35">
      <c r="A1031" t="s">
        <v>0</v>
      </c>
      <c r="B1031" s="5">
        <v>136</v>
      </c>
      <c r="C1031">
        <v>2080</v>
      </c>
      <c r="D1031" s="3">
        <v>206.2</v>
      </c>
      <c r="E1031" s="3">
        <v>85.15</v>
      </c>
      <c r="F1031" s="3">
        <v>31.1</v>
      </c>
      <c r="G1031" s="3">
        <f t="shared" si="16"/>
        <v>2.737942122186495</v>
      </c>
      <c r="H1031" s="3">
        <v>91.85</v>
      </c>
      <c r="I1031" s="3">
        <v>0.61</v>
      </c>
      <c r="J1031" s="3">
        <v>0.37</v>
      </c>
      <c r="K1031" s="3">
        <v>80.959999999999994</v>
      </c>
      <c r="L1031" s="3">
        <v>29.02</v>
      </c>
      <c r="M1031" s="3">
        <v>2610.75</v>
      </c>
      <c r="N1031" s="10">
        <v>4460.1499999999996</v>
      </c>
      <c r="O1031" s="12">
        <v>15.843381179830896</v>
      </c>
      <c r="P1031" s="3">
        <v>163.15</v>
      </c>
    </row>
    <row r="1032" spans="1:16" x14ac:dyDescent="0.35">
      <c r="A1032" t="s">
        <v>0</v>
      </c>
      <c r="B1032" s="5">
        <v>137</v>
      </c>
      <c r="C1032">
        <v>602</v>
      </c>
      <c r="D1032" s="3">
        <v>174.25</v>
      </c>
      <c r="E1032" s="3">
        <v>89.35</v>
      </c>
      <c r="F1032" s="3">
        <v>8.58</v>
      </c>
      <c r="G1032" s="3">
        <f t="shared" si="16"/>
        <v>10.413752913752912</v>
      </c>
      <c r="H1032" s="3">
        <v>65.12</v>
      </c>
      <c r="I1032" s="3">
        <v>0.25</v>
      </c>
      <c r="J1032" s="3">
        <v>0.1</v>
      </c>
      <c r="K1032" s="3">
        <v>80.650000000000006</v>
      </c>
      <c r="L1032" s="3">
        <v>7.61</v>
      </c>
      <c r="M1032" s="3">
        <v>2660.82</v>
      </c>
      <c r="N1032" s="10">
        <v>4454.41</v>
      </c>
      <c r="O1032" s="12">
        <v>15.799975360568485</v>
      </c>
      <c r="P1032" s="3">
        <v>9.8799999999999955</v>
      </c>
    </row>
    <row r="1033" spans="1:16" x14ac:dyDescent="0.35">
      <c r="A1033" t="s">
        <v>0</v>
      </c>
      <c r="B1033" s="5">
        <v>138</v>
      </c>
      <c r="C1033">
        <v>600</v>
      </c>
      <c r="D1033" s="3">
        <v>149.34</v>
      </c>
      <c r="E1033" s="3">
        <v>72.819999999999993</v>
      </c>
      <c r="F1033" s="3">
        <v>10.49</v>
      </c>
      <c r="G1033" s="3">
        <f t="shared" si="16"/>
        <v>6.9418493803622487</v>
      </c>
      <c r="H1033" s="3">
        <v>59.66</v>
      </c>
      <c r="I1033" s="3">
        <v>0.34</v>
      </c>
      <c r="J1033" s="3">
        <v>0.14000000000000001</v>
      </c>
      <c r="K1033" s="3">
        <v>66.239999999999995</v>
      </c>
      <c r="L1033" s="3">
        <v>10.78</v>
      </c>
      <c r="M1033" s="3">
        <v>2706.95</v>
      </c>
      <c r="N1033" s="10">
        <v>4490.59</v>
      </c>
      <c r="O1033" s="12">
        <v>15.750047368514304</v>
      </c>
      <c r="P1033" s="3">
        <v>15.340000000000003</v>
      </c>
    </row>
    <row r="1034" spans="1:16" x14ac:dyDescent="0.35">
      <c r="A1034" t="s">
        <v>0</v>
      </c>
      <c r="B1034" s="5">
        <v>139</v>
      </c>
      <c r="C1034">
        <v>930</v>
      </c>
      <c r="D1034" s="3">
        <v>149.32</v>
      </c>
      <c r="E1034" s="3">
        <v>66.25</v>
      </c>
      <c r="F1034" s="3">
        <v>17.87</v>
      </c>
      <c r="G1034" s="3">
        <f t="shared" si="16"/>
        <v>3.707330721880246</v>
      </c>
      <c r="H1034" s="3">
        <v>58.46</v>
      </c>
      <c r="I1034" s="3">
        <v>0.52</v>
      </c>
      <c r="J1034" s="3">
        <v>0.27</v>
      </c>
      <c r="K1034" s="3">
        <v>61.68</v>
      </c>
      <c r="L1034" s="3">
        <v>17.14</v>
      </c>
      <c r="M1034" s="3">
        <v>2752.93</v>
      </c>
      <c r="N1034" s="10">
        <v>4418.28</v>
      </c>
      <c r="O1034" s="12">
        <v>15.726252864494475</v>
      </c>
      <c r="P1034" s="3">
        <v>16.54</v>
      </c>
    </row>
    <row r="1035" spans="1:16" x14ac:dyDescent="0.35">
      <c r="A1035" t="s">
        <v>0</v>
      </c>
      <c r="B1035" s="5">
        <v>140</v>
      </c>
      <c r="C1035">
        <v>2574</v>
      </c>
      <c r="D1035" s="3">
        <v>373.42</v>
      </c>
      <c r="E1035" s="3">
        <v>193.54</v>
      </c>
      <c r="F1035" s="3">
        <v>16.93</v>
      </c>
      <c r="G1035" s="3">
        <f t="shared" si="16"/>
        <v>11.431777909037212</v>
      </c>
      <c r="H1035" s="3">
        <v>55.22</v>
      </c>
      <c r="I1035" s="3">
        <v>0.23</v>
      </c>
      <c r="J1035" s="3">
        <v>0.09</v>
      </c>
      <c r="K1035" s="3">
        <v>172.9</v>
      </c>
      <c r="L1035" s="3">
        <v>14.99</v>
      </c>
      <c r="M1035" s="3">
        <v>2845</v>
      </c>
      <c r="N1035" s="10">
        <v>4388</v>
      </c>
      <c r="O1035" s="12">
        <v>15.651164206956768</v>
      </c>
      <c r="P1035" s="3">
        <v>19.78</v>
      </c>
    </row>
    <row r="1036" spans="1:16" x14ac:dyDescent="0.35">
      <c r="A1036" t="s">
        <v>0</v>
      </c>
      <c r="B1036" s="5">
        <v>141</v>
      </c>
      <c r="C1036">
        <v>1527</v>
      </c>
      <c r="D1036" s="3">
        <v>357.45</v>
      </c>
      <c r="E1036" s="3">
        <v>188.39</v>
      </c>
      <c r="F1036" s="3">
        <v>10.32</v>
      </c>
      <c r="G1036" s="3">
        <f t="shared" si="16"/>
        <v>18.254844961240309</v>
      </c>
      <c r="H1036" s="3">
        <v>53.26</v>
      </c>
      <c r="I1036" s="3">
        <v>0.15</v>
      </c>
      <c r="J1036" s="3">
        <v>0.05</v>
      </c>
      <c r="K1036" s="3">
        <v>170.42</v>
      </c>
      <c r="L1036" s="3">
        <v>10.79</v>
      </c>
      <c r="M1036" s="3">
        <v>2969.83</v>
      </c>
      <c r="N1036" s="10">
        <v>4409.58</v>
      </c>
      <c r="O1036" s="12">
        <v>15.534347692244747</v>
      </c>
      <c r="P1036" s="3">
        <v>21.740000000000002</v>
      </c>
    </row>
    <row r="1037" spans="1:16" x14ac:dyDescent="0.35">
      <c r="A1037" t="s">
        <v>0</v>
      </c>
      <c r="B1037" s="5">
        <v>142</v>
      </c>
      <c r="C1037">
        <v>684</v>
      </c>
      <c r="D1037" s="3">
        <v>220.99</v>
      </c>
      <c r="E1037" s="3">
        <v>111.46</v>
      </c>
      <c r="F1037" s="3">
        <v>7.81</v>
      </c>
      <c r="G1037" s="3">
        <f t="shared" si="16"/>
        <v>14.271446862996159</v>
      </c>
      <c r="H1037" s="3">
        <v>53.15</v>
      </c>
      <c r="I1037" s="3">
        <v>0.18</v>
      </c>
      <c r="J1037" s="3">
        <v>7.0000000000000007E-2</v>
      </c>
      <c r="K1037" s="3">
        <v>105.42</v>
      </c>
      <c r="L1037" s="3">
        <v>8.94</v>
      </c>
      <c r="M1037" s="3">
        <v>3011.37</v>
      </c>
      <c r="N1037" s="10">
        <v>4369.8500000000004</v>
      </c>
      <c r="O1037" s="12">
        <v>15.506716508761302</v>
      </c>
      <c r="P1037" s="3">
        <v>21.85</v>
      </c>
    </row>
    <row r="1038" spans="1:16" x14ac:dyDescent="0.35">
      <c r="A1038" t="s">
        <v>0</v>
      </c>
      <c r="B1038" s="5">
        <v>143</v>
      </c>
      <c r="C1038">
        <v>648</v>
      </c>
      <c r="D1038" s="3">
        <v>165.93</v>
      </c>
      <c r="E1038" s="3">
        <v>82.92</v>
      </c>
      <c r="F1038" s="3">
        <v>9.9499999999999993</v>
      </c>
      <c r="G1038" s="3">
        <f t="shared" si="16"/>
        <v>8.3336683417085435</v>
      </c>
      <c r="H1038" s="3">
        <v>23.63</v>
      </c>
      <c r="I1038" s="3">
        <v>0.3</v>
      </c>
      <c r="J1038" s="3">
        <v>0.12</v>
      </c>
      <c r="K1038" s="3">
        <v>76.56</v>
      </c>
      <c r="L1038" s="3">
        <v>9.14</v>
      </c>
      <c r="M1038" s="3">
        <v>3103.28</v>
      </c>
      <c r="N1038" s="10">
        <v>4344.5200000000004</v>
      </c>
      <c r="O1038" s="12">
        <v>15.430584697389282</v>
      </c>
      <c r="P1038" s="3">
        <v>51.370000000000005</v>
      </c>
    </row>
    <row r="1039" spans="1:16" x14ac:dyDescent="0.35">
      <c r="A1039" t="s">
        <v>0</v>
      </c>
      <c r="B1039" s="5">
        <v>144</v>
      </c>
      <c r="C1039">
        <v>2093</v>
      </c>
      <c r="D1039" s="3">
        <v>211.14</v>
      </c>
      <c r="E1039" s="3">
        <v>88.46</v>
      </c>
      <c r="F1039" s="3">
        <v>30.12</v>
      </c>
      <c r="G1039" s="3">
        <f t="shared" si="16"/>
        <v>2.9369189907038509</v>
      </c>
      <c r="H1039" s="3">
        <v>111.59</v>
      </c>
      <c r="I1039" s="3">
        <v>0.59</v>
      </c>
      <c r="J1039" s="3">
        <v>0.34</v>
      </c>
      <c r="K1039" s="3">
        <v>86.05</v>
      </c>
      <c r="L1039" s="3">
        <v>29.3</v>
      </c>
      <c r="M1039" s="3">
        <v>2995.38</v>
      </c>
      <c r="N1039" s="10">
        <v>4260.09</v>
      </c>
      <c r="O1039" s="12">
        <v>15.547321260939835</v>
      </c>
      <c r="P1039" s="3">
        <v>143.41</v>
      </c>
    </row>
    <row r="1040" spans="1:16" x14ac:dyDescent="0.35">
      <c r="A1040" t="s">
        <v>0</v>
      </c>
      <c r="B1040" s="5">
        <v>145</v>
      </c>
      <c r="C1040">
        <v>1341</v>
      </c>
      <c r="D1040" s="3">
        <v>257.8</v>
      </c>
      <c r="E1040" s="3">
        <v>132.25</v>
      </c>
      <c r="F1040" s="3">
        <v>12.91</v>
      </c>
      <c r="G1040" s="3">
        <f t="shared" si="16"/>
        <v>10.243996901626646</v>
      </c>
      <c r="H1040" s="3">
        <v>111.18</v>
      </c>
      <c r="I1040" s="3">
        <v>0.25</v>
      </c>
      <c r="J1040" s="3">
        <v>0.1</v>
      </c>
      <c r="K1040" s="3">
        <v>118.41</v>
      </c>
      <c r="L1040" s="3">
        <v>11.7</v>
      </c>
      <c r="M1040" s="3">
        <v>2970.47</v>
      </c>
      <c r="N1040" s="10">
        <v>4267.78</v>
      </c>
      <c r="O1040" s="12">
        <v>15.567757273788002</v>
      </c>
      <c r="P1040" s="3">
        <v>143.82</v>
      </c>
    </row>
    <row r="1041" spans="1:16" x14ac:dyDescent="0.35">
      <c r="A1041" t="s">
        <v>0</v>
      </c>
      <c r="B1041" s="5">
        <v>146</v>
      </c>
      <c r="C1041">
        <v>6387</v>
      </c>
      <c r="D1041" s="3">
        <v>497.7</v>
      </c>
      <c r="E1041" s="3">
        <v>239.85</v>
      </c>
      <c r="F1041" s="3">
        <v>33.9</v>
      </c>
      <c r="G1041" s="3">
        <f t="shared" si="16"/>
        <v>7.0752212389380533</v>
      </c>
      <c r="H1041" s="3">
        <v>52.81</v>
      </c>
      <c r="I1041" s="3">
        <v>0.32</v>
      </c>
      <c r="J1041" s="3">
        <v>0.14000000000000001</v>
      </c>
      <c r="K1041" s="3">
        <v>223.81</v>
      </c>
      <c r="L1041" s="3">
        <v>33.700000000000003</v>
      </c>
      <c r="M1041" s="3">
        <v>2867.09</v>
      </c>
      <c r="N1041" s="10">
        <v>4184.34</v>
      </c>
      <c r="O1041" s="12">
        <v>15.680214008089038</v>
      </c>
      <c r="P1041" s="3">
        <v>22.189999999999998</v>
      </c>
    </row>
    <row r="1042" spans="1:16" x14ac:dyDescent="0.35">
      <c r="A1042" t="s">
        <v>0</v>
      </c>
      <c r="B1042" s="5">
        <v>147</v>
      </c>
      <c r="C1042">
        <v>4834</v>
      </c>
      <c r="D1042" s="3">
        <v>395.26</v>
      </c>
      <c r="E1042" s="3">
        <v>188.85</v>
      </c>
      <c r="F1042" s="3">
        <v>32.590000000000003</v>
      </c>
      <c r="G1042" s="3">
        <f t="shared" si="16"/>
        <v>5.7947223074562739</v>
      </c>
      <c r="H1042" s="3">
        <v>151.87</v>
      </c>
      <c r="I1042" s="3">
        <v>0.39</v>
      </c>
      <c r="J1042" s="3">
        <v>0.17</v>
      </c>
      <c r="K1042" s="3">
        <v>176.79</v>
      </c>
      <c r="L1042" s="3">
        <v>30.47</v>
      </c>
      <c r="M1042" s="3">
        <v>2634.69</v>
      </c>
      <c r="N1042" s="10">
        <v>4191.84</v>
      </c>
      <c r="O1042" s="12">
        <v>15.886269581414322</v>
      </c>
      <c r="P1042" s="3">
        <v>103.13</v>
      </c>
    </row>
    <row r="1043" spans="1:16" x14ac:dyDescent="0.35">
      <c r="A1043" t="s">
        <v>0</v>
      </c>
      <c r="B1043" s="5">
        <v>148</v>
      </c>
      <c r="C1043">
        <v>482</v>
      </c>
      <c r="D1043" s="3">
        <v>124.21</v>
      </c>
      <c r="E1043" s="3">
        <v>59.19</v>
      </c>
      <c r="F1043" s="3">
        <v>10.37</v>
      </c>
      <c r="G1043" s="3">
        <f t="shared" si="16"/>
        <v>5.7078109932497592</v>
      </c>
      <c r="H1043" s="3">
        <v>94.08</v>
      </c>
      <c r="I1043" s="3">
        <v>0.39</v>
      </c>
      <c r="J1043" s="3">
        <v>0.18</v>
      </c>
      <c r="K1043" s="3">
        <v>55.23</v>
      </c>
      <c r="L1043" s="3">
        <v>9.27</v>
      </c>
      <c r="M1043" s="3">
        <v>2739.47</v>
      </c>
      <c r="N1043" s="10">
        <v>4277.84</v>
      </c>
      <c r="O1043" s="12">
        <v>15.77194722404638</v>
      </c>
      <c r="P1043" s="3">
        <v>160.92000000000002</v>
      </c>
    </row>
    <row r="1044" spans="1:16" x14ac:dyDescent="0.35">
      <c r="A1044" t="s">
        <v>0</v>
      </c>
      <c r="B1044" s="5">
        <v>149</v>
      </c>
      <c r="C1044">
        <v>228</v>
      </c>
      <c r="D1044" s="3">
        <v>83.52</v>
      </c>
      <c r="E1044" s="3">
        <v>38.44</v>
      </c>
      <c r="F1044" s="3">
        <v>7.55</v>
      </c>
      <c r="G1044" s="3">
        <f t="shared" si="16"/>
        <v>5.0913907284768207</v>
      </c>
      <c r="H1044" s="3">
        <v>43.09</v>
      </c>
      <c r="I1044" s="3">
        <v>0.41</v>
      </c>
      <c r="J1044" s="3">
        <v>0.2</v>
      </c>
      <c r="K1044" s="3">
        <v>38.28</v>
      </c>
      <c r="L1044" s="3">
        <v>6.95</v>
      </c>
      <c r="M1044" s="3">
        <v>2835.37</v>
      </c>
      <c r="N1044" s="10">
        <v>4270.8900000000003</v>
      </c>
      <c r="O1044" s="12">
        <v>15.687842136659647</v>
      </c>
      <c r="P1044" s="3">
        <v>31.909999999999997</v>
      </c>
    </row>
    <row r="1045" spans="1:16" x14ac:dyDescent="0.35">
      <c r="A1045" t="s">
        <v>0</v>
      </c>
      <c r="B1045" s="5">
        <v>150</v>
      </c>
      <c r="C1045">
        <v>453</v>
      </c>
      <c r="D1045" s="3">
        <v>113.45</v>
      </c>
      <c r="E1045" s="3">
        <v>53.14</v>
      </c>
      <c r="F1045" s="3">
        <v>10.85</v>
      </c>
      <c r="G1045" s="3">
        <f t="shared" si="16"/>
        <v>4.8976958525345626</v>
      </c>
      <c r="H1045" s="3">
        <v>14.62</v>
      </c>
      <c r="I1045" s="3">
        <v>0.44</v>
      </c>
      <c r="J1045" s="3">
        <v>0.2</v>
      </c>
      <c r="K1045" s="3">
        <v>49.09</v>
      </c>
      <c r="L1045" s="3">
        <v>9.7200000000000006</v>
      </c>
      <c r="M1045" s="3">
        <v>2805.73</v>
      </c>
      <c r="N1045" s="10">
        <v>4066.49</v>
      </c>
      <c r="O1045" s="12">
        <v>15.76333533509499</v>
      </c>
      <c r="P1045" s="3">
        <v>60.379999999999995</v>
      </c>
    </row>
    <row r="1046" spans="1:16" x14ac:dyDescent="0.35">
      <c r="A1046" t="s">
        <v>0</v>
      </c>
      <c r="B1046" s="5">
        <v>151</v>
      </c>
      <c r="C1046">
        <v>1336</v>
      </c>
      <c r="D1046" s="3">
        <v>298.73</v>
      </c>
      <c r="E1046" s="3">
        <v>157.18</v>
      </c>
      <c r="F1046" s="3">
        <v>10.82</v>
      </c>
      <c r="G1046" s="3">
        <f t="shared" si="16"/>
        <v>14.526802218114604</v>
      </c>
      <c r="H1046" s="3">
        <v>174.02</v>
      </c>
      <c r="I1046" s="3">
        <v>0.19</v>
      </c>
      <c r="J1046" s="3">
        <v>7.0000000000000007E-2</v>
      </c>
      <c r="K1046" s="3">
        <v>140.80000000000001</v>
      </c>
      <c r="L1046" s="3">
        <v>9.94</v>
      </c>
      <c r="M1046" s="3">
        <v>2847.44</v>
      </c>
      <c r="N1046" s="10">
        <v>3818.86</v>
      </c>
      <c r="O1046" s="12">
        <v>15.785374773913713</v>
      </c>
      <c r="P1046" s="3">
        <v>80.97999999999999</v>
      </c>
    </row>
    <row r="1047" spans="1:16" x14ac:dyDescent="0.35">
      <c r="A1047" t="s">
        <v>0</v>
      </c>
      <c r="B1047" s="5">
        <v>152</v>
      </c>
      <c r="C1047">
        <v>683</v>
      </c>
      <c r="D1047" s="3">
        <v>197.33</v>
      </c>
      <c r="E1047" s="3">
        <v>102.24</v>
      </c>
      <c r="F1047" s="3">
        <v>8.51</v>
      </c>
      <c r="G1047" s="3">
        <f t="shared" si="16"/>
        <v>12.014101057579317</v>
      </c>
      <c r="H1047" s="3">
        <v>3.55</v>
      </c>
      <c r="I1047" s="3">
        <v>0.22</v>
      </c>
      <c r="J1047" s="3">
        <v>0.08</v>
      </c>
      <c r="K1047" s="3">
        <v>91.92</v>
      </c>
      <c r="L1047" s="3">
        <v>7.98</v>
      </c>
      <c r="M1047" s="3">
        <v>2857.58</v>
      </c>
      <c r="N1047" s="10">
        <v>3760.69</v>
      </c>
      <c r="O1047" s="12">
        <v>15.790246085001707</v>
      </c>
      <c r="P1047" s="3">
        <v>71.45</v>
      </c>
    </row>
    <row r="1048" spans="1:16" x14ac:dyDescent="0.35">
      <c r="A1048" t="s">
        <v>0</v>
      </c>
      <c r="B1048" s="5">
        <v>153</v>
      </c>
      <c r="C1048">
        <v>1223</v>
      </c>
      <c r="D1048" s="3">
        <v>254.51</v>
      </c>
      <c r="E1048" s="3">
        <v>130.75</v>
      </c>
      <c r="F1048" s="3">
        <v>11.91</v>
      </c>
      <c r="G1048" s="3">
        <f t="shared" si="16"/>
        <v>10.978169605373635</v>
      </c>
      <c r="H1048" s="3">
        <v>100.78</v>
      </c>
      <c r="I1048" s="3">
        <v>0.24</v>
      </c>
      <c r="J1048" s="3">
        <v>0.09</v>
      </c>
      <c r="K1048" s="3">
        <v>118.61</v>
      </c>
      <c r="L1048" s="3">
        <v>11.71</v>
      </c>
      <c r="M1048" s="3">
        <v>2516.92</v>
      </c>
      <c r="N1048" s="10">
        <v>3778.52</v>
      </c>
      <c r="O1048" s="12">
        <v>16.090651222417875</v>
      </c>
      <c r="P1048" s="3">
        <v>154.22</v>
      </c>
    </row>
    <row r="1049" spans="1:16" x14ac:dyDescent="0.35">
      <c r="A1049" t="s">
        <v>0</v>
      </c>
      <c r="B1049" s="5">
        <v>154</v>
      </c>
      <c r="C1049">
        <v>495</v>
      </c>
      <c r="D1049" s="3">
        <v>149.81</v>
      </c>
      <c r="E1049" s="3">
        <v>75.709999999999994</v>
      </c>
      <c r="F1049" s="3">
        <v>8.32</v>
      </c>
      <c r="G1049" s="3">
        <f t="shared" si="16"/>
        <v>9.099759615384615</v>
      </c>
      <c r="H1049" s="3">
        <v>33.81</v>
      </c>
      <c r="I1049" s="3">
        <v>0.28000000000000003</v>
      </c>
      <c r="J1049" s="3">
        <v>0.11</v>
      </c>
      <c r="K1049" s="3">
        <v>68.88</v>
      </c>
      <c r="L1049" s="3">
        <v>7.49</v>
      </c>
      <c r="M1049" s="3">
        <v>2461.27</v>
      </c>
      <c r="N1049" s="10">
        <v>3825.08</v>
      </c>
      <c r="O1049" s="12">
        <v>16.129265257133632</v>
      </c>
      <c r="P1049" s="3">
        <v>41.19</v>
      </c>
    </row>
    <row r="1050" spans="1:16" x14ac:dyDescent="0.35">
      <c r="A1050" t="s">
        <v>0</v>
      </c>
      <c r="B1050" s="5">
        <v>155</v>
      </c>
      <c r="C1050">
        <v>1749</v>
      </c>
      <c r="D1050" s="3">
        <v>231.66</v>
      </c>
      <c r="E1050" s="3">
        <v>109.07</v>
      </c>
      <c r="F1050" s="3">
        <v>20.420000000000002</v>
      </c>
      <c r="G1050" s="3">
        <f t="shared" si="16"/>
        <v>5.3413320274240936</v>
      </c>
      <c r="H1050" s="3">
        <v>89.29</v>
      </c>
      <c r="I1050" s="3">
        <v>0.41</v>
      </c>
      <c r="J1050" s="3">
        <v>0.19</v>
      </c>
      <c r="K1050" s="3">
        <v>103.25</v>
      </c>
      <c r="L1050" s="3">
        <v>18.190000000000001</v>
      </c>
      <c r="M1050" s="3">
        <v>2420.87</v>
      </c>
      <c r="N1050" s="10">
        <v>3769.11</v>
      </c>
      <c r="O1050" s="12">
        <v>16.178811095408133</v>
      </c>
      <c r="P1050" s="3">
        <v>165.70999999999998</v>
      </c>
    </row>
    <row r="1051" spans="1:16" x14ac:dyDescent="0.35">
      <c r="A1051" t="s">
        <v>0</v>
      </c>
      <c r="B1051" s="5">
        <v>156</v>
      </c>
      <c r="C1051">
        <v>1372</v>
      </c>
      <c r="D1051" s="3">
        <v>170.63</v>
      </c>
      <c r="E1051" s="3">
        <v>71.78</v>
      </c>
      <c r="F1051" s="3">
        <v>24.34</v>
      </c>
      <c r="G1051" s="3">
        <f t="shared" si="16"/>
        <v>2.9490550534100248</v>
      </c>
      <c r="H1051" s="3">
        <v>36.159999999999997</v>
      </c>
      <c r="I1051" s="3">
        <v>0.59</v>
      </c>
      <c r="J1051" s="3">
        <v>0.34</v>
      </c>
      <c r="K1051" s="3">
        <v>67.42</v>
      </c>
      <c r="L1051" s="3">
        <v>23.17</v>
      </c>
      <c r="M1051" s="3">
        <v>2469.9299999999998</v>
      </c>
      <c r="N1051" s="10">
        <v>3519.12</v>
      </c>
      <c r="O1051" s="12">
        <v>16.194842439896497</v>
      </c>
      <c r="P1051" s="3">
        <v>38.840000000000003</v>
      </c>
    </row>
    <row r="1052" spans="1:16" x14ac:dyDescent="0.35">
      <c r="A1052" t="s">
        <v>0</v>
      </c>
      <c r="B1052" s="5">
        <v>157</v>
      </c>
      <c r="C1052">
        <v>1070</v>
      </c>
      <c r="D1052" s="3">
        <v>158.78</v>
      </c>
      <c r="E1052" s="3">
        <v>70.13</v>
      </c>
      <c r="F1052" s="3">
        <v>19.43</v>
      </c>
      <c r="G1052" s="3">
        <f t="shared" si="16"/>
        <v>3.6093669583118886</v>
      </c>
      <c r="H1052" s="3">
        <v>147.13</v>
      </c>
      <c r="I1052" s="3">
        <v>0.53</v>
      </c>
      <c r="J1052" s="3">
        <v>0.28000000000000003</v>
      </c>
      <c r="K1052" s="3">
        <v>65.150000000000006</v>
      </c>
      <c r="L1052" s="3">
        <v>17.48</v>
      </c>
      <c r="M1052" s="3">
        <v>2560.64</v>
      </c>
      <c r="N1052" s="10">
        <v>3512.65</v>
      </c>
      <c r="O1052" s="12">
        <v>16.115264132043848</v>
      </c>
      <c r="P1052" s="3">
        <v>107.87</v>
      </c>
    </row>
    <row r="1053" spans="1:16" x14ac:dyDescent="0.35">
      <c r="A1053" t="s">
        <v>0</v>
      </c>
      <c r="B1053" s="5">
        <v>158</v>
      </c>
      <c r="C1053">
        <v>4698</v>
      </c>
      <c r="D1053" s="3">
        <v>471.83</v>
      </c>
      <c r="E1053" s="3">
        <v>241</v>
      </c>
      <c r="F1053" s="3">
        <v>24.82</v>
      </c>
      <c r="G1053" s="3">
        <f t="shared" si="16"/>
        <v>9.7099113618049966</v>
      </c>
      <c r="H1053" s="3">
        <v>90.06</v>
      </c>
      <c r="I1053" s="3">
        <v>0.27</v>
      </c>
      <c r="J1053" s="3">
        <v>0.1</v>
      </c>
      <c r="K1053" s="3">
        <v>217.12</v>
      </c>
      <c r="L1053" s="3">
        <v>22</v>
      </c>
      <c r="M1053" s="3">
        <v>2231.9299999999998</v>
      </c>
      <c r="N1053" s="10">
        <v>3656.72</v>
      </c>
      <c r="O1053" s="12">
        <v>16.374728408461952</v>
      </c>
      <c r="P1053" s="3">
        <v>164.94</v>
      </c>
    </row>
    <row r="1054" spans="1:16" x14ac:dyDescent="0.35">
      <c r="A1054" t="s">
        <v>0</v>
      </c>
      <c r="B1054" s="5">
        <v>159</v>
      </c>
      <c r="C1054">
        <v>1494</v>
      </c>
      <c r="D1054" s="3">
        <v>201.69</v>
      </c>
      <c r="E1054" s="3">
        <v>93.2</v>
      </c>
      <c r="F1054" s="3">
        <v>20.41</v>
      </c>
      <c r="G1054" s="3">
        <f t="shared" si="16"/>
        <v>4.5663890249877515</v>
      </c>
      <c r="H1054" s="3">
        <v>4.1500000000000004</v>
      </c>
      <c r="I1054" s="3">
        <v>0.46</v>
      </c>
      <c r="J1054" s="3">
        <v>0.22</v>
      </c>
      <c r="K1054" s="3">
        <v>84.85</v>
      </c>
      <c r="L1054" s="3">
        <v>19.14</v>
      </c>
      <c r="M1054" s="3">
        <v>2469.12</v>
      </c>
      <c r="N1054" s="10">
        <v>3224.49</v>
      </c>
      <c r="O1054" s="12">
        <v>16.266174157653776</v>
      </c>
      <c r="P1054" s="3">
        <v>70.849999999999994</v>
      </c>
    </row>
    <row r="1055" spans="1:16" x14ac:dyDescent="0.35">
      <c r="A1055" t="s">
        <v>0</v>
      </c>
      <c r="B1055" s="5">
        <v>160</v>
      </c>
      <c r="C1055">
        <v>2235</v>
      </c>
      <c r="D1055" s="3">
        <v>288.60000000000002</v>
      </c>
      <c r="E1055" s="3">
        <v>140.80000000000001</v>
      </c>
      <c r="F1055" s="3">
        <v>20.21</v>
      </c>
      <c r="G1055" s="3">
        <f t="shared" si="16"/>
        <v>6.966848095002474</v>
      </c>
      <c r="H1055" s="3">
        <v>81.31</v>
      </c>
      <c r="I1055" s="3">
        <v>0.34</v>
      </c>
      <c r="J1055" s="3">
        <v>0.14000000000000001</v>
      </c>
      <c r="K1055" s="3">
        <v>134.30000000000001</v>
      </c>
      <c r="L1055" s="3">
        <v>20.149999999999999</v>
      </c>
      <c r="M1055" s="3">
        <v>2870.37</v>
      </c>
      <c r="N1055" s="10">
        <v>3633.95</v>
      </c>
      <c r="O1055" s="12">
        <v>15.809179913203614</v>
      </c>
      <c r="P1055" s="3">
        <v>173.69</v>
      </c>
    </row>
    <row r="1056" spans="1:16" x14ac:dyDescent="0.35">
      <c r="A1056" t="s">
        <v>0</v>
      </c>
      <c r="B1056" s="5">
        <v>161</v>
      </c>
      <c r="C1056">
        <v>2099</v>
      </c>
      <c r="D1056" s="3">
        <v>329.99</v>
      </c>
      <c r="E1056" s="3">
        <v>169.75</v>
      </c>
      <c r="F1056" s="3">
        <v>15.74</v>
      </c>
      <c r="G1056" s="3">
        <f t="shared" si="16"/>
        <v>10.784625158831004</v>
      </c>
      <c r="H1056" s="3">
        <v>59.37</v>
      </c>
      <c r="I1056" s="3">
        <v>0.24</v>
      </c>
      <c r="J1056" s="3">
        <v>0.09</v>
      </c>
      <c r="K1056" s="3">
        <v>151.82</v>
      </c>
      <c r="L1056" s="3">
        <v>15.26</v>
      </c>
      <c r="M1056" s="3">
        <v>2908.23</v>
      </c>
      <c r="N1056" s="10">
        <v>3408.91</v>
      </c>
      <c r="O1056" s="12">
        <v>15.829249067024513</v>
      </c>
      <c r="P1056" s="3">
        <v>15.630000000000003</v>
      </c>
    </row>
    <row r="1057" spans="1:16" x14ac:dyDescent="0.35">
      <c r="A1057" t="s">
        <v>0</v>
      </c>
      <c r="B1057" s="5">
        <v>162</v>
      </c>
      <c r="C1057">
        <v>725</v>
      </c>
      <c r="D1057" s="3">
        <v>221.77</v>
      </c>
      <c r="E1057" s="3">
        <v>116.56</v>
      </c>
      <c r="F1057" s="3">
        <v>7.92</v>
      </c>
      <c r="G1057" s="3">
        <f t="shared" si="16"/>
        <v>14.717171717171718</v>
      </c>
      <c r="H1057" s="3">
        <v>35.93</v>
      </c>
      <c r="I1057" s="3">
        <v>0.19</v>
      </c>
      <c r="J1057" s="3">
        <v>7.0000000000000007E-2</v>
      </c>
      <c r="K1057" s="3">
        <v>105.15</v>
      </c>
      <c r="L1057" s="3">
        <v>6.98</v>
      </c>
      <c r="M1057" s="3">
        <v>3002.79</v>
      </c>
      <c r="N1057" s="10">
        <v>3426.79</v>
      </c>
      <c r="O1057" s="12">
        <v>15.740392001598284</v>
      </c>
      <c r="P1057" s="3">
        <v>39.07</v>
      </c>
    </row>
    <row r="1058" spans="1:16" x14ac:dyDescent="0.35">
      <c r="A1058" t="s">
        <v>0</v>
      </c>
      <c r="B1058" s="5">
        <v>163</v>
      </c>
      <c r="C1058">
        <v>948</v>
      </c>
      <c r="D1058" s="3">
        <v>172.95</v>
      </c>
      <c r="E1058" s="3">
        <v>82.7</v>
      </c>
      <c r="F1058" s="3">
        <v>14.59</v>
      </c>
      <c r="G1058" s="3">
        <f t="shared" si="16"/>
        <v>5.6682659355723102</v>
      </c>
      <c r="H1058" s="3">
        <v>52.75</v>
      </c>
      <c r="I1058" s="3">
        <v>0.4</v>
      </c>
      <c r="J1058" s="3">
        <v>0.18</v>
      </c>
      <c r="K1058" s="3">
        <v>75.010000000000005</v>
      </c>
      <c r="L1058" s="3">
        <v>13.77</v>
      </c>
      <c r="M1058" s="3">
        <v>3064.72</v>
      </c>
      <c r="N1058" s="10">
        <v>3301.88</v>
      </c>
      <c r="O1058" s="12">
        <v>15.714937650210953</v>
      </c>
      <c r="P1058" s="3">
        <v>22.25</v>
      </c>
    </row>
    <row r="1059" spans="1:16" x14ac:dyDescent="0.35">
      <c r="A1059" t="s">
        <v>0</v>
      </c>
      <c r="B1059" s="5">
        <v>164</v>
      </c>
      <c r="C1059">
        <v>4652</v>
      </c>
      <c r="D1059" s="3">
        <v>393.1</v>
      </c>
      <c r="E1059" s="3">
        <v>192.4</v>
      </c>
      <c r="F1059" s="3">
        <v>30.79</v>
      </c>
      <c r="G1059" s="3">
        <f t="shared" si="16"/>
        <v>6.2487820721013323</v>
      </c>
      <c r="H1059" s="3">
        <v>131.13999999999999</v>
      </c>
      <c r="I1059" s="3">
        <v>0.38</v>
      </c>
      <c r="J1059" s="3">
        <v>0.16</v>
      </c>
      <c r="K1059" s="3">
        <v>177</v>
      </c>
      <c r="L1059" s="3">
        <v>28.61</v>
      </c>
      <c r="M1059" s="3">
        <v>2900.86</v>
      </c>
      <c r="N1059" s="10">
        <v>3232.96</v>
      </c>
      <c r="O1059" s="12">
        <v>15.87800655251112</v>
      </c>
      <c r="P1059" s="3">
        <v>123.86000000000001</v>
      </c>
    </row>
    <row r="1060" spans="1:16" x14ac:dyDescent="0.35">
      <c r="A1060" t="s">
        <v>0</v>
      </c>
      <c r="B1060" s="5">
        <v>165</v>
      </c>
      <c r="C1060">
        <v>1865</v>
      </c>
      <c r="D1060" s="3">
        <v>278.14</v>
      </c>
      <c r="E1060" s="3">
        <v>136.19999999999999</v>
      </c>
      <c r="F1060" s="3">
        <v>17.43</v>
      </c>
      <c r="G1060" s="3">
        <f t="shared" si="16"/>
        <v>7.8141135972461271</v>
      </c>
      <c r="H1060" s="3">
        <v>111.25</v>
      </c>
      <c r="I1060" s="3">
        <v>0.3</v>
      </c>
      <c r="J1060" s="3">
        <v>0.13</v>
      </c>
      <c r="K1060" s="3">
        <v>124.91</v>
      </c>
      <c r="L1060" s="3">
        <v>19.3</v>
      </c>
      <c r="M1060" s="3">
        <v>2753.4</v>
      </c>
      <c r="N1060" s="10">
        <v>3101.85</v>
      </c>
      <c r="O1060" s="12">
        <v>16.041311355611107</v>
      </c>
      <c r="P1060" s="3">
        <v>143.75</v>
      </c>
    </row>
    <row r="1061" spans="1:16" x14ac:dyDescent="0.35">
      <c r="A1061" t="s">
        <v>0</v>
      </c>
      <c r="B1061" s="5">
        <v>166</v>
      </c>
      <c r="C1061">
        <v>1860</v>
      </c>
      <c r="D1061" s="3">
        <v>236.32</v>
      </c>
      <c r="E1061" s="3">
        <v>111.94</v>
      </c>
      <c r="F1061" s="3">
        <v>21.16</v>
      </c>
      <c r="G1061" s="3">
        <f t="shared" si="16"/>
        <v>5.2901701323251418</v>
      </c>
      <c r="H1061" s="3">
        <v>123.48</v>
      </c>
      <c r="I1061" s="3">
        <v>0.42</v>
      </c>
      <c r="J1061" s="3">
        <v>0.19</v>
      </c>
      <c r="K1061" s="3">
        <v>102.55</v>
      </c>
      <c r="L1061" s="3">
        <v>19.41</v>
      </c>
      <c r="M1061" s="3">
        <v>2735.87</v>
      </c>
      <c r="N1061" s="10">
        <v>3235.01</v>
      </c>
      <c r="O1061" s="12">
        <v>16.025078333100922</v>
      </c>
      <c r="P1061" s="3">
        <v>131.51999999999998</v>
      </c>
    </row>
    <row r="1062" spans="1:16" x14ac:dyDescent="0.35">
      <c r="A1062" t="s">
        <v>0</v>
      </c>
      <c r="B1062" s="5">
        <v>167</v>
      </c>
      <c r="C1062">
        <v>1007</v>
      </c>
      <c r="D1062" s="3">
        <v>217.23</v>
      </c>
      <c r="E1062" s="3">
        <v>110.38</v>
      </c>
      <c r="F1062" s="3">
        <v>11.62</v>
      </c>
      <c r="G1062" s="3">
        <f t="shared" si="16"/>
        <v>9.499139414802066</v>
      </c>
      <c r="H1062" s="3">
        <v>71.55</v>
      </c>
      <c r="I1062" s="3">
        <v>0.27</v>
      </c>
      <c r="J1062" s="3">
        <v>0.11</v>
      </c>
      <c r="K1062" s="3">
        <v>100.72</v>
      </c>
      <c r="L1062" s="3">
        <v>10.44</v>
      </c>
      <c r="M1062" s="3">
        <v>2370.81</v>
      </c>
      <c r="N1062" s="10">
        <v>2983.69</v>
      </c>
      <c r="O1062" s="12">
        <v>16.411807300286334</v>
      </c>
      <c r="P1062" s="3">
        <v>3.4500000000000028</v>
      </c>
    </row>
    <row r="1063" spans="1:16" x14ac:dyDescent="0.35">
      <c r="A1063" t="s">
        <v>0</v>
      </c>
      <c r="B1063" s="5">
        <v>168</v>
      </c>
      <c r="C1063">
        <v>2922</v>
      </c>
      <c r="D1063" s="3">
        <v>279.36</v>
      </c>
      <c r="E1063" s="3">
        <v>128.49</v>
      </c>
      <c r="F1063" s="3">
        <v>28.95</v>
      </c>
      <c r="G1063" s="3">
        <f t="shared" si="16"/>
        <v>4.4383419689119172</v>
      </c>
      <c r="H1063" s="3">
        <v>31.45</v>
      </c>
      <c r="I1063" s="3">
        <v>0.47</v>
      </c>
      <c r="J1063" s="3">
        <v>0.23</v>
      </c>
      <c r="K1063" s="3">
        <v>118.83</v>
      </c>
      <c r="L1063" s="3">
        <v>26.72</v>
      </c>
      <c r="M1063" s="3">
        <v>2360.9499999999998</v>
      </c>
      <c r="N1063" s="10">
        <v>2862.08</v>
      </c>
      <c r="O1063" s="12">
        <v>16.449769349103114</v>
      </c>
      <c r="P1063" s="3">
        <v>43.55</v>
      </c>
    </row>
    <row r="1064" spans="1:16" x14ac:dyDescent="0.35">
      <c r="A1064" t="s">
        <v>0</v>
      </c>
      <c r="B1064" s="5">
        <v>169</v>
      </c>
      <c r="C1064">
        <v>1281</v>
      </c>
      <c r="D1064" s="3">
        <v>195.44</v>
      </c>
      <c r="E1064" s="3">
        <v>87.05</v>
      </c>
      <c r="F1064" s="3">
        <v>18.739999999999998</v>
      </c>
      <c r="G1064" s="3">
        <f t="shared" si="16"/>
        <v>4.6451440768409817</v>
      </c>
      <c r="H1064" s="3">
        <v>69.239999999999995</v>
      </c>
      <c r="I1064" s="3">
        <v>0.42</v>
      </c>
      <c r="J1064" s="3">
        <v>0.22</v>
      </c>
      <c r="K1064" s="3">
        <v>88.68</v>
      </c>
      <c r="L1064" s="3">
        <v>17.88</v>
      </c>
      <c r="M1064" s="3">
        <v>2379.54</v>
      </c>
      <c r="N1064" s="10">
        <v>2804.04</v>
      </c>
      <c r="O1064" s="12">
        <v>16.447052030831845</v>
      </c>
      <c r="P1064" s="3">
        <v>5.7600000000000051</v>
      </c>
    </row>
    <row r="1065" spans="1:16" x14ac:dyDescent="0.35">
      <c r="A1065" t="s">
        <v>0</v>
      </c>
      <c r="B1065" s="5">
        <v>170</v>
      </c>
      <c r="C1065">
        <v>9129</v>
      </c>
      <c r="D1065" s="3">
        <v>654.41999999999996</v>
      </c>
      <c r="E1065" s="3">
        <v>330.2</v>
      </c>
      <c r="F1065" s="3">
        <v>35.200000000000003</v>
      </c>
      <c r="G1065" s="3">
        <f t="shared" si="16"/>
        <v>9.3806818181818166</v>
      </c>
      <c r="H1065" s="3">
        <v>27.94</v>
      </c>
      <c r="I1065" s="3">
        <v>0.27</v>
      </c>
      <c r="J1065" s="3">
        <v>0.11</v>
      </c>
      <c r="K1065" s="3">
        <v>304.31</v>
      </c>
      <c r="L1065" s="3">
        <v>35.26</v>
      </c>
      <c r="M1065" s="3">
        <v>2813.05</v>
      </c>
      <c r="N1065" s="10">
        <v>2920.7</v>
      </c>
      <c r="O1065" s="12">
        <v>16.031373943094607</v>
      </c>
      <c r="P1065" s="3">
        <v>47.06</v>
      </c>
    </row>
    <row r="1066" spans="1:16" x14ac:dyDescent="0.35">
      <c r="A1066" t="s">
        <v>0</v>
      </c>
      <c r="B1066" s="5">
        <v>171</v>
      </c>
      <c r="C1066">
        <v>1940</v>
      </c>
      <c r="D1066" s="3">
        <v>228.39</v>
      </c>
      <c r="E1066" s="3">
        <v>104.13</v>
      </c>
      <c r="F1066" s="3">
        <v>23.72</v>
      </c>
      <c r="G1066" s="3">
        <f t="shared" si="16"/>
        <v>4.3899662731871842</v>
      </c>
      <c r="H1066" s="3">
        <v>49.8</v>
      </c>
      <c r="I1066" s="3">
        <v>0.47</v>
      </c>
      <c r="J1066" s="3">
        <v>0.23</v>
      </c>
      <c r="K1066" s="3">
        <v>97.84</v>
      </c>
      <c r="L1066" s="3">
        <v>21.46</v>
      </c>
      <c r="M1066" s="3">
        <v>2812.36</v>
      </c>
      <c r="N1066" s="10">
        <v>3011.9</v>
      </c>
      <c r="O1066" s="12">
        <v>16.010135231897181</v>
      </c>
      <c r="P1066" s="3">
        <v>25.200000000000003</v>
      </c>
    </row>
    <row r="1067" spans="1:16" x14ac:dyDescent="0.35">
      <c r="A1067" t="s">
        <v>0</v>
      </c>
      <c r="B1067" s="5">
        <v>172</v>
      </c>
      <c r="C1067">
        <v>2067</v>
      </c>
      <c r="D1067" s="3">
        <v>266.88</v>
      </c>
      <c r="E1067" s="3">
        <v>129.47</v>
      </c>
      <c r="F1067" s="3">
        <v>20.329999999999998</v>
      </c>
      <c r="G1067" s="3">
        <f t="shared" si="16"/>
        <v>6.3684210526315796</v>
      </c>
      <c r="H1067" s="3">
        <v>70.489999999999995</v>
      </c>
      <c r="I1067" s="3">
        <v>0.36</v>
      </c>
      <c r="J1067" s="3">
        <v>0.16</v>
      </c>
      <c r="K1067" s="3">
        <v>119.24</v>
      </c>
      <c r="L1067" s="3">
        <v>19.940000000000001</v>
      </c>
      <c r="M1067" s="3">
        <v>3046.28</v>
      </c>
      <c r="N1067" s="10">
        <v>2920.63</v>
      </c>
      <c r="O1067" s="12">
        <v>15.822795458712898</v>
      </c>
      <c r="P1067" s="3">
        <v>4.5100000000000051</v>
      </c>
    </row>
    <row r="1068" spans="1:16" x14ac:dyDescent="0.35">
      <c r="A1068" t="s">
        <v>0</v>
      </c>
      <c r="B1068" s="5">
        <v>173</v>
      </c>
      <c r="C1068">
        <v>487</v>
      </c>
      <c r="D1068" s="3">
        <v>109.68</v>
      </c>
      <c r="E1068" s="3">
        <v>48.52</v>
      </c>
      <c r="F1068" s="3">
        <v>12.78</v>
      </c>
      <c r="G1068" s="3">
        <f t="shared" si="16"/>
        <v>3.7965571205007831</v>
      </c>
      <c r="H1068" s="3">
        <v>30.36</v>
      </c>
      <c r="I1068" s="3">
        <v>0.51</v>
      </c>
      <c r="J1068" s="3">
        <v>0.26</v>
      </c>
      <c r="K1068" s="3">
        <v>46.14</v>
      </c>
      <c r="L1068" s="3">
        <v>11.92</v>
      </c>
      <c r="M1068" s="3">
        <v>2876.09</v>
      </c>
      <c r="N1068" s="10">
        <v>2739.1</v>
      </c>
      <c r="O1068" s="12">
        <v>16.01851243800326</v>
      </c>
      <c r="P1068" s="3">
        <v>44.64</v>
      </c>
    </row>
    <row r="1069" spans="1:16" x14ac:dyDescent="0.35">
      <c r="A1069" t="s">
        <v>0</v>
      </c>
      <c r="B1069" s="5">
        <v>174</v>
      </c>
      <c r="C1069">
        <v>423</v>
      </c>
      <c r="D1069" s="3">
        <v>106.4</v>
      </c>
      <c r="E1069" s="3">
        <v>48.76</v>
      </c>
      <c r="F1069" s="3">
        <v>11.04</v>
      </c>
      <c r="G1069" s="3">
        <f t="shared" si="16"/>
        <v>4.416666666666667</v>
      </c>
      <c r="H1069" s="3">
        <v>68.83</v>
      </c>
      <c r="I1069" s="3">
        <v>0.47</v>
      </c>
      <c r="J1069" s="3">
        <v>0.23</v>
      </c>
      <c r="K1069" s="3">
        <v>45.49</v>
      </c>
      <c r="L1069" s="3">
        <v>10.4</v>
      </c>
      <c r="M1069" s="3">
        <v>2741.41</v>
      </c>
      <c r="N1069" s="10">
        <v>2769.29</v>
      </c>
      <c r="O1069" s="12">
        <v>16.131732015144898</v>
      </c>
      <c r="P1069" s="3">
        <v>6.1700000000000017</v>
      </c>
    </row>
    <row r="1070" spans="1:16" x14ac:dyDescent="0.35">
      <c r="A1070" t="s">
        <v>0</v>
      </c>
      <c r="B1070" s="5">
        <v>175</v>
      </c>
      <c r="C1070">
        <v>1788</v>
      </c>
      <c r="D1070" s="3">
        <v>312.07</v>
      </c>
      <c r="E1070" s="3">
        <v>160.93</v>
      </c>
      <c r="F1070" s="3">
        <v>14.15</v>
      </c>
      <c r="G1070" s="3">
        <f t="shared" si="16"/>
        <v>11.373144876325089</v>
      </c>
      <c r="H1070" s="3">
        <v>71.010000000000005</v>
      </c>
      <c r="I1070" s="3">
        <v>0.23</v>
      </c>
      <c r="J1070" s="3">
        <v>0.09</v>
      </c>
      <c r="K1070" s="3">
        <v>145.5</v>
      </c>
      <c r="L1070" s="3">
        <v>13.87</v>
      </c>
      <c r="M1070" s="3">
        <v>3195.63</v>
      </c>
      <c r="N1070" s="10">
        <v>2759.47</v>
      </c>
      <c r="O1070" s="12">
        <v>15.727841991261462</v>
      </c>
      <c r="P1070" s="3">
        <v>3.9899999999999949</v>
      </c>
    </row>
    <row r="1071" spans="1:16" x14ac:dyDescent="0.35">
      <c r="A1071" t="s">
        <v>0</v>
      </c>
      <c r="B1071" s="5">
        <v>176</v>
      </c>
      <c r="C1071">
        <v>1453</v>
      </c>
      <c r="D1071" s="3">
        <v>207.26</v>
      </c>
      <c r="E1071" s="3">
        <v>96.75</v>
      </c>
      <c r="F1071" s="3">
        <v>19.12</v>
      </c>
      <c r="G1071" s="3">
        <f t="shared" si="16"/>
        <v>5.0601464435146442</v>
      </c>
      <c r="H1071" s="3">
        <v>20.43</v>
      </c>
      <c r="I1071" s="3">
        <v>0.43</v>
      </c>
      <c r="J1071" s="3">
        <v>0.2</v>
      </c>
      <c r="K1071" s="3">
        <v>91.18</v>
      </c>
      <c r="L1071" s="3">
        <v>18.07</v>
      </c>
      <c r="M1071" s="3">
        <v>3604.83</v>
      </c>
      <c r="N1071" s="10">
        <v>2940.02</v>
      </c>
      <c r="O1071" s="12">
        <v>15.318595114677427</v>
      </c>
      <c r="P1071" s="3">
        <v>54.569999999999993</v>
      </c>
    </row>
    <row r="1072" spans="1:16" x14ac:dyDescent="0.35">
      <c r="A1072" t="s">
        <v>0</v>
      </c>
      <c r="B1072" s="5">
        <v>177</v>
      </c>
      <c r="C1072">
        <v>648</v>
      </c>
      <c r="D1072" s="3">
        <v>137.74</v>
      </c>
      <c r="E1072" s="3">
        <v>64.7</v>
      </c>
      <c r="F1072" s="3">
        <v>12.75</v>
      </c>
      <c r="G1072" s="3">
        <f t="shared" si="16"/>
        <v>5.0745098039215693</v>
      </c>
      <c r="H1072" s="3">
        <v>6.69</v>
      </c>
      <c r="I1072" s="3">
        <v>0.43</v>
      </c>
      <c r="J1072" s="3">
        <v>0.2</v>
      </c>
      <c r="K1072" s="3">
        <v>60.13</v>
      </c>
      <c r="L1072" s="3">
        <v>11.4</v>
      </c>
      <c r="M1072" s="3">
        <v>3278.63</v>
      </c>
      <c r="N1072" s="10">
        <v>3243.01</v>
      </c>
      <c r="O1072" s="12">
        <v>15.537729764732878</v>
      </c>
      <c r="P1072" s="3">
        <v>68.31</v>
      </c>
    </row>
    <row r="1073" spans="1:16" x14ac:dyDescent="0.35">
      <c r="A1073" t="s">
        <v>0</v>
      </c>
      <c r="B1073" s="5">
        <v>178</v>
      </c>
      <c r="C1073">
        <v>2664</v>
      </c>
      <c r="D1073" s="3">
        <v>211.44</v>
      </c>
      <c r="E1073" s="3">
        <v>70.290000000000006</v>
      </c>
      <c r="F1073" s="3">
        <v>48.26</v>
      </c>
      <c r="G1073" s="3">
        <f t="shared" si="16"/>
        <v>1.4564857024450892</v>
      </c>
      <c r="H1073" s="3">
        <v>91.03</v>
      </c>
      <c r="I1073" s="3">
        <v>0.75</v>
      </c>
      <c r="J1073" s="3">
        <v>0.69</v>
      </c>
      <c r="K1073" s="3">
        <v>80.959999999999994</v>
      </c>
      <c r="L1073" s="3">
        <v>47.31</v>
      </c>
      <c r="M1073" s="3">
        <v>3438.56</v>
      </c>
      <c r="N1073" s="10">
        <v>3294.29</v>
      </c>
      <c r="O1073" s="12">
        <v>15.382403136926142</v>
      </c>
      <c r="P1073" s="3">
        <v>163.97</v>
      </c>
    </row>
    <row r="1074" spans="1:16" x14ac:dyDescent="0.35">
      <c r="A1074" t="s">
        <v>0</v>
      </c>
      <c r="B1074" s="5">
        <v>179</v>
      </c>
      <c r="C1074">
        <v>3263</v>
      </c>
      <c r="D1074" s="3">
        <v>296.43</v>
      </c>
      <c r="E1074" s="3">
        <v>121.58</v>
      </c>
      <c r="F1074" s="3">
        <v>34.17</v>
      </c>
      <c r="G1074" s="3">
        <f t="shared" si="16"/>
        <v>3.5580918934738071</v>
      </c>
      <c r="H1074" s="3">
        <v>81.78</v>
      </c>
      <c r="I1074" s="3">
        <v>0.47</v>
      </c>
      <c r="J1074" s="3">
        <v>0.28000000000000003</v>
      </c>
      <c r="K1074" s="3">
        <v>120.34</v>
      </c>
      <c r="L1074" s="3">
        <v>33.33</v>
      </c>
      <c r="M1074" s="3">
        <v>3419.78</v>
      </c>
      <c r="N1074" s="10">
        <v>3391.72</v>
      </c>
      <c r="O1074" s="12">
        <v>15.37585068086446</v>
      </c>
      <c r="P1074" s="3">
        <v>173.22</v>
      </c>
    </row>
    <row r="1075" spans="1:16" x14ac:dyDescent="0.35">
      <c r="A1075" t="s">
        <v>0</v>
      </c>
      <c r="B1075" s="5">
        <v>180</v>
      </c>
      <c r="C1075">
        <v>724</v>
      </c>
      <c r="D1075" s="3">
        <v>167.64</v>
      </c>
      <c r="E1075" s="3">
        <v>82.34</v>
      </c>
      <c r="F1075" s="3">
        <v>11.2</v>
      </c>
      <c r="G1075" s="3">
        <f t="shared" si="16"/>
        <v>7.3517857142857155</v>
      </c>
      <c r="H1075" s="3">
        <v>71.58</v>
      </c>
      <c r="I1075" s="3">
        <v>0.32</v>
      </c>
      <c r="J1075" s="3">
        <v>0.14000000000000001</v>
      </c>
      <c r="K1075" s="3">
        <v>76.489999999999995</v>
      </c>
      <c r="L1075" s="3">
        <v>11.32</v>
      </c>
      <c r="M1075" s="3">
        <v>3385.9</v>
      </c>
      <c r="N1075" s="10">
        <v>3335.79</v>
      </c>
      <c r="O1075" s="12">
        <v>15.41955560326007</v>
      </c>
      <c r="P1075" s="3">
        <v>3.4200000000000017</v>
      </c>
    </row>
    <row r="1076" spans="1:16" x14ac:dyDescent="0.35">
      <c r="A1076" t="s">
        <v>0</v>
      </c>
      <c r="B1076" s="5">
        <v>181</v>
      </c>
      <c r="C1076">
        <v>776</v>
      </c>
      <c r="D1076" s="3">
        <v>166.77</v>
      </c>
      <c r="E1076" s="3">
        <v>81.58</v>
      </c>
      <c r="F1076" s="3">
        <v>12.11</v>
      </c>
      <c r="G1076" s="3">
        <f t="shared" si="16"/>
        <v>6.7365813377374071</v>
      </c>
      <c r="H1076" s="3">
        <v>15.05</v>
      </c>
      <c r="I1076" s="3">
        <v>0.35</v>
      </c>
      <c r="J1076" s="3">
        <v>0.15</v>
      </c>
      <c r="K1076" s="3">
        <v>74.55</v>
      </c>
      <c r="L1076" s="3">
        <v>11.4</v>
      </c>
      <c r="M1076" s="3">
        <v>3527.81</v>
      </c>
      <c r="N1076" s="10">
        <v>3434.22</v>
      </c>
      <c r="O1076" s="12">
        <v>15.269046258243288</v>
      </c>
      <c r="P1076" s="3">
        <v>59.95</v>
      </c>
    </row>
    <row r="1077" spans="1:16" x14ac:dyDescent="0.35">
      <c r="A1077" t="s">
        <v>0</v>
      </c>
      <c r="B1077" s="5">
        <v>182</v>
      </c>
      <c r="C1077">
        <v>2064</v>
      </c>
      <c r="D1077" s="3">
        <v>333.51</v>
      </c>
      <c r="E1077" s="3">
        <v>172.69</v>
      </c>
      <c r="F1077" s="3">
        <v>15.22</v>
      </c>
      <c r="G1077" s="3">
        <f t="shared" si="16"/>
        <v>11.346254927726674</v>
      </c>
      <c r="H1077" s="3">
        <v>69.989999999999995</v>
      </c>
      <c r="I1077" s="3">
        <v>0.23</v>
      </c>
      <c r="J1077" s="3">
        <v>0.09</v>
      </c>
      <c r="K1077" s="3">
        <v>154.28</v>
      </c>
      <c r="L1077" s="3">
        <v>14.26</v>
      </c>
      <c r="M1077" s="3">
        <v>3484.25</v>
      </c>
      <c r="N1077" s="10">
        <v>3528.4</v>
      </c>
      <c r="O1077" s="12">
        <v>15.28543528724828</v>
      </c>
      <c r="P1077" s="3">
        <v>5.0100000000000051</v>
      </c>
    </row>
    <row r="1078" spans="1:16" x14ac:dyDescent="0.35">
      <c r="A1078" t="s">
        <v>0</v>
      </c>
      <c r="B1078" s="5">
        <v>183</v>
      </c>
      <c r="C1078">
        <v>859</v>
      </c>
      <c r="D1078" s="3">
        <v>220.64</v>
      </c>
      <c r="E1078" s="3">
        <v>113.64</v>
      </c>
      <c r="F1078" s="3">
        <v>9.6199999999999992</v>
      </c>
      <c r="G1078" s="3">
        <f t="shared" si="16"/>
        <v>11.812889812889814</v>
      </c>
      <c r="H1078" s="3">
        <v>115.95</v>
      </c>
      <c r="I1078" s="3">
        <v>0.22</v>
      </c>
      <c r="J1078" s="3">
        <v>0.08</v>
      </c>
      <c r="K1078" s="3">
        <v>104.18</v>
      </c>
      <c r="L1078" s="3">
        <v>9.3699999999999992</v>
      </c>
      <c r="M1078" s="3">
        <v>3219.44</v>
      </c>
      <c r="N1078" s="10">
        <v>3704.4</v>
      </c>
      <c r="O1078" s="12">
        <v>15.480097015138623</v>
      </c>
      <c r="P1078" s="3">
        <v>139.05000000000001</v>
      </c>
    </row>
    <row r="1079" spans="1:16" x14ac:dyDescent="0.35">
      <c r="A1079" t="s">
        <v>0</v>
      </c>
      <c r="B1079" s="5">
        <v>184</v>
      </c>
      <c r="C1079">
        <v>664</v>
      </c>
      <c r="D1079" s="3">
        <v>152.13999999999999</v>
      </c>
      <c r="E1079" s="3">
        <v>73.63</v>
      </c>
      <c r="F1079" s="3">
        <v>11.48</v>
      </c>
      <c r="G1079" s="3">
        <f t="shared" si="16"/>
        <v>6.4137630662020904</v>
      </c>
      <c r="H1079" s="3">
        <v>12.45</v>
      </c>
      <c r="I1079" s="3">
        <v>0.36</v>
      </c>
      <c r="J1079" s="3">
        <v>0.16</v>
      </c>
      <c r="K1079" s="3">
        <v>68.180000000000007</v>
      </c>
      <c r="L1079" s="3">
        <v>11.03</v>
      </c>
      <c r="M1079" s="3">
        <v>3142.07</v>
      </c>
      <c r="N1079" s="10">
        <v>3659.92</v>
      </c>
      <c r="O1079" s="12">
        <v>15.559954378385051</v>
      </c>
      <c r="P1079" s="3">
        <v>62.55</v>
      </c>
    </row>
    <row r="1080" spans="1:16" x14ac:dyDescent="0.35">
      <c r="A1080" t="s">
        <v>0</v>
      </c>
      <c r="B1080" s="5">
        <v>185</v>
      </c>
      <c r="C1080">
        <v>348</v>
      </c>
      <c r="D1080" s="3">
        <v>153.47</v>
      </c>
      <c r="E1080" s="3">
        <v>79.86</v>
      </c>
      <c r="F1080" s="3">
        <v>5.55</v>
      </c>
      <c r="G1080" s="3">
        <f t="shared" si="16"/>
        <v>14.389189189189189</v>
      </c>
      <c r="H1080" s="3">
        <v>41.6</v>
      </c>
      <c r="I1080" s="3">
        <v>0.19</v>
      </c>
      <c r="J1080" s="3">
        <v>7.0000000000000007E-2</v>
      </c>
      <c r="K1080" s="3">
        <v>73.41</v>
      </c>
      <c r="L1080" s="3">
        <v>4.9000000000000004</v>
      </c>
      <c r="M1080" s="3">
        <v>3324.36</v>
      </c>
      <c r="N1080" s="10">
        <v>3760.14</v>
      </c>
      <c r="O1080" s="12">
        <v>15.372901171371712</v>
      </c>
      <c r="P1080" s="3">
        <v>33.4</v>
      </c>
    </row>
    <row r="1081" spans="1:16" x14ac:dyDescent="0.35">
      <c r="A1081" t="s">
        <v>0</v>
      </c>
      <c r="B1081" s="5">
        <v>186</v>
      </c>
      <c r="C1081">
        <v>2571</v>
      </c>
      <c r="D1081" s="3">
        <v>331.16</v>
      </c>
      <c r="E1081" s="3">
        <v>166.28</v>
      </c>
      <c r="F1081" s="3">
        <v>19.690000000000001</v>
      </c>
      <c r="G1081" s="3">
        <f t="shared" si="16"/>
        <v>8.444895886236667</v>
      </c>
      <c r="H1081" s="3">
        <v>83.09</v>
      </c>
      <c r="I1081" s="3">
        <v>0.28999999999999998</v>
      </c>
      <c r="J1081" s="3">
        <v>0.12</v>
      </c>
      <c r="K1081" s="3">
        <v>151</v>
      </c>
      <c r="L1081" s="3">
        <v>19.32</v>
      </c>
      <c r="M1081" s="3">
        <v>3370.85</v>
      </c>
      <c r="N1081" s="10">
        <v>3980.74</v>
      </c>
      <c r="O1081" s="12">
        <v>15.278455455618206</v>
      </c>
      <c r="P1081" s="3">
        <v>171.91</v>
      </c>
    </row>
    <row r="1082" spans="1:16" x14ac:dyDescent="0.35">
      <c r="A1082" t="s">
        <v>0</v>
      </c>
      <c r="B1082" s="5">
        <v>187</v>
      </c>
      <c r="C1082">
        <v>700</v>
      </c>
      <c r="D1082" s="3">
        <v>165.64</v>
      </c>
      <c r="E1082" s="3">
        <v>82.33</v>
      </c>
      <c r="F1082" s="3">
        <v>10.83</v>
      </c>
      <c r="G1082" s="3">
        <f t="shared" si="16"/>
        <v>7.6020313942751612</v>
      </c>
      <c r="H1082" s="3">
        <v>85.66</v>
      </c>
      <c r="I1082" s="3">
        <v>0.32</v>
      </c>
      <c r="J1082" s="3">
        <v>0.13</v>
      </c>
      <c r="K1082" s="3">
        <v>74.239999999999995</v>
      </c>
      <c r="L1082" s="3">
        <v>9.9700000000000006</v>
      </c>
      <c r="M1082" s="3">
        <v>3349.32</v>
      </c>
      <c r="N1082" s="10">
        <v>4008.98</v>
      </c>
      <c r="O1082" s="12">
        <v>15.290943727105521</v>
      </c>
      <c r="P1082" s="3">
        <v>169.34</v>
      </c>
    </row>
    <row r="1083" spans="1:16" x14ac:dyDescent="0.35">
      <c r="A1083" t="s">
        <v>0</v>
      </c>
      <c r="B1083" s="5">
        <v>188</v>
      </c>
      <c r="C1083">
        <v>867</v>
      </c>
      <c r="D1083" s="3">
        <v>202.03</v>
      </c>
      <c r="E1083" s="3">
        <v>102.91</v>
      </c>
      <c r="F1083" s="3">
        <v>10.73</v>
      </c>
      <c r="G1083" s="3">
        <f t="shared" si="16"/>
        <v>9.5908667287977618</v>
      </c>
      <c r="H1083" s="3">
        <v>105.86</v>
      </c>
      <c r="I1083" s="3">
        <v>0.27</v>
      </c>
      <c r="J1083" s="3">
        <v>0.1</v>
      </c>
      <c r="K1083" s="3">
        <v>92.44</v>
      </c>
      <c r="L1083" s="3">
        <v>9.75</v>
      </c>
      <c r="M1083" s="3">
        <v>3470.13</v>
      </c>
      <c r="N1083" s="10">
        <v>4023.51</v>
      </c>
      <c r="O1083" s="12">
        <v>15.179412116180215</v>
      </c>
      <c r="P1083" s="3">
        <v>149.13999999999999</v>
      </c>
    </row>
    <row r="1084" spans="1:16" x14ac:dyDescent="0.35">
      <c r="A1084" t="s">
        <v>0</v>
      </c>
      <c r="B1084" s="5">
        <v>189</v>
      </c>
      <c r="C1084">
        <v>1530</v>
      </c>
      <c r="D1084" s="3">
        <v>239.45</v>
      </c>
      <c r="E1084" s="3">
        <v>117.56</v>
      </c>
      <c r="F1084" s="3">
        <v>16.57</v>
      </c>
      <c r="G1084" s="3">
        <f t="shared" si="16"/>
        <v>7.0947495473747741</v>
      </c>
      <c r="H1084" s="3">
        <v>102.51</v>
      </c>
      <c r="I1084" s="3">
        <v>0.34</v>
      </c>
      <c r="J1084" s="3">
        <v>0.14000000000000001</v>
      </c>
      <c r="K1084" s="3">
        <v>107.56</v>
      </c>
      <c r="L1084" s="3">
        <v>16.47</v>
      </c>
      <c r="M1084" s="3">
        <v>3524.85</v>
      </c>
      <c r="N1084" s="10">
        <v>4078.9</v>
      </c>
      <c r="O1084" s="12">
        <v>15.117197812362846</v>
      </c>
      <c r="P1084" s="3">
        <v>152.49</v>
      </c>
    </row>
    <row r="1085" spans="1:16" x14ac:dyDescent="0.35">
      <c r="A1085" t="s">
        <v>0</v>
      </c>
      <c r="B1085" s="5">
        <v>190</v>
      </c>
      <c r="C1085">
        <v>254</v>
      </c>
      <c r="D1085" s="3">
        <v>109.32</v>
      </c>
      <c r="E1085" s="3">
        <v>54.4</v>
      </c>
      <c r="F1085" s="3">
        <v>5.94</v>
      </c>
      <c r="G1085" s="3">
        <f t="shared" si="16"/>
        <v>9.1582491582491574</v>
      </c>
      <c r="H1085" s="3">
        <v>52.27</v>
      </c>
      <c r="I1085" s="3">
        <v>0.27</v>
      </c>
      <c r="J1085" s="3">
        <v>0.11</v>
      </c>
      <c r="K1085" s="3">
        <v>50.93</v>
      </c>
      <c r="L1085" s="3">
        <v>5.94</v>
      </c>
      <c r="M1085" s="3">
        <v>3420.28</v>
      </c>
      <c r="N1085" s="10">
        <v>4107.45</v>
      </c>
      <c r="O1085" s="12">
        <v>15.203880756730777</v>
      </c>
      <c r="P1085" s="3">
        <v>22.729999999999997</v>
      </c>
    </row>
    <row r="1086" spans="1:16" x14ac:dyDescent="0.35">
      <c r="A1086" t="s">
        <v>0</v>
      </c>
      <c r="B1086" s="5">
        <v>191</v>
      </c>
      <c r="C1086">
        <v>2432</v>
      </c>
      <c r="D1086" s="3">
        <v>242.67</v>
      </c>
      <c r="E1086" s="3">
        <v>107.28</v>
      </c>
      <c r="F1086" s="3">
        <v>28.86</v>
      </c>
      <c r="G1086" s="3">
        <f t="shared" si="16"/>
        <v>3.7172557172557172</v>
      </c>
      <c r="H1086" s="3">
        <v>95.97</v>
      </c>
      <c r="I1086" s="3">
        <v>0.52</v>
      </c>
      <c r="J1086" s="3">
        <v>0.27</v>
      </c>
      <c r="K1086" s="3">
        <v>100.3</v>
      </c>
      <c r="L1086" s="3">
        <v>28.28</v>
      </c>
      <c r="M1086" s="3">
        <v>3258.75</v>
      </c>
      <c r="N1086" s="10">
        <v>4350.1899999999996</v>
      </c>
      <c r="O1086" s="12">
        <v>15.290177297205123</v>
      </c>
      <c r="P1086" s="3">
        <v>159.03</v>
      </c>
    </row>
    <row r="1087" spans="1:16" x14ac:dyDescent="0.35">
      <c r="A1087" t="s">
        <v>0</v>
      </c>
      <c r="B1087" s="5">
        <v>192</v>
      </c>
      <c r="C1087">
        <v>616</v>
      </c>
      <c r="D1087" s="3">
        <v>172.9</v>
      </c>
      <c r="E1087" s="3">
        <v>88.54</v>
      </c>
      <c r="F1087" s="3">
        <v>8.86</v>
      </c>
      <c r="G1087" s="3">
        <f t="shared" si="16"/>
        <v>9.9932279909706558</v>
      </c>
      <c r="H1087" s="3">
        <v>143.30000000000001</v>
      </c>
      <c r="I1087" s="3">
        <v>0.26</v>
      </c>
      <c r="J1087" s="3">
        <v>0.1</v>
      </c>
      <c r="K1087" s="3">
        <v>79.400000000000006</v>
      </c>
      <c r="L1087" s="3">
        <v>8.39</v>
      </c>
      <c r="M1087" s="3">
        <v>3491.53</v>
      </c>
      <c r="N1087" s="10">
        <v>4495.26</v>
      </c>
      <c r="O1087" s="12">
        <v>15.047218878023099</v>
      </c>
      <c r="P1087" s="3">
        <v>111.69999999999999</v>
      </c>
    </row>
    <row r="1088" spans="1:16" x14ac:dyDescent="0.35">
      <c r="A1088" t="s">
        <v>0</v>
      </c>
      <c r="B1088" s="5">
        <v>193</v>
      </c>
      <c r="C1088">
        <v>2814</v>
      </c>
      <c r="D1088" s="3">
        <v>235.43</v>
      </c>
      <c r="E1088" s="3">
        <v>94.57</v>
      </c>
      <c r="F1088" s="3">
        <v>37.89</v>
      </c>
      <c r="G1088" s="3">
        <f t="shared" si="16"/>
        <v>2.4959092108735814</v>
      </c>
      <c r="H1088" s="3">
        <v>45.24</v>
      </c>
      <c r="I1088" s="3">
        <v>0.64</v>
      </c>
      <c r="J1088" s="3">
        <v>0.4</v>
      </c>
      <c r="K1088" s="3">
        <v>90.47</v>
      </c>
      <c r="L1088" s="3">
        <v>35.24</v>
      </c>
      <c r="M1088" s="3">
        <v>3686.29</v>
      </c>
      <c r="N1088" s="10">
        <v>4260.8900000000003</v>
      </c>
      <c r="O1088" s="12">
        <v>14.929196383275512</v>
      </c>
      <c r="P1088" s="3">
        <v>29.759999999999998</v>
      </c>
    </row>
    <row r="1089" spans="1:16" x14ac:dyDescent="0.35">
      <c r="A1089" t="s">
        <v>0</v>
      </c>
      <c r="B1089" s="5">
        <v>194</v>
      </c>
      <c r="C1089">
        <v>584</v>
      </c>
      <c r="D1089" s="3">
        <v>123.48</v>
      </c>
      <c r="E1089" s="3">
        <v>56.77</v>
      </c>
      <c r="F1089" s="3">
        <v>13.1</v>
      </c>
      <c r="G1089" s="3">
        <f t="shared" si="16"/>
        <v>4.3335877862595424</v>
      </c>
      <c r="H1089" s="3">
        <v>140.46</v>
      </c>
      <c r="I1089" s="3">
        <v>0.48</v>
      </c>
      <c r="J1089" s="3">
        <v>0.23</v>
      </c>
      <c r="K1089" s="3">
        <v>52.77</v>
      </c>
      <c r="L1089" s="3">
        <v>11.89</v>
      </c>
      <c r="M1089" s="3">
        <v>4091.68</v>
      </c>
      <c r="N1089" s="10">
        <v>4418.9399999999996</v>
      </c>
      <c r="O1089" s="12">
        <v>14.528749141796085</v>
      </c>
      <c r="P1089" s="3">
        <v>114.53999999999999</v>
      </c>
    </row>
    <row r="1090" spans="1:16" x14ac:dyDescent="0.35">
      <c r="A1090" t="s">
        <v>0</v>
      </c>
      <c r="B1090" s="5">
        <v>195</v>
      </c>
      <c r="C1090">
        <v>679</v>
      </c>
      <c r="D1090" s="3">
        <v>213.43</v>
      </c>
      <c r="E1090" s="3">
        <v>111.78</v>
      </c>
      <c r="F1090" s="3">
        <v>7.73</v>
      </c>
      <c r="G1090" s="3">
        <f t="shared" si="16"/>
        <v>14.460543337645536</v>
      </c>
      <c r="H1090" s="3">
        <v>74.02</v>
      </c>
      <c r="I1090" s="3">
        <v>0.19</v>
      </c>
      <c r="J1090" s="3">
        <v>7.0000000000000007E-2</v>
      </c>
      <c r="K1090" s="3">
        <v>100.69</v>
      </c>
      <c r="L1090" s="3">
        <v>7.55</v>
      </c>
      <c r="M1090" s="3">
        <v>4316.25</v>
      </c>
      <c r="N1090" s="10">
        <v>4515.75</v>
      </c>
      <c r="O1090" s="12">
        <v>14.304698924605246</v>
      </c>
      <c r="P1090" s="3">
        <v>0.98000000000000398</v>
      </c>
    </row>
    <row r="1091" spans="1:16" x14ac:dyDescent="0.35">
      <c r="A1091" t="s">
        <v>0</v>
      </c>
      <c r="B1091" s="5">
        <v>196</v>
      </c>
      <c r="C1091">
        <v>1615</v>
      </c>
      <c r="D1091" s="3">
        <v>251.85</v>
      </c>
      <c r="E1091" s="3">
        <v>124.89</v>
      </c>
      <c r="F1091" s="3">
        <v>16.46</v>
      </c>
      <c r="G1091" s="3">
        <f t="shared" si="16"/>
        <v>7.5874848116646412</v>
      </c>
      <c r="H1091" s="3">
        <v>55.81</v>
      </c>
      <c r="I1091" s="3">
        <v>0.32</v>
      </c>
      <c r="J1091" s="3">
        <v>0.13</v>
      </c>
      <c r="K1091" s="3">
        <v>113.15</v>
      </c>
      <c r="L1091" s="3">
        <v>15.24</v>
      </c>
      <c r="M1091" s="3">
        <v>4298.84</v>
      </c>
      <c r="N1091" s="10">
        <v>4469.21</v>
      </c>
      <c r="O1091" s="12">
        <v>14.331423190341148</v>
      </c>
      <c r="P1091" s="3">
        <v>19.189999999999998</v>
      </c>
    </row>
    <row r="1092" spans="1:16" x14ac:dyDescent="0.35">
      <c r="A1092" t="s">
        <v>0</v>
      </c>
      <c r="B1092" s="5">
        <v>197</v>
      </c>
      <c r="C1092">
        <v>1032</v>
      </c>
      <c r="D1092" s="3">
        <v>245.07</v>
      </c>
      <c r="E1092" s="3">
        <v>127.31</v>
      </c>
      <c r="F1092" s="3">
        <v>10.32</v>
      </c>
      <c r="G1092" s="3">
        <f t="shared" si="16"/>
        <v>12.336240310077519</v>
      </c>
      <c r="H1092" s="3">
        <v>58.03</v>
      </c>
      <c r="I1092" s="3">
        <v>0.22</v>
      </c>
      <c r="J1092" s="3">
        <v>0.08</v>
      </c>
      <c r="K1092" s="3">
        <v>114.95</v>
      </c>
      <c r="L1092" s="3">
        <v>9.43</v>
      </c>
      <c r="M1092" s="3">
        <v>4299.38</v>
      </c>
      <c r="N1092" s="10">
        <v>4393.92</v>
      </c>
      <c r="O1092" s="12">
        <v>14.348983269933335</v>
      </c>
      <c r="P1092" s="3">
        <v>16.97</v>
      </c>
    </row>
    <row r="1093" spans="1:16" x14ac:dyDescent="0.35">
      <c r="A1093" t="s">
        <v>0</v>
      </c>
      <c r="B1093" s="5">
        <v>198</v>
      </c>
      <c r="C1093">
        <v>434</v>
      </c>
      <c r="D1093" s="3">
        <v>131.22</v>
      </c>
      <c r="E1093" s="3">
        <v>64.489999999999995</v>
      </c>
      <c r="F1093" s="3">
        <v>8.57</v>
      </c>
      <c r="G1093" s="3">
        <f t="shared" si="16"/>
        <v>7.5250875145857634</v>
      </c>
      <c r="H1093" s="3">
        <v>91.81</v>
      </c>
      <c r="I1093" s="3">
        <v>0.32</v>
      </c>
      <c r="J1093" s="3">
        <v>0.13</v>
      </c>
      <c r="K1093" s="3">
        <v>59.68</v>
      </c>
      <c r="L1093" s="3">
        <v>8.94</v>
      </c>
      <c r="M1093" s="3">
        <v>4451.1899999999996</v>
      </c>
      <c r="N1093" s="10">
        <v>4140.3900000000003</v>
      </c>
      <c r="O1093" s="12">
        <v>14.273965855873987</v>
      </c>
      <c r="P1093" s="3">
        <v>163.19</v>
      </c>
    </row>
    <row r="1094" spans="1:16" x14ac:dyDescent="0.35">
      <c r="A1094" t="s">
        <v>0</v>
      </c>
      <c r="B1094" s="5">
        <v>199</v>
      </c>
      <c r="C1094">
        <v>4134</v>
      </c>
      <c r="D1094" s="3">
        <v>428.05</v>
      </c>
      <c r="E1094" s="3">
        <v>216.89</v>
      </c>
      <c r="F1094" s="3">
        <v>24.27</v>
      </c>
      <c r="G1094" s="3">
        <f t="shared" ref="G1094:G1157" si="17">E1094/F1094</f>
        <v>8.9365471775854957</v>
      </c>
      <c r="H1094" s="3">
        <v>55.64</v>
      </c>
      <c r="I1094" s="3">
        <v>0.28000000000000003</v>
      </c>
      <c r="J1094" s="3">
        <v>0.11</v>
      </c>
      <c r="K1094" s="3">
        <v>195.02</v>
      </c>
      <c r="L1094" s="3">
        <v>22.45</v>
      </c>
      <c r="M1094" s="3">
        <v>3833.08</v>
      </c>
      <c r="N1094" s="10">
        <v>4207.2700000000004</v>
      </c>
      <c r="O1094" s="12">
        <v>14.810760851013873</v>
      </c>
      <c r="P1094" s="3">
        <v>19.36</v>
      </c>
    </row>
    <row r="1095" spans="1:16" x14ac:dyDescent="0.35">
      <c r="A1095" t="s">
        <v>0</v>
      </c>
      <c r="B1095" s="5">
        <v>200</v>
      </c>
      <c r="C1095">
        <v>908</v>
      </c>
      <c r="D1095" s="3">
        <v>204.81</v>
      </c>
      <c r="E1095" s="3">
        <v>103.53</v>
      </c>
      <c r="F1095" s="3">
        <v>11.17</v>
      </c>
      <c r="G1095" s="3">
        <f t="shared" si="17"/>
        <v>9.2685765443151293</v>
      </c>
      <c r="H1095" s="3">
        <v>113.15</v>
      </c>
      <c r="I1095" s="3">
        <v>0.27</v>
      </c>
      <c r="J1095" s="3">
        <v>0.11</v>
      </c>
      <c r="K1095" s="3">
        <v>94.25</v>
      </c>
      <c r="L1095" s="3">
        <v>11.15</v>
      </c>
      <c r="M1095" s="3">
        <v>3911.41</v>
      </c>
      <c r="N1095" s="10">
        <v>3893.05</v>
      </c>
      <c r="O1095" s="12">
        <v>14.816006360623955</v>
      </c>
      <c r="P1095" s="3">
        <v>141.85</v>
      </c>
    </row>
    <row r="1096" spans="1:16" x14ac:dyDescent="0.35">
      <c r="A1096" t="s">
        <v>0</v>
      </c>
      <c r="B1096" s="5">
        <v>201</v>
      </c>
      <c r="C1096">
        <v>2146</v>
      </c>
      <c r="D1096" s="3">
        <v>408.93</v>
      </c>
      <c r="E1096" s="3">
        <v>217.37</v>
      </c>
      <c r="F1096" s="3">
        <v>12.57</v>
      </c>
      <c r="G1096" s="3">
        <f t="shared" si="17"/>
        <v>17.292760540970566</v>
      </c>
      <c r="H1096" s="3">
        <v>66.39</v>
      </c>
      <c r="I1096" s="3">
        <v>0.16</v>
      </c>
      <c r="J1096" s="3">
        <v>0.06</v>
      </c>
      <c r="K1096" s="3">
        <v>195.23</v>
      </c>
      <c r="L1096" s="3">
        <v>11.56</v>
      </c>
      <c r="M1096" s="3">
        <v>3817.25</v>
      </c>
      <c r="N1096" s="10">
        <v>3733.64</v>
      </c>
      <c r="O1096" s="12">
        <v>14.938422953015779</v>
      </c>
      <c r="P1096" s="3">
        <v>8.61</v>
      </c>
    </row>
    <row r="1097" spans="1:16" x14ac:dyDescent="0.35">
      <c r="A1097" t="s">
        <v>0</v>
      </c>
      <c r="B1097" s="5">
        <v>202</v>
      </c>
      <c r="C1097">
        <v>510</v>
      </c>
      <c r="D1097" s="3">
        <v>141.91999999999999</v>
      </c>
      <c r="E1097" s="3">
        <v>69.680000000000007</v>
      </c>
      <c r="F1097" s="3">
        <v>9.32</v>
      </c>
      <c r="G1097" s="3">
        <f t="shared" si="17"/>
        <v>7.4763948497854082</v>
      </c>
      <c r="H1097" s="3">
        <v>41.64</v>
      </c>
      <c r="I1097" s="3">
        <v>0.32</v>
      </c>
      <c r="J1097" s="3">
        <v>0.13</v>
      </c>
      <c r="K1097" s="3">
        <v>63.78</v>
      </c>
      <c r="L1097" s="3">
        <v>9.2799999999999994</v>
      </c>
      <c r="M1097" s="3">
        <v>3964.22</v>
      </c>
      <c r="N1097" s="10">
        <v>3607.65</v>
      </c>
      <c r="O1097" s="12">
        <v>14.837169705610924</v>
      </c>
      <c r="P1097" s="3">
        <v>33.36</v>
      </c>
    </row>
    <row r="1098" spans="1:16" x14ac:dyDescent="0.35">
      <c r="A1098" t="s">
        <v>0</v>
      </c>
      <c r="B1098" s="5">
        <v>203</v>
      </c>
      <c r="C1098">
        <v>1157</v>
      </c>
      <c r="D1098" s="3">
        <v>188.08</v>
      </c>
      <c r="E1098" s="3">
        <v>89.01</v>
      </c>
      <c r="F1098" s="3">
        <v>16.55</v>
      </c>
      <c r="G1098" s="3">
        <f t="shared" si="17"/>
        <v>5.3782477341389727</v>
      </c>
      <c r="H1098" s="3">
        <v>28.05</v>
      </c>
      <c r="I1098" s="3">
        <v>0.41</v>
      </c>
      <c r="J1098" s="3">
        <v>0.19</v>
      </c>
      <c r="K1098" s="3">
        <v>83.17</v>
      </c>
      <c r="L1098" s="3">
        <v>15.23</v>
      </c>
      <c r="M1098" s="3">
        <v>4196.7</v>
      </c>
      <c r="N1098" s="10">
        <v>3650.96</v>
      </c>
      <c r="O1098" s="12">
        <v>14.618866104741418</v>
      </c>
      <c r="P1098" s="3">
        <v>46.95</v>
      </c>
    </row>
    <row r="1099" spans="1:16" x14ac:dyDescent="0.35">
      <c r="A1099" t="s">
        <v>0</v>
      </c>
      <c r="B1099" s="5">
        <v>204</v>
      </c>
      <c r="C1099">
        <v>3796</v>
      </c>
      <c r="D1099" s="3">
        <v>405.67</v>
      </c>
      <c r="E1099" s="3">
        <v>204.56</v>
      </c>
      <c r="F1099" s="3">
        <v>23.63</v>
      </c>
      <c r="G1099" s="3">
        <f t="shared" si="17"/>
        <v>8.6567922132881936</v>
      </c>
      <c r="H1099" s="3">
        <v>42.71</v>
      </c>
      <c r="I1099" s="3">
        <v>0.28999999999999998</v>
      </c>
      <c r="J1099" s="3">
        <v>0.12</v>
      </c>
      <c r="K1099" s="3">
        <v>185.46</v>
      </c>
      <c r="L1099" s="3">
        <v>21.8</v>
      </c>
      <c r="M1099" s="3">
        <v>4218.78</v>
      </c>
      <c r="N1099" s="10">
        <v>3576.65</v>
      </c>
      <c r="O1099" s="12">
        <v>14.616926476035035</v>
      </c>
      <c r="P1099" s="3">
        <v>32.29</v>
      </c>
    </row>
    <row r="1100" spans="1:16" x14ac:dyDescent="0.35">
      <c r="A1100" t="s">
        <v>0</v>
      </c>
      <c r="B1100" s="5">
        <v>205</v>
      </c>
      <c r="C1100">
        <v>931</v>
      </c>
      <c r="D1100" s="3">
        <v>218.62</v>
      </c>
      <c r="E1100" s="3">
        <v>109.82</v>
      </c>
      <c r="F1100" s="3">
        <v>10.79</v>
      </c>
      <c r="G1100" s="3">
        <f t="shared" si="17"/>
        <v>10.177942539388322</v>
      </c>
      <c r="H1100" s="3">
        <v>77.89</v>
      </c>
      <c r="I1100" s="3">
        <v>0.24</v>
      </c>
      <c r="J1100" s="3">
        <v>0.1</v>
      </c>
      <c r="K1100" s="3">
        <v>101.79</v>
      </c>
      <c r="L1100" s="3">
        <v>11.74</v>
      </c>
      <c r="M1100" s="3">
        <v>4084.9</v>
      </c>
      <c r="N1100" s="10">
        <v>3404.96</v>
      </c>
      <c r="O1100" s="12">
        <v>14.777810542217654</v>
      </c>
      <c r="P1100" s="3">
        <v>177.11</v>
      </c>
    </row>
    <row r="1101" spans="1:16" x14ac:dyDescent="0.35">
      <c r="A1101" t="s">
        <v>0</v>
      </c>
      <c r="B1101" s="5">
        <v>206</v>
      </c>
      <c r="C1101">
        <v>699</v>
      </c>
      <c r="D1101" s="3">
        <v>191.4</v>
      </c>
      <c r="E1101" s="3">
        <v>98.2</v>
      </c>
      <c r="F1101" s="3">
        <v>9.06</v>
      </c>
      <c r="G1101" s="3">
        <f t="shared" si="17"/>
        <v>10.838852097130243</v>
      </c>
      <c r="H1101" s="3">
        <v>128.11000000000001</v>
      </c>
      <c r="I1101" s="3">
        <v>0.24</v>
      </c>
      <c r="J1101" s="3">
        <v>0.09</v>
      </c>
      <c r="K1101" s="3">
        <v>89.14</v>
      </c>
      <c r="L1101" s="3">
        <v>8.75</v>
      </c>
      <c r="M1101" s="3">
        <v>3960.87</v>
      </c>
      <c r="N1101" s="10">
        <v>3469.59</v>
      </c>
      <c r="O1101" s="12">
        <v>14.873251565689564</v>
      </c>
      <c r="P1101" s="3">
        <v>126.88999999999999</v>
      </c>
    </row>
    <row r="1102" spans="1:16" x14ac:dyDescent="0.35">
      <c r="A1102" t="s">
        <v>0</v>
      </c>
      <c r="B1102" s="5">
        <v>207</v>
      </c>
      <c r="C1102">
        <v>4294</v>
      </c>
      <c r="D1102" s="3">
        <v>321.42</v>
      </c>
      <c r="E1102" s="3">
        <v>142.83000000000001</v>
      </c>
      <c r="F1102" s="3">
        <v>38.28</v>
      </c>
      <c r="G1102" s="3">
        <f t="shared" si="17"/>
        <v>3.731191222570533</v>
      </c>
      <c r="H1102" s="3">
        <v>172.66</v>
      </c>
      <c r="I1102" s="3">
        <v>0.52</v>
      </c>
      <c r="J1102" s="3">
        <v>0.27</v>
      </c>
      <c r="K1102" s="3">
        <v>132.1</v>
      </c>
      <c r="L1102" s="3">
        <v>33.97</v>
      </c>
      <c r="M1102" s="3">
        <v>3616.29</v>
      </c>
      <c r="N1102" s="10">
        <v>3517.91</v>
      </c>
      <c r="O1102" s="12">
        <v>15.169855811025991</v>
      </c>
      <c r="P1102" s="3">
        <v>82.34</v>
      </c>
    </row>
    <row r="1103" spans="1:16" x14ac:dyDescent="0.35">
      <c r="A1103" t="s">
        <v>0</v>
      </c>
      <c r="B1103" s="5">
        <v>208</v>
      </c>
      <c r="C1103">
        <v>2161</v>
      </c>
      <c r="D1103" s="3">
        <v>210.6</v>
      </c>
      <c r="E1103" s="3">
        <v>87.12</v>
      </c>
      <c r="F1103" s="3">
        <v>31.58</v>
      </c>
      <c r="G1103" s="3">
        <f t="shared" si="17"/>
        <v>2.7587080430652313</v>
      </c>
      <c r="H1103" s="3">
        <v>172.71</v>
      </c>
      <c r="I1103" s="3">
        <v>0.61</v>
      </c>
      <c r="J1103" s="3">
        <v>0.36</v>
      </c>
      <c r="K1103" s="3">
        <v>83.74</v>
      </c>
      <c r="L1103" s="3">
        <v>28.66</v>
      </c>
      <c r="M1103" s="3">
        <v>3658.44</v>
      </c>
      <c r="N1103" s="10">
        <v>3483.28</v>
      </c>
      <c r="O1103" s="12">
        <v>15.140456857279517</v>
      </c>
      <c r="P1103" s="3">
        <v>82.289999999999992</v>
      </c>
    </row>
    <row r="1104" spans="1:16" x14ac:dyDescent="0.35">
      <c r="A1104" t="s">
        <v>0</v>
      </c>
      <c r="B1104" s="5">
        <v>209</v>
      </c>
      <c r="C1104">
        <v>516</v>
      </c>
      <c r="D1104" s="3">
        <v>153.93</v>
      </c>
      <c r="E1104" s="3">
        <v>76.64</v>
      </c>
      <c r="F1104" s="3">
        <v>8.57</v>
      </c>
      <c r="G1104" s="3">
        <f t="shared" si="17"/>
        <v>8.9428238039673271</v>
      </c>
      <c r="H1104" s="3">
        <v>160.57</v>
      </c>
      <c r="I1104" s="3">
        <v>0.27</v>
      </c>
      <c r="J1104" s="3">
        <v>0.11</v>
      </c>
      <c r="K1104" s="3">
        <v>70.58</v>
      </c>
      <c r="L1104" s="3">
        <v>9.1199999999999992</v>
      </c>
      <c r="M1104" s="3">
        <v>3717.7</v>
      </c>
      <c r="N1104" s="10">
        <v>3412.88</v>
      </c>
      <c r="O1104" s="12">
        <v>15.104327316825193</v>
      </c>
      <c r="P1104" s="3">
        <v>94.43</v>
      </c>
    </row>
    <row r="1105" spans="1:16" x14ac:dyDescent="0.35">
      <c r="A1105" t="s">
        <v>0</v>
      </c>
      <c r="B1105" s="5">
        <v>210</v>
      </c>
      <c r="C1105">
        <v>1089</v>
      </c>
      <c r="D1105" s="3">
        <v>202.71</v>
      </c>
      <c r="E1105" s="3">
        <v>99.82</v>
      </c>
      <c r="F1105" s="3">
        <v>13.89</v>
      </c>
      <c r="G1105" s="3">
        <f t="shared" si="17"/>
        <v>7.1864650827933758</v>
      </c>
      <c r="H1105" s="3">
        <v>105.24</v>
      </c>
      <c r="I1105" s="3">
        <v>0.33</v>
      </c>
      <c r="J1105" s="3">
        <v>0.14000000000000001</v>
      </c>
      <c r="K1105" s="3">
        <v>91.48</v>
      </c>
      <c r="L1105" s="3">
        <v>13.05</v>
      </c>
      <c r="M1105" s="3">
        <v>4156.95</v>
      </c>
      <c r="N1105" s="10">
        <v>3261.91</v>
      </c>
      <c r="O1105" s="12">
        <v>14.747652309456356</v>
      </c>
      <c r="P1105" s="3">
        <v>149.76</v>
      </c>
    </row>
    <row r="1106" spans="1:16" x14ac:dyDescent="0.35">
      <c r="A1106" t="s">
        <v>0</v>
      </c>
      <c r="B1106" s="5">
        <v>211</v>
      </c>
      <c r="C1106">
        <v>2513</v>
      </c>
      <c r="D1106" s="3">
        <v>255.55</v>
      </c>
      <c r="E1106" s="3">
        <v>115.41</v>
      </c>
      <c r="F1106" s="3">
        <v>27.72</v>
      </c>
      <c r="G1106" s="3">
        <f t="shared" si="17"/>
        <v>4.1634199134199132</v>
      </c>
      <c r="H1106" s="3">
        <v>110.38</v>
      </c>
      <c r="I1106" s="3">
        <v>0.48</v>
      </c>
      <c r="J1106" s="3">
        <v>0.24</v>
      </c>
      <c r="K1106" s="3">
        <v>108.85</v>
      </c>
      <c r="L1106" s="3">
        <v>25.3</v>
      </c>
      <c r="M1106" s="3">
        <v>4344.5600000000004</v>
      </c>
      <c r="N1106" s="10">
        <v>3219.57</v>
      </c>
      <c r="O1106" s="12">
        <v>14.590005137326308</v>
      </c>
      <c r="P1106" s="3">
        <v>144.62</v>
      </c>
    </row>
    <row r="1107" spans="1:16" x14ac:dyDescent="0.35">
      <c r="A1107" t="s">
        <v>0</v>
      </c>
      <c r="B1107" s="5">
        <v>212</v>
      </c>
      <c r="C1107">
        <v>1757</v>
      </c>
      <c r="D1107" s="3">
        <v>311.69</v>
      </c>
      <c r="E1107" s="3">
        <v>161.32</v>
      </c>
      <c r="F1107" s="3">
        <v>13.87</v>
      </c>
      <c r="G1107" s="3">
        <f t="shared" si="17"/>
        <v>11.630857966834895</v>
      </c>
      <c r="H1107" s="3">
        <v>130.59</v>
      </c>
      <c r="I1107" s="3">
        <v>0.23</v>
      </c>
      <c r="J1107" s="3">
        <v>0.09</v>
      </c>
      <c r="K1107" s="3">
        <v>146.37</v>
      </c>
      <c r="L1107" s="3">
        <v>12.9</v>
      </c>
      <c r="M1107" s="3">
        <v>4365.8100000000004</v>
      </c>
      <c r="N1107" s="10">
        <v>3179.97</v>
      </c>
      <c r="O1107" s="12">
        <v>14.580489683972054</v>
      </c>
      <c r="P1107" s="3">
        <v>124.41</v>
      </c>
    </row>
    <row r="1108" spans="1:16" x14ac:dyDescent="0.35">
      <c r="A1108" t="s">
        <v>0</v>
      </c>
      <c r="B1108" s="5">
        <v>213</v>
      </c>
      <c r="C1108">
        <v>238</v>
      </c>
      <c r="D1108" s="3">
        <v>82.26</v>
      </c>
      <c r="E1108" s="3">
        <v>38.36</v>
      </c>
      <c r="F1108" s="3">
        <v>7.9</v>
      </c>
      <c r="G1108" s="3">
        <f t="shared" si="17"/>
        <v>4.8556962025316457</v>
      </c>
      <c r="H1108" s="3">
        <v>5.69</v>
      </c>
      <c r="I1108" s="3">
        <v>0.44</v>
      </c>
      <c r="J1108" s="3">
        <v>0.21</v>
      </c>
      <c r="K1108" s="3">
        <v>35.44</v>
      </c>
      <c r="L1108" s="3">
        <v>6.97</v>
      </c>
      <c r="M1108" s="3">
        <v>4407</v>
      </c>
      <c r="N1108" s="10">
        <v>2975</v>
      </c>
      <c r="O1108" s="12">
        <v>14.592770845907081</v>
      </c>
      <c r="P1108" s="3">
        <v>69.31</v>
      </c>
    </row>
    <row r="1109" spans="1:16" x14ac:dyDescent="0.35">
      <c r="A1109" t="s">
        <v>0</v>
      </c>
      <c r="B1109" s="5">
        <v>214</v>
      </c>
      <c r="C1109">
        <v>239</v>
      </c>
      <c r="D1109" s="3">
        <v>85.29</v>
      </c>
      <c r="E1109" s="3">
        <v>39.75</v>
      </c>
      <c r="F1109" s="3">
        <v>7.66</v>
      </c>
      <c r="G1109" s="3">
        <f t="shared" si="17"/>
        <v>5.1892950391644908</v>
      </c>
      <c r="H1109" s="3">
        <v>10.7</v>
      </c>
      <c r="I1109" s="3">
        <v>0.41</v>
      </c>
      <c r="J1109" s="3">
        <v>0.19</v>
      </c>
      <c r="K1109" s="3">
        <v>38.28</v>
      </c>
      <c r="L1109" s="3">
        <v>7.47</v>
      </c>
      <c r="M1109" s="3">
        <v>4456.6499999999996</v>
      </c>
      <c r="N1109" s="10">
        <v>2972.18</v>
      </c>
      <c r="O1109" s="12">
        <v>14.54904089445516</v>
      </c>
      <c r="P1109" s="3">
        <v>64.3</v>
      </c>
    </row>
    <row r="1110" spans="1:16" x14ac:dyDescent="0.35">
      <c r="A1110" t="s">
        <v>0</v>
      </c>
      <c r="B1110" s="5">
        <v>215</v>
      </c>
      <c r="C1110">
        <v>2858</v>
      </c>
      <c r="D1110" s="3">
        <v>384.81</v>
      </c>
      <c r="E1110" s="3">
        <v>197.01</v>
      </c>
      <c r="F1110" s="3">
        <v>18.47</v>
      </c>
      <c r="G1110" s="3">
        <f t="shared" si="17"/>
        <v>10.666486193827829</v>
      </c>
      <c r="H1110" s="3">
        <v>117.77</v>
      </c>
      <c r="I1110" s="3">
        <v>0.24</v>
      </c>
      <c r="J1110" s="3">
        <v>0.09</v>
      </c>
      <c r="K1110" s="3">
        <v>179.41</v>
      </c>
      <c r="L1110" s="3">
        <v>18.149999999999999</v>
      </c>
      <c r="M1110" s="3">
        <v>4754.58</v>
      </c>
      <c r="N1110" s="10">
        <v>3126.18</v>
      </c>
      <c r="O1110" s="12">
        <v>14.245673844110637</v>
      </c>
      <c r="P1110" s="3">
        <v>137.23000000000002</v>
      </c>
    </row>
    <row r="1111" spans="1:16" x14ac:dyDescent="0.35">
      <c r="A1111" t="s">
        <v>0</v>
      </c>
      <c r="B1111" s="5">
        <v>1</v>
      </c>
      <c r="C1111">
        <v>2494</v>
      </c>
      <c r="D1111" s="3">
        <v>297.75</v>
      </c>
      <c r="E1111" s="3">
        <v>143.29</v>
      </c>
      <c r="F1111" s="3">
        <v>22.16</v>
      </c>
      <c r="G1111" s="3">
        <f t="shared" si="17"/>
        <v>6.4661552346570392</v>
      </c>
      <c r="H1111" s="3">
        <v>82.4</v>
      </c>
      <c r="I1111" s="3">
        <v>0.35</v>
      </c>
      <c r="J1111" s="3">
        <v>0.15</v>
      </c>
      <c r="K1111" s="3">
        <v>135.86000000000001</v>
      </c>
      <c r="L1111" s="3">
        <v>22.95</v>
      </c>
      <c r="M1111" s="3">
        <v>14596.46</v>
      </c>
      <c r="N1111" s="10">
        <v>2783.89</v>
      </c>
      <c r="O1111" s="12">
        <v>5.5253637512497837</v>
      </c>
      <c r="P1111" s="3">
        <v>172.6</v>
      </c>
    </row>
    <row r="1112" spans="1:16" x14ac:dyDescent="0.35">
      <c r="A1112" t="s">
        <v>0</v>
      </c>
      <c r="B1112" s="5">
        <v>2</v>
      </c>
      <c r="C1112">
        <v>1464</v>
      </c>
      <c r="D1112" s="3">
        <v>171.69</v>
      </c>
      <c r="E1112" s="3">
        <v>67.27</v>
      </c>
      <c r="F1112" s="3">
        <v>27.71</v>
      </c>
      <c r="G1112" s="3">
        <f t="shared" si="17"/>
        <v>2.4276434500180439</v>
      </c>
      <c r="H1112" s="3">
        <v>78.53</v>
      </c>
      <c r="I1112" s="3">
        <v>0.62</v>
      </c>
      <c r="J1112" s="3">
        <v>0.41</v>
      </c>
      <c r="K1112" s="3">
        <v>68.88</v>
      </c>
      <c r="L1112" s="3">
        <v>26.54</v>
      </c>
      <c r="M1112" s="3">
        <v>14497.84</v>
      </c>
      <c r="N1112" s="10">
        <v>3000.86</v>
      </c>
      <c r="O1112" s="12">
        <v>5.5615708223356641</v>
      </c>
      <c r="P1112" s="3">
        <v>176.47</v>
      </c>
    </row>
    <row r="1113" spans="1:16" x14ac:dyDescent="0.35">
      <c r="A1113" t="s">
        <v>0</v>
      </c>
      <c r="B1113" s="5">
        <v>3</v>
      </c>
      <c r="C1113">
        <v>803</v>
      </c>
      <c r="D1113" s="3">
        <v>132.80000000000001</v>
      </c>
      <c r="E1113" s="3">
        <v>55.24</v>
      </c>
      <c r="F1113" s="3">
        <v>18.510000000000002</v>
      </c>
      <c r="G1113" s="3">
        <f t="shared" si="17"/>
        <v>2.9843327930848189</v>
      </c>
      <c r="H1113" s="3">
        <v>163.08000000000001</v>
      </c>
      <c r="I1113" s="3">
        <v>0.56999999999999995</v>
      </c>
      <c r="J1113" s="3">
        <v>0.34</v>
      </c>
      <c r="K1113" s="3">
        <v>57.08</v>
      </c>
      <c r="L1113" s="3">
        <v>18.440000000000001</v>
      </c>
      <c r="M1113" s="3">
        <v>14763.2</v>
      </c>
      <c r="N1113" s="10">
        <v>3611.56</v>
      </c>
      <c r="O1113" s="12">
        <v>5.1778866851984615</v>
      </c>
      <c r="P1113" s="3">
        <v>91.919999999999987</v>
      </c>
    </row>
    <row r="1114" spans="1:16" x14ac:dyDescent="0.35">
      <c r="A1114" t="s">
        <v>0</v>
      </c>
      <c r="B1114" s="5">
        <v>4</v>
      </c>
      <c r="C1114">
        <v>516</v>
      </c>
      <c r="D1114" s="3">
        <v>101.77</v>
      </c>
      <c r="E1114" s="3">
        <v>41.44</v>
      </c>
      <c r="F1114" s="3">
        <v>15.86</v>
      </c>
      <c r="G1114" s="3">
        <f t="shared" si="17"/>
        <v>2.6128625472887768</v>
      </c>
      <c r="H1114" s="3">
        <v>6.34</v>
      </c>
      <c r="I1114" s="3">
        <v>0.63</v>
      </c>
      <c r="J1114" s="3">
        <v>0.38</v>
      </c>
      <c r="K1114" s="3">
        <v>39.36</v>
      </c>
      <c r="L1114" s="3">
        <v>15.19</v>
      </c>
      <c r="M1114" s="3">
        <v>14767.82</v>
      </c>
      <c r="N1114" s="10">
        <v>3848.57</v>
      </c>
      <c r="O1114" s="12">
        <v>5.116955871126966</v>
      </c>
      <c r="P1114" s="3">
        <v>68.66</v>
      </c>
    </row>
    <row r="1115" spans="1:16" x14ac:dyDescent="0.35">
      <c r="A1115" t="s">
        <v>0</v>
      </c>
      <c r="B1115" s="5">
        <v>5</v>
      </c>
      <c r="C1115">
        <v>1206</v>
      </c>
      <c r="D1115" s="3">
        <v>182.29</v>
      </c>
      <c r="E1115" s="3">
        <v>84.05</v>
      </c>
      <c r="F1115" s="3">
        <v>18.27</v>
      </c>
      <c r="G1115" s="3">
        <f t="shared" si="17"/>
        <v>4.6004378762999449</v>
      </c>
      <c r="H1115" s="3">
        <v>49.22</v>
      </c>
      <c r="I1115" s="3">
        <v>0.46</v>
      </c>
      <c r="J1115" s="3">
        <v>0.22</v>
      </c>
      <c r="K1115" s="3">
        <v>78.41</v>
      </c>
      <c r="L1115" s="3">
        <v>17.77</v>
      </c>
      <c r="M1115" s="3">
        <v>14935.57</v>
      </c>
      <c r="N1115" s="10">
        <v>4245.96</v>
      </c>
      <c r="O1115" s="12">
        <v>4.8716909102998658</v>
      </c>
      <c r="P1115" s="3">
        <v>25.78</v>
      </c>
    </row>
    <row r="1116" spans="1:16" x14ac:dyDescent="0.35">
      <c r="A1116" t="s">
        <v>0</v>
      </c>
      <c r="B1116" s="5">
        <v>6</v>
      </c>
      <c r="C1116">
        <v>1290</v>
      </c>
      <c r="D1116" s="3">
        <v>163.81</v>
      </c>
      <c r="E1116" s="3">
        <v>67.92</v>
      </c>
      <c r="F1116" s="3">
        <v>24.18</v>
      </c>
      <c r="G1116" s="3">
        <f t="shared" si="17"/>
        <v>2.8089330024813899</v>
      </c>
      <c r="H1116" s="3">
        <v>56.67</v>
      </c>
      <c r="I1116" s="3">
        <v>0.6</v>
      </c>
      <c r="J1116" s="3">
        <v>0.36</v>
      </c>
      <c r="K1116" s="3">
        <v>64.2</v>
      </c>
      <c r="L1116" s="3">
        <v>22.96</v>
      </c>
      <c r="M1116" s="3">
        <v>14951.62</v>
      </c>
      <c r="N1116" s="10">
        <v>4290.67</v>
      </c>
      <c r="O1116" s="12">
        <v>4.8466215500975656</v>
      </c>
      <c r="P1116" s="3">
        <v>18.329999999999998</v>
      </c>
    </row>
    <row r="1117" spans="1:16" x14ac:dyDescent="0.35">
      <c r="A1117" t="s">
        <v>0</v>
      </c>
      <c r="B1117" s="5">
        <v>7</v>
      </c>
      <c r="C1117">
        <v>1969</v>
      </c>
      <c r="D1117" s="3">
        <v>292.25</v>
      </c>
      <c r="E1117" s="3">
        <v>147.51</v>
      </c>
      <c r="F1117" s="3">
        <v>17</v>
      </c>
      <c r="G1117" s="3">
        <f t="shared" si="17"/>
        <v>8.6770588235294106</v>
      </c>
      <c r="H1117" s="3">
        <v>91.77</v>
      </c>
      <c r="I1117" s="3">
        <v>0.28999999999999998</v>
      </c>
      <c r="J1117" s="3">
        <v>0.12</v>
      </c>
      <c r="K1117" s="3">
        <v>132.46</v>
      </c>
      <c r="L1117" s="3">
        <v>16.04</v>
      </c>
      <c r="M1117" s="3">
        <v>13867.97</v>
      </c>
      <c r="N1117" s="10">
        <v>3951.05</v>
      </c>
      <c r="O1117" s="12">
        <v>5.8972008517233645</v>
      </c>
      <c r="P1117" s="3">
        <v>163.23000000000002</v>
      </c>
    </row>
    <row r="1118" spans="1:16" x14ac:dyDescent="0.35">
      <c r="A1118" t="s">
        <v>0</v>
      </c>
      <c r="B1118" s="5">
        <v>8</v>
      </c>
      <c r="C1118">
        <v>852</v>
      </c>
      <c r="D1118" s="3">
        <v>165.2</v>
      </c>
      <c r="E1118" s="3">
        <v>79.09</v>
      </c>
      <c r="F1118" s="3">
        <v>13.72</v>
      </c>
      <c r="G1118" s="3">
        <f t="shared" si="17"/>
        <v>5.7645772594752183</v>
      </c>
      <c r="H1118" s="3">
        <v>28.41</v>
      </c>
      <c r="I1118" s="3">
        <v>0.39</v>
      </c>
      <c r="J1118" s="3">
        <v>0.17</v>
      </c>
      <c r="K1118" s="3">
        <v>71.78</v>
      </c>
      <c r="L1118" s="3">
        <v>13.4</v>
      </c>
      <c r="M1118" s="3">
        <v>13777.09</v>
      </c>
      <c r="N1118" s="10">
        <v>3698.13</v>
      </c>
      <c r="O1118" s="12">
        <v>6.0390933072608517</v>
      </c>
      <c r="P1118" s="3">
        <v>46.59</v>
      </c>
    </row>
    <row r="1119" spans="1:16" x14ac:dyDescent="0.35">
      <c r="A1119" t="s">
        <v>0</v>
      </c>
      <c r="B1119" s="5">
        <v>9</v>
      </c>
      <c r="C1119">
        <v>628</v>
      </c>
      <c r="D1119" s="3">
        <v>158.74</v>
      </c>
      <c r="E1119" s="3">
        <v>77.39</v>
      </c>
      <c r="F1119" s="3">
        <v>10.33</v>
      </c>
      <c r="G1119" s="3">
        <f t="shared" si="17"/>
        <v>7.4917715392061952</v>
      </c>
      <c r="H1119" s="3">
        <v>33.29</v>
      </c>
      <c r="I1119" s="3">
        <v>0.31</v>
      </c>
      <c r="J1119" s="3">
        <v>0.13</v>
      </c>
      <c r="K1119" s="3">
        <v>73.790000000000006</v>
      </c>
      <c r="L1119" s="3">
        <v>10.71</v>
      </c>
      <c r="M1119" s="3">
        <v>13823.46</v>
      </c>
      <c r="N1119" s="10">
        <v>3656.43</v>
      </c>
      <c r="O1119" s="12">
        <v>6.0076143939421014</v>
      </c>
      <c r="P1119" s="3">
        <v>41.71</v>
      </c>
    </row>
    <row r="1120" spans="1:16" x14ac:dyDescent="0.35">
      <c r="A1120" t="s">
        <v>0</v>
      </c>
      <c r="B1120" s="5">
        <v>10</v>
      </c>
      <c r="C1120">
        <v>815</v>
      </c>
      <c r="D1120" s="3">
        <v>160.21</v>
      </c>
      <c r="E1120" s="3">
        <v>76.44</v>
      </c>
      <c r="F1120" s="3">
        <v>13.58</v>
      </c>
      <c r="G1120" s="3">
        <f t="shared" si="17"/>
        <v>5.6288659793814428</v>
      </c>
      <c r="H1120" s="3">
        <v>16.97</v>
      </c>
      <c r="I1120" s="3">
        <v>0.4</v>
      </c>
      <c r="J1120" s="3">
        <v>0.18</v>
      </c>
      <c r="K1120" s="3">
        <v>70.58</v>
      </c>
      <c r="L1120" s="3">
        <v>12.92</v>
      </c>
      <c r="M1120" s="3">
        <v>13821.9</v>
      </c>
      <c r="N1120" s="10">
        <v>3702.72</v>
      </c>
      <c r="O1120" s="12">
        <v>5.9979163482858251</v>
      </c>
      <c r="P1120" s="3">
        <v>58.03</v>
      </c>
    </row>
    <row r="1121" spans="1:16" x14ac:dyDescent="0.35">
      <c r="A1121" t="s">
        <v>0</v>
      </c>
      <c r="B1121" s="5">
        <v>11</v>
      </c>
      <c r="C1121">
        <v>1767</v>
      </c>
      <c r="D1121" s="3">
        <v>237</v>
      </c>
      <c r="E1121" s="3">
        <v>113.87</v>
      </c>
      <c r="F1121" s="3">
        <v>19.760000000000002</v>
      </c>
      <c r="G1121" s="3">
        <f t="shared" si="17"/>
        <v>5.7626518218623479</v>
      </c>
      <c r="H1121" s="3">
        <v>90.44</v>
      </c>
      <c r="I1121" s="3">
        <v>0.4</v>
      </c>
      <c r="J1121" s="3">
        <v>0.17</v>
      </c>
      <c r="K1121" s="3">
        <v>102.59</v>
      </c>
      <c r="L1121" s="3">
        <v>18</v>
      </c>
      <c r="M1121" s="3">
        <v>13422.25</v>
      </c>
      <c r="N1121" s="10">
        <v>3726.78</v>
      </c>
      <c r="O1121" s="12">
        <v>6.3495877096295805</v>
      </c>
      <c r="P1121" s="3">
        <v>164.56</v>
      </c>
    </row>
    <row r="1122" spans="1:16" x14ac:dyDescent="0.35">
      <c r="A1122" t="s">
        <v>0</v>
      </c>
      <c r="B1122" s="5">
        <v>12</v>
      </c>
      <c r="C1122">
        <v>2365</v>
      </c>
      <c r="D1122" s="3">
        <v>282.39999999999998</v>
      </c>
      <c r="E1122" s="3">
        <v>136.19</v>
      </c>
      <c r="F1122" s="3">
        <v>22.11</v>
      </c>
      <c r="G1122" s="3">
        <f t="shared" si="17"/>
        <v>6.1596562641338766</v>
      </c>
      <c r="H1122" s="3">
        <v>115.72</v>
      </c>
      <c r="I1122" s="3">
        <v>0.37</v>
      </c>
      <c r="J1122" s="3">
        <v>0.16</v>
      </c>
      <c r="K1122" s="3">
        <v>124.33</v>
      </c>
      <c r="L1122" s="3">
        <v>22.26</v>
      </c>
      <c r="M1122" s="3">
        <v>13530.69</v>
      </c>
      <c r="N1122" s="10">
        <v>3656.95</v>
      </c>
      <c r="O1122" s="12">
        <v>6.2693361701080264</v>
      </c>
      <c r="P1122" s="3">
        <v>139.28</v>
      </c>
    </row>
    <row r="1123" spans="1:16" x14ac:dyDescent="0.35">
      <c r="A1123" t="s">
        <v>0</v>
      </c>
      <c r="B1123" s="5">
        <v>13</v>
      </c>
      <c r="C1123">
        <v>1005</v>
      </c>
      <c r="D1123" s="3">
        <v>189.56</v>
      </c>
      <c r="E1123" s="3">
        <v>91.66</v>
      </c>
      <c r="F1123" s="3">
        <v>13.96</v>
      </c>
      <c r="G1123" s="3">
        <f t="shared" si="17"/>
        <v>6.5659025787965613</v>
      </c>
      <c r="H1123" s="3">
        <v>143.9</v>
      </c>
      <c r="I1123" s="3">
        <v>0.35</v>
      </c>
      <c r="J1123" s="3">
        <v>0.15</v>
      </c>
      <c r="K1123" s="3">
        <v>87.71</v>
      </c>
      <c r="L1123" s="3">
        <v>12.57</v>
      </c>
      <c r="M1123" s="3">
        <v>13761.79</v>
      </c>
      <c r="N1123" s="10">
        <v>3629.13</v>
      </c>
      <c r="O1123" s="12">
        <v>6.0693129176814926</v>
      </c>
      <c r="P1123" s="3">
        <v>111.1</v>
      </c>
    </row>
    <row r="1124" spans="1:16" x14ac:dyDescent="0.35">
      <c r="A1124" t="s">
        <v>0</v>
      </c>
      <c r="B1124" s="5">
        <v>14</v>
      </c>
      <c r="C1124">
        <v>1149</v>
      </c>
      <c r="D1124" s="3">
        <v>187.72</v>
      </c>
      <c r="E1124" s="3">
        <v>89.08</v>
      </c>
      <c r="F1124" s="3">
        <v>16.420000000000002</v>
      </c>
      <c r="G1124" s="3">
        <f t="shared" si="17"/>
        <v>5.4250913520097432</v>
      </c>
      <c r="H1124" s="3">
        <v>166.33</v>
      </c>
      <c r="I1124" s="3">
        <v>0.41</v>
      </c>
      <c r="J1124" s="3">
        <v>0.18</v>
      </c>
      <c r="K1124" s="3">
        <v>81.94</v>
      </c>
      <c r="L1124" s="3">
        <v>15.28</v>
      </c>
      <c r="M1124" s="3">
        <v>13707.41</v>
      </c>
      <c r="N1124" s="10">
        <v>3360.61</v>
      </c>
      <c r="O1124" s="12">
        <v>6.1822991551116164</v>
      </c>
      <c r="P1124" s="3">
        <v>88.669999999999987</v>
      </c>
    </row>
    <row r="1125" spans="1:16" x14ac:dyDescent="0.35">
      <c r="A1125" t="s">
        <v>0</v>
      </c>
      <c r="B1125" s="5">
        <v>15</v>
      </c>
      <c r="C1125">
        <v>2440</v>
      </c>
      <c r="D1125" s="3">
        <v>375.62</v>
      </c>
      <c r="E1125" s="3">
        <v>195.72</v>
      </c>
      <c r="F1125" s="3">
        <v>15.87</v>
      </c>
      <c r="G1125" s="3">
        <f t="shared" si="17"/>
        <v>12.332703213610587</v>
      </c>
      <c r="H1125" s="3">
        <v>51.59</v>
      </c>
      <c r="I1125" s="3">
        <v>0.22</v>
      </c>
      <c r="J1125" s="3">
        <v>0.08</v>
      </c>
      <c r="K1125" s="3">
        <v>175.84</v>
      </c>
      <c r="L1125" s="3">
        <v>14.05</v>
      </c>
      <c r="M1125" s="3">
        <v>13622.22</v>
      </c>
      <c r="N1125" s="10">
        <v>3315.72</v>
      </c>
      <c r="O1125" s="12">
        <v>6.2692487922192175</v>
      </c>
      <c r="P1125" s="3">
        <v>23.409999999999997</v>
      </c>
    </row>
    <row r="1126" spans="1:16" x14ac:dyDescent="0.35">
      <c r="A1126" t="s">
        <v>0</v>
      </c>
      <c r="B1126" s="5">
        <v>16</v>
      </c>
      <c r="C1126">
        <v>783</v>
      </c>
      <c r="D1126" s="3">
        <v>154.4</v>
      </c>
      <c r="E1126" s="3">
        <v>72.790000000000006</v>
      </c>
      <c r="F1126" s="3">
        <v>13.7</v>
      </c>
      <c r="G1126" s="3">
        <f t="shared" si="17"/>
        <v>5.3131386861313876</v>
      </c>
      <c r="H1126" s="3">
        <v>44.46</v>
      </c>
      <c r="I1126" s="3">
        <v>0.41</v>
      </c>
      <c r="J1126" s="3">
        <v>0.19</v>
      </c>
      <c r="K1126" s="3">
        <v>67.42</v>
      </c>
      <c r="L1126" s="3">
        <v>14.11</v>
      </c>
      <c r="M1126" s="3">
        <v>13636.47</v>
      </c>
      <c r="N1126" s="10">
        <v>3266.08</v>
      </c>
      <c r="O1126" s="12">
        <v>6.2684000277509497</v>
      </c>
      <c r="P1126" s="3">
        <v>30.54</v>
      </c>
    </row>
    <row r="1127" spans="1:16" x14ac:dyDescent="0.35">
      <c r="A1127" t="s">
        <v>0</v>
      </c>
      <c r="B1127" s="5">
        <v>17</v>
      </c>
      <c r="C1127">
        <v>2208</v>
      </c>
      <c r="D1127" s="3">
        <v>236.51</v>
      </c>
      <c r="E1127" s="3">
        <v>108.46</v>
      </c>
      <c r="F1127" s="3">
        <v>25.92</v>
      </c>
      <c r="G1127" s="3">
        <f t="shared" si="17"/>
        <v>4.1844135802469129</v>
      </c>
      <c r="H1127" s="3">
        <v>78.25</v>
      </c>
      <c r="I1127" s="3">
        <v>0.5</v>
      </c>
      <c r="J1127" s="3">
        <v>0.24</v>
      </c>
      <c r="K1127" s="3">
        <v>100.02</v>
      </c>
      <c r="L1127" s="3">
        <v>24.92</v>
      </c>
      <c r="M1127" s="3">
        <v>13468.64</v>
      </c>
      <c r="N1127" s="10">
        <v>3339.92</v>
      </c>
      <c r="O1127" s="12">
        <v>6.4008075584321853</v>
      </c>
      <c r="P1127" s="3">
        <v>176.75</v>
      </c>
    </row>
    <row r="1128" spans="1:16" x14ac:dyDescent="0.35">
      <c r="A1128" t="s">
        <v>0</v>
      </c>
      <c r="B1128" s="5">
        <v>18</v>
      </c>
      <c r="C1128">
        <v>4684</v>
      </c>
      <c r="D1128" s="3">
        <v>437.26</v>
      </c>
      <c r="E1128" s="3">
        <v>212.19</v>
      </c>
      <c r="F1128" s="3">
        <v>28.11</v>
      </c>
      <c r="G1128" s="3">
        <f t="shared" si="17"/>
        <v>7.5485592315901817</v>
      </c>
      <c r="H1128" s="3">
        <v>91.28</v>
      </c>
      <c r="I1128" s="3">
        <v>0.31</v>
      </c>
      <c r="J1128" s="3">
        <v>0.13</v>
      </c>
      <c r="K1128" s="3">
        <v>207.62</v>
      </c>
      <c r="L1128" s="3">
        <v>27.34</v>
      </c>
      <c r="M1128" s="3">
        <v>13981.67</v>
      </c>
      <c r="N1128" s="10">
        <v>2849.74</v>
      </c>
      <c r="O1128" s="12">
        <v>6.0594362555315184</v>
      </c>
      <c r="P1128" s="3">
        <v>163.72</v>
      </c>
    </row>
    <row r="1129" spans="1:16" x14ac:dyDescent="0.35">
      <c r="A1129" t="s">
        <v>0</v>
      </c>
      <c r="B1129" s="5">
        <v>19</v>
      </c>
      <c r="C1129">
        <v>974</v>
      </c>
      <c r="D1129" s="3">
        <v>216.79</v>
      </c>
      <c r="E1129" s="3">
        <v>105.78</v>
      </c>
      <c r="F1129" s="3">
        <v>11.72</v>
      </c>
      <c r="G1129" s="3">
        <f t="shared" si="17"/>
        <v>9.0255972696245728</v>
      </c>
      <c r="H1129" s="3">
        <v>105</v>
      </c>
      <c r="I1129" s="3">
        <v>0.26</v>
      </c>
      <c r="J1129" s="3">
        <v>0.11</v>
      </c>
      <c r="K1129" s="3">
        <v>102.62</v>
      </c>
      <c r="L1129" s="3">
        <v>10.79</v>
      </c>
      <c r="M1129" s="3">
        <v>13837.46</v>
      </c>
      <c r="N1129" s="10">
        <v>2899.68</v>
      </c>
      <c r="O1129" s="12">
        <v>6.1764462002506964</v>
      </c>
      <c r="P1129" s="3">
        <v>150</v>
      </c>
    </row>
    <row r="1130" spans="1:16" x14ac:dyDescent="0.35">
      <c r="A1130" t="s">
        <v>0</v>
      </c>
      <c r="B1130" s="5">
        <v>20</v>
      </c>
      <c r="C1130">
        <v>8143</v>
      </c>
      <c r="D1130" s="3">
        <v>519.02</v>
      </c>
      <c r="E1130" s="3">
        <v>250.69</v>
      </c>
      <c r="F1130" s="3">
        <v>41.36</v>
      </c>
      <c r="G1130" s="3">
        <f t="shared" si="17"/>
        <v>6.0611702127659575</v>
      </c>
      <c r="H1130" s="3">
        <v>72.010000000000005</v>
      </c>
      <c r="I1130" s="3">
        <v>0.38</v>
      </c>
      <c r="J1130" s="3">
        <v>0.16</v>
      </c>
      <c r="K1130" s="3">
        <v>228.09</v>
      </c>
      <c r="L1130" s="3">
        <v>39.840000000000003</v>
      </c>
      <c r="M1130" s="3">
        <v>13311.71</v>
      </c>
      <c r="N1130" s="10">
        <v>3487.82</v>
      </c>
      <c r="O1130" s="12">
        <v>6.5057181169033695</v>
      </c>
      <c r="P1130" s="3">
        <v>2.9899999999999949</v>
      </c>
    </row>
    <row r="1131" spans="1:16" x14ac:dyDescent="0.35">
      <c r="A1131" t="s">
        <v>0</v>
      </c>
      <c r="B1131" s="5">
        <v>21</v>
      </c>
      <c r="C1131">
        <v>15523</v>
      </c>
      <c r="D1131" s="3">
        <v>878.16</v>
      </c>
      <c r="E1131" s="3">
        <v>428.09</v>
      </c>
      <c r="F1131" s="3">
        <v>46.17</v>
      </c>
      <c r="G1131" s="3">
        <f t="shared" si="17"/>
        <v>9.2720381199913362</v>
      </c>
      <c r="H1131" s="3">
        <v>68.569999999999993</v>
      </c>
      <c r="I1131" s="3">
        <v>0.25</v>
      </c>
      <c r="J1131" s="3">
        <v>0.11</v>
      </c>
      <c r="K1131" s="3">
        <v>405.62</v>
      </c>
      <c r="L1131" s="3">
        <v>42.49</v>
      </c>
      <c r="M1131" s="3">
        <v>13334.16</v>
      </c>
      <c r="N1131" s="10">
        <v>3588.91</v>
      </c>
      <c r="O1131" s="12">
        <v>6.4614134390611406</v>
      </c>
      <c r="P1131" s="3">
        <v>6.4300000000000068</v>
      </c>
    </row>
    <row r="1132" spans="1:16" x14ac:dyDescent="0.35">
      <c r="A1132" t="s">
        <v>0</v>
      </c>
      <c r="B1132" s="5">
        <v>22</v>
      </c>
      <c r="C1132">
        <v>3808</v>
      </c>
      <c r="D1132" s="3">
        <v>334.58</v>
      </c>
      <c r="E1132" s="3">
        <v>154.41999999999999</v>
      </c>
      <c r="F1132" s="3">
        <v>31.4</v>
      </c>
      <c r="G1132" s="3">
        <f t="shared" si="17"/>
        <v>4.9178343949044585</v>
      </c>
      <c r="H1132" s="3">
        <v>42.74</v>
      </c>
      <c r="I1132" s="3">
        <v>0.43</v>
      </c>
      <c r="J1132" s="3">
        <v>0.2</v>
      </c>
      <c r="K1132" s="3">
        <v>145.80000000000001</v>
      </c>
      <c r="L1132" s="3">
        <v>29.82</v>
      </c>
      <c r="M1132" s="3">
        <v>13334.78</v>
      </c>
      <c r="N1132" s="10">
        <v>3780.57</v>
      </c>
      <c r="O1132" s="12">
        <v>6.41492813147166</v>
      </c>
      <c r="P1132" s="3">
        <v>32.26</v>
      </c>
    </row>
    <row r="1133" spans="1:16" x14ac:dyDescent="0.35">
      <c r="A1133" t="s">
        <v>0</v>
      </c>
      <c r="B1133" s="5">
        <v>23</v>
      </c>
      <c r="C1133">
        <v>606</v>
      </c>
      <c r="D1133" s="3">
        <v>124.87</v>
      </c>
      <c r="E1133" s="3">
        <v>54.32</v>
      </c>
      <c r="F1133" s="3">
        <v>14.2</v>
      </c>
      <c r="G1133" s="3">
        <f t="shared" si="17"/>
        <v>3.8253521126760566</v>
      </c>
      <c r="H1133" s="3">
        <v>66.66</v>
      </c>
      <c r="I1133" s="3">
        <v>0.49</v>
      </c>
      <c r="J1133" s="3">
        <v>0.26</v>
      </c>
      <c r="K1133" s="3">
        <v>51.79</v>
      </c>
      <c r="L1133" s="3">
        <v>16.059999999999999</v>
      </c>
      <c r="M1133" s="3">
        <v>13329.7</v>
      </c>
      <c r="N1133" s="10">
        <v>3064.31</v>
      </c>
      <c r="O1133" s="12">
        <v>6.5911213096593269</v>
      </c>
      <c r="P1133" s="3">
        <v>8.3400000000000034</v>
      </c>
    </row>
    <row r="1134" spans="1:16" x14ac:dyDescent="0.35">
      <c r="A1134" t="s">
        <v>0</v>
      </c>
      <c r="B1134" s="5">
        <v>24</v>
      </c>
      <c r="C1134">
        <v>1327</v>
      </c>
      <c r="D1134" s="3">
        <v>231.65</v>
      </c>
      <c r="E1134" s="3">
        <v>114.68</v>
      </c>
      <c r="F1134" s="3">
        <v>14.73</v>
      </c>
      <c r="G1134" s="3">
        <f t="shared" si="17"/>
        <v>7.7854718262050238</v>
      </c>
      <c r="H1134" s="3">
        <v>91.39</v>
      </c>
      <c r="I1134" s="3">
        <v>0.31</v>
      </c>
      <c r="J1134" s="3">
        <v>0.13</v>
      </c>
      <c r="K1134" s="3">
        <v>106.07</v>
      </c>
      <c r="L1134" s="3">
        <v>14.84</v>
      </c>
      <c r="M1134" s="3">
        <v>11929.42</v>
      </c>
      <c r="N1134" s="10">
        <v>4430.54</v>
      </c>
      <c r="O1134" s="12">
        <v>7.5160845245163932</v>
      </c>
      <c r="P1134" s="3">
        <v>163.61000000000001</v>
      </c>
    </row>
    <row r="1135" spans="1:16" x14ac:dyDescent="0.35">
      <c r="A1135" t="s">
        <v>0</v>
      </c>
      <c r="B1135" s="5">
        <v>25</v>
      </c>
      <c r="C1135">
        <v>847</v>
      </c>
      <c r="D1135" s="3">
        <v>132.63</v>
      </c>
      <c r="E1135" s="3">
        <v>54.35</v>
      </c>
      <c r="F1135" s="3">
        <v>19.84</v>
      </c>
      <c r="G1135" s="3">
        <f t="shared" si="17"/>
        <v>2.7394153225806455</v>
      </c>
      <c r="H1135" s="3">
        <v>61.51</v>
      </c>
      <c r="I1135" s="3">
        <v>0.61</v>
      </c>
      <c r="J1135" s="3">
        <v>0.37</v>
      </c>
      <c r="K1135" s="3">
        <v>53.94</v>
      </c>
      <c r="L1135" s="3">
        <v>17.73</v>
      </c>
      <c r="M1135" s="3">
        <v>11865.67</v>
      </c>
      <c r="N1135" s="10">
        <v>4023.46</v>
      </c>
      <c r="O1135" s="12">
        <v>7.670656587762938</v>
      </c>
      <c r="P1135" s="3">
        <v>13.490000000000002</v>
      </c>
    </row>
    <row r="1136" spans="1:16" x14ac:dyDescent="0.35">
      <c r="A1136" t="s">
        <v>0</v>
      </c>
      <c r="B1136" s="5">
        <v>26</v>
      </c>
      <c r="C1136">
        <v>2361</v>
      </c>
      <c r="D1136" s="3">
        <v>255.57</v>
      </c>
      <c r="E1136" s="3">
        <v>110.19</v>
      </c>
      <c r="F1136" s="3">
        <v>27.28</v>
      </c>
      <c r="G1136" s="3">
        <f t="shared" si="17"/>
        <v>4.0392228739002931</v>
      </c>
      <c r="H1136" s="3">
        <v>28.7</v>
      </c>
      <c r="I1136" s="3">
        <v>0.45</v>
      </c>
      <c r="J1136" s="3">
        <v>0.25</v>
      </c>
      <c r="K1136" s="3">
        <v>116.04</v>
      </c>
      <c r="L1136" s="3">
        <v>28.17</v>
      </c>
      <c r="M1136" s="3">
        <v>11848.92</v>
      </c>
      <c r="N1136" s="10">
        <v>3867.92</v>
      </c>
      <c r="O1136" s="12">
        <v>7.7229121172681143</v>
      </c>
      <c r="P1136" s="3">
        <v>46.3</v>
      </c>
    </row>
    <row r="1137" spans="1:16" x14ac:dyDescent="0.35">
      <c r="A1137" t="s">
        <v>0</v>
      </c>
      <c r="B1137" s="5">
        <v>27</v>
      </c>
      <c r="C1137">
        <v>2461</v>
      </c>
      <c r="D1137" s="3">
        <v>206.66</v>
      </c>
      <c r="E1137" s="3">
        <v>73.180000000000007</v>
      </c>
      <c r="F1137" s="3">
        <v>42.82</v>
      </c>
      <c r="G1137" s="3">
        <f t="shared" si="17"/>
        <v>1.7090144792153201</v>
      </c>
      <c r="H1137" s="3">
        <v>20.82</v>
      </c>
      <c r="I1137" s="3">
        <v>0.72</v>
      </c>
      <c r="J1137" s="3">
        <v>0.59</v>
      </c>
      <c r="K1137" s="3">
        <v>75.8</v>
      </c>
      <c r="L1137" s="3">
        <v>39.549999999999997</v>
      </c>
      <c r="M1137" s="3">
        <v>11787.72</v>
      </c>
      <c r="N1137" s="10">
        <v>3808.44</v>
      </c>
      <c r="O1137" s="12">
        <v>7.791902133352913</v>
      </c>
      <c r="P1137" s="3">
        <v>54.180000000000007</v>
      </c>
    </row>
    <row r="1138" spans="1:16" x14ac:dyDescent="0.35">
      <c r="A1138" t="s">
        <v>0</v>
      </c>
      <c r="B1138" s="5">
        <v>28</v>
      </c>
      <c r="C1138">
        <v>3997</v>
      </c>
      <c r="D1138" s="3">
        <v>393.59</v>
      </c>
      <c r="E1138" s="3">
        <v>194.92</v>
      </c>
      <c r="F1138" s="3">
        <v>26.11</v>
      </c>
      <c r="G1138" s="3">
        <f t="shared" si="17"/>
        <v>7.4653389505936421</v>
      </c>
      <c r="H1138" s="3">
        <v>100.91</v>
      </c>
      <c r="I1138" s="3">
        <v>0.32</v>
      </c>
      <c r="J1138" s="3">
        <v>0.13</v>
      </c>
      <c r="K1138" s="3">
        <v>180.4</v>
      </c>
      <c r="L1138" s="3">
        <v>24.28</v>
      </c>
      <c r="M1138" s="3">
        <v>11920.94</v>
      </c>
      <c r="N1138" s="10">
        <v>3718.92</v>
      </c>
      <c r="O1138" s="12">
        <v>7.6942066170004519</v>
      </c>
      <c r="P1138" s="3">
        <v>154.09</v>
      </c>
    </row>
    <row r="1139" spans="1:16" x14ac:dyDescent="0.35">
      <c r="A1139" t="s">
        <v>0</v>
      </c>
      <c r="B1139" s="5">
        <v>29</v>
      </c>
      <c r="C1139">
        <v>1220</v>
      </c>
      <c r="D1139" s="3">
        <v>211.44</v>
      </c>
      <c r="E1139" s="3">
        <v>101.78</v>
      </c>
      <c r="F1139" s="3">
        <v>15.26</v>
      </c>
      <c r="G1139" s="3">
        <f t="shared" si="17"/>
        <v>6.669724770642202</v>
      </c>
      <c r="H1139" s="3">
        <v>78.81</v>
      </c>
      <c r="I1139" s="3">
        <v>0.34</v>
      </c>
      <c r="J1139" s="3">
        <v>0.15</v>
      </c>
      <c r="K1139" s="3">
        <v>94.2</v>
      </c>
      <c r="L1139" s="3">
        <v>16.59</v>
      </c>
      <c r="M1139" s="3">
        <v>12378.73</v>
      </c>
      <c r="N1139" s="10">
        <v>2765.86</v>
      </c>
      <c r="O1139" s="12">
        <v>7.5131685569157627</v>
      </c>
      <c r="P1139" s="3">
        <v>176.19</v>
      </c>
    </row>
    <row r="1140" spans="1:16" x14ac:dyDescent="0.35">
      <c r="A1140" t="s">
        <v>0</v>
      </c>
      <c r="B1140" s="5">
        <v>30</v>
      </c>
      <c r="C1140">
        <v>2492</v>
      </c>
      <c r="D1140" s="3">
        <v>271.2</v>
      </c>
      <c r="E1140" s="3">
        <v>128.13999999999999</v>
      </c>
      <c r="F1140" s="3">
        <v>24.76</v>
      </c>
      <c r="G1140" s="3">
        <f t="shared" si="17"/>
        <v>5.1752827140549265</v>
      </c>
      <c r="H1140" s="3">
        <v>50.42</v>
      </c>
      <c r="I1140" s="3">
        <v>0.43</v>
      </c>
      <c r="J1140" s="3">
        <v>0.19</v>
      </c>
      <c r="K1140" s="3">
        <v>116.36</v>
      </c>
      <c r="L1140" s="3">
        <v>22.66</v>
      </c>
      <c r="M1140" s="3">
        <v>12907.67</v>
      </c>
      <c r="N1140" s="10">
        <v>2782.77</v>
      </c>
      <c r="O1140" s="12">
        <v>7.0360450044990746</v>
      </c>
      <c r="P1140" s="3">
        <v>24.58</v>
      </c>
    </row>
    <row r="1141" spans="1:16" x14ac:dyDescent="0.35">
      <c r="A1141" t="s">
        <v>0</v>
      </c>
      <c r="B1141" s="5">
        <v>31</v>
      </c>
      <c r="C1141">
        <v>986</v>
      </c>
      <c r="D1141" s="3">
        <v>173.57</v>
      </c>
      <c r="E1141" s="3">
        <v>82.44</v>
      </c>
      <c r="F1141" s="3">
        <v>15.23</v>
      </c>
      <c r="G1141" s="3">
        <f t="shared" si="17"/>
        <v>5.4130006565988182</v>
      </c>
      <c r="H1141" s="3">
        <v>56.31</v>
      </c>
      <c r="I1141" s="3">
        <v>0.41</v>
      </c>
      <c r="J1141" s="3">
        <v>0.18</v>
      </c>
      <c r="K1141" s="3">
        <v>74.97</v>
      </c>
      <c r="L1141" s="3">
        <v>14.13</v>
      </c>
      <c r="M1141" s="3">
        <v>11811.68</v>
      </c>
      <c r="N1141" s="10">
        <v>2864.96</v>
      </c>
      <c r="O1141" s="12">
        <v>7.9965752906449916</v>
      </c>
      <c r="P1141" s="3">
        <v>18.689999999999998</v>
      </c>
    </row>
    <row r="1142" spans="1:16" x14ac:dyDescent="0.35">
      <c r="A1142" t="s">
        <v>0</v>
      </c>
      <c r="B1142" s="5">
        <v>32</v>
      </c>
      <c r="C1142">
        <v>1281</v>
      </c>
      <c r="D1142" s="3">
        <v>228.65</v>
      </c>
      <c r="E1142" s="3">
        <v>114.63</v>
      </c>
      <c r="F1142" s="3">
        <v>14.23</v>
      </c>
      <c r="G1142" s="3">
        <f t="shared" si="17"/>
        <v>8.0555165144061842</v>
      </c>
      <c r="H1142" s="3">
        <v>52.71</v>
      </c>
      <c r="I1142" s="3">
        <v>0.31</v>
      </c>
      <c r="J1142" s="3">
        <v>0.12</v>
      </c>
      <c r="K1142" s="3">
        <v>103.25</v>
      </c>
      <c r="L1142" s="3">
        <v>12.99</v>
      </c>
      <c r="M1142" s="3">
        <v>11712.04</v>
      </c>
      <c r="N1142" s="10">
        <v>2922.63</v>
      </c>
      <c r="O1142" s="12">
        <v>8.071870434163861</v>
      </c>
      <c r="P1142" s="3">
        <v>22.29</v>
      </c>
    </row>
    <row r="1143" spans="1:16" x14ac:dyDescent="0.35">
      <c r="A1143" t="s">
        <v>0</v>
      </c>
      <c r="B1143" s="5">
        <v>33</v>
      </c>
      <c r="C1143">
        <v>570</v>
      </c>
      <c r="D1143" s="3">
        <v>129.12</v>
      </c>
      <c r="E1143" s="3">
        <v>60.5</v>
      </c>
      <c r="F1143" s="3">
        <v>12</v>
      </c>
      <c r="G1143" s="3">
        <f t="shared" si="17"/>
        <v>5.041666666666667</v>
      </c>
      <c r="H1143" s="3">
        <v>41.23</v>
      </c>
      <c r="I1143" s="3">
        <v>0.43</v>
      </c>
      <c r="J1143" s="3">
        <v>0.2</v>
      </c>
      <c r="K1143" s="3">
        <v>55.57</v>
      </c>
      <c r="L1143" s="3">
        <v>11.17</v>
      </c>
      <c r="M1143" s="3">
        <v>12013.35</v>
      </c>
      <c r="N1143" s="10">
        <v>2796.06</v>
      </c>
      <c r="O1143" s="12">
        <v>7.8327182265892956</v>
      </c>
      <c r="P1143" s="3">
        <v>33.770000000000003</v>
      </c>
    </row>
    <row r="1144" spans="1:16" x14ac:dyDescent="0.35">
      <c r="A1144" t="s">
        <v>0</v>
      </c>
      <c r="B1144" s="5">
        <v>34</v>
      </c>
      <c r="C1144">
        <v>956</v>
      </c>
      <c r="D1144" s="3">
        <v>155.65</v>
      </c>
      <c r="E1144" s="3">
        <v>70.81</v>
      </c>
      <c r="F1144" s="3">
        <v>17.190000000000001</v>
      </c>
      <c r="G1144" s="3">
        <f t="shared" si="17"/>
        <v>4.1192553810354857</v>
      </c>
      <c r="H1144" s="3">
        <v>46.3</v>
      </c>
      <c r="I1144" s="3">
        <v>0.5</v>
      </c>
      <c r="J1144" s="3">
        <v>0.24</v>
      </c>
      <c r="K1144" s="3">
        <v>65</v>
      </c>
      <c r="L1144" s="3">
        <v>16.95</v>
      </c>
      <c r="M1144" s="3">
        <v>11891.02</v>
      </c>
      <c r="N1144" s="10">
        <v>3106.71</v>
      </c>
      <c r="O1144" s="12">
        <v>7.8676807913752578</v>
      </c>
      <c r="P1144" s="3">
        <v>28.700000000000003</v>
      </c>
    </row>
    <row r="1145" spans="1:16" x14ac:dyDescent="0.35">
      <c r="A1145" t="s">
        <v>0</v>
      </c>
      <c r="B1145" s="5">
        <v>35</v>
      </c>
      <c r="C1145">
        <v>608</v>
      </c>
      <c r="D1145" s="3">
        <v>119.55</v>
      </c>
      <c r="E1145" s="3">
        <v>51.6</v>
      </c>
      <c r="F1145" s="3">
        <v>15</v>
      </c>
      <c r="G1145" s="3">
        <f t="shared" si="17"/>
        <v>3.44</v>
      </c>
      <c r="H1145" s="3">
        <v>75.510000000000005</v>
      </c>
      <c r="I1145" s="3">
        <v>0.53</v>
      </c>
      <c r="J1145" s="3">
        <v>0.28999999999999998</v>
      </c>
      <c r="K1145" s="3">
        <v>51</v>
      </c>
      <c r="L1145" s="3">
        <v>15.37</v>
      </c>
      <c r="M1145" s="3">
        <v>11585.09</v>
      </c>
      <c r="N1145" s="10">
        <v>3643.08</v>
      </c>
      <c r="O1145" s="12">
        <v>8.0127575662039341</v>
      </c>
      <c r="P1145" s="3">
        <v>179.49</v>
      </c>
    </row>
    <row r="1146" spans="1:16" x14ac:dyDescent="0.35">
      <c r="A1146" t="s">
        <v>0</v>
      </c>
      <c r="B1146" s="5">
        <v>36</v>
      </c>
      <c r="C1146">
        <v>3601</v>
      </c>
      <c r="D1146" s="3">
        <v>369.66</v>
      </c>
      <c r="E1146" s="3">
        <v>174.21</v>
      </c>
      <c r="F1146" s="3">
        <v>26.32</v>
      </c>
      <c r="G1146" s="3">
        <f t="shared" si="17"/>
        <v>6.6189209726443767</v>
      </c>
      <c r="H1146" s="3">
        <v>87.01</v>
      </c>
      <c r="I1146" s="3">
        <v>0.33</v>
      </c>
      <c r="J1146" s="3">
        <v>0.15</v>
      </c>
      <c r="K1146" s="3">
        <v>163.11000000000001</v>
      </c>
      <c r="L1146" s="3">
        <v>24.73</v>
      </c>
      <c r="M1146" s="3">
        <v>11363.51</v>
      </c>
      <c r="N1146" s="10">
        <v>3962.8</v>
      </c>
      <c r="O1146" s="12">
        <v>8.1343133249900017</v>
      </c>
      <c r="P1146" s="3">
        <v>167.99</v>
      </c>
    </row>
    <row r="1147" spans="1:16" x14ac:dyDescent="0.35">
      <c r="A1147" t="s">
        <v>0</v>
      </c>
      <c r="B1147" s="5">
        <v>37</v>
      </c>
      <c r="C1147">
        <v>911</v>
      </c>
      <c r="D1147" s="3">
        <v>175.71</v>
      </c>
      <c r="E1147" s="3">
        <v>84.88</v>
      </c>
      <c r="F1147" s="3">
        <v>13.67</v>
      </c>
      <c r="G1147" s="3">
        <f t="shared" si="17"/>
        <v>6.2092172640819312</v>
      </c>
      <c r="H1147" s="3">
        <v>178.57</v>
      </c>
      <c r="I1147" s="3">
        <v>0.37</v>
      </c>
      <c r="J1147" s="3">
        <v>0.16</v>
      </c>
      <c r="K1147" s="3">
        <v>78.64</v>
      </c>
      <c r="L1147" s="3">
        <v>13.05</v>
      </c>
      <c r="M1147" s="3">
        <v>11248.16</v>
      </c>
      <c r="N1147" s="10">
        <v>3800.49</v>
      </c>
      <c r="O1147" s="12">
        <v>8.2763767169094837</v>
      </c>
      <c r="P1147" s="3">
        <v>76.430000000000007</v>
      </c>
    </row>
    <row r="1148" spans="1:16" x14ac:dyDescent="0.35">
      <c r="A1148" t="s">
        <v>0</v>
      </c>
      <c r="B1148" s="5">
        <v>38</v>
      </c>
      <c r="C1148">
        <v>1191</v>
      </c>
      <c r="D1148" s="3">
        <v>243.63</v>
      </c>
      <c r="E1148" s="3">
        <v>124.83</v>
      </c>
      <c r="F1148" s="3">
        <v>12.15</v>
      </c>
      <c r="G1148" s="3">
        <f t="shared" si="17"/>
        <v>10.274074074074074</v>
      </c>
      <c r="H1148" s="3">
        <v>116.75</v>
      </c>
      <c r="I1148" s="3">
        <v>0.25</v>
      </c>
      <c r="J1148" s="3">
        <v>0.1</v>
      </c>
      <c r="K1148" s="3">
        <v>112.72</v>
      </c>
      <c r="L1148" s="3">
        <v>11.18</v>
      </c>
      <c r="M1148" s="3">
        <v>11274.58</v>
      </c>
      <c r="N1148" s="10">
        <v>3893.24</v>
      </c>
      <c r="O1148" s="12">
        <v>8.2305200254615087</v>
      </c>
      <c r="P1148" s="3">
        <v>138.25</v>
      </c>
    </row>
    <row r="1149" spans="1:16" x14ac:dyDescent="0.35">
      <c r="A1149" t="s">
        <v>0</v>
      </c>
      <c r="B1149" s="5">
        <v>39</v>
      </c>
      <c r="C1149">
        <v>314</v>
      </c>
      <c r="D1149" s="3">
        <v>87.44</v>
      </c>
      <c r="E1149" s="3">
        <v>38.76</v>
      </c>
      <c r="F1149" s="3">
        <v>10.31</v>
      </c>
      <c r="G1149" s="3">
        <f t="shared" si="17"/>
        <v>3.7594568380213382</v>
      </c>
      <c r="H1149" s="3">
        <v>3.3</v>
      </c>
      <c r="I1149" s="3">
        <v>0.52</v>
      </c>
      <c r="J1149" s="3">
        <v>0.27</v>
      </c>
      <c r="K1149" s="3">
        <v>36.67</v>
      </c>
      <c r="L1149" s="3">
        <v>10.029999999999999</v>
      </c>
      <c r="M1149" s="3">
        <v>11422.23</v>
      </c>
      <c r="N1149" s="10">
        <v>3785.06</v>
      </c>
      <c r="O1149" s="12">
        <v>8.1243904847648487</v>
      </c>
      <c r="P1149" s="3">
        <v>71.7</v>
      </c>
    </row>
    <row r="1150" spans="1:16" x14ac:dyDescent="0.35">
      <c r="A1150" t="s">
        <v>0</v>
      </c>
      <c r="B1150" s="5">
        <v>40</v>
      </c>
      <c r="C1150">
        <v>880</v>
      </c>
      <c r="D1150" s="3">
        <v>157.72</v>
      </c>
      <c r="E1150" s="3">
        <v>73.319999999999993</v>
      </c>
      <c r="F1150" s="3">
        <v>15.28</v>
      </c>
      <c r="G1150" s="3">
        <f t="shared" si="17"/>
        <v>4.7984293193717278</v>
      </c>
      <c r="H1150" s="3">
        <v>68.94</v>
      </c>
      <c r="I1150" s="3">
        <v>0.44</v>
      </c>
      <c r="J1150" s="3">
        <v>0.21</v>
      </c>
      <c r="K1150" s="3">
        <v>66.91</v>
      </c>
      <c r="L1150" s="3">
        <v>14.85</v>
      </c>
      <c r="M1150" s="3">
        <v>10906.71</v>
      </c>
      <c r="N1150" s="10">
        <v>3976.89</v>
      </c>
      <c r="O1150" s="12">
        <v>8.539487544530143</v>
      </c>
      <c r="P1150" s="3">
        <v>6.0600000000000023</v>
      </c>
    </row>
    <row r="1151" spans="1:16" x14ac:dyDescent="0.35">
      <c r="A1151" t="s">
        <v>0</v>
      </c>
      <c r="B1151" s="5">
        <v>41</v>
      </c>
      <c r="C1151">
        <v>692</v>
      </c>
      <c r="D1151" s="3">
        <v>125.01</v>
      </c>
      <c r="E1151" s="3">
        <v>53.88</v>
      </c>
      <c r="F1151" s="3">
        <v>16.350000000000001</v>
      </c>
      <c r="G1151" s="3">
        <f t="shared" si="17"/>
        <v>3.2954128440366972</v>
      </c>
      <c r="H1151" s="3">
        <v>41.89</v>
      </c>
      <c r="I1151" s="3">
        <v>0.56000000000000005</v>
      </c>
      <c r="J1151" s="3">
        <v>0.3</v>
      </c>
      <c r="K1151" s="3">
        <v>50.99</v>
      </c>
      <c r="L1151" s="3">
        <v>14.93</v>
      </c>
      <c r="M1151" s="3">
        <v>10750.9</v>
      </c>
      <c r="N1151" s="10">
        <v>3902.73</v>
      </c>
      <c r="O1151" s="12">
        <v>8.6966124735846844</v>
      </c>
      <c r="P1151" s="3">
        <v>33.11</v>
      </c>
    </row>
    <row r="1152" spans="1:16" x14ac:dyDescent="0.35">
      <c r="A1152" t="s">
        <v>0</v>
      </c>
      <c r="B1152" s="5">
        <v>42</v>
      </c>
      <c r="C1152">
        <v>985</v>
      </c>
      <c r="D1152" s="3">
        <v>181.84</v>
      </c>
      <c r="E1152" s="3">
        <v>87.93</v>
      </c>
      <c r="F1152" s="3">
        <v>14.26</v>
      </c>
      <c r="G1152" s="3">
        <f t="shared" si="17"/>
        <v>6.1661991584852744</v>
      </c>
      <c r="H1152" s="3">
        <v>51.82</v>
      </c>
      <c r="I1152" s="3">
        <v>0.37</v>
      </c>
      <c r="J1152" s="3">
        <v>0.16</v>
      </c>
      <c r="K1152" s="3">
        <v>80.66</v>
      </c>
      <c r="L1152" s="3">
        <v>12.81</v>
      </c>
      <c r="M1152" s="3">
        <v>10985.06</v>
      </c>
      <c r="N1152" s="10">
        <v>3588.63</v>
      </c>
      <c r="O1152" s="12">
        <v>8.5624586500502993</v>
      </c>
      <c r="P1152" s="3">
        <v>23.18</v>
      </c>
    </row>
    <row r="1153" spans="1:16" x14ac:dyDescent="0.35">
      <c r="A1153" t="s">
        <v>0</v>
      </c>
      <c r="B1153" s="5">
        <v>43</v>
      </c>
      <c r="C1153">
        <v>2981</v>
      </c>
      <c r="D1153" s="3">
        <v>361.95</v>
      </c>
      <c r="E1153" s="3">
        <v>182.91</v>
      </c>
      <c r="F1153" s="3">
        <v>20.75</v>
      </c>
      <c r="G1153" s="3">
        <f t="shared" si="17"/>
        <v>8.8149397590361449</v>
      </c>
      <c r="H1153" s="3">
        <v>26.85</v>
      </c>
      <c r="I1153" s="3">
        <v>0.28999999999999998</v>
      </c>
      <c r="J1153" s="3">
        <v>0.11</v>
      </c>
      <c r="K1153" s="3">
        <v>164.13</v>
      </c>
      <c r="L1153" s="3">
        <v>19.670000000000002</v>
      </c>
      <c r="M1153" s="3">
        <v>11436.46</v>
      </c>
      <c r="N1153" s="10">
        <v>3565.3</v>
      </c>
      <c r="O1153" s="12">
        <v>8.1643284003608034</v>
      </c>
      <c r="P1153" s="3">
        <v>48.15</v>
      </c>
    </row>
    <row r="1154" spans="1:16" x14ac:dyDescent="0.35">
      <c r="A1154" t="s">
        <v>0</v>
      </c>
      <c r="B1154" s="5">
        <v>44</v>
      </c>
      <c r="C1154">
        <v>781</v>
      </c>
      <c r="D1154" s="3">
        <v>154.13</v>
      </c>
      <c r="E1154" s="3">
        <v>71.91</v>
      </c>
      <c r="F1154" s="3">
        <v>13.83</v>
      </c>
      <c r="G1154" s="3">
        <f t="shared" si="17"/>
        <v>5.1995661605206074</v>
      </c>
      <c r="H1154" s="3">
        <v>66.8</v>
      </c>
      <c r="I1154" s="3">
        <v>0.41</v>
      </c>
      <c r="J1154" s="3">
        <v>0.19</v>
      </c>
      <c r="K1154" s="3">
        <v>67.78</v>
      </c>
      <c r="L1154" s="3">
        <v>13.74</v>
      </c>
      <c r="M1154" s="3">
        <v>11027.11</v>
      </c>
      <c r="N1154" s="10">
        <v>3439.33</v>
      </c>
      <c r="O1154" s="12">
        <v>8.5606294856413623</v>
      </c>
      <c r="P1154" s="3">
        <v>8.2000000000000028</v>
      </c>
    </row>
    <row r="1155" spans="1:16" x14ac:dyDescent="0.35">
      <c r="A1155" t="s">
        <v>0</v>
      </c>
      <c r="B1155" s="5">
        <v>45</v>
      </c>
      <c r="C1155">
        <v>1642</v>
      </c>
      <c r="D1155" s="3">
        <v>268.95</v>
      </c>
      <c r="E1155" s="3">
        <v>135.62</v>
      </c>
      <c r="F1155" s="3">
        <v>15.42</v>
      </c>
      <c r="G1155" s="3">
        <f t="shared" si="17"/>
        <v>8.7950713359273678</v>
      </c>
      <c r="H1155" s="3">
        <v>79.12</v>
      </c>
      <c r="I1155" s="3">
        <v>0.28999999999999998</v>
      </c>
      <c r="J1155" s="3">
        <v>0.11</v>
      </c>
      <c r="K1155" s="3">
        <v>123.41</v>
      </c>
      <c r="L1155" s="3">
        <v>14.68</v>
      </c>
      <c r="M1155" s="3">
        <v>10868.8</v>
      </c>
      <c r="N1155" s="10">
        <v>3456.23</v>
      </c>
      <c r="O1155" s="12">
        <v>8.6981680742502423</v>
      </c>
      <c r="P1155" s="3">
        <v>175.88</v>
      </c>
    </row>
    <row r="1156" spans="1:16" x14ac:dyDescent="0.35">
      <c r="A1156" t="s">
        <v>0</v>
      </c>
      <c r="B1156" s="5">
        <v>46</v>
      </c>
      <c r="C1156">
        <v>3401</v>
      </c>
      <c r="D1156" s="3">
        <v>433.03</v>
      </c>
      <c r="E1156" s="3">
        <v>224.92</v>
      </c>
      <c r="F1156" s="3">
        <v>19.25</v>
      </c>
      <c r="G1156" s="3">
        <f t="shared" si="17"/>
        <v>11.684155844155843</v>
      </c>
      <c r="H1156" s="3">
        <v>55.29</v>
      </c>
      <c r="I1156" s="3">
        <v>0.23</v>
      </c>
      <c r="J1156" s="3">
        <v>0.09</v>
      </c>
      <c r="K1156" s="3">
        <v>201.02</v>
      </c>
      <c r="L1156" s="3">
        <v>17.45</v>
      </c>
      <c r="M1156" s="3">
        <v>10869.23</v>
      </c>
      <c r="N1156" s="10">
        <v>3232.81</v>
      </c>
      <c r="O1156" s="12">
        <v>8.7513254843905148</v>
      </c>
      <c r="P1156" s="3">
        <v>19.71</v>
      </c>
    </row>
    <row r="1157" spans="1:16" x14ac:dyDescent="0.35">
      <c r="A1157" t="s">
        <v>0</v>
      </c>
      <c r="B1157" s="5">
        <v>47</v>
      </c>
      <c r="C1157">
        <v>1149</v>
      </c>
      <c r="D1157" s="3">
        <v>187.19</v>
      </c>
      <c r="E1157" s="3">
        <v>87.46</v>
      </c>
      <c r="F1157" s="3">
        <v>16.73</v>
      </c>
      <c r="G1157" s="3">
        <f t="shared" si="17"/>
        <v>5.2277346084877463</v>
      </c>
      <c r="H1157" s="3">
        <v>100.77</v>
      </c>
      <c r="I1157" s="3">
        <v>0.41</v>
      </c>
      <c r="J1157" s="3">
        <v>0.19</v>
      </c>
      <c r="K1157" s="3">
        <v>84.15</v>
      </c>
      <c r="L1157" s="3">
        <v>15.72</v>
      </c>
      <c r="M1157" s="3">
        <v>10955.69</v>
      </c>
      <c r="N1157" s="10">
        <v>3169.33</v>
      </c>
      <c r="O1157" s="12">
        <v>8.6892105640591684</v>
      </c>
      <c r="P1157" s="3">
        <v>154.23000000000002</v>
      </c>
    </row>
    <row r="1158" spans="1:16" x14ac:dyDescent="0.35">
      <c r="A1158" t="s">
        <v>0</v>
      </c>
      <c r="B1158" s="5">
        <v>48</v>
      </c>
      <c r="C1158">
        <v>1396</v>
      </c>
      <c r="D1158" s="3">
        <v>220.46</v>
      </c>
      <c r="E1158" s="3">
        <v>107.72</v>
      </c>
      <c r="F1158" s="3">
        <v>16.5</v>
      </c>
      <c r="G1158" s="3">
        <f t="shared" ref="G1158:G1221" si="18">E1158/F1158</f>
        <v>6.5284848484848483</v>
      </c>
      <c r="H1158" s="3">
        <v>50.7</v>
      </c>
      <c r="I1158" s="3">
        <v>0.36</v>
      </c>
      <c r="J1158" s="3">
        <v>0.15</v>
      </c>
      <c r="K1158" s="3">
        <v>97</v>
      </c>
      <c r="L1158" s="3">
        <v>14.84</v>
      </c>
      <c r="M1158" s="3">
        <v>11476.62</v>
      </c>
      <c r="N1158" s="10">
        <v>3279.21</v>
      </c>
      <c r="O1158" s="12">
        <v>8.1969709553882204</v>
      </c>
      <c r="P1158" s="3">
        <v>24.299999999999997</v>
      </c>
    </row>
    <row r="1159" spans="1:16" x14ac:dyDescent="0.35">
      <c r="A1159" t="s">
        <v>0</v>
      </c>
      <c r="B1159" s="5">
        <v>49</v>
      </c>
      <c r="C1159">
        <v>762</v>
      </c>
      <c r="D1159" s="3">
        <v>121.66</v>
      </c>
      <c r="E1159" s="3">
        <v>48.64</v>
      </c>
      <c r="F1159" s="3">
        <v>19.95</v>
      </c>
      <c r="G1159" s="3">
        <f t="shared" si="18"/>
        <v>2.4380952380952383</v>
      </c>
      <c r="H1159" s="3">
        <v>135</v>
      </c>
      <c r="I1159" s="3">
        <v>0.65</v>
      </c>
      <c r="J1159" s="3">
        <v>0.41</v>
      </c>
      <c r="K1159" s="3">
        <v>47.54</v>
      </c>
      <c r="L1159" s="3">
        <v>17.66</v>
      </c>
      <c r="M1159" s="3">
        <v>11404</v>
      </c>
      <c r="N1159" s="10">
        <v>2850</v>
      </c>
      <c r="O1159" s="12">
        <v>8.3647795256230086</v>
      </c>
      <c r="P1159" s="3">
        <v>120</v>
      </c>
    </row>
    <row r="1160" spans="1:16" x14ac:dyDescent="0.35">
      <c r="A1160" t="s">
        <v>0</v>
      </c>
      <c r="B1160" s="5">
        <v>50</v>
      </c>
      <c r="C1160">
        <v>1102</v>
      </c>
      <c r="D1160" s="3">
        <v>167.3</v>
      </c>
      <c r="E1160" s="3">
        <v>75.72</v>
      </c>
      <c r="F1160" s="3">
        <v>18.53</v>
      </c>
      <c r="G1160" s="3">
        <f t="shared" si="18"/>
        <v>4.0863464651915811</v>
      </c>
      <c r="H1160" s="3">
        <v>133.15</v>
      </c>
      <c r="I1160" s="3">
        <v>0.49</v>
      </c>
      <c r="J1160" s="3">
        <v>0.24</v>
      </c>
      <c r="K1160" s="3">
        <v>69.89</v>
      </c>
      <c r="L1160" s="3">
        <v>18.38</v>
      </c>
      <c r="M1160" s="3">
        <v>11631.84</v>
      </c>
      <c r="N1160" s="10">
        <v>2803.86</v>
      </c>
      <c r="O1160" s="12">
        <v>8.1720622760668284</v>
      </c>
      <c r="P1160" s="3">
        <v>121.85</v>
      </c>
    </row>
    <row r="1161" spans="1:16" x14ac:dyDescent="0.35">
      <c r="A1161" t="s">
        <v>0</v>
      </c>
      <c r="B1161" s="5">
        <v>51</v>
      </c>
      <c r="C1161">
        <v>1627</v>
      </c>
      <c r="D1161" s="3">
        <v>212.18</v>
      </c>
      <c r="E1161" s="3">
        <v>98.42</v>
      </c>
      <c r="F1161" s="3">
        <v>21.05</v>
      </c>
      <c r="G1161" s="3">
        <f t="shared" si="18"/>
        <v>4.6755344418052251</v>
      </c>
      <c r="H1161" s="3">
        <v>162.19999999999999</v>
      </c>
      <c r="I1161" s="3">
        <v>0.45</v>
      </c>
      <c r="J1161" s="3">
        <v>0.21</v>
      </c>
      <c r="K1161" s="3">
        <v>91.55</v>
      </c>
      <c r="L1161" s="3">
        <v>18.940000000000001</v>
      </c>
      <c r="M1161" s="3">
        <v>10640.35</v>
      </c>
      <c r="N1161" s="10">
        <v>3057.07</v>
      </c>
      <c r="O1161" s="12">
        <v>8.9981458196751056</v>
      </c>
      <c r="P1161" s="3">
        <v>92.800000000000011</v>
      </c>
    </row>
    <row r="1162" spans="1:16" x14ac:dyDescent="0.35">
      <c r="A1162" t="s">
        <v>0</v>
      </c>
      <c r="B1162" s="5">
        <v>52</v>
      </c>
      <c r="C1162">
        <v>2700</v>
      </c>
      <c r="D1162" s="3">
        <v>322.33999999999997</v>
      </c>
      <c r="E1162" s="3">
        <v>157.68</v>
      </c>
      <c r="F1162" s="3">
        <v>21.8</v>
      </c>
      <c r="G1162" s="3">
        <f t="shared" si="18"/>
        <v>7.2330275229357799</v>
      </c>
      <c r="H1162" s="3">
        <v>90.26</v>
      </c>
      <c r="I1162" s="3">
        <v>0.33</v>
      </c>
      <c r="J1162" s="3">
        <v>0.14000000000000001</v>
      </c>
      <c r="K1162" s="3">
        <v>145.12</v>
      </c>
      <c r="L1162" s="3">
        <v>22.95</v>
      </c>
      <c r="M1162" s="3">
        <v>10282.959999999999</v>
      </c>
      <c r="N1162" s="10">
        <v>3019.84</v>
      </c>
      <c r="O1162" s="12">
        <v>9.3267088419960569</v>
      </c>
      <c r="P1162" s="3">
        <v>164.74</v>
      </c>
    </row>
    <row r="1163" spans="1:16" x14ac:dyDescent="0.35">
      <c r="A1163" t="s">
        <v>0</v>
      </c>
      <c r="B1163" s="5">
        <v>53</v>
      </c>
      <c r="C1163">
        <v>913</v>
      </c>
      <c r="D1163" s="3">
        <v>162.26</v>
      </c>
      <c r="E1163" s="3">
        <v>75.73</v>
      </c>
      <c r="F1163" s="3">
        <v>15.35</v>
      </c>
      <c r="G1163" s="3">
        <f t="shared" si="18"/>
        <v>4.9335504885993489</v>
      </c>
      <c r="H1163" s="3">
        <v>99.09</v>
      </c>
      <c r="I1163" s="3">
        <v>0.44</v>
      </c>
      <c r="J1163" s="3">
        <v>0.2</v>
      </c>
      <c r="K1163" s="3">
        <v>69.72</v>
      </c>
      <c r="L1163" s="3">
        <v>14.43</v>
      </c>
      <c r="M1163" s="3">
        <v>10298.209999999999</v>
      </c>
      <c r="N1163" s="10">
        <v>3136.42</v>
      </c>
      <c r="O1163" s="12">
        <v>9.2851315335433124</v>
      </c>
      <c r="P1163" s="3">
        <v>155.91</v>
      </c>
    </row>
    <row r="1164" spans="1:16" x14ac:dyDescent="0.35">
      <c r="A1164" t="s">
        <v>0</v>
      </c>
      <c r="B1164" s="5">
        <v>54</v>
      </c>
      <c r="C1164">
        <v>1015</v>
      </c>
      <c r="D1164" s="3">
        <v>184.83</v>
      </c>
      <c r="E1164" s="3">
        <v>89.72</v>
      </c>
      <c r="F1164" s="3">
        <v>14.4</v>
      </c>
      <c r="G1164" s="3">
        <f t="shared" si="18"/>
        <v>6.2305555555555552</v>
      </c>
      <c r="H1164" s="3">
        <v>80.290000000000006</v>
      </c>
      <c r="I1164" s="3">
        <v>0.37</v>
      </c>
      <c r="J1164" s="3">
        <v>0.16</v>
      </c>
      <c r="K1164" s="3">
        <v>81.010000000000005</v>
      </c>
      <c r="L1164" s="3">
        <v>13.15</v>
      </c>
      <c r="M1164" s="3">
        <v>10247.83</v>
      </c>
      <c r="N1164" s="10">
        <v>3028.86</v>
      </c>
      <c r="O1164" s="12">
        <v>9.3559666443022618</v>
      </c>
      <c r="P1164" s="3">
        <v>174.70999999999998</v>
      </c>
    </row>
    <row r="1165" spans="1:16" x14ac:dyDescent="0.35">
      <c r="A1165" t="s">
        <v>0</v>
      </c>
      <c r="B1165" s="5">
        <v>55</v>
      </c>
      <c r="C1165">
        <v>978</v>
      </c>
      <c r="D1165" s="3">
        <v>206.11</v>
      </c>
      <c r="E1165" s="3">
        <v>102.67</v>
      </c>
      <c r="F1165" s="3">
        <v>12.13</v>
      </c>
      <c r="G1165" s="3">
        <f t="shared" si="18"/>
        <v>8.4641384995877988</v>
      </c>
      <c r="H1165" s="3">
        <v>45.14</v>
      </c>
      <c r="I1165" s="3">
        <v>0.28999999999999998</v>
      </c>
      <c r="J1165" s="3">
        <v>0.12</v>
      </c>
      <c r="K1165" s="3">
        <v>94.64</v>
      </c>
      <c r="L1165" s="3">
        <v>12.72</v>
      </c>
      <c r="M1165" s="3">
        <v>10759.16</v>
      </c>
      <c r="N1165" s="10">
        <v>3174.91</v>
      </c>
      <c r="O1165" s="12">
        <v>8.863645001437801</v>
      </c>
      <c r="P1165" s="3">
        <v>29.86</v>
      </c>
    </row>
    <row r="1166" spans="1:16" x14ac:dyDescent="0.35">
      <c r="A1166" t="s">
        <v>0</v>
      </c>
      <c r="B1166" s="5">
        <v>56</v>
      </c>
      <c r="C1166">
        <v>1519</v>
      </c>
      <c r="D1166" s="3">
        <v>260.88</v>
      </c>
      <c r="E1166" s="3">
        <v>131.78</v>
      </c>
      <c r="F1166" s="3">
        <v>14.68</v>
      </c>
      <c r="G1166" s="3">
        <f t="shared" si="18"/>
        <v>8.9768392370572201</v>
      </c>
      <c r="H1166" s="3">
        <v>35.6</v>
      </c>
      <c r="I1166" s="3">
        <v>0.28000000000000003</v>
      </c>
      <c r="J1166" s="3">
        <v>0.11</v>
      </c>
      <c r="K1166" s="3">
        <v>120.42</v>
      </c>
      <c r="L1166" s="3">
        <v>14.04</v>
      </c>
      <c r="M1166" s="3">
        <v>10356.59</v>
      </c>
      <c r="N1166" s="10">
        <v>3070.55</v>
      </c>
      <c r="O1166" s="12">
        <v>9.2487034416564029</v>
      </c>
      <c r="P1166" s="3">
        <v>39.4</v>
      </c>
    </row>
    <row r="1167" spans="1:16" x14ac:dyDescent="0.35">
      <c r="A1167" t="s">
        <v>0</v>
      </c>
      <c r="B1167" s="5">
        <v>57</v>
      </c>
      <c r="C1167">
        <v>591</v>
      </c>
      <c r="D1167" s="3">
        <v>111.58</v>
      </c>
      <c r="E1167" s="3">
        <v>44.79</v>
      </c>
      <c r="F1167" s="3">
        <v>16.8</v>
      </c>
      <c r="G1167" s="3">
        <f t="shared" si="18"/>
        <v>2.6660714285714282</v>
      </c>
      <c r="H1167" s="3">
        <v>44.58</v>
      </c>
      <c r="I1167" s="3">
        <v>0.6</v>
      </c>
      <c r="J1167" s="3">
        <v>0.38</v>
      </c>
      <c r="K1167" s="3">
        <v>48.02</v>
      </c>
      <c r="L1167" s="3">
        <v>16.489999999999998</v>
      </c>
      <c r="M1167" s="3">
        <v>10570.18</v>
      </c>
      <c r="N1167" s="10">
        <v>2911.31</v>
      </c>
      <c r="O1167" s="12">
        <v>9.0958351523092222</v>
      </c>
      <c r="P1167" s="3">
        <v>30.42</v>
      </c>
    </row>
    <row r="1168" spans="1:16" x14ac:dyDescent="0.35">
      <c r="A1168" t="s">
        <v>0</v>
      </c>
      <c r="B1168" s="5">
        <v>58</v>
      </c>
      <c r="C1168">
        <v>1178</v>
      </c>
      <c r="D1168" s="3">
        <v>193.38</v>
      </c>
      <c r="E1168" s="3">
        <v>91.67</v>
      </c>
      <c r="F1168" s="3">
        <v>16.36</v>
      </c>
      <c r="G1168" s="3">
        <f t="shared" si="18"/>
        <v>5.603300733496333</v>
      </c>
      <c r="H1168" s="3">
        <v>64.010000000000005</v>
      </c>
      <c r="I1168" s="3">
        <v>0.4</v>
      </c>
      <c r="J1168" s="3">
        <v>0.18</v>
      </c>
      <c r="K1168" s="3">
        <v>83.82</v>
      </c>
      <c r="L1168" s="3">
        <v>16.96</v>
      </c>
      <c r="M1168" s="3">
        <v>10734.4</v>
      </c>
      <c r="N1168" s="10">
        <v>3089.35</v>
      </c>
      <c r="O1168" s="12">
        <v>8.9062939652877073</v>
      </c>
      <c r="P1168" s="3">
        <v>10.989999999999995</v>
      </c>
    </row>
    <row r="1169" spans="1:16" x14ac:dyDescent="0.35">
      <c r="A1169" t="s">
        <v>0</v>
      </c>
      <c r="B1169" s="5">
        <v>59</v>
      </c>
      <c r="C1169">
        <v>2469</v>
      </c>
      <c r="D1169" s="3">
        <v>331.87</v>
      </c>
      <c r="E1169" s="3">
        <v>167.06</v>
      </c>
      <c r="F1169" s="3">
        <v>18.82</v>
      </c>
      <c r="G1169" s="3">
        <f t="shared" si="18"/>
        <v>8.8767268862911788</v>
      </c>
      <c r="H1169" s="3">
        <v>69.52</v>
      </c>
      <c r="I1169" s="3">
        <v>0.28000000000000003</v>
      </c>
      <c r="J1169" s="3">
        <v>0.11</v>
      </c>
      <c r="K1169" s="3">
        <v>152.80000000000001</v>
      </c>
      <c r="L1169" s="3">
        <v>18.78</v>
      </c>
      <c r="M1169" s="3">
        <v>10485.08</v>
      </c>
      <c r="N1169" s="10">
        <v>3203.94</v>
      </c>
      <c r="O1169" s="12">
        <v>9.1018185510581571</v>
      </c>
      <c r="P1169" s="3">
        <v>5.480000000000004</v>
      </c>
    </row>
    <row r="1170" spans="1:16" x14ac:dyDescent="0.35">
      <c r="A1170" t="s">
        <v>0</v>
      </c>
      <c r="B1170" s="5">
        <v>60</v>
      </c>
      <c r="C1170">
        <v>692</v>
      </c>
      <c r="D1170" s="3">
        <v>138.22</v>
      </c>
      <c r="E1170" s="3">
        <v>63.81</v>
      </c>
      <c r="F1170" s="3">
        <v>13.81</v>
      </c>
      <c r="G1170" s="3">
        <f t="shared" si="18"/>
        <v>4.620564808110065</v>
      </c>
      <c r="H1170" s="3">
        <v>71</v>
      </c>
      <c r="I1170" s="3">
        <v>0.46</v>
      </c>
      <c r="J1170" s="3">
        <v>0.22</v>
      </c>
      <c r="K1170" s="3">
        <v>59.54</v>
      </c>
      <c r="L1170" s="3">
        <v>12.97</v>
      </c>
      <c r="M1170" s="3">
        <v>10644.77</v>
      </c>
      <c r="N1170" s="10">
        <v>3524.58</v>
      </c>
      <c r="O1170" s="12">
        <v>8.882155186408367</v>
      </c>
      <c r="P1170" s="3">
        <v>4</v>
      </c>
    </row>
    <row r="1171" spans="1:16" x14ac:dyDescent="0.35">
      <c r="A1171" t="s">
        <v>0</v>
      </c>
      <c r="B1171" s="5">
        <v>61</v>
      </c>
      <c r="C1171">
        <v>5404</v>
      </c>
      <c r="D1171" s="3">
        <v>331.82</v>
      </c>
      <c r="E1171" s="3">
        <v>136.80000000000001</v>
      </c>
      <c r="F1171" s="3">
        <v>50.3</v>
      </c>
      <c r="G1171" s="3">
        <f t="shared" si="18"/>
        <v>2.7196819085487083</v>
      </c>
      <c r="H1171" s="3">
        <v>94.04</v>
      </c>
      <c r="I1171" s="3">
        <v>0.62</v>
      </c>
      <c r="J1171" s="3">
        <v>0.37</v>
      </c>
      <c r="K1171" s="3">
        <v>129.36000000000001</v>
      </c>
      <c r="L1171" s="3">
        <v>45.03</v>
      </c>
      <c r="M1171" s="3">
        <v>10531.34</v>
      </c>
      <c r="N1171" s="10">
        <v>3589.71</v>
      </c>
      <c r="O1171" s="12">
        <v>8.9679960031384116</v>
      </c>
      <c r="P1171" s="3">
        <v>160.95999999999998</v>
      </c>
    </row>
    <row r="1172" spans="1:16" x14ac:dyDescent="0.35">
      <c r="A1172" t="s">
        <v>0</v>
      </c>
      <c r="B1172" s="5">
        <v>62</v>
      </c>
      <c r="C1172">
        <v>2310</v>
      </c>
      <c r="D1172" s="3">
        <v>301.43</v>
      </c>
      <c r="E1172" s="3">
        <v>148.04</v>
      </c>
      <c r="F1172" s="3">
        <v>19.87</v>
      </c>
      <c r="G1172" s="3">
        <f t="shared" si="18"/>
        <v>7.4504277805737287</v>
      </c>
      <c r="H1172" s="3">
        <v>45.77</v>
      </c>
      <c r="I1172" s="3">
        <v>0.32</v>
      </c>
      <c r="J1172" s="3">
        <v>0.13</v>
      </c>
      <c r="K1172" s="3">
        <v>135.25</v>
      </c>
      <c r="L1172" s="3">
        <v>21.19</v>
      </c>
      <c r="M1172" s="3">
        <v>10223.83</v>
      </c>
      <c r="N1172" s="10">
        <v>3485.33</v>
      </c>
      <c r="O1172" s="12">
        <v>9.2680398760735478</v>
      </c>
      <c r="P1172" s="3">
        <v>29.229999999999997</v>
      </c>
    </row>
    <row r="1173" spans="1:16" x14ac:dyDescent="0.35">
      <c r="A1173" t="s">
        <v>0</v>
      </c>
      <c r="B1173" s="5">
        <v>63</v>
      </c>
      <c r="C1173">
        <v>447</v>
      </c>
      <c r="D1173" s="3">
        <v>116.17</v>
      </c>
      <c r="E1173" s="3">
        <v>54.43</v>
      </c>
      <c r="F1173" s="3">
        <v>10.46</v>
      </c>
      <c r="G1173" s="3">
        <f t="shared" si="18"/>
        <v>5.2036328871892925</v>
      </c>
      <c r="H1173" s="3">
        <v>47.12</v>
      </c>
      <c r="I1173" s="3">
        <v>0.42</v>
      </c>
      <c r="J1173" s="3">
        <v>0.19</v>
      </c>
      <c r="K1173" s="3">
        <v>50</v>
      </c>
      <c r="L1173" s="3">
        <v>9.94</v>
      </c>
      <c r="M1173" s="3">
        <v>10027.120000000001</v>
      </c>
      <c r="N1173" s="10">
        <v>3525.35</v>
      </c>
      <c r="O1173" s="12">
        <v>9.4343818493182852</v>
      </c>
      <c r="P1173" s="3">
        <v>27.880000000000003</v>
      </c>
    </row>
    <row r="1174" spans="1:16" x14ac:dyDescent="0.35">
      <c r="A1174" t="s">
        <v>0</v>
      </c>
      <c r="B1174" s="5">
        <v>64</v>
      </c>
      <c r="C1174">
        <v>2195</v>
      </c>
      <c r="D1174" s="3">
        <v>290.18</v>
      </c>
      <c r="E1174" s="3">
        <v>141.4</v>
      </c>
      <c r="F1174" s="3">
        <v>19.760000000000002</v>
      </c>
      <c r="G1174" s="3">
        <f t="shared" si="18"/>
        <v>7.1558704453441289</v>
      </c>
      <c r="H1174" s="3">
        <v>68.55</v>
      </c>
      <c r="I1174" s="3">
        <v>0.33</v>
      </c>
      <c r="J1174" s="3">
        <v>0.14000000000000001</v>
      </c>
      <c r="K1174" s="3">
        <v>130.25</v>
      </c>
      <c r="L1174" s="3">
        <v>21.14</v>
      </c>
      <c r="M1174" s="3">
        <v>10044.58</v>
      </c>
      <c r="N1174" s="10">
        <v>3634.28</v>
      </c>
      <c r="O1174" s="12">
        <v>9.3926612719941822</v>
      </c>
      <c r="P1174" s="3">
        <v>6.4500000000000028</v>
      </c>
    </row>
    <row r="1175" spans="1:16" x14ac:dyDescent="0.35">
      <c r="A1175" t="s">
        <v>0</v>
      </c>
      <c r="B1175" s="5">
        <v>65</v>
      </c>
      <c r="C1175">
        <v>1003</v>
      </c>
      <c r="D1175" s="3">
        <v>151.02000000000001</v>
      </c>
      <c r="E1175" s="3">
        <v>62.87</v>
      </c>
      <c r="F1175" s="3">
        <v>20.309999999999999</v>
      </c>
      <c r="G1175" s="3">
        <f t="shared" si="18"/>
        <v>3.0955194485475137</v>
      </c>
      <c r="H1175" s="3">
        <v>26.64</v>
      </c>
      <c r="I1175" s="3">
        <v>0.55000000000000004</v>
      </c>
      <c r="J1175" s="3">
        <v>0.32</v>
      </c>
      <c r="K1175" s="3">
        <v>66.84</v>
      </c>
      <c r="L1175" s="3">
        <v>19.16</v>
      </c>
      <c r="M1175" s="3">
        <v>10283.200000000001</v>
      </c>
      <c r="N1175" s="10">
        <v>3813.16</v>
      </c>
      <c r="O1175" s="12">
        <v>9.1363772243487826</v>
      </c>
      <c r="P1175" s="3">
        <v>48.36</v>
      </c>
    </row>
    <row r="1176" spans="1:16" x14ac:dyDescent="0.35">
      <c r="A1176" t="s">
        <v>0</v>
      </c>
      <c r="B1176" s="5">
        <v>66</v>
      </c>
      <c r="C1176">
        <v>1173</v>
      </c>
      <c r="D1176" s="3">
        <v>171.96</v>
      </c>
      <c r="E1176" s="3">
        <v>77.92</v>
      </c>
      <c r="F1176" s="3">
        <v>19.170000000000002</v>
      </c>
      <c r="G1176" s="3">
        <f t="shared" si="18"/>
        <v>4.0646844027125715</v>
      </c>
      <c r="H1176" s="3">
        <v>59.78</v>
      </c>
      <c r="I1176" s="3">
        <v>0.5</v>
      </c>
      <c r="J1176" s="3">
        <v>0.25</v>
      </c>
      <c r="K1176" s="3">
        <v>72.12</v>
      </c>
      <c r="L1176" s="3">
        <v>17.489999999999998</v>
      </c>
      <c r="M1176" s="3">
        <v>10100.299999999999</v>
      </c>
      <c r="N1176" s="10">
        <v>3595.91</v>
      </c>
      <c r="O1176" s="12">
        <v>9.3520219198828549</v>
      </c>
      <c r="P1176" s="3">
        <v>15.219999999999999</v>
      </c>
    </row>
    <row r="1177" spans="1:16" x14ac:dyDescent="0.35">
      <c r="A1177" t="s">
        <v>0</v>
      </c>
      <c r="B1177" s="5">
        <v>67</v>
      </c>
      <c r="C1177">
        <v>2684</v>
      </c>
      <c r="D1177" s="3">
        <v>311.02999999999997</v>
      </c>
      <c r="E1177" s="3">
        <v>152.58000000000001</v>
      </c>
      <c r="F1177" s="3">
        <v>22.4</v>
      </c>
      <c r="G1177" s="3">
        <f t="shared" si="18"/>
        <v>6.8116071428571434</v>
      </c>
      <c r="H1177" s="3">
        <v>171.37</v>
      </c>
      <c r="I1177" s="3">
        <v>0.35</v>
      </c>
      <c r="J1177" s="3">
        <v>0.15</v>
      </c>
      <c r="K1177" s="3">
        <v>138</v>
      </c>
      <c r="L1177" s="3">
        <v>21.21</v>
      </c>
      <c r="M1177" s="3">
        <v>10348.08</v>
      </c>
      <c r="N1177" s="10">
        <v>3959.47</v>
      </c>
      <c r="O1177" s="12">
        <v>9.0432873335167603</v>
      </c>
      <c r="P1177" s="3">
        <v>83.63</v>
      </c>
    </row>
    <row r="1178" spans="1:16" x14ac:dyDescent="0.35">
      <c r="A1178" t="s">
        <v>0</v>
      </c>
      <c r="B1178" s="5">
        <v>68</v>
      </c>
      <c r="C1178">
        <v>5143</v>
      </c>
      <c r="D1178" s="3">
        <v>497.76</v>
      </c>
      <c r="E1178" s="3">
        <v>252.71</v>
      </c>
      <c r="F1178" s="3">
        <v>25.91</v>
      </c>
      <c r="G1178" s="3">
        <f t="shared" si="18"/>
        <v>9.7533770744886148</v>
      </c>
      <c r="H1178" s="3">
        <v>37.130000000000003</v>
      </c>
      <c r="I1178" s="3">
        <v>0.26</v>
      </c>
      <c r="J1178" s="3">
        <v>0.1</v>
      </c>
      <c r="K1178" s="3">
        <v>232.57</v>
      </c>
      <c r="L1178" s="3">
        <v>23.81</v>
      </c>
      <c r="M1178" s="3">
        <v>10531.85</v>
      </c>
      <c r="N1178" s="10">
        <v>3953.28</v>
      </c>
      <c r="O1178" s="12">
        <v>8.8804113157316245</v>
      </c>
      <c r="P1178" s="3">
        <v>37.869999999999997</v>
      </c>
    </row>
    <row r="1179" spans="1:16" x14ac:dyDescent="0.35">
      <c r="A1179" t="s">
        <v>0</v>
      </c>
      <c r="B1179" s="5">
        <v>69</v>
      </c>
      <c r="C1179">
        <v>1724</v>
      </c>
      <c r="D1179" s="3">
        <v>229.52</v>
      </c>
      <c r="E1179" s="3">
        <v>107.55</v>
      </c>
      <c r="F1179" s="3">
        <v>20.41</v>
      </c>
      <c r="G1179" s="3">
        <f t="shared" si="18"/>
        <v>5.2694757471827538</v>
      </c>
      <c r="H1179" s="3">
        <v>9.75</v>
      </c>
      <c r="I1179" s="3">
        <v>0.41</v>
      </c>
      <c r="J1179" s="3">
        <v>0.19</v>
      </c>
      <c r="K1179" s="3">
        <v>102.26</v>
      </c>
      <c r="L1179" s="3">
        <v>19.190000000000001</v>
      </c>
      <c r="M1179" s="3">
        <v>10632.58</v>
      </c>
      <c r="N1179" s="10">
        <v>4312.04</v>
      </c>
      <c r="O1179" s="12">
        <v>8.7043449924880267</v>
      </c>
      <c r="P1179" s="3">
        <v>65.25</v>
      </c>
    </row>
    <row r="1180" spans="1:16" x14ac:dyDescent="0.35">
      <c r="A1180" t="s">
        <v>0</v>
      </c>
      <c r="B1180" s="5">
        <v>70</v>
      </c>
      <c r="C1180">
        <v>606</v>
      </c>
      <c r="D1180" s="3">
        <v>153.66</v>
      </c>
      <c r="E1180" s="3">
        <v>74.7</v>
      </c>
      <c r="F1180" s="3">
        <v>10.33</v>
      </c>
      <c r="G1180" s="3">
        <f t="shared" si="18"/>
        <v>7.2313649564375604</v>
      </c>
      <c r="H1180" s="3">
        <v>72.42</v>
      </c>
      <c r="I1180" s="3">
        <v>0.32</v>
      </c>
      <c r="J1180" s="3">
        <v>0.14000000000000001</v>
      </c>
      <c r="K1180" s="3">
        <v>71.2</v>
      </c>
      <c r="L1180" s="3">
        <v>9.6999999999999993</v>
      </c>
      <c r="M1180" s="3">
        <v>10576.71</v>
      </c>
      <c r="N1180" s="10">
        <v>4325.05</v>
      </c>
      <c r="O1180" s="12">
        <v>8.7511959555787513</v>
      </c>
      <c r="P1180" s="3">
        <v>2.5799999999999983</v>
      </c>
    </row>
    <row r="1181" spans="1:16" x14ac:dyDescent="0.35">
      <c r="A1181" t="s">
        <v>0</v>
      </c>
      <c r="B1181" s="5">
        <v>71</v>
      </c>
      <c r="C1181">
        <v>702</v>
      </c>
      <c r="D1181" s="3">
        <v>118.05</v>
      </c>
      <c r="E1181" s="3">
        <v>48.15</v>
      </c>
      <c r="F1181" s="3">
        <v>18.559999999999999</v>
      </c>
      <c r="G1181" s="3">
        <f t="shared" si="18"/>
        <v>2.5942887931034484</v>
      </c>
      <c r="H1181" s="3">
        <v>40.53</v>
      </c>
      <c r="I1181" s="3">
        <v>0.63</v>
      </c>
      <c r="J1181" s="3">
        <v>0.39</v>
      </c>
      <c r="K1181" s="3">
        <v>45.65</v>
      </c>
      <c r="L1181" s="3">
        <v>18.23</v>
      </c>
      <c r="M1181" s="3">
        <v>10300.15</v>
      </c>
      <c r="N1181" s="10">
        <v>4552.62</v>
      </c>
      <c r="O1181" s="12">
        <v>8.9440079893051685</v>
      </c>
      <c r="P1181" s="3">
        <v>34.47</v>
      </c>
    </row>
    <row r="1182" spans="1:16" x14ac:dyDescent="0.35">
      <c r="A1182" t="s">
        <v>0</v>
      </c>
      <c r="B1182" s="5">
        <v>72</v>
      </c>
      <c r="C1182">
        <v>240</v>
      </c>
      <c r="D1182" s="3">
        <v>72.56</v>
      </c>
      <c r="E1182" s="3">
        <v>30.72</v>
      </c>
      <c r="F1182" s="3">
        <v>9.9499999999999993</v>
      </c>
      <c r="G1182" s="3">
        <f t="shared" si="18"/>
        <v>3.0874371859296486</v>
      </c>
      <c r="H1182" s="3">
        <v>47.3</v>
      </c>
      <c r="I1182" s="3">
        <v>0.56999999999999995</v>
      </c>
      <c r="J1182" s="3">
        <v>0.32</v>
      </c>
      <c r="K1182" s="3">
        <v>30.41</v>
      </c>
      <c r="L1182" s="3">
        <v>9.81</v>
      </c>
      <c r="M1182" s="3">
        <v>10163.290000000001</v>
      </c>
      <c r="N1182" s="10">
        <v>4247.42</v>
      </c>
      <c r="O1182" s="12">
        <v>9.1395526014822188</v>
      </c>
      <c r="P1182" s="3">
        <v>27.700000000000003</v>
      </c>
    </row>
    <row r="1183" spans="1:16" x14ac:dyDescent="0.35">
      <c r="A1183" t="s">
        <v>0</v>
      </c>
      <c r="B1183" s="5">
        <v>73</v>
      </c>
      <c r="C1183">
        <v>335</v>
      </c>
      <c r="D1183" s="3">
        <v>102.28</v>
      </c>
      <c r="E1183" s="3">
        <v>48.32</v>
      </c>
      <c r="F1183" s="3">
        <v>8.83</v>
      </c>
      <c r="G1183" s="3">
        <f t="shared" si="18"/>
        <v>5.4722536806342017</v>
      </c>
      <c r="H1183" s="3">
        <v>48.57</v>
      </c>
      <c r="I1183" s="3">
        <v>0.4</v>
      </c>
      <c r="J1183" s="3">
        <v>0.18</v>
      </c>
      <c r="K1183" s="3">
        <v>44.6</v>
      </c>
      <c r="L1183" s="3">
        <v>8.5399999999999991</v>
      </c>
      <c r="M1183" s="3">
        <v>10150.24</v>
      </c>
      <c r="N1183" s="10">
        <v>4238.78</v>
      </c>
      <c r="O1183" s="12">
        <v>9.153294757577358</v>
      </c>
      <c r="P1183" s="3">
        <v>26.43</v>
      </c>
    </row>
    <row r="1184" spans="1:16" x14ac:dyDescent="0.35">
      <c r="A1184" t="s">
        <v>0</v>
      </c>
      <c r="B1184" s="5">
        <v>74</v>
      </c>
      <c r="C1184">
        <v>2105</v>
      </c>
      <c r="D1184" s="3">
        <v>334.43</v>
      </c>
      <c r="E1184" s="3">
        <v>172.37</v>
      </c>
      <c r="F1184" s="3">
        <v>15.55</v>
      </c>
      <c r="G1184" s="3">
        <f t="shared" si="18"/>
        <v>11.084887459807074</v>
      </c>
      <c r="H1184" s="3">
        <v>36.33</v>
      </c>
      <c r="I1184" s="3">
        <v>0.24</v>
      </c>
      <c r="J1184" s="3">
        <v>0.09</v>
      </c>
      <c r="K1184" s="3">
        <v>155.72</v>
      </c>
      <c r="L1184" s="3">
        <v>15.35</v>
      </c>
      <c r="M1184" s="3">
        <v>9865.51</v>
      </c>
      <c r="N1184" s="10">
        <v>4224.97</v>
      </c>
      <c r="O1184" s="12">
        <v>9.4112598978849107</v>
      </c>
      <c r="P1184" s="3">
        <v>38.67</v>
      </c>
    </row>
    <row r="1185" spans="1:16" x14ac:dyDescent="0.35">
      <c r="A1185" t="s">
        <v>0</v>
      </c>
      <c r="B1185" s="5">
        <v>75</v>
      </c>
      <c r="C1185">
        <v>2048</v>
      </c>
      <c r="D1185" s="3">
        <v>246.9</v>
      </c>
      <c r="E1185" s="3">
        <v>116.4</v>
      </c>
      <c r="F1185" s="3">
        <v>22.4</v>
      </c>
      <c r="G1185" s="3">
        <f t="shared" si="18"/>
        <v>5.1964285714285721</v>
      </c>
      <c r="H1185" s="3">
        <v>108.82</v>
      </c>
      <c r="I1185" s="3">
        <v>0.42</v>
      </c>
      <c r="J1185" s="3">
        <v>0.19</v>
      </c>
      <c r="K1185" s="3">
        <v>106.07</v>
      </c>
      <c r="L1185" s="3">
        <v>21.79</v>
      </c>
      <c r="M1185" s="3">
        <v>10143.64</v>
      </c>
      <c r="N1185" s="10">
        <v>4381.37</v>
      </c>
      <c r="O1185" s="12">
        <v>9.1250263342554483</v>
      </c>
      <c r="P1185" s="3">
        <v>146.18</v>
      </c>
    </row>
    <row r="1186" spans="1:16" x14ac:dyDescent="0.35">
      <c r="A1186" t="s">
        <v>0</v>
      </c>
      <c r="B1186" s="5">
        <v>76</v>
      </c>
      <c r="C1186">
        <v>5174</v>
      </c>
      <c r="D1186" s="3">
        <v>482.35</v>
      </c>
      <c r="E1186" s="3">
        <v>244.23</v>
      </c>
      <c r="F1186" s="3">
        <v>26.97</v>
      </c>
      <c r="G1186" s="3">
        <f t="shared" si="18"/>
        <v>9.055617352614016</v>
      </c>
      <c r="H1186" s="3">
        <v>79.02</v>
      </c>
      <c r="I1186" s="3">
        <v>0.28000000000000003</v>
      </c>
      <c r="J1186" s="3">
        <v>0.11</v>
      </c>
      <c r="K1186" s="3">
        <v>220.78</v>
      </c>
      <c r="L1186" s="3">
        <v>25.49</v>
      </c>
      <c r="M1186" s="3">
        <v>10061.68</v>
      </c>
      <c r="N1186" s="10">
        <v>4374.26</v>
      </c>
      <c r="O1186" s="12">
        <v>9.2000332640085407</v>
      </c>
      <c r="P1186" s="3">
        <v>175.98000000000002</v>
      </c>
    </row>
    <row r="1187" spans="1:16" x14ac:dyDescent="0.35">
      <c r="A1187" t="s">
        <v>0</v>
      </c>
      <c r="B1187" s="5">
        <v>77</v>
      </c>
      <c r="C1187">
        <v>562</v>
      </c>
      <c r="D1187" s="3">
        <v>121.72</v>
      </c>
      <c r="E1187" s="3">
        <v>55.32</v>
      </c>
      <c r="F1187" s="3">
        <v>12.94</v>
      </c>
      <c r="G1187" s="3">
        <f t="shared" si="18"/>
        <v>4.2751159196290578</v>
      </c>
      <c r="H1187" s="3">
        <v>91.43</v>
      </c>
      <c r="I1187" s="3">
        <v>0.48</v>
      </c>
      <c r="J1187" s="3">
        <v>0.23</v>
      </c>
      <c r="K1187" s="3">
        <v>52.39</v>
      </c>
      <c r="L1187" s="3">
        <v>12</v>
      </c>
      <c r="M1187" s="3">
        <v>9750.32</v>
      </c>
      <c r="N1187" s="10">
        <v>4357.9799999999996</v>
      </c>
      <c r="O1187" s="12">
        <v>9.4824075596822723</v>
      </c>
      <c r="P1187" s="3">
        <v>163.57</v>
      </c>
    </row>
    <row r="1188" spans="1:16" x14ac:dyDescent="0.35">
      <c r="A1188" t="s">
        <v>0</v>
      </c>
      <c r="B1188" s="5">
        <v>78</v>
      </c>
      <c r="C1188">
        <v>913</v>
      </c>
      <c r="D1188" s="3">
        <v>148.69999999999999</v>
      </c>
      <c r="E1188" s="3">
        <v>66.209999999999994</v>
      </c>
      <c r="F1188" s="3">
        <v>17.559999999999999</v>
      </c>
      <c r="G1188" s="3">
        <f t="shared" si="18"/>
        <v>3.7705011389521639</v>
      </c>
      <c r="H1188" s="3">
        <v>46.99</v>
      </c>
      <c r="I1188" s="3">
        <v>0.52</v>
      </c>
      <c r="J1188" s="3">
        <v>0.27</v>
      </c>
      <c r="K1188" s="3">
        <v>61.29</v>
      </c>
      <c r="L1188" s="3">
        <v>15.6</v>
      </c>
      <c r="M1188" s="3">
        <v>10024.06</v>
      </c>
      <c r="N1188" s="10">
        <v>3050.51</v>
      </c>
      <c r="O1188" s="12">
        <v>9.5509127459895193</v>
      </c>
      <c r="P1188" s="3">
        <v>28.009999999999998</v>
      </c>
    </row>
    <row r="1189" spans="1:16" x14ac:dyDescent="0.35">
      <c r="A1189" t="s">
        <v>0</v>
      </c>
      <c r="B1189" s="5">
        <v>79</v>
      </c>
      <c r="C1189">
        <v>1178</v>
      </c>
      <c r="D1189" s="3">
        <v>269.32</v>
      </c>
      <c r="E1189" s="3">
        <v>140.56</v>
      </c>
      <c r="F1189" s="3">
        <v>10.67</v>
      </c>
      <c r="G1189" s="3">
        <f t="shared" si="18"/>
        <v>13.173383317713215</v>
      </c>
      <c r="H1189" s="3">
        <v>53.76</v>
      </c>
      <c r="I1189" s="3">
        <v>0.2</v>
      </c>
      <c r="J1189" s="3">
        <v>0.08</v>
      </c>
      <c r="K1189" s="3">
        <v>126.25</v>
      </c>
      <c r="L1189" s="3">
        <v>10.210000000000001</v>
      </c>
      <c r="M1189" s="3">
        <v>9666.57</v>
      </c>
      <c r="N1189" s="10">
        <v>2866.56</v>
      </c>
      <c r="O1189" s="12">
        <v>9.9147262524586655</v>
      </c>
      <c r="P1189" s="3">
        <v>21.240000000000002</v>
      </c>
    </row>
    <row r="1190" spans="1:16" x14ac:dyDescent="0.35">
      <c r="A1190" t="s">
        <v>0</v>
      </c>
      <c r="B1190" s="5">
        <v>80</v>
      </c>
      <c r="C1190">
        <v>468</v>
      </c>
      <c r="D1190" s="3">
        <v>103.58</v>
      </c>
      <c r="E1190" s="3">
        <v>44.55</v>
      </c>
      <c r="F1190" s="3">
        <v>13.37</v>
      </c>
      <c r="G1190" s="3">
        <f t="shared" si="18"/>
        <v>3.3320867614061331</v>
      </c>
      <c r="H1190" s="3">
        <v>71.02</v>
      </c>
      <c r="I1190" s="3">
        <v>0.55000000000000004</v>
      </c>
      <c r="J1190" s="3">
        <v>0.3</v>
      </c>
      <c r="K1190" s="3">
        <v>44.18</v>
      </c>
      <c r="L1190" s="3">
        <v>13</v>
      </c>
      <c r="M1190" s="3">
        <v>9594.77</v>
      </c>
      <c r="N1190" s="10">
        <v>2882.74</v>
      </c>
      <c r="O1190" s="12">
        <v>9.9750649396603368</v>
      </c>
      <c r="P1190" s="3">
        <v>3.980000000000004</v>
      </c>
    </row>
    <row r="1191" spans="1:16" x14ac:dyDescent="0.35">
      <c r="A1191" t="s">
        <v>0</v>
      </c>
      <c r="B1191" s="5">
        <v>81</v>
      </c>
      <c r="C1191">
        <v>884</v>
      </c>
      <c r="D1191" s="3">
        <v>159.36000000000001</v>
      </c>
      <c r="E1191" s="3">
        <v>71.98</v>
      </c>
      <c r="F1191" s="3">
        <v>15.64</v>
      </c>
      <c r="G1191" s="3">
        <f t="shared" si="18"/>
        <v>4.6023017902813299</v>
      </c>
      <c r="H1191" s="3">
        <v>46.01</v>
      </c>
      <c r="I1191" s="3">
        <v>0.44</v>
      </c>
      <c r="J1191" s="3">
        <v>0.22</v>
      </c>
      <c r="K1191" s="3">
        <v>68.239999999999995</v>
      </c>
      <c r="L1191" s="3">
        <v>17.559999999999999</v>
      </c>
      <c r="M1191" s="3">
        <v>9648.51</v>
      </c>
      <c r="N1191" s="10">
        <v>3414.82</v>
      </c>
      <c r="O1191" s="12">
        <v>9.799489669824295</v>
      </c>
      <c r="P1191" s="3">
        <v>28.990000000000002</v>
      </c>
    </row>
    <row r="1192" spans="1:16" x14ac:dyDescent="0.35">
      <c r="A1192" t="s">
        <v>0</v>
      </c>
      <c r="B1192" s="5">
        <v>82</v>
      </c>
      <c r="C1192">
        <v>1455</v>
      </c>
      <c r="D1192" s="3">
        <v>255.46</v>
      </c>
      <c r="E1192" s="3">
        <v>128.66999999999999</v>
      </c>
      <c r="F1192" s="3">
        <v>14.4</v>
      </c>
      <c r="G1192" s="3">
        <f t="shared" si="18"/>
        <v>8.935416666666665</v>
      </c>
      <c r="H1192" s="3">
        <v>27.96</v>
      </c>
      <c r="I1192" s="3">
        <v>0.28000000000000003</v>
      </c>
      <c r="J1192" s="3">
        <v>0.11</v>
      </c>
      <c r="K1192" s="3">
        <v>118.15</v>
      </c>
      <c r="L1192" s="3">
        <v>14.21</v>
      </c>
      <c r="M1192" s="3">
        <v>9246.27</v>
      </c>
      <c r="N1192" s="10">
        <v>3509.69</v>
      </c>
      <c r="O1192" s="12">
        <v>10.136508041636922</v>
      </c>
      <c r="P1192" s="3">
        <v>47.04</v>
      </c>
    </row>
    <row r="1193" spans="1:16" x14ac:dyDescent="0.35">
      <c r="A1193" t="s">
        <v>0</v>
      </c>
      <c r="B1193" s="5">
        <v>83</v>
      </c>
      <c r="C1193">
        <v>615</v>
      </c>
      <c r="D1193" s="3">
        <v>124.52</v>
      </c>
      <c r="E1193" s="3">
        <v>54.99</v>
      </c>
      <c r="F1193" s="3">
        <v>14.24</v>
      </c>
      <c r="G1193" s="3">
        <f t="shared" si="18"/>
        <v>3.8616573033707864</v>
      </c>
      <c r="H1193" s="3">
        <v>114.48</v>
      </c>
      <c r="I1193" s="3">
        <v>0.5</v>
      </c>
      <c r="J1193" s="3">
        <v>0.26</v>
      </c>
      <c r="K1193" s="3">
        <v>53.23</v>
      </c>
      <c r="L1193" s="3">
        <v>12.83</v>
      </c>
      <c r="M1193" s="3">
        <v>9273.66</v>
      </c>
      <c r="N1193" s="10">
        <v>3553.09</v>
      </c>
      <c r="O1193" s="12">
        <v>10.101610398174415</v>
      </c>
      <c r="P1193" s="3">
        <v>140.51999999999998</v>
      </c>
    </row>
    <row r="1194" spans="1:16" x14ac:dyDescent="0.35">
      <c r="A1194" t="s">
        <v>0</v>
      </c>
      <c r="B1194" s="5">
        <v>84</v>
      </c>
      <c r="C1194">
        <v>614</v>
      </c>
      <c r="D1194" s="3">
        <v>125.45</v>
      </c>
      <c r="E1194" s="3">
        <v>56.46</v>
      </c>
      <c r="F1194" s="3">
        <v>13.85</v>
      </c>
      <c r="G1194" s="3">
        <f t="shared" si="18"/>
        <v>4.0765342960288811</v>
      </c>
      <c r="H1194" s="3">
        <v>68.489999999999995</v>
      </c>
      <c r="I1194" s="3">
        <v>0.49</v>
      </c>
      <c r="J1194" s="3">
        <v>0.25</v>
      </c>
      <c r="K1194" s="3">
        <v>52.43</v>
      </c>
      <c r="L1194" s="3">
        <v>13.92</v>
      </c>
      <c r="M1194" s="3">
        <v>9267.32</v>
      </c>
      <c r="N1194" s="10">
        <v>3650.12</v>
      </c>
      <c r="O1194" s="12">
        <v>10.084027766500689</v>
      </c>
      <c r="P1194" s="3">
        <v>6.5100000000000051</v>
      </c>
    </row>
    <row r="1195" spans="1:16" x14ac:dyDescent="0.35">
      <c r="A1195" t="s">
        <v>0</v>
      </c>
      <c r="B1195" s="5">
        <v>85</v>
      </c>
      <c r="C1195">
        <v>837</v>
      </c>
      <c r="D1195" s="3">
        <v>152.97</v>
      </c>
      <c r="E1195" s="3">
        <v>70.94</v>
      </c>
      <c r="F1195" s="3">
        <v>15.02</v>
      </c>
      <c r="G1195" s="3">
        <f t="shared" si="18"/>
        <v>4.7230359520639151</v>
      </c>
      <c r="H1195" s="3">
        <v>12.83</v>
      </c>
      <c r="I1195" s="3">
        <v>0.45</v>
      </c>
      <c r="J1195" s="3">
        <v>0.21</v>
      </c>
      <c r="K1195" s="3">
        <v>66.709999999999994</v>
      </c>
      <c r="L1195" s="3">
        <v>13.87</v>
      </c>
      <c r="M1195" s="3">
        <v>9225.74</v>
      </c>
      <c r="N1195" s="10">
        <v>3618.34</v>
      </c>
      <c r="O1195" s="12">
        <v>10.128831900862227</v>
      </c>
      <c r="P1195" s="3">
        <v>62.17</v>
      </c>
    </row>
    <row r="1196" spans="1:16" x14ac:dyDescent="0.35">
      <c r="A1196" t="s">
        <v>0</v>
      </c>
      <c r="B1196" s="5">
        <v>86</v>
      </c>
      <c r="C1196">
        <v>886</v>
      </c>
      <c r="D1196" s="3">
        <v>166.64</v>
      </c>
      <c r="E1196" s="3">
        <v>78.010000000000005</v>
      </c>
      <c r="F1196" s="3">
        <v>14.46</v>
      </c>
      <c r="G1196" s="3">
        <f t="shared" si="18"/>
        <v>5.3948824343015218</v>
      </c>
      <c r="H1196" s="3">
        <v>28.64</v>
      </c>
      <c r="I1196" s="3">
        <v>0.4</v>
      </c>
      <c r="J1196" s="3">
        <v>0.19</v>
      </c>
      <c r="K1196" s="3">
        <v>71.84</v>
      </c>
      <c r="L1196" s="3">
        <v>15.6</v>
      </c>
      <c r="M1196" s="3">
        <v>9243.1200000000008</v>
      </c>
      <c r="N1196" s="10">
        <v>3631.56</v>
      </c>
      <c r="O1196" s="12">
        <v>10.110119513235219</v>
      </c>
      <c r="P1196" s="3">
        <v>46.36</v>
      </c>
    </row>
    <row r="1197" spans="1:16" x14ac:dyDescent="0.35">
      <c r="A1197" t="s">
        <v>0</v>
      </c>
      <c r="B1197" s="5">
        <v>87</v>
      </c>
      <c r="C1197">
        <v>1267</v>
      </c>
      <c r="D1197" s="3">
        <v>143.04</v>
      </c>
      <c r="E1197" s="3">
        <v>46.66</v>
      </c>
      <c r="F1197" s="3">
        <v>34.58</v>
      </c>
      <c r="G1197" s="3">
        <f t="shared" si="18"/>
        <v>1.3493348756506651</v>
      </c>
      <c r="H1197" s="3">
        <v>83.29</v>
      </c>
      <c r="I1197" s="3">
        <v>0.78</v>
      </c>
      <c r="J1197" s="3">
        <v>0.74</v>
      </c>
      <c r="K1197" s="3">
        <v>53.67</v>
      </c>
      <c r="L1197" s="3">
        <v>34.07</v>
      </c>
      <c r="M1197" s="3">
        <v>9301.84</v>
      </c>
      <c r="N1197" s="10">
        <v>3648.16</v>
      </c>
      <c r="O1197" s="12">
        <v>10.053623623727441</v>
      </c>
      <c r="P1197" s="3">
        <v>171.70999999999998</v>
      </c>
    </row>
    <row r="1198" spans="1:16" x14ac:dyDescent="0.35">
      <c r="A1198" t="s">
        <v>0</v>
      </c>
      <c r="B1198" s="5">
        <v>88</v>
      </c>
      <c r="C1198">
        <v>1541</v>
      </c>
      <c r="D1198" s="3">
        <v>211.33</v>
      </c>
      <c r="E1198" s="3">
        <v>98.94</v>
      </c>
      <c r="F1198" s="3">
        <v>19.829999999999998</v>
      </c>
      <c r="G1198" s="3">
        <f t="shared" si="18"/>
        <v>4.9894099848714069</v>
      </c>
      <c r="H1198" s="3">
        <v>130.6</v>
      </c>
      <c r="I1198" s="3">
        <v>0.43</v>
      </c>
      <c r="J1198" s="3">
        <v>0.2</v>
      </c>
      <c r="K1198" s="3">
        <v>92.28</v>
      </c>
      <c r="L1198" s="3">
        <v>18.829999999999998</v>
      </c>
      <c r="M1198" s="3">
        <v>9337.02</v>
      </c>
      <c r="N1198" s="10">
        <v>3620.87</v>
      </c>
      <c r="O1198" s="12">
        <v>10.028699458145962</v>
      </c>
      <c r="P1198" s="3">
        <v>124.4</v>
      </c>
    </row>
    <row r="1199" spans="1:16" x14ac:dyDescent="0.35">
      <c r="A1199" t="s">
        <v>0</v>
      </c>
      <c r="B1199" s="5">
        <v>89</v>
      </c>
      <c r="C1199">
        <v>636</v>
      </c>
      <c r="D1199" s="3">
        <v>108.34</v>
      </c>
      <c r="E1199" s="3">
        <v>41.53</v>
      </c>
      <c r="F1199" s="3">
        <v>19.5</v>
      </c>
      <c r="G1199" s="3">
        <f t="shared" si="18"/>
        <v>2.1297435897435899</v>
      </c>
      <c r="H1199" s="3">
        <v>72.989999999999995</v>
      </c>
      <c r="I1199" s="3">
        <v>0.68</v>
      </c>
      <c r="J1199" s="3">
        <v>0.47</v>
      </c>
      <c r="K1199" s="3">
        <v>41.11</v>
      </c>
      <c r="L1199" s="3">
        <v>18.34</v>
      </c>
      <c r="M1199" s="3">
        <v>9237.0499999999993</v>
      </c>
      <c r="N1199" s="10">
        <v>4529.3</v>
      </c>
      <c r="O1199" s="12">
        <v>9.9004074393604373</v>
      </c>
      <c r="P1199" s="3">
        <v>2.0100000000000051</v>
      </c>
    </row>
    <row r="1200" spans="1:16" x14ac:dyDescent="0.35">
      <c r="A1200" t="s">
        <v>0</v>
      </c>
      <c r="B1200" s="5">
        <v>90</v>
      </c>
      <c r="C1200">
        <v>1075</v>
      </c>
      <c r="D1200" s="3">
        <v>198.8</v>
      </c>
      <c r="E1200" s="3">
        <v>97.75</v>
      </c>
      <c r="F1200" s="3">
        <v>14</v>
      </c>
      <c r="G1200" s="3">
        <f t="shared" si="18"/>
        <v>6.9821428571428568</v>
      </c>
      <c r="H1200" s="3">
        <v>22.47</v>
      </c>
      <c r="I1200" s="3">
        <v>0.34</v>
      </c>
      <c r="J1200" s="3">
        <v>0.14000000000000001</v>
      </c>
      <c r="K1200" s="3">
        <v>89.99</v>
      </c>
      <c r="L1200" s="3">
        <v>12.46</v>
      </c>
      <c r="M1200" s="3">
        <v>8663.0400000000009</v>
      </c>
      <c r="N1200" s="10">
        <v>2818.21</v>
      </c>
      <c r="O1200" s="12">
        <v>10.823846109205503</v>
      </c>
      <c r="P1200" s="3">
        <v>52.53</v>
      </c>
    </row>
    <row r="1201" spans="1:16" x14ac:dyDescent="0.35">
      <c r="A1201" t="s">
        <v>0</v>
      </c>
      <c r="B1201" s="5">
        <v>91</v>
      </c>
      <c r="C1201">
        <v>544</v>
      </c>
      <c r="D1201" s="3">
        <v>125.6</v>
      </c>
      <c r="E1201" s="3">
        <v>58.37</v>
      </c>
      <c r="F1201" s="3">
        <v>11.87</v>
      </c>
      <c r="G1201" s="3">
        <f t="shared" si="18"/>
        <v>4.9174389216512218</v>
      </c>
      <c r="H1201" s="3">
        <v>57.95</v>
      </c>
      <c r="I1201" s="3">
        <v>0.43</v>
      </c>
      <c r="J1201" s="3">
        <v>0.2</v>
      </c>
      <c r="K1201" s="3">
        <v>54.78</v>
      </c>
      <c r="L1201" s="3">
        <v>11.83</v>
      </c>
      <c r="M1201" s="3">
        <v>8553.18</v>
      </c>
      <c r="N1201" s="10">
        <v>3003.01</v>
      </c>
      <c r="O1201" s="12">
        <v>10.877815416373252</v>
      </c>
      <c r="P1201" s="3">
        <v>17.049999999999997</v>
      </c>
    </row>
    <row r="1202" spans="1:16" x14ac:dyDescent="0.35">
      <c r="A1202" t="s">
        <v>0</v>
      </c>
      <c r="B1202" s="5">
        <v>92</v>
      </c>
      <c r="C1202">
        <v>4132</v>
      </c>
      <c r="D1202" s="3">
        <v>419.11</v>
      </c>
      <c r="E1202" s="3">
        <v>210.7</v>
      </c>
      <c r="F1202" s="3">
        <v>24.97</v>
      </c>
      <c r="G1202" s="3">
        <f t="shared" si="18"/>
        <v>8.4381257509010812</v>
      </c>
      <c r="H1202" s="3">
        <v>58.12</v>
      </c>
      <c r="I1202" s="3">
        <v>0.3</v>
      </c>
      <c r="J1202" s="3">
        <v>0.12</v>
      </c>
      <c r="K1202" s="3">
        <v>191.45</v>
      </c>
      <c r="L1202" s="3">
        <v>23.32</v>
      </c>
      <c r="M1202" s="3">
        <v>8526.5</v>
      </c>
      <c r="N1202" s="10">
        <v>3159.78</v>
      </c>
      <c r="O1202" s="12">
        <v>10.864107860210909</v>
      </c>
      <c r="P1202" s="3">
        <v>16.880000000000003</v>
      </c>
    </row>
    <row r="1203" spans="1:16" x14ac:dyDescent="0.35">
      <c r="A1203" t="s">
        <v>0</v>
      </c>
      <c r="B1203" s="5">
        <v>93</v>
      </c>
      <c r="C1203">
        <v>1767</v>
      </c>
      <c r="D1203" s="3">
        <v>260.91000000000003</v>
      </c>
      <c r="E1203" s="3">
        <v>127.23</v>
      </c>
      <c r="F1203" s="3">
        <v>17.68</v>
      </c>
      <c r="G1203" s="3">
        <f t="shared" si="18"/>
        <v>7.1962669683257925</v>
      </c>
      <c r="H1203" s="3">
        <v>30.75</v>
      </c>
      <c r="I1203" s="3">
        <v>0.33</v>
      </c>
      <c r="J1203" s="3">
        <v>0.14000000000000001</v>
      </c>
      <c r="K1203" s="3">
        <v>118.19</v>
      </c>
      <c r="L1203" s="3">
        <v>18.43</v>
      </c>
      <c r="M1203" s="3">
        <v>7697.25</v>
      </c>
      <c r="N1203" s="10">
        <v>2769.08</v>
      </c>
      <c r="O1203" s="12">
        <v>11.69939914944403</v>
      </c>
      <c r="P1203" s="3">
        <v>44.25</v>
      </c>
    </row>
    <row r="1204" spans="1:16" x14ac:dyDescent="0.35">
      <c r="A1204" t="s">
        <v>0</v>
      </c>
      <c r="B1204" s="5">
        <v>94</v>
      </c>
      <c r="C1204">
        <v>1647</v>
      </c>
      <c r="D1204" s="3">
        <v>234.15</v>
      </c>
      <c r="E1204" s="3">
        <v>111.97</v>
      </c>
      <c r="F1204" s="3">
        <v>18.73</v>
      </c>
      <c r="G1204" s="3">
        <f t="shared" si="18"/>
        <v>5.9781099839829146</v>
      </c>
      <c r="H1204" s="3">
        <v>79.709999999999994</v>
      </c>
      <c r="I1204" s="3">
        <v>0.38</v>
      </c>
      <c r="J1204" s="3">
        <v>0.17</v>
      </c>
      <c r="K1204" s="3">
        <v>105.04</v>
      </c>
      <c r="L1204" s="3">
        <v>19.04</v>
      </c>
      <c r="M1204" s="3">
        <v>7632.26</v>
      </c>
      <c r="N1204" s="10">
        <v>3298.49</v>
      </c>
      <c r="O1204" s="12">
        <v>11.63065297239106</v>
      </c>
      <c r="P1204" s="3">
        <v>175.29000000000002</v>
      </c>
    </row>
    <row r="1205" spans="1:16" x14ac:dyDescent="0.35">
      <c r="A1205" t="s">
        <v>0</v>
      </c>
      <c r="B1205" s="5">
        <v>95</v>
      </c>
      <c r="C1205">
        <v>973</v>
      </c>
      <c r="D1205" s="3">
        <v>146.21</v>
      </c>
      <c r="E1205" s="3">
        <v>60.26</v>
      </c>
      <c r="F1205" s="3">
        <v>20.56</v>
      </c>
      <c r="G1205" s="3">
        <f t="shared" si="18"/>
        <v>2.9309338521400781</v>
      </c>
      <c r="H1205" s="3">
        <v>57.82</v>
      </c>
      <c r="I1205" s="3">
        <v>0.56999999999999995</v>
      </c>
      <c r="J1205" s="3">
        <v>0.34</v>
      </c>
      <c r="K1205" s="3">
        <v>59.2</v>
      </c>
      <c r="L1205" s="3">
        <v>22.51</v>
      </c>
      <c r="M1205" s="3">
        <v>7646.9</v>
      </c>
      <c r="N1205" s="10">
        <v>3410.65</v>
      </c>
      <c r="O1205" s="12">
        <v>11.590680474061823</v>
      </c>
      <c r="P1205" s="3">
        <v>17.18</v>
      </c>
    </row>
    <row r="1206" spans="1:16" x14ac:dyDescent="0.35">
      <c r="A1206" t="s">
        <v>0</v>
      </c>
      <c r="B1206" s="5">
        <v>96</v>
      </c>
      <c r="C1206">
        <v>1735</v>
      </c>
      <c r="D1206" s="3">
        <v>229.81</v>
      </c>
      <c r="E1206" s="3">
        <v>108.92</v>
      </c>
      <c r="F1206" s="3">
        <v>20.28</v>
      </c>
      <c r="G1206" s="3">
        <f t="shared" si="18"/>
        <v>5.3708086785009863</v>
      </c>
      <c r="H1206" s="3">
        <v>88.37</v>
      </c>
      <c r="I1206" s="3">
        <v>0.41</v>
      </c>
      <c r="J1206" s="3">
        <v>0.19</v>
      </c>
      <c r="K1206" s="3">
        <v>100.04</v>
      </c>
      <c r="L1206" s="3">
        <v>18.84</v>
      </c>
      <c r="M1206" s="3">
        <v>7699.37</v>
      </c>
      <c r="N1206" s="10">
        <v>3522.99</v>
      </c>
      <c r="O1206" s="12">
        <v>11.516830604032011</v>
      </c>
      <c r="P1206" s="3">
        <v>166.63</v>
      </c>
    </row>
    <row r="1207" spans="1:16" x14ac:dyDescent="0.35">
      <c r="A1207" t="s">
        <v>0</v>
      </c>
      <c r="B1207" s="5">
        <v>97</v>
      </c>
      <c r="C1207">
        <v>3181</v>
      </c>
      <c r="D1207" s="3">
        <v>345.33</v>
      </c>
      <c r="E1207" s="3">
        <v>170.15</v>
      </c>
      <c r="F1207" s="3">
        <v>23.8</v>
      </c>
      <c r="G1207" s="3">
        <f t="shared" si="18"/>
        <v>7.1491596638655466</v>
      </c>
      <c r="H1207" s="3">
        <v>125.32</v>
      </c>
      <c r="I1207" s="3">
        <v>0.34</v>
      </c>
      <c r="J1207" s="3">
        <v>0.14000000000000001</v>
      </c>
      <c r="K1207" s="3">
        <v>157.81</v>
      </c>
      <c r="L1207" s="3">
        <v>21.53</v>
      </c>
      <c r="M1207" s="3">
        <v>7571.02</v>
      </c>
      <c r="N1207" s="10">
        <v>3711.2</v>
      </c>
      <c r="O1207" s="12">
        <v>11.586519721925947</v>
      </c>
      <c r="P1207" s="3">
        <v>129.68</v>
      </c>
    </row>
    <row r="1208" spans="1:16" x14ac:dyDescent="0.35">
      <c r="A1208" t="s">
        <v>0</v>
      </c>
      <c r="B1208" s="5">
        <v>98</v>
      </c>
      <c r="C1208">
        <v>2075</v>
      </c>
      <c r="D1208" s="3">
        <v>227.45</v>
      </c>
      <c r="E1208" s="3">
        <v>101.73</v>
      </c>
      <c r="F1208" s="3">
        <v>25.97</v>
      </c>
      <c r="G1208" s="3">
        <f t="shared" si="18"/>
        <v>3.9172121678860226</v>
      </c>
      <c r="H1208" s="3">
        <v>114.94</v>
      </c>
      <c r="I1208" s="3">
        <v>0.5</v>
      </c>
      <c r="J1208" s="3">
        <v>0.26</v>
      </c>
      <c r="K1208" s="3">
        <v>97.08</v>
      </c>
      <c r="L1208" s="3">
        <v>24.82</v>
      </c>
      <c r="M1208" s="3">
        <v>7333.03</v>
      </c>
      <c r="N1208" s="10">
        <v>3441.52</v>
      </c>
      <c r="O1208" s="12">
        <v>11.86400028440908</v>
      </c>
      <c r="P1208" s="3">
        <v>140.06</v>
      </c>
    </row>
    <row r="1209" spans="1:16" x14ac:dyDescent="0.35">
      <c r="A1209" t="s">
        <v>0</v>
      </c>
      <c r="B1209" s="5">
        <v>99</v>
      </c>
      <c r="C1209">
        <v>2298</v>
      </c>
      <c r="D1209" s="3">
        <v>226.13</v>
      </c>
      <c r="E1209" s="3">
        <v>97.36</v>
      </c>
      <c r="F1209" s="3">
        <v>30.05</v>
      </c>
      <c r="G1209" s="3">
        <f t="shared" si="18"/>
        <v>3.2399334442595671</v>
      </c>
      <c r="H1209" s="3">
        <v>127.28</v>
      </c>
      <c r="I1209" s="3">
        <v>0.56000000000000005</v>
      </c>
      <c r="J1209" s="3">
        <v>0.31</v>
      </c>
      <c r="K1209" s="3">
        <v>91.61</v>
      </c>
      <c r="L1209" s="3">
        <v>28.14</v>
      </c>
      <c r="M1209" s="3">
        <v>7828.58</v>
      </c>
      <c r="N1209" s="10">
        <v>3934.66</v>
      </c>
      <c r="O1209" s="12">
        <v>11.302612722261484</v>
      </c>
      <c r="P1209" s="3">
        <v>127.72</v>
      </c>
    </row>
    <row r="1210" spans="1:16" x14ac:dyDescent="0.35">
      <c r="A1210" t="s">
        <v>0</v>
      </c>
      <c r="B1210" s="5">
        <v>100</v>
      </c>
      <c r="C1210">
        <v>1395</v>
      </c>
      <c r="D1210" s="3">
        <v>224.21</v>
      </c>
      <c r="E1210" s="3">
        <v>109.79</v>
      </c>
      <c r="F1210" s="3">
        <v>16.18</v>
      </c>
      <c r="G1210" s="3">
        <f t="shared" si="18"/>
        <v>6.785537700865266</v>
      </c>
      <c r="H1210" s="3">
        <v>76.819999999999993</v>
      </c>
      <c r="I1210" s="3">
        <v>0.35</v>
      </c>
      <c r="J1210" s="3">
        <v>0.15</v>
      </c>
      <c r="K1210" s="3">
        <v>100.4</v>
      </c>
      <c r="L1210" s="3">
        <v>15.51</v>
      </c>
      <c r="M1210" s="3">
        <v>7930.6</v>
      </c>
      <c r="N1210" s="10">
        <v>4215.17</v>
      </c>
      <c r="O1210" s="12">
        <v>11.14414505268768</v>
      </c>
      <c r="P1210" s="3">
        <v>178.18</v>
      </c>
    </row>
    <row r="1211" spans="1:16" x14ac:dyDescent="0.35">
      <c r="A1211" t="s">
        <v>0</v>
      </c>
      <c r="B1211" s="5">
        <v>101</v>
      </c>
      <c r="C1211">
        <v>2187</v>
      </c>
      <c r="D1211" s="3">
        <v>223.59</v>
      </c>
      <c r="E1211" s="3">
        <v>97.5</v>
      </c>
      <c r="F1211" s="3">
        <v>28.56</v>
      </c>
      <c r="G1211" s="3">
        <f t="shared" si="18"/>
        <v>3.4138655462184877</v>
      </c>
      <c r="H1211" s="3">
        <v>5.68</v>
      </c>
      <c r="I1211" s="3">
        <v>0.55000000000000004</v>
      </c>
      <c r="J1211" s="3">
        <v>0.28999999999999998</v>
      </c>
      <c r="K1211" s="3">
        <v>91.41</v>
      </c>
      <c r="L1211" s="3">
        <v>26.26</v>
      </c>
      <c r="M1211" s="3">
        <v>7521.44</v>
      </c>
      <c r="N1211" s="10">
        <v>4399.57</v>
      </c>
      <c r="O1211" s="12">
        <v>11.465896885250199</v>
      </c>
      <c r="P1211" s="3">
        <v>69.319999999999993</v>
      </c>
    </row>
    <row r="1212" spans="1:16" x14ac:dyDescent="0.35">
      <c r="A1212" t="s">
        <v>0</v>
      </c>
      <c r="B1212" s="5">
        <v>102</v>
      </c>
      <c r="C1212">
        <v>3381</v>
      </c>
      <c r="D1212" s="3">
        <v>379.32</v>
      </c>
      <c r="E1212" s="3">
        <v>191.5</v>
      </c>
      <c r="F1212" s="3">
        <v>22.48</v>
      </c>
      <c r="G1212" s="3">
        <f t="shared" si="18"/>
        <v>8.5186832740213525</v>
      </c>
      <c r="H1212" s="3">
        <v>77.92</v>
      </c>
      <c r="I1212" s="3">
        <v>0.3</v>
      </c>
      <c r="J1212" s="3">
        <v>0.12</v>
      </c>
      <c r="K1212" s="3">
        <v>171.08</v>
      </c>
      <c r="L1212" s="3">
        <v>20.39</v>
      </c>
      <c r="M1212" s="3">
        <v>7060.41</v>
      </c>
      <c r="N1212" s="10">
        <v>4216.2700000000004</v>
      </c>
      <c r="O1212" s="12">
        <v>11.92215828771441</v>
      </c>
      <c r="P1212" s="3">
        <v>177.07999999999998</v>
      </c>
    </row>
    <row r="1213" spans="1:16" x14ac:dyDescent="0.35">
      <c r="A1213" t="s">
        <v>0</v>
      </c>
      <c r="B1213" s="5">
        <v>103</v>
      </c>
      <c r="C1213">
        <v>7235</v>
      </c>
      <c r="D1213" s="3">
        <v>575.19000000000005</v>
      </c>
      <c r="E1213" s="3">
        <v>292.7</v>
      </c>
      <c r="F1213" s="3">
        <v>31.47</v>
      </c>
      <c r="G1213" s="3">
        <f t="shared" si="18"/>
        <v>9.3009215125516356</v>
      </c>
      <c r="H1213" s="3">
        <v>93.83</v>
      </c>
      <c r="I1213" s="3">
        <v>0.27</v>
      </c>
      <c r="J1213" s="3">
        <v>0.11</v>
      </c>
      <c r="K1213" s="3">
        <v>263.87</v>
      </c>
      <c r="L1213" s="3">
        <v>28.79</v>
      </c>
      <c r="M1213" s="3">
        <v>7217.88</v>
      </c>
      <c r="N1213" s="10">
        <v>3861.04</v>
      </c>
      <c r="O1213" s="12">
        <v>11.866450833571839</v>
      </c>
      <c r="P1213" s="3">
        <v>161.17000000000002</v>
      </c>
    </row>
    <row r="1214" spans="1:16" x14ac:dyDescent="0.35">
      <c r="A1214" t="s">
        <v>0</v>
      </c>
      <c r="B1214" s="5">
        <v>104</v>
      </c>
      <c r="C1214">
        <v>2862</v>
      </c>
      <c r="D1214" s="3">
        <v>345.23</v>
      </c>
      <c r="E1214" s="3">
        <v>172.51</v>
      </c>
      <c r="F1214" s="3">
        <v>21.12</v>
      </c>
      <c r="G1214" s="3">
        <f t="shared" si="18"/>
        <v>8.1680871212121211</v>
      </c>
      <c r="H1214" s="3">
        <v>74.81</v>
      </c>
      <c r="I1214" s="3">
        <v>0.3</v>
      </c>
      <c r="J1214" s="3">
        <v>0.12</v>
      </c>
      <c r="K1214" s="3">
        <v>156.69999999999999</v>
      </c>
      <c r="L1214" s="3">
        <v>21.11</v>
      </c>
      <c r="M1214" s="3">
        <v>7206.32</v>
      </c>
      <c r="N1214" s="10">
        <v>4096.6099999999997</v>
      </c>
      <c r="O1214" s="12">
        <v>11.820336111439529</v>
      </c>
      <c r="P1214" s="3">
        <v>0.18999999999999773</v>
      </c>
    </row>
    <row r="1215" spans="1:16" x14ac:dyDescent="0.35">
      <c r="A1215" t="s">
        <v>0</v>
      </c>
      <c r="B1215" s="5">
        <v>105</v>
      </c>
      <c r="C1215">
        <v>1902</v>
      </c>
      <c r="D1215" s="3">
        <v>257.42</v>
      </c>
      <c r="E1215" s="3">
        <v>125.62</v>
      </c>
      <c r="F1215" s="3">
        <v>19.28</v>
      </c>
      <c r="G1215" s="3">
        <f t="shared" si="18"/>
        <v>6.5155601659751037</v>
      </c>
      <c r="H1215" s="3">
        <v>88.99</v>
      </c>
      <c r="I1215" s="3">
        <v>0.36</v>
      </c>
      <c r="J1215" s="3">
        <v>0.15</v>
      </c>
      <c r="K1215" s="3">
        <v>114.98</v>
      </c>
      <c r="L1215" s="3">
        <v>18.03</v>
      </c>
      <c r="M1215" s="3">
        <v>6902.02</v>
      </c>
      <c r="N1215" s="10">
        <v>4301.34</v>
      </c>
      <c r="O1215" s="12">
        <v>12.043431672398718</v>
      </c>
      <c r="P1215" s="3">
        <v>166.01</v>
      </c>
    </row>
    <row r="1216" spans="1:16" x14ac:dyDescent="0.35">
      <c r="A1216" t="s">
        <v>0</v>
      </c>
      <c r="B1216" s="5">
        <v>106</v>
      </c>
      <c r="C1216">
        <v>10302</v>
      </c>
      <c r="D1216" s="3">
        <v>495.29</v>
      </c>
      <c r="E1216" s="3">
        <v>200.77</v>
      </c>
      <c r="F1216" s="3">
        <v>65.33</v>
      </c>
      <c r="G1216" s="3">
        <f t="shared" si="18"/>
        <v>3.0731669983162408</v>
      </c>
      <c r="H1216" s="3">
        <v>79.180000000000007</v>
      </c>
      <c r="I1216" s="3">
        <v>0.53</v>
      </c>
      <c r="J1216" s="3">
        <v>0.33</v>
      </c>
      <c r="K1216" s="3">
        <v>214.15</v>
      </c>
      <c r="L1216" s="3">
        <v>72.59</v>
      </c>
      <c r="M1216" s="3">
        <v>6930.51</v>
      </c>
      <c r="N1216" s="10">
        <v>3852.43</v>
      </c>
      <c r="O1216" s="12">
        <v>12.125530960126492</v>
      </c>
      <c r="P1216" s="3">
        <v>175.82</v>
      </c>
    </row>
    <row r="1217" spans="1:16" x14ac:dyDescent="0.35">
      <c r="A1217" t="s">
        <v>0</v>
      </c>
      <c r="B1217" s="5">
        <v>107</v>
      </c>
      <c r="C1217">
        <v>6732</v>
      </c>
      <c r="D1217" s="3">
        <v>368.98</v>
      </c>
      <c r="E1217" s="3">
        <v>133.41999999999999</v>
      </c>
      <c r="F1217" s="3">
        <v>64.239999999999995</v>
      </c>
      <c r="G1217" s="3">
        <f t="shared" si="18"/>
        <v>2.076899128268991</v>
      </c>
      <c r="H1217" s="3">
        <v>56.29</v>
      </c>
      <c r="I1217" s="3">
        <v>0.62</v>
      </c>
      <c r="J1217" s="3">
        <v>0.48</v>
      </c>
      <c r="K1217" s="3">
        <v>156.28</v>
      </c>
      <c r="L1217" s="3">
        <v>62.48</v>
      </c>
      <c r="M1217" s="3">
        <v>7021.09</v>
      </c>
      <c r="N1217" s="10">
        <v>3706.57</v>
      </c>
      <c r="O1217" s="12">
        <v>12.079473353250002</v>
      </c>
      <c r="P1217" s="3">
        <v>18.71</v>
      </c>
    </row>
    <row r="1218" spans="1:16" x14ac:dyDescent="0.35">
      <c r="A1218" t="s">
        <v>0</v>
      </c>
      <c r="B1218" s="5">
        <v>108</v>
      </c>
      <c r="C1218">
        <v>1023</v>
      </c>
      <c r="D1218" s="3">
        <v>152.18</v>
      </c>
      <c r="E1218" s="3">
        <v>66.069999999999993</v>
      </c>
      <c r="F1218" s="3">
        <v>19.71</v>
      </c>
      <c r="G1218" s="3">
        <f t="shared" si="18"/>
        <v>3.3521055301877216</v>
      </c>
      <c r="H1218" s="3">
        <v>154.63</v>
      </c>
      <c r="I1218" s="3">
        <v>0.56000000000000005</v>
      </c>
      <c r="J1218" s="3">
        <v>0.3</v>
      </c>
      <c r="K1218" s="3">
        <v>61.62</v>
      </c>
      <c r="L1218" s="3">
        <v>17.88</v>
      </c>
      <c r="M1218" s="3">
        <v>6799.72</v>
      </c>
      <c r="N1218" s="10">
        <v>4248.55</v>
      </c>
      <c r="O1218" s="12">
        <v>12.147577292232354</v>
      </c>
      <c r="P1218" s="3">
        <v>100.37</v>
      </c>
    </row>
    <row r="1219" spans="1:16" x14ac:dyDescent="0.35">
      <c r="A1219" t="s">
        <v>0</v>
      </c>
      <c r="B1219" s="5">
        <v>109</v>
      </c>
      <c r="C1219">
        <v>1913</v>
      </c>
      <c r="D1219" s="3">
        <v>211.26</v>
      </c>
      <c r="E1219" s="3">
        <v>92.55</v>
      </c>
      <c r="F1219" s="3">
        <v>26.32</v>
      </c>
      <c r="G1219" s="3">
        <f t="shared" si="18"/>
        <v>3.516337386018237</v>
      </c>
      <c r="H1219" s="3">
        <v>65.84</v>
      </c>
      <c r="I1219" s="3">
        <v>0.54</v>
      </c>
      <c r="J1219" s="3">
        <v>0.28000000000000003</v>
      </c>
      <c r="K1219" s="3">
        <v>85.91</v>
      </c>
      <c r="L1219" s="3">
        <v>24.71</v>
      </c>
      <c r="M1219" s="3">
        <v>6851.71</v>
      </c>
      <c r="N1219" s="10">
        <v>3872.3</v>
      </c>
      <c r="O1219" s="12">
        <v>12.191245979279632</v>
      </c>
      <c r="P1219" s="3">
        <v>9.1599999999999966</v>
      </c>
    </row>
    <row r="1220" spans="1:16" x14ac:dyDescent="0.35">
      <c r="A1220" t="s">
        <v>0</v>
      </c>
      <c r="B1220" s="5">
        <v>110</v>
      </c>
      <c r="C1220">
        <v>1895</v>
      </c>
      <c r="D1220" s="3">
        <v>289.02999999999997</v>
      </c>
      <c r="E1220" s="3">
        <v>145.63999999999999</v>
      </c>
      <c r="F1220" s="3">
        <v>16.57</v>
      </c>
      <c r="G1220" s="3">
        <f t="shared" si="18"/>
        <v>8.7893783946891961</v>
      </c>
      <c r="H1220" s="3">
        <v>128.02000000000001</v>
      </c>
      <c r="I1220" s="3">
        <v>0.28999999999999998</v>
      </c>
      <c r="J1220" s="3">
        <v>0.11</v>
      </c>
      <c r="K1220" s="3">
        <v>132.91999999999999</v>
      </c>
      <c r="L1220" s="3">
        <v>15.26</v>
      </c>
      <c r="M1220" s="3">
        <v>6623.62</v>
      </c>
      <c r="N1220" s="10">
        <v>4096.8100000000004</v>
      </c>
      <c r="O1220" s="12">
        <v>12.341440940300284</v>
      </c>
      <c r="P1220" s="3">
        <v>126.97999999999999</v>
      </c>
    </row>
    <row r="1221" spans="1:16" x14ac:dyDescent="0.35">
      <c r="A1221" t="s">
        <v>0</v>
      </c>
      <c r="B1221" s="5">
        <v>111</v>
      </c>
      <c r="C1221">
        <v>2060</v>
      </c>
      <c r="D1221" s="3">
        <v>281.45</v>
      </c>
      <c r="E1221" s="3">
        <v>139.68</v>
      </c>
      <c r="F1221" s="3">
        <v>18.78</v>
      </c>
      <c r="G1221" s="3">
        <f t="shared" si="18"/>
        <v>7.4376996805111819</v>
      </c>
      <c r="H1221" s="3">
        <v>100.52</v>
      </c>
      <c r="I1221" s="3">
        <v>0.33</v>
      </c>
      <c r="J1221" s="3">
        <v>0.13</v>
      </c>
      <c r="K1221" s="3">
        <v>126.18</v>
      </c>
      <c r="L1221" s="3">
        <v>17.86</v>
      </c>
      <c r="M1221" s="3">
        <v>6777.94</v>
      </c>
      <c r="N1221" s="10">
        <v>4121.92</v>
      </c>
      <c r="O1221" s="12">
        <v>12.197403329434126</v>
      </c>
      <c r="P1221" s="3">
        <v>154.48000000000002</v>
      </c>
    </row>
    <row r="1222" spans="1:16" x14ac:dyDescent="0.35">
      <c r="A1222" t="s">
        <v>0</v>
      </c>
      <c r="B1222" s="5">
        <v>112</v>
      </c>
      <c r="C1222">
        <v>2446</v>
      </c>
      <c r="D1222" s="3">
        <v>276.89999999999998</v>
      </c>
      <c r="E1222" s="3">
        <v>132.57</v>
      </c>
      <c r="F1222" s="3">
        <v>23.49</v>
      </c>
      <c r="G1222" s="3">
        <f t="shared" ref="G1222:G1285" si="19">E1222/F1222</f>
        <v>5.6436781609195403</v>
      </c>
      <c r="H1222" s="3">
        <v>22.16</v>
      </c>
      <c r="I1222" s="3">
        <v>0.4</v>
      </c>
      <c r="J1222" s="3">
        <v>0.18</v>
      </c>
      <c r="K1222" s="3">
        <v>121.26</v>
      </c>
      <c r="L1222" s="3">
        <v>21.16</v>
      </c>
      <c r="M1222" s="3">
        <v>7043.66</v>
      </c>
      <c r="N1222" s="10">
        <v>3630.12</v>
      </c>
      <c r="O1222" s="12">
        <v>12.077608325563657</v>
      </c>
      <c r="P1222" s="3">
        <v>52.84</v>
      </c>
    </row>
    <row r="1223" spans="1:16" x14ac:dyDescent="0.35">
      <c r="A1223" t="s">
        <v>0</v>
      </c>
      <c r="B1223" s="5">
        <v>113</v>
      </c>
      <c r="C1223">
        <v>1307</v>
      </c>
      <c r="D1223" s="3">
        <v>229.57</v>
      </c>
      <c r="E1223" s="3">
        <v>114.57</v>
      </c>
      <c r="F1223" s="3">
        <v>14.53</v>
      </c>
      <c r="G1223" s="3">
        <f t="shared" si="19"/>
        <v>7.8850653819683414</v>
      </c>
      <c r="H1223" s="3">
        <v>168.93</v>
      </c>
      <c r="I1223" s="3">
        <v>0.31</v>
      </c>
      <c r="J1223" s="3">
        <v>0.13</v>
      </c>
      <c r="K1223" s="3">
        <v>103.24</v>
      </c>
      <c r="L1223" s="3">
        <v>13.14</v>
      </c>
      <c r="M1223" s="3">
        <v>7217.57</v>
      </c>
      <c r="N1223" s="10">
        <v>3179.88</v>
      </c>
      <c r="O1223" s="12">
        <v>12.029966220394231</v>
      </c>
      <c r="P1223" s="3">
        <v>86.07</v>
      </c>
    </row>
    <row r="1224" spans="1:16" x14ac:dyDescent="0.35">
      <c r="A1224" t="s">
        <v>0</v>
      </c>
      <c r="B1224" s="5">
        <v>114</v>
      </c>
      <c r="C1224">
        <v>3668</v>
      </c>
      <c r="D1224" s="3">
        <v>311.06</v>
      </c>
      <c r="E1224" s="3">
        <v>142.63</v>
      </c>
      <c r="F1224" s="3">
        <v>32.74</v>
      </c>
      <c r="G1224" s="3">
        <f t="shared" si="19"/>
        <v>4.3564447159437991</v>
      </c>
      <c r="H1224" s="3">
        <v>72.930000000000007</v>
      </c>
      <c r="I1224" s="3">
        <v>0.48</v>
      </c>
      <c r="J1224" s="3">
        <v>0.23</v>
      </c>
      <c r="K1224" s="3">
        <v>132.1</v>
      </c>
      <c r="L1224" s="3">
        <v>29.2</v>
      </c>
      <c r="M1224" s="3">
        <v>6360.33</v>
      </c>
      <c r="N1224" s="10">
        <v>3025.86</v>
      </c>
      <c r="O1224" s="12">
        <v>12.833571372852317</v>
      </c>
      <c r="P1224" s="3">
        <v>2.0699999999999932</v>
      </c>
    </row>
    <row r="1225" spans="1:16" x14ac:dyDescent="0.35">
      <c r="A1225" t="s">
        <v>0</v>
      </c>
      <c r="B1225" s="5">
        <v>115</v>
      </c>
      <c r="C1225">
        <v>1538</v>
      </c>
      <c r="D1225" s="3">
        <v>247.84</v>
      </c>
      <c r="E1225" s="3">
        <v>122.65</v>
      </c>
      <c r="F1225" s="3">
        <v>15.97</v>
      </c>
      <c r="G1225" s="3">
        <f t="shared" si="19"/>
        <v>7.6800250469630562</v>
      </c>
      <c r="H1225" s="3">
        <v>89.12</v>
      </c>
      <c r="I1225" s="3">
        <v>0.31</v>
      </c>
      <c r="J1225" s="3">
        <v>0.13</v>
      </c>
      <c r="K1225" s="3">
        <v>112.64</v>
      </c>
      <c r="L1225" s="3">
        <v>16</v>
      </c>
      <c r="M1225" s="3">
        <v>6091</v>
      </c>
      <c r="N1225" s="10">
        <v>2852.47</v>
      </c>
      <c r="O1225" s="12">
        <v>13.11600603676413</v>
      </c>
      <c r="P1225" s="3">
        <v>165.88</v>
      </c>
    </row>
    <row r="1226" spans="1:16" x14ac:dyDescent="0.35">
      <c r="A1226" t="s">
        <v>0</v>
      </c>
      <c r="B1226" s="5">
        <v>116</v>
      </c>
      <c r="C1226">
        <v>3646</v>
      </c>
      <c r="D1226" s="3">
        <v>375.15</v>
      </c>
      <c r="E1226" s="3">
        <v>185.24</v>
      </c>
      <c r="F1226" s="3">
        <v>25.06</v>
      </c>
      <c r="G1226" s="3">
        <f t="shared" si="19"/>
        <v>7.3918595371109346</v>
      </c>
      <c r="H1226" s="3">
        <v>99.52</v>
      </c>
      <c r="I1226" s="3">
        <v>0.33</v>
      </c>
      <c r="J1226" s="3">
        <v>0.14000000000000001</v>
      </c>
      <c r="K1226" s="3">
        <v>170</v>
      </c>
      <c r="L1226" s="3">
        <v>24.41</v>
      </c>
      <c r="M1226" s="3">
        <v>6268.15</v>
      </c>
      <c r="N1226" s="10">
        <v>3277.23</v>
      </c>
      <c r="O1226" s="12">
        <v>12.855774798130005</v>
      </c>
      <c r="P1226" s="3">
        <v>155.48000000000002</v>
      </c>
    </row>
    <row r="1227" spans="1:16" x14ac:dyDescent="0.35">
      <c r="A1227" t="s">
        <v>0</v>
      </c>
      <c r="B1227" s="5">
        <v>117</v>
      </c>
      <c r="C1227">
        <v>1090</v>
      </c>
      <c r="D1227" s="3">
        <v>162.74</v>
      </c>
      <c r="E1227" s="3">
        <v>71.95</v>
      </c>
      <c r="F1227" s="3">
        <v>19.29</v>
      </c>
      <c r="G1227" s="3">
        <f t="shared" si="19"/>
        <v>3.7299118714359776</v>
      </c>
      <c r="H1227" s="3">
        <v>108.08</v>
      </c>
      <c r="I1227" s="3">
        <v>0.52</v>
      </c>
      <c r="J1227" s="3">
        <v>0.27</v>
      </c>
      <c r="K1227" s="3">
        <v>68.180000000000007</v>
      </c>
      <c r="L1227" s="3">
        <v>18.55</v>
      </c>
      <c r="M1227" s="3">
        <v>6351.08</v>
      </c>
      <c r="N1227" s="10">
        <v>3633.78</v>
      </c>
      <c r="O1227" s="12">
        <v>12.696157983958296</v>
      </c>
      <c r="P1227" s="3">
        <v>146.92000000000002</v>
      </c>
    </row>
    <row r="1228" spans="1:16" x14ac:dyDescent="0.35">
      <c r="A1228" t="s">
        <v>0</v>
      </c>
      <c r="B1228" s="5">
        <v>118</v>
      </c>
      <c r="C1228">
        <v>2594</v>
      </c>
      <c r="D1228" s="3">
        <v>253.26</v>
      </c>
      <c r="E1228" s="3">
        <v>113.44</v>
      </c>
      <c r="F1228" s="3">
        <v>29.11</v>
      </c>
      <c r="G1228" s="3">
        <f t="shared" si="19"/>
        <v>3.896942631398145</v>
      </c>
      <c r="H1228" s="3">
        <v>175.35</v>
      </c>
      <c r="I1228" s="3">
        <v>0.51</v>
      </c>
      <c r="J1228" s="3">
        <v>0.26</v>
      </c>
      <c r="K1228" s="3">
        <v>105.38</v>
      </c>
      <c r="L1228" s="3">
        <v>28.19</v>
      </c>
      <c r="M1228" s="3">
        <v>6475.49</v>
      </c>
      <c r="N1228" s="10">
        <v>4444.8900000000003</v>
      </c>
      <c r="O1228" s="12">
        <v>12.390508402734472</v>
      </c>
      <c r="P1228" s="3">
        <v>79.650000000000006</v>
      </c>
    </row>
    <row r="1229" spans="1:16" x14ac:dyDescent="0.35">
      <c r="A1229" t="s">
        <v>0</v>
      </c>
      <c r="B1229" s="5">
        <v>119</v>
      </c>
      <c r="C1229">
        <v>2619</v>
      </c>
      <c r="D1229" s="3">
        <v>313.56</v>
      </c>
      <c r="E1229" s="3">
        <v>150.69999999999999</v>
      </c>
      <c r="F1229" s="3">
        <v>22.13</v>
      </c>
      <c r="G1229" s="3">
        <f t="shared" si="19"/>
        <v>6.8097605061003161</v>
      </c>
      <c r="H1229" s="3">
        <v>77.58</v>
      </c>
      <c r="I1229" s="3">
        <v>0.33</v>
      </c>
      <c r="J1229" s="3">
        <v>0.15</v>
      </c>
      <c r="K1229" s="3">
        <v>145.12</v>
      </c>
      <c r="L1229" s="3">
        <v>22.94</v>
      </c>
      <c r="M1229" s="3">
        <v>6052.88</v>
      </c>
      <c r="N1229" s="10">
        <v>4522.8</v>
      </c>
      <c r="O1229" s="12">
        <v>12.74980962647899</v>
      </c>
      <c r="P1229" s="3">
        <v>177.42000000000002</v>
      </c>
    </row>
    <row r="1230" spans="1:16" x14ac:dyDescent="0.35">
      <c r="A1230" t="s">
        <v>0</v>
      </c>
      <c r="B1230" s="5">
        <v>120</v>
      </c>
      <c r="C1230">
        <v>841</v>
      </c>
      <c r="D1230" s="3">
        <v>141.47999999999999</v>
      </c>
      <c r="E1230" s="3">
        <v>62.4</v>
      </c>
      <c r="F1230" s="3">
        <v>17.16</v>
      </c>
      <c r="G1230" s="3">
        <f t="shared" si="19"/>
        <v>3.6363636363636362</v>
      </c>
      <c r="H1230" s="3">
        <v>164.95</v>
      </c>
      <c r="I1230" s="3">
        <v>0.53</v>
      </c>
      <c r="J1230" s="3">
        <v>0.27</v>
      </c>
      <c r="K1230" s="3">
        <v>58</v>
      </c>
      <c r="L1230" s="3">
        <v>16.2</v>
      </c>
      <c r="M1230" s="3">
        <v>5805.64</v>
      </c>
      <c r="N1230" s="10">
        <v>4489.01</v>
      </c>
      <c r="O1230" s="12">
        <v>12.97903277168799</v>
      </c>
      <c r="P1230" s="3">
        <v>90.050000000000011</v>
      </c>
    </row>
    <row r="1231" spans="1:16" x14ac:dyDescent="0.35">
      <c r="A1231" t="s">
        <v>0</v>
      </c>
      <c r="B1231" s="5">
        <v>121</v>
      </c>
      <c r="C1231">
        <v>1428</v>
      </c>
      <c r="D1231" s="3">
        <v>170.21</v>
      </c>
      <c r="E1231" s="3">
        <v>69.16</v>
      </c>
      <c r="F1231" s="3">
        <v>26.29</v>
      </c>
      <c r="G1231" s="3">
        <f t="shared" si="19"/>
        <v>2.6306580448839862</v>
      </c>
      <c r="H1231" s="3">
        <v>144.36000000000001</v>
      </c>
      <c r="I1231" s="3">
        <v>0.62</v>
      </c>
      <c r="J1231" s="3">
        <v>0.38</v>
      </c>
      <c r="K1231" s="3">
        <v>70</v>
      </c>
      <c r="L1231" s="3">
        <v>25.32</v>
      </c>
      <c r="M1231" s="3">
        <v>5823.69</v>
      </c>
      <c r="N1231" s="10">
        <v>4457.47</v>
      </c>
      <c r="O1231" s="12">
        <v>12.970447763834306</v>
      </c>
      <c r="P1231" s="3">
        <v>110.63999999999999</v>
      </c>
    </row>
    <row r="1232" spans="1:16" x14ac:dyDescent="0.35">
      <c r="A1232" t="s">
        <v>0</v>
      </c>
      <c r="B1232" s="5">
        <v>122</v>
      </c>
      <c r="C1232">
        <v>1366</v>
      </c>
      <c r="D1232" s="3">
        <v>183.69</v>
      </c>
      <c r="E1232" s="3">
        <v>79.03</v>
      </c>
      <c r="F1232" s="3">
        <v>22.01</v>
      </c>
      <c r="G1232" s="3">
        <f t="shared" si="19"/>
        <v>3.590640617900954</v>
      </c>
      <c r="H1232" s="3">
        <v>45.88</v>
      </c>
      <c r="I1232" s="3">
        <v>0.51</v>
      </c>
      <c r="J1232" s="3">
        <v>0.28000000000000003</v>
      </c>
      <c r="K1232" s="3">
        <v>79.92</v>
      </c>
      <c r="L1232" s="3">
        <v>23.66</v>
      </c>
      <c r="M1232" s="3">
        <v>5819.28</v>
      </c>
      <c r="N1232" s="10">
        <v>3656.42</v>
      </c>
      <c r="O1232" s="12">
        <v>13.166361401772546</v>
      </c>
      <c r="P1232" s="3">
        <v>29.119999999999997</v>
      </c>
    </row>
    <row r="1233" spans="1:16" x14ac:dyDescent="0.35">
      <c r="A1233" t="s">
        <v>0</v>
      </c>
      <c r="B1233" s="5">
        <v>123</v>
      </c>
      <c r="C1233">
        <v>832</v>
      </c>
      <c r="D1233" s="3">
        <v>163.01</v>
      </c>
      <c r="E1233" s="3">
        <v>75.91</v>
      </c>
      <c r="F1233" s="3">
        <v>13.96</v>
      </c>
      <c r="G1233" s="3">
        <f t="shared" si="19"/>
        <v>5.4376790830945554</v>
      </c>
      <c r="H1233" s="3">
        <v>149.71</v>
      </c>
      <c r="I1233" s="3">
        <v>0.39</v>
      </c>
      <c r="J1233" s="3">
        <v>0.18</v>
      </c>
      <c r="K1233" s="3">
        <v>75.430000000000007</v>
      </c>
      <c r="L1233" s="3">
        <v>12.7</v>
      </c>
      <c r="M1233" s="3">
        <v>5753.56</v>
      </c>
      <c r="N1233" s="10">
        <v>3643.22</v>
      </c>
      <c r="O1233" s="12">
        <v>13.228303120938357</v>
      </c>
      <c r="P1233" s="3">
        <v>105.28999999999999</v>
      </c>
    </row>
    <row r="1234" spans="1:16" x14ac:dyDescent="0.35">
      <c r="A1234" t="s">
        <v>0</v>
      </c>
      <c r="B1234" s="5">
        <v>124</v>
      </c>
      <c r="C1234">
        <v>1276</v>
      </c>
      <c r="D1234" s="3">
        <v>195.44</v>
      </c>
      <c r="E1234" s="3">
        <v>92.19</v>
      </c>
      <c r="F1234" s="3">
        <v>17.62</v>
      </c>
      <c r="G1234" s="3">
        <f t="shared" si="19"/>
        <v>5.2321225879682176</v>
      </c>
      <c r="H1234" s="3">
        <v>87.64</v>
      </c>
      <c r="I1234" s="3">
        <v>0.42</v>
      </c>
      <c r="J1234" s="3">
        <v>0.19</v>
      </c>
      <c r="K1234" s="3">
        <v>84.85</v>
      </c>
      <c r="L1234" s="3">
        <v>17.04</v>
      </c>
      <c r="M1234" s="3">
        <v>5710.82</v>
      </c>
      <c r="N1234" s="10">
        <v>3562.72</v>
      </c>
      <c r="O1234" s="12">
        <v>13.285820345888688</v>
      </c>
      <c r="P1234" s="3">
        <v>167.36</v>
      </c>
    </row>
    <row r="1235" spans="1:16" x14ac:dyDescent="0.35">
      <c r="A1235" t="s">
        <v>0</v>
      </c>
      <c r="B1235" s="5">
        <v>125</v>
      </c>
      <c r="C1235">
        <v>1195</v>
      </c>
      <c r="D1235" s="3">
        <v>175.69</v>
      </c>
      <c r="E1235" s="3">
        <v>78.819999999999993</v>
      </c>
      <c r="F1235" s="3">
        <v>19.3</v>
      </c>
      <c r="G1235" s="3">
        <f t="shared" si="19"/>
        <v>4.0839378238341961</v>
      </c>
      <c r="H1235" s="3">
        <v>56.39</v>
      </c>
      <c r="I1235" s="3">
        <v>0.49</v>
      </c>
      <c r="J1235" s="3">
        <v>0.24</v>
      </c>
      <c r="K1235" s="3">
        <v>76.319999999999993</v>
      </c>
      <c r="L1235" s="3">
        <v>17.760000000000002</v>
      </c>
      <c r="M1235" s="3">
        <v>5736.43</v>
      </c>
      <c r="N1235" s="10">
        <v>3736.97</v>
      </c>
      <c r="O1235" s="12">
        <v>13.221156846795742</v>
      </c>
      <c r="P1235" s="3">
        <v>18.61</v>
      </c>
    </row>
    <row r="1236" spans="1:16" x14ac:dyDescent="0.35">
      <c r="A1236" t="s">
        <v>0</v>
      </c>
      <c r="B1236" s="5">
        <v>126</v>
      </c>
      <c r="C1236">
        <v>969</v>
      </c>
      <c r="D1236" s="3">
        <v>161.68</v>
      </c>
      <c r="E1236" s="3">
        <v>73.5</v>
      </c>
      <c r="F1236" s="3">
        <v>16.79</v>
      </c>
      <c r="G1236" s="3">
        <f t="shared" si="19"/>
        <v>4.377605717689101</v>
      </c>
      <c r="H1236" s="3">
        <v>2.13</v>
      </c>
      <c r="I1236" s="3">
        <v>0.47</v>
      </c>
      <c r="J1236" s="3">
        <v>0.23</v>
      </c>
      <c r="K1236" s="3">
        <v>71.81</v>
      </c>
      <c r="L1236" s="3">
        <v>15.81</v>
      </c>
      <c r="M1236" s="3">
        <v>5749.31</v>
      </c>
      <c r="N1236" s="10">
        <v>3200.47</v>
      </c>
      <c r="O1236" s="12">
        <v>13.338208044068798</v>
      </c>
      <c r="P1236" s="3">
        <v>72.87</v>
      </c>
    </row>
    <row r="1237" spans="1:16" x14ac:dyDescent="0.35">
      <c r="A1237" t="s">
        <v>0</v>
      </c>
      <c r="B1237" s="5">
        <v>127</v>
      </c>
      <c r="C1237">
        <v>1237</v>
      </c>
      <c r="D1237" s="3">
        <v>196.11</v>
      </c>
      <c r="E1237" s="3">
        <v>91.92</v>
      </c>
      <c r="F1237" s="3">
        <v>17.13</v>
      </c>
      <c r="G1237" s="3">
        <f t="shared" si="19"/>
        <v>5.3660245183887918</v>
      </c>
      <c r="H1237" s="3">
        <v>35.53</v>
      </c>
      <c r="I1237" s="3">
        <v>0.4</v>
      </c>
      <c r="J1237" s="3">
        <v>0.19</v>
      </c>
      <c r="K1237" s="3">
        <v>88.1</v>
      </c>
      <c r="L1237" s="3">
        <v>17.54</v>
      </c>
      <c r="M1237" s="3">
        <v>5823.8</v>
      </c>
      <c r="N1237" s="10">
        <v>3095.67</v>
      </c>
      <c r="O1237" s="12">
        <v>13.296701026593304</v>
      </c>
      <c r="P1237" s="3">
        <v>39.47</v>
      </c>
    </row>
    <row r="1238" spans="1:16" x14ac:dyDescent="0.35">
      <c r="A1238" t="s">
        <v>0</v>
      </c>
      <c r="B1238" s="5">
        <v>128</v>
      </c>
      <c r="C1238">
        <v>494</v>
      </c>
      <c r="D1238" s="3">
        <v>112.86</v>
      </c>
      <c r="E1238" s="3">
        <v>47.2</v>
      </c>
      <c r="F1238" s="3">
        <v>13.33</v>
      </c>
      <c r="G1238" s="3">
        <f t="shared" si="19"/>
        <v>3.5408852213053263</v>
      </c>
      <c r="H1238" s="3">
        <v>159.53</v>
      </c>
      <c r="I1238" s="3">
        <v>0.49</v>
      </c>
      <c r="J1238" s="3">
        <v>0.28000000000000003</v>
      </c>
      <c r="K1238" s="3">
        <v>48.51</v>
      </c>
      <c r="L1238" s="3">
        <v>13.49</v>
      </c>
      <c r="M1238" s="3">
        <v>5864.45</v>
      </c>
      <c r="N1238" s="10">
        <v>3108.13</v>
      </c>
      <c r="O1238" s="12">
        <v>13.257358646833463</v>
      </c>
      <c r="P1238" s="3">
        <v>95.47</v>
      </c>
    </row>
    <row r="1239" spans="1:16" x14ac:dyDescent="0.35">
      <c r="A1239" t="s">
        <v>0</v>
      </c>
      <c r="B1239" s="5">
        <v>129</v>
      </c>
      <c r="C1239">
        <v>1174</v>
      </c>
      <c r="D1239" s="3">
        <v>140.05000000000001</v>
      </c>
      <c r="E1239" s="3">
        <v>47.33</v>
      </c>
      <c r="F1239" s="3">
        <v>31.58</v>
      </c>
      <c r="G1239" s="3">
        <f t="shared" si="19"/>
        <v>1.4987333755541483</v>
      </c>
      <c r="H1239" s="3">
        <v>26.03</v>
      </c>
      <c r="I1239" s="3">
        <v>0.75</v>
      </c>
      <c r="J1239" s="3">
        <v>0.67</v>
      </c>
      <c r="K1239" s="3">
        <v>52.09</v>
      </c>
      <c r="L1239" s="3">
        <v>28.26</v>
      </c>
      <c r="M1239" s="3">
        <v>5529.78</v>
      </c>
      <c r="N1239" s="10">
        <v>2742.86</v>
      </c>
      <c r="O1239" s="12">
        <v>13.644215340248977</v>
      </c>
      <c r="P1239" s="3">
        <v>48.97</v>
      </c>
    </row>
    <row r="1240" spans="1:16" x14ac:dyDescent="0.35">
      <c r="A1240" t="s">
        <v>0</v>
      </c>
      <c r="B1240" s="5">
        <v>130</v>
      </c>
      <c r="C1240">
        <v>2014</v>
      </c>
      <c r="D1240" s="3">
        <v>269.3</v>
      </c>
      <c r="E1240" s="3">
        <v>132.12</v>
      </c>
      <c r="F1240" s="3">
        <v>19.41</v>
      </c>
      <c r="G1240" s="3">
        <f t="shared" si="19"/>
        <v>6.8068006182380216</v>
      </c>
      <c r="H1240" s="3">
        <v>94.29</v>
      </c>
      <c r="I1240" s="3">
        <v>0.35</v>
      </c>
      <c r="J1240" s="3">
        <v>0.15</v>
      </c>
      <c r="K1240" s="3">
        <v>120.27</v>
      </c>
      <c r="L1240" s="3">
        <v>18.09</v>
      </c>
      <c r="M1240" s="3">
        <v>5186.3999999999996</v>
      </c>
      <c r="N1240" s="10">
        <v>2982.47</v>
      </c>
      <c r="O1240" s="12">
        <v>13.893904209539835</v>
      </c>
      <c r="P1240" s="3">
        <v>160.70999999999998</v>
      </c>
    </row>
    <row r="1241" spans="1:16" x14ac:dyDescent="0.35">
      <c r="A1241" t="s">
        <v>0</v>
      </c>
      <c r="B1241" s="5">
        <v>131</v>
      </c>
      <c r="C1241">
        <v>1106</v>
      </c>
      <c r="D1241" s="3">
        <v>209.95</v>
      </c>
      <c r="E1241" s="3">
        <v>103.56</v>
      </c>
      <c r="F1241" s="3">
        <v>13.6</v>
      </c>
      <c r="G1241" s="3">
        <f t="shared" si="19"/>
        <v>7.6147058823529417</v>
      </c>
      <c r="H1241" s="3">
        <v>97.57</v>
      </c>
      <c r="I1241" s="3">
        <v>0.32</v>
      </c>
      <c r="J1241" s="3">
        <v>0.13</v>
      </c>
      <c r="K1241" s="3">
        <v>95.08</v>
      </c>
      <c r="L1241" s="3">
        <v>14.13</v>
      </c>
      <c r="M1241" s="3">
        <v>5226.34</v>
      </c>
      <c r="N1241" s="10">
        <v>3479.86</v>
      </c>
      <c r="O1241" s="12">
        <v>13.738984688849531</v>
      </c>
      <c r="P1241" s="3">
        <v>157.43</v>
      </c>
    </row>
    <row r="1242" spans="1:16" x14ac:dyDescent="0.35">
      <c r="A1242" t="s">
        <v>0</v>
      </c>
      <c r="B1242" s="5">
        <v>132</v>
      </c>
      <c r="C1242">
        <v>757</v>
      </c>
      <c r="D1242" s="3">
        <v>159.49</v>
      </c>
      <c r="E1242" s="3">
        <v>74.459999999999994</v>
      </c>
      <c r="F1242" s="3">
        <v>12.94</v>
      </c>
      <c r="G1242" s="3">
        <f t="shared" si="19"/>
        <v>5.7542503863987635</v>
      </c>
      <c r="H1242" s="3">
        <v>67.260000000000005</v>
      </c>
      <c r="I1242" s="3">
        <v>0.37</v>
      </c>
      <c r="J1242" s="3">
        <v>0.17</v>
      </c>
      <c r="K1242" s="3">
        <v>72.28</v>
      </c>
      <c r="L1242" s="3">
        <v>13.37</v>
      </c>
      <c r="M1242" s="3">
        <v>5260.64</v>
      </c>
      <c r="N1242" s="10">
        <v>3459.8</v>
      </c>
      <c r="O1242" s="12">
        <v>13.713114924222721</v>
      </c>
      <c r="P1242" s="3">
        <v>7.7399999999999949</v>
      </c>
    </row>
    <row r="1243" spans="1:16" x14ac:dyDescent="0.35">
      <c r="A1243" t="s">
        <v>0</v>
      </c>
      <c r="B1243" s="5">
        <v>133</v>
      </c>
      <c r="C1243">
        <v>1093</v>
      </c>
      <c r="D1243" s="3">
        <v>176.22</v>
      </c>
      <c r="E1243" s="3">
        <v>81.42</v>
      </c>
      <c r="F1243" s="3">
        <v>17.09</v>
      </c>
      <c r="G1243" s="3">
        <f t="shared" si="19"/>
        <v>4.7641895845523701</v>
      </c>
      <c r="H1243" s="3">
        <v>17.559999999999999</v>
      </c>
      <c r="I1243" s="3">
        <v>0.44</v>
      </c>
      <c r="J1243" s="3">
        <v>0.21</v>
      </c>
      <c r="K1243" s="3">
        <v>76.540000000000006</v>
      </c>
      <c r="L1243" s="3">
        <v>16.010000000000002</v>
      </c>
      <c r="M1243" s="3">
        <v>5366.54</v>
      </c>
      <c r="N1243" s="10">
        <v>3726.31</v>
      </c>
      <c r="O1243" s="12">
        <v>13.554532138376157</v>
      </c>
      <c r="P1243" s="3">
        <v>57.44</v>
      </c>
    </row>
    <row r="1244" spans="1:16" x14ac:dyDescent="0.35">
      <c r="A1244" t="s">
        <v>0</v>
      </c>
      <c r="B1244" s="5">
        <v>134</v>
      </c>
      <c r="C1244">
        <v>1173</v>
      </c>
      <c r="D1244" s="3">
        <v>195.17</v>
      </c>
      <c r="E1244" s="3">
        <v>91.57</v>
      </c>
      <c r="F1244" s="3">
        <v>16.309999999999999</v>
      </c>
      <c r="G1244" s="3">
        <f t="shared" si="19"/>
        <v>5.6143470263641939</v>
      </c>
      <c r="H1244" s="3">
        <v>73.69</v>
      </c>
      <c r="I1244" s="3">
        <v>0.39</v>
      </c>
      <c r="J1244" s="3">
        <v>0.18</v>
      </c>
      <c r="K1244" s="3">
        <v>84.59</v>
      </c>
      <c r="L1244" s="3">
        <v>17.940000000000001</v>
      </c>
      <c r="M1244" s="3">
        <v>5320.82</v>
      </c>
      <c r="N1244" s="10">
        <v>4369.2700000000004</v>
      </c>
      <c r="O1244" s="12">
        <v>13.441339393504704</v>
      </c>
      <c r="P1244" s="3">
        <v>1.3100000000000023</v>
      </c>
    </row>
    <row r="1245" spans="1:16" x14ac:dyDescent="0.35">
      <c r="A1245" t="s">
        <v>0</v>
      </c>
      <c r="B1245" s="5">
        <v>135</v>
      </c>
      <c r="C1245">
        <v>1242</v>
      </c>
      <c r="D1245" s="3">
        <v>201.26</v>
      </c>
      <c r="E1245" s="3">
        <v>95.52</v>
      </c>
      <c r="F1245" s="3">
        <v>16.559999999999999</v>
      </c>
      <c r="G1245" s="3">
        <f t="shared" si="19"/>
        <v>5.7681159420289854</v>
      </c>
      <c r="H1245" s="3">
        <v>115.95</v>
      </c>
      <c r="I1245" s="3">
        <v>0.39</v>
      </c>
      <c r="J1245" s="3">
        <v>0.17</v>
      </c>
      <c r="K1245" s="3">
        <v>92.09</v>
      </c>
      <c r="L1245" s="3">
        <v>15.29</v>
      </c>
      <c r="M1245" s="3">
        <v>5465.81</v>
      </c>
      <c r="N1245" s="10">
        <v>4366.71</v>
      </c>
      <c r="O1245" s="12">
        <v>13.312277348321192</v>
      </c>
      <c r="P1245" s="3">
        <v>139.05000000000001</v>
      </c>
    </row>
    <row r="1246" spans="1:16" x14ac:dyDescent="0.35">
      <c r="A1246" t="s">
        <v>0</v>
      </c>
      <c r="B1246" s="5">
        <v>136</v>
      </c>
      <c r="C1246">
        <v>1749</v>
      </c>
      <c r="D1246" s="3">
        <v>251.62</v>
      </c>
      <c r="E1246" s="3">
        <v>123.57</v>
      </c>
      <c r="F1246" s="3">
        <v>18.02</v>
      </c>
      <c r="G1246" s="3">
        <f t="shared" si="19"/>
        <v>6.857380688124306</v>
      </c>
      <c r="H1246" s="3">
        <v>86.2</v>
      </c>
      <c r="I1246" s="3">
        <v>0.35</v>
      </c>
      <c r="J1246" s="3">
        <v>0.15</v>
      </c>
      <c r="K1246" s="3">
        <v>112.38</v>
      </c>
      <c r="L1246" s="3">
        <v>17.03</v>
      </c>
      <c r="M1246" s="3">
        <v>4864.03</v>
      </c>
      <c r="N1246" s="10">
        <v>3855.98</v>
      </c>
      <c r="O1246" s="12">
        <v>13.972889843366971</v>
      </c>
      <c r="P1246" s="3">
        <v>168.8</v>
      </c>
    </row>
    <row r="1247" spans="1:16" x14ac:dyDescent="0.35">
      <c r="A1247" t="s">
        <v>0</v>
      </c>
      <c r="B1247" s="5">
        <v>137</v>
      </c>
      <c r="C1247">
        <v>3854</v>
      </c>
      <c r="D1247" s="3">
        <v>387.38</v>
      </c>
      <c r="E1247" s="3">
        <v>192.4</v>
      </c>
      <c r="F1247" s="3">
        <v>25.5</v>
      </c>
      <c r="G1247" s="3">
        <f t="shared" si="19"/>
        <v>7.5450980392156861</v>
      </c>
      <c r="H1247" s="3">
        <v>56.56</v>
      </c>
      <c r="I1247" s="3">
        <v>0.32</v>
      </c>
      <c r="J1247" s="3">
        <v>0.13</v>
      </c>
      <c r="K1247" s="3">
        <v>176.2</v>
      </c>
      <c r="L1247" s="3">
        <v>22.74</v>
      </c>
      <c r="M1247" s="3">
        <v>4953.08</v>
      </c>
      <c r="N1247" s="10">
        <v>3835.16</v>
      </c>
      <c r="O1247" s="12">
        <v>13.898235137522526</v>
      </c>
      <c r="P1247" s="3">
        <v>18.439999999999998</v>
      </c>
    </row>
    <row r="1248" spans="1:16" x14ac:dyDescent="0.35">
      <c r="A1248" t="s">
        <v>0</v>
      </c>
      <c r="B1248" s="5">
        <v>138</v>
      </c>
      <c r="C1248">
        <v>2032</v>
      </c>
      <c r="D1248" s="3">
        <v>270.33999999999997</v>
      </c>
      <c r="E1248" s="3">
        <v>132.41</v>
      </c>
      <c r="F1248" s="3">
        <v>19.54</v>
      </c>
      <c r="G1248" s="3">
        <f t="shared" si="19"/>
        <v>6.7763561924257933</v>
      </c>
      <c r="H1248" s="3">
        <v>74.709999999999994</v>
      </c>
      <c r="I1248" s="3">
        <v>0.35</v>
      </c>
      <c r="J1248" s="3">
        <v>0.15</v>
      </c>
      <c r="K1248" s="3">
        <v>121.85</v>
      </c>
      <c r="L1248" s="3">
        <v>18.3</v>
      </c>
      <c r="M1248" s="3">
        <v>4947.6000000000004</v>
      </c>
      <c r="N1248" s="10">
        <v>2953.61</v>
      </c>
      <c r="O1248" s="12">
        <v>14.114397362280107</v>
      </c>
      <c r="P1248" s="3">
        <v>0.29000000000000625</v>
      </c>
    </row>
    <row r="1249" spans="1:16" x14ac:dyDescent="0.35">
      <c r="A1249" t="s">
        <v>0</v>
      </c>
      <c r="B1249" s="5">
        <v>139</v>
      </c>
      <c r="C1249">
        <v>712</v>
      </c>
      <c r="D1249" s="3">
        <v>142.18</v>
      </c>
      <c r="E1249" s="3">
        <v>65.53</v>
      </c>
      <c r="F1249" s="3">
        <v>13.83</v>
      </c>
      <c r="G1249" s="3">
        <f t="shared" si="19"/>
        <v>4.7382501807664497</v>
      </c>
      <c r="H1249" s="3">
        <v>96.22</v>
      </c>
      <c r="I1249" s="3">
        <v>0.44</v>
      </c>
      <c r="J1249" s="3">
        <v>0.21</v>
      </c>
      <c r="K1249" s="3">
        <v>62.64</v>
      </c>
      <c r="L1249" s="3">
        <v>12.93</v>
      </c>
      <c r="M1249" s="3">
        <v>4402.2700000000004</v>
      </c>
      <c r="N1249" s="10">
        <v>3973.38</v>
      </c>
      <c r="O1249" s="12">
        <v>14.357742207859754</v>
      </c>
      <c r="P1249" s="3">
        <v>158.78</v>
      </c>
    </row>
    <row r="1250" spans="1:16" x14ac:dyDescent="0.35">
      <c r="A1250" t="s">
        <v>0</v>
      </c>
      <c r="B1250" s="5">
        <v>140</v>
      </c>
      <c r="C1250">
        <v>1089</v>
      </c>
      <c r="D1250" s="3">
        <v>170.14</v>
      </c>
      <c r="E1250" s="3">
        <v>77.3</v>
      </c>
      <c r="F1250" s="3">
        <v>17.940000000000001</v>
      </c>
      <c r="G1250" s="3">
        <f t="shared" si="19"/>
        <v>4.3088071348940913</v>
      </c>
      <c r="H1250" s="3">
        <v>80.66</v>
      </c>
      <c r="I1250" s="3">
        <v>0.47</v>
      </c>
      <c r="J1250" s="3">
        <v>0.23</v>
      </c>
      <c r="K1250" s="3">
        <v>74.06</v>
      </c>
      <c r="L1250" s="3">
        <v>16.309999999999999</v>
      </c>
      <c r="M1250" s="3">
        <v>4811.54</v>
      </c>
      <c r="N1250" s="10">
        <v>3646.05</v>
      </c>
      <c r="O1250" s="12">
        <v>14.070144777404279</v>
      </c>
      <c r="P1250" s="3">
        <v>174.34</v>
      </c>
    </row>
    <row r="1251" spans="1:16" x14ac:dyDescent="0.35">
      <c r="A1251" t="s">
        <v>0</v>
      </c>
      <c r="B1251" s="5">
        <v>141</v>
      </c>
      <c r="C1251">
        <v>1451</v>
      </c>
      <c r="D1251" s="3">
        <v>191.98</v>
      </c>
      <c r="E1251" s="3">
        <v>85.44</v>
      </c>
      <c r="F1251" s="3">
        <v>21.62</v>
      </c>
      <c r="G1251" s="3">
        <f t="shared" si="19"/>
        <v>3.951896392229417</v>
      </c>
      <c r="H1251" s="3">
        <v>37.770000000000003</v>
      </c>
      <c r="I1251" s="3">
        <v>0.49</v>
      </c>
      <c r="J1251" s="3">
        <v>0.25</v>
      </c>
      <c r="K1251" s="3">
        <v>81.69</v>
      </c>
      <c r="L1251" s="3">
        <v>22.07</v>
      </c>
      <c r="M1251" s="3">
        <v>4444.22</v>
      </c>
      <c r="N1251" s="10">
        <v>3644.52</v>
      </c>
      <c r="O1251" s="12">
        <v>14.399033543748265</v>
      </c>
      <c r="P1251" s="3">
        <v>37.229999999999997</v>
      </c>
    </row>
    <row r="1252" spans="1:16" x14ac:dyDescent="0.35">
      <c r="A1252" t="s">
        <v>0</v>
      </c>
      <c r="B1252" s="5">
        <v>142</v>
      </c>
      <c r="C1252">
        <v>2030</v>
      </c>
      <c r="D1252" s="3">
        <v>279.23</v>
      </c>
      <c r="E1252" s="3">
        <v>138.41999999999999</v>
      </c>
      <c r="F1252" s="3">
        <v>18.670000000000002</v>
      </c>
      <c r="G1252" s="3">
        <f t="shared" si="19"/>
        <v>7.4140332083556491</v>
      </c>
      <c r="H1252" s="3">
        <v>41.15</v>
      </c>
      <c r="I1252" s="3">
        <v>0.33</v>
      </c>
      <c r="J1252" s="3">
        <v>0.13</v>
      </c>
      <c r="K1252" s="3">
        <v>126.19</v>
      </c>
      <c r="L1252" s="3">
        <v>17.57</v>
      </c>
      <c r="M1252" s="3">
        <v>4405.75</v>
      </c>
      <c r="N1252" s="10">
        <v>3632.4</v>
      </c>
      <c r="O1252" s="12">
        <v>14.436344704270475</v>
      </c>
      <c r="P1252" s="3">
        <v>33.85</v>
      </c>
    </row>
    <row r="1253" spans="1:16" x14ac:dyDescent="0.35">
      <c r="A1253" t="s">
        <v>0</v>
      </c>
      <c r="B1253" s="5">
        <v>143</v>
      </c>
      <c r="C1253">
        <v>1140</v>
      </c>
      <c r="D1253" s="3">
        <v>173.11</v>
      </c>
      <c r="E1253" s="3">
        <v>78.95</v>
      </c>
      <c r="F1253" s="3">
        <v>18.38</v>
      </c>
      <c r="G1253" s="3">
        <f t="shared" si="19"/>
        <v>4.2954298150163224</v>
      </c>
      <c r="H1253" s="3">
        <v>32.340000000000003</v>
      </c>
      <c r="I1253" s="3">
        <v>0.48</v>
      </c>
      <c r="J1253" s="3">
        <v>0.23</v>
      </c>
      <c r="K1253" s="3">
        <v>73.569999999999993</v>
      </c>
      <c r="L1253" s="3">
        <v>17.850000000000001</v>
      </c>
      <c r="M1253" s="3">
        <v>4159.38</v>
      </c>
      <c r="N1253" s="10">
        <v>3487.54</v>
      </c>
      <c r="O1253" s="12">
        <v>14.69140736417453</v>
      </c>
      <c r="P1253" s="3">
        <v>42.66</v>
      </c>
    </row>
    <row r="1254" spans="1:16" x14ac:dyDescent="0.35">
      <c r="A1254" t="s">
        <v>0</v>
      </c>
      <c r="B1254" s="5">
        <v>144</v>
      </c>
      <c r="C1254">
        <v>1307</v>
      </c>
      <c r="D1254" s="3">
        <v>177.85</v>
      </c>
      <c r="E1254" s="3">
        <v>78.5</v>
      </c>
      <c r="F1254" s="3">
        <v>21.2</v>
      </c>
      <c r="G1254" s="3">
        <f t="shared" si="19"/>
        <v>3.7028301886792456</v>
      </c>
      <c r="H1254" s="3">
        <v>44.49</v>
      </c>
      <c r="I1254" s="3">
        <v>0.52</v>
      </c>
      <c r="J1254" s="3">
        <v>0.27</v>
      </c>
      <c r="K1254" s="3">
        <v>75.8</v>
      </c>
      <c r="L1254" s="3">
        <v>20.46</v>
      </c>
      <c r="M1254" s="3">
        <v>3900.05</v>
      </c>
      <c r="N1254" s="10">
        <v>3695.55</v>
      </c>
      <c r="O1254" s="12">
        <v>14.873496803952097</v>
      </c>
      <c r="P1254" s="3">
        <v>30.509999999999998</v>
      </c>
    </row>
    <row r="1255" spans="1:16" x14ac:dyDescent="0.35">
      <c r="A1255" t="s">
        <v>0</v>
      </c>
      <c r="B1255" s="5">
        <v>145</v>
      </c>
      <c r="C1255">
        <v>3905</v>
      </c>
      <c r="D1255" s="3">
        <v>331.8</v>
      </c>
      <c r="E1255" s="3">
        <v>153.63</v>
      </c>
      <c r="F1255" s="3">
        <v>32.36</v>
      </c>
      <c r="G1255" s="3">
        <f t="shared" si="19"/>
        <v>4.747527812113721</v>
      </c>
      <c r="H1255" s="3">
        <v>10.47</v>
      </c>
      <c r="I1255" s="3">
        <v>0.45</v>
      </c>
      <c r="J1255" s="3">
        <v>0.21</v>
      </c>
      <c r="K1255" s="3">
        <v>140.38999999999999</v>
      </c>
      <c r="L1255" s="3">
        <v>32.840000000000003</v>
      </c>
      <c r="M1255" s="3">
        <v>3909.05</v>
      </c>
      <c r="N1255" s="10">
        <v>3760.92</v>
      </c>
      <c r="O1255" s="12">
        <v>14.849781680419726</v>
      </c>
      <c r="P1255" s="3">
        <v>64.53</v>
      </c>
    </row>
    <row r="1256" spans="1:16" x14ac:dyDescent="0.35">
      <c r="A1256" t="s">
        <v>0</v>
      </c>
      <c r="B1256" s="5">
        <v>146</v>
      </c>
      <c r="C1256">
        <v>1961</v>
      </c>
      <c r="D1256" s="3">
        <v>214.67</v>
      </c>
      <c r="E1256" s="3">
        <v>93.85</v>
      </c>
      <c r="F1256" s="3">
        <v>26.6</v>
      </c>
      <c r="G1256" s="3">
        <f t="shared" si="19"/>
        <v>3.5281954887218041</v>
      </c>
      <c r="H1256" s="3">
        <v>170.84</v>
      </c>
      <c r="I1256" s="3">
        <v>0.53</v>
      </c>
      <c r="J1256" s="3">
        <v>0.28000000000000003</v>
      </c>
      <c r="K1256" s="3">
        <v>90.35</v>
      </c>
      <c r="L1256" s="3">
        <v>25.61</v>
      </c>
      <c r="M1256" s="3">
        <v>4029.87</v>
      </c>
      <c r="N1256" s="10">
        <v>3935.42</v>
      </c>
      <c r="O1256" s="12">
        <v>14.699904752917293</v>
      </c>
      <c r="P1256" s="3">
        <v>84.16</v>
      </c>
    </row>
    <row r="1257" spans="1:16" x14ac:dyDescent="0.35">
      <c r="A1257" t="s">
        <v>0</v>
      </c>
      <c r="B1257" s="5">
        <v>147</v>
      </c>
      <c r="C1257">
        <v>4133</v>
      </c>
      <c r="D1257" s="3">
        <v>379.15</v>
      </c>
      <c r="E1257" s="3">
        <v>174.65</v>
      </c>
      <c r="F1257" s="3">
        <v>30.13</v>
      </c>
      <c r="G1257" s="3">
        <f t="shared" si="19"/>
        <v>5.7965482907401267</v>
      </c>
      <c r="H1257" s="3">
        <v>148.69</v>
      </c>
      <c r="I1257" s="3">
        <v>0.36</v>
      </c>
      <c r="J1257" s="3">
        <v>0.17</v>
      </c>
      <c r="K1257" s="3">
        <v>170.88</v>
      </c>
      <c r="L1257" s="3">
        <v>37.46</v>
      </c>
      <c r="M1257" s="3">
        <v>3614.49</v>
      </c>
      <c r="N1257" s="10">
        <v>3935.85</v>
      </c>
      <c r="O1257" s="12">
        <v>15.071307509893732</v>
      </c>
      <c r="P1257" s="3">
        <v>106.31</v>
      </c>
    </row>
    <row r="1258" spans="1:16" x14ac:dyDescent="0.35">
      <c r="A1258" t="s">
        <v>0</v>
      </c>
      <c r="B1258" s="5">
        <v>148</v>
      </c>
      <c r="C1258">
        <v>3211</v>
      </c>
      <c r="D1258" s="3">
        <v>424.77</v>
      </c>
      <c r="E1258" s="3">
        <v>219</v>
      </c>
      <c r="F1258" s="3">
        <v>18.670000000000002</v>
      </c>
      <c r="G1258" s="3">
        <f t="shared" si="19"/>
        <v>11.730048205677557</v>
      </c>
      <c r="H1258" s="3">
        <v>72.819999999999993</v>
      </c>
      <c r="I1258" s="3">
        <v>0.22</v>
      </c>
      <c r="J1258" s="3">
        <v>0.09</v>
      </c>
      <c r="K1258" s="3">
        <v>198.71</v>
      </c>
      <c r="L1258" s="3">
        <v>18.86</v>
      </c>
      <c r="M1258" s="3">
        <v>3062.99</v>
      </c>
      <c r="N1258" s="10">
        <v>3707.16</v>
      </c>
      <c r="O1258" s="12">
        <v>15.619360677137175</v>
      </c>
      <c r="P1258" s="3">
        <v>2.1800000000000068</v>
      </c>
    </row>
    <row r="1259" spans="1:16" x14ac:dyDescent="0.35">
      <c r="A1259" t="s">
        <v>0</v>
      </c>
      <c r="B1259" s="5">
        <v>149</v>
      </c>
      <c r="C1259">
        <v>1712</v>
      </c>
      <c r="D1259" s="3">
        <v>211.44</v>
      </c>
      <c r="E1259" s="3">
        <v>96.02</v>
      </c>
      <c r="F1259" s="3">
        <v>22.7</v>
      </c>
      <c r="G1259" s="3">
        <f t="shared" si="19"/>
        <v>4.2299559471365642</v>
      </c>
      <c r="H1259" s="3">
        <v>53.37</v>
      </c>
      <c r="I1259" s="3">
        <v>0.48</v>
      </c>
      <c r="J1259" s="3">
        <v>0.24</v>
      </c>
      <c r="K1259" s="3">
        <v>90.03</v>
      </c>
      <c r="L1259" s="3">
        <v>22.37</v>
      </c>
      <c r="M1259" s="3">
        <v>3413.23</v>
      </c>
      <c r="N1259" s="10">
        <v>3637.09</v>
      </c>
      <c r="O1259" s="12">
        <v>15.322906592962035</v>
      </c>
      <c r="P1259" s="3">
        <v>21.630000000000003</v>
      </c>
    </row>
    <row r="1260" spans="1:16" x14ac:dyDescent="0.35">
      <c r="A1260" t="s">
        <v>0</v>
      </c>
      <c r="B1260" s="5">
        <v>150</v>
      </c>
      <c r="C1260">
        <v>2702</v>
      </c>
      <c r="D1260" s="3">
        <v>272.27</v>
      </c>
      <c r="E1260" s="3">
        <v>122.56</v>
      </c>
      <c r="F1260" s="3">
        <v>28.07</v>
      </c>
      <c r="G1260" s="3">
        <f t="shared" si="19"/>
        <v>4.3662272889205562</v>
      </c>
      <c r="H1260" s="3">
        <v>94.66</v>
      </c>
      <c r="I1260" s="3">
        <v>0.46</v>
      </c>
      <c r="J1260" s="3">
        <v>0.23</v>
      </c>
      <c r="K1260" s="3">
        <v>120.33</v>
      </c>
      <c r="L1260" s="3">
        <v>26.91</v>
      </c>
      <c r="M1260" s="3">
        <v>3640.99</v>
      </c>
      <c r="N1260" s="10">
        <v>3346.27</v>
      </c>
      <c r="O1260" s="12">
        <v>15.188897786018639</v>
      </c>
      <c r="P1260" s="3">
        <v>160.34</v>
      </c>
    </row>
    <row r="1261" spans="1:16" x14ac:dyDescent="0.35">
      <c r="A1261" t="s">
        <v>0</v>
      </c>
      <c r="B1261" s="5">
        <v>151</v>
      </c>
      <c r="C1261">
        <v>4438</v>
      </c>
      <c r="D1261" s="3">
        <v>495.9</v>
      </c>
      <c r="E1261" s="3">
        <v>255.13</v>
      </c>
      <c r="F1261" s="3">
        <v>22.15</v>
      </c>
      <c r="G1261" s="3">
        <f t="shared" si="19"/>
        <v>11.518284424379233</v>
      </c>
      <c r="H1261" s="3">
        <v>97.02</v>
      </c>
      <c r="I1261" s="3">
        <v>0.23</v>
      </c>
      <c r="J1261" s="3">
        <v>0.09</v>
      </c>
      <c r="K1261" s="3">
        <v>233.07</v>
      </c>
      <c r="L1261" s="3">
        <v>21.8</v>
      </c>
      <c r="M1261" s="3">
        <v>2828.36</v>
      </c>
      <c r="N1261" s="10">
        <v>3272.31</v>
      </c>
      <c r="O1261" s="12">
        <v>15.933418675641844</v>
      </c>
      <c r="P1261" s="3">
        <v>157.98000000000002</v>
      </c>
    </row>
    <row r="1262" spans="1:16" x14ac:dyDescent="0.35">
      <c r="A1262" t="s">
        <v>0</v>
      </c>
      <c r="B1262" s="5">
        <v>152</v>
      </c>
      <c r="C1262">
        <v>3946</v>
      </c>
      <c r="D1262" s="3">
        <v>359.08</v>
      </c>
      <c r="E1262" s="3">
        <v>172.64</v>
      </c>
      <c r="F1262" s="3">
        <v>29.1</v>
      </c>
      <c r="G1262" s="3">
        <f t="shared" si="19"/>
        <v>5.932646048109965</v>
      </c>
      <c r="H1262" s="3">
        <v>21.15</v>
      </c>
      <c r="I1262" s="3">
        <v>0.38</v>
      </c>
      <c r="J1262" s="3">
        <v>0.17</v>
      </c>
      <c r="K1262" s="3">
        <v>158.65</v>
      </c>
      <c r="L1262" s="3">
        <v>28.58</v>
      </c>
      <c r="M1262" s="3">
        <v>2285.48</v>
      </c>
      <c r="N1262" s="10">
        <v>2736.57</v>
      </c>
      <c r="O1262" s="12">
        <v>16.54734601619651</v>
      </c>
      <c r="P1262" s="3">
        <v>53.849999999999994</v>
      </c>
    </row>
    <row r="1263" spans="1:16" x14ac:dyDescent="0.35">
      <c r="A1263" t="s">
        <v>0</v>
      </c>
      <c r="B1263" s="5">
        <v>153</v>
      </c>
      <c r="C1263">
        <v>1702</v>
      </c>
      <c r="D1263" s="3">
        <v>274.01</v>
      </c>
      <c r="E1263" s="3">
        <v>138.62</v>
      </c>
      <c r="F1263" s="3">
        <v>15.63</v>
      </c>
      <c r="G1263" s="3">
        <f t="shared" si="19"/>
        <v>8.8688419705694184</v>
      </c>
      <c r="H1263" s="3">
        <v>121.79</v>
      </c>
      <c r="I1263" s="3">
        <v>0.28000000000000003</v>
      </c>
      <c r="J1263" s="3">
        <v>0.11</v>
      </c>
      <c r="K1263" s="3">
        <v>125.24</v>
      </c>
      <c r="L1263" s="3">
        <v>14.41</v>
      </c>
      <c r="M1263" s="3">
        <v>2708.99</v>
      </c>
      <c r="N1263" s="10">
        <v>3237.49</v>
      </c>
      <c r="O1263" s="12">
        <v>16.048524828451654</v>
      </c>
      <c r="P1263" s="3">
        <v>133.20999999999998</v>
      </c>
    </row>
    <row r="1264" spans="1:16" x14ac:dyDescent="0.35">
      <c r="A1264" t="s">
        <v>0</v>
      </c>
      <c r="B1264" s="5">
        <v>154</v>
      </c>
      <c r="C1264">
        <v>922</v>
      </c>
      <c r="D1264" s="3">
        <v>177.9</v>
      </c>
      <c r="E1264" s="3">
        <v>85.52</v>
      </c>
      <c r="F1264" s="3">
        <v>13.73</v>
      </c>
      <c r="G1264" s="3">
        <f t="shared" si="19"/>
        <v>6.2286962855061905</v>
      </c>
      <c r="H1264" s="3">
        <v>29.25</v>
      </c>
      <c r="I1264" s="3">
        <v>0.37</v>
      </c>
      <c r="J1264" s="3">
        <v>0.16</v>
      </c>
      <c r="K1264" s="3">
        <v>77.83</v>
      </c>
      <c r="L1264" s="3">
        <v>14.34</v>
      </c>
      <c r="M1264" s="3">
        <v>2356.63</v>
      </c>
      <c r="N1264" s="10">
        <v>3780.64</v>
      </c>
      <c r="O1264" s="12">
        <v>16.233502661603293</v>
      </c>
      <c r="P1264" s="3">
        <v>45.75</v>
      </c>
    </row>
    <row r="1265" spans="1:16" x14ac:dyDescent="0.35">
      <c r="A1265" t="s">
        <v>0</v>
      </c>
      <c r="B1265" s="5">
        <v>155</v>
      </c>
      <c r="C1265">
        <v>4098</v>
      </c>
      <c r="D1265" s="3">
        <v>327.13</v>
      </c>
      <c r="E1265" s="3">
        <v>149.21</v>
      </c>
      <c r="F1265" s="3">
        <v>34.97</v>
      </c>
      <c r="G1265" s="3">
        <f t="shared" si="19"/>
        <v>4.2668001143837575</v>
      </c>
      <c r="H1265" s="3">
        <v>104.39</v>
      </c>
      <c r="I1265" s="3">
        <v>0.48</v>
      </c>
      <c r="J1265" s="3">
        <v>0.23</v>
      </c>
      <c r="K1265" s="3">
        <v>138.19999999999999</v>
      </c>
      <c r="L1265" s="3">
        <v>33.409999999999997</v>
      </c>
      <c r="M1265" s="3">
        <v>2691.69</v>
      </c>
      <c r="N1265" s="10">
        <v>3786.5</v>
      </c>
      <c r="O1265" s="12">
        <v>15.932428784787826</v>
      </c>
      <c r="P1265" s="3">
        <v>150.61000000000001</v>
      </c>
    </row>
    <row r="1266" spans="1:16" x14ac:dyDescent="0.35">
      <c r="A1266" t="s">
        <v>0</v>
      </c>
      <c r="B1266" s="5">
        <v>156</v>
      </c>
      <c r="C1266">
        <v>3873</v>
      </c>
      <c r="D1266" s="3">
        <v>410</v>
      </c>
      <c r="E1266" s="3">
        <v>206.11</v>
      </c>
      <c r="F1266" s="3">
        <v>23.93</v>
      </c>
      <c r="G1266" s="3">
        <f t="shared" si="19"/>
        <v>8.6130380275804441</v>
      </c>
      <c r="H1266" s="3">
        <v>28.33</v>
      </c>
      <c r="I1266" s="3">
        <v>0.28999999999999998</v>
      </c>
      <c r="J1266" s="3">
        <v>0.12</v>
      </c>
      <c r="K1266" s="3">
        <v>188.35</v>
      </c>
      <c r="L1266" s="3">
        <v>22.96</v>
      </c>
      <c r="M1266" s="3">
        <v>2523.64</v>
      </c>
      <c r="N1266" s="10">
        <v>4403.8900000000003</v>
      </c>
      <c r="O1266" s="12">
        <v>15.934772807798961</v>
      </c>
      <c r="P1266" s="3">
        <v>46.67</v>
      </c>
    </row>
    <row r="1267" spans="1:16" x14ac:dyDescent="0.35">
      <c r="A1267" t="s">
        <v>0</v>
      </c>
      <c r="B1267" s="5">
        <v>157</v>
      </c>
      <c r="C1267">
        <v>706</v>
      </c>
      <c r="D1267" s="3">
        <v>135.38999999999999</v>
      </c>
      <c r="E1267" s="3">
        <v>59.68</v>
      </c>
      <c r="F1267" s="3">
        <v>15.06</v>
      </c>
      <c r="G1267" s="3">
        <f t="shared" si="19"/>
        <v>3.9628154050464808</v>
      </c>
      <c r="H1267" s="3">
        <v>71.7</v>
      </c>
      <c r="I1267" s="3">
        <v>0.48</v>
      </c>
      <c r="J1267" s="3">
        <v>0.25</v>
      </c>
      <c r="K1267" s="3">
        <v>59.41</v>
      </c>
      <c r="L1267" s="3">
        <v>13.65</v>
      </c>
      <c r="M1267" s="3">
        <v>1915.22</v>
      </c>
      <c r="N1267" s="10">
        <v>4228.18</v>
      </c>
      <c r="O1267" s="12">
        <v>16.521037331545045</v>
      </c>
      <c r="P1267" s="3">
        <v>3.2999999999999972</v>
      </c>
    </row>
    <row r="1268" spans="1:16" x14ac:dyDescent="0.35">
      <c r="A1268" t="s">
        <v>0</v>
      </c>
      <c r="B1268" s="5">
        <v>158</v>
      </c>
      <c r="C1268">
        <v>1846</v>
      </c>
      <c r="D1268" s="3">
        <v>223.89</v>
      </c>
      <c r="E1268" s="3">
        <v>102.48</v>
      </c>
      <c r="F1268" s="3">
        <v>22.93</v>
      </c>
      <c r="G1268" s="3">
        <f t="shared" si="19"/>
        <v>4.4692542520715222</v>
      </c>
      <c r="H1268" s="3">
        <v>23.23</v>
      </c>
      <c r="I1268" s="3">
        <v>0.46</v>
      </c>
      <c r="J1268" s="3">
        <v>0.22</v>
      </c>
      <c r="K1268" s="3">
        <v>95.9</v>
      </c>
      <c r="L1268" s="3">
        <v>22.41</v>
      </c>
      <c r="M1268" s="3">
        <v>1990.68</v>
      </c>
      <c r="N1268" s="10">
        <v>4021.96</v>
      </c>
      <c r="O1268" s="12">
        <v>16.502967795090658</v>
      </c>
      <c r="P1268" s="3">
        <v>51.769999999999996</v>
      </c>
    </row>
    <row r="1269" spans="1:16" x14ac:dyDescent="0.35">
      <c r="A1269" t="s">
        <v>0</v>
      </c>
      <c r="B1269" s="5">
        <v>159</v>
      </c>
      <c r="C1269">
        <v>6267</v>
      </c>
      <c r="D1269" s="3">
        <v>349.17</v>
      </c>
      <c r="E1269" s="3">
        <v>136.61000000000001</v>
      </c>
      <c r="F1269" s="3">
        <v>58.41</v>
      </c>
      <c r="G1269" s="3">
        <f t="shared" si="19"/>
        <v>2.3388118472864239</v>
      </c>
      <c r="H1269" s="3">
        <v>90.65</v>
      </c>
      <c r="I1269" s="3">
        <v>0.65</v>
      </c>
      <c r="J1269" s="3">
        <v>0.43</v>
      </c>
      <c r="K1269" s="3">
        <v>143.57</v>
      </c>
      <c r="L1269" s="3">
        <v>54.22</v>
      </c>
      <c r="M1269" s="3">
        <v>2073.83</v>
      </c>
      <c r="N1269" s="10">
        <v>3317.84</v>
      </c>
      <c r="O1269" s="12">
        <v>16.597340881740333</v>
      </c>
      <c r="P1269" s="3">
        <v>164.35</v>
      </c>
    </row>
    <row r="1270" spans="1:16" x14ac:dyDescent="0.35">
      <c r="A1270" t="s">
        <v>0</v>
      </c>
      <c r="B1270" s="5">
        <v>160</v>
      </c>
      <c r="C1270">
        <v>2726</v>
      </c>
      <c r="D1270" s="3">
        <v>289.88</v>
      </c>
      <c r="E1270" s="3">
        <v>136.91</v>
      </c>
      <c r="F1270" s="3">
        <v>25.35</v>
      </c>
      <c r="G1270" s="3">
        <f t="shared" si="19"/>
        <v>5.4007889546351082</v>
      </c>
      <c r="H1270" s="3">
        <v>156.77000000000001</v>
      </c>
      <c r="I1270" s="3">
        <v>0.41</v>
      </c>
      <c r="J1270" s="3">
        <v>0.19</v>
      </c>
      <c r="K1270" s="3">
        <v>130.38</v>
      </c>
      <c r="L1270" s="3">
        <v>23.64</v>
      </c>
      <c r="M1270" s="3">
        <v>2238.06</v>
      </c>
      <c r="N1270" s="10">
        <v>3087.12</v>
      </c>
      <c r="O1270" s="12">
        <v>16.505748966587191</v>
      </c>
      <c r="P1270" s="3">
        <v>98.22999999999999</v>
      </c>
    </row>
    <row r="1271" spans="1:16" x14ac:dyDescent="0.35">
      <c r="A1271" t="s">
        <v>0</v>
      </c>
      <c r="B1271" s="5">
        <v>161</v>
      </c>
      <c r="C1271">
        <v>768</v>
      </c>
      <c r="D1271" s="3">
        <v>151.24</v>
      </c>
      <c r="E1271" s="3">
        <v>64.92</v>
      </c>
      <c r="F1271" s="3">
        <v>15.06</v>
      </c>
      <c r="G1271" s="3">
        <f t="shared" si="19"/>
        <v>4.3107569721115535</v>
      </c>
      <c r="H1271" s="3">
        <v>76.45</v>
      </c>
      <c r="I1271" s="3">
        <v>0.42</v>
      </c>
      <c r="J1271" s="3">
        <v>0.23</v>
      </c>
      <c r="K1271" s="3">
        <v>68.180000000000007</v>
      </c>
      <c r="L1271" s="3">
        <v>17.190000000000001</v>
      </c>
      <c r="M1271" s="3">
        <v>2076.35</v>
      </c>
      <c r="N1271" s="10">
        <v>3429.49</v>
      </c>
      <c r="O1271" s="12">
        <v>16.568330437788529</v>
      </c>
      <c r="P1271" s="3">
        <v>178.55</v>
      </c>
    </row>
    <row r="1272" spans="1:16" x14ac:dyDescent="0.35">
      <c r="A1272" t="s">
        <v>0</v>
      </c>
      <c r="B1272" s="5">
        <v>162</v>
      </c>
      <c r="C1272">
        <v>3261</v>
      </c>
      <c r="D1272" s="3">
        <v>332.33</v>
      </c>
      <c r="E1272" s="3">
        <v>160.71</v>
      </c>
      <c r="F1272" s="3">
        <v>25.84</v>
      </c>
      <c r="G1272" s="3">
        <f t="shared" si="19"/>
        <v>6.219427244582044</v>
      </c>
      <c r="H1272" s="3">
        <v>110.72</v>
      </c>
      <c r="I1272" s="3">
        <v>0.37</v>
      </c>
      <c r="J1272" s="3">
        <v>0.16</v>
      </c>
      <c r="K1272" s="3">
        <v>149.97</v>
      </c>
      <c r="L1272" s="3">
        <v>23.41</v>
      </c>
      <c r="M1272" s="3">
        <v>1737.02</v>
      </c>
      <c r="N1272" s="10">
        <v>3252.77</v>
      </c>
      <c r="O1272" s="12">
        <v>16.914169430645188</v>
      </c>
      <c r="P1272" s="3">
        <v>144.28</v>
      </c>
    </row>
    <row r="1273" spans="1:16" x14ac:dyDescent="0.35">
      <c r="A1273" t="s">
        <v>0</v>
      </c>
      <c r="B1273" s="5">
        <v>163</v>
      </c>
      <c r="C1273">
        <v>3407</v>
      </c>
      <c r="D1273" s="3">
        <v>340.07</v>
      </c>
      <c r="E1273" s="3">
        <v>158.02000000000001</v>
      </c>
      <c r="F1273" s="3">
        <v>27.45</v>
      </c>
      <c r="G1273" s="3">
        <f t="shared" si="19"/>
        <v>5.7566484517304195</v>
      </c>
      <c r="H1273" s="3">
        <v>69.599999999999994</v>
      </c>
      <c r="I1273" s="3">
        <v>0.37</v>
      </c>
      <c r="J1273" s="3">
        <v>0.17</v>
      </c>
      <c r="K1273" s="3">
        <v>160.06</v>
      </c>
      <c r="L1273" s="3">
        <v>29.56</v>
      </c>
      <c r="M1273" s="3">
        <v>1813.55</v>
      </c>
      <c r="N1273" s="10">
        <v>2956.05</v>
      </c>
      <c r="O1273" s="12">
        <v>16.916830989512704</v>
      </c>
      <c r="P1273" s="3">
        <v>5.4000000000000057</v>
      </c>
    </row>
    <row r="1274" spans="1:16" x14ac:dyDescent="0.35">
      <c r="A1274" t="s">
        <v>0</v>
      </c>
      <c r="B1274" s="5">
        <v>164</v>
      </c>
      <c r="C1274">
        <v>3040</v>
      </c>
      <c r="D1274" s="3">
        <v>395.46</v>
      </c>
      <c r="E1274" s="3">
        <v>202.52</v>
      </c>
      <c r="F1274" s="3">
        <v>19.11</v>
      </c>
      <c r="G1274" s="3">
        <f t="shared" si="19"/>
        <v>10.59759288330717</v>
      </c>
      <c r="H1274" s="3">
        <v>105.43</v>
      </c>
      <c r="I1274" s="3">
        <v>0.24</v>
      </c>
      <c r="J1274" s="3">
        <v>0.09</v>
      </c>
      <c r="K1274" s="3">
        <v>185.32</v>
      </c>
      <c r="L1274" s="3">
        <v>18.3</v>
      </c>
      <c r="M1274" s="3">
        <v>1412.39</v>
      </c>
      <c r="N1274" s="10">
        <v>2902.74</v>
      </c>
      <c r="O1274" s="12">
        <v>17.288394367076169</v>
      </c>
      <c r="P1274" s="3">
        <v>149.57</v>
      </c>
    </row>
    <row r="1275" spans="1:16" x14ac:dyDescent="0.35">
      <c r="A1275" t="s">
        <v>0</v>
      </c>
      <c r="B1275" s="5">
        <v>165</v>
      </c>
      <c r="C1275">
        <v>7781</v>
      </c>
      <c r="D1275" s="3">
        <v>605.71</v>
      </c>
      <c r="E1275" s="3">
        <v>305.77</v>
      </c>
      <c r="F1275" s="3">
        <v>32.4</v>
      </c>
      <c r="G1275" s="3">
        <f t="shared" si="19"/>
        <v>9.4373456790123456</v>
      </c>
      <c r="H1275" s="3">
        <v>95.61</v>
      </c>
      <c r="I1275" s="3">
        <v>0.27</v>
      </c>
      <c r="J1275" s="3">
        <v>0.11</v>
      </c>
      <c r="K1275" s="3">
        <v>278.49</v>
      </c>
      <c r="L1275" s="3">
        <v>33.65</v>
      </c>
      <c r="M1275" s="3">
        <v>1087.3800000000001</v>
      </c>
      <c r="N1275" s="10">
        <v>3198.33</v>
      </c>
      <c r="O1275" s="12">
        <v>17.50823809972465</v>
      </c>
      <c r="P1275" s="3">
        <v>159.38999999999999</v>
      </c>
    </row>
    <row r="1276" spans="1:16" x14ac:dyDescent="0.35">
      <c r="A1276" t="s">
        <v>0</v>
      </c>
      <c r="B1276" s="5">
        <v>166</v>
      </c>
      <c r="C1276">
        <v>1605</v>
      </c>
      <c r="D1276" s="3">
        <v>198.38</v>
      </c>
      <c r="E1276" s="3">
        <v>87.56</v>
      </c>
      <c r="F1276" s="3">
        <v>23.34</v>
      </c>
      <c r="G1276" s="3">
        <f t="shared" si="19"/>
        <v>3.7514995715509856</v>
      </c>
      <c r="H1276" s="3">
        <v>65.08</v>
      </c>
      <c r="I1276" s="3">
        <v>0.51</v>
      </c>
      <c r="J1276" s="3">
        <v>0.27</v>
      </c>
      <c r="K1276" s="3">
        <v>83.24</v>
      </c>
      <c r="L1276" s="3">
        <v>24.11</v>
      </c>
      <c r="M1276" s="3">
        <v>1330.29</v>
      </c>
      <c r="N1276" s="10">
        <v>3251.47</v>
      </c>
      <c r="O1276" s="12">
        <v>17.278250427020357</v>
      </c>
      <c r="P1276" s="3">
        <v>9.9200000000000017</v>
      </c>
    </row>
    <row r="1277" spans="1:16" x14ac:dyDescent="0.35">
      <c r="A1277" t="s">
        <v>0</v>
      </c>
      <c r="B1277" s="5">
        <v>167</v>
      </c>
      <c r="C1277">
        <v>1950</v>
      </c>
      <c r="D1277" s="3">
        <v>242.47</v>
      </c>
      <c r="E1277" s="3">
        <v>112.71</v>
      </c>
      <c r="F1277" s="3">
        <v>22.03</v>
      </c>
      <c r="G1277" s="3">
        <f t="shared" si="19"/>
        <v>5.1162051747616877</v>
      </c>
      <c r="H1277" s="3">
        <v>28.5</v>
      </c>
      <c r="I1277" s="3">
        <v>0.42</v>
      </c>
      <c r="J1277" s="3">
        <v>0.2</v>
      </c>
      <c r="K1277" s="3">
        <v>108.3</v>
      </c>
      <c r="L1277" s="3">
        <v>19.649999999999999</v>
      </c>
      <c r="M1277" s="3">
        <v>1299.03</v>
      </c>
      <c r="N1277" s="10">
        <v>3208.16</v>
      </c>
      <c r="O1277" s="12">
        <v>17.316587736439974</v>
      </c>
      <c r="P1277" s="3">
        <v>46.5</v>
      </c>
    </row>
    <row r="1278" spans="1:16" x14ac:dyDescent="0.35">
      <c r="A1278" t="s">
        <v>0</v>
      </c>
      <c r="B1278" s="5">
        <v>168</v>
      </c>
      <c r="C1278">
        <v>880</v>
      </c>
      <c r="D1278" s="3">
        <v>148.78</v>
      </c>
      <c r="E1278" s="3">
        <v>66.16</v>
      </c>
      <c r="F1278" s="3">
        <v>16.93</v>
      </c>
      <c r="G1278" s="3">
        <f t="shared" si="19"/>
        <v>3.9078558771411696</v>
      </c>
      <c r="H1278" s="3">
        <v>61.5</v>
      </c>
      <c r="I1278" s="3">
        <v>0.5</v>
      </c>
      <c r="J1278" s="3">
        <v>0.26</v>
      </c>
      <c r="K1278" s="3">
        <v>64.56</v>
      </c>
      <c r="L1278" s="3">
        <v>16.309999999999999</v>
      </c>
      <c r="M1278" s="3">
        <v>1052.6300000000001</v>
      </c>
      <c r="N1278" s="10">
        <v>3275.33</v>
      </c>
      <c r="O1278" s="12">
        <v>17.5208648182345</v>
      </c>
      <c r="P1278" s="3">
        <v>13.5</v>
      </c>
    </row>
    <row r="1279" spans="1:16" x14ac:dyDescent="0.35">
      <c r="A1279" t="s">
        <v>0</v>
      </c>
      <c r="B1279" s="5">
        <v>169</v>
      </c>
      <c r="C1279">
        <v>2445</v>
      </c>
      <c r="D1279" s="3">
        <v>304.68</v>
      </c>
      <c r="E1279" s="3">
        <v>149.59</v>
      </c>
      <c r="F1279" s="3">
        <v>20.81</v>
      </c>
      <c r="G1279" s="3">
        <f t="shared" si="19"/>
        <v>7.1883709754925524</v>
      </c>
      <c r="H1279" s="3">
        <v>66.81</v>
      </c>
      <c r="I1279" s="3">
        <v>0.33</v>
      </c>
      <c r="J1279" s="3">
        <v>0.14000000000000001</v>
      </c>
      <c r="K1279" s="3">
        <v>137.09</v>
      </c>
      <c r="L1279" s="3">
        <v>21.36</v>
      </c>
      <c r="M1279" s="3">
        <v>1254.52</v>
      </c>
      <c r="N1279" s="10">
        <v>3720</v>
      </c>
      <c r="O1279" s="12">
        <v>17.233735346146325</v>
      </c>
      <c r="P1279" s="3">
        <v>8.1899999999999977</v>
      </c>
    </row>
    <row r="1280" spans="1:16" x14ac:dyDescent="0.35">
      <c r="A1280" t="s">
        <v>0</v>
      </c>
      <c r="B1280" s="5">
        <v>170</v>
      </c>
      <c r="C1280">
        <v>2436</v>
      </c>
      <c r="D1280" s="3">
        <v>283.02</v>
      </c>
      <c r="E1280" s="3">
        <v>134.27000000000001</v>
      </c>
      <c r="F1280" s="3">
        <v>23.1</v>
      </c>
      <c r="G1280" s="3">
        <f t="shared" si="19"/>
        <v>5.8125541125541123</v>
      </c>
      <c r="H1280" s="3">
        <v>68.739999999999995</v>
      </c>
      <c r="I1280" s="3">
        <v>0.38</v>
      </c>
      <c r="J1280" s="3">
        <v>0.17</v>
      </c>
      <c r="K1280" s="3">
        <v>125.93</v>
      </c>
      <c r="L1280" s="3">
        <v>24.47</v>
      </c>
      <c r="M1280" s="3">
        <v>989.88</v>
      </c>
      <c r="N1280" s="10">
        <v>3921.02</v>
      </c>
      <c r="O1280" s="12">
        <v>17.422249055611719</v>
      </c>
      <c r="P1280" s="3">
        <v>6.2600000000000051</v>
      </c>
    </row>
    <row r="1281" spans="1:16" x14ac:dyDescent="0.35">
      <c r="A1281" t="s">
        <v>0</v>
      </c>
      <c r="B1281" s="5">
        <v>171</v>
      </c>
      <c r="C1281">
        <v>495</v>
      </c>
      <c r="D1281" s="3">
        <v>126.56</v>
      </c>
      <c r="E1281" s="3">
        <v>56.9</v>
      </c>
      <c r="F1281" s="3">
        <v>11.08</v>
      </c>
      <c r="G1281" s="3">
        <f t="shared" si="19"/>
        <v>5.1353790613718413</v>
      </c>
      <c r="H1281" s="3">
        <v>179.24</v>
      </c>
      <c r="I1281" s="3">
        <v>0.39</v>
      </c>
      <c r="J1281" s="3">
        <v>0.19</v>
      </c>
      <c r="K1281" s="3">
        <v>56.57</v>
      </c>
      <c r="L1281" s="3">
        <v>11.97</v>
      </c>
      <c r="M1281" s="3">
        <v>228.56</v>
      </c>
      <c r="N1281" s="10">
        <v>4317.49</v>
      </c>
      <c r="O1281" s="12">
        <v>18.00814226233264</v>
      </c>
      <c r="P1281" s="3">
        <v>75.759999999999991</v>
      </c>
    </row>
    <row r="1282" spans="1:16" x14ac:dyDescent="0.35">
      <c r="A1282" t="s">
        <v>0</v>
      </c>
      <c r="B1282" s="5">
        <v>172</v>
      </c>
      <c r="C1282">
        <v>1283</v>
      </c>
      <c r="D1282" s="3">
        <v>233.02</v>
      </c>
      <c r="E1282" s="3">
        <v>112.19</v>
      </c>
      <c r="F1282" s="3">
        <v>14.56</v>
      </c>
      <c r="G1282" s="3">
        <f t="shared" si="19"/>
        <v>7.7053571428571423</v>
      </c>
      <c r="H1282" s="3">
        <v>21.97</v>
      </c>
      <c r="I1282" s="3">
        <v>0.3</v>
      </c>
      <c r="J1282" s="3">
        <v>0.13</v>
      </c>
      <c r="K1282" s="3">
        <v>111.4</v>
      </c>
      <c r="L1282" s="3">
        <v>14.16</v>
      </c>
      <c r="M1282" s="3">
        <v>178.09</v>
      </c>
      <c r="N1282" s="10">
        <v>4317.43</v>
      </c>
      <c r="O1282" s="12">
        <v>18.053295786032187</v>
      </c>
      <c r="P1282" s="3">
        <v>53.03</v>
      </c>
    </row>
    <row r="1283" spans="1:16" x14ac:dyDescent="0.35">
      <c r="A1283" t="s">
        <v>0</v>
      </c>
      <c r="B1283" s="5">
        <v>173</v>
      </c>
      <c r="C1283">
        <v>2348</v>
      </c>
      <c r="D1283" s="3">
        <v>255.33</v>
      </c>
      <c r="E1283" s="3">
        <v>117.52</v>
      </c>
      <c r="F1283" s="3">
        <v>25.44</v>
      </c>
      <c r="G1283" s="3">
        <f t="shared" si="19"/>
        <v>4.6194968553459113</v>
      </c>
      <c r="H1283" s="3">
        <v>120.91</v>
      </c>
      <c r="I1283" s="3">
        <v>0.45</v>
      </c>
      <c r="J1283" s="3">
        <v>0.22</v>
      </c>
      <c r="K1283" s="3">
        <v>110.39</v>
      </c>
      <c r="L1283" s="3">
        <v>24.6</v>
      </c>
      <c r="M1283" s="3">
        <v>76.53</v>
      </c>
      <c r="N1283" s="10">
        <v>4108.3999999999996</v>
      </c>
      <c r="O1283" s="12">
        <v>18.194222056324509</v>
      </c>
      <c r="P1283" s="3">
        <v>134.09</v>
      </c>
    </row>
    <row r="1284" spans="1:16" x14ac:dyDescent="0.35">
      <c r="A1284" t="s">
        <v>0</v>
      </c>
      <c r="B1284" s="5">
        <v>174</v>
      </c>
      <c r="C1284">
        <v>1209</v>
      </c>
      <c r="D1284" s="3">
        <v>194.07</v>
      </c>
      <c r="E1284" s="3">
        <v>90.14</v>
      </c>
      <c r="F1284" s="3">
        <v>17.079999999999998</v>
      </c>
      <c r="G1284" s="3">
        <f t="shared" si="19"/>
        <v>5.2775175644028112</v>
      </c>
      <c r="H1284" s="3">
        <v>58.16</v>
      </c>
      <c r="I1284" s="3">
        <v>0.4</v>
      </c>
      <c r="J1284" s="3">
        <v>0.19</v>
      </c>
      <c r="K1284" s="3">
        <v>85.23</v>
      </c>
      <c r="L1284" s="3">
        <v>18.47</v>
      </c>
      <c r="M1284" s="3">
        <v>471.72</v>
      </c>
      <c r="N1284" s="10">
        <v>3831.16</v>
      </c>
      <c r="O1284" s="12">
        <v>17.907213505188444</v>
      </c>
      <c r="P1284" s="3">
        <v>16.840000000000003</v>
      </c>
    </row>
    <row r="1285" spans="1:16" x14ac:dyDescent="0.35">
      <c r="A1285" t="s">
        <v>0</v>
      </c>
      <c r="B1285" s="5">
        <v>175</v>
      </c>
      <c r="C1285">
        <v>1376</v>
      </c>
      <c r="D1285" s="3">
        <v>207.61</v>
      </c>
      <c r="E1285" s="3">
        <v>98.53</v>
      </c>
      <c r="F1285" s="3">
        <v>17.78</v>
      </c>
      <c r="G1285" s="3">
        <f t="shared" si="19"/>
        <v>5.5416197975253088</v>
      </c>
      <c r="H1285" s="3">
        <v>103.6</v>
      </c>
      <c r="I1285" s="3">
        <v>0.4</v>
      </c>
      <c r="J1285" s="3">
        <v>0.18</v>
      </c>
      <c r="K1285" s="3">
        <v>90.47</v>
      </c>
      <c r="L1285" s="3">
        <v>17.670000000000002</v>
      </c>
      <c r="M1285" s="3">
        <v>117.37</v>
      </c>
      <c r="N1285" s="10">
        <v>3594.37</v>
      </c>
      <c r="O1285" s="12">
        <v>18.280881633184144</v>
      </c>
      <c r="P1285" s="3">
        <v>151.4</v>
      </c>
    </row>
    <row r="1286" spans="1:16" x14ac:dyDescent="0.35">
      <c r="A1286" t="s">
        <v>0</v>
      </c>
      <c r="B1286" s="5">
        <v>176</v>
      </c>
      <c r="C1286">
        <v>1341</v>
      </c>
      <c r="D1286" s="3">
        <v>178.08</v>
      </c>
      <c r="E1286" s="3">
        <v>78.69</v>
      </c>
      <c r="F1286" s="3">
        <v>21.7</v>
      </c>
      <c r="G1286" s="3">
        <f t="shared" ref="G1286:G1349" si="20">E1286/F1286</f>
        <v>3.6262672811059908</v>
      </c>
      <c r="H1286" s="3">
        <v>37.99</v>
      </c>
      <c r="I1286" s="3">
        <v>0.53</v>
      </c>
      <c r="J1286" s="3">
        <v>0.28000000000000003</v>
      </c>
      <c r="K1286" s="3">
        <v>72.62</v>
      </c>
      <c r="L1286" s="3">
        <v>19.989999999999998</v>
      </c>
      <c r="M1286" s="3">
        <v>82.84</v>
      </c>
      <c r="N1286" s="10">
        <v>3539.19</v>
      </c>
      <c r="O1286" s="12">
        <v>18.324988164379061</v>
      </c>
      <c r="P1286" s="3">
        <v>37.01</v>
      </c>
    </row>
    <row r="1287" spans="1:16" x14ac:dyDescent="0.35">
      <c r="A1287" t="s">
        <v>0</v>
      </c>
      <c r="B1287" s="5">
        <v>177</v>
      </c>
      <c r="C1287">
        <v>885</v>
      </c>
      <c r="D1287" s="3">
        <v>156.94999999999999</v>
      </c>
      <c r="E1287" s="3">
        <v>71.760000000000005</v>
      </c>
      <c r="F1287" s="3">
        <v>15.7</v>
      </c>
      <c r="G1287" s="3">
        <f t="shared" si="20"/>
        <v>4.5707006369426759</v>
      </c>
      <c r="H1287" s="3">
        <v>125.83</v>
      </c>
      <c r="I1287" s="3">
        <v>0.45</v>
      </c>
      <c r="J1287" s="3">
        <v>0.22</v>
      </c>
      <c r="K1287" s="3">
        <v>68.62</v>
      </c>
      <c r="L1287" s="3">
        <v>15.78</v>
      </c>
      <c r="M1287" s="3">
        <v>43.58</v>
      </c>
      <c r="N1287" s="10">
        <v>3376.69</v>
      </c>
      <c r="O1287" s="12">
        <v>18.399044037313569</v>
      </c>
      <c r="P1287" s="3">
        <v>129.17000000000002</v>
      </c>
    </row>
    <row r="1288" spans="1:16" x14ac:dyDescent="0.35">
      <c r="A1288" t="s">
        <v>0</v>
      </c>
      <c r="B1288" s="5">
        <v>178</v>
      </c>
      <c r="C1288">
        <v>2159</v>
      </c>
      <c r="D1288" s="3">
        <v>253</v>
      </c>
      <c r="E1288" s="3">
        <v>117.71</v>
      </c>
      <c r="F1288" s="3">
        <v>23.35</v>
      </c>
      <c r="G1288" s="3">
        <f t="shared" si="20"/>
        <v>5.0411134903640251</v>
      </c>
      <c r="H1288" s="3">
        <v>103.17</v>
      </c>
      <c r="I1288" s="3">
        <v>0.42</v>
      </c>
      <c r="J1288" s="3">
        <v>0.2</v>
      </c>
      <c r="K1288" s="3">
        <v>110.17</v>
      </c>
      <c r="L1288" s="3">
        <v>24.47</v>
      </c>
      <c r="M1288" s="3">
        <v>915.94</v>
      </c>
      <c r="N1288" s="10">
        <v>3317.41</v>
      </c>
      <c r="O1288" s="12">
        <v>17.633032684695191</v>
      </c>
      <c r="P1288" s="3">
        <v>151.82999999999998</v>
      </c>
    </row>
    <row r="1289" spans="1:16" x14ac:dyDescent="0.35">
      <c r="A1289" t="s">
        <v>0</v>
      </c>
      <c r="B1289" s="5">
        <v>179</v>
      </c>
      <c r="C1289">
        <v>3060</v>
      </c>
      <c r="D1289" s="3">
        <v>347.82</v>
      </c>
      <c r="E1289" s="3">
        <v>171.34</v>
      </c>
      <c r="F1289" s="3">
        <v>22.74</v>
      </c>
      <c r="G1289" s="3">
        <f t="shared" si="20"/>
        <v>7.5347405452946354</v>
      </c>
      <c r="H1289" s="3">
        <v>96.11</v>
      </c>
      <c r="I1289" s="3">
        <v>0.32</v>
      </c>
      <c r="J1289" s="3">
        <v>0.13</v>
      </c>
      <c r="K1289" s="3">
        <v>157.18</v>
      </c>
      <c r="L1289" s="3">
        <v>23.67</v>
      </c>
      <c r="M1289" s="3">
        <v>916.44</v>
      </c>
      <c r="N1289" s="10">
        <v>3138.01</v>
      </c>
      <c r="O1289" s="12">
        <v>17.675578215971353</v>
      </c>
      <c r="P1289" s="3">
        <v>158.88999999999999</v>
      </c>
    </row>
    <row r="1290" spans="1:16" x14ac:dyDescent="0.35">
      <c r="A1290" s="13" t="s">
        <v>0</v>
      </c>
      <c r="B1290" s="14">
        <v>180</v>
      </c>
      <c r="C1290" s="13">
        <v>1538</v>
      </c>
      <c r="D1290" s="15">
        <v>306.25</v>
      </c>
      <c r="E1290" s="15">
        <v>158.47</v>
      </c>
      <c r="F1290" s="15">
        <v>12.36</v>
      </c>
      <c r="G1290" s="15">
        <f t="shared" si="20"/>
        <v>12.821197411003237</v>
      </c>
      <c r="H1290" s="15">
        <v>158.5</v>
      </c>
      <c r="I1290" s="15">
        <v>0.21</v>
      </c>
      <c r="J1290" s="15">
        <v>0.08</v>
      </c>
      <c r="K1290" s="15">
        <v>146.75</v>
      </c>
      <c r="L1290" s="15">
        <v>10.95</v>
      </c>
      <c r="M1290" s="15">
        <v>495.25</v>
      </c>
      <c r="N1290" s="17">
        <v>2967.53</v>
      </c>
      <c r="O1290" s="16">
        <v>18.093135410030396</v>
      </c>
      <c r="P1290" s="17">
        <v>96.5</v>
      </c>
    </row>
    <row r="1291" spans="1:16" x14ac:dyDescent="0.35">
      <c r="A1291" t="s">
        <v>33</v>
      </c>
      <c r="B1291" s="5">
        <v>1</v>
      </c>
      <c r="C1291">
        <v>1036</v>
      </c>
      <c r="D1291" s="3">
        <v>138.13999999999999</v>
      </c>
      <c r="E1291" s="3">
        <v>49.47</v>
      </c>
      <c r="F1291" s="3">
        <v>26.67</v>
      </c>
      <c r="G1291" s="3">
        <f t="shared" si="20"/>
        <v>1.8548931383577052</v>
      </c>
      <c r="H1291" s="3">
        <v>64.23</v>
      </c>
      <c r="I1291" s="3">
        <v>0.68</v>
      </c>
      <c r="J1291" s="3">
        <v>0.54</v>
      </c>
      <c r="K1291" s="3">
        <v>52.8</v>
      </c>
      <c r="L1291" s="3">
        <v>25.04</v>
      </c>
      <c r="M1291" s="3">
        <v>18644.55</v>
      </c>
      <c r="N1291" s="10">
        <v>2868.21</v>
      </c>
      <c r="O1291" s="12">
        <v>18.786556311606507</v>
      </c>
      <c r="P1291" s="3">
        <v>10.769999999999996</v>
      </c>
    </row>
    <row r="1292" spans="1:16" x14ac:dyDescent="0.35">
      <c r="A1292" t="s">
        <v>33</v>
      </c>
      <c r="B1292" s="5">
        <v>2</v>
      </c>
      <c r="C1292">
        <v>2587</v>
      </c>
      <c r="D1292" s="3">
        <v>285.45</v>
      </c>
      <c r="E1292" s="3">
        <v>135.38</v>
      </c>
      <c r="F1292" s="3">
        <v>24.33</v>
      </c>
      <c r="G1292" s="3">
        <f t="shared" si="20"/>
        <v>5.5643238799835597</v>
      </c>
      <c r="H1292" s="3">
        <v>176.3</v>
      </c>
      <c r="I1292" s="3">
        <v>0.4</v>
      </c>
      <c r="J1292" s="3">
        <v>0.18</v>
      </c>
      <c r="K1292" s="3">
        <v>128.56</v>
      </c>
      <c r="L1292" s="3">
        <v>21.82</v>
      </c>
      <c r="M1292" s="3">
        <v>18684.509999999998</v>
      </c>
      <c r="N1292" s="10">
        <v>3099.91</v>
      </c>
      <c r="O1292" s="12">
        <v>18.695290784968758</v>
      </c>
      <c r="P1292" s="3">
        <v>78.699999999999989</v>
      </c>
    </row>
    <row r="1293" spans="1:16" x14ac:dyDescent="0.35">
      <c r="A1293" t="s">
        <v>33</v>
      </c>
      <c r="B1293" s="5">
        <v>3</v>
      </c>
      <c r="C1293">
        <v>1612</v>
      </c>
      <c r="D1293" s="3">
        <v>196.05</v>
      </c>
      <c r="E1293" s="3">
        <v>84.85</v>
      </c>
      <c r="F1293" s="3">
        <v>24.19</v>
      </c>
      <c r="G1293" s="3">
        <f t="shared" si="20"/>
        <v>3.5076477883422896</v>
      </c>
      <c r="H1293" s="3">
        <v>79.790000000000006</v>
      </c>
      <c r="I1293" s="3">
        <v>0.53</v>
      </c>
      <c r="J1293" s="3">
        <v>0.28999999999999998</v>
      </c>
      <c r="K1293" s="3">
        <v>82.35</v>
      </c>
      <c r="L1293" s="3">
        <v>25.27</v>
      </c>
      <c r="M1293" s="3">
        <v>18809.47</v>
      </c>
      <c r="N1293" s="10">
        <v>3127.06</v>
      </c>
      <c r="O1293" s="12">
        <v>18.577023166146898</v>
      </c>
      <c r="P1293" s="3">
        <v>175.20999999999998</v>
      </c>
    </row>
    <row r="1294" spans="1:16" x14ac:dyDescent="0.35">
      <c r="A1294" t="s">
        <v>33</v>
      </c>
      <c r="B1294" s="5">
        <v>4</v>
      </c>
      <c r="C1294">
        <v>1152</v>
      </c>
      <c r="D1294" s="3">
        <v>194.09</v>
      </c>
      <c r="E1294" s="3">
        <v>93.44</v>
      </c>
      <c r="F1294" s="3">
        <v>15.7</v>
      </c>
      <c r="G1294" s="3">
        <f t="shared" si="20"/>
        <v>5.9515923566878985</v>
      </c>
      <c r="H1294" s="3">
        <v>77.23</v>
      </c>
      <c r="I1294" s="3">
        <v>0.38</v>
      </c>
      <c r="J1294" s="3">
        <v>0.17</v>
      </c>
      <c r="K1294" s="3">
        <v>86.16</v>
      </c>
      <c r="L1294" s="3">
        <v>14.1</v>
      </c>
      <c r="M1294" s="3">
        <v>18795.990000000002</v>
      </c>
      <c r="N1294" s="10">
        <v>3065.7</v>
      </c>
      <c r="O1294" s="12">
        <v>18.603784107578246</v>
      </c>
      <c r="P1294" s="3">
        <v>177.76999999999998</v>
      </c>
    </row>
    <row r="1295" spans="1:16" x14ac:dyDescent="0.35">
      <c r="A1295" t="s">
        <v>33</v>
      </c>
      <c r="B1295" s="5">
        <v>5</v>
      </c>
      <c r="C1295">
        <v>2516</v>
      </c>
      <c r="D1295" s="3">
        <v>312.92</v>
      </c>
      <c r="E1295" s="3">
        <v>155.47</v>
      </c>
      <c r="F1295" s="3">
        <v>20.61</v>
      </c>
      <c r="G1295" s="3">
        <f t="shared" si="20"/>
        <v>7.5434255215914607</v>
      </c>
      <c r="H1295" s="3">
        <v>80.77</v>
      </c>
      <c r="I1295" s="3">
        <v>0.32</v>
      </c>
      <c r="J1295" s="3">
        <v>0.13</v>
      </c>
      <c r="K1295" s="3">
        <v>142.09</v>
      </c>
      <c r="L1295" s="3">
        <v>18.41</v>
      </c>
      <c r="M1295" s="3">
        <v>18696.169999999998</v>
      </c>
      <c r="N1295" s="10">
        <v>3198.22</v>
      </c>
      <c r="O1295" s="12">
        <v>18.66130264102565</v>
      </c>
      <c r="P1295" s="3">
        <v>174.23000000000002</v>
      </c>
    </row>
    <row r="1296" spans="1:16" x14ac:dyDescent="0.35">
      <c r="A1296" t="s">
        <v>33</v>
      </c>
      <c r="B1296" s="5">
        <v>6</v>
      </c>
      <c r="C1296">
        <v>1079</v>
      </c>
      <c r="D1296" s="3">
        <v>169.1</v>
      </c>
      <c r="E1296" s="3">
        <v>77.41</v>
      </c>
      <c r="F1296" s="3">
        <v>17.75</v>
      </c>
      <c r="G1296" s="3">
        <f t="shared" si="20"/>
        <v>4.3611267605633799</v>
      </c>
      <c r="H1296" s="3">
        <v>86.69</v>
      </c>
      <c r="I1296" s="3">
        <v>0.47</v>
      </c>
      <c r="J1296" s="3">
        <v>0.23</v>
      </c>
      <c r="K1296" s="3">
        <v>72.84</v>
      </c>
      <c r="L1296" s="3">
        <v>16.149999999999999</v>
      </c>
      <c r="M1296" s="3">
        <v>18612.22</v>
      </c>
      <c r="N1296" s="10">
        <v>3216.59</v>
      </c>
      <c r="O1296" s="12">
        <v>18.73198316626495</v>
      </c>
      <c r="P1296" s="3">
        <v>168.31</v>
      </c>
    </row>
    <row r="1297" spans="1:16" x14ac:dyDescent="0.35">
      <c r="A1297" t="s">
        <v>33</v>
      </c>
      <c r="B1297" s="5">
        <v>7</v>
      </c>
      <c r="C1297">
        <v>3398</v>
      </c>
      <c r="D1297" s="3">
        <v>444.26</v>
      </c>
      <c r="E1297" s="3">
        <v>229.37</v>
      </c>
      <c r="F1297" s="3">
        <v>18.86</v>
      </c>
      <c r="G1297" s="3">
        <f t="shared" si="20"/>
        <v>12.161717921527043</v>
      </c>
      <c r="H1297" s="3">
        <v>105.75</v>
      </c>
      <c r="I1297" s="3">
        <v>0.22</v>
      </c>
      <c r="J1297" s="3">
        <v>0.08</v>
      </c>
      <c r="K1297" s="3">
        <v>208.52</v>
      </c>
      <c r="L1297" s="3">
        <v>19.18</v>
      </c>
      <c r="M1297" s="3">
        <v>18684.22</v>
      </c>
      <c r="N1297" s="10">
        <v>3354.44</v>
      </c>
      <c r="O1297" s="12">
        <v>18.634552735838831</v>
      </c>
      <c r="P1297" s="3">
        <v>149.25</v>
      </c>
    </row>
    <row r="1298" spans="1:16" x14ac:dyDescent="0.35">
      <c r="A1298" t="s">
        <v>33</v>
      </c>
      <c r="B1298" s="5">
        <v>8</v>
      </c>
      <c r="C1298">
        <v>2232</v>
      </c>
      <c r="D1298" s="3">
        <v>440.13</v>
      </c>
      <c r="E1298" s="3">
        <v>232.42</v>
      </c>
      <c r="F1298" s="3">
        <v>12.23</v>
      </c>
      <c r="G1298" s="3">
        <f t="shared" si="20"/>
        <v>19.004088307440718</v>
      </c>
      <c r="H1298" s="3">
        <v>106.17</v>
      </c>
      <c r="I1298" s="3">
        <v>0.14000000000000001</v>
      </c>
      <c r="J1298" s="3">
        <v>0.05</v>
      </c>
      <c r="K1298" s="3">
        <v>212.92</v>
      </c>
      <c r="L1298" s="3">
        <v>12.46</v>
      </c>
      <c r="M1298" s="3">
        <v>18671.87</v>
      </c>
      <c r="N1298" s="10">
        <v>3372.52</v>
      </c>
      <c r="O1298" s="12">
        <v>18.641265454004774</v>
      </c>
      <c r="P1298" s="3">
        <v>148.82999999999998</v>
      </c>
    </row>
    <row r="1299" spans="1:16" x14ac:dyDescent="0.35">
      <c r="A1299" t="s">
        <v>33</v>
      </c>
      <c r="B1299" s="5">
        <v>9</v>
      </c>
      <c r="C1299">
        <v>255</v>
      </c>
      <c r="D1299" s="3">
        <v>86.79</v>
      </c>
      <c r="E1299" s="3">
        <v>40.44</v>
      </c>
      <c r="F1299" s="3">
        <v>8.0299999999999994</v>
      </c>
      <c r="G1299" s="3">
        <f t="shared" si="20"/>
        <v>5.0361145703611454</v>
      </c>
      <c r="H1299" s="3">
        <v>109.67</v>
      </c>
      <c r="I1299" s="3">
        <v>0.43</v>
      </c>
      <c r="J1299" s="3">
        <v>0.2</v>
      </c>
      <c r="K1299" s="3">
        <v>38.950000000000003</v>
      </c>
      <c r="L1299" s="3">
        <v>7.54</v>
      </c>
      <c r="M1299" s="3">
        <v>18649.68</v>
      </c>
      <c r="N1299" s="10">
        <v>3352.81</v>
      </c>
      <c r="O1299" s="12">
        <v>18.665835099805083</v>
      </c>
      <c r="P1299" s="3">
        <v>145.32999999999998</v>
      </c>
    </row>
    <row r="1300" spans="1:16" x14ac:dyDescent="0.35">
      <c r="A1300" t="s">
        <v>33</v>
      </c>
      <c r="B1300" s="5">
        <v>10</v>
      </c>
      <c r="C1300">
        <v>2319</v>
      </c>
      <c r="D1300" s="3">
        <v>265.77</v>
      </c>
      <c r="E1300" s="3">
        <v>124.87</v>
      </c>
      <c r="F1300" s="3">
        <v>23.65</v>
      </c>
      <c r="G1300" s="3">
        <f t="shared" si="20"/>
        <v>5.2799154334038061</v>
      </c>
      <c r="H1300" s="3">
        <v>110.09</v>
      </c>
      <c r="I1300" s="3">
        <v>0.41</v>
      </c>
      <c r="J1300" s="3">
        <v>0.19</v>
      </c>
      <c r="K1300" s="3">
        <v>119.57</v>
      </c>
      <c r="L1300" s="3">
        <v>22.5</v>
      </c>
      <c r="M1300" s="3">
        <v>18733.080000000002</v>
      </c>
      <c r="N1300" s="10">
        <v>3358.29</v>
      </c>
      <c r="O1300" s="12">
        <v>18.589930893990566</v>
      </c>
      <c r="P1300" s="3">
        <v>144.91</v>
      </c>
    </row>
    <row r="1301" spans="1:16" x14ac:dyDescent="0.35">
      <c r="A1301" t="s">
        <v>33</v>
      </c>
      <c r="B1301" s="5">
        <v>11</v>
      </c>
      <c r="C1301">
        <v>2480</v>
      </c>
      <c r="D1301" s="3">
        <v>299.37</v>
      </c>
      <c r="E1301" s="3">
        <v>146.91999999999999</v>
      </c>
      <c r="F1301" s="3">
        <v>21.49</v>
      </c>
      <c r="G1301" s="3">
        <f t="shared" si="20"/>
        <v>6.8366682177757099</v>
      </c>
      <c r="H1301" s="3">
        <v>16.100000000000001</v>
      </c>
      <c r="I1301" s="3">
        <v>0.35</v>
      </c>
      <c r="J1301" s="3">
        <v>0.15</v>
      </c>
      <c r="K1301" s="3">
        <v>134.35</v>
      </c>
      <c r="L1301" s="3">
        <v>19.39</v>
      </c>
      <c r="M1301" s="3">
        <v>18551.419999999998</v>
      </c>
      <c r="N1301" s="10">
        <v>3376.7</v>
      </c>
      <c r="O1301" s="12">
        <v>18.747991289345507</v>
      </c>
      <c r="P1301" s="3">
        <v>58.900000000000006</v>
      </c>
    </row>
    <row r="1302" spans="1:16" x14ac:dyDescent="0.35">
      <c r="A1302" t="s">
        <v>33</v>
      </c>
      <c r="B1302" s="5">
        <v>12</v>
      </c>
      <c r="C1302">
        <v>1457</v>
      </c>
      <c r="D1302" s="3">
        <v>247.17</v>
      </c>
      <c r="E1302" s="3">
        <v>122.89</v>
      </c>
      <c r="F1302" s="3">
        <v>15.1</v>
      </c>
      <c r="G1302" s="3">
        <f t="shared" si="20"/>
        <v>8.1384105960264908</v>
      </c>
      <c r="H1302" s="3">
        <v>62.21</v>
      </c>
      <c r="I1302" s="3">
        <v>0.3</v>
      </c>
      <c r="J1302" s="3">
        <v>0.12</v>
      </c>
      <c r="K1302" s="3">
        <v>111.8</v>
      </c>
      <c r="L1302" s="3">
        <v>15.65</v>
      </c>
      <c r="M1302" s="3">
        <v>18372.34</v>
      </c>
      <c r="N1302" s="10">
        <v>3345.17</v>
      </c>
      <c r="O1302" s="12">
        <v>18.915712179589885</v>
      </c>
      <c r="P1302" s="3">
        <v>12.79</v>
      </c>
    </row>
    <row r="1303" spans="1:16" x14ac:dyDescent="0.35">
      <c r="A1303" t="s">
        <v>33</v>
      </c>
      <c r="B1303" s="5">
        <v>13</v>
      </c>
      <c r="C1303">
        <v>688</v>
      </c>
      <c r="D1303" s="3">
        <v>128.57</v>
      </c>
      <c r="E1303" s="3">
        <v>56.78</v>
      </c>
      <c r="F1303" s="3">
        <v>15.43</v>
      </c>
      <c r="G1303" s="3">
        <f t="shared" si="20"/>
        <v>3.6798444588464032</v>
      </c>
      <c r="H1303" s="3">
        <v>142.08000000000001</v>
      </c>
      <c r="I1303" s="3">
        <v>0.52</v>
      </c>
      <c r="J1303" s="3">
        <v>0.27</v>
      </c>
      <c r="K1303" s="3">
        <v>52.8</v>
      </c>
      <c r="L1303" s="3">
        <v>15.12</v>
      </c>
      <c r="M1303" s="3">
        <v>18432.759999999998</v>
      </c>
      <c r="N1303" s="10">
        <v>3234.67</v>
      </c>
      <c r="O1303" s="12">
        <v>18.888155018533816</v>
      </c>
      <c r="P1303" s="3">
        <v>112.91999999999999</v>
      </c>
    </row>
    <row r="1304" spans="1:16" x14ac:dyDescent="0.35">
      <c r="A1304" t="s">
        <v>33</v>
      </c>
      <c r="B1304" s="5">
        <v>14</v>
      </c>
      <c r="C1304">
        <v>2260</v>
      </c>
      <c r="D1304" s="3">
        <v>257.63</v>
      </c>
      <c r="E1304" s="3">
        <v>120.9</v>
      </c>
      <c r="F1304" s="3">
        <v>23.8</v>
      </c>
      <c r="G1304" s="3">
        <f t="shared" si="20"/>
        <v>5.079831932773109</v>
      </c>
      <c r="H1304" s="3">
        <v>161.44999999999999</v>
      </c>
      <c r="I1304" s="3">
        <v>0.43</v>
      </c>
      <c r="J1304" s="3">
        <v>0.2</v>
      </c>
      <c r="K1304" s="3">
        <v>111.02</v>
      </c>
      <c r="L1304" s="3">
        <v>23.04</v>
      </c>
      <c r="M1304" s="3">
        <v>18379.72</v>
      </c>
      <c r="N1304" s="10">
        <v>2936.78</v>
      </c>
      <c r="O1304" s="12">
        <v>19.006981232581932</v>
      </c>
      <c r="P1304" s="3">
        <v>93.550000000000011</v>
      </c>
    </row>
    <row r="1305" spans="1:16" x14ac:dyDescent="0.35">
      <c r="A1305" t="s">
        <v>33</v>
      </c>
      <c r="B1305" s="5">
        <v>15</v>
      </c>
      <c r="C1305">
        <v>1940</v>
      </c>
      <c r="D1305" s="3">
        <v>259.72000000000003</v>
      </c>
      <c r="E1305" s="3">
        <v>126.41</v>
      </c>
      <c r="F1305" s="3">
        <v>19.54</v>
      </c>
      <c r="G1305" s="3">
        <f t="shared" si="20"/>
        <v>6.4692937563971338</v>
      </c>
      <c r="H1305" s="3">
        <v>16.71</v>
      </c>
      <c r="I1305" s="3">
        <v>0.36</v>
      </c>
      <c r="J1305" s="3">
        <v>0.15</v>
      </c>
      <c r="K1305" s="3">
        <v>115.52</v>
      </c>
      <c r="L1305" s="3">
        <v>18.27</v>
      </c>
      <c r="M1305" s="3">
        <v>18438.810000000001</v>
      </c>
      <c r="N1305" s="10">
        <v>2887.28</v>
      </c>
      <c r="O1305" s="12">
        <v>18.965995108190409</v>
      </c>
      <c r="P1305" s="3">
        <v>58.289999999999992</v>
      </c>
    </row>
    <row r="1306" spans="1:16" x14ac:dyDescent="0.35">
      <c r="A1306" t="s">
        <v>33</v>
      </c>
      <c r="B1306" s="5">
        <v>16</v>
      </c>
      <c r="C1306">
        <v>1994</v>
      </c>
      <c r="D1306" s="3">
        <v>304.5</v>
      </c>
      <c r="E1306" s="3">
        <v>150.27000000000001</v>
      </c>
      <c r="F1306" s="3">
        <v>16.899999999999999</v>
      </c>
      <c r="G1306" s="3">
        <f t="shared" si="20"/>
        <v>8.891715976331362</v>
      </c>
      <c r="H1306" s="3">
        <v>29.12</v>
      </c>
      <c r="I1306" s="3">
        <v>0.27</v>
      </c>
      <c r="J1306" s="3">
        <v>0.11</v>
      </c>
      <c r="K1306" s="3">
        <v>142.86000000000001</v>
      </c>
      <c r="L1306" s="3">
        <v>18.48</v>
      </c>
      <c r="M1306" s="3">
        <v>18344.509999999998</v>
      </c>
      <c r="N1306" s="10">
        <v>2862.89</v>
      </c>
      <c r="O1306" s="12">
        <v>19.056179739606254</v>
      </c>
      <c r="P1306" s="3">
        <v>45.879999999999995</v>
      </c>
    </row>
    <row r="1307" spans="1:16" x14ac:dyDescent="0.35">
      <c r="A1307" t="s">
        <v>33</v>
      </c>
      <c r="B1307" s="5">
        <v>17</v>
      </c>
      <c r="C1307">
        <v>3994</v>
      </c>
      <c r="D1307" s="3">
        <v>549.23</v>
      </c>
      <c r="E1307" s="3">
        <v>291.61</v>
      </c>
      <c r="F1307" s="3">
        <v>17.440000000000001</v>
      </c>
      <c r="G1307" s="3">
        <f t="shared" si="20"/>
        <v>16.720756880733944</v>
      </c>
      <c r="H1307" s="3">
        <v>63.36</v>
      </c>
      <c r="I1307" s="3">
        <v>0.17</v>
      </c>
      <c r="J1307" s="3">
        <v>0.06</v>
      </c>
      <c r="K1307" s="3">
        <v>262.08999999999997</v>
      </c>
      <c r="L1307" s="3">
        <v>16.09</v>
      </c>
      <c r="M1307" s="3">
        <v>18270.05</v>
      </c>
      <c r="N1307" s="10">
        <v>2998.66</v>
      </c>
      <c r="O1307" s="12">
        <v>19.090238050043208</v>
      </c>
      <c r="P1307" s="3">
        <v>11.64</v>
      </c>
    </row>
    <row r="1308" spans="1:16" x14ac:dyDescent="0.35">
      <c r="A1308" t="s">
        <v>33</v>
      </c>
      <c r="B1308" s="5">
        <v>18</v>
      </c>
      <c r="C1308">
        <v>3433</v>
      </c>
      <c r="D1308" s="3">
        <v>304.22000000000003</v>
      </c>
      <c r="E1308" s="3">
        <v>139.66999999999999</v>
      </c>
      <c r="F1308" s="3">
        <v>31.3</v>
      </c>
      <c r="G1308" s="3">
        <f t="shared" si="20"/>
        <v>4.4623003194888176</v>
      </c>
      <c r="H1308" s="3">
        <v>107.79</v>
      </c>
      <c r="I1308" s="3">
        <v>0.47</v>
      </c>
      <c r="J1308" s="3">
        <v>0.22</v>
      </c>
      <c r="K1308" s="3">
        <v>129.65</v>
      </c>
      <c r="L1308" s="3">
        <v>30.35</v>
      </c>
      <c r="M1308" s="3">
        <v>18246.98</v>
      </c>
      <c r="N1308" s="10">
        <v>2874.35</v>
      </c>
      <c r="O1308" s="12">
        <v>19.14066185032949</v>
      </c>
      <c r="P1308" s="3">
        <v>147.20999999999998</v>
      </c>
    </row>
    <row r="1309" spans="1:16" x14ac:dyDescent="0.35">
      <c r="A1309" t="s">
        <v>33</v>
      </c>
      <c r="B1309" s="5">
        <v>19</v>
      </c>
      <c r="C1309">
        <v>2548</v>
      </c>
      <c r="D1309" s="3">
        <v>261.95999999999998</v>
      </c>
      <c r="E1309" s="3">
        <v>114.78</v>
      </c>
      <c r="F1309" s="3">
        <v>28.26</v>
      </c>
      <c r="G1309" s="3">
        <f t="shared" si="20"/>
        <v>4.0615711252653925</v>
      </c>
      <c r="H1309" s="3">
        <v>15.96</v>
      </c>
      <c r="I1309" s="3">
        <v>0.47</v>
      </c>
      <c r="J1309" s="3">
        <v>0.25</v>
      </c>
      <c r="K1309" s="3">
        <v>112.29</v>
      </c>
      <c r="L1309" s="3">
        <v>32.39</v>
      </c>
      <c r="M1309" s="3">
        <v>18290.169999999998</v>
      </c>
      <c r="N1309" s="10">
        <v>2777.59</v>
      </c>
      <c r="O1309" s="12">
        <v>19.125222030298648</v>
      </c>
      <c r="P1309" s="3">
        <v>59.039999999999992</v>
      </c>
    </row>
    <row r="1310" spans="1:16" x14ac:dyDescent="0.35">
      <c r="A1310" t="s">
        <v>33</v>
      </c>
      <c r="B1310" s="5">
        <v>20</v>
      </c>
      <c r="C1310">
        <v>3471</v>
      </c>
      <c r="D1310" s="3">
        <v>294.3</v>
      </c>
      <c r="E1310" s="3">
        <v>132.24</v>
      </c>
      <c r="F1310" s="3">
        <v>33.42</v>
      </c>
      <c r="G1310" s="3">
        <f t="shared" si="20"/>
        <v>3.9569120287253141</v>
      </c>
      <c r="H1310" s="3">
        <v>21.85</v>
      </c>
      <c r="I1310" s="3">
        <v>0.5</v>
      </c>
      <c r="J1310" s="3">
        <v>0.25</v>
      </c>
      <c r="K1310" s="3">
        <v>122.19</v>
      </c>
      <c r="L1310" s="3">
        <v>32.299999999999997</v>
      </c>
      <c r="M1310" s="3">
        <v>18150.16</v>
      </c>
      <c r="N1310" s="10">
        <v>2786.28</v>
      </c>
      <c r="O1310" s="12">
        <v>19.248361046443826</v>
      </c>
      <c r="P1310" s="3">
        <v>53.150000000000006</v>
      </c>
    </row>
    <row r="1311" spans="1:16" x14ac:dyDescent="0.35">
      <c r="A1311" t="s">
        <v>33</v>
      </c>
      <c r="B1311" s="5">
        <v>21</v>
      </c>
      <c r="C1311">
        <v>682</v>
      </c>
      <c r="D1311" s="3">
        <v>108.7</v>
      </c>
      <c r="E1311" s="3">
        <v>38.29</v>
      </c>
      <c r="F1311" s="3">
        <v>22.68</v>
      </c>
      <c r="G1311" s="3">
        <f t="shared" si="20"/>
        <v>1.6882716049382716</v>
      </c>
      <c r="H1311" s="3">
        <v>11.64</v>
      </c>
      <c r="I1311" s="3">
        <v>0.73</v>
      </c>
      <c r="J1311" s="3">
        <v>0.59</v>
      </c>
      <c r="K1311" s="3">
        <v>41.98</v>
      </c>
      <c r="L1311" s="3">
        <v>22.22</v>
      </c>
      <c r="M1311" s="3">
        <v>18100.29</v>
      </c>
      <c r="N1311" s="10">
        <v>2750.93</v>
      </c>
      <c r="O1311" s="12">
        <v>19.301435096630318</v>
      </c>
      <c r="P1311" s="3">
        <v>63.36</v>
      </c>
    </row>
    <row r="1312" spans="1:16" x14ac:dyDescent="0.35">
      <c r="A1312" t="s">
        <v>33</v>
      </c>
      <c r="B1312" s="5">
        <v>22</v>
      </c>
      <c r="C1312">
        <v>623</v>
      </c>
      <c r="D1312" s="3">
        <v>177.6</v>
      </c>
      <c r="E1312" s="3">
        <v>89.48</v>
      </c>
      <c r="F1312" s="3">
        <v>8.86</v>
      </c>
      <c r="G1312" s="3">
        <f t="shared" si="20"/>
        <v>10.099322799097067</v>
      </c>
      <c r="H1312" s="3">
        <v>113.6</v>
      </c>
      <c r="I1312" s="3">
        <v>0.25</v>
      </c>
      <c r="J1312" s="3">
        <v>0.1</v>
      </c>
      <c r="K1312" s="3">
        <v>83.24</v>
      </c>
      <c r="L1312" s="3">
        <v>9.11</v>
      </c>
      <c r="M1312" s="3">
        <v>18023.04</v>
      </c>
      <c r="N1312" s="10">
        <v>2746.35</v>
      </c>
      <c r="O1312" s="12">
        <v>19.371623208951981</v>
      </c>
      <c r="P1312" s="3">
        <v>141.4</v>
      </c>
    </row>
    <row r="1313" spans="1:16" x14ac:dyDescent="0.35">
      <c r="A1313" t="s">
        <v>33</v>
      </c>
      <c r="B1313" s="5">
        <v>23</v>
      </c>
      <c r="C1313">
        <v>837</v>
      </c>
      <c r="D1313" s="3">
        <v>245.19</v>
      </c>
      <c r="E1313" s="3">
        <v>128.32</v>
      </c>
      <c r="F1313" s="3">
        <v>8.3000000000000007</v>
      </c>
      <c r="G1313" s="3">
        <f t="shared" si="20"/>
        <v>15.460240963855419</v>
      </c>
      <c r="H1313" s="3">
        <v>107.97</v>
      </c>
      <c r="I1313" s="3">
        <v>0.17</v>
      </c>
      <c r="J1313" s="3">
        <v>0.06</v>
      </c>
      <c r="K1313" s="3">
        <v>118.11</v>
      </c>
      <c r="L1313" s="3">
        <v>7.93</v>
      </c>
      <c r="M1313" s="3">
        <v>18002.580000000002</v>
      </c>
      <c r="N1313" s="10">
        <v>2782.26</v>
      </c>
      <c r="O1313" s="12">
        <v>19.381316403855912</v>
      </c>
      <c r="P1313" s="3">
        <v>147.03</v>
      </c>
    </row>
    <row r="1314" spans="1:16" x14ac:dyDescent="0.35">
      <c r="A1314" t="s">
        <v>33</v>
      </c>
      <c r="B1314" s="5">
        <v>24</v>
      </c>
      <c r="C1314">
        <v>2619</v>
      </c>
      <c r="D1314" s="3">
        <v>383.25</v>
      </c>
      <c r="E1314" s="3">
        <v>198.65</v>
      </c>
      <c r="F1314" s="3">
        <v>16.79</v>
      </c>
      <c r="G1314" s="3">
        <f t="shared" si="20"/>
        <v>11.831447290053605</v>
      </c>
      <c r="H1314" s="3">
        <v>101.89</v>
      </c>
      <c r="I1314" s="3">
        <v>0.22</v>
      </c>
      <c r="J1314" s="3">
        <v>0.08</v>
      </c>
      <c r="K1314" s="3">
        <v>177.49</v>
      </c>
      <c r="L1314" s="3">
        <v>16.27</v>
      </c>
      <c r="M1314" s="3">
        <v>18002.64</v>
      </c>
      <c r="N1314" s="10">
        <v>2894.11</v>
      </c>
      <c r="O1314" s="12">
        <v>19.35445819483342</v>
      </c>
      <c r="P1314" s="3">
        <v>153.11000000000001</v>
      </c>
    </row>
    <row r="1315" spans="1:16" x14ac:dyDescent="0.35">
      <c r="A1315" t="s">
        <v>33</v>
      </c>
      <c r="B1315" s="5">
        <v>25</v>
      </c>
      <c r="C1315">
        <v>288</v>
      </c>
      <c r="D1315" s="3">
        <v>142.11000000000001</v>
      </c>
      <c r="E1315" s="3">
        <v>73.849999999999994</v>
      </c>
      <c r="F1315" s="3">
        <v>4.97</v>
      </c>
      <c r="G1315" s="3">
        <f t="shared" si="20"/>
        <v>14.859154929577464</v>
      </c>
      <c r="H1315" s="3">
        <v>100.13</v>
      </c>
      <c r="I1315" s="3">
        <v>0.18</v>
      </c>
      <c r="J1315" s="3">
        <v>7.0000000000000007E-2</v>
      </c>
      <c r="K1315" s="3">
        <v>67.91</v>
      </c>
      <c r="L1315" s="3">
        <v>4.74</v>
      </c>
      <c r="M1315" s="3">
        <v>18016.919999999998</v>
      </c>
      <c r="N1315" s="10">
        <v>2877.64</v>
      </c>
      <c r="O1315" s="12">
        <v>19.345633499345855</v>
      </c>
      <c r="P1315" s="3">
        <v>154.87</v>
      </c>
    </row>
    <row r="1316" spans="1:16" x14ac:dyDescent="0.35">
      <c r="A1316" t="s">
        <v>33</v>
      </c>
      <c r="B1316" s="5">
        <v>26</v>
      </c>
      <c r="C1316">
        <v>1295</v>
      </c>
      <c r="D1316" s="3">
        <v>191.35</v>
      </c>
      <c r="E1316" s="3">
        <v>88.59</v>
      </c>
      <c r="F1316" s="3">
        <v>18.61</v>
      </c>
      <c r="G1316" s="3">
        <f t="shared" si="20"/>
        <v>4.7603439011284259</v>
      </c>
      <c r="H1316" s="3">
        <v>16.66</v>
      </c>
      <c r="I1316" s="3">
        <v>0.44</v>
      </c>
      <c r="J1316" s="3">
        <v>0.21</v>
      </c>
      <c r="K1316" s="3">
        <v>82.39</v>
      </c>
      <c r="L1316" s="3">
        <v>18.34</v>
      </c>
      <c r="M1316" s="3">
        <v>18073.169999999998</v>
      </c>
      <c r="N1316" s="10">
        <v>2974.19</v>
      </c>
      <c r="O1316" s="12">
        <v>19.272186919222332</v>
      </c>
      <c r="P1316" s="3">
        <v>58.34</v>
      </c>
    </row>
    <row r="1317" spans="1:16" x14ac:dyDescent="0.35">
      <c r="A1317" t="s">
        <v>33</v>
      </c>
      <c r="B1317" s="5">
        <v>27</v>
      </c>
      <c r="C1317">
        <v>2014</v>
      </c>
      <c r="D1317" s="3">
        <v>233.05</v>
      </c>
      <c r="E1317" s="3">
        <v>107.4</v>
      </c>
      <c r="F1317" s="3">
        <v>23.88</v>
      </c>
      <c r="G1317" s="3">
        <f t="shared" si="20"/>
        <v>4.4974874371859297</v>
      </c>
      <c r="H1317" s="3">
        <v>36.69</v>
      </c>
      <c r="I1317" s="3">
        <v>0.47</v>
      </c>
      <c r="J1317" s="3">
        <v>0.22</v>
      </c>
      <c r="K1317" s="3">
        <v>97.84</v>
      </c>
      <c r="L1317" s="3">
        <v>22.79</v>
      </c>
      <c r="M1317" s="3">
        <v>18084.84</v>
      </c>
      <c r="N1317" s="10">
        <v>3050.71</v>
      </c>
      <c r="O1317" s="12">
        <v>19.243411745403769</v>
      </c>
      <c r="P1317" s="3">
        <v>38.31</v>
      </c>
    </row>
    <row r="1318" spans="1:16" x14ac:dyDescent="0.35">
      <c r="A1318" t="s">
        <v>33</v>
      </c>
      <c r="B1318" s="5">
        <v>28</v>
      </c>
      <c r="C1318">
        <v>900</v>
      </c>
      <c r="D1318" s="3">
        <v>127.86</v>
      </c>
      <c r="E1318" s="3">
        <v>47.12</v>
      </c>
      <c r="F1318" s="3">
        <v>24.32</v>
      </c>
      <c r="G1318" s="3">
        <f t="shared" si="20"/>
        <v>1.9374999999999998</v>
      </c>
      <c r="H1318" s="3">
        <v>88.35</v>
      </c>
      <c r="I1318" s="3">
        <v>0.69</v>
      </c>
      <c r="J1318" s="3">
        <v>0.52</v>
      </c>
      <c r="K1318" s="3">
        <v>51.55</v>
      </c>
      <c r="L1318" s="3">
        <v>22.91</v>
      </c>
      <c r="M1318" s="3">
        <v>18153.37</v>
      </c>
      <c r="N1318" s="10">
        <v>3118.52</v>
      </c>
      <c r="O1318" s="12">
        <v>19.165869693251928</v>
      </c>
      <c r="P1318" s="3">
        <v>166.65</v>
      </c>
    </row>
    <row r="1319" spans="1:16" x14ac:dyDescent="0.35">
      <c r="A1319" t="s">
        <v>33</v>
      </c>
      <c r="B1319" s="5">
        <v>29</v>
      </c>
      <c r="C1319">
        <v>871</v>
      </c>
      <c r="D1319" s="3">
        <v>121.45</v>
      </c>
      <c r="E1319" s="3">
        <v>43.16</v>
      </c>
      <c r="F1319" s="3">
        <v>25.69</v>
      </c>
      <c r="G1319" s="3">
        <f t="shared" si="20"/>
        <v>1.6800311405216035</v>
      </c>
      <c r="H1319" s="3">
        <v>109.37</v>
      </c>
      <c r="I1319" s="3">
        <v>0.74</v>
      </c>
      <c r="J1319" s="3">
        <v>0.6</v>
      </c>
      <c r="K1319" s="3">
        <v>44.69</v>
      </c>
      <c r="L1319" s="3">
        <v>23.07</v>
      </c>
      <c r="M1319" s="3">
        <v>18080.310000000001</v>
      </c>
      <c r="N1319" s="10">
        <v>3118.44</v>
      </c>
      <c r="O1319" s="12">
        <v>19.231231958429973</v>
      </c>
      <c r="P1319" s="3">
        <v>145.63</v>
      </c>
    </row>
    <row r="1320" spans="1:16" x14ac:dyDescent="0.35">
      <c r="A1320" t="s">
        <v>33</v>
      </c>
      <c r="B1320" s="5">
        <v>30</v>
      </c>
      <c r="C1320">
        <v>809</v>
      </c>
      <c r="D1320" s="3">
        <v>175.28</v>
      </c>
      <c r="E1320" s="3">
        <v>85.65</v>
      </c>
      <c r="F1320" s="3">
        <v>12.03</v>
      </c>
      <c r="G1320" s="3">
        <f t="shared" si="20"/>
        <v>7.1197007481296763</v>
      </c>
      <c r="H1320" s="3">
        <v>89.16</v>
      </c>
      <c r="I1320" s="3">
        <v>0.33</v>
      </c>
      <c r="J1320" s="3">
        <v>0.14000000000000001</v>
      </c>
      <c r="K1320" s="3">
        <v>80.5</v>
      </c>
      <c r="L1320" s="3">
        <v>12</v>
      </c>
      <c r="M1320" s="3">
        <v>18120.32</v>
      </c>
      <c r="N1320" s="10">
        <v>3235.85</v>
      </c>
      <c r="O1320" s="12">
        <v>19.16731099880468</v>
      </c>
      <c r="P1320" s="3">
        <v>165.84</v>
      </c>
    </row>
    <row r="1321" spans="1:16" x14ac:dyDescent="0.35">
      <c r="A1321" t="s">
        <v>33</v>
      </c>
      <c r="B1321" s="5">
        <v>31</v>
      </c>
      <c r="C1321">
        <v>1964</v>
      </c>
      <c r="D1321" s="3">
        <v>363.65</v>
      </c>
      <c r="E1321" s="3">
        <v>191.56</v>
      </c>
      <c r="F1321" s="3">
        <v>13.05</v>
      </c>
      <c r="G1321" s="3">
        <f t="shared" si="20"/>
        <v>14.678927203065134</v>
      </c>
      <c r="H1321" s="3">
        <v>96.93</v>
      </c>
      <c r="I1321" s="3">
        <v>0.19</v>
      </c>
      <c r="J1321" s="3">
        <v>7.0000000000000007E-2</v>
      </c>
      <c r="K1321" s="3">
        <v>171.17</v>
      </c>
      <c r="L1321" s="3">
        <v>12.15</v>
      </c>
      <c r="M1321" s="3">
        <v>18151.919999999998</v>
      </c>
      <c r="N1321" s="10">
        <v>3344.02</v>
      </c>
      <c r="O1321" s="12">
        <v>19.113126080082953</v>
      </c>
      <c r="P1321" s="3">
        <v>158.07</v>
      </c>
    </row>
    <row r="1322" spans="1:16" x14ac:dyDescent="0.35">
      <c r="A1322" t="s">
        <v>33</v>
      </c>
      <c r="B1322" s="5">
        <v>32</v>
      </c>
      <c r="C1322">
        <v>1439</v>
      </c>
      <c r="D1322" s="3">
        <v>243.93</v>
      </c>
      <c r="E1322" s="3">
        <v>122.09</v>
      </c>
      <c r="F1322" s="3">
        <v>15.01</v>
      </c>
      <c r="G1322" s="3">
        <f t="shared" si="20"/>
        <v>8.1339107261825454</v>
      </c>
      <c r="H1322" s="3">
        <v>66.25</v>
      </c>
      <c r="I1322" s="3">
        <v>0.3</v>
      </c>
      <c r="J1322" s="3">
        <v>0.12</v>
      </c>
      <c r="K1322" s="3">
        <v>111.97</v>
      </c>
      <c r="L1322" s="3">
        <v>13.69</v>
      </c>
      <c r="M1322" s="3">
        <v>18039.73</v>
      </c>
      <c r="N1322" s="10">
        <v>3322.45</v>
      </c>
      <c r="O1322" s="12">
        <v>19.218635288651676</v>
      </c>
      <c r="P1322" s="3">
        <v>8.75</v>
      </c>
    </row>
    <row r="1323" spans="1:16" x14ac:dyDescent="0.35">
      <c r="A1323" t="s">
        <v>33</v>
      </c>
      <c r="B1323" s="5">
        <v>33</v>
      </c>
      <c r="C1323">
        <v>7431</v>
      </c>
      <c r="D1323" s="3">
        <v>797.65</v>
      </c>
      <c r="E1323" s="3">
        <v>423.56</v>
      </c>
      <c r="F1323" s="3">
        <v>22.34</v>
      </c>
      <c r="G1323" s="3">
        <f t="shared" si="20"/>
        <v>18.959713518352732</v>
      </c>
      <c r="H1323" s="3">
        <v>84.02</v>
      </c>
      <c r="I1323" s="3">
        <v>0.15</v>
      </c>
      <c r="J1323" s="3">
        <v>0.05</v>
      </c>
      <c r="K1323" s="3">
        <v>381.43</v>
      </c>
      <c r="L1323" s="3">
        <v>22.85</v>
      </c>
      <c r="M1323" s="3">
        <v>17933.87</v>
      </c>
      <c r="N1323" s="10">
        <v>3371.04</v>
      </c>
      <c r="O1323" s="12">
        <v>19.301669446586338</v>
      </c>
      <c r="P1323" s="3">
        <v>170.98000000000002</v>
      </c>
    </row>
    <row r="1324" spans="1:16" x14ac:dyDescent="0.35">
      <c r="A1324" t="s">
        <v>33</v>
      </c>
      <c r="B1324" s="5">
        <v>34</v>
      </c>
      <c r="C1324">
        <v>632</v>
      </c>
      <c r="D1324" s="3">
        <v>160.63</v>
      </c>
      <c r="E1324" s="3">
        <v>80.3</v>
      </c>
      <c r="F1324" s="3">
        <v>10.02</v>
      </c>
      <c r="G1324" s="3">
        <f t="shared" si="20"/>
        <v>8.0139720558882228</v>
      </c>
      <c r="H1324" s="3">
        <v>76.72</v>
      </c>
      <c r="I1324" s="3">
        <v>0.31</v>
      </c>
      <c r="J1324" s="3">
        <v>0.12</v>
      </c>
      <c r="K1324" s="3">
        <v>72.44</v>
      </c>
      <c r="L1324" s="3">
        <v>9.2200000000000006</v>
      </c>
      <c r="M1324" s="3">
        <v>17951.38</v>
      </c>
      <c r="N1324" s="10">
        <v>3435.23</v>
      </c>
      <c r="O1324" s="12">
        <v>19.270625969064618</v>
      </c>
      <c r="P1324" s="3">
        <v>178.28</v>
      </c>
    </row>
    <row r="1325" spans="1:16" x14ac:dyDescent="0.35">
      <c r="A1325" t="s">
        <v>33</v>
      </c>
      <c r="B1325" s="5">
        <v>35</v>
      </c>
      <c r="C1325">
        <v>438</v>
      </c>
      <c r="D1325" s="3">
        <v>118.79</v>
      </c>
      <c r="E1325" s="3">
        <v>56.73</v>
      </c>
      <c r="F1325" s="3">
        <v>9.83</v>
      </c>
      <c r="G1325" s="3">
        <f t="shared" si="20"/>
        <v>5.7711088504577823</v>
      </c>
      <c r="H1325" s="3">
        <v>82.65</v>
      </c>
      <c r="I1325" s="3">
        <v>0.39</v>
      </c>
      <c r="J1325" s="3">
        <v>0.17</v>
      </c>
      <c r="K1325" s="3">
        <v>52.47</v>
      </c>
      <c r="L1325" s="3">
        <v>8.92</v>
      </c>
      <c r="M1325" s="3">
        <v>17980.34</v>
      </c>
      <c r="N1325" s="10">
        <v>3382.75</v>
      </c>
      <c r="O1325" s="12">
        <v>19.257301535321702</v>
      </c>
      <c r="P1325" s="3">
        <v>172.35</v>
      </c>
    </row>
    <row r="1326" spans="1:16" x14ac:dyDescent="0.35">
      <c r="A1326" t="s">
        <v>33</v>
      </c>
      <c r="B1326" s="5">
        <v>36</v>
      </c>
      <c r="C1326">
        <v>3154</v>
      </c>
      <c r="D1326" s="3">
        <v>424.34</v>
      </c>
      <c r="E1326" s="3">
        <v>220.78</v>
      </c>
      <c r="F1326" s="3">
        <v>18.190000000000001</v>
      </c>
      <c r="G1326" s="3">
        <f t="shared" si="20"/>
        <v>12.137438152831225</v>
      </c>
      <c r="H1326" s="3">
        <v>117.09</v>
      </c>
      <c r="I1326" s="3">
        <v>0.22</v>
      </c>
      <c r="J1326" s="3">
        <v>0.08</v>
      </c>
      <c r="K1326" s="3">
        <v>199.91</v>
      </c>
      <c r="L1326" s="3">
        <v>16.149999999999999</v>
      </c>
      <c r="M1326" s="3">
        <v>17889.580000000002</v>
      </c>
      <c r="N1326" s="10">
        <v>3001.29</v>
      </c>
      <c r="O1326" s="12">
        <v>19.429890925079853</v>
      </c>
      <c r="P1326" s="3">
        <v>137.91</v>
      </c>
    </row>
    <row r="1327" spans="1:16" x14ac:dyDescent="0.35">
      <c r="A1327" t="s">
        <v>33</v>
      </c>
      <c r="B1327" s="5">
        <v>37</v>
      </c>
      <c r="C1327">
        <v>719</v>
      </c>
      <c r="D1327" s="3">
        <v>136.72</v>
      </c>
      <c r="E1327" s="3">
        <v>62.39</v>
      </c>
      <c r="F1327" s="3">
        <v>14.67</v>
      </c>
      <c r="G1327" s="3">
        <f t="shared" si="20"/>
        <v>4.2528970688479895</v>
      </c>
      <c r="H1327" s="3">
        <v>109.9</v>
      </c>
      <c r="I1327" s="3">
        <v>0.48</v>
      </c>
      <c r="J1327" s="3">
        <v>0.24</v>
      </c>
      <c r="K1327" s="3">
        <v>57.43</v>
      </c>
      <c r="L1327" s="3">
        <v>12.99</v>
      </c>
      <c r="M1327" s="3">
        <v>17979.5</v>
      </c>
      <c r="N1327" s="10">
        <v>3048.5</v>
      </c>
      <c r="O1327" s="12">
        <v>19.338154908950955</v>
      </c>
      <c r="P1327" s="3">
        <v>145.1</v>
      </c>
    </row>
    <row r="1328" spans="1:16" x14ac:dyDescent="0.35">
      <c r="A1328" t="s">
        <v>33</v>
      </c>
      <c r="B1328" s="5">
        <v>38</v>
      </c>
      <c r="C1328">
        <v>982</v>
      </c>
      <c r="D1328" s="3">
        <v>175.39</v>
      </c>
      <c r="E1328" s="3">
        <v>83.74</v>
      </c>
      <c r="F1328" s="3">
        <v>14.93</v>
      </c>
      <c r="G1328" s="3">
        <f t="shared" si="20"/>
        <v>5.6088412592096448</v>
      </c>
      <c r="H1328" s="3">
        <v>58.75</v>
      </c>
      <c r="I1328" s="3">
        <v>0.4</v>
      </c>
      <c r="J1328" s="3">
        <v>0.18</v>
      </c>
      <c r="K1328" s="3">
        <v>76.66</v>
      </c>
      <c r="L1328" s="3">
        <v>14.05</v>
      </c>
      <c r="M1328" s="3">
        <v>17817.47</v>
      </c>
      <c r="N1328" s="10">
        <v>2906.35</v>
      </c>
      <c r="O1328" s="12">
        <v>19.517136472742575</v>
      </c>
      <c r="P1328" s="3">
        <v>16.25</v>
      </c>
    </row>
    <row r="1329" spans="1:16" x14ac:dyDescent="0.35">
      <c r="A1329" t="s">
        <v>33</v>
      </c>
      <c r="B1329" s="5">
        <v>39</v>
      </c>
      <c r="C1329">
        <v>420</v>
      </c>
      <c r="D1329" s="3">
        <v>102.19</v>
      </c>
      <c r="E1329" s="3">
        <v>45.4</v>
      </c>
      <c r="F1329" s="3">
        <v>11.78</v>
      </c>
      <c r="G1329" s="3">
        <f t="shared" si="20"/>
        <v>3.8539898132427846</v>
      </c>
      <c r="H1329" s="3">
        <v>47.92</v>
      </c>
      <c r="I1329" s="3">
        <v>0.51</v>
      </c>
      <c r="J1329" s="3">
        <v>0.26</v>
      </c>
      <c r="K1329" s="3">
        <v>42.44</v>
      </c>
      <c r="L1329" s="3">
        <v>12.03</v>
      </c>
      <c r="M1329" s="3">
        <v>17793.16</v>
      </c>
      <c r="N1329" s="10">
        <v>2902.74</v>
      </c>
      <c r="O1329" s="12">
        <v>19.539743874214711</v>
      </c>
      <c r="P1329" s="3">
        <v>27.08</v>
      </c>
    </row>
    <row r="1330" spans="1:16" x14ac:dyDescent="0.35">
      <c r="A1330" t="s">
        <v>33</v>
      </c>
      <c r="B1330" s="5">
        <v>40</v>
      </c>
      <c r="C1330">
        <v>2525</v>
      </c>
      <c r="D1330" s="3">
        <v>318.83</v>
      </c>
      <c r="E1330" s="3">
        <v>159.05000000000001</v>
      </c>
      <c r="F1330" s="3">
        <v>20.21</v>
      </c>
      <c r="G1330" s="3">
        <f t="shared" si="20"/>
        <v>7.8698664027709055</v>
      </c>
      <c r="H1330" s="3">
        <v>35.81</v>
      </c>
      <c r="I1330" s="3">
        <v>0.31</v>
      </c>
      <c r="J1330" s="3">
        <v>0.13</v>
      </c>
      <c r="K1330" s="3">
        <v>144.84</v>
      </c>
      <c r="L1330" s="3">
        <v>18.71</v>
      </c>
      <c r="M1330" s="3">
        <v>17865.64</v>
      </c>
      <c r="N1330" s="10">
        <v>2820.2</v>
      </c>
      <c r="O1330" s="12">
        <v>19.494700003930767</v>
      </c>
      <c r="P1330" s="3">
        <v>39.19</v>
      </c>
    </row>
    <row r="1331" spans="1:16" x14ac:dyDescent="0.35">
      <c r="A1331" t="s">
        <v>33</v>
      </c>
      <c r="B1331" s="5">
        <v>41</v>
      </c>
      <c r="C1331">
        <v>509</v>
      </c>
      <c r="D1331" s="3">
        <v>114.91</v>
      </c>
      <c r="E1331" s="3">
        <v>51.66</v>
      </c>
      <c r="F1331" s="3">
        <v>12.55</v>
      </c>
      <c r="G1331" s="3">
        <f t="shared" si="20"/>
        <v>4.116334661354581</v>
      </c>
      <c r="H1331" s="3">
        <v>35.700000000000003</v>
      </c>
      <c r="I1331" s="3">
        <v>0.48</v>
      </c>
      <c r="J1331" s="3">
        <v>0.24</v>
      </c>
      <c r="K1331" s="3">
        <v>48.01</v>
      </c>
      <c r="L1331" s="3">
        <v>11.16</v>
      </c>
      <c r="M1331" s="3">
        <v>17859.8</v>
      </c>
      <c r="N1331" s="10">
        <v>2852.38</v>
      </c>
      <c r="O1331" s="12">
        <v>19.492211309443842</v>
      </c>
      <c r="P1331" s="3">
        <v>39.299999999999997</v>
      </c>
    </row>
    <row r="1332" spans="1:16" x14ac:dyDescent="0.35">
      <c r="A1332" t="s">
        <v>33</v>
      </c>
      <c r="B1332" s="5">
        <v>42</v>
      </c>
      <c r="C1332">
        <v>702</v>
      </c>
      <c r="D1332" s="3">
        <v>155.94999999999999</v>
      </c>
      <c r="E1332" s="3">
        <v>75.510000000000005</v>
      </c>
      <c r="F1332" s="3">
        <v>11.84</v>
      </c>
      <c r="G1332" s="3">
        <f t="shared" si="20"/>
        <v>6.3775337837837842</v>
      </c>
      <c r="H1332" s="3">
        <v>30.13</v>
      </c>
      <c r="I1332" s="3">
        <v>0.36</v>
      </c>
      <c r="J1332" s="3">
        <v>0.16</v>
      </c>
      <c r="K1332" s="3">
        <v>70.010000000000005</v>
      </c>
      <c r="L1332" s="3">
        <v>11.4</v>
      </c>
      <c r="M1332" s="3">
        <v>17759.419999999998</v>
      </c>
      <c r="N1332" s="10">
        <v>2786.49</v>
      </c>
      <c r="O1332" s="12">
        <v>19.597779106966712</v>
      </c>
      <c r="P1332" s="3">
        <v>44.870000000000005</v>
      </c>
    </row>
    <row r="1333" spans="1:16" x14ac:dyDescent="0.35">
      <c r="A1333" t="s">
        <v>33</v>
      </c>
      <c r="B1333" s="5">
        <v>43</v>
      </c>
      <c r="C1333">
        <v>983</v>
      </c>
      <c r="D1333" s="3">
        <v>154.83000000000001</v>
      </c>
      <c r="E1333" s="3">
        <v>69.17</v>
      </c>
      <c r="F1333" s="3">
        <v>18.100000000000001</v>
      </c>
      <c r="G1333" s="3">
        <f t="shared" si="20"/>
        <v>3.8215469613259665</v>
      </c>
      <c r="H1333" s="3">
        <v>49.84</v>
      </c>
      <c r="I1333" s="3">
        <v>0.52</v>
      </c>
      <c r="J1333" s="3">
        <v>0.26</v>
      </c>
      <c r="K1333" s="3">
        <v>63.82</v>
      </c>
      <c r="L1333" s="3">
        <v>17.03</v>
      </c>
      <c r="M1333" s="3">
        <v>17667.16</v>
      </c>
      <c r="N1333" s="10">
        <v>3009.47</v>
      </c>
      <c r="O1333" s="12">
        <v>19.626857668130107</v>
      </c>
      <c r="P1333" s="3">
        <v>25.159999999999997</v>
      </c>
    </row>
    <row r="1334" spans="1:16" x14ac:dyDescent="0.35">
      <c r="A1334" t="s">
        <v>33</v>
      </c>
      <c r="B1334" s="5">
        <v>44</v>
      </c>
      <c r="C1334">
        <v>2757</v>
      </c>
      <c r="D1334" s="3">
        <v>293.61</v>
      </c>
      <c r="E1334" s="3">
        <v>139.96</v>
      </c>
      <c r="F1334" s="3">
        <v>25.08</v>
      </c>
      <c r="G1334" s="3">
        <f t="shared" si="20"/>
        <v>5.5805422647527916</v>
      </c>
      <c r="H1334" s="3">
        <v>48.27</v>
      </c>
      <c r="I1334" s="3">
        <v>0.4</v>
      </c>
      <c r="J1334" s="3">
        <v>0.18</v>
      </c>
      <c r="K1334" s="3">
        <v>128.47</v>
      </c>
      <c r="L1334" s="3">
        <v>23.71</v>
      </c>
      <c r="M1334" s="3">
        <v>17457.45</v>
      </c>
      <c r="N1334" s="10">
        <v>2787.07</v>
      </c>
      <c r="O1334" s="12">
        <v>19.867714761335556</v>
      </c>
      <c r="P1334" s="3">
        <v>26.729999999999997</v>
      </c>
    </row>
    <row r="1335" spans="1:16" x14ac:dyDescent="0.35">
      <c r="A1335" t="s">
        <v>33</v>
      </c>
      <c r="B1335" s="5">
        <v>45</v>
      </c>
      <c r="C1335">
        <v>2505</v>
      </c>
      <c r="D1335" s="3">
        <v>287.20999999999998</v>
      </c>
      <c r="E1335" s="3">
        <v>138.83000000000001</v>
      </c>
      <c r="F1335" s="3">
        <v>22.97</v>
      </c>
      <c r="G1335" s="3">
        <f t="shared" si="20"/>
        <v>6.0439703961689171</v>
      </c>
      <c r="H1335" s="3">
        <v>111.57</v>
      </c>
      <c r="I1335" s="3">
        <v>0.38</v>
      </c>
      <c r="J1335" s="3">
        <v>0.17</v>
      </c>
      <c r="K1335" s="3">
        <v>125.93</v>
      </c>
      <c r="L1335" s="3">
        <v>21.54</v>
      </c>
      <c r="M1335" s="3">
        <v>17356.27</v>
      </c>
      <c r="N1335" s="10">
        <v>2926.12</v>
      </c>
      <c r="O1335" s="12">
        <v>19.924884749189651</v>
      </c>
      <c r="P1335" s="3">
        <v>143.43</v>
      </c>
    </row>
    <row r="1336" spans="1:16" x14ac:dyDescent="0.35">
      <c r="A1336" t="s">
        <v>33</v>
      </c>
      <c r="B1336" s="5">
        <v>46</v>
      </c>
      <c r="C1336">
        <v>4507</v>
      </c>
      <c r="D1336" s="3">
        <v>360.51</v>
      </c>
      <c r="E1336" s="3">
        <v>168.94</v>
      </c>
      <c r="F1336" s="3">
        <v>33.97</v>
      </c>
      <c r="G1336" s="3">
        <f t="shared" si="20"/>
        <v>4.9732116573447156</v>
      </c>
      <c r="H1336" s="3">
        <v>76.959999999999994</v>
      </c>
      <c r="I1336" s="3">
        <v>0.44</v>
      </c>
      <c r="J1336" s="3">
        <v>0.2</v>
      </c>
      <c r="K1336" s="3">
        <v>156.12</v>
      </c>
      <c r="L1336" s="3">
        <v>32.42</v>
      </c>
      <c r="M1336" s="3">
        <v>17416.259999999998</v>
      </c>
      <c r="N1336" s="10">
        <v>2961.97</v>
      </c>
      <c r="O1336" s="12">
        <v>19.862639792628531</v>
      </c>
      <c r="P1336" s="3">
        <v>178.04000000000002</v>
      </c>
    </row>
    <row r="1337" spans="1:16" x14ac:dyDescent="0.35">
      <c r="A1337" t="s">
        <v>33</v>
      </c>
      <c r="B1337" s="5">
        <v>47</v>
      </c>
      <c r="C1337">
        <v>1758</v>
      </c>
      <c r="D1337" s="3">
        <v>252.34</v>
      </c>
      <c r="E1337" s="3">
        <v>124.19</v>
      </c>
      <c r="F1337" s="3">
        <v>18.02</v>
      </c>
      <c r="G1337" s="3">
        <f t="shared" si="20"/>
        <v>6.8917869034406216</v>
      </c>
      <c r="H1337" s="3">
        <v>83.6</v>
      </c>
      <c r="I1337" s="3">
        <v>0.35</v>
      </c>
      <c r="J1337" s="3">
        <v>0.15</v>
      </c>
      <c r="K1337" s="3">
        <v>112.54</v>
      </c>
      <c r="L1337" s="3">
        <v>16.010000000000002</v>
      </c>
      <c r="M1337" s="3">
        <v>17452.990000000002</v>
      </c>
      <c r="N1337" s="10">
        <v>2943.16</v>
      </c>
      <c r="O1337" s="12">
        <v>19.834297135812584</v>
      </c>
      <c r="P1337" s="3">
        <v>171.4</v>
      </c>
    </row>
    <row r="1338" spans="1:16" x14ac:dyDescent="0.35">
      <c r="A1338" t="s">
        <v>33</v>
      </c>
      <c r="B1338" s="5">
        <v>48</v>
      </c>
      <c r="C1338">
        <v>475</v>
      </c>
      <c r="D1338" s="3">
        <v>97.86</v>
      </c>
      <c r="E1338" s="3">
        <v>38.26</v>
      </c>
      <c r="F1338" s="3">
        <v>15.81</v>
      </c>
      <c r="G1338" s="3">
        <f t="shared" si="20"/>
        <v>2.4199873497786211</v>
      </c>
      <c r="H1338" s="3">
        <v>48</v>
      </c>
      <c r="I1338" s="3">
        <v>0.62</v>
      </c>
      <c r="J1338" s="3">
        <v>0.41</v>
      </c>
      <c r="K1338" s="3">
        <v>39.4</v>
      </c>
      <c r="L1338" s="3">
        <v>14.83</v>
      </c>
      <c r="M1338" s="3">
        <v>17485.75</v>
      </c>
      <c r="N1338" s="10">
        <v>3113.09</v>
      </c>
      <c r="O1338" s="12">
        <v>19.764274126179725</v>
      </c>
      <c r="P1338" s="3">
        <v>27</v>
      </c>
    </row>
    <row r="1339" spans="1:16" x14ac:dyDescent="0.35">
      <c r="A1339" t="s">
        <v>33</v>
      </c>
      <c r="B1339" s="5">
        <v>49</v>
      </c>
      <c r="C1339">
        <v>516</v>
      </c>
      <c r="D1339" s="3">
        <v>109.79</v>
      </c>
      <c r="E1339" s="3">
        <v>47.98</v>
      </c>
      <c r="F1339" s="3">
        <v>13.69</v>
      </c>
      <c r="G1339" s="3">
        <f t="shared" si="20"/>
        <v>3.5047479912344777</v>
      </c>
      <c r="H1339" s="3">
        <v>43.37</v>
      </c>
      <c r="I1339" s="3">
        <v>0.54</v>
      </c>
      <c r="J1339" s="3">
        <v>0.28999999999999998</v>
      </c>
      <c r="K1339" s="3">
        <v>46.32</v>
      </c>
      <c r="L1339" s="3">
        <v>12.86</v>
      </c>
      <c r="M1339" s="3">
        <v>17455.419999999998</v>
      </c>
      <c r="N1339" s="10">
        <v>3136.15</v>
      </c>
      <c r="O1339" s="12">
        <v>19.785874277227212</v>
      </c>
      <c r="P1339" s="3">
        <v>31.630000000000003</v>
      </c>
    </row>
    <row r="1340" spans="1:16" x14ac:dyDescent="0.35">
      <c r="A1340" t="s">
        <v>33</v>
      </c>
      <c r="B1340" s="5">
        <v>50</v>
      </c>
      <c r="C1340">
        <v>375</v>
      </c>
      <c r="D1340" s="3">
        <v>93.6</v>
      </c>
      <c r="E1340" s="3">
        <v>40.68</v>
      </c>
      <c r="F1340" s="3">
        <v>11.74</v>
      </c>
      <c r="G1340" s="3">
        <f t="shared" si="20"/>
        <v>3.4650766609880748</v>
      </c>
      <c r="H1340" s="3">
        <v>59.36</v>
      </c>
      <c r="I1340" s="3">
        <v>0.54</v>
      </c>
      <c r="J1340" s="3">
        <v>0.28999999999999998</v>
      </c>
      <c r="K1340" s="3">
        <v>38.590000000000003</v>
      </c>
      <c r="L1340" s="3">
        <v>10.63</v>
      </c>
      <c r="M1340" s="3">
        <v>17451.13</v>
      </c>
      <c r="N1340" s="10">
        <v>3159.51</v>
      </c>
      <c r="O1340" s="12">
        <v>19.784112989172744</v>
      </c>
      <c r="P1340" s="3">
        <v>15.64</v>
      </c>
    </row>
    <row r="1341" spans="1:16" x14ac:dyDescent="0.35">
      <c r="A1341" t="s">
        <v>33</v>
      </c>
      <c r="B1341" s="5">
        <v>51</v>
      </c>
      <c r="C1341">
        <v>2912</v>
      </c>
      <c r="D1341" s="3">
        <v>446.7</v>
      </c>
      <c r="E1341" s="3">
        <v>234.5</v>
      </c>
      <c r="F1341" s="3">
        <v>15.81</v>
      </c>
      <c r="G1341" s="3">
        <f t="shared" si="20"/>
        <v>14.832384566729917</v>
      </c>
      <c r="H1341" s="3">
        <v>72.59</v>
      </c>
      <c r="I1341" s="3">
        <v>0.18</v>
      </c>
      <c r="J1341" s="3">
        <v>7.0000000000000007E-2</v>
      </c>
      <c r="K1341" s="3">
        <v>212.2</v>
      </c>
      <c r="L1341" s="3">
        <v>15.54</v>
      </c>
      <c r="M1341" s="3">
        <v>17698.03</v>
      </c>
      <c r="N1341" s="10">
        <v>3169.27</v>
      </c>
      <c r="O1341" s="12">
        <v>19.560952655477404</v>
      </c>
      <c r="P1341" s="3">
        <v>2.4099999999999966</v>
      </c>
    </row>
    <row r="1342" spans="1:16" x14ac:dyDescent="0.35">
      <c r="A1342" t="s">
        <v>33</v>
      </c>
      <c r="B1342" s="5">
        <v>52</v>
      </c>
      <c r="C1342">
        <v>2059</v>
      </c>
      <c r="D1342" s="3">
        <v>391.12</v>
      </c>
      <c r="E1342" s="3">
        <v>207.12</v>
      </c>
      <c r="F1342" s="3">
        <v>12.66</v>
      </c>
      <c r="G1342" s="3">
        <f t="shared" si="20"/>
        <v>16.360189573459717</v>
      </c>
      <c r="H1342" s="3">
        <v>58.8</v>
      </c>
      <c r="I1342" s="3">
        <v>0.17</v>
      </c>
      <c r="J1342" s="3">
        <v>0.06</v>
      </c>
      <c r="K1342" s="3">
        <v>186.53</v>
      </c>
      <c r="L1342" s="3">
        <v>12.34</v>
      </c>
      <c r="M1342" s="3">
        <v>17846.5</v>
      </c>
      <c r="N1342" s="10">
        <v>3257.36</v>
      </c>
      <c r="O1342" s="12">
        <v>19.407054158151272</v>
      </c>
      <c r="P1342" s="3">
        <v>16.200000000000003</v>
      </c>
    </row>
    <row r="1343" spans="1:16" x14ac:dyDescent="0.35">
      <c r="A1343" t="s">
        <v>33</v>
      </c>
      <c r="B1343" s="5">
        <v>53</v>
      </c>
      <c r="C1343">
        <v>1564</v>
      </c>
      <c r="D1343" s="3">
        <v>276.26</v>
      </c>
      <c r="E1343" s="3">
        <v>139.47999999999999</v>
      </c>
      <c r="F1343" s="3">
        <v>14.28</v>
      </c>
      <c r="G1343" s="3">
        <f t="shared" si="20"/>
        <v>9.7675070028011195</v>
      </c>
      <c r="H1343" s="3">
        <v>97.56</v>
      </c>
      <c r="I1343" s="3">
        <v>0.26</v>
      </c>
      <c r="J1343" s="3">
        <v>0.1</v>
      </c>
      <c r="K1343" s="3">
        <v>127.35</v>
      </c>
      <c r="L1343" s="3">
        <v>14.98</v>
      </c>
      <c r="M1343" s="3">
        <v>17887.2</v>
      </c>
      <c r="N1343" s="10">
        <v>3507.49</v>
      </c>
      <c r="O1343" s="12">
        <v>19.310710094372148</v>
      </c>
      <c r="P1343" s="3">
        <v>157.44</v>
      </c>
    </row>
    <row r="1344" spans="1:16" x14ac:dyDescent="0.35">
      <c r="A1344" t="s">
        <v>33</v>
      </c>
      <c r="B1344" s="5">
        <v>54</v>
      </c>
      <c r="C1344">
        <v>435</v>
      </c>
      <c r="D1344" s="3">
        <v>107.13</v>
      </c>
      <c r="E1344" s="3">
        <v>48.17</v>
      </c>
      <c r="F1344" s="3">
        <v>11.5</v>
      </c>
      <c r="G1344" s="3">
        <f t="shared" si="20"/>
        <v>4.1886956521739132</v>
      </c>
      <c r="H1344" s="3">
        <v>90.28</v>
      </c>
      <c r="I1344" s="3">
        <v>0.48</v>
      </c>
      <c r="J1344" s="3">
        <v>0.24</v>
      </c>
      <c r="K1344" s="3">
        <v>45.12</v>
      </c>
      <c r="L1344" s="3">
        <v>11.94</v>
      </c>
      <c r="M1344" s="3">
        <v>17872.97</v>
      </c>
      <c r="N1344" s="10">
        <v>3525.6</v>
      </c>
      <c r="O1344" s="12">
        <v>19.319097049558518</v>
      </c>
      <c r="P1344" s="3">
        <v>164.72</v>
      </c>
    </row>
    <row r="1345" spans="1:16" x14ac:dyDescent="0.35">
      <c r="A1345" t="s">
        <v>33</v>
      </c>
      <c r="B1345" s="5">
        <v>55</v>
      </c>
      <c r="C1345">
        <v>1572</v>
      </c>
      <c r="D1345" s="3">
        <v>253.71</v>
      </c>
      <c r="E1345" s="3">
        <v>127.26</v>
      </c>
      <c r="F1345" s="3">
        <v>15.73</v>
      </c>
      <c r="G1345" s="3">
        <f t="shared" si="20"/>
        <v>8.0902733630006356</v>
      </c>
      <c r="H1345" s="3">
        <v>22.98</v>
      </c>
      <c r="I1345" s="3">
        <v>0.31</v>
      </c>
      <c r="J1345" s="3">
        <v>0.12</v>
      </c>
      <c r="K1345" s="3">
        <v>114.24</v>
      </c>
      <c r="L1345" s="3">
        <v>13.92</v>
      </c>
      <c r="M1345" s="3">
        <v>17813.53</v>
      </c>
      <c r="N1345" s="10">
        <v>3621.49</v>
      </c>
      <c r="O1345" s="12">
        <v>19.349278968891614</v>
      </c>
      <c r="P1345" s="3">
        <v>52.019999999999996</v>
      </c>
    </row>
    <row r="1346" spans="1:16" x14ac:dyDescent="0.35">
      <c r="A1346" t="s">
        <v>33</v>
      </c>
      <c r="B1346" s="5">
        <v>56</v>
      </c>
      <c r="C1346">
        <v>4951</v>
      </c>
      <c r="D1346" s="3">
        <v>548.98</v>
      </c>
      <c r="E1346" s="3">
        <v>287.3</v>
      </c>
      <c r="F1346" s="3">
        <v>21.94</v>
      </c>
      <c r="G1346" s="3">
        <f t="shared" si="20"/>
        <v>13.094804010938924</v>
      </c>
      <c r="H1346" s="3">
        <v>33.08</v>
      </c>
      <c r="I1346" s="3">
        <v>0.21</v>
      </c>
      <c r="J1346" s="3">
        <v>0.08</v>
      </c>
      <c r="K1346" s="3">
        <v>257.95</v>
      </c>
      <c r="L1346" s="3">
        <v>19.739999999999998</v>
      </c>
      <c r="M1346" s="3">
        <v>17765.310000000001</v>
      </c>
      <c r="N1346" s="10">
        <v>3717.59</v>
      </c>
      <c r="O1346" s="12">
        <v>19.369375666215046</v>
      </c>
      <c r="P1346" s="3">
        <v>41.92</v>
      </c>
    </row>
    <row r="1347" spans="1:16" x14ac:dyDescent="0.35">
      <c r="A1347" t="s">
        <v>33</v>
      </c>
      <c r="B1347" s="5">
        <v>57</v>
      </c>
      <c r="C1347">
        <v>545</v>
      </c>
      <c r="D1347" s="3">
        <v>122.37</v>
      </c>
      <c r="E1347" s="3">
        <v>56.13</v>
      </c>
      <c r="F1347" s="3">
        <v>12.36</v>
      </c>
      <c r="G1347" s="3">
        <f t="shared" si="20"/>
        <v>4.5412621359223309</v>
      </c>
      <c r="H1347" s="3">
        <v>33.65</v>
      </c>
      <c r="I1347" s="3">
        <v>0.46</v>
      </c>
      <c r="J1347" s="3">
        <v>0.22</v>
      </c>
      <c r="K1347" s="3">
        <v>52.92</v>
      </c>
      <c r="L1347" s="3">
        <v>12.19</v>
      </c>
      <c r="M1347" s="3">
        <v>17627.439999999999</v>
      </c>
      <c r="N1347" s="10">
        <v>3819.65</v>
      </c>
      <c r="O1347" s="12">
        <v>19.468224853184775</v>
      </c>
      <c r="P1347" s="3">
        <v>41.35</v>
      </c>
    </row>
    <row r="1348" spans="1:16" x14ac:dyDescent="0.35">
      <c r="A1348" t="s">
        <v>33</v>
      </c>
      <c r="B1348" s="5">
        <v>58</v>
      </c>
      <c r="C1348">
        <v>6675</v>
      </c>
      <c r="D1348" s="3">
        <v>567.12</v>
      </c>
      <c r="E1348" s="3">
        <v>289.56</v>
      </c>
      <c r="F1348" s="3">
        <v>29.35</v>
      </c>
      <c r="G1348" s="3">
        <f t="shared" si="20"/>
        <v>9.865758091993186</v>
      </c>
      <c r="H1348" s="3">
        <v>100.3</v>
      </c>
      <c r="I1348" s="3">
        <v>0.26</v>
      </c>
      <c r="J1348" s="3">
        <v>0.1</v>
      </c>
      <c r="K1348" s="3">
        <v>263.92</v>
      </c>
      <c r="L1348" s="3">
        <v>27.01</v>
      </c>
      <c r="M1348" s="3">
        <v>17388.900000000001</v>
      </c>
      <c r="N1348" s="10">
        <v>3804.6</v>
      </c>
      <c r="O1348" s="12">
        <v>19.685175939510508</v>
      </c>
      <c r="P1348" s="3">
        <v>154.69999999999999</v>
      </c>
    </row>
    <row r="1349" spans="1:16" x14ac:dyDescent="0.35">
      <c r="A1349" t="s">
        <v>33</v>
      </c>
      <c r="B1349" s="5">
        <v>59</v>
      </c>
      <c r="C1349">
        <v>2076</v>
      </c>
      <c r="D1349" s="3">
        <v>276.29000000000002</v>
      </c>
      <c r="E1349" s="3">
        <v>135.91999999999999</v>
      </c>
      <c r="F1349" s="3">
        <v>19.45</v>
      </c>
      <c r="G1349" s="3">
        <f t="shared" si="20"/>
        <v>6.988174807197943</v>
      </c>
      <c r="H1349" s="3">
        <v>95.66</v>
      </c>
      <c r="I1349" s="3">
        <v>0.34</v>
      </c>
      <c r="J1349" s="3">
        <v>0.14000000000000001</v>
      </c>
      <c r="K1349" s="3">
        <v>123.69</v>
      </c>
      <c r="L1349" s="3">
        <v>17.899999999999999</v>
      </c>
      <c r="M1349" s="3">
        <v>17282.16</v>
      </c>
      <c r="N1349" s="10">
        <v>3787.82</v>
      </c>
      <c r="O1349" s="12">
        <v>19.784662889765052</v>
      </c>
      <c r="P1349" s="3">
        <v>159.34</v>
      </c>
    </row>
    <row r="1350" spans="1:16" x14ac:dyDescent="0.35">
      <c r="A1350" t="s">
        <v>33</v>
      </c>
      <c r="B1350" s="5">
        <v>60</v>
      </c>
      <c r="C1350">
        <v>3312</v>
      </c>
      <c r="D1350" s="3">
        <v>362.02</v>
      </c>
      <c r="E1350" s="3">
        <v>180.46</v>
      </c>
      <c r="F1350" s="3">
        <v>23.37</v>
      </c>
      <c r="G1350" s="3">
        <f t="shared" ref="G1350:G1413" si="21">E1350/F1350</f>
        <v>7.7218656397090291</v>
      </c>
      <c r="H1350" s="3">
        <v>20.93</v>
      </c>
      <c r="I1350" s="3">
        <v>0.32</v>
      </c>
      <c r="J1350" s="3">
        <v>0.13</v>
      </c>
      <c r="K1350" s="3">
        <v>163.71</v>
      </c>
      <c r="L1350" s="3">
        <v>21.89</v>
      </c>
      <c r="M1350" s="3">
        <v>17366.169999999998</v>
      </c>
      <c r="N1350" s="10">
        <v>3610.18</v>
      </c>
      <c r="O1350" s="12">
        <v>19.752097321714569</v>
      </c>
      <c r="P1350" s="3">
        <v>54.069999999999993</v>
      </c>
    </row>
    <row r="1351" spans="1:16" x14ac:dyDescent="0.35">
      <c r="A1351" t="s">
        <v>33</v>
      </c>
      <c r="B1351" s="5">
        <v>61</v>
      </c>
      <c r="C1351">
        <v>2128</v>
      </c>
      <c r="D1351" s="3">
        <v>329.02</v>
      </c>
      <c r="E1351" s="3">
        <v>168.95</v>
      </c>
      <c r="F1351" s="3">
        <v>16.04</v>
      </c>
      <c r="G1351" s="3">
        <f t="shared" si="21"/>
        <v>10.533042394014963</v>
      </c>
      <c r="H1351" s="3">
        <v>66.22</v>
      </c>
      <c r="I1351" s="3">
        <v>0.25</v>
      </c>
      <c r="J1351" s="3">
        <v>0.09</v>
      </c>
      <c r="K1351" s="3">
        <v>152.19999999999999</v>
      </c>
      <c r="L1351" s="3">
        <v>15.23</v>
      </c>
      <c r="M1351" s="3">
        <v>17251.53</v>
      </c>
      <c r="N1351" s="10">
        <v>3587.95</v>
      </c>
      <c r="O1351" s="12">
        <v>19.859955918101978</v>
      </c>
      <c r="P1351" s="3">
        <v>8.7800000000000011</v>
      </c>
    </row>
    <row r="1352" spans="1:16" x14ac:dyDescent="0.35">
      <c r="A1352" t="s">
        <v>33</v>
      </c>
      <c r="B1352" s="5">
        <v>62</v>
      </c>
      <c r="C1352">
        <v>637</v>
      </c>
      <c r="D1352" s="3">
        <v>166.93</v>
      </c>
      <c r="E1352" s="3">
        <v>84.15</v>
      </c>
      <c r="F1352" s="3">
        <v>9.64</v>
      </c>
      <c r="G1352" s="3">
        <f t="shared" si="21"/>
        <v>8.7292531120331951</v>
      </c>
      <c r="H1352" s="3">
        <v>77.150000000000006</v>
      </c>
      <c r="I1352" s="3">
        <v>0.28999999999999998</v>
      </c>
      <c r="J1352" s="3">
        <v>0.11</v>
      </c>
      <c r="K1352" s="3">
        <v>76.22</v>
      </c>
      <c r="L1352" s="3">
        <v>8.77</v>
      </c>
      <c r="M1352" s="3">
        <v>17112.63</v>
      </c>
      <c r="N1352" s="10">
        <v>3572.93</v>
      </c>
      <c r="O1352" s="12">
        <v>19.987784213776965</v>
      </c>
      <c r="P1352" s="3">
        <v>177.85</v>
      </c>
    </row>
    <row r="1353" spans="1:16" x14ac:dyDescent="0.35">
      <c r="A1353" t="s">
        <v>33</v>
      </c>
      <c r="B1353" s="5">
        <v>63</v>
      </c>
      <c r="C1353">
        <v>1538</v>
      </c>
      <c r="D1353" s="3">
        <v>274.7</v>
      </c>
      <c r="E1353" s="3">
        <v>140.69</v>
      </c>
      <c r="F1353" s="3">
        <v>13.92</v>
      </c>
      <c r="G1353" s="3">
        <f t="shared" si="21"/>
        <v>10.107040229885058</v>
      </c>
      <c r="H1353" s="3">
        <v>63.05</v>
      </c>
      <c r="I1353" s="3">
        <v>0.26</v>
      </c>
      <c r="J1353" s="3">
        <v>0.1</v>
      </c>
      <c r="K1353" s="3">
        <v>126.78</v>
      </c>
      <c r="L1353" s="3">
        <v>12.96</v>
      </c>
      <c r="M1353" s="3">
        <v>17106.29</v>
      </c>
      <c r="N1353" s="10">
        <v>3489.18</v>
      </c>
      <c r="O1353" s="12">
        <v>20.013525014486234</v>
      </c>
      <c r="P1353" s="3">
        <v>11.950000000000003</v>
      </c>
    </row>
    <row r="1354" spans="1:16" x14ac:dyDescent="0.35">
      <c r="A1354" t="s">
        <v>33</v>
      </c>
      <c r="B1354" s="5">
        <v>64</v>
      </c>
      <c r="C1354">
        <v>306</v>
      </c>
      <c r="D1354" s="3">
        <v>90.93</v>
      </c>
      <c r="E1354" s="3">
        <v>41.45</v>
      </c>
      <c r="F1354" s="3">
        <v>9.4</v>
      </c>
      <c r="G1354" s="3">
        <f t="shared" si="21"/>
        <v>4.4095744680851068</v>
      </c>
      <c r="H1354" s="3">
        <v>64.78</v>
      </c>
      <c r="I1354" s="3">
        <v>0.47</v>
      </c>
      <c r="J1354" s="3">
        <v>0.23</v>
      </c>
      <c r="K1354" s="3">
        <v>39.049999999999997</v>
      </c>
      <c r="L1354" s="3">
        <v>9.34</v>
      </c>
      <c r="M1354" s="3">
        <v>17099.580000000002</v>
      </c>
      <c r="N1354" s="10">
        <v>3530.62</v>
      </c>
      <c r="O1354" s="12">
        <v>20.009595293250445</v>
      </c>
      <c r="P1354" s="3">
        <v>10.219999999999999</v>
      </c>
    </row>
    <row r="1355" spans="1:16" x14ac:dyDescent="0.35">
      <c r="A1355" t="s">
        <v>33</v>
      </c>
      <c r="B1355" s="5">
        <v>65</v>
      </c>
      <c r="C1355">
        <v>368</v>
      </c>
      <c r="D1355" s="3">
        <v>115.88</v>
      </c>
      <c r="E1355" s="3">
        <v>55.09</v>
      </c>
      <c r="F1355" s="3">
        <v>8.51</v>
      </c>
      <c r="G1355" s="3">
        <f t="shared" si="21"/>
        <v>6.4735605170387789</v>
      </c>
      <c r="H1355" s="3">
        <v>95.02</v>
      </c>
      <c r="I1355" s="3">
        <v>0.34</v>
      </c>
      <c r="J1355" s="3">
        <v>0.15</v>
      </c>
      <c r="K1355" s="3">
        <v>54.04</v>
      </c>
      <c r="L1355" s="3">
        <v>8.52</v>
      </c>
      <c r="M1355" s="3">
        <v>17189.400000000001</v>
      </c>
      <c r="N1355" s="10">
        <v>3451.61</v>
      </c>
      <c r="O1355" s="12">
        <v>19.948196992358106</v>
      </c>
      <c r="P1355" s="3">
        <v>159.98000000000002</v>
      </c>
    </row>
    <row r="1356" spans="1:16" x14ac:dyDescent="0.35">
      <c r="A1356" t="s">
        <v>33</v>
      </c>
      <c r="B1356" s="5">
        <v>66</v>
      </c>
      <c r="C1356">
        <v>1036</v>
      </c>
      <c r="D1356" s="3">
        <v>203.03</v>
      </c>
      <c r="E1356" s="3">
        <v>101.37</v>
      </c>
      <c r="F1356" s="3">
        <v>13.01</v>
      </c>
      <c r="G1356" s="3">
        <f t="shared" si="21"/>
        <v>7.7916986933128367</v>
      </c>
      <c r="H1356" s="3">
        <v>91.21</v>
      </c>
      <c r="I1356" s="3">
        <v>0.32</v>
      </c>
      <c r="J1356" s="3">
        <v>0.13</v>
      </c>
      <c r="K1356" s="3">
        <v>90.93</v>
      </c>
      <c r="L1356" s="3">
        <v>12</v>
      </c>
      <c r="M1356" s="3">
        <v>17246.27</v>
      </c>
      <c r="N1356" s="10">
        <v>3322.49</v>
      </c>
      <c r="O1356" s="12">
        <v>19.928277097323452</v>
      </c>
      <c r="P1356" s="3">
        <v>163.79000000000002</v>
      </c>
    </row>
    <row r="1357" spans="1:16" x14ac:dyDescent="0.35">
      <c r="A1357" t="s">
        <v>33</v>
      </c>
      <c r="B1357" s="5">
        <v>67</v>
      </c>
      <c r="C1357">
        <v>4200</v>
      </c>
      <c r="D1357" s="3">
        <v>425.91</v>
      </c>
      <c r="E1357" s="3">
        <v>214.6</v>
      </c>
      <c r="F1357" s="3">
        <v>24.92</v>
      </c>
      <c r="G1357" s="3">
        <f t="shared" si="21"/>
        <v>8.6115569823434992</v>
      </c>
      <c r="H1357" s="3">
        <v>50.11</v>
      </c>
      <c r="I1357" s="3">
        <v>0.28999999999999998</v>
      </c>
      <c r="J1357" s="3">
        <v>0.12</v>
      </c>
      <c r="K1357" s="3">
        <v>195.53</v>
      </c>
      <c r="L1357" s="3">
        <v>23.66</v>
      </c>
      <c r="M1357" s="3">
        <v>17180.78</v>
      </c>
      <c r="N1357" s="10">
        <v>3328.64</v>
      </c>
      <c r="O1357" s="12">
        <v>19.985375935505214</v>
      </c>
      <c r="P1357" s="3">
        <v>24.89</v>
      </c>
    </row>
    <row r="1358" spans="1:16" x14ac:dyDescent="0.35">
      <c r="A1358" t="s">
        <v>33</v>
      </c>
      <c r="B1358" s="5">
        <v>68</v>
      </c>
      <c r="C1358">
        <v>1277</v>
      </c>
      <c r="D1358" s="3">
        <v>218.13</v>
      </c>
      <c r="E1358" s="3">
        <v>107.62</v>
      </c>
      <c r="F1358" s="3">
        <v>15.11</v>
      </c>
      <c r="G1358" s="3">
        <f t="shared" si="21"/>
        <v>7.1224354731965596</v>
      </c>
      <c r="H1358" s="3">
        <v>42.4</v>
      </c>
      <c r="I1358" s="3">
        <v>0.34</v>
      </c>
      <c r="J1358" s="3">
        <v>0.14000000000000001</v>
      </c>
      <c r="K1358" s="3">
        <v>98.47</v>
      </c>
      <c r="L1358" s="3">
        <v>14.05</v>
      </c>
      <c r="M1358" s="3">
        <v>17187.88</v>
      </c>
      <c r="N1358" s="10">
        <v>3276.16</v>
      </c>
      <c r="O1358" s="12">
        <v>19.991602555986997</v>
      </c>
      <c r="P1358" s="3">
        <v>32.6</v>
      </c>
    </row>
    <row r="1359" spans="1:16" x14ac:dyDescent="0.35">
      <c r="A1359" t="s">
        <v>33</v>
      </c>
      <c r="B1359" s="5">
        <v>69</v>
      </c>
      <c r="C1359">
        <v>1412</v>
      </c>
      <c r="D1359" s="3">
        <v>282.20999999999998</v>
      </c>
      <c r="E1359" s="3">
        <v>146.15</v>
      </c>
      <c r="F1359" s="3">
        <v>12.3</v>
      </c>
      <c r="G1359" s="3">
        <f t="shared" si="21"/>
        <v>11.882113821138212</v>
      </c>
      <c r="H1359" s="3">
        <v>55.26</v>
      </c>
      <c r="I1359" s="3">
        <v>0.22</v>
      </c>
      <c r="J1359" s="3">
        <v>0.08</v>
      </c>
      <c r="K1359" s="3">
        <v>132.88</v>
      </c>
      <c r="L1359" s="3">
        <v>11.06</v>
      </c>
      <c r="M1359" s="3">
        <v>17198.78</v>
      </c>
      <c r="N1359" s="10">
        <v>3225.52</v>
      </c>
      <c r="O1359" s="12">
        <v>19.993989597595739</v>
      </c>
      <c r="P1359" s="3">
        <v>19.740000000000002</v>
      </c>
    </row>
    <row r="1360" spans="1:16" x14ac:dyDescent="0.35">
      <c r="A1360" t="s">
        <v>33</v>
      </c>
      <c r="B1360" s="5">
        <v>70</v>
      </c>
      <c r="C1360">
        <v>5357</v>
      </c>
      <c r="D1360" s="3">
        <v>462.41</v>
      </c>
      <c r="E1360" s="3">
        <v>231.01</v>
      </c>
      <c r="F1360" s="3">
        <v>29.53</v>
      </c>
      <c r="G1360" s="3">
        <f t="shared" si="21"/>
        <v>7.8228919742634604</v>
      </c>
      <c r="H1360" s="3">
        <v>70.59</v>
      </c>
      <c r="I1360" s="3">
        <v>0.31</v>
      </c>
      <c r="J1360" s="3">
        <v>0.13</v>
      </c>
      <c r="K1360" s="3">
        <v>209.88</v>
      </c>
      <c r="L1360" s="3">
        <v>26.3</v>
      </c>
      <c r="M1360" s="3">
        <v>17145.84</v>
      </c>
      <c r="N1360" s="10">
        <v>3245.84</v>
      </c>
      <c r="O1360" s="12">
        <v>20.036468218195054</v>
      </c>
      <c r="P1360" s="3">
        <v>4.4099999999999966</v>
      </c>
    </row>
    <row r="1361" spans="1:16" x14ac:dyDescent="0.35">
      <c r="A1361" t="s">
        <v>33</v>
      </c>
      <c r="B1361" s="5">
        <v>71</v>
      </c>
      <c r="C1361">
        <v>912</v>
      </c>
      <c r="D1361" s="3">
        <v>194.04</v>
      </c>
      <c r="E1361" s="3">
        <v>96.44</v>
      </c>
      <c r="F1361" s="3">
        <v>12.04</v>
      </c>
      <c r="G1361" s="3">
        <f t="shared" si="21"/>
        <v>8.0099667774086374</v>
      </c>
      <c r="H1361" s="3">
        <v>85.62</v>
      </c>
      <c r="I1361" s="3">
        <v>0.3</v>
      </c>
      <c r="J1361" s="3">
        <v>0.12</v>
      </c>
      <c r="K1361" s="3">
        <v>88.36</v>
      </c>
      <c r="L1361" s="3">
        <v>11.86</v>
      </c>
      <c r="M1361" s="3">
        <v>17286.97</v>
      </c>
      <c r="N1361" s="10">
        <v>3165.6</v>
      </c>
      <c r="O1361" s="12">
        <v>19.92947426293102</v>
      </c>
      <c r="P1361" s="3">
        <v>169.38</v>
      </c>
    </row>
    <row r="1362" spans="1:16" x14ac:dyDescent="0.35">
      <c r="A1362" t="s">
        <v>33</v>
      </c>
      <c r="B1362" s="5">
        <v>72</v>
      </c>
      <c r="C1362">
        <v>752</v>
      </c>
      <c r="D1362" s="3">
        <v>154.79</v>
      </c>
      <c r="E1362" s="3">
        <v>73.95</v>
      </c>
      <c r="F1362" s="3">
        <v>12.95</v>
      </c>
      <c r="G1362" s="3">
        <f t="shared" si="21"/>
        <v>5.7104247104247108</v>
      </c>
      <c r="H1362" s="3">
        <v>25.36</v>
      </c>
      <c r="I1362" s="3">
        <v>0.39</v>
      </c>
      <c r="J1362" s="3">
        <v>0.18</v>
      </c>
      <c r="K1362" s="3">
        <v>68.239999999999995</v>
      </c>
      <c r="L1362" s="3">
        <v>12.08</v>
      </c>
      <c r="M1362" s="3">
        <v>17179.73</v>
      </c>
      <c r="N1362" s="10">
        <v>3047.7</v>
      </c>
      <c r="O1362" s="12">
        <v>20.053641532402157</v>
      </c>
      <c r="P1362" s="3">
        <v>49.64</v>
      </c>
    </row>
    <row r="1363" spans="1:16" x14ac:dyDescent="0.35">
      <c r="A1363" t="s">
        <v>33</v>
      </c>
      <c r="B1363" s="5">
        <v>73</v>
      </c>
      <c r="C1363">
        <v>600</v>
      </c>
      <c r="D1363" s="3">
        <v>110.05</v>
      </c>
      <c r="E1363" s="3">
        <v>45.05</v>
      </c>
      <c r="F1363" s="3">
        <v>16.96</v>
      </c>
      <c r="G1363" s="3">
        <f t="shared" si="21"/>
        <v>2.6562499999999996</v>
      </c>
      <c r="H1363" s="3">
        <v>88.12</v>
      </c>
      <c r="I1363" s="3">
        <v>0.62</v>
      </c>
      <c r="J1363" s="3">
        <v>0.38</v>
      </c>
      <c r="K1363" s="3">
        <v>43.08</v>
      </c>
      <c r="L1363" s="3">
        <v>15.98</v>
      </c>
      <c r="M1363" s="3">
        <v>17126.52</v>
      </c>
      <c r="N1363" s="10">
        <v>2943.5</v>
      </c>
      <c r="O1363" s="12">
        <v>20.126202511769307</v>
      </c>
      <c r="P1363" s="3">
        <v>166.88</v>
      </c>
    </row>
    <row r="1364" spans="1:16" x14ac:dyDescent="0.35">
      <c r="A1364" t="s">
        <v>33</v>
      </c>
      <c r="B1364" s="5">
        <v>74</v>
      </c>
      <c r="C1364">
        <v>1767</v>
      </c>
      <c r="D1364" s="3">
        <v>229.47</v>
      </c>
      <c r="E1364" s="3">
        <v>109.16</v>
      </c>
      <c r="F1364" s="3">
        <v>20.61</v>
      </c>
      <c r="G1364" s="3">
        <f t="shared" si="21"/>
        <v>5.2964580300824844</v>
      </c>
      <c r="H1364" s="3">
        <v>30.67</v>
      </c>
      <c r="I1364" s="3">
        <v>0.42</v>
      </c>
      <c r="J1364" s="3">
        <v>0.19</v>
      </c>
      <c r="K1364" s="3">
        <v>99.02</v>
      </c>
      <c r="L1364" s="3">
        <v>18.350000000000001</v>
      </c>
      <c r="M1364" s="3">
        <v>17042.04</v>
      </c>
      <c r="N1364" s="10">
        <v>2940.37</v>
      </c>
      <c r="O1364" s="12">
        <v>20.202509472339738</v>
      </c>
      <c r="P1364" s="3">
        <v>44.33</v>
      </c>
    </row>
    <row r="1365" spans="1:16" x14ac:dyDescent="0.35">
      <c r="A1365" t="s">
        <v>33</v>
      </c>
      <c r="B1365" s="5">
        <v>75</v>
      </c>
      <c r="C1365">
        <v>456</v>
      </c>
      <c r="D1365" s="3">
        <v>108.52</v>
      </c>
      <c r="E1365" s="3">
        <v>49.28</v>
      </c>
      <c r="F1365" s="3">
        <v>11.78</v>
      </c>
      <c r="G1365" s="3">
        <f t="shared" si="21"/>
        <v>4.1833616298811549</v>
      </c>
      <c r="H1365" s="3">
        <v>83.38</v>
      </c>
      <c r="I1365" s="3">
        <v>0.49</v>
      </c>
      <c r="J1365" s="3">
        <v>0.24</v>
      </c>
      <c r="K1365" s="3">
        <v>46.49</v>
      </c>
      <c r="L1365" s="3">
        <v>10.93</v>
      </c>
      <c r="M1365" s="3">
        <v>17083.77</v>
      </c>
      <c r="N1365" s="10">
        <v>2861.6</v>
      </c>
      <c r="O1365" s="12">
        <v>20.184064186646868</v>
      </c>
      <c r="P1365" s="3">
        <v>171.62</v>
      </c>
    </row>
    <row r="1366" spans="1:16" x14ac:dyDescent="0.35">
      <c r="A1366" t="s">
        <v>33</v>
      </c>
      <c r="B1366" s="5">
        <v>76</v>
      </c>
      <c r="C1366">
        <v>1779</v>
      </c>
      <c r="D1366" s="3">
        <v>299.14</v>
      </c>
      <c r="E1366" s="3">
        <v>153.74</v>
      </c>
      <c r="F1366" s="3">
        <v>14.73</v>
      </c>
      <c r="G1366" s="3">
        <f t="shared" si="21"/>
        <v>10.437202987101154</v>
      </c>
      <c r="H1366" s="3">
        <v>56.67</v>
      </c>
      <c r="I1366" s="3">
        <v>0.25</v>
      </c>
      <c r="J1366" s="3">
        <v>0.1</v>
      </c>
      <c r="K1366" s="3">
        <v>137.84</v>
      </c>
      <c r="L1366" s="3">
        <v>13.32</v>
      </c>
      <c r="M1366" s="3">
        <v>17005.77</v>
      </c>
      <c r="N1366" s="10">
        <v>2866.63</v>
      </c>
      <c r="O1366" s="12">
        <v>20.252620070585451</v>
      </c>
      <c r="P1366" s="3">
        <v>18.329999999999998</v>
      </c>
    </row>
    <row r="1367" spans="1:16" x14ac:dyDescent="0.35">
      <c r="A1367" t="s">
        <v>33</v>
      </c>
      <c r="B1367" s="5">
        <v>77</v>
      </c>
      <c r="C1367">
        <v>541</v>
      </c>
      <c r="D1367" s="3">
        <v>136.72999999999999</v>
      </c>
      <c r="E1367" s="3">
        <v>64.75</v>
      </c>
      <c r="F1367" s="3">
        <v>10.64</v>
      </c>
      <c r="G1367" s="3">
        <f t="shared" si="21"/>
        <v>6.0855263157894735</v>
      </c>
      <c r="H1367" s="3">
        <v>75.319999999999993</v>
      </c>
      <c r="I1367" s="3">
        <v>0.36</v>
      </c>
      <c r="J1367" s="3">
        <v>0.16</v>
      </c>
      <c r="K1367" s="3">
        <v>61.85</v>
      </c>
      <c r="L1367" s="3">
        <v>11.5</v>
      </c>
      <c r="M1367" s="3">
        <v>16980.61</v>
      </c>
      <c r="N1367" s="10">
        <v>2839.03</v>
      </c>
      <c r="O1367" s="12">
        <v>20.281736829320881</v>
      </c>
      <c r="P1367" s="3">
        <v>179.68</v>
      </c>
    </row>
    <row r="1368" spans="1:16" x14ac:dyDescent="0.35">
      <c r="A1368" t="s">
        <v>33</v>
      </c>
      <c r="B1368" s="5">
        <v>78</v>
      </c>
      <c r="C1368">
        <v>988</v>
      </c>
      <c r="D1368" s="3">
        <v>204.84</v>
      </c>
      <c r="E1368" s="3">
        <v>102.31</v>
      </c>
      <c r="F1368" s="3">
        <v>12.3</v>
      </c>
      <c r="G1368" s="3">
        <f t="shared" si="21"/>
        <v>8.317886178861789</v>
      </c>
      <c r="H1368" s="3">
        <v>68.11</v>
      </c>
      <c r="I1368" s="3">
        <v>0.3</v>
      </c>
      <c r="J1368" s="3">
        <v>0.12</v>
      </c>
      <c r="K1368" s="3">
        <v>95.29</v>
      </c>
      <c r="L1368" s="3">
        <v>11.5</v>
      </c>
      <c r="M1368" s="3">
        <v>16946.59</v>
      </c>
      <c r="N1368" s="10">
        <v>2829.85</v>
      </c>
      <c r="O1368" s="12">
        <v>20.314363454732355</v>
      </c>
      <c r="P1368" s="3">
        <v>6.8900000000000006</v>
      </c>
    </row>
    <row r="1369" spans="1:16" x14ac:dyDescent="0.35">
      <c r="A1369" t="s">
        <v>33</v>
      </c>
      <c r="B1369" s="5">
        <v>79</v>
      </c>
      <c r="C1369">
        <v>581</v>
      </c>
      <c r="D1369" s="3">
        <v>148.35</v>
      </c>
      <c r="E1369" s="3">
        <v>72.91</v>
      </c>
      <c r="F1369" s="3">
        <v>10.15</v>
      </c>
      <c r="G1369" s="3">
        <f t="shared" si="21"/>
        <v>7.1832512315270929</v>
      </c>
      <c r="H1369" s="3">
        <v>87</v>
      </c>
      <c r="I1369" s="3">
        <v>0.33</v>
      </c>
      <c r="J1369" s="3">
        <v>0.14000000000000001</v>
      </c>
      <c r="K1369" s="3">
        <v>67.08</v>
      </c>
      <c r="L1369" s="3">
        <v>9.86</v>
      </c>
      <c r="M1369" s="3">
        <v>17086.57</v>
      </c>
      <c r="N1369" s="10">
        <v>2789.48</v>
      </c>
      <c r="O1369" s="12">
        <v>20.198843295183138</v>
      </c>
      <c r="P1369" s="3">
        <v>168</v>
      </c>
    </row>
    <row r="1370" spans="1:16" x14ac:dyDescent="0.35">
      <c r="A1370" t="s">
        <v>33</v>
      </c>
      <c r="B1370" s="5">
        <v>80</v>
      </c>
      <c r="C1370">
        <v>2368</v>
      </c>
      <c r="D1370" s="3">
        <v>349.58</v>
      </c>
      <c r="E1370" s="3">
        <v>179.54</v>
      </c>
      <c r="F1370" s="3">
        <v>16.79</v>
      </c>
      <c r="G1370" s="3">
        <f t="shared" si="21"/>
        <v>10.693269803454438</v>
      </c>
      <c r="H1370" s="3">
        <v>46.25</v>
      </c>
      <c r="I1370" s="3">
        <v>0.24</v>
      </c>
      <c r="J1370" s="3">
        <v>0.09</v>
      </c>
      <c r="K1370" s="3">
        <v>162.27000000000001</v>
      </c>
      <c r="L1370" s="3">
        <v>16.23</v>
      </c>
      <c r="M1370" s="3">
        <v>16809.150000000001</v>
      </c>
      <c r="N1370" s="10">
        <v>2909.8</v>
      </c>
      <c r="O1370" s="12">
        <v>20.418126661129794</v>
      </c>
      <c r="P1370" s="3">
        <v>28.75</v>
      </c>
    </row>
    <row r="1371" spans="1:16" x14ac:dyDescent="0.35">
      <c r="A1371" t="s">
        <v>33</v>
      </c>
      <c r="B1371" s="5">
        <v>81</v>
      </c>
      <c r="C1371">
        <v>1197</v>
      </c>
      <c r="D1371" s="3">
        <v>191.81</v>
      </c>
      <c r="E1371" s="3">
        <v>89.95</v>
      </c>
      <c r="F1371" s="3">
        <v>16.940000000000001</v>
      </c>
      <c r="G1371" s="3">
        <f t="shared" si="21"/>
        <v>5.3099173553719003</v>
      </c>
      <c r="H1371" s="3">
        <v>58.71</v>
      </c>
      <c r="I1371" s="3">
        <v>0.41</v>
      </c>
      <c r="J1371" s="3">
        <v>0.19</v>
      </c>
      <c r="K1371" s="3">
        <v>85.8</v>
      </c>
      <c r="L1371" s="3">
        <v>15.61</v>
      </c>
      <c r="M1371" s="3">
        <v>16740.21</v>
      </c>
      <c r="N1371" s="10">
        <v>3018.65</v>
      </c>
      <c r="O1371" s="12">
        <v>20.453699321689932</v>
      </c>
      <c r="P1371" s="3">
        <v>16.29</v>
      </c>
    </row>
    <row r="1372" spans="1:16" x14ac:dyDescent="0.35">
      <c r="A1372" t="s">
        <v>33</v>
      </c>
      <c r="B1372" s="5">
        <v>82</v>
      </c>
      <c r="C1372">
        <v>999</v>
      </c>
      <c r="D1372" s="3">
        <v>162.91999999999999</v>
      </c>
      <c r="E1372" s="3">
        <v>74.61</v>
      </c>
      <c r="F1372" s="3">
        <v>17.05</v>
      </c>
      <c r="G1372" s="3">
        <f t="shared" si="21"/>
        <v>4.3759530791788857</v>
      </c>
      <c r="H1372" s="3">
        <v>54.22</v>
      </c>
      <c r="I1372" s="3">
        <v>0.47</v>
      </c>
      <c r="J1372" s="3">
        <v>0.23</v>
      </c>
      <c r="K1372" s="3">
        <v>69.86</v>
      </c>
      <c r="L1372" s="3">
        <v>15.91</v>
      </c>
      <c r="M1372" s="3">
        <v>16749.66</v>
      </c>
      <c r="N1372" s="10">
        <v>3043.76</v>
      </c>
      <c r="O1372" s="12">
        <v>20.439229927911274</v>
      </c>
      <c r="P1372" s="3">
        <v>20.78</v>
      </c>
    </row>
    <row r="1373" spans="1:16" x14ac:dyDescent="0.35">
      <c r="A1373" t="s">
        <v>33</v>
      </c>
      <c r="B1373" s="5">
        <v>83</v>
      </c>
      <c r="C1373">
        <v>5006</v>
      </c>
      <c r="D1373" s="3">
        <v>536.51</v>
      </c>
      <c r="E1373" s="3">
        <v>279.14</v>
      </c>
      <c r="F1373" s="3">
        <v>22.83</v>
      </c>
      <c r="G1373" s="3">
        <f t="shared" si="21"/>
        <v>12.226894437144109</v>
      </c>
      <c r="H1373" s="3">
        <v>72.040000000000006</v>
      </c>
      <c r="I1373" s="3">
        <v>0.22</v>
      </c>
      <c r="J1373" s="3">
        <v>0.08</v>
      </c>
      <c r="K1373" s="3">
        <v>251.1</v>
      </c>
      <c r="L1373" s="3">
        <v>20.81</v>
      </c>
      <c r="M1373" s="3">
        <v>16760.11</v>
      </c>
      <c r="N1373" s="10">
        <v>3111.5</v>
      </c>
      <c r="O1373" s="12">
        <v>20.413649995503903</v>
      </c>
      <c r="P1373" s="3">
        <v>2.9599999999999937</v>
      </c>
    </row>
    <row r="1374" spans="1:16" x14ac:dyDescent="0.35">
      <c r="A1374" t="s">
        <v>33</v>
      </c>
      <c r="B1374" s="5">
        <v>84</v>
      </c>
      <c r="C1374">
        <v>1813</v>
      </c>
      <c r="D1374" s="3">
        <v>270.14999999999998</v>
      </c>
      <c r="E1374" s="3">
        <v>134.07</v>
      </c>
      <c r="F1374" s="3">
        <v>17.22</v>
      </c>
      <c r="G1374" s="3">
        <f t="shared" si="21"/>
        <v>7.7857142857142856</v>
      </c>
      <c r="H1374" s="3">
        <v>83.3</v>
      </c>
      <c r="I1374" s="3">
        <v>0.31</v>
      </c>
      <c r="J1374" s="3">
        <v>0.13</v>
      </c>
      <c r="K1374" s="3">
        <v>121.59</v>
      </c>
      <c r="L1374" s="3">
        <v>17.309999999999999</v>
      </c>
      <c r="M1374" s="3">
        <v>16699.189999999999</v>
      </c>
      <c r="N1374" s="10">
        <v>3045.47</v>
      </c>
      <c r="O1374" s="12">
        <v>20.483959275953573</v>
      </c>
      <c r="P1374" s="3">
        <v>171.7</v>
      </c>
    </row>
    <row r="1375" spans="1:16" x14ac:dyDescent="0.35">
      <c r="A1375" t="s">
        <v>33</v>
      </c>
      <c r="B1375" s="5">
        <v>85</v>
      </c>
      <c r="C1375">
        <v>665</v>
      </c>
      <c r="D1375" s="3">
        <v>168.93</v>
      </c>
      <c r="E1375" s="3">
        <v>84.26</v>
      </c>
      <c r="F1375" s="3">
        <v>10.050000000000001</v>
      </c>
      <c r="G1375" s="3">
        <f t="shared" si="21"/>
        <v>8.3840796019900505</v>
      </c>
      <c r="H1375" s="3">
        <v>98.54</v>
      </c>
      <c r="I1375" s="3">
        <v>0.28999999999999998</v>
      </c>
      <c r="J1375" s="3">
        <v>0.12</v>
      </c>
      <c r="K1375" s="3">
        <v>77.62</v>
      </c>
      <c r="L1375" s="3">
        <v>10.029999999999999</v>
      </c>
      <c r="M1375" s="3">
        <v>16867.3</v>
      </c>
      <c r="N1375" s="10">
        <v>2971.12</v>
      </c>
      <c r="O1375" s="12">
        <v>20.351423540162756</v>
      </c>
      <c r="P1375" s="3">
        <v>156.45999999999998</v>
      </c>
    </row>
    <row r="1376" spans="1:16" x14ac:dyDescent="0.35">
      <c r="A1376" t="s">
        <v>33</v>
      </c>
      <c r="B1376" s="5">
        <v>86</v>
      </c>
      <c r="C1376">
        <v>794</v>
      </c>
      <c r="D1376" s="3">
        <v>221.83</v>
      </c>
      <c r="E1376" s="3">
        <v>114.73</v>
      </c>
      <c r="F1376" s="3">
        <v>8.81</v>
      </c>
      <c r="G1376" s="3">
        <f t="shared" si="21"/>
        <v>13.022701475595914</v>
      </c>
      <c r="H1376" s="3">
        <v>81.93</v>
      </c>
      <c r="I1376" s="3">
        <v>0.2</v>
      </c>
      <c r="J1376" s="3">
        <v>0.08</v>
      </c>
      <c r="K1376" s="3">
        <v>104.24</v>
      </c>
      <c r="L1376" s="3">
        <v>9.0500000000000007</v>
      </c>
      <c r="M1376" s="3">
        <v>16825.689999999999</v>
      </c>
      <c r="N1376" s="10">
        <v>3227.5</v>
      </c>
      <c r="O1376" s="12">
        <v>20.32719775020767</v>
      </c>
      <c r="P1376" s="3">
        <v>173.07</v>
      </c>
    </row>
    <row r="1377" spans="1:16" x14ac:dyDescent="0.35">
      <c r="A1377" t="s">
        <v>33</v>
      </c>
      <c r="B1377" s="5">
        <v>87</v>
      </c>
      <c r="C1377">
        <v>379</v>
      </c>
      <c r="D1377" s="3">
        <v>141.36000000000001</v>
      </c>
      <c r="E1377" s="3">
        <v>71.83</v>
      </c>
      <c r="F1377" s="3">
        <v>6.72</v>
      </c>
      <c r="G1377" s="3">
        <f t="shared" si="21"/>
        <v>10.688988095238095</v>
      </c>
      <c r="H1377" s="3">
        <v>79.959999999999994</v>
      </c>
      <c r="I1377" s="3">
        <v>0.24</v>
      </c>
      <c r="J1377" s="3">
        <v>0.09</v>
      </c>
      <c r="K1377" s="3">
        <v>67.08</v>
      </c>
      <c r="L1377" s="3">
        <v>6.35</v>
      </c>
      <c r="M1377" s="3">
        <v>16836.8</v>
      </c>
      <c r="N1377" s="10">
        <v>3218.85</v>
      </c>
      <c r="O1377" s="12">
        <v>20.319334184291062</v>
      </c>
      <c r="P1377" s="3">
        <v>175.04000000000002</v>
      </c>
    </row>
    <row r="1378" spans="1:16" x14ac:dyDescent="0.35">
      <c r="A1378" t="s">
        <v>33</v>
      </c>
      <c r="B1378" s="5">
        <v>88</v>
      </c>
      <c r="C1378">
        <v>920</v>
      </c>
      <c r="D1378" s="3">
        <v>200.26</v>
      </c>
      <c r="E1378" s="3">
        <v>99.17</v>
      </c>
      <c r="F1378" s="3">
        <v>11.81</v>
      </c>
      <c r="G1378" s="3">
        <f t="shared" si="21"/>
        <v>8.3971210838272654</v>
      </c>
      <c r="H1378" s="3">
        <v>81.08</v>
      </c>
      <c r="I1378" s="3">
        <v>0.28999999999999998</v>
      </c>
      <c r="J1378" s="3">
        <v>0.12</v>
      </c>
      <c r="K1378" s="3">
        <v>91.79</v>
      </c>
      <c r="L1378" s="3">
        <v>12.55</v>
      </c>
      <c r="M1378" s="3">
        <v>16829.5</v>
      </c>
      <c r="N1378" s="10">
        <v>3296.65</v>
      </c>
      <c r="O1378" s="12">
        <v>20.307218570238224</v>
      </c>
      <c r="P1378" s="3">
        <v>173.92000000000002</v>
      </c>
    </row>
    <row r="1379" spans="1:16" x14ac:dyDescent="0.35">
      <c r="A1379" t="s">
        <v>33</v>
      </c>
      <c r="B1379" s="5">
        <v>89</v>
      </c>
      <c r="C1379">
        <v>3444</v>
      </c>
      <c r="D1379" s="3">
        <v>298.74</v>
      </c>
      <c r="E1379" s="3">
        <v>135.96</v>
      </c>
      <c r="F1379" s="3">
        <v>32.25</v>
      </c>
      <c r="G1379" s="3">
        <f t="shared" si="21"/>
        <v>4.2158139534883725</v>
      </c>
      <c r="H1379" s="3">
        <v>76.459999999999994</v>
      </c>
      <c r="I1379" s="3">
        <v>0.48</v>
      </c>
      <c r="J1379" s="3">
        <v>0.24</v>
      </c>
      <c r="K1379" s="3">
        <v>125.22</v>
      </c>
      <c r="L1379" s="3">
        <v>30.8</v>
      </c>
      <c r="M1379" s="3">
        <v>16849.66</v>
      </c>
      <c r="N1379" s="10">
        <v>3363.36</v>
      </c>
      <c r="O1379" s="12">
        <v>20.273201085833797</v>
      </c>
      <c r="P1379" s="3">
        <v>178.54000000000002</v>
      </c>
    </row>
    <row r="1380" spans="1:16" x14ac:dyDescent="0.35">
      <c r="A1380" t="s">
        <v>33</v>
      </c>
      <c r="B1380" s="5">
        <v>90</v>
      </c>
      <c r="C1380">
        <v>1183</v>
      </c>
      <c r="D1380" s="3">
        <v>161.41999999999999</v>
      </c>
      <c r="E1380" s="3">
        <v>68.040000000000006</v>
      </c>
      <c r="F1380" s="3">
        <v>22.14</v>
      </c>
      <c r="G1380" s="3">
        <f t="shared" si="21"/>
        <v>3.0731707317073171</v>
      </c>
      <c r="H1380" s="3">
        <v>80.56</v>
      </c>
      <c r="I1380" s="3">
        <v>0.56999999999999995</v>
      </c>
      <c r="J1380" s="3">
        <v>0.33</v>
      </c>
      <c r="K1380" s="3">
        <v>65.92</v>
      </c>
      <c r="L1380" s="3">
        <v>20.21</v>
      </c>
      <c r="M1380" s="3">
        <v>16801.11</v>
      </c>
      <c r="N1380" s="10">
        <v>3454.98</v>
      </c>
      <c r="O1380" s="12">
        <v>20.294666546902363</v>
      </c>
      <c r="P1380" s="3">
        <v>174.44</v>
      </c>
    </row>
    <row r="1381" spans="1:16" x14ac:dyDescent="0.35">
      <c r="A1381" t="s">
        <v>33</v>
      </c>
      <c r="B1381" s="5">
        <v>91</v>
      </c>
      <c r="C1381">
        <v>2473</v>
      </c>
      <c r="D1381" s="3">
        <v>351.1</v>
      </c>
      <c r="E1381" s="3">
        <v>179.96</v>
      </c>
      <c r="F1381" s="3">
        <v>17.5</v>
      </c>
      <c r="G1381" s="3">
        <f t="shared" si="21"/>
        <v>10.283428571428573</v>
      </c>
      <c r="H1381" s="3">
        <v>97.47</v>
      </c>
      <c r="I1381" s="3">
        <v>0.25</v>
      </c>
      <c r="J1381" s="3">
        <v>0.1</v>
      </c>
      <c r="K1381" s="3">
        <v>163.11000000000001</v>
      </c>
      <c r="L1381" s="3">
        <v>16.5</v>
      </c>
      <c r="M1381" s="3">
        <v>16836.73</v>
      </c>
      <c r="N1381" s="10">
        <v>3524.03</v>
      </c>
      <c r="O1381" s="12">
        <v>20.246261238572036</v>
      </c>
      <c r="P1381" s="3">
        <v>157.53</v>
      </c>
    </row>
    <row r="1382" spans="1:16" x14ac:dyDescent="0.35">
      <c r="A1382" t="s">
        <v>33</v>
      </c>
      <c r="B1382" s="5">
        <v>92</v>
      </c>
      <c r="C1382">
        <v>617</v>
      </c>
      <c r="D1382" s="3">
        <v>183.43</v>
      </c>
      <c r="E1382" s="3">
        <v>94.1</v>
      </c>
      <c r="F1382" s="3">
        <v>8.35</v>
      </c>
      <c r="G1382" s="3">
        <f t="shared" si="21"/>
        <v>11.269461077844312</v>
      </c>
      <c r="H1382" s="3">
        <v>62.44</v>
      </c>
      <c r="I1382" s="3">
        <v>0.23</v>
      </c>
      <c r="J1382" s="3">
        <v>0.09</v>
      </c>
      <c r="K1382" s="3">
        <v>86.28</v>
      </c>
      <c r="L1382" s="3">
        <v>7.96</v>
      </c>
      <c r="M1382" s="3">
        <v>16986.23</v>
      </c>
      <c r="N1382" s="10">
        <v>3523.7</v>
      </c>
      <c r="O1382" s="12">
        <v>20.112631145289317</v>
      </c>
      <c r="P1382" s="3">
        <v>12.560000000000002</v>
      </c>
    </row>
    <row r="1383" spans="1:16" x14ac:dyDescent="0.35">
      <c r="A1383" t="s">
        <v>33</v>
      </c>
      <c r="B1383" s="5">
        <v>93</v>
      </c>
      <c r="C1383">
        <v>936</v>
      </c>
      <c r="D1383" s="3">
        <v>167.43</v>
      </c>
      <c r="E1383" s="3">
        <v>79.13</v>
      </c>
      <c r="F1383" s="3">
        <v>15.06</v>
      </c>
      <c r="G1383" s="3">
        <f t="shared" si="21"/>
        <v>5.2543160690571042</v>
      </c>
      <c r="H1383" s="3">
        <v>70.3</v>
      </c>
      <c r="I1383" s="3">
        <v>0.42</v>
      </c>
      <c r="J1383" s="3">
        <v>0.19</v>
      </c>
      <c r="K1383" s="3">
        <v>72.989999999999995</v>
      </c>
      <c r="L1383" s="3">
        <v>13.92</v>
      </c>
      <c r="M1383" s="3">
        <v>16997.310000000001</v>
      </c>
      <c r="N1383" s="10">
        <v>3544.93</v>
      </c>
      <c r="O1383" s="12">
        <v>20.097633750397829</v>
      </c>
      <c r="P1383" s="3">
        <v>4.7000000000000028</v>
      </c>
    </row>
    <row r="1384" spans="1:16" x14ac:dyDescent="0.35">
      <c r="A1384" t="s">
        <v>33</v>
      </c>
      <c r="B1384" s="5">
        <v>94</v>
      </c>
      <c r="C1384">
        <v>741</v>
      </c>
      <c r="D1384" s="3">
        <v>164.64</v>
      </c>
      <c r="E1384" s="3">
        <v>80.88</v>
      </c>
      <c r="F1384" s="3">
        <v>11.67</v>
      </c>
      <c r="G1384" s="3">
        <f t="shared" si="21"/>
        <v>6.9305912596401029</v>
      </c>
      <c r="H1384" s="3">
        <v>62.74</v>
      </c>
      <c r="I1384" s="3">
        <v>0.34</v>
      </c>
      <c r="J1384" s="3">
        <v>0.14000000000000001</v>
      </c>
      <c r="K1384" s="3">
        <v>73.05</v>
      </c>
      <c r="L1384" s="3">
        <v>11.18</v>
      </c>
      <c r="M1384" s="3">
        <v>17070</v>
      </c>
      <c r="N1384" s="10">
        <v>3507.43</v>
      </c>
      <c r="O1384" s="12">
        <v>20.041608348433375</v>
      </c>
      <c r="P1384" s="3">
        <v>12.259999999999998</v>
      </c>
    </row>
    <row r="1385" spans="1:16" x14ac:dyDescent="0.35">
      <c r="A1385" t="s">
        <v>33</v>
      </c>
      <c r="B1385" s="5">
        <v>95</v>
      </c>
      <c r="C1385">
        <v>1154</v>
      </c>
      <c r="D1385" s="3">
        <v>245.54</v>
      </c>
      <c r="E1385" s="3">
        <v>126.12</v>
      </c>
      <c r="F1385" s="3">
        <v>11.65</v>
      </c>
      <c r="G1385" s="3">
        <f t="shared" si="21"/>
        <v>10.825751072961374</v>
      </c>
      <c r="H1385" s="3">
        <v>101.21</v>
      </c>
      <c r="I1385" s="3">
        <v>0.24</v>
      </c>
      <c r="J1385" s="3">
        <v>0.09</v>
      </c>
      <c r="K1385" s="3">
        <v>114.56</v>
      </c>
      <c r="L1385" s="3">
        <v>10.41</v>
      </c>
      <c r="M1385" s="3">
        <v>16898.84</v>
      </c>
      <c r="N1385" s="10">
        <v>3665.27</v>
      </c>
      <c r="O1385" s="12">
        <v>20.156863780237689</v>
      </c>
      <c r="P1385" s="3">
        <v>153.79000000000002</v>
      </c>
    </row>
    <row r="1386" spans="1:16" x14ac:dyDescent="0.35">
      <c r="A1386" t="s">
        <v>33</v>
      </c>
      <c r="B1386" s="5">
        <v>96</v>
      </c>
      <c r="C1386">
        <v>1586</v>
      </c>
      <c r="D1386" s="3">
        <v>196.77</v>
      </c>
      <c r="E1386" s="3">
        <v>87.22</v>
      </c>
      <c r="F1386" s="3">
        <v>23.15</v>
      </c>
      <c r="G1386" s="3">
        <f t="shared" si="21"/>
        <v>3.7676025917926568</v>
      </c>
      <c r="H1386" s="3">
        <v>64.72</v>
      </c>
      <c r="I1386" s="3">
        <v>0.51</v>
      </c>
      <c r="J1386" s="3">
        <v>0.27</v>
      </c>
      <c r="K1386" s="3">
        <v>82.46</v>
      </c>
      <c r="L1386" s="3">
        <v>22.81</v>
      </c>
      <c r="M1386" s="3">
        <v>16836.04</v>
      </c>
      <c r="N1386" s="10">
        <v>3703.31</v>
      </c>
      <c r="O1386" s="12">
        <v>20.203914396362922</v>
      </c>
      <c r="P1386" s="3">
        <v>10.280000000000001</v>
      </c>
    </row>
    <row r="1387" spans="1:16" x14ac:dyDescent="0.35">
      <c r="A1387" t="s">
        <v>33</v>
      </c>
      <c r="B1387" s="5">
        <v>97</v>
      </c>
      <c r="C1387">
        <v>3148</v>
      </c>
      <c r="D1387" s="3">
        <v>379.82</v>
      </c>
      <c r="E1387" s="3">
        <v>192.99</v>
      </c>
      <c r="F1387" s="3">
        <v>20.77</v>
      </c>
      <c r="G1387" s="3">
        <f t="shared" si="21"/>
        <v>9.2917669715936455</v>
      </c>
      <c r="H1387" s="3">
        <v>54.81</v>
      </c>
      <c r="I1387" s="3">
        <v>0.27</v>
      </c>
      <c r="J1387" s="3">
        <v>0.11</v>
      </c>
      <c r="K1387" s="3">
        <v>174.15</v>
      </c>
      <c r="L1387" s="3">
        <v>19.739999999999998</v>
      </c>
      <c r="M1387" s="3">
        <v>16732.259999999998</v>
      </c>
      <c r="N1387" s="10">
        <v>3805.72</v>
      </c>
      <c r="O1387" s="12">
        <v>20.272190436958596</v>
      </c>
      <c r="P1387" s="3">
        <v>20.189999999999998</v>
      </c>
    </row>
    <row r="1388" spans="1:16" x14ac:dyDescent="0.35">
      <c r="A1388" t="s">
        <v>33</v>
      </c>
      <c r="B1388" s="5">
        <v>98</v>
      </c>
      <c r="C1388">
        <v>596</v>
      </c>
      <c r="D1388" s="3">
        <v>147.76</v>
      </c>
      <c r="E1388" s="3">
        <v>72.760000000000005</v>
      </c>
      <c r="F1388" s="3">
        <v>10.43</v>
      </c>
      <c r="G1388" s="3">
        <f t="shared" si="21"/>
        <v>6.9760306807286678</v>
      </c>
      <c r="H1388" s="3">
        <v>50.76</v>
      </c>
      <c r="I1388" s="3">
        <v>0.34</v>
      </c>
      <c r="J1388" s="3">
        <v>0.14000000000000001</v>
      </c>
      <c r="K1388" s="3">
        <v>65.510000000000005</v>
      </c>
      <c r="L1388" s="3">
        <v>9.2200000000000006</v>
      </c>
      <c r="M1388" s="3">
        <v>16684</v>
      </c>
      <c r="N1388" s="10">
        <v>3849</v>
      </c>
      <c r="O1388" s="12">
        <v>20.304981077796253</v>
      </c>
      <c r="P1388" s="3">
        <v>24.240000000000002</v>
      </c>
    </row>
    <row r="1389" spans="1:16" x14ac:dyDescent="0.35">
      <c r="A1389" t="s">
        <v>33</v>
      </c>
      <c r="B1389" s="5">
        <v>99</v>
      </c>
      <c r="C1389">
        <v>928</v>
      </c>
      <c r="D1389" s="3">
        <v>197.09</v>
      </c>
      <c r="E1389" s="3">
        <v>97.67</v>
      </c>
      <c r="F1389" s="3">
        <v>12.1</v>
      </c>
      <c r="G1389" s="3">
        <f t="shared" si="21"/>
        <v>8.0719008264462815</v>
      </c>
      <c r="H1389" s="3">
        <v>49.17</v>
      </c>
      <c r="I1389" s="3">
        <v>0.3</v>
      </c>
      <c r="J1389" s="3">
        <v>0.12</v>
      </c>
      <c r="K1389" s="3">
        <v>89.31</v>
      </c>
      <c r="L1389" s="3">
        <v>12.67</v>
      </c>
      <c r="M1389" s="3">
        <v>16699.54</v>
      </c>
      <c r="N1389" s="10">
        <v>3797.23</v>
      </c>
      <c r="O1389" s="12">
        <v>20.30348901726332</v>
      </c>
      <c r="P1389" s="3">
        <v>25.83</v>
      </c>
    </row>
    <row r="1390" spans="1:16" x14ac:dyDescent="0.35">
      <c r="A1390" t="s">
        <v>33</v>
      </c>
      <c r="B1390" s="5">
        <v>100</v>
      </c>
      <c r="C1390">
        <v>2056</v>
      </c>
      <c r="D1390" s="3">
        <v>258.89</v>
      </c>
      <c r="E1390" s="3">
        <v>124.15</v>
      </c>
      <c r="F1390" s="3">
        <v>21.09</v>
      </c>
      <c r="G1390" s="3">
        <f t="shared" si="21"/>
        <v>5.8866761498340452</v>
      </c>
      <c r="H1390" s="3">
        <v>51.62</v>
      </c>
      <c r="I1390" s="3">
        <v>0.39</v>
      </c>
      <c r="J1390" s="3">
        <v>0.17</v>
      </c>
      <c r="K1390" s="3">
        <v>114.61</v>
      </c>
      <c r="L1390" s="3">
        <v>20.84</v>
      </c>
      <c r="M1390" s="3">
        <v>16705.07</v>
      </c>
      <c r="N1390" s="10">
        <v>3758.56</v>
      </c>
      <c r="O1390" s="12">
        <v>20.307810278980671</v>
      </c>
      <c r="P1390" s="3">
        <v>23.380000000000003</v>
      </c>
    </row>
    <row r="1391" spans="1:16" x14ac:dyDescent="0.35">
      <c r="A1391" t="s">
        <v>33</v>
      </c>
      <c r="B1391" s="5">
        <v>101</v>
      </c>
      <c r="C1391">
        <v>813</v>
      </c>
      <c r="D1391" s="3">
        <v>158.58000000000001</v>
      </c>
      <c r="E1391" s="3">
        <v>75.489999999999995</v>
      </c>
      <c r="F1391" s="3">
        <v>13.71</v>
      </c>
      <c r="G1391" s="3">
        <f t="shared" si="21"/>
        <v>5.5061998541210784</v>
      </c>
      <c r="H1391" s="3">
        <v>75.88</v>
      </c>
      <c r="I1391" s="3">
        <v>0.41</v>
      </c>
      <c r="J1391" s="3">
        <v>0.18</v>
      </c>
      <c r="K1391" s="3">
        <v>69.180000000000007</v>
      </c>
      <c r="L1391" s="3">
        <v>12.37</v>
      </c>
      <c r="M1391" s="3">
        <v>16654.84</v>
      </c>
      <c r="N1391" s="10">
        <v>3769.76</v>
      </c>
      <c r="O1391" s="12">
        <v>20.350050724304136</v>
      </c>
      <c r="P1391" s="3">
        <v>179.12</v>
      </c>
    </row>
    <row r="1392" spans="1:16" x14ac:dyDescent="0.35">
      <c r="A1392" t="s">
        <v>33</v>
      </c>
      <c r="B1392" s="5">
        <v>102</v>
      </c>
      <c r="C1392">
        <v>2225</v>
      </c>
      <c r="D1392" s="3">
        <v>207.76</v>
      </c>
      <c r="E1392" s="3">
        <v>82.71</v>
      </c>
      <c r="F1392" s="3">
        <v>34.25</v>
      </c>
      <c r="G1392" s="3">
        <f t="shared" si="21"/>
        <v>2.4148905109489047</v>
      </c>
      <c r="H1392" s="3">
        <v>75.489999999999995</v>
      </c>
      <c r="I1392" s="3">
        <v>0.65</v>
      </c>
      <c r="J1392" s="3">
        <v>0.41</v>
      </c>
      <c r="K1392" s="3">
        <v>80.62</v>
      </c>
      <c r="L1392" s="3">
        <v>31.53</v>
      </c>
      <c r="M1392" s="3">
        <v>16627.43</v>
      </c>
      <c r="N1392" s="10">
        <v>3852.91</v>
      </c>
      <c r="O1392" s="12">
        <v>20.354638894024795</v>
      </c>
      <c r="P1392" s="3">
        <v>179.51</v>
      </c>
    </row>
    <row r="1393" spans="1:16" x14ac:dyDescent="0.35">
      <c r="A1393" t="s">
        <v>33</v>
      </c>
      <c r="B1393" s="5">
        <v>103</v>
      </c>
      <c r="C1393">
        <v>1613</v>
      </c>
      <c r="D1393" s="3">
        <v>267.73</v>
      </c>
      <c r="E1393" s="3">
        <v>134</v>
      </c>
      <c r="F1393" s="3">
        <v>15.33</v>
      </c>
      <c r="G1393" s="3">
        <f t="shared" si="21"/>
        <v>8.7410306588388789</v>
      </c>
      <c r="H1393" s="3">
        <v>81.98</v>
      </c>
      <c r="I1393" s="3">
        <v>0.28000000000000003</v>
      </c>
      <c r="J1393" s="3">
        <v>0.11</v>
      </c>
      <c r="K1393" s="3">
        <v>124.31</v>
      </c>
      <c r="L1393" s="3">
        <v>13.85</v>
      </c>
      <c r="M1393" s="3">
        <v>16525.68</v>
      </c>
      <c r="N1393" s="10">
        <v>3814.56</v>
      </c>
      <c r="O1393" s="12">
        <v>20.454832100695718</v>
      </c>
      <c r="P1393" s="3">
        <v>173.01999999999998</v>
      </c>
    </row>
    <row r="1394" spans="1:16" x14ac:dyDescent="0.35">
      <c r="A1394" t="s">
        <v>33</v>
      </c>
      <c r="B1394" s="5">
        <v>104</v>
      </c>
      <c r="C1394">
        <v>1168</v>
      </c>
      <c r="D1394" s="3">
        <v>135.91999999999999</v>
      </c>
      <c r="E1394" s="3">
        <v>43.23</v>
      </c>
      <c r="F1394" s="3">
        <v>34.4</v>
      </c>
      <c r="G1394" s="3">
        <f t="shared" si="21"/>
        <v>1.2566860465116279</v>
      </c>
      <c r="H1394" s="3">
        <v>96.77</v>
      </c>
      <c r="I1394" s="3">
        <v>0.79</v>
      </c>
      <c r="J1394" s="3">
        <v>0.8</v>
      </c>
      <c r="K1394" s="3">
        <v>48.17</v>
      </c>
      <c r="L1394" s="3">
        <v>31.68</v>
      </c>
      <c r="M1394" s="3">
        <v>16555.3</v>
      </c>
      <c r="N1394" s="10">
        <v>3867.36</v>
      </c>
      <c r="O1394" s="12">
        <v>20.41568731499563</v>
      </c>
      <c r="P1394" s="3">
        <v>158.23000000000002</v>
      </c>
    </row>
    <row r="1395" spans="1:16" x14ac:dyDescent="0.35">
      <c r="A1395" t="s">
        <v>33</v>
      </c>
      <c r="B1395" s="5">
        <v>105</v>
      </c>
      <c r="C1395">
        <v>2236</v>
      </c>
      <c r="D1395" s="3">
        <v>288.2</v>
      </c>
      <c r="E1395" s="3">
        <v>142.36000000000001</v>
      </c>
      <c r="F1395" s="3">
        <v>20</v>
      </c>
      <c r="G1395" s="3">
        <f t="shared" si="21"/>
        <v>7.1180000000000003</v>
      </c>
      <c r="H1395" s="3">
        <v>103.19</v>
      </c>
      <c r="I1395" s="3">
        <v>0.34</v>
      </c>
      <c r="J1395" s="3">
        <v>0.14000000000000001</v>
      </c>
      <c r="K1395" s="3">
        <v>128.56</v>
      </c>
      <c r="L1395" s="3">
        <v>18.66</v>
      </c>
      <c r="M1395" s="3">
        <v>16509.77</v>
      </c>
      <c r="N1395" s="10">
        <v>3885.09</v>
      </c>
      <c r="O1395" s="12">
        <v>20.452159297589404</v>
      </c>
      <c r="P1395" s="3">
        <v>151.81</v>
      </c>
    </row>
    <row r="1396" spans="1:16" x14ac:dyDescent="0.35">
      <c r="A1396" t="s">
        <v>33</v>
      </c>
      <c r="B1396" s="5">
        <v>106</v>
      </c>
      <c r="C1396">
        <v>1116</v>
      </c>
      <c r="D1396" s="3">
        <v>168.61</v>
      </c>
      <c r="E1396" s="3">
        <v>76.33</v>
      </c>
      <c r="F1396" s="3">
        <v>18.62</v>
      </c>
      <c r="G1396" s="3">
        <f t="shared" si="21"/>
        <v>4.0993555316863581</v>
      </c>
      <c r="H1396" s="3">
        <v>101.06</v>
      </c>
      <c r="I1396" s="3">
        <v>0.49</v>
      </c>
      <c r="J1396" s="3">
        <v>0.24</v>
      </c>
      <c r="K1396" s="3">
        <v>71.180000000000007</v>
      </c>
      <c r="L1396" s="3">
        <v>16.7</v>
      </c>
      <c r="M1396" s="3">
        <v>16434.650000000001</v>
      </c>
      <c r="N1396" s="10">
        <v>3788.11</v>
      </c>
      <c r="O1396" s="12">
        <v>20.542585796723547</v>
      </c>
      <c r="P1396" s="3">
        <v>153.94</v>
      </c>
    </row>
    <row r="1397" spans="1:16" x14ac:dyDescent="0.35">
      <c r="A1397" t="s">
        <v>33</v>
      </c>
      <c r="B1397" s="5">
        <v>107</v>
      </c>
      <c r="C1397">
        <v>3306</v>
      </c>
      <c r="D1397" s="3">
        <v>415.9</v>
      </c>
      <c r="E1397" s="3">
        <v>214.07</v>
      </c>
      <c r="F1397" s="3">
        <v>19.66</v>
      </c>
      <c r="G1397" s="3">
        <f t="shared" si="21"/>
        <v>10.888606307222787</v>
      </c>
      <c r="H1397" s="3">
        <v>92.97</v>
      </c>
      <c r="I1397" s="3">
        <v>0.24</v>
      </c>
      <c r="J1397" s="3">
        <v>0.09</v>
      </c>
      <c r="K1397" s="3">
        <v>193.89</v>
      </c>
      <c r="L1397" s="3">
        <v>18.739999999999998</v>
      </c>
      <c r="M1397" s="3">
        <v>16392.91</v>
      </c>
      <c r="N1397" s="10">
        <v>3658.55</v>
      </c>
      <c r="O1397" s="12">
        <v>20.610965740679831</v>
      </c>
      <c r="P1397" s="3">
        <v>162.03</v>
      </c>
    </row>
    <row r="1398" spans="1:16" x14ac:dyDescent="0.35">
      <c r="A1398" t="s">
        <v>33</v>
      </c>
      <c r="B1398" s="5">
        <v>108</v>
      </c>
      <c r="C1398">
        <v>1620</v>
      </c>
      <c r="D1398" s="3">
        <v>236.62</v>
      </c>
      <c r="E1398" s="3">
        <v>115.15</v>
      </c>
      <c r="F1398" s="3">
        <v>17.91</v>
      </c>
      <c r="G1398" s="3">
        <f t="shared" si="21"/>
        <v>6.4293690675600228</v>
      </c>
      <c r="H1398" s="3">
        <v>40.54</v>
      </c>
      <c r="I1398" s="3">
        <v>0.36</v>
      </c>
      <c r="J1398" s="3">
        <v>0.16</v>
      </c>
      <c r="K1398" s="3">
        <v>106.3</v>
      </c>
      <c r="L1398" s="3">
        <v>16.59</v>
      </c>
      <c r="M1398" s="3">
        <v>16531.349999999999</v>
      </c>
      <c r="N1398" s="10">
        <v>3556.06</v>
      </c>
      <c r="O1398" s="12">
        <v>20.511709807847513</v>
      </c>
      <c r="P1398" s="3">
        <v>34.46</v>
      </c>
    </row>
    <row r="1399" spans="1:16" x14ac:dyDescent="0.35">
      <c r="A1399" t="s">
        <v>33</v>
      </c>
      <c r="B1399" s="5">
        <v>109</v>
      </c>
      <c r="C1399">
        <v>3643</v>
      </c>
      <c r="D1399" s="3">
        <v>351.96</v>
      </c>
      <c r="E1399" s="3">
        <v>170</v>
      </c>
      <c r="F1399" s="3">
        <v>27.29</v>
      </c>
      <c r="G1399" s="3">
        <f t="shared" si="21"/>
        <v>6.2293880542323201</v>
      </c>
      <c r="H1399" s="3">
        <v>71.569999999999993</v>
      </c>
      <c r="I1399" s="3">
        <v>0.37</v>
      </c>
      <c r="J1399" s="3">
        <v>0.16</v>
      </c>
      <c r="K1399" s="3">
        <v>157.33000000000001</v>
      </c>
      <c r="L1399" s="3">
        <v>27.15</v>
      </c>
      <c r="M1399" s="3">
        <v>16629.36</v>
      </c>
      <c r="N1399" s="10">
        <v>3554.16</v>
      </c>
      <c r="O1399" s="12">
        <v>20.424507368913353</v>
      </c>
      <c r="P1399" s="3">
        <v>3.4300000000000068</v>
      </c>
    </row>
    <row r="1400" spans="1:16" x14ac:dyDescent="0.35">
      <c r="A1400" t="s">
        <v>33</v>
      </c>
      <c r="B1400" s="5">
        <v>110</v>
      </c>
      <c r="C1400">
        <v>1781</v>
      </c>
      <c r="D1400" s="3">
        <v>243.69</v>
      </c>
      <c r="E1400" s="3">
        <v>117.99</v>
      </c>
      <c r="F1400" s="3">
        <v>19.22</v>
      </c>
      <c r="G1400" s="3">
        <f t="shared" si="21"/>
        <v>6.1389177939646205</v>
      </c>
      <c r="H1400" s="3">
        <v>44.12</v>
      </c>
      <c r="I1400" s="3">
        <v>0.38</v>
      </c>
      <c r="J1400" s="3">
        <v>0.16</v>
      </c>
      <c r="K1400" s="3">
        <v>107.8</v>
      </c>
      <c r="L1400" s="3">
        <v>17.690000000000001</v>
      </c>
      <c r="M1400" s="3">
        <v>16673.84</v>
      </c>
      <c r="N1400" s="10">
        <v>3673.26</v>
      </c>
      <c r="O1400" s="12">
        <v>20.356183545742006</v>
      </c>
      <c r="P1400" s="3">
        <v>30.880000000000003</v>
      </c>
    </row>
    <row r="1401" spans="1:16" x14ac:dyDescent="0.35">
      <c r="A1401" t="s">
        <v>33</v>
      </c>
      <c r="B1401" s="5">
        <v>111</v>
      </c>
      <c r="C1401">
        <v>762</v>
      </c>
      <c r="D1401" s="3">
        <v>133.16999999999999</v>
      </c>
      <c r="E1401" s="3">
        <v>58.23</v>
      </c>
      <c r="F1401" s="3">
        <v>16.66</v>
      </c>
      <c r="G1401" s="3">
        <f t="shared" si="21"/>
        <v>3.4951980792316926</v>
      </c>
      <c r="H1401" s="3">
        <v>75.56</v>
      </c>
      <c r="I1401" s="3">
        <v>0.54</v>
      </c>
      <c r="J1401" s="3">
        <v>0.28999999999999998</v>
      </c>
      <c r="K1401" s="3">
        <v>55.95</v>
      </c>
      <c r="L1401" s="3">
        <v>15.28</v>
      </c>
      <c r="M1401" s="3">
        <v>16589.48</v>
      </c>
      <c r="N1401" s="10">
        <v>3679.19</v>
      </c>
      <c r="O1401" s="12">
        <v>20.430211977008945</v>
      </c>
      <c r="P1401" s="3">
        <v>179.44</v>
      </c>
    </row>
    <row r="1402" spans="1:16" x14ac:dyDescent="0.35">
      <c r="A1402" t="s">
        <v>33</v>
      </c>
      <c r="B1402" s="5">
        <v>112</v>
      </c>
      <c r="C1402">
        <v>367</v>
      </c>
      <c r="D1402" s="3">
        <v>119.7</v>
      </c>
      <c r="E1402" s="3">
        <v>58.1</v>
      </c>
      <c r="F1402" s="3">
        <v>8.0399999999999991</v>
      </c>
      <c r="G1402" s="3">
        <f t="shared" si="21"/>
        <v>7.2263681592039815</v>
      </c>
      <c r="H1402" s="3">
        <v>48.9</v>
      </c>
      <c r="I1402" s="3">
        <v>0.32</v>
      </c>
      <c r="J1402" s="3">
        <v>0.14000000000000001</v>
      </c>
      <c r="K1402" s="3">
        <v>54.67</v>
      </c>
      <c r="L1402" s="3">
        <v>8.19</v>
      </c>
      <c r="M1402" s="3">
        <v>16576.849999999999</v>
      </c>
      <c r="N1402" s="10">
        <v>3817.44</v>
      </c>
      <c r="O1402" s="12">
        <v>20.408376708676183</v>
      </c>
      <c r="P1402" s="3">
        <v>26.1</v>
      </c>
    </row>
    <row r="1403" spans="1:16" x14ac:dyDescent="0.35">
      <c r="A1403" t="s">
        <v>33</v>
      </c>
      <c r="B1403" s="5">
        <v>113</v>
      </c>
      <c r="C1403">
        <v>368</v>
      </c>
      <c r="D1403" s="3">
        <v>81.91</v>
      </c>
      <c r="E1403" s="3">
        <v>30.92</v>
      </c>
      <c r="F1403" s="3">
        <v>15.15</v>
      </c>
      <c r="G1403" s="3">
        <f t="shared" si="21"/>
        <v>2.0409240924092411</v>
      </c>
      <c r="H1403" s="3">
        <v>73.81</v>
      </c>
      <c r="I1403" s="3">
        <v>0.69</v>
      </c>
      <c r="J1403" s="3">
        <v>0.49</v>
      </c>
      <c r="K1403" s="3">
        <v>32.020000000000003</v>
      </c>
      <c r="L1403" s="3">
        <v>13.58</v>
      </c>
      <c r="M1403" s="3">
        <v>16531.11</v>
      </c>
      <c r="N1403" s="10">
        <v>3434.78</v>
      </c>
      <c r="O1403" s="12">
        <v>20.540988878207092</v>
      </c>
      <c r="P1403" s="3">
        <v>1.1899999999999977</v>
      </c>
    </row>
    <row r="1404" spans="1:16" x14ac:dyDescent="0.35">
      <c r="A1404" t="s">
        <v>33</v>
      </c>
      <c r="B1404" s="5">
        <v>114</v>
      </c>
      <c r="C1404">
        <v>861</v>
      </c>
      <c r="D1404" s="3">
        <v>139.43</v>
      </c>
      <c r="E1404" s="3">
        <v>59.23</v>
      </c>
      <c r="F1404" s="3">
        <v>18.510000000000002</v>
      </c>
      <c r="G1404" s="3">
        <f t="shared" si="21"/>
        <v>3.1998919502971361</v>
      </c>
      <c r="H1404" s="3">
        <v>167.19</v>
      </c>
      <c r="I1404" s="3">
        <v>0.56000000000000005</v>
      </c>
      <c r="J1404" s="3">
        <v>0.31</v>
      </c>
      <c r="K1404" s="3">
        <v>60.01</v>
      </c>
      <c r="L1404" s="3">
        <v>17.43</v>
      </c>
      <c r="M1404" s="3">
        <v>16453.439999999999</v>
      </c>
      <c r="N1404" s="10">
        <v>3352.82</v>
      </c>
      <c r="O1404" s="12">
        <v>20.630096533637172</v>
      </c>
      <c r="P1404" s="3">
        <v>87.81</v>
      </c>
    </row>
    <row r="1405" spans="1:16" x14ac:dyDescent="0.35">
      <c r="A1405" t="s">
        <v>33</v>
      </c>
      <c r="B1405" s="5">
        <v>115</v>
      </c>
      <c r="C1405">
        <v>2017</v>
      </c>
      <c r="D1405" s="3">
        <v>252.01</v>
      </c>
      <c r="E1405" s="3">
        <v>120.66</v>
      </c>
      <c r="F1405" s="3">
        <v>21.28</v>
      </c>
      <c r="G1405" s="3">
        <f t="shared" si="21"/>
        <v>5.6701127819548871</v>
      </c>
      <c r="H1405" s="3">
        <v>64.75</v>
      </c>
      <c r="I1405" s="3">
        <v>0.4</v>
      </c>
      <c r="J1405" s="3">
        <v>0.18</v>
      </c>
      <c r="K1405" s="3">
        <v>109.86</v>
      </c>
      <c r="L1405" s="3">
        <v>20.149999999999999</v>
      </c>
      <c r="M1405" s="3">
        <v>16704.29</v>
      </c>
      <c r="N1405" s="10">
        <v>3306.89</v>
      </c>
      <c r="O1405" s="12">
        <v>20.416749371800996</v>
      </c>
      <c r="P1405" s="3">
        <v>10.25</v>
      </c>
    </row>
    <row r="1406" spans="1:16" x14ac:dyDescent="0.35">
      <c r="A1406" t="s">
        <v>33</v>
      </c>
      <c r="B1406" s="5">
        <v>116</v>
      </c>
      <c r="C1406">
        <v>341</v>
      </c>
      <c r="D1406" s="3">
        <v>112.81</v>
      </c>
      <c r="E1406" s="3">
        <v>52.5</v>
      </c>
      <c r="F1406" s="3">
        <v>8.27</v>
      </c>
      <c r="G1406" s="3">
        <f t="shared" si="21"/>
        <v>6.3482466747279327</v>
      </c>
      <c r="H1406" s="3">
        <v>52.59</v>
      </c>
      <c r="I1406" s="3">
        <v>0.34</v>
      </c>
      <c r="J1406" s="3">
        <v>0.16</v>
      </c>
      <c r="K1406" s="3">
        <v>51.86</v>
      </c>
      <c r="L1406" s="3">
        <v>8.7200000000000006</v>
      </c>
      <c r="M1406" s="3">
        <v>16673.32</v>
      </c>
      <c r="N1406" s="10">
        <v>3327.61</v>
      </c>
      <c r="O1406" s="12">
        <v>20.439482697935858</v>
      </c>
      <c r="P1406" s="3">
        <v>22.409999999999997</v>
      </c>
    </row>
    <row r="1407" spans="1:16" x14ac:dyDescent="0.35">
      <c r="A1407" t="s">
        <v>33</v>
      </c>
      <c r="B1407" s="5">
        <v>117</v>
      </c>
      <c r="C1407">
        <v>526</v>
      </c>
      <c r="D1407" s="3">
        <v>141.19</v>
      </c>
      <c r="E1407" s="3">
        <v>69.7</v>
      </c>
      <c r="F1407" s="3">
        <v>9.61</v>
      </c>
      <c r="G1407" s="3">
        <f t="shared" si="21"/>
        <v>7.2528616024973989</v>
      </c>
      <c r="H1407" s="3">
        <v>75.25</v>
      </c>
      <c r="I1407" s="3">
        <v>0.33</v>
      </c>
      <c r="J1407" s="3">
        <v>0.14000000000000001</v>
      </c>
      <c r="K1407" s="3">
        <v>63.69</v>
      </c>
      <c r="L1407" s="3">
        <v>8.7100000000000009</v>
      </c>
      <c r="M1407" s="3">
        <v>16796.16</v>
      </c>
      <c r="N1407" s="10">
        <v>3386.25</v>
      </c>
      <c r="O1407" s="12">
        <v>20.315564663393122</v>
      </c>
      <c r="P1407" s="3">
        <v>179.75</v>
      </c>
    </row>
    <row r="1408" spans="1:16" x14ac:dyDescent="0.35">
      <c r="A1408" t="s">
        <v>33</v>
      </c>
      <c r="B1408" s="5">
        <v>118</v>
      </c>
      <c r="C1408">
        <v>944</v>
      </c>
      <c r="D1408" s="3">
        <v>126.04</v>
      </c>
      <c r="E1408" s="3">
        <v>43.2</v>
      </c>
      <c r="F1408" s="3">
        <v>27.82</v>
      </c>
      <c r="G1408" s="3">
        <f t="shared" si="21"/>
        <v>1.5528396836808052</v>
      </c>
      <c r="H1408" s="3">
        <v>78.400000000000006</v>
      </c>
      <c r="I1408" s="3">
        <v>0.75</v>
      </c>
      <c r="J1408" s="3">
        <v>0.64</v>
      </c>
      <c r="K1408" s="3">
        <v>45.88</v>
      </c>
      <c r="L1408" s="3">
        <v>26.62</v>
      </c>
      <c r="M1408" s="3">
        <v>16764.13</v>
      </c>
      <c r="N1408" s="10">
        <v>3362.19</v>
      </c>
      <c r="O1408" s="12">
        <v>20.34997743232017</v>
      </c>
      <c r="P1408" s="3">
        <v>176.6</v>
      </c>
    </row>
    <row r="1409" spans="1:16" x14ac:dyDescent="0.35">
      <c r="A1409" t="s">
        <v>33</v>
      </c>
      <c r="B1409" s="5">
        <v>119</v>
      </c>
      <c r="C1409">
        <v>843</v>
      </c>
      <c r="D1409" s="3">
        <v>128.18</v>
      </c>
      <c r="E1409" s="3">
        <v>51.13</v>
      </c>
      <c r="F1409" s="3">
        <v>20.99</v>
      </c>
      <c r="G1409" s="3">
        <f t="shared" si="21"/>
        <v>2.4359218675559795</v>
      </c>
      <c r="H1409" s="3">
        <v>26.85</v>
      </c>
      <c r="I1409" s="3">
        <v>0.64</v>
      </c>
      <c r="J1409" s="3">
        <v>0.41</v>
      </c>
      <c r="K1409" s="3">
        <v>49.16</v>
      </c>
      <c r="L1409" s="3">
        <v>20.05</v>
      </c>
      <c r="M1409" s="3">
        <v>16966.919999999998</v>
      </c>
      <c r="N1409" s="10">
        <v>3474.56</v>
      </c>
      <c r="O1409" s="12">
        <v>20.141677807865225</v>
      </c>
      <c r="P1409" s="3">
        <v>48.15</v>
      </c>
    </row>
    <row r="1410" spans="1:16" x14ac:dyDescent="0.35">
      <c r="A1410" t="s">
        <v>33</v>
      </c>
      <c r="B1410" s="5">
        <v>120</v>
      </c>
      <c r="C1410">
        <v>718</v>
      </c>
      <c r="D1410" s="3">
        <v>141.65</v>
      </c>
      <c r="E1410" s="3">
        <v>65.19</v>
      </c>
      <c r="F1410" s="3">
        <v>14.02</v>
      </c>
      <c r="G1410" s="3">
        <f t="shared" si="21"/>
        <v>4.6497860199714696</v>
      </c>
      <c r="H1410" s="3">
        <v>46.38</v>
      </c>
      <c r="I1410" s="3">
        <v>0.45</v>
      </c>
      <c r="J1410" s="3">
        <v>0.22</v>
      </c>
      <c r="K1410" s="3">
        <v>59.68</v>
      </c>
      <c r="L1410" s="3">
        <v>14.06</v>
      </c>
      <c r="M1410" s="3">
        <v>17027.98</v>
      </c>
      <c r="N1410" s="10">
        <v>3285.35</v>
      </c>
      <c r="O1410" s="12">
        <v>20.132410882467674</v>
      </c>
      <c r="P1410" s="3">
        <v>28.619999999999997</v>
      </c>
    </row>
    <row r="1411" spans="1:16" x14ac:dyDescent="0.35">
      <c r="A1411" t="s">
        <v>33</v>
      </c>
      <c r="B1411" s="5">
        <v>121</v>
      </c>
      <c r="C1411">
        <v>414</v>
      </c>
      <c r="D1411" s="3">
        <v>114.79</v>
      </c>
      <c r="E1411" s="3">
        <v>54.9</v>
      </c>
      <c r="F1411" s="3">
        <v>9.6</v>
      </c>
      <c r="G1411" s="3">
        <f t="shared" si="21"/>
        <v>5.71875</v>
      </c>
      <c r="H1411" s="3">
        <v>65.069999999999993</v>
      </c>
      <c r="I1411" s="3">
        <v>0.39</v>
      </c>
      <c r="J1411" s="3">
        <v>0.17</v>
      </c>
      <c r="K1411" s="3">
        <v>50.96</v>
      </c>
      <c r="L1411" s="3">
        <v>8.8800000000000008</v>
      </c>
      <c r="M1411" s="3">
        <v>16997.89</v>
      </c>
      <c r="N1411" s="10">
        <v>3480.34</v>
      </c>
      <c r="O1411" s="12">
        <v>20.112593829234793</v>
      </c>
      <c r="P1411" s="3">
        <v>9.9300000000000068</v>
      </c>
    </row>
    <row r="1412" spans="1:16" x14ac:dyDescent="0.35">
      <c r="A1412" t="s">
        <v>33</v>
      </c>
      <c r="B1412" s="5">
        <v>122</v>
      </c>
      <c r="C1412">
        <v>2551</v>
      </c>
      <c r="D1412" s="3">
        <v>268.24</v>
      </c>
      <c r="E1412" s="3">
        <v>124.6</v>
      </c>
      <c r="F1412" s="3">
        <v>26.07</v>
      </c>
      <c r="G1412" s="3">
        <f t="shared" si="21"/>
        <v>4.7794399693133869</v>
      </c>
      <c r="H1412" s="3">
        <v>51.37</v>
      </c>
      <c r="I1412" s="3">
        <v>0.45</v>
      </c>
      <c r="J1412" s="3">
        <v>0.21</v>
      </c>
      <c r="K1412" s="3">
        <v>114.98</v>
      </c>
      <c r="L1412" s="3">
        <v>25.86</v>
      </c>
      <c r="M1412" s="3">
        <v>16955.04</v>
      </c>
      <c r="N1412" s="10">
        <v>3245.61</v>
      </c>
      <c r="O1412" s="12">
        <v>20.207170233043506</v>
      </c>
      <c r="P1412" s="3">
        <v>23.630000000000003</v>
      </c>
    </row>
    <row r="1413" spans="1:16" x14ac:dyDescent="0.35">
      <c r="A1413" t="s">
        <v>33</v>
      </c>
      <c r="B1413" s="5">
        <v>123</v>
      </c>
      <c r="C1413">
        <v>626</v>
      </c>
      <c r="D1413" s="3">
        <v>135.19</v>
      </c>
      <c r="E1413" s="3">
        <v>63.39</v>
      </c>
      <c r="F1413" s="3">
        <v>12.57</v>
      </c>
      <c r="G1413" s="3">
        <f t="shared" si="21"/>
        <v>5.042959427207637</v>
      </c>
      <c r="H1413" s="3">
        <v>60.2</v>
      </c>
      <c r="I1413" s="3">
        <v>0.43</v>
      </c>
      <c r="J1413" s="3">
        <v>0.2</v>
      </c>
      <c r="K1413" s="3">
        <v>59.46</v>
      </c>
      <c r="L1413" s="3">
        <v>11.78</v>
      </c>
      <c r="M1413" s="3">
        <v>16921.5</v>
      </c>
      <c r="N1413" s="10">
        <v>3239.82</v>
      </c>
      <c r="O1413" s="12">
        <v>20.23855515386283</v>
      </c>
      <c r="P1413" s="3">
        <v>14.799999999999997</v>
      </c>
    </row>
    <row r="1414" spans="1:16" x14ac:dyDescent="0.35">
      <c r="A1414" t="s">
        <v>33</v>
      </c>
      <c r="B1414" s="5">
        <v>124</v>
      </c>
      <c r="C1414">
        <v>903</v>
      </c>
      <c r="D1414" s="3">
        <v>162.63</v>
      </c>
      <c r="E1414" s="3">
        <v>76.209999999999994</v>
      </c>
      <c r="F1414" s="3">
        <v>15.09</v>
      </c>
      <c r="G1414" s="3">
        <f t="shared" ref="G1414:G1477" si="22">E1414/F1414</f>
        <v>5.0503644797879383</v>
      </c>
      <c r="H1414" s="3">
        <v>82.51</v>
      </c>
      <c r="I1414" s="3">
        <v>0.43</v>
      </c>
      <c r="J1414" s="3">
        <v>0.2</v>
      </c>
      <c r="K1414" s="3">
        <v>70.709999999999994</v>
      </c>
      <c r="L1414" s="3">
        <v>13.86</v>
      </c>
      <c r="M1414" s="3">
        <v>16913.7</v>
      </c>
      <c r="N1414" s="10">
        <v>3176.04</v>
      </c>
      <c r="O1414" s="12">
        <v>20.260815987327362</v>
      </c>
      <c r="P1414" s="3">
        <v>172.49</v>
      </c>
    </row>
    <row r="1415" spans="1:16" x14ac:dyDescent="0.35">
      <c r="A1415" t="s">
        <v>33</v>
      </c>
      <c r="B1415" s="5">
        <v>125</v>
      </c>
      <c r="C1415">
        <v>610</v>
      </c>
      <c r="D1415" s="3">
        <v>140.38999999999999</v>
      </c>
      <c r="E1415" s="3">
        <v>67.37</v>
      </c>
      <c r="F1415" s="3">
        <v>11.53</v>
      </c>
      <c r="G1415" s="3">
        <f t="shared" si="22"/>
        <v>5.8430182133564621</v>
      </c>
      <c r="H1415" s="3">
        <v>41.2</v>
      </c>
      <c r="I1415" s="3">
        <v>0.39</v>
      </c>
      <c r="J1415" s="3">
        <v>0.17</v>
      </c>
      <c r="K1415" s="3">
        <v>62.43</v>
      </c>
      <c r="L1415" s="3">
        <v>10.53</v>
      </c>
      <c r="M1415" s="3">
        <v>16655.78</v>
      </c>
      <c r="N1415" s="10">
        <v>3133</v>
      </c>
      <c r="O1415" s="12">
        <v>20.501807802899297</v>
      </c>
      <c r="P1415" s="3">
        <v>33.799999999999997</v>
      </c>
    </row>
    <row r="1416" spans="1:16" x14ac:dyDescent="0.35">
      <c r="A1416" t="s">
        <v>33</v>
      </c>
      <c r="B1416" s="5">
        <v>126</v>
      </c>
      <c r="C1416">
        <v>1570</v>
      </c>
      <c r="D1416" s="3">
        <v>223.86</v>
      </c>
      <c r="E1416" s="3">
        <v>107.71</v>
      </c>
      <c r="F1416" s="3">
        <v>18.559999999999999</v>
      </c>
      <c r="G1416" s="3">
        <f t="shared" si="22"/>
        <v>5.803340517241379</v>
      </c>
      <c r="H1416" s="3">
        <v>53.11</v>
      </c>
      <c r="I1416" s="3">
        <v>0.39</v>
      </c>
      <c r="J1416" s="3">
        <v>0.17</v>
      </c>
      <c r="K1416" s="3">
        <v>99.3</v>
      </c>
      <c r="L1416" s="3">
        <v>17.38</v>
      </c>
      <c r="M1416" s="3">
        <v>16607.240000000002</v>
      </c>
      <c r="N1416" s="10">
        <v>3217.17</v>
      </c>
      <c r="O1416" s="12">
        <v>20.525049692326878</v>
      </c>
      <c r="P1416" s="3">
        <v>21.89</v>
      </c>
    </row>
    <row r="1417" spans="1:16" x14ac:dyDescent="0.35">
      <c r="A1417" t="s">
        <v>33</v>
      </c>
      <c r="B1417" s="5">
        <v>127</v>
      </c>
      <c r="C1417">
        <v>1369</v>
      </c>
      <c r="D1417" s="3">
        <v>174.55</v>
      </c>
      <c r="E1417" s="3">
        <v>75.180000000000007</v>
      </c>
      <c r="F1417" s="3">
        <v>23.19</v>
      </c>
      <c r="G1417" s="3">
        <f t="shared" si="22"/>
        <v>3.2419146183699872</v>
      </c>
      <c r="H1417" s="3">
        <v>61.61</v>
      </c>
      <c r="I1417" s="3">
        <v>0.56000000000000005</v>
      </c>
      <c r="J1417" s="3">
        <v>0.31</v>
      </c>
      <c r="K1417" s="3">
        <v>71.42</v>
      </c>
      <c r="L1417" s="3">
        <v>21.39</v>
      </c>
      <c r="M1417" s="3">
        <v>16555.72</v>
      </c>
      <c r="N1417" s="10">
        <v>3210.13</v>
      </c>
      <c r="O1417" s="12">
        <v>20.572815048482383</v>
      </c>
      <c r="P1417" s="3">
        <v>13.39</v>
      </c>
    </row>
    <row r="1418" spans="1:16" x14ac:dyDescent="0.35">
      <c r="A1418" t="s">
        <v>33</v>
      </c>
      <c r="B1418" s="5">
        <v>128</v>
      </c>
      <c r="C1418">
        <v>3270</v>
      </c>
      <c r="D1418" s="3">
        <v>300.55</v>
      </c>
      <c r="E1418" s="3">
        <v>139.66</v>
      </c>
      <c r="F1418" s="3">
        <v>29.81</v>
      </c>
      <c r="G1418" s="3">
        <f t="shared" si="22"/>
        <v>4.6850050318685001</v>
      </c>
      <c r="H1418" s="3">
        <v>93.72</v>
      </c>
      <c r="I1418" s="3">
        <v>0.45</v>
      </c>
      <c r="J1418" s="3">
        <v>0.21</v>
      </c>
      <c r="K1418" s="3">
        <v>128.58000000000001</v>
      </c>
      <c r="L1418" s="3">
        <v>27.01</v>
      </c>
      <c r="M1418" s="3">
        <v>16447.71</v>
      </c>
      <c r="N1418" s="10">
        <v>3059.2</v>
      </c>
      <c r="O1418" s="12">
        <v>20.705586536422022</v>
      </c>
      <c r="P1418" s="3">
        <v>161.28</v>
      </c>
    </row>
    <row r="1419" spans="1:16" x14ac:dyDescent="0.35">
      <c r="A1419" t="s">
        <v>33</v>
      </c>
      <c r="B1419" s="5">
        <v>129</v>
      </c>
      <c r="C1419">
        <v>2086</v>
      </c>
      <c r="D1419" s="3">
        <v>253.75</v>
      </c>
      <c r="E1419" s="3">
        <v>121.43</v>
      </c>
      <c r="F1419" s="3">
        <v>21.87</v>
      </c>
      <c r="G1419" s="3">
        <f t="shared" si="22"/>
        <v>5.552354823959762</v>
      </c>
      <c r="H1419" s="3">
        <v>23.05</v>
      </c>
      <c r="I1419" s="3">
        <v>0.41</v>
      </c>
      <c r="J1419" s="3">
        <v>0.18</v>
      </c>
      <c r="K1419" s="3">
        <v>109.84</v>
      </c>
      <c r="L1419" s="3">
        <v>19.690000000000001</v>
      </c>
      <c r="M1419" s="3">
        <v>16374.25</v>
      </c>
      <c r="N1419" s="10">
        <v>3070.12</v>
      </c>
      <c r="O1419" s="12">
        <v>20.768670432002263</v>
      </c>
      <c r="P1419" s="3">
        <v>51.95</v>
      </c>
    </row>
    <row r="1420" spans="1:16" x14ac:dyDescent="0.35">
      <c r="A1420" t="s">
        <v>33</v>
      </c>
      <c r="B1420" s="5">
        <v>130</v>
      </c>
      <c r="C1420">
        <v>6159</v>
      </c>
      <c r="D1420" s="3">
        <v>514.11</v>
      </c>
      <c r="E1420" s="3">
        <v>258.79000000000002</v>
      </c>
      <c r="F1420" s="3">
        <v>30.3</v>
      </c>
      <c r="G1420" s="3">
        <f t="shared" si="22"/>
        <v>8.5409240924092416</v>
      </c>
      <c r="H1420" s="3">
        <v>122</v>
      </c>
      <c r="I1420" s="3">
        <v>0.28999999999999998</v>
      </c>
      <c r="J1420" s="3">
        <v>0.12</v>
      </c>
      <c r="K1420" s="3">
        <v>237.08</v>
      </c>
      <c r="L1420" s="3">
        <v>27.97</v>
      </c>
      <c r="M1420" s="3">
        <v>16347.58</v>
      </c>
      <c r="N1420" s="10">
        <v>2938.07</v>
      </c>
      <c r="O1420" s="12">
        <v>20.824168854866084</v>
      </c>
      <c r="P1420" s="3">
        <v>133</v>
      </c>
    </row>
    <row r="1421" spans="1:16" x14ac:dyDescent="0.35">
      <c r="A1421" t="s">
        <v>33</v>
      </c>
      <c r="B1421" s="5">
        <v>131</v>
      </c>
      <c r="C1421">
        <v>1255</v>
      </c>
      <c r="D1421" s="3">
        <v>209.79</v>
      </c>
      <c r="E1421" s="3">
        <v>102.35</v>
      </c>
      <c r="F1421" s="3">
        <v>15.61</v>
      </c>
      <c r="G1421" s="3">
        <f t="shared" si="22"/>
        <v>6.5566944266495835</v>
      </c>
      <c r="H1421" s="3">
        <v>75.48</v>
      </c>
      <c r="I1421" s="3">
        <v>0.36</v>
      </c>
      <c r="J1421" s="3">
        <v>0.15</v>
      </c>
      <c r="K1421" s="3">
        <v>93.54</v>
      </c>
      <c r="L1421" s="3">
        <v>14.79</v>
      </c>
      <c r="M1421" s="3">
        <v>16437.240000000002</v>
      </c>
      <c r="N1421" s="10">
        <v>2827.54</v>
      </c>
      <c r="O1421" s="12">
        <v>20.770467335856921</v>
      </c>
      <c r="P1421" s="3">
        <v>179.51999999999998</v>
      </c>
    </row>
    <row r="1422" spans="1:16" x14ac:dyDescent="0.35">
      <c r="A1422" t="s">
        <v>33</v>
      </c>
      <c r="B1422" s="5">
        <v>132</v>
      </c>
      <c r="C1422">
        <v>1226</v>
      </c>
      <c r="D1422" s="3">
        <v>182.71</v>
      </c>
      <c r="E1422" s="3">
        <v>84.82</v>
      </c>
      <c r="F1422" s="3">
        <v>18.399999999999999</v>
      </c>
      <c r="G1422" s="3">
        <f t="shared" si="22"/>
        <v>4.6097826086956522</v>
      </c>
      <c r="H1422" s="3">
        <v>44.5</v>
      </c>
      <c r="I1422" s="3">
        <v>0.46</v>
      </c>
      <c r="J1422" s="3">
        <v>0.22</v>
      </c>
      <c r="K1422" s="3">
        <v>78.489999999999995</v>
      </c>
      <c r="L1422" s="3">
        <v>16.97</v>
      </c>
      <c r="M1422" s="3">
        <v>16356.63</v>
      </c>
      <c r="N1422" s="10">
        <v>2785.42</v>
      </c>
      <c r="O1422" s="12">
        <v>20.852656909039219</v>
      </c>
      <c r="P1422" s="3">
        <v>30.5</v>
      </c>
    </row>
    <row r="1423" spans="1:16" x14ac:dyDescent="0.35">
      <c r="A1423" t="s">
        <v>33</v>
      </c>
      <c r="B1423" s="5">
        <v>133</v>
      </c>
      <c r="C1423">
        <v>1018</v>
      </c>
      <c r="D1423" s="3">
        <v>206.98</v>
      </c>
      <c r="E1423" s="3">
        <v>103.62</v>
      </c>
      <c r="F1423" s="3">
        <v>12.51</v>
      </c>
      <c r="G1423" s="3">
        <f t="shared" si="22"/>
        <v>8.2829736211031175</v>
      </c>
      <c r="H1423" s="3">
        <v>70.010000000000005</v>
      </c>
      <c r="I1423" s="3">
        <v>0.3</v>
      </c>
      <c r="J1423" s="3">
        <v>0.12</v>
      </c>
      <c r="K1423" s="3">
        <v>94.92</v>
      </c>
      <c r="L1423" s="3">
        <v>11.6</v>
      </c>
      <c r="M1423" s="3">
        <v>16434.439999999999</v>
      </c>
      <c r="N1423" s="10">
        <v>2750.96</v>
      </c>
      <c r="O1423" s="12">
        <v>20.791323775475028</v>
      </c>
      <c r="P1423" s="3">
        <v>4.9899999999999949</v>
      </c>
    </row>
    <row r="1424" spans="1:16" x14ac:dyDescent="0.35">
      <c r="A1424" t="s">
        <v>33</v>
      </c>
      <c r="B1424" s="5">
        <v>134</v>
      </c>
      <c r="C1424">
        <v>1463</v>
      </c>
      <c r="D1424" s="3">
        <v>289.69</v>
      </c>
      <c r="E1424" s="3">
        <v>150.34</v>
      </c>
      <c r="F1424" s="3">
        <v>12.39</v>
      </c>
      <c r="G1424" s="3">
        <f t="shared" si="22"/>
        <v>12.133979015334948</v>
      </c>
      <c r="H1424" s="3">
        <v>83.52</v>
      </c>
      <c r="I1424" s="3">
        <v>0.22</v>
      </c>
      <c r="J1424" s="3">
        <v>0.08</v>
      </c>
      <c r="K1424" s="3">
        <v>135.52000000000001</v>
      </c>
      <c r="L1424" s="3">
        <v>11.91</v>
      </c>
      <c r="M1424" s="3">
        <v>16108.28</v>
      </c>
      <c r="N1424" s="10">
        <v>2765.45</v>
      </c>
      <c r="O1424" s="12">
        <v>21.079560886159204</v>
      </c>
      <c r="P1424" s="3">
        <v>171.48000000000002</v>
      </c>
    </row>
    <row r="1425" spans="1:16" x14ac:dyDescent="0.35">
      <c r="A1425" t="s">
        <v>33</v>
      </c>
      <c r="B1425" s="5">
        <v>135</v>
      </c>
      <c r="C1425">
        <v>1529</v>
      </c>
      <c r="D1425" s="3">
        <v>251.03</v>
      </c>
      <c r="E1425" s="3">
        <v>125.4</v>
      </c>
      <c r="F1425" s="3">
        <v>15.52</v>
      </c>
      <c r="G1425" s="3">
        <f t="shared" si="22"/>
        <v>8.0798969072164954</v>
      </c>
      <c r="H1425" s="3">
        <v>75.37</v>
      </c>
      <c r="I1425" s="3">
        <v>0.3</v>
      </c>
      <c r="J1425" s="3">
        <v>0.12</v>
      </c>
      <c r="K1425" s="3">
        <v>115.12</v>
      </c>
      <c r="L1425" s="3">
        <v>13.9</v>
      </c>
      <c r="M1425" s="3">
        <v>16110.23</v>
      </c>
      <c r="N1425" s="10">
        <v>2844.01</v>
      </c>
      <c r="O1425" s="12">
        <v>21.058990164358718</v>
      </c>
      <c r="P1425" s="3">
        <v>179.63</v>
      </c>
    </row>
    <row r="1426" spans="1:16" x14ac:dyDescent="0.35">
      <c r="A1426" t="s">
        <v>33</v>
      </c>
      <c r="B1426" s="5">
        <v>136</v>
      </c>
      <c r="C1426">
        <v>1578</v>
      </c>
      <c r="D1426" s="3">
        <v>227.12</v>
      </c>
      <c r="E1426" s="3">
        <v>103.01</v>
      </c>
      <c r="F1426" s="3">
        <v>19.5</v>
      </c>
      <c r="G1426" s="3">
        <f t="shared" si="22"/>
        <v>5.2825641025641028</v>
      </c>
      <c r="H1426" s="3">
        <v>122.4</v>
      </c>
      <c r="I1426" s="3">
        <v>0.38</v>
      </c>
      <c r="J1426" s="3">
        <v>0.19</v>
      </c>
      <c r="K1426" s="3">
        <v>105.15</v>
      </c>
      <c r="L1426" s="3">
        <v>18.28</v>
      </c>
      <c r="M1426" s="3">
        <v>16159.2</v>
      </c>
      <c r="N1426" s="10">
        <v>2907.58</v>
      </c>
      <c r="O1426" s="12">
        <v>20.999958206571183</v>
      </c>
      <c r="P1426" s="3">
        <v>132.6</v>
      </c>
    </row>
    <row r="1427" spans="1:16" x14ac:dyDescent="0.35">
      <c r="A1427" t="s">
        <v>33</v>
      </c>
      <c r="B1427" s="5">
        <v>137</v>
      </c>
      <c r="C1427">
        <v>2478</v>
      </c>
      <c r="D1427" s="3">
        <v>315.32</v>
      </c>
      <c r="E1427" s="3">
        <v>155.41</v>
      </c>
      <c r="F1427" s="3">
        <v>20.3</v>
      </c>
      <c r="G1427" s="3">
        <f t="shared" si="22"/>
        <v>7.6556650246305411</v>
      </c>
      <c r="H1427" s="3">
        <v>74.17</v>
      </c>
      <c r="I1427" s="3">
        <v>0.31</v>
      </c>
      <c r="J1427" s="3">
        <v>0.13</v>
      </c>
      <c r="K1427" s="3">
        <v>144.81</v>
      </c>
      <c r="L1427" s="3">
        <v>20.47</v>
      </c>
      <c r="M1427" s="3">
        <v>16190.16</v>
      </c>
      <c r="N1427" s="10">
        <v>3058.69</v>
      </c>
      <c r="O1427" s="12">
        <v>20.936055234823638</v>
      </c>
      <c r="P1427" s="3">
        <v>0.82999999999999829</v>
      </c>
    </row>
    <row r="1428" spans="1:16" x14ac:dyDescent="0.35">
      <c r="A1428" t="s">
        <v>33</v>
      </c>
      <c r="B1428" s="5">
        <v>138</v>
      </c>
      <c r="C1428">
        <v>1155</v>
      </c>
      <c r="D1428" s="3">
        <v>178.38</v>
      </c>
      <c r="E1428" s="3">
        <v>80.58</v>
      </c>
      <c r="F1428" s="3">
        <v>18.25</v>
      </c>
      <c r="G1428" s="3">
        <f t="shared" si="22"/>
        <v>4.4153424657534242</v>
      </c>
      <c r="H1428" s="3">
        <v>125.74</v>
      </c>
      <c r="I1428" s="3">
        <v>0.46</v>
      </c>
      <c r="J1428" s="3">
        <v>0.23</v>
      </c>
      <c r="K1428" s="3">
        <v>78.819999999999993</v>
      </c>
      <c r="L1428" s="3">
        <v>16.37</v>
      </c>
      <c r="M1428" s="3">
        <v>16235.55</v>
      </c>
      <c r="N1428" s="10">
        <v>3057.44</v>
      </c>
      <c r="O1428" s="12">
        <v>20.89575907792652</v>
      </c>
      <c r="P1428" s="3">
        <v>129.26</v>
      </c>
    </row>
    <row r="1429" spans="1:16" x14ac:dyDescent="0.35">
      <c r="A1429" t="s">
        <v>33</v>
      </c>
      <c r="B1429" s="5">
        <v>139</v>
      </c>
      <c r="C1429">
        <v>1674</v>
      </c>
      <c r="D1429" s="3">
        <v>228.17</v>
      </c>
      <c r="E1429" s="3">
        <v>108.72</v>
      </c>
      <c r="F1429" s="3">
        <v>19.600000000000001</v>
      </c>
      <c r="G1429" s="3">
        <f t="shared" si="22"/>
        <v>5.5469387755102035</v>
      </c>
      <c r="H1429" s="3">
        <v>134.31</v>
      </c>
      <c r="I1429" s="3">
        <v>0.4</v>
      </c>
      <c r="J1429" s="3">
        <v>0.18</v>
      </c>
      <c r="K1429" s="3">
        <v>99.04</v>
      </c>
      <c r="L1429" s="3">
        <v>18.34</v>
      </c>
      <c r="M1429" s="3">
        <v>16253.74</v>
      </c>
      <c r="N1429" s="10">
        <v>3176.87</v>
      </c>
      <c r="O1429" s="12">
        <v>20.850869310022084</v>
      </c>
      <c r="P1429" s="3">
        <v>120.69</v>
      </c>
    </row>
    <row r="1430" spans="1:16" x14ac:dyDescent="0.35">
      <c r="A1430" t="s">
        <v>33</v>
      </c>
      <c r="B1430" s="5">
        <v>140</v>
      </c>
      <c r="C1430">
        <v>2137</v>
      </c>
      <c r="D1430" s="3">
        <v>367.55</v>
      </c>
      <c r="E1430" s="3">
        <v>192.09</v>
      </c>
      <c r="F1430" s="3">
        <v>14.17</v>
      </c>
      <c r="G1430" s="3">
        <f t="shared" si="22"/>
        <v>13.556104446012704</v>
      </c>
      <c r="H1430" s="3">
        <v>75.67</v>
      </c>
      <c r="I1430" s="3">
        <v>0.2</v>
      </c>
      <c r="J1430" s="3">
        <v>7.0000000000000007E-2</v>
      </c>
      <c r="K1430" s="3">
        <v>173.79</v>
      </c>
      <c r="L1430" s="3">
        <v>13.58</v>
      </c>
      <c r="M1430" s="3">
        <v>16136.13</v>
      </c>
      <c r="N1430" s="10">
        <v>3186.58</v>
      </c>
      <c r="O1430" s="12">
        <v>20.953729868820151</v>
      </c>
      <c r="P1430" s="3">
        <v>179.32999999999998</v>
      </c>
    </row>
    <row r="1431" spans="1:16" x14ac:dyDescent="0.35">
      <c r="A1431" t="s">
        <v>33</v>
      </c>
      <c r="B1431" s="5">
        <v>141</v>
      </c>
      <c r="C1431">
        <v>3009</v>
      </c>
      <c r="D1431" s="3">
        <v>433.52</v>
      </c>
      <c r="E1431" s="3">
        <v>223.16</v>
      </c>
      <c r="F1431" s="3">
        <v>17.170000000000002</v>
      </c>
      <c r="G1431" s="3">
        <f t="shared" si="22"/>
        <v>12.997087944088525</v>
      </c>
      <c r="H1431" s="3">
        <v>68.37</v>
      </c>
      <c r="I1431" s="3">
        <v>0.2</v>
      </c>
      <c r="J1431" s="3">
        <v>0.08</v>
      </c>
      <c r="K1431" s="3">
        <v>205.57</v>
      </c>
      <c r="L1431" s="3">
        <v>18.28</v>
      </c>
      <c r="M1431" s="3">
        <v>16119.93</v>
      </c>
      <c r="N1431" s="10">
        <v>3161.62</v>
      </c>
      <c r="O1431" s="12">
        <v>20.974200351923532</v>
      </c>
      <c r="P1431" s="3">
        <v>6.6299999999999955</v>
      </c>
    </row>
    <row r="1432" spans="1:16" x14ac:dyDescent="0.35">
      <c r="A1432" t="s">
        <v>33</v>
      </c>
      <c r="B1432" s="5">
        <v>142</v>
      </c>
      <c r="C1432">
        <v>956</v>
      </c>
      <c r="D1432" s="3">
        <v>143.96</v>
      </c>
      <c r="E1432" s="3">
        <v>60.98</v>
      </c>
      <c r="F1432" s="3">
        <v>19.96</v>
      </c>
      <c r="G1432" s="3">
        <f t="shared" si="22"/>
        <v>3.0551102204408815</v>
      </c>
      <c r="H1432" s="3">
        <v>68.77</v>
      </c>
      <c r="I1432" s="3">
        <v>0.57999999999999996</v>
      </c>
      <c r="J1432" s="3">
        <v>0.33</v>
      </c>
      <c r="K1432" s="3">
        <v>59.21</v>
      </c>
      <c r="L1432" s="3">
        <v>18.55</v>
      </c>
      <c r="M1432" s="3">
        <v>16075.13</v>
      </c>
      <c r="N1432" s="10">
        <v>3210.45</v>
      </c>
      <c r="O1432" s="12">
        <v>21.00256641029889</v>
      </c>
      <c r="P1432" s="3">
        <v>6.230000000000004</v>
      </c>
    </row>
    <row r="1433" spans="1:16" x14ac:dyDescent="0.35">
      <c r="A1433" t="s">
        <v>33</v>
      </c>
      <c r="B1433" s="5">
        <v>143</v>
      </c>
      <c r="C1433">
        <v>1935</v>
      </c>
      <c r="D1433" s="3">
        <v>271</v>
      </c>
      <c r="E1433" s="3">
        <v>133.88999999999999</v>
      </c>
      <c r="F1433" s="3">
        <v>18.399999999999999</v>
      </c>
      <c r="G1433" s="3">
        <f t="shared" si="22"/>
        <v>7.276630434782609</v>
      </c>
      <c r="H1433" s="3">
        <v>56.12</v>
      </c>
      <c r="I1433" s="3">
        <v>0.33</v>
      </c>
      <c r="J1433" s="3">
        <v>0.14000000000000001</v>
      </c>
      <c r="K1433" s="3">
        <v>120.42</v>
      </c>
      <c r="L1433" s="3">
        <v>18.02</v>
      </c>
      <c r="M1433" s="3">
        <v>16081.51</v>
      </c>
      <c r="N1433" s="10">
        <v>3103.34</v>
      </c>
      <c r="O1433" s="12">
        <v>21.022528911362976</v>
      </c>
      <c r="P1433" s="3">
        <v>18.880000000000003</v>
      </c>
    </row>
    <row r="1434" spans="1:16" x14ac:dyDescent="0.35">
      <c r="A1434" t="s">
        <v>33</v>
      </c>
      <c r="B1434" s="5">
        <v>144</v>
      </c>
      <c r="C1434">
        <v>1752</v>
      </c>
      <c r="D1434" s="3">
        <v>228.04</v>
      </c>
      <c r="E1434" s="3">
        <v>107.67</v>
      </c>
      <c r="F1434" s="3">
        <v>20.72</v>
      </c>
      <c r="G1434" s="3">
        <f t="shared" si="22"/>
        <v>5.1964285714285721</v>
      </c>
      <c r="H1434" s="3">
        <v>43.24</v>
      </c>
      <c r="I1434" s="3">
        <v>0.42</v>
      </c>
      <c r="J1434" s="3">
        <v>0.19</v>
      </c>
      <c r="K1434" s="3">
        <v>98.48</v>
      </c>
      <c r="L1434" s="3">
        <v>18.420000000000002</v>
      </c>
      <c r="M1434" s="3">
        <v>16004.26</v>
      </c>
      <c r="N1434" s="10">
        <v>3157.66</v>
      </c>
      <c r="O1434" s="12">
        <v>21.07860179983599</v>
      </c>
      <c r="P1434" s="3">
        <v>31.759999999999998</v>
      </c>
    </row>
    <row r="1435" spans="1:16" x14ac:dyDescent="0.35">
      <c r="A1435" t="s">
        <v>33</v>
      </c>
      <c r="B1435" s="5">
        <v>145</v>
      </c>
      <c r="C1435">
        <v>2929</v>
      </c>
      <c r="D1435" s="3">
        <v>322</v>
      </c>
      <c r="E1435" s="3">
        <v>156.75</v>
      </c>
      <c r="F1435" s="3">
        <v>23.79</v>
      </c>
      <c r="G1435" s="3">
        <f t="shared" si="22"/>
        <v>6.5889029003783106</v>
      </c>
      <c r="H1435" s="3">
        <v>37.83</v>
      </c>
      <c r="I1435" s="3">
        <v>0.35</v>
      </c>
      <c r="J1435" s="3">
        <v>0.15</v>
      </c>
      <c r="K1435" s="3">
        <v>142.38999999999999</v>
      </c>
      <c r="L1435" s="3">
        <v>23.99</v>
      </c>
      <c r="M1435" s="3">
        <v>15949.52</v>
      </c>
      <c r="N1435" s="10">
        <v>3153.87</v>
      </c>
      <c r="O1435" s="12">
        <v>21.128468192347107</v>
      </c>
      <c r="P1435" s="3">
        <v>37.17</v>
      </c>
    </row>
    <row r="1436" spans="1:16" x14ac:dyDescent="0.35">
      <c r="A1436" t="s">
        <v>33</v>
      </c>
      <c r="B1436" s="5">
        <v>146</v>
      </c>
      <c r="C1436">
        <v>1588</v>
      </c>
      <c r="D1436" s="3">
        <v>235.15</v>
      </c>
      <c r="E1436" s="3">
        <v>114.45</v>
      </c>
      <c r="F1436" s="3">
        <v>17.670000000000002</v>
      </c>
      <c r="G1436" s="3">
        <f t="shared" si="22"/>
        <v>6.4770797962648556</v>
      </c>
      <c r="H1436" s="3">
        <v>129</v>
      </c>
      <c r="I1436" s="3">
        <v>0.36</v>
      </c>
      <c r="J1436" s="3">
        <v>0.15</v>
      </c>
      <c r="K1436" s="3">
        <v>104.64</v>
      </c>
      <c r="L1436" s="3">
        <v>16.7</v>
      </c>
      <c r="M1436" s="3">
        <v>15939.82</v>
      </c>
      <c r="N1436" s="10">
        <v>3069.06</v>
      </c>
      <c r="O1436" s="12">
        <v>21.157468121726872</v>
      </c>
      <c r="P1436" s="3">
        <v>126</v>
      </c>
    </row>
    <row r="1437" spans="1:16" x14ac:dyDescent="0.35">
      <c r="A1437" t="s">
        <v>33</v>
      </c>
      <c r="B1437" s="5">
        <v>147</v>
      </c>
      <c r="C1437">
        <v>1985</v>
      </c>
      <c r="D1437" s="3">
        <v>282.39</v>
      </c>
      <c r="E1437" s="3">
        <v>140.99</v>
      </c>
      <c r="F1437" s="3">
        <v>17.93</v>
      </c>
      <c r="G1437" s="3">
        <f t="shared" si="22"/>
        <v>7.8633575013943116</v>
      </c>
      <c r="H1437" s="3">
        <v>82.06</v>
      </c>
      <c r="I1437" s="3">
        <v>0.31</v>
      </c>
      <c r="J1437" s="3">
        <v>0.13</v>
      </c>
      <c r="K1437" s="3">
        <v>128.32</v>
      </c>
      <c r="L1437" s="3">
        <v>16.97</v>
      </c>
      <c r="M1437" s="3">
        <v>15970.16</v>
      </c>
      <c r="N1437" s="10">
        <v>2989.09</v>
      </c>
      <c r="O1437" s="12">
        <v>21.149497352715048</v>
      </c>
      <c r="P1437" s="3">
        <v>172.94</v>
      </c>
    </row>
    <row r="1438" spans="1:16" x14ac:dyDescent="0.35">
      <c r="A1438" t="s">
        <v>33</v>
      </c>
      <c r="B1438" s="5">
        <v>148</v>
      </c>
      <c r="C1438">
        <v>1421</v>
      </c>
      <c r="D1438" s="3">
        <v>251.64</v>
      </c>
      <c r="E1438" s="3">
        <v>126.37</v>
      </c>
      <c r="F1438" s="3">
        <v>14.32</v>
      </c>
      <c r="G1438" s="3">
        <f t="shared" si="22"/>
        <v>8.824720670391061</v>
      </c>
      <c r="H1438" s="3">
        <v>62.09</v>
      </c>
      <c r="I1438" s="3">
        <v>0.28000000000000003</v>
      </c>
      <c r="J1438" s="3">
        <v>0.11</v>
      </c>
      <c r="K1438" s="3">
        <v>117.55</v>
      </c>
      <c r="L1438" s="3">
        <v>13.55</v>
      </c>
      <c r="M1438" s="3">
        <v>16032.66</v>
      </c>
      <c r="N1438" s="10">
        <v>2875.23</v>
      </c>
      <c r="O1438" s="12">
        <v>21.120885104874592</v>
      </c>
      <c r="P1438" s="3">
        <v>12.909999999999997</v>
      </c>
    </row>
    <row r="1439" spans="1:16" x14ac:dyDescent="0.35">
      <c r="A1439" t="s">
        <v>33</v>
      </c>
      <c r="B1439" s="5">
        <v>149</v>
      </c>
      <c r="C1439">
        <v>1106</v>
      </c>
      <c r="D1439" s="3">
        <v>153.75</v>
      </c>
      <c r="E1439" s="3">
        <v>63.5</v>
      </c>
      <c r="F1439" s="3">
        <v>22.18</v>
      </c>
      <c r="G1439" s="3">
        <f t="shared" si="22"/>
        <v>2.8629395852119028</v>
      </c>
      <c r="H1439" s="3">
        <v>12.64</v>
      </c>
      <c r="I1439" s="3">
        <v>0.59</v>
      </c>
      <c r="J1439" s="3">
        <v>0.35</v>
      </c>
      <c r="K1439" s="3">
        <v>65.069999999999993</v>
      </c>
      <c r="L1439" s="3">
        <v>22.07</v>
      </c>
      <c r="M1439" s="3">
        <v>15906.18</v>
      </c>
      <c r="N1439" s="10">
        <v>2957.87</v>
      </c>
      <c r="O1439" s="12">
        <v>21.214201301746598</v>
      </c>
      <c r="P1439" s="3">
        <v>62.36</v>
      </c>
    </row>
    <row r="1440" spans="1:16" x14ac:dyDescent="0.35">
      <c r="A1440" t="s">
        <v>33</v>
      </c>
      <c r="B1440" s="5">
        <v>150</v>
      </c>
      <c r="C1440">
        <v>1120</v>
      </c>
      <c r="D1440" s="3">
        <v>188.31</v>
      </c>
      <c r="E1440" s="3">
        <v>90.03</v>
      </c>
      <c r="F1440" s="3">
        <v>15.84</v>
      </c>
      <c r="G1440" s="3">
        <f t="shared" si="22"/>
        <v>5.6837121212121211</v>
      </c>
      <c r="H1440" s="3">
        <v>34.01</v>
      </c>
      <c r="I1440" s="3">
        <v>0.4</v>
      </c>
      <c r="J1440" s="3">
        <v>0.18</v>
      </c>
      <c r="K1440" s="3">
        <v>82.76</v>
      </c>
      <c r="L1440" s="3">
        <v>14.94</v>
      </c>
      <c r="M1440" s="3">
        <v>15704.54</v>
      </c>
      <c r="N1440" s="10">
        <v>3017.27</v>
      </c>
      <c r="O1440" s="12">
        <v>21.380308183537192</v>
      </c>
      <c r="P1440" s="3">
        <v>40.99</v>
      </c>
    </row>
    <row r="1441" spans="1:16" x14ac:dyDescent="0.35">
      <c r="A1441" t="s">
        <v>33</v>
      </c>
      <c r="B1441" s="5">
        <v>151</v>
      </c>
      <c r="C1441">
        <v>4908</v>
      </c>
      <c r="D1441" s="3">
        <v>337.29</v>
      </c>
      <c r="E1441" s="3">
        <v>147.65</v>
      </c>
      <c r="F1441" s="3">
        <v>42.32</v>
      </c>
      <c r="G1441" s="3">
        <f t="shared" si="22"/>
        <v>3.4888941398865785</v>
      </c>
      <c r="H1441" s="3">
        <v>179.39</v>
      </c>
      <c r="I1441" s="3">
        <v>0.54</v>
      </c>
      <c r="J1441" s="3">
        <v>0.28999999999999998</v>
      </c>
      <c r="K1441" s="3">
        <v>139.28</v>
      </c>
      <c r="L1441" s="3">
        <v>38.96</v>
      </c>
      <c r="M1441" s="3">
        <v>15507.62</v>
      </c>
      <c r="N1441" s="10">
        <v>2920.2</v>
      </c>
      <c r="O1441" s="12">
        <v>21.579691219112149</v>
      </c>
      <c r="P1441" s="3">
        <v>75.610000000000014</v>
      </c>
    </row>
    <row r="1442" spans="1:16" x14ac:dyDescent="0.35">
      <c r="A1442" t="s">
        <v>33</v>
      </c>
      <c r="B1442" s="5">
        <v>152</v>
      </c>
      <c r="C1442">
        <v>1908</v>
      </c>
      <c r="D1442" s="3">
        <v>300.02</v>
      </c>
      <c r="E1442" s="3">
        <v>152.43</v>
      </c>
      <c r="F1442" s="3">
        <v>15.94</v>
      </c>
      <c r="G1442" s="3">
        <f t="shared" si="22"/>
        <v>9.5627352572145554</v>
      </c>
      <c r="H1442" s="3">
        <v>64.790000000000006</v>
      </c>
      <c r="I1442" s="3">
        <v>0.27</v>
      </c>
      <c r="J1442" s="3">
        <v>0.1</v>
      </c>
      <c r="K1442" s="3">
        <v>138.71</v>
      </c>
      <c r="L1442" s="3">
        <v>15.5</v>
      </c>
      <c r="M1442" s="3">
        <v>15421.07</v>
      </c>
      <c r="N1442" s="10">
        <v>2879.36</v>
      </c>
      <c r="O1442" s="12">
        <v>21.666886635841138</v>
      </c>
      <c r="P1442" s="3">
        <v>10.209999999999994</v>
      </c>
    </row>
    <row r="1443" spans="1:16" x14ac:dyDescent="0.35">
      <c r="A1443" t="s">
        <v>33</v>
      </c>
      <c r="B1443" s="5">
        <v>153</v>
      </c>
      <c r="C1443">
        <v>1132</v>
      </c>
      <c r="D1443" s="3">
        <v>254.75</v>
      </c>
      <c r="E1443" s="3">
        <v>131.4</v>
      </c>
      <c r="F1443" s="3">
        <v>10.97</v>
      </c>
      <c r="G1443" s="3">
        <f t="shared" si="22"/>
        <v>11.978122151321786</v>
      </c>
      <c r="H1443" s="3">
        <v>64.83</v>
      </c>
      <c r="I1443" s="3">
        <v>0.22</v>
      </c>
      <c r="J1443" s="3">
        <v>0.08</v>
      </c>
      <c r="K1443" s="3">
        <v>118.7</v>
      </c>
      <c r="L1443" s="3">
        <v>11.17</v>
      </c>
      <c r="M1443" s="3">
        <v>15427.74</v>
      </c>
      <c r="N1443" s="10">
        <v>2892.98</v>
      </c>
      <c r="O1443" s="12">
        <v>21.657657153752574</v>
      </c>
      <c r="P1443" s="3">
        <v>10.170000000000002</v>
      </c>
    </row>
    <row r="1444" spans="1:16" x14ac:dyDescent="0.35">
      <c r="A1444" t="s">
        <v>33</v>
      </c>
      <c r="B1444" s="5">
        <v>154</v>
      </c>
      <c r="C1444">
        <v>445</v>
      </c>
      <c r="D1444" s="3">
        <v>131.78</v>
      </c>
      <c r="E1444" s="3">
        <v>64.510000000000005</v>
      </c>
      <c r="F1444" s="3">
        <v>8.7799999999999994</v>
      </c>
      <c r="G1444" s="3">
        <f t="shared" si="22"/>
        <v>7.3473804100227804</v>
      </c>
      <c r="H1444" s="3">
        <v>60</v>
      </c>
      <c r="I1444" s="3">
        <v>0.32</v>
      </c>
      <c r="J1444" s="3">
        <v>0.14000000000000001</v>
      </c>
      <c r="K1444" s="3">
        <v>59.68</v>
      </c>
      <c r="L1444" s="3">
        <v>8.91</v>
      </c>
      <c r="M1444" s="3">
        <v>15512.75</v>
      </c>
      <c r="N1444" s="10">
        <v>2783.22</v>
      </c>
      <c r="O1444" s="12">
        <v>21.60792995365777</v>
      </c>
      <c r="P1444" s="3">
        <v>15</v>
      </c>
    </row>
    <row r="1445" spans="1:16" x14ac:dyDescent="0.35">
      <c r="A1445" t="s">
        <v>33</v>
      </c>
      <c r="B1445" s="5">
        <v>155</v>
      </c>
      <c r="C1445">
        <v>798</v>
      </c>
      <c r="D1445" s="3">
        <v>130.27000000000001</v>
      </c>
      <c r="E1445" s="3">
        <v>54.67</v>
      </c>
      <c r="F1445" s="3">
        <v>18.59</v>
      </c>
      <c r="G1445" s="3">
        <f t="shared" si="22"/>
        <v>2.940828402366864</v>
      </c>
      <c r="H1445" s="3">
        <v>167.43</v>
      </c>
      <c r="I1445" s="3">
        <v>0.59</v>
      </c>
      <c r="J1445" s="3">
        <v>0.34</v>
      </c>
      <c r="K1445" s="3">
        <v>53.15</v>
      </c>
      <c r="L1445" s="3">
        <v>16.489999999999998</v>
      </c>
      <c r="M1445" s="3">
        <v>15601.46</v>
      </c>
      <c r="N1445" s="10">
        <v>2963.36</v>
      </c>
      <c r="O1445" s="12">
        <v>21.485419821403262</v>
      </c>
      <c r="P1445" s="3">
        <v>87.57</v>
      </c>
    </row>
    <row r="1446" spans="1:16" x14ac:dyDescent="0.35">
      <c r="A1446" t="s">
        <v>33</v>
      </c>
      <c r="B1446" s="5">
        <v>156</v>
      </c>
      <c r="C1446">
        <v>579</v>
      </c>
      <c r="D1446" s="3">
        <v>110.78</v>
      </c>
      <c r="E1446" s="3">
        <v>46.26</v>
      </c>
      <c r="F1446" s="3">
        <v>15.94</v>
      </c>
      <c r="G1446" s="3">
        <f t="shared" si="22"/>
        <v>2.9021329987452948</v>
      </c>
      <c r="H1446" s="3">
        <v>7.35</v>
      </c>
      <c r="I1446" s="3">
        <v>0.59</v>
      </c>
      <c r="J1446" s="3">
        <v>0.34</v>
      </c>
      <c r="K1446" s="3">
        <v>44.28</v>
      </c>
      <c r="L1446" s="3">
        <v>15.94</v>
      </c>
      <c r="M1446" s="3">
        <v>15594.96</v>
      </c>
      <c r="N1446" s="10">
        <v>2923.39</v>
      </c>
      <c r="O1446" s="12">
        <v>21.500811965017729</v>
      </c>
      <c r="P1446" s="3">
        <v>67.650000000000006</v>
      </c>
    </row>
    <row r="1447" spans="1:16" x14ac:dyDescent="0.35">
      <c r="A1447" t="s">
        <v>33</v>
      </c>
      <c r="B1447" s="5">
        <v>157</v>
      </c>
      <c r="C1447">
        <v>2491</v>
      </c>
      <c r="D1447" s="3">
        <v>251.62</v>
      </c>
      <c r="E1447" s="3">
        <v>113.4</v>
      </c>
      <c r="F1447" s="3">
        <v>27.97</v>
      </c>
      <c r="G1447" s="3">
        <f t="shared" si="22"/>
        <v>4.054343939935646</v>
      </c>
      <c r="H1447" s="3">
        <v>141.06</v>
      </c>
      <c r="I1447" s="3">
        <v>0.49</v>
      </c>
      <c r="J1447" s="3">
        <v>0.25</v>
      </c>
      <c r="K1447" s="3">
        <v>108.23</v>
      </c>
      <c r="L1447" s="3">
        <v>25.94</v>
      </c>
      <c r="M1447" s="3">
        <v>15557.7</v>
      </c>
      <c r="N1447" s="10">
        <v>2858.4</v>
      </c>
      <c r="O1447" s="12">
        <v>21.54971108171101</v>
      </c>
      <c r="P1447" s="3">
        <v>113.94</v>
      </c>
    </row>
    <row r="1448" spans="1:16" x14ac:dyDescent="0.35">
      <c r="A1448" t="s">
        <v>33</v>
      </c>
      <c r="B1448" s="5">
        <v>158</v>
      </c>
      <c r="C1448">
        <v>3294</v>
      </c>
      <c r="D1448" s="3">
        <v>357.44</v>
      </c>
      <c r="E1448" s="3">
        <v>177.89</v>
      </c>
      <c r="F1448" s="3">
        <v>23.58</v>
      </c>
      <c r="G1448" s="3">
        <f t="shared" si="22"/>
        <v>7.544105173876166</v>
      </c>
      <c r="H1448" s="3">
        <v>108.19</v>
      </c>
      <c r="I1448" s="3">
        <v>0.32</v>
      </c>
      <c r="J1448" s="3">
        <v>0.13</v>
      </c>
      <c r="K1448" s="3">
        <v>159.68</v>
      </c>
      <c r="L1448" s="3">
        <v>21.51</v>
      </c>
      <c r="M1448" s="3">
        <v>15688.34</v>
      </c>
      <c r="N1448" s="10">
        <v>3148.45</v>
      </c>
      <c r="O1448" s="12">
        <v>21.363360142842133</v>
      </c>
      <c r="P1448" s="3">
        <v>146.81</v>
      </c>
    </row>
    <row r="1449" spans="1:16" x14ac:dyDescent="0.35">
      <c r="A1449" t="s">
        <v>33</v>
      </c>
      <c r="B1449" s="5">
        <v>159</v>
      </c>
      <c r="C1449">
        <v>936</v>
      </c>
      <c r="D1449" s="3">
        <v>156.21</v>
      </c>
      <c r="E1449" s="3">
        <v>70.900000000000006</v>
      </c>
      <c r="F1449" s="3">
        <v>16.809999999999999</v>
      </c>
      <c r="G1449" s="3">
        <f t="shared" si="22"/>
        <v>4.2177275431290902</v>
      </c>
      <c r="H1449" s="3">
        <v>30.94</v>
      </c>
      <c r="I1449" s="3">
        <v>0.48</v>
      </c>
      <c r="J1449" s="3">
        <v>0.24</v>
      </c>
      <c r="K1449" s="3">
        <v>67.680000000000007</v>
      </c>
      <c r="L1449" s="3">
        <v>15.44</v>
      </c>
      <c r="M1449" s="3">
        <v>15788.37</v>
      </c>
      <c r="N1449" s="10">
        <v>3161.77</v>
      </c>
      <c r="O1449" s="12">
        <v>21.270703633504674</v>
      </c>
      <c r="P1449" s="3">
        <v>44.06</v>
      </c>
    </row>
    <row r="1450" spans="1:16" x14ac:dyDescent="0.35">
      <c r="A1450" t="s">
        <v>33</v>
      </c>
      <c r="B1450" s="5">
        <v>160</v>
      </c>
      <c r="C1450">
        <v>2327</v>
      </c>
      <c r="D1450" s="3">
        <v>290.45</v>
      </c>
      <c r="E1450" s="3">
        <v>142.36000000000001</v>
      </c>
      <c r="F1450" s="3">
        <v>20.81</v>
      </c>
      <c r="G1450" s="3">
        <f t="shared" si="22"/>
        <v>6.8409418548774639</v>
      </c>
      <c r="H1450" s="3">
        <v>41.43</v>
      </c>
      <c r="I1450" s="3">
        <v>0.35</v>
      </c>
      <c r="J1450" s="3">
        <v>0.15</v>
      </c>
      <c r="K1450" s="3">
        <v>129.25</v>
      </c>
      <c r="L1450" s="3">
        <v>20.39</v>
      </c>
      <c r="M1450" s="3">
        <v>15680.82</v>
      </c>
      <c r="N1450" s="10">
        <v>3311.39</v>
      </c>
      <c r="O1450" s="12">
        <v>21.331037723402027</v>
      </c>
      <c r="P1450" s="3">
        <v>33.57</v>
      </c>
    </row>
    <row r="1451" spans="1:16" x14ac:dyDescent="0.35">
      <c r="A1451" t="s">
        <v>33</v>
      </c>
      <c r="B1451" s="5">
        <v>161</v>
      </c>
      <c r="C1451">
        <v>762</v>
      </c>
      <c r="D1451" s="3">
        <v>147.34</v>
      </c>
      <c r="E1451" s="3">
        <v>68.91</v>
      </c>
      <c r="F1451" s="3">
        <v>14.08</v>
      </c>
      <c r="G1451" s="3">
        <f t="shared" si="22"/>
        <v>4.8941761363636358</v>
      </c>
      <c r="H1451" s="3">
        <v>4.5199999999999996</v>
      </c>
      <c r="I1451" s="3">
        <v>0.44</v>
      </c>
      <c r="J1451" s="3">
        <v>0.2</v>
      </c>
      <c r="K1451" s="3">
        <v>63.32</v>
      </c>
      <c r="L1451" s="3">
        <v>12.96</v>
      </c>
      <c r="M1451" s="3">
        <v>15703.86</v>
      </c>
      <c r="N1451" s="10">
        <v>3253.73</v>
      </c>
      <c r="O1451" s="12">
        <v>21.324249367015835</v>
      </c>
      <c r="P1451" s="3">
        <v>70.48</v>
      </c>
    </row>
    <row r="1452" spans="1:16" x14ac:dyDescent="0.35">
      <c r="A1452" t="s">
        <v>33</v>
      </c>
      <c r="B1452" s="5">
        <v>162</v>
      </c>
      <c r="C1452">
        <v>1974</v>
      </c>
      <c r="D1452" s="3">
        <v>207.8</v>
      </c>
      <c r="E1452" s="3">
        <v>88.76</v>
      </c>
      <c r="F1452" s="3">
        <v>28.32</v>
      </c>
      <c r="G1452" s="3">
        <f t="shared" si="22"/>
        <v>3.134180790960452</v>
      </c>
      <c r="H1452" s="3">
        <v>94.21</v>
      </c>
      <c r="I1452" s="3">
        <v>0.56999999999999995</v>
      </c>
      <c r="J1452" s="3">
        <v>0.32</v>
      </c>
      <c r="K1452" s="3">
        <v>83.2</v>
      </c>
      <c r="L1452" s="3">
        <v>26.2</v>
      </c>
      <c r="M1452" s="3">
        <v>15871.04</v>
      </c>
      <c r="N1452" s="10">
        <v>3312.67</v>
      </c>
      <c r="O1452" s="12">
        <v>21.160602816870139</v>
      </c>
      <c r="P1452" s="3">
        <v>160.79000000000002</v>
      </c>
    </row>
    <row r="1453" spans="1:16" x14ac:dyDescent="0.35">
      <c r="A1453" t="s">
        <v>33</v>
      </c>
      <c r="B1453" s="5">
        <v>163</v>
      </c>
      <c r="C1453">
        <v>2129</v>
      </c>
      <c r="D1453" s="3">
        <v>322.41000000000003</v>
      </c>
      <c r="E1453" s="3">
        <v>164.68</v>
      </c>
      <c r="F1453" s="3">
        <v>16.46</v>
      </c>
      <c r="G1453" s="3">
        <f t="shared" si="22"/>
        <v>10.004860267314703</v>
      </c>
      <c r="H1453" s="3">
        <v>87.86</v>
      </c>
      <c r="I1453" s="3">
        <v>0.26</v>
      </c>
      <c r="J1453" s="3">
        <v>0.1</v>
      </c>
      <c r="K1453" s="3">
        <v>148.27000000000001</v>
      </c>
      <c r="L1453" s="3">
        <v>16.02</v>
      </c>
      <c r="M1453" s="3">
        <v>16044.66</v>
      </c>
      <c r="N1453" s="10">
        <v>3318.7</v>
      </c>
      <c r="O1453" s="12">
        <v>21.003876223534704</v>
      </c>
      <c r="P1453" s="3">
        <v>167.14</v>
      </c>
    </row>
    <row r="1454" spans="1:16" x14ac:dyDescent="0.35">
      <c r="A1454" t="s">
        <v>33</v>
      </c>
      <c r="B1454" s="5">
        <v>164</v>
      </c>
      <c r="C1454">
        <v>1724</v>
      </c>
      <c r="D1454" s="3">
        <v>279.31</v>
      </c>
      <c r="E1454" s="3">
        <v>141.63</v>
      </c>
      <c r="F1454" s="3">
        <v>15.5</v>
      </c>
      <c r="G1454" s="3">
        <f t="shared" si="22"/>
        <v>9.137419354838709</v>
      </c>
      <c r="H1454" s="3">
        <v>50.35</v>
      </c>
      <c r="I1454" s="3">
        <v>0.28000000000000003</v>
      </c>
      <c r="J1454" s="3">
        <v>0.11</v>
      </c>
      <c r="K1454" s="3">
        <v>128.69999999999999</v>
      </c>
      <c r="L1454" s="3">
        <v>14.34</v>
      </c>
      <c r="M1454" s="3">
        <v>16356.41</v>
      </c>
      <c r="N1454" s="10">
        <v>3292.24</v>
      </c>
      <c r="O1454" s="12">
        <v>20.731395645375258</v>
      </c>
      <c r="P1454" s="3">
        <v>24.65</v>
      </c>
    </row>
    <row r="1455" spans="1:16" x14ac:dyDescent="0.35">
      <c r="A1455" t="s">
        <v>33</v>
      </c>
      <c r="B1455" s="5">
        <v>165</v>
      </c>
      <c r="C1455">
        <v>2224</v>
      </c>
      <c r="D1455" s="3">
        <v>281.54000000000002</v>
      </c>
      <c r="E1455" s="3">
        <v>136.9</v>
      </c>
      <c r="F1455" s="3">
        <v>20.68</v>
      </c>
      <c r="G1455" s="3">
        <f t="shared" si="22"/>
        <v>6.6199226305609287</v>
      </c>
      <c r="H1455" s="3">
        <v>78.37</v>
      </c>
      <c r="I1455" s="3">
        <v>0.35</v>
      </c>
      <c r="J1455" s="3">
        <v>0.15</v>
      </c>
      <c r="K1455" s="3">
        <v>129.31</v>
      </c>
      <c r="L1455" s="3">
        <v>18.899999999999999</v>
      </c>
      <c r="M1455" s="3">
        <v>16305.89</v>
      </c>
      <c r="N1455" s="10">
        <v>3405.09</v>
      </c>
      <c r="O1455" s="12">
        <v>20.749535315286643</v>
      </c>
      <c r="P1455" s="3">
        <v>176.63</v>
      </c>
    </row>
    <row r="1456" spans="1:16" x14ac:dyDescent="0.35">
      <c r="A1456" t="s">
        <v>33</v>
      </c>
      <c r="B1456" s="5">
        <v>166</v>
      </c>
      <c r="C1456">
        <v>1555</v>
      </c>
      <c r="D1456" s="3">
        <v>249.15</v>
      </c>
      <c r="E1456" s="3">
        <v>123.44</v>
      </c>
      <c r="F1456" s="3">
        <v>16.04</v>
      </c>
      <c r="G1456" s="3">
        <f t="shared" si="22"/>
        <v>7.6957605985037407</v>
      </c>
      <c r="H1456" s="3">
        <v>79.3</v>
      </c>
      <c r="I1456" s="3">
        <v>0.31</v>
      </c>
      <c r="J1456" s="3">
        <v>0.13</v>
      </c>
      <c r="K1456" s="3">
        <v>115.28</v>
      </c>
      <c r="L1456" s="3">
        <v>15.05</v>
      </c>
      <c r="M1456" s="3">
        <v>16321.73</v>
      </c>
      <c r="N1456" s="10">
        <v>3410.2</v>
      </c>
      <c r="O1456" s="12">
        <v>20.734143805648785</v>
      </c>
      <c r="P1456" s="3">
        <v>175.7</v>
      </c>
    </row>
    <row r="1457" spans="1:16" x14ac:dyDescent="0.35">
      <c r="A1457" t="s">
        <v>33</v>
      </c>
      <c r="B1457" s="5">
        <v>167</v>
      </c>
      <c r="C1457">
        <v>1288</v>
      </c>
      <c r="D1457" s="3">
        <v>189.89</v>
      </c>
      <c r="E1457" s="3">
        <v>87.31</v>
      </c>
      <c r="F1457" s="3">
        <v>18.78</v>
      </c>
      <c r="G1457" s="3">
        <f t="shared" si="22"/>
        <v>4.6490947816826411</v>
      </c>
      <c r="H1457" s="3">
        <v>43.1</v>
      </c>
      <c r="I1457" s="3">
        <v>0.45</v>
      </c>
      <c r="J1457" s="3">
        <v>0.22</v>
      </c>
      <c r="K1457" s="3">
        <v>82.15</v>
      </c>
      <c r="L1457" s="3">
        <v>18.95</v>
      </c>
      <c r="M1457" s="3">
        <v>16318.56</v>
      </c>
      <c r="N1457" s="10">
        <v>3580.74</v>
      </c>
      <c r="O1457" s="12">
        <v>20.696109532424305</v>
      </c>
      <c r="P1457" s="3">
        <v>31.9</v>
      </c>
    </row>
    <row r="1458" spans="1:16" x14ac:dyDescent="0.35">
      <c r="A1458" t="s">
        <v>33</v>
      </c>
      <c r="B1458" s="5">
        <v>168</v>
      </c>
      <c r="C1458">
        <v>1268</v>
      </c>
      <c r="D1458" s="3">
        <v>176.17</v>
      </c>
      <c r="E1458" s="3">
        <v>78.78</v>
      </c>
      <c r="F1458" s="3">
        <v>20.49</v>
      </c>
      <c r="G1458" s="3">
        <f t="shared" si="22"/>
        <v>3.8448023426061497</v>
      </c>
      <c r="H1458" s="3">
        <v>40.93</v>
      </c>
      <c r="I1458" s="3">
        <v>0.51</v>
      </c>
      <c r="J1458" s="3">
        <v>0.26</v>
      </c>
      <c r="K1458" s="3">
        <v>73.239999999999995</v>
      </c>
      <c r="L1458" s="3">
        <v>18.440000000000001</v>
      </c>
      <c r="M1458" s="3">
        <v>16239.32</v>
      </c>
      <c r="N1458" s="10">
        <v>3656.34</v>
      </c>
      <c r="O1458" s="12">
        <v>20.748862534892247</v>
      </c>
      <c r="P1458" s="3">
        <v>34.07</v>
      </c>
    </row>
    <row r="1459" spans="1:16" x14ac:dyDescent="0.35">
      <c r="A1459" t="s">
        <v>33</v>
      </c>
      <c r="B1459" s="5">
        <v>169</v>
      </c>
      <c r="C1459">
        <v>1057</v>
      </c>
      <c r="D1459" s="3">
        <v>160.35</v>
      </c>
      <c r="E1459" s="3">
        <v>70.930000000000007</v>
      </c>
      <c r="F1459" s="3">
        <v>18.97</v>
      </c>
      <c r="G1459" s="3">
        <f t="shared" si="22"/>
        <v>3.7390616763310498</v>
      </c>
      <c r="H1459" s="3">
        <v>54.68</v>
      </c>
      <c r="I1459" s="3">
        <v>0.52</v>
      </c>
      <c r="J1459" s="3">
        <v>0.27</v>
      </c>
      <c r="K1459" s="3">
        <v>66.48</v>
      </c>
      <c r="L1459" s="3">
        <v>19.13</v>
      </c>
      <c r="M1459" s="3">
        <v>16251.95</v>
      </c>
      <c r="N1459" s="10">
        <v>3714.43</v>
      </c>
      <c r="O1459" s="12">
        <v>20.723645459414438</v>
      </c>
      <c r="P1459" s="3">
        <v>20.32</v>
      </c>
    </row>
    <row r="1460" spans="1:16" x14ac:dyDescent="0.35">
      <c r="A1460" t="s">
        <v>33</v>
      </c>
      <c r="B1460" s="5">
        <v>170</v>
      </c>
      <c r="C1460">
        <v>1182</v>
      </c>
      <c r="D1460" s="3">
        <v>245.94</v>
      </c>
      <c r="E1460" s="3">
        <v>126.17</v>
      </c>
      <c r="F1460" s="3">
        <v>11.93</v>
      </c>
      <c r="G1460" s="3">
        <f t="shared" si="22"/>
        <v>10.575859178541492</v>
      </c>
      <c r="H1460" s="3">
        <v>64.650000000000006</v>
      </c>
      <c r="I1460" s="3">
        <v>0.25</v>
      </c>
      <c r="J1460" s="3">
        <v>0.09</v>
      </c>
      <c r="K1460" s="3">
        <v>113.88</v>
      </c>
      <c r="L1460" s="3">
        <v>11.18</v>
      </c>
      <c r="M1460" s="3">
        <v>16196.46</v>
      </c>
      <c r="N1460" s="10">
        <v>3685.24</v>
      </c>
      <c r="O1460" s="12">
        <v>20.780269674254562</v>
      </c>
      <c r="P1460" s="3">
        <v>10.349999999999994</v>
      </c>
    </row>
    <row r="1461" spans="1:16" x14ac:dyDescent="0.35">
      <c r="A1461" t="s">
        <v>33</v>
      </c>
      <c r="B1461" s="5">
        <v>171</v>
      </c>
      <c r="C1461">
        <v>1075</v>
      </c>
      <c r="D1461" s="3">
        <v>216.72</v>
      </c>
      <c r="E1461" s="3">
        <v>109.42</v>
      </c>
      <c r="F1461" s="3">
        <v>12.51</v>
      </c>
      <c r="G1461" s="3">
        <f t="shared" si="22"/>
        <v>8.7466027178257395</v>
      </c>
      <c r="H1461" s="3">
        <v>68.05</v>
      </c>
      <c r="I1461" s="3">
        <v>0.28999999999999998</v>
      </c>
      <c r="J1461" s="3">
        <v>0.11</v>
      </c>
      <c r="K1461" s="3">
        <v>99.72</v>
      </c>
      <c r="L1461" s="3">
        <v>11.51</v>
      </c>
      <c r="M1461" s="3">
        <v>16188.05</v>
      </c>
      <c r="N1461" s="10">
        <v>3673.29</v>
      </c>
      <c r="O1461" s="12">
        <v>20.790655159243506</v>
      </c>
      <c r="P1461" s="3">
        <v>6.9500000000000028</v>
      </c>
    </row>
    <row r="1462" spans="1:16" x14ac:dyDescent="0.35">
      <c r="A1462" t="s">
        <v>33</v>
      </c>
      <c r="B1462" s="5">
        <v>172</v>
      </c>
      <c r="C1462">
        <v>1309</v>
      </c>
      <c r="D1462" s="3">
        <v>175.5</v>
      </c>
      <c r="E1462" s="3">
        <v>77.28</v>
      </c>
      <c r="F1462" s="3">
        <v>21.57</v>
      </c>
      <c r="G1462" s="3">
        <f t="shared" si="22"/>
        <v>3.5827538247566064</v>
      </c>
      <c r="H1462" s="3">
        <v>135.86000000000001</v>
      </c>
      <c r="I1462" s="3">
        <v>0.53</v>
      </c>
      <c r="J1462" s="3">
        <v>0.28000000000000003</v>
      </c>
      <c r="K1462" s="3">
        <v>71.59</v>
      </c>
      <c r="L1462" s="3">
        <v>19.75</v>
      </c>
      <c r="M1462" s="3">
        <v>16161.84</v>
      </c>
      <c r="N1462" s="10">
        <v>3610.92</v>
      </c>
      <c r="O1462" s="12">
        <v>20.829043547900991</v>
      </c>
      <c r="P1462" s="3">
        <v>119.13999999999999</v>
      </c>
    </row>
    <row r="1463" spans="1:16" x14ac:dyDescent="0.35">
      <c r="A1463" t="s">
        <v>33</v>
      </c>
      <c r="B1463" s="5">
        <v>173</v>
      </c>
      <c r="C1463">
        <v>546</v>
      </c>
      <c r="D1463" s="3">
        <v>105.29</v>
      </c>
      <c r="E1463" s="3">
        <v>41.99</v>
      </c>
      <c r="F1463" s="3">
        <v>16.559999999999999</v>
      </c>
      <c r="G1463" s="3">
        <f t="shared" si="22"/>
        <v>2.535628019323672</v>
      </c>
      <c r="H1463" s="3">
        <v>136.61000000000001</v>
      </c>
      <c r="I1463" s="3">
        <v>0.62</v>
      </c>
      <c r="J1463" s="3">
        <v>0.39</v>
      </c>
      <c r="K1463" s="3">
        <v>41.63</v>
      </c>
      <c r="L1463" s="3">
        <v>17.579999999999998</v>
      </c>
      <c r="M1463" s="3">
        <v>16134.42</v>
      </c>
      <c r="N1463" s="10">
        <v>3627.26</v>
      </c>
      <c r="O1463" s="12">
        <v>20.849651495086061</v>
      </c>
      <c r="P1463" s="3">
        <v>118.38999999999999</v>
      </c>
    </row>
    <row r="1464" spans="1:16" x14ac:dyDescent="0.35">
      <c r="A1464" t="s">
        <v>33</v>
      </c>
      <c r="B1464" s="5">
        <v>174</v>
      </c>
      <c r="C1464">
        <v>1178</v>
      </c>
      <c r="D1464" s="3">
        <v>183.09</v>
      </c>
      <c r="E1464" s="3">
        <v>85.7</v>
      </c>
      <c r="F1464" s="3">
        <v>17.5</v>
      </c>
      <c r="G1464" s="3">
        <f t="shared" si="22"/>
        <v>4.8971428571428577</v>
      </c>
      <c r="H1464" s="3">
        <v>87.86</v>
      </c>
      <c r="I1464" s="3">
        <v>0.44</v>
      </c>
      <c r="J1464" s="3">
        <v>0.2</v>
      </c>
      <c r="K1464" s="3">
        <v>78.099999999999994</v>
      </c>
      <c r="L1464" s="3">
        <v>15.99</v>
      </c>
      <c r="M1464" s="3">
        <v>16247.76</v>
      </c>
      <c r="N1464" s="10">
        <v>3794.61</v>
      </c>
      <c r="O1464" s="12">
        <v>20.70817797624392</v>
      </c>
      <c r="P1464" s="3">
        <v>167.14</v>
      </c>
    </row>
    <row r="1465" spans="1:16" x14ac:dyDescent="0.35">
      <c r="A1465" t="s">
        <v>33</v>
      </c>
      <c r="B1465" s="5">
        <v>175</v>
      </c>
      <c r="C1465">
        <v>1632</v>
      </c>
      <c r="D1465" s="3">
        <v>253.46</v>
      </c>
      <c r="E1465" s="3">
        <v>126.21</v>
      </c>
      <c r="F1465" s="3">
        <v>16.46</v>
      </c>
      <c r="G1465" s="3">
        <f t="shared" si="22"/>
        <v>7.6676792223572292</v>
      </c>
      <c r="H1465" s="3">
        <v>87.76</v>
      </c>
      <c r="I1465" s="3">
        <v>0.32</v>
      </c>
      <c r="J1465" s="3">
        <v>0.13</v>
      </c>
      <c r="K1465" s="3">
        <v>114.44</v>
      </c>
      <c r="L1465" s="3">
        <v>15.06</v>
      </c>
      <c r="M1465" s="3">
        <v>16232.28</v>
      </c>
      <c r="N1465" s="10">
        <v>3906.34</v>
      </c>
      <c r="O1465" s="12">
        <v>20.695247124282481</v>
      </c>
      <c r="P1465" s="3">
        <v>167.24</v>
      </c>
    </row>
    <row r="1466" spans="1:16" x14ac:dyDescent="0.35">
      <c r="A1466" t="s">
        <v>33</v>
      </c>
      <c r="B1466" s="5">
        <v>176</v>
      </c>
      <c r="C1466">
        <v>1198</v>
      </c>
      <c r="D1466" s="3">
        <v>192.7</v>
      </c>
      <c r="E1466" s="3">
        <v>91.37</v>
      </c>
      <c r="F1466" s="3">
        <v>16.690000000000001</v>
      </c>
      <c r="G1466" s="3">
        <f t="shared" si="22"/>
        <v>5.4745356500898739</v>
      </c>
      <c r="H1466" s="3">
        <v>48.61</v>
      </c>
      <c r="I1466" s="3">
        <v>0.41</v>
      </c>
      <c r="J1466" s="3">
        <v>0.18</v>
      </c>
      <c r="K1466" s="3">
        <v>84.38</v>
      </c>
      <c r="L1466" s="3">
        <v>15.42</v>
      </c>
      <c r="M1466" s="3">
        <v>15957.53</v>
      </c>
      <c r="N1466" s="10">
        <v>3891.89</v>
      </c>
      <c r="O1466" s="12">
        <v>20.944439768703457</v>
      </c>
      <c r="P1466" s="3">
        <v>26.39</v>
      </c>
    </row>
    <row r="1467" spans="1:16" x14ac:dyDescent="0.35">
      <c r="A1467" t="s">
        <v>33</v>
      </c>
      <c r="B1467" s="5">
        <v>177</v>
      </c>
      <c r="C1467">
        <v>2388</v>
      </c>
      <c r="D1467" s="3">
        <v>361.29</v>
      </c>
      <c r="E1467" s="3">
        <v>186.29</v>
      </c>
      <c r="F1467" s="3">
        <v>16.32</v>
      </c>
      <c r="G1467" s="3">
        <f t="shared" si="22"/>
        <v>11.414828431372548</v>
      </c>
      <c r="H1467" s="3">
        <v>73.040000000000006</v>
      </c>
      <c r="I1467" s="3">
        <v>0.23</v>
      </c>
      <c r="J1467" s="3">
        <v>0.09</v>
      </c>
      <c r="K1467" s="3">
        <v>167.69</v>
      </c>
      <c r="L1467" s="3">
        <v>16.079999999999998</v>
      </c>
      <c r="M1467" s="3">
        <v>15940.23</v>
      </c>
      <c r="N1467" s="10">
        <v>3787.27</v>
      </c>
      <c r="O1467" s="12">
        <v>20.984984366197374</v>
      </c>
      <c r="P1467" s="3">
        <v>1.9599999999999937</v>
      </c>
    </row>
    <row r="1468" spans="1:16" x14ac:dyDescent="0.35">
      <c r="A1468" t="s">
        <v>33</v>
      </c>
      <c r="B1468" s="5">
        <v>178</v>
      </c>
      <c r="C1468">
        <v>1472</v>
      </c>
      <c r="D1468" s="3">
        <v>262.88</v>
      </c>
      <c r="E1468" s="3">
        <v>133.30000000000001</v>
      </c>
      <c r="F1468" s="3">
        <v>14.06</v>
      </c>
      <c r="G1468" s="3">
        <f t="shared" si="22"/>
        <v>9.4807965860597445</v>
      </c>
      <c r="H1468" s="3">
        <v>96.63</v>
      </c>
      <c r="I1468" s="3">
        <v>0.27</v>
      </c>
      <c r="J1468" s="3">
        <v>0.11</v>
      </c>
      <c r="K1468" s="3">
        <v>120.93</v>
      </c>
      <c r="L1468" s="3">
        <v>13.64</v>
      </c>
      <c r="M1468" s="3">
        <v>16005.52</v>
      </c>
      <c r="N1468" s="10">
        <v>3723.95</v>
      </c>
      <c r="O1468" s="12">
        <v>20.941765037250594</v>
      </c>
      <c r="P1468" s="3">
        <v>158.37</v>
      </c>
    </row>
    <row r="1469" spans="1:16" x14ac:dyDescent="0.35">
      <c r="A1469" t="s">
        <v>33</v>
      </c>
      <c r="B1469" s="5">
        <v>179</v>
      </c>
      <c r="C1469">
        <v>463</v>
      </c>
      <c r="D1469" s="3">
        <v>107.62</v>
      </c>
      <c r="E1469" s="3">
        <v>48.18</v>
      </c>
      <c r="F1469" s="3">
        <v>12.24</v>
      </c>
      <c r="G1469" s="3">
        <f t="shared" si="22"/>
        <v>3.9362745098039214</v>
      </c>
      <c r="H1469" s="3">
        <v>72.86</v>
      </c>
      <c r="I1469" s="3">
        <v>0.5</v>
      </c>
      <c r="J1469" s="3">
        <v>0.25</v>
      </c>
      <c r="K1469" s="3">
        <v>46.14</v>
      </c>
      <c r="L1469" s="3">
        <v>11.11</v>
      </c>
      <c r="M1469" s="3">
        <v>15963.5</v>
      </c>
      <c r="N1469" s="10">
        <v>3949.31</v>
      </c>
      <c r="O1469" s="12">
        <v>20.925339799487968</v>
      </c>
      <c r="P1469" s="3">
        <v>2.1400000000000006</v>
      </c>
    </row>
    <row r="1470" spans="1:16" x14ac:dyDescent="0.35">
      <c r="A1470" t="s">
        <v>33</v>
      </c>
      <c r="B1470" s="5">
        <v>180</v>
      </c>
      <c r="C1470">
        <v>4166</v>
      </c>
      <c r="D1470" s="3">
        <v>371.42</v>
      </c>
      <c r="E1470" s="3">
        <v>179.85</v>
      </c>
      <c r="F1470" s="3">
        <v>29.49</v>
      </c>
      <c r="G1470" s="3">
        <f t="shared" si="22"/>
        <v>6.0986775178026447</v>
      </c>
      <c r="H1470" s="3">
        <v>39.659999999999997</v>
      </c>
      <c r="I1470" s="3">
        <v>0.38</v>
      </c>
      <c r="J1470" s="3">
        <v>0.16</v>
      </c>
      <c r="K1470" s="3">
        <v>163.69</v>
      </c>
      <c r="L1470" s="3">
        <v>26.38</v>
      </c>
      <c r="M1470" s="3">
        <v>15817.74</v>
      </c>
      <c r="N1470" s="10">
        <v>3926.1</v>
      </c>
      <c r="O1470" s="12">
        <v>21.061266224003447</v>
      </c>
      <c r="P1470" s="3">
        <v>35.340000000000003</v>
      </c>
    </row>
    <row r="1471" spans="1:16" x14ac:dyDescent="0.35">
      <c r="A1471" t="s">
        <v>33</v>
      </c>
      <c r="B1471" s="5">
        <v>181</v>
      </c>
      <c r="C1471">
        <v>2661</v>
      </c>
      <c r="D1471" s="3">
        <v>282.61</v>
      </c>
      <c r="E1471" s="3">
        <v>133.01</v>
      </c>
      <c r="F1471" s="3">
        <v>25.47</v>
      </c>
      <c r="G1471" s="3">
        <f t="shared" si="22"/>
        <v>5.2222222222222223</v>
      </c>
      <c r="H1471" s="3">
        <v>178.99</v>
      </c>
      <c r="I1471" s="3">
        <v>0.42</v>
      </c>
      <c r="J1471" s="3">
        <v>0.19</v>
      </c>
      <c r="K1471" s="3">
        <v>124.34</v>
      </c>
      <c r="L1471" s="3">
        <v>24.85</v>
      </c>
      <c r="M1471" s="3">
        <v>15612.23</v>
      </c>
      <c r="N1471" s="10">
        <v>3935.78</v>
      </c>
      <c r="O1471" s="12">
        <v>21.242749601970178</v>
      </c>
      <c r="P1471" s="3">
        <v>76.009999999999991</v>
      </c>
    </row>
    <row r="1472" spans="1:16" x14ac:dyDescent="0.35">
      <c r="A1472" t="s">
        <v>33</v>
      </c>
      <c r="B1472" s="5">
        <v>182</v>
      </c>
      <c r="C1472">
        <v>4829</v>
      </c>
      <c r="D1472" s="3">
        <v>393.37</v>
      </c>
      <c r="E1472" s="3">
        <v>189.02</v>
      </c>
      <c r="F1472" s="3">
        <v>32.53</v>
      </c>
      <c r="G1472" s="3">
        <f t="shared" si="22"/>
        <v>5.8106363356901323</v>
      </c>
      <c r="H1472" s="3">
        <v>54.92</v>
      </c>
      <c r="I1472" s="3">
        <v>0.39</v>
      </c>
      <c r="J1472" s="3">
        <v>0.17</v>
      </c>
      <c r="K1472" s="3">
        <v>172.54</v>
      </c>
      <c r="L1472" s="3">
        <v>30.23</v>
      </c>
      <c r="M1472" s="3">
        <v>15922.76</v>
      </c>
      <c r="N1472" s="10">
        <v>3696.93</v>
      </c>
      <c r="O1472" s="12">
        <v>21.022258844641666</v>
      </c>
      <c r="P1472" s="3">
        <v>20.079999999999998</v>
      </c>
    </row>
    <row r="1473" spans="1:16" x14ac:dyDescent="0.35">
      <c r="A1473" t="s">
        <v>33</v>
      </c>
      <c r="B1473" s="5">
        <v>183</v>
      </c>
      <c r="C1473">
        <v>1717</v>
      </c>
      <c r="D1473" s="3">
        <v>187.84</v>
      </c>
      <c r="E1473" s="3">
        <v>77.42</v>
      </c>
      <c r="F1473" s="3">
        <v>28.24</v>
      </c>
      <c r="G1473" s="3">
        <f t="shared" si="22"/>
        <v>2.7415014164305953</v>
      </c>
      <c r="H1473" s="3">
        <v>76.599999999999994</v>
      </c>
      <c r="I1473" s="3">
        <v>0.61</v>
      </c>
      <c r="J1473" s="3">
        <v>0.36</v>
      </c>
      <c r="K1473" s="3">
        <v>75.47</v>
      </c>
      <c r="L1473" s="3">
        <v>25.48</v>
      </c>
      <c r="M1473" s="3">
        <v>15924.11</v>
      </c>
      <c r="N1473" s="10">
        <v>3606.16</v>
      </c>
      <c r="O1473" s="12">
        <v>21.042804219510611</v>
      </c>
      <c r="P1473" s="3">
        <v>178.4</v>
      </c>
    </row>
    <row r="1474" spans="1:16" x14ac:dyDescent="0.35">
      <c r="A1474" t="s">
        <v>33</v>
      </c>
      <c r="B1474" s="5">
        <v>184</v>
      </c>
      <c r="C1474">
        <v>497</v>
      </c>
      <c r="D1474" s="3">
        <v>103.59</v>
      </c>
      <c r="E1474" s="3">
        <v>43.54</v>
      </c>
      <c r="F1474" s="3">
        <v>14.53</v>
      </c>
      <c r="G1474" s="3">
        <f t="shared" si="22"/>
        <v>2.9965588437715072</v>
      </c>
      <c r="H1474" s="3">
        <v>45.86</v>
      </c>
      <c r="I1474" s="3">
        <v>0.57999999999999996</v>
      </c>
      <c r="J1474" s="3">
        <v>0.33</v>
      </c>
      <c r="K1474" s="3">
        <v>42.06</v>
      </c>
      <c r="L1474" s="3">
        <v>14.81</v>
      </c>
      <c r="M1474" s="3">
        <v>15962.42</v>
      </c>
      <c r="N1474" s="10">
        <v>3541.73</v>
      </c>
      <c r="O1474" s="12">
        <v>21.023981157168777</v>
      </c>
      <c r="P1474" s="3">
        <v>29.14</v>
      </c>
    </row>
    <row r="1475" spans="1:16" x14ac:dyDescent="0.35">
      <c r="A1475" t="s">
        <v>33</v>
      </c>
      <c r="B1475" s="5">
        <v>185</v>
      </c>
      <c r="C1475">
        <v>1368</v>
      </c>
      <c r="D1475" s="3">
        <v>184.36</v>
      </c>
      <c r="E1475" s="3">
        <v>81.790000000000006</v>
      </c>
      <c r="F1475" s="3">
        <v>21.3</v>
      </c>
      <c r="G1475" s="3">
        <f t="shared" si="22"/>
        <v>3.8399061032863853</v>
      </c>
      <c r="H1475" s="3">
        <v>55.99</v>
      </c>
      <c r="I1475" s="3">
        <v>0.51</v>
      </c>
      <c r="J1475" s="3">
        <v>0.26</v>
      </c>
      <c r="K1475" s="3">
        <v>77.67</v>
      </c>
      <c r="L1475" s="3">
        <v>20.14</v>
      </c>
      <c r="M1475" s="3">
        <v>15820.8</v>
      </c>
      <c r="N1475" s="10">
        <v>3472.9</v>
      </c>
      <c r="O1475" s="12">
        <v>21.167137574199767</v>
      </c>
      <c r="P1475" s="3">
        <v>19.009999999999998</v>
      </c>
    </row>
    <row r="1476" spans="1:16" x14ac:dyDescent="0.35">
      <c r="A1476" t="s">
        <v>33</v>
      </c>
      <c r="B1476" s="5">
        <v>186</v>
      </c>
      <c r="C1476">
        <v>894</v>
      </c>
      <c r="D1476" s="3">
        <v>176.44</v>
      </c>
      <c r="E1476" s="3">
        <v>86.09</v>
      </c>
      <c r="F1476" s="3">
        <v>13.22</v>
      </c>
      <c r="G1476" s="3">
        <f t="shared" si="22"/>
        <v>6.5121028744326779</v>
      </c>
      <c r="H1476" s="3">
        <v>100.95</v>
      </c>
      <c r="I1476" s="3">
        <v>0.36</v>
      </c>
      <c r="J1476" s="3">
        <v>0.15</v>
      </c>
      <c r="K1476" s="3">
        <v>78.260000000000005</v>
      </c>
      <c r="L1476" s="3">
        <v>12.52</v>
      </c>
      <c r="M1476" s="3">
        <v>15737.89</v>
      </c>
      <c r="N1476" s="10">
        <v>3599.46</v>
      </c>
      <c r="O1476" s="12">
        <v>21.210960511152962</v>
      </c>
      <c r="P1476" s="3">
        <v>154.05000000000001</v>
      </c>
    </row>
    <row r="1477" spans="1:16" x14ac:dyDescent="0.35">
      <c r="A1477" t="s">
        <v>33</v>
      </c>
      <c r="B1477" s="5">
        <v>187</v>
      </c>
      <c r="C1477">
        <v>1920</v>
      </c>
      <c r="D1477" s="3">
        <v>267.19</v>
      </c>
      <c r="E1477" s="3">
        <v>130.76</v>
      </c>
      <c r="F1477" s="3">
        <v>18.690000000000001</v>
      </c>
      <c r="G1477" s="3">
        <f t="shared" si="22"/>
        <v>6.9962546816479394</v>
      </c>
      <c r="H1477" s="3">
        <v>39.85</v>
      </c>
      <c r="I1477" s="3">
        <v>0.34</v>
      </c>
      <c r="J1477" s="3">
        <v>0.14000000000000001</v>
      </c>
      <c r="K1477" s="3">
        <v>118.93</v>
      </c>
      <c r="L1477" s="3">
        <v>19.190000000000001</v>
      </c>
      <c r="M1477" s="3">
        <v>15746.62</v>
      </c>
      <c r="N1477" s="10">
        <v>3659.83</v>
      </c>
      <c r="O1477" s="12">
        <v>21.188685105397088</v>
      </c>
      <c r="P1477" s="3">
        <v>35.15</v>
      </c>
    </row>
    <row r="1478" spans="1:16" x14ac:dyDescent="0.35">
      <c r="A1478" t="s">
        <v>33</v>
      </c>
      <c r="B1478" s="5">
        <v>188</v>
      </c>
      <c r="C1478">
        <v>2342</v>
      </c>
      <c r="D1478" s="3">
        <v>307.13</v>
      </c>
      <c r="E1478" s="3">
        <v>153.69999999999999</v>
      </c>
      <c r="F1478" s="3">
        <v>19.399999999999999</v>
      </c>
      <c r="G1478" s="3">
        <f t="shared" ref="G1478:G1541" si="23">E1478/F1478</f>
        <v>7.9226804123711343</v>
      </c>
      <c r="H1478" s="3">
        <v>81.95</v>
      </c>
      <c r="I1478" s="3">
        <v>0.31</v>
      </c>
      <c r="J1478" s="3">
        <v>0.13</v>
      </c>
      <c r="K1478" s="3">
        <v>138.31</v>
      </c>
      <c r="L1478" s="3">
        <v>17.39</v>
      </c>
      <c r="M1478" s="3">
        <v>15778.04</v>
      </c>
      <c r="N1478" s="10">
        <v>3725.15</v>
      </c>
      <c r="O1478" s="12">
        <v>21.144930059574769</v>
      </c>
      <c r="P1478" s="3">
        <v>173.05</v>
      </c>
    </row>
    <row r="1479" spans="1:16" x14ac:dyDescent="0.35">
      <c r="A1479" t="s">
        <v>33</v>
      </c>
      <c r="B1479" s="5">
        <v>189</v>
      </c>
      <c r="C1479">
        <v>537</v>
      </c>
      <c r="D1479" s="3">
        <v>103.83</v>
      </c>
      <c r="E1479" s="3">
        <v>42.01</v>
      </c>
      <c r="F1479" s="3">
        <v>16.28</v>
      </c>
      <c r="G1479" s="3">
        <f t="shared" si="23"/>
        <v>2.5804668304668303</v>
      </c>
      <c r="H1479" s="3">
        <v>32</v>
      </c>
      <c r="I1479" s="3">
        <v>0.63</v>
      </c>
      <c r="J1479" s="3">
        <v>0.39</v>
      </c>
      <c r="K1479" s="3">
        <v>40.61</v>
      </c>
      <c r="L1479" s="3">
        <v>16.329999999999998</v>
      </c>
      <c r="M1479" s="3">
        <v>15629.27</v>
      </c>
      <c r="N1479" s="10">
        <v>3710.67</v>
      </c>
      <c r="O1479" s="12">
        <v>21.281456434528579</v>
      </c>
      <c r="P1479" s="3">
        <v>43</v>
      </c>
    </row>
    <row r="1480" spans="1:16" x14ac:dyDescent="0.35">
      <c r="A1480" t="s">
        <v>33</v>
      </c>
      <c r="B1480" s="5">
        <v>190</v>
      </c>
      <c r="C1480">
        <v>1213</v>
      </c>
      <c r="D1480" s="3">
        <v>185.7</v>
      </c>
      <c r="E1480" s="3">
        <v>83.16</v>
      </c>
      <c r="F1480" s="3">
        <v>18.57</v>
      </c>
      <c r="G1480" s="3">
        <f t="shared" si="23"/>
        <v>4.4781906300484646</v>
      </c>
      <c r="H1480" s="3">
        <v>84.94</v>
      </c>
      <c r="I1480" s="3">
        <v>0.44</v>
      </c>
      <c r="J1480" s="3">
        <v>0.22</v>
      </c>
      <c r="K1480" s="3">
        <v>83.29</v>
      </c>
      <c r="L1480" s="3">
        <v>16.920000000000002</v>
      </c>
      <c r="M1480" s="3">
        <v>15599.96</v>
      </c>
      <c r="N1480" s="10">
        <v>3699.22</v>
      </c>
      <c r="O1480" s="12">
        <v>21.310414549375761</v>
      </c>
      <c r="P1480" s="3">
        <v>170.06</v>
      </c>
    </row>
    <row r="1481" spans="1:16" x14ac:dyDescent="0.35">
      <c r="A1481" t="s">
        <v>33</v>
      </c>
      <c r="B1481" s="5">
        <v>191</v>
      </c>
      <c r="C1481">
        <v>1052</v>
      </c>
      <c r="D1481" s="3">
        <v>146.93</v>
      </c>
      <c r="E1481" s="3">
        <v>60.43</v>
      </c>
      <c r="F1481" s="3">
        <v>22.17</v>
      </c>
      <c r="G1481" s="3">
        <f t="shared" si="23"/>
        <v>2.7257555254848893</v>
      </c>
      <c r="H1481" s="3">
        <v>118.13</v>
      </c>
      <c r="I1481" s="3">
        <v>0.61</v>
      </c>
      <c r="J1481" s="3">
        <v>0.37</v>
      </c>
      <c r="K1481" s="3">
        <v>60.02</v>
      </c>
      <c r="L1481" s="3">
        <v>21.11</v>
      </c>
      <c r="M1481" s="3">
        <v>15591.62</v>
      </c>
      <c r="N1481" s="10">
        <v>3759.82</v>
      </c>
      <c r="O1481" s="12">
        <v>21.303351019059118</v>
      </c>
      <c r="P1481" s="3">
        <v>136.87</v>
      </c>
    </row>
    <row r="1482" spans="1:16" x14ac:dyDescent="0.35">
      <c r="A1482" t="s">
        <v>33</v>
      </c>
      <c r="B1482" s="5">
        <v>192</v>
      </c>
      <c r="C1482">
        <v>1528</v>
      </c>
      <c r="D1482" s="3">
        <v>186.12</v>
      </c>
      <c r="E1482" s="3">
        <v>80.86</v>
      </c>
      <c r="F1482" s="3">
        <v>24.06</v>
      </c>
      <c r="G1482" s="3">
        <f t="shared" si="23"/>
        <v>3.3607647547797175</v>
      </c>
      <c r="H1482" s="3">
        <v>12.09</v>
      </c>
      <c r="I1482" s="3">
        <v>0.55000000000000004</v>
      </c>
      <c r="J1482" s="3">
        <v>0.3</v>
      </c>
      <c r="K1482" s="3">
        <v>76.16</v>
      </c>
      <c r="L1482" s="3">
        <v>21.79</v>
      </c>
      <c r="M1482" s="3">
        <v>15594.72</v>
      </c>
      <c r="N1482" s="10">
        <v>3619.82</v>
      </c>
      <c r="O1482" s="12">
        <v>21.334129071145099</v>
      </c>
      <c r="P1482" s="3">
        <v>62.91</v>
      </c>
    </row>
    <row r="1483" spans="1:16" x14ac:dyDescent="0.35">
      <c r="A1483" t="s">
        <v>33</v>
      </c>
      <c r="B1483" s="5">
        <v>193</v>
      </c>
      <c r="C1483">
        <v>1818</v>
      </c>
      <c r="D1483" s="3">
        <v>212.94</v>
      </c>
      <c r="E1483" s="3">
        <v>95.95</v>
      </c>
      <c r="F1483" s="3">
        <v>24.12</v>
      </c>
      <c r="G1483" s="3">
        <f t="shared" si="23"/>
        <v>3.9780265339966832</v>
      </c>
      <c r="H1483" s="3">
        <v>74.680000000000007</v>
      </c>
      <c r="I1483" s="3">
        <v>0.5</v>
      </c>
      <c r="J1483" s="3">
        <v>0.25</v>
      </c>
      <c r="K1483" s="3">
        <v>88.02</v>
      </c>
      <c r="L1483" s="3">
        <v>22.34</v>
      </c>
      <c r="M1483" s="3">
        <v>15525.65</v>
      </c>
      <c r="N1483" s="10">
        <v>3675.63</v>
      </c>
      <c r="O1483" s="12">
        <v>21.382528891436408</v>
      </c>
      <c r="P1483" s="3">
        <v>0.31999999999999318</v>
      </c>
    </row>
    <row r="1484" spans="1:16" x14ac:dyDescent="0.35">
      <c r="A1484" t="s">
        <v>33</v>
      </c>
      <c r="B1484" s="5">
        <v>194</v>
      </c>
      <c r="C1484">
        <v>2918</v>
      </c>
      <c r="D1484" s="3">
        <v>373.34</v>
      </c>
      <c r="E1484" s="3">
        <v>190.15</v>
      </c>
      <c r="F1484" s="3">
        <v>19.54</v>
      </c>
      <c r="G1484" s="3">
        <f t="shared" si="23"/>
        <v>9.7313203684749237</v>
      </c>
      <c r="H1484" s="3">
        <v>40.99</v>
      </c>
      <c r="I1484" s="3">
        <v>0.26</v>
      </c>
      <c r="J1484" s="3">
        <v>0.1</v>
      </c>
      <c r="K1484" s="3">
        <v>172.35</v>
      </c>
      <c r="L1484" s="3">
        <v>18.760000000000002</v>
      </c>
      <c r="M1484" s="3">
        <v>15445.82</v>
      </c>
      <c r="N1484" s="10">
        <v>3804.62</v>
      </c>
      <c r="O1484" s="12">
        <v>21.423014808181673</v>
      </c>
      <c r="P1484" s="3">
        <v>34.01</v>
      </c>
    </row>
    <row r="1485" spans="1:16" x14ac:dyDescent="0.35">
      <c r="A1485" t="s">
        <v>33</v>
      </c>
      <c r="B1485" s="5">
        <v>195</v>
      </c>
      <c r="C1485">
        <v>805</v>
      </c>
      <c r="D1485" s="3">
        <v>200.9</v>
      </c>
      <c r="E1485" s="3">
        <v>101.36</v>
      </c>
      <c r="F1485" s="3">
        <v>10.11</v>
      </c>
      <c r="G1485" s="3">
        <f t="shared" si="23"/>
        <v>10.025717111770525</v>
      </c>
      <c r="H1485" s="3">
        <v>38.479999999999997</v>
      </c>
      <c r="I1485" s="3">
        <v>0.25</v>
      </c>
      <c r="J1485" s="3">
        <v>0.1</v>
      </c>
      <c r="K1485" s="3">
        <v>94.07</v>
      </c>
      <c r="L1485" s="3">
        <v>10.41</v>
      </c>
      <c r="M1485" s="3">
        <v>15475.09</v>
      </c>
      <c r="N1485" s="10">
        <v>3760.98</v>
      </c>
      <c r="O1485" s="12">
        <v>21.407294636137966</v>
      </c>
      <c r="P1485" s="3">
        <v>36.520000000000003</v>
      </c>
    </row>
    <row r="1486" spans="1:16" x14ac:dyDescent="0.35">
      <c r="A1486" t="s">
        <v>33</v>
      </c>
      <c r="B1486" s="5">
        <v>196</v>
      </c>
      <c r="C1486">
        <v>3067</v>
      </c>
      <c r="D1486" s="3">
        <v>225.25</v>
      </c>
      <c r="E1486" s="3">
        <v>74.400000000000006</v>
      </c>
      <c r="F1486" s="3">
        <v>52.49</v>
      </c>
      <c r="G1486" s="3">
        <f t="shared" si="23"/>
        <v>1.4174128405410555</v>
      </c>
      <c r="H1486" s="3">
        <v>49.92</v>
      </c>
      <c r="I1486" s="3">
        <v>0.76</v>
      </c>
      <c r="J1486" s="3">
        <v>0.71</v>
      </c>
      <c r="K1486" s="3">
        <v>83.02</v>
      </c>
      <c r="L1486" s="3">
        <v>47.41</v>
      </c>
      <c r="M1486" s="3">
        <v>15363.58</v>
      </c>
      <c r="N1486" s="10">
        <v>3795.88</v>
      </c>
      <c r="O1486" s="12">
        <v>21.498662788189272</v>
      </c>
      <c r="P1486" s="3">
        <v>25.08</v>
      </c>
    </row>
    <row r="1487" spans="1:16" x14ac:dyDescent="0.35">
      <c r="A1487" t="s">
        <v>33</v>
      </c>
      <c r="B1487" s="5">
        <v>197</v>
      </c>
      <c r="C1487">
        <v>3072</v>
      </c>
      <c r="D1487" s="3">
        <v>387.59</v>
      </c>
      <c r="E1487" s="3">
        <v>197.66</v>
      </c>
      <c r="F1487" s="3">
        <v>19.79</v>
      </c>
      <c r="G1487" s="3">
        <f t="shared" si="23"/>
        <v>9.9878726629610917</v>
      </c>
      <c r="H1487" s="3">
        <v>77.88</v>
      </c>
      <c r="I1487" s="3">
        <v>0.26</v>
      </c>
      <c r="J1487" s="3">
        <v>0.1</v>
      </c>
      <c r="K1487" s="3">
        <v>179.64</v>
      </c>
      <c r="L1487" s="3">
        <v>19.239999999999998</v>
      </c>
      <c r="M1487" s="3">
        <v>15263.91</v>
      </c>
      <c r="N1487" s="10">
        <v>3754.03</v>
      </c>
      <c r="O1487" s="12">
        <v>21.597834458692766</v>
      </c>
      <c r="P1487" s="3">
        <v>177.12</v>
      </c>
    </row>
    <row r="1488" spans="1:16" x14ac:dyDescent="0.35">
      <c r="A1488" t="s">
        <v>33</v>
      </c>
      <c r="B1488" s="5">
        <v>198</v>
      </c>
      <c r="C1488">
        <v>2710</v>
      </c>
      <c r="D1488" s="3">
        <v>277.58</v>
      </c>
      <c r="E1488" s="3">
        <v>129.97</v>
      </c>
      <c r="F1488" s="3">
        <v>26.55</v>
      </c>
      <c r="G1488" s="3">
        <f t="shared" si="23"/>
        <v>4.8952919020715626</v>
      </c>
      <c r="H1488" s="3">
        <v>86.2</v>
      </c>
      <c r="I1488" s="3">
        <v>0.44</v>
      </c>
      <c r="J1488" s="3">
        <v>0.2</v>
      </c>
      <c r="K1488" s="3">
        <v>118.14</v>
      </c>
      <c r="L1488" s="3">
        <v>23.94</v>
      </c>
      <c r="M1488" s="3">
        <v>15212.31</v>
      </c>
      <c r="N1488" s="10">
        <v>3623.14</v>
      </c>
      <c r="O1488" s="12">
        <v>21.675351678553866</v>
      </c>
      <c r="P1488" s="3">
        <v>168.8</v>
      </c>
    </row>
    <row r="1489" spans="1:16" x14ac:dyDescent="0.35">
      <c r="A1489" t="s">
        <v>33</v>
      </c>
      <c r="B1489" s="5">
        <v>199</v>
      </c>
      <c r="C1489">
        <v>3017</v>
      </c>
      <c r="D1489" s="3">
        <v>382.61</v>
      </c>
      <c r="E1489" s="3">
        <v>195.92</v>
      </c>
      <c r="F1489" s="3">
        <v>19.61</v>
      </c>
      <c r="G1489" s="3">
        <f t="shared" si="23"/>
        <v>9.9908210096889345</v>
      </c>
      <c r="H1489" s="3">
        <v>80.42</v>
      </c>
      <c r="I1489" s="3">
        <v>0.26</v>
      </c>
      <c r="J1489" s="3">
        <v>0.1</v>
      </c>
      <c r="K1489" s="3">
        <v>175.41</v>
      </c>
      <c r="L1489" s="3">
        <v>18.25</v>
      </c>
      <c r="M1489" s="3">
        <v>15347.77</v>
      </c>
      <c r="N1489" s="10">
        <v>3587.71</v>
      </c>
      <c r="O1489" s="12">
        <v>21.562690239978743</v>
      </c>
      <c r="P1489" s="3">
        <v>174.57999999999998</v>
      </c>
    </row>
    <row r="1490" spans="1:16" x14ac:dyDescent="0.35">
      <c r="A1490" t="s">
        <v>33</v>
      </c>
      <c r="B1490" s="5">
        <v>200</v>
      </c>
      <c r="C1490">
        <v>4181</v>
      </c>
      <c r="D1490" s="3">
        <v>556.39</v>
      </c>
      <c r="E1490" s="3">
        <v>295.57</v>
      </c>
      <c r="F1490" s="3">
        <v>18.010000000000002</v>
      </c>
      <c r="G1490" s="3">
        <f t="shared" si="23"/>
        <v>16.411438089950025</v>
      </c>
      <c r="H1490" s="3">
        <v>47.54</v>
      </c>
      <c r="I1490" s="3">
        <v>0.17</v>
      </c>
      <c r="J1490" s="3">
        <v>0.06</v>
      </c>
      <c r="K1490" s="3">
        <v>263.08</v>
      </c>
      <c r="L1490" s="3">
        <v>16.28</v>
      </c>
      <c r="M1490" s="3">
        <v>15466.14</v>
      </c>
      <c r="N1490" s="10">
        <v>3451.55</v>
      </c>
      <c r="O1490" s="12">
        <v>21.489453352129971</v>
      </c>
      <c r="P1490" s="3">
        <v>27.46</v>
      </c>
    </row>
    <row r="1491" spans="1:16" x14ac:dyDescent="0.35">
      <c r="A1491" t="s">
        <v>33</v>
      </c>
      <c r="B1491" s="5">
        <v>201</v>
      </c>
      <c r="C1491">
        <v>1444</v>
      </c>
      <c r="D1491" s="3">
        <v>245.8</v>
      </c>
      <c r="E1491" s="3">
        <v>123.21</v>
      </c>
      <c r="F1491" s="3">
        <v>14.92</v>
      </c>
      <c r="G1491" s="3">
        <f t="shared" si="23"/>
        <v>8.2580428954423581</v>
      </c>
      <c r="H1491" s="3">
        <v>39.65</v>
      </c>
      <c r="I1491" s="3">
        <v>0.3</v>
      </c>
      <c r="J1491" s="3">
        <v>0.12</v>
      </c>
      <c r="K1491" s="3">
        <v>110.68</v>
      </c>
      <c r="L1491" s="3">
        <v>14.97</v>
      </c>
      <c r="M1491" s="3">
        <v>15359.88</v>
      </c>
      <c r="N1491" s="10">
        <v>3481.57</v>
      </c>
      <c r="O1491" s="12">
        <v>21.577295510062836</v>
      </c>
      <c r="P1491" s="3">
        <v>35.35</v>
      </c>
    </row>
    <row r="1492" spans="1:16" x14ac:dyDescent="0.35">
      <c r="A1492" t="s">
        <v>33</v>
      </c>
      <c r="B1492" s="5">
        <v>202</v>
      </c>
      <c r="C1492">
        <v>1380</v>
      </c>
      <c r="D1492" s="3">
        <v>195.02</v>
      </c>
      <c r="E1492" s="3">
        <v>89.46</v>
      </c>
      <c r="F1492" s="3">
        <v>19.64</v>
      </c>
      <c r="G1492" s="3">
        <f t="shared" si="23"/>
        <v>4.5549898167006102</v>
      </c>
      <c r="H1492" s="3">
        <v>39.020000000000003</v>
      </c>
      <c r="I1492" s="3">
        <v>0.46</v>
      </c>
      <c r="J1492" s="3">
        <v>0.22</v>
      </c>
      <c r="K1492" s="3">
        <v>83.19</v>
      </c>
      <c r="L1492" s="3">
        <v>19.95</v>
      </c>
      <c r="M1492" s="3">
        <v>15443.57</v>
      </c>
      <c r="N1492" s="10">
        <v>3417.87</v>
      </c>
      <c r="O1492" s="12">
        <v>21.517710732998847</v>
      </c>
      <c r="P1492" s="3">
        <v>35.979999999999997</v>
      </c>
    </row>
    <row r="1493" spans="1:16" x14ac:dyDescent="0.35">
      <c r="A1493" t="s">
        <v>33</v>
      </c>
      <c r="B1493" s="5">
        <v>203</v>
      </c>
      <c r="C1493">
        <v>2441</v>
      </c>
      <c r="D1493" s="3">
        <v>266.14</v>
      </c>
      <c r="E1493" s="3">
        <v>124</v>
      </c>
      <c r="F1493" s="3">
        <v>25.06</v>
      </c>
      <c r="G1493" s="3">
        <f t="shared" si="23"/>
        <v>4.9481245011971273</v>
      </c>
      <c r="H1493" s="3">
        <v>73.98</v>
      </c>
      <c r="I1493" s="3">
        <v>0.43</v>
      </c>
      <c r="J1493" s="3">
        <v>0.2</v>
      </c>
      <c r="K1493" s="3">
        <v>115.38</v>
      </c>
      <c r="L1493" s="3">
        <v>24.49</v>
      </c>
      <c r="M1493" s="3">
        <v>15422.17</v>
      </c>
      <c r="N1493" s="10">
        <v>3272.16</v>
      </c>
      <c r="O1493" s="12">
        <v>21.571769377206699</v>
      </c>
      <c r="P1493" s="3">
        <v>1.019999999999996</v>
      </c>
    </row>
    <row r="1494" spans="1:16" x14ac:dyDescent="0.35">
      <c r="A1494" t="s">
        <v>33</v>
      </c>
      <c r="B1494" s="5">
        <v>204</v>
      </c>
      <c r="C1494">
        <v>2107</v>
      </c>
      <c r="D1494" s="3">
        <v>233.66</v>
      </c>
      <c r="E1494" s="3">
        <v>106.25</v>
      </c>
      <c r="F1494" s="3">
        <v>25.25</v>
      </c>
      <c r="G1494" s="3">
        <f t="shared" si="23"/>
        <v>4.2079207920792081</v>
      </c>
      <c r="H1494" s="3">
        <v>22.49</v>
      </c>
      <c r="I1494" s="3">
        <v>0.48</v>
      </c>
      <c r="J1494" s="3">
        <v>0.24</v>
      </c>
      <c r="K1494" s="3">
        <v>100.62</v>
      </c>
      <c r="L1494" s="3">
        <v>22.57</v>
      </c>
      <c r="M1494" s="3">
        <v>15310.34</v>
      </c>
      <c r="N1494" s="10">
        <v>3196.99</v>
      </c>
      <c r="O1494" s="12">
        <v>21.68980170384954</v>
      </c>
      <c r="P1494" s="3">
        <v>52.510000000000005</v>
      </c>
    </row>
    <row r="1495" spans="1:16" x14ac:dyDescent="0.35">
      <c r="A1495" t="s">
        <v>33</v>
      </c>
      <c r="B1495" s="5">
        <v>205</v>
      </c>
      <c r="C1495">
        <v>2302</v>
      </c>
      <c r="D1495" s="3">
        <v>408.96</v>
      </c>
      <c r="E1495" s="3">
        <v>216.72</v>
      </c>
      <c r="F1495" s="3">
        <v>13.52</v>
      </c>
      <c r="G1495" s="3">
        <f t="shared" si="23"/>
        <v>16.029585798816569</v>
      </c>
      <c r="H1495" s="3">
        <v>100.81</v>
      </c>
      <c r="I1495" s="3">
        <v>0.17</v>
      </c>
      <c r="J1495" s="3">
        <v>0.06</v>
      </c>
      <c r="K1495" s="3">
        <v>194.03</v>
      </c>
      <c r="L1495" s="3">
        <v>12.16</v>
      </c>
      <c r="M1495" s="3">
        <v>15195.92</v>
      </c>
      <c r="N1495" s="10">
        <v>3160.98</v>
      </c>
      <c r="O1495" s="12">
        <v>21.800765876866325</v>
      </c>
      <c r="P1495" s="3">
        <v>154.19</v>
      </c>
    </row>
    <row r="1496" spans="1:16" x14ac:dyDescent="0.35">
      <c r="A1496" t="s">
        <v>33</v>
      </c>
      <c r="B1496" s="5">
        <v>206</v>
      </c>
      <c r="C1496">
        <v>943</v>
      </c>
      <c r="D1496" s="3">
        <v>156.46</v>
      </c>
      <c r="E1496" s="3">
        <v>70.86</v>
      </c>
      <c r="F1496" s="3">
        <v>16.940000000000001</v>
      </c>
      <c r="G1496" s="3">
        <f t="shared" si="23"/>
        <v>4.1829988193624557</v>
      </c>
      <c r="H1496" s="3">
        <v>94.93</v>
      </c>
      <c r="I1496" s="3">
        <v>0.48</v>
      </c>
      <c r="J1496" s="3">
        <v>0.24</v>
      </c>
      <c r="K1496" s="3">
        <v>66.099999999999994</v>
      </c>
      <c r="L1496" s="3">
        <v>16.899999999999999</v>
      </c>
      <c r="M1496" s="3">
        <v>15154.93</v>
      </c>
      <c r="N1496" s="10">
        <v>3031.13</v>
      </c>
      <c r="O1496" s="12">
        <v>21.868544536705357</v>
      </c>
      <c r="P1496" s="3">
        <v>160.07</v>
      </c>
    </row>
    <row r="1497" spans="1:16" x14ac:dyDescent="0.35">
      <c r="A1497" t="s">
        <v>33</v>
      </c>
      <c r="B1497" s="5">
        <v>207</v>
      </c>
      <c r="C1497">
        <v>855</v>
      </c>
      <c r="D1497" s="3">
        <v>170.95</v>
      </c>
      <c r="E1497" s="3">
        <v>83.04</v>
      </c>
      <c r="F1497" s="3">
        <v>13.11</v>
      </c>
      <c r="G1497" s="3">
        <f t="shared" si="23"/>
        <v>6.3340961098398179</v>
      </c>
      <c r="H1497" s="3">
        <v>174.99</v>
      </c>
      <c r="I1497" s="3">
        <v>0.37</v>
      </c>
      <c r="J1497" s="3">
        <v>0.16</v>
      </c>
      <c r="K1497" s="3">
        <v>75.239999999999995</v>
      </c>
      <c r="L1497" s="3">
        <v>12.2</v>
      </c>
      <c r="M1497" s="3">
        <v>15198.6</v>
      </c>
      <c r="N1497" s="10">
        <v>2763.23</v>
      </c>
      <c r="O1497" s="12">
        <v>21.893688649065464</v>
      </c>
      <c r="P1497" s="3">
        <v>80.009999999999991</v>
      </c>
    </row>
    <row r="1498" spans="1:16" x14ac:dyDescent="0.35">
      <c r="A1498" t="s">
        <v>33</v>
      </c>
      <c r="B1498" s="5">
        <v>208</v>
      </c>
      <c r="C1498">
        <v>2052</v>
      </c>
      <c r="D1498" s="3">
        <v>269.7</v>
      </c>
      <c r="E1498" s="3">
        <v>131.57</v>
      </c>
      <c r="F1498" s="3">
        <v>19.86</v>
      </c>
      <c r="G1498" s="3">
        <f t="shared" si="23"/>
        <v>6.6248741188318228</v>
      </c>
      <c r="H1498" s="3">
        <v>60.39</v>
      </c>
      <c r="I1498" s="3">
        <v>0.35</v>
      </c>
      <c r="J1498" s="3">
        <v>0.15</v>
      </c>
      <c r="K1498" s="3">
        <v>119.04</v>
      </c>
      <c r="L1498" s="3">
        <v>19.71</v>
      </c>
      <c r="M1498" s="3">
        <v>15003.75</v>
      </c>
      <c r="N1498" s="10">
        <v>2907.8</v>
      </c>
      <c r="O1498" s="12">
        <v>22.033311961937645</v>
      </c>
      <c r="P1498" s="3">
        <v>14.61</v>
      </c>
    </row>
    <row r="1499" spans="1:16" x14ac:dyDescent="0.35">
      <c r="A1499" t="s">
        <v>33</v>
      </c>
      <c r="B1499" s="5">
        <v>209</v>
      </c>
      <c r="C1499">
        <v>1370</v>
      </c>
      <c r="D1499" s="3">
        <v>244.37</v>
      </c>
      <c r="E1499" s="3">
        <v>122.18</v>
      </c>
      <c r="F1499" s="3">
        <v>14.28</v>
      </c>
      <c r="G1499" s="3">
        <f t="shared" si="23"/>
        <v>8.556022408963587</v>
      </c>
      <c r="H1499" s="3">
        <v>59.18</v>
      </c>
      <c r="I1499" s="3">
        <v>0.28999999999999998</v>
      </c>
      <c r="J1499" s="3">
        <v>0.12</v>
      </c>
      <c r="K1499" s="3">
        <v>111.83</v>
      </c>
      <c r="L1499" s="3">
        <v>14.53</v>
      </c>
      <c r="M1499" s="3">
        <v>15014.41</v>
      </c>
      <c r="N1499" s="10">
        <v>2927.08</v>
      </c>
      <c r="O1499" s="12">
        <v>22.019157517032255</v>
      </c>
      <c r="P1499" s="3">
        <v>15.82</v>
      </c>
    </row>
    <row r="1500" spans="1:16" x14ac:dyDescent="0.35">
      <c r="A1500" t="s">
        <v>33</v>
      </c>
      <c r="B1500" s="5">
        <v>210</v>
      </c>
      <c r="C1500">
        <v>2808</v>
      </c>
      <c r="D1500" s="3">
        <v>349.17</v>
      </c>
      <c r="E1500" s="3">
        <v>175.45</v>
      </c>
      <c r="F1500" s="3">
        <v>20.38</v>
      </c>
      <c r="G1500" s="3">
        <f t="shared" si="23"/>
        <v>8.6089303238469093</v>
      </c>
      <c r="H1500" s="3">
        <v>86.27</v>
      </c>
      <c r="I1500" s="3">
        <v>0.28999999999999998</v>
      </c>
      <c r="J1500" s="3">
        <v>0.12</v>
      </c>
      <c r="K1500" s="3">
        <v>159.19999999999999</v>
      </c>
      <c r="L1500" s="3">
        <v>20.13</v>
      </c>
      <c r="M1500" s="3">
        <v>15048.14</v>
      </c>
      <c r="N1500" s="10">
        <v>3210.39</v>
      </c>
      <c r="O1500" s="12">
        <v>21.921095756116781</v>
      </c>
      <c r="P1500" s="3">
        <v>168.73000000000002</v>
      </c>
    </row>
    <row r="1501" spans="1:16" x14ac:dyDescent="0.35">
      <c r="A1501" t="s">
        <v>33</v>
      </c>
      <c r="B1501" s="5">
        <v>211</v>
      </c>
      <c r="C1501">
        <v>1587</v>
      </c>
      <c r="D1501" s="3">
        <v>181.03</v>
      </c>
      <c r="E1501" s="3">
        <v>71.73</v>
      </c>
      <c r="F1501" s="3">
        <v>28.17</v>
      </c>
      <c r="G1501" s="3">
        <f t="shared" si="23"/>
        <v>2.5463258785942493</v>
      </c>
      <c r="H1501" s="3">
        <v>53</v>
      </c>
      <c r="I1501" s="3">
        <v>0.61</v>
      </c>
      <c r="J1501" s="3">
        <v>0.39</v>
      </c>
      <c r="K1501" s="3">
        <v>71.47</v>
      </c>
      <c r="L1501" s="3">
        <v>30.27</v>
      </c>
      <c r="M1501" s="3">
        <v>14914.73</v>
      </c>
      <c r="N1501" s="10">
        <v>3471.57</v>
      </c>
      <c r="O1501" s="12">
        <v>21.977823354529136</v>
      </c>
      <c r="P1501" s="3">
        <v>22</v>
      </c>
    </row>
    <row r="1502" spans="1:16" x14ac:dyDescent="0.35">
      <c r="A1502" t="s">
        <v>33</v>
      </c>
      <c r="B1502" s="5">
        <v>212</v>
      </c>
      <c r="C1502">
        <v>4759</v>
      </c>
      <c r="D1502" s="3">
        <v>497.54</v>
      </c>
      <c r="E1502" s="3">
        <v>256.17</v>
      </c>
      <c r="F1502" s="3">
        <v>23.65</v>
      </c>
      <c r="G1502" s="3">
        <f t="shared" si="23"/>
        <v>10.83171247357294</v>
      </c>
      <c r="H1502" s="3">
        <v>70.27</v>
      </c>
      <c r="I1502" s="3">
        <v>0.24</v>
      </c>
      <c r="J1502" s="3">
        <v>0.09</v>
      </c>
      <c r="K1502" s="3">
        <v>231.2</v>
      </c>
      <c r="L1502" s="3">
        <v>22.24</v>
      </c>
      <c r="M1502" s="3">
        <v>14843.23</v>
      </c>
      <c r="N1502" s="10">
        <v>3931.8</v>
      </c>
      <c r="O1502" s="12">
        <v>21.931478361429253</v>
      </c>
      <c r="P1502" s="3">
        <v>4.730000000000004</v>
      </c>
    </row>
    <row r="1503" spans="1:16" x14ac:dyDescent="0.35">
      <c r="A1503" t="s">
        <v>33</v>
      </c>
      <c r="B1503" s="5">
        <v>213</v>
      </c>
      <c r="C1503">
        <v>540</v>
      </c>
      <c r="D1503" s="3">
        <v>107.14</v>
      </c>
      <c r="E1503" s="3">
        <v>45.22</v>
      </c>
      <c r="F1503" s="3">
        <v>15.2</v>
      </c>
      <c r="G1503" s="3">
        <f t="shared" si="23"/>
        <v>2.9750000000000001</v>
      </c>
      <c r="H1503" s="3">
        <v>176.99</v>
      </c>
      <c r="I1503" s="3">
        <v>0.59</v>
      </c>
      <c r="J1503" s="3">
        <v>0.34</v>
      </c>
      <c r="K1503" s="3">
        <v>42.72</v>
      </c>
      <c r="L1503" s="3">
        <v>13.93</v>
      </c>
      <c r="M1503" s="3">
        <v>14811.35</v>
      </c>
      <c r="N1503" s="10">
        <v>2923.65</v>
      </c>
      <c r="O1503" s="12">
        <v>22.201591450005367</v>
      </c>
      <c r="P1503" s="3">
        <v>78.009999999999991</v>
      </c>
    </row>
    <row r="1504" spans="1:16" x14ac:dyDescent="0.35">
      <c r="A1504" t="s">
        <v>33</v>
      </c>
      <c r="B1504" s="5">
        <v>214</v>
      </c>
      <c r="C1504">
        <v>684</v>
      </c>
      <c r="D1504" s="3">
        <v>242.23</v>
      </c>
      <c r="E1504" s="3">
        <v>129.02000000000001</v>
      </c>
      <c r="F1504" s="3">
        <v>6.75</v>
      </c>
      <c r="G1504" s="3">
        <f t="shared" si="23"/>
        <v>19.114074074074075</v>
      </c>
      <c r="H1504" s="3">
        <v>98.06</v>
      </c>
      <c r="I1504" s="3">
        <v>0.15</v>
      </c>
      <c r="J1504" s="3">
        <v>0.05</v>
      </c>
      <c r="K1504" s="3">
        <v>116.1</v>
      </c>
      <c r="L1504" s="3">
        <v>5.94</v>
      </c>
      <c r="M1504" s="3">
        <v>14706</v>
      </c>
      <c r="N1504" s="10">
        <v>3187</v>
      </c>
      <c r="O1504" s="12">
        <v>22.23270282988668</v>
      </c>
      <c r="P1504" s="3">
        <v>156.94</v>
      </c>
    </row>
    <row r="1505" spans="1:16" x14ac:dyDescent="0.35">
      <c r="A1505" t="s">
        <v>33</v>
      </c>
      <c r="B1505" s="5">
        <v>215</v>
      </c>
      <c r="C1505">
        <v>351</v>
      </c>
      <c r="D1505" s="3">
        <v>89.46</v>
      </c>
      <c r="E1505" s="3">
        <v>38.840000000000003</v>
      </c>
      <c r="F1505" s="3">
        <v>11.51</v>
      </c>
      <c r="G1505" s="3">
        <f t="shared" si="23"/>
        <v>3.3744569939183324</v>
      </c>
      <c r="H1505" s="3">
        <v>162.59</v>
      </c>
      <c r="I1505" s="3">
        <v>0.55000000000000004</v>
      </c>
      <c r="J1505" s="3">
        <v>0.3</v>
      </c>
      <c r="K1505" s="3">
        <v>36.89</v>
      </c>
      <c r="L1505" s="3">
        <v>10.44</v>
      </c>
      <c r="M1505" s="3">
        <v>14737.19</v>
      </c>
      <c r="N1505" s="10">
        <v>3275.99</v>
      </c>
      <c r="O1505" s="12">
        <v>22.183481039751832</v>
      </c>
      <c r="P1505" s="3">
        <v>92.41</v>
      </c>
    </row>
    <row r="1506" spans="1:16" x14ac:dyDescent="0.35">
      <c r="A1506" t="s">
        <v>33</v>
      </c>
      <c r="B1506" s="5">
        <v>216</v>
      </c>
      <c r="C1506">
        <v>818</v>
      </c>
      <c r="D1506" s="3">
        <v>178.35</v>
      </c>
      <c r="E1506" s="3">
        <v>87.58</v>
      </c>
      <c r="F1506" s="3">
        <v>11.89</v>
      </c>
      <c r="G1506" s="3">
        <f t="shared" si="23"/>
        <v>7.3658536585365848</v>
      </c>
      <c r="H1506" s="3">
        <v>29.19</v>
      </c>
      <c r="I1506" s="3">
        <v>0.32</v>
      </c>
      <c r="J1506" s="3">
        <v>0.14000000000000001</v>
      </c>
      <c r="K1506" s="3">
        <v>82.08</v>
      </c>
      <c r="L1506" s="3">
        <v>11.73</v>
      </c>
      <c r="M1506" s="3">
        <v>14772.57</v>
      </c>
      <c r="N1506" s="10">
        <v>3313.08</v>
      </c>
      <c r="O1506" s="12">
        <v>22.142949508162051</v>
      </c>
      <c r="P1506" s="3">
        <v>45.81</v>
      </c>
    </row>
    <row r="1507" spans="1:16" x14ac:dyDescent="0.35">
      <c r="A1507" t="s">
        <v>33</v>
      </c>
      <c r="B1507" s="5">
        <v>217</v>
      </c>
      <c r="C1507">
        <v>490</v>
      </c>
      <c r="D1507" s="3">
        <v>206.01</v>
      </c>
      <c r="E1507" s="3">
        <v>109.78</v>
      </c>
      <c r="F1507" s="3">
        <v>5.68</v>
      </c>
      <c r="G1507" s="3">
        <f t="shared" si="23"/>
        <v>19.327464788732396</v>
      </c>
      <c r="H1507" s="3">
        <v>179.12</v>
      </c>
      <c r="I1507" s="3">
        <v>0.15</v>
      </c>
      <c r="J1507" s="3">
        <v>0.05</v>
      </c>
      <c r="K1507" s="3">
        <v>98.18</v>
      </c>
      <c r="L1507" s="3">
        <v>5</v>
      </c>
      <c r="M1507" s="3">
        <v>14630</v>
      </c>
      <c r="N1507" s="10">
        <v>3421</v>
      </c>
      <c r="O1507" s="12">
        <v>22.244597928260731</v>
      </c>
      <c r="P1507" s="3">
        <v>75.88</v>
      </c>
    </row>
    <row r="1508" spans="1:16" x14ac:dyDescent="0.35">
      <c r="A1508" t="s">
        <v>33</v>
      </c>
      <c r="B1508" s="5">
        <v>218</v>
      </c>
      <c r="C1508">
        <v>627</v>
      </c>
      <c r="D1508" s="3">
        <v>174.42</v>
      </c>
      <c r="E1508" s="3">
        <v>88.95</v>
      </c>
      <c r="F1508" s="3">
        <v>8.9700000000000006</v>
      </c>
      <c r="G1508" s="3">
        <f t="shared" si="23"/>
        <v>9.9163879598662206</v>
      </c>
      <c r="H1508" s="3">
        <v>53.19</v>
      </c>
      <c r="I1508" s="3">
        <v>0.26</v>
      </c>
      <c r="J1508" s="3">
        <v>0.1</v>
      </c>
      <c r="K1508" s="3">
        <v>79.98</v>
      </c>
      <c r="L1508" s="3">
        <v>8.6</v>
      </c>
      <c r="M1508" s="3">
        <v>14736.52</v>
      </c>
      <c r="N1508" s="10">
        <v>3403.21</v>
      </c>
      <c r="O1508" s="12">
        <v>22.153592346590408</v>
      </c>
      <c r="P1508" s="3">
        <v>21.810000000000002</v>
      </c>
    </row>
    <row r="1509" spans="1:16" x14ac:dyDescent="0.35">
      <c r="A1509" t="s">
        <v>33</v>
      </c>
      <c r="B1509" s="5">
        <v>219</v>
      </c>
      <c r="C1509">
        <v>1742</v>
      </c>
      <c r="D1509" s="3">
        <v>223.22</v>
      </c>
      <c r="E1509" s="3">
        <v>104.26</v>
      </c>
      <c r="F1509" s="3">
        <v>21.27</v>
      </c>
      <c r="G1509" s="3">
        <f t="shared" si="23"/>
        <v>4.9017395392571697</v>
      </c>
      <c r="H1509" s="3">
        <v>63.56</v>
      </c>
      <c r="I1509" s="3">
        <v>0.44</v>
      </c>
      <c r="J1509" s="3">
        <v>0.2</v>
      </c>
      <c r="K1509" s="3">
        <v>95.34</v>
      </c>
      <c r="L1509" s="3">
        <v>20.55</v>
      </c>
      <c r="M1509" s="3">
        <v>14554.09</v>
      </c>
      <c r="N1509" s="10">
        <v>3750.82</v>
      </c>
      <c r="O1509" s="12">
        <v>22.233449531980995</v>
      </c>
      <c r="P1509" s="3">
        <v>11.439999999999998</v>
      </c>
    </row>
    <row r="1510" spans="1:16" x14ac:dyDescent="0.35">
      <c r="A1510" t="s">
        <v>33</v>
      </c>
      <c r="B1510" s="5">
        <v>220</v>
      </c>
      <c r="C1510">
        <v>1305</v>
      </c>
      <c r="D1510" s="3">
        <v>199.29</v>
      </c>
      <c r="E1510" s="3">
        <v>94.88</v>
      </c>
      <c r="F1510" s="3">
        <v>17.510000000000002</v>
      </c>
      <c r="G1510" s="3">
        <f t="shared" si="23"/>
        <v>5.4186179326099362</v>
      </c>
      <c r="H1510" s="3">
        <v>59.99</v>
      </c>
      <c r="I1510" s="3">
        <v>0.41</v>
      </c>
      <c r="J1510" s="3">
        <v>0.18</v>
      </c>
      <c r="K1510" s="3">
        <v>86.95</v>
      </c>
      <c r="L1510" s="3">
        <v>15.97</v>
      </c>
      <c r="M1510" s="3">
        <v>14537.29</v>
      </c>
      <c r="N1510" s="10">
        <v>3692.91</v>
      </c>
      <c r="O1510" s="12">
        <v>22.262353017891684</v>
      </c>
      <c r="P1510" s="3">
        <v>15.009999999999998</v>
      </c>
    </row>
    <row r="1511" spans="1:16" x14ac:dyDescent="0.35">
      <c r="A1511" t="s">
        <v>33</v>
      </c>
      <c r="B1511" s="5">
        <v>221</v>
      </c>
      <c r="C1511">
        <v>1947</v>
      </c>
      <c r="D1511" s="3">
        <v>280.02999999999997</v>
      </c>
      <c r="E1511" s="3">
        <v>140.21</v>
      </c>
      <c r="F1511" s="3">
        <v>17.68</v>
      </c>
      <c r="G1511" s="3">
        <f t="shared" si="23"/>
        <v>7.9304298642533944</v>
      </c>
      <c r="H1511" s="3">
        <v>25.71</v>
      </c>
      <c r="I1511" s="3">
        <v>0.31</v>
      </c>
      <c r="J1511" s="3">
        <v>0.13</v>
      </c>
      <c r="K1511" s="3">
        <v>125.54</v>
      </c>
      <c r="L1511" s="3">
        <v>16.079999999999998</v>
      </c>
      <c r="M1511" s="3">
        <v>14447.54</v>
      </c>
      <c r="N1511" s="10">
        <v>3692.2</v>
      </c>
      <c r="O1511" s="12">
        <v>22.342793392365262</v>
      </c>
      <c r="P1511" s="3">
        <v>49.289999999999992</v>
      </c>
    </row>
    <row r="1512" spans="1:16" x14ac:dyDescent="0.35">
      <c r="A1512" t="s">
        <v>33</v>
      </c>
      <c r="B1512" s="5">
        <v>222</v>
      </c>
      <c r="C1512">
        <v>1949</v>
      </c>
      <c r="D1512" s="3">
        <v>246.21</v>
      </c>
      <c r="E1512" s="3">
        <v>115.62</v>
      </c>
      <c r="F1512" s="3">
        <v>21.46</v>
      </c>
      <c r="G1512" s="3">
        <f t="shared" si="23"/>
        <v>5.3876980428704568</v>
      </c>
      <c r="H1512" s="3">
        <v>70.290000000000006</v>
      </c>
      <c r="I1512" s="3">
        <v>0.4</v>
      </c>
      <c r="J1512" s="3">
        <v>0.19</v>
      </c>
      <c r="K1512" s="3">
        <v>108.67</v>
      </c>
      <c r="L1512" s="3">
        <v>21.18</v>
      </c>
      <c r="M1512" s="3">
        <v>14304.16</v>
      </c>
      <c r="N1512" s="10">
        <v>3869.93</v>
      </c>
      <c r="O1512" s="12">
        <v>22.428436481334952</v>
      </c>
      <c r="P1512" s="3">
        <v>4.7099999999999937</v>
      </c>
    </row>
    <row r="1513" spans="1:16" x14ac:dyDescent="0.35">
      <c r="A1513" t="s">
        <v>33</v>
      </c>
      <c r="B1513" s="5">
        <v>223</v>
      </c>
      <c r="C1513">
        <v>1056</v>
      </c>
      <c r="D1513" s="3">
        <v>271.02999999999997</v>
      </c>
      <c r="E1513" s="3">
        <v>142.63</v>
      </c>
      <c r="F1513" s="3">
        <v>9.43</v>
      </c>
      <c r="G1513" s="3">
        <f t="shared" si="23"/>
        <v>15.125132555673384</v>
      </c>
      <c r="H1513" s="3">
        <v>77.45</v>
      </c>
      <c r="I1513" s="3">
        <v>0.18</v>
      </c>
      <c r="J1513" s="3">
        <v>7.0000000000000007E-2</v>
      </c>
      <c r="K1513" s="3">
        <v>129.12</v>
      </c>
      <c r="L1513" s="3">
        <v>8.7799999999999994</v>
      </c>
      <c r="M1513" s="3">
        <v>14286.04</v>
      </c>
      <c r="N1513" s="10">
        <v>3842.71</v>
      </c>
      <c r="O1513" s="12">
        <v>22.451165768723875</v>
      </c>
      <c r="P1513" s="3">
        <v>177.55</v>
      </c>
    </row>
    <row r="1514" spans="1:16" x14ac:dyDescent="0.35">
      <c r="A1514" t="s">
        <v>33</v>
      </c>
      <c r="B1514" s="5">
        <v>224</v>
      </c>
      <c r="C1514">
        <v>596</v>
      </c>
      <c r="D1514" s="3">
        <v>121.93</v>
      </c>
      <c r="E1514" s="3">
        <v>54.67</v>
      </c>
      <c r="F1514" s="3">
        <v>13.88</v>
      </c>
      <c r="G1514" s="3">
        <f t="shared" si="23"/>
        <v>3.9387608069164264</v>
      </c>
      <c r="H1514" s="3">
        <v>131.04</v>
      </c>
      <c r="I1514" s="3">
        <v>0.5</v>
      </c>
      <c r="J1514" s="3">
        <v>0.25</v>
      </c>
      <c r="K1514" s="3">
        <v>51.88</v>
      </c>
      <c r="L1514" s="3">
        <v>12.59</v>
      </c>
      <c r="M1514" s="3">
        <v>14291.87</v>
      </c>
      <c r="N1514" s="10">
        <v>3977.08</v>
      </c>
      <c r="O1514" s="12">
        <v>22.413750155151945</v>
      </c>
      <c r="P1514" s="3">
        <v>123.96000000000001</v>
      </c>
    </row>
    <row r="1515" spans="1:16" x14ac:dyDescent="0.35">
      <c r="A1515" t="s">
        <v>33</v>
      </c>
      <c r="B1515" s="5">
        <v>225</v>
      </c>
      <c r="C1515">
        <v>695</v>
      </c>
      <c r="D1515" s="3">
        <v>124.19</v>
      </c>
      <c r="E1515" s="3">
        <v>52.63</v>
      </c>
      <c r="F1515" s="3">
        <v>16.809999999999999</v>
      </c>
      <c r="G1515" s="3">
        <f t="shared" si="23"/>
        <v>3.1308744794765024</v>
      </c>
      <c r="H1515" s="3">
        <v>142.01</v>
      </c>
      <c r="I1515" s="3">
        <v>0.56999999999999995</v>
      </c>
      <c r="J1515" s="3">
        <v>0.32</v>
      </c>
      <c r="K1515" s="3">
        <v>52.8</v>
      </c>
      <c r="L1515" s="3">
        <v>15.4</v>
      </c>
      <c r="M1515" s="3">
        <v>14146.99</v>
      </c>
      <c r="N1515" s="10">
        <v>3832.66</v>
      </c>
      <c r="O1515" s="12">
        <v>22.577937173861642</v>
      </c>
      <c r="P1515" s="3">
        <v>112.99000000000001</v>
      </c>
    </row>
    <row r="1516" spans="1:16" x14ac:dyDescent="0.35">
      <c r="A1516" t="s">
        <v>33</v>
      </c>
      <c r="B1516" s="5">
        <v>226</v>
      </c>
      <c r="C1516">
        <v>7816</v>
      </c>
      <c r="D1516" s="3">
        <v>725.83</v>
      </c>
      <c r="E1516" s="3">
        <v>382.39</v>
      </c>
      <c r="F1516" s="3">
        <v>26.02</v>
      </c>
      <c r="G1516" s="3">
        <f t="shared" si="23"/>
        <v>14.696003074558032</v>
      </c>
      <c r="H1516" s="3">
        <v>45.47</v>
      </c>
      <c r="I1516" s="3">
        <v>0.19</v>
      </c>
      <c r="J1516" s="3">
        <v>7.0000000000000007E-2</v>
      </c>
      <c r="K1516" s="3">
        <v>342.81</v>
      </c>
      <c r="L1516" s="3">
        <v>24.76</v>
      </c>
      <c r="M1516" s="3">
        <v>14342.3</v>
      </c>
      <c r="N1516" s="10">
        <v>3572.41</v>
      </c>
      <c r="O1516" s="12">
        <v>22.465624843635169</v>
      </c>
      <c r="P1516" s="3">
        <v>29.53</v>
      </c>
    </row>
    <row r="1517" spans="1:16" x14ac:dyDescent="0.35">
      <c r="A1517" t="s">
        <v>33</v>
      </c>
      <c r="B1517" s="5">
        <v>227</v>
      </c>
      <c r="C1517">
        <v>2088</v>
      </c>
      <c r="D1517" s="3">
        <v>294.87</v>
      </c>
      <c r="E1517" s="3">
        <v>148.46</v>
      </c>
      <c r="F1517" s="3">
        <v>17.91</v>
      </c>
      <c r="G1517" s="3">
        <f t="shared" si="23"/>
        <v>8.2892238972640993</v>
      </c>
      <c r="H1517" s="3">
        <v>52.34</v>
      </c>
      <c r="I1517" s="3">
        <v>0.3</v>
      </c>
      <c r="J1517" s="3">
        <v>0.12</v>
      </c>
      <c r="K1517" s="3">
        <v>134.11000000000001</v>
      </c>
      <c r="L1517" s="3">
        <v>16.82</v>
      </c>
      <c r="M1517" s="3">
        <v>14334.72</v>
      </c>
      <c r="N1517" s="10">
        <v>3515.75</v>
      </c>
      <c r="O1517" s="12">
        <v>22.485982625911817</v>
      </c>
      <c r="P1517" s="3">
        <v>22.659999999999997</v>
      </c>
    </row>
    <row r="1518" spans="1:16" x14ac:dyDescent="0.35">
      <c r="A1518" t="s">
        <v>33</v>
      </c>
      <c r="B1518" s="5">
        <v>228</v>
      </c>
      <c r="C1518">
        <v>2362</v>
      </c>
      <c r="D1518" s="3">
        <v>285.73</v>
      </c>
      <c r="E1518" s="3">
        <v>139.02000000000001</v>
      </c>
      <c r="F1518" s="3">
        <v>21.63</v>
      </c>
      <c r="G1518" s="3">
        <f t="shared" si="23"/>
        <v>6.4271844660194182</v>
      </c>
      <c r="H1518" s="3">
        <v>53.65</v>
      </c>
      <c r="I1518" s="3">
        <v>0.36</v>
      </c>
      <c r="J1518" s="3">
        <v>0.16</v>
      </c>
      <c r="K1518" s="3">
        <v>126.59</v>
      </c>
      <c r="L1518" s="3">
        <v>21.16</v>
      </c>
      <c r="M1518" s="3">
        <v>14419.46</v>
      </c>
      <c r="N1518" s="10">
        <v>3397</v>
      </c>
      <c r="O1518" s="12">
        <v>22.438651336176811</v>
      </c>
      <c r="P1518" s="3">
        <v>21.35</v>
      </c>
    </row>
    <row r="1519" spans="1:16" x14ac:dyDescent="0.35">
      <c r="A1519" t="s">
        <v>33</v>
      </c>
      <c r="B1519" s="5">
        <v>229</v>
      </c>
      <c r="C1519">
        <v>1238</v>
      </c>
      <c r="D1519" s="3">
        <v>260.73</v>
      </c>
      <c r="E1519" s="3">
        <v>134.82</v>
      </c>
      <c r="F1519" s="3">
        <v>11.69</v>
      </c>
      <c r="G1519" s="3">
        <f t="shared" si="23"/>
        <v>11.532934131736527</v>
      </c>
      <c r="H1519" s="3">
        <v>19.920000000000002</v>
      </c>
      <c r="I1519" s="3">
        <v>0.23</v>
      </c>
      <c r="J1519" s="3">
        <v>0.09</v>
      </c>
      <c r="K1519" s="3">
        <v>122.26</v>
      </c>
      <c r="L1519" s="3">
        <v>10.84</v>
      </c>
      <c r="M1519" s="3">
        <v>14428.17</v>
      </c>
      <c r="N1519" s="10">
        <v>3346.69</v>
      </c>
      <c r="O1519" s="12">
        <v>22.442917977113957</v>
      </c>
      <c r="P1519" s="3">
        <v>55.08</v>
      </c>
    </row>
    <row r="1520" spans="1:16" x14ac:dyDescent="0.35">
      <c r="A1520" t="s">
        <v>33</v>
      </c>
      <c r="B1520" s="5">
        <v>230</v>
      </c>
      <c r="C1520">
        <v>509</v>
      </c>
      <c r="D1520" s="3">
        <v>127.63</v>
      </c>
      <c r="E1520" s="3">
        <v>60.97</v>
      </c>
      <c r="F1520" s="3">
        <v>10.63</v>
      </c>
      <c r="G1520" s="3">
        <f t="shared" si="23"/>
        <v>5.7356538099717778</v>
      </c>
      <c r="H1520" s="3">
        <v>61.89</v>
      </c>
      <c r="I1520" s="3">
        <v>0.39</v>
      </c>
      <c r="J1520" s="3">
        <v>0.17</v>
      </c>
      <c r="K1520" s="3">
        <v>55.61</v>
      </c>
      <c r="L1520" s="3">
        <v>9.41</v>
      </c>
      <c r="M1520" s="3">
        <v>14476.28</v>
      </c>
      <c r="N1520" s="10">
        <v>3244.39</v>
      </c>
      <c r="O1520" s="12">
        <v>22.424405474161393</v>
      </c>
      <c r="P1520" s="3">
        <v>13.11</v>
      </c>
    </row>
    <row r="1521" spans="1:16" x14ac:dyDescent="0.35">
      <c r="A1521" t="s">
        <v>33</v>
      </c>
      <c r="B1521" s="5">
        <v>231</v>
      </c>
      <c r="C1521">
        <v>756</v>
      </c>
      <c r="D1521" s="3">
        <v>185.52</v>
      </c>
      <c r="E1521" s="3">
        <v>93.76</v>
      </c>
      <c r="F1521" s="3">
        <v>10.27</v>
      </c>
      <c r="G1521" s="3">
        <f t="shared" si="23"/>
        <v>9.1295034079844211</v>
      </c>
      <c r="H1521" s="3">
        <v>58.29</v>
      </c>
      <c r="I1521" s="3">
        <v>0.28000000000000003</v>
      </c>
      <c r="J1521" s="3">
        <v>0.11</v>
      </c>
      <c r="K1521" s="3">
        <v>86.76</v>
      </c>
      <c r="L1521" s="3">
        <v>9.81</v>
      </c>
      <c r="M1521" s="3">
        <v>14513.48</v>
      </c>
      <c r="N1521" s="10">
        <v>3169.12</v>
      </c>
      <c r="O1521" s="12">
        <v>22.40917294526038</v>
      </c>
      <c r="P1521" s="3">
        <v>16.71</v>
      </c>
    </row>
    <row r="1522" spans="1:16" x14ac:dyDescent="0.35">
      <c r="A1522" t="s">
        <v>33</v>
      </c>
      <c r="B1522" s="5">
        <v>232</v>
      </c>
      <c r="C1522">
        <v>938</v>
      </c>
      <c r="D1522" s="3">
        <v>200.55</v>
      </c>
      <c r="E1522" s="3">
        <v>100.34</v>
      </c>
      <c r="F1522" s="3">
        <v>11.9</v>
      </c>
      <c r="G1522" s="3">
        <f t="shared" si="23"/>
        <v>8.4319327731092439</v>
      </c>
      <c r="H1522" s="3">
        <v>131.69999999999999</v>
      </c>
      <c r="I1522" s="3">
        <v>0.28999999999999998</v>
      </c>
      <c r="J1522" s="3">
        <v>0.12</v>
      </c>
      <c r="K1522" s="3">
        <v>92.1</v>
      </c>
      <c r="L1522" s="3">
        <v>11.03</v>
      </c>
      <c r="M1522" s="3">
        <v>14490.77</v>
      </c>
      <c r="N1522" s="10">
        <v>3049.13</v>
      </c>
      <c r="O1522" s="12">
        <v>22.458239494090822</v>
      </c>
      <c r="P1522" s="3">
        <v>123.30000000000001</v>
      </c>
    </row>
    <row r="1523" spans="1:16" x14ac:dyDescent="0.35">
      <c r="A1523" t="s">
        <v>33</v>
      </c>
      <c r="B1523" s="5">
        <v>233</v>
      </c>
      <c r="C1523">
        <v>1027</v>
      </c>
      <c r="D1523" s="3">
        <v>242.11</v>
      </c>
      <c r="E1523" s="3">
        <v>124.97</v>
      </c>
      <c r="F1523" s="3">
        <v>10.46</v>
      </c>
      <c r="G1523" s="3">
        <f t="shared" si="23"/>
        <v>11.947418738049713</v>
      </c>
      <c r="H1523" s="3">
        <v>109.59</v>
      </c>
      <c r="I1523" s="3">
        <v>0.22</v>
      </c>
      <c r="J1523" s="3">
        <v>0.08</v>
      </c>
      <c r="K1523" s="3">
        <v>114.98</v>
      </c>
      <c r="L1523" s="3">
        <v>9.2899999999999991</v>
      </c>
      <c r="M1523" s="3">
        <v>14441.77</v>
      </c>
      <c r="N1523" s="10">
        <v>3049.83</v>
      </c>
      <c r="O1523" s="12">
        <v>22.501896153495075</v>
      </c>
      <c r="P1523" s="3">
        <v>145.41</v>
      </c>
    </row>
    <row r="1524" spans="1:16" x14ac:dyDescent="0.35">
      <c r="A1524" t="s">
        <v>33</v>
      </c>
      <c r="B1524" s="5">
        <v>234</v>
      </c>
      <c r="C1524">
        <v>1884</v>
      </c>
      <c r="D1524" s="3">
        <v>343.46</v>
      </c>
      <c r="E1524" s="3">
        <v>179.04</v>
      </c>
      <c r="F1524" s="3">
        <v>13.4</v>
      </c>
      <c r="G1524" s="3">
        <f t="shared" si="23"/>
        <v>13.361194029850745</v>
      </c>
      <c r="H1524" s="3">
        <v>36.76</v>
      </c>
      <c r="I1524" s="3">
        <v>0.2</v>
      </c>
      <c r="J1524" s="3">
        <v>7.0000000000000007E-2</v>
      </c>
      <c r="K1524" s="3">
        <v>162</v>
      </c>
      <c r="L1524" s="3">
        <v>13.18</v>
      </c>
      <c r="M1524" s="3">
        <v>14269.44</v>
      </c>
      <c r="N1524" s="10">
        <v>2968.19</v>
      </c>
      <c r="O1524" s="12">
        <v>22.67558873172338</v>
      </c>
      <c r="P1524" s="3">
        <v>38.24</v>
      </c>
    </row>
    <row r="1525" spans="1:16" x14ac:dyDescent="0.35">
      <c r="A1525" t="s">
        <v>33</v>
      </c>
      <c r="B1525" s="5">
        <v>235</v>
      </c>
      <c r="C1525">
        <v>404</v>
      </c>
      <c r="D1525" s="3">
        <v>87.4</v>
      </c>
      <c r="E1525" s="3">
        <v>33.56</v>
      </c>
      <c r="F1525" s="3">
        <v>15.33</v>
      </c>
      <c r="G1525" s="3">
        <f t="shared" si="23"/>
        <v>2.1891715590345728</v>
      </c>
      <c r="H1525" s="3">
        <v>115.38</v>
      </c>
      <c r="I1525" s="3">
        <v>0.66</v>
      </c>
      <c r="J1525" s="3">
        <v>0.46</v>
      </c>
      <c r="K1525" s="3">
        <v>35.229999999999997</v>
      </c>
      <c r="L1525" s="3">
        <v>15.52</v>
      </c>
      <c r="M1525" s="3">
        <v>14268.9</v>
      </c>
      <c r="N1525" s="10">
        <v>2936.72</v>
      </c>
      <c r="O1525" s="12">
        <v>22.683613394034086</v>
      </c>
      <c r="P1525" s="3">
        <v>139.62</v>
      </c>
    </row>
    <row r="1526" spans="1:16" x14ac:dyDescent="0.35">
      <c r="A1526" t="s">
        <v>33</v>
      </c>
      <c r="B1526" s="5">
        <v>236</v>
      </c>
      <c r="C1526">
        <v>752</v>
      </c>
      <c r="D1526" s="3">
        <v>194.08</v>
      </c>
      <c r="E1526" s="3">
        <v>98.02</v>
      </c>
      <c r="F1526" s="3">
        <v>9.77</v>
      </c>
      <c r="G1526" s="3">
        <f t="shared" si="23"/>
        <v>10.032753326509724</v>
      </c>
      <c r="H1526" s="3">
        <v>90.3</v>
      </c>
      <c r="I1526" s="3">
        <v>0.25</v>
      </c>
      <c r="J1526" s="3">
        <v>0.1</v>
      </c>
      <c r="K1526" s="3">
        <v>89.45</v>
      </c>
      <c r="L1526" s="3">
        <v>9.98</v>
      </c>
      <c r="M1526" s="3">
        <v>14167.78</v>
      </c>
      <c r="N1526" s="10">
        <v>2890.48</v>
      </c>
      <c r="O1526" s="12">
        <v>22.78513396088584</v>
      </c>
      <c r="P1526" s="3">
        <v>164.7</v>
      </c>
    </row>
    <row r="1527" spans="1:16" x14ac:dyDescent="0.35">
      <c r="A1527" t="s">
        <v>33</v>
      </c>
      <c r="B1527" s="5">
        <v>237</v>
      </c>
      <c r="C1527">
        <v>1705</v>
      </c>
      <c r="D1527" s="3">
        <v>285.64999999999998</v>
      </c>
      <c r="E1527" s="3">
        <v>145.96</v>
      </c>
      <c r="F1527" s="3">
        <v>14.87</v>
      </c>
      <c r="G1527" s="3">
        <f t="shared" si="23"/>
        <v>9.8157363819771355</v>
      </c>
      <c r="H1527" s="3">
        <v>114.84</v>
      </c>
      <c r="I1527" s="3">
        <v>0.26</v>
      </c>
      <c r="J1527" s="3">
        <v>0.1</v>
      </c>
      <c r="K1527" s="3">
        <v>131.24</v>
      </c>
      <c r="L1527" s="3">
        <v>13.34</v>
      </c>
      <c r="M1527" s="3">
        <v>14014.35</v>
      </c>
      <c r="N1527" s="10">
        <v>2920.52</v>
      </c>
      <c r="O1527" s="12">
        <v>22.915159030712367</v>
      </c>
      <c r="P1527" s="3">
        <v>140.16</v>
      </c>
    </row>
    <row r="1528" spans="1:16" x14ac:dyDescent="0.35">
      <c r="A1528" t="s">
        <v>33</v>
      </c>
      <c r="B1528" s="5">
        <v>238</v>
      </c>
      <c r="C1528">
        <v>745</v>
      </c>
      <c r="D1528" s="3">
        <v>163.19</v>
      </c>
      <c r="E1528" s="3">
        <v>79.489999999999995</v>
      </c>
      <c r="F1528" s="3">
        <v>11.93</v>
      </c>
      <c r="G1528" s="3">
        <f t="shared" si="23"/>
        <v>6.663034367141659</v>
      </c>
      <c r="H1528" s="3">
        <v>67.59</v>
      </c>
      <c r="I1528" s="3">
        <v>0.35</v>
      </c>
      <c r="J1528" s="3">
        <v>0.15</v>
      </c>
      <c r="K1528" s="3">
        <v>74.459999999999994</v>
      </c>
      <c r="L1528" s="3">
        <v>11</v>
      </c>
      <c r="M1528" s="3">
        <v>14038.08</v>
      </c>
      <c r="N1528" s="10">
        <v>3055.39</v>
      </c>
      <c r="O1528" s="12">
        <v>22.86161426731347</v>
      </c>
      <c r="P1528" s="3">
        <v>7.4099999999999966</v>
      </c>
    </row>
    <row r="1529" spans="1:16" x14ac:dyDescent="0.35">
      <c r="A1529" t="s">
        <v>33</v>
      </c>
      <c r="B1529" s="5">
        <v>239</v>
      </c>
      <c r="C1529">
        <v>2544</v>
      </c>
      <c r="D1529" s="3">
        <v>488.66</v>
      </c>
      <c r="E1529" s="3">
        <v>262.42</v>
      </c>
      <c r="F1529" s="3">
        <v>12.34</v>
      </c>
      <c r="G1529" s="3">
        <f t="shared" si="23"/>
        <v>21.26580226904376</v>
      </c>
      <c r="H1529" s="3">
        <v>18.28</v>
      </c>
      <c r="I1529" s="3">
        <v>0.13</v>
      </c>
      <c r="J1529" s="3">
        <v>0.05</v>
      </c>
      <c r="K1529" s="3">
        <v>234.96</v>
      </c>
      <c r="L1529" s="3">
        <v>11.39</v>
      </c>
      <c r="M1529" s="3">
        <v>13884.8</v>
      </c>
      <c r="N1529" s="10">
        <v>3117.31</v>
      </c>
      <c r="O1529" s="12">
        <v>22.983865225999423</v>
      </c>
      <c r="P1529" s="3">
        <v>56.72</v>
      </c>
    </row>
    <row r="1530" spans="1:16" x14ac:dyDescent="0.35">
      <c r="A1530" t="s">
        <v>33</v>
      </c>
      <c r="B1530" s="5">
        <v>240</v>
      </c>
      <c r="C1530">
        <v>1778</v>
      </c>
      <c r="D1530" s="3">
        <v>275.42</v>
      </c>
      <c r="E1530" s="3">
        <v>138.72</v>
      </c>
      <c r="F1530" s="3">
        <v>16.32</v>
      </c>
      <c r="G1530" s="3">
        <f t="shared" si="23"/>
        <v>8.5</v>
      </c>
      <c r="H1530" s="3">
        <v>12.14</v>
      </c>
      <c r="I1530" s="3">
        <v>0.28999999999999998</v>
      </c>
      <c r="J1530" s="3">
        <v>0.12</v>
      </c>
      <c r="K1530" s="3">
        <v>124.58</v>
      </c>
      <c r="L1530" s="3">
        <v>15.5</v>
      </c>
      <c r="M1530" s="3">
        <v>13947.71</v>
      </c>
      <c r="N1530" s="10">
        <v>3141.83</v>
      </c>
      <c r="O1530" s="12">
        <v>22.921723895705213</v>
      </c>
      <c r="P1530" s="3">
        <v>62.86</v>
      </c>
    </row>
    <row r="1531" spans="1:16" x14ac:dyDescent="0.35">
      <c r="A1531" t="s">
        <v>33</v>
      </c>
      <c r="B1531" s="5">
        <v>241</v>
      </c>
      <c r="C1531">
        <v>1701</v>
      </c>
      <c r="D1531" s="3">
        <v>194.82</v>
      </c>
      <c r="E1531" s="3">
        <v>83.54</v>
      </c>
      <c r="F1531" s="3">
        <v>25.93</v>
      </c>
      <c r="G1531" s="3">
        <f t="shared" si="23"/>
        <v>3.2217508677207869</v>
      </c>
      <c r="H1531" s="3">
        <v>172.15</v>
      </c>
      <c r="I1531" s="3">
        <v>0.56000000000000005</v>
      </c>
      <c r="J1531" s="3">
        <v>0.31</v>
      </c>
      <c r="K1531" s="3">
        <v>78.92</v>
      </c>
      <c r="L1531" s="3">
        <v>24.98</v>
      </c>
      <c r="M1531" s="3">
        <v>13757.39</v>
      </c>
      <c r="N1531" s="10">
        <v>3056.55</v>
      </c>
      <c r="O1531" s="12">
        <v>23.112378609988244</v>
      </c>
      <c r="P1531" s="3">
        <v>82.85</v>
      </c>
    </row>
    <row r="1532" spans="1:16" x14ac:dyDescent="0.35">
      <c r="A1532" t="s">
        <v>33</v>
      </c>
      <c r="B1532" s="5">
        <v>242</v>
      </c>
      <c r="C1532">
        <v>4654</v>
      </c>
      <c r="D1532" s="3">
        <v>481.7</v>
      </c>
      <c r="E1532" s="3">
        <v>245.81</v>
      </c>
      <c r="F1532" s="3">
        <v>24.11</v>
      </c>
      <c r="G1532" s="3">
        <f t="shared" si="23"/>
        <v>10.19535462463708</v>
      </c>
      <c r="H1532" s="3">
        <v>71.010000000000005</v>
      </c>
      <c r="I1532" s="3">
        <v>0.25</v>
      </c>
      <c r="J1532" s="3">
        <v>0.1</v>
      </c>
      <c r="K1532" s="3">
        <v>222.17</v>
      </c>
      <c r="L1532" s="3">
        <v>24.35</v>
      </c>
      <c r="M1532" s="3">
        <v>13609.51</v>
      </c>
      <c r="N1532" s="10">
        <v>3009.74</v>
      </c>
      <c r="O1532" s="12">
        <v>23.255856786555725</v>
      </c>
      <c r="P1532" s="3">
        <v>3.9899999999999949</v>
      </c>
    </row>
    <row r="1533" spans="1:16" x14ac:dyDescent="0.35">
      <c r="A1533" t="s">
        <v>33</v>
      </c>
      <c r="B1533" s="5">
        <v>243</v>
      </c>
      <c r="C1533">
        <v>707</v>
      </c>
      <c r="D1533" s="3">
        <v>172.49</v>
      </c>
      <c r="E1533" s="3">
        <v>86.8</v>
      </c>
      <c r="F1533" s="3">
        <v>10.37</v>
      </c>
      <c r="G1533" s="3">
        <f t="shared" si="23"/>
        <v>8.3702989392478298</v>
      </c>
      <c r="H1533" s="3">
        <v>71.59</v>
      </c>
      <c r="I1533" s="3">
        <v>0.3</v>
      </c>
      <c r="J1533" s="3">
        <v>0.12</v>
      </c>
      <c r="K1533" s="3">
        <v>79.06</v>
      </c>
      <c r="L1533" s="3">
        <v>9.17</v>
      </c>
      <c r="M1533" s="3">
        <v>13579.36</v>
      </c>
      <c r="N1533" s="10">
        <v>3003.03</v>
      </c>
      <c r="O1533" s="12">
        <v>23.284430249014285</v>
      </c>
      <c r="P1533" s="3">
        <v>3.4099999999999966</v>
      </c>
    </row>
    <row r="1534" spans="1:16" x14ac:dyDescent="0.35">
      <c r="A1534" t="s">
        <v>33</v>
      </c>
      <c r="B1534" s="5">
        <v>244</v>
      </c>
      <c r="C1534">
        <v>1053</v>
      </c>
      <c r="D1534" s="3">
        <v>231.77</v>
      </c>
      <c r="E1534" s="3">
        <v>118.97</v>
      </c>
      <c r="F1534" s="3">
        <v>11.27</v>
      </c>
      <c r="G1534" s="3">
        <f t="shared" si="23"/>
        <v>10.556344276841171</v>
      </c>
      <c r="H1534" s="3">
        <v>71.959999999999994</v>
      </c>
      <c r="I1534" s="3">
        <v>0.25</v>
      </c>
      <c r="J1534" s="3">
        <v>0.09</v>
      </c>
      <c r="K1534" s="3">
        <v>107.71</v>
      </c>
      <c r="L1534" s="3">
        <v>10.74</v>
      </c>
      <c r="M1534" s="3">
        <v>13530.84</v>
      </c>
      <c r="N1534" s="10">
        <v>3037.25</v>
      </c>
      <c r="O1534" s="12">
        <v>23.319624631762565</v>
      </c>
      <c r="P1534" s="3">
        <v>3.0400000000000063</v>
      </c>
    </row>
    <row r="1535" spans="1:16" x14ac:dyDescent="0.35">
      <c r="A1535" t="s">
        <v>33</v>
      </c>
      <c r="B1535" s="5">
        <v>245</v>
      </c>
      <c r="C1535">
        <v>1583</v>
      </c>
      <c r="D1535" s="3">
        <v>266.07</v>
      </c>
      <c r="E1535" s="3">
        <v>133.59</v>
      </c>
      <c r="F1535" s="3">
        <v>15.09</v>
      </c>
      <c r="G1535" s="3">
        <f t="shared" si="23"/>
        <v>8.8528827037773361</v>
      </c>
      <c r="H1535" s="3">
        <v>77.819999999999993</v>
      </c>
      <c r="I1535" s="3">
        <v>0.28000000000000003</v>
      </c>
      <c r="J1535" s="3">
        <v>0.11</v>
      </c>
      <c r="K1535" s="3">
        <v>123.98</v>
      </c>
      <c r="L1535" s="3">
        <v>14.2</v>
      </c>
      <c r="M1535" s="3">
        <v>13818.4</v>
      </c>
      <c r="N1535" s="10">
        <v>2750.66</v>
      </c>
      <c r="O1535" s="12">
        <v>23.131118446140572</v>
      </c>
      <c r="P1535" s="3">
        <v>177.18</v>
      </c>
    </row>
    <row r="1536" spans="1:16" x14ac:dyDescent="0.35">
      <c r="A1536" t="s">
        <v>33</v>
      </c>
      <c r="B1536" s="5">
        <v>246</v>
      </c>
      <c r="C1536">
        <v>2094</v>
      </c>
      <c r="D1536" s="3">
        <v>317.75</v>
      </c>
      <c r="E1536" s="3">
        <v>163.09</v>
      </c>
      <c r="F1536" s="3">
        <v>16.350000000000001</v>
      </c>
      <c r="G1536" s="3">
        <f t="shared" si="23"/>
        <v>9.9749235474006106</v>
      </c>
      <c r="H1536" s="3">
        <v>49.66</v>
      </c>
      <c r="I1536" s="3">
        <v>0.26</v>
      </c>
      <c r="J1536" s="3">
        <v>0.1</v>
      </c>
      <c r="K1536" s="3">
        <v>145.91</v>
      </c>
      <c r="L1536" s="3">
        <v>14.86</v>
      </c>
      <c r="M1536" s="3">
        <v>13560</v>
      </c>
      <c r="N1536" s="10">
        <v>2887.3</v>
      </c>
      <c r="O1536" s="12">
        <v>23.329479741687127</v>
      </c>
      <c r="P1536" s="3">
        <v>25.340000000000003</v>
      </c>
    </row>
    <row r="1537" spans="1:16" x14ac:dyDescent="0.35">
      <c r="A1537" t="s">
        <v>33</v>
      </c>
      <c r="B1537" s="5">
        <v>247</v>
      </c>
      <c r="C1537">
        <v>2796</v>
      </c>
      <c r="D1537" s="3">
        <v>364.62</v>
      </c>
      <c r="E1537" s="3">
        <v>185.61</v>
      </c>
      <c r="F1537" s="3">
        <v>19.18</v>
      </c>
      <c r="G1537" s="3">
        <f t="shared" si="23"/>
        <v>9.6772679874869656</v>
      </c>
      <c r="H1537" s="3">
        <v>48.69</v>
      </c>
      <c r="I1537" s="3">
        <v>0.26</v>
      </c>
      <c r="J1537" s="3">
        <v>0.1</v>
      </c>
      <c r="K1537" s="3">
        <v>167.84</v>
      </c>
      <c r="L1537" s="3">
        <v>18.510000000000002</v>
      </c>
      <c r="M1537" s="3">
        <v>13531.29</v>
      </c>
      <c r="N1537" s="10">
        <v>2883.37</v>
      </c>
      <c r="O1537" s="12">
        <v>23.356099083650111</v>
      </c>
      <c r="P1537" s="3">
        <v>26.310000000000002</v>
      </c>
    </row>
    <row r="1538" spans="1:16" x14ac:dyDescent="0.35">
      <c r="A1538" t="s">
        <v>33</v>
      </c>
      <c r="B1538" s="5">
        <v>248</v>
      </c>
      <c r="C1538">
        <v>2122</v>
      </c>
      <c r="D1538" s="3">
        <v>242.21</v>
      </c>
      <c r="E1538" s="3">
        <v>112.5</v>
      </c>
      <c r="F1538" s="3">
        <v>24.02</v>
      </c>
      <c r="G1538" s="3">
        <f t="shared" si="23"/>
        <v>4.6835970024979181</v>
      </c>
      <c r="H1538" s="3">
        <v>62.72</v>
      </c>
      <c r="I1538" s="3">
        <v>0.45</v>
      </c>
      <c r="J1538" s="3">
        <v>0.21</v>
      </c>
      <c r="K1538" s="3">
        <v>103.85</v>
      </c>
      <c r="L1538" s="3">
        <v>21.5</v>
      </c>
      <c r="M1538" s="3">
        <v>13423.94</v>
      </c>
      <c r="N1538" s="10">
        <v>3156.91</v>
      </c>
      <c r="O1538" s="12">
        <v>23.38655720944158</v>
      </c>
      <c r="P1538" s="3">
        <v>12.280000000000001</v>
      </c>
    </row>
    <row r="1539" spans="1:16" x14ac:dyDescent="0.35">
      <c r="A1539" t="s">
        <v>33</v>
      </c>
      <c r="B1539" s="5">
        <v>249</v>
      </c>
      <c r="C1539">
        <v>2828</v>
      </c>
      <c r="D1539" s="3">
        <v>323.95</v>
      </c>
      <c r="E1539" s="3">
        <v>160.01</v>
      </c>
      <c r="F1539" s="3">
        <v>22.5</v>
      </c>
      <c r="G1539" s="3">
        <f t="shared" si="23"/>
        <v>7.1115555555555554</v>
      </c>
      <c r="H1539" s="3">
        <v>152.07</v>
      </c>
      <c r="I1539" s="3">
        <v>0.34</v>
      </c>
      <c r="J1539" s="3">
        <v>0.14000000000000001</v>
      </c>
      <c r="K1539" s="3">
        <v>143.62</v>
      </c>
      <c r="L1539" s="3">
        <v>21.04</v>
      </c>
      <c r="M1539" s="3">
        <v>13311.08</v>
      </c>
      <c r="N1539" s="10">
        <v>2940.66</v>
      </c>
      <c r="O1539" s="12">
        <v>23.539320179125287</v>
      </c>
      <c r="P1539" s="3">
        <v>102.93</v>
      </c>
    </row>
    <row r="1540" spans="1:16" x14ac:dyDescent="0.35">
      <c r="A1540" t="s">
        <v>33</v>
      </c>
      <c r="B1540" s="5">
        <v>250</v>
      </c>
      <c r="C1540">
        <v>1547</v>
      </c>
      <c r="D1540" s="3">
        <v>182.07</v>
      </c>
      <c r="E1540" s="3">
        <v>76.61</v>
      </c>
      <c r="F1540" s="3">
        <v>25.71</v>
      </c>
      <c r="G1540" s="3">
        <f t="shared" si="23"/>
        <v>2.9797744068455851</v>
      </c>
      <c r="H1540" s="3">
        <v>165.78</v>
      </c>
      <c r="I1540" s="3">
        <v>0.59</v>
      </c>
      <c r="J1540" s="3">
        <v>0.34</v>
      </c>
      <c r="K1540" s="3">
        <v>75.06</v>
      </c>
      <c r="L1540" s="3">
        <v>24.48</v>
      </c>
      <c r="M1540" s="3">
        <v>13250.63</v>
      </c>
      <c r="N1540" s="10">
        <v>2981.83</v>
      </c>
      <c r="O1540" s="12">
        <v>23.583518916266311</v>
      </c>
      <c r="P1540" s="3">
        <v>89.22</v>
      </c>
    </row>
    <row r="1541" spans="1:16" x14ac:dyDescent="0.35">
      <c r="A1541" t="s">
        <v>33</v>
      </c>
      <c r="B1541" s="5">
        <v>251</v>
      </c>
      <c r="C1541">
        <v>1661</v>
      </c>
      <c r="D1541" s="3">
        <v>185.96</v>
      </c>
      <c r="E1541" s="3">
        <v>77.09</v>
      </c>
      <c r="F1541" s="3">
        <v>27.43</v>
      </c>
      <c r="G1541" s="3">
        <f t="shared" si="23"/>
        <v>2.8104265402843605</v>
      </c>
      <c r="H1541" s="3">
        <v>42.48</v>
      </c>
      <c r="I1541" s="3">
        <v>0.6</v>
      </c>
      <c r="J1541" s="3">
        <v>0.36</v>
      </c>
      <c r="K1541" s="3">
        <v>76.489999999999995</v>
      </c>
      <c r="L1541" s="3">
        <v>25.99</v>
      </c>
      <c r="M1541" s="3">
        <v>13229.43</v>
      </c>
      <c r="N1541" s="10">
        <v>3132.29</v>
      </c>
      <c r="O1541" s="12">
        <v>23.566422355147047</v>
      </c>
      <c r="P1541" s="3">
        <v>32.520000000000003</v>
      </c>
    </row>
    <row r="1542" spans="1:16" x14ac:dyDescent="0.35">
      <c r="A1542" t="s">
        <v>33</v>
      </c>
      <c r="B1542" s="5">
        <v>252</v>
      </c>
      <c r="C1542">
        <v>2095</v>
      </c>
      <c r="D1542" s="3">
        <v>361.69</v>
      </c>
      <c r="E1542" s="3">
        <v>189</v>
      </c>
      <c r="F1542" s="3">
        <v>14.11</v>
      </c>
      <c r="G1542" s="3">
        <f t="shared" ref="G1542:G1605" si="24">E1542/F1542</f>
        <v>13.39475549255847</v>
      </c>
      <c r="H1542" s="3">
        <v>51.63</v>
      </c>
      <c r="I1542" s="3">
        <v>0.2</v>
      </c>
      <c r="J1542" s="3">
        <v>7.0000000000000007E-2</v>
      </c>
      <c r="K1542" s="3">
        <v>169.62</v>
      </c>
      <c r="L1542" s="3">
        <v>14.03</v>
      </c>
      <c r="M1542" s="3">
        <v>13005.13</v>
      </c>
      <c r="N1542" s="10">
        <v>2982.97</v>
      </c>
      <c r="O1542" s="12">
        <v>23.802814968713115</v>
      </c>
      <c r="P1542" s="3">
        <v>23.369999999999997</v>
      </c>
    </row>
    <row r="1543" spans="1:16" x14ac:dyDescent="0.35">
      <c r="A1543" t="s">
        <v>33</v>
      </c>
      <c r="B1543" s="5">
        <v>253</v>
      </c>
      <c r="C1543">
        <v>1370</v>
      </c>
      <c r="D1543" s="3">
        <v>293.41000000000003</v>
      </c>
      <c r="E1543" s="3">
        <v>147.79</v>
      </c>
      <c r="F1543" s="3">
        <v>11.8</v>
      </c>
      <c r="G1543" s="3">
        <f t="shared" si="24"/>
        <v>12.52457627118644</v>
      </c>
      <c r="H1543" s="3">
        <v>50.04</v>
      </c>
      <c r="I1543" s="3">
        <v>0.2</v>
      </c>
      <c r="J1543" s="3">
        <v>0.08</v>
      </c>
      <c r="K1543" s="3">
        <v>138.06</v>
      </c>
      <c r="L1543" s="3">
        <v>13.43</v>
      </c>
      <c r="M1543" s="3">
        <v>13040.22</v>
      </c>
      <c r="N1543" s="10">
        <v>2959.77</v>
      </c>
      <c r="O1543" s="12">
        <v>23.776991139640785</v>
      </c>
      <c r="P1543" s="3">
        <v>24.96</v>
      </c>
    </row>
    <row r="1544" spans="1:16" x14ac:dyDescent="0.35">
      <c r="A1544" t="s">
        <v>33</v>
      </c>
      <c r="B1544" s="5">
        <v>254</v>
      </c>
      <c r="C1544">
        <v>803</v>
      </c>
      <c r="D1544" s="3">
        <v>245.89</v>
      </c>
      <c r="E1544" s="3">
        <v>129.03</v>
      </c>
      <c r="F1544" s="3">
        <v>7.92</v>
      </c>
      <c r="G1544" s="3">
        <f t="shared" si="24"/>
        <v>16.291666666666668</v>
      </c>
      <c r="H1544" s="3">
        <v>47.81</v>
      </c>
      <c r="I1544" s="3">
        <v>0.17</v>
      </c>
      <c r="J1544" s="3">
        <v>0.06</v>
      </c>
      <c r="K1544" s="3">
        <v>118.07</v>
      </c>
      <c r="L1544" s="3">
        <v>7.73</v>
      </c>
      <c r="M1544" s="3">
        <v>13063.19</v>
      </c>
      <c r="N1544" s="10">
        <v>2949.19</v>
      </c>
      <c r="O1544" s="12">
        <v>23.758982796369796</v>
      </c>
      <c r="P1544" s="3">
        <v>27.189999999999998</v>
      </c>
    </row>
    <row r="1545" spans="1:16" x14ac:dyDescent="0.35">
      <c r="A1545" t="s">
        <v>33</v>
      </c>
      <c r="B1545" s="5">
        <v>255</v>
      </c>
      <c r="C1545">
        <v>2723</v>
      </c>
      <c r="D1545" s="3">
        <v>334.42</v>
      </c>
      <c r="E1545" s="3">
        <v>167.16</v>
      </c>
      <c r="F1545" s="3">
        <v>20.74</v>
      </c>
      <c r="G1545" s="3">
        <f t="shared" si="24"/>
        <v>8.0597878495660567</v>
      </c>
      <c r="H1545" s="3">
        <v>170.66</v>
      </c>
      <c r="I1545" s="3">
        <v>0.31</v>
      </c>
      <c r="J1545" s="3">
        <v>0.12</v>
      </c>
      <c r="K1545" s="3">
        <v>153.16</v>
      </c>
      <c r="L1545" s="3">
        <v>19.850000000000001</v>
      </c>
      <c r="M1545" s="3">
        <v>12784.33</v>
      </c>
      <c r="N1545" s="10">
        <v>2851.59</v>
      </c>
      <c r="O1545" s="12">
        <v>24.031777995185514</v>
      </c>
      <c r="P1545" s="3">
        <v>84.34</v>
      </c>
    </row>
    <row r="1546" spans="1:16" x14ac:dyDescent="0.35">
      <c r="A1546" t="s">
        <v>33</v>
      </c>
      <c r="B1546" s="5">
        <v>256</v>
      </c>
      <c r="C1546">
        <v>2391</v>
      </c>
      <c r="D1546" s="3">
        <v>279.62</v>
      </c>
      <c r="E1546" s="3">
        <v>134.58000000000001</v>
      </c>
      <c r="F1546" s="3">
        <v>22.62</v>
      </c>
      <c r="G1546" s="3">
        <f t="shared" si="24"/>
        <v>5.9496021220159152</v>
      </c>
      <c r="H1546" s="3">
        <v>170.17</v>
      </c>
      <c r="I1546" s="3">
        <v>0.38</v>
      </c>
      <c r="J1546" s="3">
        <v>0.17</v>
      </c>
      <c r="K1546" s="3">
        <v>125.02</v>
      </c>
      <c r="L1546" s="3">
        <v>20.89</v>
      </c>
      <c r="M1546" s="3">
        <v>12752.38</v>
      </c>
      <c r="N1546" s="10">
        <v>2869.31</v>
      </c>
      <c r="O1546" s="12">
        <v>24.056106751362112</v>
      </c>
      <c r="P1546" s="3">
        <v>84.830000000000013</v>
      </c>
    </row>
    <row r="1547" spans="1:16" x14ac:dyDescent="0.35">
      <c r="A1547" t="s">
        <v>33</v>
      </c>
      <c r="B1547" s="5">
        <v>257</v>
      </c>
      <c r="C1547">
        <v>1308</v>
      </c>
      <c r="D1547" s="3">
        <v>242.59</v>
      </c>
      <c r="E1547" s="3">
        <v>123.12</v>
      </c>
      <c r="F1547" s="3">
        <v>13.53</v>
      </c>
      <c r="G1547" s="3">
        <f t="shared" si="24"/>
        <v>9.0997782705099794</v>
      </c>
      <c r="H1547" s="3">
        <v>175.72</v>
      </c>
      <c r="I1547" s="3">
        <v>0.28000000000000003</v>
      </c>
      <c r="J1547" s="3">
        <v>0.11</v>
      </c>
      <c r="K1547" s="3">
        <v>110.82</v>
      </c>
      <c r="L1547" s="3">
        <v>11.97</v>
      </c>
      <c r="M1547" s="3">
        <v>12637.5</v>
      </c>
      <c r="N1547" s="10">
        <v>2995</v>
      </c>
      <c r="O1547" s="12">
        <v>24.128731374644662</v>
      </c>
      <c r="P1547" s="3">
        <v>79.28</v>
      </c>
    </row>
    <row r="1548" spans="1:16" x14ac:dyDescent="0.35">
      <c r="A1548" t="s">
        <v>33</v>
      </c>
      <c r="B1548" s="5">
        <v>258</v>
      </c>
      <c r="C1548">
        <v>2321</v>
      </c>
      <c r="D1548" s="3">
        <v>370.46</v>
      </c>
      <c r="E1548" s="3">
        <v>193.3</v>
      </c>
      <c r="F1548" s="3">
        <v>15.29</v>
      </c>
      <c r="G1548" s="3">
        <f t="shared" si="24"/>
        <v>12.642249836494443</v>
      </c>
      <c r="H1548" s="3">
        <v>128.38</v>
      </c>
      <c r="I1548" s="3">
        <v>0.21</v>
      </c>
      <c r="J1548" s="3">
        <v>0.08</v>
      </c>
      <c r="K1548" s="3">
        <v>173.67</v>
      </c>
      <c r="L1548" s="3">
        <v>13.75</v>
      </c>
      <c r="M1548" s="3">
        <v>12721.93</v>
      </c>
      <c r="N1548" s="10">
        <v>3092.36</v>
      </c>
      <c r="O1548" s="12">
        <v>24.029887171177272</v>
      </c>
      <c r="P1548" s="3">
        <v>126.62</v>
      </c>
    </row>
    <row r="1549" spans="1:16" x14ac:dyDescent="0.35">
      <c r="A1549" t="s">
        <v>33</v>
      </c>
      <c r="B1549" s="5">
        <v>259</v>
      </c>
      <c r="C1549">
        <v>2683</v>
      </c>
      <c r="D1549" s="3">
        <v>299.48</v>
      </c>
      <c r="E1549" s="3">
        <v>144.66</v>
      </c>
      <c r="F1549" s="3">
        <v>23.61</v>
      </c>
      <c r="G1549" s="3">
        <f t="shared" si="24"/>
        <v>6.1270648030495556</v>
      </c>
      <c r="H1549" s="3">
        <v>115.27</v>
      </c>
      <c r="I1549" s="3">
        <v>0.38</v>
      </c>
      <c r="J1549" s="3">
        <v>0.16</v>
      </c>
      <c r="K1549" s="3">
        <v>130.91999999999999</v>
      </c>
      <c r="L1549" s="3">
        <v>23.26</v>
      </c>
      <c r="M1549" s="3">
        <v>12859.41</v>
      </c>
      <c r="N1549" s="10">
        <v>3254.04</v>
      </c>
      <c r="O1549" s="12">
        <v>23.868182221352832</v>
      </c>
      <c r="P1549" s="3">
        <v>139.73000000000002</v>
      </c>
    </row>
    <row r="1550" spans="1:16" x14ac:dyDescent="0.35">
      <c r="A1550" t="s">
        <v>33</v>
      </c>
      <c r="B1550" s="5">
        <v>260</v>
      </c>
      <c r="C1550">
        <v>3727</v>
      </c>
      <c r="D1550" s="3">
        <v>419.43</v>
      </c>
      <c r="E1550" s="3">
        <v>214.34</v>
      </c>
      <c r="F1550" s="3">
        <v>22.14</v>
      </c>
      <c r="G1550" s="3">
        <f t="shared" si="24"/>
        <v>9.6811201445347788</v>
      </c>
      <c r="H1550" s="3">
        <v>127.41</v>
      </c>
      <c r="I1550" s="3">
        <v>0.27</v>
      </c>
      <c r="J1550" s="3">
        <v>0.1</v>
      </c>
      <c r="K1550" s="3">
        <v>191.23</v>
      </c>
      <c r="L1550" s="3">
        <v>20</v>
      </c>
      <c r="M1550" s="3">
        <v>12825.36</v>
      </c>
      <c r="N1550" s="10">
        <v>3500</v>
      </c>
      <c r="O1550" s="12">
        <v>23.839692075104431</v>
      </c>
      <c r="P1550" s="3">
        <v>127.59</v>
      </c>
    </row>
    <row r="1551" spans="1:16" x14ac:dyDescent="0.35">
      <c r="A1551" t="s">
        <v>33</v>
      </c>
      <c r="B1551" s="5">
        <v>261</v>
      </c>
      <c r="C1551">
        <v>1234</v>
      </c>
      <c r="D1551" s="3">
        <v>192.47</v>
      </c>
      <c r="E1551" s="3">
        <v>90.45</v>
      </c>
      <c r="F1551" s="3">
        <v>17.37</v>
      </c>
      <c r="G1551" s="3">
        <f t="shared" si="24"/>
        <v>5.2072538860103625</v>
      </c>
      <c r="H1551" s="3">
        <v>159.41</v>
      </c>
      <c r="I1551" s="3">
        <v>0.42</v>
      </c>
      <c r="J1551" s="3">
        <v>0.19</v>
      </c>
      <c r="K1551" s="3">
        <v>85.51</v>
      </c>
      <c r="L1551" s="3">
        <v>16.59</v>
      </c>
      <c r="M1551" s="3">
        <v>13195.45</v>
      </c>
      <c r="N1551" s="10">
        <v>3418.09</v>
      </c>
      <c r="O1551" s="12">
        <v>23.528322055597972</v>
      </c>
      <c r="P1551" s="3">
        <v>95.59</v>
      </c>
    </row>
    <row r="1552" spans="1:16" x14ac:dyDescent="0.35">
      <c r="A1552" t="s">
        <v>33</v>
      </c>
      <c r="B1552" s="5">
        <v>262</v>
      </c>
      <c r="C1552">
        <v>701</v>
      </c>
      <c r="D1552" s="3">
        <v>113.78</v>
      </c>
      <c r="E1552" s="3">
        <v>42.58</v>
      </c>
      <c r="F1552" s="3">
        <v>20.96</v>
      </c>
      <c r="G1552" s="3">
        <f t="shared" si="24"/>
        <v>2.0314885496183206</v>
      </c>
      <c r="H1552" s="3">
        <v>159.51</v>
      </c>
      <c r="I1552" s="3">
        <v>0.68</v>
      </c>
      <c r="J1552" s="3">
        <v>0.49</v>
      </c>
      <c r="K1552" s="3">
        <v>45.01</v>
      </c>
      <c r="L1552" s="3">
        <v>19.16</v>
      </c>
      <c r="M1552" s="3">
        <v>13260.66</v>
      </c>
      <c r="N1552" s="10">
        <v>3445.91</v>
      </c>
      <c r="O1552" s="12">
        <v>23.463332825072925</v>
      </c>
      <c r="P1552" s="3">
        <v>95.490000000000009</v>
      </c>
    </row>
    <row r="1553" spans="1:16" x14ac:dyDescent="0.35">
      <c r="A1553" t="s">
        <v>33</v>
      </c>
      <c r="B1553" s="5">
        <v>263</v>
      </c>
      <c r="C1553">
        <v>2797</v>
      </c>
      <c r="D1553" s="3">
        <v>385.61</v>
      </c>
      <c r="E1553" s="3">
        <v>197.49</v>
      </c>
      <c r="F1553" s="3">
        <v>18.03</v>
      </c>
      <c r="G1553" s="3">
        <f t="shared" si="24"/>
        <v>10.953410981697171</v>
      </c>
      <c r="H1553" s="3">
        <v>37.270000000000003</v>
      </c>
      <c r="I1553" s="3">
        <v>0.24</v>
      </c>
      <c r="J1553" s="3">
        <v>0.09</v>
      </c>
      <c r="K1553" s="3">
        <v>181.02</v>
      </c>
      <c r="L1553" s="3">
        <v>17.37</v>
      </c>
      <c r="M1553" s="3">
        <v>13223.88</v>
      </c>
      <c r="N1553" s="10">
        <v>3533.02</v>
      </c>
      <c r="O1553" s="12">
        <v>23.475352292547029</v>
      </c>
      <c r="P1553" s="3">
        <v>37.729999999999997</v>
      </c>
    </row>
    <row r="1554" spans="1:16" x14ac:dyDescent="0.35">
      <c r="A1554" t="s">
        <v>33</v>
      </c>
      <c r="B1554" s="5">
        <v>264</v>
      </c>
      <c r="C1554">
        <v>836</v>
      </c>
      <c r="D1554" s="3">
        <v>151.44</v>
      </c>
      <c r="E1554" s="3">
        <v>69.819999999999993</v>
      </c>
      <c r="F1554" s="3">
        <v>15.24</v>
      </c>
      <c r="G1554" s="3">
        <f t="shared" si="24"/>
        <v>4.5813648293963247</v>
      </c>
      <c r="H1554" s="3">
        <v>46.61</v>
      </c>
      <c r="I1554" s="3">
        <v>0.46</v>
      </c>
      <c r="J1554" s="3">
        <v>0.22</v>
      </c>
      <c r="K1554" s="3">
        <v>64.66</v>
      </c>
      <c r="L1554" s="3">
        <v>14.79</v>
      </c>
      <c r="M1554" s="3">
        <v>13596.62</v>
      </c>
      <c r="N1554" s="10">
        <v>3506.33</v>
      </c>
      <c r="O1554" s="12">
        <v>23.148378855345907</v>
      </c>
      <c r="P1554" s="3">
        <v>28.39</v>
      </c>
    </row>
    <row r="1555" spans="1:16" x14ac:dyDescent="0.35">
      <c r="A1555" t="s">
        <v>33</v>
      </c>
      <c r="B1555" s="5">
        <v>265</v>
      </c>
      <c r="C1555">
        <v>1112</v>
      </c>
      <c r="D1555" s="3">
        <v>214.32</v>
      </c>
      <c r="E1555" s="3">
        <v>106.97</v>
      </c>
      <c r="F1555" s="3">
        <v>13.24</v>
      </c>
      <c r="G1555" s="3">
        <f t="shared" si="24"/>
        <v>8.0793051359516621</v>
      </c>
      <c r="H1555" s="3">
        <v>36.68</v>
      </c>
      <c r="I1555" s="3">
        <v>0.3</v>
      </c>
      <c r="J1555" s="3">
        <v>0.12</v>
      </c>
      <c r="K1555" s="3">
        <v>96.75</v>
      </c>
      <c r="L1555" s="3">
        <v>12.2</v>
      </c>
      <c r="M1555" s="3">
        <v>12802</v>
      </c>
      <c r="N1555" s="10">
        <v>3672.92</v>
      </c>
      <c r="O1555" s="12">
        <v>23.819144888088676</v>
      </c>
      <c r="P1555" s="3">
        <v>38.32</v>
      </c>
    </row>
    <row r="1556" spans="1:16" x14ac:dyDescent="0.35">
      <c r="A1556" t="s">
        <v>33</v>
      </c>
      <c r="B1556" s="5">
        <v>266</v>
      </c>
      <c r="C1556">
        <v>1986</v>
      </c>
      <c r="D1556" s="3">
        <v>267.37</v>
      </c>
      <c r="E1556" s="3">
        <v>129.6</v>
      </c>
      <c r="F1556" s="3">
        <v>19.510000000000002</v>
      </c>
      <c r="G1556" s="3">
        <f t="shared" si="24"/>
        <v>6.64274730907227</v>
      </c>
      <c r="H1556" s="3">
        <v>39.880000000000003</v>
      </c>
      <c r="I1556" s="3">
        <v>0.35</v>
      </c>
      <c r="J1556" s="3">
        <v>0.15</v>
      </c>
      <c r="K1556" s="3">
        <v>118.34</v>
      </c>
      <c r="L1556" s="3">
        <v>20.04</v>
      </c>
      <c r="M1556" s="3">
        <v>12594.5</v>
      </c>
      <c r="N1556" s="10">
        <v>3445.4</v>
      </c>
      <c r="O1556" s="12">
        <v>24.059252404844894</v>
      </c>
      <c r="P1556" s="3">
        <v>35.119999999999997</v>
      </c>
    </row>
    <row r="1557" spans="1:16" x14ac:dyDescent="0.35">
      <c r="A1557" t="s">
        <v>33</v>
      </c>
      <c r="B1557" s="5">
        <v>267</v>
      </c>
      <c r="C1557">
        <v>1728</v>
      </c>
      <c r="D1557" s="3">
        <v>312.33999999999997</v>
      </c>
      <c r="E1557" s="3">
        <v>162.4</v>
      </c>
      <c r="F1557" s="3">
        <v>13.55</v>
      </c>
      <c r="G1557" s="3">
        <f t="shared" si="24"/>
        <v>11.985239852398523</v>
      </c>
      <c r="H1557" s="3">
        <v>92.82</v>
      </c>
      <c r="I1557" s="3">
        <v>0.22</v>
      </c>
      <c r="J1557" s="3">
        <v>0.08</v>
      </c>
      <c r="K1557" s="3">
        <v>145.25</v>
      </c>
      <c r="L1557" s="3">
        <v>11.99</v>
      </c>
      <c r="M1557" s="3">
        <v>12468.5</v>
      </c>
      <c r="N1557" s="10">
        <v>3535</v>
      </c>
      <c r="O1557" s="12">
        <v>24.15047135639233</v>
      </c>
      <c r="P1557" s="3">
        <v>162.18</v>
      </c>
    </row>
    <row r="1558" spans="1:16" x14ac:dyDescent="0.35">
      <c r="A1558" t="s">
        <v>33</v>
      </c>
      <c r="B1558" s="5">
        <v>268</v>
      </c>
      <c r="C1558">
        <v>2329</v>
      </c>
      <c r="D1558" s="3">
        <v>361.22</v>
      </c>
      <c r="E1558" s="3">
        <v>186.5</v>
      </c>
      <c r="F1558" s="3">
        <v>15.9</v>
      </c>
      <c r="G1558" s="3">
        <f t="shared" si="24"/>
        <v>11.729559748427672</v>
      </c>
      <c r="H1558" s="3">
        <v>91.8</v>
      </c>
      <c r="I1558" s="3">
        <v>0.22</v>
      </c>
      <c r="J1558" s="3">
        <v>0.09</v>
      </c>
      <c r="K1558" s="3">
        <v>168.08</v>
      </c>
      <c r="L1558" s="3">
        <v>15.99</v>
      </c>
      <c r="M1558" s="3">
        <v>12501.39</v>
      </c>
      <c r="N1558" s="10">
        <v>3251.34</v>
      </c>
      <c r="O1558" s="12">
        <v>24.189033680380426</v>
      </c>
      <c r="P1558" s="3">
        <v>163.19999999999999</v>
      </c>
    </row>
    <row r="1559" spans="1:16" x14ac:dyDescent="0.35">
      <c r="A1559" t="s">
        <v>33</v>
      </c>
      <c r="B1559" s="5">
        <v>269</v>
      </c>
      <c r="C1559">
        <v>4927</v>
      </c>
      <c r="D1559" s="3">
        <v>597.48</v>
      </c>
      <c r="E1559" s="3">
        <v>314.95999999999998</v>
      </c>
      <c r="F1559" s="3">
        <v>19.920000000000002</v>
      </c>
      <c r="G1559" s="3">
        <f t="shared" si="24"/>
        <v>15.811244979919676</v>
      </c>
      <c r="H1559" s="3">
        <v>91.94</v>
      </c>
      <c r="I1559" s="3">
        <v>0.17</v>
      </c>
      <c r="J1559" s="3">
        <v>0.06</v>
      </c>
      <c r="K1559" s="3">
        <v>282.26</v>
      </c>
      <c r="L1559" s="3">
        <v>19.98</v>
      </c>
      <c r="M1559" s="3">
        <v>12486.51</v>
      </c>
      <c r="N1559" s="10">
        <v>3213.95</v>
      </c>
      <c r="O1559" s="12">
        <v>24.211302402965199</v>
      </c>
      <c r="P1559" s="3">
        <v>163.06</v>
      </c>
    </row>
    <row r="1560" spans="1:16" x14ac:dyDescent="0.35">
      <c r="A1560" t="s">
        <v>33</v>
      </c>
      <c r="B1560" s="5">
        <v>270</v>
      </c>
      <c r="C1560">
        <v>612</v>
      </c>
      <c r="D1560" s="3">
        <v>139.31</v>
      </c>
      <c r="E1560" s="3">
        <v>66.27</v>
      </c>
      <c r="F1560" s="3">
        <v>11.76</v>
      </c>
      <c r="G1560" s="3">
        <f t="shared" si="24"/>
        <v>5.6352040816326525</v>
      </c>
      <c r="H1560" s="3">
        <v>145.65</v>
      </c>
      <c r="I1560" s="3">
        <v>0.4</v>
      </c>
      <c r="J1560" s="3">
        <v>0.18</v>
      </c>
      <c r="K1560" s="3">
        <v>61.74</v>
      </c>
      <c r="L1560" s="3">
        <v>11.37</v>
      </c>
      <c r="M1560" s="3">
        <v>12728.01</v>
      </c>
      <c r="N1560" s="10">
        <v>3286.28</v>
      </c>
      <c r="O1560" s="12">
        <v>23.977976969093842</v>
      </c>
      <c r="P1560" s="3">
        <v>109.35</v>
      </c>
    </row>
    <row r="1561" spans="1:16" x14ac:dyDescent="0.35">
      <c r="A1561" t="s">
        <v>33</v>
      </c>
      <c r="B1561" s="5">
        <v>271</v>
      </c>
      <c r="C1561">
        <v>1229</v>
      </c>
      <c r="D1561" s="3">
        <v>229.01</v>
      </c>
      <c r="E1561" s="3">
        <v>115.38</v>
      </c>
      <c r="F1561" s="3">
        <v>13.56</v>
      </c>
      <c r="G1561" s="3">
        <f t="shared" si="24"/>
        <v>8.5088495575221241</v>
      </c>
      <c r="H1561" s="3">
        <v>80.36</v>
      </c>
      <c r="I1561" s="3">
        <v>0.28999999999999998</v>
      </c>
      <c r="J1561" s="3">
        <v>0.12</v>
      </c>
      <c r="K1561" s="3">
        <v>104.12</v>
      </c>
      <c r="L1561" s="3">
        <v>12.17</v>
      </c>
      <c r="M1561" s="3">
        <v>12419.48</v>
      </c>
      <c r="N1561" s="10">
        <v>3086.75</v>
      </c>
      <c r="O1561" s="12">
        <v>24.301735542477427</v>
      </c>
      <c r="P1561" s="3">
        <v>174.64</v>
      </c>
    </row>
    <row r="1562" spans="1:16" x14ac:dyDescent="0.35">
      <c r="A1562" t="s">
        <v>33</v>
      </c>
      <c r="B1562" s="5">
        <v>272</v>
      </c>
      <c r="C1562">
        <v>564</v>
      </c>
      <c r="D1562" s="3">
        <v>133.49</v>
      </c>
      <c r="E1562" s="3">
        <v>63.14</v>
      </c>
      <c r="F1562" s="3">
        <v>11.37</v>
      </c>
      <c r="G1562" s="3">
        <f t="shared" si="24"/>
        <v>5.5532102022867198</v>
      </c>
      <c r="H1562" s="3">
        <v>58.18</v>
      </c>
      <c r="I1562" s="3">
        <v>0.4</v>
      </c>
      <c r="J1562" s="3">
        <v>0.18</v>
      </c>
      <c r="K1562" s="3">
        <v>58.31</v>
      </c>
      <c r="L1562" s="3">
        <v>10.98</v>
      </c>
      <c r="M1562" s="3">
        <v>12347.67</v>
      </c>
      <c r="N1562" s="10">
        <v>3122.72</v>
      </c>
      <c r="O1562" s="12">
        <v>24.357340554082487</v>
      </c>
      <c r="P1562" s="3">
        <v>16.82</v>
      </c>
    </row>
    <row r="1563" spans="1:16" x14ac:dyDescent="0.35">
      <c r="A1563" t="s">
        <v>33</v>
      </c>
      <c r="B1563" s="5">
        <v>273</v>
      </c>
      <c r="C1563">
        <v>1176</v>
      </c>
      <c r="D1563" s="3">
        <v>240.66</v>
      </c>
      <c r="E1563" s="3">
        <v>122.4</v>
      </c>
      <c r="F1563" s="3">
        <v>12.23</v>
      </c>
      <c r="G1563" s="3">
        <f t="shared" si="24"/>
        <v>10.008176614881439</v>
      </c>
      <c r="H1563" s="3">
        <v>108.05</v>
      </c>
      <c r="I1563" s="3">
        <v>0.26</v>
      </c>
      <c r="J1563" s="3">
        <v>0.1</v>
      </c>
      <c r="K1563" s="3">
        <v>111</v>
      </c>
      <c r="L1563" s="3">
        <v>12.32</v>
      </c>
      <c r="M1563" s="3">
        <v>12151.83</v>
      </c>
      <c r="N1563" s="10">
        <v>3050.96</v>
      </c>
      <c r="O1563" s="12">
        <v>24.54969219157973</v>
      </c>
      <c r="P1563" s="3">
        <v>146.94999999999999</v>
      </c>
    </row>
    <row r="1564" spans="1:16" x14ac:dyDescent="0.35">
      <c r="A1564" t="s">
        <v>33</v>
      </c>
      <c r="B1564" s="5">
        <v>274</v>
      </c>
      <c r="C1564">
        <v>585</v>
      </c>
      <c r="D1564" s="3">
        <v>147.69</v>
      </c>
      <c r="E1564" s="3">
        <v>71.760000000000005</v>
      </c>
      <c r="F1564" s="3">
        <v>10.38</v>
      </c>
      <c r="G1564" s="3">
        <f t="shared" si="24"/>
        <v>6.9132947976878611</v>
      </c>
      <c r="H1564" s="3">
        <v>76.3</v>
      </c>
      <c r="I1564" s="3">
        <v>0.34</v>
      </c>
      <c r="J1564" s="3">
        <v>0.14000000000000001</v>
      </c>
      <c r="K1564" s="3">
        <v>67.19</v>
      </c>
      <c r="L1564" s="3">
        <v>10.39</v>
      </c>
      <c r="M1564" s="3">
        <v>12129.46</v>
      </c>
      <c r="N1564" s="10">
        <v>2897.19</v>
      </c>
      <c r="O1564" s="12">
        <v>24.60654993722741</v>
      </c>
      <c r="P1564" s="3">
        <v>178.7</v>
      </c>
    </row>
    <row r="1565" spans="1:16" x14ac:dyDescent="0.35">
      <c r="A1565" t="s">
        <v>33</v>
      </c>
      <c r="B1565" s="5">
        <v>275</v>
      </c>
      <c r="C1565">
        <v>4810</v>
      </c>
      <c r="D1565" s="3">
        <v>448.08</v>
      </c>
      <c r="E1565" s="3">
        <v>224.22</v>
      </c>
      <c r="F1565" s="3">
        <v>27.31</v>
      </c>
      <c r="G1565" s="3">
        <f t="shared" si="24"/>
        <v>8.210179421457342</v>
      </c>
      <c r="H1565" s="3">
        <v>53.01</v>
      </c>
      <c r="I1565" s="3">
        <v>0.3</v>
      </c>
      <c r="J1565" s="3">
        <v>0.12</v>
      </c>
      <c r="K1565" s="3">
        <v>203.21</v>
      </c>
      <c r="L1565" s="3">
        <v>26.77</v>
      </c>
      <c r="M1565" s="3">
        <v>11979.19</v>
      </c>
      <c r="N1565" s="10">
        <v>2883.71</v>
      </c>
      <c r="O1565" s="12">
        <v>24.744178228564852</v>
      </c>
      <c r="P1565" s="3">
        <v>21.990000000000002</v>
      </c>
    </row>
    <row r="1566" spans="1:16" x14ac:dyDescent="0.35">
      <c r="A1566" t="s">
        <v>33</v>
      </c>
      <c r="B1566" s="5">
        <v>276</v>
      </c>
      <c r="C1566">
        <v>2472</v>
      </c>
      <c r="D1566" s="3">
        <v>268.63</v>
      </c>
      <c r="E1566" s="3">
        <v>121.89</v>
      </c>
      <c r="F1566" s="3">
        <v>25.82</v>
      </c>
      <c r="G1566" s="3">
        <f t="shared" si="24"/>
        <v>4.7207591014717272</v>
      </c>
      <c r="H1566" s="3">
        <v>78.41</v>
      </c>
      <c r="I1566" s="3">
        <v>0.43</v>
      </c>
      <c r="J1566" s="3">
        <v>0.21</v>
      </c>
      <c r="K1566" s="3">
        <v>119.04</v>
      </c>
      <c r="L1566" s="3">
        <v>28.23</v>
      </c>
      <c r="M1566" s="3">
        <v>12000.96</v>
      </c>
      <c r="N1566" s="10">
        <v>3122.12</v>
      </c>
      <c r="O1566" s="12">
        <v>24.667573363952627</v>
      </c>
      <c r="P1566" s="3">
        <v>176.59</v>
      </c>
    </row>
    <row r="1567" spans="1:16" x14ac:dyDescent="0.35">
      <c r="A1567" t="s">
        <v>33</v>
      </c>
      <c r="B1567" s="5">
        <v>277</v>
      </c>
      <c r="C1567">
        <v>1456</v>
      </c>
      <c r="D1567" s="3">
        <v>193.58</v>
      </c>
      <c r="E1567" s="3">
        <v>88.05</v>
      </c>
      <c r="F1567" s="3">
        <v>21.05</v>
      </c>
      <c r="G1567" s="3">
        <f t="shared" si="24"/>
        <v>4.182897862232779</v>
      </c>
      <c r="H1567" s="3">
        <v>162.56</v>
      </c>
      <c r="I1567" s="3">
        <v>0.49</v>
      </c>
      <c r="J1567" s="3">
        <v>0.24</v>
      </c>
      <c r="K1567" s="3">
        <v>81.22</v>
      </c>
      <c r="L1567" s="3">
        <v>19.260000000000002</v>
      </c>
      <c r="M1567" s="3">
        <v>12042.28</v>
      </c>
      <c r="N1567" s="10">
        <v>3162.61</v>
      </c>
      <c r="O1567" s="12">
        <v>24.620914439620712</v>
      </c>
      <c r="P1567" s="3">
        <v>92.44</v>
      </c>
    </row>
    <row r="1568" spans="1:16" x14ac:dyDescent="0.35">
      <c r="A1568" t="s">
        <v>33</v>
      </c>
      <c r="B1568" s="5">
        <v>278</v>
      </c>
      <c r="C1568">
        <v>3096</v>
      </c>
      <c r="D1568" s="3">
        <v>383.72</v>
      </c>
      <c r="E1568" s="3">
        <v>193.53</v>
      </c>
      <c r="F1568" s="3">
        <v>20.37</v>
      </c>
      <c r="G1568" s="3">
        <f t="shared" si="24"/>
        <v>9.5007363770250368</v>
      </c>
      <c r="H1568" s="3">
        <v>102.69</v>
      </c>
      <c r="I1568" s="3">
        <v>0.26</v>
      </c>
      <c r="J1568" s="3">
        <v>0.11</v>
      </c>
      <c r="K1568" s="3">
        <v>178.36</v>
      </c>
      <c r="L1568" s="3">
        <v>21.01</v>
      </c>
      <c r="M1568" s="3">
        <v>12011.07</v>
      </c>
      <c r="N1568" s="10">
        <v>3578.03</v>
      </c>
      <c r="O1568" s="12">
        <v>24.549273640844788</v>
      </c>
      <c r="P1568" s="3">
        <v>152.31</v>
      </c>
    </row>
    <row r="1569" spans="1:16" x14ac:dyDescent="0.35">
      <c r="A1569" t="s">
        <v>33</v>
      </c>
      <c r="B1569" s="5">
        <v>279</v>
      </c>
      <c r="C1569">
        <v>1158</v>
      </c>
      <c r="D1569" s="3">
        <v>229.87</v>
      </c>
      <c r="E1569" s="3">
        <v>110.62</v>
      </c>
      <c r="F1569" s="3">
        <v>13.33</v>
      </c>
      <c r="G1569" s="3">
        <f t="shared" si="24"/>
        <v>8.2985746436609151</v>
      </c>
      <c r="H1569" s="3">
        <v>85.26</v>
      </c>
      <c r="I1569" s="3">
        <v>0.28000000000000003</v>
      </c>
      <c r="J1569" s="3">
        <v>0.12</v>
      </c>
      <c r="K1569" s="3">
        <v>107.56</v>
      </c>
      <c r="L1569" s="3">
        <v>12.93</v>
      </c>
      <c r="M1569" s="3">
        <v>12039.35</v>
      </c>
      <c r="N1569" s="10">
        <v>3574.32</v>
      </c>
      <c r="O1569" s="12">
        <v>24.524869785557623</v>
      </c>
      <c r="P1569" s="3">
        <v>169.74</v>
      </c>
    </row>
    <row r="1570" spans="1:16" x14ac:dyDescent="0.35">
      <c r="A1570" t="s">
        <v>33</v>
      </c>
      <c r="B1570" s="5">
        <v>280</v>
      </c>
      <c r="C1570">
        <v>587</v>
      </c>
      <c r="D1570" s="3">
        <v>155.91</v>
      </c>
      <c r="E1570" s="3">
        <v>77.66</v>
      </c>
      <c r="F1570" s="3">
        <v>9.6199999999999992</v>
      </c>
      <c r="G1570" s="3">
        <f t="shared" si="24"/>
        <v>8.0727650727650726</v>
      </c>
      <c r="H1570" s="3">
        <v>75.900000000000006</v>
      </c>
      <c r="I1570" s="3">
        <v>0.3</v>
      </c>
      <c r="J1570" s="3">
        <v>0.12</v>
      </c>
      <c r="K1570" s="3">
        <v>71.31</v>
      </c>
      <c r="L1570" s="3">
        <v>8.9600000000000009</v>
      </c>
      <c r="M1570" s="3">
        <v>12050.24</v>
      </c>
      <c r="N1570" s="10">
        <v>3619.23</v>
      </c>
      <c r="O1570" s="12">
        <v>24.504367474850369</v>
      </c>
      <c r="P1570" s="3">
        <v>179.1</v>
      </c>
    </row>
    <row r="1571" spans="1:16" x14ac:dyDescent="0.35">
      <c r="A1571" t="s">
        <v>33</v>
      </c>
      <c r="B1571" s="5">
        <v>281</v>
      </c>
      <c r="C1571">
        <v>804</v>
      </c>
      <c r="D1571" s="3">
        <v>173.44</v>
      </c>
      <c r="E1571" s="3">
        <v>85.14</v>
      </c>
      <c r="F1571" s="3">
        <v>12.02</v>
      </c>
      <c r="G1571" s="3">
        <f t="shared" si="24"/>
        <v>7.0831946755407653</v>
      </c>
      <c r="H1571" s="3">
        <v>50.89</v>
      </c>
      <c r="I1571" s="3">
        <v>0.34</v>
      </c>
      <c r="J1571" s="3">
        <v>0.14000000000000001</v>
      </c>
      <c r="K1571" s="3">
        <v>77.180000000000007</v>
      </c>
      <c r="L1571" s="3">
        <v>11.24</v>
      </c>
      <c r="M1571" s="3">
        <v>12101.66</v>
      </c>
      <c r="N1571" s="10">
        <v>3606.94</v>
      </c>
      <c r="O1571" s="12">
        <v>24.461323937884192</v>
      </c>
      <c r="P1571" s="3">
        <v>24.11</v>
      </c>
    </row>
    <row r="1572" spans="1:16" x14ac:dyDescent="0.35">
      <c r="A1572" t="s">
        <v>33</v>
      </c>
      <c r="B1572" s="5">
        <v>282</v>
      </c>
      <c r="C1572">
        <v>1815</v>
      </c>
      <c r="D1572" s="3">
        <v>278.86</v>
      </c>
      <c r="E1572" s="3">
        <v>140.41999999999999</v>
      </c>
      <c r="F1572" s="3">
        <v>16.46</v>
      </c>
      <c r="G1572" s="3">
        <f t="shared" si="24"/>
        <v>8.5309842041312258</v>
      </c>
      <c r="H1572" s="3">
        <v>114.43</v>
      </c>
      <c r="I1572" s="3">
        <v>0.28999999999999998</v>
      </c>
      <c r="J1572" s="3">
        <v>0.12</v>
      </c>
      <c r="K1572" s="3">
        <v>127.12</v>
      </c>
      <c r="L1572" s="3">
        <v>15.14</v>
      </c>
      <c r="M1572" s="3">
        <v>12238.05</v>
      </c>
      <c r="N1572" s="10">
        <v>3878</v>
      </c>
      <c r="O1572" s="12">
        <v>24.274381239909133</v>
      </c>
      <c r="P1572" s="3">
        <v>140.57</v>
      </c>
    </row>
    <row r="1573" spans="1:16" x14ac:dyDescent="0.35">
      <c r="A1573" t="s">
        <v>33</v>
      </c>
      <c r="B1573" s="5">
        <v>283</v>
      </c>
      <c r="C1573">
        <v>735</v>
      </c>
      <c r="D1573" s="3">
        <v>155.59</v>
      </c>
      <c r="E1573" s="3">
        <v>74.849999999999994</v>
      </c>
      <c r="F1573" s="3">
        <v>12.5</v>
      </c>
      <c r="G1573" s="3">
        <f t="shared" si="24"/>
        <v>5.9879999999999995</v>
      </c>
      <c r="H1573" s="3">
        <v>108.68</v>
      </c>
      <c r="I1573" s="3">
        <v>0.38</v>
      </c>
      <c r="J1573" s="3">
        <v>0.17</v>
      </c>
      <c r="K1573" s="3">
        <v>68.88</v>
      </c>
      <c r="L1573" s="3">
        <v>11.37</v>
      </c>
      <c r="M1573" s="3">
        <v>12259.44</v>
      </c>
      <c r="N1573" s="10">
        <v>3861.51</v>
      </c>
      <c r="O1573" s="12">
        <v>24.259202325677123</v>
      </c>
      <c r="P1573" s="3">
        <v>146.32</v>
      </c>
    </row>
    <row r="1574" spans="1:16" x14ac:dyDescent="0.35">
      <c r="A1574" t="s">
        <v>33</v>
      </c>
      <c r="B1574" s="5">
        <v>284</v>
      </c>
      <c r="C1574">
        <v>764</v>
      </c>
      <c r="D1574" s="3">
        <v>147.66</v>
      </c>
      <c r="E1574" s="3">
        <v>67.34</v>
      </c>
      <c r="F1574" s="3">
        <v>14.45</v>
      </c>
      <c r="G1574" s="3">
        <f t="shared" si="24"/>
        <v>4.6602076124567482</v>
      </c>
      <c r="H1574" s="3">
        <v>94.2</v>
      </c>
      <c r="I1574" s="3">
        <v>0.44</v>
      </c>
      <c r="J1574" s="3">
        <v>0.21</v>
      </c>
      <c r="K1574" s="3">
        <v>64.38</v>
      </c>
      <c r="L1574" s="3">
        <v>14.8</v>
      </c>
      <c r="M1574" s="3">
        <v>12283.44</v>
      </c>
      <c r="N1574" s="10">
        <v>3882.8</v>
      </c>
      <c r="O1574" s="12">
        <v>24.232635217064928</v>
      </c>
      <c r="P1574" s="3">
        <v>160.80000000000001</v>
      </c>
    </row>
    <row r="1575" spans="1:16" x14ac:dyDescent="0.35">
      <c r="A1575" t="s">
        <v>33</v>
      </c>
      <c r="B1575" s="5">
        <v>285</v>
      </c>
      <c r="C1575">
        <v>1187</v>
      </c>
      <c r="D1575" s="3">
        <v>172.83</v>
      </c>
      <c r="E1575" s="3">
        <v>76.62</v>
      </c>
      <c r="F1575" s="3">
        <v>19.73</v>
      </c>
      <c r="G1575" s="3">
        <f t="shared" si="24"/>
        <v>3.883426254434871</v>
      </c>
      <c r="H1575" s="3">
        <v>119.79</v>
      </c>
      <c r="I1575" s="3">
        <v>0.5</v>
      </c>
      <c r="J1575" s="3">
        <v>0.26</v>
      </c>
      <c r="K1575" s="3">
        <v>73.430000000000007</v>
      </c>
      <c r="L1575" s="3">
        <v>18.79</v>
      </c>
      <c r="M1575" s="3">
        <v>12399.07</v>
      </c>
      <c r="N1575" s="10">
        <v>3839.21</v>
      </c>
      <c r="O1575" s="12">
        <v>24.139664771585498</v>
      </c>
      <c r="P1575" s="3">
        <v>135.20999999999998</v>
      </c>
    </row>
    <row r="1576" spans="1:16" x14ac:dyDescent="0.35">
      <c r="A1576" t="s">
        <v>33</v>
      </c>
      <c r="B1576" s="5">
        <v>286</v>
      </c>
      <c r="C1576">
        <v>927</v>
      </c>
      <c r="D1576" s="3">
        <v>181.66</v>
      </c>
      <c r="E1576" s="3">
        <v>87.95</v>
      </c>
      <c r="F1576" s="3">
        <v>13.42</v>
      </c>
      <c r="G1576" s="3">
        <f t="shared" si="24"/>
        <v>6.5536512667660212</v>
      </c>
      <c r="H1576" s="3">
        <v>36.49</v>
      </c>
      <c r="I1576" s="3">
        <v>0.35</v>
      </c>
      <c r="J1576" s="3">
        <v>0.15</v>
      </c>
      <c r="K1576" s="3">
        <v>81.88</v>
      </c>
      <c r="L1576" s="3">
        <v>13.48</v>
      </c>
      <c r="M1576" s="3">
        <v>11844.07</v>
      </c>
      <c r="N1576" s="10">
        <v>3954.38</v>
      </c>
      <c r="O1576" s="12">
        <v>24.60844314581324</v>
      </c>
      <c r="P1576" s="3">
        <v>38.51</v>
      </c>
    </row>
    <row r="1577" spans="1:16" x14ac:dyDescent="0.35">
      <c r="A1577" t="s">
        <v>33</v>
      </c>
      <c r="B1577" s="5">
        <v>287</v>
      </c>
      <c r="C1577">
        <v>4523</v>
      </c>
      <c r="D1577" s="3">
        <v>475.62</v>
      </c>
      <c r="E1577" s="3">
        <v>244.42</v>
      </c>
      <c r="F1577" s="3">
        <v>23.56</v>
      </c>
      <c r="G1577" s="3">
        <f t="shared" si="24"/>
        <v>10.374363327674024</v>
      </c>
      <c r="H1577" s="3">
        <v>96.16</v>
      </c>
      <c r="I1577" s="3">
        <v>0.25</v>
      </c>
      <c r="J1577" s="3">
        <v>0.1</v>
      </c>
      <c r="K1577" s="3">
        <v>220.02</v>
      </c>
      <c r="L1577" s="3">
        <v>21.52</v>
      </c>
      <c r="M1577" s="3">
        <v>11574.85</v>
      </c>
      <c r="N1577" s="10">
        <v>3746.33</v>
      </c>
      <c r="O1577" s="12">
        <v>24.899085602560579</v>
      </c>
      <c r="P1577" s="3">
        <v>158.84</v>
      </c>
    </row>
    <row r="1578" spans="1:16" x14ac:dyDescent="0.35">
      <c r="A1578" t="s">
        <v>33</v>
      </c>
      <c r="B1578" s="5">
        <v>288</v>
      </c>
      <c r="C1578">
        <v>464</v>
      </c>
      <c r="D1578" s="3">
        <v>125.59</v>
      </c>
      <c r="E1578" s="3">
        <v>59.51</v>
      </c>
      <c r="F1578" s="3">
        <v>9.93</v>
      </c>
      <c r="G1578" s="3">
        <f t="shared" si="24"/>
        <v>5.9929506545820743</v>
      </c>
      <c r="H1578" s="3">
        <v>160.75</v>
      </c>
      <c r="I1578" s="3">
        <v>0.37</v>
      </c>
      <c r="J1578" s="3">
        <v>0.17</v>
      </c>
      <c r="K1578" s="3">
        <v>57.07</v>
      </c>
      <c r="L1578" s="3">
        <v>9.8000000000000007</v>
      </c>
      <c r="M1578" s="3">
        <v>11607.14</v>
      </c>
      <c r="N1578" s="10">
        <v>3622.9</v>
      </c>
      <c r="O1578" s="12">
        <v>24.899785870899589</v>
      </c>
      <c r="P1578" s="3">
        <v>94.25</v>
      </c>
    </row>
    <row r="1579" spans="1:16" x14ac:dyDescent="0.35">
      <c r="A1579" t="s">
        <v>33</v>
      </c>
      <c r="B1579" s="5">
        <v>289</v>
      </c>
      <c r="C1579">
        <v>2751</v>
      </c>
      <c r="D1579" s="3">
        <v>271.14</v>
      </c>
      <c r="E1579" s="3">
        <v>124.29</v>
      </c>
      <c r="F1579" s="3">
        <v>28.18</v>
      </c>
      <c r="G1579" s="3">
        <f t="shared" si="24"/>
        <v>4.4105748757984387</v>
      </c>
      <c r="H1579" s="3">
        <v>89.75</v>
      </c>
      <c r="I1579" s="3">
        <v>0.47</v>
      </c>
      <c r="J1579" s="3">
        <v>0.23</v>
      </c>
      <c r="K1579" s="3">
        <v>115</v>
      </c>
      <c r="L1579" s="3">
        <v>25</v>
      </c>
      <c r="M1579" s="3">
        <v>11689.31</v>
      </c>
      <c r="N1579" s="10">
        <v>3383.52</v>
      </c>
      <c r="O1579" s="12">
        <v>24.883661776335213</v>
      </c>
      <c r="P1579" s="3">
        <v>165.25</v>
      </c>
    </row>
    <row r="1580" spans="1:16" x14ac:dyDescent="0.35">
      <c r="A1580" t="s">
        <v>33</v>
      </c>
      <c r="B1580" s="5">
        <v>290</v>
      </c>
      <c r="C1580">
        <v>937</v>
      </c>
      <c r="D1580" s="3">
        <v>186.73</v>
      </c>
      <c r="E1580" s="3">
        <v>91.54</v>
      </c>
      <c r="F1580" s="3">
        <v>13.03</v>
      </c>
      <c r="G1580" s="3">
        <f t="shared" si="24"/>
        <v>7.0253261703760561</v>
      </c>
      <c r="H1580" s="3">
        <v>88.78</v>
      </c>
      <c r="I1580" s="3">
        <v>0.34</v>
      </c>
      <c r="J1580" s="3">
        <v>0.14000000000000001</v>
      </c>
      <c r="K1580" s="3">
        <v>84.01</v>
      </c>
      <c r="L1580" s="3">
        <v>12.05</v>
      </c>
      <c r="M1580" s="3">
        <v>11510.8</v>
      </c>
      <c r="N1580" s="10">
        <v>3379.67</v>
      </c>
      <c r="O1580" s="12">
        <v>25.044239436126425</v>
      </c>
      <c r="P1580" s="3">
        <v>166.22</v>
      </c>
    </row>
    <row r="1581" spans="1:16" x14ac:dyDescent="0.35">
      <c r="A1581" t="s">
        <v>33</v>
      </c>
      <c r="B1581" s="5">
        <v>291</v>
      </c>
      <c r="C1581">
        <v>3560</v>
      </c>
      <c r="D1581" s="3">
        <v>647.5</v>
      </c>
      <c r="E1581" s="3">
        <v>348.69</v>
      </c>
      <c r="F1581" s="3">
        <v>13</v>
      </c>
      <c r="G1581" s="3">
        <f t="shared" si="24"/>
        <v>26.822307692307692</v>
      </c>
      <c r="H1581" s="3">
        <v>94.23</v>
      </c>
      <c r="I1581" s="3">
        <v>0.11</v>
      </c>
      <c r="J1581" s="3">
        <v>0.04</v>
      </c>
      <c r="K1581" s="3">
        <v>316.23</v>
      </c>
      <c r="L1581" s="3">
        <v>12.11</v>
      </c>
      <c r="M1581" s="3">
        <v>11453.26</v>
      </c>
      <c r="N1581" s="10">
        <v>3192.66</v>
      </c>
      <c r="O1581" s="12">
        <v>25.140518252486881</v>
      </c>
      <c r="P1581" s="3">
        <v>160.76999999999998</v>
      </c>
    </row>
    <row r="1582" spans="1:16" x14ac:dyDescent="0.35">
      <c r="A1582" t="s">
        <v>33</v>
      </c>
      <c r="B1582" s="5">
        <v>292</v>
      </c>
      <c r="C1582">
        <v>5176</v>
      </c>
      <c r="D1582" s="3">
        <v>493.27</v>
      </c>
      <c r="E1582" s="3">
        <v>251.87</v>
      </c>
      <c r="F1582" s="3">
        <v>26.17</v>
      </c>
      <c r="G1582" s="3">
        <f t="shared" si="24"/>
        <v>9.6243790599923571</v>
      </c>
      <c r="H1582" s="3">
        <v>75.790000000000006</v>
      </c>
      <c r="I1582" s="3">
        <v>0.27</v>
      </c>
      <c r="J1582" s="3">
        <v>0.1</v>
      </c>
      <c r="K1582" s="3">
        <v>226.42</v>
      </c>
      <c r="L1582" s="3">
        <v>24.01</v>
      </c>
      <c r="M1582" s="3">
        <v>11390.35</v>
      </c>
      <c r="N1582" s="10">
        <v>3137.41</v>
      </c>
      <c r="O1582" s="12">
        <v>25.210023943203325</v>
      </c>
      <c r="P1582" s="3">
        <v>179.20999999999998</v>
      </c>
    </row>
    <row r="1583" spans="1:16" x14ac:dyDescent="0.35">
      <c r="A1583" t="s">
        <v>33</v>
      </c>
      <c r="B1583" s="5">
        <v>293</v>
      </c>
      <c r="C1583">
        <v>1418</v>
      </c>
      <c r="D1583" s="3">
        <v>216.71</v>
      </c>
      <c r="E1583" s="3">
        <v>102.3</v>
      </c>
      <c r="F1583" s="3">
        <v>17.649999999999999</v>
      </c>
      <c r="G1583" s="3">
        <f t="shared" si="24"/>
        <v>5.7960339943342776</v>
      </c>
      <c r="H1583" s="3">
        <v>58.21</v>
      </c>
      <c r="I1583" s="3">
        <v>0.38</v>
      </c>
      <c r="J1583" s="3">
        <v>0.17</v>
      </c>
      <c r="K1583" s="3">
        <v>94.26</v>
      </c>
      <c r="L1583" s="3">
        <v>19.34</v>
      </c>
      <c r="M1583" s="3">
        <v>11740.32</v>
      </c>
      <c r="N1583" s="10">
        <v>3132.61</v>
      </c>
      <c r="O1583" s="12">
        <v>24.898169563564537</v>
      </c>
      <c r="P1583" s="3">
        <v>16.79</v>
      </c>
    </row>
    <row r="1584" spans="1:16" x14ac:dyDescent="0.35">
      <c r="A1584" t="s">
        <v>33</v>
      </c>
      <c r="B1584" s="5">
        <v>294</v>
      </c>
      <c r="C1584">
        <v>695</v>
      </c>
      <c r="D1584" s="3">
        <v>151.38999999999999</v>
      </c>
      <c r="E1584" s="3">
        <v>72.11</v>
      </c>
      <c r="F1584" s="3">
        <v>12.27</v>
      </c>
      <c r="G1584" s="3">
        <f t="shared" si="24"/>
        <v>5.8769356153219237</v>
      </c>
      <c r="H1584" s="3">
        <v>109.61</v>
      </c>
      <c r="I1584" s="3">
        <v>0.38</v>
      </c>
      <c r="J1584" s="3">
        <v>0.17</v>
      </c>
      <c r="K1584" s="3">
        <v>68.25</v>
      </c>
      <c r="L1584" s="3">
        <v>10.94</v>
      </c>
      <c r="M1584" s="3">
        <v>11773.97</v>
      </c>
      <c r="N1584" s="10">
        <v>3047.11</v>
      </c>
      <c r="O1584" s="12">
        <v>24.888563660140129</v>
      </c>
      <c r="P1584" s="3">
        <v>145.38999999999999</v>
      </c>
    </row>
    <row r="1585" spans="1:16" x14ac:dyDescent="0.35">
      <c r="A1585" t="s">
        <v>33</v>
      </c>
      <c r="B1585" s="5">
        <v>295</v>
      </c>
      <c r="C1585">
        <v>1969</v>
      </c>
      <c r="D1585" s="3">
        <v>324.01</v>
      </c>
      <c r="E1585" s="3">
        <v>167.44</v>
      </c>
      <c r="F1585" s="3">
        <v>14.97</v>
      </c>
      <c r="G1585" s="3">
        <f t="shared" si="24"/>
        <v>11.185036740146961</v>
      </c>
      <c r="H1585" s="3">
        <v>139.72999999999999</v>
      </c>
      <c r="I1585" s="3">
        <v>0.24</v>
      </c>
      <c r="J1585" s="3">
        <v>0.09</v>
      </c>
      <c r="K1585" s="3">
        <v>150.62</v>
      </c>
      <c r="L1585" s="3">
        <v>13.68</v>
      </c>
      <c r="M1585" s="3">
        <v>11585.37</v>
      </c>
      <c r="N1585" s="10">
        <v>2793.54</v>
      </c>
      <c r="O1585" s="12">
        <v>25.118010286163056</v>
      </c>
      <c r="P1585" s="3">
        <v>115.27000000000001</v>
      </c>
    </row>
    <row r="1586" spans="1:16" x14ac:dyDescent="0.35">
      <c r="A1586" t="s">
        <v>33</v>
      </c>
      <c r="B1586" s="5">
        <v>296</v>
      </c>
      <c r="C1586">
        <v>657</v>
      </c>
      <c r="D1586" s="3">
        <v>134.1</v>
      </c>
      <c r="E1586" s="3">
        <v>61.95</v>
      </c>
      <c r="F1586" s="3">
        <v>13.5</v>
      </c>
      <c r="G1586" s="3">
        <f t="shared" si="24"/>
        <v>4.5888888888888895</v>
      </c>
      <c r="H1586" s="3">
        <v>82.33</v>
      </c>
      <c r="I1586" s="3">
        <v>0.46</v>
      </c>
      <c r="J1586" s="3">
        <v>0.22</v>
      </c>
      <c r="K1586" s="3">
        <v>57.25</v>
      </c>
      <c r="L1586" s="3">
        <v>12.16</v>
      </c>
      <c r="M1586" s="3">
        <v>11654.55</v>
      </c>
      <c r="N1586" s="10">
        <v>2797.89</v>
      </c>
      <c r="O1586" s="12">
        <v>25.055094905136325</v>
      </c>
      <c r="P1586" s="3">
        <v>172.67000000000002</v>
      </c>
    </row>
    <row r="1587" spans="1:16" x14ac:dyDescent="0.35">
      <c r="A1587" t="s">
        <v>33</v>
      </c>
      <c r="B1587" s="5">
        <v>297</v>
      </c>
      <c r="C1587">
        <v>1435</v>
      </c>
      <c r="D1587" s="3">
        <v>299.88</v>
      </c>
      <c r="E1587" s="3">
        <v>155.22</v>
      </c>
      <c r="F1587" s="3">
        <v>11.77</v>
      </c>
      <c r="G1587" s="3">
        <f t="shared" si="24"/>
        <v>13.187765505522515</v>
      </c>
      <c r="H1587" s="3">
        <v>161.61000000000001</v>
      </c>
      <c r="I1587" s="3">
        <v>0.2</v>
      </c>
      <c r="J1587" s="3">
        <v>0.08</v>
      </c>
      <c r="K1587" s="3">
        <v>140.77000000000001</v>
      </c>
      <c r="L1587" s="3">
        <v>12.32</v>
      </c>
      <c r="M1587" s="3">
        <v>11420.43</v>
      </c>
      <c r="N1587" s="10">
        <v>2826.56</v>
      </c>
      <c r="O1587" s="12">
        <v>25.257615472199014</v>
      </c>
      <c r="P1587" s="3">
        <v>93.389999999999986</v>
      </c>
    </row>
    <row r="1588" spans="1:16" x14ac:dyDescent="0.35">
      <c r="A1588" t="s">
        <v>33</v>
      </c>
      <c r="B1588" s="5">
        <v>298</v>
      </c>
      <c r="C1588">
        <v>247</v>
      </c>
      <c r="D1588" s="3">
        <v>88.92</v>
      </c>
      <c r="E1588" s="3">
        <v>41.83</v>
      </c>
      <c r="F1588" s="3">
        <v>7.52</v>
      </c>
      <c r="G1588" s="3">
        <f t="shared" si="24"/>
        <v>5.5625</v>
      </c>
      <c r="H1588" s="3">
        <v>36.68</v>
      </c>
      <c r="I1588" s="3">
        <v>0.39</v>
      </c>
      <c r="J1588" s="3">
        <v>0.18</v>
      </c>
      <c r="K1588" s="3">
        <v>38.9</v>
      </c>
      <c r="L1588" s="3">
        <v>7.96</v>
      </c>
      <c r="M1588" s="3">
        <v>11407.89</v>
      </c>
      <c r="N1588" s="10">
        <v>2773.9</v>
      </c>
      <c r="O1588" s="12">
        <v>25.281450769214537</v>
      </c>
      <c r="P1588" s="3">
        <v>38.32</v>
      </c>
    </row>
    <row r="1589" spans="1:16" x14ac:dyDescent="0.35">
      <c r="A1589" t="s">
        <v>33</v>
      </c>
      <c r="B1589" s="5">
        <v>299</v>
      </c>
      <c r="C1589">
        <v>858</v>
      </c>
      <c r="D1589" s="3">
        <v>143.84</v>
      </c>
      <c r="E1589" s="3">
        <v>63.52</v>
      </c>
      <c r="F1589" s="3">
        <v>17.2</v>
      </c>
      <c r="G1589" s="3">
        <f t="shared" si="24"/>
        <v>3.6930232558139537</v>
      </c>
      <c r="H1589" s="3">
        <v>76.05</v>
      </c>
      <c r="I1589" s="3">
        <v>0.52</v>
      </c>
      <c r="J1589" s="3">
        <v>0.27</v>
      </c>
      <c r="K1589" s="3">
        <v>61.72</v>
      </c>
      <c r="L1589" s="3">
        <v>16.47</v>
      </c>
      <c r="M1589" s="3">
        <v>11274.59</v>
      </c>
      <c r="N1589" s="10">
        <v>2819.42</v>
      </c>
      <c r="O1589" s="12">
        <v>25.389762315243487</v>
      </c>
      <c r="P1589" s="3">
        <v>178.95</v>
      </c>
    </row>
    <row r="1590" spans="1:16" x14ac:dyDescent="0.35">
      <c r="A1590" t="s">
        <v>33</v>
      </c>
      <c r="B1590" s="5">
        <v>300</v>
      </c>
      <c r="C1590">
        <v>2085</v>
      </c>
      <c r="D1590" s="3">
        <v>297.47000000000003</v>
      </c>
      <c r="E1590" s="3">
        <v>149.58000000000001</v>
      </c>
      <c r="F1590" s="3">
        <v>17.75</v>
      </c>
      <c r="G1590" s="3">
        <f t="shared" si="24"/>
        <v>8.4270422535211278</v>
      </c>
      <c r="H1590" s="3">
        <v>55.45</v>
      </c>
      <c r="I1590" s="3">
        <v>0.3</v>
      </c>
      <c r="J1590" s="3">
        <v>0.12</v>
      </c>
      <c r="K1590" s="3">
        <v>134.65</v>
      </c>
      <c r="L1590" s="3">
        <v>16.93</v>
      </c>
      <c r="M1590" s="3">
        <v>11243.28</v>
      </c>
      <c r="N1590" s="10">
        <v>2807.21</v>
      </c>
      <c r="O1590" s="12">
        <v>25.42069131354145</v>
      </c>
      <c r="P1590" s="3">
        <v>19.549999999999997</v>
      </c>
    </row>
    <row r="1591" spans="1:16" x14ac:dyDescent="0.35">
      <c r="A1591" t="s">
        <v>33</v>
      </c>
      <c r="B1591" s="5">
        <v>301</v>
      </c>
      <c r="C1591">
        <v>312</v>
      </c>
      <c r="D1591" s="3">
        <v>83.07</v>
      </c>
      <c r="E1591" s="3">
        <v>35.54</v>
      </c>
      <c r="F1591" s="3">
        <v>11.18</v>
      </c>
      <c r="G1591" s="3">
        <f t="shared" si="24"/>
        <v>3.178890876565295</v>
      </c>
      <c r="H1591" s="3">
        <v>31.43</v>
      </c>
      <c r="I1591" s="3">
        <v>0.56999999999999995</v>
      </c>
      <c r="J1591" s="3">
        <v>0.31</v>
      </c>
      <c r="K1591" s="3">
        <v>33.299999999999997</v>
      </c>
      <c r="L1591" s="3">
        <v>10.79</v>
      </c>
      <c r="M1591" s="3">
        <v>11080.09</v>
      </c>
      <c r="N1591" s="10">
        <v>2782.46</v>
      </c>
      <c r="O1591" s="12">
        <v>25.572575764428862</v>
      </c>
      <c r="P1591" s="3">
        <v>43.57</v>
      </c>
    </row>
    <row r="1592" spans="1:16" x14ac:dyDescent="0.35">
      <c r="A1592" t="s">
        <v>33</v>
      </c>
      <c r="B1592" s="5">
        <v>302</v>
      </c>
      <c r="C1592">
        <v>2524</v>
      </c>
      <c r="D1592" s="3">
        <v>353.98</v>
      </c>
      <c r="E1592" s="3">
        <v>180.42</v>
      </c>
      <c r="F1592" s="3">
        <v>17.809999999999999</v>
      </c>
      <c r="G1592" s="3">
        <f t="shared" si="24"/>
        <v>10.130263896687254</v>
      </c>
      <c r="H1592" s="3">
        <v>64.010000000000005</v>
      </c>
      <c r="I1592" s="3">
        <v>0.25</v>
      </c>
      <c r="J1592" s="3">
        <v>0.1</v>
      </c>
      <c r="K1592" s="3">
        <v>162.93</v>
      </c>
      <c r="L1592" s="3">
        <v>17.88</v>
      </c>
      <c r="M1592" s="3">
        <v>11135.5</v>
      </c>
      <c r="N1592" s="10">
        <v>2996.87</v>
      </c>
      <c r="O1592" s="12">
        <v>25.471635633414877</v>
      </c>
      <c r="P1592" s="3">
        <v>10.989999999999995</v>
      </c>
    </row>
    <row r="1593" spans="1:16" x14ac:dyDescent="0.35">
      <c r="A1593" t="s">
        <v>33</v>
      </c>
      <c r="B1593" s="5">
        <v>303</v>
      </c>
      <c r="C1593">
        <v>2693</v>
      </c>
      <c r="D1593" s="3">
        <v>403.01</v>
      </c>
      <c r="E1593" s="3">
        <v>210.75</v>
      </c>
      <c r="F1593" s="3">
        <v>16.27</v>
      </c>
      <c r="G1593" s="3">
        <f t="shared" si="24"/>
        <v>12.953288260602337</v>
      </c>
      <c r="H1593" s="3">
        <v>70.16</v>
      </c>
      <c r="I1593" s="3">
        <v>0.21</v>
      </c>
      <c r="J1593" s="3">
        <v>0.08</v>
      </c>
      <c r="K1593" s="3">
        <v>187.78</v>
      </c>
      <c r="L1593" s="3">
        <v>14.87</v>
      </c>
      <c r="M1593" s="3">
        <v>11143.6</v>
      </c>
      <c r="N1593" s="10">
        <v>3056.55</v>
      </c>
      <c r="O1593" s="12">
        <v>25.45008904100315</v>
      </c>
      <c r="P1593" s="3">
        <v>4.8400000000000034</v>
      </c>
    </row>
    <row r="1594" spans="1:16" x14ac:dyDescent="0.35">
      <c r="A1594" t="s">
        <v>33</v>
      </c>
      <c r="B1594" s="5">
        <v>304</v>
      </c>
      <c r="C1594">
        <v>1499</v>
      </c>
      <c r="D1594" s="3">
        <v>267.70999999999998</v>
      </c>
      <c r="E1594" s="3">
        <v>136.82</v>
      </c>
      <c r="F1594" s="3">
        <v>13.95</v>
      </c>
      <c r="G1594" s="3">
        <f t="shared" si="24"/>
        <v>9.8078853046594983</v>
      </c>
      <c r="H1594" s="3">
        <v>17.489999999999998</v>
      </c>
      <c r="I1594" s="3">
        <v>0.26</v>
      </c>
      <c r="J1594" s="3">
        <v>0.1</v>
      </c>
      <c r="K1594" s="3">
        <v>123.69</v>
      </c>
      <c r="L1594" s="3">
        <v>12.4</v>
      </c>
      <c r="M1594" s="3">
        <v>11263.84</v>
      </c>
      <c r="N1594" s="10">
        <v>3026.43</v>
      </c>
      <c r="O1594" s="12">
        <v>25.349767474600835</v>
      </c>
      <c r="P1594" s="3">
        <v>57.510000000000005</v>
      </c>
    </row>
    <row r="1595" spans="1:16" x14ac:dyDescent="0.35">
      <c r="A1595" t="s">
        <v>33</v>
      </c>
      <c r="B1595" s="5">
        <v>305</v>
      </c>
      <c r="C1595">
        <v>736</v>
      </c>
      <c r="D1595" s="3">
        <v>158.29</v>
      </c>
      <c r="E1595" s="3">
        <v>76.83</v>
      </c>
      <c r="F1595" s="3">
        <v>12.2</v>
      </c>
      <c r="G1595" s="3">
        <f t="shared" si="24"/>
        <v>6.2975409836065577</v>
      </c>
      <c r="H1595" s="3">
        <v>106.71</v>
      </c>
      <c r="I1595" s="3">
        <v>0.37</v>
      </c>
      <c r="J1595" s="3">
        <v>0.16</v>
      </c>
      <c r="K1595" s="3">
        <v>69.78</v>
      </c>
      <c r="L1595" s="3">
        <v>11.4</v>
      </c>
      <c r="M1595" s="3">
        <v>11332.94</v>
      </c>
      <c r="N1595" s="10">
        <v>3020.43</v>
      </c>
      <c r="O1595" s="12">
        <v>25.28940399281754</v>
      </c>
      <c r="P1595" s="3">
        <v>148.29000000000002</v>
      </c>
    </row>
    <row r="1596" spans="1:16" x14ac:dyDescent="0.35">
      <c r="A1596" t="s">
        <v>33</v>
      </c>
      <c r="B1596" s="5">
        <v>306</v>
      </c>
      <c r="C1596">
        <v>1114</v>
      </c>
      <c r="D1596" s="3">
        <v>232.35</v>
      </c>
      <c r="E1596" s="3">
        <v>118.15</v>
      </c>
      <c r="F1596" s="3">
        <v>12.01</v>
      </c>
      <c r="G1596" s="3">
        <f t="shared" si="24"/>
        <v>9.837635303913407</v>
      </c>
      <c r="H1596" s="3">
        <v>3.02</v>
      </c>
      <c r="I1596" s="3">
        <v>0.26</v>
      </c>
      <c r="J1596" s="3">
        <v>0.1</v>
      </c>
      <c r="K1596" s="3">
        <v>106.21</v>
      </c>
      <c r="L1596" s="3">
        <v>12.03</v>
      </c>
      <c r="M1596" s="3">
        <v>11242.74</v>
      </c>
      <c r="N1596" s="10">
        <v>3190.39</v>
      </c>
      <c r="O1596" s="12">
        <v>25.329346237841282</v>
      </c>
      <c r="P1596" s="3">
        <v>71.98</v>
      </c>
    </row>
    <row r="1597" spans="1:16" x14ac:dyDescent="0.35">
      <c r="A1597" t="s">
        <v>33</v>
      </c>
      <c r="B1597" s="5">
        <v>307</v>
      </c>
      <c r="C1597">
        <v>1717</v>
      </c>
      <c r="D1597" s="3">
        <v>289.04000000000002</v>
      </c>
      <c r="E1597" s="3">
        <v>146.9</v>
      </c>
      <c r="F1597" s="3">
        <v>14.88</v>
      </c>
      <c r="G1597" s="3">
        <f t="shared" si="24"/>
        <v>9.8723118279569899</v>
      </c>
      <c r="H1597" s="3">
        <v>42.42</v>
      </c>
      <c r="I1597" s="3">
        <v>0.26</v>
      </c>
      <c r="J1597" s="3">
        <v>0.1</v>
      </c>
      <c r="K1597" s="3">
        <v>133</v>
      </c>
      <c r="L1597" s="3">
        <v>14.91</v>
      </c>
      <c r="M1597" s="3">
        <v>11263.33</v>
      </c>
      <c r="N1597" s="10">
        <v>3260.09</v>
      </c>
      <c r="O1597" s="12">
        <v>25.294227626538568</v>
      </c>
      <c r="P1597" s="3">
        <v>32.58</v>
      </c>
    </row>
    <row r="1598" spans="1:16" x14ac:dyDescent="0.35">
      <c r="A1598" t="s">
        <v>33</v>
      </c>
      <c r="B1598" s="5">
        <v>308</v>
      </c>
      <c r="C1598">
        <v>2008</v>
      </c>
      <c r="D1598" s="3">
        <v>358.8</v>
      </c>
      <c r="E1598" s="3">
        <v>188.53</v>
      </c>
      <c r="F1598" s="3">
        <v>13.56</v>
      </c>
      <c r="G1598" s="3">
        <f t="shared" si="24"/>
        <v>13.903392330383481</v>
      </c>
      <c r="H1598" s="3">
        <v>9.67</v>
      </c>
      <c r="I1598" s="3">
        <v>0.2</v>
      </c>
      <c r="J1598" s="3">
        <v>7.0000000000000007E-2</v>
      </c>
      <c r="K1598" s="3">
        <v>168.81</v>
      </c>
      <c r="L1598" s="3">
        <v>12</v>
      </c>
      <c r="M1598" s="3">
        <v>11259</v>
      </c>
      <c r="N1598" s="10">
        <v>3322</v>
      </c>
      <c r="O1598" s="12">
        <v>25.283263711488136</v>
      </c>
      <c r="P1598" s="3">
        <v>65.33</v>
      </c>
    </row>
    <row r="1599" spans="1:16" x14ac:dyDescent="0.35">
      <c r="A1599" t="s">
        <v>33</v>
      </c>
      <c r="B1599" s="5">
        <v>309</v>
      </c>
      <c r="C1599">
        <v>1446</v>
      </c>
      <c r="D1599" s="3">
        <v>238.15</v>
      </c>
      <c r="E1599" s="3">
        <v>118.37</v>
      </c>
      <c r="F1599" s="3">
        <v>15.55</v>
      </c>
      <c r="G1599" s="3">
        <f t="shared" si="24"/>
        <v>7.6122186495176845</v>
      </c>
      <c r="H1599" s="3">
        <v>44.1</v>
      </c>
      <c r="I1599" s="3">
        <v>0.32</v>
      </c>
      <c r="J1599" s="3">
        <v>0.13</v>
      </c>
      <c r="K1599" s="3">
        <v>107.49</v>
      </c>
      <c r="L1599" s="3">
        <v>14.16</v>
      </c>
      <c r="M1599" s="3">
        <v>11116.16</v>
      </c>
      <c r="N1599" s="10">
        <v>3233.54</v>
      </c>
      <c r="O1599" s="12">
        <v>25.432215542744515</v>
      </c>
      <c r="P1599" s="3">
        <v>30.9</v>
      </c>
    </row>
    <row r="1600" spans="1:16" x14ac:dyDescent="0.35">
      <c r="A1600" t="s">
        <v>33</v>
      </c>
      <c r="B1600" s="5">
        <v>310</v>
      </c>
      <c r="C1600">
        <v>1284</v>
      </c>
      <c r="D1600" s="3">
        <v>270.02</v>
      </c>
      <c r="E1600" s="3">
        <v>138.35</v>
      </c>
      <c r="F1600" s="3">
        <v>11.82</v>
      </c>
      <c r="G1600" s="3">
        <f t="shared" si="24"/>
        <v>11.704737732656513</v>
      </c>
      <c r="H1600" s="3">
        <v>68.63</v>
      </c>
      <c r="I1600" s="3">
        <v>0.22</v>
      </c>
      <c r="J1600" s="3">
        <v>0.09</v>
      </c>
      <c r="K1600" s="3">
        <v>125.94</v>
      </c>
      <c r="L1600" s="3">
        <v>12.4</v>
      </c>
      <c r="M1600" s="3">
        <v>11073.3</v>
      </c>
      <c r="N1600" s="10">
        <v>3147</v>
      </c>
      <c r="O1600" s="12">
        <v>25.491287562261114</v>
      </c>
      <c r="P1600" s="3">
        <v>6.3700000000000045</v>
      </c>
    </row>
    <row r="1601" spans="1:16" x14ac:dyDescent="0.35">
      <c r="A1601" t="s">
        <v>33</v>
      </c>
      <c r="B1601" s="5">
        <v>311</v>
      </c>
      <c r="C1601">
        <v>2293</v>
      </c>
      <c r="D1601" s="3">
        <v>307.89</v>
      </c>
      <c r="E1601" s="3">
        <v>154.44</v>
      </c>
      <c r="F1601" s="3">
        <v>18.899999999999999</v>
      </c>
      <c r="G1601" s="3">
        <f t="shared" si="24"/>
        <v>8.1714285714285726</v>
      </c>
      <c r="H1601" s="3">
        <v>65.319999999999993</v>
      </c>
      <c r="I1601" s="3">
        <v>0.3</v>
      </c>
      <c r="J1601" s="3">
        <v>0.12</v>
      </c>
      <c r="K1601" s="3">
        <v>139.78</v>
      </c>
      <c r="L1601" s="3">
        <v>17.38</v>
      </c>
      <c r="M1601" s="3">
        <v>11009.89</v>
      </c>
      <c r="N1601" s="10">
        <v>3113.04</v>
      </c>
      <c r="O1601" s="12">
        <v>25.556138350609885</v>
      </c>
      <c r="P1601" s="3">
        <v>9.6800000000000068</v>
      </c>
    </row>
    <row r="1602" spans="1:16" x14ac:dyDescent="0.35">
      <c r="A1602" t="s">
        <v>33</v>
      </c>
      <c r="B1602" s="5">
        <v>312</v>
      </c>
      <c r="C1602">
        <v>2990</v>
      </c>
      <c r="D1602" s="3">
        <v>335.58</v>
      </c>
      <c r="E1602" s="3">
        <v>148.88</v>
      </c>
      <c r="F1602" s="3">
        <v>25.57</v>
      </c>
      <c r="G1602" s="3">
        <f t="shared" si="24"/>
        <v>5.8224481814626516</v>
      </c>
      <c r="H1602" s="3">
        <v>67.540000000000006</v>
      </c>
      <c r="I1602" s="3">
        <v>0.33</v>
      </c>
      <c r="J1602" s="3">
        <v>0.17</v>
      </c>
      <c r="K1602" s="3">
        <v>149.9</v>
      </c>
      <c r="L1602" s="3">
        <v>32.17</v>
      </c>
      <c r="M1602" s="3">
        <v>11010.5</v>
      </c>
      <c r="N1602" s="10">
        <v>3058.51</v>
      </c>
      <c r="O1602" s="12">
        <v>25.568660746698217</v>
      </c>
      <c r="P1602" s="3">
        <v>7.4599999999999937</v>
      </c>
    </row>
    <row r="1603" spans="1:16" x14ac:dyDescent="0.35">
      <c r="A1603" t="s">
        <v>33</v>
      </c>
      <c r="B1603" s="5">
        <v>313</v>
      </c>
      <c r="C1603">
        <v>592</v>
      </c>
      <c r="D1603" s="3">
        <v>181.16</v>
      </c>
      <c r="E1603" s="3">
        <v>92</v>
      </c>
      <c r="F1603" s="3">
        <v>8.19</v>
      </c>
      <c r="G1603" s="3">
        <f t="shared" si="24"/>
        <v>11.233211233211234</v>
      </c>
      <c r="H1603" s="3">
        <v>65.97</v>
      </c>
      <c r="I1603" s="3">
        <v>0.23</v>
      </c>
      <c r="J1603" s="3">
        <v>0.09</v>
      </c>
      <c r="K1603" s="3">
        <v>84.76</v>
      </c>
      <c r="L1603" s="3">
        <v>8.93</v>
      </c>
      <c r="M1603" s="3">
        <v>10975.63</v>
      </c>
      <c r="N1603" s="10">
        <v>3069.06</v>
      </c>
      <c r="O1603" s="12">
        <v>25.597319350991622</v>
      </c>
      <c r="P1603" s="3">
        <v>9.0300000000000011</v>
      </c>
    </row>
    <row r="1604" spans="1:16" x14ac:dyDescent="0.35">
      <c r="A1604" t="s">
        <v>33</v>
      </c>
      <c r="B1604" s="5">
        <v>314</v>
      </c>
      <c r="C1604">
        <v>1414</v>
      </c>
      <c r="D1604" s="3">
        <v>193.58</v>
      </c>
      <c r="E1604" s="3">
        <v>87.99</v>
      </c>
      <c r="F1604" s="3">
        <v>20.46</v>
      </c>
      <c r="G1604" s="3">
        <f t="shared" si="24"/>
        <v>4.3005865102639289</v>
      </c>
      <c r="H1604" s="3">
        <v>89.09</v>
      </c>
      <c r="I1604" s="3">
        <v>0.47</v>
      </c>
      <c r="J1604" s="3">
        <v>0.23</v>
      </c>
      <c r="K1604" s="3">
        <v>84.53</v>
      </c>
      <c r="L1604" s="3">
        <v>19.09</v>
      </c>
      <c r="M1604" s="3">
        <v>10924.54</v>
      </c>
      <c r="N1604" s="10">
        <v>3145.12</v>
      </c>
      <c r="O1604" s="12">
        <v>25.624785437931077</v>
      </c>
      <c r="P1604" s="3">
        <v>165.91</v>
      </c>
    </row>
    <row r="1605" spans="1:16" x14ac:dyDescent="0.35">
      <c r="A1605" t="s">
        <v>33</v>
      </c>
      <c r="B1605" s="5">
        <v>315</v>
      </c>
      <c r="C1605">
        <v>886</v>
      </c>
      <c r="D1605" s="3">
        <v>215.11</v>
      </c>
      <c r="E1605" s="3">
        <v>110.56</v>
      </c>
      <c r="F1605" s="3">
        <v>10.199999999999999</v>
      </c>
      <c r="G1605" s="3">
        <f t="shared" si="24"/>
        <v>10.83921568627451</v>
      </c>
      <c r="H1605" s="3">
        <v>88.67</v>
      </c>
      <c r="I1605" s="3">
        <v>0.24</v>
      </c>
      <c r="J1605" s="3">
        <v>0.09</v>
      </c>
      <c r="K1605" s="3">
        <v>99.25</v>
      </c>
      <c r="L1605" s="3">
        <v>10</v>
      </c>
      <c r="M1605" s="3">
        <v>10891.96</v>
      </c>
      <c r="N1605" s="10">
        <v>2874.26</v>
      </c>
      <c r="O1605" s="12">
        <v>25.718835058280121</v>
      </c>
      <c r="P1605" s="3">
        <v>166.32999999999998</v>
      </c>
    </row>
    <row r="1606" spans="1:16" x14ac:dyDescent="0.35">
      <c r="A1606" t="s">
        <v>33</v>
      </c>
      <c r="B1606" s="5">
        <v>316</v>
      </c>
      <c r="C1606">
        <v>2823</v>
      </c>
      <c r="D1606" s="3">
        <v>447.81</v>
      </c>
      <c r="E1606" s="3">
        <v>236.6</v>
      </c>
      <c r="F1606" s="3">
        <v>15.19</v>
      </c>
      <c r="G1606" s="3">
        <f t="shared" ref="G1606:G1669" si="25">E1606/F1606</f>
        <v>15.576036866359447</v>
      </c>
      <c r="H1606" s="3">
        <v>116.08</v>
      </c>
      <c r="I1606" s="3">
        <v>0.18</v>
      </c>
      <c r="J1606" s="3">
        <v>0.06</v>
      </c>
      <c r="K1606" s="3">
        <v>211.85</v>
      </c>
      <c r="L1606" s="3">
        <v>14.31</v>
      </c>
      <c r="M1606" s="3">
        <v>10806.27</v>
      </c>
      <c r="N1606" s="10">
        <v>2918.59</v>
      </c>
      <c r="O1606" s="12">
        <v>25.784850554377623</v>
      </c>
      <c r="P1606" s="3">
        <v>138.92000000000002</v>
      </c>
    </row>
    <row r="1607" spans="1:16" x14ac:dyDescent="0.35">
      <c r="A1607" t="s">
        <v>33</v>
      </c>
      <c r="B1607" s="5">
        <v>317</v>
      </c>
      <c r="C1607">
        <v>1106</v>
      </c>
      <c r="D1607" s="3">
        <v>164.16</v>
      </c>
      <c r="E1607" s="3">
        <v>73.33</v>
      </c>
      <c r="F1607" s="3">
        <v>19.2</v>
      </c>
      <c r="G1607" s="3">
        <f t="shared" si="25"/>
        <v>3.8192708333333334</v>
      </c>
      <c r="H1607" s="3">
        <v>136.75</v>
      </c>
      <c r="I1607" s="3">
        <v>0.52</v>
      </c>
      <c r="J1607" s="3">
        <v>0.26</v>
      </c>
      <c r="K1607" s="3">
        <v>67.42</v>
      </c>
      <c r="L1607" s="3">
        <v>17.690000000000001</v>
      </c>
      <c r="M1607" s="3">
        <v>10818.38</v>
      </c>
      <c r="N1607" s="10">
        <v>2994.4</v>
      </c>
      <c r="O1607" s="12">
        <v>25.755852004779875</v>
      </c>
      <c r="P1607" s="3">
        <v>118.25</v>
      </c>
    </row>
    <row r="1608" spans="1:16" x14ac:dyDescent="0.35">
      <c r="A1608" t="s">
        <v>33</v>
      </c>
      <c r="B1608" s="5">
        <v>318</v>
      </c>
      <c r="C1608">
        <v>866</v>
      </c>
      <c r="D1608" s="3">
        <v>154.5</v>
      </c>
      <c r="E1608" s="3">
        <v>71.09</v>
      </c>
      <c r="F1608" s="3">
        <v>15.51</v>
      </c>
      <c r="G1608" s="3">
        <f t="shared" si="25"/>
        <v>4.5834945196647325</v>
      </c>
      <c r="H1608" s="3">
        <v>40.72</v>
      </c>
      <c r="I1608" s="3">
        <v>0.46</v>
      </c>
      <c r="J1608" s="3">
        <v>0.22</v>
      </c>
      <c r="K1608" s="3">
        <v>66.239999999999995</v>
      </c>
      <c r="L1608" s="3">
        <v>14.1</v>
      </c>
      <c r="M1608" s="3">
        <v>10882.9</v>
      </c>
      <c r="N1608" s="10">
        <v>3024.34</v>
      </c>
      <c r="O1608" s="12">
        <v>25.690971841333077</v>
      </c>
      <c r="P1608" s="3">
        <v>34.28</v>
      </c>
    </row>
    <row r="1609" spans="1:16" x14ac:dyDescent="0.35">
      <c r="A1609" t="s">
        <v>33</v>
      </c>
      <c r="B1609" s="5">
        <v>319</v>
      </c>
      <c r="C1609">
        <v>795</v>
      </c>
      <c r="D1609" s="3">
        <v>134.46</v>
      </c>
      <c r="E1609" s="3">
        <v>58.33</v>
      </c>
      <c r="F1609" s="3">
        <v>17.350000000000001</v>
      </c>
      <c r="G1609" s="3">
        <f t="shared" si="25"/>
        <v>3.361959654178674</v>
      </c>
      <c r="H1609" s="3">
        <v>109.9</v>
      </c>
      <c r="I1609" s="3">
        <v>0.55000000000000004</v>
      </c>
      <c r="J1609" s="3">
        <v>0.3</v>
      </c>
      <c r="K1609" s="3">
        <v>55.15</v>
      </c>
      <c r="L1609" s="3">
        <v>15.88</v>
      </c>
      <c r="M1609" s="3">
        <v>10808.05</v>
      </c>
      <c r="N1609" s="10">
        <v>2754.08</v>
      </c>
      <c r="O1609" s="12">
        <v>25.822682936913758</v>
      </c>
      <c r="P1609" s="3">
        <v>145.1</v>
      </c>
    </row>
    <row r="1610" spans="1:16" x14ac:dyDescent="0.35">
      <c r="A1610" t="s">
        <v>33</v>
      </c>
      <c r="B1610" s="5">
        <v>320</v>
      </c>
      <c r="C1610">
        <v>1312</v>
      </c>
      <c r="D1610" s="3">
        <v>193.42</v>
      </c>
      <c r="E1610" s="3">
        <v>89.92</v>
      </c>
      <c r="F1610" s="3">
        <v>18.579999999999998</v>
      </c>
      <c r="G1610" s="3">
        <f t="shared" si="25"/>
        <v>4.8396124865446719</v>
      </c>
      <c r="H1610" s="3">
        <v>141.66</v>
      </c>
      <c r="I1610" s="3">
        <v>0.44</v>
      </c>
      <c r="J1610" s="3">
        <v>0.21</v>
      </c>
      <c r="K1610" s="3">
        <v>84.53</v>
      </c>
      <c r="L1610" s="3">
        <v>18.04</v>
      </c>
      <c r="M1610" s="3">
        <v>10646.89</v>
      </c>
      <c r="N1610" s="10">
        <v>2768.89</v>
      </c>
      <c r="O1610" s="12">
        <v>25.963271359234852</v>
      </c>
      <c r="P1610" s="3">
        <v>113.34</v>
      </c>
    </row>
    <row r="1611" spans="1:16" x14ac:dyDescent="0.35">
      <c r="A1611" t="s">
        <v>33</v>
      </c>
      <c r="B1611" s="5">
        <v>321</v>
      </c>
      <c r="C1611">
        <v>6362</v>
      </c>
      <c r="D1611" s="3">
        <v>443.61</v>
      </c>
      <c r="E1611" s="3">
        <v>209.84</v>
      </c>
      <c r="F1611" s="3">
        <v>38.6</v>
      </c>
      <c r="G1611" s="3">
        <f t="shared" si="25"/>
        <v>5.4362694300518131</v>
      </c>
      <c r="H1611" s="3">
        <v>55.83</v>
      </c>
      <c r="I1611" s="3">
        <v>0.41</v>
      </c>
      <c r="J1611" s="3">
        <v>0.18</v>
      </c>
      <c r="K1611" s="3">
        <v>194.49</v>
      </c>
      <c r="L1611" s="3">
        <v>38.840000000000003</v>
      </c>
      <c r="M1611" s="3">
        <v>10585.03</v>
      </c>
      <c r="N1611" s="10">
        <v>2932.62</v>
      </c>
      <c r="O1611" s="12">
        <v>25.979359997530789</v>
      </c>
      <c r="P1611" s="3">
        <v>19.170000000000002</v>
      </c>
    </row>
    <row r="1612" spans="1:16" x14ac:dyDescent="0.35">
      <c r="A1612" t="s">
        <v>33</v>
      </c>
      <c r="B1612" s="5">
        <v>322</v>
      </c>
      <c r="C1612">
        <v>1155</v>
      </c>
      <c r="D1612" s="3">
        <v>203.01</v>
      </c>
      <c r="E1612" s="3">
        <v>99.34</v>
      </c>
      <c r="F1612" s="3">
        <v>14.8</v>
      </c>
      <c r="G1612" s="3">
        <f t="shared" si="25"/>
        <v>6.7121621621621621</v>
      </c>
      <c r="H1612" s="3">
        <v>66.150000000000006</v>
      </c>
      <c r="I1612" s="3">
        <v>0.35</v>
      </c>
      <c r="J1612" s="3">
        <v>0.15</v>
      </c>
      <c r="K1612" s="3">
        <v>91.48</v>
      </c>
      <c r="L1612" s="3">
        <v>13.3</v>
      </c>
      <c r="M1612" s="3">
        <v>10649.6</v>
      </c>
      <c r="N1612" s="10">
        <v>3066.01</v>
      </c>
      <c r="O1612" s="12">
        <v>25.8896436058366</v>
      </c>
      <c r="P1612" s="3">
        <v>8.8499999999999943</v>
      </c>
    </row>
    <row r="1613" spans="1:16" x14ac:dyDescent="0.35">
      <c r="A1613" t="s">
        <v>33</v>
      </c>
      <c r="B1613" s="5">
        <v>323</v>
      </c>
      <c r="C1613">
        <v>990</v>
      </c>
      <c r="D1613" s="3">
        <v>179.12</v>
      </c>
      <c r="E1613" s="3">
        <v>86.21</v>
      </c>
      <c r="F1613" s="3">
        <v>14.62</v>
      </c>
      <c r="G1613" s="3">
        <f t="shared" si="25"/>
        <v>5.89671682626539</v>
      </c>
      <c r="H1613" s="3">
        <v>11.53</v>
      </c>
      <c r="I1613" s="3">
        <v>0.39</v>
      </c>
      <c r="J1613" s="3">
        <v>0.17</v>
      </c>
      <c r="K1613" s="3">
        <v>79.12</v>
      </c>
      <c r="L1613" s="3">
        <v>13.14</v>
      </c>
      <c r="M1613" s="3">
        <v>10725.5</v>
      </c>
      <c r="N1613" s="10">
        <v>3017.03</v>
      </c>
      <c r="O1613" s="12">
        <v>25.833498408256773</v>
      </c>
      <c r="P1613" s="3">
        <v>63.47</v>
      </c>
    </row>
    <row r="1614" spans="1:16" x14ac:dyDescent="0.35">
      <c r="A1614" t="s">
        <v>33</v>
      </c>
      <c r="B1614" s="5">
        <v>324</v>
      </c>
      <c r="C1614">
        <v>1635</v>
      </c>
      <c r="D1614" s="3">
        <v>292.43</v>
      </c>
      <c r="E1614" s="3">
        <v>150.51</v>
      </c>
      <c r="F1614" s="3">
        <v>13.83</v>
      </c>
      <c r="G1614" s="3">
        <f t="shared" si="25"/>
        <v>10.88286334056399</v>
      </c>
      <c r="H1614" s="3">
        <v>37.51</v>
      </c>
      <c r="I1614" s="3">
        <v>0.24</v>
      </c>
      <c r="J1614" s="3">
        <v>0.09</v>
      </c>
      <c r="K1614" s="3">
        <v>136.21</v>
      </c>
      <c r="L1614" s="3">
        <v>12.8</v>
      </c>
      <c r="M1614" s="3">
        <v>10917.16</v>
      </c>
      <c r="N1614" s="10">
        <v>3276.93</v>
      </c>
      <c r="O1614" s="12">
        <v>25.599798025211676</v>
      </c>
      <c r="P1614" s="3">
        <v>37.49</v>
      </c>
    </row>
    <row r="1615" spans="1:16" x14ac:dyDescent="0.35">
      <c r="A1615" t="s">
        <v>33</v>
      </c>
      <c r="B1615" s="5">
        <v>325</v>
      </c>
      <c r="C1615">
        <v>5122</v>
      </c>
      <c r="D1615" s="3">
        <v>373.76</v>
      </c>
      <c r="E1615" s="3">
        <v>171.87</v>
      </c>
      <c r="F1615" s="3">
        <v>37.950000000000003</v>
      </c>
      <c r="G1615" s="3">
        <f t="shared" si="25"/>
        <v>4.5288537549407115</v>
      </c>
      <c r="H1615" s="3">
        <v>32.799999999999997</v>
      </c>
      <c r="I1615" s="3">
        <v>0.46</v>
      </c>
      <c r="J1615" s="3">
        <v>0.22</v>
      </c>
      <c r="K1615" s="3">
        <v>161.94</v>
      </c>
      <c r="L1615" s="3">
        <v>36.130000000000003</v>
      </c>
      <c r="M1615" s="3">
        <v>10911.72</v>
      </c>
      <c r="N1615" s="10">
        <v>3407.51</v>
      </c>
      <c r="O1615" s="12">
        <v>25.573370289642721</v>
      </c>
      <c r="P1615" s="3">
        <v>42.2</v>
      </c>
    </row>
    <row r="1616" spans="1:16" x14ac:dyDescent="0.35">
      <c r="A1616" t="s">
        <v>33</v>
      </c>
      <c r="B1616" s="5">
        <v>326</v>
      </c>
      <c r="C1616">
        <v>738</v>
      </c>
      <c r="D1616" s="3">
        <v>147.91</v>
      </c>
      <c r="E1616" s="3">
        <v>69.75</v>
      </c>
      <c r="F1616" s="3">
        <v>13.47</v>
      </c>
      <c r="G1616" s="3">
        <f t="shared" si="25"/>
        <v>5.1781737193763915</v>
      </c>
      <c r="H1616" s="3">
        <v>35.57</v>
      </c>
      <c r="I1616" s="3">
        <v>0.42</v>
      </c>
      <c r="J1616" s="3">
        <v>0.19</v>
      </c>
      <c r="K1616" s="3">
        <v>63.66</v>
      </c>
      <c r="L1616" s="3">
        <v>12.21</v>
      </c>
      <c r="M1616" s="3">
        <v>10992.47</v>
      </c>
      <c r="N1616" s="10">
        <v>3242.87</v>
      </c>
      <c r="O1616" s="12">
        <v>25.540604972154608</v>
      </c>
      <c r="P1616" s="3">
        <v>39.43</v>
      </c>
    </row>
    <row r="1617" spans="1:16" x14ac:dyDescent="0.35">
      <c r="A1617" t="s">
        <v>33</v>
      </c>
      <c r="B1617" s="5">
        <v>327</v>
      </c>
      <c r="C1617">
        <v>1609</v>
      </c>
      <c r="D1617" s="3">
        <v>219.26</v>
      </c>
      <c r="E1617" s="3">
        <v>103.37</v>
      </c>
      <c r="F1617" s="3">
        <v>19.82</v>
      </c>
      <c r="G1617" s="3">
        <f t="shared" si="25"/>
        <v>5.2154389505549954</v>
      </c>
      <c r="H1617" s="3">
        <v>90.53</v>
      </c>
      <c r="I1617" s="3">
        <v>0.42</v>
      </c>
      <c r="J1617" s="3">
        <v>0.19</v>
      </c>
      <c r="K1617" s="3">
        <v>95.71</v>
      </c>
      <c r="L1617" s="3">
        <v>18.95</v>
      </c>
      <c r="M1617" s="3">
        <v>11127.75</v>
      </c>
      <c r="N1617" s="10">
        <v>3457.36</v>
      </c>
      <c r="O1617" s="12">
        <v>25.368211877002359</v>
      </c>
      <c r="P1617" s="3">
        <v>164.47</v>
      </c>
    </row>
    <row r="1618" spans="1:16" x14ac:dyDescent="0.35">
      <c r="A1618" t="s">
        <v>33</v>
      </c>
      <c r="B1618" s="5">
        <v>328</v>
      </c>
      <c r="C1618">
        <v>2286</v>
      </c>
      <c r="D1618" s="3">
        <v>308.83999999999997</v>
      </c>
      <c r="E1618" s="3">
        <v>154.19999999999999</v>
      </c>
      <c r="F1618" s="3">
        <v>18.88</v>
      </c>
      <c r="G1618" s="3">
        <f t="shared" si="25"/>
        <v>8.1673728813559325</v>
      </c>
      <c r="H1618" s="3">
        <v>111.87</v>
      </c>
      <c r="I1618" s="3">
        <v>0.3</v>
      </c>
      <c r="J1618" s="3">
        <v>0.12</v>
      </c>
      <c r="K1618" s="3">
        <v>140.94</v>
      </c>
      <c r="L1618" s="3">
        <v>18.739999999999998</v>
      </c>
      <c r="M1618" s="3">
        <v>11120.9</v>
      </c>
      <c r="N1618" s="10">
        <v>3530</v>
      </c>
      <c r="O1618" s="12">
        <v>25.356930373737391</v>
      </c>
      <c r="P1618" s="3">
        <v>143.13</v>
      </c>
    </row>
    <row r="1619" spans="1:16" x14ac:dyDescent="0.35">
      <c r="A1619" t="s">
        <v>33</v>
      </c>
      <c r="B1619" s="5">
        <v>329</v>
      </c>
      <c r="C1619">
        <v>542</v>
      </c>
      <c r="D1619" s="3">
        <v>157.53</v>
      </c>
      <c r="E1619" s="3">
        <v>79.27</v>
      </c>
      <c r="F1619" s="3">
        <v>8.7100000000000009</v>
      </c>
      <c r="G1619" s="3">
        <f t="shared" si="25"/>
        <v>9.1010332950631447</v>
      </c>
      <c r="H1619" s="3">
        <v>27.72</v>
      </c>
      <c r="I1619" s="3">
        <v>0.27</v>
      </c>
      <c r="J1619" s="3">
        <v>0.11</v>
      </c>
      <c r="K1619" s="3">
        <v>72.11</v>
      </c>
      <c r="L1619" s="3">
        <v>8.94</v>
      </c>
      <c r="M1619" s="3">
        <v>11215.66</v>
      </c>
      <c r="N1619" s="10">
        <v>3708.46</v>
      </c>
      <c r="O1619" s="12">
        <v>25.229411875507626</v>
      </c>
      <c r="P1619" s="3">
        <v>47.28</v>
      </c>
    </row>
    <row r="1620" spans="1:16" x14ac:dyDescent="0.35">
      <c r="A1620" t="s">
        <v>33</v>
      </c>
      <c r="B1620" s="5">
        <v>330</v>
      </c>
      <c r="C1620">
        <v>1548</v>
      </c>
      <c r="D1620" s="3">
        <v>212.45</v>
      </c>
      <c r="E1620" s="3">
        <v>100.09</v>
      </c>
      <c r="F1620" s="3">
        <v>19.690000000000001</v>
      </c>
      <c r="G1620" s="3">
        <f t="shared" si="25"/>
        <v>5.0832910106653122</v>
      </c>
      <c r="H1620" s="3">
        <v>115.55</v>
      </c>
      <c r="I1620" s="3">
        <v>0.43</v>
      </c>
      <c r="J1620" s="3">
        <v>0.2</v>
      </c>
      <c r="K1620" s="3">
        <v>90.96</v>
      </c>
      <c r="L1620" s="3">
        <v>17.88</v>
      </c>
      <c r="M1620" s="3">
        <v>11292.91</v>
      </c>
      <c r="N1620" s="10">
        <v>3847.32</v>
      </c>
      <c r="O1620" s="12">
        <v>25.127043928578214</v>
      </c>
      <c r="P1620" s="3">
        <v>139.44999999999999</v>
      </c>
    </row>
    <row r="1621" spans="1:16" x14ac:dyDescent="0.35">
      <c r="A1621" t="s">
        <v>33</v>
      </c>
      <c r="B1621" s="5">
        <v>331</v>
      </c>
      <c r="C1621">
        <v>1835</v>
      </c>
      <c r="D1621" s="3">
        <v>246.23</v>
      </c>
      <c r="E1621" s="3">
        <v>119.05</v>
      </c>
      <c r="F1621" s="3">
        <v>19.62</v>
      </c>
      <c r="G1621" s="3">
        <f t="shared" si="25"/>
        <v>6.0677879714576957</v>
      </c>
      <c r="H1621" s="3">
        <v>45.43</v>
      </c>
      <c r="I1621" s="3">
        <v>0.38</v>
      </c>
      <c r="J1621" s="3">
        <v>0.16</v>
      </c>
      <c r="K1621" s="3">
        <v>110</v>
      </c>
      <c r="L1621" s="3">
        <v>18.38</v>
      </c>
      <c r="M1621" s="3">
        <v>10971.84</v>
      </c>
      <c r="N1621" s="10">
        <v>3902.23</v>
      </c>
      <c r="O1621" s="12">
        <v>25.401042124207891</v>
      </c>
      <c r="P1621" s="3">
        <v>29.57</v>
      </c>
    </row>
    <row r="1622" spans="1:16" x14ac:dyDescent="0.35">
      <c r="A1622" t="s">
        <v>33</v>
      </c>
      <c r="B1622" s="5">
        <v>332</v>
      </c>
      <c r="C1622">
        <v>1642</v>
      </c>
      <c r="D1622" s="3">
        <v>237.08</v>
      </c>
      <c r="E1622" s="3">
        <v>115.47</v>
      </c>
      <c r="F1622" s="3">
        <v>18.11</v>
      </c>
      <c r="G1622" s="3">
        <f t="shared" si="25"/>
        <v>6.376035339591386</v>
      </c>
      <c r="H1622" s="3">
        <v>53.98</v>
      </c>
      <c r="I1622" s="3">
        <v>0.37</v>
      </c>
      <c r="J1622" s="3">
        <v>0.16</v>
      </c>
      <c r="K1622" s="3">
        <v>105.36</v>
      </c>
      <c r="L1622" s="3">
        <v>16.03</v>
      </c>
      <c r="M1622" s="3">
        <v>10867</v>
      </c>
      <c r="N1622" s="10">
        <v>3804.5</v>
      </c>
      <c r="O1622" s="12">
        <v>25.518229206528272</v>
      </c>
      <c r="P1622" s="3">
        <v>21.020000000000003</v>
      </c>
    </row>
    <row r="1623" spans="1:16" x14ac:dyDescent="0.35">
      <c r="A1623" t="s">
        <v>33</v>
      </c>
      <c r="B1623" s="5">
        <v>333</v>
      </c>
      <c r="C1623">
        <v>1516</v>
      </c>
      <c r="D1623" s="3">
        <v>330.51</v>
      </c>
      <c r="E1623" s="3">
        <v>173.99</v>
      </c>
      <c r="F1623" s="3">
        <v>11.09</v>
      </c>
      <c r="G1623" s="3">
        <f t="shared" si="25"/>
        <v>15.688908926961227</v>
      </c>
      <c r="H1623" s="3">
        <v>36.64</v>
      </c>
      <c r="I1623" s="3">
        <v>0.17</v>
      </c>
      <c r="J1623" s="3">
        <v>0.06</v>
      </c>
      <c r="K1623" s="3">
        <v>158.93</v>
      </c>
      <c r="L1623" s="3">
        <v>10.18</v>
      </c>
      <c r="M1623" s="3">
        <v>10758.39</v>
      </c>
      <c r="N1623" s="10">
        <v>3818.59</v>
      </c>
      <c r="O1623" s="12">
        <v>25.611990728424349</v>
      </c>
      <c r="P1623" s="3">
        <v>38.36</v>
      </c>
    </row>
    <row r="1624" spans="1:16" x14ac:dyDescent="0.35">
      <c r="A1624" t="s">
        <v>33</v>
      </c>
      <c r="B1624" s="5">
        <v>334</v>
      </c>
      <c r="C1624">
        <v>411</v>
      </c>
      <c r="D1624" s="3">
        <v>108.11</v>
      </c>
      <c r="E1624" s="3">
        <v>49.78</v>
      </c>
      <c r="F1624" s="3">
        <v>10.51</v>
      </c>
      <c r="G1624" s="3">
        <f t="shared" si="25"/>
        <v>4.7364414843006664</v>
      </c>
      <c r="H1624" s="3">
        <v>58.3</v>
      </c>
      <c r="I1624" s="3">
        <v>0.44</v>
      </c>
      <c r="J1624" s="3">
        <v>0.21</v>
      </c>
      <c r="K1624" s="3">
        <v>47.42</v>
      </c>
      <c r="L1624" s="3">
        <v>10.34</v>
      </c>
      <c r="M1624" s="3">
        <v>10766.55</v>
      </c>
      <c r="N1624" s="10">
        <v>3849.22</v>
      </c>
      <c r="O1624" s="12">
        <v>25.597352226485452</v>
      </c>
      <c r="P1624" s="3">
        <v>16.700000000000003</v>
      </c>
    </row>
    <row r="1625" spans="1:16" x14ac:dyDescent="0.35">
      <c r="A1625" t="s">
        <v>33</v>
      </c>
      <c r="B1625" s="5">
        <v>335</v>
      </c>
      <c r="C1625">
        <v>1492</v>
      </c>
      <c r="D1625" s="3">
        <v>304.02</v>
      </c>
      <c r="E1625" s="3">
        <v>157.44999999999999</v>
      </c>
      <c r="F1625" s="3">
        <v>12.07</v>
      </c>
      <c r="G1625" s="3">
        <f t="shared" si="25"/>
        <v>13.044739022369511</v>
      </c>
      <c r="H1625" s="3">
        <v>65.31</v>
      </c>
      <c r="I1625" s="3">
        <v>0.2</v>
      </c>
      <c r="J1625" s="3">
        <v>0.08</v>
      </c>
      <c r="K1625" s="3">
        <v>142.78</v>
      </c>
      <c r="L1625" s="3">
        <v>12.55</v>
      </c>
      <c r="M1625" s="3">
        <v>10678.44</v>
      </c>
      <c r="N1625" s="10">
        <v>3856.04</v>
      </c>
      <c r="O1625" s="12">
        <v>25.674521280806502</v>
      </c>
      <c r="P1625" s="3">
        <v>9.6899999999999977</v>
      </c>
    </row>
    <row r="1626" spans="1:16" x14ac:dyDescent="0.35">
      <c r="A1626" t="s">
        <v>33</v>
      </c>
      <c r="B1626" s="5">
        <v>336</v>
      </c>
      <c r="C1626">
        <v>1736</v>
      </c>
      <c r="D1626" s="3">
        <v>381.1</v>
      </c>
      <c r="E1626" s="3">
        <v>200.19</v>
      </c>
      <c r="F1626" s="3">
        <v>11.04</v>
      </c>
      <c r="G1626" s="3">
        <f t="shared" si="25"/>
        <v>18.133152173913043</v>
      </c>
      <c r="H1626" s="3">
        <v>63.36</v>
      </c>
      <c r="I1626" s="3">
        <v>0.15</v>
      </c>
      <c r="J1626" s="3">
        <v>0.06</v>
      </c>
      <c r="K1626" s="3">
        <v>182.47</v>
      </c>
      <c r="L1626" s="3">
        <v>11.62</v>
      </c>
      <c r="M1626" s="3">
        <v>10658.64</v>
      </c>
      <c r="N1626" s="10">
        <v>3866</v>
      </c>
      <c r="O1626" s="12">
        <v>25.689843034205854</v>
      </c>
      <c r="P1626" s="3">
        <v>11.64</v>
      </c>
    </row>
    <row r="1627" spans="1:16" x14ac:dyDescent="0.35">
      <c r="A1627" t="s">
        <v>33</v>
      </c>
      <c r="B1627" s="5">
        <v>337</v>
      </c>
      <c r="C1627">
        <v>2265</v>
      </c>
      <c r="D1627" s="3">
        <v>264.95</v>
      </c>
      <c r="E1627" s="3">
        <v>126.26</v>
      </c>
      <c r="F1627" s="3">
        <v>22.84</v>
      </c>
      <c r="G1627" s="3">
        <f t="shared" si="25"/>
        <v>5.5280210157618219</v>
      </c>
      <c r="H1627" s="3">
        <v>51</v>
      </c>
      <c r="I1627" s="3">
        <v>0.41</v>
      </c>
      <c r="J1627" s="3">
        <v>0.18</v>
      </c>
      <c r="K1627" s="3">
        <v>115.26</v>
      </c>
      <c r="L1627" s="3">
        <v>20.93</v>
      </c>
      <c r="M1627" s="3">
        <v>10639.9</v>
      </c>
      <c r="N1627" s="10">
        <v>3699.07</v>
      </c>
      <c r="O1627" s="12">
        <v>25.746607953820313</v>
      </c>
      <c r="P1627" s="3">
        <v>24</v>
      </c>
    </row>
    <row r="1628" spans="1:16" x14ac:dyDescent="0.35">
      <c r="A1628" t="s">
        <v>33</v>
      </c>
      <c r="B1628" s="5">
        <v>338</v>
      </c>
      <c r="C1628">
        <v>1354</v>
      </c>
      <c r="D1628" s="3">
        <v>197.35</v>
      </c>
      <c r="E1628" s="3">
        <v>92.39</v>
      </c>
      <c r="F1628" s="3">
        <v>18.66</v>
      </c>
      <c r="G1628" s="3">
        <f t="shared" si="25"/>
        <v>4.9512325830653801</v>
      </c>
      <c r="H1628" s="3">
        <v>177.96</v>
      </c>
      <c r="I1628" s="3">
        <v>0.44</v>
      </c>
      <c r="J1628" s="3">
        <v>0.2</v>
      </c>
      <c r="K1628" s="3">
        <v>84.17</v>
      </c>
      <c r="L1628" s="3">
        <v>18.02</v>
      </c>
      <c r="M1628" s="3">
        <v>10495.15</v>
      </c>
      <c r="N1628" s="10">
        <v>3663.71</v>
      </c>
      <c r="O1628" s="12">
        <v>25.884542773070468</v>
      </c>
      <c r="P1628" s="3">
        <v>77.039999999999992</v>
      </c>
    </row>
    <row r="1629" spans="1:16" x14ac:dyDescent="0.35">
      <c r="A1629" t="s">
        <v>33</v>
      </c>
      <c r="B1629" s="5">
        <v>339</v>
      </c>
      <c r="C1629">
        <v>1276</v>
      </c>
      <c r="D1629" s="3">
        <v>161.99</v>
      </c>
      <c r="E1629" s="3">
        <v>67.62</v>
      </c>
      <c r="F1629" s="3">
        <v>24.03</v>
      </c>
      <c r="G1629" s="3">
        <f t="shared" si="25"/>
        <v>2.8139825218476906</v>
      </c>
      <c r="H1629" s="3">
        <v>39.36</v>
      </c>
      <c r="I1629" s="3">
        <v>0.61</v>
      </c>
      <c r="J1629" s="3">
        <v>0.36</v>
      </c>
      <c r="K1629" s="3">
        <v>63.91</v>
      </c>
      <c r="L1629" s="3">
        <v>22.48</v>
      </c>
      <c r="M1629" s="3">
        <v>10479.67</v>
      </c>
      <c r="N1629" s="10">
        <v>3600.55</v>
      </c>
      <c r="O1629" s="12">
        <v>25.91352383110716</v>
      </c>
      <c r="P1629" s="3">
        <v>35.64</v>
      </c>
    </row>
    <row r="1630" spans="1:16" x14ac:dyDescent="0.35">
      <c r="A1630" t="s">
        <v>33</v>
      </c>
      <c r="B1630" s="5">
        <v>340</v>
      </c>
      <c r="C1630">
        <v>2074</v>
      </c>
      <c r="D1630" s="3">
        <v>240.16</v>
      </c>
      <c r="E1630" s="3">
        <v>111.26</v>
      </c>
      <c r="F1630" s="3">
        <v>23.74</v>
      </c>
      <c r="G1630" s="3">
        <f t="shared" si="25"/>
        <v>4.6866048862679026</v>
      </c>
      <c r="H1630" s="3">
        <v>77.36</v>
      </c>
      <c r="I1630" s="3">
        <v>0.45</v>
      </c>
      <c r="J1630" s="3">
        <v>0.21</v>
      </c>
      <c r="K1630" s="3">
        <v>105.04</v>
      </c>
      <c r="L1630" s="3">
        <v>21.51</v>
      </c>
      <c r="M1630" s="3">
        <v>10444.84</v>
      </c>
      <c r="N1630" s="10">
        <v>3755.15</v>
      </c>
      <c r="O1630" s="12">
        <v>25.907625471993097</v>
      </c>
      <c r="P1630" s="3">
        <v>177.64</v>
      </c>
    </row>
    <row r="1631" spans="1:16" x14ac:dyDescent="0.35">
      <c r="A1631" t="s">
        <v>33</v>
      </c>
      <c r="B1631" s="5">
        <v>341</v>
      </c>
      <c r="C1631">
        <v>1518</v>
      </c>
      <c r="D1631" s="3">
        <v>326.26</v>
      </c>
      <c r="E1631" s="3">
        <v>171.22</v>
      </c>
      <c r="F1631" s="3">
        <v>11.29</v>
      </c>
      <c r="G1631" s="3">
        <f t="shared" si="25"/>
        <v>15.165633303808681</v>
      </c>
      <c r="H1631" s="3">
        <v>104.81</v>
      </c>
      <c r="I1631" s="3">
        <v>0.18</v>
      </c>
      <c r="J1631" s="3">
        <v>7.0000000000000007E-2</v>
      </c>
      <c r="K1631" s="3">
        <v>156.21</v>
      </c>
      <c r="L1631" s="3">
        <v>10.039999999999999</v>
      </c>
      <c r="M1631" s="3">
        <v>10382.5</v>
      </c>
      <c r="N1631" s="10">
        <v>3725.15</v>
      </c>
      <c r="O1631" s="12">
        <v>25.970570275107846</v>
      </c>
      <c r="P1631" s="3">
        <v>150.19</v>
      </c>
    </row>
    <row r="1632" spans="1:16" x14ac:dyDescent="0.35">
      <c r="A1632" t="s">
        <v>33</v>
      </c>
      <c r="B1632" s="5">
        <v>342</v>
      </c>
      <c r="C1632">
        <v>2515</v>
      </c>
      <c r="D1632" s="3">
        <v>359.03</v>
      </c>
      <c r="E1632" s="3">
        <v>184.17</v>
      </c>
      <c r="F1632" s="3">
        <v>17.39</v>
      </c>
      <c r="G1632" s="3">
        <f t="shared" si="25"/>
        <v>10.590569292696951</v>
      </c>
      <c r="H1632" s="3">
        <v>28.22</v>
      </c>
      <c r="I1632" s="3">
        <v>0.25</v>
      </c>
      <c r="J1632" s="3">
        <v>0.09</v>
      </c>
      <c r="K1632" s="3">
        <v>166.48</v>
      </c>
      <c r="L1632" s="3">
        <v>16.91</v>
      </c>
      <c r="M1632" s="3">
        <v>10162.89</v>
      </c>
      <c r="N1632" s="10">
        <v>3780.62</v>
      </c>
      <c r="O1632" s="12">
        <v>26.15369090314443</v>
      </c>
      <c r="P1632" s="3">
        <v>46.78</v>
      </c>
    </row>
    <row r="1633" spans="1:16" x14ac:dyDescent="0.35">
      <c r="A1633" t="s">
        <v>33</v>
      </c>
      <c r="B1633" s="5">
        <v>343</v>
      </c>
      <c r="C1633">
        <v>1195</v>
      </c>
      <c r="D1633" s="3">
        <v>258.23</v>
      </c>
      <c r="E1633" s="3">
        <v>128.80000000000001</v>
      </c>
      <c r="F1633" s="3">
        <v>11.81</v>
      </c>
      <c r="G1633" s="3">
        <f t="shared" si="25"/>
        <v>10.906011854360711</v>
      </c>
      <c r="H1633" s="3">
        <v>27.28</v>
      </c>
      <c r="I1633" s="3">
        <v>0.23</v>
      </c>
      <c r="J1633" s="3">
        <v>0.09</v>
      </c>
      <c r="K1633" s="3">
        <v>123.69</v>
      </c>
      <c r="L1633" s="3">
        <v>10.98</v>
      </c>
      <c r="M1633" s="3">
        <v>10181.459999999999</v>
      </c>
      <c r="N1633" s="10">
        <v>3792.94</v>
      </c>
      <c r="O1633" s="12">
        <v>26.134129890894556</v>
      </c>
      <c r="P1633" s="3">
        <v>47.72</v>
      </c>
    </row>
    <row r="1634" spans="1:16" x14ac:dyDescent="0.35">
      <c r="A1634" t="s">
        <v>33</v>
      </c>
      <c r="B1634" s="5">
        <v>344</v>
      </c>
      <c r="C1634">
        <v>1295</v>
      </c>
      <c r="D1634" s="3">
        <v>214.06</v>
      </c>
      <c r="E1634" s="3">
        <v>104.17</v>
      </c>
      <c r="F1634" s="3">
        <v>15.83</v>
      </c>
      <c r="G1634" s="3">
        <f t="shared" si="25"/>
        <v>6.5805432722678461</v>
      </c>
      <c r="H1634" s="3">
        <v>61.52</v>
      </c>
      <c r="I1634" s="3">
        <v>0.36</v>
      </c>
      <c r="J1634" s="3">
        <v>0.15</v>
      </c>
      <c r="K1634" s="3">
        <v>97.14</v>
      </c>
      <c r="L1634" s="3">
        <v>14.83</v>
      </c>
      <c r="M1634" s="3">
        <v>10143.82</v>
      </c>
      <c r="N1634" s="10">
        <v>3878.71</v>
      </c>
      <c r="O1634" s="12">
        <v>26.147239648860367</v>
      </c>
      <c r="P1634" s="3">
        <v>13.479999999999997</v>
      </c>
    </row>
    <row r="1635" spans="1:16" x14ac:dyDescent="0.35">
      <c r="A1635" t="s">
        <v>33</v>
      </c>
      <c r="B1635" s="5">
        <v>345</v>
      </c>
      <c r="C1635">
        <v>1768</v>
      </c>
      <c r="D1635" s="3">
        <v>305.39</v>
      </c>
      <c r="E1635" s="3">
        <v>157.07</v>
      </c>
      <c r="F1635" s="3">
        <v>14.33</v>
      </c>
      <c r="G1635" s="3">
        <f t="shared" si="25"/>
        <v>10.960921144452197</v>
      </c>
      <c r="H1635" s="3">
        <v>31.67</v>
      </c>
      <c r="I1635" s="3">
        <v>0.24</v>
      </c>
      <c r="J1635" s="3">
        <v>0.09</v>
      </c>
      <c r="K1635" s="3">
        <v>142.04</v>
      </c>
      <c r="L1635" s="3">
        <v>14.19</v>
      </c>
      <c r="M1635" s="3">
        <v>10094</v>
      </c>
      <c r="N1635" s="10">
        <v>3858.33</v>
      </c>
      <c r="O1635" s="12">
        <v>26.196681460716771</v>
      </c>
      <c r="P1635" s="3">
        <v>43.33</v>
      </c>
    </row>
    <row r="1636" spans="1:16" x14ac:dyDescent="0.35">
      <c r="A1636" t="s">
        <v>33</v>
      </c>
      <c r="B1636" s="5">
        <v>346</v>
      </c>
      <c r="C1636">
        <v>969</v>
      </c>
      <c r="D1636" s="3">
        <v>174.73</v>
      </c>
      <c r="E1636" s="3">
        <v>82.57</v>
      </c>
      <c r="F1636" s="3">
        <v>14.94</v>
      </c>
      <c r="G1636" s="3">
        <f t="shared" si="25"/>
        <v>5.5267737617135202</v>
      </c>
      <c r="H1636" s="3">
        <v>18.100000000000001</v>
      </c>
      <c r="I1636" s="3">
        <v>0.4</v>
      </c>
      <c r="J1636" s="3">
        <v>0.18</v>
      </c>
      <c r="K1636" s="3">
        <v>77.930000000000007</v>
      </c>
      <c r="L1636" s="3">
        <v>15.06</v>
      </c>
      <c r="M1636" s="3">
        <v>10115.69</v>
      </c>
      <c r="N1636" s="10">
        <v>3961.33</v>
      </c>
      <c r="O1636" s="12">
        <v>26.152598782181801</v>
      </c>
      <c r="P1636" s="3">
        <v>56.900000000000006</v>
      </c>
    </row>
    <row r="1637" spans="1:16" x14ac:dyDescent="0.35">
      <c r="A1637" t="s">
        <v>33</v>
      </c>
      <c r="B1637" s="5">
        <v>347</v>
      </c>
      <c r="C1637">
        <v>1738</v>
      </c>
      <c r="D1637" s="3">
        <v>221.51</v>
      </c>
      <c r="E1637" s="3">
        <v>102.03</v>
      </c>
      <c r="F1637" s="3">
        <v>21.69</v>
      </c>
      <c r="G1637" s="3">
        <f t="shared" si="25"/>
        <v>4.7040110650069158</v>
      </c>
      <c r="H1637" s="3">
        <v>61.08</v>
      </c>
      <c r="I1637" s="3">
        <v>0.45</v>
      </c>
      <c r="J1637" s="3">
        <v>0.21</v>
      </c>
      <c r="K1637" s="3">
        <v>98.03</v>
      </c>
      <c r="L1637" s="3">
        <v>21.63</v>
      </c>
      <c r="M1637" s="3">
        <v>9949.74</v>
      </c>
      <c r="N1637" s="10">
        <v>3924.33</v>
      </c>
      <c r="O1637" s="12">
        <v>26.309887389164633</v>
      </c>
      <c r="P1637" s="3">
        <v>13.920000000000002</v>
      </c>
    </row>
    <row r="1638" spans="1:16" x14ac:dyDescent="0.35">
      <c r="A1638" t="s">
        <v>33</v>
      </c>
      <c r="B1638" s="5">
        <v>348</v>
      </c>
      <c r="C1638">
        <v>930</v>
      </c>
      <c r="D1638" s="3">
        <v>150.43</v>
      </c>
      <c r="E1638" s="3">
        <v>66.81</v>
      </c>
      <c r="F1638" s="3">
        <v>17.72</v>
      </c>
      <c r="G1638" s="3">
        <f t="shared" si="25"/>
        <v>3.7703160270880365</v>
      </c>
      <c r="H1638" s="3">
        <v>34.67</v>
      </c>
      <c r="I1638" s="3">
        <v>0.52</v>
      </c>
      <c r="J1638" s="3">
        <v>0.27</v>
      </c>
      <c r="K1638" s="3">
        <v>62.37</v>
      </c>
      <c r="L1638" s="3">
        <v>17.07</v>
      </c>
      <c r="M1638" s="3">
        <v>9950.2999999999993</v>
      </c>
      <c r="N1638" s="10">
        <v>3857.86</v>
      </c>
      <c r="O1638" s="12">
        <v>26.325315892373194</v>
      </c>
      <c r="P1638" s="3">
        <v>40.33</v>
      </c>
    </row>
    <row r="1639" spans="1:16" x14ac:dyDescent="0.35">
      <c r="A1639" t="s">
        <v>33</v>
      </c>
      <c r="B1639" s="5">
        <v>349</v>
      </c>
      <c r="C1639">
        <v>5204</v>
      </c>
      <c r="D1639" s="3">
        <v>427.79</v>
      </c>
      <c r="E1639" s="3">
        <v>209.64</v>
      </c>
      <c r="F1639" s="3">
        <v>31.61</v>
      </c>
      <c r="G1639" s="3">
        <f t="shared" si="25"/>
        <v>6.6320784561847512</v>
      </c>
      <c r="H1639" s="3">
        <v>32.869999999999997</v>
      </c>
      <c r="I1639" s="3">
        <v>0.36</v>
      </c>
      <c r="J1639" s="3">
        <v>0.15</v>
      </c>
      <c r="K1639" s="3">
        <v>188.86</v>
      </c>
      <c r="L1639" s="3">
        <v>28.3</v>
      </c>
      <c r="M1639" s="3">
        <v>9721.74</v>
      </c>
      <c r="N1639" s="10">
        <v>3942.3</v>
      </c>
      <c r="O1639" s="12">
        <v>26.509498602269648</v>
      </c>
      <c r="P1639" s="3">
        <v>42.13</v>
      </c>
    </row>
    <row r="1640" spans="1:16" x14ac:dyDescent="0.35">
      <c r="A1640" t="s">
        <v>33</v>
      </c>
      <c r="B1640" s="5">
        <v>350</v>
      </c>
      <c r="C1640">
        <v>1281</v>
      </c>
      <c r="D1640" s="3">
        <v>208.55</v>
      </c>
      <c r="E1640" s="3">
        <v>97.64</v>
      </c>
      <c r="F1640" s="3">
        <v>16.7</v>
      </c>
      <c r="G1640" s="3">
        <f t="shared" si="25"/>
        <v>5.8467065868263477</v>
      </c>
      <c r="H1640" s="3">
        <v>70.569999999999993</v>
      </c>
      <c r="I1640" s="3">
        <v>0.37</v>
      </c>
      <c r="J1640" s="3">
        <v>0.17</v>
      </c>
      <c r="K1640" s="3">
        <v>97.49</v>
      </c>
      <c r="L1640" s="3">
        <v>15.23</v>
      </c>
      <c r="M1640" s="3">
        <v>9754.5</v>
      </c>
      <c r="N1640" s="10">
        <v>3862.22</v>
      </c>
      <c r="O1640" s="12">
        <v>26.499389805105373</v>
      </c>
      <c r="P1640" s="3">
        <v>4.4300000000000068</v>
      </c>
    </row>
    <row r="1641" spans="1:16" x14ac:dyDescent="0.35">
      <c r="A1641" t="s">
        <v>33</v>
      </c>
      <c r="B1641" s="5">
        <v>351</v>
      </c>
      <c r="C1641">
        <v>1954</v>
      </c>
      <c r="D1641" s="3">
        <v>239.17</v>
      </c>
      <c r="E1641" s="3">
        <v>111.34</v>
      </c>
      <c r="F1641" s="3">
        <v>22.34</v>
      </c>
      <c r="G1641" s="3">
        <f t="shared" si="25"/>
        <v>4.9838854073410923</v>
      </c>
      <c r="H1641" s="3">
        <v>70.87</v>
      </c>
      <c r="I1641" s="3">
        <v>0.43</v>
      </c>
      <c r="J1641" s="3">
        <v>0.2</v>
      </c>
      <c r="K1641" s="3">
        <v>103.1</v>
      </c>
      <c r="L1641" s="3">
        <v>22.69</v>
      </c>
      <c r="M1641" s="3">
        <v>9984.7199999999993</v>
      </c>
      <c r="N1641" s="10">
        <v>3733.51</v>
      </c>
      <c r="O1641" s="12">
        <v>26.324331615815446</v>
      </c>
      <c r="P1641" s="3">
        <v>4.1299999999999955</v>
      </c>
    </row>
    <row r="1642" spans="1:16" x14ac:dyDescent="0.35">
      <c r="A1642" t="s">
        <v>33</v>
      </c>
      <c r="B1642" s="5">
        <v>352</v>
      </c>
      <c r="C1642">
        <v>3835</v>
      </c>
      <c r="D1642" s="3">
        <v>454.37</v>
      </c>
      <c r="E1642" s="3">
        <v>233.73</v>
      </c>
      <c r="F1642" s="3">
        <v>20.89</v>
      </c>
      <c r="G1642" s="3">
        <f t="shared" si="25"/>
        <v>11.188606988989946</v>
      </c>
      <c r="H1642" s="3">
        <v>62.09</v>
      </c>
      <c r="I1642" s="3">
        <v>0.23</v>
      </c>
      <c r="J1642" s="3">
        <v>0.09</v>
      </c>
      <c r="K1642" s="3">
        <v>214.16</v>
      </c>
      <c r="L1642" s="3">
        <v>19.28</v>
      </c>
      <c r="M1642" s="3">
        <v>10358.01</v>
      </c>
      <c r="N1642" s="10">
        <v>3458.7</v>
      </c>
      <c r="O1642" s="12">
        <v>26.056327551083207</v>
      </c>
      <c r="P1642" s="3">
        <v>12.909999999999997</v>
      </c>
    </row>
    <row r="1643" spans="1:16" x14ac:dyDescent="0.35">
      <c r="A1643" t="s">
        <v>33</v>
      </c>
      <c r="B1643" s="5">
        <v>353</v>
      </c>
      <c r="C1643">
        <v>633</v>
      </c>
      <c r="D1643" s="3">
        <v>146</v>
      </c>
      <c r="E1643" s="3">
        <v>70.349999999999994</v>
      </c>
      <c r="F1643" s="3">
        <v>11.46</v>
      </c>
      <c r="G1643" s="3">
        <f t="shared" si="25"/>
        <v>6.138743455497381</v>
      </c>
      <c r="H1643" s="3">
        <v>84.62</v>
      </c>
      <c r="I1643" s="3">
        <v>0.37</v>
      </c>
      <c r="J1643" s="3">
        <v>0.16</v>
      </c>
      <c r="K1643" s="3">
        <v>64.2</v>
      </c>
      <c r="L1643" s="3">
        <v>11.2</v>
      </c>
      <c r="M1643" s="3">
        <v>10296.43</v>
      </c>
      <c r="N1643" s="10">
        <v>3418.4</v>
      </c>
      <c r="O1643" s="12">
        <v>26.121060995435524</v>
      </c>
      <c r="P1643" s="3">
        <v>170.38</v>
      </c>
    </row>
    <row r="1644" spans="1:16" x14ac:dyDescent="0.35">
      <c r="A1644" t="s">
        <v>33</v>
      </c>
      <c r="B1644" s="5">
        <v>354</v>
      </c>
      <c r="C1644">
        <v>959</v>
      </c>
      <c r="D1644" s="3">
        <v>170.22</v>
      </c>
      <c r="E1644" s="3">
        <v>80.459999999999994</v>
      </c>
      <c r="F1644" s="3">
        <v>15.18</v>
      </c>
      <c r="G1644" s="3">
        <f t="shared" si="25"/>
        <v>5.3003952569169961</v>
      </c>
      <c r="H1644" s="3">
        <v>49.63</v>
      </c>
      <c r="I1644" s="3">
        <v>0.42</v>
      </c>
      <c r="J1644" s="3">
        <v>0.19</v>
      </c>
      <c r="K1644" s="3">
        <v>73.930000000000007</v>
      </c>
      <c r="L1644" s="3">
        <v>14.71</v>
      </c>
      <c r="M1644" s="3">
        <v>10179.459999999999</v>
      </c>
      <c r="N1644" s="10">
        <v>3506.18</v>
      </c>
      <c r="O1644" s="12">
        <v>26.204639891844732</v>
      </c>
      <c r="P1644" s="3">
        <v>25.369999999999997</v>
      </c>
    </row>
    <row r="1645" spans="1:16" x14ac:dyDescent="0.35">
      <c r="A1645" t="s">
        <v>33</v>
      </c>
      <c r="B1645" s="5">
        <v>355</v>
      </c>
      <c r="C1645">
        <v>400</v>
      </c>
      <c r="D1645" s="3">
        <v>109.4</v>
      </c>
      <c r="E1645" s="3">
        <v>50.53</v>
      </c>
      <c r="F1645" s="3">
        <v>10.08</v>
      </c>
      <c r="G1645" s="3">
        <f t="shared" si="25"/>
        <v>5.0128968253968251</v>
      </c>
      <c r="H1645" s="3">
        <v>38.39</v>
      </c>
      <c r="I1645" s="3">
        <v>0.42</v>
      </c>
      <c r="J1645" s="3">
        <v>0.2</v>
      </c>
      <c r="K1645" s="3">
        <v>48.17</v>
      </c>
      <c r="L1645" s="3">
        <v>10.74</v>
      </c>
      <c r="M1645" s="3">
        <v>10143.64</v>
      </c>
      <c r="N1645" s="10">
        <v>3522.51</v>
      </c>
      <c r="O1645" s="12">
        <v>26.232762991929121</v>
      </c>
      <c r="P1645" s="3">
        <v>36.61</v>
      </c>
    </row>
    <row r="1646" spans="1:16" x14ac:dyDescent="0.35">
      <c r="A1646" t="s">
        <v>33</v>
      </c>
      <c r="B1646" s="5">
        <v>356</v>
      </c>
      <c r="C1646">
        <v>3552</v>
      </c>
      <c r="D1646" s="3">
        <v>345.96</v>
      </c>
      <c r="E1646" s="3">
        <v>166.83</v>
      </c>
      <c r="F1646" s="3">
        <v>27.11</v>
      </c>
      <c r="G1646" s="3">
        <f t="shared" si="25"/>
        <v>6.1538177794171895</v>
      </c>
      <c r="H1646" s="3">
        <v>51</v>
      </c>
      <c r="I1646" s="3">
        <v>0.37</v>
      </c>
      <c r="J1646" s="3">
        <v>0.16</v>
      </c>
      <c r="K1646" s="3">
        <v>154.31</v>
      </c>
      <c r="L1646" s="3">
        <v>26.88</v>
      </c>
      <c r="M1646" s="3">
        <v>10038.92</v>
      </c>
      <c r="N1646" s="10">
        <v>3460.5</v>
      </c>
      <c r="O1646" s="12">
        <v>26.341282548888195</v>
      </c>
      <c r="P1646" s="3">
        <v>24</v>
      </c>
    </row>
    <row r="1647" spans="1:16" x14ac:dyDescent="0.35">
      <c r="A1647" t="s">
        <v>33</v>
      </c>
      <c r="B1647" s="5">
        <v>357</v>
      </c>
      <c r="C1647">
        <v>2527</v>
      </c>
      <c r="D1647" s="3">
        <v>263.82</v>
      </c>
      <c r="E1647" s="3">
        <v>121.96</v>
      </c>
      <c r="F1647" s="3">
        <v>26.38</v>
      </c>
      <c r="G1647" s="3">
        <f t="shared" si="25"/>
        <v>4.6231993934799087</v>
      </c>
      <c r="H1647" s="3">
        <v>54.86</v>
      </c>
      <c r="I1647" s="3">
        <v>0.46</v>
      </c>
      <c r="J1647" s="3">
        <v>0.22</v>
      </c>
      <c r="K1647" s="3">
        <v>114.59</v>
      </c>
      <c r="L1647" s="3">
        <v>24.32</v>
      </c>
      <c r="M1647" s="3">
        <v>10660.67</v>
      </c>
      <c r="N1647" s="10">
        <v>3393.34</v>
      </c>
      <c r="O1647" s="12">
        <v>25.801299127197328</v>
      </c>
      <c r="P1647" s="3">
        <v>20.14</v>
      </c>
    </row>
    <row r="1648" spans="1:16" x14ac:dyDescent="0.35">
      <c r="A1648" t="s">
        <v>33</v>
      </c>
      <c r="B1648" s="5">
        <v>358</v>
      </c>
      <c r="C1648">
        <v>1319</v>
      </c>
      <c r="D1648" s="3">
        <v>223.72</v>
      </c>
      <c r="E1648" s="3">
        <v>110.67</v>
      </c>
      <c r="F1648" s="3">
        <v>15.18</v>
      </c>
      <c r="G1648" s="3">
        <f t="shared" si="25"/>
        <v>7.2905138339920947</v>
      </c>
      <c r="H1648" s="3">
        <v>51.66</v>
      </c>
      <c r="I1648" s="3">
        <v>0.33</v>
      </c>
      <c r="J1648" s="3">
        <v>0.14000000000000001</v>
      </c>
      <c r="K1648" s="3">
        <v>100.42</v>
      </c>
      <c r="L1648" s="3">
        <v>13.87</v>
      </c>
      <c r="M1648" s="3">
        <v>10721.69</v>
      </c>
      <c r="N1648" s="10">
        <v>3378.46</v>
      </c>
      <c r="O1648" s="12">
        <v>25.750290269300063</v>
      </c>
      <c r="P1648" s="3">
        <v>23.340000000000003</v>
      </c>
    </row>
    <row r="1649" spans="1:16" x14ac:dyDescent="0.35">
      <c r="A1649" t="s">
        <v>33</v>
      </c>
      <c r="B1649" s="5">
        <v>359</v>
      </c>
      <c r="C1649">
        <v>2758</v>
      </c>
      <c r="D1649" s="3">
        <v>256.19</v>
      </c>
      <c r="E1649" s="3">
        <v>111.63</v>
      </c>
      <c r="F1649" s="3">
        <v>31.46</v>
      </c>
      <c r="G1649" s="3">
        <f t="shared" si="25"/>
        <v>3.5483153210425935</v>
      </c>
      <c r="H1649" s="3">
        <v>178.29</v>
      </c>
      <c r="I1649" s="3">
        <v>0.53</v>
      </c>
      <c r="J1649" s="3">
        <v>0.28000000000000003</v>
      </c>
      <c r="K1649" s="3">
        <v>111.57</v>
      </c>
      <c r="L1649" s="3">
        <v>28.89</v>
      </c>
      <c r="M1649" s="3">
        <v>10797.16</v>
      </c>
      <c r="N1649" s="10">
        <v>3164.56</v>
      </c>
      <c r="O1649" s="12">
        <v>25.734052280075439</v>
      </c>
      <c r="P1649" s="3">
        <v>76.710000000000008</v>
      </c>
    </row>
    <row r="1650" spans="1:16" x14ac:dyDescent="0.35">
      <c r="A1650" t="s">
        <v>33</v>
      </c>
      <c r="B1650" s="5">
        <v>360</v>
      </c>
      <c r="C1650">
        <v>2858</v>
      </c>
      <c r="D1650" s="3">
        <v>318.08999999999997</v>
      </c>
      <c r="E1650" s="3">
        <v>155.76</v>
      </c>
      <c r="F1650" s="3">
        <v>23.36</v>
      </c>
      <c r="G1650" s="3">
        <f t="shared" si="25"/>
        <v>6.6678082191780819</v>
      </c>
      <c r="H1650" s="3">
        <v>121.77</v>
      </c>
      <c r="I1650" s="3">
        <v>0.35</v>
      </c>
      <c r="J1650" s="3">
        <v>0.15</v>
      </c>
      <c r="K1650" s="3">
        <v>141.22999999999999</v>
      </c>
      <c r="L1650" s="3">
        <v>22.47</v>
      </c>
      <c r="M1650" s="3">
        <v>10582.18</v>
      </c>
      <c r="N1650" s="10">
        <v>3214.76</v>
      </c>
      <c r="O1650" s="12">
        <v>25.914294889400871</v>
      </c>
      <c r="P1650" s="3">
        <v>133.23000000000002</v>
      </c>
    </row>
    <row r="1651" spans="1:16" x14ac:dyDescent="0.35">
      <c r="A1651" t="s">
        <v>33</v>
      </c>
      <c r="B1651" s="5">
        <v>361</v>
      </c>
      <c r="C1651">
        <v>1801</v>
      </c>
      <c r="D1651" s="3">
        <v>294.11</v>
      </c>
      <c r="E1651" s="3">
        <v>150.03</v>
      </c>
      <c r="F1651" s="3">
        <v>15.28</v>
      </c>
      <c r="G1651" s="3">
        <f t="shared" si="25"/>
        <v>9.8187172774869111</v>
      </c>
      <c r="H1651" s="3">
        <v>91.26</v>
      </c>
      <c r="I1651" s="3">
        <v>0.26</v>
      </c>
      <c r="J1651" s="3">
        <v>0.1</v>
      </c>
      <c r="K1651" s="3">
        <v>134.94999999999999</v>
      </c>
      <c r="L1651" s="3">
        <v>14.99</v>
      </c>
      <c r="M1651" s="3">
        <v>10456.719999999999</v>
      </c>
      <c r="N1651" s="10">
        <v>2808.55</v>
      </c>
      <c r="O1651" s="12">
        <v>26.123850387990995</v>
      </c>
      <c r="P1651" s="3">
        <v>163.74</v>
      </c>
    </row>
    <row r="1652" spans="1:16" x14ac:dyDescent="0.35">
      <c r="A1652" t="s">
        <v>33</v>
      </c>
      <c r="B1652" s="5">
        <v>362</v>
      </c>
      <c r="C1652">
        <v>1165</v>
      </c>
      <c r="D1652" s="3">
        <v>208.46</v>
      </c>
      <c r="E1652" s="3">
        <v>102.31</v>
      </c>
      <c r="F1652" s="3">
        <v>14.5</v>
      </c>
      <c r="G1652" s="3">
        <f t="shared" si="25"/>
        <v>7.0558620689655172</v>
      </c>
      <c r="H1652" s="3">
        <v>159.03</v>
      </c>
      <c r="I1652" s="3">
        <v>0.34</v>
      </c>
      <c r="J1652" s="3">
        <v>0.14000000000000001</v>
      </c>
      <c r="K1652" s="3">
        <v>94.59</v>
      </c>
      <c r="L1652" s="3">
        <v>14.04</v>
      </c>
      <c r="M1652" s="3">
        <v>10281.030000000001</v>
      </c>
      <c r="N1652" s="10">
        <v>2746.08</v>
      </c>
      <c r="O1652" s="12">
        <v>26.295954030739395</v>
      </c>
      <c r="P1652" s="3">
        <v>95.97</v>
      </c>
    </row>
    <row r="1653" spans="1:16" x14ac:dyDescent="0.35">
      <c r="A1653" t="s">
        <v>33</v>
      </c>
      <c r="B1653" s="5">
        <v>363</v>
      </c>
      <c r="C1653">
        <v>1439</v>
      </c>
      <c r="D1653" s="3">
        <v>228.07</v>
      </c>
      <c r="E1653" s="3">
        <v>111.85</v>
      </c>
      <c r="F1653" s="3">
        <v>16.38</v>
      </c>
      <c r="G1653" s="3">
        <f t="shared" si="25"/>
        <v>6.8284493284493282</v>
      </c>
      <c r="H1653" s="3">
        <v>64.599999999999994</v>
      </c>
      <c r="I1653" s="3">
        <v>0.35</v>
      </c>
      <c r="J1653" s="3">
        <v>0.15</v>
      </c>
      <c r="K1653" s="3">
        <v>102.79</v>
      </c>
      <c r="L1653" s="3">
        <v>15.17</v>
      </c>
      <c r="M1653" s="3">
        <v>10199.35</v>
      </c>
      <c r="N1653" s="10">
        <v>2796.08</v>
      </c>
      <c r="O1653" s="12">
        <v>26.357024280032149</v>
      </c>
      <c r="P1653" s="3">
        <v>10.400000000000006</v>
      </c>
    </row>
    <row r="1654" spans="1:16" x14ac:dyDescent="0.35">
      <c r="A1654" t="s">
        <v>33</v>
      </c>
      <c r="B1654" s="5">
        <v>364</v>
      </c>
      <c r="C1654">
        <v>1167</v>
      </c>
      <c r="D1654" s="3">
        <v>213.64</v>
      </c>
      <c r="E1654" s="3">
        <v>105.24</v>
      </c>
      <c r="F1654" s="3">
        <v>14.12</v>
      </c>
      <c r="G1654" s="3">
        <f t="shared" si="25"/>
        <v>7.453257790368272</v>
      </c>
      <c r="H1654" s="3">
        <v>52.61</v>
      </c>
      <c r="I1654" s="3">
        <v>0.32</v>
      </c>
      <c r="J1654" s="3">
        <v>0.13</v>
      </c>
      <c r="K1654" s="3">
        <v>96.88</v>
      </c>
      <c r="L1654" s="3">
        <v>14.37</v>
      </c>
      <c r="M1654" s="3">
        <v>10204.99</v>
      </c>
      <c r="N1654" s="10">
        <v>2830.54</v>
      </c>
      <c r="O1654" s="12">
        <v>26.343721756000189</v>
      </c>
      <c r="P1654" s="3">
        <v>22.39</v>
      </c>
    </row>
    <row r="1655" spans="1:16" x14ac:dyDescent="0.35">
      <c r="A1655" t="s">
        <v>33</v>
      </c>
      <c r="B1655" s="5">
        <v>365</v>
      </c>
      <c r="C1655">
        <v>1008</v>
      </c>
      <c r="D1655" s="3">
        <v>214.95</v>
      </c>
      <c r="E1655" s="3">
        <v>107.16</v>
      </c>
      <c r="F1655" s="3">
        <v>11.98</v>
      </c>
      <c r="G1655" s="3">
        <f t="shared" si="25"/>
        <v>8.9449081803004997</v>
      </c>
      <c r="H1655" s="3">
        <v>81.88</v>
      </c>
      <c r="I1655" s="3">
        <v>0.27</v>
      </c>
      <c r="J1655" s="3">
        <v>0.11</v>
      </c>
      <c r="K1655" s="3">
        <v>98.95</v>
      </c>
      <c r="L1655" s="3">
        <v>12.82</v>
      </c>
      <c r="M1655" s="3">
        <v>10175.290000000001</v>
      </c>
      <c r="N1655" s="10">
        <v>2794.18</v>
      </c>
      <c r="O1655" s="12">
        <v>26.378998290741595</v>
      </c>
      <c r="P1655" s="3">
        <v>173.12</v>
      </c>
    </row>
    <row r="1656" spans="1:16" x14ac:dyDescent="0.35">
      <c r="A1656" t="s">
        <v>33</v>
      </c>
      <c r="B1656" s="5">
        <v>366</v>
      </c>
      <c r="C1656">
        <v>3210</v>
      </c>
      <c r="D1656" s="3">
        <v>328.6</v>
      </c>
      <c r="E1656" s="3">
        <v>156.59</v>
      </c>
      <c r="F1656" s="3">
        <v>26.1</v>
      </c>
      <c r="G1656" s="3">
        <f t="shared" si="25"/>
        <v>5.9996168582375473</v>
      </c>
      <c r="H1656" s="3">
        <v>26.02</v>
      </c>
      <c r="I1656" s="3">
        <v>0.37</v>
      </c>
      <c r="J1656" s="3">
        <v>0.17</v>
      </c>
      <c r="K1656" s="3">
        <v>150.22</v>
      </c>
      <c r="L1656" s="3">
        <v>25.79</v>
      </c>
      <c r="M1656" s="3">
        <v>10053.36</v>
      </c>
      <c r="N1656" s="10">
        <v>2833.85</v>
      </c>
      <c r="O1656" s="12">
        <v>26.478542720815863</v>
      </c>
      <c r="P1656" s="3">
        <v>48.980000000000004</v>
      </c>
    </row>
    <row r="1657" spans="1:16" x14ac:dyDescent="0.35">
      <c r="A1657" t="s">
        <v>33</v>
      </c>
      <c r="B1657" s="5">
        <v>367</v>
      </c>
      <c r="C1657">
        <v>6957</v>
      </c>
      <c r="D1657" s="3">
        <v>427.67</v>
      </c>
      <c r="E1657" s="3">
        <v>194.19</v>
      </c>
      <c r="F1657" s="3">
        <v>45.62</v>
      </c>
      <c r="G1657" s="3">
        <f t="shared" si="25"/>
        <v>4.2566856641823767</v>
      </c>
      <c r="H1657" s="3">
        <v>169.31</v>
      </c>
      <c r="I1657" s="3">
        <v>0.48</v>
      </c>
      <c r="J1657" s="3">
        <v>0.23</v>
      </c>
      <c r="K1657" s="3">
        <v>187.02</v>
      </c>
      <c r="L1657" s="3">
        <v>42.84</v>
      </c>
      <c r="M1657" s="3">
        <v>9899</v>
      </c>
      <c r="N1657" s="10">
        <v>2881.14</v>
      </c>
      <c r="O1657" s="12">
        <v>26.605265644800198</v>
      </c>
      <c r="P1657" s="3">
        <v>85.69</v>
      </c>
    </row>
    <row r="1658" spans="1:16" x14ac:dyDescent="0.35">
      <c r="A1658" t="s">
        <v>33</v>
      </c>
      <c r="B1658" s="5">
        <v>368</v>
      </c>
      <c r="C1658">
        <v>2472</v>
      </c>
      <c r="D1658" s="3">
        <v>283.66000000000003</v>
      </c>
      <c r="E1658" s="3">
        <v>136.78</v>
      </c>
      <c r="F1658" s="3">
        <v>23.01</v>
      </c>
      <c r="G1658" s="3">
        <f t="shared" si="25"/>
        <v>5.9443720121686221</v>
      </c>
      <c r="H1658" s="3">
        <v>64.400000000000006</v>
      </c>
      <c r="I1658" s="3">
        <v>0.39</v>
      </c>
      <c r="J1658" s="3">
        <v>0.17</v>
      </c>
      <c r="K1658" s="3">
        <v>123.46</v>
      </c>
      <c r="L1658" s="3">
        <v>21.48</v>
      </c>
      <c r="M1658" s="3">
        <v>10114.27</v>
      </c>
      <c r="N1658" s="10">
        <v>2929.76</v>
      </c>
      <c r="O1658" s="12">
        <v>26.401081723876</v>
      </c>
      <c r="P1658" s="3">
        <v>10.599999999999994</v>
      </c>
    </row>
    <row r="1659" spans="1:16" x14ac:dyDescent="0.35">
      <c r="A1659" t="s">
        <v>33</v>
      </c>
      <c r="B1659" s="5">
        <v>369</v>
      </c>
      <c r="C1659">
        <v>480</v>
      </c>
      <c r="D1659" s="3">
        <v>110.59</v>
      </c>
      <c r="E1659" s="3">
        <v>49.08</v>
      </c>
      <c r="F1659" s="3">
        <v>12.45</v>
      </c>
      <c r="G1659" s="3">
        <f t="shared" si="25"/>
        <v>3.9421686746987952</v>
      </c>
      <c r="H1659" s="3">
        <v>102.17</v>
      </c>
      <c r="I1659" s="3">
        <v>0.49</v>
      </c>
      <c r="J1659" s="3">
        <v>0.25</v>
      </c>
      <c r="K1659" s="3">
        <v>46.69</v>
      </c>
      <c r="L1659" s="3">
        <v>12.85</v>
      </c>
      <c r="M1659" s="3">
        <v>10313.549999999999</v>
      </c>
      <c r="N1659" s="10">
        <v>3011.12</v>
      </c>
      <c r="O1659" s="12">
        <v>26.20335282001265</v>
      </c>
      <c r="P1659" s="3">
        <v>152.82999999999998</v>
      </c>
    </row>
    <row r="1660" spans="1:16" x14ac:dyDescent="0.35">
      <c r="A1660" t="s">
        <v>33</v>
      </c>
      <c r="B1660" s="5">
        <v>370</v>
      </c>
      <c r="C1660">
        <v>1351</v>
      </c>
      <c r="D1660" s="3">
        <v>226.51</v>
      </c>
      <c r="E1660" s="3">
        <v>111.91</v>
      </c>
      <c r="F1660" s="3">
        <v>15.37</v>
      </c>
      <c r="G1660" s="3">
        <f t="shared" si="25"/>
        <v>7.2810670136629803</v>
      </c>
      <c r="H1660" s="3">
        <v>98.44</v>
      </c>
      <c r="I1660" s="3">
        <v>0.33</v>
      </c>
      <c r="J1660" s="3">
        <v>0.14000000000000001</v>
      </c>
      <c r="K1660" s="3">
        <v>101.27</v>
      </c>
      <c r="L1660" s="3">
        <v>14.81</v>
      </c>
      <c r="M1660" s="3">
        <v>10324.51</v>
      </c>
      <c r="N1660" s="10">
        <v>3129.23</v>
      </c>
      <c r="O1660" s="12">
        <v>26.165245723278215</v>
      </c>
      <c r="P1660" s="3">
        <v>156.56</v>
      </c>
    </row>
    <row r="1661" spans="1:16" x14ac:dyDescent="0.35">
      <c r="A1661" t="s">
        <v>33</v>
      </c>
      <c r="B1661" s="5">
        <v>371</v>
      </c>
      <c r="C1661">
        <v>7293</v>
      </c>
      <c r="D1661" s="3">
        <v>530.29999999999995</v>
      </c>
      <c r="E1661" s="3">
        <v>262.79000000000002</v>
      </c>
      <c r="F1661" s="3">
        <v>35.340000000000003</v>
      </c>
      <c r="G1661" s="3">
        <f t="shared" si="25"/>
        <v>7.436049801924165</v>
      </c>
      <c r="H1661" s="3">
        <v>13.51</v>
      </c>
      <c r="I1661" s="3">
        <v>0.33</v>
      </c>
      <c r="J1661" s="3">
        <v>0.13</v>
      </c>
      <c r="K1661" s="3">
        <v>236.78</v>
      </c>
      <c r="L1661" s="3">
        <v>34.67</v>
      </c>
      <c r="M1661" s="3">
        <v>10028.959999999999</v>
      </c>
      <c r="N1661" s="10">
        <v>3058.79</v>
      </c>
      <c r="O1661" s="12">
        <v>26.446459233923356</v>
      </c>
      <c r="P1661" s="3">
        <v>61.489999999999995</v>
      </c>
    </row>
    <row r="1662" spans="1:16" x14ac:dyDescent="0.35">
      <c r="A1662" t="s">
        <v>33</v>
      </c>
      <c r="B1662" s="5">
        <v>372</v>
      </c>
      <c r="C1662">
        <v>579</v>
      </c>
      <c r="D1662" s="3">
        <v>181.02</v>
      </c>
      <c r="E1662" s="3">
        <v>93.25</v>
      </c>
      <c r="F1662" s="3">
        <v>7.91</v>
      </c>
      <c r="G1662" s="3">
        <f t="shared" si="25"/>
        <v>11.788874841972186</v>
      </c>
      <c r="H1662" s="3">
        <v>12.47</v>
      </c>
      <c r="I1662" s="3">
        <v>0.22</v>
      </c>
      <c r="J1662" s="3">
        <v>0.08</v>
      </c>
      <c r="K1662" s="3">
        <v>84.77</v>
      </c>
      <c r="L1662" s="3">
        <v>7.79</v>
      </c>
      <c r="M1662" s="3">
        <v>10121.08</v>
      </c>
      <c r="N1662" s="10">
        <v>3008.38</v>
      </c>
      <c r="O1662" s="12">
        <v>26.37614995702139</v>
      </c>
      <c r="P1662" s="3">
        <v>62.53</v>
      </c>
    </row>
    <row r="1663" spans="1:16" x14ac:dyDescent="0.35">
      <c r="A1663" t="s">
        <v>33</v>
      </c>
      <c r="B1663" s="5">
        <v>373</v>
      </c>
      <c r="C1663">
        <v>8655</v>
      </c>
      <c r="D1663" s="3">
        <v>735.12</v>
      </c>
      <c r="E1663" s="3">
        <v>385.18</v>
      </c>
      <c r="F1663" s="3">
        <v>28.61</v>
      </c>
      <c r="G1663" s="3">
        <f t="shared" si="25"/>
        <v>13.463124781544915</v>
      </c>
      <c r="H1663" s="3">
        <v>53.06</v>
      </c>
      <c r="I1663" s="3">
        <v>0.2</v>
      </c>
      <c r="J1663" s="3">
        <v>7.0000000000000007E-2</v>
      </c>
      <c r="K1663" s="3">
        <v>345.15</v>
      </c>
      <c r="L1663" s="3">
        <v>27.2</v>
      </c>
      <c r="M1663" s="3">
        <v>9827.2000000000007</v>
      </c>
      <c r="N1663" s="10">
        <v>3103.68</v>
      </c>
      <c r="O1663" s="12">
        <v>26.616150722606161</v>
      </c>
      <c r="P1663" s="3">
        <v>21.939999999999998</v>
      </c>
    </row>
    <row r="1664" spans="1:16" x14ac:dyDescent="0.35">
      <c r="A1664" t="s">
        <v>33</v>
      </c>
      <c r="B1664" s="5">
        <v>374</v>
      </c>
      <c r="C1664">
        <v>1905</v>
      </c>
      <c r="D1664" s="3">
        <v>312.73</v>
      </c>
      <c r="E1664" s="3">
        <v>161.21</v>
      </c>
      <c r="F1664" s="3">
        <v>15.05</v>
      </c>
      <c r="G1664" s="3">
        <f t="shared" si="25"/>
        <v>10.711627906976744</v>
      </c>
      <c r="H1664" s="3">
        <v>54.54</v>
      </c>
      <c r="I1664" s="3">
        <v>0.24</v>
      </c>
      <c r="J1664" s="3">
        <v>0.09</v>
      </c>
      <c r="K1664" s="3">
        <v>143.93</v>
      </c>
      <c r="L1664" s="3">
        <v>13.6</v>
      </c>
      <c r="M1664" s="3">
        <v>9898.7900000000009</v>
      </c>
      <c r="N1664" s="10">
        <v>3052.06</v>
      </c>
      <c r="O1664" s="12">
        <v>26.564492953350754</v>
      </c>
      <c r="P1664" s="3">
        <v>20.46</v>
      </c>
    </row>
    <row r="1665" spans="1:16" x14ac:dyDescent="0.35">
      <c r="A1665" t="s">
        <v>33</v>
      </c>
      <c r="B1665" s="5">
        <v>375</v>
      </c>
      <c r="C1665">
        <v>443</v>
      </c>
      <c r="D1665" s="3">
        <v>143.63</v>
      </c>
      <c r="E1665" s="3">
        <v>69.739999999999995</v>
      </c>
      <c r="F1665" s="3">
        <v>8.09</v>
      </c>
      <c r="G1665" s="3">
        <f t="shared" si="25"/>
        <v>8.6205191594561175</v>
      </c>
      <c r="H1665" s="3">
        <v>54.71</v>
      </c>
      <c r="I1665" s="3">
        <v>0.27</v>
      </c>
      <c r="J1665" s="3">
        <v>0.12</v>
      </c>
      <c r="K1665" s="3">
        <v>65.599999999999994</v>
      </c>
      <c r="L1665" s="3">
        <v>9.39</v>
      </c>
      <c r="M1665" s="3">
        <v>9896.35</v>
      </c>
      <c r="N1665" s="10">
        <v>3076.38</v>
      </c>
      <c r="O1665" s="12">
        <v>26.560847008757467</v>
      </c>
      <c r="P1665" s="3">
        <v>20.29</v>
      </c>
    </row>
    <row r="1666" spans="1:16" x14ac:dyDescent="0.35">
      <c r="A1666" t="s">
        <v>33</v>
      </c>
      <c r="B1666" s="5">
        <v>376</v>
      </c>
      <c r="C1666">
        <v>1480</v>
      </c>
      <c r="D1666" s="3">
        <v>227.27</v>
      </c>
      <c r="E1666" s="3">
        <v>110.6</v>
      </c>
      <c r="F1666" s="3">
        <v>17.04</v>
      </c>
      <c r="G1666" s="3">
        <f t="shared" si="25"/>
        <v>6.490610328638498</v>
      </c>
      <c r="H1666" s="3">
        <v>93.5</v>
      </c>
      <c r="I1666" s="3">
        <v>0.36</v>
      </c>
      <c r="J1666" s="3">
        <v>0.15</v>
      </c>
      <c r="K1666" s="3">
        <v>101.24</v>
      </c>
      <c r="L1666" s="3">
        <v>15.89</v>
      </c>
      <c r="M1666" s="3">
        <v>9780.15</v>
      </c>
      <c r="N1666" s="10">
        <v>3073.36</v>
      </c>
      <c r="O1666" s="12">
        <v>26.665497207397276</v>
      </c>
      <c r="P1666" s="3">
        <v>161.5</v>
      </c>
    </row>
    <row r="1667" spans="1:16" x14ac:dyDescent="0.35">
      <c r="A1667" t="s">
        <v>33</v>
      </c>
      <c r="B1667" s="5">
        <v>377</v>
      </c>
      <c r="C1667">
        <v>6134</v>
      </c>
      <c r="D1667" s="3">
        <v>503.95</v>
      </c>
      <c r="E1667" s="3">
        <v>250.04</v>
      </c>
      <c r="F1667" s="3">
        <v>31.24</v>
      </c>
      <c r="G1667" s="3">
        <f t="shared" si="25"/>
        <v>8.0038412291933412</v>
      </c>
      <c r="H1667" s="3">
        <v>85.02</v>
      </c>
      <c r="I1667" s="3">
        <v>0.3</v>
      </c>
      <c r="J1667" s="3">
        <v>0.12</v>
      </c>
      <c r="K1667" s="3">
        <v>231.62</v>
      </c>
      <c r="L1667" s="3">
        <v>31.09</v>
      </c>
      <c r="M1667" s="3">
        <v>9709.2900000000009</v>
      </c>
      <c r="N1667" s="10">
        <v>3006.86</v>
      </c>
      <c r="O1667" s="12">
        <v>26.744809217165944</v>
      </c>
      <c r="P1667" s="3">
        <v>169.98000000000002</v>
      </c>
    </row>
    <row r="1668" spans="1:16" x14ac:dyDescent="0.35">
      <c r="A1668" t="s">
        <v>33</v>
      </c>
      <c r="B1668" s="5">
        <v>378</v>
      </c>
      <c r="C1668">
        <v>1725</v>
      </c>
      <c r="D1668" s="3">
        <v>366.55</v>
      </c>
      <c r="E1668" s="3">
        <v>192.57</v>
      </c>
      <c r="F1668" s="3">
        <v>11.41</v>
      </c>
      <c r="G1668" s="3">
        <f t="shared" si="25"/>
        <v>16.877300613496931</v>
      </c>
      <c r="H1668" s="3">
        <v>88.57</v>
      </c>
      <c r="I1668" s="3">
        <v>0.16</v>
      </c>
      <c r="J1668" s="3">
        <v>0.06</v>
      </c>
      <c r="K1668" s="3">
        <v>175.56</v>
      </c>
      <c r="L1668" s="3">
        <v>11.89</v>
      </c>
      <c r="M1668" s="3">
        <v>9628.15</v>
      </c>
      <c r="N1668" s="10">
        <v>3012.52</v>
      </c>
      <c r="O1668" s="12">
        <v>26.816022463230588</v>
      </c>
      <c r="P1668" s="3">
        <v>166.43</v>
      </c>
    </row>
    <row r="1669" spans="1:16" x14ac:dyDescent="0.35">
      <c r="A1669" t="s">
        <v>33</v>
      </c>
      <c r="B1669" s="5">
        <v>379</v>
      </c>
      <c r="C1669">
        <v>3005</v>
      </c>
      <c r="D1669" s="3">
        <v>306.48</v>
      </c>
      <c r="E1669" s="3">
        <v>145.80000000000001</v>
      </c>
      <c r="F1669" s="3">
        <v>26.24</v>
      </c>
      <c r="G1669" s="3">
        <f t="shared" si="25"/>
        <v>5.5564024390243913</v>
      </c>
      <c r="H1669" s="3">
        <v>41.93</v>
      </c>
      <c r="I1669" s="3">
        <v>0.4</v>
      </c>
      <c r="J1669" s="3">
        <v>0.18</v>
      </c>
      <c r="K1669" s="3">
        <v>134.83000000000001</v>
      </c>
      <c r="L1669" s="3">
        <v>25.04</v>
      </c>
      <c r="M1669" s="3">
        <v>9581.58</v>
      </c>
      <c r="N1669" s="10">
        <v>2924.66</v>
      </c>
      <c r="O1669" s="12">
        <v>26.878728951224105</v>
      </c>
      <c r="P1669" s="3">
        <v>33.07</v>
      </c>
    </row>
    <row r="1670" spans="1:16" x14ac:dyDescent="0.35">
      <c r="A1670" t="s">
        <v>33</v>
      </c>
      <c r="B1670" s="5">
        <v>380</v>
      </c>
      <c r="C1670">
        <v>868</v>
      </c>
      <c r="D1670" s="3">
        <v>167.59</v>
      </c>
      <c r="E1670" s="3">
        <v>80.67</v>
      </c>
      <c r="F1670" s="3">
        <v>13.7</v>
      </c>
      <c r="G1670" s="3">
        <f t="shared" ref="G1670:G1733" si="26">E1670/F1670</f>
        <v>5.8883211678832117</v>
      </c>
      <c r="H1670" s="3">
        <v>118.11</v>
      </c>
      <c r="I1670" s="3">
        <v>0.39</v>
      </c>
      <c r="J1670" s="3">
        <v>0.17</v>
      </c>
      <c r="K1670" s="3">
        <v>74</v>
      </c>
      <c r="L1670" s="3">
        <v>12.12</v>
      </c>
      <c r="M1670" s="3">
        <v>9596</v>
      </c>
      <c r="N1670" s="10">
        <v>3169</v>
      </c>
      <c r="O1670" s="12">
        <v>26.807276640209803</v>
      </c>
      <c r="P1670" s="3">
        <v>136.88999999999999</v>
      </c>
    </row>
    <row r="1671" spans="1:16" x14ac:dyDescent="0.35">
      <c r="A1671" t="s">
        <v>33</v>
      </c>
      <c r="B1671" s="5">
        <v>381</v>
      </c>
      <c r="C1671">
        <v>1374</v>
      </c>
      <c r="D1671" s="3">
        <v>218.19</v>
      </c>
      <c r="E1671" s="3">
        <v>106.4</v>
      </c>
      <c r="F1671" s="3">
        <v>16.440000000000001</v>
      </c>
      <c r="G1671" s="3">
        <f t="shared" si="26"/>
        <v>6.4720194647201943</v>
      </c>
      <c r="H1671" s="3">
        <v>152.38999999999999</v>
      </c>
      <c r="I1671" s="3">
        <v>0.36</v>
      </c>
      <c r="J1671" s="3">
        <v>0.15</v>
      </c>
      <c r="K1671" s="3">
        <v>97.41</v>
      </c>
      <c r="L1671" s="3">
        <v>14.81</v>
      </c>
      <c r="M1671" s="3">
        <v>9496.06</v>
      </c>
      <c r="N1671" s="10">
        <v>3123.9</v>
      </c>
      <c r="O1671" s="12">
        <v>26.907468645777826</v>
      </c>
      <c r="P1671" s="3">
        <v>102.61000000000001</v>
      </c>
    </row>
    <row r="1672" spans="1:16" x14ac:dyDescent="0.35">
      <c r="A1672" t="s">
        <v>33</v>
      </c>
      <c r="B1672" s="5">
        <v>382</v>
      </c>
      <c r="C1672">
        <v>2056</v>
      </c>
      <c r="D1672" s="3">
        <v>296.52</v>
      </c>
      <c r="E1672" s="3">
        <v>148.53</v>
      </c>
      <c r="F1672" s="3">
        <v>17.62</v>
      </c>
      <c r="G1672" s="3">
        <f t="shared" si="26"/>
        <v>8.4296254256526666</v>
      </c>
      <c r="H1672" s="3">
        <v>33.86</v>
      </c>
      <c r="I1672" s="3">
        <v>0.28999999999999998</v>
      </c>
      <c r="J1672" s="3">
        <v>0.12</v>
      </c>
      <c r="K1672" s="3">
        <v>135.07</v>
      </c>
      <c r="L1672" s="3">
        <v>17.190000000000001</v>
      </c>
      <c r="M1672" s="3">
        <v>9338.15</v>
      </c>
      <c r="N1672" s="10">
        <v>3102.53</v>
      </c>
      <c r="O1672" s="12">
        <v>27.053820784873324</v>
      </c>
      <c r="P1672" s="3">
        <v>41.14</v>
      </c>
    </row>
    <row r="1673" spans="1:16" x14ac:dyDescent="0.35">
      <c r="A1673" t="s">
        <v>33</v>
      </c>
      <c r="B1673" s="5">
        <v>383</v>
      </c>
      <c r="C1673">
        <v>1449</v>
      </c>
      <c r="D1673" s="3">
        <v>226.03</v>
      </c>
      <c r="E1673" s="3">
        <v>110.49</v>
      </c>
      <c r="F1673" s="3">
        <v>16.7</v>
      </c>
      <c r="G1673" s="3">
        <f t="shared" si="26"/>
        <v>6.6161676646706589</v>
      </c>
      <c r="H1673" s="3">
        <v>50.49</v>
      </c>
      <c r="I1673" s="3">
        <v>0.36</v>
      </c>
      <c r="J1673" s="3">
        <v>0.15</v>
      </c>
      <c r="K1673" s="3">
        <v>100.5</v>
      </c>
      <c r="L1673" s="3">
        <v>14.98</v>
      </c>
      <c r="M1673" s="3">
        <v>9365.9</v>
      </c>
      <c r="N1673" s="10">
        <v>3158.15</v>
      </c>
      <c r="O1673" s="12">
        <v>27.015672676569508</v>
      </c>
      <c r="P1673" s="3">
        <v>24.509999999999998</v>
      </c>
    </row>
    <row r="1674" spans="1:16" x14ac:dyDescent="0.35">
      <c r="A1674" t="s">
        <v>33</v>
      </c>
      <c r="B1674" s="5">
        <v>384</v>
      </c>
      <c r="C1674">
        <v>4250</v>
      </c>
      <c r="D1674" s="3">
        <v>313.52999999999997</v>
      </c>
      <c r="E1674" s="3">
        <v>137.38999999999999</v>
      </c>
      <c r="F1674" s="3">
        <v>39.39</v>
      </c>
      <c r="G1674" s="3">
        <f t="shared" si="26"/>
        <v>3.4879411018024875</v>
      </c>
      <c r="H1674" s="3">
        <v>38.340000000000003</v>
      </c>
      <c r="I1674" s="3">
        <v>0.54</v>
      </c>
      <c r="J1674" s="3">
        <v>0.28999999999999998</v>
      </c>
      <c r="K1674" s="3">
        <v>126.83</v>
      </c>
      <c r="L1674" s="3">
        <v>35.270000000000003</v>
      </c>
      <c r="M1674" s="3">
        <v>9173.5</v>
      </c>
      <c r="N1674" s="10">
        <v>3097.26</v>
      </c>
      <c r="O1674" s="12">
        <v>27.202342695675355</v>
      </c>
      <c r="P1674" s="3">
        <v>36.659999999999997</v>
      </c>
    </row>
    <row r="1675" spans="1:16" x14ac:dyDescent="0.35">
      <c r="A1675" t="s">
        <v>33</v>
      </c>
      <c r="B1675" s="5">
        <v>385</v>
      </c>
      <c r="C1675">
        <v>1652</v>
      </c>
      <c r="D1675" s="3">
        <v>318.08999999999997</v>
      </c>
      <c r="E1675" s="3">
        <v>166.39</v>
      </c>
      <c r="F1675" s="3">
        <v>12.64</v>
      </c>
      <c r="G1675" s="3">
        <f t="shared" si="26"/>
        <v>13.163765822784809</v>
      </c>
      <c r="H1675" s="3">
        <v>26.8</v>
      </c>
      <c r="I1675" s="3">
        <v>0.21</v>
      </c>
      <c r="J1675" s="3">
        <v>0.08</v>
      </c>
      <c r="K1675" s="3">
        <v>149.38</v>
      </c>
      <c r="L1675" s="3">
        <v>11.62</v>
      </c>
      <c r="M1675" s="3">
        <v>9147</v>
      </c>
      <c r="N1675" s="10">
        <v>3011.24</v>
      </c>
      <c r="O1675" s="12">
        <v>27.246658111097929</v>
      </c>
      <c r="P1675" s="3">
        <v>48.2</v>
      </c>
    </row>
    <row r="1676" spans="1:16" x14ac:dyDescent="0.35">
      <c r="A1676" t="s">
        <v>33</v>
      </c>
      <c r="B1676" s="5">
        <v>386</v>
      </c>
      <c r="C1676">
        <v>1099</v>
      </c>
      <c r="D1676" s="3">
        <v>207.56</v>
      </c>
      <c r="E1676" s="3">
        <v>102.82</v>
      </c>
      <c r="F1676" s="3">
        <v>13.61</v>
      </c>
      <c r="G1676" s="3">
        <f t="shared" si="26"/>
        <v>7.5547391623806019</v>
      </c>
      <c r="H1676" s="3">
        <v>167.61</v>
      </c>
      <c r="I1676" s="3">
        <v>0.32</v>
      </c>
      <c r="J1676" s="3">
        <v>0.13</v>
      </c>
      <c r="K1676" s="3">
        <v>95.43</v>
      </c>
      <c r="L1676" s="3">
        <v>12.26</v>
      </c>
      <c r="M1676" s="3">
        <v>9118.33</v>
      </c>
      <c r="N1676" s="10">
        <v>2984.55</v>
      </c>
      <c r="O1676" s="12">
        <v>27.278696049758569</v>
      </c>
      <c r="P1676" s="3">
        <v>87.389999999999986</v>
      </c>
    </row>
    <row r="1677" spans="1:16" x14ac:dyDescent="0.35">
      <c r="A1677" t="s">
        <v>33</v>
      </c>
      <c r="B1677" s="5">
        <v>387</v>
      </c>
      <c r="C1677">
        <v>1584</v>
      </c>
      <c r="D1677" s="3">
        <v>323.73</v>
      </c>
      <c r="E1677" s="3">
        <v>168.87</v>
      </c>
      <c r="F1677" s="3">
        <v>11.94</v>
      </c>
      <c r="G1677" s="3">
        <f t="shared" si="26"/>
        <v>14.143216080402011</v>
      </c>
      <c r="H1677" s="3">
        <v>42.54</v>
      </c>
      <c r="I1677" s="3">
        <v>0.19</v>
      </c>
      <c r="J1677" s="3">
        <v>7.0000000000000007E-2</v>
      </c>
      <c r="K1677" s="3">
        <v>153.66999999999999</v>
      </c>
      <c r="L1677" s="3">
        <v>11.75</v>
      </c>
      <c r="M1677" s="3">
        <v>8975.17</v>
      </c>
      <c r="N1677" s="10">
        <v>3153.6</v>
      </c>
      <c r="O1677" s="12">
        <v>27.366222514311314</v>
      </c>
      <c r="P1677" s="3">
        <v>32.46</v>
      </c>
    </row>
    <row r="1678" spans="1:16" x14ac:dyDescent="0.35">
      <c r="A1678" t="s">
        <v>33</v>
      </c>
      <c r="B1678" s="5">
        <v>388</v>
      </c>
      <c r="C1678">
        <v>1705</v>
      </c>
      <c r="D1678" s="3">
        <v>231.35</v>
      </c>
      <c r="E1678" s="3">
        <v>110.96</v>
      </c>
      <c r="F1678" s="3">
        <v>19.559999999999999</v>
      </c>
      <c r="G1678" s="3">
        <f t="shared" si="26"/>
        <v>5.6728016359918199</v>
      </c>
      <c r="H1678" s="3">
        <v>45.15</v>
      </c>
      <c r="I1678" s="3">
        <v>0.4</v>
      </c>
      <c r="J1678" s="3">
        <v>0.18</v>
      </c>
      <c r="K1678" s="3">
        <v>101.82</v>
      </c>
      <c r="L1678" s="3">
        <v>17.68</v>
      </c>
      <c r="M1678" s="3">
        <v>9024.09</v>
      </c>
      <c r="N1678" s="10">
        <v>3136.3</v>
      </c>
      <c r="O1678" s="12">
        <v>27.326615549550397</v>
      </c>
      <c r="P1678" s="3">
        <v>29.85</v>
      </c>
    </row>
    <row r="1679" spans="1:16" x14ac:dyDescent="0.35">
      <c r="A1679" t="s">
        <v>33</v>
      </c>
      <c r="B1679" s="5">
        <v>389</v>
      </c>
      <c r="C1679">
        <v>5020</v>
      </c>
      <c r="D1679" s="3">
        <v>542.79999999999995</v>
      </c>
      <c r="E1679" s="3">
        <v>281.32</v>
      </c>
      <c r="F1679" s="3">
        <v>22.72</v>
      </c>
      <c r="G1679" s="3">
        <f t="shared" si="26"/>
        <v>12.382042253521128</v>
      </c>
      <c r="H1679" s="3">
        <v>65.53</v>
      </c>
      <c r="I1679" s="3">
        <v>0.21</v>
      </c>
      <c r="J1679" s="3">
        <v>0.08</v>
      </c>
      <c r="K1679" s="3">
        <v>255</v>
      </c>
      <c r="L1679" s="3">
        <v>22.41</v>
      </c>
      <c r="M1679" s="3">
        <v>9207.61</v>
      </c>
      <c r="N1679" s="10">
        <v>3362.51</v>
      </c>
      <c r="O1679" s="12">
        <v>27.108269101556679</v>
      </c>
      <c r="P1679" s="3">
        <v>9.4699999999999989</v>
      </c>
    </row>
    <row r="1680" spans="1:16" x14ac:dyDescent="0.35">
      <c r="A1680" t="s">
        <v>33</v>
      </c>
      <c r="B1680" s="5">
        <v>390</v>
      </c>
      <c r="C1680">
        <v>1357</v>
      </c>
      <c r="D1680" s="3">
        <v>226.07</v>
      </c>
      <c r="E1680" s="3">
        <v>111.21</v>
      </c>
      <c r="F1680" s="3">
        <v>15.54</v>
      </c>
      <c r="G1680" s="3">
        <f t="shared" si="26"/>
        <v>7.1563706563706564</v>
      </c>
      <c r="H1680" s="3">
        <v>64.489999999999995</v>
      </c>
      <c r="I1680" s="3">
        <v>0.33</v>
      </c>
      <c r="J1680" s="3">
        <v>0.14000000000000001</v>
      </c>
      <c r="K1680" s="3">
        <v>102.63</v>
      </c>
      <c r="L1680" s="3">
        <v>15.22</v>
      </c>
      <c r="M1680" s="3">
        <v>9246.02</v>
      </c>
      <c r="N1680" s="10">
        <v>3329.1</v>
      </c>
      <c r="O1680" s="12">
        <v>27.081922743509562</v>
      </c>
      <c r="P1680" s="3">
        <v>10.510000000000005</v>
      </c>
    </row>
    <row r="1681" spans="1:16" x14ac:dyDescent="0.35">
      <c r="A1681" t="s">
        <v>33</v>
      </c>
      <c r="B1681" s="5">
        <v>391</v>
      </c>
      <c r="C1681">
        <v>1626</v>
      </c>
      <c r="D1681" s="3">
        <v>256.58</v>
      </c>
      <c r="E1681" s="3">
        <v>128.38999999999999</v>
      </c>
      <c r="F1681" s="3">
        <v>16.12</v>
      </c>
      <c r="G1681" s="3">
        <f t="shared" si="26"/>
        <v>7.964640198511165</v>
      </c>
      <c r="H1681" s="3">
        <v>24.02</v>
      </c>
      <c r="I1681" s="3">
        <v>0.31</v>
      </c>
      <c r="J1681" s="3">
        <v>0.13</v>
      </c>
      <c r="K1681" s="3">
        <v>116.09</v>
      </c>
      <c r="L1681" s="3">
        <v>14.32</v>
      </c>
      <c r="M1681" s="3">
        <v>9262.9599999999991</v>
      </c>
      <c r="N1681" s="10">
        <v>3399.3</v>
      </c>
      <c r="O1681" s="12">
        <v>27.049948780117404</v>
      </c>
      <c r="P1681" s="3">
        <v>50.980000000000004</v>
      </c>
    </row>
    <row r="1682" spans="1:16" x14ac:dyDescent="0.35">
      <c r="A1682" t="s">
        <v>33</v>
      </c>
      <c r="B1682" s="5">
        <v>392</v>
      </c>
      <c r="C1682">
        <v>1540</v>
      </c>
      <c r="D1682" s="3">
        <v>303.37</v>
      </c>
      <c r="E1682" s="3">
        <v>158.24</v>
      </c>
      <c r="F1682" s="3">
        <v>12.39</v>
      </c>
      <c r="G1682" s="3">
        <f t="shared" si="26"/>
        <v>12.771589991928975</v>
      </c>
      <c r="H1682" s="3">
        <v>20.78</v>
      </c>
      <c r="I1682" s="3">
        <v>0.21</v>
      </c>
      <c r="J1682" s="3">
        <v>0.08</v>
      </c>
      <c r="K1682" s="3">
        <v>141.76</v>
      </c>
      <c r="L1682" s="3">
        <v>11.7</v>
      </c>
      <c r="M1682" s="3">
        <v>9265.23</v>
      </c>
      <c r="N1682" s="10">
        <v>3418.1</v>
      </c>
      <c r="O1682" s="12">
        <v>27.043413178567761</v>
      </c>
      <c r="P1682" s="3">
        <v>54.22</v>
      </c>
    </row>
    <row r="1683" spans="1:16" x14ac:dyDescent="0.35">
      <c r="A1683" t="s">
        <v>33</v>
      </c>
      <c r="B1683" s="5">
        <v>393</v>
      </c>
      <c r="C1683">
        <v>1530</v>
      </c>
      <c r="D1683" s="3">
        <v>174.92</v>
      </c>
      <c r="E1683" s="3">
        <v>70.599999999999994</v>
      </c>
      <c r="F1683" s="3">
        <v>27.59</v>
      </c>
      <c r="G1683" s="3">
        <f t="shared" si="26"/>
        <v>2.558898151504168</v>
      </c>
      <c r="H1683" s="3">
        <v>51.48</v>
      </c>
      <c r="I1683" s="3">
        <v>0.63</v>
      </c>
      <c r="J1683" s="3">
        <v>0.39</v>
      </c>
      <c r="K1683" s="3">
        <v>68.31</v>
      </c>
      <c r="L1683" s="3">
        <v>24.98</v>
      </c>
      <c r="M1683" s="3">
        <v>9390.58</v>
      </c>
      <c r="N1683" s="10">
        <v>3332.76</v>
      </c>
      <c r="O1683" s="12">
        <v>26.951754673923062</v>
      </c>
      <c r="P1683" s="3">
        <v>23.520000000000003</v>
      </c>
    </row>
    <row r="1684" spans="1:16" x14ac:dyDescent="0.35">
      <c r="A1684" t="s">
        <v>33</v>
      </c>
      <c r="B1684" s="5">
        <v>394</v>
      </c>
      <c r="C1684">
        <v>1752</v>
      </c>
      <c r="D1684" s="3">
        <v>242.19</v>
      </c>
      <c r="E1684" s="3">
        <v>116.75</v>
      </c>
      <c r="F1684" s="3">
        <v>19.11</v>
      </c>
      <c r="G1684" s="3">
        <f t="shared" si="26"/>
        <v>6.1093668236525378</v>
      </c>
      <c r="H1684" s="3">
        <v>18.05</v>
      </c>
      <c r="I1684" s="3">
        <v>0.38</v>
      </c>
      <c r="J1684" s="3">
        <v>0.16</v>
      </c>
      <c r="K1684" s="3">
        <v>108.16</v>
      </c>
      <c r="L1684" s="3">
        <v>17.34</v>
      </c>
      <c r="M1684" s="3">
        <v>9260.32</v>
      </c>
      <c r="N1684" s="10">
        <v>3457.44</v>
      </c>
      <c r="O1684" s="12">
        <v>27.038376840209203</v>
      </c>
      <c r="P1684" s="3">
        <v>56.95</v>
      </c>
    </row>
    <row r="1685" spans="1:16" x14ac:dyDescent="0.35">
      <c r="A1685" t="s">
        <v>33</v>
      </c>
      <c r="B1685" s="5">
        <v>395</v>
      </c>
      <c r="C1685">
        <v>1626</v>
      </c>
      <c r="D1685" s="3">
        <v>251.45</v>
      </c>
      <c r="E1685" s="3">
        <v>125.11</v>
      </c>
      <c r="F1685" s="3">
        <v>16.55</v>
      </c>
      <c r="G1685" s="3">
        <f t="shared" si="26"/>
        <v>7.5595166163141991</v>
      </c>
      <c r="H1685" s="3">
        <v>49.48</v>
      </c>
      <c r="I1685" s="3">
        <v>0.32</v>
      </c>
      <c r="J1685" s="3">
        <v>0.13</v>
      </c>
      <c r="K1685" s="3">
        <v>113.28</v>
      </c>
      <c r="L1685" s="3">
        <v>14.97</v>
      </c>
      <c r="M1685" s="3">
        <v>9605.2800000000007</v>
      </c>
      <c r="N1685" s="10">
        <v>3355.4</v>
      </c>
      <c r="O1685" s="12">
        <v>26.754306583103258</v>
      </c>
      <c r="P1685" s="3">
        <v>25.520000000000003</v>
      </c>
    </row>
    <row r="1686" spans="1:16" x14ac:dyDescent="0.35">
      <c r="A1686" t="s">
        <v>33</v>
      </c>
      <c r="B1686" s="5">
        <v>396</v>
      </c>
      <c r="C1686">
        <v>2858</v>
      </c>
      <c r="D1686" s="3">
        <v>393.7</v>
      </c>
      <c r="E1686" s="3">
        <v>203.9</v>
      </c>
      <c r="F1686" s="3">
        <v>17.850000000000001</v>
      </c>
      <c r="G1686" s="3">
        <f t="shared" si="26"/>
        <v>11.42296918767507</v>
      </c>
      <c r="H1686" s="3">
        <v>52.15</v>
      </c>
      <c r="I1686" s="3">
        <v>0.23</v>
      </c>
      <c r="J1686" s="3">
        <v>0.09</v>
      </c>
      <c r="K1686" s="3">
        <v>182.57</v>
      </c>
      <c r="L1686" s="3">
        <v>16.57</v>
      </c>
      <c r="M1686" s="3">
        <v>9633.58</v>
      </c>
      <c r="N1686" s="10">
        <v>3350.17</v>
      </c>
      <c r="O1686" s="12">
        <v>26.730249104142057</v>
      </c>
      <c r="P1686" s="3">
        <v>22.85</v>
      </c>
    </row>
    <row r="1687" spans="1:16" x14ac:dyDescent="0.35">
      <c r="A1687" t="s">
        <v>33</v>
      </c>
      <c r="B1687" s="5">
        <v>397</v>
      </c>
      <c r="C1687">
        <v>848</v>
      </c>
      <c r="D1687" s="3">
        <v>147.91</v>
      </c>
      <c r="E1687" s="3">
        <v>67.099999999999994</v>
      </c>
      <c r="F1687" s="3">
        <v>16.09</v>
      </c>
      <c r="G1687" s="3">
        <f t="shared" si="26"/>
        <v>4.1702921068986942</v>
      </c>
      <c r="H1687" s="3">
        <v>47.1</v>
      </c>
      <c r="I1687" s="3">
        <v>0.49</v>
      </c>
      <c r="J1687" s="3">
        <v>0.24</v>
      </c>
      <c r="K1687" s="3">
        <v>63.25</v>
      </c>
      <c r="L1687" s="3">
        <v>14.32</v>
      </c>
      <c r="M1687" s="3">
        <v>9868.6200000000008</v>
      </c>
      <c r="N1687" s="10">
        <v>3370.46</v>
      </c>
      <c r="O1687" s="12">
        <v>26.515172581330841</v>
      </c>
      <c r="P1687" s="3">
        <v>27.9</v>
      </c>
    </row>
    <row r="1688" spans="1:16" x14ac:dyDescent="0.35">
      <c r="A1688" t="s">
        <v>33</v>
      </c>
      <c r="B1688" s="5">
        <v>398</v>
      </c>
      <c r="C1688">
        <v>1127</v>
      </c>
      <c r="D1688" s="3">
        <v>243.69</v>
      </c>
      <c r="E1688" s="3">
        <v>122</v>
      </c>
      <c r="F1688" s="3">
        <v>11.76</v>
      </c>
      <c r="G1688" s="3">
        <f t="shared" si="26"/>
        <v>10.374149659863946</v>
      </c>
      <c r="H1688" s="3">
        <v>27.69</v>
      </c>
      <c r="I1688" s="3">
        <v>0.24</v>
      </c>
      <c r="J1688" s="3">
        <v>0.1</v>
      </c>
      <c r="K1688" s="3">
        <v>113.85</v>
      </c>
      <c r="L1688" s="3">
        <v>12.96</v>
      </c>
      <c r="M1688" s="3">
        <v>9871.11</v>
      </c>
      <c r="N1688" s="10">
        <v>3433.92</v>
      </c>
      <c r="O1688" s="12">
        <v>26.497737570303379</v>
      </c>
      <c r="P1688" s="3">
        <v>47.31</v>
      </c>
    </row>
    <row r="1689" spans="1:16" x14ac:dyDescent="0.35">
      <c r="A1689" t="s">
        <v>33</v>
      </c>
      <c r="B1689" s="5">
        <v>399</v>
      </c>
      <c r="C1689">
        <v>560</v>
      </c>
      <c r="D1689" s="3">
        <v>140.74</v>
      </c>
      <c r="E1689" s="3">
        <v>68.69</v>
      </c>
      <c r="F1689" s="3">
        <v>10.38</v>
      </c>
      <c r="G1689" s="3">
        <f t="shared" si="26"/>
        <v>6.6175337186897876</v>
      </c>
      <c r="H1689" s="3">
        <v>26.63</v>
      </c>
      <c r="I1689" s="3">
        <v>0.36</v>
      </c>
      <c r="J1689" s="3">
        <v>0.15</v>
      </c>
      <c r="K1689" s="3">
        <v>63.25</v>
      </c>
      <c r="L1689" s="3">
        <v>9.39</v>
      </c>
      <c r="M1689" s="3">
        <v>9871.43</v>
      </c>
      <c r="N1689" s="10">
        <v>3443.44</v>
      </c>
      <c r="O1689" s="12">
        <v>26.495169928105422</v>
      </c>
      <c r="P1689" s="3">
        <v>48.370000000000005</v>
      </c>
    </row>
    <row r="1690" spans="1:16" x14ac:dyDescent="0.35">
      <c r="A1690" t="s">
        <v>33</v>
      </c>
      <c r="B1690" s="5">
        <v>400</v>
      </c>
      <c r="C1690">
        <v>1105</v>
      </c>
      <c r="D1690" s="3">
        <v>231.98</v>
      </c>
      <c r="E1690" s="3">
        <v>116.27</v>
      </c>
      <c r="F1690" s="3">
        <v>12.1</v>
      </c>
      <c r="G1690" s="3">
        <f t="shared" si="26"/>
        <v>9.6090909090909093</v>
      </c>
      <c r="H1690" s="3">
        <v>22.08</v>
      </c>
      <c r="I1690" s="3">
        <v>0.26</v>
      </c>
      <c r="J1690" s="3">
        <v>0.1</v>
      </c>
      <c r="K1690" s="3">
        <v>108.24</v>
      </c>
      <c r="L1690" s="3">
        <v>12.61</v>
      </c>
      <c r="M1690" s="3">
        <v>9859.44</v>
      </c>
      <c r="N1690" s="10">
        <v>3463.67</v>
      </c>
      <c r="O1690" s="12">
        <v>26.501045429378372</v>
      </c>
      <c r="P1690" s="3">
        <v>52.92</v>
      </c>
    </row>
    <row r="1691" spans="1:16" x14ac:dyDescent="0.35">
      <c r="A1691" t="s">
        <v>33</v>
      </c>
      <c r="B1691" s="5">
        <v>401</v>
      </c>
      <c r="C1691">
        <v>1183</v>
      </c>
      <c r="D1691" s="3">
        <v>244.45</v>
      </c>
      <c r="E1691" s="3">
        <v>124.72</v>
      </c>
      <c r="F1691" s="3">
        <v>12.08</v>
      </c>
      <c r="G1691" s="3">
        <f t="shared" si="26"/>
        <v>10.324503311258278</v>
      </c>
      <c r="H1691" s="3">
        <v>23.19</v>
      </c>
      <c r="I1691" s="3">
        <v>0.25</v>
      </c>
      <c r="J1691" s="3">
        <v>0.1</v>
      </c>
      <c r="K1691" s="3">
        <v>114.06</v>
      </c>
      <c r="L1691" s="3">
        <v>11.78</v>
      </c>
      <c r="M1691" s="3">
        <v>9867.86</v>
      </c>
      <c r="N1691" s="10">
        <v>3483.07</v>
      </c>
      <c r="O1691" s="12">
        <v>26.488865628515082</v>
      </c>
      <c r="P1691" s="3">
        <v>51.81</v>
      </c>
    </row>
    <row r="1692" spans="1:16" x14ac:dyDescent="0.35">
      <c r="A1692" t="s">
        <v>33</v>
      </c>
      <c r="B1692" s="5">
        <v>402</v>
      </c>
      <c r="C1692">
        <v>612</v>
      </c>
      <c r="D1692" s="3">
        <v>162.29</v>
      </c>
      <c r="E1692" s="3">
        <v>79.959999999999994</v>
      </c>
      <c r="F1692" s="3">
        <v>9.75</v>
      </c>
      <c r="G1692" s="3">
        <f t="shared" si="26"/>
        <v>8.201025641025641</v>
      </c>
      <c r="H1692" s="3">
        <v>24.19</v>
      </c>
      <c r="I1692" s="3">
        <v>0.28999999999999998</v>
      </c>
      <c r="J1692" s="3">
        <v>0.12</v>
      </c>
      <c r="K1692" s="3">
        <v>74.63</v>
      </c>
      <c r="L1692" s="3">
        <v>10.62</v>
      </c>
      <c r="M1692" s="3">
        <v>9837.26</v>
      </c>
      <c r="N1692" s="10">
        <v>3482.75</v>
      </c>
      <c r="O1692" s="12">
        <v>26.516310214051082</v>
      </c>
      <c r="P1692" s="3">
        <v>50.81</v>
      </c>
    </row>
    <row r="1693" spans="1:16" x14ac:dyDescent="0.35">
      <c r="A1693" t="s">
        <v>33</v>
      </c>
      <c r="B1693" s="5">
        <v>403</v>
      </c>
      <c r="C1693">
        <v>464</v>
      </c>
      <c r="D1693" s="3">
        <v>129.63</v>
      </c>
      <c r="E1693" s="3">
        <v>63.61</v>
      </c>
      <c r="F1693" s="3">
        <v>9.2899999999999991</v>
      </c>
      <c r="G1693" s="3">
        <f t="shared" si="26"/>
        <v>6.8471474703982782</v>
      </c>
      <c r="H1693" s="3">
        <v>8.0299999999999994</v>
      </c>
      <c r="I1693" s="3">
        <v>0.35</v>
      </c>
      <c r="J1693" s="3">
        <v>0.15</v>
      </c>
      <c r="K1693" s="3">
        <v>58</v>
      </c>
      <c r="L1693" s="3">
        <v>8.1999999999999993</v>
      </c>
      <c r="M1693" s="3">
        <v>9737.02</v>
      </c>
      <c r="N1693" s="10">
        <v>3440.07</v>
      </c>
      <c r="O1693" s="12">
        <v>26.616190585969782</v>
      </c>
      <c r="P1693" s="3">
        <v>66.97</v>
      </c>
    </row>
    <row r="1694" spans="1:16" x14ac:dyDescent="0.35">
      <c r="A1694" t="s">
        <v>33</v>
      </c>
      <c r="B1694" s="5">
        <v>404</v>
      </c>
      <c r="C1694">
        <v>1403</v>
      </c>
      <c r="D1694" s="3">
        <v>170.97</v>
      </c>
      <c r="E1694" s="3">
        <v>70.97</v>
      </c>
      <c r="F1694" s="3">
        <v>25.17</v>
      </c>
      <c r="G1694" s="3">
        <f t="shared" si="26"/>
        <v>2.8196265395311877</v>
      </c>
      <c r="H1694" s="3">
        <v>83.05</v>
      </c>
      <c r="I1694" s="3">
        <v>0.6</v>
      </c>
      <c r="J1694" s="3">
        <v>0.35</v>
      </c>
      <c r="K1694" s="3">
        <v>69.349999999999994</v>
      </c>
      <c r="L1694" s="3">
        <v>23.08</v>
      </c>
      <c r="M1694" s="3">
        <v>9749.8799999999992</v>
      </c>
      <c r="N1694" s="10">
        <v>3510.1</v>
      </c>
      <c r="O1694" s="12">
        <v>26.587906415734039</v>
      </c>
      <c r="P1694" s="3">
        <v>171.95</v>
      </c>
    </row>
    <row r="1695" spans="1:16" x14ac:dyDescent="0.35">
      <c r="A1695" t="s">
        <v>33</v>
      </c>
      <c r="B1695" s="5">
        <v>405</v>
      </c>
      <c r="C1695">
        <v>2073</v>
      </c>
      <c r="D1695" s="3">
        <v>282.83</v>
      </c>
      <c r="E1695" s="3">
        <v>140.69</v>
      </c>
      <c r="F1695" s="3">
        <v>18.760000000000002</v>
      </c>
      <c r="G1695" s="3">
        <f t="shared" si="26"/>
        <v>7.4994669509594871</v>
      </c>
      <c r="H1695" s="3">
        <v>18.850000000000001</v>
      </c>
      <c r="I1695" s="3">
        <v>0.33</v>
      </c>
      <c r="J1695" s="3">
        <v>0.13</v>
      </c>
      <c r="K1695" s="3">
        <v>126.5</v>
      </c>
      <c r="L1695" s="3">
        <v>16.760000000000002</v>
      </c>
      <c r="M1695" s="3">
        <v>9711.33</v>
      </c>
      <c r="N1695" s="10">
        <v>3681.83</v>
      </c>
      <c r="O1695" s="12">
        <v>26.581229976834031</v>
      </c>
      <c r="P1695" s="3">
        <v>56.150000000000006</v>
      </c>
    </row>
    <row r="1696" spans="1:16" x14ac:dyDescent="0.35">
      <c r="A1696" t="s">
        <v>33</v>
      </c>
      <c r="B1696" s="5">
        <v>406</v>
      </c>
      <c r="C1696">
        <v>1002</v>
      </c>
      <c r="D1696" s="3">
        <v>217.29</v>
      </c>
      <c r="E1696" s="3">
        <v>108.77</v>
      </c>
      <c r="F1696" s="3">
        <v>11.73</v>
      </c>
      <c r="G1696" s="3">
        <f t="shared" si="26"/>
        <v>9.2728047740835464</v>
      </c>
      <c r="H1696" s="3">
        <v>83.61</v>
      </c>
      <c r="I1696" s="3">
        <v>0.27</v>
      </c>
      <c r="J1696" s="3">
        <v>0.11</v>
      </c>
      <c r="K1696" s="3">
        <v>100.4</v>
      </c>
      <c r="L1696" s="3">
        <v>12.4</v>
      </c>
      <c r="M1696" s="3">
        <v>9650.1299999999992</v>
      </c>
      <c r="N1696" s="10">
        <v>3562.31</v>
      </c>
      <c r="O1696" s="12">
        <v>26.664608414648427</v>
      </c>
      <c r="P1696" s="3">
        <v>171.39</v>
      </c>
    </row>
    <row r="1697" spans="1:16" x14ac:dyDescent="0.35">
      <c r="A1697" t="s">
        <v>33</v>
      </c>
      <c r="B1697" s="5">
        <v>407</v>
      </c>
      <c r="C1697">
        <v>836</v>
      </c>
      <c r="D1697" s="3">
        <v>139.07</v>
      </c>
      <c r="E1697" s="3">
        <v>58.96</v>
      </c>
      <c r="F1697" s="3">
        <v>18.05</v>
      </c>
      <c r="G1697" s="3">
        <f t="shared" si="26"/>
        <v>3.2664819944598338</v>
      </c>
      <c r="H1697" s="3">
        <v>66.02</v>
      </c>
      <c r="I1697" s="3">
        <v>0.54</v>
      </c>
      <c r="J1697" s="3">
        <v>0.31</v>
      </c>
      <c r="K1697" s="3">
        <v>60.02</v>
      </c>
      <c r="L1697" s="3">
        <v>18.8</v>
      </c>
      <c r="M1697" s="3">
        <v>9579.85</v>
      </c>
      <c r="N1697" s="10">
        <v>3769.58</v>
      </c>
      <c r="O1697" s="12">
        <v>26.677793455012484</v>
      </c>
      <c r="P1697" s="3">
        <v>8.980000000000004</v>
      </c>
    </row>
    <row r="1698" spans="1:16" x14ac:dyDescent="0.35">
      <c r="A1698" t="s">
        <v>33</v>
      </c>
      <c r="B1698" s="5">
        <v>408</v>
      </c>
      <c r="C1698">
        <v>1595</v>
      </c>
      <c r="D1698" s="3">
        <v>284.31</v>
      </c>
      <c r="E1698" s="3">
        <v>145.4</v>
      </c>
      <c r="F1698" s="3">
        <v>13.97</v>
      </c>
      <c r="G1698" s="3">
        <f t="shared" si="26"/>
        <v>10.408017179670724</v>
      </c>
      <c r="H1698" s="3">
        <v>60.96</v>
      </c>
      <c r="I1698" s="3">
        <v>0.25</v>
      </c>
      <c r="J1698" s="3">
        <v>0.1</v>
      </c>
      <c r="K1698" s="3">
        <v>130.91999999999999</v>
      </c>
      <c r="L1698" s="3">
        <v>13.88</v>
      </c>
      <c r="M1698" s="3">
        <v>9546.8799999999992</v>
      </c>
      <c r="N1698" s="10">
        <v>3953.73</v>
      </c>
      <c r="O1698" s="12">
        <v>26.663149980324643</v>
      </c>
      <c r="P1698" s="3">
        <v>14.04</v>
      </c>
    </row>
    <row r="1699" spans="1:16" x14ac:dyDescent="0.35">
      <c r="A1699" t="s">
        <v>33</v>
      </c>
      <c r="B1699" s="5">
        <v>409</v>
      </c>
      <c r="C1699">
        <v>1554</v>
      </c>
      <c r="D1699" s="3">
        <v>204.31</v>
      </c>
      <c r="E1699" s="3">
        <v>93.32</v>
      </c>
      <c r="F1699" s="3">
        <v>21.2</v>
      </c>
      <c r="G1699" s="3">
        <f t="shared" si="26"/>
        <v>4.4018867924528298</v>
      </c>
      <c r="H1699" s="3">
        <v>64.040000000000006</v>
      </c>
      <c r="I1699" s="3">
        <v>0.47</v>
      </c>
      <c r="J1699" s="3">
        <v>0.23</v>
      </c>
      <c r="K1699" s="3">
        <v>88.77</v>
      </c>
      <c r="L1699" s="3">
        <v>19.66</v>
      </c>
      <c r="M1699" s="3">
        <v>9539.41</v>
      </c>
      <c r="N1699" s="10">
        <v>3932.38</v>
      </c>
      <c r="O1699" s="12">
        <v>26.674947436375859</v>
      </c>
      <c r="P1699" s="3">
        <v>10.959999999999994</v>
      </c>
    </row>
    <row r="1700" spans="1:16" x14ac:dyDescent="0.35">
      <c r="A1700" t="s">
        <v>33</v>
      </c>
      <c r="B1700" s="5">
        <v>410</v>
      </c>
      <c r="C1700">
        <v>684</v>
      </c>
      <c r="D1700" s="3">
        <v>126.57</v>
      </c>
      <c r="E1700" s="3">
        <v>54.17</v>
      </c>
      <c r="F1700" s="3">
        <v>16.079999999999998</v>
      </c>
      <c r="G1700" s="3">
        <f t="shared" si="26"/>
        <v>3.3687810945273635</v>
      </c>
      <c r="H1700" s="3">
        <v>60.09</v>
      </c>
      <c r="I1700" s="3">
        <v>0.54</v>
      </c>
      <c r="J1700" s="3">
        <v>0.3</v>
      </c>
      <c r="K1700" s="3">
        <v>52.89</v>
      </c>
      <c r="L1700" s="3">
        <v>16.62</v>
      </c>
      <c r="M1700" s="3">
        <v>9519.89</v>
      </c>
      <c r="N1700" s="10">
        <v>3933</v>
      </c>
      <c r="O1700" s="12">
        <v>26.692257070006598</v>
      </c>
      <c r="P1700" s="3">
        <v>14.909999999999997</v>
      </c>
    </row>
    <row r="1701" spans="1:16" x14ac:dyDescent="0.35">
      <c r="A1701" t="s">
        <v>33</v>
      </c>
      <c r="B1701" s="5">
        <v>411</v>
      </c>
      <c r="C1701">
        <v>1022</v>
      </c>
      <c r="D1701" s="3">
        <v>166.34</v>
      </c>
      <c r="E1701" s="3">
        <v>77.23</v>
      </c>
      <c r="F1701" s="3">
        <v>16.850000000000001</v>
      </c>
      <c r="G1701" s="3">
        <f t="shared" si="26"/>
        <v>4.5833827893175076</v>
      </c>
      <c r="H1701" s="3">
        <v>39.729999999999997</v>
      </c>
      <c r="I1701" s="3">
        <v>0.46</v>
      </c>
      <c r="J1701" s="3">
        <v>0.22</v>
      </c>
      <c r="K1701" s="3">
        <v>69.81</v>
      </c>
      <c r="L1701" s="3">
        <v>15.48</v>
      </c>
      <c r="M1701" s="3">
        <v>9485.76</v>
      </c>
      <c r="N1701" s="10">
        <v>3987.9</v>
      </c>
      <c r="O1701" s="12">
        <v>26.709625480076149</v>
      </c>
      <c r="P1701" s="3">
        <v>35.270000000000003</v>
      </c>
    </row>
    <row r="1702" spans="1:16" x14ac:dyDescent="0.35">
      <c r="A1702" t="s">
        <v>33</v>
      </c>
      <c r="B1702" s="5">
        <v>412</v>
      </c>
      <c r="C1702">
        <v>3000</v>
      </c>
      <c r="D1702" s="3">
        <v>316.14</v>
      </c>
      <c r="E1702" s="3">
        <v>153.07</v>
      </c>
      <c r="F1702" s="3">
        <v>24.95</v>
      </c>
      <c r="G1702" s="3">
        <f t="shared" si="26"/>
        <v>6.1350701402805612</v>
      </c>
      <c r="H1702" s="3">
        <v>56.23</v>
      </c>
      <c r="I1702" s="3">
        <v>0.38</v>
      </c>
      <c r="J1702" s="3">
        <v>0.16</v>
      </c>
      <c r="K1702" s="3">
        <v>138.13</v>
      </c>
      <c r="L1702" s="3">
        <v>23.54</v>
      </c>
      <c r="M1702" s="3">
        <v>9471.69</v>
      </c>
      <c r="N1702" s="10">
        <v>3968.72</v>
      </c>
      <c r="O1702" s="12">
        <v>26.726805781614072</v>
      </c>
      <c r="P1702" s="3">
        <v>18.770000000000003</v>
      </c>
    </row>
    <row r="1703" spans="1:16" x14ac:dyDescent="0.35">
      <c r="A1703" t="s">
        <v>33</v>
      </c>
      <c r="B1703" s="5">
        <v>413</v>
      </c>
      <c r="C1703">
        <v>618</v>
      </c>
      <c r="D1703" s="3">
        <v>145.69</v>
      </c>
      <c r="E1703" s="3">
        <v>70.47</v>
      </c>
      <c r="F1703" s="3">
        <v>11.17</v>
      </c>
      <c r="G1703" s="3">
        <f t="shared" si="26"/>
        <v>6.308863025962399</v>
      </c>
      <c r="H1703" s="3">
        <v>56.74</v>
      </c>
      <c r="I1703" s="3">
        <v>0.37</v>
      </c>
      <c r="J1703" s="3">
        <v>0.16</v>
      </c>
      <c r="K1703" s="3">
        <v>64.88</v>
      </c>
      <c r="L1703" s="3">
        <v>10.81</v>
      </c>
      <c r="M1703" s="3">
        <v>9441.86</v>
      </c>
      <c r="N1703" s="10">
        <v>3985.37</v>
      </c>
      <c r="O1703" s="12">
        <v>26.74949488374115</v>
      </c>
      <c r="P1703" s="3">
        <v>18.259999999999998</v>
      </c>
    </row>
    <row r="1704" spans="1:16" x14ac:dyDescent="0.35">
      <c r="A1704" t="s">
        <v>33</v>
      </c>
      <c r="B1704" s="5">
        <v>414</v>
      </c>
      <c r="C1704">
        <v>2286</v>
      </c>
      <c r="D1704" s="3">
        <v>288.19</v>
      </c>
      <c r="E1704" s="3">
        <v>140.93</v>
      </c>
      <c r="F1704" s="3">
        <v>20.65</v>
      </c>
      <c r="G1704" s="3">
        <f t="shared" si="26"/>
        <v>6.8246973365617443</v>
      </c>
      <c r="H1704" s="3">
        <v>113.45</v>
      </c>
      <c r="I1704" s="3">
        <v>0.35</v>
      </c>
      <c r="J1704" s="3">
        <v>0.15</v>
      </c>
      <c r="K1704" s="3">
        <v>127.95</v>
      </c>
      <c r="L1704" s="3">
        <v>20.61</v>
      </c>
      <c r="M1704" s="3">
        <v>9549.61</v>
      </c>
      <c r="N1704" s="10">
        <v>4094.86</v>
      </c>
      <c r="O1704" s="12">
        <v>26.626886916119933</v>
      </c>
      <c r="P1704" s="3">
        <v>141.55000000000001</v>
      </c>
    </row>
    <row r="1705" spans="1:16" x14ac:dyDescent="0.35">
      <c r="A1705" t="s">
        <v>33</v>
      </c>
      <c r="B1705" s="5">
        <v>415</v>
      </c>
      <c r="C1705">
        <v>3214</v>
      </c>
      <c r="D1705" s="3">
        <v>321.68</v>
      </c>
      <c r="E1705" s="3">
        <v>154.15</v>
      </c>
      <c r="F1705" s="3">
        <v>26.55</v>
      </c>
      <c r="G1705" s="3">
        <f t="shared" si="26"/>
        <v>5.8060263653483997</v>
      </c>
      <c r="H1705" s="3">
        <v>11.38</v>
      </c>
      <c r="I1705" s="3">
        <v>0.39</v>
      </c>
      <c r="J1705" s="3">
        <v>0.17</v>
      </c>
      <c r="K1705" s="3">
        <v>140.25</v>
      </c>
      <c r="L1705" s="3">
        <v>25.83</v>
      </c>
      <c r="M1705" s="3">
        <v>9342.9500000000007</v>
      </c>
      <c r="N1705" s="10">
        <v>4106.04</v>
      </c>
      <c r="O1705" s="12">
        <v>26.809039355320529</v>
      </c>
      <c r="P1705" s="3">
        <v>63.620000000000005</v>
      </c>
    </row>
    <row r="1706" spans="1:16" x14ac:dyDescent="0.35">
      <c r="A1706" t="s">
        <v>33</v>
      </c>
      <c r="B1706" s="5">
        <v>416</v>
      </c>
      <c r="C1706">
        <v>995</v>
      </c>
      <c r="D1706" s="3">
        <v>174</v>
      </c>
      <c r="E1706" s="3">
        <v>81.58</v>
      </c>
      <c r="F1706" s="3">
        <v>15.53</v>
      </c>
      <c r="G1706" s="3">
        <f t="shared" si="26"/>
        <v>5.2530585962652934</v>
      </c>
      <c r="H1706" s="3">
        <v>85.84</v>
      </c>
      <c r="I1706" s="3">
        <v>0.41</v>
      </c>
      <c r="J1706" s="3">
        <v>0.19</v>
      </c>
      <c r="K1706" s="3">
        <v>75.430000000000007</v>
      </c>
      <c r="L1706" s="3">
        <v>16.149999999999999</v>
      </c>
      <c r="M1706" s="3">
        <v>9033.3799999999992</v>
      </c>
      <c r="N1706" s="10">
        <v>4001.23</v>
      </c>
      <c r="O1706" s="12">
        <v>27.11102869065525</v>
      </c>
      <c r="P1706" s="3">
        <v>169.16</v>
      </c>
    </row>
    <row r="1707" spans="1:16" x14ac:dyDescent="0.35">
      <c r="A1707" t="s">
        <v>33</v>
      </c>
      <c r="B1707" s="5">
        <v>417</v>
      </c>
      <c r="C1707">
        <v>1468</v>
      </c>
      <c r="D1707" s="3">
        <v>204.81</v>
      </c>
      <c r="E1707" s="3">
        <v>95.66</v>
      </c>
      <c r="F1707" s="3">
        <v>19.54</v>
      </c>
      <c r="G1707" s="3">
        <f t="shared" si="26"/>
        <v>4.8955987717502563</v>
      </c>
      <c r="H1707" s="3">
        <v>67.36</v>
      </c>
      <c r="I1707" s="3">
        <v>0.44</v>
      </c>
      <c r="J1707" s="3">
        <v>0.2</v>
      </c>
      <c r="K1707" s="3">
        <v>87.92</v>
      </c>
      <c r="L1707" s="3">
        <v>18.38</v>
      </c>
      <c r="M1707" s="3">
        <v>9012.5</v>
      </c>
      <c r="N1707" s="10">
        <v>3914.04</v>
      </c>
      <c r="O1707" s="12">
        <v>27.150598101576922</v>
      </c>
      <c r="P1707" s="3">
        <v>7.6400000000000006</v>
      </c>
    </row>
    <row r="1708" spans="1:16" x14ac:dyDescent="0.35">
      <c r="A1708" t="s">
        <v>33</v>
      </c>
      <c r="B1708" s="5">
        <v>418</v>
      </c>
      <c r="C1708">
        <v>1613</v>
      </c>
      <c r="D1708" s="3">
        <v>238.8</v>
      </c>
      <c r="E1708" s="3">
        <v>117.12</v>
      </c>
      <c r="F1708" s="3">
        <v>17.54</v>
      </c>
      <c r="G1708" s="3">
        <f t="shared" si="26"/>
        <v>6.6773090079817567</v>
      </c>
      <c r="H1708" s="3">
        <v>74.349999999999994</v>
      </c>
      <c r="I1708" s="3">
        <v>0.36</v>
      </c>
      <c r="J1708" s="3">
        <v>0.15</v>
      </c>
      <c r="K1708" s="3">
        <v>105.19</v>
      </c>
      <c r="L1708" s="3">
        <v>15.79</v>
      </c>
      <c r="M1708" s="3">
        <v>8981.6</v>
      </c>
      <c r="N1708" s="10">
        <v>4008.07</v>
      </c>
      <c r="O1708" s="12">
        <v>27.155700280485583</v>
      </c>
      <c r="P1708" s="3">
        <v>0.65000000000000568</v>
      </c>
    </row>
    <row r="1709" spans="1:16" x14ac:dyDescent="0.35">
      <c r="A1709" t="s">
        <v>33</v>
      </c>
      <c r="B1709" s="5">
        <v>419</v>
      </c>
      <c r="C1709">
        <v>796</v>
      </c>
      <c r="D1709" s="3">
        <v>167.07</v>
      </c>
      <c r="E1709" s="3">
        <v>80.61</v>
      </c>
      <c r="F1709" s="3">
        <v>12.57</v>
      </c>
      <c r="G1709" s="3">
        <f t="shared" si="26"/>
        <v>6.4128878281622912</v>
      </c>
      <c r="H1709" s="3">
        <v>146.55000000000001</v>
      </c>
      <c r="I1709" s="3">
        <v>0.36</v>
      </c>
      <c r="J1709" s="3">
        <v>0.16</v>
      </c>
      <c r="K1709" s="3">
        <v>76.489999999999995</v>
      </c>
      <c r="L1709" s="3">
        <v>11.89</v>
      </c>
      <c r="M1709" s="3">
        <v>8926.43</v>
      </c>
      <c r="N1709" s="10">
        <v>3956.99</v>
      </c>
      <c r="O1709" s="12">
        <v>27.217284173689471</v>
      </c>
      <c r="P1709" s="3">
        <v>108.44999999999999</v>
      </c>
    </row>
    <row r="1710" spans="1:16" x14ac:dyDescent="0.35">
      <c r="A1710" t="s">
        <v>33</v>
      </c>
      <c r="B1710" s="5">
        <v>420</v>
      </c>
      <c r="C1710">
        <v>1525</v>
      </c>
      <c r="D1710" s="3">
        <v>323.26</v>
      </c>
      <c r="E1710" s="3">
        <v>167.94</v>
      </c>
      <c r="F1710" s="3">
        <v>11.56</v>
      </c>
      <c r="G1710" s="3">
        <f t="shared" si="26"/>
        <v>14.527681660899653</v>
      </c>
      <c r="H1710" s="3">
        <v>85.82</v>
      </c>
      <c r="I1710" s="3">
        <v>0.18</v>
      </c>
      <c r="J1710" s="3">
        <v>7.0000000000000007E-2</v>
      </c>
      <c r="K1710" s="3">
        <v>153.26</v>
      </c>
      <c r="L1710" s="3">
        <v>12.16</v>
      </c>
      <c r="M1710" s="3">
        <v>9075.15</v>
      </c>
      <c r="N1710" s="10">
        <v>3793.36</v>
      </c>
      <c r="O1710" s="12">
        <v>27.123486091712078</v>
      </c>
      <c r="P1710" s="3">
        <v>169.18</v>
      </c>
    </row>
    <row r="1711" spans="1:16" x14ac:dyDescent="0.35">
      <c r="A1711" t="s">
        <v>33</v>
      </c>
      <c r="B1711" s="5">
        <v>421</v>
      </c>
      <c r="C1711">
        <v>1117</v>
      </c>
      <c r="D1711" s="3">
        <v>225.83</v>
      </c>
      <c r="E1711" s="3">
        <v>113.51</v>
      </c>
      <c r="F1711" s="3">
        <v>12.53</v>
      </c>
      <c r="G1711" s="3">
        <f t="shared" si="26"/>
        <v>9.0590582601755791</v>
      </c>
      <c r="H1711" s="3">
        <v>47.49</v>
      </c>
      <c r="I1711" s="3">
        <v>0.28000000000000003</v>
      </c>
      <c r="J1711" s="3">
        <v>0.11</v>
      </c>
      <c r="K1711" s="3">
        <v>104.14</v>
      </c>
      <c r="L1711" s="3">
        <v>12.62</v>
      </c>
      <c r="M1711" s="3">
        <v>9332.49</v>
      </c>
      <c r="N1711" s="10">
        <v>3750.54</v>
      </c>
      <c r="O1711" s="12">
        <v>26.903589128169539</v>
      </c>
      <c r="P1711" s="3">
        <v>27.509999999999998</v>
      </c>
    </row>
    <row r="1712" spans="1:16" x14ac:dyDescent="0.35">
      <c r="A1712" t="s">
        <v>33</v>
      </c>
      <c r="B1712" s="5">
        <v>422</v>
      </c>
      <c r="C1712">
        <v>1080</v>
      </c>
      <c r="D1712" s="3">
        <v>182.56</v>
      </c>
      <c r="E1712" s="3">
        <v>85.53</v>
      </c>
      <c r="F1712" s="3">
        <v>16.079999999999998</v>
      </c>
      <c r="G1712" s="3">
        <f t="shared" si="26"/>
        <v>5.3190298507462694</v>
      </c>
      <c r="H1712" s="3">
        <v>142.58000000000001</v>
      </c>
      <c r="I1712" s="3">
        <v>0.41</v>
      </c>
      <c r="J1712" s="3">
        <v>0.19</v>
      </c>
      <c r="K1712" s="3">
        <v>80.06</v>
      </c>
      <c r="L1712" s="3">
        <v>16.97</v>
      </c>
      <c r="M1712" s="3">
        <v>9265.16</v>
      </c>
      <c r="N1712" s="10">
        <v>3653.71</v>
      </c>
      <c r="O1712" s="12">
        <v>26.987012493004094</v>
      </c>
      <c r="P1712" s="3">
        <v>112.41999999999999</v>
      </c>
    </row>
    <row r="1713" spans="1:16" x14ac:dyDescent="0.35">
      <c r="A1713" t="s">
        <v>33</v>
      </c>
      <c r="B1713" s="5">
        <v>423</v>
      </c>
      <c r="C1713">
        <v>2533</v>
      </c>
      <c r="D1713" s="3">
        <v>348.82</v>
      </c>
      <c r="E1713" s="3">
        <v>177.15</v>
      </c>
      <c r="F1713" s="3">
        <v>18.21</v>
      </c>
      <c r="G1713" s="3">
        <f t="shared" si="26"/>
        <v>9.7281713344316305</v>
      </c>
      <c r="H1713" s="3">
        <v>138.68</v>
      </c>
      <c r="I1713" s="3">
        <v>0.26</v>
      </c>
      <c r="J1713" s="3">
        <v>0.1</v>
      </c>
      <c r="K1713" s="3">
        <v>159.91</v>
      </c>
      <c r="L1713" s="3">
        <v>18.43</v>
      </c>
      <c r="M1713" s="3">
        <v>9265.5400000000009</v>
      </c>
      <c r="N1713" s="10">
        <v>3541.4</v>
      </c>
      <c r="O1713" s="12">
        <v>27.013587414431392</v>
      </c>
      <c r="P1713" s="3">
        <v>116.32</v>
      </c>
    </row>
    <row r="1714" spans="1:16" x14ac:dyDescent="0.35">
      <c r="A1714" t="s">
        <v>33</v>
      </c>
      <c r="B1714" s="5">
        <v>424</v>
      </c>
      <c r="C1714">
        <v>408</v>
      </c>
      <c r="D1714" s="3">
        <v>96.97</v>
      </c>
      <c r="E1714" s="3">
        <v>41.43</v>
      </c>
      <c r="F1714" s="3">
        <v>12.54</v>
      </c>
      <c r="G1714" s="3">
        <f t="shared" si="26"/>
        <v>3.3038277511961724</v>
      </c>
      <c r="H1714" s="3">
        <v>38.200000000000003</v>
      </c>
      <c r="I1714" s="3">
        <v>0.55000000000000004</v>
      </c>
      <c r="J1714" s="3">
        <v>0.3</v>
      </c>
      <c r="K1714" s="3">
        <v>41.63</v>
      </c>
      <c r="L1714" s="3">
        <v>12.25</v>
      </c>
      <c r="M1714" s="3">
        <v>9320.14</v>
      </c>
      <c r="N1714" s="10">
        <v>3469.22</v>
      </c>
      <c r="O1714" s="12">
        <v>26.98205223717224</v>
      </c>
      <c r="P1714" s="3">
        <v>36.799999999999997</v>
      </c>
    </row>
    <row r="1715" spans="1:16" x14ac:dyDescent="0.35">
      <c r="A1715" t="s">
        <v>33</v>
      </c>
      <c r="B1715" s="5">
        <v>425</v>
      </c>
      <c r="C1715">
        <v>3311</v>
      </c>
      <c r="D1715" s="3">
        <v>346.22</v>
      </c>
      <c r="E1715" s="3">
        <v>169.13</v>
      </c>
      <c r="F1715" s="3">
        <v>24.93</v>
      </c>
      <c r="G1715" s="3">
        <f t="shared" si="26"/>
        <v>6.7841957480946649</v>
      </c>
      <c r="H1715" s="3">
        <v>69.11</v>
      </c>
      <c r="I1715" s="3">
        <v>0.35</v>
      </c>
      <c r="J1715" s="3">
        <v>0.15</v>
      </c>
      <c r="K1715" s="3">
        <v>153.81</v>
      </c>
      <c r="L1715" s="3">
        <v>25.24</v>
      </c>
      <c r="M1715" s="3">
        <v>9173.48</v>
      </c>
      <c r="N1715" s="10">
        <v>3658.81</v>
      </c>
      <c r="O1715" s="12">
        <v>27.067786662100534</v>
      </c>
      <c r="P1715" s="3">
        <v>5.8900000000000006</v>
      </c>
    </row>
    <row r="1716" spans="1:16" x14ac:dyDescent="0.35">
      <c r="A1716" t="s">
        <v>33</v>
      </c>
      <c r="B1716" s="5">
        <v>426</v>
      </c>
      <c r="C1716">
        <v>2731</v>
      </c>
      <c r="D1716" s="3">
        <v>347.11</v>
      </c>
      <c r="E1716" s="3">
        <v>175.64</v>
      </c>
      <c r="F1716" s="3">
        <v>19.8</v>
      </c>
      <c r="G1716" s="3">
        <f t="shared" si="26"/>
        <v>8.8707070707070699</v>
      </c>
      <c r="H1716" s="3">
        <v>91.06</v>
      </c>
      <c r="I1716" s="3">
        <v>0.28000000000000003</v>
      </c>
      <c r="J1716" s="3">
        <v>0.11</v>
      </c>
      <c r="K1716" s="3">
        <v>157.28</v>
      </c>
      <c r="L1716" s="3">
        <v>18.97</v>
      </c>
      <c r="M1716" s="3">
        <v>9022.69</v>
      </c>
      <c r="N1716" s="10">
        <v>3596.54</v>
      </c>
      <c r="O1716" s="12">
        <v>27.217572418845602</v>
      </c>
      <c r="P1716" s="3">
        <v>163.94</v>
      </c>
    </row>
    <row r="1717" spans="1:16" x14ac:dyDescent="0.35">
      <c r="A1717" t="s">
        <v>33</v>
      </c>
      <c r="B1717" s="5">
        <v>427</v>
      </c>
      <c r="C1717">
        <v>3648</v>
      </c>
      <c r="D1717" s="3">
        <v>397.39</v>
      </c>
      <c r="E1717" s="3">
        <v>199.53</v>
      </c>
      <c r="F1717" s="3">
        <v>23.28</v>
      </c>
      <c r="G1717" s="3">
        <f t="shared" si="26"/>
        <v>8.5708762886597931</v>
      </c>
      <c r="H1717" s="3">
        <v>90.52</v>
      </c>
      <c r="I1717" s="3">
        <v>0.28999999999999998</v>
      </c>
      <c r="J1717" s="3">
        <v>0.12</v>
      </c>
      <c r="K1717" s="3">
        <v>181.34</v>
      </c>
      <c r="L1717" s="3">
        <v>22.91</v>
      </c>
      <c r="M1717" s="3">
        <v>8970.82</v>
      </c>
      <c r="N1717" s="10">
        <v>3661.05</v>
      </c>
      <c r="O1717" s="12">
        <v>27.248504044780823</v>
      </c>
      <c r="P1717" s="3">
        <v>164.48000000000002</v>
      </c>
    </row>
    <row r="1718" spans="1:16" x14ac:dyDescent="0.35">
      <c r="A1718" t="s">
        <v>33</v>
      </c>
      <c r="B1718" s="5">
        <v>428</v>
      </c>
      <c r="C1718">
        <v>1074</v>
      </c>
      <c r="D1718" s="3">
        <v>217.46</v>
      </c>
      <c r="E1718" s="3">
        <v>109.55</v>
      </c>
      <c r="F1718" s="3">
        <v>12.48</v>
      </c>
      <c r="G1718" s="3">
        <f t="shared" si="26"/>
        <v>8.7780448717948705</v>
      </c>
      <c r="H1718" s="3">
        <v>90.57</v>
      </c>
      <c r="I1718" s="3">
        <v>0.28999999999999998</v>
      </c>
      <c r="J1718" s="3">
        <v>0.11</v>
      </c>
      <c r="K1718" s="3">
        <v>99.5</v>
      </c>
      <c r="L1718" s="3">
        <v>12</v>
      </c>
      <c r="M1718" s="3">
        <v>8956.56</v>
      </c>
      <c r="N1718" s="10">
        <v>3621.9</v>
      </c>
      <c r="O1718" s="12">
        <v>27.270640033575869</v>
      </c>
      <c r="P1718" s="3">
        <v>164.43</v>
      </c>
    </row>
    <row r="1719" spans="1:16" x14ac:dyDescent="0.35">
      <c r="A1719" t="s">
        <v>33</v>
      </c>
      <c r="B1719" s="5">
        <v>429</v>
      </c>
      <c r="C1719">
        <v>627</v>
      </c>
      <c r="D1719" s="3">
        <v>150.5</v>
      </c>
      <c r="E1719" s="3">
        <v>73.400000000000006</v>
      </c>
      <c r="F1719" s="3">
        <v>10.88</v>
      </c>
      <c r="G1719" s="3">
        <f t="shared" si="26"/>
        <v>6.7463235294117645</v>
      </c>
      <c r="H1719" s="3">
        <v>46.83</v>
      </c>
      <c r="I1719" s="3">
        <v>0.35</v>
      </c>
      <c r="J1719" s="3">
        <v>0.15</v>
      </c>
      <c r="K1719" s="3">
        <v>67.27</v>
      </c>
      <c r="L1719" s="3">
        <v>10.55</v>
      </c>
      <c r="M1719" s="3">
        <v>8906.07</v>
      </c>
      <c r="N1719" s="10">
        <v>3815.08</v>
      </c>
      <c r="O1719" s="12">
        <v>27.269502007498495</v>
      </c>
      <c r="P1719" s="3">
        <v>28.17</v>
      </c>
    </row>
    <row r="1720" spans="1:16" x14ac:dyDescent="0.35">
      <c r="A1720" t="s">
        <v>33</v>
      </c>
      <c r="B1720" s="5">
        <v>430</v>
      </c>
      <c r="C1720">
        <v>318</v>
      </c>
      <c r="D1720" s="3">
        <v>98.15</v>
      </c>
      <c r="E1720" s="3">
        <v>45.82</v>
      </c>
      <c r="F1720" s="3">
        <v>8.84</v>
      </c>
      <c r="G1720" s="3">
        <f t="shared" si="26"/>
        <v>5.1832579185520364</v>
      </c>
      <c r="H1720" s="3">
        <v>47.87</v>
      </c>
      <c r="I1720" s="3">
        <v>0.41</v>
      </c>
      <c r="J1720" s="3">
        <v>0.19</v>
      </c>
      <c r="K1720" s="3">
        <v>44.1</v>
      </c>
      <c r="L1720" s="3">
        <v>8.98</v>
      </c>
      <c r="M1720" s="3">
        <v>8885.6200000000008</v>
      </c>
      <c r="N1720" s="10">
        <v>3822.29</v>
      </c>
      <c r="O1720" s="12">
        <v>27.286064135121098</v>
      </c>
      <c r="P1720" s="3">
        <v>27.130000000000003</v>
      </c>
    </row>
    <row r="1721" spans="1:16" x14ac:dyDescent="0.35">
      <c r="A1721" t="s">
        <v>33</v>
      </c>
      <c r="B1721" s="5">
        <v>431</v>
      </c>
      <c r="C1721">
        <v>1125</v>
      </c>
      <c r="D1721" s="3">
        <v>182.99</v>
      </c>
      <c r="E1721" s="3">
        <v>85.65</v>
      </c>
      <c r="F1721" s="3">
        <v>16.72</v>
      </c>
      <c r="G1721" s="3">
        <f t="shared" si="26"/>
        <v>5.1226076555023932</v>
      </c>
      <c r="H1721" s="3">
        <v>121.22</v>
      </c>
      <c r="I1721" s="3">
        <v>0.42</v>
      </c>
      <c r="J1721" s="3">
        <v>0.2</v>
      </c>
      <c r="K1721" s="3">
        <v>79.12</v>
      </c>
      <c r="L1721" s="3">
        <v>17.11</v>
      </c>
      <c r="M1721" s="3">
        <v>8810.9</v>
      </c>
      <c r="N1721" s="10">
        <v>3669.95</v>
      </c>
      <c r="O1721" s="12">
        <v>27.389399756483357</v>
      </c>
      <c r="P1721" s="3">
        <v>133.78</v>
      </c>
    </row>
    <row r="1722" spans="1:16" x14ac:dyDescent="0.35">
      <c r="A1722" t="s">
        <v>33</v>
      </c>
      <c r="B1722" s="5">
        <v>432</v>
      </c>
      <c r="C1722">
        <v>1715</v>
      </c>
      <c r="D1722" s="3">
        <v>251.74</v>
      </c>
      <c r="E1722" s="3">
        <v>124.04</v>
      </c>
      <c r="F1722" s="3">
        <v>17.600000000000001</v>
      </c>
      <c r="G1722" s="3">
        <f t="shared" si="26"/>
        <v>7.0477272727272728</v>
      </c>
      <c r="H1722" s="3">
        <v>73.22</v>
      </c>
      <c r="I1722" s="3">
        <v>0.34</v>
      </c>
      <c r="J1722" s="3">
        <v>0.14000000000000001</v>
      </c>
      <c r="K1722" s="3">
        <v>113.22</v>
      </c>
      <c r="L1722" s="3">
        <v>16.47</v>
      </c>
      <c r="M1722" s="3">
        <v>8840.48</v>
      </c>
      <c r="N1722" s="10">
        <v>3546.26</v>
      </c>
      <c r="O1722" s="12">
        <v>27.392586091434378</v>
      </c>
      <c r="P1722" s="3">
        <v>1.7800000000000011</v>
      </c>
    </row>
    <row r="1723" spans="1:16" x14ac:dyDescent="0.35">
      <c r="A1723" t="s">
        <v>33</v>
      </c>
      <c r="B1723" s="5">
        <v>433</v>
      </c>
      <c r="C1723">
        <v>1254</v>
      </c>
      <c r="D1723" s="3">
        <v>232.84</v>
      </c>
      <c r="E1723" s="3">
        <v>117.37</v>
      </c>
      <c r="F1723" s="3">
        <v>13.6</v>
      </c>
      <c r="G1723" s="3">
        <f t="shared" si="26"/>
        <v>8.6301470588235301</v>
      </c>
      <c r="H1723" s="3">
        <v>114.01</v>
      </c>
      <c r="I1723" s="3">
        <v>0.28999999999999998</v>
      </c>
      <c r="J1723" s="3">
        <v>0.12</v>
      </c>
      <c r="K1723" s="3">
        <v>106.51</v>
      </c>
      <c r="L1723" s="3">
        <v>12.58</v>
      </c>
      <c r="M1723" s="3">
        <v>8741.19</v>
      </c>
      <c r="N1723" s="10">
        <v>3636.35</v>
      </c>
      <c r="O1723" s="12">
        <v>27.459798839137122</v>
      </c>
      <c r="P1723" s="3">
        <v>140.99</v>
      </c>
    </row>
    <row r="1724" spans="1:16" x14ac:dyDescent="0.35">
      <c r="A1724" t="s">
        <v>33</v>
      </c>
      <c r="B1724" s="5">
        <v>434</v>
      </c>
      <c r="C1724">
        <v>876</v>
      </c>
      <c r="D1724" s="3">
        <v>187.56</v>
      </c>
      <c r="E1724" s="3">
        <v>91.93</v>
      </c>
      <c r="F1724" s="3">
        <v>12.13</v>
      </c>
      <c r="G1724" s="3">
        <f t="shared" si="26"/>
        <v>7.5787304204451775</v>
      </c>
      <c r="H1724" s="3">
        <v>115.13</v>
      </c>
      <c r="I1724" s="3">
        <v>0.31</v>
      </c>
      <c r="J1724" s="3">
        <v>0.13</v>
      </c>
      <c r="K1724" s="3">
        <v>86.76</v>
      </c>
      <c r="L1724" s="3">
        <v>11.66</v>
      </c>
      <c r="M1724" s="3">
        <v>8724.14</v>
      </c>
      <c r="N1724" s="10">
        <v>3629.1</v>
      </c>
      <c r="O1724" s="12">
        <v>27.476785388595655</v>
      </c>
      <c r="P1724" s="3">
        <v>139.87</v>
      </c>
    </row>
    <row r="1725" spans="1:16" x14ac:dyDescent="0.35">
      <c r="A1725" t="s">
        <v>33</v>
      </c>
      <c r="B1725" s="5">
        <v>435</v>
      </c>
      <c r="C1725">
        <v>652</v>
      </c>
      <c r="D1725" s="3">
        <v>128.41999999999999</v>
      </c>
      <c r="E1725" s="3">
        <v>57.91</v>
      </c>
      <c r="F1725" s="3">
        <v>14.33</v>
      </c>
      <c r="G1725" s="3">
        <f t="shared" si="26"/>
        <v>4.0411723656664336</v>
      </c>
      <c r="H1725" s="3">
        <v>108.54</v>
      </c>
      <c r="I1725" s="3">
        <v>0.5</v>
      </c>
      <c r="J1725" s="3">
        <v>0.25</v>
      </c>
      <c r="K1725" s="3">
        <v>55.33</v>
      </c>
      <c r="L1725" s="3">
        <v>13.28</v>
      </c>
      <c r="M1725" s="3">
        <v>8711.36</v>
      </c>
      <c r="N1725" s="10">
        <v>3648.74</v>
      </c>
      <c r="O1725" s="12">
        <v>27.483508838608774</v>
      </c>
      <c r="P1725" s="3">
        <v>146.45999999999998</v>
      </c>
    </row>
    <row r="1726" spans="1:16" x14ac:dyDescent="0.35">
      <c r="A1726" t="s">
        <v>33</v>
      </c>
      <c r="B1726" s="5">
        <v>436</v>
      </c>
      <c r="C1726">
        <v>3900</v>
      </c>
      <c r="D1726" s="3">
        <v>565.6</v>
      </c>
      <c r="E1726" s="3">
        <v>300.44</v>
      </c>
      <c r="F1726" s="3">
        <v>16.53</v>
      </c>
      <c r="G1726" s="3">
        <f t="shared" si="26"/>
        <v>18.175438596491226</v>
      </c>
      <c r="H1726" s="3">
        <v>98.12</v>
      </c>
      <c r="I1726" s="3">
        <v>0.15</v>
      </c>
      <c r="J1726" s="3">
        <v>0.06</v>
      </c>
      <c r="K1726" s="3">
        <v>271.06</v>
      </c>
      <c r="L1726" s="3">
        <v>16.260000000000002</v>
      </c>
      <c r="M1726" s="3">
        <v>8866.75</v>
      </c>
      <c r="N1726" s="10">
        <v>3235.07</v>
      </c>
      <c r="O1726" s="12">
        <v>27.443666672164788</v>
      </c>
      <c r="P1726" s="3">
        <v>156.88</v>
      </c>
    </row>
    <row r="1727" spans="1:16" x14ac:dyDescent="0.35">
      <c r="A1727" t="s">
        <v>33</v>
      </c>
      <c r="B1727" s="5">
        <v>437</v>
      </c>
      <c r="C1727">
        <v>1589</v>
      </c>
      <c r="D1727" s="3">
        <v>284.85000000000002</v>
      </c>
      <c r="E1727" s="3">
        <v>146.02000000000001</v>
      </c>
      <c r="F1727" s="3">
        <v>13.86</v>
      </c>
      <c r="G1727" s="3">
        <f t="shared" si="26"/>
        <v>10.535353535353536</v>
      </c>
      <c r="H1727" s="3">
        <v>53.74</v>
      </c>
      <c r="I1727" s="3">
        <v>0.25</v>
      </c>
      <c r="J1727" s="3">
        <v>0.09</v>
      </c>
      <c r="K1727" s="3">
        <v>131.05000000000001</v>
      </c>
      <c r="L1727" s="3">
        <v>13.6</v>
      </c>
      <c r="M1727" s="3">
        <v>8735.5</v>
      </c>
      <c r="N1727" s="10">
        <v>3179.55</v>
      </c>
      <c r="O1727" s="12">
        <v>27.574358707428246</v>
      </c>
      <c r="P1727" s="3">
        <v>21.259999999999998</v>
      </c>
    </row>
    <row r="1728" spans="1:16" x14ac:dyDescent="0.35">
      <c r="A1728" t="s">
        <v>33</v>
      </c>
      <c r="B1728" s="5">
        <v>438</v>
      </c>
      <c r="C1728">
        <v>1144</v>
      </c>
      <c r="D1728" s="3">
        <v>182.96</v>
      </c>
      <c r="E1728" s="3">
        <v>85.5</v>
      </c>
      <c r="F1728" s="3">
        <v>17.04</v>
      </c>
      <c r="G1728" s="3">
        <f t="shared" si="26"/>
        <v>5.017605633802817</v>
      </c>
      <c r="H1728" s="3">
        <v>40.79</v>
      </c>
      <c r="I1728" s="3">
        <v>0.43</v>
      </c>
      <c r="J1728" s="3">
        <v>0.2</v>
      </c>
      <c r="K1728" s="3">
        <v>79.760000000000005</v>
      </c>
      <c r="L1728" s="3">
        <v>15.51</v>
      </c>
      <c r="M1728" s="3">
        <v>8602.15</v>
      </c>
      <c r="N1728" s="10">
        <v>3086.63</v>
      </c>
      <c r="O1728" s="12">
        <v>27.715891739471367</v>
      </c>
      <c r="P1728" s="3">
        <v>34.21</v>
      </c>
    </row>
    <row r="1729" spans="1:16" x14ac:dyDescent="0.35">
      <c r="A1729" t="s">
        <v>33</v>
      </c>
      <c r="B1729" s="5">
        <v>439</v>
      </c>
      <c r="C1729">
        <v>1163</v>
      </c>
      <c r="D1729" s="3">
        <v>182.03</v>
      </c>
      <c r="E1729" s="3">
        <v>84.3</v>
      </c>
      <c r="F1729" s="3">
        <v>17.57</v>
      </c>
      <c r="G1729" s="3">
        <f t="shared" si="26"/>
        <v>4.7979510529311327</v>
      </c>
      <c r="H1729" s="3">
        <v>65.92</v>
      </c>
      <c r="I1729" s="3">
        <v>0.44</v>
      </c>
      <c r="J1729" s="3">
        <v>0.21</v>
      </c>
      <c r="K1729" s="3">
        <v>79.08</v>
      </c>
      <c r="L1729" s="3">
        <v>16.25</v>
      </c>
      <c r="M1729" s="3">
        <v>8434.36</v>
      </c>
      <c r="N1729" s="10">
        <v>3162.1</v>
      </c>
      <c r="O1729" s="12">
        <v>27.847872870081698</v>
      </c>
      <c r="P1729" s="3">
        <v>9.0799999999999983</v>
      </c>
    </row>
    <row r="1730" spans="1:16" x14ac:dyDescent="0.35">
      <c r="A1730" t="s">
        <v>33</v>
      </c>
      <c r="B1730" s="5">
        <v>440</v>
      </c>
      <c r="C1730">
        <v>2821</v>
      </c>
      <c r="D1730" s="3">
        <v>291.32</v>
      </c>
      <c r="E1730" s="3">
        <v>136.88999999999999</v>
      </c>
      <c r="F1730" s="3">
        <v>26.24</v>
      </c>
      <c r="G1730" s="3">
        <f t="shared" si="26"/>
        <v>5.2168445121951219</v>
      </c>
      <c r="H1730" s="3">
        <v>124.7</v>
      </c>
      <c r="I1730" s="3">
        <v>0.42</v>
      </c>
      <c r="J1730" s="3">
        <v>0.19</v>
      </c>
      <c r="K1730" s="3">
        <v>130.12</v>
      </c>
      <c r="L1730" s="3">
        <v>24.6</v>
      </c>
      <c r="M1730" s="3">
        <v>8395.1200000000008</v>
      </c>
      <c r="N1730" s="10">
        <v>3193.81</v>
      </c>
      <c r="O1730" s="12">
        <v>27.875368960362607</v>
      </c>
      <c r="P1730" s="3">
        <v>130.30000000000001</v>
      </c>
    </row>
    <row r="1731" spans="1:16" x14ac:dyDescent="0.35">
      <c r="A1731" t="s">
        <v>33</v>
      </c>
      <c r="B1731" s="5">
        <v>441</v>
      </c>
      <c r="C1731">
        <v>304</v>
      </c>
      <c r="D1731" s="3">
        <v>103.09</v>
      </c>
      <c r="E1731" s="3">
        <v>50.41</v>
      </c>
      <c r="F1731" s="3">
        <v>7.68</v>
      </c>
      <c r="G1731" s="3">
        <f t="shared" si="26"/>
        <v>6.563802083333333</v>
      </c>
      <c r="H1731" s="3">
        <v>66.42</v>
      </c>
      <c r="I1731" s="3">
        <v>0.36</v>
      </c>
      <c r="J1731" s="3">
        <v>0.15</v>
      </c>
      <c r="K1731" s="3">
        <v>45.69</v>
      </c>
      <c r="L1731" s="3">
        <v>7.09</v>
      </c>
      <c r="M1731" s="3">
        <v>8460.9</v>
      </c>
      <c r="N1731" s="10">
        <v>3175.87</v>
      </c>
      <c r="O1731" s="12">
        <v>27.820836194451356</v>
      </c>
      <c r="P1731" s="3">
        <v>8.5799999999999983</v>
      </c>
    </row>
    <row r="1732" spans="1:16" x14ac:dyDescent="0.35">
      <c r="A1732" t="s">
        <v>33</v>
      </c>
      <c r="B1732" s="5">
        <v>442</v>
      </c>
      <c r="C1732">
        <v>500</v>
      </c>
      <c r="D1732" s="3">
        <v>113.28</v>
      </c>
      <c r="E1732" s="3">
        <v>51.36</v>
      </c>
      <c r="F1732" s="3">
        <v>12.4</v>
      </c>
      <c r="G1732" s="3">
        <f t="shared" si="26"/>
        <v>4.1419354838709674</v>
      </c>
      <c r="H1732" s="3">
        <v>135.53</v>
      </c>
      <c r="I1732" s="3">
        <v>0.49</v>
      </c>
      <c r="J1732" s="3">
        <v>0.24</v>
      </c>
      <c r="K1732" s="3">
        <v>47.71</v>
      </c>
      <c r="L1732" s="3">
        <v>11.33</v>
      </c>
      <c r="M1732" s="3">
        <v>8169.76</v>
      </c>
      <c r="N1732" s="10">
        <v>3112.98</v>
      </c>
      <c r="O1732" s="12">
        <v>28.096296171129399</v>
      </c>
      <c r="P1732" s="3">
        <v>119.47</v>
      </c>
    </row>
    <row r="1733" spans="1:16" x14ac:dyDescent="0.35">
      <c r="A1733" t="s">
        <v>33</v>
      </c>
      <c r="B1733" s="5">
        <v>443</v>
      </c>
      <c r="C1733">
        <v>440</v>
      </c>
      <c r="D1733" s="3">
        <v>121.47</v>
      </c>
      <c r="E1733" s="3">
        <v>58.38</v>
      </c>
      <c r="F1733" s="3">
        <v>9.6</v>
      </c>
      <c r="G1733" s="3">
        <f t="shared" si="26"/>
        <v>6.0812500000000007</v>
      </c>
      <c r="H1733" s="3">
        <v>77.930000000000007</v>
      </c>
      <c r="I1733" s="3">
        <v>0.37</v>
      </c>
      <c r="J1733" s="3">
        <v>0.16</v>
      </c>
      <c r="K1733" s="3">
        <v>54.08</v>
      </c>
      <c r="L1733" s="3">
        <v>9.41</v>
      </c>
      <c r="M1733" s="3">
        <v>8303.83</v>
      </c>
      <c r="N1733" s="10">
        <v>3162.75</v>
      </c>
      <c r="O1733" s="12">
        <v>27.964459967976318</v>
      </c>
      <c r="P1733" s="3">
        <v>177.07</v>
      </c>
    </row>
    <row r="1734" spans="1:16" x14ac:dyDescent="0.35">
      <c r="A1734" t="s">
        <v>33</v>
      </c>
      <c r="B1734" s="5">
        <v>444</v>
      </c>
      <c r="C1734">
        <v>1612</v>
      </c>
      <c r="D1734" s="3">
        <v>291.52999999999997</v>
      </c>
      <c r="E1734" s="3">
        <v>149.4</v>
      </c>
      <c r="F1734" s="3">
        <v>13.74</v>
      </c>
      <c r="G1734" s="3">
        <f t="shared" ref="G1734:G1797" si="27">E1734/F1734</f>
        <v>10.873362445414847</v>
      </c>
      <c r="H1734" s="3">
        <v>92.56</v>
      </c>
      <c r="I1734" s="3">
        <v>0.24</v>
      </c>
      <c r="J1734" s="3">
        <v>0.09</v>
      </c>
      <c r="K1734" s="3">
        <v>135.13</v>
      </c>
      <c r="L1734" s="3">
        <v>14.02</v>
      </c>
      <c r="M1734" s="3">
        <v>8396.83</v>
      </c>
      <c r="N1734" s="10">
        <v>3337.76</v>
      </c>
      <c r="O1734" s="12">
        <v>27.839342354153846</v>
      </c>
      <c r="P1734" s="3">
        <v>162.44</v>
      </c>
    </row>
    <row r="1735" spans="1:16" x14ac:dyDescent="0.35">
      <c r="A1735" t="s">
        <v>33</v>
      </c>
      <c r="B1735" s="5">
        <v>445</v>
      </c>
      <c r="C1735">
        <v>1619</v>
      </c>
      <c r="D1735" s="3">
        <v>287.19</v>
      </c>
      <c r="E1735" s="3">
        <v>146.13</v>
      </c>
      <c r="F1735" s="3">
        <v>14.11</v>
      </c>
      <c r="G1735" s="3">
        <f t="shared" si="27"/>
        <v>10.356484762579731</v>
      </c>
      <c r="H1735" s="3">
        <v>44.09</v>
      </c>
      <c r="I1735" s="3">
        <v>0.25</v>
      </c>
      <c r="J1735" s="3">
        <v>0.1</v>
      </c>
      <c r="K1735" s="3">
        <v>131.65</v>
      </c>
      <c r="L1735" s="3">
        <v>14.82</v>
      </c>
      <c r="M1735" s="3">
        <v>8303.2199999999993</v>
      </c>
      <c r="N1735" s="10">
        <v>3471.11</v>
      </c>
      <c r="O1735" s="12">
        <v>27.891107906870968</v>
      </c>
      <c r="P1735" s="3">
        <v>30.909999999999997</v>
      </c>
    </row>
    <row r="1736" spans="1:16" x14ac:dyDescent="0.35">
      <c r="A1736" t="s">
        <v>33</v>
      </c>
      <c r="B1736" s="5">
        <v>446</v>
      </c>
      <c r="C1736">
        <v>1898</v>
      </c>
      <c r="D1736" s="3">
        <v>317.85000000000002</v>
      </c>
      <c r="E1736" s="3">
        <v>161.25</v>
      </c>
      <c r="F1736" s="3">
        <v>14.99</v>
      </c>
      <c r="G1736" s="3">
        <f t="shared" si="27"/>
        <v>10.757171447631753</v>
      </c>
      <c r="H1736" s="3">
        <v>46.13</v>
      </c>
      <c r="I1736" s="3">
        <v>0.24</v>
      </c>
      <c r="J1736" s="3">
        <v>0.09</v>
      </c>
      <c r="K1736" s="3">
        <v>148.6</v>
      </c>
      <c r="L1736" s="3">
        <v>16.12</v>
      </c>
      <c r="M1736" s="3">
        <v>8268.43</v>
      </c>
      <c r="N1736" s="10">
        <v>3523.53</v>
      </c>
      <c r="O1736" s="12">
        <v>27.909660930160154</v>
      </c>
      <c r="P1736" s="3">
        <v>28.869999999999997</v>
      </c>
    </row>
    <row r="1737" spans="1:16" x14ac:dyDescent="0.35">
      <c r="A1737" t="s">
        <v>33</v>
      </c>
      <c r="B1737" s="5">
        <v>447</v>
      </c>
      <c r="C1737">
        <v>1119</v>
      </c>
      <c r="D1737" s="3">
        <v>298.42</v>
      </c>
      <c r="E1737" s="3">
        <v>155.46</v>
      </c>
      <c r="F1737" s="3">
        <v>9.16</v>
      </c>
      <c r="G1737" s="3">
        <f t="shared" si="27"/>
        <v>16.971615720524017</v>
      </c>
      <c r="H1737" s="3">
        <v>48.36</v>
      </c>
      <c r="I1737" s="3">
        <v>0.16</v>
      </c>
      <c r="J1737" s="3">
        <v>0.06</v>
      </c>
      <c r="K1737" s="3">
        <v>144.5</v>
      </c>
      <c r="L1737" s="3">
        <v>8.4700000000000006</v>
      </c>
      <c r="M1737" s="3">
        <v>8315.06</v>
      </c>
      <c r="N1737" s="10">
        <v>3499.43</v>
      </c>
      <c r="O1737" s="12">
        <v>27.873731687296377</v>
      </c>
      <c r="P1737" s="3">
        <v>26.64</v>
      </c>
    </row>
    <row r="1738" spans="1:16" x14ac:dyDescent="0.35">
      <c r="A1738" t="s">
        <v>33</v>
      </c>
      <c r="B1738" s="5">
        <v>448</v>
      </c>
      <c r="C1738">
        <v>1354</v>
      </c>
      <c r="D1738" s="3">
        <v>308.97000000000003</v>
      </c>
      <c r="E1738" s="3">
        <v>163.02000000000001</v>
      </c>
      <c r="F1738" s="3">
        <v>10.58</v>
      </c>
      <c r="G1738" s="3">
        <f t="shared" si="27"/>
        <v>15.408317580340265</v>
      </c>
      <c r="H1738" s="3">
        <v>81.81</v>
      </c>
      <c r="I1738" s="3">
        <v>0.18</v>
      </c>
      <c r="J1738" s="3">
        <v>0.06</v>
      </c>
      <c r="K1738" s="3">
        <v>147.09</v>
      </c>
      <c r="L1738" s="3">
        <v>9.89</v>
      </c>
      <c r="M1738" s="3">
        <v>8335.93</v>
      </c>
      <c r="N1738" s="10">
        <v>3356.43</v>
      </c>
      <c r="O1738" s="12">
        <v>27.889335623828785</v>
      </c>
      <c r="P1738" s="3">
        <v>173.19</v>
      </c>
    </row>
    <row r="1739" spans="1:16" x14ac:dyDescent="0.35">
      <c r="A1739" t="s">
        <v>33</v>
      </c>
      <c r="B1739" s="5">
        <v>449</v>
      </c>
      <c r="C1739">
        <v>2606</v>
      </c>
      <c r="D1739" s="3">
        <v>368.83</v>
      </c>
      <c r="E1739" s="3">
        <v>189.78</v>
      </c>
      <c r="F1739" s="3">
        <v>17.48</v>
      </c>
      <c r="G1739" s="3">
        <f t="shared" si="27"/>
        <v>10.856979405034325</v>
      </c>
      <c r="H1739" s="3">
        <v>93.95</v>
      </c>
      <c r="I1739" s="3">
        <v>0.24</v>
      </c>
      <c r="J1739" s="3">
        <v>0.09</v>
      </c>
      <c r="K1739" s="3">
        <v>171.14</v>
      </c>
      <c r="L1739" s="3">
        <v>16.95</v>
      </c>
      <c r="M1739" s="3">
        <v>8247.93</v>
      </c>
      <c r="N1739" s="10">
        <v>3717.51</v>
      </c>
      <c r="O1739" s="12">
        <v>27.881508857076767</v>
      </c>
      <c r="P1739" s="3">
        <v>161.05000000000001</v>
      </c>
    </row>
    <row r="1740" spans="1:16" x14ac:dyDescent="0.35">
      <c r="A1740" t="s">
        <v>33</v>
      </c>
      <c r="B1740" s="5">
        <v>450</v>
      </c>
      <c r="C1740">
        <v>1150</v>
      </c>
      <c r="D1740" s="3">
        <v>173.85</v>
      </c>
      <c r="E1740" s="3">
        <v>78.599999999999994</v>
      </c>
      <c r="F1740" s="3">
        <v>18.63</v>
      </c>
      <c r="G1740" s="3">
        <f t="shared" si="27"/>
        <v>4.2190016103059582</v>
      </c>
      <c r="H1740" s="3">
        <v>43.78</v>
      </c>
      <c r="I1740" s="3">
        <v>0.48</v>
      </c>
      <c r="J1740" s="3">
        <v>0.24</v>
      </c>
      <c r="K1740" s="3">
        <v>75.45</v>
      </c>
      <c r="L1740" s="3">
        <v>18.440000000000001</v>
      </c>
      <c r="M1740" s="3">
        <v>8257.99</v>
      </c>
      <c r="N1740" s="10">
        <v>3811.96</v>
      </c>
      <c r="O1740" s="12">
        <v>27.849876752796774</v>
      </c>
      <c r="P1740" s="3">
        <v>31.22</v>
      </c>
    </row>
    <row r="1741" spans="1:16" x14ac:dyDescent="0.35">
      <c r="A1741" t="s">
        <v>33</v>
      </c>
      <c r="B1741" s="5">
        <v>451</v>
      </c>
      <c r="C1741">
        <v>2850</v>
      </c>
      <c r="D1741" s="3">
        <v>364.22</v>
      </c>
      <c r="E1741" s="3">
        <v>185.52</v>
      </c>
      <c r="F1741" s="3">
        <v>19.559999999999999</v>
      </c>
      <c r="G1741" s="3">
        <f t="shared" si="27"/>
        <v>9.4846625766871178</v>
      </c>
      <c r="H1741" s="3">
        <v>42.17</v>
      </c>
      <c r="I1741" s="3">
        <v>0.27</v>
      </c>
      <c r="J1741" s="3">
        <v>0.11</v>
      </c>
      <c r="K1741" s="3">
        <v>167.09</v>
      </c>
      <c r="L1741" s="3">
        <v>17.55</v>
      </c>
      <c r="M1741" s="3">
        <v>8243.2999999999993</v>
      </c>
      <c r="N1741" s="10">
        <v>3858.54</v>
      </c>
      <c r="O1741" s="12">
        <v>27.851852363229462</v>
      </c>
      <c r="P1741" s="3">
        <v>32.83</v>
      </c>
    </row>
    <row r="1742" spans="1:16" x14ac:dyDescent="0.35">
      <c r="A1742" t="s">
        <v>33</v>
      </c>
      <c r="B1742" s="5">
        <v>452</v>
      </c>
      <c r="C1742">
        <v>3508</v>
      </c>
      <c r="D1742" s="3">
        <v>525.13</v>
      </c>
      <c r="E1742" s="3">
        <v>278.06</v>
      </c>
      <c r="F1742" s="3">
        <v>16.059999999999999</v>
      </c>
      <c r="G1742" s="3">
        <f t="shared" si="27"/>
        <v>17.313823163138235</v>
      </c>
      <c r="H1742" s="3">
        <v>33.619999999999997</v>
      </c>
      <c r="I1742" s="3">
        <v>0.16</v>
      </c>
      <c r="J1742" s="3">
        <v>0.06</v>
      </c>
      <c r="K1742" s="3">
        <v>252.2</v>
      </c>
      <c r="L1742" s="3">
        <v>15.79</v>
      </c>
      <c r="M1742" s="3">
        <v>8341.15</v>
      </c>
      <c r="N1742" s="10">
        <v>3823.71</v>
      </c>
      <c r="O1742" s="12">
        <v>27.7726846088207</v>
      </c>
      <c r="P1742" s="3">
        <v>41.38</v>
      </c>
    </row>
    <row r="1743" spans="1:16" x14ac:dyDescent="0.35">
      <c r="A1743" t="s">
        <v>33</v>
      </c>
      <c r="B1743" s="5">
        <v>453</v>
      </c>
      <c r="C1743">
        <v>2014</v>
      </c>
      <c r="D1743" s="3">
        <v>294.5</v>
      </c>
      <c r="E1743" s="3">
        <v>147.49</v>
      </c>
      <c r="F1743" s="3">
        <v>17.39</v>
      </c>
      <c r="G1743" s="3">
        <f t="shared" si="27"/>
        <v>8.481311098332375</v>
      </c>
      <c r="H1743" s="3">
        <v>80.430000000000007</v>
      </c>
      <c r="I1743" s="3">
        <v>0.28999999999999998</v>
      </c>
      <c r="J1743" s="3">
        <v>0.12</v>
      </c>
      <c r="K1743" s="3">
        <v>133.51</v>
      </c>
      <c r="L1743" s="3">
        <v>17.559999999999999</v>
      </c>
      <c r="M1743" s="3">
        <v>8407.0400000000009</v>
      </c>
      <c r="N1743" s="10">
        <v>3870.17</v>
      </c>
      <c r="O1743" s="12">
        <v>27.702620177774723</v>
      </c>
      <c r="P1743" s="3">
        <v>174.57</v>
      </c>
    </row>
    <row r="1744" spans="1:16" x14ac:dyDescent="0.35">
      <c r="A1744" t="s">
        <v>33</v>
      </c>
      <c r="B1744" s="5">
        <v>454</v>
      </c>
      <c r="C1744">
        <v>324</v>
      </c>
      <c r="D1744" s="3">
        <v>85.42</v>
      </c>
      <c r="E1744" s="3">
        <v>36.26</v>
      </c>
      <c r="F1744" s="3">
        <v>11.38</v>
      </c>
      <c r="G1744" s="3">
        <f t="shared" si="27"/>
        <v>3.1862917398945516</v>
      </c>
      <c r="H1744" s="3">
        <v>51.38</v>
      </c>
      <c r="I1744" s="3">
        <v>0.56000000000000005</v>
      </c>
      <c r="J1744" s="3">
        <v>0.31</v>
      </c>
      <c r="K1744" s="3">
        <v>34.54</v>
      </c>
      <c r="L1744" s="3">
        <v>11.96</v>
      </c>
      <c r="M1744" s="3">
        <v>8409.01</v>
      </c>
      <c r="N1744" s="10">
        <v>3953.8</v>
      </c>
      <c r="O1744" s="12">
        <v>27.680816556830553</v>
      </c>
      <c r="P1744" s="3">
        <v>23.619999999999997</v>
      </c>
    </row>
    <row r="1745" spans="1:16" x14ac:dyDescent="0.35">
      <c r="A1745" t="s">
        <v>33</v>
      </c>
      <c r="B1745" s="5">
        <v>455</v>
      </c>
      <c r="C1745">
        <v>542</v>
      </c>
      <c r="D1745" s="3">
        <v>170.58</v>
      </c>
      <c r="E1745" s="3">
        <v>87.38</v>
      </c>
      <c r="F1745" s="3">
        <v>7.9</v>
      </c>
      <c r="G1745" s="3">
        <f t="shared" si="27"/>
        <v>11.060759493670885</v>
      </c>
      <c r="H1745" s="3">
        <v>64.63</v>
      </c>
      <c r="I1745" s="3">
        <v>0.23</v>
      </c>
      <c r="J1745" s="3">
        <v>0.09</v>
      </c>
      <c r="K1745" s="3">
        <v>80.06</v>
      </c>
      <c r="L1745" s="3">
        <v>7.63</v>
      </c>
      <c r="M1745" s="3">
        <v>8428.81</v>
      </c>
      <c r="N1745" s="10">
        <v>3955.64</v>
      </c>
      <c r="O1745" s="12">
        <v>27.662666965716184</v>
      </c>
      <c r="P1745" s="3">
        <v>10.370000000000005</v>
      </c>
    </row>
    <row r="1746" spans="1:16" x14ac:dyDescent="0.35">
      <c r="A1746" t="s">
        <v>33</v>
      </c>
      <c r="B1746" s="5">
        <v>456</v>
      </c>
      <c r="C1746">
        <v>797</v>
      </c>
      <c r="D1746" s="3">
        <v>219.96</v>
      </c>
      <c r="E1746" s="3">
        <v>112.17</v>
      </c>
      <c r="F1746" s="3">
        <v>9.0500000000000007</v>
      </c>
      <c r="G1746" s="3">
        <f t="shared" si="27"/>
        <v>12.394475138121546</v>
      </c>
      <c r="H1746" s="3">
        <v>57.74</v>
      </c>
      <c r="I1746" s="3">
        <v>0.21</v>
      </c>
      <c r="J1746" s="3">
        <v>0.08</v>
      </c>
      <c r="K1746" s="3">
        <v>104.24</v>
      </c>
      <c r="L1746" s="3">
        <v>9.6199999999999992</v>
      </c>
      <c r="M1746" s="3">
        <v>8407.81</v>
      </c>
      <c r="N1746" s="10">
        <v>4062.56</v>
      </c>
      <c r="O1746" s="12">
        <v>27.655825771317769</v>
      </c>
      <c r="P1746" s="3">
        <v>17.259999999999998</v>
      </c>
    </row>
    <row r="1747" spans="1:16" x14ac:dyDescent="0.35">
      <c r="A1747" t="s">
        <v>33</v>
      </c>
      <c r="B1747" s="5">
        <v>457</v>
      </c>
      <c r="C1747">
        <v>363</v>
      </c>
      <c r="D1747" s="3">
        <v>104.86</v>
      </c>
      <c r="E1747" s="3">
        <v>48.95</v>
      </c>
      <c r="F1747" s="3">
        <v>9.44</v>
      </c>
      <c r="G1747" s="3">
        <f t="shared" si="27"/>
        <v>5.1853813559322042</v>
      </c>
      <c r="H1747" s="3">
        <v>64.41</v>
      </c>
      <c r="I1747" s="3">
        <v>0.41</v>
      </c>
      <c r="J1747" s="3">
        <v>0.19</v>
      </c>
      <c r="K1747" s="3">
        <v>46.62</v>
      </c>
      <c r="L1747" s="3">
        <v>8.99</v>
      </c>
      <c r="M1747" s="3">
        <v>8399.0400000000009</v>
      </c>
      <c r="N1747" s="10">
        <v>4052.26</v>
      </c>
      <c r="O1747" s="12">
        <v>27.666137813596571</v>
      </c>
      <c r="P1747" s="3">
        <v>10.590000000000003</v>
      </c>
    </row>
    <row r="1748" spans="1:16" x14ac:dyDescent="0.35">
      <c r="A1748" t="s">
        <v>33</v>
      </c>
      <c r="B1748" s="5">
        <v>458</v>
      </c>
      <c r="C1748">
        <v>1157</v>
      </c>
      <c r="D1748" s="3">
        <v>201.19</v>
      </c>
      <c r="E1748" s="3">
        <v>98.12</v>
      </c>
      <c r="F1748" s="3">
        <v>15.01</v>
      </c>
      <c r="G1748" s="3">
        <f t="shared" si="27"/>
        <v>6.5369753497668226</v>
      </c>
      <c r="H1748" s="3">
        <v>28.62</v>
      </c>
      <c r="I1748" s="3">
        <v>0.36</v>
      </c>
      <c r="J1748" s="3">
        <v>0.15</v>
      </c>
      <c r="K1748" s="3">
        <v>89.54</v>
      </c>
      <c r="L1748" s="3">
        <v>14.35</v>
      </c>
      <c r="M1748" s="3">
        <v>8541.7999999999993</v>
      </c>
      <c r="N1748" s="10">
        <v>3824.42</v>
      </c>
      <c r="O1748" s="12">
        <v>27.59305796199947</v>
      </c>
      <c r="P1748" s="3">
        <v>46.379999999999995</v>
      </c>
    </row>
    <row r="1749" spans="1:16" x14ac:dyDescent="0.35">
      <c r="A1749" t="s">
        <v>33</v>
      </c>
      <c r="B1749" s="5">
        <v>459</v>
      </c>
      <c r="C1749">
        <v>737</v>
      </c>
      <c r="D1749" s="3">
        <v>132.18</v>
      </c>
      <c r="E1749" s="3">
        <v>58.39</v>
      </c>
      <c r="F1749" s="3">
        <v>16.07</v>
      </c>
      <c r="G1749" s="3">
        <f t="shared" si="27"/>
        <v>3.6334785314250153</v>
      </c>
      <c r="H1749" s="3">
        <v>140.49</v>
      </c>
      <c r="I1749" s="3">
        <v>0.53</v>
      </c>
      <c r="J1749" s="3">
        <v>0.28000000000000003</v>
      </c>
      <c r="K1749" s="3">
        <v>53.82</v>
      </c>
      <c r="L1749" s="3">
        <v>14.97</v>
      </c>
      <c r="M1749" s="3">
        <v>8164.84</v>
      </c>
      <c r="N1749" s="10">
        <v>4094.83</v>
      </c>
      <c r="O1749" s="12">
        <v>27.865398833751101</v>
      </c>
      <c r="P1749" s="3">
        <v>114.50999999999999</v>
      </c>
    </row>
    <row r="1750" spans="1:16" x14ac:dyDescent="0.35">
      <c r="A1750" t="s">
        <v>33</v>
      </c>
      <c r="B1750" s="5">
        <v>460</v>
      </c>
      <c r="C1750">
        <v>776</v>
      </c>
      <c r="D1750" s="3">
        <v>131.52000000000001</v>
      </c>
      <c r="E1750" s="3">
        <v>55.03</v>
      </c>
      <c r="F1750" s="3">
        <v>17.96</v>
      </c>
      <c r="G1750" s="3">
        <f t="shared" si="27"/>
        <v>3.0640311804008906</v>
      </c>
      <c r="H1750" s="3">
        <v>106.09</v>
      </c>
      <c r="I1750" s="3">
        <v>0.56000000000000005</v>
      </c>
      <c r="J1750" s="3">
        <v>0.33</v>
      </c>
      <c r="K1750" s="3">
        <v>55.01</v>
      </c>
      <c r="L1750" s="3">
        <v>18.47</v>
      </c>
      <c r="M1750" s="3">
        <v>8110.88</v>
      </c>
      <c r="N1750" s="10">
        <v>4113.12</v>
      </c>
      <c r="O1750" s="12">
        <v>27.909276201576681</v>
      </c>
      <c r="P1750" s="3">
        <v>148.91</v>
      </c>
    </row>
    <row r="1751" spans="1:16" x14ac:dyDescent="0.35">
      <c r="A1751" t="s">
        <v>33</v>
      </c>
      <c r="B1751" s="5">
        <v>461</v>
      </c>
      <c r="C1751">
        <v>2225</v>
      </c>
      <c r="D1751" s="3">
        <v>344.54</v>
      </c>
      <c r="E1751" s="3">
        <v>177.9</v>
      </c>
      <c r="F1751" s="3">
        <v>15.92</v>
      </c>
      <c r="G1751" s="3">
        <f t="shared" si="27"/>
        <v>11.174623115577889</v>
      </c>
      <c r="H1751" s="3">
        <v>98.38</v>
      </c>
      <c r="I1751" s="3">
        <v>0.24</v>
      </c>
      <c r="J1751" s="3">
        <v>0.09</v>
      </c>
      <c r="K1751" s="3">
        <v>159.35</v>
      </c>
      <c r="L1751" s="3">
        <v>15.13</v>
      </c>
      <c r="M1751" s="3">
        <v>7862.28</v>
      </c>
      <c r="N1751" s="10">
        <v>3977.68</v>
      </c>
      <c r="O1751" s="12">
        <v>28.164075842210149</v>
      </c>
      <c r="P1751" s="3">
        <v>156.62</v>
      </c>
    </row>
    <row r="1752" spans="1:16" x14ac:dyDescent="0.35">
      <c r="A1752" t="s">
        <v>33</v>
      </c>
      <c r="B1752" s="5">
        <v>462</v>
      </c>
      <c r="C1752">
        <v>153</v>
      </c>
      <c r="D1752" s="3">
        <v>76.23</v>
      </c>
      <c r="E1752" s="3">
        <v>37.28</v>
      </c>
      <c r="F1752" s="3">
        <v>5.22</v>
      </c>
      <c r="G1752" s="3">
        <f t="shared" si="27"/>
        <v>7.1417624521072804</v>
      </c>
      <c r="H1752" s="3">
        <v>106.89</v>
      </c>
      <c r="I1752" s="3">
        <v>0.33</v>
      </c>
      <c r="J1752" s="3">
        <v>0.14000000000000001</v>
      </c>
      <c r="K1752" s="3">
        <v>34.479999999999997</v>
      </c>
      <c r="L1752" s="3">
        <v>4.79</v>
      </c>
      <c r="M1752" s="3">
        <v>7874.86</v>
      </c>
      <c r="N1752" s="10">
        <v>3954.24</v>
      </c>
      <c r="O1752" s="12">
        <v>28.158441926953202</v>
      </c>
      <c r="P1752" s="3">
        <v>148.11000000000001</v>
      </c>
    </row>
    <row r="1753" spans="1:16" x14ac:dyDescent="0.35">
      <c r="A1753" t="s">
        <v>33</v>
      </c>
      <c r="B1753" s="5">
        <v>463</v>
      </c>
      <c r="C1753">
        <v>4119</v>
      </c>
      <c r="D1753" s="3">
        <v>396.26</v>
      </c>
      <c r="E1753" s="3">
        <v>195.54</v>
      </c>
      <c r="F1753" s="3">
        <v>26.82</v>
      </c>
      <c r="G1753" s="3">
        <f t="shared" si="27"/>
        <v>7.29082774049217</v>
      </c>
      <c r="H1753" s="3">
        <v>94.97</v>
      </c>
      <c r="I1753" s="3">
        <v>0.33</v>
      </c>
      <c r="J1753" s="3">
        <v>0.14000000000000001</v>
      </c>
      <c r="K1753" s="3">
        <v>182.13</v>
      </c>
      <c r="L1753" s="3">
        <v>23.82</v>
      </c>
      <c r="M1753" s="3">
        <v>7833.5</v>
      </c>
      <c r="N1753" s="10">
        <v>4007.83</v>
      </c>
      <c r="O1753" s="12">
        <v>28.182590611720123</v>
      </c>
      <c r="P1753" s="3">
        <v>160.03</v>
      </c>
    </row>
    <row r="1754" spans="1:16" x14ac:dyDescent="0.35">
      <c r="A1754" t="s">
        <v>33</v>
      </c>
      <c r="B1754" s="5">
        <v>464</v>
      </c>
      <c r="C1754">
        <v>374</v>
      </c>
      <c r="D1754" s="3">
        <v>137.19</v>
      </c>
      <c r="E1754" s="3">
        <v>67.739999999999995</v>
      </c>
      <c r="F1754" s="3">
        <v>7.03</v>
      </c>
      <c r="G1754" s="3">
        <f t="shared" si="27"/>
        <v>9.6358463726884764</v>
      </c>
      <c r="H1754" s="3">
        <v>92.02</v>
      </c>
      <c r="I1754" s="3">
        <v>0.25</v>
      </c>
      <c r="J1754" s="3">
        <v>0.1</v>
      </c>
      <c r="K1754" s="3">
        <v>63.51</v>
      </c>
      <c r="L1754" s="3">
        <v>7.92</v>
      </c>
      <c r="M1754" s="3">
        <v>7821.14</v>
      </c>
      <c r="N1754" s="10">
        <v>4069.85</v>
      </c>
      <c r="O1754" s="12">
        <v>28.178782172864267</v>
      </c>
      <c r="P1754" s="3">
        <v>162.98000000000002</v>
      </c>
    </row>
    <row r="1755" spans="1:16" x14ac:dyDescent="0.35">
      <c r="A1755" t="s">
        <v>33</v>
      </c>
      <c r="B1755" s="5">
        <v>465</v>
      </c>
      <c r="C1755">
        <v>1223</v>
      </c>
      <c r="D1755" s="3">
        <v>255.93</v>
      </c>
      <c r="E1755" s="3">
        <v>131.88</v>
      </c>
      <c r="F1755" s="3">
        <v>11.81</v>
      </c>
      <c r="G1755" s="3">
        <f t="shared" si="27"/>
        <v>11.166807790008466</v>
      </c>
      <c r="H1755" s="3">
        <v>89.77</v>
      </c>
      <c r="I1755" s="3">
        <v>0.23</v>
      </c>
      <c r="J1755" s="3">
        <v>0.09</v>
      </c>
      <c r="K1755" s="3">
        <v>121.04</v>
      </c>
      <c r="L1755" s="3">
        <v>11</v>
      </c>
      <c r="M1755" s="3">
        <v>7811.29</v>
      </c>
      <c r="N1755" s="10">
        <v>4007.34</v>
      </c>
      <c r="O1755" s="12">
        <v>28.202572124621952</v>
      </c>
      <c r="P1755" s="3">
        <v>165.23000000000002</v>
      </c>
    </row>
    <row r="1756" spans="1:16" x14ac:dyDescent="0.35">
      <c r="A1756" t="s">
        <v>33</v>
      </c>
      <c r="B1756" s="5">
        <v>466</v>
      </c>
      <c r="C1756">
        <v>1955</v>
      </c>
      <c r="D1756" s="3">
        <v>293.17</v>
      </c>
      <c r="E1756" s="3">
        <v>148.46</v>
      </c>
      <c r="F1756" s="3">
        <v>16.77</v>
      </c>
      <c r="G1756" s="3">
        <f t="shared" si="27"/>
        <v>8.8527131782945752</v>
      </c>
      <c r="H1756" s="3">
        <v>123.37</v>
      </c>
      <c r="I1756" s="3">
        <v>0.28999999999999998</v>
      </c>
      <c r="J1756" s="3">
        <v>0.11</v>
      </c>
      <c r="K1756" s="3">
        <v>132.77000000000001</v>
      </c>
      <c r="L1756" s="3">
        <v>15.26</v>
      </c>
      <c r="M1756" s="3">
        <v>7834.55</v>
      </c>
      <c r="N1756" s="10">
        <v>4142.4399999999996</v>
      </c>
      <c r="O1756" s="12">
        <v>28.149392598961924</v>
      </c>
      <c r="P1756" s="3">
        <v>131.63</v>
      </c>
    </row>
    <row r="1757" spans="1:16" x14ac:dyDescent="0.35">
      <c r="A1757" t="s">
        <v>33</v>
      </c>
      <c r="B1757" s="5">
        <v>467</v>
      </c>
      <c r="C1757">
        <v>5256</v>
      </c>
      <c r="D1757" s="3">
        <v>591.61</v>
      </c>
      <c r="E1757" s="3">
        <v>309.33</v>
      </c>
      <c r="F1757" s="3">
        <v>21.63</v>
      </c>
      <c r="G1757" s="3">
        <f t="shared" si="27"/>
        <v>14.300970873786408</v>
      </c>
      <c r="H1757" s="3">
        <v>83.55</v>
      </c>
      <c r="I1757" s="3">
        <v>0.19</v>
      </c>
      <c r="J1757" s="3">
        <v>7.0000000000000007E-2</v>
      </c>
      <c r="K1757" s="3">
        <v>278.52</v>
      </c>
      <c r="L1757" s="3">
        <v>22.08</v>
      </c>
      <c r="M1757" s="3">
        <v>7679.68</v>
      </c>
      <c r="N1757" s="10">
        <v>3971.88</v>
      </c>
      <c r="O1757" s="12">
        <v>28.328778811045318</v>
      </c>
      <c r="P1757" s="3">
        <v>171.45</v>
      </c>
    </row>
    <row r="1758" spans="1:16" x14ac:dyDescent="0.35">
      <c r="A1758" t="s">
        <v>33</v>
      </c>
      <c r="B1758" s="5">
        <v>468</v>
      </c>
      <c r="C1758">
        <v>1630</v>
      </c>
      <c r="D1758" s="3">
        <v>317.73</v>
      </c>
      <c r="E1758" s="3">
        <v>165.92</v>
      </c>
      <c r="F1758" s="3">
        <v>12.51</v>
      </c>
      <c r="G1758" s="3">
        <f t="shared" si="27"/>
        <v>13.262989608313349</v>
      </c>
      <c r="H1758" s="3">
        <v>84.15</v>
      </c>
      <c r="I1758" s="3">
        <v>0.2</v>
      </c>
      <c r="J1758" s="3">
        <v>0.08</v>
      </c>
      <c r="K1758" s="3">
        <v>148.86000000000001</v>
      </c>
      <c r="L1758" s="3">
        <v>11.93</v>
      </c>
      <c r="M1758" s="3">
        <v>7658.73</v>
      </c>
      <c r="N1758" s="10">
        <v>3980.45</v>
      </c>
      <c r="O1758" s="12">
        <v>28.34546220627146</v>
      </c>
      <c r="P1758" s="3">
        <v>170.85</v>
      </c>
    </row>
    <row r="1759" spans="1:16" x14ac:dyDescent="0.35">
      <c r="A1759" t="s">
        <v>33</v>
      </c>
      <c r="B1759" s="5">
        <v>469</v>
      </c>
      <c r="C1759">
        <v>1642</v>
      </c>
      <c r="D1759" s="3">
        <v>210.16</v>
      </c>
      <c r="E1759" s="3">
        <v>96.39</v>
      </c>
      <c r="F1759" s="3">
        <v>21.69</v>
      </c>
      <c r="G1759" s="3">
        <f t="shared" si="27"/>
        <v>4.4439834024896268</v>
      </c>
      <c r="H1759" s="3">
        <v>121.29</v>
      </c>
      <c r="I1759" s="3">
        <v>0.47</v>
      </c>
      <c r="J1759" s="3">
        <v>0.23</v>
      </c>
      <c r="K1759" s="3">
        <v>91.29</v>
      </c>
      <c r="L1759" s="3">
        <v>19.559999999999999</v>
      </c>
      <c r="M1759" s="3">
        <v>7613.36</v>
      </c>
      <c r="N1759" s="10">
        <v>4085.54</v>
      </c>
      <c r="O1759" s="12">
        <v>28.360855503761194</v>
      </c>
      <c r="P1759" s="3">
        <v>133.70999999999998</v>
      </c>
    </row>
    <row r="1760" spans="1:16" x14ac:dyDescent="0.35">
      <c r="A1760" t="s">
        <v>33</v>
      </c>
      <c r="B1760" s="5">
        <v>470</v>
      </c>
      <c r="C1760">
        <v>3737</v>
      </c>
      <c r="D1760" s="3">
        <v>297.51</v>
      </c>
      <c r="E1760" s="3">
        <v>131.44999999999999</v>
      </c>
      <c r="F1760" s="3">
        <v>36.200000000000003</v>
      </c>
      <c r="G1760" s="3">
        <f t="shared" si="27"/>
        <v>3.631215469613259</v>
      </c>
      <c r="H1760" s="3">
        <v>38.770000000000003</v>
      </c>
      <c r="I1760" s="3">
        <v>0.53</v>
      </c>
      <c r="J1760" s="3">
        <v>0.28000000000000003</v>
      </c>
      <c r="K1760" s="3">
        <v>121.02</v>
      </c>
      <c r="L1760" s="3">
        <v>34.31</v>
      </c>
      <c r="M1760" s="3">
        <v>7685.59</v>
      </c>
      <c r="N1760" s="10">
        <v>4150.51</v>
      </c>
      <c r="O1760" s="12">
        <v>28.280684859508256</v>
      </c>
      <c r="P1760" s="3">
        <v>36.229999999999997</v>
      </c>
    </row>
    <row r="1761" spans="1:16" x14ac:dyDescent="0.35">
      <c r="A1761" t="s">
        <v>33</v>
      </c>
      <c r="B1761" s="5">
        <v>471</v>
      </c>
      <c r="C1761">
        <v>1504</v>
      </c>
      <c r="D1761" s="3">
        <v>230.36</v>
      </c>
      <c r="E1761" s="3">
        <v>112.67</v>
      </c>
      <c r="F1761" s="3">
        <v>17</v>
      </c>
      <c r="G1761" s="3">
        <f t="shared" si="27"/>
        <v>6.6276470588235297</v>
      </c>
      <c r="H1761" s="3">
        <v>49.75</v>
      </c>
      <c r="I1761" s="3">
        <v>0.36</v>
      </c>
      <c r="J1761" s="3">
        <v>0.15</v>
      </c>
      <c r="K1761" s="3">
        <v>102.73</v>
      </c>
      <c r="L1761" s="3">
        <v>15.73</v>
      </c>
      <c r="M1761" s="3">
        <v>7615.25</v>
      </c>
      <c r="N1761" s="10">
        <v>4172.8500000000004</v>
      </c>
      <c r="O1761" s="12">
        <v>28.338241530946753</v>
      </c>
      <c r="P1761" s="3">
        <v>25.25</v>
      </c>
    </row>
    <row r="1762" spans="1:16" x14ac:dyDescent="0.35">
      <c r="A1762" t="s">
        <v>33</v>
      </c>
      <c r="B1762" s="5">
        <v>472</v>
      </c>
      <c r="C1762">
        <v>3916</v>
      </c>
      <c r="D1762" s="3">
        <v>340.42</v>
      </c>
      <c r="E1762" s="3">
        <v>160.88</v>
      </c>
      <c r="F1762" s="3">
        <v>30.99</v>
      </c>
      <c r="G1762" s="3">
        <f t="shared" si="27"/>
        <v>5.1913520490480805</v>
      </c>
      <c r="H1762" s="3">
        <v>147.05000000000001</v>
      </c>
      <c r="I1762" s="3">
        <v>0.42</v>
      </c>
      <c r="J1762" s="3">
        <v>0.19</v>
      </c>
      <c r="K1762" s="3">
        <v>147.08000000000001</v>
      </c>
      <c r="L1762" s="3">
        <v>28.54</v>
      </c>
      <c r="M1762" s="3">
        <v>7527.5</v>
      </c>
      <c r="N1762" s="10">
        <v>4245</v>
      </c>
      <c r="O1762" s="12">
        <v>28.399432454236308</v>
      </c>
      <c r="P1762" s="3">
        <v>107.94999999999999</v>
      </c>
    </row>
    <row r="1763" spans="1:16" x14ac:dyDescent="0.35">
      <c r="A1763" t="s">
        <v>33</v>
      </c>
      <c r="B1763" s="5">
        <v>473</v>
      </c>
      <c r="C1763">
        <v>881</v>
      </c>
      <c r="D1763" s="3">
        <v>220.26</v>
      </c>
      <c r="E1763" s="3">
        <v>113.12</v>
      </c>
      <c r="F1763" s="3">
        <v>9.92</v>
      </c>
      <c r="G1763" s="3">
        <f t="shared" si="27"/>
        <v>11.403225806451614</v>
      </c>
      <c r="H1763" s="3">
        <v>117.75</v>
      </c>
      <c r="I1763" s="3">
        <v>0.23</v>
      </c>
      <c r="J1763" s="3">
        <v>0.09</v>
      </c>
      <c r="K1763" s="3">
        <v>103.31</v>
      </c>
      <c r="L1763" s="3">
        <v>9.85</v>
      </c>
      <c r="M1763" s="3">
        <v>7582.46</v>
      </c>
      <c r="N1763" s="10">
        <v>4085.14</v>
      </c>
      <c r="O1763" s="12">
        <v>28.388587573807833</v>
      </c>
      <c r="P1763" s="3">
        <v>137.25</v>
      </c>
    </row>
    <row r="1764" spans="1:16" x14ac:dyDescent="0.35">
      <c r="A1764" t="s">
        <v>33</v>
      </c>
      <c r="B1764" s="5">
        <v>474</v>
      </c>
      <c r="C1764">
        <v>994</v>
      </c>
      <c r="D1764" s="3">
        <v>211.97</v>
      </c>
      <c r="E1764" s="3">
        <v>106.27</v>
      </c>
      <c r="F1764" s="3">
        <v>11.91</v>
      </c>
      <c r="G1764" s="3">
        <f t="shared" si="27"/>
        <v>8.9227539882451712</v>
      </c>
      <c r="H1764" s="3">
        <v>15.13</v>
      </c>
      <c r="I1764" s="3">
        <v>0.28000000000000003</v>
      </c>
      <c r="J1764" s="3">
        <v>0.11</v>
      </c>
      <c r="K1764" s="3">
        <v>99.3</v>
      </c>
      <c r="L1764" s="3">
        <v>10.96</v>
      </c>
      <c r="M1764" s="3">
        <v>7450.59</v>
      </c>
      <c r="N1764" s="10">
        <v>4032.3</v>
      </c>
      <c r="O1764" s="12">
        <v>28.519191867378161</v>
      </c>
      <c r="P1764" s="3">
        <v>59.870000000000005</v>
      </c>
    </row>
    <row r="1765" spans="1:16" x14ac:dyDescent="0.35">
      <c r="A1765" t="s">
        <v>33</v>
      </c>
      <c r="B1765" s="5">
        <v>475</v>
      </c>
      <c r="C1765">
        <v>1768</v>
      </c>
      <c r="D1765" s="3">
        <v>247.48</v>
      </c>
      <c r="E1765" s="3">
        <v>115.31</v>
      </c>
      <c r="F1765" s="3">
        <v>19.52</v>
      </c>
      <c r="G1765" s="3">
        <f t="shared" si="27"/>
        <v>5.9072745901639347</v>
      </c>
      <c r="H1765" s="3">
        <v>8.8000000000000007</v>
      </c>
      <c r="I1765" s="3">
        <v>0.36</v>
      </c>
      <c r="J1765" s="3">
        <v>0.17</v>
      </c>
      <c r="K1765" s="3">
        <v>116.48</v>
      </c>
      <c r="L1765" s="3">
        <v>18.53</v>
      </c>
      <c r="M1765" s="3">
        <v>7420.81</v>
      </c>
      <c r="N1765" s="10">
        <v>4021.33</v>
      </c>
      <c r="O1765" s="12">
        <v>28.548455308148228</v>
      </c>
      <c r="P1765" s="3">
        <v>66.2</v>
      </c>
    </row>
    <row r="1766" spans="1:16" x14ac:dyDescent="0.35">
      <c r="A1766" t="s">
        <v>33</v>
      </c>
      <c r="B1766" s="5">
        <v>476</v>
      </c>
      <c r="C1766">
        <v>1557</v>
      </c>
      <c r="D1766" s="3">
        <v>264.89999999999998</v>
      </c>
      <c r="E1766" s="3">
        <v>133.26</v>
      </c>
      <c r="F1766" s="3">
        <v>14.88</v>
      </c>
      <c r="G1766" s="3">
        <f t="shared" si="27"/>
        <v>8.9556451612903221</v>
      </c>
      <c r="H1766" s="3">
        <v>43.93</v>
      </c>
      <c r="I1766" s="3">
        <v>0.28000000000000003</v>
      </c>
      <c r="J1766" s="3">
        <v>0.11</v>
      </c>
      <c r="K1766" s="3">
        <v>121.21</v>
      </c>
      <c r="L1766" s="3">
        <v>14.85</v>
      </c>
      <c r="M1766" s="3">
        <v>7277.74</v>
      </c>
      <c r="N1766" s="10">
        <v>4181.46</v>
      </c>
      <c r="O1766" s="12">
        <v>28.638038932476842</v>
      </c>
      <c r="P1766" s="3">
        <v>31.07</v>
      </c>
    </row>
    <row r="1767" spans="1:16" x14ac:dyDescent="0.35">
      <c r="A1767" t="s">
        <v>33</v>
      </c>
      <c r="B1767" s="5">
        <v>477</v>
      </c>
      <c r="C1767">
        <v>1302</v>
      </c>
      <c r="D1767" s="3">
        <v>264.83</v>
      </c>
      <c r="E1767" s="3">
        <v>135.01</v>
      </c>
      <c r="F1767" s="3">
        <v>12.28</v>
      </c>
      <c r="G1767" s="3">
        <f t="shared" si="27"/>
        <v>10.994299674267101</v>
      </c>
      <c r="H1767" s="3">
        <v>175.13</v>
      </c>
      <c r="I1767" s="3">
        <v>0.23</v>
      </c>
      <c r="J1767" s="3">
        <v>0.09</v>
      </c>
      <c r="K1767" s="3">
        <v>124.33</v>
      </c>
      <c r="L1767" s="3">
        <v>12.48</v>
      </c>
      <c r="M1767" s="3">
        <v>7109.39</v>
      </c>
      <c r="N1767" s="10">
        <v>4044</v>
      </c>
      <c r="O1767" s="12">
        <v>28.821549005435696</v>
      </c>
      <c r="P1767" s="3">
        <v>79.87</v>
      </c>
    </row>
    <row r="1768" spans="1:16" x14ac:dyDescent="0.35">
      <c r="A1768" t="s">
        <v>33</v>
      </c>
      <c r="B1768" s="5">
        <v>478</v>
      </c>
      <c r="C1768">
        <v>3166</v>
      </c>
      <c r="D1768" s="3">
        <v>406.72</v>
      </c>
      <c r="E1768" s="3">
        <v>209.68</v>
      </c>
      <c r="F1768" s="3">
        <v>19.22</v>
      </c>
      <c r="G1768" s="3">
        <f t="shared" si="27"/>
        <v>10.909469302809574</v>
      </c>
      <c r="H1768" s="3">
        <v>48.24</v>
      </c>
      <c r="I1768" s="3">
        <v>0.24</v>
      </c>
      <c r="J1768" s="3">
        <v>0.09</v>
      </c>
      <c r="K1768" s="3">
        <v>187.68</v>
      </c>
      <c r="L1768" s="3">
        <v>17.100000000000001</v>
      </c>
      <c r="M1768" s="3">
        <v>7149.25</v>
      </c>
      <c r="N1768" s="10">
        <v>3631.25</v>
      </c>
      <c r="O1768" s="12">
        <v>28.884813595648829</v>
      </c>
      <c r="P1768" s="3">
        <v>26.759999999999998</v>
      </c>
    </row>
    <row r="1769" spans="1:16" x14ac:dyDescent="0.35">
      <c r="A1769" t="s">
        <v>33</v>
      </c>
      <c r="B1769" s="5">
        <v>479</v>
      </c>
      <c r="C1769">
        <v>3284</v>
      </c>
      <c r="D1769" s="3">
        <v>409.64</v>
      </c>
      <c r="E1769" s="3">
        <v>209.43</v>
      </c>
      <c r="F1769" s="3">
        <v>19.97</v>
      </c>
      <c r="G1769" s="3">
        <f t="shared" si="27"/>
        <v>10.487230846269405</v>
      </c>
      <c r="H1769" s="3">
        <v>54.4</v>
      </c>
      <c r="I1769" s="3">
        <v>0.25</v>
      </c>
      <c r="J1769" s="3">
        <v>0.1</v>
      </c>
      <c r="K1769" s="3">
        <v>190.03</v>
      </c>
      <c r="L1769" s="3">
        <v>20.059999999999999</v>
      </c>
      <c r="M1769" s="3">
        <v>7392.87</v>
      </c>
      <c r="N1769" s="10">
        <v>3425.19</v>
      </c>
      <c r="O1769" s="12">
        <v>28.716307486975939</v>
      </c>
      <c r="P1769" s="3">
        <v>20.6</v>
      </c>
    </row>
    <row r="1770" spans="1:16" x14ac:dyDescent="0.35">
      <c r="A1770" t="s">
        <v>33</v>
      </c>
      <c r="B1770" s="5">
        <v>480</v>
      </c>
      <c r="C1770">
        <v>1384</v>
      </c>
      <c r="D1770" s="3">
        <v>265.64</v>
      </c>
      <c r="E1770" s="3">
        <v>135.4</v>
      </c>
      <c r="F1770" s="3">
        <v>13.01</v>
      </c>
      <c r="G1770" s="3">
        <f t="shared" si="27"/>
        <v>10.40737893927748</v>
      </c>
      <c r="H1770" s="3">
        <v>47.49</v>
      </c>
      <c r="I1770" s="3">
        <v>0.25</v>
      </c>
      <c r="J1770" s="3">
        <v>0.1</v>
      </c>
      <c r="K1770" s="3">
        <v>124.58</v>
      </c>
      <c r="L1770" s="3">
        <v>12.32</v>
      </c>
      <c r="M1770" s="3">
        <v>7481.6</v>
      </c>
      <c r="N1770" s="10">
        <v>3339.87</v>
      </c>
      <c r="O1770" s="12">
        <v>28.657396229903263</v>
      </c>
      <c r="P1770" s="3">
        <v>27.509999999999998</v>
      </c>
    </row>
    <row r="1771" spans="1:16" x14ac:dyDescent="0.35">
      <c r="A1771" t="s">
        <v>33</v>
      </c>
      <c r="B1771" s="5">
        <v>481</v>
      </c>
      <c r="C1771">
        <v>1516</v>
      </c>
      <c r="D1771" s="3">
        <v>212.59</v>
      </c>
      <c r="E1771" s="3">
        <v>99.42</v>
      </c>
      <c r="F1771" s="3">
        <v>19.41</v>
      </c>
      <c r="G1771" s="3">
        <f t="shared" si="27"/>
        <v>5.1221020092735703</v>
      </c>
      <c r="H1771" s="3">
        <v>115.37</v>
      </c>
      <c r="I1771" s="3">
        <v>0.42</v>
      </c>
      <c r="J1771" s="3">
        <v>0.2</v>
      </c>
      <c r="K1771" s="3">
        <v>94.37</v>
      </c>
      <c r="L1771" s="3">
        <v>18.72</v>
      </c>
      <c r="M1771" s="3">
        <v>7631.54</v>
      </c>
      <c r="N1771" s="10">
        <v>3574.48</v>
      </c>
      <c r="O1771" s="12">
        <v>28.467069883083564</v>
      </c>
      <c r="P1771" s="3">
        <v>139.63</v>
      </c>
    </row>
    <row r="1772" spans="1:16" x14ac:dyDescent="0.35">
      <c r="A1772" t="s">
        <v>33</v>
      </c>
      <c r="B1772" s="5">
        <v>482</v>
      </c>
      <c r="C1772">
        <v>238</v>
      </c>
      <c r="D1772" s="3">
        <v>97.77</v>
      </c>
      <c r="E1772" s="3">
        <v>48.37</v>
      </c>
      <c r="F1772" s="3">
        <v>6.26</v>
      </c>
      <c r="G1772" s="3">
        <f t="shared" si="27"/>
        <v>7.7268370607028753</v>
      </c>
      <c r="H1772" s="3">
        <v>101.41</v>
      </c>
      <c r="I1772" s="3">
        <v>0.31</v>
      </c>
      <c r="J1772" s="3">
        <v>0.13</v>
      </c>
      <c r="K1772" s="3">
        <v>44.27</v>
      </c>
      <c r="L1772" s="3">
        <v>6.08</v>
      </c>
      <c r="M1772" s="3">
        <v>7626.87</v>
      </c>
      <c r="N1772" s="10">
        <v>3628.95</v>
      </c>
      <c r="O1772" s="12">
        <v>28.4581930314373</v>
      </c>
      <c r="P1772" s="3">
        <v>153.59</v>
      </c>
    </row>
    <row r="1773" spans="1:16" x14ac:dyDescent="0.35">
      <c r="A1773" t="s">
        <v>33</v>
      </c>
      <c r="B1773" s="5">
        <v>483</v>
      </c>
      <c r="C1773">
        <v>626</v>
      </c>
      <c r="D1773" s="3">
        <v>126.22</v>
      </c>
      <c r="E1773" s="3">
        <v>56.88</v>
      </c>
      <c r="F1773" s="3">
        <v>14.01</v>
      </c>
      <c r="G1773" s="3">
        <f t="shared" si="27"/>
        <v>4.0599571734475379</v>
      </c>
      <c r="H1773" s="3">
        <v>116.75</v>
      </c>
      <c r="I1773" s="3">
        <v>0.49</v>
      </c>
      <c r="J1773" s="3">
        <v>0.25</v>
      </c>
      <c r="K1773" s="3">
        <v>54.82</v>
      </c>
      <c r="L1773" s="3">
        <v>13.84</v>
      </c>
      <c r="M1773" s="3">
        <v>7909.8</v>
      </c>
      <c r="N1773" s="10">
        <v>3787.93</v>
      </c>
      <c r="O1773" s="12">
        <v>28.167048174194363</v>
      </c>
      <c r="P1773" s="3">
        <v>138.25</v>
      </c>
    </row>
    <row r="1774" spans="1:16" x14ac:dyDescent="0.35">
      <c r="A1774" t="s">
        <v>33</v>
      </c>
      <c r="B1774" s="5">
        <v>484</v>
      </c>
      <c r="C1774">
        <v>2553</v>
      </c>
      <c r="D1774" s="3">
        <v>344.1</v>
      </c>
      <c r="E1774" s="3">
        <v>172.12</v>
      </c>
      <c r="F1774" s="3">
        <v>18.89</v>
      </c>
      <c r="G1774" s="3">
        <f t="shared" si="27"/>
        <v>9.1116993118051877</v>
      </c>
      <c r="H1774" s="3">
        <v>70.599999999999994</v>
      </c>
      <c r="I1774" s="3">
        <v>0.27</v>
      </c>
      <c r="J1774" s="3">
        <v>0.11</v>
      </c>
      <c r="K1774" s="3">
        <v>158.24</v>
      </c>
      <c r="L1774" s="3">
        <v>20.12</v>
      </c>
      <c r="M1774" s="3">
        <v>8023.79</v>
      </c>
      <c r="N1774" s="10">
        <v>3665.18</v>
      </c>
      <c r="O1774" s="12">
        <v>28.094514982386627</v>
      </c>
      <c r="P1774" s="3">
        <v>4.4000000000000057</v>
      </c>
    </row>
    <row r="1775" spans="1:16" x14ac:dyDescent="0.35">
      <c r="A1775" t="s">
        <v>33</v>
      </c>
      <c r="B1775" s="5">
        <v>485</v>
      </c>
      <c r="C1775">
        <v>1820</v>
      </c>
      <c r="D1775" s="3">
        <v>256.54000000000002</v>
      </c>
      <c r="E1775" s="3">
        <v>121.11</v>
      </c>
      <c r="F1775" s="3">
        <v>19.13</v>
      </c>
      <c r="G1775" s="3">
        <f t="shared" si="27"/>
        <v>6.3308938839519087</v>
      </c>
      <c r="H1775" s="3">
        <v>20.39</v>
      </c>
      <c r="I1775" s="3">
        <v>0.35</v>
      </c>
      <c r="J1775" s="3">
        <v>0.16</v>
      </c>
      <c r="K1775" s="3">
        <v>119.1</v>
      </c>
      <c r="L1775" s="3">
        <v>20.350000000000001</v>
      </c>
      <c r="M1775" s="3">
        <v>7984.21</v>
      </c>
      <c r="N1775" s="10">
        <v>3526.75</v>
      </c>
      <c r="O1775" s="12">
        <v>28.163088745921872</v>
      </c>
      <c r="P1775" s="3">
        <v>54.61</v>
      </c>
    </row>
    <row r="1776" spans="1:16" x14ac:dyDescent="0.35">
      <c r="A1776" t="s">
        <v>33</v>
      </c>
      <c r="B1776" s="5">
        <v>486</v>
      </c>
      <c r="C1776">
        <v>848</v>
      </c>
      <c r="D1776" s="3">
        <v>161.72</v>
      </c>
      <c r="E1776" s="3">
        <v>76.7</v>
      </c>
      <c r="F1776" s="3">
        <v>14.08</v>
      </c>
      <c r="G1776" s="3">
        <f t="shared" si="27"/>
        <v>5.4474431818181817</v>
      </c>
      <c r="H1776" s="3">
        <v>88.85</v>
      </c>
      <c r="I1776" s="3">
        <v>0.41</v>
      </c>
      <c r="J1776" s="3">
        <v>0.18</v>
      </c>
      <c r="K1776" s="3">
        <v>72.180000000000007</v>
      </c>
      <c r="L1776" s="3">
        <v>12.95</v>
      </c>
      <c r="M1776" s="3">
        <v>7899.25</v>
      </c>
      <c r="N1776" s="10">
        <v>3452.84</v>
      </c>
      <c r="O1776" s="12">
        <v>28.256787240204318</v>
      </c>
      <c r="P1776" s="3">
        <v>166.15</v>
      </c>
    </row>
    <row r="1777" spans="1:16" x14ac:dyDescent="0.35">
      <c r="A1777" t="s">
        <v>33</v>
      </c>
      <c r="B1777" s="5">
        <v>487</v>
      </c>
      <c r="C1777">
        <v>424</v>
      </c>
      <c r="D1777" s="3">
        <v>124.35</v>
      </c>
      <c r="E1777" s="3">
        <v>59.02</v>
      </c>
      <c r="F1777" s="3">
        <v>9.15</v>
      </c>
      <c r="G1777" s="3">
        <f t="shared" si="27"/>
        <v>6.4502732240437162</v>
      </c>
      <c r="H1777" s="3">
        <v>52.33</v>
      </c>
      <c r="I1777" s="3">
        <v>0.34</v>
      </c>
      <c r="J1777" s="3">
        <v>0.15</v>
      </c>
      <c r="K1777" s="3">
        <v>56.85</v>
      </c>
      <c r="L1777" s="3">
        <v>9.5</v>
      </c>
      <c r="M1777" s="3">
        <v>7819.61</v>
      </c>
      <c r="N1777" s="10">
        <v>3453.34</v>
      </c>
      <c r="O1777" s="12">
        <v>28.327895502503505</v>
      </c>
      <c r="P1777" s="3">
        <v>22.67</v>
      </c>
    </row>
    <row r="1778" spans="1:16" x14ac:dyDescent="0.35">
      <c r="A1778" t="s">
        <v>33</v>
      </c>
      <c r="B1778" s="5">
        <v>488</v>
      </c>
      <c r="C1778">
        <v>3722</v>
      </c>
      <c r="D1778" s="3">
        <v>496.42</v>
      </c>
      <c r="E1778" s="3">
        <v>261.56</v>
      </c>
      <c r="F1778" s="3">
        <v>18.12</v>
      </c>
      <c r="G1778" s="3">
        <f t="shared" si="27"/>
        <v>14.434878587196467</v>
      </c>
      <c r="H1778" s="3">
        <v>48.73</v>
      </c>
      <c r="I1778" s="3">
        <v>0.19</v>
      </c>
      <c r="J1778" s="3">
        <v>7.0000000000000007E-2</v>
      </c>
      <c r="K1778" s="3">
        <v>234.05</v>
      </c>
      <c r="L1778" s="3">
        <v>16.46</v>
      </c>
      <c r="M1778" s="3">
        <v>7678.79</v>
      </c>
      <c r="N1778" s="10">
        <v>3140.04</v>
      </c>
      <c r="O1778" s="12">
        <v>28.528922985548544</v>
      </c>
      <c r="P1778" s="3">
        <v>26.270000000000003</v>
      </c>
    </row>
    <row r="1779" spans="1:16" x14ac:dyDescent="0.35">
      <c r="A1779" t="s">
        <v>33</v>
      </c>
      <c r="B1779" s="5">
        <v>489</v>
      </c>
      <c r="C1779">
        <v>1638</v>
      </c>
      <c r="D1779" s="3">
        <v>279.74</v>
      </c>
      <c r="E1779" s="3">
        <v>140.66999999999999</v>
      </c>
      <c r="F1779" s="3">
        <v>14.83</v>
      </c>
      <c r="G1779" s="3">
        <f t="shared" si="27"/>
        <v>9.4855023600809165</v>
      </c>
      <c r="H1779" s="3">
        <v>48.68</v>
      </c>
      <c r="I1779" s="3">
        <v>0.26</v>
      </c>
      <c r="J1779" s="3">
        <v>0.11</v>
      </c>
      <c r="K1779" s="3">
        <v>130.18</v>
      </c>
      <c r="L1779" s="3">
        <v>15.21</v>
      </c>
      <c r="M1779" s="3">
        <v>7688.93</v>
      </c>
      <c r="N1779" s="10">
        <v>3155.87</v>
      </c>
      <c r="O1779" s="12">
        <v>28.516060399101736</v>
      </c>
      <c r="P1779" s="3">
        <v>26.32</v>
      </c>
    </row>
    <row r="1780" spans="1:16" x14ac:dyDescent="0.35">
      <c r="A1780" t="s">
        <v>33</v>
      </c>
      <c r="B1780" s="5">
        <v>490</v>
      </c>
      <c r="C1780">
        <v>3709</v>
      </c>
      <c r="D1780" s="3">
        <v>426.55</v>
      </c>
      <c r="E1780" s="3">
        <v>215.13</v>
      </c>
      <c r="F1780" s="3">
        <v>21.95</v>
      </c>
      <c r="G1780" s="3">
        <f t="shared" si="27"/>
        <v>9.8009111617312072</v>
      </c>
      <c r="H1780" s="3">
        <v>63.68</v>
      </c>
      <c r="I1780" s="3">
        <v>0.26</v>
      </c>
      <c r="J1780" s="3">
        <v>0.1</v>
      </c>
      <c r="K1780" s="3">
        <v>198.88</v>
      </c>
      <c r="L1780" s="3">
        <v>22.3</v>
      </c>
      <c r="M1780" s="3">
        <v>7675.51</v>
      </c>
      <c r="N1780" s="10">
        <v>3231.69</v>
      </c>
      <c r="O1780" s="12">
        <v>28.509892866313898</v>
      </c>
      <c r="P1780" s="3">
        <v>11.32</v>
      </c>
    </row>
    <row r="1781" spans="1:16" x14ac:dyDescent="0.35">
      <c r="A1781" t="s">
        <v>33</v>
      </c>
      <c r="B1781" s="5">
        <v>491</v>
      </c>
      <c r="C1781">
        <v>1001</v>
      </c>
      <c r="D1781" s="3">
        <v>274.95</v>
      </c>
      <c r="E1781" s="3">
        <v>143.35</v>
      </c>
      <c r="F1781" s="3">
        <v>8.89</v>
      </c>
      <c r="G1781" s="3">
        <f t="shared" si="27"/>
        <v>16.124859392575928</v>
      </c>
      <c r="H1781" s="3">
        <v>140.97999999999999</v>
      </c>
      <c r="I1781" s="3">
        <v>0.17</v>
      </c>
      <c r="J1781" s="3">
        <v>0.06</v>
      </c>
      <c r="K1781" s="3">
        <v>131.37</v>
      </c>
      <c r="L1781" s="3">
        <v>9.35</v>
      </c>
      <c r="M1781" s="3">
        <v>7340.75</v>
      </c>
      <c r="N1781" s="10">
        <v>3214.12</v>
      </c>
      <c r="O1781" s="12">
        <v>28.813504699861099</v>
      </c>
      <c r="P1781" s="3">
        <v>114.02000000000001</v>
      </c>
    </row>
    <row r="1782" spans="1:16" x14ac:dyDescent="0.35">
      <c r="A1782" t="s">
        <v>33</v>
      </c>
      <c r="B1782" s="5">
        <v>492</v>
      </c>
      <c r="C1782">
        <v>4183</v>
      </c>
      <c r="D1782" s="3">
        <v>430.69</v>
      </c>
      <c r="E1782" s="3">
        <v>216.39</v>
      </c>
      <c r="F1782" s="3">
        <v>24.61</v>
      </c>
      <c r="G1782" s="3">
        <f t="shared" si="27"/>
        <v>8.79276716781796</v>
      </c>
      <c r="H1782" s="3">
        <v>51</v>
      </c>
      <c r="I1782" s="3">
        <v>0.28000000000000003</v>
      </c>
      <c r="J1782" s="3">
        <v>0.11</v>
      </c>
      <c r="K1782" s="3">
        <v>197.28</v>
      </c>
      <c r="L1782" s="3">
        <v>24.96</v>
      </c>
      <c r="M1782" s="3">
        <v>7248.4</v>
      </c>
      <c r="N1782" s="10">
        <v>3331.78</v>
      </c>
      <c r="O1782" s="12">
        <v>28.867903404686135</v>
      </c>
      <c r="P1782" s="3">
        <v>24</v>
      </c>
    </row>
    <row r="1783" spans="1:16" x14ac:dyDescent="0.35">
      <c r="A1783" t="s">
        <v>33</v>
      </c>
      <c r="B1783" s="5">
        <v>493</v>
      </c>
      <c r="C1783">
        <v>2548</v>
      </c>
      <c r="D1783" s="3">
        <v>289.22000000000003</v>
      </c>
      <c r="E1783" s="3">
        <v>139.18</v>
      </c>
      <c r="F1783" s="3">
        <v>23.31</v>
      </c>
      <c r="G1783" s="3">
        <f t="shared" si="27"/>
        <v>5.9708279708279717</v>
      </c>
      <c r="H1783" s="3">
        <v>163.12</v>
      </c>
      <c r="I1783" s="3">
        <v>0.38</v>
      </c>
      <c r="J1783" s="3">
        <v>0.17</v>
      </c>
      <c r="K1783" s="3">
        <v>129.26</v>
      </c>
      <c r="L1783" s="3">
        <v>21.74</v>
      </c>
      <c r="M1783" s="3">
        <v>7162.61</v>
      </c>
      <c r="N1783" s="10">
        <v>3091.14</v>
      </c>
      <c r="O1783" s="12">
        <v>29.002300619177618</v>
      </c>
      <c r="P1783" s="3">
        <v>91.88</v>
      </c>
    </row>
    <row r="1784" spans="1:16" x14ac:dyDescent="0.35">
      <c r="A1784" t="s">
        <v>33</v>
      </c>
      <c r="B1784" s="5">
        <v>494</v>
      </c>
      <c r="C1784">
        <v>1291</v>
      </c>
      <c r="D1784" s="3">
        <v>215.56</v>
      </c>
      <c r="E1784" s="3">
        <v>104.39</v>
      </c>
      <c r="F1784" s="3">
        <v>15.75</v>
      </c>
      <c r="G1784" s="3">
        <f t="shared" si="27"/>
        <v>6.627936507936508</v>
      </c>
      <c r="H1784" s="3">
        <v>158.74</v>
      </c>
      <c r="I1784" s="3">
        <v>0.35</v>
      </c>
      <c r="J1784" s="3">
        <v>0.15</v>
      </c>
      <c r="K1784" s="3">
        <v>95.52</v>
      </c>
      <c r="L1784" s="3">
        <v>16.48</v>
      </c>
      <c r="M1784" s="3">
        <v>7063.77</v>
      </c>
      <c r="N1784" s="10">
        <v>3151.64</v>
      </c>
      <c r="O1784" s="12">
        <v>29.076202060327354</v>
      </c>
      <c r="P1784" s="3">
        <v>96.259999999999991</v>
      </c>
    </row>
    <row r="1785" spans="1:16" x14ac:dyDescent="0.35">
      <c r="A1785" t="s">
        <v>33</v>
      </c>
      <c r="B1785" s="5">
        <v>495</v>
      </c>
      <c r="C1785">
        <v>1075</v>
      </c>
      <c r="D1785" s="3">
        <v>180.86</v>
      </c>
      <c r="E1785" s="3">
        <v>85.48</v>
      </c>
      <c r="F1785" s="3">
        <v>16.010000000000002</v>
      </c>
      <c r="G1785" s="3">
        <f t="shared" si="27"/>
        <v>5.3391630231105554</v>
      </c>
      <c r="H1785" s="3">
        <v>142.15</v>
      </c>
      <c r="I1785" s="3">
        <v>0.41</v>
      </c>
      <c r="J1785" s="3">
        <v>0.19</v>
      </c>
      <c r="K1785" s="3">
        <v>80.53</v>
      </c>
      <c r="L1785" s="3">
        <v>14.48</v>
      </c>
      <c r="M1785" s="3">
        <v>6936.47</v>
      </c>
      <c r="N1785" s="10">
        <v>3196.16</v>
      </c>
      <c r="O1785" s="12">
        <v>29.179386999029791</v>
      </c>
      <c r="P1785" s="3">
        <v>112.85</v>
      </c>
    </row>
    <row r="1786" spans="1:16" x14ac:dyDescent="0.35">
      <c r="A1786" t="s">
        <v>33</v>
      </c>
      <c r="B1786" s="5">
        <v>496</v>
      </c>
      <c r="C1786">
        <v>1384</v>
      </c>
      <c r="D1786" s="3">
        <v>274.51</v>
      </c>
      <c r="E1786" s="3">
        <v>141.88999999999999</v>
      </c>
      <c r="F1786" s="3">
        <v>12.42</v>
      </c>
      <c r="G1786" s="3">
        <f t="shared" si="27"/>
        <v>11.424315619967793</v>
      </c>
      <c r="H1786" s="3">
        <v>97.78</v>
      </c>
      <c r="I1786" s="3">
        <v>0.23</v>
      </c>
      <c r="J1786" s="3">
        <v>0.09</v>
      </c>
      <c r="K1786" s="3">
        <v>127.28</v>
      </c>
      <c r="L1786" s="3">
        <v>11.88</v>
      </c>
      <c r="M1786" s="3">
        <v>6912.31</v>
      </c>
      <c r="N1786" s="10">
        <v>3237.94</v>
      </c>
      <c r="O1786" s="12">
        <v>29.190982654824943</v>
      </c>
      <c r="P1786" s="3">
        <v>157.22</v>
      </c>
    </row>
    <row r="1787" spans="1:16" x14ac:dyDescent="0.35">
      <c r="A1787" t="s">
        <v>33</v>
      </c>
      <c r="B1787" s="5">
        <v>497</v>
      </c>
      <c r="C1787">
        <v>1493</v>
      </c>
      <c r="D1787" s="3">
        <v>218.4</v>
      </c>
      <c r="E1787" s="3">
        <v>104.85</v>
      </c>
      <c r="F1787" s="3">
        <v>18.13</v>
      </c>
      <c r="G1787" s="3">
        <f t="shared" si="27"/>
        <v>5.7832322118036403</v>
      </c>
      <c r="H1787" s="3">
        <v>93.13</v>
      </c>
      <c r="I1787" s="3">
        <v>0.39</v>
      </c>
      <c r="J1787" s="3">
        <v>0.17</v>
      </c>
      <c r="K1787" s="3">
        <v>94.64</v>
      </c>
      <c r="L1787" s="3">
        <v>17.07</v>
      </c>
      <c r="M1787" s="3">
        <v>6886.97</v>
      </c>
      <c r="N1787" s="10">
        <v>3235.5</v>
      </c>
      <c r="O1787" s="12">
        <v>29.214230876036243</v>
      </c>
      <c r="P1787" s="3">
        <v>161.87</v>
      </c>
    </row>
    <row r="1788" spans="1:16" x14ac:dyDescent="0.35">
      <c r="A1788" t="s">
        <v>33</v>
      </c>
      <c r="B1788" s="5">
        <v>498</v>
      </c>
      <c r="C1788">
        <v>3080</v>
      </c>
      <c r="D1788" s="3">
        <v>349.17</v>
      </c>
      <c r="E1788" s="3">
        <v>172.31</v>
      </c>
      <c r="F1788" s="3">
        <v>22.76</v>
      </c>
      <c r="G1788" s="3">
        <f t="shared" si="27"/>
        <v>7.5707381370826008</v>
      </c>
      <c r="H1788" s="3">
        <v>89.81</v>
      </c>
      <c r="I1788" s="3">
        <v>0.32</v>
      </c>
      <c r="J1788" s="3">
        <v>0.13</v>
      </c>
      <c r="K1788" s="3">
        <v>159.26</v>
      </c>
      <c r="L1788" s="3">
        <v>22.96</v>
      </c>
      <c r="M1788" s="3">
        <v>6864.45</v>
      </c>
      <c r="N1788" s="10">
        <v>3234.96</v>
      </c>
      <c r="O1788" s="12">
        <v>29.234501627788458</v>
      </c>
      <c r="P1788" s="3">
        <v>165.19</v>
      </c>
    </row>
    <row r="1789" spans="1:16" x14ac:dyDescent="0.35">
      <c r="A1789" t="s">
        <v>33</v>
      </c>
      <c r="B1789" s="5">
        <v>499</v>
      </c>
      <c r="C1789">
        <v>2747</v>
      </c>
      <c r="D1789" s="3">
        <v>467.91</v>
      </c>
      <c r="E1789" s="3">
        <v>248.97</v>
      </c>
      <c r="F1789" s="3">
        <v>14.05</v>
      </c>
      <c r="G1789" s="3">
        <f t="shared" si="27"/>
        <v>17.720284697508895</v>
      </c>
      <c r="H1789" s="3">
        <v>94.57</v>
      </c>
      <c r="I1789" s="3">
        <v>0.16</v>
      </c>
      <c r="J1789" s="3">
        <v>0.06</v>
      </c>
      <c r="K1789" s="3">
        <v>223.65</v>
      </c>
      <c r="L1789" s="3">
        <v>13.11</v>
      </c>
      <c r="M1789" s="3">
        <v>6843.12</v>
      </c>
      <c r="N1789" s="10">
        <v>3254.28</v>
      </c>
      <c r="O1789" s="12">
        <v>29.2489486777175</v>
      </c>
      <c r="P1789" s="3">
        <v>160.43</v>
      </c>
    </row>
    <row r="1790" spans="1:16" x14ac:dyDescent="0.35">
      <c r="A1790" t="s">
        <v>33</v>
      </c>
      <c r="B1790" s="5">
        <v>500</v>
      </c>
      <c r="C1790">
        <v>5710</v>
      </c>
      <c r="D1790" s="3">
        <v>560.12</v>
      </c>
      <c r="E1790" s="3">
        <v>281.52999999999997</v>
      </c>
      <c r="F1790" s="3">
        <v>25.82</v>
      </c>
      <c r="G1790" s="3">
        <f t="shared" si="27"/>
        <v>10.903563129357087</v>
      </c>
      <c r="H1790" s="3">
        <v>101.27</v>
      </c>
      <c r="I1790" s="3">
        <v>0.23</v>
      </c>
      <c r="J1790" s="3">
        <v>0.09</v>
      </c>
      <c r="K1790" s="3">
        <v>263.06</v>
      </c>
      <c r="L1790" s="3">
        <v>27.99</v>
      </c>
      <c r="M1790" s="3">
        <v>6776.41</v>
      </c>
      <c r="N1790" s="10">
        <v>3213.85</v>
      </c>
      <c r="O1790" s="12">
        <v>29.318301423889015</v>
      </c>
      <c r="P1790" s="3">
        <v>153.73000000000002</v>
      </c>
    </row>
    <row r="1791" spans="1:16" x14ac:dyDescent="0.35">
      <c r="A1791" t="s">
        <v>33</v>
      </c>
      <c r="B1791" s="5">
        <v>501</v>
      </c>
      <c r="C1791">
        <v>1899</v>
      </c>
      <c r="D1791" s="3">
        <v>219.08</v>
      </c>
      <c r="E1791" s="3">
        <v>97.66</v>
      </c>
      <c r="F1791" s="3">
        <v>24.76</v>
      </c>
      <c r="G1791" s="3">
        <f t="shared" si="27"/>
        <v>3.9442649434571888</v>
      </c>
      <c r="H1791" s="3">
        <v>33.409999999999997</v>
      </c>
      <c r="I1791" s="3">
        <v>0.5</v>
      </c>
      <c r="J1791" s="3">
        <v>0.25</v>
      </c>
      <c r="K1791" s="3">
        <v>91.42</v>
      </c>
      <c r="L1791" s="3">
        <v>25.72</v>
      </c>
      <c r="M1791" s="3">
        <v>6815.79</v>
      </c>
      <c r="N1791" s="10">
        <v>3483.79</v>
      </c>
      <c r="O1791" s="12">
        <v>29.218390523820279</v>
      </c>
      <c r="P1791" s="3">
        <v>41.59</v>
      </c>
    </row>
    <row r="1792" spans="1:16" x14ac:dyDescent="0.35">
      <c r="A1792" t="s">
        <v>33</v>
      </c>
      <c r="B1792" s="5">
        <v>502</v>
      </c>
      <c r="C1792">
        <v>374</v>
      </c>
      <c r="D1792" s="3">
        <v>95.17</v>
      </c>
      <c r="E1792" s="3">
        <v>41.68</v>
      </c>
      <c r="F1792" s="3">
        <v>11.43</v>
      </c>
      <c r="G1792" s="3">
        <f t="shared" si="27"/>
        <v>3.6465441819772528</v>
      </c>
      <c r="H1792" s="3">
        <v>165.57</v>
      </c>
      <c r="I1792" s="3">
        <v>0.52</v>
      </c>
      <c r="J1792" s="3">
        <v>0.27</v>
      </c>
      <c r="K1792" s="3">
        <v>41.01</v>
      </c>
      <c r="L1792" s="3">
        <v>10.69</v>
      </c>
      <c r="M1792" s="3">
        <v>6874.52</v>
      </c>
      <c r="N1792" s="10">
        <v>3477.18</v>
      </c>
      <c r="O1792" s="12">
        <v>29.167447903551913</v>
      </c>
      <c r="P1792" s="3">
        <v>89.43</v>
      </c>
    </row>
    <row r="1793" spans="1:16" x14ac:dyDescent="0.35">
      <c r="A1793" t="s">
        <v>33</v>
      </c>
      <c r="B1793" s="5">
        <v>503</v>
      </c>
      <c r="C1793">
        <v>455</v>
      </c>
      <c r="D1793" s="3">
        <v>109.02</v>
      </c>
      <c r="E1793" s="3">
        <v>49.05</v>
      </c>
      <c r="F1793" s="3">
        <v>11.81</v>
      </c>
      <c r="G1793" s="3">
        <f t="shared" si="27"/>
        <v>4.1532599491955962</v>
      </c>
      <c r="H1793" s="3">
        <v>118.92</v>
      </c>
      <c r="I1793" s="3">
        <v>0.48</v>
      </c>
      <c r="J1793" s="3">
        <v>0.24</v>
      </c>
      <c r="K1793" s="3">
        <v>47.51</v>
      </c>
      <c r="L1793" s="3">
        <v>11.54</v>
      </c>
      <c r="M1793" s="3">
        <v>6972.42</v>
      </c>
      <c r="N1793" s="10">
        <v>3392.54</v>
      </c>
      <c r="O1793" s="12">
        <v>29.100172260573931</v>
      </c>
      <c r="P1793" s="3">
        <v>136.07999999999998</v>
      </c>
    </row>
    <row r="1794" spans="1:16" x14ac:dyDescent="0.35">
      <c r="A1794" t="s">
        <v>33</v>
      </c>
      <c r="B1794" s="5">
        <v>504</v>
      </c>
      <c r="C1794">
        <v>533</v>
      </c>
      <c r="D1794" s="3">
        <v>110.79</v>
      </c>
      <c r="E1794" s="3">
        <v>47.66</v>
      </c>
      <c r="F1794" s="3">
        <v>14.24</v>
      </c>
      <c r="G1794" s="3">
        <f t="shared" si="27"/>
        <v>3.3469101123595504</v>
      </c>
      <c r="H1794" s="3">
        <v>147.83000000000001</v>
      </c>
      <c r="I1794" s="3">
        <v>0.55000000000000004</v>
      </c>
      <c r="J1794" s="3">
        <v>0.3</v>
      </c>
      <c r="K1794" s="3">
        <v>47.43</v>
      </c>
      <c r="L1794" s="3">
        <v>13.24</v>
      </c>
      <c r="M1794" s="3">
        <v>7019.1</v>
      </c>
      <c r="N1794" s="10">
        <v>3384.55</v>
      </c>
      <c r="O1794" s="12">
        <v>29.06033758149912</v>
      </c>
      <c r="P1794" s="3">
        <v>107.16999999999999</v>
      </c>
    </row>
    <row r="1795" spans="1:16" x14ac:dyDescent="0.35">
      <c r="A1795" t="s">
        <v>33</v>
      </c>
      <c r="B1795" s="5">
        <v>505</v>
      </c>
      <c r="C1795">
        <v>1110</v>
      </c>
      <c r="D1795" s="3">
        <v>193.87</v>
      </c>
      <c r="E1795" s="3">
        <v>94.11</v>
      </c>
      <c r="F1795" s="3">
        <v>15.02</v>
      </c>
      <c r="G1795" s="3">
        <f t="shared" si="27"/>
        <v>6.265645805592543</v>
      </c>
      <c r="H1795" s="3">
        <v>18.5</v>
      </c>
      <c r="I1795" s="3">
        <v>0.37</v>
      </c>
      <c r="J1795" s="3">
        <v>0.16</v>
      </c>
      <c r="K1795" s="3">
        <v>86.31</v>
      </c>
      <c r="L1795" s="3">
        <v>13.61</v>
      </c>
      <c r="M1795" s="3">
        <v>7091.56</v>
      </c>
      <c r="N1795" s="10">
        <v>3551.62</v>
      </c>
      <c r="O1795" s="12">
        <v>28.955493245167464</v>
      </c>
      <c r="P1795" s="3">
        <v>56.5</v>
      </c>
    </row>
    <row r="1796" spans="1:16" x14ac:dyDescent="0.35">
      <c r="A1796" t="s">
        <v>33</v>
      </c>
      <c r="B1796" s="5">
        <v>506</v>
      </c>
      <c r="C1796">
        <v>1812</v>
      </c>
      <c r="D1796" s="3">
        <v>223.79</v>
      </c>
      <c r="E1796" s="3">
        <v>103.48</v>
      </c>
      <c r="F1796" s="3">
        <v>22.29</v>
      </c>
      <c r="G1796" s="3">
        <f t="shared" si="27"/>
        <v>4.6424405563032751</v>
      </c>
      <c r="H1796" s="3">
        <v>109.87</v>
      </c>
      <c r="I1796" s="3">
        <v>0.45</v>
      </c>
      <c r="J1796" s="3">
        <v>0.22</v>
      </c>
      <c r="K1796" s="3">
        <v>95.19</v>
      </c>
      <c r="L1796" s="3">
        <v>20.73</v>
      </c>
      <c r="M1796" s="3">
        <v>6925.64</v>
      </c>
      <c r="N1796" s="10">
        <v>3900.03</v>
      </c>
      <c r="O1796" s="12">
        <v>29.020392568865351</v>
      </c>
      <c r="P1796" s="3">
        <v>145.13</v>
      </c>
    </row>
    <row r="1797" spans="1:16" x14ac:dyDescent="0.35">
      <c r="A1797" t="s">
        <v>33</v>
      </c>
      <c r="B1797" s="5">
        <v>507</v>
      </c>
      <c r="C1797">
        <v>2490</v>
      </c>
      <c r="D1797" s="3">
        <v>279.54000000000002</v>
      </c>
      <c r="E1797" s="3">
        <v>133.93</v>
      </c>
      <c r="F1797" s="3">
        <v>23.67</v>
      </c>
      <c r="G1797" s="3">
        <f t="shared" si="27"/>
        <v>5.6582171525137301</v>
      </c>
      <c r="H1797" s="3">
        <v>119.95</v>
      </c>
      <c r="I1797" s="3">
        <v>0.4</v>
      </c>
      <c r="J1797" s="3">
        <v>0.18</v>
      </c>
      <c r="K1797" s="3">
        <v>122.15</v>
      </c>
      <c r="L1797" s="3">
        <v>21.32</v>
      </c>
      <c r="M1797" s="3">
        <v>6893.29</v>
      </c>
      <c r="N1797" s="10">
        <v>4058.21</v>
      </c>
      <c r="O1797" s="12">
        <v>29.0114182206488</v>
      </c>
      <c r="P1797" s="3">
        <v>135.05000000000001</v>
      </c>
    </row>
    <row r="1798" spans="1:16" x14ac:dyDescent="0.35">
      <c r="A1798" t="s">
        <v>33</v>
      </c>
      <c r="B1798" s="5">
        <v>508</v>
      </c>
      <c r="C1798">
        <v>450</v>
      </c>
      <c r="D1798" s="3">
        <v>117.39</v>
      </c>
      <c r="E1798" s="3">
        <v>55.53</v>
      </c>
      <c r="F1798" s="3">
        <v>10.32</v>
      </c>
      <c r="G1798" s="3">
        <f t="shared" ref="G1798:G1861" si="28">E1798/F1798</f>
        <v>5.3808139534883717</v>
      </c>
      <c r="H1798" s="3">
        <v>68.28</v>
      </c>
      <c r="I1798" s="3">
        <v>0.41</v>
      </c>
      <c r="J1798" s="3">
        <v>0.19</v>
      </c>
      <c r="K1798" s="3">
        <v>51.62</v>
      </c>
      <c r="L1798" s="3">
        <v>9.65</v>
      </c>
      <c r="M1798" s="3">
        <v>6782.23</v>
      </c>
      <c r="N1798" s="10">
        <v>3898</v>
      </c>
      <c r="O1798" s="12">
        <v>29.14914148128171</v>
      </c>
      <c r="P1798" s="3">
        <v>6.7199999999999989</v>
      </c>
    </row>
    <row r="1799" spans="1:16" x14ac:dyDescent="0.35">
      <c r="A1799" t="s">
        <v>33</v>
      </c>
      <c r="B1799" s="5">
        <v>509</v>
      </c>
      <c r="C1799">
        <v>942</v>
      </c>
      <c r="D1799" s="3">
        <v>190.61</v>
      </c>
      <c r="E1799" s="3">
        <v>93.38</v>
      </c>
      <c r="F1799" s="3">
        <v>12.84</v>
      </c>
      <c r="G1799" s="3">
        <f t="shared" si="28"/>
        <v>7.2725856697819315</v>
      </c>
      <c r="H1799" s="3">
        <v>54.73</v>
      </c>
      <c r="I1799" s="3">
        <v>0.33</v>
      </c>
      <c r="J1799" s="3">
        <v>0.14000000000000001</v>
      </c>
      <c r="K1799" s="3">
        <v>87.24</v>
      </c>
      <c r="L1799" s="3">
        <v>12.52</v>
      </c>
      <c r="M1799" s="3">
        <v>6748.01</v>
      </c>
      <c r="N1799" s="10">
        <v>3763.49</v>
      </c>
      <c r="O1799" s="12">
        <v>29.21198197344129</v>
      </c>
      <c r="P1799" s="3">
        <v>20.270000000000003</v>
      </c>
    </row>
    <row r="1800" spans="1:16" x14ac:dyDescent="0.35">
      <c r="A1800" t="s">
        <v>33</v>
      </c>
      <c r="B1800" s="5">
        <v>510</v>
      </c>
      <c r="C1800">
        <v>758</v>
      </c>
      <c r="D1800" s="3">
        <v>212.95</v>
      </c>
      <c r="E1800" s="3">
        <v>109.57</v>
      </c>
      <c r="F1800" s="3">
        <v>8.81</v>
      </c>
      <c r="G1800" s="3">
        <f t="shared" si="28"/>
        <v>12.437003405221338</v>
      </c>
      <c r="H1800" s="3">
        <v>65.739999999999995</v>
      </c>
      <c r="I1800" s="3">
        <v>0.21</v>
      </c>
      <c r="J1800" s="3">
        <v>0.08</v>
      </c>
      <c r="K1800" s="3">
        <v>100.24</v>
      </c>
      <c r="L1800" s="3">
        <v>9</v>
      </c>
      <c r="M1800" s="3">
        <v>6654.51</v>
      </c>
      <c r="N1800" s="10">
        <v>3850.25</v>
      </c>
      <c r="O1800" s="12">
        <v>29.274814310853266</v>
      </c>
      <c r="P1800" s="3">
        <v>9.2600000000000051</v>
      </c>
    </row>
    <row r="1801" spans="1:16" x14ac:dyDescent="0.35">
      <c r="A1801" t="s">
        <v>33</v>
      </c>
      <c r="B1801" s="5">
        <v>511</v>
      </c>
      <c r="C1801">
        <v>552</v>
      </c>
      <c r="D1801" s="3">
        <v>128.59</v>
      </c>
      <c r="E1801" s="3">
        <v>59.55</v>
      </c>
      <c r="F1801" s="3">
        <v>11.8</v>
      </c>
      <c r="G1801" s="3">
        <f t="shared" si="28"/>
        <v>5.0466101694915251</v>
      </c>
      <c r="H1801" s="3">
        <v>62.82</v>
      </c>
      <c r="I1801" s="3">
        <v>0.42</v>
      </c>
      <c r="J1801" s="3">
        <v>0.2</v>
      </c>
      <c r="K1801" s="3">
        <v>55.61</v>
      </c>
      <c r="L1801" s="3">
        <v>12.42</v>
      </c>
      <c r="M1801" s="3">
        <v>6623.36</v>
      </c>
      <c r="N1801" s="10">
        <v>3891.68</v>
      </c>
      <c r="O1801" s="12">
        <v>29.292745529788739</v>
      </c>
      <c r="P1801" s="3">
        <v>12.18</v>
      </c>
    </row>
    <row r="1802" spans="1:16" x14ac:dyDescent="0.35">
      <c r="A1802" t="s">
        <v>33</v>
      </c>
      <c r="B1802" s="5">
        <v>512</v>
      </c>
      <c r="C1802">
        <v>1590</v>
      </c>
      <c r="D1802" s="3">
        <v>300.33</v>
      </c>
      <c r="E1802" s="3">
        <v>155.68</v>
      </c>
      <c r="F1802" s="3">
        <v>13</v>
      </c>
      <c r="G1802" s="3">
        <f t="shared" si="28"/>
        <v>11.975384615384616</v>
      </c>
      <c r="H1802" s="3">
        <v>49.32</v>
      </c>
      <c r="I1802" s="3">
        <v>0.22</v>
      </c>
      <c r="J1802" s="3">
        <v>0.08</v>
      </c>
      <c r="K1802" s="3">
        <v>140.72</v>
      </c>
      <c r="L1802" s="3">
        <v>12.04</v>
      </c>
      <c r="M1802" s="3">
        <v>6596.19</v>
      </c>
      <c r="N1802" s="10">
        <v>3892.64</v>
      </c>
      <c r="O1802" s="12">
        <v>29.31681565795261</v>
      </c>
      <c r="P1802" s="3">
        <v>25.68</v>
      </c>
    </row>
    <row r="1803" spans="1:16" x14ac:dyDescent="0.35">
      <c r="A1803" t="s">
        <v>33</v>
      </c>
      <c r="B1803" s="5">
        <v>513</v>
      </c>
      <c r="C1803">
        <v>2536</v>
      </c>
      <c r="D1803" s="3">
        <v>461.98</v>
      </c>
      <c r="E1803" s="3">
        <v>246.39</v>
      </c>
      <c r="F1803" s="3">
        <v>13.11</v>
      </c>
      <c r="G1803" s="3">
        <f t="shared" si="28"/>
        <v>18.794050343249427</v>
      </c>
      <c r="H1803" s="3">
        <v>52.59</v>
      </c>
      <c r="I1803" s="3">
        <v>0.15</v>
      </c>
      <c r="J1803" s="3">
        <v>0.05</v>
      </c>
      <c r="K1803" s="3">
        <v>221.81</v>
      </c>
      <c r="L1803" s="3">
        <v>11.96</v>
      </c>
      <c r="M1803" s="3">
        <v>6617.4</v>
      </c>
      <c r="N1803" s="10">
        <v>3826.86</v>
      </c>
      <c r="O1803" s="12">
        <v>29.313609945000064</v>
      </c>
      <c r="P1803" s="3">
        <v>22.409999999999997</v>
      </c>
    </row>
    <row r="1804" spans="1:16" x14ac:dyDescent="0.35">
      <c r="A1804" t="s">
        <v>33</v>
      </c>
      <c r="B1804" s="5">
        <v>514</v>
      </c>
      <c r="C1804">
        <v>2908</v>
      </c>
      <c r="D1804" s="3">
        <v>431.8</v>
      </c>
      <c r="E1804" s="3">
        <v>225.88</v>
      </c>
      <c r="F1804" s="3">
        <v>16.39</v>
      </c>
      <c r="G1804" s="3">
        <f t="shared" si="28"/>
        <v>13.781574130567419</v>
      </c>
      <c r="H1804" s="3">
        <v>51.94</v>
      </c>
      <c r="I1804" s="3">
        <v>0.2</v>
      </c>
      <c r="J1804" s="3">
        <v>7.0000000000000007E-2</v>
      </c>
      <c r="K1804" s="3">
        <v>205.24</v>
      </c>
      <c r="L1804" s="3">
        <v>15.69</v>
      </c>
      <c r="M1804" s="3">
        <v>6612.78</v>
      </c>
      <c r="N1804" s="10">
        <v>3805.23</v>
      </c>
      <c r="O1804" s="12">
        <v>29.322925531354713</v>
      </c>
      <c r="P1804" s="3">
        <v>23.060000000000002</v>
      </c>
    </row>
    <row r="1805" spans="1:16" x14ac:dyDescent="0.35">
      <c r="A1805" t="s">
        <v>33</v>
      </c>
      <c r="B1805" s="5">
        <v>515</v>
      </c>
      <c r="C1805">
        <v>3800</v>
      </c>
      <c r="D1805" s="3">
        <v>527.37</v>
      </c>
      <c r="E1805" s="3">
        <v>279.26</v>
      </c>
      <c r="F1805" s="3">
        <v>17.329999999999998</v>
      </c>
      <c r="G1805" s="3">
        <f t="shared" si="28"/>
        <v>16.114252740911716</v>
      </c>
      <c r="H1805" s="3">
        <v>58.6</v>
      </c>
      <c r="I1805" s="3">
        <v>0.17</v>
      </c>
      <c r="J1805" s="3">
        <v>0.06</v>
      </c>
      <c r="K1805" s="3">
        <v>251.77</v>
      </c>
      <c r="L1805" s="3">
        <v>15.45</v>
      </c>
      <c r="M1805" s="3">
        <v>6576.38</v>
      </c>
      <c r="N1805" s="10">
        <v>3804.53</v>
      </c>
      <c r="O1805" s="12">
        <v>29.355648562288508</v>
      </c>
      <c r="P1805" s="3">
        <v>16.399999999999999</v>
      </c>
    </row>
    <row r="1806" spans="1:16" x14ac:dyDescent="0.35">
      <c r="A1806" t="s">
        <v>33</v>
      </c>
      <c r="B1806" s="5">
        <v>516</v>
      </c>
      <c r="C1806">
        <v>3775</v>
      </c>
      <c r="D1806" s="3">
        <v>350.37</v>
      </c>
      <c r="E1806" s="3">
        <v>167.19</v>
      </c>
      <c r="F1806" s="3">
        <v>28.75</v>
      </c>
      <c r="G1806" s="3">
        <f t="shared" si="28"/>
        <v>5.8153043478260873</v>
      </c>
      <c r="H1806" s="3">
        <v>44.77</v>
      </c>
      <c r="I1806" s="3">
        <v>0.39</v>
      </c>
      <c r="J1806" s="3">
        <v>0.17</v>
      </c>
      <c r="K1806" s="3">
        <v>158.81</v>
      </c>
      <c r="L1806" s="3">
        <v>26.19</v>
      </c>
      <c r="M1806" s="3">
        <v>6562.29</v>
      </c>
      <c r="N1806" s="10">
        <v>3720.41</v>
      </c>
      <c r="O1806" s="12">
        <v>29.388409444664838</v>
      </c>
      <c r="P1806" s="3">
        <v>30.229999999999997</v>
      </c>
    </row>
    <row r="1807" spans="1:16" x14ac:dyDescent="0.35">
      <c r="A1807" t="s">
        <v>33</v>
      </c>
      <c r="B1807" s="5">
        <v>517</v>
      </c>
      <c r="C1807">
        <v>1255</v>
      </c>
      <c r="D1807" s="3">
        <v>325.56</v>
      </c>
      <c r="E1807" s="3">
        <v>170.83</v>
      </c>
      <c r="F1807" s="3">
        <v>9.35</v>
      </c>
      <c r="G1807" s="3">
        <f t="shared" si="28"/>
        <v>18.27058823529412</v>
      </c>
      <c r="H1807" s="3">
        <v>42.81</v>
      </c>
      <c r="I1807" s="3">
        <v>0.15</v>
      </c>
      <c r="J1807" s="3">
        <v>0.05</v>
      </c>
      <c r="K1807" s="3">
        <v>155.05000000000001</v>
      </c>
      <c r="L1807" s="3">
        <v>9.89</v>
      </c>
      <c r="M1807" s="3">
        <v>6646.31</v>
      </c>
      <c r="N1807" s="10">
        <v>3666.64</v>
      </c>
      <c r="O1807" s="12">
        <v>29.326149826267013</v>
      </c>
      <c r="P1807" s="3">
        <v>32.19</v>
      </c>
    </row>
    <row r="1808" spans="1:16" x14ac:dyDescent="0.35">
      <c r="A1808" t="s">
        <v>33</v>
      </c>
      <c r="B1808" s="5">
        <v>518</v>
      </c>
      <c r="C1808">
        <v>3478</v>
      </c>
      <c r="D1808" s="3">
        <v>355.85</v>
      </c>
      <c r="E1808" s="3">
        <v>175.2</v>
      </c>
      <c r="F1808" s="3">
        <v>25.28</v>
      </c>
      <c r="G1808" s="3">
        <f t="shared" si="28"/>
        <v>6.9303797468354427</v>
      </c>
      <c r="H1808" s="3">
        <v>42.65</v>
      </c>
      <c r="I1808" s="3">
        <v>0.35</v>
      </c>
      <c r="J1808" s="3">
        <v>0.14000000000000001</v>
      </c>
      <c r="K1808" s="3">
        <v>159.15</v>
      </c>
      <c r="L1808" s="3">
        <v>22.67</v>
      </c>
      <c r="M1808" s="3">
        <v>6537.5</v>
      </c>
      <c r="N1808" s="10">
        <v>3699.17</v>
      </c>
      <c r="O1808" s="12">
        <v>29.415671127768253</v>
      </c>
      <c r="P1808" s="3">
        <v>32.35</v>
      </c>
    </row>
    <row r="1809" spans="1:16" x14ac:dyDescent="0.35">
      <c r="A1809" t="s">
        <v>33</v>
      </c>
      <c r="B1809" s="5">
        <v>519</v>
      </c>
      <c r="C1809">
        <v>2395</v>
      </c>
      <c r="D1809" s="3">
        <v>326.79000000000002</v>
      </c>
      <c r="E1809" s="3">
        <v>165.04</v>
      </c>
      <c r="F1809" s="3">
        <v>18.48</v>
      </c>
      <c r="G1809" s="3">
        <f t="shared" si="28"/>
        <v>8.9307359307359295</v>
      </c>
      <c r="H1809" s="3">
        <v>35.549999999999997</v>
      </c>
      <c r="I1809" s="3">
        <v>0.28000000000000003</v>
      </c>
      <c r="J1809" s="3">
        <v>0.11</v>
      </c>
      <c r="K1809" s="3">
        <v>149.09</v>
      </c>
      <c r="L1809" s="3">
        <v>18.010000000000002</v>
      </c>
      <c r="M1809" s="3">
        <v>6608.65</v>
      </c>
      <c r="N1809" s="10">
        <v>3606.31</v>
      </c>
      <c r="O1809" s="12">
        <v>29.374289937016162</v>
      </c>
      <c r="P1809" s="3">
        <v>39.450000000000003</v>
      </c>
    </row>
    <row r="1810" spans="1:16" x14ac:dyDescent="0.35">
      <c r="A1810" t="s">
        <v>33</v>
      </c>
      <c r="B1810" s="5">
        <v>520</v>
      </c>
      <c r="C1810">
        <v>1495</v>
      </c>
      <c r="D1810" s="3">
        <v>338.32</v>
      </c>
      <c r="E1810" s="3">
        <v>179.64</v>
      </c>
      <c r="F1810" s="3">
        <v>10.6</v>
      </c>
      <c r="G1810" s="3">
        <f t="shared" si="28"/>
        <v>16.947169811320755</v>
      </c>
      <c r="H1810" s="3">
        <v>59.72</v>
      </c>
      <c r="I1810" s="3">
        <v>0.16</v>
      </c>
      <c r="J1810" s="3">
        <v>0.06</v>
      </c>
      <c r="K1810" s="3">
        <v>160.86000000000001</v>
      </c>
      <c r="L1810" s="3">
        <v>9.7899999999999991</v>
      </c>
      <c r="M1810" s="3">
        <v>6573.89</v>
      </c>
      <c r="N1810" s="10">
        <v>3558.92</v>
      </c>
      <c r="O1810" s="12">
        <v>29.41673532245062</v>
      </c>
      <c r="P1810" s="3">
        <v>15.280000000000001</v>
      </c>
    </row>
    <row r="1811" spans="1:16" x14ac:dyDescent="0.35">
      <c r="A1811" t="s">
        <v>33</v>
      </c>
      <c r="B1811" s="5">
        <v>521</v>
      </c>
      <c r="C1811">
        <v>2845</v>
      </c>
      <c r="D1811" s="3">
        <v>301.02999999999997</v>
      </c>
      <c r="E1811" s="3">
        <v>143.12</v>
      </c>
      <c r="F1811" s="3">
        <v>25.31</v>
      </c>
      <c r="G1811" s="3">
        <f t="shared" si="28"/>
        <v>5.6546819438956941</v>
      </c>
      <c r="H1811" s="3">
        <v>58.96</v>
      </c>
      <c r="I1811" s="3">
        <v>0.39</v>
      </c>
      <c r="J1811" s="3">
        <v>0.18</v>
      </c>
      <c r="K1811" s="3">
        <v>132.1</v>
      </c>
      <c r="L1811" s="3">
        <v>25.78</v>
      </c>
      <c r="M1811" s="3">
        <v>6566.32</v>
      </c>
      <c r="N1811" s="10">
        <v>3531.8</v>
      </c>
      <c r="O1811" s="12">
        <v>29.430004980791541</v>
      </c>
      <c r="P1811" s="3">
        <v>16.04</v>
      </c>
    </row>
    <row r="1812" spans="1:16" x14ac:dyDescent="0.35">
      <c r="A1812" t="s">
        <v>33</v>
      </c>
      <c r="B1812" s="5">
        <v>522</v>
      </c>
      <c r="C1812">
        <v>3036</v>
      </c>
      <c r="D1812" s="3">
        <v>320.23</v>
      </c>
      <c r="E1812" s="3">
        <v>154.79</v>
      </c>
      <c r="F1812" s="3">
        <v>24.97</v>
      </c>
      <c r="G1812" s="3">
        <f t="shared" si="28"/>
        <v>6.199038846615939</v>
      </c>
      <c r="H1812" s="3">
        <v>141.76</v>
      </c>
      <c r="I1812" s="3">
        <v>0.37</v>
      </c>
      <c r="J1812" s="3">
        <v>0.16</v>
      </c>
      <c r="K1812" s="3">
        <v>142.44</v>
      </c>
      <c r="L1812" s="3">
        <v>22.41</v>
      </c>
      <c r="M1812" s="3">
        <v>6683.7</v>
      </c>
      <c r="N1812" s="10">
        <v>3505.59</v>
      </c>
      <c r="O1812" s="12">
        <v>29.331304308275179</v>
      </c>
      <c r="P1812" s="3">
        <v>113.24000000000001</v>
      </c>
    </row>
    <row r="1813" spans="1:16" x14ac:dyDescent="0.35">
      <c r="A1813" t="s">
        <v>33</v>
      </c>
      <c r="B1813" s="5">
        <v>523</v>
      </c>
      <c r="C1813">
        <v>998</v>
      </c>
      <c r="D1813" s="3">
        <v>192.81</v>
      </c>
      <c r="E1813" s="3">
        <v>94.78</v>
      </c>
      <c r="F1813" s="3">
        <v>13.41</v>
      </c>
      <c r="G1813" s="3">
        <f t="shared" si="28"/>
        <v>7.0678598061148401</v>
      </c>
      <c r="H1813" s="3">
        <v>63.81</v>
      </c>
      <c r="I1813" s="3">
        <v>0.34</v>
      </c>
      <c r="J1813" s="3">
        <v>0.14000000000000001</v>
      </c>
      <c r="K1813" s="3">
        <v>87.6</v>
      </c>
      <c r="L1813" s="3">
        <v>12.49</v>
      </c>
      <c r="M1813" s="3">
        <v>6644.7</v>
      </c>
      <c r="N1813" s="10">
        <v>3388.85</v>
      </c>
      <c r="O1813" s="12">
        <v>29.394161384710863</v>
      </c>
      <c r="P1813" s="3">
        <v>11.189999999999998</v>
      </c>
    </row>
    <row r="1814" spans="1:16" x14ac:dyDescent="0.35">
      <c r="A1814" t="s">
        <v>33</v>
      </c>
      <c r="B1814" s="5">
        <v>524</v>
      </c>
      <c r="C1814">
        <v>1172</v>
      </c>
      <c r="D1814" s="3">
        <v>190.54</v>
      </c>
      <c r="E1814" s="3">
        <v>90.54</v>
      </c>
      <c r="F1814" s="3">
        <v>16.48</v>
      </c>
      <c r="G1814" s="3">
        <f t="shared" si="28"/>
        <v>5.4939320388349513</v>
      </c>
      <c r="H1814" s="3">
        <v>76.319999999999993</v>
      </c>
      <c r="I1814" s="3">
        <v>0.41</v>
      </c>
      <c r="J1814" s="3">
        <v>0.18</v>
      </c>
      <c r="K1814" s="3">
        <v>84.21</v>
      </c>
      <c r="L1814" s="3">
        <v>15.47</v>
      </c>
      <c r="M1814" s="3">
        <v>6484.44</v>
      </c>
      <c r="N1814" s="10">
        <v>3197.12</v>
      </c>
      <c r="O1814" s="12">
        <v>29.58344161474659</v>
      </c>
      <c r="P1814" s="3">
        <v>178.68</v>
      </c>
    </row>
    <row r="1815" spans="1:16" x14ac:dyDescent="0.35">
      <c r="A1815" t="s">
        <v>33</v>
      </c>
      <c r="B1815" s="5">
        <v>525</v>
      </c>
      <c r="C1815">
        <v>2349</v>
      </c>
      <c r="D1815" s="3">
        <v>365.4</v>
      </c>
      <c r="E1815" s="3">
        <v>187.56</v>
      </c>
      <c r="F1815" s="3">
        <v>15.95</v>
      </c>
      <c r="G1815" s="3">
        <f t="shared" si="28"/>
        <v>11.759247648902821</v>
      </c>
      <c r="H1815" s="3">
        <v>61.94</v>
      </c>
      <c r="I1815" s="3">
        <v>0.22</v>
      </c>
      <c r="J1815" s="3">
        <v>0.09</v>
      </c>
      <c r="K1815" s="3">
        <v>174.64</v>
      </c>
      <c r="L1815" s="3">
        <v>15.37</v>
      </c>
      <c r="M1815" s="3">
        <v>6290.25</v>
      </c>
      <c r="N1815" s="10">
        <v>3258.82</v>
      </c>
      <c r="O1815" s="12">
        <v>29.742334208380164</v>
      </c>
      <c r="P1815" s="3">
        <v>13.060000000000002</v>
      </c>
    </row>
    <row r="1816" spans="1:16" x14ac:dyDescent="0.35">
      <c r="A1816" t="s">
        <v>33</v>
      </c>
      <c r="B1816" s="5">
        <v>526</v>
      </c>
      <c r="C1816">
        <v>905</v>
      </c>
      <c r="D1816" s="3">
        <v>276.76</v>
      </c>
      <c r="E1816" s="3">
        <v>146.49</v>
      </c>
      <c r="F1816" s="3">
        <v>7.87</v>
      </c>
      <c r="G1816" s="3">
        <f t="shared" si="28"/>
        <v>18.613722998729354</v>
      </c>
      <c r="H1816" s="3">
        <v>51.93</v>
      </c>
      <c r="I1816" s="3">
        <v>0.15</v>
      </c>
      <c r="J1816" s="3">
        <v>0.05</v>
      </c>
      <c r="K1816" s="3">
        <v>132.55000000000001</v>
      </c>
      <c r="L1816" s="3">
        <v>7.97</v>
      </c>
      <c r="M1816" s="3">
        <v>6334.93</v>
      </c>
      <c r="N1816" s="10">
        <v>3473.9</v>
      </c>
      <c r="O1816" s="12">
        <v>29.650830165658636</v>
      </c>
      <c r="P1816" s="3">
        <v>23.07</v>
      </c>
    </row>
    <row r="1817" spans="1:16" x14ac:dyDescent="0.35">
      <c r="A1817" t="s">
        <v>33</v>
      </c>
      <c r="B1817" s="5">
        <v>527</v>
      </c>
      <c r="C1817">
        <v>8982</v>
      </c>
      <c r="D1817" s="3">
        <v>635.04</v>
      </c>
      <c r="E1817" s="3">
        <v>319.56</v>
      </c>
      <c r="F1817" s="3">
        <v>35.79</v>
      </c>
      <c r="G1817" s="3">
        <f t="shared" si="28"/>
        <v>8.9287510477787091</v>
      </c>
      <c r="H1817" s="3">
        <v>82.4</v>
      </c>
      <c r="I1817" s="3">
        <v>0.28000000000000003</v>
      </c>
      <c r="J1817" s="3">
        <v>0.11</v>
      </c>
      <c r="K1817" s="3">
        <v>293.23</v>
      </c>
      <c r="L1817" s="3">
        <v>36.159999999999997</v>
      </c>
      <c r="M1817" s="3">
        <v>6423.04</v>
      </c>
      <c r="N1817" s="10">
        <v>3718.25</v>
      </c>
      <c r="O1817" s="12">
        <v>29.513468908042771</v>
      </c>
      <c r="P1817" s="3">
        <v>172.6</v>
      </c>
    </row>
    <row r="1818" spans="1:16" x14ac:dyDescent="0.35">
      <c r="A1818" t="s">
        <v>33</v>
      </c>
      <c r="B1818" s="5">
        <v>528</v>
      </c>
      <c r="C1818">
        <v>2400</v>
      </c>
      <c r="D1818" s="3">
        <v>289.45</v>
      </c>
      <c r="E1818" s="3">
        <v>140.94999999999999</v>
      </c>
      <c r="F1818" s="3">
        <v>21.68</v>
      </c>
      <c r="G1818" s="3">
        <f t="shared" si="28"/>
        <v>6.5013837638376382</v>
      </c>
      <c r="H1818" s="3">
        <v>72.599999999999994</v>
      </c>
      <c r="I1818" s="3">
        <v>0.36</v>
      </c>
      <c r="J1818" s="3">
        <v>0.15</v>
      </c>
      <c r="K1818" s="3">
        <v>128.81</v>
      </c>
      <c r="L1818" s="3">
        <v>20.21</v>
      </c>
      <c r="M1818" s="3">
        <v>6351.76</v>
      </c>
      <c r="N1818" s="10">
        <v>3834.83</v>
      </c>
      <c r="O1818" s="12">
        <v>29.549281934542616</v>
      </c>
      <c r="P1818" s="3">
        <v>2.4000000000000057</v>
      </c>
    </row>
    <row r="1819" spans="1:16" x14ac:dyDescent="0.35">
      <c r="A1819" t="s">
        <v>33</v>
      </c>
      <c r="B1819" s="5">
        <v>529</v>
      </c>
      <c r="C1819">
        <v>1765</v>
      </c>
      <c r="D1819" s="3">
        <v>228.52</v>
      </c>
      <c r="E1819" s="3">
        <v>104.2</v>
      </c>
      <c r="F1819" s="3">
        <v>21.57</v>
      </c>
      <c r="G1819" s="3">
        <f t="shared" si="28"/>
        <v>4.8307834955957345</v>
      </c>
      <c r="H1819" s="3">
        <v>71.13</v>
      </c>
      <c r="I1819" s="3">
        <v>0.42</v>
      </c>
      <c r="J1819" s="3">
        <v>0.21</v>
      </c>
      <c r="K1819" s="3">
        <v>100.72</v>
      </c>
      <c r="L1819" s="3">
        <v>23.05</v>
      </c>
      <c r="M1819" s="3">
        <v>6335.87</v>
      </c>
      <c r="N1819" s="10">
        <v>3788.37</v>
      </c>
      <c r="O1819" s="12">
        <v>29.574627577334468</v>
      </c>
      <c r="P1819" s="3">
        <v>3.8700000000000045</v>
      </c>
    </row>
    <row r="1820" spans="1:16" x14ac:dyDescent="0.35">
      <c r="A1820" t="s">
        <v>33</v>
      </c>
      <c r="B1820" s="5">
        <v>530</v>
      </c>
      <c r="C1820">
        <v>3145</v>
      </c>
      <c r="D1820" s="3">
        <v>445.02</v>
      </c>
      <c r="E1820" s="3">
        <v>232.96</v>
      </c>
      <c r="F1820" s="3">
        <v>17.190000000000001</v>
      </c>
      <c r="G1820" s="3">
        <f t="shared" si="28"/>
        <v>13.552065154159395</v>
      </c>
      <c r="H1820" s="3">
        <v>48.82</v>
      </c>
      <c r="I1820" s="3">
        <v>0.2</v>
      </c>
      <c r="J1820" s="3">
        <v>7.0000000000000007E-2</v>
      </c>
      <c r="K1820" s="3">
        <v>209.2</v>
      </c>
      <c r="L1820" s="3">
        <v>16.920000000000002</v>
      </c>
      <c r="M1820" s="3">
        <v>6311.58</v>
      </c>
      <c r="N1820" s="10">
        <v>3966.77</v>
      </c>
      <c r="O1820" s="12">
        <v>29.553598892773611</v>
      </c>
      <c r="P1820" s="3">
        <v>26.18</v>
      </c>
    </row>
    <row r="1821" spans="1:16" x14ac:dyDescent="0.35">
      <c r="A1821" t="s">
        <v>33</v>
      </c>
      <c r="B1821" s="5">
        <v>531</v>
      </c>
      <c r="C1821">
        <v>2310</v>
      </c>
      <c r="D1821" s="3">
        <v>355.23</v>
      </c>
      <c r="E1821" s="3">
        <v>182.68</v>
      </c>
      <c r="F1821" s="3">
        <v>16.100000000000001</v>
      </c>
      <c r="G1821" s="3">
        <f t="shared" si="28"/>
        <v>11.346583850931676</v>
      </c>
      <c r="H1821" s="3">
        <v>172.65</v>
      </c>
      <c r="I1821" s="3">
        <v>0.23</v>
      </c>
      <c r="J1821" s="3">
        <v>0.09</v>
      </c>
      <c r="K1821" s="3">
        <v>165.1</v>
      </c>
      <c r="L1821" s="3">
        <v>16.350000000000001</v>
      </c>
      <c r="M1821" s="3">
        <v>6503.84</v>
      </c>
      <c r="N1821" s="10">
        <v>4023.99</v>
      </c>
      <c r="O1821" s="12">
        <v>29.367933591733703</v>
      </c>
      <c r="P1821" s="3">
        <v>82.35</v>
      </c>
    </row>
    <row r="1822" spans="1:16" x14ac:dyDescent="0.35">
      <c r="A1822" t="s">
        <v>33</v>
      </c>
      <c r="B1822" s="5">
        <v>532</v>
      </c>
      <c r="C1822">
        <v>927</v>
      </c>
      <c r="D1822" s="3">
        <v>137.09</v>
      </c>
      <c r="E1822" s="3">
        <v>56.1</v>
      </c>
      <c r="F1822" s="3">
        <v>21.04</v>
      </c>
      <c r="G1822" s="3">
        <f t="shared" si="28"/>
        <v>2.666349809885932</v>
      </c>
      <c r="H1822" s="3">
        <v>175.05</v>
      </c>
      <c r="I1822" s="3">
        <v>0.62</v>
      </c>
      <c r="J1822" s="3">
        <v>0.38</v>
      </c>
      <c r="K1822" s="3">
        <v>53.85</v>
      </c>
      <c r="L1822" s="3">
        <v>18.91</v>
      </c>
      <c r="M1822" s="3">
        <v>6653.66</v>
      </c>
      <c r="N1822" s="10">
        <v>4029.58</v>
      </c>
      <c r="O1822" s="12">
        <v>29.232598586403373</v>
      </c>
      <c r="P1822" s="3">
        <v>79.949999999999989</v>
      </c>
    </row>
    <row r="1823" spans="1:16" x14ac:dyDescent="0.35">
      <c r="A1823" t="s">
        <v>33</v>
      </c>
      <c r="B1823" s="5">
        <v>533</v>
      </c>
      <c r="C1823">
        <v>614</v>
      </c>
      <c r="D1823" s="3">
        <v>125.8</v>
      </c>
      <c r="E1823" s="3">
        <v>54.44</v>
      </c>
      <c r="F1823" s="3">
        <v>14.36</v>
      </c>
      <c r="G1823" s="3">
        <f t="shared" si="28"/>
        <v>3.7910863509749304</v>
      </c>
      <c r="H1823" s="3">
        <v>158.44</v>
      </c>
      <c r="I1823" s="3">
        <v>0.49</v>
      </c>
      <c r="J1823" s="3">
        <v>0.26</v>
      </c>
      <c r="K1823" s="3">
        <v>57.07</v>
      </c>
      <c r="L1823" s="3">
        <v>13.32</v>
      </c>
      <c r="M1823" s="3">
        <v>6601.82</v>
      </c>
      <c r="N1823" s="10">
        <v>4072.67</v>
      </c>
      <c r="O1823" s="12">
        <v>29.268636625460189</v>
      </c>
      <c r="P1823" s="3">
        <v>96.56</v>
      </c>
    </row>
    <row r="1824" spans="1:16" x14ac:dyDescent="0.35">
      <c r="A1824" t="s">
        <v>33</v>
      </c>
      <c r="B1824" s="5">
        <v>534</v>
      </c>
      <c r="C1824">
        <v>2048</v>
      </c>
      <c r="D1824" s="3">
        <v>295.8</v>
      </c>
      <c r="E1824" s="3">
        <v>148.88</v>
      </c>
      <c r="F1824" s="3">
        <v>17.52</v>
      </c>
      <c r="G1824" s="3">
        <f t="shared" si="28"/>
        <v>8.4977168949771684</v>
      </c>
      <c r="H1824" s="3">
        <v>178.02</v>
      </c>
      <c r="I1824" s="3">
        <v>0.28999999999999998</v>
      </c>
      <c r="J1824" s="3">
        <v>0.12</v>
      </c>
      <c r="K1824" s="3">
        <v>135.09</v>
      </c>
      <c r="L1824" s="3">
        <v>15.92</v>
      </c>
      <c r="M1824" s="3">
        <v>6504.56</v>
      </c>
      <c r="N1824" s="10">
        <v>4168.82</v>
      </c>
      <c r="O1824" s="12">
        <v>29.332581527940057</v>
      </c>
      <c r="P1824" s="3">
        <v>76.97999999999999</v>
      </c>
    </row>
    <row r="1825" spans="1:16" x14ac:dyDescent="0.35">
      <c r="A1825" t="s">
        <v>33</v>
      </c>
      <c r="B1825" s="5">
        <v>535</v>
      </c>
      <c r="C1825">
        <v>2229</v>
      </c>
      <c r="D1825" s="3">
        <v>311.73</v>
      </c>
      <c r="E1825" s="3">
        <v>157.06</v>
      </c>
      <c r="F1825" s="3">
        <v>18.07</v>
      </c>
      <c r="G1825" s="3">
        <f t="shared" si="28"/>
        <v>8.6917542888765915</v>
      </c>
      <c r="H1825" s="3">
        <v>28.38</v>
      </c>
      <c r="I1825" s="3">
        <v>0.28999999999999998</v>
      </c>
      <c r="J1825" s="3">
        <v>0.12</v>
      </c>
      <c r="K1825" s="3">
        <v>143.54</v>
      </c>
      <c r="L1825" s="3">
        <v>16.72</v>
      </c>
      <c r="M1825" s="3">
        <v>6241.78</v>
      </c>
      <c r="N1825" s="10">
        <v>4182.24</v>
      </c>
      <c r="O1825" s="12">
        <v>29.564389525205776</v>
      </c>
      <c r="P1825" s="3">
        <v>46.620000000000005</v>
      </c>
    </row>
    <row r="1826" spans="1:16" x14ac:dyDescent="0.35">
      <c r="A1826" t="s">
        <v>33</v>
      </c>
      <c r="B1826" s="5">
        <v>536</v>
      </c>
      <c r="C1826">
        <v>1787</v>
      </c>
      <c r="D1826" s="3">
        <v>295.58999999999997</v>
      </c>
      <c r="E1826" s="3">
        <v>144.38999999999999</v>
      </c>
      <c r="F1826" s="3">
        <v>15.76</v>
      </c>
      <c r="G1826" s="3">
        <f t="shared" si="28"/>
        <v>9.1618020304568528</v>
      </c>
      <c r="H1826" s="3">
        <v>136.11000000000001</v>
      </c>
      <c r="I1826" s="3">
        <v>0.26</v>
      </c>
      <c r="J1826" s="3">
        <v>0.11</v>
      </c>
      <c r="K1826" s="3">
        <v>138.06</v>
      </c>
      <c r="L1826" s="3">
        <v>18.21</v>
      </c>
      <c r="M1826" s="3">
        <v>6126.33</v>
      </c>
      <c r="N1826" s="10">
        <v>4223.6899999999996</v>
      </c>
      <c r="O1826" s="12">
        <v>29.657711828192408</v>
      </c>
      <c r="P1826" s="3">
        <v>118.88999999999999</v>
      </c>
    </row>
    <row r="1827" spans="1:16" x14ac:dyDescent="0.35">
      <c r="A1827" t="s">
        <v>33</v>
      </c>
      <c r="B1827" s="5">
        <v>537</v>
      </c>
      <c r="C1827">
        <v>651</v>
      </c>
      <c r="D1827" s="3">
        <v>161.65</v>
      </c>
      <c r="E1827" s="3">
        <v>80.37</v>
      </c>
      <c r="F1827" s="3">
        <v>10.31</v>
      </c>
      <c r="G1827" s="3">
        <f t="shared" si="28"/>
        <v>7.7953443258971875</v>
      </c>
      <c r="H1827" s="3">
        <v>103.89</v>
      </c>
      <c r="I1827" s="3">
        <v>0.31</v>
      </c>
      <c r="J1827" s="3">
        <v>0.13</v>
      </c>
      <c r="K1827" s="3">
        <v>73.25</v>
      </c>
      <c r="L1827" s="3">
        <v>9.69</v>
      </c>
      <c r="M1827" s="3">
        <v>6074.25</v>
      </c>
      <c r="N1827" s="10">
        <v>4208.87</v>
      </c>
      <c r="O1827" s="12">
        <v>29.707842490490144</v>
      </c>
      <c r="P1827" s="3">
        <v>151.11000000000001</v>
      </c>
    </row>
    <row r="1828" spans="1:16" x14ac:dyDescent="0.35">
      <c r="A1828" t="s">
        <v>33</v>
      </c>
      <c r="B1828" s="5">
        <v>538</v>
      </c>
      <c r="C1828">
        <v>1008</v>
      </c>
      <c r="D1828" s="3">
        <v>224.39</v>
      </c>
      <c r="E1828" s="3">
        <v>114.14</v>
      </c>
      <c r="F1828" s="3">
        <v>11.24</v>
      </c>
      <c r="G1828" s="3">
        <f t="shared" si="28"/>
        <v>10.154804270462634</v>
      </c>
      <c r="H1828" s="3">
        <v>23.02</v>
      </c>
      <c r="I1828" s="3">
        <v>0.25</v>
      </c>
      <c r="J1828" s="3">
        <v>0.1</v>
      </c>
      <c r="K1828" s="3">
        <v>105</v>
      </c>
      <c r="L1828" s="3">
        <v>10.85</v>
      </c>
      <c r="M1828" s="3">
        <v>6068.69</v>
      </c>
      <c r="N1828" s="10">
        <v>4163.6400000000003</v>
      </c>
      <c r="O1828" s="12">
        <v>29.72365446549399</v>
      </c>
      <c r="P1828" s="3">
        <v>51.980000000000004</v>
      </c>
    </row>
    <row r="1829" spans="1:16" x14ac:dyDescent="0.35">
      <c r="A1829" t="s">
        <v>33</v>
      </c>
      <c r="B1829" s="5">
        <v>539</v>
      </c>
      <c r="C1829">
        <v>617</v>
      </c>
      <c r="D1829" s="3">
        <v>154.87</v>
      </c>
      <c r="E1829" s="3">
        <v>76.819999999999993</v>
      </c>
      <c r="F1829" s="3">
        <v>10.23</v>
      </c>
      <c r="G1829" s="3">
        <f t="shared" si="28"/>
        <v>7.5092864125122176</v>
      </c>
      <c r="H1829" s="3">
        <v>108.16</v>
      </c>
      <c r="I1829" s="3">
        <v>0.32</v>
      </c>
      <c r="J1829" s="3">
        <v>0.13</v>
      </c>
      <c r="K1829" s="3">
        <v>70.680000000000007</v>
      </c>
      <c r="L1829" s="3">
        <v>9.49</v>
      </c>
      <c r="M1829" s="3">
        <v>6007.84</v>
      </c>
      <c r="N1829" s="10">
        <v>4219.21</v>
      </c>
      <c r="O1829" s="12">
        <v>29.764760032339687</v>
      </c>
      <c r="P1829" s="3">
        <v>146.84</v>
      </c>
    </row>
    <row r="1830" spans="1:16" x14ac:dyDescent="0.35">
      <c r="A1830" t="s">
        <v>33</v>
      </c>
      <c r="B1830" s="5">
        <v>540</v>
      </c>
      <c r="C1830">
        <v>1862</v>
      </c>
      <c r="D1830" s="3">
        <v>293.14999999999998</v>
      </c>
      <c r="E1830" s="3">
        <v>147.31</v>
      </c>
      <c r="F1830" s="3">
        <v>16.09</v>
      </c>
      <c r="G1830" s="3">
        <f t="shared" si="28"/>
        <v>9.1553760099440655</v>
      </c>
      <c r="H1830" s="3">
        <v>52.45</v>
      </c>
      <c r="I1830" s="3">
        <v>0.27</v>
      </c>
      <c r="J1830" s="3">
        <v>0.11</v>
      </c>
      <c r="K1830" s="3">
        <v>135.80000000000001</v>
      </c>
      <c r="L1830" s="3">
        <v>16.38</v>
      </c>
      <c r="M1830" s="3">
        <v>5988.08</v>
      </c>
      <c r="N1830" s="10">
        <v>4082.67</v>
      </c>
      <c r="O1830" s="12">
        <v>29.815154334882067</v>
      </c>
      <c r="P1830" s="3">
        <v>22.549999999999997</v>
      </c>
    </row>
    <row r="1831" spans="1:16" x14ac:dyDescent="0.35">
      <c r="A1831" t="s">
        <v>33</v>
      </c>
      <c r="B1831" s="5">
        <v>541</v>
      </c>
      <c r="C1831">
        <v>1860</v>
      </c>
      <c r="D1831" s="3">
        <v>247.14</v>
      </c>
      <c r="E1831" s="3">
        <v>118.85</v>
      </c>
      <c r="F1831" s="3">
        <v>19.93</v>
      </c>
      <c r="G1831" s="3">
        <f t="shared" si="28"/>
        <v>5.9633718013045653</v>
      </c>
      <c r="H1831" s="3">
        <v>45.83</v>
      </c>
      <c r="I1831" s="3">
        <v>0.38</v>
      </c>
      <c r="J1831" s="3">
        <v>0.17</v>
      </c>
      <c r="K1831" s="3">
        <v>110.44</v>
      </c>
      <c r="L1831" s="3">
        <v>18.96</v>
      </c>
      <c r="M1831" s="3">
        <v>5980.89</v>
      </c>
      <c r="N1831" s="10">
        <v>4037.23</v>
      </c>
      <c r="O1831" s="12">
        <v>29.83247446830843</v>
      </c>
      <c r="P1831" s="3">
        <v>29.17</v>
      </c>
    </row>
    <row r="1832" spans="1:16" x14ac:dyDescent="0.35">
      <c r="A1832" t="s">
        <v>33</v>
      </c>
      <c r="B1832" s="5">
        <v>542</v>
      </c>
      <c r="C1832">
        <v>358</v>
      </c>
      <c r="D1832" s="3">
        <v>112.27</v>
      </c>
      <c r="E1832" s="3">
        <v>51.62</v>
      </c>
      <c r="F1832" s="3">
        <v>8.83</v>
      </c>
      <c r="G1832" s="3">
        <f t="shared" si="28"/>
        <v>5.8459796149490373</v>
      </c>
      <c r="H1832" s="3">
        <v>39.86</v>
      </c>
      <c r="I1832" s="3">
        <v>0.36</v>
      </c>
      <c r="J1832" s="3">
        <v>0.17</v>
      </c>
      <c r="K1832" s="3">
        <v>49.82</v>
      </c>
      <c r="L1832" s="3">
        <v>8.89</v>
      </c>
      <c r="M1832" s="3">
        <v>6069.34</v>
      </c>
      <c r="N1832" s="10">
        <v>3990.34</v>
      </c>
      <c r="O1832" s="12">
        <v>29.764603992095079</v>
      </c>
      <c r="P1832" s="3">
        <v>35.14</v>
      </c>
    </row>
    <row r="1833" spans="1:16" x14ac:dyDescent="0.35">
      <c r="A1833" t="s">
        <v>33</v>
      </c>
      <c r="B1833" s="5">
        <v>543</v>
      </c>
      <c r="C1833">
        <v>1325</v>
      </c>
      <c r="D1833" s="3">
        <v>298.68</v>
      </c>
      <c r="E1833" s="3">
        <v>155.69</v>
      </c>
      <c r="F1833" s="3">
        <v>10.84</v>
      </c>
      <c r="G1833" s="3">
        <f t="shared" si="28"/>
        <v>14.362546125461254</v>
      </c>
      <c r="H1833" s="3">
        <v>89.37</v>
      </c>
      <c r="I1833" s="3">
        <v>0.19</v>
      </c>
      <c r="J1833" s="3">
        <v>7.0000000000000007E-2</v>
      </c>
      <c r="K1833" s="3">
        <v>142</v>
      </c>
      <c r="L1833" s="3">
        <v>11</v>
      </c>
      <c r="M1833" s="3">
        <v>6066.23</v>
      </c>
      <c r="N1833" s="10">
        <v>3913.67</v>
      </c>
      <c r="O1833" s="12">
        <v>29.785759256454131</v>
      </c>
      <c r="P1833" s="3">
        <v>165.63</v>
      </c>
    </row>
    <row r="1834" spans="1:16" x14ac:dyDescent="0.35">
      <c r="A1834" t="s">
        <v>33</v>
      </c>
      <c r="B1834" s="5">
        <v>544</v>
      </c>
      <c r="C1834">
        <v>656</v>
      </c>
      <c r="D1834" s="3">
        <v>180.2</v>
      </c>
      <c r="E1834" s="3">
        <v>92.29</v>
      </c>
      <c r="F1834" s="3">
        <v>9.0500000000000007</v>
      </c>
      <c r="G1834" s="3">
        <f t="shared" si="28"/>
        <v>10.197790055248619</v>
      </c>
      <c r="H1834" s="3">
        <v>87.11</v>
      </c>
      <c r="I1834" s="3">
        <v>0.25</v>
      </c>
      <c r="J1834" s="3">
        <v>0.1</v>
      </c>
      <c r="K1834" s="3">
        <v>82.87</v>
      </c>
      <c r="L1834" s="3">
        <v>7.99</v>
      </c>
      <c r="M1834" s="3">
        <v>6055</v>
      </c>
      <c r="N1834" s="10">
        <v>3910</v>
      </c>
      <c r="O1834" s="12">
        <v>29.796682601754824</v>
      </c>
      <c r="P1834" s="3">
        <v>167.89</v>
      </c>
    </row>
    <row r="1835" spans="1:16" x14ac:dyDescent="0.35">
      <c r="A1835" t="s">
        <v>33</v>
      </c>
      <c r="B1835" s="5">
        <v>545</v>
      </c>
      <c r="C1835">
        <v>1314</v>
      </c>
      <c r="D1835" s="3">
        <v>182.2</v>
      </c>
      <c r="E1835" s="3">
        <v>82.44</v>
      </c>
      <c r="F1835" s="3">
        <v>20.29</v>
      </c>
      <c r="G1835" s="3">
        <f t="shared" si="28"/>
        <v>4.0630852636766877</v>
      </c>
      <c r="H1835" s="3">
        <v>13.92</v>
      </c>
      <c r="I1835" s="3">
        <v>0.5</v>
      </c>
      <c r="J1835" s="3">
        <v>0.25</v>
      </c>
      <c r="K1835" s="3">
        <v>75.59</v>
      </c>
      <c r="L1835" s="3">
        <v>18.670000000000002</v>
      </c>
      <c r="M1835" s="3">
        <v>5993.51</v>
      </c>
      <c r="N1835" s="10">
        <v>3975.34</v>
      </c>
      <c r="O1835" s="12">
        <v>29.836019215321048</v>
      </c>
      <c r="P1835" s="3">
        <v>61.08</v>
      </c>
    </row>
    <row r="1836" spans="1:16" x14ac:dyDescent="0.35">
      <c r="A1836" t="s">
        <v>33</v>
      </c>
      <c r="B1836" s="5">
        <v>546</v>
      </c>
      <c r="C1836">
        <v>1150</v>
      </c>
      <c r="D1836" s="3">
        <v>194.53</v>
      </c>
      <c r="E1836" s="3">
        <v>93.13</v>
      </c>
      <c r="F1836" s="3">
        <v>15.72</v>
      </c>
      <c r="G1836" s="3">
        <f t="shared" si="28"/>
        <v>5.924300254452926</v>
      </c>
      <c r="H1836" s="3">
        <v>65.11</v>
      </c>
      <c r="I1836" s="3">
        <v>0.38</v>
      </c>
      <c r="J1836" s="3">
        <v>0.17</v>
      </c>
      <c r="K1836" s="3">
        <v>86.82</v>
      </c>
      <c r="L1836" s="3">
        <v>14.24</v>
      </c>
      <c r="M1836" s="3">
        <v>5788.22</v>
      </c>
      <c r="N1836" s="10">
        <v>3984.86</v>
      </c>
      <c r="O1836" s="12">
        <v>30.017344174181698</v>
      </c>
      <c r="P1836" s="3">
        <v>9.89</v>
      </c>
    </row>
    <row r="1837" spans="1:16" x14ac:dyDescent="0.35">
      <c r="A1837" t="s">
        <v>33</v>
      </c>
      <c r="B1837" s="5">
        <v>547</v>
      </c>
      <c r="C1837">
        <v>913</v>
      </c>
      <c r="D1837" s="3">
        <v>197.91</v>
      </c>
      <c r="E1837" s="3">
        <v>98.04</v>
      </c>
      <c r="F1837" s="3">
        <v>11.86</v>
      </c>
      <c r="G1837" s="3">
        <f t="shared" si="28"/>
        <v>8.2664418212478932</v>
      </c>
      <c r="H1837" s="3">
        <v>88.66</v>
      </c>
      <c r="I1837" s="3">
        <v>0.28999999999999998</v>
      </c>
      <c r="J1837" s="3">
        <v>0.12</v>
      </c>
      <c r="K1837" s="3">
        <v>91.79</v>
      </c>
      <c r="L1837" s="3">
        <v>11.96</v>
      </c>
      <c r="M1837" s="3">
        <v>6037.76</v>
      </c>
      <c r="N1837" s="10">
        <v>3964.98</v>
      </c>
      <c r="O1837" s="12">
        <v>29.798925833371012</v>
      </c>
      <c r="P1837" s="3">
        <v>166.34</v>
      </c>
    </row>
    <row r="1838" spans="1:16" x14ac:dyDescent="0.35">
      <c r="A1838" t="s">
        <v>33</v>
      </c>
      <c r="B1838" s="5">
        <v>548</v>
      </c>
      <c r="C1838">
        <v>1023</v>
      </c>
      <c r="D1838" s="3">
        <v>185.14</v>
      </c>
      <c r="E1838" s="3">
        <v>89.65</v>
      </c>
      <c r="F1838" s="3">
        <v>14.53</v>
      </c>
      <c r="G1838" s="3">
        <f t="shared" si="28"/>
        <v>6.169993117687544</v>
      </c>
      <c r="H1838" s="3">
        <v>59.5</v>
      </c>
      <c r="I1838" s="3">
        <v>0.38</v>
      </c>
      <c r="J1838" s="3">
        <v>0.16</v>
      </c>
      <c r="K1838" s="3">
        <v>81.709999999999994</v>
      </c>
      <c r="L1838" s="3">
        <v>13.18</v>
      </c>
      <c r="M1838" s="3">
        <v>6176.09</v>
      </c>
      <c r="N1838" s="10">
        <v>3933.62</v>
      </c>
      <c r="O1838" s="12">
        <v>29.682722171985692</v>
      </c>
      <c r="P1838" s="3">
        <v>15.5</v>
      </c>
    </row>
    <row r="1839" spans="1:16" x14ac:dyDescent="0.35">
      <c r="A1839" t="s">
        <v>33</v>
      </c>
      <c r="B1839" s="5">
        <v>549</v>
      </c>
      <c r="C1839">
        <v>4755</v>
      </c>
      <c r="D1839" s="3">
        <v>406.52</v>
      </c>
      <c r="E1839" s="3">
        <v>197.24</v>
      </c>
      <c r="F1839" s="3">
        <v>30.7</v>
      </c>
      <c r="G1839" s="3">
        <f t="shared" si="28"/>
        <v>6.4247557003257336</v>
      </c>
      <c r="H1839" s="3">
        <v>5.98</v>
      </c>
      <c r="I1839" s="3">
        <v>0.36</v>
      </c>
      <c r="J1839" s="3">
        <v>0.16</v>
      </c>
      <c r="K1839" s="3">
        <v>182.63</v>
      </c>
      <c r="L1839" s="3">
        <v>29.91</v>
      </c>
      <c r="M1839" s="3">
        <v>6045.75</v>
      </c>
      <c r="N1839" s="10">
        <v>3612.45</v>
      </c>
      <c r="O1839" s="12">
        <v>29.876262620980224</v>
      </c>
      <c r="P1839" s="3">
        <v>69.02</v>
      </c>
    </row>
    <row r="1840" spans="1:16" x14ac:dyDescent="0.35">
      <c r="A1840" t="s">
        <v>33</v>
      </c>
      <c r="B1840" s="5">
        <v>550</v>
      </c>
      <c r="C1840">
        <v>1657</v>
      </c>
      <c r="D1840" s="3">
        <v>273.16000000000003</v>
      </c>
      <c r="E1840" s="3">
        <v>137.03</v>
      </c>
      <c r="F1840" s="3">
        <v>15.4</v>
      </c>
      <c r="G1840" s="3">
        <f t="shared" si="28"/>
        <v>8.8980519480519487</v>
      </c>
      <c r="H1840" s="3">
        <v>4.04</v>
      </c>
      <c r="I1840" s="3">
        <v>0.28000000000000003</v>
      </c>
      <c r="J1840" s="3">
        <v>0.11</v>
      </c>
      <c r="K1840" s="3">
        <v>125.48</v>
      </c>
      <c r="L1840" s="3">
        <v>15.76</v>
      </c>
      <c r="M1840" s="3">
        <v>6040.26</v>
      </c>
      <c r="N1840" s="10">
        <v>3635.95</v>
      </c>
      <c r="O1840" s="12">
        <v>29.875541033226909</v>
      </c>
      <c r="P1840" s="3">
        <v>70.959999999999994</v>
      </c>
    </row>
    <row r="1841" spans="1:16" x14ac:dyDescent="0.35">
      <c r="A1841" t="s">
        <v>33</v>
      </c>
      <c r="B1841" s="5">
        <v>551</v>
      </c>
      <c r="C1841">
        <v>707</v>
      </c>
      <c r="D1841" s="3">
        <v>143.55000000000001</v>
      </c>
      <c r="E1841" s="3">
        <v>65.92</v>
      </c>
      <c r="F1841" s="3">
        <v>13.66</v>
      </c>
      <c r="G1841" s="3">
        <f t="shared" si="28"/>
        <v>4.8257686676427527</v>
      </c>
      <c r="H1841" s="3">
        <v>50.03</v>
      </c>
      <c r="I1841" s="3">
        <v>0.43</v>
      </c>
      <c r="J1841" s="3">
        <v>0.21</v>
      </c>
      <c r="K1841" s="3">
        <v>63.13</v>
      </c>
      <c r="L1841" s="3">
        <v>14.45</v>
      </c>
      <c r="M1841" s="3">
        <v>5884.77</v>
      </c>
      <c r="N1841" s="10">
        <v>3654.94</v>
      </c>
      <c r="O1841" s="12">
        <v>30.010056619396522</v>
      </c>
      <c r="P1841" s="3">
        <v>24.97</v>
      </c>
    </row>
    <row r="1842" spans="1:16" x14ac:dyDescent="0.35">
      <c r="A1842" t="s">
        <v>33</v>
      </c>
      <c r="B1842" s="5">
        <v>552</v>
      </c>
      <c r="C1842">
        <v>543</v>
      </c>
      <c r="D1842" s="3">
        <v>118.62</v>
      </c>
      <c r="E1842" s="3">
        <v>53.42</v>
      </c>
      <c r="F1842" s="3">
        <v>12.94</v>
      </c>
      <c r="G1842" s="3">
        <f t="shared" si="28"/>
        <v>4.1282843894899539</v>
      </c>
      <c r="H1842" s="3">
        <v>34.68</v>
      </c>
      <c r="I1842" s="3">
        <v>0.48</v>
      </c>
      <c r="J1842" s="3">
        <v>0.24</v>
      </c>
      <c r="K1842" s="3">
        <v>50.25</v>
      </c>
      <c r="L1842" s="3">
        <v>13.21</v>
      </c>
      <c r="M1842" s="3">
        <v>5865.35</v>
      </c>
      <c r="N1842" s="10">
        <v>3700.73</v>
      </c>
      <c r="O1842" s="12">
        <v>30.016451948536606</v>
      </c>
      <c r="P1842" s="3">
        <v>40.32</v>
      </c>
    </row>
    <row r="1843" spans="1:16" x14ac:dyDescent="0.35">
      <c r="A1843" t="s">
        <v>33</v>
      </c>
      <c r="B1843" s="5">
        <v>553</v>
      </c>
      <c r="C1843">
        <v>1529</v>
      </c>
      <c r="D1843" s="3">
        <v>206.21</v>
      </c>
      <c r="E1843" s="3">
        <v>95.52</v>
      </c>
      <c r="F1843" s="3">
        <v>20.38</v>
      </c>
      <c r="G1843" s="3">
        <f t="shared" si="28"/>
        <v>4.686947988223749</v>
      </c>
      <c r="H1843" s="3">
        <v>138.01</v>
      </c>
      <c r="I1843" s="3">
        <v>0.45</v>
      </c>
      <c r="J1843" s="3">
        <v>0.21</v>
      </c>
      <c r="K1843" s="3">
        <v>88.53</v>
      </c>
      <c r="L1843" s="3">
        <v>18.2</v>
      </c>
      <c r="M1843" s="3">
        <v>5698.17</v>
      </c>
      <c r="N1843" s="10">
        <v>3504.22</v>
      </c>
      <c r="O1843" s="12">
        <v>30.213066772788565</v>
      </c>
      <c r="P1843" s="3">
        <v>116.99000000000001</v>
      </c>
    </row>
    <row r="1844" spans="1:16" x14ac:dyDescent="0.35">
      <c r="A1844" t="s">
        <v>33</v>
      </c>
      <c r="B1844" s="5">
        <v>554</v>
      </c>
      <c r="C1844">
        <v>2858</v>
      </c>
      <c r="D1844" s="3">
        <v>326.44</v>
      </c>
      <c r="E1844" s="3">
        <v>160.36000000000001</v>
      </c>
      <c r="F1844" s="3">
        <v>22.69</v>
      </c>
      <c r="G1844" s="3">
        <f t="shared" si="28"/>
        <v>7.0674305861613052</v>
      </c>
      <c r="H1844" s="3">
        <v>130.41</v>
      </c>
      <c r="I1844" s="3">
        <v>0.34</v>
      </c>
      <c r="J1844" s="3">
        <v>0.14000000000000001</v>
      </c>
      <c r="K1844" s="3">
        <v>147.57</v>
      </c>
      <c r="L1844" s="3">
        <v>22.88</v>
      </c>
      <c r="M1844" s="3">
        <v>5778.26</v>
      </c>
      <c r="N1844" s="10">
        <v>3604.09</v>
      </c>
      <c r="O1844" s="12">
        <v>30.117502645509038</v>
      </c>
      <c r="P1844" s="3">
        <v>124.59</v>
      </c>
    </row>
    <row r="1845" spans="1:16" x14ac:dyDescent="0.35">
      <c r="A1845" t="s">
        <v>33</v>
      </c>
      <c r="B1845" s="5">
        <v>555</v>
      </c>
      <c r="C1845">
        <v>1859</v>
      </c>
      <c r="D1845" s="3">
        <v>270.73</v>
      </c>
      <c r="E1845" s="3">
        <v>134.78</v>
      </c>
      <c r="F1845" s="3">
        <v>17.559999999999999</v>
      </c>
      <c r="G1845" s="3">
        <f t="shared" si="28"/>
        <v>7.6753986332574042</v>
      </c>
      <c r="H1845" s="3">
        <v>43.34</v>
      </c>
      <c r="I1845" s="3">
        <v>0.32</v>
      </c>
      <c r="J1845" s="3">
        <v>0.13</v>
      </c>
      <c r="K1845" s="3">
        <v>122.38</v>
      </c>
      <c r="L1845" s="3">
        <v>15.63</v>
      </c>
      <c r="M1845" s="3">
        <v>6063.06</v>
      </c>
      <c r="N1845" s="10">
        <v>3445.37</v>
      </c>
      <c r="O1845" s="12">
        <v>29.900821241353064</v>
      </c>
      <c r="P1845" s="3">
        <v>31.659999999999997</v>
      </c>
    </row>
    <row r="1846" spans="1:16" x14ac:dyDescent="0.35">
      <c r="A1846" t="s">
        <v>33</v>
      </c>
      <c r="B1846" s="5">
        <v>556</v>
      </c>
      <c r="C1846">
        <v>918</v>
      </c>
      <c r="D1846" s="3">
        <v>188.31</v>
      </c>
      <c r="E1846" s="3">
        <v>93</v>
      </c>
      <c r="F1846" s="3">
        <v>12.57</v>
      </c>
      <c r="G1846" s="3">
        <f t="shared" si="28"/>
        <v>7.3985680190930783</v>
      </c>
      <c r="H1846" s="3">
        <v>53.58</v>
      </c>
      <c r="I1846" s="3">
        <v>0.33</v>
      </c>
      <c r="J1846" s="3">
        <v>0.14000000000000001</v>
      </c>
      <c r="K1846" s="3">
        <v>85.8</v>
      </c>
      <c r="L1846" s="3">
        <v>11.22</v>
      </c>
      <c r="M1846" s="3">
        <v>5859.19</v>
      </c>
      <c r="N1846" s="10">
        <v>3321.13</v>
      </c>
      <c r="O1846" s="12">
        <v>30.112931404657772</v>
      </c>
      <c r="P1846" s="3">
        <v>21.42</v>
      </c>
    </row>
    <row r="1847" spans="1:16" x14ac:dyDescent="0.35">
      <c r="A1847" t="s">
        <v>33</v>
      </c>
      <c r="B1847" s="5">
        <v>557</v>
      </c>
      <c r="C1847">
        <v>1822</v>
      </c>
      <c r="D1847" s="3">
        <v>317.25</v>
      </c>
      <c r="E1847" s="3">
        <v>162.99</v>
      </c>
      <c r="F1847" s="3">
        <v>14.23</v>
      </c>
      <c r="G1847" s="3">
        <f t="shared" si="28"/>
        <v>11.453970484891075</v>
      </c>
      <c r="H1847" s="3">
        <v>53</v>
      </c>
      <c r="I1847" s="3">
        <v>0.23</v>
      </c>
      <c r="J1847" s="3">
        <v>0.09</v>
      </c>
      <c r="K1847" s="3">
        <v>148.72999999999999</v>
      </c>
      <c r="L1847" s="3">
        <v>14.39</v>
      </c>
      <c r="M1847" s="3">
        <v>5810.58</v>
      </c>
      <c r="N1847" s="10">
        <v>3358.7</v>
      </c>
      <c r="O1847" s="12">
        <v>30.147403462890562</v>
      </c>
      <c r="P1847" s="3">
        <v>22</v>
      </c>
    </row>
    <row r="1848" spans="1:16" x14ac:dyDescent="0.35">
      <c r="A1848" t="s">
        <v>33</v>
      </c>
      <c r="B1848" s="5">
        <v>558</v>
      </c>
      <c r="C1848">
        <v>789</v>
      </c>
      <c r="D1848" s="3">
        <v>164.72</v>
      </c>
      <c r="E1848" s="3">
        <v>79.599999999999994</v>
      </c>
      <c r="F1848" s="3">
        <v>12.62</v>
      </c>
      <c r="G1848" s="3">
        <f t="shared" si="28"/>
        <v>6.307448494453249</v>
      </c>
      <c r="H1848" s="3">
        <v>47.51</v>
      </c>
      <c r="I1848" s="3">
        <v>0.37</v>
      </c>
      <c r="J1848" s="3">
        <v>0.16</v>
      </c>
      <c r="K1848" s="3">
        <v>75.290000000000006</v>
      </c>
      <c r="L1848" s="3">
        <v>11.51</v>
      </c>
      <c r="M1848" s="3">
        <v>5740.27</v>
      </c>
      <c r="N1848" s="10">
        <v>3451.43</v>
      </c>
      <c r="O1848" s="12">
        <v>30.188064532144292</v>
      </c>
      <c r="P1848" s="3">
        <v>27.490000000000002</v>
      </c>
    </row>
    <row r="1849" spans="1:16" x14ac:dyDescent="0.35">
      <c r="A1849" t="s">
        <v>33</v>
      </c>
      <c r="B1849" s="5">
        <v>559</v>
      </c>
      <c r="C1849">
        <v>1019</v>
      </c>
      <c r="D1849" s="3">
        <v>166.07</v>
      </c>
      <c r="E1849" s="3">
        <v>76.06</v>
      </c>
      <c r="F1849" s="3">
        <v>17.059999999999999</v>
      </c>
      <c r="G1849" s="3">
        <f t="shared" si="28"/>
        <v>4.4583821805392736</v>
      </c>
      <c r="H1849" s="3">
        <v>97.49</v>
      </c>
      <c r="I1849" s="3">
        <v>0.46</v>
      </c>
      <c r="J1849" s="3">
        <v>0.22</v>
      </c>
      <c r="K1849" s="3">
        <v>72.17</v>
      </c>
      <c r="L1849" s="3">
        <v>16.59</v>
      </c>
      <c r="M1849" s="3">
        <v>5693.41</v>
      </c>
      <c r="N1849" s="10">
        <v>3426.71</v>
      </c>
      <c r="O1849" s="12">
        <v>30.235899060861737</v>
      </c>
      <c r="P1849" s="3">
        <v>157.51</v>
      </c>
    </row>
    <row r="1850" spans="1:16" x14ac:dyDescent="0.35">
      <c r="A1850" t="s">
        <v>33</v>
      </c>
      <c r="B1850" s="5">
        <v>560</v>
      </c>
      <c r="C1850">
        <v>1664</v>
      </c>
      <c r="D1850" s="3">
        <v>264.68</v>
      </c>
      <c r="E1850" s="3">
        <v>132.69</v>
      </c>
      <c r="F1850" s="3">
        <v>15.97</v>
      </c>
      <c r="G1850" s="3">
        <f t="shared" si="28"/>
        <v>8.308703819661865</v>
      </c>
      <c r="H1850" s="3">
        <v>135.08000000000001</v>
      </c>
      <c r="I1850" s="3">
        <v>0.3</v>
      </c>
      <c r="J1850" s="3">
        <v>0.12</v>
      </c>
      <c r="K1850" s="3">
        <v>120.42</v>
      </c>
      <c r="L1850" s="3">
        <v>14.84</v>
      </c>
      <c r="M1850" s="3">
        <v>5722.41</v>
      </c>
      <c r="N1850" s="10">
        <v>3136.9</v>
      </c>
      <c r="O1850" s="12">
        <v>30.279414337249491</v>
      </c>
      <c r="P1850" s="3">
        <v>119.91999999999999</v>
      </c>
    </row>
    <row r="1851" spans="1:16" x14ac:dyDescent="0.35">
      <c r="A1851" t="s">
        <v>33</v>
      </c>
      <c r="B1851" s="5">
        <v>561</v>
      </c>
      <c r="C1851">
        <v>4272</v>
      </c>
      <c r="D1851" s="3">
        <v>404.01</v>
      </c>
      <c r="E1851" s="3">
        <v>200.53</v>
      </c>
      <c r="F1851" s="3">
        <v>27.13</v>
      </c>
      <c r="G1851" s="3">
        <f t="shared" si="28"/>
        <v>7.3914485809067454</v>
      </c>
      <c r="H1851" s="3">
        <v>90</v>
      </c>
      <c r="I1851" s="3">
        <v>0.33</v>
      </c>
      <c r="J1851" s="3">
        <v>0.14000000000000001</v>
      </c>
      <c r="K1851" s="3">
        <v>179.61</v>
      </c>
      <c r="L1851" s="3">
        <v>25</v>
      </c>
      <c r="M1851" s="3">
        <v>5517.5</v>
      </c>
      <c r="N1851" s="10">
        <v>3143.15</v>
      </c>
      <c r="O1851" s="12">
        <v>30.461183079872651</v>
      </c>
      <c r="P1851" s="3">
        <v>165</v>
      </c>
    </row>
    <row r="1852" spans="1:16" x14ac:dyDescent="0.35">
      <c r="A1852" t="s">
        <v>33</v>
      </c>
      <c r="B1852" s="5">
        <v>562</v>
      </c>
      <c r="C1852">
        <v>633</v>
      </c>
      <c r="D1852" s="3">
        <v>152.9</v>
      </c>
      <c r="E1852" s="3">
        <v>73.19</v>
      </c>
      <c r="F1852" s="3">
        <v>11.01</v>
      </c>
      <c r="G1852" s="3">
        <f t="shared" si="28"/>
        <v>6.6475930971843775</v>
      </c>
      <c r="H1852" s="3">
        <v>77.069999999999993</v>
      </c>
      <c r="I1852" s="3">
        <v>0.34</v>
      </c>
      <c r="J1852" s="3">
        <v>0.15</v>
      </c>
      <c r="K1852" s="3">
        <v>68.41</v>
      </c>
      <c r="L1852" s="3">
        <v>12.1</v>
      </c>
      <c r="M1852" s="3">
        <v>5482.27</v>
      </c>
      <c r="N1852" s="10">
        <v>3154.46</v>
      </c>
      <c r="O1852" s="12">
        <v>30.489981527520836</v>
      </c>
      <c r="P1852" s="3">
        <v>177.93</v>
      </c>
    </row>
    <row r="1853" spans="1:16" x14ac:dyDescent="0.35">
      <c r="A1853" t="s">
        <v>33</v>
      </c>
      <c r="B1853" s="5">
        <v>563</v>
      </c>
      <c r="C1853">
        <v>291</v>
      </c>
      <c r="D1853" s="3">
        <v>103.34</v>
      </c>
      <c r="E1853" s="3">
        <v>49.75</v>
      </c>
      <c r="F1853" s="3">
        <v>7.45</v>
      </c>
      <c r="G1853" s="3">
        <f t="shared" si="28"/>
        <v>6.6778523489932882</v>
      </c>
      <c r="H1853" s="3">
        <v>87.64</v>
      </c>
      <c r="I1853" s="3">
        <v>0.34</v>
      </c>
      <c r="J1853" s="3">
        <v>0.15</v>
      </c>
      <c r="K1853" s="3">
        <v>46.69</v>
      </c>
      <c r="L1853" s="3">
        <v>7.85</v>
      </c>
      <c r="M1853" s="3">
        <v>5488.35</v>
      </c>
      <c r="N1853" s="10">
        <v>3225.66</v>
      </c>
      <c r="O1853" s="12">
        <v>30.467480837673495</v>
      </c>
      <c r="P1853" s="3">
        <v>167.36</v>
      </c>
    </row>
    <row r="1854" spans="1:16" x14ac:dyDescent="0.35">
      <c r="A1854" t="s">
        <v>33</v>
      </c>
      <c r="B1854" s="5">
        <v>564</v>
      </c>
      <c r="C1854">
        <v>5395</v>
      </c>
      <c r="D1854" s="3">
        <v>478.43</v>
      </c>
      <c r="E1854" s="3">
        <v>237.39</v>
      </c>
      <c r="F1854" s="3">
        <v>28.94</v>
      </c>
      <c r="G1854" s="3">
        <f t="shared" si="28"/>
        <v>8.2028334485141663</v>
      </c>
      <c r="H1854" s="3">
        <v>15.83</v>
      </c>
      <c r="I1854" s="3">
        <v>0.3</v>
      </c>
      <c r="J1854" s="3">
        <v>0.12</v>
      </c>
      <c r="K1854" s="3">
        <v>222.52</v>
      </c>
      <c r="L1854" s="3">
        <v>26.8</v>
      </c>
      <c r="M1854" s="3">
        <v>5563.79</v>
      </c>
      <c r="N1854" s="10">
        <v>3420.07</v>
      </c>
      <c r="O1854" s="12">
        <v>30.353419305364582</v>
      </c>
      <c r="P1854" s="3">
        <v>59.17</v>
      </c>
    </row>
    <row r="1855" spans="1:16" x14ac:dyDescent="0.35">
      <c r="A1855" t="s">
        <v>33</v>
      </c>
      <c r="B1855" s="5">
        <v>565</v>
      </c>
      <c r="C1855">
        <v>644</v>
      </c>
      <c r="D1855" s="3">
        <v>143.72999999999999</v>
      </c>
      <c r="E1855" s="3">
        <v>68.72</v>
      </c>
      <c r="F1855" s="3">
        <v>11.93</v>
      </c>
      <c r="G1855" s="3">
        <f t="shared" si="28"/>
        <v>5.7602682313495386</v>
      </c>
      <c r="H1855" s="3">
        <v>77.010000000000005</v>
      </c>
      <c r="I1855" s="3">
        <v>0.39</v>
      </c>
      <c r="J1855" s="3">
        <v>0.17</v>
      </c>
      <c r="K1855" s="3">
        <v>63.13</v>
      </c>
      <c r="L1855" s="3">
        <v>11.16</v>
      </c>
      <c r="M1855" s="3">
        <v>5504.68</v>
      </c>
      <c r="N1855" s="10">
        <v>3380.23</v>
      </c>
      <c r="O1855" s="12">
        <v>30.415833403835723</v>
      </c>
      <c r="P1855" s="3">
        <v>177.99</v>
      </c>
    </row>
    <row r="1856" spans="1:16" x14ac:dyDescent="0.35">
      <c r="A1856" t="s">
        <v>33</v>
      </c>
      <c r="B1856" s="5">
        <v>566</v>
      </c>
      <c r="C1856">
        <v>1145</v>
      </c>
      <c r="D1856" s="3">
        <v>187.23</v>
      </c>
      <c r="E1856" s="3">
        <v>88.18</v>
      </c>
      <c r="F1856" s="3">
        <v>16.53</v>
      </c>
      <c r="G1856" s="3">
        <f t="shared" si="28"/>
        <v>5.3345432546884455</v>
      </c>
      <c r="H1856" s="3">
        <v>1.88</v>
      </c>
      <c r="I1856" s="3">
        <v>0.41</v>
      </c>
      <c r="J1856" s="3">
        <v>0.19</v>
      </c>
      <c r="K1856" s="3">
        <v>80.81</v>
      </c>
      <c r="L1856" s="3">
        <v>17</v>
      </c>
      <c r="M1856" s="3">
        <v>5591.67</v>
      </c>
      <c r="N1856" s="10">
        <v>3372.28</v>
      </c>
      <c r="O1856" s="12">
        <v>30.339936851779864</v>
      </c>
      <c r="P1856" s="3">
        <v>73.12</v>
      </c>
    </row>
    <row r="1857" spans="1:16" x14ac:dyDescent="0.35">
      <c r="A1857" t="s">
        <v>33</v>
      </c>
      <c r="B1857" s="5">
        <v>567</v>
      </c>
      <c r="C1857">
        <v>950</v>
      </c>
      <c r="D1857" s="3">
        <v>176.12</v>
      </c>
      <c r="E1857" s="3">
        <v>83.77</v>
      </c>
      <c r="F1857" s="3">
        <v>14.44</v>
      </c>
      <c r="G1857" s="3">
        <f t="shared" si="28"/>
        <v>5.8012465373961222</v>
      </c>
      <c r="H1857" s="3">
        <v>86.58</v>
      </c>
      <c r="I1857" s="3">
        <v>0.38</v>
      </c>
      <c r="J1857" s="3">
        <v>0.17</v>
      </c>
      <c r="K1857" s="3">
        <v>77.41</v>
      </c>
      <c r="L1857" s="3">
        <v>14.94</v>
      </c>
      <c r="M1857" s="3">
        <v>5600.48</v>
      </c>
      <c r="N1857" s="10">
        <v>3563.24</v>
      </c>
      <c r="O1857" s="12">
        <v>30.286294359759147</v>
      </c>
      <c r="P1857" s="3">
        <v>168.42000000000002</v>
      </c>
    </row>
    <row r="1858" spans="1:16" x14ac:dyDescent="0.35">
      <c r="A1858" t="s">
        <v>33</v>
      </c>
      <c r="B1858" s="5">
        <v>568</v>
      </c>
      <c r="C1858">
        <v>16177</v>
      </c>
      <c r="D1858" s="3">
        <v>700.79</v>
      </c>
      <c r="E1858" s="3">
        <v>343.3</v>
      </c>
      <c r="F1858" s="3">
        <v>60</v>
      </c>
      <c r="G1858" s="3">
        <f t="shared" si="28"/>
        <v>5.7216666666666667</v>
      </c>
      <c r="H1858" s="3">
        <v>79.08</v>
      </c>
      <c r="I1858" s="3">
        <v>0.41</v>
      </c>
      <c r="J1858" s="3">
        <v>0.17</v>
      </c>
      <c r="K1858" s="3">
        <v>315.02</v>
      </c>
      <c r="L1858" s="3">
        <v>56.4</v>
      </c>
      <c r="M1858" s="3">
        <v>5428.44</v>
      </c>
      <c r="N1858" s="10">
        <v>3817.47</v>
      </c>
      <c r="O1858" s="12">
        <v>30.379237242461318</v>
      </c>
      <c r="P1858" s="3">
        <v>175.92000000000002</v>
      </c>
    </row>
    <row r="1859" spans="1:16" x14ac:dyDescent="0.35">
      <c r="A1859" t="s">
        <v>33</v>
      </c>
      <c r="B1859" s="5">
        <v>569</v>
      </c>
      <c r="C1859">
        <v>407</v>
      </c>
      <c r="D1859" s="3">
        <v>117.65</v>
      </c>
      <c r="E1859" s="3">
        <v>57.42</v>
      </c>
      <c r="F1859" s="3">
        <v>9.02</v>
      </c>
      <c r="G1859" s="3">
        <f t="shared" si="28"/>
        <v>6.3658536585365857</v>
      </c>
      <c r="H1859" s="3">
        <v>120.51</v>
      </c>
      <c r="I1859" s="3">
        <v>0.37</v>
      </c>
      <c r="J1859" s="3">
        <v>0.16</v>
      </c>
      <c r="K1859" s="3">
        <v>52.92</v>
      </c>
      <c r="L1859" s="3">
        <v>8.2200000000000006</v>
      </c>
      <c r="M1859" s="3">
        <v>5391.17</v>
      </c>
      <c r="N1859" s="10">
        <v>3717.53</v>
      </c>
      <c r="O1859" s="12">
        <v>30.43652097478849</v>
      </c>
      <c r="P1859" s="3">
        <v>134.49</v>
      </c>
    </row>
    <row r="1860" spans="1:16" x14ac:dyDescent="0.35">
      <c r="A1860" t="s">
        <v>33</v>
      </c>
      <c r="B1860" s="5">
        <v>570</v>
      </c>
      <c r="C1860">
        <v>1192</v>
      </c>
      <c r="D1860" s="3">
        <v>207.07</v>
      </c>
      <c r="E1860" s="3">
        <v>98.66</v>
      </c>
      <c r="F1860" s="3">
        <v>15.38</v>
      </c>
      <c r="G1860" s="3">
        <f t="shared" si="28"/>
        <v>6.4148244473341993</v>
      </c>
      <c r="H1860" s="3">
        <v>57.92</v>
      </c>
      <c r="I1860" s="3">
        <v>0.35</v>
      </c>
      <c r="J1860" s="3">
        <v>0.16</v>
      </c>
      <c r="K1860" s="3">
        <v>93.11</v>
      </c>
      <c r="L1860" s="3">
        <v>16.88</v>
      </c>
      <c r="M1860" s="3">
        <v>5527.28</v>
      </c>
      <c r="N1860" s="10">
        <v>3713.85</v>
      </c>
      <c r="O1860" s="12">
        <v>30.31566939133457</v>
      </c>
      <c r="P1860" s="3">
        <v>17.079999999999998</v>
      </c>
    </row>
    <row r="1861" spans="1:16" x14ac:dyDescent="0.35">
      <c r="A1861" t="s">
        <v>33</v>
      </c>
      <c r="B1861" s="5">
        <v>571</v>
      </c>
      <c r="C1861">
        <v>1531</v>
      </c>
      <c r="D1861" s="3">
        <v>240.74</v>
      </c>
      <c r="E1861" s="3">
        <v>118.63</v>
      </c>
      <c r="F1861" s="3">
        <v>16.43</v>
      </c>
      <c r="G1861" s="3">
        <f t="shared" si="28"/>
        <v>7.2203286670724287</v>
      </c>
      <c r="H1861" s="3">
        <v>47</v>
      </c>
      <c r="I1861" s="3">
        <v>0.33</v>
      </c>
      <c r="J1861" s="3">
        <v>0.14000000000000001</v>
      </c>
      <c r="K1861" s="3">
        <v>107.3</v>
      </c>
      <c r="L1861" s="3">
        <v>15.54</v>
      </c>
      <c r="M1861" s="3">
        <v>5558.77</v>
      </c>
      <c r="N1861" s="10">
        <v>3800.57</v>
      </c>
      <c r="O1861" s="12">
        <v>30.266723287759454</v>
      </c>
      <c r="P1861" s="3">
        <v>28</v>
      </c>
    </row>
    <row r="1862" spans="1:16" x14ac:dyDescent="0.35">
      <c r="A1862" t="s">
        <v>33</v>
      </c>
      <c r="B1862" s="5">
        <v>572</v>
      </c>
      <c r="C1862">
        <v>497</v>
      </c>
      <c r="D1862" s="3">
        <v>105.44</v>
      </c>
      <c r="E1862" s="3">
        <v>45.63</v>
      </c>
      <c r="F1862" s="3">
        <v>13.87</v>
      </c>
      <c r="G1862" s="3">
        <f t="shared" ref="G1862:G1925" si="29">E1862/F1862</f>
        <v>3.2898341744772894</v>
      </c>
      <c r="H1862" s="3">
        <v>96.49</v>
      </c>
      <c r="I1862" s="3">
        <v>0.56000000000000005</v>
      </c>
      <c r="J1862" s="3">
        <v>0.3</v>
      </c>
      <c r="K1862" s="3">
        <v>43.57</v>
      </c>
      <c r="L1862" s="3">
        <v>12.4</v>
      </c>
      <c r="M1862" s="3">
        <v>5541.49</v>
      </c>
      <c r="N1862" s="10">
        <v>3979.19</v>
      </c>
      <c r="O1862" s="12">
        <v>30.23937230668729</v>
      </c>
      <c r="P1862" s="3">
        <v>158.51</v>
      </c>
    </row>
    <row r="1863" spans="1:16" x14ac:dyDescent="0.35">
      <c r="A1863" t="s">
        <v>33</v>
      </c>
      <c r="B1863" s="5">
        <v>573</v>
      </c>
      <c r="C1863">
        <v>2667</v>
      </c>
      <c r="D1863" s="3">
        <v>273.35000000000002</v>
      </c>
      <c r="E1863" s="3">
        <v>127.62</v>
      </c>
      <c r="F1863" s="3">
        <v>26.61</v>
      </c>
      <c r="G1863" s="3">
        <f t="shared" si="29"/>
        <v>4.7959413754227738</v>
      </c>
      <c r="H1863" s="3">
        <v>96.55</v>
      </c>
      <c r="I1863" s="3">
        <v>0.45</v>
      </c>
      <c r="J1863" s="3">
        <v>0.21</v>
      </c>
      <c r="K1863" s="3">
        <v>120.02</v>
      </c>
      <c r="L1863" s="3">
        <v>27.31</v>
      </c>
      <c r="M1863" s="3">
        <v>5553.71</v>
      </c>
      <c r="N1863" s="10">
        <v>4088.9</v>
      </c>
      <c r="O1863" s="12">
        <v>30.202151333506318</v>
      </c>
      <c r="P1863" s="3">
        <v>158.44999999999999</v>
      </c>
    </row>
    <row r="1864" spans="1:16" x14ac:dyDescent="0.35">
      <c r="A1864" t="s">
        <v>33</v>
      </c>
      <c r="B1864" s="5">
        <v>574</v>
      </c>
      <c r="C1864">
        <v>793</v>
      </c>
      <c r="D1864" s="3">
        <v>158.54</v>
      </c>
      <c r="E1864" s="3">
        <v>75.930000000000007</v>
      </c>
      <c r="F1864" s="3">
        <v>13.3</v>
      </c>
      <c r="G1864" s="3">
        <f t="shared" si="29"/>
        <v>5.7090225563909778</v>
      </c>
      <c r="H1864" s="3">
        <v>80.260000000000005</v>
      </c>
      <c r="I1864" s="3">
        <v>0.4</v>
      </c>
      <c r="J1864" s="3">
        <v>0.18</v>
      </c>
      <c r="K1864" s="3">
        <v>69</v>
      </c>
      <c r="L1864" s="3">
        <v>12.16</v>
      </c>
      <c r="M1864" s="3">
        <v>5525.34</v>
      </c>
      <c r="N1864" s="10">
        <v>4065.84</v>
      </c>
      <c r="O1864" s="12">
        <v>30.233051039869167</v>
      </c>
      <c r="P1864" s="3">
        <v>174.74</v>
      </c>
    </row>
    <row r="1865" spans="1:16" x14ac:dyDescent="0.35">
      <c r="A1865" t="s">
        <v>33</v>
      </c>
      <c r="B1865" s="5">
        <v>575</v>
      </c>
      <c r="C1865">
        <v>2534</v>
      </c>
      <c r="D1865" s="3">
        <v>312.47000000000003</v>
      </c>
      <c r="E1865" s="3">
        <v>154.91</v>
      </c>
      <c r="F1865" s="3">
        <v>20.83</v>
      </c>
      <c r="G1865" s="3">
        <f t="shared" si="29"/>
        <v>7.4368698991838702</v>
      </c>
      <c r="H1865" s="3">
        <v>87.09</v>
      </c>
      <c r="I1865" s="3">
        <v>0.33</v>
      </c>
      <c r="J1865" s="3">
        <v>0.13</v>
      </c>
      <c r="K1865" s="3">
        <v>141.22999999999999</v>
      </c>
      <c r="L1865" s="3">
        <v>19.91</v>
      </c>
      <c r="M1865" s="3">
        <v>5639.17</v>
      </c>
      <c r="N1865" s="10">
        <v>4165.66</v>
      </c>
      <c r="O1865" s="12">
        <v>30.107322656638967</v>
      </c>
      <c r="P1865" s="3">
        <v>167.91</v>
      </c>
    </row>
    <row r="1866" spans="1:16" x14ac:dyDescent="0.35">
      <c r="A1866" t="s">
        <v>33</v>
      </c>
      <c r="B1866" s="5">
        <v>576</v>
      </c>
      <c r="C1866">
        <v>1692</v>
      </c>
      <c r="D1866" s="3">
        <v>225.57</v>
      </c>
      <c r="E1866" s="3">
        <v>106.46</v>
      </c>
      <c r="F1866" s="3">
        <v>20.239999999999998</v>
      </c>
      <c r="G1866" s="3">
        <f t="shared" si="29"/>
        <v>5.2598814229249014</v>
      </c>
      <c r="H1866" s="3">
        <v>97.57</v>
      </c>
      <c r="I1866" s="3">
        <v>0.42</v>
      </c>
      <c r="J1866" s="3">
        <v>0.19</v>
      </c>
      <c r="K1866" s="3">
        <v>98.67</v>
      </c>
      <c r="L1866" s="3">
        <v>19.78</v>
      </c>
      <c r="M1866" s="3">
        <v>5543.23</v>
      </c>
      <c r="N1866" s="10">
        <v>4208.71</v>
      </c>
      <c r="O1866" s="12">
        <v>30.182812252826476</v>
      </c>
      <c r="P1866" s="3">
        <v>157.43</v>
      </c>
    </row>
    <row r="1867" spans="1:16" x14ac:dyDescent="0.35">
      <c r="A1867" t="s">
        <v>33</v>
      </c>
      <c r="B1867" s="5">
        <v>577</v>
      </c>
      <c r="C1867">
        <v>544</v>
      </c>
      <c r="D1867" s="3">
        <v>128.72999999999999</v>
      </c>
      <c r="E1867" s="3">
        <v>59.62</v>
      </c>
      <c r="F1867" s="3">
        <v>11.62</v>
      </c>
      <c r="G1867" s="3">
        <f t="shared" si="29"/>
        <v>5.1308089500860588</v>
      </c>
      <c r="H1867" s="3">
        <v>96.19</v>
      </c>
      <c r="I1867" s="3">
        <v>0.41</v>
      </c>
      <c r="J1867" s="3">
        <v>0.19</v>
      </c>
      <c r="K1867" s="3">
        <v>56.57</v>
      </c>
      <c r="L1867" s="3">
        <v>11.88</v>
      </c>
      <c r="M1867" s="3">
        <v>5554.76</v>
      </c>
      <c r="N1867" s="10">
        <v>4187.1000000000004</v>
      </c>
      <c r="O1867" s="12">
        <v>30.177678877629766</v>
      </c>
      <c r="P1867" s="3">
        <v>158.81</v>
      </c>
    </row>
    <row r="1868" spans="1:16" x14ac:dyDescent="0.35">
      <c r="A1868" t="s">
        <v>33</v>
      </c>
      <c r="B1868" s="5">
        <v>578</v>
      </c>
      <c r="C1868">
        <v>472</v>
      </c>
      <c r="D1868" s="3">
        <v>120.02</v>
      </c>
      <c r="E1868" s="3">
        <v>56.48</v>
      </c>
      <c r="F1868" s="3">
        <v>10.64</v>
      </c>
      <c r="G1868" s="3">
        <f t="shared" si="29"/>
        <v>5.3082706766917287</v>
      </c>
      <c r="H1868" s="3">
        <v>99.86</v>
      </c>
      <c r="I1868" s="3">
        <v>0.41</v>
      </c>
      <c r="J1868" s="3">
        <v>0.19</v>
      </c>
      <c r="K1868" s="3">
        <v>53</v>
      </c>
      <c r="L1868" s="3">
        <v>10.35</v>
      </c>
      <c r="M1868" s="3">
        <v>5536.38</v>
      </c>
      <c r="N1868" s="10">
        <v>4134.42</v>
      </c>
      <c r="O1868" s="12">
        <v>30.206742122058657</v>
      </c>
      <c r="P1868" s="3">
        <v>155.13999999999999</v>
      </c>
    </row>
    <row r="1869" spans="1:16" x14ac:dyDescent="0.35">
      <c r="A1869" t="s">
        <v>33</v>
      </c>
      <c r="B1869" s="5">
        <v>579</v>
      </c>
      <c r="C1869">
        <v>1729</v>
      </c>
      <c r="D1869" s="3">
        <v>222.82</v>
      </c>
      <c r="E1869" s="3">
        <v>104.18</v>
      </c>
      <c r="F1869" s="3">
        <v>21.13</v>
      </c>
      <c r="G1869" s="3">
        <f t="shared" si="29"/>
        <v>4.9304306672976814</v>
      </c>
      <c r="H1869" s="3">
        <v>139.81</v>
      </c>
      <c r="I1869" s="3">
        <v>0.44</v>
      </c>
      <c r="J1869" s="3">
        <v>0.2</v>
      </c>
      <c r="K1869" s="3">
        <v>96.25</v>
      </c>
      <c r="L1869" s="3">
        <v>20.2</v>
      </c>
      <c r="M1869" s="3">
        <v>5468.2</v>
      </c>
      <c r="N1869" s="10">
        <v>4195.66</v>
      </c>
      <c r="O1869" s="12">
        <v>30.253044663275606</v>
      </c>
      <c r="P1869" s="3">
        <v>115.19</v>
      </c>
    </row>
    <row r="1870" spans="1:16" x14ac:dyDescent="0.35">
      <c r="A1870" t="s">
        <v>33</v>
      </c>
      <c r="B1870" s="5">
        <v>580</v>
      </c>
      <c r="C1870">
        <v>911</v>
      </c>
      <c r="D1870" s="3">
        <v>167.22</v>
      </c>
      <c r="E1870" s="3">
        <v>79.42</v>
      </c>
      <c r="F1870" s="3">
        <v>14.6</v>
      </c>
      <c r="G1870" s="3">
        <f t="shared" si="29"/>
        <v>5.4397260273972607</v>
      </c>
      <c r="H1870" s="3">
        <v>79.959999999999994</v>
      </c>
      <c r="I1870" s="3">
        <v>0.41</v>
      </c>
      <c r="J1870" s="3">
        <v>0.18</v>
      </c>
      <c r="K1870" s="3">
        <v>73</v>
      </c>
      <c r="L1870" s="3">
        <v>13.32</v>
      </c>
      <c r="M1870" s="3">
        <v>5446.35</v>
      </c>
      <c r="N1870" s="10">
        <v>4064.81</v>
      </c>
      <c r="O1870" s="12">
        <v>30.303944618234944</v>
      </c>
      <c r="P1870" s="3">
        <v>175.04000000000002</v>
      </c>
    </row>
    <row r="1871" spans="1:16" x14ac:dyDescent="0.35">
      <c r="A1871" t="s">
        <v>33</v>
      </c>
      <c r="B1871" s="5">
        <v>581</v>
      </c>
      <c r="C1871">
        <v>439</v>
      </c>
      <c r="D1871" s="3">
        <v>117.31</v>
      </c>
      <c r="E1871" s="3">
        <v>55.78</v>
      </c>
      <c r="F1871" s="3">
        <v>10.02</v>
      </c>
      <c r="G1871" s="3">
        <f t="shared" si="29"/>
        <v>5.5668662674650706</v>
      </c>
      <c r="H1871" s="3">
        <v>81.7</v>
      </c>
      <c r="I1871" s="3">
        <v>0.4</v>
      </c>
      <c r="J1871" s="3">
        <v>0.18</v>
      </c>
      <c r="K1871" s="3">
        <v>52.01</v>
      </c>
      <c r="L1871" s="3">
        <v>9.19</v>
      </c>
      <c r="M1871" s="3">
        <v>5457.16</v>
      </c>
      <c r="N1871" s="10">
        <v>4108.84</v>
      </c>
      <c r="O1871" s="12">
        <v>30.283724747181193</v>
      </c>
      <c r="P1871" s="3">
        <v>173.3</v>
      </c>
    </row>
    <row r="1872" spans="1:16" x14ac:dyDescent="0.35">
      <c r="A1872" t="s">
        <v>33</v>
      </c>
      <c r="B1872" s="5">
        <v>582</v>
      </c>
      <c r="C1872">
        <v>666</v>
      </c>
      <c r="D1872" s="3">
        <v>149.88</v>
      </c>
      <c r="E1872" s="3">
        <v>70.03</v>
      </c>
      <c r="F1872" s="3">
        <v>12.11</v>
      </c>
      <c r="G1872" s="3">
        <f t="shared" si="29"/>
        <v>5.7828241123038815</v>
      </c>
      <c r="H1872" s="3">
        <v>78.22</v>
      </c>
      <c r="I1872" s="3">
        <v>0.37</v>
      </c>
      <c r="J1872" s="3">
        <v>0.17</v>
      </c>
      <c r="K1872" s="3">
        <v>68.12</v>
      </c>
      <c r="L1872" s="3">
        <v>12.7</v>
      </c>
      <c r="M1872" s="3">
        <v>5401.84</v>
      </c>
      <c r="N1872" s="10">
        <v>4067.11</v>
      </c>
      <c r="O1872" s="12">
        <v>30.343202094831604</v>
      </c>
      <c r="P1872" s="3">
        <v>176.78</v>
      </c>
    </row>
    <row r="1873" spans="1:16" x14ac:dyDescent="0.35">
      <c r="A1873" t="s">
        <v>33</v>
      </c>
      <c r="B1873" s="5">
        <v>583</v>
      </c>
      <c r="C1873">
        <v>3068</v>
      </c>
      <c r="D1873" s="3">
        <v>473.4</v>
      </c>
      <c r="E1873" s="3">
        <v>250.76</v>
      </c>
      <c r="F1873" s="3">
        <v>15.58</v>
      </c>
      <c r="G1873" s="3">
        <f t="shared" si="29"/>
        <v>16.09499358151476</v>
      </c>
      <c r="H1873" s="3">
        <v>96.75</v>
      </c>
      <c r="I1873" s="3">
        <v>0.17</v>
      </c>
      <c r="J1873" s="3">
        <v>0.06</v>
      </c>
      <c r="K1873" s="3">
        <v>225.57</v>
      </c>
      <c r="L1873" s="3">
        <v>14.02</v>
      </c>
      <c r="M1873" s="3">
        <v>5374.95</v>
      </c>
      <c r="N1873" s="10">
        <v>4039.37</v>
      </c>
      <c r="O1873" s="12">
        <v>30.373899674257579</v>
      </c>
      <c r="P1873" s="3">
        <v>158.25</v>
      </c>
    </row>
    <row r="1874" spans="1:16" x14ac:dyDescent="0.35">
      <c r="A1874" t="s">
        <v>33</v>
      </c>
      <c r="B1874" s="5">
        <v>584</v>
      </c>
      <c r="C1874">
        <v>1618</v>
      </c>
      <c r="D1874" s="3">
        <v>212.77</v>
      </c>
      <c r="E1874" s="3">
        <v>98.34</v>
      </c>
      <c r="F1874" s="3">
        <v>20.95</v>
      </c>
      <c r="G1874" s="3">
        <f t="shared" si="29"/>
        <v>4.694033412887828</v>
      </c>
      <c r="H1874" s="3">
        <v>97.32</v>
      </c>
      <c r="I1874" s="3">
        <v>0.45</v>
      </c>
      <c r="J1874" s="3">
        <v>0.21</v>
      </c>
      <c r="K1874" s="3">
        <v>93.61</v>
      </c>
      <c r="L1874" s="3">
        <v>19.239999999999998</v>
      </c>
      <c r="M1874" s="3">
        <v>5348.85</v>
      </c>
      <c r="N1874" s="10">
        <v>4018.23</v>
      </c>
      <c r="O1874" s="12">
        <v>30.402309024886847</v>
      </c>
      <c r="P1874" s="3">
        <v>157.68</v>
      </c>
    </row>
    <row r="1875" spans="1:16" x14ac:dyDescent="0.35">
      <c r="A1875" t="s">
        <v>33</v>
      </c>
      <c r="B1875" s="5">
        <v>585</v>
      </c>
      <c r="C1875">
        <v>930</v>
      </c>
      <c r="D1875" s="3">
        <v>183.18</v>
      </c>
      <c r="E1875" s="3">
        <v>90.11</v>
      </c>
      <c r="F1875" s="3">
        <v>13.14</v>
      </c>
      <c r="G1875" s="3">
        <f t="shared" si="29"/>
        <v>6.8576864535768642</v>
      </c>
      <c r="H1875" s="3">
        <v>113.98</v>
      </c>
      <c r="I1875" s="3">
        <v>0.35</v>
      </c>
      <c r="J1875" s="3">
        <v>0.15</v>
      </c>
      <c r="K1875" s="3">
        <v>81.040000000000006</v>
      </c>
      <c r="L1875" s="3">
        <v>11.68</v>
      </c>
      <c r="M1875" s="3">
        <v>5355.7</v>
      </c>
      <c r="N1875" s="10">
        <v>4108.47</v>
      </c>
      <c r="O1875" s="12">
        <v>30.374556781794134</v>
      </c>
      <c r="P1875" s="3">
        <v>141.01999999999998</v>
      </c>
    </row>
    <row r="1876" spans="1:16" x14ac:dyDescent="0.35">
      <c r="A1876" t="s">
        <v>33</v>
      </c>
      <c r="B1876" s="5">
        <v>586</v>
      </c>
      <c r="C1876">
        <v>2570</v>
      </c>
      <c r="D1876" s="3">
        <v>235.8</v>
      </c>
      <c r="E1876" s="3">
        <v>100.5</v>
      </c>
      <c r="F1876" s="3">
        <v>32.56</v>
      </c>
      <c r="G1876" s="3">
        <f t="shared" si="29"/>
        <v>3.0866093366093366</v>
      </c>
      <c r="H1876" s="3">
        <v>26.39</v>
      </c>
      <c r="I1876" s="3">
        <v>0.57999999999999996</v>
      </c>
      <c r="J1876" s="3">
        <v>0.32</v>
      </c>
      <c r="K1876" s="3">
        <v>95.19</v>
      </c>
      <c r="L1876" s="3">
        <v>29.07</v>
      </c>
      <c r="M1876" s="3">
        <v>5369.95</v>
      </c>
      <c r="N1876" s="10">
        <v>4228.42</v>
      </c>
      <c r="O1876" s="12">
        <v>30.333066237826845</v>
      </c>
      <c r="P1876" s="3">
        <v>48.61</v>
      </c>
    </row>
    <row r="1877" spans="1:16" x14ac:dyDescent="0.35">
      <c r="A1877" t="s">
        <v>33</v>
      </c>
      <c r="B1877" s="5">
        <v>587</v>
      </c>
      <c r="C1877">
        <v>971</v>
      </c>
      <c r="D1877" s="3">
        <v>163.72</v>
      </c>
      <c r="E1877" s="3">
        <v>74.78</v>
      </c>
      <c r="F1877" s="3">
        <v>16.53</v>
      </c>
      <c r="G1877" s="3">
        <f t="shared" si="29"/>
        <v>4.5238959467634601</v>
      </c>
      <c r="H1877" s="3">
        <v>53.32</v>
      </c>
      <c r="I1877" s="3">
        <v>0.46</v>
      </c>
      <c r="J1877" s="3">
        <v>0.22</v>
      </c>
      <c r="K1877" s="3">
        <v>70.430000000000007</v>
      </c>
      <c r="L1877" s="3">
        <v>16.71</v>
      </c>
      <c r="M1877" s="3">
        <v>5260.37</v>
      </c>
      <c r="N1877" s="10">
        <v>4227.58</v>
      </c>
      <c r="O1877" s="12">
        <v>30.431273237866332</v>
      </c>
      <c r="P1877" s="3">
        <v>21.68</v>
      </c>
    </row>
    <row r="1878" spans="1:16" x14ac:dyDescent="0.35">
      <c r="A1878" t="s">
        <v>33</v>
      </c>
      <c r="B1878" s="5">
        <v>588</v>
      </c>
      <c r="C1878">
        <v>800</v>
      </c>
      <c r="D1878" s="3">
        <v>167.03</v>
      </c>
      <c r="E1878" s="3">
        <v>81.209999999999994</v>
      </c>
      <c r="F1878" s="3">
        <v>12.54</v>
      </c>
      <c r="G1878" s="3">
        <f t="shared" si="29"/>
        <v>6.4760765550239237</v>
      </c>
      <c r="H1878" s="3">
        <v>56.56</v>
      </c>
      <c r="I1878" s="3">
        <v>0.36</v>
      </c>
      <c r="J1878" s="3">
        <v>0.15</v>
      </c>
      <c r="K1878" s="3">
        <v>75.150000000000006</v>
      </c>
      <c r="L1878" s="3">
        <v>11.37</v>
      </c>
      <c r="M1878" s="3">
        <v>5261.8</v>
      </c>
      <c r="N1878" s="10">
        <v>4131.1099999999997</v>
      </c>
      <c r="O1878" s="12">
        <v>30.453113052078777</v>
      </c>
      <c r="P1878" s="3">
        <v>18.439999999999998</v>
      </c>
    </row>
    <row r="1879" spans="1:16" x14ac:dyDescent="0.35">
      <c r="A1879" t="s">
        <v>33</v>
      </c>
      <c r="B1879" s="5">
        <v>589</v>
      </c>
      <c r="C1879">
        <v>327</v>
      </c>
      <c r="D1879" s="3">
        <v>95.43</v>
      </c>
      <c r="E1879" s="3">
        <v>43.98</v>
      </c>
      <c r="F1879" s="3">
        <v>9.4700000000000006</v>
      </c>
      <c r="G1879" s="3">
        <f t="shared" si="29"/>
        <v>4.6441393875395978</v>
      </c>
      <c r="H1879" s="3">
        <v>57.06</v>
      </c>
      <c r="I1879" s="3">
        <v>0.45</v>
      </c>
      <c r="J1879" s="3">
        <v>0.22</v>
      </c>
      <c r="K1879" s="3">
        <v>41.73</v>
      </c>
      <c r="L1879" s="3">
        <v>8.8800000000000008</v>
      </c>
      <c r="M1879" s="3">
        <v>5219.67</v>
      </c>
      <c r="N1879" s="10">
        <v>4178.17</v>
      </c>
      <c r="O1879" s="12">
        <v>30.47951530281863</v>
      </c>
      <c r="P1879" s="3">
        <v>17.939999999999998</v>
      </c>
    </row>
    <row r="1880" spans="1:16" x14ac:dyDescent="0.35">
      <c r="A1880" t="s">
        <v>33</v>
      </c>
      <c r="B1880" s="5">
        <v>590</v>
      </c>
      <c r="C1880">
        <v>3504</v>
      </c>
      <c r="D1880" s="3">
        <v>351.07</v>
      </c>
      <c r="E1880" s="3">
        <v>171.36</v>
      </c>
      <c r="F1880" s="3">
        <v>26.04</v>
      </c>
      <c r="G1880" s="3">
        <f t="shared" si="29"/>
        <v>6.580645161290323</v>
      </c>
      <c r="H1880" s="3">
        <v>120.98</v>
      </c>
      <c r="I1880" s="3">
        <v>0.36</v>
      </c>
      <c r="J1880" s="3">
        <v>0.15</v>
      </c>
      <c r="K1880" s="3">
        <v>156.58000000000001</v>
      </c>
      <c r="L1880" s="3">
        <v>23.14</v>
      </c>
      <c r="M1880" s="3">
        <v>5218.6099999999997</v>
      </c>
      <c r="N1880" s="10">
        <v>4018</v>
      </c>
      <c r="O1880" s="12">
        <v>30.518847643401898</v>
      </c>
      <c r="P1880" s="3">
        <v>134.01999999999998</v>
      </c>
    </row>
    <row r="1881" spans="1:16" x14ac:dyDescent="0.35">
      <c r="A1881" t="s">
        <v>33</v>
      </c>
      <c r="B1881" s="5">
        <v>591</v>
      </c>
      <c r="C1881">
        <v>2414</v>
      </c>
      <c r="D1881" s="3">
        <v>285.08999999999997</v>
      </c>
      <c r="E1881" s="3">
        <v>138.30000000000001</v>
      </c>
      <c r="F1881" s="3">
        <v>22.22</v>
      </c>
      <c r="G1881" s="3">
        <f t="shared" si="29"/>
        <v>6.2241224122412246</v>
      </c>
      <c r="H1881" s="3">
        <v>86.64</v>
      </c>
      <c r="I1881" s="3">
        <v>0.37</v>
      </c>
      <c r="J1881" s="3">
        <v>0.16</v>
      </c>
      <c r="K1881" s="3">
        <v>126.57</v>
      </c>
      <c r="L1881" s="3">
        <v>20.190000000000001</v>
      </c>
      <c r="M1881" s="3">
        <v>5160.7299999999996</v>
      </c>
      <c r="N1881" s="10">
        <v>4189.25</v>
      </c>
      <c r="O1881" s="12">
        <v>30.529574518727653</v>
      </c>
      <c r="P1881" s="3">
        <v>168.36</v>
      </c>
    </row>
    <row r="1882" spans="1:16" x14ac:dyDescent="0.35">
      <c r="A1882" t="s">
        <v>33</v>
      </c>
      <c r="B1882" s="5">
        <v>592</v>
      </c>
      <c r="C1882">
        <v>1229</v>
      </c>
      <c r="D1882" s="3">
        <v>217</v>
      </c>
      <c r="E1882" s="3">
        <v>106.77</v>
      </c>
      <c r="F1882" s="3">
        <v>14.66</v>
      </c>
      <c r="G1882" s="3">
        <f t="shared" si="29"/>
        <v>7.2830832196452926</v>
      </c>
      <c r="H1882" s="3">
        <v>20.77</v>
      </c>
      <c r="I1882" s="3">
        <v>0.33</v>
      </c>
      <c r="J1882" s="3">
        <v>0.14000000000000001</v>
      </c>
      <c r="K1882" s="3">
        <v>98.72</v>
      </c>
      <c r="L1882" s="3">
        <v>13.93</v>
      </c>
      <c r="M1882" s="3">
        <v>5293.32</v>
      </c>
      <c r="N1882" s="10">
        <v>3731.02</v>
      </c>
      <c r="O1882" s="12">
        <v>30.52080280181066</v>
      </c>
      <c r="P1882" s="3">
        <v>54.230000000000004</v>
      </c>
    </row>
    <row r="1883" spans="1:16" x14ac:dyDescent="0.35">
      <c r="A1883" t="s">
        <v>33</v>
      </c>
      <c r="B1883" s="5">
        <v>593</v>
      </c>
      <c r="C1883">
        <v>432</v>
      </c>
      <c r="D1883" s="3">
        <v>98.68</v>
      </c>
      <c r="E1883" s="3">
        <v>41.85</v>
      </c>
      <c r="F1883" s="3">
        <v>13.14</v>
      </c>
      <c r="G1883" s="3">
        <f t="shared" si="29"/>
        <v>3.1849315068493151</v>
      </c>
      <c r="H1883" s="3">
        <v>24.39</v>
      </c>
      <c r="I1883" s="3">
        <v>0.56000000000000005</v>
      </c>
      <c r="J1883" s="3">
        <v>0.31</v>
      </c>
      <c r="K1883" s="3">
        <v>39.700000000000003</v>
      </c>
      <c r="L1883" s="3">
        <v>13.83</v>
      </c>
      <c r="M1883" s="3">
        <v>5260.48</v>
      </c>
      <c r="N1883" s="10">
        <v>3688.38</v>
      </c>
      <c r="O1883" s="12">
        <v>30.560392661272246</v>
      </c>
      <c r="P1883" s="3">
        <v>50.61</v>
      </c>
    </row>
    <row r="1884" spans="1:16" x14ac:dyDescent="0.35">
      <c r="A1884" t="s">
        <v>33</v>
      </c>
      <c r="B1884" s="5">
        <v>594</v>
      </c>
      <c r="C1884">
        <v>4302</v>
      </c>
      <c r="D1884" s="3">
        <v>544.14</v>
      </c>
      <c r="E1884" s="3">
        <v>286.47000000000003</v>
      </c>
      <c r="F1884" s="3">
        <v>19.12</v>
      </c>
      <c r="G1884" s="3">
        <f t="shared" si="29"/>
        <v>14.98274058577406</v>
      </c>
      <c r="H1884" s="3">
        <v>76.41</v>
      </c>
      <c r="I1884" s="3">
        <v>0.18</v>
      </c>
      <c r="J1884" s="3">
        <v>7.0000000000000007E-2</v>
      </c>
      <c r="K1884" s="3">
        <v>259.68</v>
      </c>
      <c r="L1884" s="3">
        <v>18.21</v>
      </c>
      <c r="M1884" s="3">
        <v>5164.46</v>
      </c>
      <c r="N1884" s="10">
        <v>3652.02</v>
      </c>
      <c r="O1884" s="12">
        <v>30.654984196753922</v>
      </c>
      <c r="P1884" s="3">
        <v>178.59</v>
      </c>
    </row>
    <row r="1885" spans="1:16" x14ac:dyDescent="0.35">
      <c r="A1885" t="s">
        <v>33</v>
      </c>
      <c r="B1885" s="5">
        <v>595</v>
      </c>
      <c r="C1885">
        <v>892</v>
      </c>
      <c r="D1885" s="3">
        <v>205.17</v>
      </c>
      <c r="E1885" s="3">
        <v>101</v>
      </c>
      <c r="F1885" s="3">
        <v>11.25</v>
      </c>
      <c r="G1885" s="3">
        <f t="shared" si="29"/>
        <v>8.9777777777777779</v>
      </c>
      <c r="H1885" s="3">
        <v>72.38</v>
      </c>
      <c r="I1885" s="3">
        <v>0.27</v>
      </c>
      <c r="J1885" s="3">
        <v>0.11</v>
      </c>
      <c r="K1885" s="3">
        <v>93.94</v>
      </c>
      <c r="L1885" s="3">
        <v>11.03</v>
      </c>
      <c r="M1885" s="3">
        <v>5173.22</v>
      </c>
      <c r="N1885" s="10">
        <v>3687.01</v>
      </c>
      <c r="O1885" s="12">
        <v>30.638764207285</v>
      </c>
      <c r="P1885" s="3">
        <v>2.6200000000000045</v>
      </c>
    </row>
    <row r="1886" spans="1:16" x14ac:dyDescent="0.35">
      <c r="A1886" t="s">
        <v>33</v>
      </c>
      <c r="B1886" s="5">
        <v>596</v>
      </c>
      <c r="C1886">
        <v>380</v>
      </c>
      <c r="D1886" s="3">
        <v>100.87</v>
      </c>
      <c r="E1886" s="3">
        <v>46.27</v>
      </c>
      <c r="F1886" s="3">
        <v>10.46</v>
      </c>
      <c r="G1886" s="3">
        <f t="shared" si="29"/>
        <v>4.4235181644359463</v>
      </c>
      <c r="H1886" s="3">
        <v>41.44</v>
      </c>
      <c r="I1886" s="3">
        <v>0.47</v>
      </c>
      <c r="J1886" s="3">
        <v>0.23</v>
      </c>
      <c r="K1886" s="3">
        <v>42.52</v>
      </c>
      <c r="L1886" s="3">
        <v>9.31</v>
      </c>
      <c r="M1886" s="3">
        <v>5205.04</v>
      </c>
      <c r="N1886" s="10">
        <v>3695.43</v>
      </c>
      <c r="O1886" s="12">
        <v>30.608287340477329</v>
      </c>
      <c r="P1886" s="3">
        <v>33.56</v>
      </c>
    </row>
    <row r="1887" spans="1:16" x14ac:dyDescent="0.35">
      <c r="A1887" t="s">
        <v>33</v>
      </c>
      <c r="B1887" s="5">
        <v>597</v>
      </c>
      <c r="C1887">
        <v>823</v>
      </c>
      <c r="D1887" s="3">
        <v>171.02</v>
      </c>
      <c r="E1887" s="3">
        <v>82.9</v>
      </c>
      <c r="F1887" s="3">
        <v>12.64</v>
      </c>
      <c r="G1887" s="3">
        <f t="shared" si="29"/>
        <v>6.5585443037974684</v>
      </c>
      <c r="H1887" s="3">
        <v>97.01</v>
      </c>
      <c r="I1887" s="3">
        <v>0.35</v>
      </c>
      <c r="J1887" s="3">
        <v>0.15</v>
      </c>
      <c r="K1887" s="3">
        <v>76.790000000000006</v>
      </c>
      <c r="L1887" s="3">
        <v>12.72</v>
      </c>
      <c r="M1887" s="3">
        <v>5208.71</v>
      </c>
      <c r="N1887" s="10">
        <v>3519.45</v>
      </c>
      <c r="O1887" s="12">
        <v>30.647178106935353</v>
      </c>
      <c r="P1887" s="3">
        <v>157.99</v>
      </c>
    </row>
    <row r="1888" spans="1:16" x14ac:dyDescent="0.35">
      <c r="A1888" t="s">
        <v>33</v>
      </c>
      <c r="B1888" s="5">
        <v>598</v>
      </c>
      <c r="C1888">
        <v>1000</v>
      </c>
      <c r="D1888" s="3">
        <v>212.52</v>
      </c>
      <c r="E1888" s="3">
        <v>106.19</v>
      </c>
      <c r="F1888" s="3">
        <v>11.99</v>
      </c>
      <c r="G1888" s="3">
        <f t="shared" si="29"/>
        <v>8.8565471226021675</v>
      </c>
      <c r="H1888" s="3">
        <v>65.27</v>
      </c>
      <c r="I1888" s="3">
        <v>0.28000000000000003</v>
      </c>
      <c r="J1888" s="3">
        <v>0.11</v>
      </c>
      <c r="K1888" s="3">
        <v>97.94</v>
      </c>
      <c r="L1888" s="3">
        <v>12.54</v>
      </c>
      <c r="M1888" s="3">
        <v>5245.38</v>
      </c>
      <c r="N1888" s="10">
        <v>3478.38</v>
      </c>
      <c r="O1888" s="12">
        <v>30.624223660761587</v>
      </c>
      <c r="P1888" s="3">
        <v>9.730000000000004</v>
      </c>
    </row>
    <row r="1889" spans="1:16" x14ac:dyDescent="0.35">
      <c r="A1889" t="s">
        <v>33</v>
      </c>
      <c r="B1889" s="5">
        <v>599</v>
      </c>
      <c r="C1889">
        <v>583</v>
      </c>
      <c r="D1889" s="3">
        <v>143.25</v>
      </c>
      <c r="E1889" s="3">
        <v>69.38</v>
      </c>
      <c r="F1889" s="3">
        <v>10.7</v>
      </c>
      <c r="G1889" s="3">
        <f t="shared" si="29"/>
        <v>6.4841121495327103</v>
      </c>
      <c r="H1889" s="3">
        <v>64.39</v>
      </c>
      <c r="I1889" s="3">
        <v>0.36</v>
      </c>
      <c r="J1889" s="3">
        <v>0.15</v>
      </c>
      <c r="K1889" s="3">
        <v>63.89</v>
      </c>
      <c r="L1889" s="3">
        <v>10.68</v>
      </c>
      <c r="M1889" s="3">
        <v>5268.72</v>
      </c>
      <c r="N1889" s="10">
        <v>3481.5</v>
      </c>
      <c r="O1889" s="12">
        <v>30.602601230940934</v>
      </c>
      <c r="P1889" s="3">
        <v>10.61</v>
      </c>
    </row>
    <row r="1890" spans="1:16" x14ac:dyDescent="0.35">
      <c r="A1890" t="s">
        <v>33</v>
      </c>
      <c r="B1890" s="5">
        <v>600</v>
      </c>
      <c r="C1890">
        <v>672</v>
      </c>
      <c r="D1890" s="3">
        <v>183.28</v>
      </c>
      <c r="E1890" s="3">
        <v>93.7</v>
      </c>
      <c r="F1890" s="3">
        <v>9.1300000000000008</v>
      </c>
      <c r="G1890" s="3">
        <f t="shared" si="29"/>
        <v>10.262869660460021</v>
      </c>
      <c r="H1890" s="3">
        <v>81.73</v>
      </c>
      <c r="I1890" s="3">
        <v>0.25</v>
      </c>
      <c r="J1890" s="3">
        <v>0.1</v>
      </c>
      <c r="K1890" s="3">
        <v>84.85</v>
      </c>
      <c r="L1890" s="3">
        <v>8.34</v>
      </c>
      <c r="M1890" s="3">
        <v>5387.06</v>
      </c>
      <c r="N1890" s="10">
        <v>3436.42</v>
      </c>
      <c r="O1890" s="12">
        <v>30.507564101561474</v>
      </c>
      <c r="P1890" s="3">
        <v>173.26999999999998</v>
      </c>
    </row>
    <row r="1891" spans="1:16" x14ac:dyDescent="0.35">
      <c r="A1891" t="s">
        <v>33</v>
      </c>
      <c r="B1891" s="5">
        <v>601</v>
      </c>
      <c r="C1891">
        <v>843</v>
      </c>
      <c r="D1891" s="3">
        <v>135.07</v>
      </c>
      <c r="E1891" s="3">
        <v>56.52</v>
      </c>
      <c r="F1891" s="3">
        <v>18.989999999999998</v>
      </c>
      <c r="G1891" s="3">
        <f t="shared" si="29"/>
        <v>2.9763033175355456</v>
      </c>
      <c r="H1891" s="3">
        <v>161.25</v>
      </c>
      <c r="I1891" s="3">
        <v>0.57999999999999996</v>
      </c>
      <c r="J1891" s="3">
        <v>0.34</v>
      </c>
      <c r="K1891" s="3">
        <v>54.01</v>
      </c>
      <c r="L1891" s="3">
        <v>19.850000000000001</v>
      </c>
      <c r="M1891" s="3">
        <v>5431.54</v>
      </c>
      <c r="N1891" s="10">
        <v>3450.84</v>
      </c>
      <c r="O1891" s="12">
        <v>30.464326553983955</v>
      </c>
      <c r="P1891" s="3">
        <v>93.75</v>
      </c>
    </row>
    <row r="1892" spans="1:16" x14ac:dyDescent="0.35">
      <c r="A1892" t="s">
        <v>33</v>
      </c>
      <c r="B1892" s="5">
        <v>602</v>
      </c>
      <c r="C1892">
        <v>2925</v>
      </c>
      <c r="D1892" s="3">
        <v>339.45</v>
      </c>
      <c r="E1892" s="3">
        <v>167.45</v>
      </c>
      <c r="F1892" s="3">
        <v>22.24</v>
      </c>
      <c r="G1892" s="3">
        <f t="shared" si="29"/>
        <v>7.5292266187050361</v>
      </c>
      <c r="H1892" s="3">
        <v>66.38</v>
      </c>
      <c r="I1892" s="3">
        <v>0.32</v>
      </c>
      <c r="J1892" s="3">
        <v>0.13</v>
      </c>
      <c r="K1892" s="3">
        <v>154.4</v>
      </c>
      <c r="L1892" s="3">
        <v>22.69</v>
      </c>
      <c r="M1892" s="3">
        <v>5224.43</v>
      </c>
      <c r="N1892" s="10">
        <v>3255.3</v>
      </c>
      <c r="O1892" s="12">
        <v>30.696421344689576</v>
      </c>
      <c r="P1892" s="3">
        <v>8.6200000000000045</v>
      </c>
    </row>
    <row r="1893" spans="1:16" x14ac:dyDescent="0.35">
      <c r="A1893" t="s">
        <v>33</v>
      </c>
      <c r="B1893" s="5">
        <v>603</v>
      </c>
      <c r="C1893">
        <v>615</v>
      </c>
      <c r="D1893" s="3">
        <v>137.30000000000001</v>
      </c>
      <c r="E1893" s="3">
        <v>65.33</v>
      </c>
      <c r="F1893" s="3">
        <v>11.99</v>
      </c>
      <c r="G1893" s="3">
        <f t="shared" si="29"/>
        <v>5.4487072560467054</v>
      </c>
      <c r="H1893" s="3">
        <v>46.92</v>
      </c>
      <c r="I1893" s="3">
        <v>0.41</v>
      </c>
      <c r="J1893" s="3">
        <v>0.18</v>
      </c>
      <c r="K1893" s="3">
        <v>59.36</v>
      </c>
      <c r="L1893" s="3">
        <v>10.63</v>
      </c>
      <c r="M1893" s="3">
        <v>5093.28</v>
      </c>
      <c r="N1893" s="10">
        <v>3206.72</v>
      </c>
      <c r="O1893" s="12">
        <v>30.825360790364478</v>
      </c>
      <c r="P1893" s="3">
        <v>28.08</v>
      </c>
    </row>
    <row r="1894" spans="1:16" x14ac:dyDescent="0.35">
      <c r="A1894" t="s">
        <v>33</v>
      </c>
      <c r="B1894" s="5">
        <v>604</v>
      </c>
      <c r="C1894">
        <v>869</v>
      </c>
      <c r="D1894" s="3">
        <v>178.68</v>
      </c>
      <c r="E1894" s="3">
        <v>87.72</v>
      </c>
      <c r="F1894" s="3">
        <v>12.61</v>
      </c>
      <c r="G1894" s="3">
        <f t="shared" si="29"/>
        <v>6.956383822363204</v>
      </c>
      <c r="H1894" s="3">
        <v>114.39</v>
      </c>
      <c r="I1894" s="3">
        <v>0.34</v>
      </c>
      <c r="J1894" s="3">
        <v>0.14000000000000001</v>
      </c>
      <c r="K1894" s="3">
        <v>80.36</v>
      </c>
      <c r="L1894" s="3">
        <v>11.98</v>
      </c>
      <c r="M1894" s="3">
        <v>5090.17</v>
      </c>
      <c r="N1894" s="10">
        <v>3326.96</v>
      </c>
      <c r="O1894" s="12">
        <v>30.79932711197247</v>
      </c>
      <c r="P1894" s="3">
        <v>140.61000000000001</v>
      </c>
    </row>
    <row r="1895" spans="1:16" x14ac:dyDescent="0.35">
      <c r="A1895" t="s">
        <v>33</v>
      </c>
      <c r="B1895" s="5">
        <v>605</v>
      </c>
      <c r="C1895">
        <v>2766</v>
      </c>
      <c r="D1895" s="3">
        <v>498.17</v>
      </c>
      <c r="E1895" s="3">
        <v>266.08999999999997</v>
      </c>
      <c r="F1895" s="3">
        <v>13.24</v>
      </c>
      <c r="G1895" s="3">
        <f t="shared" si="29"/>
        <v>20.097432024169184</v>
      </c>
      <c r="H1895" s="3">
        <v>56.5</v>
      </c>
      <c r="I1895" s="3">
        <v>0.14000000000000001</v>
      </c>
      <c r="J1895" s="3">
        <v>0.05</v>
      </c>
      <c r="K1895" s="3">
        <v>238.21</v>
      </c>
      <c r="L1895" s="3">
        <v>13.03</v>
      </c>
      <c r="M1895" s="3">
        <v>5062.3500000000004</v>
      </c>
      <c r="N1895" s="10">
        <v>3442.51</v>
      </c>
      <c r="O1895" s="12">
        <v>30.796517404403737</v>
      </c>
      <c r="P1895" s="3">
        <v>18.5</v>
      </c>
    </row>
    <row r="1896" spans="1:16" x14ac:dyDescent="0.35">
      <c r="A1896" t="s">
        <v>33</v>
      </c>
      <c r="B1896" s="5">
        <v>606</v>
      </c>
      <c r="C1896">
        <v>3181</v>
      </c>
      <c r="D1896" s="3">
        <v>444.28</v>
      </c>
      <c r="E1896" s="3">
        <v>231.45</v>
      </c>
      <c r="F1896" s="3">
        <v>17.5</v>
      </c>
      <c r="G1896" s="3">
        <f t="shared" si="29"/>
        <v>13.225714285714284</v>
      </c>
      <c r="H1896" s="3">
        <v>75.27</v>
      </c>
      <c r="I1896" s="3">
        <v>0.2</v>
      </c>
      <c r="J1896" s="3">
        <v>0.08</v>
      </c>
      <c r="K1896" s="3">
        <v>209.35</v>
      </c>
      <c r="L1896" s="3">
        <v>17.190000000000001</v>
      </c>
      <c r="M1896" s="3">
        <v>5167.6899999999996</v>
      </c>
      <c r="N1896" s="10">
        <v>3467.64</v>
      </c>
      <c r="O1896" s="12">
        <v>30.696281525566032</v>
      </c>
      <c r="P1896" s="3">
        <v>179.73000000000002</v>
      </c>
    </row>
    <row r="1897" spans="1:16" x14ac:dyDescent="0.35">
      <c r="A1897" t="s">
        <v>33</v>
      </c>
      <c r="B1897" s="5">
        <v>607</v>
      </c>
      <c r="C1897">
        <v>2783</v>
      </c>
      <c r="D1897" s="3">
        <v>391.55</v>
      </c>
      <c r="E1897" s="3">
        <v>201.9</v>
      </c>
      <c r="F1897" s="3">
        <v>17.55</v>
      </c>
      <c r="G1897" s="3">
        <f t="shared" si="29"/>
        <v>11.504273504273504</v>
      </c>
      <c r="H1897" s="3">
        <v>55.02</v>
      </c>
      <c r="I1897" s="3">
        <v>0.23</v>
      </c>
      <c r="J1897" s="3">
        <v>0.09</v>
      </c>
      <c r="K1897" s="3">
        <v>182.83</v>
      </c>
      <c r="L1897" s="3">
        <v>17.510000000000002</v>
      </c>
      <c r="M1897" s="3">
        <v>5093.91</v>
      </c>
      <c r="N1897" s="10">
        <v>3653.6</v>
      </c>
      <c r="O1897" s="12">
        <v>30.717703764303387</v>
      </c>
      <c r="P1897" s="3">
        <v>19.979999999999997</v>
      </c>
    </row>
    <row r="1898" spans="1:16" x14ac:dyDescent="0.35">
      <c r="A1898" t="s">
        <v>33</v>
      </c>
      <c r="B1898" s="5">
        <v>608</v>
      </c>
      <c r="C1898">
        <v>2356</v>
      </c>
      <c r="D1898" s="3">
        <v>195.45</v>
      </c>
      <c r="E1898" s="3">
        <v>60.55</v>
      </c>
      <c r="F1898" s="3">
        <v>49.54</v>
      </c>
      <c r="G1898" s="3">
        <f t="shared" si="29"/>
        <v>1.2222446507872426</v>
      </c>
      <c r="H1898" s="3">
        <v>47.39</v>
      </c>
      <c r="I1898" s="3">
        <v>0.77</v>
      </c>
      <c r="J1898" s="3">
        <v>0.82</v>
      </c>
      <c r="K1898" s="3">
        <v>70.459999999999994</v>
      </c>
      <c r="L1898" s="3">
        <v>47.22</v>
      </c>
      <c r="M1898" s="3">
        <v>5031.91</v>
      </c>
      <c r="N1898" s="10">
        <v>3606.38</v>
      </c>
      <c r="O1898" s="12">
        <v>30.784471205543824</v>
      </c>
      <c r="P1898" s="3">
        <v>27.61</v>
      </c>
    </row>
    <row r="1899" spans="1:16" x14ac:dyDescent="0.35">
      <c r="A1899" t="s">
        <v>33</v>
      </c>
      <c r="B1899" s="5">
        <v>609</v>
      </c>
      <c r="C1899">
        <v>3926</v>
      </c>
      <c r="D1899" s="3">
        <v>427.98</v>
      </c>
      <c r="E1899" s="3">
        <v>218.09</v>
      </c>
      <c r="F1899" s="3">
        <v>22.92</v>
      </c>
      <c r="G1899" s="3">
        <f t="shared" si="29"/>
        <v>9.5152705061082017</v>
      </c>
      <c r="H1899" s="3">
        <v>82</v>
      </c>
      <c r="I1899" s="3">
        <v>0.27</v>
      </c>
      <c r="J1899" s="3">
        <v>0.11</v>
      </c>
      <c r="K1899" s="3">
        <v>196.86</v>
      </c>
      <c r="L1899" s="3">
        <v>20.77</v>
      </c>
      <c r="M1899" s="3">
        <v>5022.47</v>
      </c>
      <c r="N1899" s="10">
        <v>3345.4</v>
      </c>
      <c r="O1899" s="12">
        <v>30.855457255720694</v>
      </c>
      <c r="P1899" s="3">
        <v>173</v>
      </c>
    </row>
    <row r="1900" spans="1:16" x14ac:dyDescent="0.35">
      <c r="A1900" t="s">
        <v>33</v>
      </c>
      <c r="B1900" s="5">
        <v>610</v>
      </c>
      <c r="C1900">
        <v>2654</v>
      </c>
      <c r="D1900" s="3">
        <v>493.41</v>
      </c>
      <c r="E1900" s="3">
        <v>259.76</v>
      </c>
      <c r="F1900" s="3">
        <v>13.01</v>
      </c>
      <c r="G1900" s="3">
        <f t="shared" si="29"/>
        <v>19.966179861644889</v>
      </c>
      <c r="H1900" s="3">
        <v>49.14</v>
      </c>
      <c r="I1900" s="3">
        <v>0.14000000000000001</v>
      </c>
      <c r="J1900" s="3">
        <v>0.05</v>
      </c>
      <c r="K1900" s="3">
        <v>236.46</v>
      </c>
      <c r="L1900" s="3">
        <v>14.09</v>
      </c>
      <c r="M1900" s="3">
        <v>4932.83</v>
      </c>
      <c r="N1900" s="10">
        <v>3343.13</v>
      </c>
      <c r="O1900" s="12">
        <v>30.936173098591933</v>
      </c>
      <c r="P1900" s="3">
        <v>25.86</v>
      </c>
    </row>
    <row r="1901" spans="1:16" x14ac:dyDescent="0.35">
      <c r="A1901" t="s">
        <v>33</v>
      </c>
      <c r="B1901" s="5">
        <v>611</v>
      </c>
      <c r="C1901">
        <v>673</v>
      </c>
      <c r="D1901" s="3">
        <v>156.74</v>
      </c>
      <c r="E1901" s="3">
        <v>76.59</v>
      </c>
      <c r="F1901" s="3">
        <v>11.19</v>
      </c>
      <c r="G1901" s="3">
        <f t="shared" si="29"/>
        <v>6.8445040214477215</v>
      </c>
      <c r="H1901" s="3">
        <v>68.31</v>
      </c>
      <c r="I1901" s="3">
        <v>0.34</v>
      </c>
      <c r="J1901" s="3">
        <v>0.15</v>
      </c>
      <c r="K1901" s="3">
        <v>71.2</v>
      </c>
      <c r="L1901" s="3">
        <v>10.93</v>
      </c>
      <c r="M1901" s="3">
        <v>4920.55</v>
      </c>
      <c r="N1901" s="10">
        <v>3406.42</v>
      </c>
      <c r="O1901" s="12">
        <v>30.931988757649606</v>
      </c>
      <c r="P1901" s="3">
        <v>6.6899999999999977</v>
      </c>
    </row>
    <row r="1902" spans="1:16" x14ac:dyDescent="0.35">
      <c r="A1902" t="s">
        <v>33</v>
      </c>
      <c r="B1902" s="5">
        <v>612</v>
      </c>
      <c r="C1902">
        <v>1569</v>
      </c>
      <c r="D1902" s="3">
        <v>204.64</v>
      </c>
      <c r="E1902" s="3">
        <v>93.25</v>
      </c>
      <c r="F1902" s="3">
        <v>21.42</v>
      </c>
      <c r="G1902" s="3">
        <f t="shared" si="29"/>
        <v>4.3534080298786177</v>
      </c>
      <c r="H1902" s="3">
        <v>10.199999999999999</v>
      </c>
      <c r="I1902" s="3">
        <v>0.47</v>
      </c>
      <c r="J1902" s="3">
        <v>0.23</v>
      </c>
      <c r="K1902" s="3">
        <v>89.32</v>
      </c>
      <c r="L1902" s="3">
        <v>19.97</v>
      </c>
      <c r="M1902" s="3">
        <v>4983.04</v>
      </c>
      <c r="N1902" s="10">
        <v>3218.01</v>
      </c>
      <c r="O1902" s="12">
        <v>30.921251157096791</v>
      </c>
      <c r="P1902" s="3">
        <v>64.8</v>
      </c>
    </row>
    <row r="1903" spans="1:16" x14ac:dyDescent="0.35">
      <c r="A1903" t="s">
        <v>33</v>
      </c>
      <c r="B1903" s="5">
        <v>613</v>
      </c>
      <c r="C1903">
        <v>2693</v>
      </c>
      <c r="D1903" s="3">
        <v>312.61</v>
      </c>
      <c r="E1903" s="3">
        <v>153.78</v>
      </c>
      <c r="F1903" s="3">
        <v>22.3</v>
      </c>
      <c r="G1903" s="3">
        <f t="shared" si="29"/>
        <v>6.8959641255605382</v>
      </c>
      <c r="H1903" s="3">
        <v>74.349999999999994</v>
      </c>
      <c r="I1903" s="3">
        <v>0.35</v>
      </c>
      <c r="J1903" s="3">
        <v>0.14000000000000001</v>
      </c>
      <c r="K1903" s="3">
        <v>139.71</v>
      </c>
      <c r="L1903" s="3">
        <v>21.01</v>
      </c>
      <c r="M1903" s="3">
        <v>4898.68</v>
      </c>
      <c r="N1903" s="10">
        <v>3159.76</v>
      </c>
      <c r="O1903" s="12">
        <v>31.010660149766206</v>
      </c>
      <c r="P1903" s="3">
        <v>0.65000000000000568</v>
      </c>
    </row>
    <row r="1904" spans="1:16" x14ac:dyDescent="0.35">
      <c r="A1904" t="s">
        <v>33</v>
      </c>
      <c r="B1904" s="5">
        <v>614</v>
      </c>
      <c r="C1904">
        <v>2288</v>
      </c>
      <c r="D1904" s="3">
        <v>280.45999999999998</v>
      </c>
      <c r="E1904" s="3">
        <v>134.49</v>
      </c>
      <c r="F1904" s="3">
        <v>21.66</v>
      </c>
      <c r="G1904" s="3">
        <f t="shared" si="29"/>
        <v>6.2091412742382275</v>
      </c>
      <c r="H1904" s="3">
        <v>78.86</v>
      </c>
      <c r="I1904" s="3">
        <v>0.37</v>
      </c>
      <c r="J1904" s="3">
        <v>0.16</v>
      </c>
      <c r="K1904" s="3">
        <v>125.77</v>
      </c>
      <c r="L1904" s="3">
        <v>22.04</v>
      </c>
      <c r="M1904" s="3">
        <v>4801.4799999999996</v>
      </c>
      <c r="N1904" s="10">
        <v>3325.77</v>
      </c>
      <c r="O1904" s="12">
        <v>31.057809631838271</v>
      </c>
      <c r="P1904" s="3">
        <v>176.14</v>
      </c>
    </row>
    <row r="1905" spans="1:16" x14ac:dyDescent="0.35">
      <c r="A1905" t="s">
        <v>33</v>
      </c>
      <c r="B1905" s="5">
        <v>615</v>
      </c>
      <c r="C1905">
        <v>2230</v>
      </c>
      <c r="D1905" s="3">
        <v>258.72000000000003</v>
      </c>
      <c r="E1905" s="3">
        <v>122.64</v>
      </c>
      <c r="F1905" s="3">
        <v>23.15</v>
      </c>
      <c r="G1905" s="3">
        <f t="shared" si="29"/>
        <v>5.2976241900647949</v>
      </c>
      <c r="H1905" s="3">
        <v>34.36</v>
      </c>
      <c r="I1905" s="3">
        <v>0.42</v>
      </c>
      <c r="J1905" s="3">
        <v>0.19</v>
      </c>
      <c r="K1905" s="3">
        <v>112.43</v>
      </c>
      <c r="L1905" s="3">
        <v>20.77</v>
      </c>
      <c r="M1905" s="3">
        <v>4664.67</v>
      </c>
      <c r="N1905" s="10">
        <v>3177.83</v>
      </c>
      <c r="O1905" s="12">
        <v>31.21562259649297</v>
      </c>
      <c r="P1905" s="3">
        <v>40.64</v>
      </c>
    </row>
    <row r="1906" spans="1:16" x14ac:dyDescent="0.35">
      <c r="A1906" t="s">
        <v>33</v>
      </c>
      <c r="B1906" s="5">
        <v>616</v>
      </c>
      <c r="C1906">
        <v>824</v>
      </c>
      <c r="D1906" s="3">
        <v>154.68</v>
      </c>
      <c r="E1906" s="3">
        <v>72.42</v>
      </c>
      <c r="F1906" s="3">
        <v>14.49</v>
      </c>
      <c r="G1906" s="3">
        <f t="shared" si="29"/>
        <v>4.9979296066252585</v>
      </c>
      <c r="H1906" s="3">
        <v>173.59</v>
      </c>
      <c r="I1906" s="3">
        <v>0.43</v>
      </c>
      <c r="J1906" s="3">
        <v>0.2</v>
      </c>
      <c r="K1906" s="3">
        <v>67.19</v>
      </c>
      <c r="L1906" s="3">
        <v>13.14</v>
      </c>
      <c r="M1906" s="3">
        <v>4804.3599999999997</v>
      </c>
      <c r="N1906" s="10">
        <v>3440.8</v>
      </c>
      <c r="O1906" s="12">
        <v>31.027667204858773</v>
      </c>
      <c r="P1906" s="3">
        <v>81.41</v>
      </c>
    </row>
    <row r="1907" spans="1:16" x14ac:dyDescent="0.35">
      <c r="A1907" t="s">
        <v>33</v>
      </c>
      <c r="B1907" s="5">
        <v>617</v>
      </c>
      <c r="C1907">
        <v>2420</v>
      </c>
      <c r="D1907" s="3">
        <v>224.22</v>
      </c>
      <c r="E1907" s="3">
        <v>92.7</v>
      </c>
      <c r="F1907" s="3">
        <v>33.24</v>
      </c>
      <c r="G1907" s="3">
        <f t="shared" si="29"/>
        <v>2.7888086642599279</v>
      </c>
      <c r="H1907" s="3">
        <v>123.32</v>
      </c>
      <c r="I1907" s="3">
        <v>0.6</v>
      </c>
      <c r="J1907" s="3">
        <v>0.36</v>
      </c>
      <c r="K1907" s="3">
        <v>93.19</v>
      </c>
      <c r="L1907" s="3">
        <v>31.9</v>
      </c>
      <c r="M1907" s="3">
        <v>4643.99</v>
      </c>
      <c r="N1907" s="10">
        <v>3652.51</v>
      </c>
      <c r="O1907" s="12">
        <v>31.120362524047042</v>
      </c>
      <c r="P1907" s="3">
        <v>131.68</v>
      </c>
    </row>
    <row r="1908" spans="1:16" x14ac:dyDescent="0.35">
      <c r="A1908" t="s">
        <v>33</v>
      </c>
      <c r="B1908" s="5">
        <v>618</v>
      </c>
      <c r="C1908">
        <v>1484</v>
      </c>
      <c r="D1908" s="3">
        <v>192.78</v>
      </c>
      <c r="E1908" s="3">
        <v>86.62</v>
      </c>
      <c r="F1908" s="3">
        <v>21.81</v>
      </c>
      <c r="G1908" s="3">
        <f t="shared" si="29"/>
        <v>3.971572673085741</v>
      </c>
      <c r="H1908" s="3">
        <v>42.15</v>
      </c>
      <c r="I1908" s="3">
        <v>0.5</v>
      </c>
      <c r="J1908" s="3">
        <v>0.25</v>
      </c>
      <c r="K1908" s="3">
        <v>82.37</v>
      </c>
      <c r="L1908" s="3">
        <v>19.649999999999999</v>
      </c>
      <c r="M1908" s="3">
        <v>4713.93</v>
      </c>
      <c r="N1908" s="10">
        <v>3682.86</v>
      </c>
      <c r="O1908" s="12">
        <v>31.050536588575266</v>
      </c>
      <c r="P1908" s="3">
        <v>32.85</v>
      </c>
    </row>
    <row r="1909" spans="1:16" x14ac:dyDescent="0.35">
      <c r="A1909" t="s">
        <v>33</v>
      </c>
      <c r="B1909" s="5">
        <v>619</v>
      </c>
      <c r="C1909">
        <v>2511</v>
      </c>
      <c r="D1909" s="3">
        <v>322.14</v>
      </c>
      <c r="E1909" s="3">
        <v>161.83000000000001</v>
      </c>
      <c r="F1909" s="3">
        <v>19.760000000000002</v>
      </c>
      <c r="G1909" s="3">
        <f t="shared" si="29"/>
        <v>8.1897773279352233</v>
      </c>
      <c r="H1909" s="3">
        <v>179.67</v>
      </c>
      <c r="I1909" s="3">
        <v>0.3</v>
      </c>
      <c r="J1909" s="3">
        <v>0.12</v>
      </c>
      <c r="K1909" s="3">
        <v>145.12</v>
      </c>
      <c r="L1909" s="3">
        <v>17.989999999999998</v>
      </c>
      <c r="M1909" s="3">
        <v>4739.32</v>
      </c>
      <c r="N1909" s="10">
        <v>3750.79</v>
      </c>
      <c r="O1909" s="12">
        <v>31.011549149257391</v>
      </c>
      <c r="P1909" s="3">
        <v>75.330000000000013</v>
      </c>
    </row>
    <row r="1910" spans="1:16" x14ac:dyDescent="0.35">
      <c r="A1910" t="s">
        <v>33</v>
      </c>
      <c r="B1910" s="5">
        <v>620</v>
      </c>
      <c r="C1910">
        <v>504</v>
      </c>
      <c r="D1910" s="3">
        <v>103.85</v>
      </c>
      <c r="E1910" s="3">
        <v>43.85</v>
      </c>
      <c r="F1910" s="3">
        <v>14.63</v>
      </c>
      <c r="G1910" s="3">
        <f t="shared" si="29"/>
        <v>2.997265892002734</v>
      </c>
      <c r="H1910" s="3">
        <v>57.48</v>
      </c>
      <c r="I1910" s="3">
        <v>0.59</v>
      </c>
      <c r="J1910" s="3">
        <v>0.33</v>
      </c>
      <c r="K1910" s="3">
        <v>41.87</v>
      </c>
      <c r="L1910" s="3">
        <v>13.63</v>
      </c>
      <c r="M1910" s="3">
        <v>4734.53</v>
      </c>
      <c r="N1910" s="10">
        <v>3785.77</v>
      </c>
      <c r="O1910" s="12">
        <v>31.007450347877992</v>
      </c>
      <c r="P1910" s="3">
        <v>17.520000000000003</v>
      </c>
    </row>
    <row r="1911" spans="1:16" x14ac:dyDescent="0.35">
      <c r="A1911" t="s">
        <v>33</v>
      </c>
      <c r="B1911" s="5">
        <v>621</v>
      </c>
      <c r="C1911">
        <v>4036</v>
      </c>
      <c r="D1911" s="3">
        <v>346.28</v>
      </c>
      <c r="E1911" s="3">
        <v>163.32</v>
      </c>
      <c r="F1911" s="3">
        <v>31.47</v>
      </c>
      <c r="G1911" s="3">
        <f t="shared" si="29"/>
        <v>5.1897044804575785</v>
      </c>
      <c r="H1911" s="3">
        <v>57.53</v>
      </c>
      <c r="I1911" s="3">
        <v>0.42</v>
      </c>
      <c r="J1911" s="3">
        <v>0.19</v>
      </c>
      <c r="K1911" s="3">
        <v>151.16</v>
      </c>
      <c r="L1911" s="3">
        <v>30.09</v>
      </c>
      <c r="M1911" s="3">
        <v>4880.66</v>
      </c>
      <c r="N1911" s="10">
        <v>3897.73</v>
      </c>
      <c r="O1911" s="12">
        <v>30.849924309650856</v>
      </c>
      <c r="P1911" s="3">
        <v>17.47</v>
      </c>
    </row>
    <row r="1912" spans="1:16" x14ac:dyDescent="0.35">
      <c r="A1912" t="s">
        <v>33</v>
      </c>
      <c r="B1912" s="5">
        <v>622</v>
      </c>
      <c r="C1912">
        <v>1691</v>
      </c>
      <c r="D1912" s="3">
        <v>254.69</v>
      </c>
      <c r="E1912" s="3">
        <v>126.29</v>
      </c>
      <c r="F1912" s="3">
        <v>17.05</v>
      </c>
      <c r="G1912" s="3">
        <f t="shared" si="29"/>
        <v>7.4070381231671556</v>
      </c>
      <c r="H1912" s="3">
        <v>83.33</v>
      </c>
      <c r="I1912" s="3">
        <v>0.33</v>
      </c>
      <c r="J1912" s="3">
        <v>0.13</v>
      </c>
      <c r="K1912" s="3">
        <v>113.51</v>
      </c>
      <c r="L1912" s="3">
        <v>16</v>
      </c>
      <c r="M1912" s="3">
        <v>4942.6499999999996</v>
      </c>
      <c r="N1912" s="10">
        <v>3926.09</v>
      </c>
      <c r="O1912" s="12">
        <v>30.787685559566821</v>
      </c>
      <c r="P1912" s="3">
        <v>171.67000000000002</v>
      </c>
    </row>
    <row r="1913" spans="1:16" x14ac:dyDescent="0.35">
      <c r="A1913" t="s">
        <v>33</v>
      </c>
      <c r="B1913" s="5">
        <v>623</v>
      </c>
      <c r="C1913">
        <v>963</v>
      </c>
      <c r="D1913" s="3">
        <v>220.5</v>
      </c>
      <c r="E1913" s="3">
        <v>111.82</v>
      </c>
      <c r="F1913" s="3">
        <v>10.97</v>
      </c>
      <c r="G1913" s="3">
        <f t="shared" si="29"/>
        <v>10.193254329990882</v>
      </c>
      <c r="H1913" s="3">
        <v>75.849999999999994</v>
      </c>
      <c r="I1913" s="3">
        <v>0.25</v>
      </c>
      <c r="J1913" s="3">
        <v>0.1</v>
      </c>
      <c r="K1913" s="3">
        <v>101.84</v>
      </c>
      <c r="L1913" s="3">
        <v>11.39</v>
      </c>
      <c r="M1913" s="3">
        <v>5040.03</v>
      </c>
      <c r="N1913" s="10">
        <v>3798.05</v>
      </c>
      <c r="O1913" s="12">
        <v>30.731275683243574</v>
      </c>
      <c r="P1913" s="3">
        <v>179.15</v>
      </c>
    </row>
    <row r="1914" spans="1:16" x14ac:dyDescent="0.35">
      <c r="A1914" t="s">
        <v>33</v>
      </c>
      <c r="B1914" s="5">
        <v>624</v>
      </c>
      <c r="C1914">
        <v>2523</v>
      </c>
      <c r="D1914" s="3">
        <v>243.76</v>
      </c>
      <c r="E1914" s="3">
        <v>107.4</v>
      </c>
      <c r="F1914" s="3">
        <v>29.91</v>
      </c>
      <c r="G1914" s="3">
        <f t="shared" si="29"/>
        <v>3.5907723169508525</v>
      </c>
      <c r="H1914" s="3">
        <v>82.16</v>
      </c>
      <c r="I1914" s="3">
        <v>0.53</v>
      </c>
      <c r="J1914" s="3">
        <v>0.28000000000000003</v>
      </c>
      <c r="K1914" s="3">
        <v>100.85</v>
      </c>
      <c r="L1914" s="3">
        <v>27.99</v>
      </c>
      <c r="M1914" s="3">
        <v>4832.8599999999997</v>
      </c>
      <c r="N1914" s="10">
        <v>4083.33</v>
      </c>
      <c r="O1914" s="12">
        <v>30.848196939026401</v>
      </c>
      <c r="P1914" s="3">
        <v>172.84</v>
      </c>
    </row>
    <row r="1915" spans="1:16" x14ac:dyDescent="0.35">
      <c r="A1915" t="s">
        <v>33</v>
      </c>
      <c r="B1915" s="5">
        <v>625</v>
      </c>
      <c r="C1915">
        <v>1176</v>
      </c>
      <c r="D1915" s="3">
        <v>217.56</v>
      </c>
      <c r="E1915" s="3">
        <v>106.71</v>
      </c>
      <c r="F1915" s="3">
        <v>14.03</v>
      </c>
      <c r="G1915" s="3">
        <f t="shared" si="29"/>
        <v>7.6058446186742694</v>
      </c>
      <c r="H1915" s="3">
        <v>24.26</v>
      </c>
      <c r="I1915" s="3">
        <v>0.31</v>
      </c>
      <c r="J1915" s="3">
        <v>0.13</v>
      </c>
      <c r="K1915" s="3">
        <v>99.62</v>
      </c>
      <c r="L1915" s="3">
        <v>14.94</v>
      </c>
      <c r="M1915" s="3">
        <v>4779.54</v>
      </c>
      <c r="N1915" s="10">
        <v>3984.53</v>
      </c>
      <c r="O1915" s="12">
        <v>30.919562204502196</v>
      </c>
      <c r="P1915" s="3">
        <v>50.739999999999995</v>
      </c>
    </row>
    <row r="1916" spans="1:16" x14ac:dyDescent="0.35">
      <c r="A1916" t="s">
        <v>33</v>
      </c>
      <c r="B1916" s="5">
        <v>626</v>
      </c>
      <c r="C1916">
        <v>979</v>
      </c>
      <c r="D1916" s="3">
        <v>201.24</v>
      </c>
      <c r="E1916" s="3">
        <v>100.77</v>
      </c>
      <c r="F1916" s="3">
        <v>12.37</v>
      </c>
      <c r="G1916" s="3">
        <f t="shared" si="29"/>
        <v>8.1463217461600657</v>
      </c>
      <c r="H1916" s="3">
        <v>25.56</v>
      </c>
      <c r="I1916" s="3">
        <v>0.3</v>
      </c>
      <c r="J1916" s="3">
        <v>0.12</v>
      </c>
      <c r="K1916" s="3">
        <v>92.03</v>
      </c>
      <c r="L1916" s="3">
        <v>11.56</v>
      </c>
      <c r="M1916" s="3">
        <v>4754.53</v>
      </c>
      <c r="N1916" s="10">
        <v>4011.32</v>
      </c>
      <c r="O1916" s="12">
        <v>30.935510392184788</v>
      </c>
      <c r="P1916" s="3">
        <v>49.44</v>
      </c>
    </row>
    <row r="1917" spans="1:16" x14ac:dyDescent="0.35">
      <c r="A1917" t="s">
        <v>33</v>
      </c>
      <c r="B1917" s="5">
        <v>627</v>
      </c>
      <c r="C1917">
        <v>5763</v>
      </c>
      <c r="D1917" s="3">
        <v>422.21</v>
      </c>
      <c r="E1917" s="3">
        <v>200.6</v>
      </c>
      <c r="F1917" s="3">
        <v>36.58</v>
      </c>
      <c r="G1917" s="3">
        <f t="shared" si="29"/>
        <v>5.4838709677419359</v>
      </c>
      <c r="H1917" s="3">
        <v>93.28</v>
      </c>
      <c r="I1917" s="3">
        <v>0.41</v>
      </c>
      <c r="J1917" s="3">
        <v>0.18</v>
      </c>
      <c r="K1917" s="3">
        <v>185.19</v>
      </c>
      <c r="L1917" s="3">
        <v>35.409999999999997</v>
      </c>
      <c r="M1917" s="3">
        <v>4574.09</v>
      </c>
      <c r="N1917" s="10">
        <v>4166.99</v>
      </c>
      <c r="O1917" s="12">
        <v>31.059585665651912</v>
      </c>
      <c r="P1917" s="3">
        <v>161.72</v>
      </c>
    </row>
    <row r="1918" spans="1:16" x14ac:dyDescent="0.35">
      <c r="A1918" t="s">
        <v>33</v>
      </c>
      <c r="B1918" s="5">
        <v>628</v>
      </c>
      <c r="C1918">
        <v>1205</v>
      </c>
      <c r="D1918" s="3">
        <v>224.48</v>
      </c>
      <c r="E1918" s="3">
        <v>111.65</v>
      </c>
      <c r="F1918" s="3">
        <v>13.74</v>
      </c>
      <c r="G1918" s="3">
        <f t="shared" si="29"/>
        <v>8.1259097525473081</v>
      </c>
      <c r="H1918" s="3">
        <v>53.89</v>
      </c>
      <c r="I1918" s="3">
        <v>0.3</v>
      </c>
      <c r="J1918" s="3">
        <v>0.12</v>
      </c>
      <c r="K1918" s="3">
        <v>103.45</v>
      </c>
      <c r="L1918" s="3">
        <v>13.7</v>
      </c>
      <c r="M1918" s="3">
        <v>4546.63</v>
      </c>
      <c r="N1918" s="10">
        <v>4078.14</v>
      </c>
      <c r="O1918" s="12">
        <v>31.105437883566037</v>
      </c>
      <c r="P1918" s="3">
        <v>21.11</v>
      </c>
    </row>
    <row r="1919" spans="1:16" x14ac:dyDescent="0.35">
      <c r="A1919" t="s">
        <v>33</v>
      </c>
      <c r="B1919" s="5">
        <v>629</v>
      </c>
      <c r="C1919">
        <v>1083</v>
      </c>
      <c r="D1919" s="3">
        <v>193.64</v>
      </c>
      <c r="E1919" s="3">
        <v>93.17</v>
      </c>
      <c r="F1919" s="3">
        <v>14.8</v>
      </c>
      <c r="G1919" s="3">
        <f t="shared" si="29"/>
        <v>6.2952702702702696</v>
      </c>
      <c r="H1919" s="3">
        <v>26.05</v>
      </c>
      <c r="I1919" s="3">
        <v>0.36</v>
      </c>
      <c r="J1919" s="3">
        <v>0.16</v>
      </c>
      <c r="K1919" s="3">
        <v>87.09</v>
      </c>
      <c r="L1919" s="3">
        <v>14.73</v>
      </c>
      <c r="M1919" s="3">
        <v>4201.1400000000003</v>
      </c>
      <c r="N1919" s="10">
        <v>4235.97</v>
      </c>
      <c r="O1919" s="12">
        <v>31.376612238969809</v>
      </c>
      <c r="P1919" s="3">
        <v>48.95</v>
      </c>
    </row>
    <row r="1920" spans="1:16" x14ac:dyDescent="0.35">
      <c r="A1920" t="s">
        <v>33</v>
      </c>
      <c r="B1920" s="5">
        <v>630</v>
      </c>
      <c r="C1920">
        <v>647</v>
      </c>
      <c r="D1920" s="3">
        <v>111.39</v>
      </c>
      <c r="E1920" s="3">
        <v>44.12</v>
      </c>
      <c r="F1920" s="3">
        <v>18.670000000000002</v>
      </c>
      <c r="G1920" s="3">
        <f t="shared" si="29"/>
        <v>2.3631494376004283</v>
      </c>
      <c r="H1920" s="3">
        <v>64.06</v>
      </c>
      <c r="I1920" s="3">
        <v>0.66</v>
      </c>
      <c r="J1920" s="3">
        <v>0.42</v>
      </c>
      <c r="K1920" s="3">
        <v>43.1</v>
      </c>
      <c r="L1920" s="3">
        <v>16.989999999999998</v>
      </c>
      <c r="M1920" s="3">
        <v>4192.88</v>
      </c>
      <c r="N1920" s="10">
        <v>4167.2700000000004</v>
      </c>
      <c r="O1920" s="12">
        <v>31.400463549825076</v>
      </c>
      <c r="P1920" s="3">
        <v>10.939999999999998</v>
      </c>
    </row>
    <row r="1921" spans="1:16" x14ac:dyDescent="0.35">
      <c r="A1921" t="s">
        <v>33</v>
      </c>
      <c r="B1921" s="5">
        <v>631</v>
      </c>
      <c r="C1921">
        <v>893</v>
      </c>
      <c r="D1921" s="3">
        <v>144.82</v>
      </c>
      <c r="E1921" s="3">
        <v>63.63</v>
      </c>
      <c r="F1921" s="3">
        <v>17.87</v>
      </c>
      <c r="G1921" s="3">
        <f t="shared" si="29"/>
        <v>3.5607162842753217</v>
      </c>
      <c r="H1921" s="3">
        <v>79.069999999999993</v>
      </c>
      <c r="I1921" s="3">
        <v>0.54</v>
      </c>
      <c r="J1921" s="3">
        <v>0.28000000000000003</v>
      </c>
      <c r="K1921" s="3">
        <v>60.84</v>
      </c>
      <c r="L1921" s="3">
        <v>15.92</v>
      </c>
      <c r="M1921" s="3">
        <v>4276.03</v>
      </c>
      <c r="N1921" s="10">
        <v>4076.81</v>
      </c>
      <c r="O1921" s="12">
        <v>31.347774696458455</v>
      </c>
      <c r="P1921" s="3">
        <v>175.93</v>
      </c>
    </row>
    <row r="1922" spans="1:16" x14ac:dyDescent="0.35">
      <c r="A1922" t="s">
        <v>33</v>
      </c>
      <c r="B1922" s="5">
        <v>632</v>
      </c>
      <c r="C1922">
        <v>558</v>
      </c>
      <c r="D1922" s="3">
        <v>107.08</v>
      </c>
      <c r="E1922" s="3">
        <v>43.57</v>
      </c>
      <c r="F1922" s="3">
        <v>16.309999999999999</v>
      </c>
      <c r="G1922" s="3">
        <f t="shared" si="29"/>
        <v>2.6713672593500921</v>
      </c>
      <c r="H1922" s="3">
        <v>82.14</v>
      </c>
      <c r="I1922" s="3">
        <v>0.61</v>
      </c>
      <c r="J1922" s="3">
        <v>0.37</v>
      </c>
      <c r="K1922" s="3">
        <v>42.76</v>
      </c>
      <c r="L1922" s="3">
        <v>14.99</v>
      </c>
      <c r="M1922" s="3">
        <v>4299.25</v>
      </c>
      <c r="N1922" s="10">
        <v>4059.36</v>
      </c>
      <c r="O1922" s="12">
        <v>31.331189135949749</v>
      </c>
      <c r="P1922" s="3">
        <v>172.86</v>
      </c>
    </row>
    <row r="1923" spans="1:16" x14ac:dyDescent="0.35">
      <c r="A1923" t="s">
        <v>33</v>
      </c>
      <c r="B1923" s="5">
        <v>633</v>
      </c>
      <c r="C1923">
        <v>286</v>
      </c>
      <c r="D1923" s="3">
        <v>76.709999999999994</v>
      </c>
      <c r="E1923" s="3">
        <v>31.64</v>
      </c>
      <c r="F1923" s="3">
        <v>11.51</v>
      </c>
      <c r="G1923" s="3">
        <f t="shared" si="29"/>
        <v>2.748913987836664</v>
      </c>
      <c r="H1923" s="3">
        <v>57.32</v>
      </c>
      <c r="I1923" s="3">
        <v>0.61</v>
      </c>
      <c r="J1923" s="3">
        <v>0.36</v>
      </c>
      <c r="K1923" s="3">
        <v>31.24</v>
      </c>
      <c r="L1923" s="3">
        <v>10.6</v>
      </c>
      <c r="M1923" s="3">
        <v>4291.1499999999996</v>
      </c>
      <c r="N1923" s="10">
        <v>4030.14</v>
      </c>
      <c r="O1923" s="12">
        <v>31.345436072700533</v>
      </c>
      <c r="P1923" s="3">
        <v>17.68</v>
      </c>
    </row>
    <row r="1924" spans="1:16" x14ac:dyDescent="0.35">
      <c r="A1924" t="s">
        <v>33</v>
      </c>
      <c r="B1924" s="5">
        <v>634</v>
      </c>
      <c r="C1924">
        <v>3137</v>
      </c>
      <c r="D1924" s="3">
        <v>305.23</v>
      </c>
      <c r="E1924" s="3">
        <v>144.03</v>
      </c>
      <c r="F1924" s="3">
        <v>27.73</v>
      </c>
      <c r="G1924" s="3">
        <f t="shared" si="29"/>
        <v>5.1940137035701408</v>
      </c>
      <c r="H1924" s="3">
        <v>33.81</v>
      </c>
      <c r="I1924" s="3">
        <v>0.42</v>
      </c>
      <c r="J1924" s="3">
        <v>0.19</v>
      </c>
      <c r="K1924" s="3">
        <v>131.69999999999999</v>
      </c>
      <c r="L1924" s="3">
        <v>25.77</v>
      </c>
      <c r="M1924" s="3">
        <v>4322.04</v>
      </c>
      <c r="N1924" s="10">
        <v>3953.67</v>
      </c>
      <c r="O1924" s="12">
        <v>31.336134631593975</v>
      </c>
      <c r="P1924" s="3">
        <v>41.19</v>
      </c>
    </row>
    <row r="1925" spans="1:16" x14ac:dyDescent="0.35">
      <c r="A1925" t="s">
        <v>33</v>
      </c>
      <c r="B1925" s="5">
        <v>635</v>
      </c>
      <c r="C1925">
        <v>1858</v>
      </c>
      <c r="D1925" s="3">
        <v>212.26</v>
      </c>
      <c r="E1925" s="3">
        <v>93.92</v>
      </c>
      <c r="F1925" s="3">
        <v>25.19</v>
      </c>
      <c r="G1925" s="3">
        <f t="shared" si="29"/>
        <v>3.7284636760619292</v>
      </c>
      <c r="H1925" s="3">
        <v>7.26</v>
      </c>
      <c r="I1925" s="3">
        <v>0.52</v>
      </c>
      <c r="J1925" s="3">
        <v>0.27</v>
      </c>
      <c r="K1925" s="3">
        <v>89.89</v>
      </c>
      <c r="L1925" s="3">
        <v>24.74</v>
      </c>
      <c r="M1925" s="3">
        <v>4352.92</v>
      </c>
      <c r="N1925" s="10">
        <v>3848.88</v>
      </c>
      <c r="O1925" s="12">
        <v>31.333628944761088</v>
      </c>
      <c r="P1925" s="3">
        <v>67.739999999999995</v>
      </c>
    </row>
    <row r="1926" spans="1:16" x14ac:dyDescent="0.35">
      <c r="A1926" t="s">
        <v>33</v>
      </c>
      <c r="B1926" s="5">
        <v>636</v>
      </c>
      <c r="C1926">
        <v>2799</v>
      </c>
      <c r="D1926" s="3">
        <v>384.08</v>
      </c>
      <c r="E1926" s="3">
        <v>196.85</v>
      </c>
      <c r="F1926" s="3">
        <v>18.100000000000001</v>
      </c>
      <c r="G1926" s="3">
        <f t="shared" ref="G1926:G1989" si="30">E1926/F1926</f>
        <v>10.875690607734805</v>
      </c>
      <c r="H1926" s="3">
        <v>101.53</v>
      </c>
      <c r="I1926" s="3">
        <v>0.24</v>
      </c>
      <c r="J1926" s="3">
        <v>0.09</v>
      </c>
      <c r="K1926" s="3">
        <v>181.22</v>
      </c>
      <c r="L1926" s="3">
        <v>16.87</v>
      </c>
      <c r="M1926" s="3">
        <v>4306.37</v>
      </c>
      <c r="N1926" s="10">
        <v>3702.96</v>
      </c>
      <c r="O1926" s="12">
        <v>31.410231465386204</v>
      </c>
      <c r="P1926" s="3">
        <v>153.47</v>
      </c>
    </row>
    <row r="1927" spans="1:16" x14ac:dyDescent="0.35">
      <c r="A1927" t="s">
        <v>33</v>
      </c>
      <c r="B1927" s="5">
        <v>637</v>
      </c>
      <c r="C1927">
        <v>2142</v>
      </c>
      <c r="D1927" s="3">
        <v>354.22</v>
      </c>
      <c r="E1927" s="3">
        <v>183.32</v>
      </c>
      <c r="F1927" s="3">
        <v>14.88</v>
      </c>
      <c r="G1927" s="3">
        <f t="shared" si="30"/>
        <v>12.319892473118278</v>
      </c>
      <c r="H1927" s="3">
        <v>102.46</v>
      </c>
      <c r="I1927" s="3">
        <v>0.21</v>
      </c>
      <c r="J1927" s="3">
        <v>0.08</v>
      </c>
      <c r="K1927" s="3">
        <v>165.6</v>
      </c>
      <c r="L1927" s="3">
        <v>14.93</v>
      </c>
      <c r="M1927" s="3">
        <v>4324.92</v>
      </c>
      <c r="N1927" s="10">
        <v>3667.17</v>
      </c>
      <c r="O1927" s="12">
        <v>31.402217770521897</v>
      </c>
      <c r="P1927" s="3">
        <v>152.54000000000002</v>
      </c>
    </row>
    <row r="1928" spans="1:16" x14ac:dyDescent="0.35">
      <c r="A1928" t="s">
        <v>33</v>
      </c>
      <c r="B1928" s="5">
        <v>638</v>
      </c>
      <c r="C1928">
        <v>2479</v>
      </c>
      <c r="D1928" s="3">
        <v>365.18</v>
      </c>
      <c r="E1928" s="3">
        <v>182.35</v>
      </c>
      <c r="F1928" s="3">
        <v>17.309999999999999</v>
      </c>
      <c r="G1928" s="3">
        <f t="shared" si="30"/>
        <v>10.534373194685154</v>
      </c>
      <c r="H1928" s="3">
        <v>99.98</v>
      </c>
      <c r="I1928" s="3">
        <v>0.23</v>
      </c>
      <c r="J1928" s="3">
        <v>0.09</v>
      </c>
      <c r="K1928" s="3">
        <v>177.5</v>
      </c>
      <c r="L1928" s="3">
        <v>16.579999999999998</v>
      </c>
      <c r="M1928" s="3">
        <v>4340.09</v>
      </c>
      <c r="N1928" s="10">
        <v>3647.49</v>
      </c>
      <c r="O1928" s="12">
        <v>31.3933663483208</v>
      </c>
      <c r="P1928" s="3">
        <v>155.01999999999998</v>
      </c>
    </row>
    <row r="1929" spans="1:16" x14ac:dyDescent="0.35">
      <c r="A1929" t="s">
        <v>33</v>
      </c>
      <c r="B1929" s="5">
        <v>639</v>
      </c>
      <c r="C1929">
        <v>2318</v>
      </c>
      <c r="D1929" s="3">
        <v>265.73</v>
      </c>
      <c r="E1929" s="3">
        <v>124.55</v>
      </c>
      <c r="F1929" s="3">
        <v>23.7</v>
      </c>
      <c r="G1929" s="3">
        <f t="shared" si="30"/>
        <v>5.2552742616033754</v>
      </c>
      <c r="H1929" s="3">
        <v>109.89</v>
      </c>
      <c r="I1929" s="3">
        <v>0.41</v>
      </c>
      <c r="J1929" s="3">
        <v>0.19</v>
      </c>
      <c r="K1929" s="3">
        <v>117</v>
      </c>
      <c r="L1929" s="3">
        <v>24.03</v>
      </c>
      <c r="M1929" s="3">
        <v>4461.34</v>
      </c>
      <c r="N1929" s="10">
        <v>3755.09</v>
      </c>
      <c r="O1929" s="12">
        <v>31.259137241199898</v>
      </c>
      <c r="P1929" s="3">
        <v>145.11000000000001</v>
      </c>
    </row>
    <row r="1930" spans="1:16" x14ac:dyDescent="0.35">
      <c r="A1930" t="s">
        <v>33</v>
      </c>
      <c r="B1930" s="5">
        <v>640</v>
      </c>
      <c r="C1930">
        <v>2007</v>
      </c>
      <c r="D1930" s="3">
        <v>254.66</v>
      </c>
      <c r="E1930" s="3">
        <v>121.24</v>
      </c>
      <c r="F1930" s="3">
        <v>21.08</v>
      </c>
      <c r="G1930" s="3">
        <f t="shared" si="30"/>
        <v>5.7514231499051238</v>
      </c>
      <c r="H1930" s="3">
        <v>159.63</v>
      </c>
      <c r="I1930" s="3">
        <v>0.39</v>
      </c>
      <c r="J1930" s="3">
        <v>0.17</v>
      </c>
      <c r="K1930" s="3">
        <v>114.61</v>
      </c>
      <c r="L1930" s="3">
        <v>19.55</v>
      </c>
      <c r="M1930" s="3">
        <v>4586.8500000000004</v>
      </c>
      <c r="N1930" s="10">
        <v>3801.42</v>
      </c>
      <c r="O1930" s="12">
        <v>31.135781281184016</v>
      </c>
      <c r="P1930" s="3">
        <v>95.37</v>
      </c>
    </row>
    <row r="1931" spans="1:16" x14ac:dyDescent="0.35">
      <c r="A1931" t="s">
        <v>33</v>
      </c>
      <c r="B1931" s="5">
        <v>641</v>
      </c>
      <c r="C1931">
        <v>778</v>
      </c>
      <c r="D1931" s="3">
        <v>218.83</v>
      </c>
      <c r="E1931" s="3">
        <v>113.02</v>
      </c>
      <c r="F1931" s="3">
        <v>8.76</v>
      </c>
      <c r="G1931" s="3">
        <f t="shared" si="30"/>
        <v>12.901826484018265</v>
      </c>
      <c r="H1931" s="3">
        <v>156.41</v>
      </c>
      <c r="I1931" s="3">
        <v>0.2</v>
      </c>
      <c r="J1931" s="3">
        <v>0.08</v>
      </c>
      <c r="K1931" s="3">
        <v>103.08</v>
      </c>
      <c r="L1931" s="3">
        <v>8.93</v>
      </c>
      <c r="M1931" s="3">
        <v>4591.05</v>
      </c>
      <c r="N1931" s="10">
        <v>3769.83</v>
      </c>
      <c r="O1931" s="12">
        <v>31.139595360039916</v>
      </c>
      <c r="P1931" s="3">
        <v>98.59</v>
      </c>
    </row>
    <row r="1932" spans="1:16" x14ac:dyDescent="0.35">
      <c r="A1932" t="s">
        <v>33</v>
      </c>
      <c r="B1932" s="5">
        <v>642</v>
      </c>
      <c r="C1932">
        <v>541</v>
      </c>
      <c r="D1932" s="3">
        <v>109.28</v>
      </c>
      <c r="E1932" s="3">
        <v>46.65</v>
      </c>
      <c r="F1932" s="3">
        <v>14.77</v>
      </c>
      <c r="G1932" s="3">
        <f t="shared" si="30"/>
        <v>3.1584292484766419</v>
      </c>
      <c r="H1932" s="3">
        <v>75.489999999999995</v>
      </c>
      <c r="I1932" s="3">
        <v>0.56999999999999995</v>
      </c>
      <c r="J1932" s="3">
        <v>0.32</v>
      </c>
      <c r="K1932" s="3">
        <v>44.05</v>
      </c>
      <c r="L1932" s="3">
        <v>13.13</v>
      </c>
      <c r="M1932" s="3">
        <v>4634.37</v>
      </c>
      <c r="N1932" s="10">
        <v>3753.03</v>
      </c>
      <c r="O1932" s="12">
        <v>31.10487707593148</v>
      </c>
      <c r="P1932" s="3">
        <v>179.51</v>
      </c>
    </row>
    <row r="1933" spans="1:16" x14ac:dyDescent="0.35">
      <c r="A1933" t="s">
        <v>33</v>
      </c>
      <c r="B1933" s="5">
        <v>643</v>
      </c>
      <c r="C1933">
        <v>835</v>
      </c>
      <c r="D1933" s="3">
        <v>125.76</v>
      </c>
      <c r="E1933" s="3">
        <v>49.17</v>
      </c>
      <c r="F1933" s="3">
        <v>21.62</v>
      </c>
      <c r="G1933" s="3">
        <f t="shared" si="30"/>
        <v>2.2742830712303421</v>
      </c>
      <c r="H1933" s="3">
        <v>60.38</v>
      </c>
      <c r="I1933" s="3">
        <v>0.66</v>
      </c>
      <c r="J1933" s="3">
        <v>0.44</v>
      </c>
      <c r="K1933" s="3">
        <v>48.37</v>
      </c>
      <c r="L1933" s="3">
        <v>19.55</v>
      </c>
      <c r="M1933" s="3">
        <v>4513.34</v>
      </c>
      <c r="N1933" s="10">
        <v>3620.77</v>
      </c>
      <c r="O1933" s="12">
        <v>31.244819121913906</v>
      </c>
      <c r="P1933" s="3">
        <v>14.619999999999997</v>
      </c>
    </row>
    <row r="1934" spans="1:16" x14ac:dyDescent="0.35">
      <c r="A1934" t="s">
        <v>33</v>
      </c>
      <c r="B1934" s="5">
        <v>644</v>
      </c>
      <c r="C1934">
        <v>326</v>
      </c>
      <c r="D1934" s="3">
        <v>86.9</v>
      </c>
      <c r="E1934" s="3">
        <v>36.229999999999997</v>
      </c>
      <c r="F1934" s="3">
        <v>11.46</v>
      </c>
      <c r="G1934" s="3">
        <f t="shared" si="30"/>
        <v>3.1614310645724255</v>
      </c>
      <c r="H1934" s="3">
        <v>35.75</v>
      </c>
      <c r="I1934" s="3">
        <v>0.54</v>
      </c>
      <c r="J1934" s="3">
        <v>0.32</v>
      </c>
      <c r="K1934" s="3">
        <v>36.880000000000003</v>
      </c>
      <c r="L1934" s="3">
        <v>12.6</v>
      </c>
      <c r="M1934" s="3">
        <v>4505.2700000000004</v>
      </c>
      <c r="N1934" s="10">
        <v>3571.29</v>
      </c>
      <c r="O1934" s="12">
        <v>31.263894480960044</v>
      </c>
      <c r="P1934" s="3">
        <v>39.25</v>
      </c>
    </row>
    <row r="1935" spans="1:16" x14ac:dyDescent="0.35">
      <c r="A1935" t="s">
        <v>33</v>
      </c>
      <c r="B1935" s="5">
        <v>645</v>
      </c>
      <c r="C1935">
        <v>1272</v>
      </c>
      <c r="D1935" s="3">
        <v>258.01</v>
      </c>
      <c r="E1935" s="3">
        <v>131.59</v>
      </c>
      <c r="F1935" s="3">
        <v>12.31</v>
      </c>
      <c r="G1935" s="3">
        <f t="shared" si="30"/>
        <v>10.689683184402924</v>
      </c>
      <c r="H1935" s="3">
        <v>81.08</v>
      </c>
      <c r="I1935" s="3">
        <v>0.24</v>
      </c>
      <c r="J1935" s="3">
        <v>0.09</v>
      </c>
      <c r="K1935" s="3">
        <v>120.54</v>
      </c>
      <c r="L1935" s="3">
        <v>12.48</v>
      </c>
      <c r="M1935" s="3">
        <v>4460.0200000000004</v>
      </c>
      <c r="N1935" s="10">
        <v>3556.1</v>
      </c>
      <c r="O1935" s="12">
        <v>31.308005226269934</v>
      </c>
      <c r="P1935" s="3">
        <v>173.92000000000002</v>
      </c>
    </row>
    <row r="1936" spans="1:16" x14ac:dyDescent="0.35">
      <c r="A1936" t="s">
        <v>33</v>
      </c>
      <c r="B1936" s="5">
        <v>646</v>
      </c>
      <c r="C1936">
        <v>936</v>
      </c>
      <c r="D1936" s="3">
        <v>196.26</v>
      </c>
      <c r="E1936" s="3">
        <v>98.37</v>
      </c>
      <c r="F1936" s="3">
        <v>12.11</v>
      </c>
      <c r="G1936" s="3">
        <f t="shared" si="30"/>
        <v>8.1230388109000842</v>
      </c>
      <c r="H1936" s="3">
        <v>164.12</v>
      </c>
      <c r="I1936" s="3">
        <v>0.31</v>
      </c>
      <c r="J1936" s="3">
        <v>0.12</v>
      </c>
      <c r="K1936" s="3">
        <v>89.11</v>
      </c>
      <c r="L1936" s="3">
        <v>10.71</v>
      </c>
      <c r="M1936" s="3">
        <v>4438</v>
      </c>
      <c r="N1936" s="10">
        <v>3351</v>
      </c>
      <c r="O1936" s="12">
        <v>31.376851034460142</v>
      </c>
      <c r="P1936" s="3">
        <v>90.88</v>
      </c>
    </row>
    <row r="1937" spans="1:16" x14ac:dyDescent="0.35">
      <c r="A1937" t="s">
        <v>33</v>
      </c>
      <c r="B1937" s="5">
        <v>647</v>
      </c>
      <c r="C1937">
        <v>953</v>
      </c>
      <c r="D1937" s="3">
        <v>196.62</v>
      </c>
      <c r="E1937" s="3">
        <v>96.03</v>
      </c>
      <c r="F1937" s="3">
        <v>12.64</v>
      </c>
      <c r="G1937" s="3">
        <f t="shared" si="30"/>
        <v>7.5973101265822782</v>
      </c>
      <c r="H1937" s="3">
        <v>164.47</v>
      </c>
      <c r="I1937" s="3">
        <v>0.31</v>
      </c>
      <c r="J1937" s="3">
        <v>0.13</v>
      </c>
      <c r="K1937" s="3">
        <v>91.08</v>
      </c>
      <c r="L1937" s="3">
        <v>13.11</v>
      </c>
      <c r="M1937" s="3">
        <v>4416.8500000000004</v>
      </c>
      <c r="N1937" s="10">
        <v>3360.95</v>
      </c>
      <c r="O1937" s="12">
        <v>31.393382591614984</v>
      </c>
      <c r="P1937" s="3">
        <v>90.53</v>
      </c>
    </row>
    <row r="1938" spans="1:16" x14ac:dyDescent="0.35">
      <c r="A1938" t="s">
        <v>33</v>
      </c>
      <c r="B1938" s="5">
        <v>648</v>
      </c>
      <c r="C1938">
        <v>1950</v>
      </c>
      <c r="D1938" s="3">
        <v>236.53</v>
      </c>
      <c r="E1938" s="3">
        <v>110.79</v>
      </c>
      <c r="F1938" s="3">
        <v>22.41</v>
      </c>
      <c r="G1938" s="3">
        <f t="shared" si="30"/>
        <v>4.9437751004016066</v>
      </c>
      <c r="H1938" s="3">
        <v>52.63</v>
      </c>
      <c r="I1938" s="3">
        <v>0.44</v>
      </c>
      <c r="J1938" s="3">
        <v>0.2</v>
      </c>
      <c r="K1938" s="3">
        <v>101.52</v>
      </c>
      <c r="L1938" s="3">
        <v>21.2</v>
      </c>
      <c r="M1938" s="3">
        <v>4323.28</v>
      </c>
      <c r="N1938" s="10">
        <v>3406.96</v>
      </c>
      <c r="O1938" s="12">
        <v>31.466043161337858</v>
      </c>
      <c r="P1938" s="3">
        <v>22.369999999999997</v>
      </c>
    </row>
    <row r="1939" spans="1:16" x14ac:dyDescent="0.35">
      <c r="A1939" t="s">
        <v>33</v>
      </c>
      <c r="B1939" s="5">
        <v>649</v>
      </c>
      <c r="C1939">
        <v>1275</v>
      </c>
      <c r="D1939" s="3">
        <v>181.42</v>
      </c>
      <c r="E1939" s="3">
        <v>82.29</v>
      </c>
      <c r="F1939" s="3">
        <v>19.73</v>
      </c>
      <c r="G1939" s="3">
        <f t="shared" si="30"/>
        <v>4.1708058793715157</v>
      </c>
      <c r="H1939" s="3">
        <v>118.53</v>
      </c>
      <c r="I1939" s="3">
        <v>0.49</v>
      </c>
      <c r="J1939" s="3">
        <v>0.24</v>
      </c>
      <c r="K1939" s="3">
        <v>76.06</v>
      </c>
      <c r="L1939" s="3">
        <v>18.010000000000002</v>
      </c>
      <c r="M1939" s="3">
        <v>4285.46</v>
      </c>
      <c r="N1939" s="10">
        <v>3174.64</v>
      </c>
      <c r="O1939" s="12">
        <v>31.555543305142002</v>
      </c>
      <c r="P1939" s="3">
        <v>136.47</v>
      </c>
    </row>
    <row r="1940" spans="1:16" x14ac:dyDescent="0.35">
      <c r="A1940" t="s">
        <v>33</v>
      </c>
      <c r="B1940" s="5">
        <v>650</v>
      </c>
      <c r="C1940">
        <v>2280</v>
      </c>
      <c r="D1940" s="3">
        <v>258.95999999999998</v>
      </c>
      <c r="E1940" s="3">
        <v>122.08</v>
      </c>
      <c r="F1940" s="3">
        <v>23.78</v>
      </c>
      <c r="G1940" s="3">
        <f t="shared" si="30"/>
        <v>5.1337258200168208</v>
      </c>
      <c r="H1940" s="3">
        <v>23.47</v>
      </c>
      <c r="I1940" s="3">
        <v>0.43</v>
      </c>
      <c r="J1940" s="3">
        <v>0.19</v>
      </c>
      <c r="K1940" s="3">
        <v>113.16</v>
      </c>
      <c r="L1940" s="3">
        <v>21.14</v>
      </c>
      <c r="M1940" s="3">
        <v>4195.17</v>
      </c>
      <c r="N1940" s="10">
        <v>3088.77</v>
      </c>
      <c r="O1940" s="12">
        <v>31.656875003529585</v>
      </c>
      <c r="P1940" s="3">
        <v>51.53</v>
      </c>
    </row>
    <row r="1941" spans="1:16" x14ac:dyDescent="0.35">
      <c r="A1941" t="s">
        <v>33</v>
      </c>
      <c r="B1941" s="5">
        <v>651</v>
      </c>
      <c r="C1941">
        <v>486</v>
      </c>
      <c r="D1941" s="3">
        <v>120.58</v>
      </c>
      <c r="E1941" s="3">
        <v>56.32</v>
      </c>
      <c r="F1941" s="3">
        <v>10.99</v>
      </c>
      <c r="G1941" s="3">
        <f t="shared" si="30"/>
        <v>5.1246587807097361</v>
      </c>
      <c r="H1941" s="3">
        <v>96.25</v>
      </c>
      <c r="I1941" s="3">
        <v>0.42</v>
      </c>
      <c r="J1941" s="3">
        <v>0.2</v>
      </c>
      <c r="K1941" s="3">
        <v>52.47</v>
      </c>
      <c r="L1941" s="3">
        <v>10.9</v>
      </c>
      <c r="M1941" s="3">
        <v>4272.95</v>
      </c>
      <c r="N1941" s="10">
        <v>3065.09</v>
      </c>
      <c r="O1941" s="12">
        <v>31.592985303732604</v>
      </c>
      <c r="P1941" s="3">
        <v>158.75</v>
      </c>
    </row>
    <row r="1942" spans="1:16" x14ac:dyDescent="0.35">
      <c r="A1942" t="s">
        <v>33</v>
      </c>
      <c r="B1942" s="5">
        <v>652</v>
      </c>
      <c r="C1942">
        <v>1236</v>
      </c>
      <c r="D1942" s="3">
        <v>198.62</v>
      </c>
      <c r="E1942" s="3">
        <v>93.88</v>
      </c>
      <c r="F1942" s="3">
        <v>16.760000000000002</v>
      </c>
      <c r="G1942" s="3">
        <f t="shared" si="30"/>
        <v>5.6014319809069208</v>
      </c>
      <c r="H1942" s="3">
        <v>71.290000000000006</v>
      </c>
      <c r="I1942" s="3">
        <v>0.39</v>
      </c>
      <c r="J1942" s="3">
        <v>0.18</v>
      </c>
      <c r="K1942" s="3">
        <v>90.43</v>
      </c>
      <c r="L1942" s="3">
        <v>16.149999999999999</v>
      </c>
      <c r="M1942" s="3">
        <v>4100</v>
      </c>
      <c r="N1942" s="10">
        <v>3058.79</v>
      </c>
      <c r="O1942" s="12">
        <v>31.749177370066725</v>
      </c>
      <c r="P1942" s="3">
        <v>3.7099999999999937</v>
      </c>
    </row>
    <row r="1943" spans="1:16" x14ac:dyDescent="0.35">
      <c r="A1943" t="s">
        <v>33</v>
      </c>
      <c r="B1943" s="5">
        <v>653</v>
      </c>
      <c r="C1943">
        <v>963</v>
      </c>
      <c r="D1943" s="3">
        <v>249.22</v>
      </c>
      <c r="E1943" s="3">
        <v>130.01</v>
      </c>
      <c r="F1943" s="3">
        <v>9.43</v>
      </c>
      <c r="G1943" s="3">
        <f t="shared" si="30"/>
        <v>13.786850477200424</v>
      </c>
      <c r="H1943" s="3">
        <v>27.09</v>
      </c>
      <c r="I1943" s="3">
        <v>0.19</v>
      </c>
      <c r="J1943" s="3">
        <v>7.0000000000000007E-2</v>
      </c>
      <c r="K1943" s="3">
        <v>117.39</v>
      </c>
      <c r="L1943" s="3">
        <v>9.39</v>
      </c>
      <c r="M1943" s="3">
        <v>4040.08</v>
      </c>
      <c r="N1943" s="10">
        <v>3055.3</v>
      </c>
      <c r="O1943" s="12">
        <v>31.803604734861761</v>
      </c>
      <c r="P1943" s="3">
        <v>47.91</v>
      </c>
    </row>
    <row r="1944" spans="1:16" x14ac:dyDescent="0.35">
      <c r="A1944" t="s">
        <v>33</v>
      </c>
      <c r="B1944" s="5">
        <v>654</v>
      </c>
      <c r="C1944">
        <v>2595</v>
      </c>
      <c r="D1944" s="3">
        <v>331.16</v>
      </c>
      <c r="E1944" s="3">
        <v>166.04</v>
      </c>
      <c r="F1944" s="3">
        <v>19.899999999999999</v>
      </c>
      <c r="G1944" s="3">
        <f t="shared" si="30"/>
        <v>8.3437185929648248</v>
      </c>
      <c r="H1944" s="3">
        <v>119.57</v>
      </c>
      <c r="I1944" s="3">
        <v>0.3</v>
      </c>
      <c r="J1944" s="3">
        <v>0.12</v>
      </c>
      <c r="K1944" s="3">
        <v>151.01</v>
      </c>
      <c r="L1944" s="3">
        <v>18.48</v>
      </c>
      <c r="M1944" s="3">
        <v>3909.08</v>
      </c>
      <c r="N1944" s="10">
        <v>3133.14</v>
      </c>
      <c r="O1944" s="12">
        <v>31.902113817059067</v>
      </c>
      <c r="P1944" s="3">
        <v>135.43</v>
      </c>
    </row>
    <row r="1945" spans="1:16" x14ac:dyDescent="0.35">
      <c r="A1945" t="s">
        <v>33</v>
      </c>
      <c r="B1945" s="5">
        <v>655</v>
      </c>
      <c r="C1945">
        <v>667</v>
      </c>
      <c r="D1945" s="3">
        <v>135.35</v>
      </c>
      <c r="E1945" s="3">
        <v>62.5</v>
      </c>
      <c r="F1945" s="3">
        <v>13.59</v>
      </c>
      <c r="G1945" s="3">
        <f t="shared" si="30"/>
        <v>4.5989698307579099</v>
      </c>
      <c r="H1945" s="3">
        <v>85.66</v>
      </c>
      <c r="I1945" s="3">
        <v>0.46</v>
      </c>
      <c r="J1945" s="3">
        <v>0.22</v>
      </c>
      <c r="K1945" s="3">
        <v>57.28</v>
      </c>
      <c r="L1945" s="3">
        <v>12.95</v>
      </c>
      <c r="M1945" s="3">
        <v>3848.59</v>
      </c>
      <c r="N1945" s="10">
        <v>3057.97</v>
      </c>
      <c r="O1945" s="12">
        <v>31.974228891922568</v>
      </c>
      <c r="P1945" s="3">
        <v>169.34</v>
      </c>
    </row>
    <row r="1946" spans="1:16" x14ac:dyDescent="0.35">
      <c r="A1946" t="s">
        <v>33</v>
      </c>
      <c r="B1946" s="5">
        <v>656</v>
      </c>
      <c r="C1946">
        <v>1160</v>
      </c>
      <c r="D1946" s="3">
        <v>190.97</v>
      </c>
      <c r="E1946" s="3">
        <v>90.98</v>
      </c>
      <c r="F1946" s="3">
        <v>16.23</v>
      </c>
      <c r="G1946" s="3">
        <f t="shared" si="30"/>
        <v>5.6056685150955019</v>
      </c>
      <c r="H1946" s="3">
        <v>80.77</v>
      </c>
      <c r="I1946" s="3">
        <v>0.4</v>
      </c>
      <c r="J1946" s="3">
        <v>0.18</v>
      </c>
      <c r="K1946" s="3">
        <v>84.43</v>
      </c>
      <c r="L1946" s="3">
        <v>15.76</v>
      </c>
      <c r="M1946" s="3">
        <v>3996.97</v>
      </c>
      <c r="N1946" s="10">
        <v>3142.62</v>
      </c>
      <c r="O1946" s="12">
        <v>31.821235275003399</v>
      </c>
      <c r="P1946" s="3">
        <v>174.23000000000002</v>
      </c>
    </row>
    <row r="1947" spans="1:16" x14ac:dyDescent="0.35">
      <c r="A1947" t="s">
        <v>33</v>
      </c>
      <c r="B1947" s="5">
        <v>657</v>
      </c>
      <c r="C1947">
        <v>545</v>
      </c>
      <c r="D1947" s="3">
        <v>123.63</v>
      </c>
      <c r="E1947" s="3">
        <v>57.09</v>
      </c>
      <c r="F1947" s="3">
        <v>12.15</v>
      </c>
      <c r="G1947" s="3">
        <f t="shared" si="30"/>
        <v>4.6987654320987655</v>
      </c>
      <c r="H1947" s="3">
        <v>79.27</v>
      </c>
      <c r="I1947" s="3">
        <v>0.45</v>
      </c>
      <c r="J1947" s="3">
        <v>0.21</v>
      </c>
      <c r="K1947" s="3">
        <v>53.85</v>
      </c>
      <c r="L1947" s="3">
        <v>11.77</v>
      </c>
      <c r="M1947" s="3">
        <v>4009.41</v>
      </c>
      <c r="N1947" s="10">
        <v>3143.78</v>
      </c>
      <c r="O1947" s="12">
        <v>31.809831249659556</v>
      </c>
      <c r="P1947" s="3">
        <v>175.73000000000002</v>
      </c>
    </row>
    <row r="1948" spans="1:16" x14ac:dyDescent="0.35">
      <c r="A1948" t="s">
        <v>33</v>
      </c>
      <c r="B1948" s="5">
        <v>658</v>
      </c>
      <c r="C1948">
        <v>1524</v>
      </c>
      <c r="D1948" s="3">
        <v>193.52</v>
      </c>
      <c r="E1948" s="3">
        <v>86.42</v>
      </c>
      <c r="F1948" s="3">
        <v>22.45</v>
      </c>
      <c r="G1948" s="3">
        <f t="shared" si="30"/>
        <v>3.8494432071269489</v>
      </c>
      <c r="H1948" s="3">
        <v>66.989999999999995</v>
      </c>
      <c r="I1948" s="3">
        <v>0.51</v>
      </c>
      <c r="J1948" s="3">
        <v>0.26</v>
      </c>
      <c r="K1948" s="3">
        <v>81.05</v>
      </c>
      <c r="L1948" s="3">
        <v>21.73</v>
      </c>
      <c r="M1948" s="3">
        <v>3958.72</v>
      </c>
      <c r="N1948" s="10">
        <v>3302.59</v>
      </c>
      <c r="O1948" s="12">
        <v>31.817108775198317</v>
      </c>
      <c r="P1948" s="3">
        <v>8.0100000000000051</v>
      </c>
    </row>
    <row r="1949" spans="1:16" x14ac:dyDescent="0.35">
      <c r="A1949" t="s">
        <v>33</v>
      </c>
      <c r="B1949" s="5">
        <v>659</v>
      </c>
      <c r="C1949">
        <v>826</v>
      </c>
      <c r="D1949" s="3">
        <v>133.47999999999999</v>
      </c>
      <c r="E1949" s="3">
        <v>56.77</v>
      </c>
      <c r="F1949" s="3">
        <v>18.53</v>
      </c>
      <c r="G1949" s="3">
        <f t="shared" si="30"/>
        <v>3.0636805180787912</v>
      </c>
      <c r="H1949" s="3">
        <v>57.51</v>
      </c>
      <c r="I1949" s="3">
        <v>0.57999999999999996</v>
      </c>
      <c r="J1949" s="3">
        <v>0.33</v>
      </c>
      <c r="K1949" s="3">
        <v>53.26</v>
      </c>
      <c r="L1949" s="3">
        <v>17.47</v>
      </c>
      <c r="M1949" s="3">
        <v>3907.35</v>
      </c>
      <c r="N1949" s="10">
        <v>3320.19</v>
      </c>
      <c r="O1949" s="12">
        <v>31.858835066404492</v>
      </c>
      <c r="P1949" s="3">
        <v>17.490000000000002</v>
      </c>
    </row>
    <row r="1950" spans="1:16" x14ac:dyDescent="0.35">
      <c r="A1950" t="s">
        <v>33</v>
      </c>
      <c r="B1950" s="5">
        <v>660</v>
      </c>
      <c r="C1950">
        <v>707</v>
      </c>
      <c r="D1950" s="3">
        <v>137.97</v>
      </c>
      <c r="E1950" s="3">
        <v>63.2</v>
      </c>
      <c r="F1950" s="3">
        <v>14.24</v>
      </c>
      <c r="G1950" s="3">
        <f t="shared" si="30"/>
        <v>4.4382022471910112</v>
      </c>
      <c r="H1950" s="3">
        <v>141.24</v>
      </c>
      <c r="I1950" s="3">
        <v>0.47</v>
      </c>
      <c r="J1950" s="3">
        <v>0.23</v>
      </c>
      <c r="K1950" s="3">
        <v>59.48</v>
      </c>
      <c r="L1950" s="3">
        <v>13.43</v>
      </c>
      <c r="M1950" s="3">
        <v>3841.76</v>
      </c>
      <c r="N1950" s="10">
        <v>3340.31</v>
      </c>
      <c r="O1950" s="12">
        <v>31.912675469884899</v>
      </c>
      <c r="P1950" s="3">
        <v>113.75999999999999</v>
      </c>
    </row>
    <row r="1951" spans="1:16" x14ac:dyDescent="0.35">
      <c r="A1951" t="s">
        <v>33</v>
      </c>
      <c r="B1951" s="5">
        <v>661</v>
      </c>
      <c r="C1951">
        <v>1081</v>
      </c>
      <c r="D1951" s="3">
        <v>182.73</v>
      </c>
      <c r="E1951" s="3">
        <v>85.34</v>
      </c>
      <c r="F1951" s="3">
        <v>16.13</v>
      </c>
      <c r="G1951" s="3">
        <f t="shared" si="30"/>
        <v>5.2907625542467454</v>
      </c>
      <c r="H1951" s="3">
        <v>70.36</v>
      </c>
      <c r="I1951" s="3">
        <v>0.41</v>
      </c>
      <c r="J1951" s="3">
        <v>0.19</v>
      </c>
      <c r="K1951" s="3">
        <v>82.38</v>
      </c>
      <c r="L1951" s="3">
        <v>15.85</v>
      </c>
      <c r="M1951" s="3">
        <v>3806.67</v>
      </c>
      <c r="N1951" s="10">
        <v>3244.79</v>
      </c>
      <c r="O1951" s="12">
        <v>31.966950222137367</v>
      </c>
      <c r="P1951" s="3">
        <v>4.6400000000000006</v>
      </c>
    </row>
    <row r="1952" spans="1:16" x14ac:dyDescent="0.35">
      <c r="A1952" t="s">
        <v>33</v>
      </c>
      <c r="B1952" s="5">
        <v>662</v>
      </c>
      <c r="C1952">
        <v>5491</v>
      </c>
      <c r="D1952" s="3">
        <v>651.15</v>
      </c>
      <c r="E1952" s="3">
        <v>336.65</v>
      </c>
      <c r="F1952" s="3">
        <v>20.77</v>
      </c>
      <c r="G1952" s="3">
        <f t="shared" si="30"/>
        <v>16.208473760231101</v>
      </c>
      <c r="H1952" s="3">
        <v>71.81</v>
      </c>
      <c r="I1952" s="3">
        <v>0.16</v>
      </c>
      <c r="J1952" s="3">
        <v>0.06</v>
      </c>
      <c r="K1952" s="3">
        <v>318</v>
      </c>
      <c r="L1952" s="3">
        <v>21.72</v>
      </c>
      <c r="M1952" s="3">
        <v>3689.63</v>
      </c>
      <c r="N1952" s="10">
        <v>3197.58</v>
      </c>
      <c r="O1952" s="12">
        <v>32.082941709015302</v>
      </c>
      <c r="P1952" s="3">
        <v>3.1899999999999977</v>
      </c>
    </row>
    <row r="1953" spans="1:16" x14ac:dyDescent="0.35">
      <c r="A1953" t="s">
        <v>33</v>
      </c>
      <c r="B1953" s="5">
        <v>663</v>
      </c>
      <c r="C1953">
        <v>2622</v>
      </c>
      <c r="D1953" s="3">
        <v>341.51</v>
      </c>
      <c r="E1953" s="3">
        <v>172.36</v>
      </c>
      <c r="F1953" s="3">
        <v>19.37</v>
      </c>
      <c r="G1953" s="3">
        <f t="shared" si="30"/>
        <v>8.898296334537946</v>
      </c>
      <c r="H1953" s="3">
        <v>59.45</v>
      </c>
      <c r="I1953" s="3">
        <v>0.28000000000000003</v>
      </c>
      <c r="J1953" s="3">
        <v>0.11</v>
      </c>
      <c r="K1953" s="3">
        <v>156.06</v>
      </c>
      <c r="L1953" s="3">
        <v>17.84</v>
      </c>
      <c r="M1953" s="3">
        <v>3676.69</v>
      </c>
      <c r="N1953" s="10">
        <v>3126.94</v>
      </c>
      <c r="O1953" s="12">
        <v>32.11144361414329</v>
      </c>
      <c r="P1953" s="3">
        <v>15.549999999999997</v>
      </c>
    </row>
    <row r="1954" spans="1:16" x14ac:dyDescent="0.35">
      <c r="A1954" t="s">
        <v>33</v>
      </c>
      <c r="B1954" s="5">
        <v>664</v>
      </c>
      <c r="C1954">
        <v>2214</v>
      </c>
      <c r="D1954" s="3">
        <v>289.12</v>
      </c>
      <c r="E1954" s="3">
        <v>137.53</v>
      </c>
      <c r="F1954" s="3">
        <v>20.5</v>
      </c>
      <c r="G1954" s="3">
        <f t="shared" si="30"/>
        <v>6.7087804878048782</v>
      </c>
      <c r="H1954" s="3">
        <v>62.68</v>
      </c>
      <c r="I1954" s="3">
        <v>0.33</v>
      </c>
      <c r="J1954" s="3">
        <v>0.15</v>
      </c>
      <c r="K1954" s="3">
        <v>135.07</v>
      </c>
      <c r="L1954" s="3">
        <v>19.04</v>
      </c>
      <c r="M1954" s="3">
        <v>3657.02</v>
      </c>
      <c r="N1954" s="10">
        <v>3106.39</v>
      </c>
      <c r="O1954" s="12">
        <v>32.13396073671732</v>
      </c>
      <c r="P1954" s="3">
        <v>12.32</v>
      </c>
    </row>
    <row r="1955" spans="1:16" x14ac:dyDescent="0.35">
      <c r="A1955" t="s">
        <v>33</v>
      </c>
      <c r="B1955" s="5">
        <v>665</v>
      </c>
      <c r="C1955">
        <v>3170</v>
      </c>
      <c r="D1955" s="3">
        <v>368.88</v>
      </c>
      <c r="E1955" s="3">
        <v>185.23</v>
      </c>
      <c r="F1955" s="3">
        <v>21.79</v>
      </c>
      <c r="G1955" s="3">
        <f t="shared" si="30"/>
        <v>8.5006883891693441</v>
      </c>
      <c r="H1955" s="3">
        <v>64.569999999999993</v>
      </c>
      <c r="I1955" s="3">
        <v>0.28999999999999998</v>
      </c>
      <c r="J1955" s="3">
        <v>0.12</v>
      </c>
      <c r="K1955" s="3">
        <v>167.26</v>
      </c>
      <c r="L1955" s="3">
        <v>21.48</v>
      </c>
      <c r="M1955" s="3">
        <v>3708.94</v>
      </c>
      <c r="N1955" s="10">
        <v>3239.61</v>
      </c>
      <c r="O1955" s="12">
        <v>32.055598938486312</v>
      </c>
      <c r="P1955" s="3">
        <v>10.430000000000007</v>
      </c>
    </row>
    <row r="1956" spans="1:16" x14ac:dyDescent="0.35">
      <c r="A1956" t="s">
        <v>33</v>
      </c>
      <c r="B1956" s="5">
        <v>666</v>
      </c>
      <c r="C1956">
        <v>2474</v>
      </c>
      <c r="D1956" s="3">
        <v>329.77</v>
      </c>
      <c r="E1956" s="3">
        <v>160.16999999999999</v>
      </c>
      <c r="F1956" s="3">
        <v>19.670000000000002</v>
      </c>
      <c r="G1956" s="3">
        <f t="shared" si="30"/>
        <v>8.1428571428571423</v>
      </c>
      <c r="H1956" s="3">
        <v>123.73</v>
      </c>
      <c r="I1956" s="3">
        <v>0.28999999999999998</v>
      </c>
      <c r="J1956" s="3">
        <v>0.12</v>
      </c>
      <c r="K1956" s="3">
        <v>155.9</v>
      </c>
      <c r="L1956" s="3">
        <v>20.03</v>
      </c>
      <c r="M1956" s="3">
        <v>3579.22</v>
      </c>
      <c r="N1956" s="10">
        <v>3288.7</v>
      </c>
      <c r="O1956" s="12">
        <v>32.159853078543854</v>
      </c>
      <c r="P1956" s="3">
        <v>131.26999999999998</v>
      </c>
    </row>
    <row r="1957" spans="1:16" x14ac:dyDescent="0.35">
      <c r="A1957" t="s">
        <v>33</v>
      </c>
      <c r="B1957" s="5">
        <v>667</v>
      </c>
      <c r="C1957">
        <v>938</v>
      </c>
      <c r="D1957" s="3">
        <v>185.34</v>
      </c>
      <c r="E1957" s="3">
        <v>91.41</v>
      </c>
      <c r="F1957" s="3">
        <v>13.07</v>
      </c>
      <c r="G1957" s="3">
        <f t="shared" si="30"/>
        <v>6.9938791124713076</v>
      </c>
      <c r="H1957" s="3">
        <v>93.39</v>
      </c>
      <c r="I1957" s="3">
        <v>0.34</v>
      </c>
      <c r="J1957" s="3">
        <v>0.14000000000000001</v>
      </c>
      <c r="K1957" s="3">
        <v>82.57</v>
      </c>
      <c r="L1957" s="3">
        <v>11.92</v>
      </c>
      <c r="M1957" s="3">
        <v>3623.23</v>
      </c>
      <c r="N1957" s="10">
        <v>3290.61</v>
      </c>
      <c r="O1957" s="12">
        <v>32.120033874848367</v>
      </c>
      <c r="P1957" s="3">
        <v>161.61000000000001</v>
      </c>
    </row>
    <row r="1958" spans="1:16" x14ac:dyDescent="0.35">
      <c r="A1958" t="s">
        <v>33</v>
      </c>
      <c r="B1958" s="5">
        <v>668</v>
      </c>
      <c r="C1958">
        <v>1503</v>
      </c>
      <c r="D1958" s="3">
        <v>250.05</v>
      </c>
      <c r="E1958" s="3">
        <v>122.67</v>
      </c>
      <c r="F1958" s="3">
        <v>15.6</v>
      </c>
      <c r="G1958" s="3">
        <f t="shared" si="30"/>
        <v>7.8634615384615385</v>
      </c>
      <c r="H1958" s="3">
        <v>70.680000000000007</v>
      </c>
      <c r="I1958" s="3">
        <v>0.3</v>
      </c>
      <c r="J1958" s="3">
        <v>0.13</v>
      </c>
      <c r="K1958" s="3">
        <v>115.95</v>
      </c>
      <c r="L1958" s="3">
        <v>15.56</v>
      </c>
      <c r="M1958" s="3">
        <v>3727.13</v>
      </c>
      <c r="N1958" s="10">
        <v>3331.22</v>
      </c>
      <c r="O1958" s="12">
        <v>32.017376157465911</v>
      </c>
      <c r="P1958" s="3">
        <v>4.3199999999999932</v>
      </c>
    </row>
    <row r="1959" spans="1:16" x14ac:dyDescent="0.35">
      <c r="A1959" t="s">
        <v>33</v>
      </c>
      <c r="B1959" s="5">
        <v>669</v>
      </c>
      <c r="C1959">
        <v>1180</v>
      </c>
      <c r="D1959" s="3">
        <v>231</v>
      </c>
      <c r="E1959" s="3">
        <v>116.21</v>
      </c>
      <c r="F1959" s="3">
        <v>12.93</v>
      </c>
      <c r="G1959" s="3">
        <f t="shared" si="30"/>
        <v>8.9876256767208034</v>
      </c>
      <c r="H1959" s="3">
        <v>102.81</v>
      </c>
      <c r="I1959" s="3">
        <v>0.28000000000000003</v>
      </c>
      <c r="J1959" s="3">
        <v>0.11</v>
      </c>
      <c r="K1959" s="3">
        <v>106.96</v>
      </c>
      <c r="L1959" s="3">
        <v>12.64</v>
      </c>
      <c r="M1959" s="3">
        <v>3560.5</v>
      </c>
      <c r="N1959" s="10">
        <v>3578.61</v>
      </c>
      <c r="O1959" s="12">
        <v>32.107119654564656</v>
      </c>
      <c r="P1959" s="3">
        <v>152.19</v>
      </c>
    </row>
    <row r="1960" spans="1:16" x14ac:dyDescent="0.35">
      <c r="A1960" t="s">
        <v>33</v>
      </c>
      <c r="B1960" s="5">
        <v>670</v>
      </c>
      <c r="C1960">
        <v>2024</v>
      </c>
      <c r="D1960" s="3">
        <v>284.91000000000003</v>
      </c>
      <c r="E1960" s="3">
        <v>142.26</v>
      </c>
      <c r="F1960" s="3">
        <v>18.12</v>
      </c>
      <c r="G1960" s="3">
        <f t="shared" si="30"/>
        <v>7.8509933774834426</v>
      </c>
      <c r="H1960" s="3">
        <v>66.790000000000006</v>
      </c>
      <c r="I1960" s="3">
        <v>0.31</v>
      </c>
      <c r="J1960" s="3">
        <v>0.13</v>
      </c>
      <c r="K1960" s="3">
        <v>129.12</v>
      </c>
      <c r="L1960" s="3">
        <v>16.93</v>
      </c>
      <c r="M1960" s="3">
        <v>3520.01</v>
      </c>
      <c r="N1960" s="10">
        <v>3675.11</v>
      </c>
      <c r="O1960" s="12">
        <v>32.120206968318399</v>
      </c>
      <c r="P1960" s="3">
        <v>8.2099999999999937</v>
      </c>
    </row>
    <row r="1961" spans="1:16" x14ac:dyDescent="0.35">
      <c r="A1961" t="s">
        <v>33</v>
      </c>
      <c r="B1961" s="5">
        <v>671</v>
      </c>
      <c r="C1961">
        <v>3630</v>
      </c>
      <c r="D1961" s="3">
        <v>420.34</v>
      </c>
      <c r="E1961" s="3">
        <v>213.77</v>
      </c>
      <c r="F1961" s="3">
        <v>21.62</v>
      </c>
      <c r="G1961" s="3">
        <f t="shared" si="30"/>
        <v>9.8876040703052723</v>
      </c>
      <c r="H1961" s="3">
        <v>59.94</v>
      </c>
      <c r="I1961" s="3">
        <v>0.26</v>
      </c>
      <c r="J1961" s="3">
        <v>0.1</v>
      </c>
      <c r="K1961" s="3">
        <v>196.46</v>
      </c>
      <c r="L1961" s="3">
        <v>20.37</v>
      </c>
      <c r="M1961" s="3">
        <v>3401.4</v>
      </c>
      <c r="N1961" s="10">
        <v>3790.9</v>
      </c>
      <c r="O1961" s="12">
        <v>32.198540121118143</v>
      </c>
      <c r="P1961" s="3">
        <v>15.060000000000002</v>
      </c>
    </row>
    <row r="1962" spans="1:16" x14ac:dyDescent="0.35">
      <c r="A1962" t="s">
        <v>33</v>
      </c>
      <c r="B1962" s="5">
        <v>672</v>
      </c>
      <c r="C1962">
        <v>1669</v>
      </c>
      <c r="D1962" s="3">
        <v>272.98</v>
      </c>
      <c r="E1962" s="3">
        <v>138.31</v>
      </c>
      <c r="F1962" s="3">
        <v>15.36</v>
      </c>
      <c r="G1962" s="3">
        <f t="shared" si="30"/>
        <v>9.0045572916666679</v>
      </c>
      <c r="H1962" s="3">
        <v>57.01</v>
      </c>
      <c r="I1962" s="3">
        <v>0.28000000000000003</v>
      </c>
      <c r="J1962" s="3">
        <v>0.11</v>
      </c>
      <c r="K1962" s="3">
        <v>124.33</v>
      </c>
      <c r="L1962" s="3">
        <v>14.42</v>
      </c>
      <c r="M1962" s="3">
        <v>3364.18</v>
      </c>
      <c r="N1962" s="10">
        <v>3818.48</v>
      </c>
      <c r="O1962" s="12">
        <v>32.225219315553844</v>
      </c>
      <c r="P1962" s="3">
        <v>17.990000000000002</v>
      </c>
    </row>
    <row r="1963" spans="1:16" x14ac:dyDescent="0.35">
      <c r="A1963" t="s">
        <v>33</v>
      </c>
      <c r="B1963" s="5">
        <v>673</v>
      </c>
      <c r="C1963">
        <v>1724</v>
      </c>
      <c r="D1963" s="3">
        <v>280.07</v>
      </c>
      <c r="E1963" s="3">
        <v>141.91</v>
      </c>
      <c r="F1963" s="3">
        <v>15.47</v>
      </c>
      <c r="G1963" s="3">
        <f t="shared" si="30"/>
        <v>9.173238526179702</v>
      </c>
      <c r="H1963" s="3">
        <v>105.48</v>
      </c>
      <c r="I1963" s="3">
        <v>0.28000000000000003</v>
      </c>
      <c r="J1963" s="3">
        <v>0.11</v>
      </c>
      <c r="K1963" s="3">
        <v>128.84</v>
      </c>
      <c r="L1963" s="3">
        <v>14.44</v>
      </c>
      <c r="M1963" s="3">
        <v>3487.89</v>
      </c>
      <c r="N1963" s="10">
        <v>3879.63</v>
      </c>
      <c r="O1963" s="12">
        <v>32.099921659462872</v>
      </c>
      <c r="P1963" s="3">
        <v>149.51999999999998</v>
      </c>
    </row>
    <row r="1964" spans="1:16" x14ac:dyDescent="0.35">
      <c r="A1964" t="s">
        <v>33</v>
      </c>
      <c r="B1964" s="5">
        <v>674</v>
      </c>
      <c r="C1964">
        <v>1571</v>
      </c>
      <c r="D1964" s="3">
        <v>293.85000000000002</v>
      </c>
      <c r="E1964" s="3">
        <v>147.32</v>
      </c>
      <c r="F1964" s="3">
        <v>13.58</v>
      </c>
      <c r="G1964" s="3">
        <f t="shared" si="30"/>
        <v>10.848306332842414</v>
      </c>
      <c r="H1964" s="3">
        <v>25.3</v>
      </c>
      <c r="I1964" s="3">
        <v>0.23</v>
      </c>
      <c r="J1964" s="3">
        <v>0.09</v>
      </c>
      <c r="K1964" s="3">
        <v>137.74</v>
      </c>
      <c r="L1964" s="3">
        <v>15.2</v>
      </c>
      <c r="M1964" s="3">
        <v>3668.57</v>
      </c>
      <c r="N1964" s="10">
        <v>3804.83</v>
      </c>
      <c r="O1964" s="12">
        <v>31.956251461573764</v>
      </c>
      <c r="P1964" s="3">
        <v>49.7</v>
      </c>
    </row>
    <row r="1965" spans="1:16" x14ac:dyDescent="0.35">
      <c r="A1965" t="s">
        <v>33</v>
      </c>
      <c r="B1965" s="5">
        <v>675</v>
      </c>
      <c r="C1965">
        <v>1148</v>
      </c>
      <c r="D1965" s="3">
        <v>183.34</v>
      </c>
      <c r="E1965" s="3">
        <v>85.05</v>
      </c>
      <c r="F1965" s="3">
        <v>17.190000000000001</v>
      </c>
      <c r="G1965" s="3">
        <f t="shared" si="30"/>
        <v>4.9476439790575908</v>
      </c>
      <c r="H1965" s="3">
        <v>69.81</v>
      </c>
      <c r="I1965" s="3">
        <v>0.43</v>
      </c>
      <c r="J1965" s="3">
        <v>0.2</v>
      </c>
      <c r="K1965" s="3">
        <v>82.86</v>
      </c>
      <c r="L1965" s="3">
        <v>16.25</v>
      </c>
      <c r="M1965" s="3">
        <v>4019.95</v>
      </c>
      <c r="N1965" s="10">
        <v>3608.23</v>
      </c>
      <c r="O1965" s="12">
        <v>31.689100357338301</v>
      </c>
      <c r="P1965" s="3">
        <v>5.1899999999999977</v>
      </c>
    </row>
    <row r="1966" spans="1:16" x14ac:dyDescent="0.35">
      <c r="A1966" t="s">
        <v>33</v>
      </c>
      <c r="B1966" s="5">
        <v>676</v>
      </c>
      <c r="C1966">
        <v>1518</v>
      </c>
      <c r="D1966" s="3">
        <v>271.56</v>
      </c>
      <c r="E1966" s="3">
        <v>139.05000000000001</v>
      </c>
      <c r="F1966" s="3">
        <v>13.9</v>
      </c>
      <c r="G1966" s="3">
        <f t="shared" si="30"/>
        <v>10.003597122302159</v>
      </c>
      <c r="H1966" s="3">
        <v>62.47</v>
      </c>
      <c r="I1966" s="3">
        <v>0.26</v>
      </c>
      <c r="J1966" s="3">
        <v>0.1</v>
      </c>
      <c r="K1966" s="3">
        <v>124.35</v>
      </c>
      <c r="L1966" s="3">
        <v>12.95</v>
      </c>
      <c r="M1966" s="3">
        <v>4205</v>
      </c>
      <c r="N1966" s="10">
        <v>3474.68</v>
      </c>
      <c r="O1966" s="12">
        <v>31.555601014114831</v>
      </c>
      <c r="P1966" s="3">
        <v>12.530000000000001</v>
      </c>
    </row>
    <row r="1967" spans="1:16" x14ac:dyDescent="0.35">
      <c r="A1967" t="s">
        <v>33</v>
      </c>
      <c r="B1967" s="5">
        <v>677</v>
      </c>
      <c r="C1967">
        <v>648</v>
      </c>
      <c r="D1967" s="3">
        <v>165.8</v>
      </c>
      <c r="E1967" s="3">
        <v>82.68</v>
      </c>
      <c r="F1967" s="3">
        <v>9.98</v>
      </c>
      <c r="G1967" s="3">
        <f t="shared" si="30"/>
        <v>8.2845691382765541</v>
      </c>
      <c r="H1967" s="3">
        <v>60.36</v>
      </c>
      <c r="I1967" s="3">
        <v>0.3</v>
      </c>
      <c r="J1967" s="3">
        <v>0.12</v>
      </c>
      <c r="K1967" s="3">
        <v>76.61</v>
      </c>
      <c r="L1967" s="3">
        <v>8.93</v>
      </c>
      <c r="M1967" s="3">
        <v>4205.96</v>
      </c>
      <c r="N1967" s="10">
        <v>3446.16</v>
      </c>
      <c r="O1967" s="12">
        <v>31.561577153349166</v>
      </c>
      <c r="P1967" s="3">
        <v>14.64</v>
      </c>
    </row>
    <row r="1968" spans="1:16" x14ac:dyDescent="0.35">
      <c r="A1968" t="s">
        <v>33</v>
      </c>
      <c r="B1968" s="5">
        <v>678</v>
      </c>
      <c r="C1968">
        <v>1193</v>
      </c>
      <c r="D1968" s="3">
        <v>141.94999999999999</v>
      </c>
      <c r="E1968" s="3">
        <v>46.41</v>
      </c>
      <c r="F1968" s="3">
        <v>32.729999999999997</v>
      </c>
      <c r="G1968" s="3">
        <f t="shared" si="30"/>
        <v>1.4179651695692026</v>
      </c>
      <c r="H1968" s="3">
        <v>51.81</v>
      </c>
      <c r="I1968" s="3">
        <v>0.74</v>
      </c>
      <c r="J1968" s="3">
        <v>0.71</v>
      </c>
      <c r="K1968" s="3">
        <v>55.23</v>
      </c>
      <c r="L1968" s="3">
        <v>33.36</v>
      </c>
      <c r="M1968" s="3">
        <v>4146.5</v>
      </c>
      <c r="N1968" s="10">
        <v>3534.35</v>
      </c>
      <c r="O1968" s="12">
        <v>31.593622244130245</v>
      </c>
      <c r="P1968" s="3">
        <v>23.189999999999998</v>
      </c>
    </row>
    <row r="1969" spans="1:16" x14ac:dyDescent="0.35">
      <c r="A1969" t="s">
        <v>33</v>
      </c>
      <c r="B1969" s="5">
        <v>679</v>
      </c>
      <c r="C1969">
        <v>3905</v>
      </c>
      <c r="D1969" s="3">
        <v>325.77</v>
      </c>
      <c r="E1969" s="3">
        <v>149.29</v>
      </c>
      <c r="F1969" s="3">
        <v>33.299999999999997</v>
      </c>
      <c r="G1969" s="3">
        <f t="shared" si="30"/>
        <v>4.4831831831831837</v>
      </c>
      <c r="H1969" s="3">
        <v>72.59</v>
      </c>
      <c r="I1969" s="3">
        <v>0.46</v>
      </c>
      <c r="J1969" s="3">
        <v>0.22</v>
      </c>
      <c r="K1969" s="3">
        <v>139.66999999999999</v>
      </c>
      <c r="L1969" s="3">
        <v>30.87</v>
      </c>
      <c r="M1969" s="3">
        <v>3945.84</v>
      </c>
      <c r="N1969" s="10">
        <v>3865.24</v>
      </c>
      <c r="O1969" s="12">
        <v>31.693790801972082</v>
      </c>
      <c r="P1969" s="3">
        <v>2.4099999999999966</v>
      </c>
    </row>
    <row r="1970" spans="1:16" x14ac:dyDescent="0.35">
      <c r="A1970" t="s">
        <v>33</v>
      </c>
      <c r="B1970" s="5">
        <v>680</v>
      </c>
      <c r="C1970">
        <v>1370</v>
      </c>
      <c r="D1970" s="3">
        <v>276.45</v>
      </c>
      <c r="E1970" s="3">
        <v>141.34</v>
      </c>
      <c r="F1970" s="3">
        <v>12.34</v>
      </c>
      <c r="G1970" s="3">
        <f t="shared" si="30"/>
        <v>11.453808752025932</v>
      </c>
      <c r="H1970" s="3">
        <v>72.05</v>
      </c>
      <c r="I1970" s="3">
        <v>0.23</v>
      </c>
      <c r="J1970" s="3">
        <v>0.09</v>
      </c>
      <c r="K1970" s="3">
        <v>130</v>
      </c>
      <c r="L1970" s="3">
        <v>12.95</v>
      </c>
      <c r="M1970" s="3">
        <v>3967.73</v>
      </c>
      <c r="N1970" s="10">
        <v>3884.5</v>
      </c>
      <c r="O1970" s="12">
        <v>31.669597310170097</v>
      </c>
      <c r="P1970" s="3">
        <v>2.9500000000000028</v>
      </c>
    </row>
    <row r="1971" spans="1:16" x14ac:dyDescent="0.35">
      <c r="A1971" t="s">
        <v>33</v>
      </c>
      <c r="B1971" s="5">
        <v>681</v>
      </c>
      <c r="C1971">
        <v>1515</v>
      </c>
      <c r="D1971" s="3">
        <v>226.55</v>
      </c>
      <c r="E1971" s="3">
        <v>109.9</v>
      </c>
      <c r="F1971" s="3">
        <v>17.55</v>
      </c>
      <c r="G1971" s="3">
        <f t="shared" si="30"/>
        <v>6.2621082621082618</v>
      </c>
      <c r="H1971" s="3">
        <v>36.520000000000003</v>
      </c>
      <c r="I1971" s="3">
        <v>0.37</v>
      </c>
      <c r="J1971" s="3">
        <v>0.16</v>
      </c>
      <c r="K1971" s="3">
        <v>101.82</v>
      </c>
      <c r="L1971" s="3">
        <v>16.010000000000002</v>
      </c>
      <c r="M1971" s="3">
        <v>4013.9</v>
      </c>
      <c r="N1971" s="10">
        <v>3980.46</v>
      </c>
      <c r="O1971" s="12">
        <v>31.605307429644355</v>
      </c>
      <c r="P1971" s="3">
        <v>38.479999999999997</v>
      </c>
    </row>
    <row r="1972" spans="1:16" x14ac:dyDescent="0.35">
      <c r="A1972" t="s">
        <v>33</v>
      </c>
      <c r="B1972" s="5">
        <v>682</v>
      </c>
      <c r="C1972">
        <v>3658</v>
      </c>
      <c r="D1972" s="3">
        <v>403.48</v>
      </c>
      <c r="E1972" s="3">
        <v>202.19</v>
      </c>
      <c r="F1972" s="3">
        <v>23.04</v>
      </c>
      <c r="G1972" s="3">
        <f t="shared" si="30"/>
        <v>8.7756076388888893</v>
      </c>
      <c r="H1972" s="3">
        <v>98.58</v>
      </c>
      <c r="I1972" s="3">
        <v>0.28000000000000003</v>
      </c>
      <c r="J1972" s="3">
        <v>0.11</v>
      </c>
      <c r="K1972" s="3">
        <v>183.13</v>
      </c>
      <c r="L1972" s="3">
        <v>23.99</v>
      </c>
      <c r="M1972" s="3">
        <v>4097.6099999999997</v>
      </c>
      <c r="N1972" s="10">
        <v>4060.96</v>
      </c>
      <c r="O1972" s="12">
        <v>31.511147629598607</v>
      </c>
      <c r="P1972" s="3">
        <v>156.42000000000002</v>
      </c>
    </row>
    <row r="1973" spans="1:16" x14ac:dyDescent="0.35">
      <c r="A1973" t="s">
        <v>33</v>
      </c>
      <c r="B1973" s="5">
        <v>683</v>
      </c>
      <c r="C1973">
        <v>3746</v>
      </c>
      <c r="D1973" s="3">
        <v>409.18</v>
      </c>
      <c r="E1973" s="3">
        <v>199.83</v>
      </c>
      <c r="F1973" s="3">
        <v>23.87</v>
      </c>
      <c r="G1973" s="3">
        <f t="shared" si="30"/>
        <v>8.3715961457896935</v>
      </c>
      <c r="H1973" s="3">
        <v>77.16</v>
      </c>
      <c r="I1973" s="3">
        <v>0.28000000000000003</v>
      </c>
      <c r="J1973" s="3">
        <v>0.12</v>
      </c>
      <c r="K1973" s="3">
        <v>188.29</v>
      </c>
      <c r="L1973" s="3">
        <v>26.67</v>
      </c>
      <c r="M1973" s="3">
        <v>4155.6899999999996</v>
      </c>
      <c r="N1973" s="10">
        <v>4058.99</v>
      </c>
      <c r="O1973" s="12">
        <v>31.459674390272671</v>
      </c>
      <c r="P1973" s="3">
        <v>177.84</v>
      </c>
    </row>
    <row r="1974" spans="1:16" x14ac:dyDescent="0.35">
      <c r="A1974" t="s">
        <v>33</v>
      </c>
      <c r="B1974" s="5">
        <v>684</v>
      </c>
      <c r="C1974">
        <v>4607</v>
      </c>
      <c r="D1974" s="3">
        <v>446.55</v>
      </c>
      <c r="E1974" s="3">
        <v>217.21</v>
      </c>
      <c r="F1974" s="3">
        <v>27.01</v>
      </c>
      <c r="G1974" s="3">
        <f t="shared" si="30"/>
        <v>8.0418363569048505</v>
      </c>
      <c r="H1974" s="3">
        <v>24.98</v>
      </c>
      <c r="I1974" s="3">
        <v>0.28999999999999998</v>
      </c>
      <c r="J1974" s="3">
        <v>0.12</v>
      </c>
      <c r="K1974" s="3">
        <v>210.62</v>
      </c>
      <c r="L1974" s="3">
        <v>28.02</v>
      </c>
      <c r="M1974" s="3">
        <v>3940.11</v>
      </c>
      <c r="N1974" s="10">
        <v>4118.62</v>
      </c>
      <c r="O1974" s="12">
        <v>31.638193751357797</v>
      </c>
      <c r="P1974" s="3">
        <v>50.019999999999996</v>
      </c>
    </row>
    <row r="1975" spans="1:16" x14ac:dyDescent="0.35">
      <c r="A1975" t="s">
        <v>33</v>
      </c>
      <c r="B1975" s="5">
        <v>685</v>
      </c>
      <c r="C1975">
        <v>4390</v>
      </c>
      <c r="D1975" s="3">
        <v>557.37</v>
      </c>
      <c r="E1975" s="3">
        <v>293.68</v>
      </c>
      <c r="F1975" s="3">
        <v>19.03</v>
      </c>
      <c r="G1975" s="3">
        <f t="shared" si="30"/>
        <v>15.432475039411456</v>
      </c>
      <c r="H1975" s="3">
        <v>70.77</v>
      </c>
      <c r="I1975" s="3">
        <v>0.18</v>
      </c>
      <c r="J1975" s="3">
        <v>0.06</v>
      </c>
      <c r="K1975" s="3">
        <v>265.77</v>
      </c>
      <c r="L1975" s="3">
        <v>17.079999999999998</v>
      </c>
      <c r="M1975" s="3">
        <v>3568.39</v>
      </c>
      <c r="N1975" s="10">
        <v>3965.43</v>
      </c>
      <c r="O1975" s="12">
        <v>32.007362675123929</v>
      </c>
      <c r="P1975" s="3">
        <v>4.230000000000004</v>
      </c>
    </row>
    <row r="1976" spans="1:16" x14ac:dyDescent="0.35">
      <c r="A1976" t="s">
        <v>33</v>
      </c>
      <c r="B1976" s="5">
        <v>686</v>
      </c>
      <c r="C1976">
        <v>1306</v>
      </c>
      <c r="D1976" s="3">
        <v>152.66999999999999</v>
      </c>
      <c r="E1976" s="3">
        <v>56.62</v>
      </c>
      <c r="F1976" s="3">
        <v>29.37</v>
      </c>
      <c r="G1976" s="3">
        <f t="shared" si="30"/>
        <v>1.9278175008512086</v>
      </c>
      <c r="H1976" s="3">
        <v>33.659999999999997</v>
      </c>
      <c r="I1976" s="3">
        <v>0.7</v>
      </c>
      <c r="J1976" s="3">
        <v>0.52</v>
      </c>
      <c r="K1976" s="3">
        <v>58.86</v>
      </c>
      <c r="L1976" s="3">
        <v>27.25</v>
      </c>
      <c r="M1976" s="3">
        <v>3518.36</v>
      </c>
      <c r="N1976" s="10">
        <v>4167.42</v>
      </c>
      <c r="O1976" s="12">
        <v>32.003701943798916</v>
      </c>
      <c r="P1976" s="3">
        <v>41.34</v>
      </c>
    </row>
    <row r="1977" spans="1:16" x14ac:dyDescent="0.35">
      <c r="A1977" t="s">
        <v>33</v>
      </c>
      <c r="B1977" s="5">
        <v>687</v>
      </c>
      <c r="C1977">
        <v>1275</v>
      </c>
      <c r="D1977" s="3">
        <v>163.21</v>
      </c>
      <c r="E1977" s="3">
        <v>67.900000000000006</v>
      </c>
      <c r="F1977" s="3">
        <v>23.91</v>
      </c>
      <c r="G1977" s="3">
        <f t="shared" si="30"/>
        <v>2.8398159765788376</v>
      </c>
      <c r="H1977" s="3">
        <v>134.12</v>
      </c>
      <c r="I1977" s="3">
        <v>0.6</v>
      </c>
      <c r="J1977" s="3">
        <v>0.35</v>
      </c>
      <c r="K1977" s="3">
        <v>65.739999999999995</v>
      </c>
      <c r="L1977" s="3">
        <v>21.86</v>
      </c>
      <c r="M1977" s="3">
        <v>3424.66</v>
      </c>
      <c r="N1977" s="10">
        <v>4164.3599999999997</v>
      </c>
      <c r="O1977" s="12">
        <v>32.088238273614934</v>
      </c>
      <c r="P1977" s="3">
        <v>120.88</v>
      </c>
    </row>
    <row r="1978" spans="1:16" x14ac:dyDescent="0.35">
      <c r="A1978" t="s">
        <v>33</v>
      </c>
      <c r="B1978" s="5">
        <v>688</v>
      </c>
      <c r="C1978">
        <v>1244</v>
      </c>
      <c r="D1978" s="3">
        <v>164.25</v>
      </c>
      <c r="E1978" s="3">
        <v>70.67</v>
      </c>
      <c r="F1978" s="3">
        <v>22.41</v>
      </c>
      <c r="G1978" s="3">
        <f t="shared" si="30"/>
        <v>3.1535029004908521</v>
      </c>
      <c r="H1978" s="3">
        <v>137.47999999999999</v>
      </c>
      <c r="I1978" s="3">
        <v>0.57999999999999996</v>
      </c>
      <c r="J1978" s="3">
        <v>0.32</v>
      </c>
      <c r="K1978" s="3">
        <v>66.64</v>
      </c>
      <c r="L1978" s="3">
        <v>21.8</v>
      </c>
      <c r="M1978" s="3">
        <v>3250.3</v>
      </c>
      <c r="N1978" s="10">
        <v>4079.86</v>
      </c>
      <c r="O1978" s="12">
        <v>32.264431825821347</v>
      </c>
      <c r="P1978" s="3">
        <v>117.52000000000001</v>
      </c>
    </row>
    <row r="1979" spans="1:16" x14ac:dyDescent="0.35">
      <c r="A1979" t="s">
        <v>33</v>
      </c>
      <c r="B1979" s="5">
        <v>689</v>
      </c>
      <c r="C1979">
        <v>2853</v>
      </c>
      <c r="D1979" s="3">
        <v>306.66000000000003</v>
      </c>
      <c r="E1979" s="3">
        <v>148.12</v>
      </c>
      <c r="F1979" s="3">
        <v>24.52</v>
      </c>
      <c r="G1979" s="3">
        <f t="shared" si="30"/>
        <v>6.0407830342577489</v>
      </c>
      <c r="H1979" s="3">
        <v>163.85</v>
      </c>
      <c r="I1979" s="3">
        <v>0.38</v>
      </c>
      <c r="J1979" s="3">
        <v>0.17</v>
      </c>
      <c r="K1979" s="3">
        <v>136.07</v>
      </c>
      <c r="L1979" s="3">
        <v>22.27</v>
      </c>
      <c r="M1979" s="3">
        <v>3102.95</v>
      </c>
      <c r="N1979" s="10">
        <v>4056.4</v>
      </c>
      <c r="O1979" s="12">
        <v>32.401840219619302</v>
      </c>
      <c r="P1979" s="3">
        <v>91.15</v>
      </c>
    </row>
    <row r="1980" spans="1:16" x14ac:dyDescent="0.35">
      <c r="A1980" t="s">
        <v>33</v>
      </c>
      <c r="B1980" s="5">
        <v>690</v>
      </c>
      <c r="C1980">
        <v>1780</v>
      </c>
      <c r="D1980" s="3">
        <v>211.93</v>
      </c>
      <c r="E1980" s="3">
        <v>95.69</v>
      </c>
      <c r="F1980" s="3">
        <v>23.68</v>
      </c>
      <c r="G1980" s="3">
        <f t="shared" si="30"/>
        <v>4.0409628378378377</v>
      </c>
      <c r="H1980" s="3">
        <v>56.01</v>
      </c>
      <c r="I1980" s="3">
        <v>0.5</v>
      </c>
      <c r="J1980" s="3">
        <v>0.25</v>
      </c>
      <c r="K1980" s="3">
        <v>87.78</v>
      </c>
      <c r="L1980" s="3">
        <v>22.45</v>
      </c>
      <c r="M1980" s="3">
        <v>3095.64</v>
      </c>
      <c r="N1980" s="10">
        <v>3919.62</v>
      </c>
      <c r="O1980" s="12">
        <v>32.441157059229766</v>
      </c>
      <c r="P1980" s="3">
        <v>18.990000000000002</v>
      </c>
    </row>
    <row r="1981" spans="1:16" x14ac:dyDescent="0.35">
      <c r="A1981" t="s">
        <v>33</v>
      </c>
      <c r="B1981" s="5">
        <v>691</v>
      </c>
      <c r="C1981">
        <v>4664</v>
      </c>
      <c r="D1981" s="3">
        <v>409.23</v>
      </c>
      <c r="E1981" s="3">
        <v>200.27</v>
      </c>
      <c r="F1981" s="3">
        <v>29.65</v>
      </c>
      <c r="G1981" s="3">
        <f t="shared" si="30"/>
        <v>6.7544688026981454</v>
      </c>
      <c r="H1981" s="3">
        <v>23.78</v>
      </c>
      <c r="I1981" s="3">
        <v>0.35</v>
      </c>
      <c r="J1981" s="3">
        <v>0.15</v>
      </c>
      <c r="K1981" s="3">
        <v>184.55</v>
      </c>
      <c r="L1981" s="3">
        <v>28.1</v>
      </c>
      <c r="M1981" s="3">
        <v>3220.51</v>
      </c>
      <c r="N1981" s="10">
        <v>3792.93</v>
      </c>
      <c r="O1981" s="12">
        <v>32.359837269318021</v>
      </c>
      <c r="P1981" s="3">
        <v>51.22</v>
      </c>
    </row>
    <row r="1982" spans="1:16" x14ac:dyDescent="0.35">
      <c r="A1982" t="s">
        <v>33</v>
      </c>
      <c r="B1982" s="5">
        <v>692</v>
      </c>
      <c r="C1982">
        <v>1830</v>
      </c>
      <c r="D1982" s="3">
        <v>260.55</v>
      </c>
      <c r="E1982" s="3">
        <v>128.69999999999999</v>
      </c>
      <c r="F1982" s="3">
        <v>18.100000000000001</v>
      </c>
      <c r="G1982" s="3">
        <f t="shared" si="30"/>
        <v>7.1104972375690592</v>
      </c>
      <c r="H1982" s="3">
        <v>59</v>
      </c>
      <c r="I1982" s="3">
        <v>0.34</v>
      </c>
      <c r="J1982" s="3">
        <v>0.14000000000000001</v>
      </c>
      <c r="K1982" s="3">
        <v>116.66</v>
      </c>
      <c r="L1982" s="3">
        <v>16.12</v>
      </c>
      <c r="M1982" s="3">
        <v>3131.8</v>
      </c>
      <c r="N1982" s="10">
        <v>3625.86</v>
      </c>
      <c r="O1982" s="12">
        <v>32.479215211832262</v>
      </c>
      <c r="P1982" s="3">
        <v>16</v>
      </c>
    </row>
    <row r="1983" spans="1:16" x14ac:dyDescent="0.35">
      <c r="A1983" t="s">
        <v>33</v>
      </c>
      <c r="B1983" s="5">
        <v>693</v>
      </c>
      <c r="C1983">
        <v>5217</v>
      </c>
      <c r="D1983" s="3">
        <v>432.33</v>
      </c>
      <c r="E1983" s="3">
        <v>212.06</v>
      </c>
      <c r="F1983" s="3">
        <v>31.32</v>
      </c>
      <c r="G1983" s="3">
        <f t="shared" si="30"/>
        <v>6.7707535121328224</v>
      </c>
      <c r="H1983" s="3">
        <v>85.81</v>
      </c>
      <c r="I1983" s="3">
        <v>0.35</v>
      </c>
      <c r="J1983" s="3">
        <v>0.15</v>
      </c>
      <c r="K1983" s="3">
        <v>194.37</v>
      </c>
      <c r="L1983" s="3">
        <v>28.55</v>
      </c>
      <c r="M1983" s="3">
        <v>3114.88</v>
      </c>
      <c r="N1983" s="10">
        <v>3514.68</v>
      </c>
      <c r="O1983" s="12">
        <v>32.520992032587188</v>
      </c>
      <c r="P1983" s="3">
        <v>169.19</v>
      </c>
    </row>
    <row r="1984" spans="1:16" x14ac:dyDescent="0.35">
      <c r="A1984" t="s">
        <v>33</v>
      </c>
      <c r="B1984" s="5">
        <v>694</v>
      </c>
      <c r="C1984">
        <v>1360</v>
      </c>
      <c r="D1984" s="3">
        <v>182.04</v>
      </c>
      <c r="E1984" s="3">
        <v>81.23</v>
      </c>
      <c r="F1984" s="3">
        <v>21.32</v>
      </c>
      <c r="G1984" s="3">
        <f t="shared" si="30"/>
        <v>3.8100375234521575</v>
      </c>
      <c r="H1984" s="3">
        <v>61.13</v>
      </c>
      <c r="I1984" s="3">
        <v>0.52</v>
      </c>
      <c r="J1984" s="3">
        <v>0.26</v>
      </c>
      <c r="K1984" s="3">
        <v>75.430000000000007</v>
      </c>
      <c r="L1984" s="3">
        <v>19.78</v>
      </c>
      <c r="M1984" s="3">
        <v>3176.28</v>
      </c>
      <c r="N1984" s="10">
        <v>3413.1</v>
      </c>
      <c r="O1984" s="12">
        <v>32.490420729686591</v>
      </c>
      <c r="P1984" s="3">
        <v>13.869999999999997</v>
      </c>
    </row>
    <row r="1985" spans="1:16" x14ac:dyDescent="0.35">
      <c r="A1985" t="s">
        <v>33</v>
      </c>
      <c r="B1985" s="5">
        <v>695</v>
      </c>
      <c r="C1985">
        <v>197</v>
      </c>
      <c r="D1985" s="3">
        <v>64.290000000000006</v>
      </c>
      <c r="E1985" s="3">
        <v>26.01</v>
      </c>
      <c r="F1985" s="3">
        <v>9.64</v>
      </c>
      <c r="G1985" s="3">
        <f t="shared" si="30"/>
        <v>2.6981327800829877</v>
      </c>
      <c r="H1985" s="3">
        <v>75.180000000000007</v>
      </c>
      <c r="I1985" s="3">
        <v>0.6</v>
      </c>
      <c r="J1985" s="3">
        <v>0.37</v>
      </c>
      <c r="K1985" s="3">
        <v>25.5</v>
      </c>
      <c r="L1985" s="3">
        <v>9.61</v>
      </c>
      <c r="M1985" s="3">
        <v>3260.77</v>
      </c>
      <c r="N1985" s="10">
        <v>3524.75</v>
      </c>
      <c r="O1985" s="12">
        <v>32.388098304270976</v>
      </c>
      <c r="P1985" s="3">
        <v>179.82</v>
      </c>
    </row>
    <row r="1986" spans="1:16" x14ac:dyDescent="0.35">
      <c r="A1986" t="s">
        <v>33</v>
      </c>
      <c r="B1986" s="5">
        <v>696</v>
      </c>
      <c r="C1986">
        <v>817</v>
      </c>
      <c r="D1986" s="3">
        <v>150.26</v>
      </c>
      <c r="E1986" s="3">
        <v>69.78</v>
      </c>
      <c r="F1986" s="3">
        <v>14.91</v>
      </c>
      <c r="G1986" s="3">
        <f t="shared" si="30"/>
        <v>4.6800804828973845</v>
      </c>
      <c r="H1986" s="3">
        <v>73.790000000000006</v>
      </c>
      <c r="I1986" s="3">
        <v>0.45</v>
      </c>
      <c r="J1986" s="3">
        <v>0.21</v>
      </c>
      <c r="K1986" s="3">
        <v>64.41</v>
      </c>
      <c r="L1986" s="3">
        <v>13.32</v>
      </c>
      <c r="M1986" s="3">
        <v>3277.04</v>
      </c>
      <c r="N1986" s="10">
        <v>3473.08</v>
      </c>
      <c r="O1986" s="12">
        <v>32.38592938470314</v>
      </c>
      <c r="P1986" s="3">
        <v>1.2099999999999937</v>
      </c>
    </row>
    <row r="1987" spans="1:16" x14ac:dyDescent="0.35">
      <c r="A1987" t="s">
        <v>33</v>
      </c>
      <c r="B1987" s="5">
        <v>697</v>
      </c>
      <c r="C1987">
        <v>359</v>
      </c>
      <c r="D1987" s="3">
        <v>104.44</v>
      </c>
      <c r="E1987" s="3">
        <v>48.42</v>
      </c>
      <c r="F1987" s="3">
        <v>9.44</v>
      </c>
      <c r="G1987" s="3">
        <f t="shared" si="30"/>
        <v>5.1292372881355934</v>
      </c>
      <c r="H1987" s="3">
        <v>83.9</v>
      </c>
      <c r="I1987" s="3">
        <v>0.41</v>
      </c>
      <c r="J1987" s="3">
        <v>0.19</v>
      </c>
      <c r="K1987" s="3">
        <v>46.17</v>
      </c>
      <c r="L1987" s="3">
        <v>9.49</v>
      </c>
      <c r="M1987" s="3">
        <v>3329.05</v>
      </c>
      <c r="N1987" s="10">
        <v>3453.38</v>
      </c>
      <c r="O1987" s="12">
        <v>32.344133952261672</v>
      </c>
      <c r="P1987" s="3">
        <v>171.1</v>
      </c>
    </row>
    <row r="1988" spans="1:16" x14ac:dyDescent="0.35">
      <c r="A1988" t="s">
        <v>33</v>
      </c>
      <c r="B1988" s="5">
        <v>698</v>
      </c>
      <c r="C1988">
        <v>228</v>
      </c>
      <c r="D1988" s="3">
        <v>110.56</v>
      </c>
      <c r="E1988" s="3">
        <v>55.46</v>
      </c>
      <c r="F1988" s="3">
        <v>5.23</v>
      </c>
      <c r="G1988" s="3">
        <f t="shared" si="30"/>
        <v>10.604206500956023</v>
      </c>
      <c r="H1988" s="3">
        <v>134.33000000000001</v>
      </c>
      <c r="I1988" s="3">
        <v>0.23</v>
      </c>
      <c r="J1988" s="3">
        <v>0.09</v>
      </c>
      <c r="K1988" s="3">
        <v>51.22</v>
      </c>
      <c r="L1988" s="3">
        <v>5.65</v>
      </c>
      <c r="M1988" s="3">
        <v>3341.05</v>
      </c>
      <c r="N1988" s="10">
        <v>3407.3</v>
      </c>
      <c r="O1988" s="12">
        <v>32.344444389005055</v>
      </c>
      <c r="P1988" s="3">
        <v>120.66999999999999</v>
      </c>
    </row>
    <row r="1989" spans="1:16" x14ac:dyDescent="0.35">
      <c r="A1989" t="s">
        <v>33</v>
      </c>
      <c r="B1989" s="5">
        <v>699</v>
      </c>
      <c r="C1989">
        <v>2742</v>
      </c>
      <c r="D1989" s="3">
        <v>322.54000000000002</v>
      </c>
      <c r="E1989" s="3">
        <v>159.77000000000001</v>
      </c>
      <c r="F1989" s="3">
        <v>21.85</v>
      </c>
      <c r="G1989" s="3">
        <f t="shared" si="30"/>
        <v>7.3121281464530892</v>
      </c>
      <c r="H1989" s="3">
        <v>28.73</v>
      </c>
      <c r="I1989" s="3">
        <v>0.33</v>
      </c>
      <c r="J1989" s="3">
        <v>0.14000000000000001</v>
      </c>
      <c r="K1989" s="3">
        <v>145.96</v>
      </c>
      <c r="L1989" s="3">
        <v>19.8</v>
      </c>
      <c r="M1989" s="3">
        <v>3301.6</v>
      </c>
      <c r="N1989" s="10">
        <v>3238.99</v>
      </c>
      <c r="O1989" s="12">
        <v>32.420062543938684</v>
      </c>
      <c r="P1989" s="3">
        <v>46.269999999999996</v>
      </c>
    </row>
    <row r="1990" spans="1:16" x14ac:dyDescent="0.35">
      <c r="A1990" t="s">
        <v>33</v>
      </c>
      <c r="B1990" s="5">
        <v>700</v>
      </c>
      <c r="C1990">
        <v>1836</v>
      </c>
      <c r="D1990" s="3">
        <v>254.64</v>
      </c>
      <c r="E1990" s="3">
        <v>120.68</v>
      </c>
      <c r="F1990" s="3">
        <v>19.37</v>
      </c>
      <c r="G1990" s="3">
        <f t="shared" ref="G1990:G2053" si="31">E1990/F1990</f>
        <v>6.2302529685080019</v>
      </c>
      <c r="H1990" s="3">
        <v>13.39</v>
      </c>
      <c r="I1990" s="3">
        <v>0.36</v>
      </c>
      <c r="J1990" s="3">
        <v>0.16</v>
      </c>
      <c r="K1990" s="3">
        <v>115.95</v>
      </c>
      <c r="L1990" s="3">
        <v>19.579999999999998</v>
      </c>
      <c r="M1990" s="3">
        <v>3345.2</v>
      </c>
      <c r="N1990" s="10">
        <v>3120.11</v>
      </c>
      <c r="O1990" s="12">
        <v>32.40955702732348</v>
      </c>
      <c r="P1990" s="3">
        <v>61.61</v>
      </c>
    </row>
    <row r="1991" spans="1:16" x14ac:dyDescent="0.35">
      <c r="A1991" t="s">
        <v>33</v>
      </c>
      <c r="B1991" s="5">
        <v>701</v>
      </c>
      <c r="C1991">
        <v>699</v>
      </c>
      <c r="D1991" s="3">
        <v>129.87</v>
      </c>
      <c r="E1991" s="3">
        <v>56.47</v>
      </c>
      <c r="F1991" s="3">
        <v>15.76</v>
      </c>
      <c r="G1991" s="3">
        <f t="shared" si="31"/>
        <v>3.5831218274111674</v>
      </c>
      <c r="H1991" s="3">
        <v>148.56</v>
      </c>
      <c r="I1991" s="3">
        <v>0.52</v>
      </c>
      <c r="J1991" s="3">
        <v>0.28000000000000003</v>
      </c>
      <c r="K1991" s="3">
        <v>54.92</v>
      </c>
      <c r="L1991" s="3">
        <v>15.59</v>
      </c>
      <c r="M1991" s="3">
        <v>3224.67</v>
      </c>
      <c r="N1991" s="10">
        <v>3042.25</v>
      </c>
      <c r="O1991" s="12">
        <v>32.536015074262657</v>
      </c>
      <c r="P1991" s="3">
        <v>106.44</v>
      </c>
    </row>
    <row r="1992" spans="1:16" x14ac:dyDescent="0.35">
      <c r="A1992" t="s">
        <v>33</v>
      </c>
      <c r="B1992" s="5">
        <v>702</v>
      </c>
      <c r="C1992">
        <v>1227</v>
      </c>
      <c r="D1992" s="3">
        <v>191.84</v>
      </c>
      <c r="E1992" s="3">
        <v>90.03</v>
      </c>
      <c r="F1992" s="3">
        <v>17.350000000000001</v>
      </c>
      <c r="G1992" s="3">
        <f t="shared" si="31"/>
        <v>5.1890489913544666</v>
      </c>
      <c r="H1992" s="3">
        <v>122.87</v>
      </c>
      <c r="I1992" s="3">
        <v>0.42</v>
      </c>
      <c r="J1992" s="3">
        <v>0.19</v>
      </c>
      <c r="K1992" s="3">
        <v>83.38</v>
      </c>
      <c r="L1992" s="3">
        <v>17.68</v>
      </c>
      <c r="M1992" s="3">
        <v>3113.79</v>
      </c>
      <c r="N1992" s="10">
        <v>3106.38</v>
      </c>
      <c r="O1992" s="12">
        <v>32.619814880055721</v>
      </c>
      <c r="P1992" s="3">
        <v>132.13</v>
      </c>
    </row>
    <row r="1993" spans="1:16" x14ac:dyDescent="0.35">
      <c r="A1993" t="s">
        <v>33</v>
      </c>
      <c r="B1993" s="5">
        <v>703</v>
      </c>
      <c r="C1993">
        <v>957</v>
      </c>
      <c r="D1993" s="3">
        <v>217.23</v>
      </c>
      <c r="E1993" s="3">
        <v>109.62</v>
      </c>
      <c r="F1993" s="3">
        <v>11.12</v>
      </c>
      <c r="G1993" s="3">
        <f t="shared" si="31"/>
        <v>9.8579136690647484</v>
      </c>
      <c r="H1993" s="3">
        <v>86.39</v>
      </c>
      <c r="I1993" s="3">
        <v>0.25</v>
      </c>
      <c r="J1993" s="3">
        <v>0.1</v>
      </c>
      <c r="K1993" s="3">
        <v>102.04</v>
      </c>
      <c r="L1993" s="3">
        <v>11.29</v>
      </c>
      <c r="M1993" s="3">
        <v>3029.41</v>
      </c>
      <c r="N1993" s="10">
        <v>3105.3</v>
      </c>
      <c r="O1993" s="12">
        <v>32.695541126158474</v>
      </c>
      <c r="P1993" s="3">
        <v>168.61</v>
      </c>
    </row>
    <row r="1994" spans="1:16" x14ac:dyDescent="0.35">
      <c r="A1994" t="s">
        <v>33</v>
      </c>
      <c r="B1994" s="5">
        <v>704</v>
      </c>
      <c r="C1994">
        <v>984</v>
      </c>
      <c r="D1994" s="3">
        <v>236.73</v>
      </c>
      <c r="E1994" s="3">
        <v>119.92</v>
      </c>
      <c r="F1994" s="3">
        <v>10.45</v>
      </c>
      <c r="G1994" s="3">
        <f t="shared" si="31"/>
        <v>11.475598086124403</v>
      </c>
      <c r="H1994" s="3">
        <v>88.46</v>
      </c>
      <c r="I1994" s="3">
        <v>0.22</v>
      </c>
      <c r="J1994" s="3">
        <v>0.09</v>
      </c>
      <c r="K1994" s="3">
        <v>112.16</v>
      </c>
      <c r="L1994" s="3">
        <v>11.07</v>
      </c>
      <c r="M1994" s="3">
        <v>3024.07</v>
      </c>
      <c r="N1994" s="10">
        <v>3072.29</v>
      </c>
      <c r="O1994" s="12">
        <v>32.708227848928125</v>
      </c>
      <c r="P1994" s="3">
        <v>166.54000000000002</v>
      </c>
    </row>
    <row r="1995" spans="1:16" x14ac:dyDescent="0.35">
      <c r="A1995" t="s">
        <v>33</v>
      </c>
      <c r="B1995" s="5">
        <v>705</v>
      </c>
      <c r="C1995">
        <v>3329</v>
      </c>
      <c r="D1995" s="3">
        <v>391.5</v>
      </c>
      <c r="E1995" s="3">
        <v>198.35</v>
      </c>
      <c r="F1995" s="3">
        <v>21.37</v>
      </c>
      <c r="G1995" s="3">
        <f t="shared" si="31"/>
        <v>9.2817033224145984</v>
      </c>
      <c r="H1995" s="3">
        <v>118.79</v>
      </c>
      <c r="I1995" s="3">
        <v>0.27</v>
      </c>
      <c r="J1995" s="3">
        <v>0.11</v>
      </c>
      <c r="K1995" s="3">
        <v>180.85</v>
      </c>
      <c r="L1995" s="3">
        <v>19.62</v>
      </c>
      <c r="M1995" s="3">
        <v>3017.07</v>
      </c>
      <c r="N1995" s="10">
        <v>3171.83</v>
      </c>
      <c r="O1995" s="12">
        <v>32.69063399062675</v>
      </c>
      <c r="P1995" s="3">
        <v>136.20999999999998</v>
      </c>
    </row>
    <row r="1996" spans="1:16" x14ac:dyDescent="0.35">
      <c r="A1996" t="s">
        <v>33</v>
      </c>
      <c r="B1996" s="5">
        <v>706</v>
      </c>
      <c r="C1996">
        <v>374</v>
      </c>
      <c r="D1996" s="3">
        <v>101.83</v>
      </c>
      <c r="E1996" s="3">
        <v>44.42</v>
      </c>
      <c r="F1996" s="3">
        <v>10.72</v>
      </c>
      <c r="G1996" s="3">
        <f t="shared" si="31"/>
        <v>4.1436567164179108</v>
      </c>
      <c r="H1996" s="3">
        <v>114.3</v>
      </c>
      <c r="I1996" s="3">
        <v>0.45</v>
      </c>
      <c r="J1996" s="3">
        <v>0.24</v>
      </c>
      <c r="K1996" s="3">
        <v>44.72</v>
      </c>
      <c r="L1996" s="3">
        <v>10.29</v>
      </c>
      <c r="M1996" s="3">
        <v>2988.93</v>
      </c>
      <c r="N1996" s="10">
        <v>3185.15</v>
      </c>
      <c r="O1996" s="12">
        <v>32.712609623099908</v>
      </c>
      <c r="P1996" s="3">
        <v>140.69999999999999</v>
      </c>
    </row>
    <row r="1997" spans="1:16" x14ac:dyDescent="0.35">
      <c r="A1997" t="s">
        <v>33</v>
      </c>
      <c r="B1997" s="5">
        <v>707</v>
      </c>
      <c r="C1997">
        <v>2206</v>
      </c>
      <c r="D1997" s="3">
        <v>374.82</v>
      </c>
      <c r="E1997" s="3">
        <v>188.89</v>
      </c>
      <c r="F1997" s="3">
        <v>14.87</v>
      </c>
      <c r="G1997" s="3">
        <f t="shared" si="31"/>
        <v>12.702757229320779</v>
      </c>
      <c r="H1997" s="3">
        <v>84.93</v>
      </c>
      <c r="I1997" s="3">
        <v>0.2</v>
      </c>
      <c r="J1997" s="3">
        <v>0.08</v>
      </c>
      <c r="K1997" s="3">
        <v>176.03</v>
      </c>
      <c r="L1997" s="3">
        <v>17.149999999999999</v>
      </c>
      <c r="M1997" s="3">
        <v>2956.68</v>
      </c>
      <c r="N1997" s="10">
        <v>3220.04</v>
      </c>
      <c r="O1997" s="12">
        <v>32.733091948483427</v>
      </c>
      <c r="P1997" s="3">
        <v>170.07</v>
      </c>
    </row>
    <row r="1998" spans="1:16" x14ac:dyDescent="0.35">
      <c r="A1998" t="s">
        <v>33</v>
      </c>
      <c r="B1998" s="5">
        <v>708</v>
      </c>
      <c r="C1998">
        <v>2154</v>
      </c>
      <c r="D1998" s="3">
        <v>441.28</v>
      </c>
      <c r="E1998" s="3">
        <v>233.82</v>
      </c>
      <c r="F1998" s="3">
        <v>11.73</v>
      </c>
      <c r="G1998" s="3">
        <f t="shared" si="31"/>
        <v>19.933503836317133</v>
      </c>
      <c r="H1998" s="3">
        <v>86.61</v>
      </c>
      <c r="I1998" s="3">
        <v>0.14000000000000001</v>
      </c>
      <c r="J1998" s="3">
        <v>0.05</v>
      </c>
      <c r="K1998" s="3">
        <v>215.02</v>
      </c>
      <c r="L1998" s="3">
        <v>11.13</v>
      </c>
      <c r="M1998" s="3">
        <v>2936.9</v>
      </c>
      <c r="N1998" s="10">
        <v>3300.1</v>
      </c>
      <c r="O1998" s="12">
        <v>32.731596541162205</v>
      </c>
      <c r="P1998" s="3">
        <v>168.39</v>
      </c>
    </row>
    <row r="1999" spans="1:16" x14ac:dyDescent="0.35">
      <c r="A1999" t="s">
        <v>33</v>
      </c>
      <c r="B1999" s="5">
        <v>709</v>
      </c>
      <c r="C1999">
        <v>1116</v>
      </c>
      <c r="D1999" s="3">
        <v>208.73</v>
      </c>
      <c r="E1999" s="3">
        <v>101.85</v>
      </c>
      <c r="F1999" s="3">
        <v>13.95</v>
      </c>
      <c r="G1999" s="3">
        <f t="shared" si="31"/>
        <v>7.301075268817204</v>
      </c>
      <c r="H1999" s="3">
        <v>39.380000000000003</v>
      </c>
      <c r="I1999" s="3">
        <v>0.32</v>
      </c>
      <c r="J1999" s="3">
        <v>0.14000000000000001</v>
      </c>
      <c r="K1999" s="3">
        <v>94.81</v>
      </c>
      <c r="L1999" s="3">
        <v>14.64</v>
      </c>
      <c r="M1999" s="3">
        <v>2979.5</v>
      </c>
      <c r="N1999" s="10">
        <v>3342.03</v>
      </c>
      <c r="O1999" s="12">
        <v>32.683447723790849</v>
      </c>
      <c r="P1999" s="3">
        <v>35.619999999999997</v>
      </c>
    </row>
    <row r="2000" spans="1:16" x14ac:dyDescent="0.35">
      <c r="A2000" t="s">
        <v>33</v>
      </c>
      <c r="B2000" s="5">
        <v>710</v>
      </c>
      <c r="C2000">
        <v>2566</v>
      </c>
      <c r="D2000" s="3">
        <v>289.33</v>
      </c>
      <c r="E2000" s="3">
        <v>137.75</v>
      </c>
      <c r="F2000" s="3">
        <v>23.72</v>
      </c>
      <c r="G2000" s="3">
        <f t="shared" si="31"/>
        <v>5.8073355817875214</v>
      </c>
      <c r="H2000" s="3">
        <v>63.7</v>
      </c>
      <c r="I2000" s="3">
        <v>0.39</v>
      </c>
      <c r="J2000" s="3">
        <v>0.17</v>
      </c>
      <c r="K2000" s="3">
        <v>126.02</v>
      </c>
      <c r="L2000" s="3">
        <v>25</v>
      </c>
      <c r="M2000" s="3">
        <v>3119.16</v>
      </c>
      <c r="N2000" s="10">
        <v>3343.76</v>
      </c>
      <c r="O2000" s="12">
        <v>32.558124614672742</v>
      </c>
      <c r="P2000" s="3">
        <v>11.299999999999997</v>
      </c>
    </row>
    <row r="2001" spans="1:16" x14ac:dyDescent="0.35">
      <c r="A2001" t="s">
        <v>33</v>
      </c>
      <c r="B2001" s="5">
        <v>711</v>
      </c>
      <c r="C2001">
        <v>1385</v>
      </c>
      <c r="D2001" s="3">
        <v>239.88</v>
      </c>
      <c r="E2001" s="3">
        <v>120.27</v>
      </c>
      <c r="F2001" s="3">
        <v>14.66</v>
      </c>
      <c r="G2001" s="3">
        <f t="shared" si="31"/>
        <v>8.2039563437926333</v>
      </c>
      <c r="H2001" s="3">
        <v>25.96</v>
      </c>
      <c r="I2001" s="3">
        <v>0.3</v>
      </c>
      <c r="J2001" s="3">
        <v>0.12</v>
      </c>
      <c r="K2001" s="3">
        <v>109.11</v>
      </c>
      <c r="L2001" s="3">
        <v>13.85</v>
      </c>
      <c r="M2001" s="3">
        <v>3021.35</v>
      </c>
      <c r="N2001" s="10">
        <v>3537.07</v>
      </c>
      <c r="O2001" s="12">
        <v>32.599277295654744</v>
      </c>
      <c r="P2001" s="3">
        <v>49.039999999999992</v>
      </c>
    </row>
    <row r="2002" spans="1:16" x14ac:dyDescent="0.35">
      <c r="A2002" t="s">
        <v>33</v>
      </c>
      <c r="B2002" s="5">
        <v>712</v>
      </c>
      <c r="C2002">
        <v>4518</v>
      </c>
      <c r="D2002" s="3">
        <v>530.70000000000005</v>
      </c>
      <c r="E2002" s="3">
        <v>277.73</v>
      </c>
      <c r="F2002" s="3">
        <v>20.71</v>
      </c>
      <c r="G2002" s="3">
        <f t="shared" si="31"/>
        <v>13.410429744084983</v>
      </c>
      <c r="H2002" s="3">
        <v>52.3</v>
      </c>
      <c r="I2002" s="3">
        <v>0.2</v>
      </c>
      <c r="J2002" s="3">
        <v>7.0000000000000007E-2</v>
      </c>
      <c r="K2002" s="3">
        <v>248.56</v>
      </c>
      <c r="L2002" s="3">
        <v>20</v>
      </c>
      <c r="M2002" s="3">
        <v>2854.84</v>
      </c>
      <c r="N2002" s="10">
        <v>3560.7</v>
      </c>
      <c r="O2002" s="12">
        <v>32.742536939450694</v>
      </c>
      <c r="P2002" s="3">
        <v>22.700000000000003</v>
      </c>
    </row>
    <row r="2003" spans="1:16" x14ac:dyDescent="0.35">
      <c r="A2003" t="s">
        <v>33</v>
      </c>
      <c r="B2003" s="5">
        <v>713</v>
      </c>
      <c r="C2003">
        <v>5884</v>
      </c>
      <c r="D2003" s="3">
        <v>534</v>
      </c>
      <c r="E2003" s="3">
        <v>273.64</v>
      </c>
      <c r="F2003" s="3">
        <v>27.38</v>
      </c>
      <c r="G2003" s="3">
        <f t="shared" si="31"/>
        <v>9.994156318480643</v>
      </c>
      <c r="H2003" s="3">
        <v>82.43</v>
      </c>
      <c r="I2003" s="3">
        <v>0.26</v>
      </c>
      <c r="J2003" s="3">
        <v>0.1</v>
      </c>
      <c r="K2003" s="3">
        <v>245.1</v>
      </c>
      <c r="L2003" s="3">
        <v>24.58</v>
      </c>
      <c r="M2003" s="3">
        <v>3009.97</v>
      </c>
      <c r="N2003" s="10">
        <v>3761.3</v>
      </c>
      <c r="O2003" s="12">
        <v>32.555719185858294</v>
      </c>
      <c r="P2003" s="3">
        <v>172.57</v>
      </c>
    </row>
    <row r="2004" spans="1:16" x14ac:dyDescent="0.35">
      <c r="A2004" t="s">
        <v>33</v>
      </c>
      <c r="B2004" s="5">
        <v>714</v>
      </c>
      <c r="C2004">
        <v>1770</v>
      </c>
      <c r="D2004" s="3">
        <v>244.89</v>
      </c>
      <c r="E2004" s="3">
        <v>119.1</v>
      </c>
      <c r="F2004" s="3">
        <v>18.920000000000002</v>
      </c>
      <c r="G2004" s="3">
        <f t="shared" si="31"/>
        <v>6.294926004228329</v>
      </c>
      <c r="H2004" s="3">
        <v>162.12</v>
      </c>
      <c r="I2004" s="3">
        <v>0.37</v>
      </c>
      <c r="J2004" s="3">
        <v>0.16</v>
      </c>
      <c r="K2004" s="3">
        <v>108.34</v>
      </c>
      <c r="L2004" s="3">
        <v>17.07</v>
      </c>
      <c r="M2004" s="3">
        <v>2912.91</v>
      </c>
      <c r="N2004" s="10">
        <v>3741.12</v>
      </c>
      <c r="O2004" s="12">
        <v>32.647363379404396</v>
      </c>
      <c r="P2004" s="3">
        <v>92.88</v>
      </c>
    </row>
    <row r="2005" spans="1:16" x14ac:dyDescent="0.35">
      <c r="A2005" t="s">
        <v>33</v>
      </c>
      <c r="B2005" s="5">
        <v>715</v>
      </c>
      <c r="C2005">
        <v>1430</v>
      </c>
      <c r="D2005" s="3">
        <v>198.15</v>
      </c>
      <c r="E2005" s="3">
        <v>91.68</v>
      </c>
      <c r="F2005" s="3">
        <v>19.86</v>
      </c>
      <c r="G2005" s="3">
        <f t="shared" si="31"/>
        <v>4.616314199395771</v>
      </c>
      <c r="H2005" s="3">
        <v>59.58</v>
      </c>
      <c r="I2005" s="3">
        <v>0.46</v>
      </c>
      <c r="J2005" s="3">
        <v>0.22</v>
      </c>
      <c r="K2005" s="3">
        <v>84.43</v>
      </c>
      <c r="L2005" s="3">
        <v>18.350000000000001</v>
      </c>
      <c r="M2005" s="3">
        <v>2841.61</v>
      </c>
      <c r="N2005" s="10">
        <v>3740.03</v>
      </c>
      <c r="O2005" s="12">
        <v>32.711393586972513</v>
      </c>
      <c r="P2005" s="3">
        <v>15.420000000000002</v>
      </c>
    </row>
    <row r="2006" spans="1:16" x14ac:dyDescent="0.35">
      <c r="A2006" t="s">
        <v>33</v>
      </c>
      <c r="B2006" s="5">
        <v>716</v>
      </c>
      <c r="C2006">
        <v>1615</v>
      </c>
      <c r="D2006" s="3">
        <v>301.54000000000002</v>
      </c>
      <c r="E2006" s="3">
        <v>153.22</v>
      </c>
      <c r="F2006" s="3">
        <v>13.42</v>
      </c>
      <c r="G2006" s="3">
        <f t="shared" si="31"/>
        <v>11.417287630402384</v>
      </c>
      <c r="H2006" s="3">
        <v>138.05000000000001</v>
      </c>
      <c r="I2006" s="3">
        <v>0.22</v>
      </c>
      <c r="J2006" s="3">
        <v>0.09</v>
      </c>
      <c r="K2006" s="3">
        <v>142.21</v>
      </c>
      <c r="L2006" s="3">
        <v>14.28</v>
      </c>
      <c r="M2006" s="3">
        <v>2943.09</v>
      </c>
      <c r="N2006" s="10">
        <v>3861.16</v>
      </c>
      <c r="O2006" s="12">
        <v>32.591603861245581</v>
      </c>
      <c r="P2006" s="3">
        <v>116.94999999999999</v>
      </c>
    </row>
    <row r="2007" spans="1:16" x14ac:dyDescent="0.35">
      <c r="A2007" t="s">
        <v>33</v>
      </c>
      <c r="B2007" s="5">
        <v>717</v>
      </c>
      <c r="C2007">
        <v>646</v>
      </c>
      <c r="D2007" s="3">
        <v>184.56</v>
      </c>
      <c r="E2007" s="3">
        <v>95.01</v>
      </c>
      <c r="F2007" s="3">
        <v>8.66</v>
      </c>
      <c r="G2007" s="3">
        <f t="shared" si="31"/>
        <v>10.971131639722865</v>
      </c>
      <c r="H2007" s="3">
        <v>121.7</v>
      </c>
      <c r="I2007" s="3">
        <v>0.24</v>
      </c>
      <c r="J2007" s="3">
        <v>0.09</v>
      </c>
      <c r="K2007" s="3">
        <v>85</v>
      </c>
      <c r="L2007" s="3">
        <v>8.06</v>
      </c>
      <c r="M2007" s="3">
        <v>2892.32</v>
      </c>
      <c r="N2007" s="10">
        <v>3779.31</v>
      </c>
      <c r="O2007" s="12">
        <v>32.656626447395901</v>
      </c>
      <c r="P2007" s="3">
        <v>133.30000000000001</v>
      </c>
    </row>
    <row r="2008" spans="1:16" x14ac:dyDescent="0.35">
      <c r="A2008" t="s">
        <v>33</v>
      </c>
      <c r="B2008" s="5">
        <v>718</v>
      </c>
      <c r="C2008">
        <v>2142</v>
      </c>
      <c r="D2008" s="3">
        <v>331.22</v>
      </c>
      <c r="E2008" s="3">
        <v>170.53</v>
      </c>
      <c r="F2008" s="3">
        <v>15.99</v>
      </c>
      <c r="G2008" s="3">
        <f t="shared" si="31"/>
        <v>10.664790494058787</v>
      </c>
      <c r="H2008" s="3">
        <v>172.4</v>
      </c>
      <c r="I2008" s="3">
        <v>0.25</v>
      </c>
      <c r="J2008" s="3">
        <v>0.09</v>
      </c>
      <c r="K2008" s="3">
        <v>153.31</v>
      </c>
      <c r="L2008" s="3">
        <v>14.4</v>
      </c>
      <c r="M2008" s="3">
        <v>2944.52</v>
      </c>
      <c r="N2008" s="10">
        <v>3994.96</v>
      </c>
      <c r="O2008" s="12">
        <v>32.558260099980487</v>
      </c>
      <c r="P2008" s="3">
        <v>82.6</v>
      </c>
    </row>
    <row r="2009" spans="1:16" x14ac:dyDescent="0.35">
      <c r="A2009" t="s">
        <v>33</v>
      </c>
      <c r="B2009" s="5">
        <v>719</v>
      </c>
      <c r="C2009">
        <v>829</v>
      </c>
      <c r="D2009" s="3">
        <v>161.61000000000001</v>
      </c>
      <c r="E2009" s="3">
        <v>77.239999999999995</v>
      </c>
      <c r="F2009" s="3">
        <v>13.66</v>
      </c>
      <c r="G2009" s="3">
        <f t="shared" si="31"/>
        <v>5.6544655929721808</v>
      </c>
      <c r="H2009" s="3">
        <v>68.760000000000005</v>
      </c>
      <c r="I2009" s="3">
        <v>0.4</v>
      </c>
      <c r="J2009" s="3">
        <v>0.18</v>
      </c>
      <c r="K2009" s="3">
        <v>70.41</v>
      </c>
      <c r="L2009" s="3">
        <v>12.99</v>
      </c>
      <c r="M2009" s="3">
        <v>2763.16</v>
      </c>
      <c r="N2009" s="10">
        <v>4061.35</v>
      </c>
      <c r="O2009" s="12">
        <v>32.704553906879958</v>
      </c>
      <c r="P2009" s="3">
        <v>6.2399999999999949</v>
      </c>
    </row>
    <row r="2010" spans="1:16" x14ac:dyDescent="0.35">
      <c r="A2010" t="s">
        <v>33</v>
      </c>
      <c r="B2010" s="5">
        <v>720</v>
      </c>
      <c r="C2010">
        <v>1555</v>
      </c>
      <c r="D2010" s="3">
        <v>246.87</v>
      </c>
      <c r="E2010" s="3">
        <v>121.55</v>
      </c>
      <c r="F2010" s="3">
        <v>16.29</v>
      </c>
      <c r="G2010" s="3">
        <f t="shared" si="31"/>
        <v>7.4616329036218545</v>
      </c>
      <c r="H2010" s="3">
        <v>78.77</v>
      </c>
      <c r="I2010" s="3">
        <v>0.32</v>
      </c>
      <c r="J2010" s="3">
        <v>0.13</v>
      </c>
      <c r="K2010" s="3">
        <v>112.29</v>
      </c>
      <c r="L2010" s="3">
        <v>16.46</v>
      </c>
      <c r="M2010" s="3">
        <v>2624.84</v>
      </c>
      <c r="N2010" s="10">
        <v>4063.58</v>
      </c>
      <c r="O2010" s="12">
        <v>32.827729549307477</v>
      </c>
      <c r="P2010" s="3">
        <v>176.23000000000002</v>
      </c>
    </row>
    <row r="2011" spans="1:16" x14ac:dyDescent="0.35">
      <c r="A2011" t="s">
        <v>33</v>
      </c>
      <c r="B2011" s="5">
        <v>721</v>
      </c>
      <c r="C2011">
        <v>813</v>
      </c>
      <c r="D2011" s="3">
        <v>173.77</v>
      </c>
      <c r="E2011" s="3">
        <v>83.25</v>
      </c>
      <c r="F2011" s="3">
        <v>12.43</v>
      </c>
      <c r="G2011" s="3">
        <f t="shared" si="31"/>
        <v>6.69750603378922</v>
      </c>
      <c r="H2011" s="3">
        <v>84.47</v>
      </c>
      <c r="I2011" s="3">
        <v>0.34</v>
      </c>
      <c r="J2011" s="3">
        <v>0.15</v>
      </c>
      <c r="K2011" s="3">
        <v>80.22</v>
      </c>
      <c r="L2011" s="3">
        <v>12.42</v>
      </c>
      <c r="M2011" s="3">
        <v>2604.4899999999998</v>
      </c>
      <c r="N2011" s="10">
        <v>4081.75</v>
      </c>
      <c r="O2011" s="12">
        <v>32.841575705340333</v>
      </c>
      <c r="P2011" s="3">
        <v>170.53</v>
      </c>
    </row>
    <row r="2012" spans="1:16" x14ac:dyDescent="0.35">
      <c r="A2012" t="s">
        <v>33</v>
      </c>
      <c r="B2012" s="5">
        <v>722</v>
      </c>
      <c r="C2012">
        <v>990</v>
      </c>
      <c r="D2012" s="3">
        <v>171.97</v>
      </c>
      <c r="E2012" s="3">
        <v>80</v>
      </c>
      <c r="F2012" s="3">
        <v>15.76</v>
      </c>
      <c r="G2012" s="3">
        <f t="shared" si="31"/>
        <v>5.0761421319796955</v>
      </c>
      <c r="H2012" s="3">
        <v>70.92</v>
      </c>
      <c r="I2012" s="3">
        <v>0.42</v>
      </c>
      <c r="J2012" s="3">
        <v>0.2</v>
      </c>
      <c r="K2012" s="3">
        <v>75.95</v>
      </c>
      <c r="L2012" s="3">
        <v>16.41</v>
      </c>
      <c r="M2012" s="3">
        <v>2565.3200000000002</v>
      </c>
      <c r="N2012" s="10">
        <v>4222.2</v>
      </c>
      <c r="O2012" s="12">
        <v>32.842949945832068</v>
      </c>
      <c r="P2012" s="3">
        <v>4.0799999999999983</v>
      </c>
    </row>
    <row r="2013" spans="1:16" x14ac:dyDescent="0.35">
      <c r="A2013" t="s">
        <v>33</v>
      </c>
      <c r="B2013" s="5">
        <v>723</v>
      </c>
      <c r="C2013">
        <v>1787</v>
      </c>
      <c r="D2013" s="3">
        <v>230.43</v>
      </c>
      <c r="E2013" s="3">
        <v>106.57</v>
      </c>
      <c r="F2013" s="3">
        <v>21.35</v>
      </c>
      <c r="G2013" s="3">
        <f t="shared" si="31"/>
        <v>4.9915690866510536</v>
      </c>
      <c r="H2013" s="3">
        <v>58.33</v>
      </c>
      <c r="I2013" s="3">
        <v>0.42</v>
      </c>
      <c r="J2013" s="3">
        <v>0.2</v>
      </c>
      <c r="K2013" s="3">
        <v>104.92</v>
      </c>
      <c r="L2013" s="3">
        <v>19.22</v>
      </c>
      <c r="M2013" s="3">
        <v>2537.4299999999998</v>
      </c>
      <c r="N2013" s="10">
        <v>4206.74</v>
      </c>
      <c r="O2013" s="12">
        <v>32.871599032621411</v>
      </c>
      <c r="P2013" s="3">
        <v>16.670000000000002</v>
      </c>
    </row>
    <row r="2014" spans="1:16" x14ac:dyDescent="0.35">
      <c r="A2014" t="s">
        <v>33</v>
      </c>
      <c r="B2014" s="5">
        <v>724</v>
      </c>
      <c r="C2014">
        <v>271</v>
      </c>
      <c r="D2014" s="3">
        <v>92.39</v>
      </c>
      <c r="E2014" s="3">
        <v>41.25</v>
      </c>
      <c r="F2014" s="3">
        <v>8.36</v>
      </c>
      <c r="G2014" s="3">
        <f t="shared" si="31"/>
        <v>4.9342105263157894</v>
      </c>
      <c r="H2014" s="3">
        <v>59.19</v>
      </c>
      <c r="I2014" s="3">
        <v>0.4</v>
      </c>
      <c r="J2014" s="3">
        <v>0.2</v>
      </c>
      <c r="K2014" s="3">
        <v>40.25</v>
      </c>
      <c r="L2014" s="3">
        <v>9.84</v>
      </c>
      <c r="M2014" s="3">
        <v>2502.4499999999998</v>
      </c>
      <c r="N2014" s="10">
        <v>4279.26</v>
      </c>
      <c r="O2014" s="12">
        <v>32.885505077299904</v>
      </c>
      <c r="P2014" s="3">
        <v>15.810000000000002</v>
      </c>
    </row>
    <row r="2015" spans="1:16" x14ac:dyDescent="0.35">
      <c r="A2015" t="s">
        <v>33</v>
      </c>
      <c r="B2015" s="5">
        <v>725</v>
      </c>
      <c r="C2015">
        <v>6960</v>
      </c>
      <c r="D2015" s="3">
        <v>482.7</v>
      </c>
      <c r="E2015" s="3">
        <v>227.24</v>
      </c>
      <c r="F2015" s="3">
        <v>39</v>
      </c>
      <c r="G2015" s="3">
        <f t="shared" si="31"/>
        <v>5.8266666666666671</v>
      </c>
      <c r="H2015" s="3">
        <v>129.78</v>
      </c>
      <c r="I2015" s="3">
        <v>0.38</v>
      </c>
      <c r="J2015" s="3">
        <v>0.17</v>
      </c>
      <c r="K2015" s="3">
        <v>225.8</v>
      </c>
      <c r="L2015" s="3">
        <v>40.04</v>
      </c>
      <c r="M2015" s="3">
        <v>2414.1799999999998</v>
      </c>
      <c r="N2015" s="10">
        <v>4205.12</v>
      </c>
      <c r="O2015" s="12">
        <v>32.982219074235481</v>
      </c>
      <c r="P2015" s="3">
        <v>125.22</v>
      </c>
    </row>
    <row r="2016" spans="1:16" x14ac:dyDescent="0.35">
      <c r="A2016" t="s">
        <v>33</v>
      </c>
      <c r="B2016" s="5">
        <v>726</v>
      </c>
      <c r="C2016">
        <v>4720</v>
      </c>
      <c r="D2016" s="3">
        <v>379</v>
      </c>
      <c r="E2016" s="3">
        <v>179.94</v>
      </c>
      <c r="F2016" s="3">
        <v>33.4</v>
      </c>
      <c r="G2016" s="3">
        <f t="shared" si="31"/>
        <v>5.3874251497005989</v>
      </c>
      <c r="H2016" s="3">
        <v>72.2</v>
      </c>
      <c r="I2016" s="3">
        <v>0.41</v>
      </c>
      <c r="J2016" s="3">
        <v>0.19</v>
      </c>
      <c r="K2016" s="3">
        <v>164.12</v>
      </c>
      <c r="L2016" s="3">
        <v>30.71</v>
      </c>
      <c r="M2016" s="3">
        <v>2340.71</v>
      </c>
      <c r="N2016" s="10">
        <v>3997</v>
      </c>
      <c r="O2016" s="12">
        <v>33.097804250276397</v>
      </c>
      <c r="P2016" s="3">
        <v>2.7999999999999972</v>
      </c>
    </row>
    <row r="2017" spans="1:16" x14ac:dyDescent="0.35">
      <c r="A2017" t="s">
        <v>33</v>
      </c>
      <c r="B2017" s="5">
        <v>727</v>
      </c>
      <c r="C2017">
        <v>3011</v>
      </c>
      <c r="D2017" s="3">
        <v>323.85000000000002</v>
      </c>
      <c r="E2017" s="3">
        <v>158.25</v>
      </c>
      <c r="F2017" s="3">
        <v>24.23</v>
      </c>
      <c r="G2017" s="3">
        <f t="shared" si="31"/>
        <v>6.5311597193561699</v>
      </c>
      <c r="H2017" s="3">
        <v>80.63</v>
      </c>
      <c r="I2017" s="3">
        <v>0.36</v>
      </c>
      <c r="J2017" s="3">
        <v>0.15</v>
      </c>
      <c r="K2017" s="3">
        <v>143.01</v>
      </c>
      <c r="L2017" s="3">
        <v>21.69</v>
      </c>
      <c r="M2017" s="3">
        <v>2278.0300000000002</v>
      </c>
      <c r="N2017" s="10">
        <v>4099.87</v>
      </c>
      <c r="O2017" s="12">
        <v>33.129211209185762</v>
      </c>
      <c r="P2017" s="3">
        <v>174.37</v>
      </c>
    </row>
    <row r="2018" spans="1:16" x14ac:dyDescent="0.35">
      <c r="A2018" t="s">
        <v>33</v>
      </c>
      <c r="B2018" s="5">
        <v>728</v>
      </c>
      <c r="C2018">
        <v>1228</v>
      </c>
      <c r="D2018" s="3">
        <v>199.13</v>
      </c>
      <c r="E2018" s="3">
        <v>89.08</v>
      </c>
      <c r="F2018" s="3">
        <v>17.55</v>
      </c>
      <c r="G2018" s="3">
        <f t="shared" si="31"/>
        <v>5.0757834757834752</v>
      </c>
      <c r="H2018" s="3">
        <v>109.88</v>
      </c>
      <c r="I2018" s="3">
        <v>0.39</v>
      </c>
      <c r="J2018" s="3">
        <v>0.2</v>
      </c>
      <c r="K2018" s="3">
        <v>90.8</v>
      </c>
      <c r="L2018" s="3">
        <v>20.309999999999999</v>
      </c>
      <c r="M2018" s="3">
        <v>2209.2199999999998</v>
      </c>
      <c r="N2018" s="10">
        <v>4094.56</v>
      </c>
      <c r="O2018" s="12">
        <v>33.192025732552835</v>
      </c>
      <c r="P2018" s="3">
        <v>145.12</v>
      </c>
    </row>
    <row r="2019" spans="1:16" x14ac:dyDescent="0.35">
      <c r="A2019" t="s">
        <v>33</v>
      </c>
      <c r="B2019" s="5">
        <v>729</v>
      </c>
      <c r="C2019">
        <v>921</v>
      </c>
      <c r="D2019" s="3">
        <v>169.82</v>
      </c>
      <c r="E2019" s="3">
        <v>80.819999999999993</v>
      </c>
      <c r="F2019" s="3">
        <v>14.51</v>
      </c>
      <c r="G2019" s="3">
        <f t="shared" si="31"/>
        <v>5.569951757408683</v>
      </c>
      <c r="H2019" s="3">
        <v>105.9</v>
      </c>
      <c r="I2019" s="3">
        <v>0.4</v>
      </c>
      <c r="J2019" s="3">
        <v>0.18</v>
      </c>
      <c r="K2019" s="3">
        <v>74.73</v>
      </c>
      <c r="L2019" s="3">
        <v>13.17</v>
      </c>
      <c r="M2019" s="3">
        <v>2208.2600000000002</v>
      </c>
      <c r="N2019" s="10">
        <v>4148.8599999999997</v>
      </c>
      <c r="O2019" s="12">
        <v>33.179871486852988</v>
      </c>
      <c r="P2019" s="3">
        <v>149.1</v>
      </c>
    </row>
    <row r="2020" spans="1:16" x14ac:dyDescent="0.35">
      <c r="A2020" t="s">
        <v>33</v>
      </c>
      <c r="B2020" s="5">
        <v>730</v>
      </c>
      <c r="C2020">
        <v>2930</v>
      </c>
      <c r="D2020" s="3">
        <v>399.45</v>
      </c>
      <c r="E2020" s="3">
        <v>206.84</v>
      </c>
      <c r="F2020" s="3">
        <v>18.04</v>
      </c>
      <c r="G2020" s="3">
        <f t="shared" si="31"/>
        <v>11.465631929046564</v>
      </c>
      <c r="H2020" s="3">
        <v>96.6</v>
      </c>
      <c r="I2020" s="3">
        <v>0.23</v>
      </c>
      <c r="J2020" s="3">
        <v>0.09</v>
      </c>
      <c r="K2020" s="3">
        <v>185.72</v>
      </c>
      <c r="L2020" s="3">
        <v>16.88</v>
      </c>
      <c r="M2020" s="3">
        <v>2050.21</v>
      </c>
      <c r="N2020" s="10">
        <v>3816.45</v>
      </c>
      <c r="O2020" s="12">
        <v>33.400888723545144</v>
      </c>
      <c r="P2020" s="3">
        <v>158.4</v>
      </c>
    </row>
    <row r="2021" spans="1:16" x14ac:dyDescent="0.35">
      <c r="A2021" t="s">
        <v>33</v>
      </c>
      <c r="B2021" s="5">
        <v>731</v>
      </c>
      <c r="C2021">
        <v>1487</v>
      </c>
      <c r="D2021" s="3">
        <v>285.89</v>
      </c>
      <c r="E2021" s="3">
        <v>146.31</v>
      </c>
      <c r="F2021" s="3">
        <v>12.94</v>
      </c>
      <c r="G2021" s="3">
        <f t="shared" si="31"/>
        <v>11.306800618238022</v>
      </c>
      <c r="H2021" s="3">
        <v>71.66</v>
      </c>
      <c r="I2021" s="3">
        <v>0.23</v>
      </c>
      <c r="J2021" s="3">
        <v>0.09</v>
      </c>
      <c r="K2021" s="3">
        <v>135.35</v>
      </c>
      <c r="L2021" s="3">
        <v>12.91</v>
      </c>
      <c r="M2021" s="3">
        <v>2140.4899999999998</v>
      </c>
      <c r="N2021" s="10">
        <v>3785.76</v>
      </c>
      <c r="O2021" s="12">
        <v>33.327499254005161</v>
      </c>
      <c r="P2021" s="3">
        <v>3.3400000000000034</v>
      </c>
    </row>
    <row r="2022" spans="1:16" x14ac:dyDescent="0.35">
      <c r="A2022" t="s">
        <v>33</v>
      </c>
      <c r="B2022" s="5">
        <v>732</v>
      </c>
      <c r="C2022">
        <v>1059</v>
      </c>
      <c r="D2022" s="3">
        <v>238.67</v>
      </c>
      <c r="E2022" s="3">
        <v>122</v>
      </c>
      <c r="F2022" s="3">
        <v>11.05</v>
      </c>
      <c r="G2022" s="3">
        <f t="shared" si="31"/>
        <v>11.040723981900452</v>
      </c>
      <c r="H2022" s="3">
        <v>68.98</v>
      </c>
      <c r="I2022" s="3">
        <v>0.23</v>
      </c>
      <c r="J2022" s="3">
        <v>0.09</v>
      </c>
      <c r="K2022" s="3">
        <v>112.26</v>
      </c>
      <c r="L2022" s="3">
        <v>11.15</v>
      </c>
      <c r="M2022" s="3">
        <v>2123.5</v>
      </c>
      <c r="N2022" s="10">
        <v>3786.58</v>
      </c>
      <c r="O2022" s="12">
        <v>33.342498187497441</v>
      </c>
      <c r="P2022" s="3">
        <v>6.019999999999996</v>
      </c>
    </row>
    <row r="2023" spans="1:16" x14ac:dyDescent="0.35">
      <c r="A2023" t="s">
        <v>33</v>
      </c>
      <c r="B2023" s="5">
        <v>733</v>
      </c>
      <c r="C2023">
        <v>732</v>
      </c>
      <c r="D2023" s="3">
        <v>187.17</v>
      </c>
      <c r="E2023" s="3">
        <v>95.13</v>
      </c>
      <c r="F2023" s="3">
        <v>9.8000000000000007</v>
      </c>
      <c r="G2023" s="3">
        <f t="shared" si="31"/>
        <v>9.7071428571428555</v>
      </c>
      <c r="H2023" s="3">
        <v>58.6</v>
      </c>
      <c r="I2023" s="3">
        <v>0.26</v>
      </c>
      <c r="J2023" s="3">
        <v>0.1</v>
      </c>
      <c r="K2023" s="3">
        <v>86.4</v>
      </c>
      <c r="L2023" s="3">
        <v>9.24</v>
      </c>
      <c r="M2023" s="3">
        <v>2194.1</v>
      </c>
      <c r="N2023" s="10">
        <v>3688.89</v>
      </c>
      <c r="O2023" s="12">
        <v>33.302766399701206</v>
      </c>
      <c r="P2023" s="3">
        <v>16.399999999999999</v>
      </c>
    </row>
    <row r="2024" spans="1:16" x14ac:dyDescent="0.35">
      <c r="A2024" t="s">
        <v>33</v>
      </c>
      <c r="B2024" s="5">
        <v>734</v>
      </c>
      <c r="C2024">
        <v>1800</v>
      </c>
      <c r="D2024" s="3">
        <v>383.74</v>
      </c>
      <c r="E2024" s="3">
        <v>204.06</v>
      </c>
      <c r="F2024" s="3">
        <v>11.23</v>
      </c>
      <c r="G2024" s="3">
        <f t="shared" si="31"/>
        <v>18.170970614425645</v>
      </c>
      <c r="H2024" s="3">
        <v>98.25</v>
      </c>
      <c r="I2024" s="3">
        <v>0.15</v>
      </c>
      <c r="J2024" s="3">
        <v>0.06</v>
      </c>
      <c r="K2024" s="3">
        <v>183.56</v>
      </c>
      <c r="L2024" s="3">
        <v>10.88</v>
      </c>
      <c r="M2024" s="3">
        <v>2226.08</v>
      </c>
      <c r="N2024" s="10">
        <v>3558.06</v>
      </c>
      <c r="O2024" s="12">
        <v>33.30551731428087</v>
      </c>
      <c r="P2024" s="3">
        <v>156.75</v>
      </c>
    </row>
    <row r="2025" spans="1:16" x14ac:dyDescent="0.35">
      <c r="A2025" t="s">
        <v>33</v>
      </c>
      <c r="B2025" s="5">
        <v>735</v>
      </c>
      <c r="C2025">
        <v>717</v>
      </c>
      <c r="D2025" s="3">
        <v>156.22</v>
      </c>
      <c r="E2025" s="3">
        <v>74.180000000000007</v>
      </c>
      <c r="F2025" s="3">
        <v>12.31</v>
      </c>
      <c r="G2025" s="3">
        <f t="shared" si="31"/>
        <v>6.0259951259138917</v>
      </c>
      <c r="H2025" s="3">
        <v>76.89</v>
      </c>
      <c r="I2025" s="3">
        <v>0.37</v>
      </c>
      <c r="J2025" s="3">
        <v>0.17</v>
      </c>
      <c r="K2025" s="3">
        <v>71.25</v>
      </c>
      <c r="L2025" s="3">
        <v>11.62</v>
      </c>
      <c r="M2025" s="3">
        <v>2263.0300000000002</v>
      </c>
      <c r="N2025" s="10">
        <v>3564.28</v>
      </c>
      <c r="O2025" s="12">
        <v>33.27097952377909</v>
      </c>
      <c r="P2025" s="3">
        <v>178.11</v>
      </c>
    </row>
    <row r="2026" spans="1:16" x14ac:dyDescent="0.35">
      <c r="A2026" t="s">
        <v>33</v>
      </c>
      <c r="B2026" s="5">
        <v>736</v>
      </c>
      <c r="C2026">
        <v>600</v>
      </c>
      <c r="D2026" s="3">
        <v>136.55000000000001</v>
      </c>
      <c r="E2026" s="3">
        <v>64.8</v>
      </c>
      <c r="F2026" s="3">
        <v>11.79</v>
      </c>
      <c r="G2026" s="3">
        <f t="shared" si="31"/>
        <v>5.4961832061068705</v>
      </c>
      <c r="H2026" s="3">
        <v>71.23</v>
      </c>
      <c r="I2026" s="3">
        <v>0.4</v>
      </c>
      <c r="J2026" s="3">
        <v>0.18</v>
      </c>
      <c r="K2026" s="3">
        <v>60.42</v>
      </c>
      <c r="L2026" s="3">
        <v>10.43</v>
      </c>
      <c r="M2026" s="3">
        <v>2270.6999999999998</v>
      </c>
      <c r="N2026" s="10">
        <v>3595.72</v>
      </c>
      <c r="O2026" s="12">
        <v>33.256585151681257</v>
      </c>
      <c r="P2026" s="3">
        <v>3.769999999999996</v>
      </c>
    </row>
    <row r="2027" spans="1:16" x14ac:dyDescent="0.35">
      <c r="A2027" t="s">
        <v>33</v>
      </c>
      <c r="B2027" s="5">
        <v>737</v>
      </c>
      <c r="C2027">
        <v>1725</v>
      </c>
      <c r="D2027" s="3">
        <v>316.70999999999998</v>
      </c>
      <c r="E2027" s="3">
        <v>164.68</v>
      </c>
      <c r="F2027" s="3">
        <v>13.34</v>
      </c>
      <c r="G2027" s="3">
        <f t="shared" si="31"/>
        <v>12.344827586206897</v>
      </c>
      <c r="H2027" s="3">
        <v>84.41</v>
      </c>
      <c r="I2027" s="3">
        <v>0.22</v>
      </c>
      <c r="J2027" s="3">
        <v>0.08</v>
      </c>
      <c r="K2027" s="3">
        <v>149.28</v>
      </c>
      <c r="L2027" s="3">
        <v>11.94</v>
      </c>
      <c r="M2027" s="3">
        <v>2184</v>
      </c>
      <c r="N2027" s="10">
        <v>3533.53</v>
      </c>
      <c r="O2027" s="12">
        <v>33.349031193861059</v>
      </c>
      <c r="P2027" s="3">
        <v>170.59</v>
      </c>
    </row>
    <row r="2028" spans="1:16" x14ac:dyDescent="0.35">
      <c r="A2028" t="s">
        <v>33</v>
      </c>
      <c r="B2028" s="5">
        <v>738</v>
      </c>
      <c r="C2028">
        <v>1958</v>
      </c>
      <c r="D2028" s="3">
        <v>217.61</v>
      </c>
      <c r="E2028" s="3">
        <v>96.12</v>
      </c>
      <c r="F2028" s="3">
        <v>25.94</v>
      </c>
      <c r="G2028" s="3">
        <f t="shared" si="31"/>
        <v>3.7054741711642252</v>
      </c>
      <c r="H2028" s="3">
        <v>83.01</v>
      </c>
      <c r="I2028" s="3">
        <v>0.52</v>
      </c>
      <c r="J2028" s="3">
        <v>0.27</v>
      </c>
      <c r="K2028" s="3">
        <v>93.64</v>
      </c>
      <c r="L2028" s="3">
        <v>23.26</v>
      </c>
      <c r="M2028" s="3">
        <v>2140.88</v>
      </c>
      <c r="N2028" s="10">
        <v>3461.08</v>
      </c>
      <c r="O2028" s="12">
        <v>33.404959121127035</v>
      </c>
      <c r="P2028" s="3">
        <v>171.99</v>
      </c>
    </row>
    <row r="2029" spans="1:16" x14ac:dyDescent="0.35">
      <c r="A2029" t="s">
        <v>33</v>
      </c>
      <c r="B2029" s="5">
        <v>739</v>
      </c>
      <c r="C2029">
        <v>508</v>
      </c>
      <c r="D2029" s="3">
        <v>169.76</v>
      </c>
      <c r="E2029" s="3">
        <v>84.15</v>
      </c>
      <c r="F2029" s="3">
        <v>7.69</v>
      </c>
      <c r="G2029" s="3">
        <f t="shared" si="31"/>
        <v>10.942782834850455</v>
      </c>
      <c r="H2029" s="3">
        <v>82.96</v>
      </c>
      <c r="I2029" s="3">
        <v>0.22</v>
      </c>
      <c r="J2029" s="3">
        <v>0.09</v>
      </c>
      <c r="K2029" s="3">
        <v>79.91</v>
      </c>
      <c r="L2029" s="3">
        <v>8.75</v>
      </c>
      <c r="M2029" s="3">
        <v>2131.33</v>
      </c>
      <c r="N2029" s="10">
        <v>3413.72</v>
      </c>
      <c r="O2029" s="12">
        <v>33.424850104105857</v>
      </c>
      <c r="P2029" s="3">
        <v>172.04000000000002</v>
      </c>
    </row>
    <row r="2030" spans="1:16" x14ac:dyDescent="0.35">
      <c r="A2030" t="s">
        <v>33</v>
      </c>
      <c r="B2030" s="5">
        <v>740</v>
      </c>
      <c r="C2030">
        <v>3840</v>
      </c>
      <c r="D2030" s="3">
        <v>343.89</v>
      </c>
      <c r="E2030" s="3">
        <v>161.66999999999999</v>
      </c>
      <c r="F2030" s="3">
        <v>30.24</v>
      </c>
      <c r="G2030" s="3">
        <f t="shared" si="31"/>
        <v>5.3462301587301582</v>
      </c>
      <c r="H2030" s="3">
        <v>64.31</v>
      </c>
      <c r="I2030" s="3">
        <v>0.41</v>
      </c>
      <c r="J2030" s="3">
        <v>0.19</v>
      </c>
      <c r="K2030" s="3">
        <v>152.05000000000001</v>
      </c>
      <c r="L2030" s="3">
        <v>31.22</v>
      </c>
      <c r="M2030" s="3">
        <v>2079.4499999999998</v>
      </c>
      <c r="N2030" s="10">
        <v>3419.39</v>
      </c>
      <c r="O2030" s="12">
        <v>33.469891518811551</v>
      </c>
      <c r="P2030" s="3">
        <v>10.689999999999998</v>
      </c>
    </row>
    <row r="2031" spans="1:16" x14ac:dyDescent="0.35">
      <c r="A2031" t="s">
        <v>33</v>
      </c>
      <c r="B2031" s="5">
        <v>741</v>
      </c>
      <c r="C2031">
        <v>819</v>
      </c>
      <c r="D2031" s="3">
        <v>122.78</v>
      </c>
      <c r="E2031" s="3">
        <v>44.27</v>
      </c>
      <c r="F2031" s="3">
        <v>23.55</v>
      </c>
      <c r="G2031" s="3">
        <f t="shared" si="31"/>
        <v>1.8798301486199576</v>
      </c>
      <c r="H2031" s="3">
        <v>65.94</v>
      </c>
      <c r="I2031" s="3">
        <v>0.68</v>
      </c>
      <c r="J2031" s="3">
        <v>0.53</v>
      </c>
      <c r="K2031" s="3">
        <v>46.01</v>
      </c>
      <c r="L2031" s="3">
        <v>26.32</v>
      </c>
      <c r="M2031" s="3">
        <v>2023.46</v>
      </c>
      <c r="N2031" s="10">
        <v>3534.41</v>
      </c>
      <c r="O2031" s="12">
        <v>33.49240338959509</v>
      </c>
      <c r="P2031" s="3">
        <v>9.0600000000000023</v>
      </c>
    </row>
    <row r="2032" spans="1:16" x14ac:dyDescent="0.35">
      <c r="A2032" t="s">
        <v>33</v>
      </c>
      <c r="B2032" s="5">
        <v>742</v>
      </c>
      <c r="C2032">
        <v>2780</v>
      </c>
      <c r="D2032" s="3">
        <v>422.16</v>
      </c>
      <c r="E2032" s="3">
        <v>218.37</v>
      </c>
      <c r="F2032" s="3">
        <v>16.21</v>
      </c>
      <c r="G2032" s="3">
        <f t="shared" si="31"/>
        <v>13.471314003701419</v>
      </c>
      <c r="H2032" s="3">
        <v>101.43</v>
      </c>
      <c r="I2032" s="3">
        <v>0.2</v>
      </c>
      <c r="J2032" s="3">
        <v>7.0000000000000007E-2</v>
      </c>
      <c r="K2032" s="3">
        <v>198.22</v>
      </c>
      <c r="L2032" s="3">
        <v>17.25</v>
      </c>
      <c r="M2032" s="3">
        <v>1929.57</v>
      </c>
      <c r="N2032" s="10">
        <v>3598.9</v>
      </c>
      <c r="O2032" s="12">
        <v>33.560921478124378</v>
      </c>
      <c r="P2032" s="3">
        <v>153.57</v>
      </c>
    </row>
    <row r="2033" spans="1:16" x14ac:dyDescent="0.35">
      <c r="A2033" t="s">
        <v>33</v>
      </c>
      <c r="B2033" s="5">
        <v>743</v>
      </c>
      <c r="C2033">
        <v>2727</v>
      </c>
      <c r="D2033" s="3">
        <v>387.23</v>
      </c>
      <c r="E2033" s="3">
        <v>200.73</v>
      </c>
      <c r="F2033" s="3">
        <v>17.3</v>
      </c>
      <c r="G2033" s="3">
        <f t="shared" si="31"/>
        <v>11.602890173410403</v>
      </c>
      <c r="H2033" s="3">
        <v>101.03</v>
      </c>
      <c r="I2033" s="3">
        <v>0.23</v>
      </c>
      <c r="J2033" s="3">
        <v>0.09</v>
      </c>
      <c r="K2033" s="3">
        <v>179.45</v>
      </c>
      <c r="L2033" s="3">
        <v>16.079999999999998</v>
      </c>
      <c r="M2033" s="3">
        <v>1903.34</v>
      </c>
      <c r="N2033" s="10">
        <v>3547.18</v>
      </c>
      <c r="O2033" s="12">
        <v>33.596775510935721</v>
      </c>
      <c r="P2033" s="3">
        <v>153.97</v>
      </c>
    </row>
    <row r="2034" spans="1:16" x14ac:dyDescent="0.35">
      <c r="A2034" t="s">
        <v>33</v>
      </c>
      <c r="B2034" s="5">
        <v>744</v>
      </c>
      <c r="C2034">
        <v>748</v>
      </c>
      <c r="D2034" s="3">
        <v>202.65</v>
      </c>
      <c r="E2034" s="3">
        <v>104.21</v>
      </c>
      <c r="F2034" s="3">
        <v>9.14</v>
      </c>
      <c r="G2034" s="3">
        <f t="shared" si="31"/>
        <v>11.401531728665207</v>
      </c>
      <c r="H2034" s="3">
        <v>105.48</v>
      </c>
      <c r="I2034" s="3">
        <v>0.23</v>
      </c>
      <c r="J2034" s="3">
        <v>0.09</v>
      </c>
      <c r="K2034" s="3">
        <v>95.86</v>
      </c>
      <c r="L2034" s="3">
        <v>8.66</v>
      </c>
      <c r="M2034" s="3">
        <v>1883.47</v>
      </c>
      <c r="N2034" s="10">
        <v>3525.66</v>
      </c>
      <c r="O2034" s="12">
        <v>33.619703966508851</v>
      </c>
      <c r="P2034" s="3">
        <v>149.51999999999998</v>
      </c>
    </row>
    <row r="2035" spans="1:16" x14ac:dyDescent="0.35">
      <c r="A2035" t="s">
        <v>33</v>
      </c>
      <c r="B2035" s="5">
        <v>745</v>
      </c>
      <c r="C2035">
        <v>864</v>
      </c>
      <c r="D2035" s="3">
        <v>202.91</v>
      </c>
      <c r="E2035" s="3">
        <v>102.77</v>
      </c>
      <c r="F2035" s="3">
        <v>10.7</v>
      </c>
      <c r="G2035" s="3">
        <f t="shared" si="31"/>
        <v>9.6046728971962612</v>
      </c>
      <c r="H2035" s="3">
        <v>127.54</v>
      </c>
      <c r="I2035" s="3">
        <v>0.26</v>
      </c>
      <c r="J2035" s="3">
        <v>0.1</v>
      </c>
      <c r="K2035" s="3">
        <v>93.38</v>
      </c>
      <c r="L2035" s="3">
        <v>10.78</v>
      </c>
      <c r="M2035" s="3">
        <v>2209.9</v>
      </c>
      <c r="N2035" s="10">
        <v>3358.33</v>
      </c>
      <c r="O2035" s="12">
        <v>33.36785306219538</v>
      </c>
      <c r="P2035" s="3">
        <v>127.45999999999998</v>
      </c>
    </row>
    <row r="2036" spans="1:16" x14ac:dyDescent="0.35">
      <c r="A2036" t="s">
        <v>33</v>
      </c>
      <c r="B2036" s="5">
        <v>746</v>
      </c>
      <c r="C2036">
        <v>1546</v>
      </c>
      <c r="D2036" s="3">
        <v>322.77</v>
      </c>
      <c r="E2036" s="3">
        <v>163.80000000000001</v>
      </c>
      <c r="F2036" s="3">
        <v>12.02</v>
      </c>
      <c r="G2036" s="3">
        <f t="shared" si="31"/>
        <v>13.627287853577373</v>
      </c>
      <c r="H2036" s="3">
        <v>46.34</v>
      </c>
      <c r="I2036" s="3">
        <v>0.19</v>
      </c>
      <c r="J2036" s="3">
        <v>7.0000000000000007E-2</v>
      </c>
      <c r="K2036" s="3">
        <v>152.03</v>
      </c>
      <c r="L2036" s="3">
        <v>13.44</v>
      </c>
      <c r="M2036" s="3">
        <v>2607.9699999999998</v>
      </c>
      <c r="N2036" s="10">
        <v>3356</v>
      </c>
      <c r="O2036" s="12">
        <v>33.012387279514087</v>
      </c>
      <c r="P2036" s="3">
        <v>28.659999999999997</v>
      </c>
    </row>
    <row r="2037" spans="1:16" x14ac:dyDescent="0.35">
      <c r="A2037" t="s">
        <v>33</v>
      </c>
      <c r="B2037" s="5">
        <v>747</v>
      </c>
      <c r="C2037">
        <v>2969</v>
      </c>
      <c r="D2037" s="3">
        <v>429.09</v>
      </c>
      <c r="E2037" s="3">
        <v>224.39</v>
      </c>
      <c r="F2037" s="3">
        <v>16.850000000000001</v>
      </c>
      <c r="G2037" s="3">
        <f t="shared" si="31"/>
        <v>13.316913946587535</v>
      </c>
      <c r="H2037" s="3">
        <v>42.8</v>
      </c>
      <c r="I2037" s="3">
        <v>0.2</v>
      </c>
      <c r="J2037" s="3">
        <v>0.08</v>
      </c>
      <c r="K2037" s="3">
        <v>201</v>
      </c>
      <c r="L2037" s="3">
        <v>15.54</v>
      </c>
      <c r="M2037" s="3">
        <v>2677.81</v>
      </c>
      <c r="N2037" s="10">
        <v>3529.61</v>
      </c>
      <c r="O2037" s="12">
        <v>32.908318914580498</v>
      </c>
      <c r="P2037" s="3">
        <v>32.200000000000003</v>
      </c>
    </row>
    <row r="2038" spans="1:16" x14ac:dyDescent="0.35">
      <c r="A2038" t="s">
        <v>33</v>
      </c>
      <c r="B2038" s="5">
        <v>748</v>
      </c>
      <c r="C2038">
        <v>1254</v>
      </c>
      <c r="D2038" s="3">
        <v>207.55</v>
      </c>
      <c r="E2038" s="3">
        <v>98.49</v>
      </c>
      <c r="F2038" s="3">
        <v>16.21</v>
      </c>
      <c r="G2038" s="3">
        <f t="shared" si="31"/>
        <v>6.0758790869833428</v>
      </c>
      <c r="H2038" s="3">
        <v>68.97</v>
      </c>
      <c r="I2038" s="3">
        <v>0.37</v>
      </c>
      <c r="J2038" s="3">
        <v>0.16</v>
      </c>
      <c r="K2038" s="3">
        <v>92.2</v>
      </c>
      <c r="L2038" s="3">
        <v>17.73</v>
      </c>
      <c r="M2038" s="3">
        <v>2761.26</v>
      </c>
      <c r="N2038" s="10">
        <v>3395.89</v>
      </c>
      <c r="O2038" s="12">
        <v>32.865728889124284</v>
      </c>
      <c r="P2038" s="3">
        <v>6.0300000000000011</v>
      </c>
    </row>
    <row r="2039" spans="1:16" x14ac:dyDescent="0.35">
      <c r="A2039" t="s">
        <v>33</v>
      </c>
      <c r="B2039" s="5">
        <v>749</v>
      </c>
      <c r="C2039">
        <v>716</v>
      </c>
      <c r="D2039" s="3">
        <v>225.36</v>
      </c>
      <c r="E2039" s="3">
        <v>117.85</v>
      </c>
      <c r="F2039" s="3">
        <v>7.74</v>
      </c>
      <c r="G2039" s="3">
        <f t="shared" si="31"/>
        <v>15.226098191214469</v>
      </c>
      <c r="H2039" s="3">
        <v>12.83</v>
      </c>
      <c r="I2039" s="3">
        <v>0.18</v>
      </c>
      <c r="J2039" s="3">
        <v>7.0000000000000007E-2</v>
      </c>
      <c r="K2039" s="3">
        <v>107.49</v>
      </c>
      <c r="L2039" s="3">
        <v>7.69</v>
      </c>
      <c r="M2039" s="3">
        <v>2682.08</v>
      </c>
      <c r="N2039" s="10">
        <v>3435.28</v>
      </c>
      <c r="O2039" s="12">
        <v>32.927105856475194</v>
      </c>
      <c r="P2039" s="3">
        <v>62.17</v>
      </c>
    </row>
    <row r="2040" spans="1:16" x14ac:dyDescent="0.35">
      <c r="A2040" t="s">
        <v>33</v>
      </c>
      <c r="B2040" s="5">
        <v>750</v>
      </c>
      <c r="C2040">
        <v>282</v>
      </c>
      <c r="D2040" s="3">
        <v>120.05</v>
      </c>
      <c r="E2040" s="3">
        <v>60.6</v>
      </c>
      <c r="F2040" s="3">
        <v>5.93</v>
      </c>
      <c r="G2040" s="3">
        <f t="shared" si="31"/>
        <v>10.219224283305229</v>
      </c>
      <c r="H2040" s="3">
        <v>9.2899999999999991</v>
      </c>
      <c r="I2040" s="3">
        <v>0.25</v>
      </c>
      <c r="J2040" s="3">
        <v>0.1</v>
      </c>
      <c r="K2040" s="3">
        <v>56.75</v>
      </c>
      <c r="L2040" s="3">
        <v>5.44</v>
      </c>
      <c r="M2040" s="3">
        <v>2683.85</v>
      </c>
      <c r="N2040" s="10">
        <v>3444.84</v>
      </c>
      <c r="O2040" s="12">
        <v>32.923231783527307</v>
      </c>
      <c r="P2040" s="3">
        <v>65.710000000000008</v>
      </c>
    </row>
    <row r="2041" spans="1:16" x14ac:dyDescent="0.35">
      <c r="A2041" t="s">
        <v>33</v>
      </c>
      <c r="B2041" s="5">
        <v>751</v>
      </c>
      <c r="C2041">
        <v>319</v>
      </c>
      <c r="D2041" s="3">
        <v>91.69</v>
      </c>
      <c r="E2041" s="3">
        <v>41.54</v>
      </c>
      <c r="F2041" s="3">
        <v>9.7799999999999994</v>
      </c>
      <c r="G2041" s="3">
        <f t="shared" si="31"/>
        <v>4.2474437627811863</v>
      </c>
      <c r="H2041" s="3">
        <v>149.6</v>
      </c>
      <c r="I2041" s="3">
        <v>0.48</v>
      </c>
      <c r="J2041" s="3">
        <v>0.24</v>
      </c>
      <c r="K2041" s="3">
        <v>38.9</v>
      </c>
      <c r="L2041" s="3">
        <v>9.9</v>
      </c>
      <c r="M2041" s="3">
        <v>2781.16</v>
      </c>
      <c r="N2041" s="10">
        <v>3483.02</v>
      </c>
      <c r="O2041" s="12">
        <v>32.827050345288228</v>
      </c>
      <c r="P2041" s="3">
        <v>105.4</v>
      </c>
    </row>
    <row r="2042" spans="1:16" x14ac:dyDescent="0.35">
      <c r="A2042" t="s">
        <v>33</v>
      </c>
      <c r="B2042" s="5">
        <v>752</v>
      </c>
      <c r="C2042">
        <v>1529</v>
      </c>
      <c r="D2042" s="3">
        <v>276.83</v>
      </c>
      <c r="E2042" s="3">
        <v>142.19999999999999</v>
      </c>
      <c r="F2042" s="3">
        <v>13.69</v>
      </c>
      <c r="G2042" s="3">
        <f t="shared" si="31"/>
        <v>10.387143900657414</v>
      </c>
      <c r="H2042" s="3">
        <v>49.79</v>
      </c>
      <c r="I2042" s="3">
        <v>0.25</v>
      </c>
      <c r="J2042" s="3">
        <v>0.1</v>
      </c>
      <c r="K2042" s="3">
        <v>127.29</v>
      </c>
      <c r="L2042" s="3">
        <v>12.8</v>
      </c>
      <c r="M2042" s="3">
        <v>2810.02</v>
      </c>
      <c r="N2042" s="10">
        <v>3367.62</v>
      </c>
      <c r="O2042" s="12">
        <v>32.82889395497169</v>
      </c>
      <c r="P2042" s="3">
        <v>25.21</v>
      </c>
    </row>
    <row r="2043" spans="1:16" x14ac:dyDescent="0.35">
      <c r="A2043" t="s">
        <v>33</v>
      </c>
      <c r="B2043" s="5">
        <v>753</v>
      </c>
      <c r="C2043">
        <v>566</v>
      </c>
      <c r="D2043" s="3">
        <v>159.63</v>
      </c>
      <c r="E2043" s="3">
        <v>79.64</v>
      </c>
      <c r="F2043" s="3">
        <v>9.0500000000000007</v>
      </c>
      <c r="G2043" s="3">
        <f t="shared" si="31"/>
        <v>8.7999999999999989</v>
      </c>
      <c r="H2043" s="3">
        <v>60.41</v>
      </c>
      <c r="I2043" s="3">
        <v>0.28000000000000003</v>
      </c>
      <c r="J2043" s="3">
        <v>0.11</v>
      </c>
      <c r="K2043" s="3">
        <v>73.010000000000005</v>
      </c>
      <c r="L2043" s="3">
        <v>9.41</v>
      </c>
      <c r="M2043" s="3">
        <v>2852.51</v>
      </c>
      <c r="N2043" s="10">
        <v>3266.57</v>
      </c>
      <c r="O2043" s="12">
        <v>32.815108284738891</v>
      </c>
      <c r="P2043" s="3">
        <v>14.590000000000003</v>
      </c>
    </row>
    <row r="2044" spans="1:16" x14ac:dyDescent="0.35">
      <c r="A2044" t="s">
        <v>33</v>
      </c>
      <c r="B2044" s="5">
        <v>754</v>
      </c>
      <c r="C2044">
        <v>292</v>
      </c>
      <c r="D2044" s="3">
        <v>84.32</v>
      </c>
      <c r="E2044" s="3">
        <v>36.36</v>
      </c>
      <c r="F2044" s="3">
        <v>10.220000000000001</v>
      </c>
      <c r="G2044" s="3">
        <f t="shared" si="31"/>
        <v>3.5577299412915848</v>
      </c>
      <c r="H2044" s="3">
        <v>53.61</v>
      </c>
      <c r="I2044" s="3">
        <v>0.52</v>
      </c>
      <c r="J2044" s="3">
        <v>0.28000000000000003</v>
      </c>
      <c r="K2044" s="3">
        <v>35.47</v>
      </c>
      <c r="L2044" s="3">
        <v>11.05</v>
      </c>
      <c r="M2044" s="3">
        <v>2856.96</v>
      </c>
      <c r="N2044" s="10">
        <v>3282.29</v>
      </c>
      <c r="O2044" s="12">
        <v>32.807361057594463</v>
      </c>
      <c r="P2044" s="3">
        <v>21.39</v>
      </c>
    </row>
    <row r="2045" spans="1:16" x14ac:dyDescent="0.35">
      <c r="A2045" t="s">
        <v>33</v>
      </c>
      <c r="B2045" s="5">
        <v>755</v>
      </c>
      <c r="C2045">
        <v>4960</v>
      </c>
      <c r="D2045" s="3">
        <v>473.35</v>
      </c>
      <c r="E2045" s="3">
        <v>239.98</v>
      </c>
      <c r="F2045" s="3">
        <v>26.32</v>
      </c>
      <c r="G2045" s="3">
        <f t="shared" si="31"/>
        <v>9.1177811550151979</v>
      </c>
      <c r="H2045" s="3">
        <v>55.67</v>
      </c>
      <c r="I2045" s="3">
        <v>0.28000000000000003</v>
      </c>
      <c r="J2045" s="3">
        <v>0.11</v>
      </c>
      <c r="K2045" s="3">
        <v>216.89</v>
      </c>
      <c r="L2045" s="3">
        <v>24.69</v>
      </c>
      <c r="M2045" s="3">
        <v>2704.32</v>
      </c>
      <c r="N2045" s="10">
        <v>3759.86</v>
      </c>
      <c r="O2045" s="12">
        <v>32.829430230515896</v>
      </c>
      <c r="P2045" s="3">
        <v>19.329999999999998</v>
      </c>
    </row>
    <row r="2046" spans="1:16" x14ac:dyDescent="0.35">
      <c r="A2046" t="s">
        <v>33</v>
      </c>
      <c r="B2046" s="5">
        <v>756</v>
      </c>
      <c r="C2046">
        <v>736</v>
      </c>
      <c r="D2046" s="3">
        <v>151.96</v>
      </c>
      <c r="E2046" s="3">
        <v>70.58</v>
      </c>
      <c r="F2046" s="3">
        <v>13.28</v>
      </c>
      <c r="G2046" s="3">
        <f t="shared" si="31"/>
        <v>5.3147590361445785</v>
      </c>
      <c r="H2046" s="3">
        <v>52.89</v>
      </c>
      <c r="I2046" s="3">
        <v>0.4</v>
      </c>
      <c r="J2046" s="3">
        <v>0.19</v>
      </c>
      <c r="K2046" s="3">
        <v>70.010000000000005</v>
      </c>
      <c r="L2046" s="3">
        <v>12.25</v>
      </c>
      <c r="M2046" s="3">
        <v>2691.63</v>
      </c>
      <c r="N2046" s="10">
        <v>4020.51</v>
      </c>
      <c r="O2046" s="12">
        <v>32.778315799617403</v>
      </c>
      <c r="P2046" s="3">
        <v>22.11</v>
      </c>
    </row>
    <row r="2047" spans="1:16" x14ac:dyDescent="0.35">
      <c r="A2047" t="s">
        <v>33</v>
      </c>
      <c r="B2047" s="5">
        <v>757</v>
      </c>
      <c r="C2047">
        <v>927</v>
      </c>
      <c r="D2047" s="3">
        <v>212.13</v>
      </c>
      <c r="E2047" s="3">
        <v>107.86</v>
      </c>
      <c r="F2047" s="3">
        <v>10.94</v>
      </c>
      <c r="G2047" s="3">
        <f t="shared" si="31"/>
        <v>9.8592321755027434</v>
      </c>
      <c r="H2047" s="3">
        <v>63.8</v>
      </c>
      <c r="I2047" s="3">
        <v>0.26</v>
      </c>
      <c r="J2047" s="3">
        <v>0.1</v>
      </c>
      <c r="K2047" s="3">
        <v>97.51</v>
      </c>
      <c r="L2047" s="3">
        <v>10.71</v>
      </c>
      <c r="M2047" s="3">
        <v>2495.15</v>
      </c>
      <c r="N2047" s="10">
        <v>3936.38</v>
      </c>
      <c r="O2047" s="12">
        <v>32.974204274259762</v>
      </c>
      <c r="P2047" s="3">
        <v>11.200000000000003</v>
      </c>
    </row>
    <row r="2048" spans="1:16" x14ac:dyDescent="0.35">
      <c r="A2048" t="s">
        <v>33</v>
      </c>
      <c r="B2048" s="5">
        <v>758</v>
      </c>
      <c r="C2048">
        <v>348</v>
      </c>
      <c r="D2048" s="3">
        <v>90.26</v>
      </c>
      <c r="E2048" s="3">
        <v>39.42</v>
      </c>
      <c r="F2048" s="3">
        <v>11.24</v>
      </c>
      <c r="G2048" s="3">
        <f t="shared" si="31"/>
        <v>3.5071174377224201</v>
      </c>
      <c r="H2048" s="3">
        <v>64.95</v>
      </c>
      <c r="I2048" s="3">
        <v>0.54</v>
      </c>
      <c r="J2048" s="3">
        <v>0.28999999999999998</v>
      </c>
      <c r="K2048" s="3">
        <v>37.64</v>
      </c>
      <c r="L2048" s="3">
        <v>11.18</v>
      </c>
      <c r="M2048" s="3">
        <v>2479.6</v>
      </c>
      <c r="N2048" s="10">
        <v>3939.76</v>
      </c>
      <c r="O2048" s="12">
        <v>32.987301809654539</v>
      </c>
      <c r="P2048" s="3">
        <v>10.049999999999997</v>
      </c>
    </row>
    <row r="2049" spans="1:16" x14ac:dyDescent="0.35">
      <c r="A2049" t="s">
        <v>33</v>
      </c>
      <c r="B2049" s="5">
        <v>759</v>
      </c>
      <c r="C2049">
        <v>485</v>
      </c>
      <c r="D2049" s="3">
        <v>114.49</v>
      </c>
      <c r="E2049" s="3">
        <v>51.86</v>
      </c>
      <c r="F2049" s="3">
        <v>11.91</v>
      </c>
      <c r="G2049" s="3">
        <f t="shared" si="31"/>
        <v>4.3543240973971455</v>
      </c>
      <c r="H2049" s="3">
        <v>0.18</v>
      </c>
      <c r="I2049" s="3">
        <v>0.46</v>
      </c>
      <c r="J2049" s="3">
        <v>0.23</v>
      </c>
      <c r="K2049" s="3">
        <v>50.99</v>
      </c>
      <c r="L2049" s="3">
        <v>11</v>
      </c>
      <c r="M2049" s="3">
        <v>2625.46</v>
      </c>
      <c r="N2049" s="10">
        <v>3716.73</v>
      </c>
      <c r="O2049" s="12">
        <v>32.910296689845914</v>
      </c>
      <c r="P2049" s="3">
        <v>74.819999999999993</v>
      </c>
    </row>
    <row r="2050" spans="1:16" x14ac:dyDescent="0.35">
      <c r="A2050" t="s">
        <v>33</v>
      </c>
      <c r="B2050" s="5">
        <v>760</v>
      </c>
      <c r="C2050">
        <v>2208</v>
      </c>
      <c r="D2050" s="3">
        <v>326.39999999999998</v>
      </c>
      <c r="E2050" s="3">
        <v>166.87</v>
      </c>
      <c r="F2050" s="3">
        <v>16.850000000000001</v>
      </c>
      <c r="G2050" s="3">
        <f t="shared" si="31"/>
        <v>9.9032640949554889</v>
      </c>
      <c r="H2050" s="3">
        <v>75.709999999999994</v>
      </c>
      <c r="I2050" s="3">
        <v>0.26</v>
      </c>
      <c r="J2050" s="3">
        <v>0.1</v>
      </c>
      <c r="K2050" s="3">
        <v>150.62</v>
      </c>
      <c r="L2050" s="3">
        <v>15.04</v>
      </c>
      <c r="M2050" s="3">
        <v>2354.25</v>
      </c>
      <c r="N2050" s="10">
        <v>3247.41</v>
      </c>
      <c r="O2050" s="12">
        <v>33.265331595026822</v>
      </c>
      <c r="P2050" s="3">
        <v>179.29000000000002</v>
      </c>
    </row>
    <row r="2051" spans="1:16" x14ac:dyDescent="0.35">
      <c r="A2051" t="s">
        <v>33</v>
      </c>
      <c r="B2051" s="5">
        <v>761</v>
      </c>
      <c r="C2051">
        <v>292</v>
      </c>
      <c r="D2051" s="3">
        <v>70.650000000000006</v>
      </c>
      <c r="E2051" s="3">
        <v>23.87</v>
      </c>
      <c r="F2051" s="3">
        <v>15.57</v>
      </c>
      <c r="G2051" s="3">
        <f t="shared" si="31"/>
        <v>1.5330764290301864</v>
      </c>
      <c r="H2051" s="3">
        <v>177.55</v>
      </c>
      <c r="I2051" s="3">
        <v>0.74</v>
      </c>
      <c r="J2051" s="3">
        <v>0.65</v>
      </c>
      <c r="K2051" s="3">
        <v>26.4</v>
      </c>
      <c r="L2051" s="3">
        <v>15.85</v>
      </c>
      <c r="M2051" s="3">
        <v>2326.5100000000002</v>
      </c>
      <c r="N2051" s="10">
        <v>3203.95</v>
      </c>
      <c r="O2051" s="12">
        <v>33.300556648842949</v>
      </c>
      <c r="P2051" s="3">
        <v>77.449999999999989</v>
      </c>
    </row>
    <row r="2052" spans="1:16" x14ac:dyDescent="0.35">
      <c r="A2052" t="s">
        <v>33</v>
      </c>
      <c r="B2052" s="5">
        <v>762</v>
      </c>
      <c r="C2052">
        <v>1311</v>
      </c>
      <c r="D2052" s="3">
        <v>182.15</v>
      </c>
      <c r="E2052" s="3">
        <v>80.88</v>
      </c>
      <c r="F2052" s="3">
        <v>20.64</v>
      </c>
      <c r="G2052" s="3">
        <f t="shared" si="31"/>
        <v>3.9186046511627906</v>
      </c>
      <c r="H2052" s="3">
        <v>80.56</v>
      </c>
      <c r="I2052" s="3">
        <v>0.5</v>
      </c>
      <c r="J2052" s="3">
        <v>0.26</v>
      </c>
      <c r="K2052" s="3">
        <v>79.099999999999994</v>
      </c>
      <c r="L2052" s="3">
        <v>20.92</v>
      </c>
      <c r="M2052" s="3">
        <v>2296.9</v>
      </c>
      <c r="N2052" s="10">
        <v>3237.64</v>
      </c>
      <c r="O2052" s="12">
        <v>33.31896539892341</v>
      </c>
      <c r="P2052" s="3">
        <v>174.44</v>
      </c>
    </row>
    <row r="2053" spans="1:16" x14ac:dyDescent="0.35">
      <c r="A2053" t="s">
        <v>33</v>
      </c>
      <c r="B2053" s="5">
        <v>763</v>
      </c>
      <c r="C2053">
        <v>824</v>
      </c>
      <c r="D2053" s="3">
        <v>182.59</v>
      </c>
      <c r="E2053" s="3">
        <v>89.51</v>
      </c>
      <c r="F2053" s="3">
        <v>11.72</v>
      </c>
      <c r="G2053" s="3">
        <f t="shared" si="31"/>
        <v>7.637372013651877</v>
      </c>
      <c r="H2053" s="3">
        <v>80.06</v>
      </c>
      <c r="I2053" s="3">
        <v>0.31</v>
      </c>
      <c r="J2053" s="3">
        <v>0.13</v>
      </c>
      <c r="K2053" s="3">
        <v>84.01</v>
      </c>
      <c r="L2053" s="3">
        <v>11.95</v>
      </c>
      <c r="M2053" s="3">
        <v>2272.25</v>
      </c>
      <c r="N2053" s="10">
        <v>3221.18</v>
      </c>
      <c r="O2053" s="12">
        <v>33.344956355497871</v>
      </c>
      <c r="P2053" s="3">
        <v>174.94</v>
      </c>
    </row>
    <row r="2054" spans="1:16" x14ac:dyDescent="0.35">
      <c r="A2054" t="s">
        <v>33</v>
      </c>
      <c r="B2054" s="5">
        <v>764</v>
      </c>
      <c r="C2054">
        <v>1865</v>
      </c>
      <c r="D2054" s="3">
        <v>265.57</v>
      </c>
      <c r="E2054" s="3">
        <v>131.35</v>
      </c>
      <c r="F2054" s="3">
        <v>18.079999999999998</v>
      </c>
      <c r="G2054" s="3">
        <f t="shared" ref="G2054:G2098" si="32">E2054/F2054</f>
        <v>7.2649336283185848</v>
      </c>
      <c r="H2054" s="3">
        <v>71.27</v>
      </c>
      <c r="I2054" s="3">
        <v>0.33</v>
      </c>
      <c r="J2054" s="3">
        <v>0.14000000000000001</v>
      </c>
      <c r="K2054" s="3">
        <v>121.4</v>
      </c>
      <c r="L2054" s="3">
        <v>17.39</v>
      </c>
      <c r="M2054" s="3">
        <v>2254.39</v>
      </c>
      <c r="N2054" s="10">
        <v>3172.76</v>
      </c>
      <c r="O2054" s="12">
        <v>33.372533627184346</v>
      </c>
      <c r="P2054" s="3">
        <v>3.730000000000004</v>
      </c>
    </row>
    <row r="2055" spans="1:16" x14ac:dyDescent="0.35">
      <c r="A2055" t="s">
        <v>33</v>
      </c>
      <c r="B2055" s="5">
        <v>765</v>
      </c>
      <c r="C2055">
        <v>432</v>
      </c>
      <c r="D2055" s="3">
        <v>121.74</v>
      </c>
      <c r="E2055" s="3">
        <v>58.89</v>
      </c>
      <c r="F2055" s="3">
        <v>9.34</v>
      </c>
      <c r="G2055" s="3">
        <f t="shared" si="32"/>
        <v>6.3051391862955031</v>
      </c>
      <c r="H2055" s="3">
        <v>98.69</v>
      </c>
      <c r="I2055" s="3">
        <v>0.37</v>
      </c>
      <c r="J2055" s="3">
        <v>0.16</v>
      </c>
      <c r="K2055" s="3">
        <v>54</v>
      </c>
      <c r="L2055" s="3">
        <v>9.19</v>
      </c>
      <c r="M2055" s="3">
        <v>2212.33</v>
      </c>
      <c r="N2055" s="10">
        <v>3211.99</v>
      </c>
      <c r="O2055" s="12">
        <v>33.400749709697628</v>
      </c>
      <c r="P2055" s="3">
        <v>156.31</v>
      </c>
    </row>
    <row r="2056" spans="1:16" x14ac:dyDescent="0.35">
      <c r="A2056" t="s">
        <v>33</v>
      </c>
      <c r="B2056" s="5">
        <v>766</v>
      </c>
      <c r="C2056">
        <v>1436</v>
      </c>
      <c r="D2056" s="3">
        <v>255.66</v>
      </c>
      <c r="E2056" s="3">
        <v>129.65</v>
      </c>
      <c r="F2056" s="3">
        <v>14.1</v>
      </c>
      <c r="G2056" s="3">
        <f t="shared" si="32"/>
        <v>9.1950354609929086</v>
      </c>
      <c r="H2056" s="3">
        <v>131.77000000000001</v>
      </c>
      <c r="I2056" s="3">
        <v>0.28000000000000003</v>
      </c>
      <c r="J2056" s="3">
        <v>0.11</v>
      </c>
      <c r="K2056" s="3">
        <v>117.52</v>
      </c>
      <c r="L2056" s="3">
        <v>12.94</v>
      </c>
      <c r="M2056" s="3">
        <v>2147.25</v>
      </c>
      <c r="N2056" s="10">
        <v>3082.5</v>
      </c>
      <c r="O2056" s="12">
        <v>33.489987608702464</v>
      </c>
      <c r="P2056" s="3">
        <v>123.22999999999999</v>
      </c>
    </row>
    <row r="2057" spans="1:16" x14ac:dyDescent="0.35">
      <c r="A2057" t="s">
        <v>33</v>
      </c>
      <c r="B2057" s="5">
        <v>767</v>
      </c>
      <c r="C2057">
        <v>1068</v>
      </c>
      <c r="D2057" s="3">
        <v>241.7</v>
      </c>
      <c r="E2057" s="3">
        <v>124.62</v>
      </c>
      <c r="F2057" s="3">
        <v>10.91</v>
      </c>
      <c r="G2057" s="3">
        <f t="shared" si="32"/>
        <v>11.422548120989918</v>
      </c>
      <c r="H2057" s="3">
        <v>115.25</v>
      </c>
      <c r="I2057" s="3">
        <v>0.23</v>
      </c>
      <c r="J2057" s="3">
        <v>0.09</v>
      </c>
      <c r="K2057" s="3">
        <v>112.26</v>
      </c>
      <c r="L2057" s="3">
        <v>10.74</v>
      </c>
      <c r="M2057" s="3">
        <v>2174.81</v>
      </c>
      <c r="N2057" s="10">
        <v>3189.3</v>
      </c>
      <c r="O2057" s="12">
        <v>33.439744284823313</v>
      </c>
      <c r="P2057" s="3">
        <v>139.75</v>
      </c>
    </row>
    <row r="2058" spans="1:16" x14ac:dyDescent="0.35">
      <c r="A2058" t="s">
        <v>33</v>
      </c>
      <c r="B2058" s="5">
        <v>768</v>
      </c>
      <c r="C2058">
        <v>1768</v>
      </c>
      <c r="D2058" s="3">
        <v>298.66000000000003</v>
      </c>
      <c r="E2058" s="3">
        <v>150.93</v>
      </c>
      <c r="F2058" s="3">
        <v>14.91</v>
      </c>
      <c r="G2058" s="3">
        <f t="shared" si="32"/>
        <v>10.122736418511067</v>
      </c>
      <c r="H2058" s="3">
        <v>86.15</v>
      </c>
      <c r="I2058" s="3">
        <v>0.25</v>
      </c>
      <c r="J2058" s="3">
        <v>0.1</v>
      </c>
      <c r="K2058" s="3">
        <v>137.77000000000001</v>
      </c>
      <c r="L2058" s="3">
        <v>15.94</v>
      </c>
      <c r="M2058" s="3">
        <v>2096.85</v>
      </c>
      <c r="N2058" s="10">
        <v>3146.77</v>
      </c>
      <c r="O2058" s="12">
        <v>33.519662017606379</v>
      </c>
      <c r="P2058" s="3">
        <v>168.85</v>
      </c>
    </row>
    <row r="2059" spans="1:16" x14ac:dyDescent="0.35">
      <c r="A2059" t="s">
        <v>33</v>
      </c>
      <c r="B2059" s="5">
        <v>769</v>
      </c>
      <c r="C2059">
        <v>1854</v>
      </c>
      <c r="D2059" s="3">
        <v>291.20999999999998</v>
      </c>
      <c r="E2059" s="3">
        <v>146.22999999999999</v>
      </c>
      <c r="F2059" s="3">
        <v>16.14</v>
      </c>
      <c r="G2059" s="3">
        <f t="shared" si="32"/>
        <v>9.0600991325898388</v>
      </c>
      <c r="H2059" s="3">
        <v>76.92</v>
      </c>
      <c r="I2059" s="3">
        <v>0.27</v>
      </c>
      <c r="J2059" s="3">
        <v>0.11</v>
      </c>
      <c r="K2059" s="3">
        <v>135.07</v>
      </c>
      <c r="L2059" s="3">
        <v>16.559999999999999</v>
      </c>
      <c r="M2059" s="3">
        <v>1980.38</v>
      </c>
      <c r="N2059" s="10">
        <v>3204.39</v>
      </c>
      <c r="O2059" s="12">
        <v>33.610021487614787</v>
      </c>
      <c r="P2059" s="3">
        <v>178.07999999999998</v>
      </c>
    </row>
    <row r="2060" spans="1:16" x14ac:dyDescent="0.35">
      <c r="A2060" t="s">
        <v>33</v>
      </c>
      <c r="B2060" s="5">
        <v>770</v>
      </c>
      <c r="C2060">
        <v>899</v>
      </c>
      <c r="D2060" s="3">
        <v>223.32</v>
      </c>
      <c r="E2060" s="3">
        <v>115.73</v>
      </c>
      <c r="F2060" s="3">
        <v>9.89</v>
      </c>
      <c r="G2060" s="3">
        <f t="shared" si="32"/>
        <v>11.701718907987866</v>
      </c>
      <c r="H2060" s="3">
        <v>61.52</v>
      </c>
      <c r="I2060" s="3">
        <v>0.23</v>
      </c>
      <c r="J2060" s="3">
        <v>0.09</v>
      </c>
      <c r="K2060" s="3">
        <v>104.01</v>
      </c>
      <c r="L2060" s="3">
        <v>8.94</v>
      </c>
      <c r="M2060" s="3">
        <v>2035.32</v>
      </c>
      <c r="N2060" s="10">
        <v>3197.13</v>
      </c>
      <c r="O2060" s="12">
        <v>33.56262432221768</v>
      </c>
      <c r="P2060" s="3">
        <v>13.479999999999997</v>
      </c>
    </row>
    <row r="2061" spans="1:16" x14ac:dyDescent="0.35">
      <c r="A2061" t="s">
        <v>33</v>
      </c>
      <c r="B2061" s="5">
        <v>771</v>
      </c>
      <c r="C2061">
        <v>1708</v>
      </c>
      <c r="D2061" s="3">
        <v>346.57</v>
      </c>
      <c r="E2061" s="3">
        <v>183.06</v>
      </c>
      <c r="F2061" s="3">
        <v>11.88</v>
      </c>
      <c r="G2061" s="3">
        <f t="shared" si="32"/>
        <v>15.409090909090908</v>
      </c>
      <c r="H2061" s="3">
        <v>63.61</v>
      </c>
      <c r="I2061" s="3">
        <v>0.18</v>
      </c>
      <c r="J2061" s="3">
        <v>0.06</v>
      </c>
      <c r="K2061" s="3">
        <v>164.92</v>
      </c>
      <c r="L2061" s="3">
        <v>10.73</v>
      </c>
      <c r="M2061" s="3">
        <v>2014.64</v>
      </c>
      <c r="N2061" s="10">
        <v>3210.98</v>
      </c>
      <c r="O2061" s="12">
        <v>33.577800898433402</v>
      </c>
      <c r="P2061" s="3">
        <v>11.39</v>
      </c>
    </row>
    <row r="2062" spans="1:16" x14ac:dyDescent="0.35">
      <c r="A2062" t="s">
        <v>33</v>
      </c>
      <c r="B2062" s="5">
        <v>772</v>
      </c>
      <c r="C2062">
        <v>5742</v>
      </c>
      <c r="D2062" s="3">
        <v>623.32000000000005</v>
      </c>
      <c r="E2062" s="3">
        <v>324.8</v>
      </c>
      <c r="F2062" s="3">
        <v>22.51</v>
      </c>
      <c r="G2062" s="3">
        <f t="shared" si="32"/>
        <v>14.429142603287428</v>
      </c>
      <c r="H2062" s="3">
        <v>77.8</v>
      </c>
      <c r="I2062" s="3">
        <v>0.19</v>
      </c>
      <c r="J2062" s="3">
        <v>7.0000000000000007E-2</v>
      </c>
      <c r="K2062" s="3">
        <v>295.47000000000003</v>
      </c>
      <c r="L2062" s="3">
        <v>23.39</v>
      </c>
      <c r="M2062" s="3">
        <v>1735.27</v>
      </c>
      <c r="N2062" s="10">
        <v>3253.34</v>
      </c>
      <c r="O2062" s="12">
        <v>33.817511197822142</v>
      </c>
      <c r="P2062" s="3">
        <v>177.2</v>
      </c>
    </row>
    <row r="2063" spans="1:16" x14ac:dyDescent="0.35">
      <c r="A2063" t="s">
        <v>33</v>
      </c>
      <c r="B2063" s="5">
        <v>773</v>
      </c>
      <c r="C2063">
        <v>846</v>
      </c>
      <c r="D2063" s="3">
        <v>152</v>
      </c>
      <c r="E2063" s="3">
        <v>67.89</v>
      </c>
      <c r="F2063" s="3">
        <v>15.87</v>
      </c>
      <c r="G2063" s="3">
        <f t="shared" si="32"/>
        <v>4.2778827977315697</v>
      </c>
      <c r="H2063" s="3">
        <v>24.54</v>
      </c>
      <c r="I2063" s="3">
        <v>0.46</v>
      </c>
      <c r="J2063" s="3">
        <v>0.23</v>
      </c>
      <c r="K2063" s="3">
        <v>64.540000000000006</v>
      </c>
      <c r="L2063" s="3">
        <v>17.8</v>
      </c>
      <c r="M2063" s="3">
        <v>1737.29</v>
      </c>
      <c r="N2063" s="10">
        <v>3116.39</v>
      </c>
      <c r="O2063" s="12">
        <v>33.848524251579256</v>
      </c>
      <c r="P2063" s="3">
        <v>50.460000000000008</v>
      </c>
    </row>
    <row r="2064" spans="1:16" x14ac:dyDescent="0.35">
      <c r="A2064" t="s">
        <v>33</v>
      </c>
      <c r="B2064" s="5">
        <v>774</v>
      </c>
      <c r="C2064">
        <v>1115</v>
      </c>
      <c r="D2064" s="3">
        <v>194.76</v>
      </c>
      <c r="E2064" s="3">
        <v>93.49</v>
      </c>
      <c r="F2064" s="3">
        <v>15.19</v>
      </c>
      <c r="G2064" s="3">
        <f t="shared" si="32"/>
        <v>6.1547070441079654</v>
      </c>
      <c r="H2064" s="3">
        <v>15.1</v>
      </c>
      <c r="I2064" s="3">
        <v>0.37</v>
      </c>
      <c r="J2064" s="3">
        <v>0.16</v>
      </c>
      <c r="K2064" s="3">
        <v>87.32</v>
      </c>
      <c r="L2064" s="3">
        <v>15.62</v>
      </c>
      <c r="M2064" s="3">
        <v>1476.54</v>
      </c>
      <c r="N2064" s="10">
        <v>3153.91</v>
      </c>
      <c r="O2064" s="12">
        <v>34.072741166979839</v>
      </c>
      <c r="P2064" s="3">
        <v>59.900000000000006</v>
      </c>
    </row>
    <row r="2065" spans="1:16" x14ac:dyDescent="0.35">
      <c r="A2065" t="s">
        <v>33</v>
      </c>
      <c r="B2065" s="5">
        <v>775</v>
      </c>
      <c r="C2065">
        <v>840</v>
      </c>
      <c r="D2065" s="3">
        <v>220.71</v>
      </c>
      <c r="E2065" s="3">
        <v>113.32</v>
      </c>
      <c r="F2065" s="3">
        <v>9.44</v>
      </c>
      <c r="G2065" s="3">
        <f t="shared" si="32"/>
        <v>12.004237288135593</v>
      </c>
      <c r="H2065" s="3">
        <v>105.99</v>
      </c>
      <c r="I2065" s="3">
        <v>0.22</v>
      </c>
      <c r="J2065" s="3">
        <v>0.08</v>
      </c>
      <c r="K2065" s="3">
        <v>103.58</v>
      </c>
      <c r="L2065" s="3">
        <v>9.73</v>
      </c>
      <c r="M2065" s="3">
        <v>1442.35</v>
      </c>
      <c r="N2065" s="10">
        <v>3268.03</v>
      </c>
      <c r="O2065" s="12">
        <v>34.075971328622174</v>
      </c>
      <c r="P2065" s="3">
        <v>149.01</v>
      </c>
    </row>
    <row r="2066" spans="1:16" x14ac:dyDescent="0.35">
      <c r="A2066" t="s">
        <v>33</v>
      </c>
      <c r="B2066" s="5">
        <v>776</v>
      </c>
      <c r="C2066">
        <v>1617</v>
      </c>
      <c r="D2066" s="3">
        <v>297.20999999999998</v>
      </c>
      <c r="E2066" s="3">
        <v>151.21</v>
      </c>
      <c r="F2066" s="3">
        <v>13.62</v>
      </c>
      <c r="G2066" s="3">
        <f t="shared" si="32"/>
        <v>11.102055800293687</v>
      </c>
      <c r="H2066" s="3">
        <v>108.46</v>
      </c>
      <c r="I2066" s="3">
        <v>0.23</v>
      </c>
      <c r="J2066" s="3">
        <v>0.09</v>
      </c>
      <c r="K2066" s="3">
        <v>139.32</v>
      </c>
      <c r="L2066" s="3">
        <v>14.47</v>
      </c>
      <c r="M2066" s="3">
        <v>1443.4</v>
      </c>
      <c r="N2066" s="10">
        <v>3325.46</v>
      </c>
      <c r="O2066" s="12">
        <v>34.061269291698245</v>
      </c>
      <c r="P2066" s="3">
        <v>146.54000000000002</v>
      </c>
    </row>
    <row r="2067" spans="1:16" x14ac:dyDescent="0.35">
      <c r="A2067" t="s">
        <v>33</v>
      </c>
      <c r="B2067" s="5">
        <v>777</v>
      </c>
      <c r="C2067">
        <v>570</v>
      </c>
      <c r="D2067" s="3">
        <v>148.16</v>
      </c>
      <c r="E2067" s="3">
        <v>73.48</v>
      </c>
      <c r="F2067" s="3">
        <v>9.8800000000000008</v>
      </c>
      <c r="G2067" s="3">
        <f t="shared" si="32"/>
        <v>7.4372469635627532</v>
      </c>
      <c r="H2067" s="3">
        <v>108.33</v>
      </c>
      <c r="I2067" s="3">
        <v>0.33</v>
      </c>
      <c r="J2067" s="3">
        <v>0.13</v>
      </c>
      <c r="K2067" s="3">
        <v>66.64</v>
      </c>
      <c r="L2067" s="3">
        <v>9.49</v>
      </c>
      <c r="M2067" s="3">
        <v>1469.53</v>
      </c>
      <c r="N2067" s="10">
        <v>3356.38</v>
      </c>
      <c r="O2067" s="12">
        <v>34.030489359554267</v>
      </c>
      <c r="P2067" s="3">
        <v>146.67000000000002</v>
      </c>
    </row>
    <row r="2068" spans="1:16" x14ac:dyDescent="0.35">
      <c r="A2068" t="s">
        <v>33</v>
      </c>
      <c r="B2068" s="5">
        <v>778</v>
      </c>
      <c r="C2068">
        <v>2655</v>
      </c>
      <c r="D2068" s="3">
        <v>379.43</v>
      </c>
      <c r="E2068" s="3">
        <v>192.18</v>
      </c>
      <c r="F2068" s="3">
        <v>17.59</v>
      </c>
      <c r="G2068" s="3">
        <f t="shared" si="32"/>
        <v>10.92552586696987</v>
      </c>
      <c r="H2068" s="3">
        <v>109.61</v>
      </c>
      <c r="I2068" s="3">
        <v>0.23</v>
      </c>
      <c r="J2068" s="3">
        <v>0.09</v>
      </c>
      <c r="K2068" s="3">
        <v>178.04</v>
      </c>
      <c r="L2068" s="3">
        <v>18.97</v>
      </c>
      <c r="M2068" s="3">
        <v>1417.33</v>
      </c>
      <c r="N2068" s="10">
        <v>3296.93</v>
      </c>
      <c r="O2068" s="12">
        <v>34.091422804335402</v>
      </c>
      <c r="P2068" s="3">
        <v>145.38999999999999</v>
      </c>
    </row>
    <row r="2069" spans="1:16" x14ac:dyDescent="0.35">
      <c r="A2069" t="s">
        <v>33</v>
      </c>
      <c r="B2069" s="5">
        <v>779</v>
      </c>
      <c r="C2069">
        <v>2813</v>
      </c>
      <c r="D2069" s="3">
        <v>440.56</v>
      </c>
      <c r="E2069" s="3">
        <v>232.11</v>
      </c>
      <c r="F2069" s="3">
        <v>15.43</v>
      </c>
      <c r="G2069" s="3">
        <f t="shared" si="32"/>
        <v>15.042773817239146</v>
      </c>
      <c r="H2069" s="3">
        <v>65.28</v>
      </c>
      <c r="I2069" s="3">
        <v>0.18</v>
      </c>
      <c r="J2069" s="3">
        <v>7.0000000000000007E-2</v>
      </c>
      <c r="K2069" s="3">
        <v>208.93</v>
      </c>
      <c r="L2069" s="3">
        <v>14.73</v>
      </c>
      <c r="M2069" s="3">
        <v>1310.55</v>
      </c>
      <c r="N2069" s="10">
        <v>3445.36</v>
      </c>
      <c r="O2069" s="12">
        <v>34.151353405137797</v>
      </c>
      <c r="P2069" s="3">
        <v>9.7199999999999989</v>
      </c>
    </row>
    <row r="2070" spans="1:16" x14ac:dyDescent="0.35">
      <c r="A2070" t="s">
        <v>33</v>
      </c>
      <c r="B2070" s="5">
        <v>780</v>
      </c>
      <c r="C2070">
        <v>3788</v>
      </c>
      <c r="D2070" s="3">
        <v>455.69</v>
      </c>
      <c r="E2070" s="3">
        <v>236.57</v>
      </c>
      <c r="F2070" s="3">
        <v>20.39</v>
      </c>
      <c r="G2070" s="3">
        <f t="shared" si="32"/>
        <v>11.602256007846982</v>
      </c>
      <c r="H2070" s="3">
        <v>38.1</v>
      </c>
      <c r="I2070" s="3">
        <v>0.23</v>
      </c>
      <c r="J2070" s="3">
        <v>0.09</v>
      </c>
      <c r="K2070" s="3">
        <v>211.62</v>
      </c>
      <c r="L2070" s="3">
        <v>19.21</v>
      </c>
      <c r="M2070" s="3">
        <v>1329.88</v>
      </c>
      <c r="N2070" s="10">
        <v>3537.04</v>
      </c>
      <c r="O2070" s="12">
        <v>34.11209426043672</v>
      </c>
      <c r="P2070" s="3">
        <v>36.9</v>
      </c>
    </row>
    <row r="2071" spans="1:16" x14ac:dyDescent="0.35">
      <c r="A2071" t="s">
        <v>33</v>
      </c>
      <c r="B2071" s="5">
        <v>781</v>
      </c>
      <c r="C2071">
        <v>3346</v>
      </c>
      <c r="D2071" s="3">
        <v>416.43</v>
      </c>
      <c r="E2071" s="3">
        <v>213.39</v>
      </c>
      <c r="F2071" s="3">
        <v>19.96</v>
      </c>
      <c r="G2071" s="3">
        <f t="shared" si="32"/>
        <v>10.690881763527052</v>
      </c>
      <c r="H2071" s="3">
        <v>93.76</v>
      </c>
      <c r="I2071" s="3">
        <v>0.24</v>
      </c>
      <c r="J2071" s="3">
        <v>0.09</v>
      </c>
      <c r="K2071" s="3">
        <v>195.5</v>
      </c>
      <c r="L2071" s="3">
        <v>18.739999999999998</v>
      </c>
      <c r="M2071" s="3">
        <v>1323.52</v>
      </c>
      <c r="N2071" s="10">
        <v>3816</v>
      </c>
      <c r="O2071" s="12">
        <v>34.050930489541713</v>
      </c>
      <c r="P2071" s="3">
        <v>161.24</v>
      </c>
    </row>
    <row r="2072" spans="1:16" x14ac:dyDescent="0.35">
      <c r="A2072" t="s">
        <v>33</v>
      </c>
      <c r="B2072" s="5">
        <v>782</v>
      </c>
      <c r="C2072">
        <v>807</v>
      </c>
      <c r="D2072" s="3">
        <v>144.29</v>
      </c>
      <c r="E2072" s="3">
        <v>64.349999999999994</v>
      </c>
      <c r="F2072" s="3">
        <v>15.97</v>
      </c>
      <c r="G2072" s="3">
        <f t="shared" si="32"/>
        <v>4.0294301815904818</v>
      </c>
      <c r="H2072" s="3">
        <v>75.209999999999994</v>
      </c>
      <c r="I2072" s="3">
        <v>0.49</v>
      </c>
      <c r="J2072" s="3">
        <v>0.25</v>
      </c>
      <c r="K2072" s="3">
        <v>64.12</v>
      </c>
      <c r="L2072" s="3">
        <v>14.93</v>
      </c>
      <c r="M2072" s="3">
        <v>1293.72</v>
      </c>
      <c r="N2072" s="10">
        <v>3767.22</v>
      </c>
      <c r="O2072" s="12">
        <v>34.089272880878305</v>
      </c>
      <c r="P2072" s="3">
        <v>179.79000000000002</v>
      </c>
    </row>
    <row r="2073" spans="1:16" x14ac:dyDescent="0.35">
      <c r="A2073" t="s">
        <v>33</v>
      </c>
      <c r="B2073" s="5">
        <v>783</v>
      </c>
      <c r="C2073">
        <v>1293</v>
      </c>
      <c r="D2073" s="3">
        <v>237.21</v>
      </c>
      <c r="E2073" s="3">
        <v>116.72</v>
      </c>
      <c r="F2073" s="3">
        <v>14.1</v>
      </c>
      <c r="G2073" s="3">
        <f t="shared" si="32"/>
        <v>8.2780141843971631</v>
      </c>
      <c r="H2073" s="3">
        <v>106.64</v>
      </c>
      <c r="I2073" s="3">
        <v>0.28999999999999998</v>
      </c>
      <c r="J2073" s="3">
        <v>0.12</v>
      </c>
      <c r="K2073" s="3">
        <v>109.42</v>
      </c>
      <c r="L2073" s="3">
        <v>15.21</v>
      </c>
      <c r="M2073" s="3">
        <v>1263.6300000000001</v>
      </c>
      <c r="N2073" s="10">
        <v>3799.37</v>
      </c>
      <c r="O2073" s="12">
        <v>34.108479988112556</v>
      </c>
      <c r="P2073" s="3">
        <v>148.36000000000001</v>
      </c>
    </row>
    <row r="2074" spans="1:16" x14ac:dyDescent="0.35">
      <c r="A2074" t="s">
        <v>33</v>
      </c>
      <c r="B2074" s="5">
        <v>784</v>
      </c>
      <c r="C2074">
        <v>1846</v>
      </c>
      <c r="D2074" s="3">
        <v>305.22000000000003</v>
      </c>
      <c r="E2074" s="3">
        <v>154.76</v>
      </c>
      <c r="F2074" s="3">
        <v>15.19</v>
      </c>
      <c r="G2074" s="3">
        <f t="shared" si="32"/>
        <v>10.18828176431863</v>
      </c>
      <c r="H2074" s="3">
        <v>108.56</v>
      </c>
      <c r="I2074" s="3">
        <v>0.25</v>
      </c>
      <c r="J2074" s="3">
        <v>0.1</v>
      </c>
      <c r="K2074" s="3">
        <v>142.86000000000001</v>
      </c>
      <c r="L2074" s="3">
        <v>15.77</v>
      </c>
      <c r="M2074" s="3">
        <v>1259.8599999999999</v>
      </c>
      <c r="N2074" s="10">
        <v>3843.68</v>
      </c>
      <c r="O2074" s="12">
        <v>34.101233014479796</v>
      </c>
      <c r="P2074" s="3">
        <v>146.44</v>
      </c>
    </row>
    <row r="2075" spans="1:16" x14ac:dyDescent="0.35">
      <c r="A2075" t="s">
        <v>33</v>
      </c>
      <c r="B2075" s="5">
        <v>785</v>
      </c>
      <c r="C2075">
        <v>1117</v>
      </c>
      <c r="D2075" s="3">
        <v>211.15</v>
      </c>
      <c r="E2075" s="3">
        <v>105.39</v>
      </c>
      <c r="F2075" s="3">
        <v>13.49</v>
      </c>
      <c r="G2075" s="3">
        <f t="shared" si="32"/>
        <v>7.8124536693847295</v>
      </c>
      <c r="H2075" s="3">
        <v>98.7</v>
      </c>
      <c r="I2075" s="3">
        <v>0.31</v>
      </c>
      <c r="J2075" s="3">
        <v>0.13</v>
      </c>
      <c r="K2075" s="3">
        <v>95.6</v>
      </c>
      <c r="L2075" s="3">
        <v>12.01</v>
      </c>
      <c r="M2075" s="3">
        <v>1305</v>
      </c>
      <c r="N2075" s="10">
        <v>3879.33</v>
      </c>
      <c r="O2075" s="12">
        <v>34.052317467482943</v>
      </c>
      <c r="P2075" s="3">
        <v>156.30000000000001</v>
      </c>
    </row>
    <row r="2076" spans="1:16" x14ac:dyDescent="0.35">
      <c r="A2076" t="s">
        <v>33</v>
      </c>
      <c r="B2076" s="5">
        <v>786</v>
      </c>
      <c r="C2076">
        <v>1282</v>
      </c>
      <c r="D2076" s="3">
        <v>296.58999999999997</v>
      </c>
      <c r="E2076" s="3">
        <v>156.05000000000001</v>
      </c>
      <c r="F2076" s="3">
        <v>10.46</v>
      </c>
      <c r="G2076" s="3">
        <f t="shared" si="32"/>
        <v>14.918738049713193</v>
      </c>
      <c r="H2076" s="3">
        <v>60.98</v>
      </c>
      <c r="I2076" s="3">
        <v>0.18</v>
      </c>
      <c r="J2076" s="3">
        <v>7.0000000000000007E-2</v>
      </c>
      <c r="K2076" s="3">
        <v>140.46</v>
      </c>
      <c r="L2076" s="3">
        <v>9.9</v>
      </c>
      <c r="M2076" s="3">
        <v>1422.06</v>
      </c>
      <c r="N2076" s="10">
        <v>3884.29</v>
      </c>
      <c r="O2076" s="12">
        <v>33.946433189993037</v>
      </c>
      <c r="P2076" s="3">
        <v>14.020000000000003</v>
      </c>
    </row>
    <row r="2077" spans="1:16" x14ac:dyDescent="0.35">
      <c r="A2077" t="s">
        <v>33</v>
      </c>
      <c r="B2077" s="5">
        <v>787</v>
      </c>
      <c r="C2077">
        <v>1782</v>
      </c>
      <c r="D2077" s="3">
        <v>293.42</v>
      </c>
      <c r="E2077" s="3">
        <v>149.77000000000001</v>
      </c>
      <c r="F2077" s="3">
        <v>15.15</v>
      </c>
      <c r="G2077" s="3">
        <f t="shared" si="32"/>
        <v>9.885808580858086</v>
      </c>
      <c r="H2077" s="3">
        <v>52.73</v>
      </c>
      <c r="I2077" s="3">
        <v>0.26</v>
      </c>
      <c r="J2077" s="3">
        <v>0.1</v>
      </c>
      <c r="K2077" s="3">
        <v>135.15</v>
      </c>
      <c r="L2077" s="3">
        <v>14.2</v>
      </c>
      <c r="M2077" s="3">
        <v>1539.97</v>
      </c>
      <c r="N2077" s="10">
        <v>3796.58</v>
      </c>
      <c r="O2077" s="12">
        <v>33.861996805056187</v>
      </c>
      <c r="P2077" s="3">
        <v>22.270000000000003</v>
      </c>
    </row>
    <row r="2078" spans="1:16" x14ac:dyDescent="0.35">
      <c r="A2078" t="s">
        <v>33</v>
      </c>
      <c r="B2078" s="5">
        <v>788</v>
      </c>
      <c r="C2078">
        <v>852</v>
      </c>
      <c r="D2078" s="3">
        <v>166.17</v>
      </c>
      <c r="E2078" s="3">
        <v>79.62</v>
      </c>
      <c r="F2078" s="3">
        <v>13.63</v>
      </c>
      <c r="G2078" s="3">
        <f t="shared" si="32"/>
        <v>5.8415260454878943</v>
      </c>
      <c r="H2078" s="3">
        <v>89.83</v>
      </c>
      <c r="I2078" s="3">
        <v>0.39</v>
      </c>
      <c r="J2078" s="3">
        <v>0.17</v>
      </c>
      <c r="K2078" s="3">
        <v>72.989999999999995</v>
      </c>
      <c r="L2078" s="3">
        <v>12.97</v>
      </c>
      <c r="M2078" s="3">
        <v>1548.47</v>
      </c>
      <c r="N2078" s="10">
        <v>3702.98</v>
      </c>
      <c r="O2078" s="12">
        <v>33.876825594961865</v>
      </c>
      <c r="P2078" s="3">
        <v>165.17000000000002</v>
      </c>
    </row>
    <row r="2079" spans="1:16" x14ac:dyDescent="0.35">
      <c r="A2079" t="s">
        <v>33</v>
      </c>
      <c r="B2079" s="5">
        <v>789</v>
      </c>
      <c r="C2079">
        <v>316</v>
      </c>
      <c r="D2079" s="3">
        <v>112.88</v>
      </c>
      <c r="E2079" s="3">
        <v>54.66</v>
      </c>
      <c r="F2079" s="3">
        <v>7.36</v>
      </c>
      <c r="G2079" s="3">
        <f t="shared" si="32"/>
        <v>7.4266304347826075</v>
      </c>
      <c r="H2079" s="3">
        <v>9.0399999999999991</v>
      </c>
      <c r="I2079" s="3">
        <v>0.31</v>
      </c>
      <c r="J2079" s="3">
        <v>0.13</v>
      </c>
      <c r="K2079" s="3">
        <v>52.04</v>
      </c>
      <c r="L2079" s="3">
        <v>6.86</v>
      </c>
      <c r="M2079" s="3">
        <v>1494.94</v>
      </c>
      <c r="N2079" s="10">
        <v>3719.01</v>
      </c>
      <c r="O2079" s="12">
        <v>33.920859984025071</v>
      </c>
      <c r="P2079" s="3">
        <v>65.960000000000008</v>
      </c>
    </row>
    <row r="2080" spans="1:16" x14ac:dyDescent="0.35">
      <c r="A2080" t="s">
        <v>33</v>
      </c>
      <c r="B2080" s="5">
        <v>790</v>
      </c>
      <c r="C2080">
        <v>2874</v>
      </c>
      <c r="D2080" s="3">
        <v>346.02</v>
      </c>
      <c r="E2080" s="3">
        <v>172.94</v>
      </c>
      <c r="F2080" s="3">
        <v>21.16</v>
      </c>
      <c r="G2080" s="3">
        <f t="shared" si="32"/>
        <v>8.1729678638941401</v>
      </c>
      <c r="H2080" s="3">
        <v>78.819999999999993</v>
      </c>
      <c r="I2080" s="3">
        <v>0.3</v>
      </c>
      <c r="J2080" s="3">
        <v>0.12</v>
      </c>
      <c r="K2080" s="3">
        <v>158.86000000000001</v>
      </c>
      <c r="L2080" s="3">
        <v>19.75</v>
      </c>
      <c r="M2080" s="3">
        <v>1575.82</v>
      </c>
      <c r="N2080" s="10">
        <v>4048.67</v>
      </c>
      <c r="O2080" s="12">
        <v>33.769520755100288</v>
      </c>
      <c r="P2080" s="3">
        <v>176.18</v>
      </c>
    </row>
    <row r="2081" spans="1:16" x14ac:dyDescent="0.35">
      <c r="A2081" t="s">
        <v>33</v>
      </c>
      <c r="B2081" s="5">
        <v>791</v>
      </c>
      <c r="C2081">
        <v>966</v>
      </c>
      <c r="D2081" s="3">
        <v>223.48</v>
      </c>
      <c r="E2081" s="3">
        <v>114</v>
      </c>
      <c r="F2081" s="3">
        <v>10.79</v>
      </c>
      <c r="G2081" s="3">
        <f t="shared" si="32"/>
        <v>10.565338276181651</v>
      </c>
      <c r="H2081" s="3">
        <v>75.86</v>
      </c>
      <c r="I2081" s="3">
        <v>0.24</v>
      </c>
      <c r="J2081" s="3">
        <v>0.09</v>
      </c>
      <c r="K2081" s="3">
        <v>103.81</v>
      </c>
      <c r="L2081" s="3">
        <v>10.89</v>
      </c>
      <c r="M2081" s="3">
        <v>1373.13</v>
      </c>
      <c r="N2081" s="10">
        <v>4257.42</v>
      </c>
      <c r="O2081" s="12">
        <v>33.900775412568237</v>
      </c>
      <c r="P2081" s="3">
        <v>179.14</v>
      </c>
    </row>
    <row r="2082" spans="1:16" x14ac:dyDescent="0.35">
      <c r="A2082" t="s">
        <v>33</v>
      </c>
      <c r="B2082" s="5">
        <v>792</v>
      </c>
      <c r="C2082">
        <v>2628</v>
      </c>
      <c r="D2082" s="3">
        <v>266.39999999999998</v>
      </c>
      <c r="E2082" s="3">
        <v>122.01</v>
      </c>
      <c r="F2082" s="3">
        <v>27.42</v>
      </c>
      <c r="G2082" s="3">
        <f t="shared" si="32"/>
        <v>4.4496717724288839</v>
      </c>
      <c r="H2082" s="3">
        <v>42.59</v>
      </c>
      <c r="I2082" s="3">
        <v>0.47</v>
      </c>
      <c r="J2082" s="3">
        <v>0.22</v>
      </c>
      <c r="K2082" s="3">
        <v>112.65</v>
      </c>
      <c r="L2082" s="3">
        <v>27.6</v>
      </c>
      <c r="M2082" s="3">
        <v>1003.18</v>
      </c>
      <c r="N2082" s="10">
        <v>4003.63</v>
      </c>
      <c r="O2082" s="12">
        <v>34.292469805986954</v>
      </c>
      <c r="P2082" s="3">
        <v>32.409999999999997</v>
      </c>
    </row>
    <row r="2083" spans="1:16" x14ac:dyDescent="0.35">
      <c r="A2083" t="s">
        <v>33</v>
      </c>
      <c r="B2083" s="5">
        <v>793</v>
      </c>
      <c r="C2083">
        <v>1086</v>
      </c>
      <c r="D2083" s="3">
        <v>156.04</v>
      </c>
      <c r="E2083" s="3">
        <v>67.290000000000006</v>
      </c>
      <c r="F2083" s="3">
        <v>20.55</v>
      </c>
      <c r="G2083" s="3">
        <f t="shared" si="32"/>
        <v>3.2744525547445256</v>
      </c>
      <c r="H2083" s="3">
        <v>103.89</v>
      </c>
      <c r="I2083" s="3">
        <v>0.56000000000000005</v>
      </c>
      <c r="J2083" s="3">
        <v>0.31</v>
      </c>
      <c r="K2083" s="3">
        <v>63.63</v>
      </c>
      <c r="L2083" s="3">
        <v>18.670000000000002</v>
      </c>
      <c r="M2083" s="3">
        <v>1065.97</v>
      </c>
      <c r="N2083" s="10">
        <v>3989.78</v>
      </c>
      <c r="O2083" s="12">
        <v>34.239631066303602</v>
      </c>
      <c r="P2083" s="3">
        <v>151.11000000000001</v>
      </c>
    </row>
    <row r="2084" spans="1:16" x14ac:dyDescent="0.35">
      <c r="A2084" t="s">
        <v>33</v>
      </c>
      <c r="B2084" s="5">
        <v>794</v>
      </c>
      <c r="C2084">
        <v>1436</v>
      </c>
      <c r="D2084" s="3">
        <v>342.49</v>
      </c>
      <c r="E2084" s="3">
        <v>181.32</v>
      </c>
      <c r="F2084" s="3">
        <v>10.08</v>
      </c>
      <c r="G2084" s="3">
        <f t="shared" si="32"/>
        <v>17.988095238095237</v>
      </c>
      <c r="H2084" s="3">
        <v>2.57</v>
      </c>
      <c r="I2084" s="3">
        <v>0.15</v>
      </c>
      <c r="J2084" s="3">
        <v>0.06</v>
      </c>
      <c r="K2084" s="3">
        <v>164.78</v>
      </c>
      <c r="L2084" s="3">
        <v>9.74</v>
      </c>
      <c r="M2084" s="3">
        <v>1094.43</v>
      </c>
      <c r="N2084" s="10">
        <v>4082.36</v>
      </c>
      <c r="O2084" s="12">
        <v>34.191990588329723</v>
      </c>
      <c r="P2084" s="3">
        <v>72.430000000000007</v>
      </c>
    </row>
    <row r="2085" spans="1:16" x14ac:dyDescent="0.35">
      <c r="A2085" t="s">
        <v>33</v>
      </c>
      <c r="B2085" s="5">
        <v>795</v>
      </c>
      <c r="C2085">
        <v>1956</v>
      </c>
      <c r="D2085" s="3">
        <v>318.64999999999998</v>
      </c>
      <c r="E2085" s="3">
        <v>161.51</v>
      </c>
      <c r="F2085" s="3">
        <v>15.42</v>
      </c>
      <c r="G2085" s="3">
        <f t="shared" si="32"/>
        <v>10.474059662775616</v>
      </c>
      <c r="H2085" s="3">
        <v>7.85</v>
      </c>
      <c r="I2085" s="3">
        <v>0.24</v>
      </c>
      <c r="J2085" s="3">
        <v>0.1</v>
      </c>
      <c r="K2085" s="3">
        <v>148.79</v>
      </c>
      <c r="L2085" s="3">
        <v>15.96</v>
      </c>
      <c r="M2085" s="3">
        <v>781.86</v>
      </c>
      <c r="N2085" s="10">
        <v>3767.68</v>
      </c>
      <c r="O2085" s="12">
        <v>34.546957822251983</v>
      </c>
      <c r="P2085" s="3">
        <v>67.150000000000006</v>
      </c>
    </row>
    <row r="2086" spans="1:16" x14ac:dyDescent="0.35">
      <c r="A2086" t="s">
        <v>33</v>
      </c>
      <c r="B2086" s="5">
        <v>796</v>
      </c>
      <c r="C2086">
        <v>1544</v>
      </c>
      <c r="D2086" s="3">
        <v>248.43</v>
      </c>
      <c r="E2086" s="3">
        <v>123.76</v>
      </c>
      <c r="F2086" s="3">
        <v>15.88</v>
      </c>
      <c r="G2086" s="3">
        <f t="shared" si="32"/>
        <v>7.7934508816120909</v>
      </c>
      <c r="H2086" s="3">
        <v>124.55</v>
      </c>
      <c r="I2086" s="3">
        <v>0.31</v>
      </c>
      <c r="J2086" s="3">
        <v>0.13</v>
      </c>
      <c r="K2086" s="3">
        <v>112.71</v>
      </c>
      <c r="L2086" s="3">
        <v>14.98</v>
      </c>
      <c r="M2086" s="3">
        <v>974.52</v>
      </c>
      <c r="N2086" s="10">
        <v>3244.72</v>
      </c>
      <c r="O2086" s="12">
        <v>34.49997332052417</v>
      </c>
      <c r="P2086" s="3">
        <v>130.44999999999999</v>
      </c>
    </row>
    <row r="2087" spans="1:16" x14ac:dyDescent="0.35">
      <c r="A2087" t="s">
        <v>33</v>
      </c>
      <c r="B2087" s="5">
        <v>797</v>
      </c>
      <c r="C2087">
        <v>3263</v>
      </c>
      <c r="D2087" s="3">
        <v>383.97</v>
      </c>
      <c r="E2087" s="3">
        <v>193.2</v>
      </c>
      <c r="F2087" s="3">
        <v>21.5</v>
      </c>
      <c r="G2087" s="3">
        <f t="shared" si="32"/>
        <v>8.9860465116279062</v>
      </c>
      <c r="H2087" s="3">
        <v>112.49</v>
      </c>
      <c r="I2087" s="3">
        <v>0.28000000000000003</v>
      </c>
      <c r="J2087" s="3">
        <v>0.11</v>
      </c>
      <c r="K2087" s="3">
        <v>178.44</v>
      </c>
      <c r="L2087" s="3">
        <v>21.54</v>
      </c>
      <c r="M2087" s="3">
        <v>1170.68</v>
      </c>
      <c r="N2087" s="10">
        <v>3187.28</v>
      </c>
      <c r="O2087" s="12">
        <v>34.338297909288826</v>
      </c>
      <c r="P2087" s="3">
        <v>142.51</v>
      </c>
    </row>
    <row r="2088" spans="1:16" x14ac:dyDescent="0.35">
      <c r="A2088" t="s">
        <v>33</v>
      </c>
      <c r="B2088" s="5">
        <v>798</v>
      </c>
      <c r="C2088">
        <v>5004</v>
      </c>
      <c r="D2088" s="3">
        <v>602.49</v>
      </c>
      <c r="E2088" s="3">
        <v>316.26</v>
      </c>
      <c r="F2088" s="3">
        <v>20.149999999999999</v>
      </c>
      <c r="G2088" s="3">
        <f t="shared" si="32"/>
        <v>15.69528535980149</v>
      </c>
      <c r="H2088" s="3">
        <v>110.69</v>
      </c>
      <c r="I2088" s="3">
        <v>0.17</v>
      </c>
      <c r="J2088" s="3">
        <v>0.06</v>
      </c>
      <c r="K2088" s="3">
        <v>286.54000000000002</v>
      </c>
      <c r="L2088" s="3">
        <v>20.66</v>
      </c>
      <c r="M2088" s="3">
        <v>1183.6400000000001</v>
      </c>
      <c r="N2088" s="10">
        <v>3144.5</v>
      </c>
      <c r="O2088" s="12">
        <v>34.33695890932659</v>
      </c>
      <c r="P2088" s="3">
        <v>144.31</v>
      </c>
    </row>
    <row r="2089" spans="1:16" x14ac:dyDescent="0.35">
      <c r="A2089" t="s">
        <v>33</v>
      </c>
      <c r="B2089" s="5">
        <v>799</v>
      </c>
      <c r="C2089">
        <v>1856</v>
      </c>
      <c r="D2089" s="3">
        <v>297.17</v>
      </c>
      <c r="E2089" s="3">
        <v>149.13999999999999</v>
      </c>
      <c r="F2089" s="3">
        <v>15.85</v>
      </c>
      <c r="G2089" s="3">
        <f t="shared" si="32"/>
        <v>9.4094637223974757</v>
      </c>
      <c r="H2089" s="3">
        <v>85.71</v>
      </c>
      <c r="I2089" s="3">
        <v>0.26</v>
      </c>
      <c r="J2089" s="3">
        <v>0.11</v>
      </c>
      <c r="K2089" s="3">
        <v>139.03</v>
      </c>
      <c r="L2089" s="3">
        <v>16.440000000000001</v>
      </c>
      <c r="M2089" s="3">
        <v>1242.08</v>
      </c>
      <c r="N2089" s="10">
        <v>3156.47</v>
      </c>
      <c r="O2089" s="12">
        <v>34.281823011865278</v>
      </c>
      <c r="P2089" s="3">
        <v>169.29000000000002</v>
      </c>
    </row>
    <row r="2090" spans="1:16" x14ac:dyDescent="0.35">
      <c r="A2090" t="s">
        <v>33</v>
      </c>
      <c r="B2090" s="5">
        <v>800</v>
      </c>
      <c r="C2090">
        <v>834</v>
      </c>
      <c r="D2090" s="3">
        <v>173.5</v>
      </c>
      <c r="E2090" s="3">
        <v>82.87</v>
      </c>
      <c r="F2090" s="3">
        <v>12.81</v>
      </c>
      <c r="G2090" s="3">
        <f t="shared" si="32"/>
        <v>6.4691647150663547</v>
      </c>
      <c r="H2090" s="3">
        <v>88.12</v>
      </c>
      <c r="I2090" s="3">
        <v>0.35</v>
      </c>
      <c r="J2090" s="3">
        <v>0.15</v>
      </c>
      <c r="K2090" s="3">
        <v>80.400000000000006</v>
      </c>
      <c r="L2090" s="3">
        <v>13.07</v>
      </c>
      <c r="M2090" s="3">
        <v>1228.1600000000001</v>
      </c>
      <c r="N2090" s="10">
        <v>3181.56</v>
      </c>
      <c r="O2090" s="12">
        <v>34.288259972661869</v>
      </c>
      <c r="P2090" s="3">
        <v>166.88</v>
      </c>
    </row>
    <row r="2091" spans="1:16" x14ac:dyDescent="0.35">
      <c r="A2091" t="s">
        <v>33</v>
      </c>
      <c r="B2091" s="5">
        <v>801</v>
      </c>
      <c r="C2091">
        <v>1346</v>
      </c>
      <c r="D2091" s="3">
        <v>153.53</v>
      </c>
      <c r="E2091" s="3">
        <v>54.78</v>
      </c>
      <c r="F2091" s="3">
        <v>31.28</v>
      </c>
      <c r="G2091" s="3">
        <f t="shared" si="32"/>
        <v>1.7512787723785166</v>
      </c>
      <c r="H2091" s="3">
        <v>21.48</v>
      </c>
      <c r="I2091" s="3">
        <v>0.72</v>
      </c>
      <c r="J2091" s="3">
        <v>0.56999999999999995</v>
      </c>
      <c r="K2091" s="3">
        <v>57.31</v>
      </c>
      <c r="L2091" s="3">
        <v>27.97</v>
      </c>
      <c r="M2091" s="3">
        <v>1136.57</v>
      </c>
      <c r="N2091" s="10">
        <v>3239.6</v>
      </c>
      <c r="O2091" s="12">
        <v>34.356266721784159</v>
      </c>
      <c r="P2091" s="3">
        <v>53.519999999999996</v>
      </c>
    </row>
    <row r="2092" spans="1:16" x14ac:dyDescent="0.35">
      <c r="A2092" t="s">
        <v>33</v>
      </c>
      <c r="B2092" s="5">
        <v>802</v>
      </c>
      <c r="C2092">
        <v>479</v>
      </c>
      <c r="D2092" s="3">
        <v>149.25</v>
      </c>
      <c r="E2092" s="3">
        <v>75.16</v>
      </c>
      <c r="F2092" s="3">
        <v>8.11</v>
      </c>
      <c r="G2092" s="3">
        <f t="shared" si="32"/>
        <v>9.2675709001233049</v>
      </c>
      <c r="H2092" s="3">
        <v>76.25</v>
      </c>
      <c r="I2092" s="3">
        <v>0.27</v>
      </c>
      <c r="J2092" s="3">
        <v>0.11</v>
      </c>
      <c r="K2092" s="3">
        <v>68.150000000000006</v>
      </c>
      <c r="L2092" s="3">
        <v>8</v>
      </c>
      <c r="M2092" s="3">
        <v>960.37</v>
      </c>
      <c r="N2092" s="10">
        <v>3115.83</v>
      </c>
      <c r="O2092" s="12">
        <v>34.543516873454969</v>
      </c>
      <c r="P2092" s="3">
        <v>178.75</v>
      </c>
    </row>
    <row r="2093" spans="1:16" x14ac:dyDescent="0.35">
      <c r="A2093" t="s">
        <v>33</v>
      </c>
      <c r="B2093" s="5">
        <v>803</v>
      </c>
      <c r="C2093">
        <v>446</v>
      </c>
      <c r="D2093" s="3">
        <v>130.84</v>
      </c>
      <c r="E2093" s="3">
        <v>64.069999999999993</v>
      </c>
      <c r="F2093" s="3">
        <v>8.86</v>
      </c>
      <c r="G2093" s="3">
        <f t="shared" si="32"/>
        <v>7.2313769751693</v>
      </c>
      <c r="H2093" s="3">
        <v>77.239999999999995</v>
      </c>
      <c r="I2093" s="3">
        <v>0.33</v>
      </c>
      <c r="J2093" s="3">
        <v>0.14000000000000001</v>
      </c>
      <c r="K2093" s="3">
        <v>60.3</v>
      </c>
      <c r="L2093" s="3">
        <v>8.16</v>
      </c>
      <c r="M2093" s="3">
        <v>938.06</v>
      </c>
      <c r="N2093" s="10">
        <v>3125.32</v>
      </c>
      <c r="O2093" s="12">
        <v>34.561196144238743</v>
      </c>
      <c r="P2093" s="3">
        <v>177.76</v>
      </c>
    </row>
    <row r="2094" spans="1:16" x14ac:dyDescent="0.35">
      <c r="A2094" t="s">
        <v>33</v>
      </c>
      <c r="B2094" s="5">
        <v>804</v>
      </c>
      <c r="C2094">
        <v>2325</v>
      </c>
      <c r="D2094" s="3">
        <v>239.69</v>
      </c>
      <c r="E2094" s="3">
        <v>103.36</v>
      </c>
      <c r="F2094" s="3">
        <v>28.64</v>
      </c>
      <c r="G2094" s="3">
        <f t="shared" si="32"/>
        <v>3.6089385474860336</v>
      </c>
      <c r="H2094" s="3">
        <v>61.12</v>
      </c>
      <c r="I2094" s="3">
        <v>0.51</v>
      </c>
      <c r="J2094" s="3">
        <v>0.28000000000000003</v>
      </c>
      <c r="K2094" s="3">
        <v>102.73</v>
      </c>
      <c r="L2094" s="3">
        <v>29</v>
      </c>
      <c r="M2094" s="3">
        <v>867.9</v>
      </c>
      <c r="N2094" s="10">
        <v>3201.93</v>
      </c>
      <c r="O2094" s="12">
        <v>34.605586171023134</v>
      </c>
      <c r="P2094" s="3">
        <v>13.880000000000003</v>
      </c>
    </row>
    <row r="2095" spans="1:16" x14ac:dyDescent="0.35">
      <c r="A2095" t="s">
        <v>33</v>
      </c>
      <c r="B2095" s="5">
        <v>805</v>
      </c>
      <c r="C2095">
        <v>1118</v>
      </c>
      <c r="D2095" s="3">
        <v>212.14</v>
      </c>
      <c r="E2095" s="3">
        <v>104.39</v>
      </c>
      <c r="F2095" s="3">
        <v>13.64</v>
      </c>
      <c r="G2095" s="3">
        <f t="shared" si="32"/>
        <v>7.653225806451613</v>
      </c>
      <c r="H2095" s="3">
        <v>26.37</v>
      </c>
      <c r="I2095" s="3">
        <v>0.31</v>
      </c>
      <c r="J2095" s="3">
        <v>0.13</v>
      </c>
      <c r="K2095" s="3">
        <v>97.49</v>
      </c>
      <c r="L2095" s="3">
        <v>12.51</v>
      </c>
      <c r="M2095" s="3">
        <v>771.87</v>
      </c>
      <c r="N2095" s="10">
        <v>3229.68</v>
      </c>
      <c r="O2095" s="12">
        <v>34.684822864168446</v>
      </c>
      <c r="P2095" s="3">
        <v>48.629999999999995</v>
      </c>
    </row>
    <row r="2096" spans="1:16" x14ac:dyDescent="0.35">
      <c r="A2096" t="s">
        <v>33</v>
      </c>
      <c r="B2096" s="5">
        <v>806</v>
      </c>
      <c r="C2096">
        <v>1327</v>
      </c>
      <c r="D2096" s="3">
        <v>363.43</v>
      </c>
      <c r="E2096" s="3">
        <v>194.41</v>
      </c>
      <c r="F2096" s="3">
        <v>8.69</v>
      </c>
      <c r="G2096" s="3">
        <f t="shared" si="32"/>
        <v>22.371691599539702</v>
      </c>
      <c r="H2096" s="3">
        <v>40.78</v>
      </c>
      <c r="I2096" s="3">
        <v>0.13</v>
      </c>
      <c r="J2096" s="3">
        <v>0.04</v>
      </c>
      <c r="K2096" s="3">
        <v>175.86</v>
      </c>
      <c r="L2096" s="3">
        <v>8.24</v>
      </c>
      <c r="M2096" s="3">
        <v>717.08</v>
      </c>
      <c r="N2096" s="10">
        <v>3304.18</v>
      </c>
      <c r="O2096" s="12">
        <v>34.715971991170527</v>
      </c>
      <c r="P2096" s="3">
        <v>34.22</v>
      </c>
    </row>
    <row r="2097" spans="1:16" x14ac:dyDescent="0.35">
      <c r="A2097" t="s">
        <v>33</v>
      </c>
      <c r="B2097" s="5">
        <v>807</v>
      </c>
      <c r="C2097">
        <v>1288</v>
      </c>
      <c r="D2097" s="3">
        <v>206.33</v>
      </c>
      <c r="E2097" s="3">
        <v>97.72</v>
      </c>
      <c r="F2097" s="3">
        <v>16.78</v>
      </c>
      <c r="G2097" s="3">
        <f t="shared" si="32"/>
        <v>5.8235995232419544</v>
      </c>
      <c r="H2097" s="3">
        <v>29.92</v>
      </c>
      <c r="I2097" s="3">
        <v>0.38</v>
      </c>
      <c r="J2097" s="3">
        <v>0.17</v>
      </c>
      <c r="K2097" s="3">
        <v>93.15</v>
      </c>
      <c r="L2097" s="3">
        <v>15</v>
      </c>
      <c r="M2097" s="3">
        <v>631.23</v>
      </c>
      <c r="N2097" s="10">
        <v>3316.81</v>
      </c>
      <c r="O2097" s="12">
        <v>34.789727405658738</v>
      </c>
      <c r="P2097" s="3">
        <v>45.08</v>
      </c>
    </row>
    <row r="2098" spans="1:16" x14ac:dyDescent="0.35">
      <c r="A2098" s="13" t="s">
        <v>33</v>
      </c>
      <c r="B2098" s="14">
        <v>808</v>
      </c>
      <c r="C2098" s="13">
        <v>2224</v>
      </c>
      <c r="D2098" s="15">
        <v>342.9</v>
      </c>
      <c r="E2098" s="15">
        <v>168.87</v>
      </c>
      <c r="F2098" s="15">
        <v>16.77</v>
      </c>
      <c r="G2098" s="15">
        <f t="shared" si="32"/>
        <v>10.069767441860465</v>
      </c>
      <c r="H2098" s="15">
        <v>21.46</v>
      </c>
      <c r="I2098" s="15">
        <v>0.24</v>
      </c>
      <c r="J2098" s="15">
        <v>0.1</v>
      </c>
      <c r="K2098" s="15">
        <v>165.28</v>
      </c>
      <c r="L2098" s="15">
        <v>15.05</v>
      </c>
      <c r="M2098" s="15">
        <v>570.27</v>
      </c>
      <c r="N2098" s="17">
        <v>3384.6</v>
      </c>
      <c r="O2098" s="16">
        <v>34.828002864272705</v>
      </c>
      <c r="P2098" s="17">
        <v>53.539999999999992</v>
      </c>
    </row>
    <row r="2099" spans="1:16" x14ac:dyDescent="0.35">
      <c r="A2099" t="s">
        <v>41</v>
      </c>
      <c r="B2099" s="5">
        <v>1</v>
      </c>
      <c r="C2099">
        <v>908</v>
      </c>
      <c r="D2099" s="3">
        <v>138.19</v>
      </c>
      <c r="E2099" s="3">
        <v>57.82</v>
      </c>
      <c r="F2099" s="3">
        <v>19.989999999999998</v>
      </c>
      <c r="G2099" s="3">
        <f>E2099/F2099</f>
        <v>2.892446223111556</v>
      </c>
      <c r="H2099" s="3">
        <v>79.11</v>
      </c>
      <c r="I2099" s="3">
        <v>0.6</v>
      </c>
      <c r="J2099" s="3">
        <v>0.35</v>
      </c>
      <c r="K2099" s="3">
        <v>55.07</v>
      </c>
      <c r="L2099" s="3">
        <v>18.989999999999998</v>
      </c>
      <c r="M2099" s="3">
        <v>236.92</v>
      </c>
      <c r="N2099" s="10">
        <v>854.6</v>
      </c>
      <c r="O2099" s="12">
        <v>34.420040034474695</v>
      </c>
      <c r="P2099" s="3">
        <v>175.89</v>
      </c>
    </row>
    <row r="2100" spans="1:16" x14ac:dyDescent="0.35">
      <c r="A2100" t="s">
        <v>41</v>
      </c>
      <c r="B2100" s="5">
        <v>2</v>
      </c>
      <c r="C2100">
        <v>1775</v>
      </c>
      <c r="D2100" s="3">
        <v>199.16</v>
      </c>
      <c r="E2100" s="3">
        <v>85.82</v>
      </c>
      <c r="F2100" s="3">
        <v>26.33</v>
      </c>
      <c r="G2100" s="3">
        <f t="shared" ref="G2100:G2163" si="33">E2100/F2100</f>
        <v>3.2593999240410176</v>
      </c>
      <c r="H2100" s="3">
        <v>169.81</v>
      </c>
      <c r="I2100" s="3">
        <v>0.56000000000000005</v>
      </c>
      <c r="J2100" s="3">
        <v>0.31</v>
      </c>
      <c r="K2100" s="3">
        <v>82.29</v>
      </c>
      <c r="L2100" s="3">
        <v>23.66</v>
      </c>
      <c r="M2100" s="3">
        <v>247.69</v>
      </c>
      <c r="N2100" s="10">
        <v>951.84</v>
      </c>
      <c r="O2100" s="12">
        <v>34.387104307534969</v>
      </c>
      <c r="P2100" s="3">
        <v>85.19</v>
      </c>
    </row>
    <row r="2101" spans="1:16" x14ac:dyDescent="0.35">
      <c r="A2101" t="s">
        <v>41</v>
      </c>
      <c r="B2101" s="5">
        <v>3</v>
      </c>
      <c r="C2101">
        <v>658</v>
      </c>
      <c r="D2101" s="3">
        <v>178.37</v>
      </c>
      <c r="E2101" s="3">
        <v>91.02</v>
      </c>
      <c r="F2101" s="3">
        <v>9.1999999999999993</v>
      </c>
      <c r="G2101" s="3">
        <f t="shared" si="33"/>
        <v>9.8934782608695659</v>
      </c>
      <c r="H2101" s="3">
        <v>44.59</v>
      </c>
      <c r="I2101" s="3">
        <v>0.26</v>
      </c>
      <c r="J2101" s="3">
        <v>0.1</v>
      </c>
      <c r="K2101" s="3">
        <v>82.46</v>
      </c>
      <c r="L2101" s="3">
        <v>9.18</v>
      </c>
      <c r="M2101" s="3">
        <v>239.37</v>
      </c>
      <c r="N2101" s="10">
        <v>1037.8699999999999</v>
      </c>
      <c r="O2101" s="12">
        <v>34.373928659779928</v>
      </c>
      <c r="P2101" s="3">
        <v>30.409999999999997</v>
      </c>
    </row>
    <row r="2102" spans="1:16" x14ac:dyDescent="0.35">
      <c r="A2102" t="s">
        <v>41</v>
      </c>
      <c r="B2102" s="5">
        <v>4</v>
      </c>
      <c r="C2102">
        <v>1221</v>
      </c>
      <c r="D2102" s="3">
        <v>261.04000000000002</v>
      </c>
      <c r="E2102" s="3">
        <v>134.47999999999999</v>
      </c>
      <c r="F2102" s="3">
        <v>11.56</v>
      </c>
      <c r="G2102" s="3">
        <f t="shared" si="33"/>
        <v>11.633217993079583</v>
      </c>
      <c r="H2102" s="3">
        <v>103.14</v>
      </c>
      <c r="I2102" s="3">
        <v>0.23</v>
      </c>
      <c r="J2102" s="3">
        <v>0.09</v>
      </c>
      <c r="K2102" s="3">
        <v>122.33</v>
      </c>
      <c r="L2102" s="3">
        <v>11.61</v>
      </c>
      <c r="M2102" s="3">
        <v>282.61</v>
      </c>
      <c r="N2102" s="10">
        <v>915.81</v>
      </c>
      <c r="O2102" s="12">
        <v>34.364507196739616</v>
      </c>
      <c r="P2102" s="3">
        <v>151.86000000000001</v>
      </c>
    </row>
    <row r="2103" spans="1:16" x14ac:dyDescent="0.35">
      <c r="A2103" t="s">
        <v>41</v>
      </c>
      <c r="B2103" s="5">
        <v>5</v>
      </c>
      <c r="C2103">
        <v>784</v>
      </c>
      <c r="D2103" s="3">
        <v>176.82</v>
      </c>
      <c r="E2103" s="3">
        <v>87.83</v>
      </c>
      <c r="F2103" s="3">
        <v>11.37</v>
      </c>
      <c r="G2103" s="3">
        <f t="shared" si="33"/>
        <v>7.724714160070361</v>
      </c>
      <c r="H2103" s="3">
        <v>88.51</v>
      </c>
      <c r="I2103" s="3">
        <v>0.32</v>
      </c>
      <c r="J2103" s="3">
        <v>0.13</v>
      </c>
      <c r="K2103" s="3">
        <v>80.400000000000006</v>
      </c>
      <c r="L2103" s="3">
        <v>10.1</v>
      </c>
      <c r="M2103" s="3">
        <v>194.96</v>
      </c>
      <c r="N2103" s="10">
        <v>1025.94</v>
      </c>
      <c r="O2103" s="12">
        <v>34.416506879366565</v>
      </c>
      <c r="P2103" s="3">
        <v>166.49</v>
      </c>
    </row>
    <row r="2104" spans="1:16" x14ac:dyDescent="0.35">
      <c r="A2104" t="s">
        <v>41</v>
      </c>
      <c r="B2104" s="5">
        <v>6</v>
      </c>
      <c r="C2104">
        <v>1173</v>
      </c>
      <c r="D2104" s="3">
        <v>185.81</v>
      </c>
      <c r="E2104" s="3">
        <v>87.39</v>
      </c>
      <c r="F2104" s="3">
        <v>17.09</v>
      </c>
      <c r="G2104" s="3">
        <f t="shared" si="33"/>
        <v>5.1135166764189588</v>
      </c>
      <c r="H2104" s="3">
        <v>2.77</v>
      </c>
      <c r="I2104" s="3">
        <v>0.43</v>
      </c>
      <c r="J2104" s="3">
        <v>0.2</v>
      </c>
      <c r="K2104" s="3">
        <v>80.75</v>
      </c>
      <c r="L2104" s="3">
        <v>16.03</v>
      </c>
      <c r="M2104" s="3">
        <v>230.5</v>
      </c>
      <c r="N2104" s="10">
        <v>1076.0899999999999</v>
      </c>
      <c r="O2104" s="12">
        <v>34.37270245438674</v>
      </c>
      <c r="P2104" s="3">
        <v>72.23</v>
      </c>
    </row>
    <row r="2105" spans="1:16" x14ac:dyDescent="0.35">
      <c r="A2105" t="s">
        <v>41</v>
      </c>
      <c r="B2105" s="5">
        <v>7</v>
      </c>
      <c r="C2105">
        <v>4511</v>
      </c>
      <c r="D2105" s="3">
        <v>469.03</v>
      </c>
      <c r="E2105" s="3">
        <v>238.93</v>
      </c>
      <c r="F2105" s="3">
        <v>24.04</v>
      </c>
      <c r="G2105" s="3">
        <f t="shared" si="33"/>
        <v>9.9388519134775386</v>
      </c>
      <c r="H2105" s="3">
        <v>82.45</v>
      </c>
      <c r="I2105" s="3">
        <v>0.26</v>
      </c>
      <c r="J2105" s="3">
        <v>0.1</v>
      </c>
      <c r="K2105" s="3">
        <v>214.67</v>
      </c>
      <c r="L2105" s="3">
        <v>24.18</v>
      </c>
      <c r="M2105" s="3">
        <v>298.67</v>
      </c>
      <c r="N2105" s="10">
        <v>1189.21</v>
      </c>
      <c r="O2105" s="12">
        <v>34.284623959979228</v>
      </c>
      <c r="P2105" s="3">
        <v>172.55</v>
      </c>
    </row>
    <row r="2106" spans="1:16" x14ac:dyDescent="0.35">
      <c r="A2106" t="s">
        <v>41</v>
      </c>
      <c r="B2106" s="5">
        <v>8</v>
      </c>
      <c r="C2106">
        <v>1215</v>
      </c>
      <c r="D2106" s="3">
        <v>240.27</v>
      </c>
      <c r="E2106" s="3">
        <v>123.04</v>
      </c>
      <c r="F2106" s="3">
        <v>12.57</v>
      </c>
      <c r="G2106" s="3">
        <f t="shared" si="33"/>
        <v>9.7883850437549729</v>
      </c>
      <c r="H2106" s="3">
        <v>81.010000000000005</v>
      </c>
      <c r="I2106" s="3">
        <v>0.26</v>
      </c>
      <c r="J2106" s="3">
        <v>0.1</v>
      </c>
      <c r="K2106" s="3">
        <v>111.57</v>
      </c>
      <c r="L2106" s="3">
        <v>11.3</v>
      </c>
      <c r="M2106" s="3">
        <v>346.1</v>
      </c>
      <c r="N2106" s="10">
        <v>1152.49</v>
      </c>
      <c r="O2106" s="12">
        <v>34.251003564974845</v>
      </c>
      <c r="P2106" s="3">
        <v>173.99</v>
      </c>
    </row>
    <row r="2107" spans="1:16" x14ac:dyDescent="0.35">
      <c r="A2107" t="s">
        <v>41</v>
      </c>
      <c r="B2107" s="5">
        <v>9</v>
      </c>
      <c r="C2107">
        <v>2913</v>
      </c>
      <c r="D2107" s="3">
        <v>358.02</v>
      </c>
      <c r="E2107" s="3">
        <v>181.33</v>
      </c>
      <c r="F2107" s="3">
        <v>20.45</v>
      </c>
      <c r="G2107" s="3">
        <f t="shared" si="33"/>
        <v>8.8669926650366762</v>
      </c>
      <c r="H2107" s="3">
        <v>154.78</v>
      </c>
      <c r="I2107" s="3">
        <v>0.28999999999999998</v>
      </c>
      <c r="J2107" s="3">
        <v>0.11</v>
      </c>
      <c r="K2107" s="3">
        <v>162.38999999999999</v>
      </c>
      <c r="L2107" s="3">
        <v>18.309999999999999</v>
      </c>
      <c r="M2107" s="3">
        <v>416.98</v>
      </c>
      <c r="N2107" s="10">
        <v>932.15</v>
      </c>
      <c r="O2107" s="12">
        <v>34.240414088892003</v>
      </c>
      <c r="P2107" s="3">
        <v>100.22</v>
      </c>
    </row>
    <row r="2108" spans="1:16" x14ac:dyDescent="0.35">
      <c r="A2108" t="s">
        <v>41</v>
      </c>
      <c r="B2108" s="5">
        <v>10</v>
      </c>
      <c r="C2108">
        <v>542</v>
      </c>
      <c r="D2108" s="3">
        <v>120.34</v>
      </c>
      <c r="E2108" s="3">
        <v>55.11</v>
      </c>
      <c r="F2108" s="3">
        <v>12.52</v>
      </c>
      <c r="G2108" s="3">
        <f t="shared" si="33"/>
        <v>4.4017571884984026</v>
      </c>
      <c r="H2108" s="3">
        <v>79.260000000000005</v>
      </c>
      <c r="I2108" s="3">
        <v>0.47</v>
      </c>
      <c r="J2108" s="3">
        <v>0.23</v>
      </c>
      <c r="K2108" s="3">
        <v>52.01</v>
      </c>
      <c r="L2108" s="3">
        <v>11.55</v>
      </c>
      <c r="M2108" s="3">
        <v>520.82000000000005</v>
      </c>
      <c r="N2108" s="10">
        <v>851.71</v>
      </c>
      <c r="O2108" s="12">
        <v>34.166819335360692</v>
      </c>
      <c r="P2108" s="3">
        <v>175.74</v>
      </c>
    </row>
    <row r="2109" spans="1:16" x14ac:dyDescent="0.35">
      <c r="A2109" t="s">
        <v>41</v>
      </c>
      <c r="B2109" s="5">
        <v>11</v>
      </c>
      <c r="C2109">
        <v>2082</v>
      </c>
      <c r="D2109" s="3">
        <v>284.32</v>
      </c>
      <c r="E2109" s="3">
        <v>141.43</v>
      </c>
      <c r="F2109" s="3">
        <v>18.739999999999998</v>
      </c>
      <c r="G2109" s="3">
        <f t="shared" si="33"/>
        <v>7.546958377801495</v>
      </c>
      <c r="H2109" s="3">
        <v>36.299999999999997</v>
      </c>
      <c r="I2109" s="3">
        <v>0.32</v>
      </c>
      <c r="J2109" s="3">
        <v>0.13</v>
      </c>
      <c r="K2109" s="3">
        <v>128.02000000000001</v>
      </c>
      <c r="L2109" s="3">
        <v>16.989999999999998</v>
      </c>
      <c r="M2109" s="3">
        <v>583.66</v>
      </c>
      <c r="N2109" s="10">
        <v>1078.52</v>
      </c>
      <c r="O2109" s="12">
        <v>34.056262366338736</v>
      </c>
      <c r="P2109" s="3">
        <v>38.700000000000003</v>
      </c>
    </row>
    <row r="2110" spans="1:16" x14ac:dyDescent="0.35">
      <c r="A2110" t="s">
        <v>41</v>
      </c>
      <c r="B2110" s="5">
        <v>12</v>
      </c>
      <c r="C2110">
        <v>706</v>
      </c>
      <c r="D2110" s="3">
        <v>167.21</v>
      </c>
      <c r="E2110" s="3">
        <v>83.02</v>
      </c>
      <c r="F2110" s="3">
        <v>10.83</v>
      </c>
      <c r="G2110" s="3">
        <f t="shared" si="33"/>
        <v>7.6657433056325015</v>
      </c>
      <c r="H2110" s="3">
        <v>95.78</v>
      </c>
      <c r="I2110" s="3">
        <v>0.32</v>
      </c>
      <c r="J2110" s="3">
        <v>0.13</v>
      </c>
      <c r="K2110" s="3">
        <v>75.33</v>
      </c>
      <c r="L2110" s="3">
        <v>10.24</v>
      </c>
      <c r="M2110" s="3">
        <v>363.73</v>
      </c>
      <c r="N2110" s="10">
        <v>1251.3900000000001</v>
      </c>
      <c r="O2110" s="12">
        <v>34.211534605828433</v>
      </c>
      <c r="P2110" s="3">
        <v>159.22</v>
      </c>
    </row>
    <row r="2111" spans="1:16" x14ac:dyDescent="0.35">
      <c r="A2111" t="s">
        <v>41</v>
      </c>
      <c r="B2111" s="5">
        <v>13</v>
      </c>
      <c r="C2111">
        <v>2024</v>
      </c>
      <c r="D2111" s="3">
        <v>346.01</v>
      </c>
      <c r="E2111" s="3">
        <v>180.63</v>
      </c>
      <c r="F2111" s="3">
        <v>14.27</v>
      </c>
      <c r="G2111" s="3">
        <f t="shared" si="33"/>
        <v>12.658023826208829</v>
      </c>
      <c r="H2111" s="3">
        <v>32.630000000000003</v>
      </c>
      <c r="I2111" s="3">
        <v>0.21</v>
      </c>
      <c r="J2111" s="3">
        <v>0.08</v>
      </c>
      <c r="K2111" s="3">
        <v>161.44999999999999</v>
      </c>
      <c r="L2111" s="3">
        <v>12.73</v>
      </c>
      <c r="M2111" s="3">
        <v>228.27</v>
      </c>
      <c r="N2111" s="10">
        <v>1462.88</v>
      </c>
      <c r="O2111" s="12">
        <v>34.282003747106579</v>
      </c>
      <c r="P2111" s="3">
        <v>42.37</v>
      </c>
    </row>
    <row r="2112" spans="1:16" x14ac:dyDescent="0.35">
      <c r="A2112" t="s">
        <v>41</v>
      </c>
      <c r="B2112" s="5">
        <v>14</v>
      </c>
      <c r="C2112">
        <v>7653</v>
      </c>
      <c r="D2112" s="3">
        <v>557.91</v>
      </c>
      <c r="E2112" s="3">
        <v>281.77999999999997</v>
      </c>
      <c r="F2112" s="3">
        <v>34.58</v>
      </c>
      <c r="G2112" s="3">
        <f t="shared" si="33"/>
        <v>8.148640832851358</v>
      </c>
      <c r="H2112" s="3">
        <v>81.010000000000005</v>
      </c>
      <c r="I2112" s="3">
        <v>0.31</v>
      </c>
      <c r="J2112" s="3">
        <v>0.12</v>
      </c>
      <c r="K2112" s="3">
        <v>253.55</v>
      </c>
      <c r="L2112" s="3">
        <v>31.59</v>
      </c>
      <c r="M2112" s="3">
        <v>49.82</v>
      </c>
      <c r="N2112" s="10">
        <v>1602.03</v>
      </c>
      <c r="O2112" s="12">
        <v>34.408258185602193</v>
      </c>
      <c r="P2112" s="3">
        <v>173.99</v>
      </c>
    </row>
    <row r="2113" spans="1:16" x14ac:dyDescent="0.35">
      <c r="A2113" t="s">
        <v>41</v>
      </c>
      <c r="B2113" s="5">
        <v>15</v>
      </c>
      <c r="C2113">
        <v>1608</v>
      </c>
      <c r="D2113" s="3">
        <v>194.19</v>
      </c>
      <c r="E2113" s="3">
        <v>84.22</v>
      </c>
      <c r="F2113" s="3">
        <v>24.31</v>
      </c>
      <c r="G2113" s="3">
        <f t="shared" si="33"/>
        <v>3.4644179350061703</v>
      </c>
      <c r="H2113" s="3">
        <v>46.05</v>
      </c>
      <c r="I2113" s="3">
        <v>0.54</v>
      </c>
      <c r="J2113" s="3">
        <v>0.28999999999999998</v>
      </c>
      <c r="K2113" s="3">
        <v>83.35</v>
      </c>
      <c r="L2113" s="3">
        <v>22.63</v>
      </c>
      <c r="M2113" s="3">
        <v>100.86</v>
      </c>
      <c r="N2113" s="10">
        <v>1552.96</v>
      </c>
      <c r="O2113" s="12">
        <v>34.374368737796075</v>
      </c>
      <c r="P2113" s="3">
        <v>28.950000000000003</v>
      </c>
    </row>
    <row r="2114" spans="1:16" x14ac:dyDescent="0.35">
      <c r="A2114" t="s">
        <v>41</v>
      </c>
      <c r="B2114" s="5">
        <v>16</v>
      </c>
      <c r="C2114">
        <v>1415</v>
      </c>
      <c r="D2114" s="3">
        <v>258.8</v>
      </c>
      <c r="E2114" s="3">
        <v>131.53</v>
      </c>
      <c r="F2114" s="3">
        <v>13.7</v>
      </c>
      <c r="G2114" s="3">
        <f t="shared" si="33"/>
        <v>9.6007299270073005</v>
      </c>
      <c r="H2114" s="3">
        <v>79.7</v>
      </c>
      <c r="I2114" s="3">
        <v>0.27</v>
      </c>
      <c r="J2114" s="3">
        <v>0.1</v>
      </c>
      <c r="K2114" s="3">
        <v>120.6</v>
      </c>
      <c r="L2114" s="3">
        <v>12.78</v>
      </c>
      <c r="M2114" s="3">
        <v>248.43</v>
      </c>
      <c r="N2114" s="10">
        <v>1551.44</v>
      </c>
      <c r="O2114" s="12">
        <v>34.242749969984111</v>
      </c>
      <c r="P2114" s="3">
        <v>175.3</v>
      </c>
    </row>
    <row r="2115" spans="1:16" x14ac:dyDescent="0.35">
      <c r="A2115" t="s">
        <v>41</v>
      </c>
      <c r="B2115" s="5">
        <v>17</v>
      </c>
      <c r="C2115">
        <v>780</v>
      </c>
      <c r="D2115" s="3">
        <v>178.51</v>
      </c>
      <c r="E2115" s="3">
        <v>88.92</v>
      </c>
      <c r="F2115" s="3">
        <v>11.17</v>
      </c>
      <c r="G2115" s="3">
        <f t="shared" si="33"/>
        <v>7.9606087735004483</v>
      </c>
      <c r="H2115" s="3">
        <v>79.61</v>
      </c>
      <c r="I2115" s="3">
        <v>0.31</v>
      </c>
      <c r="J2115" s="3">
        <v>0.13</v>
      </c>
      <c r="K2115" s="3">
        <v>81.61</v>
      </c>
      <c r="L2115" s="3">
        <v>10.8</v>
      </c>
      <c r="M2115" s="3">
        <v>267.74</v>
      </c>
      <c r="N2115" s="10">
        <v>1532.66</v>
      </c>
      <c r="O2115" s="12">
        <v>34.229980149577976</v>
      </c>
      <c r="P2115" s="3">
        <v>175.39</v>
      </c>
    </row>
    <row r="2116" spans="1:16" x14ac:dyDescent="0.35">
      <c r="A2116" t="s">
        <v>41</v>
      </c>
      <c r="B2116" s="5">
        <v>18</v>
      </c>
      <c r="C2116">
        <v>570</v>
      </c>
      <c r="D2116" s="3">
        <v>134.6</v>
      </c>
      <c r="E2116" s="3">
        <v>64.05</v>
      </c>
      <c r="F2116" s="3">
        <v>11.33</v>
      </c>
      <c r="G2116" s="3">
        <f t="shared" si="33"/>
        <v>5.6531332744924976</v>
      </c>
      <c r="H2116" s="3">
        <v>112.85</v>
      </c>
      <c r="I2116" s="3">
        <v>0.4</v>
      </c>
      <c r="J2116" s="3">
        <v>0.18</v>
      </c>
      <c r="K2116" s="3">
        <v>59.67</v>
      </c>
      <c r="L2116" s="3">
        <v>10.98</v>
      </c>
      <c r="M2116" s="3">
        <v>355.41</v>
      </c>
      <c r="N2116" s="10">
        <v>1587.84</v>
      </c>
      <c r="O2116" s="12">
        <v>34.138346490226574</v>
      </c>
      <c r="P2116" s="3">
        <v>142.15</v>
      </c>
    </row>
    <row r="2117" spans="1:16" x14ac:dyDescent="0.35">
      <c r="A2117" t="s">
        <v>41</v>
      </c>
      <c r="B2117" s="5">
        <v>19</v>
      </c>
      <c r="C2117">
        <v>1584</v>
      </c>
      <c r="D2117" s="3">
        <v>288.12</v>
      </c>
      <c r="E2117" s="3">
        <v>148.77000000000001</v>
      </c>
      <c r="F2117" s="3">
        <v>13.56</v>
      </c>
      <c r="G2117" s="3">
        <f t="shared" si="33"/>
        <v>10.971238938053098</v>
      </c>
      <c r="H2117" s="3">
        <v>91.8</v>
      </c>
      <c r="I2117" s="3">
        <v>0.24</v>
      </c>
      <c r="J2117" s="3">
        <v>0.09</v>
      </c>
      <c r="K2117" s="3">
        <v>132.97</v>
      </c>
      <c r="L2117" s="3">
        <v>11.99</v>
      </c>
      <c r="M2117" s="3">
        <v>381.02</v>
      </c>
      <c r="N2117" s="10">
        <v>1560</v>
      </c>
      <c r="O2117" s="12">
        <v>34.12211330671213</v>
      </c>
      <c r="P2117" s="3">
        <v>163.19999999999999</v>
      </c>
    </row>
    <row r="2118" spans="1:16" x14ac:dyDescent="0.35">
      <c r="A2118" t="s">
        <v>41</v>
      </c>
      <c r="B2118" s="5">
        <v>20</v>
      </c>
      <c r="C2118">
        <v>2616</v>
      </c>
      <c r="D2118" s="3">
        <v>390.67</v>
      </c>
      <c r="E2118" s="3">
        <v>203.22</v>
      </c>
      <c r="F2118" s="3">
        <v>16.39</v>
      </c>
      <c r="G2118" s="3">
        <f t="shared" si="33"/>
        <v>12.39902379499695</v>
      </c>
      <c r="H2118" s="3">
        <v>67.94</v>
      </c>
      <c r="I2118" s="3">
        <v>0.22</v>
      </c>
      <c r="J2118" s="3">
        <v>0.08</v>
      </c>
      <c r="K2118" s="3">
        <v>184.69</v>
      </c>
      <c r="L2118" s="3">
        <v>14.88</v>
      </c>
      <c r="M2118" s="3">
        <v>438.72</v>
      </c>
      <c r="N2118" s="10">
        <v>1561.23</v>
      </c>
      <c r="O2118" s="12">
        <v>34.070213058932168</v>
      </c>
      <c r="P2118" s="3">
        <v>7.0600000000000023</v>
      </c>
    </row>
    <row r="2119" spans="1:16" x14ac:dyDescent="0.35">
      <c r="A2119" t="s">
        <v>41</v>
      </c>
      <c r="B2119" s="5">
        <v>21</v>
      </c>
      <c r="C2119">
        <v>2149</v>
      </c>
      <c r="D2119" s="3">
        <v>335.7</v>
      </c>
      <c r="E2119" s="3">
        <v>171.48</v>
      </c>
      <c r="F2119" s="3">
        <v>15.96</v>
      </c>
      <c r="G2119" s="3">
        <f t="shared" si="33"/>
        <v>10.744360902255638</v>
      </c>
      <c r="H2119" s="3">
        <v>66.73</v>
      </c>
      <c r="I2119" s="3">
        <v>0.24</v>
      </c>
      <c r="J2119" s="3">
        <v>0.09</v>
      </c>
      <c r="K2119" s="3">
        <v>157.58000000000001</v>
      </c>
      <c r="L2119" s="3">
        <v>15.84</v>
      </c>
      <c r="M2119" s="3">
        <v>471.13</v>
      </c>
      <c r="N2119" s="10">
        <v>1438.71</v>
      </c>
      <c r="O2119" s="12">
        <v>34.070587923169136</v>
      </c>
      <c r="P2119" s="3">
        <v>8.269999999999996</v>
      </c>
    </row>
    <row r="2120" spans="1:16" x14ac:dyDescent="0.35">
      <c r="A2120" t="s">
        <v>41</v>
      </c>
      <c r="B2120" s="5">
        <v>22</v>
      </c>
      <c r="C2120">
        <v>1121</v>
      </c>
      <c r="D2120" s="3">
        <v>281.89</v>
      </c>
      <c r="E2120" s="3">
        <v>146.33000000000001</v>
      </c>
      <c r="F2120" s="3">
        <v>9.75</v>
      </c>
      <c r="G2120" s="3">
        <f t="shared" si="33"/>
        <v>15.00820512820513</v>
      </c>
      <c r="H2120" s="3">
        <v>62.24</v>
      </c>
      <c r="I2120" s="3">
        <v>0.18</v>
      </c>
      <c r="J2120" s="3">
        <v>7.0000000000000007E-2</v>
      </c>
      <c r="K2120" s="3">
        <v>134.24</v>
      </c>
      <c r="L2120" s="3">
        <v>10.220000000000001</v>
      </c>
      <c r="M2120" s="3">
        <v>467.39</v>
      </c>
      <c r="N2120" s="10">
        <v>1541.97</v>
      </c>
      <c r="O2120" s="12">
        <v>34.049186912051582</v>
      </c>
      <c r="P2120" s="3">
        <v>12.759999999999998</v>
      </c>
    </row>
    <row r="2121" spans="1:16" x14ac:dyDescent="0.35">
      <c r="A2121" t="s">
        <v>41</v>
      </c>
      <c r="B2121" s="5">
        <v>23</v>
      </c>
      <c r="C2121">
        <v>783</v>
      </c>
      <c r="D2121" s="3">
        <v>210.25</v>
      </c>
      <c r="E2121" s="3">
        <v>109.01</v>
      </c>
      <c r="F2121" s="3">
        <v>9.15</v>
      </c>
      <c r="G2121" s="3">
        <f t="shared" si="33"/>
        <v>11.913661202185793</v>
      </c>
      <c r="H2121" s="3">
        <v>66.650000000000006</v>
      </c>
      <c r="I2121" s="3">
        <v>0.22</v>
      </c>
      <c r="J2121" s="3">
        <v>0.08</v>
      </c>
      <c r="K2121" s="3">
        <v>98.09</v>
      </c>
      <c r="L2121" s="3">
        <v>8.14</v>
      </c>
      <c r="M2121" s="3">
        <v>492.18</v>
      </c>
      <c r="N2121" s="10">
        <v>1457.63</v>
      </c>
      <c r="O2121" s="12">
        <v>34.047227187079571</v>
      </c>
      <c r="P2121" s="3">
        <v>8.3499999999999943</v>
      </c>
    </row>
    <row r="2122" spans="1:16" x14ac:dyDescent="0.35">
      <c r="A2122" t="s">
        <v>41</v>
      </c>
      <c r="B2122" s="5">
        <v>24</v>
      </c>
      <c r="C2122">
        <v>973</v>
      </c>
      <c r="D2122" s="3">
        <v>188.34</v>
      </c>
      <c r="E2122" s="3">
        <v>92.09</v>
      </c>
      <c r="F2122" s="3">
        <v>13.45</v>
      </c>
      <c r="G2122" s="3">
        <f t="shared" si="33"/>
        <v>6.8468401486988855</v>
      </c>
      <c r="H2122" s="3">
        <v>113.02</v>
      </c>
      <c r="I2122" s="3">
        <v>0.34</v>
      </c>
      <c r="J2122" s="3">
        <v>0.15</v>
      </c>
      <c r="K2122" s="3">
        <v>86.13</v>
      </c>
      <c r="L2122" s="3">
        <v>12.71</v>
      </c>
      <c r="M2122" s="3">
        <v>391.88</v>
      </c>
      <c r="N2122" s="10">
        <v>1387.1</v>
      </c>
      <c r="O2122" s="12">
        <v>34.153835397846123</v>
      </c>
      <c r="P2122" s="3">
        <v>141.98000000000002</v>
      </c>
    </row>
    <row r="2123" spans="1:16" x14ac:dyDescent="0.35">
      <c r="A2123" t="s">
        <v>41</v>
      </c>
      <c r="B2123" s="5">
        <v>25</v>
      </c>
      <c r="C2123">
        <v>1219</v>
      </c>
      <c r="D2123" s="3">
        <v>210.29</v>
      </c>
      <c r="E2123" s="3">
        <v>102.43</v>
      </c>
      <c r="F2123" s="3">
        <v>15.15</v>
      </c>
      <c r="G2123" s="3">
        <f t="shared" si="33"/>
        <v>6.7610561056105611</v>
      </c>
      <c r="H2123" s="3">
        <v>78.069999999999993</v>
      </c>
      <c r="I2123" s="3">
        <v>0.35</v>
      </c>
      <c r="J2123" s="3">
        <v>0.15</v>
      </c>
      <c r="K2123" s="3">
        <v>94.58</v>
      </c>
      <c r="L2123" s="3">
        <v>15.29</v>
      </c>
      <c r="M2123" s="3">
        <v>430.65</v>
      </c>
      <c r="N2123" s="10">
        <v>1382.99</v>
      </c>
      <c r="O2123" s="12">
        <v>34.120145399688852</v>
      </c>
      <c r="P2123" s="3">
        <v>176.93</v>
      </c>
    </row>
    <row r="2124" spans="1:16" x14ac:dyDescent="0.35">
      <c r="A2124" t="s">
        <v>41</v>
      </c>
      <c r="B2124" s="5">
        <v>26</v>
      </c>
      <c r="C2124">
        <v>2370</v>
      </c>
      <c r="D2124" s="3">
        <v>330.85</v>
      </c>
      <c r="E2124" s="3">
        <v>163.82</v>
      </c>
      <c r="F2124" s="3">
        <v>18.420000000000002</v>
      </c>
      <c r="G2124" s="3">
        <f t="shared" si="33"/>
        <v>8.8935939196525506</v>
      </c>
      <c r="H2124" s="3">
        <v>58.52</v>
      </c>
      <c r="I2124" s="3">
        <v>0.27</v>
      </c>
      <c r="J2124" s="3">
        <v>0.11</v>
      </c>
      <c r="K2124" s="3">
        <v>151.21</v>
      </c>
      <c r="L2124" s="3">
        <v>20.54</v>
      </c>
      <c r="M2124" s="3">
        <v>502.87</v>
      </c>
      <c r="N2124" s="10">
        <v>1289.42</v>
      </c>
      <c r="O2124" s="12">
        <v>34.077977376425565</v>
      </c>
      <c r="P2124" s="3">
        <v>16.479999999999997</v>
      </c>
    </row>
    <row r="2125" spans="1:16" x14ac:dyDescent="0.35">
      <c r="A2125" t="s">
        <v>41</v>
      </c>
      <c r="B2125" s="5">
        <v>27</v>
      </c>
      <c r="C2125">
        <v>833</v>
      </c>
      <c r="D2125" s="3">
        <v>153.53</v>
      </c>
      <c r="E2125" s="3">
        <v>70.97</v>
      </c>
      <c r="F2125" s="3">
        <v>14.94</v>
      </c>
      <c r="G2125" s="3">
        <f t="shared" si="33"/>
        <v>4.7503346720214195</v>
      </c>
      <c r="H2125" s="3">
        <v>48.26</v>
      </c>
      <c r="I2125" s="3">
        <v>0.44</v>
      </c>
      <c r="J2125" s="3">
        <v>0.21</v>
      </c>
      <c r="K2125" s="3">
        <v>65.8</v>
      </c>
      <c r="L2125" s="3">
        <v>14.96</v>
      </c>
      <c r="M2125" s="3">
        <v>553.37</v>
      </c>
      <c r="N2125" s="10">
        <v>1203.4100000000001</v>
      </c>
      <c r="O2125" s="12">
        <v>34.053423461464142</v>
      </c>
      <c r="P2125" s="3">
        <v>26.740000000000002</v>
      </c>
    </row>
    <row r="2126" spans="1:16" x14ac:dyDescent="0.35">
      <c r="A2126" t="s">
        <v>41</v>
      </c>
      <c r="B2126" s="5">
        <v>28</v>
      </c>
      <c r="C2126">
        <v>1388</v>
      </c>
      <c r="D2126" s="3">
        <v>175.33</v>
      </c>
      <c r="E2126" s="3">
        <v>75.37</v>
      </c>
      <c r="F2126" s="3">
        <v>23.45</v>
      </c>
      <c r="G2126" s="3">
        <f t="shared" si="33"/>
        <v>3.2140724946695101</v>
      </c>
      <c r="H2126" s="3">
        <v>39.340000000000003</v>
      </c>
      <c r="I2126" s="3">
        <v>0.56999999999999995</v>
      </c>
      <c r="J2126" s="3">
        <v>0.31</v>
      </c>
      <c r="K2126" s="3">
        <v>71.28</v>
      </c>
      <c r="L2126" s="3">
        <v>21.52</v>
      </c>
      <c r="M2126" s="3">
        <v>780.7</v>
      </c>
      <c r="N2126" s="10">
        <v>1003.28</v>
      </c>
      <c r="O2126" s="12">
        <v>33.898065625729025</v>
      </c>
      <c r="P2126" s="3">
        <v>35.659999999999997</v>
      </c>
    </row>
    <row r="2127" spans="1:16" x14ac:dyDescent="0.35">
      <c r="A2127" t="s">
        <v>41</v>
      </c>
      <c r="B2127" s="5">
        <v>29</v>
      </c>
      <c r="C2127">
        <v>1356</v>
      </c>
      <c r="D2127" s="3">
        <v>255.54</v>
      </c>
      <c r="E2127" s="3">
        <v>130.02000000000001</v>
      </c>
      <c r="F2127" s="3">
        <v>13.28</v>
      </c>
      <c r="G2127" s="3">
        <f t="shared" si="33"/>
        <v>9.7906626506024104</v>
      </c>
      <c r="H2127" s="3">
        <v>108.86</v>
      </c>
      <c r="I2127" s="3">
        <v>0.26</v>
      </c>
      <c r="J2127" s="3">
        <v>0.1</v>
      </c>
      <c r="K2127" s="3">
        <v>118.13</v>
      </c>
      <c r="L2127" s="3">
        <v>12.95</v>
      </c>
      <c r="M2127" s="3">
        <v>799.3</v>
      </c>
      <c r="N2127" s="10">
        <v>876.95</v>
      </c>
      <c r="O2127" s="12">
        <v>33.911704875357572</v>
      </c>
      <c r="P2127" s="3">
        <v>146.13999999999999</v>
      </c>
    </row>
    <row r="2128" spans="1:16" x14ac:dyDescent="0.35">
      <c r="A2128" t="s">
        <v>41</v>
      </c>
      <c r="B2128" s="5">
        <v>30</v>
      </c>
      <c r="C2128">
        <v>911</v>
      </c>
      <c r="D2128" s="3">
        <v>157.63</v>
      </c>
      <c r="E2128" s="3">
        <v>72.72</v>
      </c>
      <c r="F2128" s="3">
        <v>15.95</v>
      </c>
      <c r="G2128" s="3">
        <f t="shared" si="33"/>
        <v>4.5592476489028213</v>
      </c>
      <c r="H2128" s="3">
        <v>142.66</v>
      </c>
      <c r="I2128" s="3">
        <v>0.46</v>
      </c>
      <c r="J2128" s="3">
        <v>0.22</v>
      </c>
      <c r="K2128" s="3">
        <v>67.36</v>
      </c>
      <c r="L2128" s="3">
        <v>15</v>
      </c>
      <c r="M2128" s="3">
        <v>838.32</v>
      </c>
      <c r="N2128" s="10">
        <v>900.87</v>
      </c>
      <c r="O2128" s="12">
        <v>33.871073970449558</v>
      </c>
      <c r="P2128" s="3">
        <v>112.34</v>
      </c>
    </row>
    <row r="2129" spans="1:16" x14ac:dyDescent="0.35">
      <c r="A2129" t="s">
        <v>41</v>
      </c>
      <c r="B2129" s="5">
        <v>31</v>
      </c>
      <c r="C2129">
        <v>858</v>
      </c>
      <c r="D2129" s="3">
        <v>170.99</v>
      </c>
      <c r="E2129" s="3">
        <v>83.17</v>
      </c>
      <c r="F2129" s="3">
        <v>13.14</v>
      </c>
      <c r="G2129" s="3">
        <f t="shared" si="33"/>
        <v>6.3295281582952816</v>
      </c>
      <c r="H2129" s="3">
        <v>26.77</v>
      </c>
      <c r="I2129" s="3">
        <v>0.37</v>
      </c>
      <c r="J2129" s="3">
        <v>0.16</v>
      </c>
      <c r="K2129" s="3">
        <v>76.03</v>
      </c>
      <c r="L2129" s="3">
        <v>11.63</v>
      </c>
      <c r="M2129" s="3">
        <v>1126</v>
      </c>
      <c r="N2129" s="10">
        <v>928</v>
      </c>
      <c r="O2129" s="12">
        <v>33.607278320078748</v>
      </c>
      <c r="P2129" s="3">
        <v>48.230000000000004</v>
      </c>
    </row>
    <row r="2130" spans="1:16" x14ac:dyDescent="0.35">
      <c r="A2130" t="s">
        <v>41</v>
      </c>
      <c r="B2130" s="5">
        <v>32</v>
      </c>
      <c r="C2130">
        <v>1150</v>
      </c>
      <c r="D2130" s="3">
        <v>268.08999999999997</v>
      </c>
      <c r="E2130" s="3">
        <v>140.01</v>
      </c>
      <c r="F2130" s="3">
        <v>10.46</v>
      </c>
      <c r="G2130" s="3">
        <f t="shared" si="33"/>
        <v>13.385277246653917</v>
      </c>
      <c r="H2130" s="3">
        <v>76.25</v>
      </c>
      <c r="I2130" s="3">
        <v>0.2</v>
      </c>
      <c r="J2130" s="3">
        <v>7.0000000000000007E-2</v>
      </c>
      <c r="K2130" s="3">
        <v>127.13</v>
      </c>
      <c r="L2130" s="3">
        <v>9.7100000000000009</v>
      </c>
      <c r="M2130" s="3">
        <v>1248.51</v>
      </c>
      <c r="N2130" s="10">
        <v>883.48</v>
      </c>
      <c r="O2130" s="12">
        <v>33.50837744129106</v>
      </c>
      <c r="P2130" s="3">
        <v>178.75</v>
      </c>
    </row>
    <row r="2131" spans="1:16" x14ac:dyDescent="0.35">
      <c r="A2131" t="s">
        <v>41</v>
      </c>
      <c r="B2131" s="5">
        <v>33</v>
      </c>
      <c r="C2131">
        <v>1653</v>
      </c>
      <c r="D2131" s="3">
        <v>257.41000000000003</v>
      </c>
      <c r="E2131" s="3">
        <v>128.68</v>
      </c>
      <c r="F2131" s="3">
        <v>16.36</v>
      </c>
      <c r="G2131" s="3">
        <f t="shared" si="33"/>
        <v>7.8655256723716391</v>
      </c>
      <c r="H2131" s="3">
        <v>83.65</v>
      </c>
      <c r="I2131" s="3">
        <v>0.31</v>
      </c>
      <c r="J2131" s="3">
        <v>0.13</v>
      </c>
      <c r="K2131" s="3">
        <v>116.18</v>
      </c>
      <c r="L2131" s="3">
        <v>15.02</v>
      </c>
      <c r="M2131" s="3">
        <v>1342.31</v>
      </c>
      <c r="N2131" s="10">
        <v>865.55</v>
      </c>
      <c r="O2131" s="12">
        <v>33.428781869969562</v>
      </c>
      <c r="P2131" s="3">
        <v>171.35</v>
      </c>
    </row>
    <row r="2132" spans="1:16" x14ac:dyDescent="0.35">
      <c r="A2132" t="s">
        <v>41</v>
      </c>
      <c r="B2132" s="5">
        <v>34</v>
      </c>
      <c r="C2132">
        <v>9235</v>
      </c>
      <c r="D2132" s="3">
        <v>452.95</v>
      </c>
      <c r="E2132" s="3">
        <v>207.12</v>
      </c>
      <c r="F2132" s="3">
        <v>56.77</v>
      </c>
      <c r="G2132" s="3">
        <f t="shared" si="33"/>
        <v>3.6484058481592387</v>
      </c>
      <c r="H2132" s="3">
        <v>175.18</v>
      </c>
      <c r="I2132" s="3">
        <v>0.56999999999999995</v>
      </c>
      <c r="J2132" s="3">
        <v>0.27</v>
      </c>
      <c r="K2132" s="3">
        <v>196.74</v>
      </c>
      <c r="L2132" s="3">
        <v>52.83</v>
      </c>
      <c r="M2132" s="3">
        <v>1269</v>
      </c>
      <c r="N2132" s="10">
        <v>979.42</v>
      </c>
      <c r="O2132" s="12">
        <v>33.467059923357915</v>
      </c>
      <c r="P2132" s="3">
        <v>79.819999999999993</v>
      </c>
    </row>
    <row r="2133" spans="1:16" x14ac:dyDescent="0.35">
      <c r="A2133" t="s">
        <v>41</v>
      </c>
      <c r="B2133" s="5">
        <v>35</v>
      </c>
      <c r="C2133">
        <v>546</v>
      </c>
      <c r="D2133" s="3">
        <v>106.41</v>
      </c>
      <c r="E2133" s="3">
        <v>42.23</v>
      </c>
      <c r="F2133" s="3">
        <v>16.46</v>
      </c>
      <c r="G2133" s="3">
        <f t="shared" si="33"/>
        <v>2.5656136087484809</v>
      </c>
      <c r="H2133" s="3">
        <v>167.29</v>
      </c>
      <c r="I2133" s="3">
        <v>0.61</v>
      </c>
      <c r="J2133" s="3">
        <v>0.39</v>
      </c>
      <c r="K2133" s="3">
        <v>45.18</v>
      </c>
      <c r="L2133" s="3">
        <v>15.74</v>
      </c>
      <c r="M2133" s="3">
        <v>1283.1199999999999</v>
      </c>
      <c r="N2133" s="10">
        <v>1020.06</v>
      </c>
      <c r="O2133" s="12">
        <v>33.444692072746655</v>
      </c>
      <c r="P2133" s="3">
        <v>87.710000000000008</v>
      </c>
    </row>
    <row r="2134" spans="1:16" x14ac:dyDescent="0.35">
      <c r="A2134" t="s">
        <v>41</v>
      </c>
      <c r="B2134" s="5">
        <v>36</v>
      </c>
      <c r="C2134">
        <v>767</v>
      </c>
      <c r="D2134" s="3">
        <v>168.19</v>
      </c>
      <c r="E2134" s="3">
        <v>82.68</v>
      </c>
      <c r="F2134" s="3">
        <v>11.81</v>
      </c>
      <c r="G2134" s="3">
        <f t="shared" si="33"/>
        <v>7.0008467400508048</v>
      </c>
      <c r="H2134" s="3">
        <v>99.89</v>
      </c>
      <c r="I2134" s="3">
        <v>0.34</v>
      </c>
      <c r="J2134" s="3">
        <v>0.14000000000000001</v>
      </c>
      <c r="K2134" s="3">
        <v>75.58</v>
      </c>
      <c r="L2134" s="3">
        <v>11</v>
      </c>
      <c r="M2134" s="3">
        <v>1039.6500000000001</v>
      </c>
      <c r="N2134" s="10">
        <v>1213.07</v>
      </c>
      <c r="O2134" s="12">
        <v>33.616191421849756</v>
      </c>
      <c r="P2134" s="3">
        <v>155.11000000000001</v>
      </c>
    </row>
    <row r="2135" spans="1:16" x14ac:dyDescent="0.35">
      <c r="A2135" t="s">
        <v>41</v>
      </c>
      <c r="B2135" s="5">
        <v>37</v>
      </c>
      <c r="C2135">
        <v>1331</v>
      </c>
      <c r="D2135" s="3">
        <v>238.6</v>
      </c>
      <c r="E2135" s="3">
        <v>119.85</v>
      </c>
      <c r="F2135" s="3">
        <v>14.14</v>
      </c>
      <c r="G2135" s="3">
        <f t="shared" si="33"/>
        <v>8.4759547383309748</v>
      </c>
      <c r="H2135" s="3">
        <v>103.95</v>
      </c>
      <c r="I2135" s="3">
        <v>0.28999999999999998</v>
      </c>
      <c r="J2135" s="3">
        <v>0.12</v>
      </c>
      <c r="K2135" s="3">
        <v>108.85</v>
      </c>
      <c r="L2135" s="3">
        <v>13.56</v>
      </c>
      <c r="M2135" s="3">
        <v>1020.34</v>
      </c>
      <c r="N2135" s="10">
        <v>1199.21</v>
      </c>
      <c r="O2135" s="12">
        <v>33.636783328952326</v>
      </c>
      <c r="P2135" s="3">
        <v>151.05000000000001</v>
      </c>
    </row>
    <row r="2136" spans="1:16" x14ac:dyDescent="0.35">
      <c r="A2136" t="s">
        <v>41</v>
      </c>
      <c r="B2136" s="5">
        <v>38</v>
      </c>
      <c r="C2136">
        <v>600</v>
      </c>
      <c r="D2136" s="3">
        <v>112.56</v>
      </c>
      <c r="E2136" s="3">
        <v>47.21</v>
      </c>
      <c r="F2136" s="3">
        <v>16.18</v>
      </c>
      <c r="G2136" s="3">
        <f t="shared" si="33"/>
        <v>2.9177997527812116</v>
      </c>
      <c r="H2136" s="3">
        <v>31.1</v>
      </c>
      <c r="I2136" s="3">
        <v>0.6</v>
      </c>
      <c r="J2136" s="3">
        <v>0.34</v>
      </c>
      <c r="K2136" s="3">
        <v>44.69</v>
      </c>
      <c r="L2136" s="3">
        <v>15.25</v>
      </c>
      <c r="M2136" s="3">
        <v>973.58</v>
      </c>
      <c r="N2136" s="10">
        <v>1089.97</v>
      </c>
      <c r="O2136" s="12">
        <v>33.704783406845159</v>
      </c>
      <c r="P2136" s="3">
        <v>43.9</v>
      </c>
    </row>
    <row r="2137" spans="1:16" x14ac:dyDescent="0.35">
      <c r="A2137" t="s">
        <v>41</v>
      </c>
      <c r="B2137" s="5">
        <v>39</v>
      </c>
      <c r="C2137">
        <v>1015</v>
      </c>
      <c r="D2137" s="3">
        <v>182.8</v>
      </c>
      <c r="E2137" s="3">
        <v>88.02</v>
      </c>
      <c r="F2137" s="3">
        <v>14.68</v>
      </c>
      <c r="G2137" s="3">
        <f t="shared" si="33"/>
        <v>5.9959128065395095</v>
      </c>
      <c r="H2137" s="3">
        <v>63.36</v>
      </c>
      <c r="I2137" s="3">
        <v>0.38</v>
      </c>
      <c r="J2137" s="3">
        <v>0.17</v>
      </c>
      <c r="K2137" s="3">
        <v>80.209999999999994</v>
      </c>
      <c r="L2137" s="3">
        <v>13.85</v>
      </c>
      <c r="M2137" s="3">
        <v>1107.9100000000001</v>
      </c>
      <c r="N2137" s="10">
        <v>1347.56</v>
      </c>
      <c r="O2137" s="12">
        <v>33.522911171592042</v>
      </c>
      <c r="P2137" s="3">
        <v>11.64</v>
      </c>
    </row>
    <row r="2138" spans="1:16" x14ac:dyDescent="0.35">
      <c r="A2138" t="s">
        <v>41</v>
      </c>
      <c r="B2138" s="5">
        <v>40</v>
      </c>
      <c r="C2138">
        <v>1390</v>
      </c>
      <c r="D2138" s="3">
        <v>233.58</v>
      </c>
      <c r="E2138" s="3">
        <v>115.98</v>
      </c>
      <c r="F2138" s="3">
        <v>15.26</v>
      </c>
      <c r="G2138" s="3">
        <f t="shared" si="33"/>
        <v>7.6002621231979033</v>
      </c>
      <c r="H2138" s="3">
        <v>42.67</v>
      </c>
      <c r="I2138" s="3">
        <v>0.32</v>
      </c>
      <c r="J2138" s="3">
        <v>0.13</v>
      </c>
      <c r="K2138" s="3">
        <v>104.35</v>
      </c>
      <c r="L2138" s="3">
        <v>14.86</v>
      </c>
      <c r="M2138" s="3">
        <v>964.63</v>
      </c>
      <c r="N2138" s="10">
        <v>1462.77</v>
      </c>
      <c r="O2138" s="12">
        <v>33.623447569929489</v>
      </c>
      <c r="P2138" s="3">
        <v>32.33</v>
      </c>
    </row>
    <row r="2139" spans="1:16" x14ac:dyDescent="0.35">
      <c r="A2139" t="s">
        <v>41</v>
      </c>
      <c r="B2139" s="5">
        <v>41</v>
      </c>
      <c r="C2139">
        <v>2162</v>
      </c>
      <c r="D2139" s="3">
        <v>239.47</v>
      </c>
      <c r="E2139" s="3">
        <v>111.54</v>
      </c>
      <c r="F2139" s="3">
        <v>24.68</v>
      </c>
      <c r="G2139" s="3">
        <f t="shared" si="33"/>
        <v>4.5194489465153973</v>
      </c>
      <c r="H2139" s="3">
        <v>101.8</v>
      </c>
      <c r="I2139" s="3">
        <v>0.47</v>
      </c>
      <c r="J2139" s="3">
        <v>0.22</v>
      </c>
      <c r="K2139" s="3">
        <v>105.34</v>
      </c>
      <c r="L2139" s="3">
        <v>22.35</v>
      </c>
      <c r="M2139" s="3">
        <v>793.88</v>
      </c>
      <c r="N2139" s="10">
        <v>1419.81</v>
      </c>
      <c r="O2139" s="12">
        <v>33.786457478278059</v>
      </c>
      <c r="P2139" s="3">
        <v>153.19999999999999</v>
      </c>
    </row>
    <row r="2140" spans="1:16" x14ac:dyDescent="0.35">
      <c r="A2140" t="s">
        <v>41</v>
      </c>
      <c r="B2140" s="5">
        <v>42</v>
      </c>
      <c r="C2140">
        <v>2916</v>
      </c>
      <c r="D2140" s="3">
        <v>343.1</v>
      </c>
      <c r="E2140" s="3">
        <v>170.96</v>
      </c>
      <c r="F2140" s="3">
        <v>21.72</v>
      </c>
      <c r="G2140" s="3">
        <f t="shared" si="33"/>
        <v>7.8710865561694296</v>
      </c>
      <c r="H2140" s="3">
        <v>87.87</v>
      </c>
      <c r="I2140" s="3">
        <v>0.31</v>
      </c>
      <c r="J2140" s="3">
        <v>0.13</v>
      </c>
      <c r="K2140" s="3">
        <v>156.54</v>
      </c>
      <c r="L2140" s="3">
        <v>21.1</v>
      </c>
      <c r="M2140" s="3">
        <v>726.62</v>
      </c>
      <c r="N2140" s="10">
        <v>1468.4</v>
      </c>
      <c r="O2140" s="12">
        <v>33.83496873168054</v>
      </c>
      <c r="P2140" s="3">
        <v>167.13</v>
      </c>
    </row>
    <row r="2141" spans="1:16" x14ac:dyDescent="0.35">
      <c r="A2141" t="s">
        <v>41</v>
      </c>
      <c r="B2141" s="5">
        <v>43</v>
      </c>
      <c r="C2141">
        <v>801</v>
      </c>
      <c r="D2141" s="3">
        <v>168.32</v>
      </c>
      <c r="E2141" s="3">
        <v>81.86</v>
      </c>
      <c r="F2141" s="3">
        <v>12.46</v>
      </c>
      <c r="G2141" s="3">
        <f t="shared" si="33"/>
        <v>6.5698234349919735</v>
      </c>
      <c r="H2141" s="3">
        <v>81.98</v>
      </c>
      <c r="I2141" s="3">
        <v>0.36</v>
      </c>
      <c r="J2141" s="3">
        <v>0.15</v>
      </c>
      <c r="K2141" s="3">
        <v>75.8</v>
      </c>
      <c r="L2141" s="3">
        <v>11.58</v>
      </c>
      <c r="M2141" s="3">
        <v>753.18</v>
      </c>
      <c r="N2141" s="10">
        <v>1419.43</v>
      </c>
      <c r="O2141" s="12">
        <v>33.822949637877237</v>
      </c>
      <c r="P2141" s="3">
        <v>173.01999999999998</v>
      </c>
    </row>
    <row r="2142" spans="1:16" x14ac:dyDescent="0.35">
      <c r="A2142" t="s">
        <v>41</v>
      </c>
      <c r="B2142" s="5">
        <v>44</v>
      </c>
      <c r="C2142">
        <v>2431</v>
      </c>
      <c r="D2142" s="3">
        <v>399.89</v>
      </c>
      <c r="E2142" s="3">
        <v>210.29</v>
      </c>
      <c r="F2142" s="3">
        <v>14.72</v>
      </c>
      <c r="G2142" s="3">
        <f t="shared" si="33"/>
        <v>14.286005434782608</v>
      </c>
      <c r="H2142" s="3">
        <v>96.84</v>
      </c>
      <c r="I2142" s="3">
        <v>0.19</v>
      </c>
      <c r="J2142" s="3">
        <v>7.0000000000000007E-2</v>
      </c>
      <c r="K2142" s="3">
        <v>190.65</v>
      </c>
      <c r="L2142" s="3">
        <v>14.87</v>
      </c>
      <c r="M2142" s="3">
        <v>785.21</v>
      </c>
      <c r="N2142" s="10">
        <v>1527.96</v>
      </c>
      <c r="O2142" s="12">
        <v>33.768293864561485</v>
      </c>
      <c r="P2142" s="3">
        <v>158.16</v>
      </c>
    </row>
    <row r="2143" spans="1:16" x14ac:dyDescent="0.35">
      <c r="A2143" t="s">
        <v>41</v>
      </c>
      <c r="B2143" s="5">
        <v>45</v>
      </c>
      <c r="C2143">
        <v>964</v>
      </c>
      <c r="D2143" s="3">
        <v>184.72</v>
      </c>
      <c r="E2143" s="3">
        <v>89.8</v>
      </c>
      <c r="F2143" s="3">
        <v>13.67</v>
      </c>
      <c r="G2143" s="3">
        <f t="shared" si="33"/>
        <v>6.5691294806144844</v>
      </c>
      <c r="H2143" s="3">
        <v>96.66</v>
      </c>
      <c r="I2143" s="3">
        <v>0.36</v>
      </c>
      <c r="J2143" s="3">
        <v>0.15</v>
      </c>
      <c r="K2143" s="3">
        <v>84.65</v>
      </c>
      <c r="L2143" s="3">
        <v>12.69</v>
      </c>
      <c r="M2143" s="3">
        <v>802.28</v>
      </c>
      <c r="N2143" s="10">
        <v>1523.04</v>
      </c>
      <c r="O2143" s="12">
        <v>33.754205934790328</v>
      </c>
      <c r="P2143" s="3">
        <v>158.34</v>
      </c>
    </row>
    <row r="2144" spans="1:16" x14ac:dyDescent="0.35">
      <c r="A2144" t="s">
        <v>41</v>
      </c>
      <c r="B2144" s="5">
        <v>46</v>
      </c>
      <c r="C2144">
        <v>1018</v>
      </c>
      <c r="D2144" s="3">
        <v>226.55</v>
      </c>
      <c r="E2144" s="3">
        <v>115.81</v>
      </c>
      <c r="F2144" s="3">
        <v>11.19</v>
      </c>
      <c r="G2144" s="3">
        <f t="shared" si="33"/>
        <v>10.349419124218052</v>
      </c>
      <c r="H2144" s="3">
        <v>100.91</v>
      </c>
      <c r="I2144" s="3">
        <v>0.25</v>
      </c>
      <c r="J2144" s="3">
        <v>0.1</v>
      </c>
      <c r="K2144" s="3">
        <v>105.91</v>
      </c>
      <c r="L2144" s="3">
        <v>9.9700000000000006</v>
      </c>
      <c r="M2144" s="3">
        <v>746.27</v>
      </c>
      <c r="N2144" s="10">
        <v>1602.33</v>
      </c>
      <c r="O2144" s="12">
        <v>33.78529828983131</v>
      </c>
      <c r="P2144" s="3">
        <v>154.09</v>
      </c>
    </row>
    <row r="2145" spans="1:16" x14ac:dyDescent="0.35">
      <c r="A2145" t="s">
        <v>41</v>
      </c>
      <c r="B2145" s="5">
        <v>47</v>
      </c>
      <c r="C2145">
        <v>1618</v>
      </c>
      <c r="D2145" s="3">
        <v>287.87</v>
      </c>
      <c r="E2145" s="3">
        <v>147.99</v>
      </c>
      <c r="F2145" s="3">
        <v>13.92</v>
      </c>
      <c r="G2145" s="3">
        <f t="shared" si="33"/>
        <v>10.631465517241381</v>
      </c>
      <c r="H2145" s="3">
        <v>81.31</v>
      </c>
      <c r="I2145" s="3">
        <v>0.25</v>
      </c>
      <c r="J2145" s="3">
        <v>0.09</v>
      </c>
      <c r="K2145" s="3">
        <v>133.24</v>
      </c>
      <c r="L2145" s="3">
        <v>12.47</v>
      </c>
      <c r="M2145" s="3">
        <v>766.98</v>
      </c>
      <c r="N2145" s="10">
        <v>1691.22</v>
      </c>
      <c r="O2145" s="12">
        <v>33.745473522440939</v>
      </c>
      <c r="P2145" s="3">
        <v>173.69</v>
      </c>
    </row>
    <row r="2146" spans="1:16" x14ac:dyDescent="0.35">
      <c r="A2146" t="s">
        <v>41</v>
      </c>
      <c r="B2146" s="5">
        <v>48</v>
      </c>
      <c r="C2146">
        <v>1471</v>
      </c>
      <c r="D2146" s="3">
        <v>197.55</v>
      </c>
      <c r="E2146" s="3">
        <v>89.81</v>
      </c>
      <c r="F2146" s="3">
        <v>20.85</v>
      </c>
      <c r="G2146" s="3">
        <f t="shared" si="33"/>
        <v>4.3074340527577935</v>
      </c>
      <c r="H2146" s="3">
        <v>69.75</v>
      </c>
      <c r="I2146" s="3">
        <v>0.47</v>
      </c>
      <c r="J2146" s="3">
        <v>0.23</v>
      </c>
      <c r="K2146" s="3">
        <v>83.49</v>
      </c>
      <c r="L2146" s="3">
        <v>20.59</v>
      </c>
      <c r="M2146" s="3">
        <v>801.5</v>
      </c>
      <c r="N2146" s="10">
        <v>1779.7</v>
      </c>
      <c r="O2146" s="12">
        <v>33.693395681113003</v>
      </c>
      <c r="P2146" s="3">
        <v>5.25</v>
      </c>
    </row>
    <row r="2147" spans="1:16" x14ac:dyDescent="0.35">
      <c r="A2147" t="s">
        <v>41</v>
      </c>
      <c r="B2147" s="5">
        <v>49</v>
      </c>
      <c r="C2147">
        <v>383</v>
      </c>
      <c r="D2147" s="3">
        <v>118.5</v>
      </c>
      <c r="E2147" s="3">
        <v>57.72</v>
      </c>
      <c r="F2147" s="3">
        <v>8.4499999999999993</v>
      </c>
      <c r="G2147" s="3">
        <f t="shared" si="33"/>
        <v>6.8307692307692314</v>
      </c>
      <c r="H2147" s="3">
        <v>57.39</v>
      </c>
      <c r="I2147" s="3">
        <v>0.34</v>
      </c>
      <c r="J2147" s="3">
        <v>0.15</v>
      </c>
      <c r="K2147" s="3">
        <v>54.13</v>
      </c>
      <c r="L2147" s="3">
        <v>7.75</v>
      </c>
      <c r="M2147" s="3">
        <v>828.17</v>
      </c>
      <c r="N2147" s="10">
        <v>1760.78</v>
      </c>
      <c r="O2147" s="12">
        <v>33.67407680569282</v>
      </c>
      <c r="P2147" s="3">
        <v>17.61</v>
      </c>
    </row>
    <row r="2148" spans="1:16" x14ac:dyDescent="0.35">
      <c r="A2148" t="s">
        <v>41</v>
      </c>
      <c r="B2148" s="5">
        <v>50</v>
      </c>
      <c r="C2148">
        <v>1616</v>
      </c>
      <c r="D2148" s="3">
        <v>265.72000000000003</v>
      </c>
      <c r="E2148" s="3">
        <v>133.76</v>
      </c>
      <c r="F2148" s="3">
        <v>15.38</v>
      </c>
      <c r="G2148" s="3">
        <f t="shared" si="33"/>
        <v>8.697009102730819</v>
      </c>
      <c r="H2148" s="3">
        <v>75.91</v>
      </c>
      <c r="I2148" s="3">
        <v>0.28999999999999998</v>
      </c>
      <c r="J2148" s="3">
        <v>0.11</v>
      </c>
      <c r="K2148" s="3">
        <v>121.06</v>
      </c>
      <c r="L2148" s="3">
        <v>14.78</v>
      </c>
      <c r="M2148" s="3">
        <v>697.94</v>
      </c>
      <c r="N2148" s="10">
        <v>1911.75</v>
      </c>
      <c r="O2148" s="12">
        <v>33.75437181413588</v>
      </c>
      <c r="P2148" s="3">
        <v>179.09</v>
      </c>
    </row>
    <row r="2149" spans="1:16" x14ac:dyDescent="0.35">
      <c r="A2149" t="s">
        <v>41</v>
      </c>
      <c r="B2149" s="5">
        <v>51</v>
      </c>
      <c r="C2149">
        <v>4182</v>
      </c>
      <c r="D2149" s="3">
        <v>348.52</v>
      </c>
      <c r="E2149" s="3">
        <v>162.41999999999999</v>
      </c>
      <c r="F2149" s="3">
        <v>32.78</v>
      </c>
      <c r="G2149" s="3">
        <f t="shared" si="33"/>
        <v>4.9548505186089074</v>
      </c>
      <c r="H2149" s="3">
        <v>145.59</v>
      </c>
      <c r="I2149" s="3">
        <v>0.43</v>
      </c>
      <c r="J2149" s="3">
        <v>0.2</v>
      </c>
      <c r="K2149" s="3">
        <v>150.66</v>
      </c>
      <c r="L2149" s="3">
        <v>31.42</v>
      </c>
      <c r="M2149" s="3">
        <v>411.08</v>
      </c>
      <c r="N2149" s="10">
        <v>1726.72</v>
      </c>
      <c r="O2149" s="12">
        <v>34.055274379362366</v>
      </c>
      <c r="P2149" s="3">
        <v>109.41</v>
      </c>
    </row>
    <row r="2150" spans="1:16" x14ac:dyDescent="0.35">
      <c r="A2150" t="s">
        <v>41</v>
      </c>
      <c r="B2150" s="5">
        <v>52</v>
      </c>
      <c r="C2150">
        <v>1316</v>
      </c>
      <c r="D2150" s="3">
        <v>255.9</v>
      </c>
      <c r="E2150" s="3">
        <v>130.25</v>
      </c>
      <c r="F2150" s="3">
        <v>12.86</v>
      </c>
      <c r="G2150" s="3">
        <f t="shared" si="33"/>
        <v>10.128304821150856</v>
      </c>
      <c r="H2150" s="3">
        <v>72.05</v>
      </c>
      <c r="I2150" s="3">
        <v>0.25</v>
      </c>
      <c r="J2150" s="3">
        <v>0.1</v>
      </c>
      <c r="K2150" s="3">
        <v>119.22</v>
      </c>
      <c r="L2150" s="3">
        <v>12.33</v>
      </c>
      <c r="M2150" s="3">
        <v>486.54</v>
      </c>
      <c r="N2150" s="10">
        <v>1605.73</v>
      </c>
      <c r="O2150" s="12">
        <v>34.016779706598633</v>
      </c>
      <c r="P2150" s="3">
        <v>2.9500000000000028</v>
      </c>
    </row>
    <row r="2151" spans="1:16" x14ac:dyDescent="0.35">
      <c r="A2151" t="s">
        <v>41</v>
      </c>
      <c r="B2151" s="5">
        <v>53</v>
      </c>
      <c r="C2151">
        <v>1432</v>
      </c>
      <c r="D2151" s="3">
        <v>265.11</v>
      </c>
      <c r="E2151" s="3">
        <v>134.88</v>
      </c>
      <c r="F2151" s="3">
        <v>13.52</v>
      </c>
      <c r="G2151" s="3">
        <f t="shared" si="33"/>
        <v>9.9763313609467463</v>
      </c>
      <c r="H2151" s="3">
        <v>28.78</v>
      </c>
      <c r="I2151" s="3">
        <v>0.26</v>
      </c>
      <c r="J2151" s="3">
        <v>0.1</v>
      </c>
      <c r="K2151" s="3">
        <v>122.67</v>
      </c>
      <c r="L2151" s="3">
        <v>12.91</v>
      </c>
      <c r="M2151" s="3">
        <v>507.4</v>
      </c>
      <c r="N2151" s="10">
        <v>1655.07</v>
      </c>
      <c r="O2151" s="12">
        <v>33.986298832134061</v>
      </c>
      <c r="P2151" s="3">
        <v>46.22</v>
      </c>
    </row>
    <row r="2152" spans="1:16" x14ac:dyDescent="0.35">
      <c r="A2152" t="s">
        <v>41</v>
      </c>
      <c r="B2152" s="5">
        <v>54</v>
      </c>
      <c r="C2152">
        <v>671</v>
      </c>
      <c r="D2152" s="3">
        <v>128.43</v>
      </c>
      <c r="E2152" s="3">
        <v>56.85</v>
      </c>
      <c r="F2152" s="3">
        <v>15.03</v>
      </c>
      <c r="G2152" s="3">
        <f t="shared" si="33"/>
        <v>3.7824351297405192</v>
      </c>
      <c r="H2152" s="3">
        <v>80.08</v>
      </c>
      <c r="I2152" s="3">
        <v>0.51</v>
      </c>
      <c r="J2152" s="3">
        <v>0.26</v>
      </c>
      <c r="K2152" s="3">
        <v>55.08</v>
      </c>
      <c r="L2152" s="3">
        <v>14.47</v>
      </c>
      <c r="M2152" s="3">
        <v>492.54</v>
      </c>
      <c r="N2152" s="10">
        <v>1998.92</v>
      </c>
      <c r="O2152" s="12">
        <v>33.917186544282352</v>
      </c>
      <c r="P2152" s="3">
        <v>174.92000000000002</v>
      </c>
    </row>
    <row r="2153" spans="1:16" x14ac:dyDescent="0.35">
      <c r="A2153" t="s">
        <v>41</v>
      </c>
      <c r="B2153" s="5">
        <v>55</v>
      </c>
      <c r="C2153">
        <v>1747</v>
      </c>
      <c r="D2153" s="3">
        <v>295.25</v>
      </c>
      <c r="E2153" s="3">
        <v>150.6</v>
      </c>
      <c r="F2153" s="3">
        <v>14.77</v>
      </c>
      <c r="G2153" s="3">
        <f t="shared" si="33"/>
        <v>10.196343940419769</v>
      </c>
      <c r="H2153" s="3">
        <v>68.8</v>
      </c>
      <c r="I2153" s="3">
        <v>0.25</v>
      </c>
      <c r="J2153" s="3">
        <v>0.1</v>
      </c>
      <c r="K2153" s="3">
        <v>138.35</v>
      </c>
      <c r="L2153" s="3">
        <v>13.3</v>
      </c>
      <c r="M2153" s="3">
        <v>529.82000000000005</v>
      </c>
      <c r="N2153" s="10">
        <v>2041.38</v>
      </c>
      <c r="O2153" s="12">
        <v>33.873668792931319</v>
      </c>
      <c r="P2153" s="3">
        <v>6.2000000000000028</v>
      </c>
    </row>
    <row r="2154" spans="1:16" x14ac:dyDescent="0.35">
      <c r="A2154" t="s">
        <v>41</v>
      </c>
      <c r="B2154" s="5">
        <v>56</v>
      </c>
      <c r="C2154">
        <v>2035</v>
      </c>
      <c r="D2154" s="3">
        <v>313.08999999999997</v>
      </c>
      <c r="E2154" s="3">
        <v>159.76</v>
      </c>
      <c r="F2154" s="3">
        <v>16.22</v>
      </c>
      <c r="G2154" s="3">
        <f t="shared" si="33"/>
        <v>9.8495684340320597</v>
      </c>
      <c r="H2154" s="3">
        <v>26.75</v>
      </c>
      <c r="I2154" s="3">
        <v>0.26</v>
      </c>
      <c r="J2154" s="3">
        <v>0.1</v>
      </c>
      <c r="K2154" s="3">
        <v>143.41999999999999</v>
      </c>
      <c r="L2154" s="3">
        <v>15.65</v>
      </c>
      <c r="M2154" s="3">
        <v>600.89</v>
      </c>
      <c r="N2154" s="10">
        <v>2025.05</v>
      </c>
      <c r="O2154" s="12">
        <v>33.814018947127771</v>
      </c>
      <c r="P2154" s="3">
        <v>48.25</v>
      </c>
    </row>
    <row r="2155" spans="1:16" x14ac:dyDescent="0.35">
      <c r="A2155" t="s">
        <v>41</v>
      </c>
      <c r="B2155" s="5">
        <v>57</v>
      </c>
      <c r="C2155">
        <v>1472</v>
      </c>
      <c r="D2155" s="3">
        <v>296.27999999999997</v>
      </c>
      <c r="E2155" s="3">
        <v>154.6</v>
      </c>
      <c r="F2155" s="3">
        <v>12.12</v>
      </c>
      <c r="G2155" s="3">
        <f t="shared" si="33"/>
        <v>12.755775577557756</v>
      </c>
      <c r="H2155" s="3">
        <v>38.51</v>
      </c>
      <c r="I2155" s="3">
        <v>0.21</v>
      </c>
      <c r="J2155" s="3">
        <v>0.08</v>
      </c>
      <c r="K2155" s="3">
        <v>138.68</v>
      </c>
      <c r="L2155" s="3">
        <v>11.55</v>
      </c>
      <c r="M2155" s="3">
        <v>760.43</v>
      </c>
      <c r="N2155" s="10">
        <v>2052.3200000000002</v>
      </c>
      <c r="O2155" s="12">
        <v>33.664795056677661</v>
      </c>
      <c r="P2155" s="3">
        <v>36.49</v>
      </c>
    </row>
    <row r="2156" spans="1:16" x14ac:dyDescent="0.35">
      <c r="A2156" t="s">
        <v>41</v>
      </c>
      <c r="B2156" s="5">
        <v>58</v>
      </c>
      <c r="C2156">
        <v>1327</v>
      </c>
      <c r="D2156" s="3">
        <v>244.99</v>
      </c>
      <c r="E2156" s="3">
        <v>122.64</v>
      </c>
      <c r="F2156" s="3">
        <v>13.78</v>
      </c>
      <c r="G2156" s="3">
        <f t="shared" si="33"/>
        <v>8.8998548621190139</v>
      </c>
      <c r="H2156" s="3">
        <v>38.75</v>
      </c>
      <c r="I2156" s="3">
        <v>0.28000000000000003</v>
      </c>
      <c r="J2156" s="3">
        <v>0.11</v>
      </c>
      <c r="K2156" s="3">
        <v>112.16</v>
      </c>
      <c r="L2156" s="3">
        <v>14.34</v>
      </c>
      <c r="M2156" s="3">
        <v>758.8</v>
      </c>
      <c r="N2156" s="10">
        <v>2073.2199999999998</v>
      </c>
      <c r="O2156" s="12">
        <v>33.661244261357488</v>
      </c>
      <c r="P2156" s="3">
        <v>36.25</v>
      </c>
    </row>
    <row r="2157" spans="1:16" x14ac:dyDescent="0.35">
      <c r="A2157" t="s">
        <v>41</v>
      </c>
      <c r="B2157" s="5">
        <v>59</v>
      </c>
      <c r="C2157">
        <v>1716</v>
      </c>
      <c r="D2157" s="3">
        <v>275.08</v>
      </c>
      <c r="E2157" s="3">
        <v>139.33000000000001</v>
      </c>
      <c r="F2157" s="3">
        <v>15.68</v>
      </c>
      <c r="G2157" s="3">
        <f t="shared" si="33"/>
        <v>8.885841836734695</v>
      </c>
      <c r="H2157" s="3">
        <v>42.33</v>
      </c>
      <c r="I2157" s="3">
        <v>0.28000000000000003</v>
      </c>
      <c r="J2157" s="3">
        <v>0.11</v>
      </c>
      <c r="K2157" s="3">
        <v>125.4</v>
      </c>
      <c r="L2157" s="3">
        <v>14.98</v>
      </c>
      <c r="M2157" s="3">
        <v>776.62</v>
      </c>
      <c r="N2157" s="10">
        <v>2096.0700000000002</v>
      </c>
      <c r="O2157" s="12">
        <v>33.639830545241693</v>
      </c>
      <c r="P2157" s="3">
        <v>32.67</v>
      </c>
    </row>
    <row r="2158" spans="1:16" x14ac:dyDescent="0.35">
      <c r="A2158" t="s">
        <v>41</v>
      </c>
      <c r="B2158" s="5">
        <v>60</v>
      </c>
      <c r="C2158">
        <v>3286</v>
      </c>
      <c r="D2158" s="3">
        <v>423.67</v>
      </c>
      <c r="E2158" s="3">
        <v>219.2</v>
      </c>
      <c r="F2158" s="3">
        <v>19.09</v>
      </c>
      <c r="G2158" s="3">
        <f t="shared" si="33"/>
        <v>11.482451545311681</v>
      </c>
      <c r="H2158" s="3">
        <v>46.5</v>
      </c>
      <c r="I2158" s="3">
        <v>0.23</v>
      </c>
      <c r="J2158" s="3">
        <v>0.09</v>
      </c>
      <c r="K2158" s="3">
        <v>198.5</v>
      </c>
      <c r="L2158" s="3">
        <v>17.53</v>
      </c>
      <c r="M2158" s="3">
        <v>870.38</v>
      </c>
      <c r="N2158" s="10">
        <v>2087.5300000000002</v>
      </c>
      <c r="O2158" s="12">
        <v>33.558020461141979</v>
      </c>
      <c r="P2158" s="3">
        <v>28.5</v>
      </c>
    </row>
    <row r="2159" spans="1:16" x14ac:dyDescent="0.35">
      <c r="A2159" t="s">
        <v>41</v>
      </c>
      <c r="B2159" s="5">
        <v>61</v>
      </c>
      <c r="C2159">
        <v>1826</v>
      </c>
      <c r="D2159" s="3">
        <v>297.76</v>
      </c>
      <c r="E2159" s="3">
        <v>152</v>
      </c>
      <c r="F2159" s="3">
        <v>15.3</v>
      </c>
      <c r="G2159" s="3">
        <f t="shared" si="33"/>
        <v>9.9346405228758172</v>
      </c>
      <c r="H2159" s="3">
        <v>0.66</v>
      </c>
      <c r="I2159" s="3">
        <v>0.26</v>
      </c>
      <c r="J2159" s="3">
        <v>0.1</v>
      </c>
      <c r="K2159" s="3">
        <v>138.52000000000001</v>
      </c>
      <c r="L2159" s="3">
        <v>14.01</v>
      </c>
      <c r="M2159" s="3">
        <v>928.93</v>
      </c>
      <c r="N2159" s="10">
        <v>2125.2800000000002</v>
      </c>
      <c r="O2159" s="12">
        <v>33.496608075881014</v>
      </c>
      <c r="P2159" s="3">
        <v>74.34</v>
      </c>
    </row>
    <row r="2160" spans="1:16" x14ac:dyDescent="0.35">
      <c r="A2160" t="s">
        <v>41</v>
      </c>
      <c r="B2160" s="5">
        <v>62</v>
      </c>
      <c r="C2160">
        <v>637</v>
      </c>
      <c r="D2160" s="3">
        <v>243.23</v>
      </c>
      <c r="E2160" s="3">
        <v>127.12</v>
      </c>
      <c r="F2160" s="3">
        <v>6.38</v>
      </c>
      <c r="G2160" s="3">
        <f t="shared" si="33"/>
        <v>19.924764890282134</v>
      </c>
      <c r="H2160" s="3">
        <v>179.21</v>
      </c>
      <c r="I2160" s="3">
        <v>0.14000000000000001</v>
      </c>
      <c r="J2160" s="3">
        <v>0.05</v>
      </c>
      <c r="K2160" s="3">
        <v>117.04</v>
      </c>
      <c r="L2160" s="3">
        <v>6.97</v>
      </c>
      <c r="M2160" s="3">
        <v>935.08</v>
      </c>
      <c r="N2160" s="10">
        <v>2112.84</v>
      </c>
      <c r="O2160" s="12">
        <v>33.494088876889712</v>
      </c>
      <c r="P2160" s="3">
        <v>75.789999999999992</v>
      </c>
    </row>
    <row r="2161" spans="1:16" x14ac:dyDescent="0.35">
      <c r="A2161" t="s">
        <v>41</v>
      </c>
      <c r="B2161" s="5">
        <v>63</v>
      </c>
      <c r="C2161">
        <v>3325</v>
      </c>
      <c r="D2161" s="3">
        <v>357.22</v>
      </c>
      <c r="E2161" s="3">
        <v>176.21</v>
      </c>
      <c r="F2161" s="3">
        <v>24.03</v>
      </c>
      <c r="G2161" s="3">
        <f t="shared" si="33"/>
        <v>7.3329171868497713</v>
      </c>
      <c r="H2161" s="3">
        <v>95.54</v>
      </c>
      <c r="I2161" s="3">
        <v>0.33</v>
      </c>
      <c r="J2161" s="3">
        <v>0.14000000000000001</v>
      </c>
      <c r="K2161" s="3">
        <v>162.05000000000001</v>
      </c>
      <c r="L2161" s="3">
        <v>23.23</v>
      </c>
      <c r="M2161" s="3">
        <v>1046.0899999999999</v>
      </c>
      <c r="N2161" s="10">
        <v>2034.63</v>
      </c>
      <c r="O2161" s="12">
        <v>33.413547035724079</v>
      </c>
      <c r="P2161" s="3">
        <v>159.45999999999998</v>
      </c>
    </row>
    <row r="2162" spans="1:16" x14ac:dyDescent="0.35">
      <c r="A2162" t="s">
        <v>41</v>
      </c>
      <c r="B2162" s="5">
        <v>64</v>
      </c>
      <c r="C2162">
        <v>954</v>
      </c>
      <c r="D2162" s="3">
        <v>157.19999999999999</v>
      </c>
      <c r="E2162" s="3">
        <v>71.209999999999994</v>
      </c>
      <c r="F2162" s="3">
        <v>17.059999999999999</v>
      </c>
      <c r="G2162" s="3">
        <f t="shared" si="33"/>
        <v>4.1740914419695194</v>
      </c>
      <c r="H2162" s="3">
        <v>65</v>
      </c>
      <c r="I2162" s="3">
        <v>0.49</v>
      </c>
      <c r="J2162" s="3">
        <v>0.24</v>
      </c>
      <c r="K2162" s="3">
        <v>67.8</v>
      </c>
      <c r="L2162" s="3">
        <v>15.38</v>
      </c>
      <c r="M2162" s="3">
        <v>931.13</v>
      </c>
      <c r="N2162" s="10">
        <v>1938.61</v>
      </c>
      <c r="O2162" s="12">
        <v>33.539375403965686</v>
      </c>
      <c r="P2162" s="3">
        <v>10</v>
      </c>
    </row>
    <row r="2163" spans="1:16" x14ac:dyDescent="0.35">
      <c r="A2163" t="s">
        <v>41</v>
      </c>
      <c r="B2163" s="5">
        <v>65</v>
      </c>
      <c r="C2163">
        <v>747</v>
      </c>
      <c r="D2163" s="3">
        <v>131.69999999999999</v>
      </c>
      <c r="E2163" s="3">
        <v>58.16</v>
      </c>
      <c r="F2163" s="3">
        <v>16.350000000000001</v>
      </c>
      <c r="G2163" s="3">
        <f t="shared" si="33"/>
        <v>3.5571865443425073</v>
      </c>
      <c r="H2163" s="3">
        <v>44.01</v>
      </c>
      <c r="I2163" s="3">
        <v>0.54</v>
      </c>
      <c r="J2163" s="3">
        <v>0.28000000000000003</v>
      </c>
      <c r="K2163" s="3">
        <v>54.59</v>
      </c>
      <c r="L2163" s="3">
        <v>14.79</v>
      </c>
      <c r="M2163" s="3">
        <v>913.39</v>
      </c>
      <c r="N2163" s="10">
        <v>1821.8</v>
      </c>
      <c r="O2163" s="12">
        <v>33.583234826944206</v>
      </c>
      <c r="P2163" s="3">
        <v>30.990000000000002</v>
      </c>
    </row>
    <row r="2164" spans="1:16" x14ac:dyDescent="0.35">
      <c r="A2164" t="s">
        <v>41</v>
      </c>
      <c r="B2164" s="5">
        <v>66</v>
      </c>
      <c r="C2164">
        <v>1413</v>
      </c>
      <c r="D2164" s="3">
        <v>225.4</v>
      </c>
      <c r="E2164" s="3">
        <v>110.51</v>
      </c>
      <c r="F2164" s="3">
        <v>16.28</v>
      </c>
      <c r="G2164" s="3">
        <f t="shared" ref="G2164:G2227" si="34">E2164/F2164</f>
        <v>6.788083538083538</v>
      </c>
      <c r="H2164" s="3">
        <v>79.48</v>
      </c>
      <c r="I2164" s="3">
        <v>0.35</v>
      </c>
      <c r="J2164" s="3">
        <v>0.15</v>
      </c>
      <c r="K2164" s="3">
        <v>100.08</v>
      </c>
      <c r="L2164" s="3">
        <v>15.11</v>
      </c>
      <c r="M2164" s="3">
        <v>995.7</v>
      </c>
      <c r="N2164" s="10">
        <v>1817.42</v>
      </c>
      <c r="O2164" s="12">
        <v>33.510668412736507</v>
      </c>
      <c r="P2164" s="3">
        <v>175.51999999999998</v>
      </c>
    </row>
    <row r="2165" spans="1:16" x14ac:dyDescent="0.35">
      <c r="A2165" t="s">
        <v>41</v>
      </c>
      <c r="B2165" s="5">
        <v>67</v>
      </c>
      <c r="C2165">
        <v>1310</v>
      </c>
      <c r="D2165" s="3">
        <v>212.67</v>
      </c>
      <c r="E2165" s="3">
        <v>94.96</v>
      </c>
      <c r="F2165" s="3">
        <v>17.559999999999999</v>
      </c>
      <c r="G2165" s="3">
        <f t="shared" si="34"/>
        <v>5.4077448747152621</v>
      </c>
      <c r="H2165" s="3">
        <v>103.79</v>
      </c>
      <c r="I2165" s="3">
        <v>0.36</v>
      </c>
      <c r="J2165" s="3">
        <v>0.18</v>
      </c>
      <c r="K2165" s="3">
        <v>91.44</v>
      </c>
      <c r="L2165" s="3">
        <v>16.62</v>
      </c>
      <c r="M2165" s="3">
        <v>1024.71</v>
      </c>
      <c r="N2165" s="10">
        <v>1705.64</v>
      </c>
      <c r="O2165" s="12">
        <v>33.511510342959582</v>
      </c>
      <c r="P2165" s="3">
        <v>151.20999999999998</v>
      </c>
    </row>
    <row r="2166" spans="1:16" x14ac:dyDescent="0.35">
      <c r="A2166" t="s">
        <v>41</v>
      </c>
      <c r="B2166" s="5">
        <v>68</v>
      </c>
      <c r="C2166">
        <v>1201</v>
      </c>
      <c r="D2166" s="3">
        <v>232.93</v>
      </c>
      <c r="E2166" s="3">
        <v>116.63</v>
      </c>
      <c r="F2166" s="3">
        <v>13.11</v>
      </c>
      <c r="G2166" s="3">
        <f t="shared" si="34"/>
        <v>8.8962623951182298</v>
      </c>
      <c r="H2166" s="3">
        <v>121.34</v>
      </c>
      <c r="I2166" s="3">
        <v>0.28000000000000003</v>
      </c>
      <c r="J2166" s="3">
        <v>0.11</v>
      </c>
      <c r="K2166" s="3">
        <v>106.53</v>
      </c>
      <c r="L2166" s="3">
        <v>13.35</v>
      </c>
      <c r="M2166" s="3">
        <v>1141.33</v>
      </c>
      <c r="N2166" s="10">
        <v>1489.77</v>
      </c>
      <c r="O2166" s="12">
        <v>33.458940896111855</v>
      </c>
      <c r="P2166" s="3">
        <v>133.66</v>
      </c>
    </row>
    <row r="2167" spans="1:16" x14ac:dyDescent="0.35">
      <c r="A2167" t="s">
        <v>41</v>
      </c>
      <c r="B2167" s="5">
        <v>69</v>
      </c>
      <c r="C2167">
        <v>3150</v>
      </c>
      <c r="D2167" s="3">
        <v>355.51</v>
      </c>
      <c r="E2167" s="3">
        <v>167.4</v>
      </c>
      <c r="F2167" s="3">
        <v>23.96</v>
      </c>
      <c r="G2167" s="3">
        <f t="shared" si="34"/>
        <v>6.986644407345576</v>
      </c>
      <c r="H2167" s="3">
        <v>101.89</v>
      </c>
      <c r="I2167" s="3">
        <v>0.31</v>
      </c>
      <c r="J2167" s="3">
        <v>0.14000000000000001</v>
      </c>
      <c r="K2167" s="3">
        <v>158.15</v>
      </c>
      <c r="L2167" s="3">
        <v>24.04</v>
      </c>
      <c r="M2167" s="3">
        <v>1412.05</v>
      </c>
      <c r="N2167" s="10">
        <v>1217.95</v>
      </c>
      <c r="O2167" s="12">
        <v>33.281956408284799</v>
      </c>
      <c r="P2167" s="3">
        <v>153.11000000000001</v>
      </c>
    </row>
    <row r="2168" spans="1:16" x14ac:dyDescent="0.35">
      <c r="A2168" t="s">
        <v>41</v>
      </c>
      <c r="B2168" s="5">
        <v>70</v>
      </c>
      <c r="C2168">
        <v>1162</v>
      </c>
      <c r="D2168" s="3">
        <v>188.23</v>
      </c>
      <c r="E2168" s="3">
        <v>89.34</v>
      </c>
      <c r="F2168" s="3">
        <v>16.559999999999999</v>
      </c>
      <c r="G2168" s="3">
        <f t="shared" si="34"/>
        <v>5.3949275362318847</v>
      </c>
      <c r="H2168" s="3">
        <v>85.51</v>
      </c>
      <c r="I2168" s="3">
        <v>0.41</v>
      </c>
      <c r="J2168" s="3">
        <v>0.19</v>
      </c>
      <c r="K2168" s="3">
        <v>82.39</v>
      </c>
      <c r="L2168" s="3">
        <v>15.11</v>
      </c>
      <c r="M2168" s="3">
        <v>1457.33</v>
      </c>
      <c r="N2168" s="10">
        <v>1113.1199999999999</v>
      </c>
      <c r="O2168" s="12">
        <v>33.266581296325292</v>
      </c>
      <c r="P2168" s="3">
        <v>169.49</v>
      </c>
    </row>
    <row r="2169" spans="1:16" x14ac:dyDescent="0.35">
      <c r="A2169" t="s">
        <v>41</v>
      </c>
      <c r="B2169" s="5">
        <v>71</v>
      </c>
      <c r="C2169">
        <v>3947</v>
      </c>
      <c r="D2169" s="3">
        <v>399.37</v>
      </c>
      <c r="E2169" s="3">
        <v>199.04</v>
      </c>
      <c r="F2169" s="3">
        <v>25.25</v>
      </c>
      <c r="G2169" s="3">
        <f t="shared" si="34"/>
        <v>7.8827722772277227</v>
      </c>
      <c r="H2169" s="3">
        <v>98.71</v>
      </c>
      <c r="I2169" s="3">
        <v>0.31</v>
      </c>
      <c r="J2169" s="3">
        <v>0.13</v>
      </c>
      <c r="K2169" s="3">
        <v>183.66</v>
      </c>
      <c r="L2169" s="3">
        <v>22.97</v>
      </c>
      <c r="M2169" s="3">
        <v>1540.83</v>
      </c>
      <c r="N2169" s="10">
        <v>1066.92</v>
      </c>
      <c r="O2169" s="12">
        <v>33.202972623536965</v>
      </c>
      <c r="P2169" s="3">
        <v>156.29000000000002</v>
      </c>
    </row>
    <row r="2170" spans="1:16" x14ac:dyDescent="0.35">
      <c r="A2170" t="s">
        <v>41</v>
      </c>
      <c r="B2170" s="5">
        <v>72</v>
      </c>
      <c r="C2170">
        <v>1592</v>
      </c>
      <c r="D2170" s="3">
        <v>264.54000000000002</v>
      </c>
      <c r="E2170" s="3">
        <v>133.69999999999999</v>
      </c>
      <c r="F2170" s="3">
        <v>15.16</v>
      </c>
      <c r="G2170" s="3">
        <f t="shared" si="34"/>
        <v>8.8192612137203152</v>
      </c>
      <c r="H2170" s="3">
        <v>93.32</v>
      </c>
      <c r="I2170" s="3">
        <v>0.28999999999999998</v>
      </c>
      <c r="J2170" s="3">
        <v>0.11</v>
      </c>
      <c r="K2170" s="3">
        <v>121.66</v>
      </c>
      <c r="L2170" s="3">
        <v>13.86</v>
      </c>
      <c r="M2170" s="3">
        <v>1520.81</v>
      </c>
      <c r="N2170" s="10">
        <v>1093.3800000000001</v>
      </c>
      <c r="O2170" s="12">
        <v>33.214536959748905</v>
      </c>
      <c r="P2170" s="3">
        <v>161.68</v>
      </c>
    </row>
    <row r="2171" spans="1:16" x14ac:dyDescent="0.35">
      <c r="A2171" t="s">
        <v>41</v>
      </c>
      <c r="B2171" s="5">
        <v>73</v>
      </c>
      <c r="C2171">
        <v>1674</v>
      </c>
      <c r="D2171" s="3">
        <v>291.22000000000003</v>
      </c>
      <c r="E2171" s="3">
        <v>149.36000000000001</v>
      </c>
      <c r="F2171" s="3">
        <v>14.27</v>
      </c>
      <c r="G2171" s="3">
        <f t="shared" si="34"/>
        <v>10.466713384723196</v>
      </c>
      <c r="H2171" s="3">
        <v>114.35</v>
      </c>
      <c r="I2171" s="3">
        <v>0.25</v>
      </c>
      <c r="J2171" s="3">
        <v>0.1</v>
      </c>
      <c r="K2171" s="3">
        <v>135.69</v>
      </c>
      <c r="L2171" s="3">
        <v>12.67</v>
      </c>
      <c r="M2171" s="3">
        <v>1498.34</v>
      </c>
      <c r="N2171" s="10">
        <v>887.66</v>
      </c>
      <c r="O2171" s="12">
        <v>33.283933818337054</v>
      </c>
      <c r="P2171" s="3">
        <v>140.65</v>
      </c>
    </row>
    <row r="2172" spans="1:16" x14ac:dyDescent="0.35">
      <c r="A2172" t="s">
        <v>41</v>
      </c>
      <c r="B2172" s="5">
        <v>74</v>
      </c>
      <c r="C2172">
        <v>1841</v>
      </c>
      <c r="D2172" s="3">
        <v>263.54000000000002</v>
      </c>
      <c r="E2172" s="3">
        <v>130.49</v>
      </c>
      <c r="F2172" s="3">
        <v>17.96</v>
      </c>
      <c r="G2172" s="3">
        <f t="shared" si="34"/>
        <v>7.265590200445434</v>
      </c>
      <c r="H2172" s="3">
        <v>8.5500000000000007</v>
      </c>
      <c r="I2172" s="3">
        <v>0.33</v>
      </c>
      <c r="J2172" s="3">
        <v>0.14000000000000001</v>
      </c>
      <c r="K2172" s="3">
        <v>118.68</v>
      </c>
      <c r="L2172" s="3">
        <v>15.97</v>
      </c>
      <c r="M2172" s="3">
        <v>1650.34</v>
      </c>
      <c r="N2172" s="10">
        <v>1037.51</v>
      </c>
      <c r="O2172" s="12">
        <v>33.112077559536544</v>
      </c>
      <c r="P2172" s="3">
        <v>66.45</v>
      </c>
    </row>
    <row r="2173" spans="1:16" x14ac:dyDescent="0.35">
      <c r="A2173" t="s">
        <v>41</v>
      </c>
      <c r="B2173" s="5">
        <v>75</v>
      </c>
      <c r="C2173">
        <v>2025</v>
      </c>
      <c r="D2173" s="3">
        <v>263.29000000000002</v>
      </c>
      <c r="E2173" s="3">
        <v>128.16</v>
      </c>
      <c r="F2173" s="3">
        <v>20.12</v>
      </c>
      <c r="G2173" s="3">
        <f t="shared" si="34"/>
        <v>6.3697813121272358</v>
      </c>
      <c r="H2173" s="3">
        <v>8.2899999999999991</v>
      </c>
      <c r="I2173" s="3">
        <v>0.37</v>
      </c>
      <c r="J2173" s="3">
        <v>0.16</v>
      </c>
      <c r="K2173" s="3">
        <v>117.05</v>
      </c>
      <c r="L2173" s="3">
        <v>17.96</v>
      </c>
      <c r="M2173" s="3">
        <v>1692.25</v>
      </c>
      <c r="N2173" s="10">
        <v>1050.06</v>
      </c>
      <c r="O2173" s="12">
        <v>33.071586698058944</v>
      </c>
      <c r="P2173" s="3">
        <v>66.710000000000008</v>
      </c>
    </row>
    <row r="2174" spans="1:16" x14ac:dyDescent="0.35">
      <c r="A2174" t="s">
        <v>41</v>
      </c>
      <c r="B2174" s="5">
        <v>76</v>
      </c>
      <c r="C2174">
        <v>1989</v>
      </c>
      <c r="D2174" s="3">
        <v>235.13</v>
      </c>
      <c r="E2174" s="3">
        <v>109.06</v>
      </c>
      <c r="F2174" s="3">
        <v>23.22</v>
      </c>
      <c r="G2174" s="3">
        <f t="shared" si="34"/>
        <v>4.6968130921619293</v>
      </c>
      <c r="H2174" s="3">
        <v>53.9</v>
      </c>
      <c r="I2174" s="3">
        <v>0.45</v>
      </c>
      <c r="J2174" s="3">
        <v>0.21</v>
      </c>
      <c r="K2174" s="3">
        <v>99.82</v>
      </c>
      <c r="L2174" s="3">
        <v>22.39</v>
      </c>
      <c r="M2174" s="3">
        <v>1653.92</v>
      </c>
      <c r="N2174" s="10">
        <v>931.03</v>
      </c>
      <c r="O2174" s="12">
        <v>33.134393334966553</v>
      </c>
      <c r="P2174" s="3">
        <v>21.1</v>
      </c>
    </row>
    <row r="2175" spans="1:16" x14ac:dyDescent="0.35">
      <c r="A2175" t="s">
        <v>41</v>
      </c>
      <c r="B2175" s="5">
        <v>77</v>
      </c>
      <c r="C2175">
        <v>2229</v>
      </c>
      <c r="D2175" s="3">
        <v>295.11</v>
      </c>
      <c r="E2175" s="3">
        <v>146.32</v>
      </c>
      <c r="F2175" s="3">
        <v>19.399999999999999</v>
      </c>
      <c r="G2175" s="3">
        <f t="shared" si="34"/>
        <v>7.5422680412371133</v>
      </c>
      <c r="H2175" s="3">
        <v>41.03</v>
      </c>
      <c r="I2175" s="3">
        <v>0.32</v>
      </c>
      <c r="J2175" s="3">
        <v>0.13</v>
      </c>
      <c r="K2175" s="3">
        <v>132.46</v>
      </c>
      <c r="L2175" s="3">
        <v>19.18</v>
      </c>
      <c r="M2175" s="3">
        <v>1807.8</v>
      </c>
      <c r="N2175" s="10">
        <v>874.49</v>
      </c>
      <c r="O2175" s="12">
        <v>33.010316448541303</v>
      </c>
      <c r="P2175" s="3">
        <v>33.97</v>
      </c>
    </row>
    <row r="2176" spans="1:16" x14ac:dyDescent="0.35">
      <c r="A2176" t="s">
        <v>41</v>
      </c>
      <c r="B2176" s="5">
        <v>78</v>
      </c>
      <c r="C2176">
        <v>855</v>
      </c>
      <c r="D2176" s="3">
        <v>151.58000000000001</v>
      </c>
      <c r="E2176" s="3">
        <v>68.17</v>
      </c>
      <c r="F2176" s="3">
        <v>15.97</v>
      </c>
      <c r="G2176" s="3">
        <f t="shared" si="34"/>
        <v>4.268628678772699</v>
      </c>
      <c r="H2176" s="3">
        <v>71.709999999999994</v>
      </c>
      <c r="I2176" s="3">
        <v>0.47</v>
      </c>
      <c r="J2176" s="3">
        <v>0.23</v>
      </c>
      <c r="K2176" s="3">
        <v>66.48</v>
      </c>
      <c r="L2176" s="3">
        <v>15.47</v>
      </c>
      <c r="M2176" s="3">
        <v>1778.44</v>
      </c>
      <c r="N2176" s="10">
        <v>938.27</v>
      </c>
      <c r="O2176" s="12">
        <v>33.02129061850723</v>
      </c>
      <c r="P2176" s="3">
        <v>3.2900000000000063</v>
      </c>
    </row>
    <row r="2177" spans="1:16" x14ac:dyDescent="0.35">
      <c r="A2177" t="s">
        <v>41</v>
      </c>
      <c r="B2177" s="5">
        <v>79</v>
      </c>
      <c r="C2177">
        <v>1713</v>
      </c>
      <c r="D2177" s="3">
        <v>276.64</v>
      </c>
      <c r="E2177" s="3">
        <v>139.22</v>
      </c>
      <c r="F2177" s="3">
        <v>15.67</v>
      </c>
      <c r="G2177" s="3">
        <f t="shared" si="34"/>
        <v>8.8844926611359281</v>
      </c>
      <c r="H2177" s="3">
        <v>150.38999999999999</v>
      </c>
      <c r="I2177" s="3">
        <v>0.28000000000000003</v>
      </c>
      <c r="J2177" s="3">
        <v>0.11</v>
      </c>
      <c r="K2177" s="3">
        <v>127.63</v>
      </c>
      <c r="L2177" s="3">
        <v>15.07</v>
      </c>
      <c r="M2177" s="3">
        <v>1981.49</v>
      </c>
      <c r="N2177" s="10">
        <v>940.19</v>
      </c>
      <c r="O2177" s="12">
        <v>32.839227496660385</v>
      </c>
      <c r="P2177" s="3">
        <v>104.61000000000001</v>
      </c>
    </row>
    <row r="2178" spans="1:16" x14ac:dyDescent="0.35">
      <c r="A2178" t="s">
        <v>41</v>
      </c>
      <c r="B2178" s="5">
        <v>80</v>
      </c>
      <c r="C2178">
        <v>2003</v>
      </c>
      <c r="D2178" s="3">
        <v>350.41</v>
      </c>
      <c r="E2178" s="3">
        <v>182.86</v>
      </c>
      <c r="F2178" s="3">
        <v>13.95</v>
      </c>
      <c r="G2178" s="3">
        <f t="shared" si="34"/>
        <v>13.108243727598568</v>
      </c>
      <c r="H2178" s="3">
        <v>49.14</v>
      </c>
      <c r="I2178" s="3">
        <v>0.2</v>
      </c>
      <c r="J2178" s="3">
        <v>0.08</v>
      </c>
      <c r="K2178" s="3">
        <v>164.54</v>
      </c>
      <c r="L2178" s="3">
        <v>13.23</v>
      </c>
      <c r="M2178" s="3">
        <v>1943.17</v>
      </c>
      <c r="N2178" s="10">
        <v>1103.33</v>
      </c>
      <c r="O2178" s="12">
        <v>32.834403921332033</v>
      </c>
      <c r="P2178" s="3">
        <v>25.86</v>
      </c>
    </row>
    <row r="2179" spans="1:16" x14ac:dyDescent="0.35">
      <c r="A2179" t="s">
        <v>41</v>
      </c>
      <c r="B2179" s="5">
        <v>81</v>
      </c>
      <c r="C2179">
        <v>1757</v>
      </c>
      <c r="D2179" s="3">
        <v>287.38</v>
      </c>
      <c r="E2179" s="3">
        <v>145.83000000000001</v>
      </c>
      <c r="F2179" s="3">
        <v>15.34</v>
      </c>
      <c r="G2179" s="3">
        <f t="shared" si="34"/>
        <v>9.5065189048239898</v>
      </c>
      <c r="H2179" s="3">
        <v>50.58</v>
      </c>
      <c r="I2179" s="3">
        <v>0.27</v>
      </c>
      <c r="J2179" s="3">
        <v>0.11</v>
      </c>
      <c r="K2179" s="3">
        <v>132.01</v>
      </c>
      <c r="L2179" s="3">
        <v>15.1</v>
      </c>
      <c r="M2179" s="3">
        <v>1926.92</v>
      </c>
      <c r="N2179" s="10">
        <v>1098.27</v>
      </c>
      <c r="O2179" s="12">
        <v>32.85015014267038</v>
      </c>
      <c r="P2179" s="3">
        <v>24.42</v>
      </c>
    </row>
    <row r="2180" spans="1:16" x14ac:dyDescent="0.35">
      <c r="A2180" t="s">
        <v>41</v>
      </c>
      <c r="B2180" s="5">
        <v>82</v>
      </c>
      <c r="C2180">
        <v>1047</v>
      </c>
      <c r="D2180" s="3">
        <v>204.17</v>
      </c>
      <c r="E2180" s="3">
        <v>100.44</v>
      </c>
      <c r="F2180" s="3">
        <v>13.27</v>
      </c>
      <c r="G2180" s="3">
        <f t="shared" si="34"/>
        <v>7.5689525244913343</v>
      </c>
      <c r="H2180" s="3">
        <v>46.42</v>
      </c>
      <c r="I2180" s="3">
        <v>0.32</v>
      </c>
      <c r="J2180" s="3">
        <v>0.13</v>
      </c>
      <c r="K2180" s="3">
        <v>93.01</v>
      </c>
      <c r="L2180" s="3">
        <v>13.39</v>
      </c>
      <c r="M2180" s="3">
        <v>1862.41</v>
      </c>
      <c r="N2180" s="10">
        <v>1202.8</v>
      </c>
      <c r="O2180" s="12">
        <v>32.882795994771627</v>
      </c>
      <c r="P2180" s="3">
        <v>28.58</v>
      </c>
    </row>
    <row r="2181" spans="1:16" x14ac:dyDescent="0.35">
      <c r="A2181" t="s">
        <v>41</v>
      </c>
      <c r="B2181" s="5">
        <v>83</v>
      </c>
      <c r="C2181">
        <v>933</v>
      </c>
      <c r="D2181" s="3">
        <v>171.31</v>
      </c>
      <c r="E2181" s="3">
        <v>82.52</v>
      </c>
      <c r="F2181" s="3">
        <v>14.4</v>
      </c>
      <c r="G2181" s="3">
        <f t="shared" si="34"/>
        <v>5.7305555555555552</v>
      </c>
      <c r="H2181" s="3">
        <v>47.07</v>
      </c>
      <c r="I2181" s="3">
        <v>0.4</v>
      </c>
      <c r="J2181" s="3">
        <v>0.17</v>
      </c>
      <c r="K2181" s="3">
        <v>74.2</v>
      </c>
      <c r="L2181" s="3">
        <v>12.77</v>
      </c>
      <c r="M2181" s="3">
        <v>1854.85</v>
      </c>
      <c r="N2181" s="10">
        <v>1188.1300000000001</v>
      </c>
      <c r="O2181" s="12">
        <v>32.893073100918294</v>
      </c>
      <c r="P2181" s="3">
        <v>27.93</v>
      </c>
    </row>
    <row r="2182" spans="1:16" x14ac:dyDescent="0.35">
      <c r="A2182" t="s">
        <v>41</v>
      </c>
      <c r="B2182" s="5">
        <v>84</v>
      </c>
      <c r="C2182">
        <v>884</v>
      </c>
      <c r="D2182" s="3">
        <v>220.48</v>
      </c>
      <c r="E2182" s="3">
        <v>113.77</v>
      </c>
      <c r="F2182" s="3">
        <v>9.89</v>
      </c>
      <c r="G2182" s="3">
        <f t="shared" si="34"/>
        <v>11.503538928210313</v>
      </c>
      <c r="H2182" s="3">
        <v>28.95</v>
      </c>
      <c r="I2182" s="3">
        <v>0.23</v>
      </c>
      <c r="J2182" s="3">
        <v>0.09</v>
      </c>
      <c r="K2182" s="3">
        <v>102.96</v>
      </c>
      <c r="L2182" s="3">
        <v>8.94</v>
      </c>
      <c r="M2182" s="3">
        <v>1712.98</v>
      </c>
      <c r="N2182" s="10">
        <v>1293.3800000000001</v>
      </c>
      <c r="O2182" s="12">
        <v>32.994735316176239</v>
      </c>
      <c r="P2182" s="3">
        <v>46.05</v>
      </c>
    </row>
    <row r="2183" spans="1:16" x14ac:dyDescent="0.35">
      <c r="A2183" t="s">
        <v>41</v>
      </c>
      <c r="B2183" s="5">
        <v>85</v>
      </c>
      <c r="C2183">
        <v>1497</v>
      </c>
      <c r="D2183" s="3">
        <v>246.57</v>
      </c>
      <c r="E2183" s="3">
        <v>123.02</v>
      </c>
      <c r="F2183" s="3">
        <v>15.49</v>
      </c>
      <c r="G2183" s="3">
        <f t="shared" si="34"/>
        <v>7.9418979987088436</v>
      </c>
      <c r="H2183" s="3">
        <v>42.14</v>
      </c>
      <c r="I2183" s="3">
        <v>0.31</v>
      </c>
      <c r="J2183" s="3">
        <v>0.13</v>
      </c>
      <c r="K2183" s="3">
        <v>112.65</v>
      </c>
      <c r="L2183" s="3">
        <v>14.7</v>
      </c>
      <c r="M2183" s="3">
        <v>1724.46</v>
      </c>
      <c r="N2183" s="10">
        <v>1314.69</v>
      </c>
      <c r="O2183" s="12">
        <v>32.979360999197588</v>
      </c>
      <c r="P2183" s="3">
        <v>32.86</v>
      </c>
    </row>
    <row r="2184" spans="1:16" x14ac:dyDescent="0.35">
      <c r="A2184" t="s">
        <v>41</v>
      </c>
      <c r="B2184" s="5">
        <v>86</v>
      </c>
      <c r="C2184">
        <v>739</v>
      </c>
      <c r="D2184" s="3">
        <v>147.34</v>
      </c>
      <c r="E2184" s="3">
        <v>69.16</v>
      </c>
      <c r="F2184" s="3">
        <v>13.6</v>
      </c>
      <c r="G2184" s="3">
        <f t="shared" si="34"/>
        <v>5.0852941176470585</v>
      </c>
      <c r="H2184" s="3">
        <v>44.83</v>
      </c>
      <c r="I2184" s="3">
        <v>0.43</v>
      </c>
      <c r="J2184" s="3">
        <v>0.2</v>
      </c>
      <c r="K2184" s="3">
        <v>64.069999999999993</v>
      </c>
      <c r="L2184" s="3">
        <v>13.41</v>
      </c>
      <c r="M2184" s="3">
        <v>1722.86</v>
      </c>
      <c r="N2184" s="10">
        <v>1335.59</v>
      </c>
      <c r="O2184" s="12">
        <v>32.975783372604468</v>
      </c>
      <c r="P2184" s="3">
        <v>30.17</v>
      </c>
    </row>
    <row r="2185" spans="1:16" x14ac:dyDescent="0.35">
      <c r="A2185" t="s">
        <v>41</v>
      </c>
      <c r="B2185" s="5">
        <v>87</v>
      </c>
      <c r="C2185">
        <v>1242</v>
      </c>
      <c r="D2185" s="3">
        <v>228.43</v>
      </c>
      <c r="E2185" s="3">
        <v>114.94</v>
      </c>
      <c r="F2185" s="3">
        <v>13.76</v>
      </c>
      <c r="G2185" s="3">
        <f t="shared" si="34"/>
        <v>8.3531976744186043</v>
      </c>
      <c r="H2185" s="3">
        <v>71.94</v>
      </c>
      <c r="I2185" s="3">
        <v>0.3</v>
      </c>
      <c r="J2185" s="3">
        <v>0.12</v>
      </c>
      <c r="K2185" s="3">
        <v>103.09</v>
      </c>
      <c r="L2185" s="3">
        <v>12.34</v>
      </c>
      <c r="M2185" s="3">
        <v>1541.66</v>
      </c>
      <c r="N2185" s="10">
        <v>1332.23</v>
      </c>
      <c r="O2185" s="12">
        <v>33.138649476044399</v>
      </c>
      <c r="P2185" s="3">
        <v>3.0600000000000023</v>
      </c>
    </row>
    <row r="2186" spans="1:16" x14ac:dyDescent="0.35">
      <c r="A2186" t="s">
        <v>41</v>
      </c>
      <c r="B2186" s="5">
        <v>88</v>
      </c>
      <c r="C2186">
        <v>728</v>
      </c>
      <c r="D2186" s="3">
        <v>132.38</v>
      </c>
      <c r="E2186" s="3">
        <v>58.63</v>
      </c>
      <c r="F2186" s="3">
        <v>15.81</v>
      </c>
      <c r="G2186" s="3">
        <f t="shared" si="34"/>
        <v>3.7084123972169514</v>
      </c>
      <c r="H2186" s="3">
        <v>2.68</v>
      </c>
      <c r="I2186" s="3">
        <v>0.52</v>
      </c>
      <c r="J2186" s="3">
        <v>0.27</v>
      </c>
      <c r="K2186" s="3">
        <v>54.41</v>
      </c>
      <c r="L2186" s="3">
        <v>15.03</v>
      </c>
      <c r="M2186" s="3">
        <v>1756.53</v>
      </c>
      <c r="N2186" s="10">
        <v>1496.58</v>
      </c>
      <c r="O2186" s="12">
        <v>32.90708892756539</v>
      </c>
      <c r="P2186" s="3">
        <v>72.319999999999993</v>
      </c>
    </row>
    <row r="2187" spans="1:16" x14ac:dyDescent="0.35">
      <c r="A2187" t="s">
        <v>41</v>
      </c>
      <c r="B2187" s="5">
        <v>89</v>
      </c>
      <c r="C2187">
        <v>441</v>
      </c>
      <c r="D2187" s="3">
        <v>100.03</v>
      </c>
      <c r="E2187" s="3">
        <v>42.32</v>
      </c>
      <c r="F2187" s="3">
        <v>13.27</v>
      </c>
      <c r="G2187" s="3">
        <f t="shared" si="34"/>
        <v>3.1891484551620195</v>
      </c>
      <c r="H2187" s="3">
        <v>22.51</v>
      </c>
      <c r="I2187" s="3">
        <v>0.55000000000000004</v>
      </c>
      <c r="J2187" s="3">
        <v>0.31</v>
      </c>
      <c r="K2187" s="3">
        <v>42.43</v>
      </c>
      <c r="L2187" s="3">
        <v>12.84</v>
      </c>
      <c r="M2187" s="3">
        <v>1834.91</v>
      </c>
      <c r="N2187" s="10">
        <v>1520.9</v>
      </c>
      <c r="O2187" s="12">
        <v>32.831159533638143</v>
      </c>
      <c r="P2187" s="3">
        <v>52.489999999999995</v>
      </c>
    </row>
    <row r="2188" spans="1:16" x14ac:dyDescent="0.35">
      <c r="A2188" t="s">
        <v>41</v>
      </c>
      <c r="B2188" s="5">
        <v>90</v>
      </c>
      <c r="C2188">
        <v>1218</v>
      </c>
      <c r="D2188" s="3">
        <v>188.97</v>
      </c>
      <c r="E2188" s="3">
        <v>88.96</v>
      </c>
      <c r="F2188" s="3">
        <v>17.43</v>
      </c>
      <c r="G2188" s="3">
        <f t="shared" si="34"/>
        <v>5.1038439472174408</v>
      </c>
      <c r="H2188" s="3">
        <v>104.68</v>
      </c>
      <c r="I2188" s="3">
        <v>0.43</v>
      </c>
      <c r="J2188" s="3">
        <v>0.2</v>
      </c>
      <c r="K2188" s="3">
        <v>80.959999999999994</v>
      </c>
      <c r="L2188" s="3">
        <v>16.489999999999998</v>
      </c>
      <c r="M2188" s="3">
        <v>1873.76</v>
      </c>
      <c r="N2188" s="10">
        <v>1583.29</v>
      </c>
      <c r="O2188" s="12">
        <v>32.78146144236473</v>
      </c>
      <c r="P2188" s="3">
        <v>150.32</v>
      </c>
    </row>
    <row r="2189" spans="1:16" x14ac:dyDescent="0.35">
      <c r="A2189" t="s">
        <v>41</v>
      </c>
      <c r="B2189" s="5">
        <v>91</v>
      </c>
      <c r="C2189">
        <v>1488</v>
      </c>
      <c r="D2189" s="3">
        <v>190.39</v>
      </c>
      <c r="E2189" s="3">
        <v>84.8</v>
      </c>
      <c r="F2189" s="3">
        <v>22.34</v>
      </c>
      <c r="G2189" s="3">
        <f t="shared" si="34"/>
        <v>3.7958818263205014</v>
      </c>
      <c r="H2189" s="3">
        <v>117.96</v>
      </c>
      <c r="I2189" s="3">
        <v>0.52</v>
      </c>
      <c r="J2189" s="3">
        <v>0.26</v>
      </c>
      <c r="K2189" s="3">
        <v>80.52</v>
      </c>
      <c r="L2189" s="3">
        <v>20.64</v>
      </c>
      <c r="M2189" s="3">
        <v>1510.79</v>
      </c>
      <c r="N2189" s="10">
        <v>1748.47</v>
      </c>
      <c r="O2189" s="12">
        <v>33.066508078751873</v>
      </c>
      <c r="P2189" s="3">
        <v>137.04000000000002</v>
      </c>
    </row>
    <row r="2190" spans="1:16" x14ac:dyDescent="0.35">
      <c r="A2190" t="s">
        <v>41</v>
      </c>
      <c r="B2190" s="5">
        <v>92</v>
      </c>
      <c r="C2190">
        <v>638</v>
      </c>
      <c r="D2190" s="3">
        <v>144.54</v>
      </c>
      <c r="E2190" s="3">
        <v>69.900000000000006</v>
      </c>
      <c r="F2190" s="3">
        <v>11.62</v>
      </c>
      <c r="G2190" s="3">
        <f t="shared" si="34"/>
        <v>6.0154905335628239</v>
      </c>
      <c r="H2190" s="3">
        <v>131.41999999999999</v>
      </c>
      <c r="I2190" s="3">
        <v>0.38</v>
      </c>
      <c r="J2190" s="3">
        <v>0.17</v>
      </c>
      <c r="K2190" s="3">
        <v>63.81</v>
      </c>
      <c r="L2190" s="3">
        <v>11.28</v>
      </c>
      <c r="M2190" s="3">
        <v>1463.38</v>
      </c>
      <c r="N2190" s="10">
        <v>1874.73</v>
      </c>
      <c r="O2190" s="12">
        <v>33.078652570223831</v>
      </c>
      <c r="P2190" s="3">
        <v>123.58000000000001</v>
      </c>
    </row>
    <row r="2191" spans="1:16" x14ac:dyDescent="0.35">
      <c r="A2191" t="s">
        <v>41</v>
      </c>
      <c r="B2191" s="5">
        <v>93</v>
      </c>
      <c r="C2191">
        <v>4472</v>
      </c>
      <c r="D2191" s="3">
        <v>363.38</v>
      </c>
      <c r="E2191" s="3">
        <v>170.95</v>
      </c>
      <c r="F2191" s="3">
        <v>33.31</v>
      </c>
      <c r="G2191" s="3">
        <f t="shared" si="34"/>
        <v>5.1320924647253072</v>
      </c>
      <c r="H2191" s="3">
        <v>53.78</v>
      </c>
      <c r="I2191" s="3">
        <v>0.43</v>
      </c>
      <c r="J2191" s="3">
        <v>0.19</v>
      </c>
      <c r="K2191" s="3">
        <v>156.11000000000001</v>
      </c>
      <c r="L2191" s="3">
        <v>31</v>
      </c>
      <c r="M2191" s="3">
        <v>1323.97</v>
      </c>
      <c r="N2191" s="10">
        <v>1944.61</v>
      </c>
      <c r="O2191" s="12">
        <v>33.186590944826797</v>
      </c>
      <c r="P2191" s="3">
        <v>21.22</v>
      </c>
    </row>
    <row r="2192" spans="1:16" x14ac:dyDescent="0.35">
      <c r="A2192" t="s">
        <v>41</v>
      </c>
      <c r="B2192" s="5">
        <v>94</v>
      </c>
      <c r="C2192">
        <v>1432</v>
      </c>
      <c r="D2192" s="3">
        <v>227.92</v>
      </c>
      <c r="E2192" s="3">
        <v>111.61</v>
      </c>
      <c r="F2192" s="3">
        <v>16.34</v>
      </c>
      <c r="G2192" s="3">
        <f t="shared" si="34"/>
        <v>6.8304773561811505</v>
      </c>
      <c r="H2192" s="3">
        <v>120.06</v>
      </c>
      <c r="I2192" s="3">
        <v>0.35</v>
      </c>
      <c r="J2192" s="3">
        <v>0.15</v>
      </c>
      <c r="K2192" s="3">
        <v>101.39</v>
      </c>
      <c r="L2192" s="3">
        <v>16.12</v>
      </c>
      <c r="M2192" s="3">
        <v>1242.01</v>
      </c>
      <c r="N2192" s="10">
        <v>2145.6799999999998</v>
      </c>
      <c r="O2192" s="12">
        <v>33.211708107163723</v>
      </c>
      <c r="P2192" s="3">
        <v>134.94</v>
      </c>
    </row>
    <row r="2193" spans="1:16" x14ac:dyDescent="0.35">
      <c r="A2193" t="s">
        <v>41</v>
      </c>
      <c r="B2193" s="5">
        <v>95</v>
      </c>
      <c r="C2193">
        <v>1392</v>
      </c>
      <c r="D2193" s="3">
        <v>204.97</v>
      </c>
      <c r="E2193" s="3">
        <v>97.26</v>
      </c>
      <c r="F2193" s="3">
        <v>18.22</v>
      </c>
      <c r="G2193" s="3">
        <f t="shared" si="34"/>
        <v>5.3380900109769494</v>
      </c>
      <c r="H2193" s="3">
        <v>109.29</v>
      </c>
      <c r="I2193" s="3">
        <v>0.42</v>
      </c>
      <c r="J2193" s="3">
        <v>0.19</v>
      </c>
      <c r="K2193" s="3">
        <v>88.68</v>
      </c>
      <c r="L2193" s="3">
        <v>16.75</v>
      </c>
      <c r="M2193" s="3">
        <v>1293.95</v>
      </c>
      <c r="N2193" s="10">
        <v>2208.35</v>
      </c>
      <c r="O2193" s="12">
        <v>33.150235535891476</v>
      </c>
      <c r="P2193" s="3">
        <v>145.70999999999998</v>
      </c>
    </row>
    <row r="2194" spans="1:16" x14ac:dyDescent="0.35">
      <c r="A2194" t="s">
        <v>41</v>
      </c>
      <c r="B2194" s="5">
        <v>96</v>
      </c>
      <c r="C2194">
        <v>1780</v>
      </c>
      <c r="D2194" s="3">
        <v>198.77</v>
      </c>
      <c r="E2194" s="3">
        <v>84.85</v>
      </c>
      <c r="F2194" s="3">
        <v>26.71</v>
      </c>
      <c r="G2194" s="3">
        <f t="shared" si="34"/>
        <v>3.1767128416323471</v>
      </c>
      <c r="H2194" s="3">
        <v>35.909999999999997</v>
      </c>
      <c r="I2194" s="3">
        <v>0.56999999999999995</v>
      </c>
      <c r="J2194" s="3">
        <v>0.31</v>
      </c>
      <c r="K2194" s="3">
        <v>80.599999999999994</v>
      </c>
      <c r="L2194" s="3">
        <v>26.34</v>
      </c>
      <c r="M2194" s="3">
        <v>1447.63</v>
      </c>
      <c r="N2194" s="10">
        <v>2180.69</v>
      </c>
      <c r="O2194" s="12">
        <v>33.019416511635399</v>
      </c>
      <c r="P2194" s="3">
        <v>39.090000000000003</v>
      </c>
    </row>
    <row r="2195" spans="1:16" x14ac:dyDescent="0.35">
      <c r="A2195" t="s">
        <v>41</v>
      </c>
      <c r="B2195" s="5">
        <v>97</v>
      </c>
      <c r="C2195">
        <v>587</v>
      </c>
      <c r="D2195" s="3">
        <v>120.98</v>
      </c>
      <c r="E2195" s="3">
        <v>54.14</v>
      </c>
      <c r="F2195" s="3">
        <v>13.8</v>
      </c>
      <c r="G2195" s="3">
        <f t="shared" si="34"/>
        <v>3.9231884057971014</v>
      </c>
      <c r="H2195" s="3">
        <v>68.69</v>
      </c>
      <c r="I2195" s="3">
        <v>0.5</v>
      </c>
      <c r="J2195" s="3">
        <v>0.25</v>
      </c>
      <c r="K2195" s="3">
        <v>50.22</v>
      </c>
      <c r="L2195" s="3">
        <v>13.53</v>
      </c>
      <c r="M2195" s="3">
        <v>1622.89</v>
      </c>
      <c r="N2195" s="10">
        <v>2243.41</v>
      </c>
      <c r="O2195" s="12">
        <v>32.847637538649977</v>
      </c>
      <c r="P2195" s="3">
        <v>6.3100000000000023</v>
      </c>
    </row>
    <row r="2196" spans="1:16" x14ac:dyDescent="0.35">
      <c r="A2196" t="s">
        <v>41</v>
      </c>
      <c r="B2196" s="5">
        <v>98</v>
      </c>
      <c r="C2196">
        <v>1141</v>
      </c>
      <c r="D2196" s="3">
        <v>185.17</v>
      </c>
      <c r="E2196" s="3">
        <v>87.96</v>
      </c>
      <c r="F2196" s="3">
        <v>16.52</v>
      </c>
      <c r="G2196" s="3">
        <f t="shared" si="34"/>
        <v>5.3244552058111374</v>
      </c>
      <c r="H2196" s="3">
        <v>121.44</v>
      </c>
      <c r="I2196" s="3">
        <v>0.42</v>
      </c>
      <c r="J2196" s="3">
        <v>0.19</v>
      </c>
      <c r="K2196" s="3">
        <v>81.709999999999994</v>
      </c>
      <c r="L2196" s="3">
        <v>15.12</v>
      </c>
      <c r="M2196" s="3">
        <v>1710.35</v>
      </c>
      <c r="N2196" s="10">
        <v>2239.08</v>
      </c>
      <c r="O2196" s="12">
        <v>32.770453106888908</v>
      </c>
      <c r="P2196" s="3">
        <v>133.56</v>
      </c>
    </row>
    <row r="2197" spans="1:16" x14ac:dyDescent="0.35">
      <c r="A2197" t="s">
        <v>41</v>
      </c>
      <c r="B2197" s="5">
        <v>99</v>
      </c>
      <c r="C2197">
        <v>812</v>
      </c>
      <c r="D2197" s="3">
        <v>174.12</v>
      </c>
      <c r="E2197" s="3">
        <v>85.52</v>
      </c>
      <c r="F2197" s="3">
        <v>12.09</v>
      </c>
      <c r="G2197" s="3">
        <f t="shared" si="34"/>
        <v>7.0736145574855254</v>
      </c>
      <c r="H2197" s="3">
        <v>127.46</v>
      </c>
      <c r="I2197" s="3">
        <v>0.34</v>
      </c>
      <c r="J2197" s="3">
        <v>0.14000000000000001</v>
      </c>
      <c r="K2197" s="3">
        <v>79.2</v>
      </c>
      <c r="L2197" s="3">
        <v>11.58</v>
      </c>
      <c r="M2197" s="3">
        <v>1795.65</v>
      </c>
      <c r="N2197" s="10">
        <v>2066.64</v>
      </c>
      <c r="O2197" s="12">
        <v>32.735487628328741</v>
      </c>
      <c r="P2197" s="3">
        <v>127.54000000000002</v>
      </c>
    </row>
    <row r="2198" spans="1:16" x14ac:dyDescent="0.35">
      <c r="A2198" t="s">
        <v>41</v>
      </c>
      <c r="B2198" s="5">
        <v>100</v>
      </c>
      <c r="C2198">
        <v>2035</v>
      </c>
      <c r="D2198" s="3">
        <v>316.32</v>
      </c>
      <c r="E2198" s="3">
        <v>158.46</v>
      </c>
      <c r="F2198" s="3">
        <v>16.350000000000001</v>
      </c>
      <c r="G2198" s="3">
        <f t="shared" si="34"/>
        <v>9.6917431192660555</v>
      </c>
      <c r="H2198" s="3">
        <v>63.21</v>
      </c>
      <c r="I2198" s="3">
        <v>0.26</v>
      </c>
      <c r="J2198" s="3">
        <v>0.1</v>
      </c>
      <c r="K2198" s="3">
        <v>149.49</v>
      </c>
      <c r="L2198" s="3">
        <v>16.52</v>
      </c>
      <c r="M2198" s="3">
        <v>1688.02</v>
      </c>
      <c r="N2198" s="10">
        <v>2072.7199999999998</v>
      </c>
      <c r="O2198" s="12">
        <v>32.830292236559544</v>
      </c>
      <c r="P2198" s="3">
        <v>11.79</v>
      </c>
    </row>
    <row r="2199" spans="1:16" x14ac:dyDescent="0.35">
      <c r="A2199" t="s">
        <v>41</v>
      </c>
      <c r="B2199" s="5">
        <v>101</v>
      </c>
      <c r="C2199">
        <v>1346</v>
      </c>
      <c r="D2199" s="3">
        <v>248.2</v>
      </c>
      <c r="E2199" s="3">
        <v>125.96</v>
      </c>
      <c r="F2199" s="3">
        <v>13.61</v>
      </c>
      <c r="G2199" s="3">
        <f t="shared" si="34"/>
        <v>9.2549595885378402</v>
      </c>
      <c r="H2199" s="3">
        <v>58.63</v>
      </c>
      <c r="I2199" s="3">
        <v>0.27</v>
      </c>
      <c r="J2199" s="3">
        <v>0.11</v>
      </c>
      <c r="K2199" s="3">
        <v>114.06</v>
      </c>
      <c r="L2199" s="3">
        <v>12.7</v>
      </c>
      <c r="M2199" s="3">
        <v>1845.35</v>
      </c>
      <c r="N2199" s="10">
        <v>1863.78</v>
      </c>
      <c r="O2199" s="12">
        <v>32.739651996775905</v>
      </c>
      <c r="P2199" s="3">
        <v>16.369999999999997</v>
      </c>
    </row>
    <row r="2200" spans="1:16" x14ac:dyDescent="0.35">
      <c r="A2200" t="s">
        <v>41</v>
      </c>
      <c r="B2200" s="5">
        <v>102</v>
      </c>
      <c r="C2200">
        <v>937</v>
      </c>
      <c r="D2200" s="3">
        <v>179.64</v>
      </c>
      <c r="E2200" s="3">
        <v>86.78</v>
      </c>
      <c r="F2200" s="3">
        <v>13.75</v>
      </c>
      <c r="G2200" s="3">
        <f t="shared" si="34"/>
        <v>6.3112727272727271</v>
      </c>
      <c r="H2200" s="3">
        <v>34.97</v>
      </c>
      <c r="I2200" s="3">
        <v>0.36</v>
      </c>
      <c r="J2200" s="3">
        <v>0.16</v>
      </c>
      <c r="K2200" s="3">
        <v>79.400000000000006</v>
      </c>
      <c r="L2200" s="3">
        <v>13.82</v>
      </c>
      <c r="M2200" s="3">
        <v>2251.2399999999998</v>
      </c>
      <c r="N2200" s="10">
        <v>1807.16</v>
      </c>
      <c r="O2200" s="12">
        <v>32.390202645573339</v>
      </c>
      <c r="P2200" s="3">
        <v>40.03</v>
      </c>
    </row>
    <row r="2201" spans="1:16" x14ac:dyDescent="0.35">
      <c r="A2201" t="s">
        <v>41</v>
      </c>
      <c r="B2201" s="5">
        <v>103</v>
      </c>
      <c r="C2201">
        <v>1386</v>
      </c>
      <c r="D2201" s="3">
        <v>196.13</v>
      </c>
      <c r="E2201" s="3">
        <v>90.99</v>
      </c>
      <c r="F2201" s="3">
        <v>19.39</v>
      </c>
      <c r="G2201" s="3">
        <f t="shared" si="34"/>
        <v>4.6926250644662195</v>
      </c>
      <c r="H2201" s="3">
        <v>31.13</v>
      </c>
      <c r="I2201" s="3">
        <v>0.45</v>
      </c>
      <c r="J2201" s="3">
        <v>0.21</v>
      </c>
      <c r="K2201" s="3">
        <v>83.82</v>
      </c>
      <c r="L2201" s="3">
        <v>18.16</v>
      </c>
      <c r="M2201" s="3">
        <v>2301.2199999999998</v>
      </c>
      <c r="N2201" s="10">
        <v>1819.63</v>
      </c>
      <c r="O2201" s="12">
        <v>32.342513343452651</v>
      </c>
      <c r="P2201" s="3">
        <v>43.870000000000005</v>
      </c>
    </row>
    <row r="2202" spans="1:16" x14ac:dyDescent="0.35">
      <c r="A2202" t="s">
        <v>41</v>
      </c>
      <c r="B2202" s="5">
        <v>104</v>
      </c>
      <c r="C2202">
        <v>1789</v>
      </c>
      <c r="D2202" s="3">
        <v>239.61</v>
      </c>
      <c r="E2202" s="3">
        <v>115.02</v>
      </c>
      <c r="F2202" s="3">
        <v>19.8</v>
      </c>
      <c r="G2202" s="3">
        <f t="shared" si="34"/>
        <v>5.8090909090909086</v>
      </c>
      <c r="H2202" s="3">
        <v>41.6</v>
      </c>
      <c r="I2202" s="3">
        <v>0.39</v>
      </c>
      <c r="J2202" s="3">
        <v>0.17</v>
      </c>
      <c r="K2202" s="3">
        <v>106.53</v>
      </c>
      <c r="L2202" s="3">
        <v>18.260000000000002</v>
      </c>
      <c r="M2202" s="3">
        <v>2423.52</v>
      </c>
      <c r="N2202" s="10">
        <v>1887.46</v>
      </c>
      <c r="O2202" s="12">
        <v>32.216875913467028</v>
      </c>
      <c r="P2202" s="3">
        <v>33.4</v>
      </c>
    </row>
    <row r="2203" spans="1:16" x14ac:dyDescent="0.35">
      <c r="A2203" t="s">
        <v>41</v>
      </c>
      <c r="B2203" s="5">
        <v>105</v>
      </c>
      <c r="C2203">
        <v>2345</v>
      </c>
      <c r="D2203" s="3">
        <v>273.02</v>
      </c>
      <c r="E2203" s="3">
        <v>130.74</v>
      </c>
      <c r="F2203" s="3">
        <v>22.84</v>
      </c>
      <c r="G2203" s="3">
        <f t="shared" si="34"/>
        <v>5.7241681260945709</v>
      </c>
      <c r="H2203" s="3">
        <v>53.29</v>
      </c>
      <c r="I2203" s="3">
        <v>0.4</v>
      </c>
      <c r="J2203" s="3">
        <v>0.17</v>
      </c>
      <c r="K2203" s="3">
        <v>118.96</v>
      </c>
      <c r="L2203" s="3">
        <v>21.55</v>
      </c>
      <c r="M2203" s="3">
        <v>2383.5</v>
      </c>
      <c r="N2203" s="10">
        <v>1672.61</v>
      </c>
      <c r="O2203" s="12">
        <v>32.304157046252563</v>
      </c>
      <c r="P2203" s="3">
        <v>21.71</v>
      </c>
    </row>
    <row r="2204" spans="1:16" x14ac:dyDescent="0.35">
      <c r="A2204" t="s">
        <v>41</v>
      </c>
      <c r="B2204" s="5">
        <v>106</v>
      </c>
      <c r="C2204">
        <v>2075</v>
      </c>
      <c r="D2204" s="3">
        <v>284.93</v>
      </c>
      <c r="E2204" s="3">
        <v>141.69</v>
      </c>
      <c r="F2204" s="3">
        <v>18.649999999999999</v>
      </c>
      <c r="G2204" s="3">
        <f t="shared" si="34"/>
        <v>7.5973190348525472</v>
      </c>
      <c r="H2204" s="3">
        <v>57.09</v>
      </c>
      <c r="I2204" s="3">
        <v>0.32</v>
      </c>
      <c r="J2204" s="3">
        <v>0.13</v>
      </c>
      <c r="K2204" s="3">
        <v>128.16</v>
      </c>
      <c r="L2204" s="3">
        <v>17.420000000000002</v>
      </c>
      <c r="M2204" s="3">
        <v>2526.85</v>
      </c>
      <c r="N2204" s="10">
        <v>1557.72</v>
      </c>
      <c r="O2204" s="12">
        <v>32.203481354487089</v>
      </c>
      <c r="P2204" s="3">
        <v>17.909999999999997</v>
      </c>
    </row>
    <row r="2205" spans="1:16" x14ac:dyDescent="0.35">
      <c r="A2205" t="s">
        <v>41</v>
      </c>
      <c r="B2205" s="5">
        <v>107</v>
      </c>
      <c r="C2205">
        <v>1891</v>
      </c>
      <c r="D2205" s="3">
        <v>275.45999999999998</v>
      </c>
      <c r="E2205" s="3">
        <v>137.74</v>
      </c>
      <c r="F2205" s="3">
        <v>17.48</v>
      </c>
      <c r="G2205" s="3">
        <f t="shared" si="34"/>
        <v>7.8798627002288333</v>
      </c>
      <c r="H2205" s="3">
        <v>93.62</v>
      </c>
      <c r="I2205" s="3">
        <v>0.31</v>
      </c>
      <c r="J2205" s="3">
        <v>0.13</v>
      </c>
      <c r="K2205" s="3">
        <v>124.15</v>
      </c>
      <c r="L2205" s="3">
        <v>15.97</v>
      </c>
      <c r="M2205" s="3">
        <v>2534.71</v>
      </c>
      <c r="N2205" s="10">
        <v>1646.35</v>
      </c>
      <c r="O2205" s="12">
        <v>32.175211623966646</v>
      </c>
      <c r="P2205" s="3">
        <v>161.38</v>
      </c>
    </row>
    <row r="2206" spans="1:16" x14ac:dyDescent="0.35">
      <c r="A2206" t="s">
        <v>41</v>
      </c>
      <c r="B2206" s="5">
        <v>108</v>
      </c>
      <c r="C2206">
        <v>785</v>
      </c>
      <c r="D2206" s="3">
        <v>181.28</v>
      </c>
      <c r="E2206" s="3">
        <v>90.66</v>
      </c>
      <c r="F2206" s="3">
        <v>11.03</v>
      </c>
      <c r="G2206" s="3">
        <f t="shared" si="34"/>
        <v>8.2194016319129641</v>
      </c>
      <c r="H2206" s="3">
        <v>75.03</v>
      </c>
      <c r="I2206" s="3">
        <v>0.3</v>
      </c>
      <c r="J2206" s="3">
        <v>0.12</v>
      </c>
      <c r="K2206" s="3">
        <v>82.87</v>
      </c>
      <c r="L2206" s="3">
        <v>10.68</v>
      </c>
      <c r="M2206" s="3">
        <v>2582.16</v>
      </c>
      <c r="N2206" s="10">
        <v>1728.24</v>
      </c>
      <c r="O2206" s="12">
        <v>32.113148779465845</v>
      </c>
      <c r="P2206" s="3">
        <v>179.97</v>
      </c>
    </row>
    <row r="2207" spans="1:16" x14ac:dyDescent="0.35">
      <c r="A2207" t="s">
        <v>41</v>
      </c>
      <c r="B2207" s="5">
        <v>109</v>
      </c>
      <c r="C2207">
        <v>1301</v>
      </c>
      <c r="D2207" s="3">
        <v>230.4</v>
      </c>
      <c r="E2207" s="3">
        <v>115.11</v>
      </c>
      <c r="F2207" s="3">
        <v>14.39</v>
      </c>
      <c r="G2207" s="3">
        <f t="shared" si="34"/>
        <v>7.9993050729673385</v>
      </c>
      <c r="H2207" s="3">
        <v>76.56</v>
      </c>
      <c r="I2207" s="3">
        <v>0.31</v>
      </c>
      <c r="J2207" s="3">
        <v>0.13</v>
      </c>
      <c r="K2207" s="3">
        <v>104.69</v>
      </c>
      <c r="L2207" s="3">
        <v>13.57</v>
      </c>
      <c r="M2207" s="3">
        <v>2571.79</v>
      </c>
      <c r="N2207" s="10">
        <v>1590.59</v>
      </c>
      <c r="O2207" s="12">
        <v>32.15541090203714</v>
      </c>
      <c r="P2207" s="3">
        <v>178.44</v>
      </c>
    </row>
    <row r="2208" spans="1:16" x14ac:dyDescent="0.35">
      <c r="A2208" t="s">
        <v>41</v>
      </c>
      <c r="B2208" s="5">
        <v>110</v>
      </c>
      <c r="C2208">
        <v>1551</v>
      </c>
      <c r="D2208" s="3">
        <v>283.56</v>
      </c>
      <c r="E2208" s="3">
        <v>145.82</v>
      </c>
      <c r="F2208" s="3">
        <v>13.54</v>
      </c>
      <c r="G2208" s="3">
        <f t="shared" si="34"/>
        <v>10.769571639586411</v>
      </c>
      <c r="H2208" s="3">
        <v>66.22</v>
      </c>
      <c r="I2208" s="3">
        <v>0.24</v>
      </c>
      <c r="J2208" s="3">
        <v>0.09</v>
      </c>
      <c r="K2208" s="3">
        <v>132.47999999999999</v>
      </c>
      <c r="L2208" s="3">
        <v>12.3</v>
      </c>
      <c r="M2208" s="3">
        <v>2614.77</v>
      </c>
      <c r="N2208" s="10">
        <v>1413.21</v>
      </c>
      <c r="O2208" s="12">
        <v>32.159479263339342</v>
      </c>
      <c r="P2208" s="3">
        <v>8.7800000000000011</v>
      </c>
    </row>
    <row r="2209" spans="1:16" x14ac:dyDescent="0.35">
      <c r="A2209" t="s">
        <v>41</v>
      </c>
      <c r="B2209" s="5">
        <v>111</v>
      </c>
      <c r="C2209">
        <v>3392</v>
      </c>
      <c r="D2209" s="3">
        <v>309.27999999999997</v>
      </c>
      <c r="E2209" s="3">
        <v>142.31</v>
      </c>
      <c r="F2209" s="3">
        <v>30.35</v>
      </c>
      <c r="G2209" s="3">
        <f t="shared" si="34"/>
        <v>4.6889621087314657</v>
      </c>
      <c r="H2209" s="3">
        <v>178.85</v>
      </c>
      <c r="I2209" s="3">
        <v>0.45</v>
      </c>
      <c r="J2209" s="3">
        <v>0.21</v>
      </c>
      <c r="K2209" s="3">
        <v>131.24</v>
      </c>
      <c r="L2209" s="3">
        <v>31.94</v>
      </c>
      <c r="M2209" s="3">
        <v>2602.4899999999998</v>
      </c>
      <c r="N2209" s="10">
        <v>1234.1600000000001</v>
      </c>
      <c r="O2209" s="12">
        <v>32.213371040350857</v>
      </c>
      <c r="P2209" s="3">
        <v>76.150000000000006</v>
      </c>
    </row>
    <row r="2210" spans="1:16" x14ac:dyDescent="0.35">
      <c r="A2210" t="s">
        <v>41</v>
      </c>
      <c r="B2210" s="5">
        <v>112</v>
      </c>
      <c r="C2210">
        <v>4150</v>
      </c>
      <c r="D2210" s="3">
        <v>404.09</v>
      </c>
      <c r="E2210" s="3">
        <v>201.34</v>
      </c>
      <c r="F2210" s="3">
        <v>26.24</v>
      </c>
      <c r="G2210" s="3">
        <f t="shared" si="34"/>
        <v>7.6730182926829276</v>
      </c>
      <c r="H2210" s="3">
        <v>110.34</v>
      </c>
      <c r="I2210" s="3">
        <v>0.32</v>
      </c>
      <c r="J2210" s="3">
        <v>0.13</v>
      </c>
      <c r="K2210" s="3">
        <v>181.65</v>
      </c>
      <c r="L2210" s="3">
        <v>24.22</v>
      </c>
      <c r="M2210" s="3">
        <v>2329.48</v>
      </c>
      <c r="N2210" s="10">
        <v>1214.04</v>
      </c>
      <c r="O2210" s="12">
        <v>32.462366270927369</v>
      </c>
      <c r="P2210" s="3">
        <v>144.66</v>
      </c>
    </row>
    <row r="2211" spans="1:16" x14ac:dyDescent="0.35">
      <c r="A2211" t="s">
        <v>41</v>
      </c>
      <c r="B2211" s="5">
        <v>113</v>
      </c>
      <c r="C2211">
        <v>1305</v>
      </c>
      <c r="D2211" s="3">
        <v>311.88</v>
      </c>
      <c r="E2211" s="3">
        <v>164.13</v>
      </c>
      <c r="F2211" s="3">
        <v>10.119999999999999</v>
      </c>
      <c r="G2211" s="3">
        <f t="shared" si="34"/>
        <v>16.218379446640316</v>
      </c>
      <c r="H2211" s="3">
        <v>64.22</v>
      </c>
      <c r="I2211" s="3">
        <v>0.17</v>
      </c>
      <c r="J2211" s="3">
        <v>0.06</v>
      </c>
      <c r="K2211" s="3">
        <v>149.31</v>
      </c>
      <c r="L2211" s="3">
        <v>9.8000000000000007</v>
      </c>
      <c r="M2211" s="3">
        <v>2139.11</v>
      </c>
      <c r="N2211" s="10">
        <v>1120.72</v>
      </c>
      <c r="O2211" s="12">
        <v>32.654992468001097</v>
      </c>
      <c r="P2211" s="3">
        <v>10.780000000000001</v>
      </c>
    </row>
    <row r="2212" spans="1:16" x14ac:dyDescent="0.35">
      <c r="A2212" t="s">
        <v>41</v>
      </c>
      <c r="B2212" s="5">
        <v>114</v>
      </c>
      <c r="C2212">
        <v>1866</v>
      </c>
      <c r="D2212" s="3">
        <v>372.28</v>
      </c>
      <c r="E2212" s="3">
        <v>194.59</v>
      </c>
      <c r="F2212" s="3">
        <v>12.21</v>
      </c>
      <c r="G2212" s="3">
        <f t="shared" si="34"/>
        <v>15.936936936936936</v>
      </c>
      <c r="H2212" s="3">
        <v>56.58</v>
      </c>
      <c r="I2212" s="3">
        <v>0.17</v>
      </c>
      <c r="J2212" s="3">
        <v>0.06</v>
      </c>
      <c r="K2212" s="3">
        <v>177.87</v>
      </c>
      <c r="L2212" s="3">
        <v>12.74</v>
      </c>
      <c r="M2212" s="3">
        <v>2114.9299999999998</v>
      </c>
      <c r="N2212" s="10">
        <v>1198.22</v>
      </c>
      <c r="O2212" s="12">
        <v>32.658045811042044</v>
      </c>
      <c r="P2212" s="3">
        <v>18.420000000000002</v>
      </c>
    </row>
    <row r="2213" spans="1:16" x14ac:dyDescent="0.35">
      <c r="A2213" t="s">
        <v>41</v>
      </c>
      <c r="B2213" s="5">
        <v>115</v>
      </c>
      <c r="C2213">
        <v>936</v>
      </c>
      <c r="D2213" s="3">
        <v>171.06</v>
      </c>
      <c r="E2213" s="3">
        <v>81.53</v>
      </c>
      <c r="F2213" s="3">
        <v>14.62</v>
      </c>
      <c r="G2213" s="3">
        <f t="shared" si="34"/>
        <v>5.5766073871409034</v>
      </c>
      <c r="H2213" s="3">
        <v>58.69</v>
      </c>
      <c r="I2213" s="3">
        <v>0.4</v>
      </c>
      <c r="J2213" s="3">
        <v>0.18</v>
      </c>
      <c r="K2213" s="3">
        <v>74.41</v>
      </c>
      <c r="L2213" s="3">
        <v>13.69</v>
      </c>
      <c r="M2213" s="3">
        <v>2162.87</v>
      </c>
      <c r="N2213" s="10">
        <v>981.05</v>
      </c>
      <c r="O2213" s="12">
        <v>32.667213633183366</v>
      </c>
      <c r="P2213" s="3">
        <v>16.310000000000002</v>
      </c>
    </row>
    <row r="2214" spans="1:16" x14ac:dyDescent="0.35">
      <c r="A2214" t="s">
        <v>41</v>
      </c>
      <c r="B2214" s="5">
        <v>116</v>
      </c>
      <c r="C2214">
        <v>2322</v>
      </c>
      <c r="D2214" s="3">
        <v>337.71</v>
      </c>
      <c r="E2214" s="3">
        <v>168.66</v>
      </c>
      <c r="F2214" s="3">
        <v>17.53</v>
      </c>
      <c r="G2214" s="3">
        <f t="shared" si="34"/>
        <v>9.6212207644038781</v>
      </c>
      <c r="H2214" s="3">
        <v>119.19</v>
      </c>
      <c r="I2214" s="3">
        <v>0.26</v>
      </c>
      <c r="J2214" s="3">
        <v>0.1</v>
      </c>
      <c r="K2214" s="3">
        <v>159.82</v>
      </c>
      <c r="L2214" s="3">
        <v>17.23</v>
      </c>
      <c r="M2214" s="3">
        <v>2375</v>
      </c>
      <c r="N2214" s="10">
        <v>994.11</v>
      </c>
      <c r="O2214" s="12">
        <v>32.474359908868777</v>
      </c>
      <c r="P2214" s="3">
        <v>135.81</v>
      </c>
    </row>
    <row r="2215" spans="1:16" x14ac:dyDescent="0.35">
      <c r="A2215" t="s">
        <v>41</v>
      </c>
      <c r="B2215" s="5">
        <v>117</v>
      </c>
      <c r="C2215">
        <v>1333</v>
      </c>
      <c r="D2215" s="3">
        <v>207.15</v>
      </c>
      <c r="E2215" s="3">
        <v>98.72</v>
      </c>
      <c r="F2215" s="3">
        <v>17.190000000000001</v>
      </c>
      <c r="G2215" s="3">
        <f t="shared" si="34"/>
        <v>5.7428737638161715</v>
      </c>
      <c r="H2215" s="3">
        <v>124.89</v>
      </c>
      <c r="I2215" s="3">
        <v>0.39</v>
      </c>
      <c r="J2215" s="3">
        <v>0.17</v>
      </c>
      <c r="K2215" s="3">
        <v>91.53</v>
      </c>
      <c r="L2215" s="3">
        <v>16.940000000000001</v>
      </c>
      <c r="M2215" s="3">
        <v>2375.1799999999998</v>
      </c>
      <c r="N2215" s="10">
        <v>882.48</v>
      </c>
      <c r="O2215" s="12">
        <v>32.500950745309574</v>
      </c>
      <c r="P2215" s="3">
        <v>130.11000000000001</v>
      </c>
    </row>
    <row r="2216" spans="1:16" x14ac:dyDescent="0.35">
      <c r="A2216" t="s">
        <v>41</v>
      </c>
      <c r="B2216" s="5">
        <v>118</v>
      </c>
      <c r="C2216">
        <v>1109</v>
      </c>
      <c r="D2216" s="3">
        <v>176.39</v>
      </c>
      <c r="E2216" s="3">
        <v>82.06</v>
      </c>
      <c r="F2216" s="3">
        <v>17.21</v>
      </c>
      <c r="G2216" s="3">
        <f t="shared" si="34"/>
        <v>4.7681580476467174</v>
      </c>
      <c r="H2216" s="3">
        <v>109.17</v>
      </c>
      <c r="I2216" s="3">
        <v>0.45</v>
      </c>
      <c r="J2216" s="3">
        <v>0.21</v>
      </c>
      <c r="K2216" s="3">
        <v>76.790000000000006</v>
      </c>
      <c r="L2216" s="3">
        <v>15.85</v>
      </c>
      <c r="M2216" s="3">
        <v>2452.08</v>
      </c>
      <c r="N2216" s="10">
        <v>866.74</v>
      </c>
      <c r="O2216" s="12">
        <v>32.435945296909836</v>
      </c>
      <c r="P2216" s="3">
        <v>145.82999999999998</v>
      </c>
    </row>
    <row r="2217" spans="1:16" x14ac:dyDescent="0.35">
      <c r="A2217" t="s">
        <v>41</v>
      </c>
      <c r="B2217" s="5">
        <v>119</v>
      </c>
      <c r="C2217">
        <v>1250</v>
      </c>
      <c r="D2217" s="3">
        <v>243.53</v>
      </c>
      <c r="E2217" s="3">
        <v>123.68</v>
      </c>
      <c r="F2217" s="3">
        <v>12.87</v>
      </c>
      <c r="G2217" s="3">
        <f t="shared" si="34"/>
        <v>9.6099456099456102</v>
      </c>
      <c r="H2217" s="3">
        <v>77.260000000000005</v>
      </c>
      <c r="I2217" s="3">
        <v>0.26</v>
      </c>
      <c r="J2217" s="3">
        <v>0.1</v>
      </c>
      <c r="K2217" s="3">
        <v>112.87</v>
      </c>
      <c r="L2217" s="3">
        <v>11.52</v>
      </c>
      <c r="M2217" s="3">
        <v>2795.78</v>
      </c>
      <c r="N2217" s="10">
        <v>799.21</v>
      </c>
      <c r="O2217" s="12">
        <v>32.144731726187821</v>
      </c>
      <c r="P2217" s="3">
        <v>177.74</v>
      </c>
    </row>
    <row r="2218" spans="1:16" x14ac:dyDescent="0.35">
      <c r="A2218" t="s">
        <v>41</v>
      </c>
      <c r="B2218" s="5">
        <v>120</v>
      </c>
      <c r="C2218">
        <v>1134</v>
      </c>
      <c r="D2218" s="3">
        <v>233.82</v>
      </c>
      <c r="E2218" s="3">
        <v>117.15</v>
      </c>
      <c r="F2218" s="3">
        <v>12.32</v>
      </c>
      <c r="G2218" s="3">
        <f t="shared" si="34"/>
        <v>9.5089285714285712</v>
      </c>
      <c r="H2218" s="3">
        <v>78.14</v>
      </c>
      <c r="I2218" s="3">
        <v>0.26</v>
      </c>
      <c r="J2218" s="3">
        <v>0.11</v>
      </c>
      <c r="K2218" s="3">
        <v>108.66</v>
      </c>
      <c r="L2218" s="3">
        <v>13.09</v>
      </c>
      <c r="M2218" s="3">
        <v>2820.82</v>
      </c>
      <c r="N2218" s="10">
        <v>1177.28</v>
      </c>
      <c r="O2218" s="12">
        <v>32.031733115935801</v>
      </c>
      <c r="P2218" s="3">
        <v>176.86</v>
      </c>
    </row>
    <row r="2219" spans="1:16" x14ac:dyDescent="0.35">
      <c r="A2219" t="s">
        <v>41</v>
      </c>
      <c r="B2219" s="5">
        <v>121</v>
      </c>
      <c r="C2219">
        <v>1300</v>
      </c>
      <c r="D2219" s="3">
        <v>262.64999999999998</v>
      </c>
      <c r="E2219" s="3">
        <v>134.88999999999999</v>
      </c>
      <c r="F2219" s="3">
        <v>12.27</v>
      </c>
      <c r="G2219" s="3">
        <f t="shared" si="34"/>
        <v>10.993480032599836</v>
      </c>
      <c r="H2219" s="3">
        <v>53.02</v>
      </c>
      <c r="I2219" s="3">
        <v>0.24</v>
      </c>
      <c r="J2219" s="3">
        <v>0.09</v>
      </c>
      <c r="K2219" s="3">
        <v>122.64</v>
      </c>
      <c r="L2219" s="3">
        <v>11.99</v>
      </c>
      <c r="M2219" s="3">
        <v>2764.36</v>
      </c>
      <c r="N2219" s="10">
        <v>1234.83</v>
      </c>
      <c r="O2219" s="12">
        <v>32.068437871590085</v>
      </c>
      <c r="P2219" s="3">
        <v>21.979999999999997</v>
      </c>
    </row>
    <row r="2220" spans="1:16" x14ac:dyDescent="0.35">
      <c r="A2220" t="s">
        <v>41</v>
      </c>
      <c r="B2220" s="5">
        <v>122</v>
      </c>
      <c r="C2220">
        <v>902</v>
      </c>
      <c r="D2220" s="3">
        <v>210.73</v>
      </c>
      <c r="E2220" s="3">
        <v>106.64</v>
      </c>
      <c r="F2220" s="3">
        <v>10.77</v>
      </c>
      <c r="G2220" s="3">
        <f t="shared" si="34"/>
        <v>9.9015784586815236</v>
      </c>
      <c r="H2220" s="3">
        <v>51.21</v>
      </c>
      <c r="I2220" s="3">
        <v>0.26</v>
      </c>
      <c r="J2220" s="3">
        <v>0.1</v>
      </c>
      <c r="K2220" s="3">
        <v>98.18</v>
      </c>
      <c r="L2220" s="3">
        <v>11.22</v>
      </c>
      <c r="M2220" s="3">
        <v>2765.14</v>
      </c>
      <c r="N2220" s="10">
        <v>1304.6400000000001</v>
      </c>
      <c r="O2220" s="12">
        <v>32.051010482994606</v>
      </c>
      <c r="P2220" s="3">
        <v>23.79</v>
      </c>
    </row>
    <row r="2221" spans="1:16" x14ac:dyDescent="0.35">
      <c r="A2221" t="s">
        <v>41</v>
      </c>
      <c r="B2221" s="5">
        <v>123</v>
      </c>
      <c r="C2221">
        <v>1863</v>
      </c>
      <c r="D2221" s="3">
        <v>264.07</v>
      </c>
      <c r="E2221" s="3">
        <v>129.80000000000001</v>
      </c>
      <c r="F2221" s="3">
        <v>18.27</v>
      </c>
      <c r="G2221" s="3">
        <f t="shared" si="34"/>
        <v>7.1045429666119331</v>
      </c>
      <c r="H2221" s="3">
        <v>52.57</v>
      </c>
      <c r="I2221" s="3">
        <v>0.34</v>
      </c>
      <c r="J2221" s="3">
        <v>0.14000000000000001</v>
      </c>
      <c r="K2221" s="3">
        <v>118.7</v>
      </c>
      <c r="L2221" s="3">
        <v>17.79</v>
      </c>
      <c r="M2221" s="3">
        <v>2725.51</v>
      </c>
      <c r="N2221" s="10">
        <v>1381.51</v>
      </c>
      <c r="O2221" s="12">
        <v>32.068032909382396</v>
      </c>
      <c r="P2221" s="3">
        <v>22.43</v>
      </c>
    </row>
    <row r="2222" spans="1:16" x14ac:dyDescent="0.35">
      <c r="A2222" t="s">
        <v>41</v>
      </c>
      <c r="B2222" s="5">
        <v>124</v>
      </c>
      <c r="C2222">
        <v>390</v>
      </c>
      <c r="D2222" s="3">
        <v>86.79</v>
      </c>
      <c r="E2222" s="3">
        <v>32.520000000000003</v>
      </c>
      <c r="F2222" s="3">
        <v>15.27</v>
      </c>
      <c r="G2222" s="3">
        <f t="shared" si="34"/>
        <v>2.1296660117878194</v>
      </c>
      <c r="H2222" s="3">
        <v>60.85</v>
      </c>
      <c r="I2222" s="3">
        <v>0.65</v>
      </c>
      <c r="J2222" s="3">
        <v>0.47</v>
      </c>
      <c r="K2222" s="3">
        <v>33.24</v>
      </c>
      <c r="L2222" s="3">
        <v>17.25</v>
      </c>
      <c r="M2222" s="3">
        <v>2745.14</v>
      </c>
      <c r="N2222" s="10">
        <v>1384.93</v>
      </c>
      <c r="O2222" s="12">
        <v>32.049656719470995</v>
      </c>
      <c r="P2222" s="3">
        <v>14.149999999999999</v>
      </c>
    </row>
    <row r="2223" spans="1:16" x14ac:dyDescent="0.35">
      <c r="A2223" t="s">
        <v>41</v>
      </c>
      <c r="B2223" s="5">
        <v>125</v>
      </c>
      <c r="C2223">
        <v>494</v>
      </c>
      <c r="D2223" s="3">
        <v>94.88</v>
      </c>
      <c r="E2223" s="3">
        <v>35.67</v>
      </c>
      <c r="F2223" s="3">
        <v>17.63</v>
      </c>
      <c r="G2223" s="3">
        <f t="shared" si="34"/>
        <v>2.0232558139534884</v>
      </c>
      <c r="H2223" s="3">
        <v>89.99</v>
      </c>
      <c r="I2223" s="3">
        <v>0.69</v>
      </c>
      <c r="J2223" s="3">
        <v>0.49</v>
      </c>
      <c r="K2223" s="3">
        <v>37.700000000000003</v>
      </c>
      <c r="L2223" s="3">
        <v>16.09</v>
      </c>
      <c r="M2223" s="3">
        <v>2753.7</v>
      </c>
      <c r="N2223" s="10">
        <v>1438.14</v>
      </c>
      <c r="O2223" s="12">
        <v>32.029249232005313</v>
      </c>
      <c r="P2223" s="3">
        <v>165.01</v>
      </c>
    </row>
    <row r="2224" spans="1:16" x14ac:dyDescent="0.35">
      <c r="A2224" t="s">
        <v>41</v>
      </c>
      <c r="B2224" s="5">
        <v>126</v>
      </c>
      <c r="C2224">
        <v>944</v>
      </c>
      <c r="D2224" s="3">
        <v>196.19</v>
      </c>
      <c r="E2224" s="3">
        <v>97.52</v>
      </c>
      <c r="F2224" s="3">
        <v>12.33</v>
      </c>
      <c r="G2224" s="3">
        <f t="shared" si="34"/>
        <v>7.9091646390916459</v>
      </c>
      <c r="H2224" s="3">
        <v>87.66</v>
      </c>
      <c r="I2224" s="3">
        <v>0.31</v>
      </c>
      <c r="J2224" s="3">
        <v>0.13</v>
      </c>
      <c r="K2224" s="3">
        <v>90.09</v>
      </c>
      <c r="L2224" s="3">
        <v>10.99</v>
      </c>
      <c r="M2224" s="3">
        <v>2782.05</v>
      </c>
      <c r="N2224" s="10">
        <v>1498.85</v>
      </c>
      <c r="O2224" s="12">
        <v>31.989344693668777</v>
      </c>
      <c r="P2224" s="3">
        <v>167.34</v>
      </c>
    </row>
    <row r="2225" spans="1:16" x14ac:dyDescent="0.35">
      <c r="A2225" t="s">
        <v>41</v>
      </c>
      <c r="B2225" s="5">
        <v>127</v>
      </c>
      <c r="C2225">
        <v>1632</v>
      </c>
      <c r="D2225" s="3">
        <v>286.37</v>
      </c>
      <c r="E2225" s="3">
        <v>146.97999999999999</v>
      </c>
      <c r="F2225" s="3">
        <v>14.14</v>
      </c>
      <c r="G2225" s="3">
        <f t="shared" si="34"/>
        <v>10.394625176803393</v>
      </c>
      <c r="H2225" s="3">
        <v>90.27</v>
      </c>
      <c r="I2225" s="3">
        <v>0.25</v>
      </c>
      <c r="J2225" s="3">
        <v>0.1</v>
      </c>
      <c r="K2225" s="3">
        <v>132.54</v>
      </c>
      <c r="L2225" s="3">
        <v>13</v>
      </c>
      <c r="M2225" s="3">
        <v>2804.29</v>
      </c>
      <c r="N2225" s="10">
        <v>1450.05</v>
      </c>
      <c r="O2225" s="12">
        <v>31.981148563135744</v>
      </c>
      <c r="P2225" s="3">
        <v>164.73000000000002</v>
      </c>
    </row>
    <row r="2226" spans="1:16" x14ac:dyDescent="0.35">
      <c r="A2226" t="s">
        <v>41</v>
      </c>
      <c r="B2226" s="5">
        <v>128</v>
      </c>
      <c r="C2226">
        <v>1488</v>
      </c>
      <c r="D2226" s="3">
        <v>286.68</v>
      </c>
      <c r="E2226" s="3">
        <v>147.15</v>
      </c>
      <c r="F2226" s="3">
        <v>12.88</v>
      </c>
      <c r="G2226" s="3">
        <f t="shared" si="34"/>
        <v>11.424689440993788</v>
      </c>
      <c r="H2226" s="3">
        <v>104.94</v>
      </c>
      <c r="I2226" s="3">
        <v>0.23</v>
      </c>
      <c r="J2226" s="3">
        <v>0.09</v>
      </c>
      <c r="K2226" s="3">
        <v>135.15</v>
      </c>
      <c r="L2226" s="3">
        <v>12.62</v>
      </c>
      <c r="M2226" s="3">
        <v>2844.7</v>
      </c>
      <c r="N2226" s="10">
        <v>1343.17</v>
      </c>
      <c r="O2226" s="12">
        <v>31.97062033804335</v>
      </c>
      <c r="P2226" s="3">
        <v>150.06</v>
      </c>
    </row>
    <row r="2227" spans="1:16" x14ac:dyDescent="0.35">
      <c r="A2227" t="s">
        <v>41</v>
      </c>
      <c r="B2227" s="5">
        <v>129</v>
      </c>
      <c r="C2227">
        <v>796</v>
      </c>
      <c r="D2227" s="3">
        <v>207</v>
      </c>
      <c r="E2227" s="3">
        <v>105.27</v>
      </c>
      <c r="F2227" s="3">
        <v>9.6300000000000008</v>
      </c>
      <c r="G2227" s="3">
        <f t="shared" si="34"/>
        <v>10.931464174454828</v>
      </c>
      <c r="H2227" s="3">
        <v>100.33</v>
      </c>
      <c r="I2227" s="3">
        <v>0.23</v>
      </c>
      <c r="J2227" s="3">
        <v>0.09</v>
      </c>
      <c r="K2227" s="3">
        <v>97.67</v>
      </c>
      <c r="L2227" s="3">
        <v>8.85</v>
      </c>
      <c r="M2227" s="3">
        <v>2850.22</v>
      </c>
      <c r="N2227" s="10">
        <v>1300.6199999999999</v>
      </c>
      <c r="O2227" s="12">
        <v>31.975880374902609</v>
      </c>
      <c r="P2227" s="3">
        <v>154.67000000000002</v>
      </c>
    </row>
    <row r="2228" spans="1:16" x14ac:dyDescent="0.35">
      <c r="A2228" t="s">
        <v>41</v>
      </c>
      <c r="B2228" s="5">
        <v>130</v>
      </c>
      <c r="C2228">
        <v>3659</v>
      </c>
      <c r="D2228" s="3">
        <v>442.01</v>
      </c>
      <c r="E2228" s="3">
        <v>228.49</v>
      </c>
      <c r="F2228" s="3">
        <v>20.39</v>
      </c>
      <c r="G2228" s="3">
        <f t="shared" ref="G2228:G2291" si="35">E2228/F2228</f>
        <v>11.205983325159393</v>
      </c>
      <c r="H2228" s="3">
        <v>146.21</v>
      </c>
      <c r="I2228" s="3">
        <v>0.24</v>
      </c>
      <c r="J2228" s="3">
        <v>0.09</v>
      </c>
      <c r="K2228" s="3">
        <v>205.43</v>
      </c>
      <c r="L2228" s="3">
        <v>19.13</v>
      </c>
      <c r="M2228" s="3">
        <v>2974.46</v>
      </c>
      <c r="N2228" s="10">
        <v>1396.79</v>
      </c>
      <c r="O2228" s="12">
        <v>31.841716252471439</v>
      </c>
      <c r="P2228" s="3">
        <v>108.78999999999999</v>
      </c>
    </row>
    <row r="2229" spans="1:16" x14ac:dyDescent="0.35">
      <c r="A2229" t="s">
        <v>41</v>
      </c>
      <c r="B2229" s="5">
        <v>131</v>
      </c>
      <c r="C2229">
        <v>2025</v>
      </c>
      <c r="D2229" s="3">
        <v>274.95999999999998</v>
      </c>
      <c r="E2229" s="3">
        <v>135.76</v>
      </c>
      <c r="F2229" s="3">
        <v>18.989999999999998</v>
      </c>
      <c r="G2229" s="3">
        <f t="shared" si="35"/>
        <v>7.1490258030542391</v>
      </c>
      <c r="H2229" s="3">
        <v>146.04</v>
      </c>
      <c r="I2229" s="3">
        <v>0.34</v>
      </c>
      <c r="J2229" s="3">
        <v>0.14000000000000001</v>
      </c>
      <c r="K2229" s="3">
        <v>122.54</v>
      </c>
      <c r="L2229" s="3">
        <v>18.03</v>
      </c>
      <c r="M2229" s="3">
        <v>2953.28</v>
      </c>
      <c r="N2229" s="10">
        <v>1360.64</v>
      </c>
      <c r="O2229" s="12">
        <v>31.869322379768899</v>
      </c>
      <c r="P2229" s="3">
        <v>108.96000000000001</v>
      </c>
    </row>
    <row r="2230" spans="1:16" x14ac:dyDescent="0.35">
      <c r="A2230" t="s">
        <v>41</v>
      </c>
      <c r="B2230" s="5">
        <v>132</v>
      </c>
      <c r="C2230">
        <v>757</v>
      </c>
      <c r="D2230" s="3">
        <v>149.32</v>
      </c>
      <c r="E2230" s="3">
        <v>69.61</v>
      </c>
      <c r="F2230" s="3">
        <v>13.85</v>
      </c>
      <c r="G2230" s="3">
        <f t="shared" si="35"/>
        <v>5.0259927797833939</v>
      </c>
      <c r="H2230" s="3">
        <v>48.56</v>
      </c>
      <c r="I2230" s="3">
        <v>0.43</v>
      </c>
      <c r="J2230" s="3">
        <v>0.2</v>
      </c>
      <c r="K2230" s="3">
        <v>64.819999999999993</v>
      </c>
      <c r="L2230" s="3">
        <v>14.18</v>
      </c>
      <c r="M2230" s="3">
        <v>2955.87</v>
      </c>
      <c r="N2230" s="10">
        <v>1455.35</v>
      </c>
      <c r="O2230" s="12">
        <v>31.844308954165427</v>
      </c>
      <c r="P2230" s="3">
        <v>26.439999999999998</v>
      </c>
    </row>
    <row r="2231" spans="1:16" x14ac:dyDescent="0.35">
      <c r="A2231" t="s">
        <v>41</v>
      </c>
      <c r="B2231" s="5">
        <v>133</v>
      </c>
      <c r="C2231">
        <v>511</v>
      </c>
      <c r="D2231" s="3">
        <v>119.96</v>
      </c>
      <c r="E2231" s="3">
        <v>55.65</v>
      </c>
      <c r="F2231" s="3">
        <v>11.69</v>
      </c>
      <c r="G2231" s="3">
        <f t="shared" si="35"/>
        <v>4.7604790419161676</v>
      </c>
      <c r="H2231" s="3">
        <v>171.66</v>
      </c>
      <c r="I2231" s="3">
        <v>0.45</v>
      </c>
      <c r="J2231" s="3">
        <v>0.21</v>
      </c>
      <c r="K2231" s="3">
        <v>52.81</v>
      </c>
      <c r="L2231" s="3">
        <v>10.75</v>
      </c>
      <c r="M2231" s="3">
        <v>2993.61</v>
      </c>
      <c r="N2231" s="10">
        <v>1457.66</v>
      </c>
      <c r="O2231" s="12">
        <v>31.810001627611417</v>
      </c>
      <c r="P2231" s="3">
        <v>83.34</v>
      </c>
    </row>
    <row r="2232" spans="1:16" x14ac:dyDescent="0.35">
      <c r="A2232" t="s">
        <v>41</v>
      </c>
      <c r="B2232" s="5">
        <v>134</v>
      </c>
      <c r="C2232">
        <v>550</v>
      </c>
      <c r="D2232" s="3">
        <v>124.18</v>
      </c>
      <c r="E2232" s="3">
        <v>57.19</v>
      </c>
      <c r="F2232" s="3">
        <v>12.25</v>
      </c>
      <c r="G2232" s="3">
        <f t="shared" si="35"/>
        <v>4.6685714285714282</v>
      </c>
      <c r="H2232" s="3">
        <v>82.4</v>
      </c>
      <c r="I2232" s="3">
        <v>0.45</v>
      </c>
      <c r="J2232" s="3">
        <v>0.21</v>
      </c>
      <c r="K2232" s="3">
        <v>54.71</v>
      </c>
      <c r="L2232" s="3">
        <v>11.88</v>
      </c>
      <c r="M2232" s="3">
        <v>2681.08</v>
      </c>
      <c r="N2232" s="10">
        <v>1673.36</v>
      </c>
      <c r="O2232" s="12">
        <v>32.037828970631324</v>
      </c>
      <c r="P2232" s="3">
        <v>172.6</v>
      </c>
    </row>
    <row r="2233" spans="1:16" x14ac:dyDescent="0.35">
      <c r="A2233" t="s">
        <v>41</v>
      </c>
      <c r="B2233" s="5">
        <v>135</v>
      </c>
      <c r="C2233">
        <v>694</v>
      </c>
      <c r="D2233" s="3">
        <v>144.78</v>
      </c>
      <c r="E2233" s="3">
        <v>68.03</v>
      </c>
      <c r="F2233" s="3">
        <v>12.99</v>
      </c>
      <c r="G2233" s="3">
        <f t="shared" si="35"/>
        <v>5.2371054657428795</v>
      </c>
      <c r="H2233" s="3">
        <v>8.16</v>
      </c>
      <c r="I2233" s="3">
        <v>0.42</v>
      </c>
      <c r="J2233" s="3">
        <v>0.19</v>
      </c>
      <c r="K2233" s="3">
        <v>64.03</v>
      </c>
      <c r="L2233" s="3">
        <v>12.42</v>
      </c>
      <c r="M2233" s="3">
        <v>2697.24</v>
      </c>
      <c r="N2233" s="10">
        <v>1703.62</v>
      </c>
      <c r="O2233" s="12">
        <v>32.016124132059446</v>
      </c>
      <c r="P2233" s="3">
        <v>66.84</v>
      </c>
    </row>
    <row r="2234" spans="1:16" x14ac:dyDescent="0.35">
      <c r="A2234" t="s">
        <v>41</v>
      </c>
      <c r="B2234" s="5">
        <v>136</v>
      </c>
      <c r="C2234">
        <v>851</v>
      </c>
      <c r="D2234" s="3">
        <v>170.41</v>
      </c>
      <c r="E2234" s="3">
        <v>82.01</v>
      </c>
      <c r="F2234" s="3">
        <v>13.21</v>
      </c>
      <c r="G2234" s="3">
        <f t="shared" si="35"/>
        <v>6.2081756245268735</v>
      </c>
      <c r="H2234" s="3">
        <v>34.43</v>
      </c>
      <c r="I2234" s="3">
        <v>0.37</v>
      </c>
      <c r="J2234" s="3">
        <v>0.16</v>
      </c>
      <c r="K2234" s="3">
        <v>76.42</v>
      </c>
      <c r="L2234" s="3">
        <v>13.02</v>
      </c>
      <c r="M2234" s="3">
        <v>2737.55</v>
      </c>
      <c r="N2234" s="10">
        <v>1716.2</v>
      </c>
      <c r="O2234" s="12">
        <v>31.977057082388058</v>
      </c>
      <c r="P2234" s="3">
        <v>40.57</v>
      </c>
    </row>
    <row r="2235" spans="1:16" x14ac:dyDescent="0.35">
      <c r="A2235" t="s">
        <v>41</v>
      </c>
      <c r="B2235" s="5">
        <v>137</v>
      </c>
      <c r="C2235">
        <v>1065</v>
      </c>
      <c r="D2235" s="3">
        <v>191.89</v>
      </c>
      <c r="E2235" s="3">
        <v>93.46</v>
      </c>
      <c r="F2235" s="3">
        <v>14.51</v>
      </c>
      <c r="G2235" s="3">
        <f t="shared" si="35"/>
        <v>6.4410751206064782</v>
      </c>
      <c r="H2235" s="3">
        <v>72.09</v>
      </c>
      <c r="I2235" s="3">
        <v>0.36</v>
      </c>
      <c r="J2235" s="3">
        <v>0.16</v>
      </c>
      <c r="K2235" s="3">
        <v>84.97</v>
      </c>
      <c r="L2235" s="3">
        <v>13.9</v>
      </c>
      <c r="M2235" s="3">
        <v>3001.6</v>
      </c>
      <c r="N2235" s="10">
        <v>1978.51</v>
      </c>
      <c r="O2235" s="12">
        <v>31.678035287802441</v>
      </c>
      <c r="P2235" s="3">
        <v>2.9099999999999966</v>
      </c>
    </row>
    <row r="2236" spans="1:16" x14ac:dyDescent="0.35">
      <c r="A2236" t="s">
        <v>41</v>
      </c>
      <c r="B2236" s="5">
        <v>138</v>
      </c>
      <c r="C2236">
        <v>698</v>
      </c>
      <c r="D2236" s="3">
        <v>129.55000000000001</v>
      </c>
      <c r="E2236" s="3">
        <v>57.19</v>
      </c>
      <c r="F2236" s="3">
        <v>15.54</v>
      </c>
      <c r="G2236" s="3">
        <f t="shared" si="35"/>
        <v>3.6801801801801801</v>
      </c>
      <c r="H2236" s="3">
        <v>74.23</v>
      </c>
      <c r="I2236" s="3">
        <v>0.52</v>
      </c>
      <c r="J2236" s="3">
        <v>0.27</v>
      </c>
      <c r="K2236" s="3">
        <v>55.07</v>
      </c>
      <c r="L2236" s="3">
        <v>14.44</v>
      </c>
      <c r="M2236" s="3">
        <v>3128.85</v>
      </c>
      <c r="N2236" s="10">
        <v>1962.92</v>
      </c>
      <c r="O2236" s="12">
        <v>31.567962072541196</v>
      </c>
      <c r="P2236" s="3">
        <v>0.76999999999999602</v>
      </c>
    </row>
    <row r="2237" spans="1:16" x14ac:dyDescent="0.35">
      <c r="A2237" t="s">
        <v>41</v>
      </c>
      <c r="B2237" s="5">
        <v>139</v>
      </c>
      <c r="C2237">
        <v>2380</v>
      </c>
      <c r="D2237" s="3">
        <v>581.07000000000005</v>
      </c>
      <c r="E2237" s="3">
        <v>315.14</v>
      </c>
      <c r="F2237" s="3">
        <v>9.6199999999999992</v>
      </c>
      <c r="G2237" s="3">
        <f t="shared" si="35"/>
        <v>32.758835758835758</v>
      </c>
      <c r="H2237" s="3">
        <v>35.65</v>
      </c>
      <c r="I2237" s="3">
        <v>0.09</v>
      </c>
      <c r="J2237" s="3">
        <v>0.03</v>
      </c>
      <c r="K2237" s="3">
        <v>285.85000000000002</v>
      </c>
      <c r="L2237" s="3">
        <v>8.93</v>
      </c>
      <c r="M2237" s="3">
        <v>3162.24</v>
      </c>
      <c r="N2237" s="10">
        <v>2008.65</v>
      </c>
      <c r="O2237" s="12">
        <v>31.527139796363123</v>
      </c>
      <c r="P2237" s="3">
        <v>39.35</v>
      </c>
    </row>
    <row r="2238" spans="1:16" x14ac:dyDescent="0.35">
      <c r="A2238" t="s">
        <v>41</v>
      </c>
      <c r="B2238" s="5">
        <v>140</v>
      </c>
      <c r="C2238">
        <v>1505</v>
      </c>
      <c r="D2238" s="3">
        <v>226.35</v>
      </c>
      <c r="E2238" s="3">
        <v>109.53</v>
      </c>
      <c r="F2238" s="3">
        <v>17.5</v>
      </c>
      <c r="G2238" s="3">
        <f t="shared" si="35"/>
        <v>6.2588571428571429</v>
      </c>
      <c r="H2238" s="3">
        <v>165.64</v>
      </c>
      <c r="I2238" s="3">
        <v>0.37</v>
      </c>
      <c r="J2238" s="3">
        <v>0.16</v>
      </c>
      <c r="K2238" s="3">
        <v>100.5</v>
      </c>
      <c r="L2238" s="3">
        <v>17.190000000000001</v>
      </c>
      <c r="M2238" s="3">
        <v>3423.83</v>
      </c>
      <c r="N2238" s="10">
        <v>1828.77</v>
      </c>
      <c r="O2238" s="12">
        <v>31.336287789820588</v>
      </c>
      <c r="P2238" s="3">
        <v>89.360000000000014</v>
      </c>
    </row>
    <row r="2239" spans="1:16" x14ac:dyDescent="0.35">
      <c r="A2239" t="s">
        <v>41</v>
      </c>
      <c r="B2239" s="5">
        <v>141</v>
      </c>
      <c r="C2239">
        <v>1189</v>
      </c>
      <c r="D2239" s="3">
        <v>232.91</v>
      </c>
      <c r="E2239" s="3">
        <v>117.04</v>
      </c>
      <c r="F2239" s="3">
        <v>12.93</v>
      </c>
      <c r="G2239" s="3">
        <f t="shared" si="35"/>
        <v>9.0518174787316319</v>
      </c>
      <c r="H2239" s="3">
        <v>21.73</v>
      </c>
      <c r="I2239" s="3">
        <v>0.28000000000000003</v>
      </c>
      <c r="J2239" s="3">
        <v>0.11</v>
      </c>
      <c r="K2239" s="3">
        <v>107</v>
      </c>
      <c r="L2239" s="3">
        <v>13.35</v>
      </c>
      <c r="M2239" s="3">
        <v>3436.17</v>
      </c>
      <c r="N2239" s="10">
        <v>1955.33</v>
      </c>
      <c r="O2239" s="12">
        <v>31.294921435149686</v>
      </c>
      <c r="P2239" s="3">
        <v>53.269999999999996</v>
      </c>
    </row>
    <row r="2240" spans="1:16" x14ac:dyDescent="0.35">
      <c r="A2240" t="s">
        <v>41</v>
      </c>
      <c r="B2240" s="5">
        <v>142</v>
      </c>
      <c r="C2240">
        <v>371</v>
      </c>
      <c r="D2240" s="3">
        <v>97.69</v>
      </c>
      <c r="E2240" s="3">
        <v>43.76</v>
      </c>
      <c r="F2240" s="3">
        <v>10.8</v>
      </c>
      <c r="G2240" s="3">
        <f t="shared" si="35"/>
        <v>4.0518518518518514</v>
      </c>
      <c r="H2240" s="3">
        <v>42.69</v>
      </c>
      <c r="I2240" s="3">
        <v>0.49</v>
      </c>
      <c r="J2240" s="3">
        <v>0.25</v>
      </c>
      <c r="K2240" s="3">
        <v>41.18</v>
      </c>
      <c r="L2240" s="3">
        <v>9.8800000000000008</v>
      </c>
      <c r="M2240" s="3">
        <v>3435.91</v>
      </c>
      <c r="N2240" s="10">
        <v>1915.34</v>
      </c>
      <c r="O2240" s="12">
        <v>31.304737466935318</v>
      </c>
      <c r="P2240" s="3">
        <v>32.31</v>
      </c>
    </row>
    <row r="2241" spans="1:16" x14ac:dyDescent="0.35">
      <c r="A2241" t="s">
        <v>41</v>
      </c>
      <c r="B2241" s="5">
        <v>143</v>
      </c>
      <c r="C2241">
        <v>404</v>
      </c>
      <c r="D2241" s="3">
        <v>97.73</v>
      </c>
      <c r="E2241" s="3">
        <v>43.02</v>
      </c>
      <c r="F2241" s="3">
        <v>11.96</v>
      </c>
      <c r="G2241" s="3">
        <f t="shared" si="35"/>
        <v>3.5969899665551841</v>
      </c>
      <c r="H2241" s="3">
        <v>78.489999999999995</v>
      </c>
      <c r="I2241" s="3">
        <v>0.53</v>
      </c>
      <c r="J2241" s="3">
        <v>0.28000000000000003</v>
      </c>
      <c r="K2241" s="3">
        <v>40.25</v>
      </c>
      <c r="L2241" s="3">
        <v>10.97</v>
      </c>
      <c r="M2241" s="3">
        <v>3459.82</v>
      </c>
      <c r="N2241" s="10">
        <v>1727.01</v>
      </c>
      <c r="O2241" s="12">
        <v>31.328485711618271</v>
      </c>
      <c r="P2241" s="3">
        <v>176.51</v>
      </c>
    </row>
    <row r="2242" spans="1:16" x14ac:dyDescent="0.35">
      <c r="A2242" t="s">
        <v>41</v>
      </c>
      <c r="B2242" s="5">
        <v>144</v>
      </c>
      <c r="C2242">
        <v>1100</v>
      </c>
      <c r="D2242" s="3">
        <v>229.93</v>
      </c>
      <c r="E2242" s="3">
        <v>117.76</v>
      </c>
      <c r="F2242" s="3">
        <v>11.89</v>
      </c>
      <c r="G2242" s="3">
        <f t="shared" si="35"/>
        <v>9.9041211101766198</v>
      </c>
      <c r="H2242" s="3">
        <v>57.61</v>
      </c>
      <c r="I2242" s="3">
        <v>0.26</v>
      </c>
      <c r="J2242" s="3">
        <v>0.1</v>
      </c>
      <c r="K2242" s="3">
        <v>106.44</v>
      </c>
      <c r="L2242" s="3">
        <v>11.03</v>
      </c>
      <c r="M2242" s="3">
        <v>3507.56</v>
      </c>
      <c r="N2242" s="10">
        <v>1691.1</v>
      </c>
      <c r="O2242" s="12">
        <v>31.294393945842899</v>
      </c>
      <c r="P2242" s="3">
        <v>17.39</v>
      </c>
    </row>
    <row r="2243" spans="1:16" x14ac:dyDescent="0.35">
      <c r="A2243" t="s">
        <v>41</v>
      </c>
      <c r="B2243" s="5">
        <v>145</v>
      </c>
      <c r="C2243">
        <v>843</v>
      </c>
      <c r="D2243" s="3">
        <v>200.93</v>
      </c>
      <c r="E2243" s="3">
        <v>102</v>
      </c>
      <c r="F2243" s="3">
        <v>10.52</v>
      </c>
      <c r="G2243" s="3">
        <f t="shared" si="35"/>
        <v>9.6958174904942975</v>
      </c>
      <c r="H2243" s="3">
        <v>9.48</v>
      </c>
      <c r="I2243" s="3">
        <v>0.26</v>
      </c>
      <c r="J2243" s="3">
        <v>0.1</v>
      </c>
      <c r="K2243" s="3">
        <v>93.38</v>
      </c>
      <c r="L2243" s="3">
        <v>9.85</v>
      </c>
      <c r="M2243" s="3">
        <v>3513.17</v>
      </c>
      <c r="N2243" s="10">
        <v>1585.3</v>
      </c>
      <c r="O2243" s="12">
        <v>31.314731178330273</v>
      </c>
      <c r="P2243" s="3">
        <v>65.52</v>
      </c>
    </row>
    <row r="2244" spans="1:16" x14ac:dyDescent="0.35">
      <c r="A2244" t="s">
        <v>41</v>
      </c>
      <c r="B2244" s="5">
        <v>146</v>
      </c>
      <c r="C2244">
        <v>1568</v>
      </c>
      <c r="D2244" s="3">
        <v>235.01</v>
      </c>
      <c r="E2244" s="3">
        <v>115.05</v>
      </c>
      <c r="F2244" s="3">
        <v>17.350000000000001</v>
      </c>
      <c r="G2244" s="3">
        <f t="shared" si="35"/>
        <v>6.6311239193083562</v>
      </c>
      <c r="H2244" s="3">
        <v>51.18</v>
      </c>
      <c r="I2244" s="3">
        <v>0.36</v>
      </c>
      <c r="J2244" s="3">
        <v>0.15</v>
      </c>
      <c r="K2244" s="3">
        <v>104.02</v>
      </c>
      <c r="L2244" s="3">
        <v>16.84</v>
      </c>
      <c r="M2244" s="3">
        <v>3113.17</v>
      </c>
      <c r="N2244" s="10">
        <v>1423.22</v>
      </c>
      <c r="O2244" s="12">
        <v>31.711323512909761</v>
      </c>
      <c r="P2244" s="3">
        <v>23.82</v>
      </c>
    </row>
    <row r="2245" spans="1:16" x14ac:dyDescent="0.35">
      <c r="A2245" t="s">
        <v>41</v>
      </c>
      <c r="B2245" s="5">
        <v>147</v>
      </c>
      <c r="C2245">
        <v>2263</v>
      </c>
      <c r="D2245" s="3">
        <v>381.38</v>
      </c>
      <c r="E2245" s="3">
        <v>199.08</v>
      </c>
      <c r="F2245" s="3">
        <v>14.47</v>
      </c>
      <c r="G2245" s="3">
        <f t="shared" si="35"/>
        <v>13.758120248790602</v>
      </c>
      <c r="H2245" s="3">
        <v>116.19</v>
      </c>
      <c r="I2245" s="3">
        <v>0.2</v>
      </c>
      <c r="J2245" s="3">
        <v>7.0000000000000007E-2</v>
      </c>
      <c r="K2245" s="3">
        <v>180.31</v>
      </c>
      <c r="L2245" s="3">
        <v>14.28</v>
      </c>
      <c r="M2245" s="3">
        <v>3183.49</v>
      </c>
      <c r="N2245" s="10">
        <v>1522.77</v>
      </c>
      <c r="O2245" s="12">
        <v>31.624574123979563</v>
      </c>
      <c r="P2245" s="3">
        <v>138.81</v>
      </c>
    </row>
    <row r="2246" spans="1:16" x14ac:dyDescent="0.35">
      <c r="A2246" t="s">
        <v>41</v>
      </c>
      <c r="B2246" s="5">
        <v>148</v>
      </c>
      <c r="C2246">
        <v>2110</v>
      </c>
      <c r="D2246" s="3">
        <v>288.91000000000003</v>
      </c>
      <c r="E2246" s="3">
        <v>143.66999999999999</v>
      </c>
      <c r="F2246" s="3">
        <v>18.7</v>
      </c>
      <c r="G2246" s="3">
        <f t="shared" si="35"/>
        <v>7.6828877005347591</v>
      </c>
      <c r="H2246" s="3">
        <v>54.83</v>
      </c>
      <c r="I2246" s="3">
        <v>0.32</v>
      </c>
      <c r="J2246" s="3">
        <v>0.13</v>
      </c>
      <c r="K2246" s="3">
        <v>131.24</v>
      </c>
      <c r="L2246" s="3">
        <v>16.86</v>
      </c>
      <c r="M2246" s="3">
        <v>3482.98</v>
      </c>
      <c r="N2246" s="10">
        <v>1448.25</v>
      </c>
      <c r="O2246" s="12">
        <v>31.374576040207103</v>
      </c>
      <c r="P2246" s="3">
        <v>20.170000000000002</v>
      </c>
    </row>
    <row r="2247" spans="1:16" x14ac:dyDescent="0.35">
      <c r="A2247" t="s">
        <v>41</v>
      </c>
      <c r="B2247" s="5">
        <v>149</v>
      </c>
      <c r="C2247">
        <v>1072</v>
      </c>
      <c r="D2247" s="3">
        <v>254.24</v>
      </c>
      <c r="E2247" s="3">
        <v>132.63999999999999</v>
      </c>
      <c r="F2247" s="3">
        <v>10.29</v>
      </c>
      <c r="G2247" s="3">
        <f t="shared" si="35"/>
        <v>12.890184645286686</v>
      </c>
      <c r="H2247" s="3">
        <v>53.35</v>
      </c>
      <c r="I2247" s="3">
        <v>0.21</v>
      </c>
      <c r="J2247" s="3">
        <v>0.08</v>
      </c>
      <c r="K2247" s="3">
        <v>119.57</v>
      </c>
      <c r="L2247" s="3">
        <v>9.1999999999999993</v>
      </c>
      <c r="M2247" s="3">
        <v>3635.35</v>
      </c>
      <c r="N2247" s="10">
        <v>1397.12</v>
      </c>
      <c r="O2247" s="12">
        <v>31.250553169488974</v>
      </c>
      <c r="P2247" s="3">
        <v>21.65</v>
      </c>
    </row>
    <row r="2248" spans="1:16" x14ac:dyDescent="0.35">
      <c r="A2248" t="s">
        <v>41</v>
      </c>
      <c r="B2248" s="5">
        <v>150</v>
      </c>
      <c r="C2248">
        <v>1018</v>
      </c>
      <c r="D2248" s="3">
        <v>198.99</v>
      </c>
      <c r="E2248" s="3">
        <v>98.79</v>
      </c>
      <c r="F2248" s="3">
        <v>13.12</v>
      </c>
      <c r="G2248" s="3">
        <f t="shared" si="35"/>
        <v>7.5297256097560981</v>
      </c>
      <c r="H2248" s="3">
        <v>69.12</v>
      </c>
      <c r="I2248" s="3">
        <v>0.32</v>
      </c>
      <c r="J2248" s="3">
        <v>0.13</v>
      </c>
      <c r="K2248" s="3">
        <v>89.5</v>
      </c>
      <c r="L2248" s="3">
        <v>12.4</v>
      </c>
      <c r="M2248" s="3">
        <v>3620.12</v>
      </c>
      <c r="N2248" s="10">
        <v>1479.99</v>
      </c>
      <c r="O2248" s="12">
        <v>31.24431494362484</v>
      </c>
      <c r="P2248" s="3">
        <v>5.8799999999999955</v>
      </c>
    </row>
    <row r="2249" spans="1:16" x14ac:dyDescent="0.35">
      <c r="A2249" t="s">
        <v>41</v>
      </c>
      <c r="B2249" s="5">
        <v>151</v>
      </c>
      <c r="C2249">
        <v>1102</v>
      </c>
      <c r="D2249" s="3">
        <v>223.54</v>
      </c>
      <c r="E2249" s="3">
        <v>113.18</v>
      </c>
      <c r="F2249" s="3">
        <v>12.4</v>
      </c>
      <c r="G2249" s="3">
        <f t="shared" si="35"/>
        <v>9.1274193548387093</v>
      </c>
      <c r="H2249" s="3">
        <v>85.88</v>
      </c>
      <c r="I2249" s="3">
        <v>0.28000000000000003</v>
      </c>
      <c r="J2249" s="3">
        <v>0.11</v>
      </c>
      <c r="K2249" s="3">
        <v>102.59</v>
      </c>
      <c r="L2249" s="3">
        <v>11.88</v>
      </c>
      <c r="M2249" s="3">
        <v>3437.62</v>
      </c>
      <c r="N2249" s="10">
        <v>1211.28</v>
      </c>
      <c r="O2249" s="12">
        <v>31.471934137057474</v>
      </c>
      <c r="P2249" s="3">
        <v>169.12</v>
      </c>
    </row>
    <row r="2250" spans="1:16" x14ac:dyDescent="0.35">
      <c r="A2250" t="s">
        <v>41</v>
      </c>
      <c r="B2250" s="5">
        <v>152</v>
      </c>
      <c r="C2250">
        <v>1038</v>
      </c>
      <c r="D2250" s="3">
        <v>237.23</v>
      </c>
      <c r="E2250" s="3">
        <v>120.11</v>
      </c>
      <c r="F2250" s="3">
        <v>11</v>
      </c>
      <c r="G2250" s="3">
        <f t="shared" si="35"/>
        <v>10.91909090909091</v>
      </c>
      <c r="H2250" s="3">
        <v>91.28</v>
      </c>
      <c r="I2250" s="3">
        <v>0.23</v>
      </c>
      <c r="J2250" s="3">
        <v>0.09</v>
      </c>
      <c r="K2250" s="3">
        <v>110.22</v>
      </c>
      <c r="L2250" s="3">
        <v>12</v>
      </c>
      <c r="M2250" s="3">
        <v>3421.13</v>
      </c>
      <c r="N2250" s="10">
        <v>1235.1400000000001</v>
      </c>
      <c r="O2250" s="12">
        <v>31.480964409705038</v>
      </c>
      <c r="P2250" s="3">
        <v>163.72</v>
      </c>
    </row>
    <row r="2251" spans="1:16" x14ac:dyDescent="0.35">
      <c r="A2251" t="s">
        <v>41</v>
      </c>
      <c r="B2251" s="5">
        <v>153</v>
      </c>
      <c r="C2251">
        <v>544</v>
      </c>
      <c r="D2251" s="3">
        <v>145.32</v>
      </c>
      <c r="E2251" s="3">
        <v>72.09</v>
      </c>
      <c r="F2251" s="3">
        <v>9.61</v>
      </c>
      <c r="G2251" s="3">
        <f t="shared" si="35"/>
        <v>7.501560874089491</v>
      </c>
      <c r="H2251" s="3">
        <v>94.16</v>
      </c>
      <c r="I2251" s="3">
        <v>0.32</v>
      </c>
      <c r="J2251" s="3">
        <v>0.13</v>
      </c>
      <c r="K2251" s="3">
        <v>65.31</v>
      </c>
      <c r="L2251" s="3">
        <v>8.9700000000000006</v>
      </c>
      <c r="M2251" s="3">
        <v>3399.29</v>
      </c>
      <c r="N2251" s="10">
        <v>1295.56</v>
      </c>
      <c r="O2251" s="12">
        <v>31.486018088724531</v>
      </c>
      <c r="P2251" s="3">
        <v>160.84</v>
      </c>
    </row>
    <row r="2252" spans="1:16" x14ac:dyDescent="0.35">
      <c r="A2252" t="s">
        <v>41</v>
      </c>
      <c r="B2252" s="5">
        <v>154</v>
      </c>
      <c r="C2252">
        <v>484</v>
      </c>
      <c r="D2252" s="3">
        <v>136.41999999999999</v>
      </c>
      <c r="E2252" s="3">
        <v>67.45</v>
      </c>
      <c r="F2252" s="3">
        <v>9.14</v>
      </c>
      <c r="G2252" s="3">
        <f t="shared" si="35"/>
        <v>7.3796498905908097</v>
      </c>
      <c r="H2252" s="3">
        <v>59.99</v>
      </c>
      <c r="I2252" s="3">
        <v>0.33</v>
      </c>
      <c r="J2252" s="3">
        <v>0.14000000000000001</v>
      </c>
      <c r="K2252" s="3">
        <v>61.4</v>
      </c>
      <c r="L2252" s="3">
        <v>8.42</v>
      </c>
      <c r="M2252" s="3">
        <v>3323.3</v>
      </c>
      <c r="N2252" s="10">
        <v>1230.07</v>
      </c>
      <c r="O2252" s="12">
        <v>31.569676202431449</v>
      </c>
      <c r="P2252" s="3">
        <v>15.009999999999998</v>
      </c>
    </row>
    <row r="2253" spans="1:16" x14ac:dyDescent="0.35">
      <c r="A2253" t="s">
        <v>41</v>
      </c>
      <c r="B2253" s="5">
        <v>155</v>
      </c>
      <c r="C2253">
        <v>790</v>
      </c>
      <c r="D2253" s="3">
        <v>174.78</v>
      </c>
      <c r="E2253" s="3">
        <v>86.48</v>
      </c>
      <c r="F2253" s="3">
        <v>11.63</v>
      </c>
      <c r="G2253" s="3">
        <f t="shared" si="35"/>
        <v>7.4359415305245058</v>
      </c>
      <c r="H2253" s="3">
        <v>157.22</v>
      </c>
      <c r="I2253" s="3">
        <v>0.32</v>
      </c>
      <c r="J2253" s="3">
        <v>0.13</v>
      </c>
      <c r="K2253" s="3">
        <v>78.849999999999994</v>
      </c>
      <c r="L2253" s="3">
        <v>11.52</v>
      </c>
      <c r="M2253" s="3">
        <v>3275.97</v>
      </c>
      <c r="N2253" s="10">
        <v>1037.6099999999999</v>
      </c>
      <c r="O2253" s="12">
        <v>31.658129519819123</v>
      </c>
      <c r="P2253" s="3">
        <v>97.78</v>
      </c>
    </row>
    <row r="2254" spans="1:16" x14ac:dyDescent="0.35">
      <c r="A2254" t="s">
        <v>41</v>
      </c>
      <c r="B2254" s="5">
        <v>156</v>
      </c>
      <c r="C2254">
        <v>1583</v>
      </c>
      <c r="D2254" s="3">
        <v>244.15</v>
      </c>
      <c r="E2254" s="3">
        <v>109.83</v>
      </c>
      <c r="F2254" s="3">
        <v>18.350000000000001</v>
      </c>
      <c r="G2254" s="3">
        <f t="shared" si="35"/>
        <v>5.9852861035422338</v>
      </c>
      <c r="H2254" s="3">
        <v>102.22</v>
      </c>
      <c r="I2254" s="3">
        <v>0.33</v>
      </c>
      <c r="J2254" s="3">
        <v>0.17</v>
      </c>
      <c r="K2254" s="3">
        <v>105.72</v>
      </c>
      <c r="L2254" s="3">
        <v>17.739999999999998</v>
      </c>
      <c r="M2254" s="3">
        <v>3326.16</v>
      </c>
      <c r="N2254" s="10">
        <v>1132.29</v>
      </c>
      <c r="O2254" s="12">
        <v>31.590550997215651</v>
      </c>
      <c r="P2254" s="3">
        <v>152.78</v>
      </c>
    </row>
    <row r="2255" spans="1:16" x14ac:dyDescent="0.35">
      <c r="A2255" t="s">
        <v>41</v>
      </c>
      <c r="B2255" s="5">
        <v>157</v>
      </c>
      <c r="C2255">
        <v>738</v>
      </c>
      <c r="D2255" s="3">
        <v>192.1</v>
      </c>
      <c r="E2255" s="3">
        <v>97.96</v>
      </c>
      <c r="F2255" s="3">
        <v>9.59</v>
      </c>
      <c r="G2255" s="3">
        <f t="shared" si="35"/>
        <v>10.214807090719498</v>
      </c>
      <c r="H2255" s="3">
        <v>89.3</v>
      </c>
      <c r="I2255" s="3">
        <v>0.25</v>
      </c>
      <c r="J2255" s="3">
        <v>0.1</v>
      </c>
      <c r="K2255" s="3">
        <v>90.45</v>
      </c>
      <c r="L2255" s="3">
        <v>8.9499999999999993</v>
      </c>
      <c r="M2255" s="3">
        <v>3462.28</v>
      </c>
      <c r="N2255" s="10">
        <v>1125.21</v>
      </c>
      <c r="O2255" s="12">
        <v>31.470505270701633</v>
      </c>
      <c r="P2255" s="3">
        <v>165.7</v>
      </c>
    </row>
    <row r="2256" spans="1:16" x14ac:dyDescent="0.35">
      <c r="A2256" t="s">
        <v>41</v>
      </c>
      <c r="B2256" s="5">
        <v>158</v>
      </c>
      <c r="C2256">
        <v>762</v>
      </c>
      <c r="D2256" s="3">
        <v>168.96</v>
      </c>
      <c r="E2256" s="3">
        <v>82.57</v>
      </c>
      <c r="F2256" s="3">
        <v>11.75</v>
      </c>
      <c r="G2256" s="3">
        <f t="shared" si="35"/>
        <v>7.0272340425531912</v>
      </c>
      <c r="H2256" s="3">
        <v>35.409999999999997</v>
      </c>
      <c r="I2256" s="3">
        <v>0.34</v>
      </c>
      <c r="J2256" s="3">
        <v>0.14000000000000001</v>
      </c>
      <c r="K2256" s="3">
        <v>76.94</v>
      </c>
      <c r="L2256" s="3">
        <v>11.14</v>
      </c>
      <c r="M2256" s="3">
        <v>3562.41</v>
      </c>
      <c r="N2256" s="10">
        <v>1007.96</v>
      </c>
      <c r="O2256" s="12">
        <v>31.409050067046028</v>
      </c>
      <c r="P2256" s="3">
        <v>39.590000000000003</v>
      </c>
    </row>
    <row r="2257" spans="1:16" x14ac:dyDescent="0.35">
      <c r="A2257" t="s">
        <v>41</v>
      </c>
      <c r="B2257" s="5">
        <v>159</v>
      </c>
      <c r="C2257">
        <v>3586</v>
      </c>
      <c r="D2257" s="3">
        <v>424.24</v>
      </c>
      <c r="E2257" s="3">
        <v>215.66</v>
      </c>
      <c r="F2257" s="3">
        <v>21.17</v>
      </c>
      <c r="G2257" s="3">
        <f t="shared" si="35"/>
        <v>10.18705715635333</v>
      </c>
      <c r="H2257" s="3">
        <v>175.69</v>
      </c>
      <c r="I2257" s="3">
        <v>0.25</v>
      </c>
      <c r="J2257" s="3">
        <v>0.1</v>
      </c>
      <c r="K2257" s="3">
        <v>194.82</v>
      </c>
      <c r="L2257" s="3">
        <v>22.08</v>
      </c>
      <c r="M2257" s="3">
        <v>3693.7</v>
      </c>
      <c r="N2257" s="10">
        <v>1093.2</v>
      </c>
      <c r="O2257" s="12">
        <v>31.271199940066367</v>
      </c>
      <c r="P2257" s="3">
        <v>79.31</v>
      </c>
    </row>
    <row r="2258" spans="1:16" x14ac:dyDescent="0.35">
      <c r="A2258" t="s">
        <v>41</v>
      </c>
      <c r="B2258" s="5">
        <v>160</v>
      </c>
      <c r="C2258">
        <v>1433</v>
      </c>
      <c r="D2258" s="3">
        <v>264.33999999999997</v>
      </c>
      <c r="E2258" s="3">
        <v>135.31</v>
      </c>
      <c r="F2258" s="3">
        <v>13.48</v>
      </c>
      <c r="G2258" s="3">
        <f t="shared" si="35"/>
        <v>10.037833827893175</v>
      </c>
      <c r="H2258" s="3">
        <v>56.74</v>
      </c>
      <c r="I2258" s="3">
        <v>0.26</v>
      </c>
      <c r="J2258" s="3">
        <v>0.1</v>
      </c>
      <c r="K2258" s="3">
        <v>120.88</v>
      </c>
      <c r="L2258" s="3">
        <v>12.2</v>
      </c>
      <c r="M2258" s="3">
        <v>3941.26</v>
      </c>
      <c r="N2258" s="10">
        <v>1035.3399999999999</v>
      </c>
      <c r="O2258" s="12">
        <v>31.063654266356657</v>
      </c>
      <c r="P2258" s="3">
        <v>18.259999999999998</v>
      </c>
    </row>
    <row r="2259" spans="1:16" x14ac:dyDescent="0.35">
      <c r="A2259" t="s">
        <v>41</v>
      </c>
      <c r="B2259" s="5">
        <v>161</v>
      </c>
      <c r="C2259">
        <v>1891</v>
      </c>
      <c r="D2259" s="3">
        <v>293.8</v>
      </c>
      <c r="E2259" s="3">
        <v>149.33000000000001</v>
      </c>
      <c r="F2259" s="3">
        <v>16.12</v>
      </c>
      <c r="G2259" s="3">
        <f t="shared" si="35"/>
        <v>9.263647642679901</v>
      </c>
      <c r="H2259" s="3">
        <v>40.79</v>
      </c>
      <c r="I2259" s="3">
        <v>0.28000000000000003</v>
      </c>
      <c r="J2259" s="3">
        <v>0.11</v>
      </c>
      <c r="K2259" s="3">
        <v>134.41999999999999</v>
      </c>
      <c r="L2259" s="3">
        <v>14.96</v>
      </c>
      <c r="M2259" s="3">
        <v>3989.08</v>
      </c>
      <c r="N2259" s="10">
        <v>1107.54</v>
      </c>
      <c r="O2259" s="12">
        <v>31.003582684810777</v>
      </c>
      <c r="P2259" s="3">
        <v>34.21</v>
      </c>
    </row>
    <row r="2260" spans="1:16" x14ac:dyDescent="0.35">
      <c r="A2260" t="s">
        <v>41</v>
      </c>
      <c r="B2260" s="5">
        <v>162</v>
      </c>
      <c r="C2260">
        <v>2008</v>
      </c>
      <c r="D2260" s="3">
        <v>279.52</v>
      </c>
      <c r="E2260" s="3">
        <v>132.30000000000001</v>
      </c>
      <c r="F2260" s="3">
        <v>19.32</v>
      </c>
      <c r="G2260" s="3">
        <f t="shared" si="35"/>
        <v>6.8478260869565224</v>
      </c>
      <c r="H2260" s="3">
        <v>145.80000000000001</v>
      </c>
      <c r="I2260" s="3">
        <v>0.32</v>
      </c>
      <c r="J2260" s="3">
        <v>0.15</v>
      </c>
      <c r="K2260" s="3">
        <v>124.35</v>
      </c>
      <c r="L2260" s="3">
        <v>17.91</v>
      </c>
      <c r="M2260" s="3">
        <v>4096.43</v>
      </c>
      <c r="N2260" s="10">
        <v>848.08</v>
      </c>
      <c r="O2260" s="12">
        <v>30.969750325542421</v>
      </c>
      <c r="P2260" s="3">
        <v>109.19999999999999</v>
      </c>
    </row>
    <row r="2261" spans="1:16" x14ac:dyDescent="0.35">
      <c r="A2261" t="s">
        <v>41</v>
      </c>
      <c r="B2261" s="5">
        <v>163</v>
      </c>
      <c r="C2261">
        <v>1105</v>
      </c>
      <c r="D2261" s="3">
        <v>196.96</v>
      </c>
      <c r="E2261" s="3">
        <v>95.84</v>
      </c>
      <c r="F2261" s="3">
        <v>14.68</v>
      </c>
      <c r="G2261" s="3">
        <f t="shared" si="35"/>
        <v>6.5286103542234333</v>
      </c>
      <c r="H2261" s="3">
        <v>154.52000000000001</v>
      </c>
      <c r="I2261" s="3">
        <v>0.36</v>
      </c>
      <c r="J2261" s="3">
        <v>0.15</v>
      </c>
      <c r="K2261" s="3">
        <v>87.93</v>
      </c>
      <c r="L2261" s="3">
        <v>14.25</v>
      </c>
      <c r="M2261" s="3">
        <v>4111.88</v>
      </c>
      <c r="N2261" s="10">
        <v>901.15</v>
      </c>
      <c r="O2261" s="12">
        <v>30.943214139672271</v>
      </c>
      <c r="P2261" s="3">
        <v>100.47999999999999</v>
      </c>
    </row>
    <row r="2262" spans="1:16" x14ac:dyDescent="0.35">
      <c r="A2262" t="s">
        <v>41</v>
      </c>
      <c r="B2262" s="5">
        <v>164</v>
      </c>
      <c r="C2262">
        <v>1096</v>
      </c>
      <c r="D2262" s="3">
        <v>186.12</v>
      </c>
      <c r="E2262" s="3">
        <v>88.11</v>
      </c>
      <c r="F2262" s="3">
        <v>15.84</v>
      </c>
      <c r="G2262" s="3">
        <f t="shared" si="35"/>
        <v>5.5625</v>
      </c>
      <c r="H2262" s="3">
        <v>130.11000000000001</v>
      </c>
      <c r="I2262" s="3">
        <v>0.4</v>
      </c>
      <c r="J2262" s="3">
        <v>0.18</v>
      </c>
      <c r="K2262" s="3">
        <v>82.49</v>
      </c>
      <c r="L2262" s="3">
        <v>15.48</v>
      </c>
      <c r="M2262" s="3">
        <v>4368.2</v>
      </c>
      <c r="N2262" s="10">
        <v>949.63</v>
      </c>
      <c r="O2262" s="12">
        <v>30.702349644208393</v>
      </c>
      <c r="P2262" s="3">
        <v>124.88999999999999</v>
      </c>
    </row>
    <row r="2263" spans="1:16" x14ac:dyDescent="0.35">
      <c r="A2263" t="s">
        <v>41</v>
      </c>
      <c r="B2263" s="5">
        <v>165</v>
      </c>
      <c r="C2263">
        <v>4211</v>
      </c>
      <c r="D2263" s="3">
        <v>473.39</v>
      </c>
      <c r="E2263" s="3">
        <v>243.08</v>
      </c>
      <c r="F2263" s="3">
        <v>22.06</v>
      </c>
      <c r="G2263" s="3">
        <f t="shared" si="35"/>
        <v>11.019038984587491</v>
      </c>
      <c r="H2263" s="3">
        <v>63.36</v>
      </c>
      <c r="I2263" s="3">
        <v>0.24</v>
      </c>
      <c r="J2263" s="3">
        <v>0.09</v>
      </c>
      <c r="K2263" s="3">
        <v>221.72</v>
      </c>
      <c r="L2263" s="3">
        <v>21.45</v>
      </c>
      <c r="M2263" s="3">
        <v>4455.07</v>
      </c>
      <c r="N2263" s="10">
        <v>908.2</v>
      </c>
      <c r="O2263" s="12">
        <v>30.634583807642532</v>
      </c>
      <c r="P2263" s="3">
        <v>11.64</v>
      </c>
    </row>
    <row r="2264" spans="1:16" x14ac:dyDescent="0.35">
      <c r="A2264" t="s">
        <v>41</v>
      </c>
      <c r="B2264" s="5">
        <v>166</v>
      </c>
      <c r="C2264">
        <v>1707</v>
      </c>
      <c r="D2264" s="3">
        <v>337.63</v>
      </c>
      <c r="E2264" s="3">
        <v>176.64</v>
      </c>
      <c r="F2264" s="3">
        <v>12.3</v>
      </c>
      <c r="G2264" s="3">
        <f t="shared" si="35"/>
        <v>14.360975609756096</v>
      </c>
      <c r="H2264" s="3">
        <v>76.260000000000005</v>
      </c>
      <c r="I2264" s="3">
        <v>0.19</v>
      </c>
      <c r="J2264" s="3">
        <v>7.0000000000000007E-2</v>
      </c>
      <c r="K2264" s="3">
        <v>158.44999999999999</v>
      </c>
      <c r="L2264" s="3">
        <v>12.37</v>
      </c>
      <c r="M2264" s="3">
        <v>4542.18</v>
      </c>
      <c r="N2264" s="10">
        <v>949.46</v>
      </c>
      <c r="O2264" s="12">
        <v>30.54678688863422</v>
      </c>
      <c r="P2264" s="3">
        <v>178.74</v>
      </c>
    </row>
    <row r="2265" spans="1:16" x14ac:dyDescent="0.35">
      <c r="A2265" t="s">
        <v>41</v>
      </c>
      <c r="B2265" s="5">
        <v>167</v>
      </c>
      <c r="C2265">
        <v>1300</v>
      </c>
      <c r="D2265" s="3">
        <v>233.87</v>
      </c>
      <c r="E2265" s="3">
        <v>116.89</v>
      </c>
      <c r="F2265" s="3">
        <v>14.16</v>
      </c>
      <c r="G2265" s="3">
        <f t="shared" si="35"/>
        <v>8.2549435028248581</v>
      </c>
      <c r="H2265" s="3">
        <v>52.17</v>
      </c>
      <c r="I2265" s="3">
        <v>0.3</v>
      </c>
      <c r="J2265" s="3">
        <v>0.12</v>
      </c>
      <c r="K2265" s="3">
        <v>107.7</v>
      </c>
      <c r="L2265" s="3">
        <v>14.01</v>
      </c>
      <c r="M2265" s="3">
        <v>4571.5200000000004</v>
      </c>
      <c r="N2265" s="10">
        <v>987.12</v>
      </c>
      <c r="O2265" s="12">
        <v>30.511520787725075</v>
      </c>
      <c r="P2265" s="3">
        <v>22.83</v>
      </c>
    </row>
    <row r="2266" spans="1:16" x14ac:dyDescent="0.35">
      <c r="A2266" t="s">
        <v>41</v>
      </c>
      <c r="B2266" s="5">
        <v>168</v>
      </c>
      <c r="C2266">
        <v>861</v>
      </c>
      <c r="D2266" s="3">
        <v>158.76</v>
      </c>
      <c r="E2266" s="3">
        <v>74.28</v>
      </c>
      <c r="F2266" s="3">
        <v>14.76</v>
      </c>
      <c r="G2266" s="3">
        <f t="shared" si="35"/>
        <v>5.0325203252032518</v>
      </c>
      <c r="H2266" s="3">
        <v>124.04</v>
      </c>
      <c r="I2266" s="3">
        <v>0.43</v>
      </c>
      <c r="J2266" s="3">
        <v>0.2</v>
      </c>
      <c r="K2266" s="3">
        <v>69.069999999999993</v>
      </c>
      <c r="L2266" s="3">
        <v>13.29</v>
      </c>
      <c r="M2266" s="3">
        <v>4448.6899999999996</v>
      </c>
      <c r="N2266" s="10">
        <v>1066.82</v>
      </c>
      <c r="O2266" s="12">
        <v>30.602277076010648</v>
      </c>
      <c r="P2266" s="3">
        <v>130.95999999999998</v>
      </c>
    </row>
    <row r="2267" spans="1:16" x14ac:dyDescent="0.35">
      <c r="A2267" t="s">
        <v>41</v>
      </c>
      <c r="B2267" s="5">
        <v>169</v>
      </c>
      <c r="C2267">
        <v>1206</v>
      </c>
      <c r="D2267" s="3">
        <v>272.5</v>
      </c>
      <c r="E2267" s="3">
        <v>142.56</v>
      </c>
      <c r="F2267" s="3">
        <v>10.77</v>
      </c>
      <c r="G2267" s="3">
        <f t="shared" si="35"/>
        <v>13.236768802228413</v>
      </c>
      <c r="H2267" s="3">
        <v>3.43</v>
      </c>
      <c r="I2267" s="3">
        <v>0.2</v>
      </c>
      <c r="J2267" s="3">
        <v>0.08</v>
      </c>
      <c r="K2267" s="3">
        <v>127.25</v>
      </c>
      <c r="L2267" s="3">
        <v>9.98</v>
      </c>
      <c r="M2267" s="3">
        <v>4465.21</v>
      </c>
      <c r="N2267" s="10">
        <v>1142.32</v>
      </c>
      <c r="O2267" s="12">
        <v>30.56940861994071</v>
      </c>
      <c r="P2267" s="3">
        <v>71.569999999999993</v>
      </c>
    </row>
    <row r="2268" spans="1:16" x14ac:dyDescent="0.35">
      <c r="A2268" t="s">
        <v>41</v>
      </c>
      <c r="B2268" s="5">
        <v>170</v>
      </c>
      <c r="C2268">
        <v>1453</v>
      </c>
      <c r="D2268" s="3">
        <v>184.93</v>
      </c>
      <c r="E2268" s="3">
        <v>81.349999999999994</v>
      </c>
      <c r="F2268" s="3">
        <v>22.74</v>
      </c>
      <c r="G2268" s="3">
        <f t="shared" si="35"/>
        <v>3.5773966578715921</v>
      </c>
      <c r="H2268" s="3">
        <v>68.760000000000005</v>
      </c>
      <c r="I2268" s="3">
        <v>0.53</v>
      </c>
      <c r="J2268" s="3">
        <v>0.28000000000000003</v>
      </c>
      <c r="K2268" s="3">
        <v>75.8</v>
      </c>
      <c r="L2268" s="3">
        <v>21.7</v>
      </c>
      <c r="M2268" s="3">
        <v>4350.93</v>
      </c>
      <c r="N2268" s="10">
        <v>1154.81</v>
      </c>
      <c r="O2268" s="12">
        <v>30.668624688047174</v>
      </c>
      <c r="P2268" s="3">
        <v>6.2399999999999949</v>
      </c>
    </row>
    <row r="2269" spans="1:16" x14ac:dyDescent="0.35">
      <c r="A2269" t="s">
        <v>41</v>
      </c>
      <c r="B2269" s="5">
        <v>171</v>
      </c>
      <c r="C2269">
        <v>915</v>
      </c>
      <c r="D2269" s="3">
        <v>135.72</v>
      </c>
      <c r="E2269" s="3">
        <v>55.23</v>
      </c>
      <c r="F2269" s="3">
        <v>21.09</v>
      </c>
      <c r="G2269" s="3">
        <f t="shared" si="35"/>
        <v>2.6187766714082503</v>
      </c>
      <c r="H2269" s="3">
        <v>52.18</v>
      </c>
      <c r="I2269" s="3">
        <v>0.62</v>
      </c>
      <c r="J2269" s="3">
        <v>0.38</v>
      </c>
      <c r="K2269" s="3">
        <v>53</v>
      </c>
      <c r="L2269" s="3">
        <v>20.73</v>
      </c>
      <c r="M2269" s="3">
        <v>4204.88</v>
      </c>
      <c r="N2269" s="10">
        <v>1152.26</v>
      </c>
      <c r="O2269" s="12">
        <v>30.799859369060627</v>
      </c>
      <c r="P2269" s="3">
        <v>22.82</v>
      </c>
    </row>
    <row r="2270" spans="1:16" x14ac:dyDescent="0.35">
      <c r="A2270" t="s">
        <v>41</v>
      </c>
      <c r="B2270" s="5">
        <v>172</v>
      </c>
      <c r="C2270">
        <v>2205</v>
      </c>
      <c r="D2270" s="3">
        <v>478.85</v>
      </c>
      <c r="E2270" s="3">
        <v>257.63</v>
      </c>
      <c r="F2270" s="3">
        <v>10.9</v>
      </c>
      <c r="G2270" s="3">
        <f t="shared" si="35"/>
        <v>23.635779816513761</v>
      </c>
      <c r="H2270" s="3">
        <v>50.03</v>
      </c>
      <c r="I2270" s="3">
        <v>0.12</v>
      </c>
      <c r="J2270" s="3">
        <v>0.04</v>
      </c>
      <c r="K2270" s="3">
        <v>231.49</v>
      </c>
      <c r="L2270" s="3">
        <v>10.5</v>
      </c>
      <c r="M2270" s="3">
        <v>4280.88</v>
      </c>
      <c r="N2270" s="10">
        <v>1289.8399999999999</v>
      </c>
      <c r="O2270" s="12">
        <v>30.69891614033547</v>
      </c>
      <c r="P2270" s="3">
        <v>24.97</v>
      </c>
    </row>
    <row r="2271" spans="1:16" x14ac:dyDescent="0.35">
      <c r="A2271" t="s">
        <v>41</v>
      </c>
      <c r="B2271" s="5">
        <v>173</v>
      </c>
      <c r="C2271">
        <v>743</v>
      </c>
      <c r="D2271" s="3">
        <v>181.24</v>
      </c>
      <c r="E2271" s="3">
        <v>91.11</v>
      </c>
      <c r="F2271" s="3">
        <v>10.38</v>
      </c>
      <c r="G2271" s="3">
        <f t="shared" si="35"/>
        <v>8.7774566473988429</v>
      </c>
      <c r="H2271" s="3">
        <v>54.68</v>
      </c>
      <c r="I2271" s="3">
        <v>0.28000000000000003</v>
      </c>
      <c r="J2271" s="3">
        <v>0.11</v>
      </c>
      <c r="K2271" s="3">
        <v>82.88</v>
      </c>
      <c r="L2271" s="3">
        <v>10.220000000000001</v>
      </c>
      <c r="M2271" s="3">
        <v>4245.07</v>
      </c>
      <c r="N2271" s="10">
        <v>1347.56</v>
      </c>
      <c r="O2271" s="12">
        <v>30.717111296405925</v>
      </c>
      <c r="P2271" s="3">
        <v>20.32</v>
      </c>
    </row>
    <row r="2272" spans="1:16" x14ac:dyDescent="0.35">
      <c r="A2272" t="s">
        <v>41</v>
      </c>
      <c r="B2272" s="5">
        <v>174</v>
      </c>
      <c r="C2272">
        <v>806</v>
      </c>
      <c r="D2272" s="3">
        <v>216.35</v>
      </c>
      <c r="E2272" s="3">
        <v>110.42</v>
      </c>
      <c r="F2272" s="3">
        <v>9.2899999999999991</v>
      </c>
      <c r="G2272" s="3">
        <f t="shared" si="35"/>
        <v>11.88589881593111</v>
      </c>
      <c r="H2272" s="3">
        <v>63.02</v>
      </c>
      <c r="I2272" s="3">
        <v>0.22</v>
      </c>
      <c r="J2272" s="3">
        <v>0.08</v>
      </c>
      <c r="K2272" s="3">
        <v>101.77</v>
      </c>
      <c r="L2272" s="3">
        <v>9.82</v>
      </c>
      <c r="M2272" s="3">
        <v>4235.9799999999996</v>
      </c>
      <c r="N2272" s="10">
        <v>1446.96</v>
      </c>
      <c r="O2272" s="12">
        <v>30.701420234070529</v>
      </c>
      <c r="P2272" s="3">
        <v>11.979999999999997</v>
      </c>
    </row>
    <row r="2273" spans="1:16" x14ac:dyDescent="0.35">
      <c r="A2273" t="s">
        <v>41</v>
      </c>
      <c r="B2273" s="5">
        <v>175</v>
      </c>
      <c r="C2273">
        <v>2311</v>
      </c>
      <c r="D2273" s="3">
        <v>322.27999999999997</v>
      </c>
      <c r="E2273" s="3">
        <v>163.08000000000001</v>
      </c>
      <c r="F2273" s="3">
        <v>18.04</v>
      </c>
      <c r="G2273" s="3">
        <f t="shared" si="35"/>
        <v>9.0399113082039921</v>
      </c>
      <c r="H2273" s="3">
        <v>79.069999999999993</v>
      </c>
      <c r="I2273" s="3">
        <v>0.28000000000000003</v>
      </c>
      <c r="J2273" s="3">
        <v>0.11</v>
      </c>
      <c r="K2273" s="3">
        <v>148.66</v>
      </c>
      <c r="L2273" s="3">
        <v>16.239999999999998</v>
      </c>
      <c r="M2273" s="3">
        <v>4183.76</v>
      </c>
      <c r="N2273" s="10">
        <v>1491.55</v>
      </c>
      <c r="O2273" s="12">
        <v>30.737438665022097</v>
      </c>
      <c r="P2273" s="3">
        <v>175.93</v>
      </c>
    </row>
    <row r="2274" spans="1:16" x14ac:dyDescent="0.35">
      <c r="A2274" t="s">
        <v>41</v>
      </c>
      <c r="B2274" s="5">
        <v>176</v>
      </c>
      <c r="C2274">
        <v>2047</v>
      </c>
      <c r="D2274" s="3">
        <v>304.64999999999998</v>
      </c>
      <c r="E2274" s="3">
        <v>154.05000000000001</v>
      </c>
      <c r="F2274" s="3">
        <v>16.920000000000002</v>
      </c>
      <c r="G2274" s="3">
        <f t="shared" si="35"/>
        <v>9.1046099290780145</v>
      </c>
      <c r="H2274" s="3">
        <v>38.21</v>
      </c>
      <c r="I2274" s="3">
        <v>0.28000000000000003</v>
      </c>
      <c r="J2274" s="3">
        <v>0.11</v>
      </c>
      <c r="K2274" s="3">
        <v>140.66</v>
      </c>
      <c r="L2274" s="3">
        <v>15.44</v>
      </c>
      <c r="M2274" s="3">
        <v>4221.84</v>
      </c>
      <c r="N2274" s="10">
        <v>1637.35</v>
      </c>
      <c r="O2274" s="12">
        <v>30.668440264798914</v>
      </c>
      <c r="P2274" s="3">
        <v>36.79</v>
      </c>
    </row>
    <row r="2275" spans="1:16" x14ac:dyDescent="0.35">
      <c r="A2275" t="s">
        <v>41</v>
      </c>
      <c r="B2275" s="5">
        <v>177</v>
      </c>
      <c r="C2275">
        <v>550</v>
      </c>
      <c r="D2275" s="3">
        <v>111.3</v>
      </c>
      <c r="E2275" s="3">
        <v>47.86</v>
      </c>
      <c r="F2275" s="3">
        <v>14.63</v>
      </c>
      <c r="G2275" s="3">
        <f t="shared" si="35"/>
        <v>3.2713602187286397</v>
      </c>
      <c r="H2275" s="3">
        <v>38.6</v>
      </c>
      <c r="I2275" s="3">
        <v>0.56000000000000005</v>
      </c>
      <c r="J2275" s="3">
        <v>0.31</v>
      </c>
      <c r="K2275" s="3">
        <v>45.22</v>
      </c>
      <c r="L2275" s="3">
        <v>14.33</v>
      </c>
      <c r="M2275" s="3">
        <v>4230.91</v>
      </c>
      <c r="N2275" s="10">
        <v>1608.69</v>
      </c>
      <c r="O2275" s="12">
        <v>30.667196567195397</v>
      </c>
      <c r="P2275" s="3">
        <v>36.4</v>
      </c>
    </row>
    <row r="2276" spans="1:16" x14ac:dyDescent="0.35">
      <c r="A2276" t="s">
        <v>41</v>
      </c>
      <c r="B2276" s="5">
        <v>178</v>
      </c>
      <c r="C2276">
        <v>782</v>
      </c>
      <c r="D2276" s="3">
        <v>160.12</v>
      </c>
      <c r="E2276" s="3">
        <v>77.33</v>
      </c>
      <c r="F2276" s="3">
        <v>12.88</v>
      </c>
      <c r="G2276" s="3">
        <f t="shared" si="35"/>
        <v>6.003881987577639</v>
      </c>
      <c r="H2276" s="3">
        <v>77.44</v>
      </c>
      <c r="I2276" s="3">
        <v>0.38</v>
      </c>
      <c r="J2276" s="3">
        <v>0.17</v>
      </c>
      <c r="K2276" s="3">
        <v>70.11</v>
      </c>
      <c r="L2276" s="3">
        <v>11.39</v>
      </c>
      <c r="M2276" s="3">
        <v>4316.0200000000004</v>
      </c>
      <c r="N2276" s="10">
        <v>1525.96</v>
      </c>
      <c r="O2276" s="12">
        <v>30.610902263978602</v>
      </c>
      <c r="P2276" s="3">
        <v>177.56</v>
      </c>
    </row>
    <row r="2277" spans="1:16" x14ac:dyDescent="0.35">
      <c r="A2277" t="s">
        <v>41</v>
      </c>
      <c r="B2277" s="5">
        <v>179</v>
      </c>
      <c r="C2277">
        <v>2206</v>
      </c>
      <c r="D2277" s="3">
        <v>379.73</v>
      </c>
      <c r="E2277" s="3">
        <v>199.65</v>
      </c>
      <c r="F2277" s="3">
        <v>14.07</v>
      </c>
      <c r="G2277" s="3">
        <f t="shared" si="35"/>
        <v>14.189765458422174</v>
      </c>
      <c r="H2277" s="3">
        <v>81.680000000000007</v>
      </c>
      <c r="I2277" s="3">
        <v>0.19</v>
      </c>
      <c r="J2277" s="3">
        <v>7.0000000000000007E-2</v>
      </c>
      <c r="K2277" s="3">
        <v>179.08</v>
      </c>
      <c r="L2277" s="3">
        <v>13.01</v>
      </c>
      <c r="M2277" s="3">
        <v>4340.1000000000004</v>
      </c>
      <c r="N2277" s="10">
        <v>1530.87</v>
      </c>
      <c r="O2277" s="12">
        <v>30.588189027489271</v>
      </c>
      <c r="P2277" s="3">
        <v>173.32</v>
      </c>
    </row>
    <row r="2278" spans="1:16" x14ac:dyDescent="0.35">
      <c r="A2278" t="s">
        <v>41</v>
      </c>
      <c r="B2278" s="5">
        <v>180</v>
      </c>
      <c r="C2278">
        <v>841</v>
      </c>
      <c r="D2278" s="3">
        <v>176.32</v>
      </c>
      <c r="E2278" s="3">
        <v>86.39</v>
      </c>
      <c r="F2278" s="3">
        <v>12.39</v>
      </c>
      <c r="G2278" s="3">
        <f t="shared" si="35"/>
        <v>6.9725585149313964</v>
      </c>
      <c r="H2278" s="3">
        <v>56.12</v>
      </c>
      <c r="I2278" s="3">
        <v>0.34</v>
      </c>
      <c r="J2278" s="3">
        <v>0.14000000000000001</v>
      </c>
      <c r="K2278" s="3">
        <v>80.06</v>
      </c>
      <c r="L2278" s="3">
        <v>11.62</v>
      </c>
      <c r="M2278" s="3">
        <v>4328.29</v>
      </c>
      <c r="N2278" s="10">
        <v>1382.76</v>
      </c>
      <c r="O2278" s="12">
        <v>30.634245761543529</v>
      </c>
      <c r="P2278" s="3">
        <v>18.880000000000003</v>
      </c>
    </row>
    <row r="2279" spans="1:16" x14ac:dyDescent="0.35">
      <c r="A2279" t="s">
        <v>41</v>
      </c>
      <c r="B2279" s="5">
        <v>181</v>
      </c>
      <c r="C2279">
        <v>1439</v>
      </c>
      <c r="D2279" s="3">
        <v>223.34</v>
      </c>
      <c r="E2279" s="3">
        <v>108.26</v>
      </c>
      <c r="F2279" s="3">
        <v>16.920000000000002</v>
      </c>
      <c r="G2279" s="3">
        <f t="shared" si="35"/>
        <v>6.3983451536643026</v>
      </c>
      <c r="H2279" s="3">
        <v>10.38</v>
      </c>
      <c r="I2279" s="3">
        <v>0.36</v>
      </c>
      <c r="J2279" s="3">
        <v>0.16</v>
      </c>
      <c r="K2279" s="3">
        <v>101.08</v>
      </c>
      <c r="L2279" s="3">
        <v>16.170000000000002</v>
      </c>
      <c r="M2279" s="3">
        <v>3869.08</v>
      </c>
      <c r="N2279" s="10">
        <v>1699.28</v>
      </c>
      <c r="O2279" s="12">
        <v>30.969098904630894</v>
      </c>
      <c r="P2279" s="3">
        <v>64.62</v>
      </c>
    </row>
    <row r="2280" spans="1:16" x14ac:dyDescent="0.35">
      <c r="A2280" t="s">
        <v>41</v>
      </c>
      <c r="B2280" s="5">
        <v>182</v>
      </c>
      <c r="C2280">
        <v>1789</v>
      </c>
      <c r="D2280" s="3">
        <v>252.76</v>
      </c>
      <c r="E2280" s="3">
        <v>123.38</v>
      </c>
      <c r="F2280" s="3">
        <v>18.46</v>
      </c>
      <c r="G2280" s="3">
        <f t="shared" si="35"/>
        <v>6.6836403033586125</v>
      </c>
      <c r="H2280" s="3">
        <v>94.45</v>
      </c>
      <c r="I2280" s="3">
        <v>0.35</v>
      </c>
      <c r="J2280" s="3">
        <v>0.15</v>
      </c>
      <c r="K2280" s="3">
        <v>114.21</v>
      </c>
      <c r="L2280" s="3">
        <v>16.59</v>
      </c>
      <c r="M2280" s="3">
        <v>3857.45</v>
      </c>
      <c r="N2280" s="10">
        <v>1776.79</v>
      </c>
      <c r="O2280" s="12">
        <v>30.960925435347423</v>
      </c>
      <c r="P2280" s="3">
        <v>160.55000000000001</v>
      </c>
    </row>
    <row r="2281" spans="1:16" x14ac:dyDescent="0.35">
      <c r="A2281" t="s">
        <v>41</v>
      </c>
      <c r="B2281" s="5">
        <v>183</v>
      </c>
      <c r="C2281">
        <v>1821</v>
      </c>
      <c r="D2281" s="3">
        <v>407.3</v>
      </c>
      <c r="E2281" s="3">
        <v>214.04</v>
      </c>
      <c r="F2281" s="3">
        <v>10.83</v>
      </c>
      <c r="G2281" s="3">
        <f t="shared" si="35"/>
        <v>19.763619575253923</v>
      </c>
      <c r="H2281" s="3">
        <v>100.22</v>
      </c>
      <c r="I2281" s="3">
        <v>0.14000000000000001</v>
      </c>
      <c r="J2281" s="3">
        <v>0.05</v>
      </c>
      <c r="K2281" s="3">
        <v>197.72</v>
      </c>
      <c r="L2281" s="3">
        <v>11.37</v>
      </c>
      <c r="M2281" s="3">
        <v>3851.98</v>
      </c>
      <c r="N2281" s="10">
        <v>1885.35</v>
      </c>
      <c r="O2281" s="12">
        <v>30.939801563804334</v>
      </c>
      <c r="P2281" s="3">
        <v>154.78</v>
      </c>
    </row>
    <row r="2282" spans="1:16" x14ac:dyDescent="0.35">
      <c r="A2282" t="s">
        <v>41</v>
      </c>
      <c r="B2282" s="5">
        <v>184</v>
      </c>
      <c r="C2282">
        <v>798</v>
      </c>
      <c r="D2282" s="3">
        <v>176.77</v>
      </c>
      <c r="E2282" s="3">
        <v>87.74</v>
      </c>
      <c r="F2282" s="3">
        <v>11.58</v>
      </c>
      <c r="G2282" s="3">
        <f t="shared" si="35"/>
        <v>7.5768566493955092</v>
      </c>
      <c r="H2282" s="3">
        <v>22.52</v>
      </c>
      <c r="I2282" s="3">
        <v>0.32</v>
      </c>
      <c r="J2282" s="3">
        <v>0.13</v>
      </c>
      <c r="K2282" s="3">
        <v>79.81</v>
      </c>
      <c r="L2282" s="3">
        <v>10.77</v>
      </c>
      <c r="M2282" s="3">
        <v>3819.36</v>
      </c>
      <c r="N2282" s="10">
        <v>2017.31</v>
      </c>
      <c r="O2282" s="12">
        <v>30.93735224830602</v>
      </c>
      <c r="P2282" s="3">
        <v>52.480000000000004</v>
      </c>
    </row>
    <row r="2283" spans="1:16" x14ac:dyDescent="0.35">
      <c r="A2283" t="s">
        <v>41</v>
      </c>
      <c r="B2283" s="5">
        <v>185</v>
      </c>
      <c r="C2283">
        <v>1195</v>
      </c>
      <c r="D2283" s="3">
        <v>260.56</v>
      </c>
      <c r="E2283" s="3">
        <v>135.05000000000001</v>
      </c>
      <c r="F2283" s="3">
        <v>11.27</v>
      </c>
      <c r="G2283" s="3">
        <f t="shared" si="35"/>
        <v>11.983141082519966</v>
      </c>
      <c r="H2283" s="3">
        <v>23.98</v>
      </c>
      <c r="I2283" s="3">
        <v>0.22</v>
      </c>
      <c r="J2283" s="3">
        <v>0.08</v>
      </c>
      <c r="K2283" s="3">
        <v>123.03</v>
      </c>
      <c r="L2283" s="3">
        <v>10.16</v>
      </c>
      <c r="M2283" s="3">
        <v>3876.93</v>
      </c>
      <c r="N2283" s="10">
        <v>2010.64</v>
      </c>
      <c r="O2283" s="12">
        <v>30.887461482760987</v>
      </c>
      <c r="P2283" s="3">
        <v>51.019999999999996</v>
      </c>
    </row>
    <row r="2284" spans="1:16" x14ac:dyDescent="0.35">
      <c r="A2284" t="s">
        <v>41</v>
      </c>
      <c r="B2284" s="5">
        <v>186</v>
      </c>
      <c r="C2284">
        <v>467</v>
      </c>
      <c r="D2284" s="3">
        <v>141.30000000000001</v>
      </c>
      <c r="E2284" s="3">
        <v>69.8</v>
      </c>
      <c r="F2284" s="3">
        <v>8.52</v>
      </c>
      <c r="G2284" s="3">
        <f t="shared" si="35"/>
        <v>8.192488262910798</v>
      </c>
      <c r="H2284" s="3">
        <v>24.37</v>
      </c>
      <c r="I2284" s="3">
        <v>0.28999999999999998</v>
      </c>
      <c r="J2284" s="3">
        <v>0.12</v>
      </c>
      <c r="K2284" s="3">
        <v>64.400000000000006</v>
      </c>
      <c r="L2284" s="3">
        <v>8.9700000000000006</v>
      </c>
      <c r="M2284" s="3">
        <v>3911.28</v>
      </c>
      <c r="N2284" s="10">
        <v>2010.56</v>
      </c>
      <c r="O2284" s="12">
        <v>30.856758847011534</v>
      </c>
      <c r="P2284" s="3">
        <v>50.629999999999995</v>
      </c>
    </row>
    <row r="2285" spans="1:16" x14ac:dyDescent="0.35">
      <c r="A2285" t="s">
        <v>41</v>
      </c>
      <c r="B2285" s="5">
        <v>187</v>
      </c>
      <c r="C2285">
        <v>1965</v>
      </c>
      <c r="D2285" s="3">
        <v>334.38</v>
      </c>
      <c r="E2285" s="3">
        <v>173.34</v>
      </c>
      <c r="F2285" s="3">
        <v>14.43</v>
      </c>
      <c r="G2285" s="3">
        <f t="shared" si="35"/>
        <v>12.012474012474012</v>
      </c>
      <c r="H2285" s="3">
        <v>129.24</v>
      </c>
      <c r="I2285" s="3">
        <v>0.22</v>
      </c>
      <c r="J2285" s="3">
        <v>0.08</v>
      </c>
      <c r="K2285" s="3">
        <v>158.11000000000001</v>
      </c>
      <c r="L2285" s="3">
        <v>13.01</v>
      </c>
      <c r="M2285" s="3">
        <v>3982.03</v>
      </c>
      <c r="N2285" s="10">
        <v>2009.87</v>
      </c>
      <c r="O2285" s="12">
        <v>30.793647118244095</v>
      </c>
      <c r="P2285" s="3">
        <v>125.75999999999999</v>
      </c>
    </row>
    <row r="2286" spans="1:16" x14ac:dyDescent="0.35">
      <c r="A2286" t="s">
        <v>41</v>
      </c>
      <c r="B2286" s="5">
        <v>188</v>
      </c>
      <c r="C2286">
        <v>1708</v>
      </c>
      <c r="D2286" s="3">
        <v>248.03</v>
      </c>
      <c r="E2286" s="3">
        <v>121.25</v>
      </c>
      <c r="F2286" s="3">
        <v>17.940000000000001</v>
      </c>
      <c r="G2286" s="3">
        <f t="shared" si="35"/>
        <v>6.7586399108138231</v>
      </c>
      <c r="H2286" s="3">
        <v>131</v>
      </c>
      <c r="I2286" s="3">
        <v>0.35</v>
      </c>
      <c r="J2286" s="3">
        <v>0.15</v>
      </c>
      <c r="K2286" s="3">
        <v>110.68</v>
      </c>
      <c r="L2286" s="3">
        <v>16.920000000000002</v>
      </c>
      <c r="M2286" s="3">
        <v>4003.8</v>
      </c>
      <c r="N2286" s="10">
        <v>1986.94</v>
      </c>
      <c r="O2286" s="12">
        <v>30.779671669601399</v>
      </c>
      <c r="P2286" s="3">
        <v>124</v>
      </c>
    </row>
    <row r="2287" spans="1:16" x14ac:dyDescent="0.35">
      <c r="A2287" t="s">
        <v>41</v>
      </c>
      <c r="B2287" s="5">
        <v>189</v>
      </c>
      <c r="C2287">
        <v>1443</v>
      </c>
      <c r="D2287" s="3">
        <v>232.71</v>
      </c>
      <c r="E2287" s="3">
        <v>115.01</v>
      </c>
      <c r="F2287" s="3">
        <v>15.97</v>
      </c>
      <c r="G2287" s="3">
        <f t="shared" si="35"/>
        <v>7.2016280525986227</v>
      </c>
      <c r="H2287" s="3">
        <v>60.09</v>
      </c>
      <c r="I2287" s="3">
        <v>0.33</v>
      </c>
      <c r="J2287" s="3">
        <v>0.14000000000000001</v>
      </c>
      <c r="K2287" s="3">
        <v>103.62</v>
      </c>
      <c r="L2287" s="3">
        <v>14.88</v>
      </c>
      <c r="M2287" s="3">
        <v>4094.07</v>
      </c>
      <c r="N2287" s="10">
        <v>1931.07</v>
      </c>
      <c r="O2287" s="12">
        <v>30.712325461926177</v>
      </c>
      <c r="P2287" s="3">
        <v>14.909999999999997</v>
      </c>
    </row>
    <row r="2288" spans="1:16" x14ac:dyDescent="0.35">
      <c r="A2288" t="s">
        <v>41</v>
      </c>
      <c r="B2288" s="5">
        <v>190</v>
      </c>
      <c r="C2288">
        <v>4470</v>
      </c>
      <c r="D2288" s="3">
        <v>359.75</v>
      </c>
      <c r="E2288" s="3">
        <v>169.1</v>
      </c>
      <c r="F2288" s="3">
        <v>33.659999999999997</v>
      </c>
      <c r="G2288" s="3">
        <f t="shared" si="35"/>
        <v>5.023767082590612</v>
      </c>
      <c r="H2288" s="3">
        <v>173.6</v>
      </c>
      <c r="I2288" s="3">
        <v>0.43</v>
      </c>
      <c r="J2288" s="3">
        <v>0.2</v>
      </c>
      <c r="K2288" s="3">
        <v>155.94</v>
      </c>
      <c r="L2288" s="3">
        <v>29.93</v>
      </c>
      <c r="M2288" s="3">
        <v>4207.8999999999996</v>
      </c>
      <c r="N2288" s="10">
        <v>1908.04</v>
      </c>
      <c r="O2288" s="12">
        <v>30.61603774507639</v>
      </c>
      <c r="P2288" s="3">
        <v>81.400000000000006</v>
      </c>
    </row>
    <row r="2289" spans="1:16" x14ac:dyDescent="0.35">
      <c r="A2289" t="s">
        <v>41</v>
      </c>
      <c r="B2289" s="5">
        <v>191</v>
      </c>
      <c r="C2289">
        <v>904</v>
      </c>
      <c r="D2289" s="3">
        <v>135.41</v>
      </c>
      <c r="E2289" s="3">
        <v>55.38</v>
      </c>
      <c r="F2289" s="3">
        <v>20.78</v>
      </c>
      <c r="G2289" s="3">
        <f t="shared" si="35"/>
        <v>2.6650625601539941</v>
      </c>
      <c r="H2289" s="3">
        <v>175.88</v>
      </c>
      <c r="I2289" s="3">
        <v>0.62</v>
      </c>
      <c r="J2289" s="3">
        <v>0.38</v>
      </c>
      <c r="K2289" s="3">
        <v>54.23</v>
      </c>
      <c r="L2289" s="3">
        <v>19.02</v>
      </c>
      <c r="M2289" s="3">
        <v>4222.78</v>
      </c>
      <c r="N2289" s="10">
        <v>1884.88</v>
      </c>
      <c r="O2289" s="12">
        <v>30.608279664325838</v>
      </c>
      <c r="P2289" s="3">
        <v>79.12</v>
      </c>
    </row>
    <row r="2290" spans="1:16" x14ac:dyDescent="0.35">
      <c r="A2290" t="s">
        <v>41</v>
      </c>
      <c r="B2290" s="5">
        <v>192</v>
      </c>
      <c r="C2290">
        <v>2324</v>
      </c>
      <c r="D2290" s="3">
        <v>471.28</v>
      </c>
      <c r="E2290" s="3">
        <v>251.08</v>
      </c>
      <c r="F2290" s="3">
        <v>11.78</v>
      </c>
      <c r="G2290" s="3">
        <f t="shared" si="35"/>
        <v>21.314091680814943</v>
      </c>
      <c r="H2290" s="3">
        <v>162.78</v>
      </c>
      <c r="I2290" s="3">
        <v>0.13</v>
      </c>
      <c r="J2290" s="3">
        <v>0.05</v>
      </c>
      <c r="K2290" s="3">
        <v>227.43</v>
      </c>
      <c r="L2290" s="3">
        <v>12.04</v>
      </c>
      <c r="M2290" s="3">
        <v>4293.54</v>
      </c>
      <c r="N2290" s="10">
        <v>1879.41</v>
      </c>
      <c r="O2290" s="12">
        <v>30.546304505722581</v>
      </c>
      <c r="P2290" s="3">
        <v>92.22</v>
      </c>
    </row>
    <row r="2291" spans="1:16" x14ac:dyDescent="0.35">
      <c r="A2291" t="s">
        <v>41</v>
      </c>
      <c r="B2291" s="5">
        <v>193</v>
      </c>
      <c r="C2291">
        <v>1808</v>
      </c>
      <c r="D2291" s="3">
        <v>285.33999999999997</v>
      </c>
      <c r="E2291" s="3">
        <v>144.63999999999999</v>
      </c>
      <c r="F2291" s="3">
        <v>15.92</v>
      </c>
      <c r="G2291" s="3">
        <f t="shared" si="35"/>
        <v>9.0854271356783904</v>
      </c>
      <c r="H2291" s="3">
        <v>161.71</v>
      </c>
      <c r="I2291" s="3">
        <v>0.28000000000000003</v>
      </c>
      <c r="J2291" s="3">
        <v>0.11</v>
      </c>
      <c r="K2291" s="3">
        <v>131.59</v>
      </c>
      <c r="L2291" s="3">
        <v>14.55</v>
      </c>
      <c r="M2291" s="3">
        <v>4300.16</v>
      </c>
      <c r="N2291" s="10">
        <v>1859.68</v>
      </c>
      <c r="O2291" s="12">
        <v>30.54511197867614</v>
      </c>
      <c r="P2291" s="3">
        <v>93.289999999999992</v>
      </c>
    </row>
    <row r="2292" spans="1:16" x14ac:dyDescent="0.35">
      <c r="A2292" t="s">
        <v>41</v>
      </c>
      <c r="B2292" s="5">
        <v>194</v>
      </c>
      <c r="C2292">
        <v>652</v>
      </c>
      <c r="D2292" s="3">
        <v>202.59</v>
      </c>
      <c r="E2292" s="3">
        <v>104.27</v>
      </c>
      <c r="F2292" s="3">
        <v>7.96</v>
      </c>
      <c r="G2292" s="3">
        <f t="shared" ref="G2292:G2355" si="36">E2292/F2292</f>
        <v>13.099246231155778</v>
      </c>
      <c r="H2292" s="3">
        <v>53.41</v>
      </c>
      <c r="I2292" s="3">
        <v>0.2</v>
      </c>
      <c r="J2292" s="3">
        <v>0.08</v>
      </c>
      <c r="K2292" s="3">
        <v>96.02</v>
      </c>
      <c r="L2292" s="3">
        <v>8.3699999999999992</v>
      </c>
      <c r="M2292" s="3">
        <v>4100.17</v>
      </c>
      <c r="N2292" s="10">
        <v>1880.79</v>
      </c>
      <c r="O2292" s="12">
        <v>30.718919234192288</v>
      </c>
      <c r="P2292" s="3">
        <v>21.590000000000003</v>
      </c>
    </row>
    <row r="2293" spans="1:16" x14ac:dyDescent="0.35">
      <c r="A2293" t="s">
        <v>41</v>
      </c>
      <c r="B2293" s="5">
        <v>195</v>
      </c>
      <c r="C2293">
        <v>5213</v>
      </c>
      <c r="D2293" s="3">
        <v>357.78</v>
      </c>
      <c r="E2293" s="3">
        <v>162.22</v>
      </c>
      <c r="F2293" s="3">
        <v>40.92</v>
      </c>
      <c r="G2293" s="3">
        <f t="shared" si="36"/>
        <v>3.9643206256109478</v>
      </c>
      <c r="H2293" s="3">
        <v>15.66</v>
      </c>
      <c r="I2293" s="3">
        <v>0.51</v>
      </c>
      <c r="J2293" s="3">
        <v>0.25</v>
      </c>
      <c r="K2293" s="3">
        <v>150.76</v>
      </c>
      <c r="L2293" s="3">
        <v>39.99</v>
      </c>
      <c r="M2293" s="3">
        <v>4251.33</v>
      </c>
      <c r="N2293" s="10">
        <v>1700.48</v>
      </c>
      <c r="O2293" s="12">
        <v>30.626936191711341</v>
      </c>
      <c r="P2293" s="3">
        <v>59.34</v>
      </c>
    </row>
    <row r="2294" spans="1:16" x14ac:dyDescent="0.35">
      <c r="A2294" t="s">
        <v>41</v>
      </c>
      <c r="B2294" s="5">
        <v>196</v>
      </c>
      <c r="C2294">
        <v>1032</v>
      </c>
      <c r="D2294" s="3">
        <v>182.05</v>
      </c>
      <c r="E2294" s="3">
        <v>86.39</v>
      </c>
      <c r="F2294" s="3">
        <v>15.21</v>
      </c>
      <c r="G2294" s="3">
        <f t="shared" si="36"/>
        <v>5.6798159105851411</v>
      </c>
      <c r="H2294" s="3">
        <v>13.62</v>
      </c>
      <c r="I2294" s="3">
        <v>0.39</v>
      </c>
      <c r="J2294" s="3">
        <v>0.18</v>
      </c>
      <c r="K2294" s="3">
        <v>80.22</v>
      </c>
      <c r="L2294" s="3">
        <v>15.26</v>
      </c>
      <c r="M2294" s="3">
        <v>4267.25</v>
      </c>
      <c r="N2294" s="10">
        <v>1669.79</v>
      </c>
      <c r="O2294" s="12">
        <v>30.620052504062887</v>
      </c>
      <c r="P2294" s="3">
        <v>61.379999999999995</v>
      </c>
    </row>
    <row r="2295" spans="1:16" x14ac:dyDescent="0.35">
      <c r="A2295" t="s">
        <v>41</v>
      </c>
      <c r="B2295" s="5">
        <v>197</v>
      </c>
      <c r="C2295">
        <v>1345</v>
      </c>
      <c r="D2295" s="3">
        <v>211.18</v>
      </c>
      <c r="E2295" s="3">
        <v>102.02</v>
      </c>
      <c r="F2295" s="3">
        <v>16.79</v>
      </c>
      <c r="G2295" s="3">
        <f t="shared" si="36"/>
        <v>6.0762358546754021</v>
      </c>
      <c r="H2295" s="3">
        <v>16.829999999999998</v>
      </c>
      <c r="I2295" s="3">
        <v>0.38</v>
      </c>
      <c r="J2295" s="3">
        <v>0.16</v>
      </c>
      <c r="K2295" s="3">
        <v>93.9</v>
      </c>
      <c r="L2295" s="3">
        <v>15.8</v>
      </c>
      <c r="M2295" s="3">
        <v>4258.3</v>
      </c>
      <c r="N2295" s="10">
        <v>1727.38</v>
      </c>
      <c r="O2295" s="12">
        <v>30.614255881227546</v>
      </c>
      <c r="P2295" s="3">
        <v>58.17</v>
      </c>
    </row>
    <row r="2296" spans="1:16" x14ac:dyDescent="0.35">
      <c r="A2296" t="s">
        <v>41</v>
      </c>
      <c r="B2296" s="5">
        <v>198</v>
      </c>
      <c r="C2296">
        <v>1753</v>
      </c>
      <c r="D2296" s="3">
        <v>265.45999999999998</v>
      </c>
      <c r="E2296" s="3">
        <v>132.78</v>
      </c>
      <c r="F2296" s="3">
        <v>16.809999999999999</v>
      </c>
      <c r="G2296" s="3">
        <f t="shared" si="36"/>
        <v>7.8988697204045222</v>
      </c>
      <c r="H2296" s="3">
        <v>40.19</v>
      </c>
      <c r="I2296" s="3">
        <v>0.31</v>
      </c>
      <c r="J2296" s="3">
        <v>0.13</v>
      </c>
      <c r="K2296" s="3">
        <v>119.27</v>
      </c>
      <c r="L2296" s="3">
        <v>14.97</v>
      </c>
      <c r="M2296" s="3">
        <v>4646.42</v>
      </c>
      <c r="N2296" s="10">
        <v>1702.12</v>
      </c>
      <c r="O2296" s="12">
        <v>30.273184249171969</v>
      </c>
      <c r="P2296" s="3">
        <v>34.81</v>
      </c>
    </row>
    <row r="2297" spans="1:16" x14ac:dyDescent="0.35">
      <c r="A2297" t="s">
        <v>41</v>
      </c>
      <c r="B2297" s="5">
        <v>199</v>
      </c>
      <c r="C2297">
        <v>1324</v>
      </c>
      <c r="D2297" s="3">
        <v>216.03</v>
      </c>
      <c r="E2297" s="3">
        <v>105.34</v>
      </c>
      <c r="F2297" s="3">
        <v>16</v>
      </c>
      <c r="G2297" s="3">
        <f t="shared" si="36"/>
        <v>6.5837500000000002</v>
      </c>
      <c r="H2297" s="3">
        <v>78.88</v>
      </c>
      <c r="I2297" s="3">
        <v>0.36</v>
      </c>
      <c r="J2297" s="3">
        <v>0.15</v>
      </c>
      <c r="K2297" s="3">
        <v>95.52</v>
      </c>
      <c r="L2297" s="3">
        <v>15.47</v>
      </c>
      <c r="M2297" s="3">
        <v>4507.74</v>
      </c>
      <c r="N2297" s="10">
        <v>1471.5</v>
      </c>
      <c r="O2297" s="12">
        <v>30.452483732293558</v>
      </c>
      <c r="P2297" s="3">
        <v>176.12</v>
      </c>
    </row>
    <row r="2298" spans="1:16" x14ac:dyDescent="0.35">
      <c r="A2298" t="s">
        <v>41</v>
      </c>
      <c r="B2298" s="5">
        <v>200</v>
      </c>
      <c r="C2298">
        <v>1004</v>
      </c>
      <c r="D2298" s="3">
        <v>156.13</v>
      </c>
      <c r="E2298" s="3">
        <v>69.540000000000006</v>
      </c>
      <c r="F2298" s="3">
        <v>18.38</v>
      </c>
      <c r="G2298" s="3">
        <f t="shared" si="36"/>
        <v>3.7834602829162138</v>
      </c>
      <c r="H2298" s="3">
        <v>78.790000000000006</v>
      </c>
      <c r="I2298" s="3">
        <v>0.52</v>
      </c>
      <c r="J2298" s="3">
        <v>0.26</v>
      </c>
      <c r="K2298" s="3">
        <v>64.12</v>
      </c>
      <c r="L2298" s="3">
        <v>16.47</v>
      </c>
      <c r="M2298" s="3">
        <v>4491.0600000000004</v>
      </c>
      <c r="N2298" s="10">
        <v>1461.76</v>
      </c>
      <c r="O2298" s="12">
        <v>30.469736084406343</v>
      </c>
      <c r="P2298" s="3">
        <v>176.20999999999998</v>
      </c>
    </row>
    <row r="2299" spans="1:16" x14ac:dyDescent="0.35">
      <c r="A2299" t="s">
        <v>41</v>
      </c>
      <c r="B2299" s="5">
        <v>201</v>
      </c>
      <c r="C2299">
        <v>1569</v>
      </c>
      <c r="D2299" s="3">
        <v>223.52</v>
      </c>
      <c r="E2299" s="3">
        <v>107.36</v>
      </c>
      <c r="F2299" s="3">
        <v>18.61</v>
      </c>
      <c r="G2299" s="3">
        <f t="shared" si="36"/>
        <v>5.7689414293390655</v>
      </c>
      <c r="H2299" s="3">
        <v>50.37</v>
      </c>
      <c r="I2299" s="3">
        <v>0.39</v>
      </c>
      <c r="J2299" s="3">
        <v>0.17</v>
      </c>
      <c r="K2299" s="3">
        <v>97.84</v>
      </c>
      <c r="L2299" s="3">
        <v>17.28</v>
      </c>
      <c r="M2299" s="3">
        <v>4690.83</v>
      </c>
      <c r="N2299" s="10">
        <v>1034.6199999999999</v>
      </c>
      <c r="O2299" s="12">
        <v>30.393429570153859</v>
      </c>
      <c r="P2299" s="3">
        <v>24.630000000000003</v>
      </c>
    </row>
    <row r="2300" spans="1:16" x14ac:dyDescent="0.35">
      <c r="A2300" t="s">
        <v>41</v>
      </c>
      <c r="B2300" s="5">
        <v>202</v>
      </c>
      <c r="C2300">
        <v>1226</v>
      </c>
      <c r="D2300" s="3">
        <v>192.51</v>
      </c>
      <c r="E2300" s="3">
        <v>90.72</v>
      </c>
      <c r="F2300" s="3">
        <v>17.21</v>
      </c>
      <c r="G2300" s="3">
        <f t="shared" si="36"/>
        <v>5.2713538640325392</v>
      </c>
      <c r="H2300" s="3">
        <v>45.98</v>
      </c>
      <c r="I2300" s="3">
        <v>0.42</v>
      </c>
      <c r="J2300" s="3">
        <v>0.19</v>
      </c>
      <c r="K2300" s="3">
        <v>82.38</v>
      </c>
      <c r="L2300" s="3">
        <v>16.91</v>
      </c>
      <c r="M2300" s="3">
        <v>4693.87</v>
      </c>
      <c r="N2300" s="10">
        <v>1072.45</v>
      </c>
      <c r="O2300" s="12">
        <v>30.381644811831492</v>
      </c>
      <c r="P2300" s="3">
        <v>29.020000000000003</v>
      </c>
    </row>
    <row r="2301" spans="1:16" x14ac:dyDescent="0.35">
      <c r="A2301" t="s">
        <v>41</v>
      </c>
      <c r="B2301" s="5">
        <v>203</v>
      </c>
      <c r="C2301">
        <v>3490</v>
      </c>
      <c r="D2301" s="3">
        <v>397.44</v>
      </c>
      <c r="E2301" s="3">
        <v>199.52</v>
      </c>
      <c r="F2301" s="3">
        <v>22.27</v>
      </c>
      <c r="G2301" s="3">
        <f t="shared" si="36"/>
        <v>8.9591378536147293</v>
      </c>
      <c r="H2301" s="3">
        <v>98.04</v>
      </c>
      <c r="I2301" s="3">
        <v>0.28000000000000003</v>
      </c>
      <c r="J2301" s="3">
        <v>0.11</v>
      </c>
      <c r="K2301" s="3">
        <v>185.13</v>
      </c>
      <c r="L2301" s="3">
        <v>20.36</v>
      </c>
      <c r="M2301" s="3">
        <v>5072.53</v>
      </c>
      <c r="N2301" s="10">
        <v>1194.82</v>
      </c>
      <c r="O2301" s="12">
        <v>30.013654848931669</v>
      </c>
      <c r="P2301" s="3">
        <v>156.95999999999998</v>
      </c>
    </row>
    <row r="2302" spans="1:16" x14ac:dyDescent="0.35">
      <c r="A2302" t="s">
        <v>41</v>
      </c>
      <c r="B2302" s="5">
        <v>204</v>
      </c>
      <c r="C2302">
        <v>1610</v>
      </c>
      <c r="D2302" s="3">
        <v>206.7</v>
      </c>
      <c r="E2302" s="3">
        <v>94.95</v>
      </c>
      <c r="F2302" s="3">
        <v>21.59</v>
      </c>
      <c r="G2302" s="3">
        <f t="shared" si="36"/>
        <v>4.3978693839740624</v>
      </c>
      <c r="H2302" s="3">
        <v>136.74</v>
      </c>
      <c r="I2302" s="3">
        <v>0.47</v>
      </c>
      <c r="J2302" s="3">
        <v>0.23</v>
      </c>
      <c r="K2302" s="3">
        <v>87.09</v>
      </c>
      <c r="L2302" s="3">
        <v>19.149999999999999</v>
      </c>
      <c r="M2302" s="3">
        <v>5113.24</v>
      </c>
      <c r="N2302" s="10">
        <v>1016.78</v>
      </c>
      <c r="O2302" s="12">
        <v>30.019911610414837</v>
      </c>
      <c r="P2302" s="3">
        <v>118.25999999999999</v>
      </c>
    </row>
    <row r="2303" spans="1:16" x14ac:dyDescent="0.35">
      <c r="A2303" t="s">
        <v>41</v>
      </c>
      <c r="B2303" s="5">
        <v>205</v>
      </c>
      <c r="C2303">
        <v>1690</v>
      </c>
      <c r="D2303" s="3">
        <v>245.3</v>
      </c>
      <c r="E2303" s="3">
        <v>119.29</v>
      </c>
      <c r="F2303" s="3">
        <v>18.04</v>
      </c>
      <c r="G2303" s="3">
        <f t="shared" si="36"/>
        <v>6.6125277161862535</v>
      </c>
      <c r="H2303" s="3">
        <v>79.400000000000006</v>
      </c>
      <c r="I2303" s="3">
        <v>0.35</v>
      </c>
      <c r="J2303" s="3">
        <v>0.15</v>
      </c>
      <c r="K2303" s="3">
        <v>111</v>
      </c>
      <c r="L2303" s="3">
        <v>16.5</v>
      </c>
      <c r="M2303" s="3">
        <v>5199</v>
      </c>
      <c r="N2303" s="10">
        <v>1068.92</v>
      </c>
      <c r="O2303" s="12">
        <v>29.930714736457258</v>
      </c>
      <c r="P2303" s="3">
        <v>175.6</v>
      </c>
    </row>
    <row r="2304" spans="1:16" x14ac:dyDescent="0.35">
      <c r="A2304" t="s">
        <v>41</v>
      </c>
      <c r="B2304" s="5">
        <v>206</v>
      </c>
      <c r="C2304">
        <v>1674</v>
      </c>
      <c r="D2304" s="3">
        <v>277.01</v>
      </c>
      <c r="E2304" s="3">
        <v>140.26</v>
      </c>
      <c r="F2304" s="3">
        <v>15.2</v>
      </c>
      <c r="G2304" s="3">
        <f t="shared" si="36"/>
        <v>9.2276315789473689</v>
      </c>
      <c r="H2304" s="3">
        <v>26.9</v>
      </c>
      <c r="I2304" s="3">
        <v>0.27</v>
      </c>
      <c r="J2304" s="3">
        <v>0.11</v>
      </c>
      <c r="K2304" s="3">
        <v>128.51</v>
      </c>
      <c r="L2304" s="3">
        <v>13.88</v>
      </c>
      <c r="M2304" s="3">
        <v>5228.55</v>
      </c>
      <c r="N2304" s="10">
        <v>804</v>
      </c>
      <c r="O2304" s="12">
        <v>29.96777328577366</v>
      </c>
      <c r="P2304" s="3">
        <v>48.1</v>
      </c>
    </row>
    <row r="2305" spans="1:16" x14ac:dyDescent="0.35">
      <c r="A2305" t="s">
        <v>41</v>
      </c>
      <c r="B2305" s="5">
        <v>207</v>
      </c>
      <c r="C2305">
        <v>2464</v>
      </c>
      <c r="D2305" s="3">
        <v>270.35000000000002</v>
      </c>
      <c r="E2305" s="3">
        <v>127.52</v>
      </c>
      <c r="F2305" s="3">
        <v>24.6</v>
      </c>
      <c r="G2305" s="3">
        <f t="shared" si="36"/>
        <v>5.1837398373983739</v>
      </c>
      <c r="H2305" s="3">
        <v>38.299999999999997</v>
      </c>
      <c r="I2305" s="3">
        <v>0.42</v>
      </c>
      <c r="J2305" s="3">
        <v>0.19</v>
      </c>
      <c r="K2305" s="3">
        <v>117.65</v>
      </c>
      <c r="L2305" s="3">
        <v>22.9</v>
      </c>
      <c r="M2305" s="3">
        <v>5331.61</v>
      </c>
      <c r="N2305" s="10">
        <v>809.15</v>
      </c>
      <c r="O2305" s="12">
        <v>29.874364736014737</v>
      </c>
      <c r="P2305" s="3">
        <v>36.700000000000003</v>
      </c>
    </row>
    <row r="2306" spans="1:16" x14ac:dyDescent="0.35">
      <c r="A2306" t="s">
        <v>41</v>
      </c>
      <c r="B2306" s="5">
        <v>208</v>
      </c>
      <c r="C2306">
        <v>1811</v>
      </c>
      <c r="D2306" s="3">
        <v>255.12</v>
      </c>
      <c r="E2306" s="3">
        <v>125.28</v>
      </c>
      <c r="F2306" s="3">
        <v>18.41</v>
      </c>
      <c r="G2306" s="3">
        <f t="shared" si="36"/>
        <v>6.8049972840847364</v>
      </c>
      <c r="H2306" s="3">
        <v>42.96</v>
      </c>
      <c r="I2306" s="3">
        <v>0.35</v>
      </c>
      <c r="J2306" s="3">
        <v>0.15</v>
      </c>
      <c r="K2306" s="3">
        <v>113.22</v>
      </c>
      <c r="L2306" s="3">
        <v>16.38</v>
      </c>
      <c r="M2306" s="3">
        <v>5323.78</v>
      </c>
      <c r="N2306" s="10">
        <v>945.67</v>
      </c>
      <c r="O2306" s="12">
        <v>29.848651053776269</v>
      </c>
      <c r="P2306" s="3">
        <v>32.04</v>
      </c>
    </row>
    <row r="2307" spans="1:16" x14ac:dyDescent="0.35">
      <c r="A2307" t="s">
        <v>41</v>
      </c>
      <c r="B2307" s="5">
        <v>209</v>
      </c>
      <c r="C2307">
        <v>1366</v>
      </c>
      <c r="D2307" s="3">
        <v>225.6</v>
      </c>
      <c r="E2307" s="3">
        <v>109.34</v>
      </c>
      <c r="F2307" s="3">
        <v>15.91</v>
      </c>
      <c r="G2307" s="3">
        <f t="shared" si="36"/>
        <v>6.8724072910119425</v>
      </c>
      <c r="H2307" s="3">
        <v>41.22</v>
      </c>
      <c r="I2307" s="3">
        <v>0.34</v>
      </c>
      <c r="J2307" s="3">
        <v>0.15</v>
      </c>
      <c r="K2307" s="3">
        <v>100.4</v>
      </c>
      <c r="L2307" s="3">
        <v>14.95</v>
      </c>
      <c r="M2307" s="3">
        <v>5328.7</v>
      </c>
      <c r="N2307" s="10">
        <v>1176.31</v>
      </c>
      <c r="O2307" s="12">
        <v>29.78897848004684</v>
      </c>
      <c r="P2307" s="3">
        <v>33.78</v>
      </c>
    </row>
    <row r="2308" spans="1:16" x14ac:dyDescent="0.35">
      <c r="A2308" t="s">
        <v>41</v>
      </c>
      <c r="B2308" s="5">
        <v>210</v>
      </c>
      <c r="C2308">
        <v>2156</v>
      </c>
      <c r="D2308" s="3">
        <v>326.24</v>
      </c>
      <c r="E2308" s="3">
        <v>165.93</v>
      </c>
      <c r="F2308" s="3">
        <v>16.54</v>
      </c>
      <c r="G2308" s="3">
        <f t="shared" si="36"/>
        <v>10.032043530834342</v>
      </c>
      <c r="H2308" s="3">
        <v>115.14</v>
      </c>
      <c r="I2308" s="3">
        <v>0.25</v>
      </c>
      <c r="J2308" s="3">
        <v>0.1</v>
      </c>
      <c r="K2308" s="3">
        <v>153.1</v>
      </c>
      <c r="L2308" s="3">
        <v>15.17</v>
      </c>
      <c r="M2308" s="3">
        <v>5265.57</v>
      </c>
      <c r="N2308" s="10">
        <v>1452.74</v>
      </c>
      <c r="O2308" s="12">
        <v>29.779194728913449</v>
      </c>
      <c r="P2308" s="3">
        <v>139.86000000000001</v>
      </c>
    </row>
    <row r="2309" spans="1:16" x14ac:dyDescent="0.35">
      <c r="A2309" t="s">
        <v>41</v>
      </c>
      <c r="B2309" s="5">
        <v>211</v>
      </c>
      <c r="C2309">
        <v>856</v>
      </c>
      <c r="D2309" s="3">
        <v>171.32</v>
      </c>
      <c r="E2309" s="3">
        <v>81.42</v>
      </c>
      <c r="F2309" s="3">
        <v>13.39</v>
      </c>
      <c r="G2309" s="3">
        <f t="shared" si="36"/>
        <v>6.0806572068707991</v>
      </c>
      <c r="H2309" s="3">
        <v>73.86</v>
      </c>
      <c r="I2309" s="3">
        <v>0.37</v>
      </c>
      <c r="J2309" s="3">
        <v>0.16</v>
      </c>
      <c r="K2309" s="3">
        <v>78.790000000000006</v>
      </c>
      <c r="L2309" s="3">
        <v>12.76</v>
      </c>
      <c r="M2309" s="3">
        <v>5349.62</v>
      </c>
      <c r="N2309" s="10">
        <v>1600.26</v>
      </c>
      <c r="O2309" s="12">
        <v>29.668669681475365</v>
      </c>
      <c r="P2309" s="3">
        <v>1.1400000000000006</v>
      </c>
    </row>
    <row r="2310" spans="1:16" x14ac:dyDescent="0.35">
      <c r="A2310" t="s">
        <v>41</v>
      </c>
      <c r="B2310" s="5">
        <v>212</v>
      </c>
      <c r="C2310">
        <v>1540</v>
      </c>
      <c r="D2310" s="3">
        <v>232.28</v>
      </c>
      <c r="E2310" s="3">
        <v>112.46</v>
      </c>
      <c r="F2310" s="3">
        <v>17.43</v>
      </c>
      <c r="G2310" s="3">
        <f t="shared" si="36"/>
        <v>6.4520940906483073</v>
      </c>
      <c r="H2310" s="3">
        <v>89.04</v>
      </c>
      <c r="I2310" s="3">
        <v>0.36</v>
      </c>
      <c r="J2310" s="3">
        <v>0.16</v>
      </c>
      <c r="K2310" s="3">
        <v>106.21</v>
      </c>
      <c r="L2310" s="3">
        <v>15.97</v>
      </c>
      <c r="M2310" s="3">
        <v>5128.6899999999996</v>
      </c>
      <c r="N2310" s="10">
        <v>1470.47</v>
      </c>
      <c r="O2310" s="12">
        <v>29.897367937647491</v>
      </c>
      <c r="P2310" s="3">
        <v>165.95999999999998</v>
      </c>
    </row>
    <row r="2311" spans="1:16" x14ac:dyDescent="0.35">
      <c r="A2311" t="s">
        <v>41</v>
      </c>
      <c r="B2311" s="5">
        <v>213</v>
      </c>
      <c r="C2311">
        <v>1554</v>
      </c>
      <c r="D2311" s="3">
        <v>218.27</v>
      </c>
      <c r="E2311" s="3">
        <v>103.65</v>
      </c>
      <c r="F2311" s="3">
        <v>19.09</v>
      </c>
      <c r="G2311" s="3">
        <f t="shared" si="36"/>
        <v>5.4295442640125726</v>
      </c>
      <c r="H2311" s="3">
        <v>100</v>
      </c>
      <c r="I2311" s="3">
        <v>0.41</v>
      </c>
      <c r="J2311" s="3">
        <v>0.18</v>
      </c>
      <c r="K2311" s="3">
        <v>97.01</v>
      </c>
      <c r="L2311" s="3">
        <v>17.52</v>
      </c>
      <c r="M2311" s="3">
        <v>4986.12</v>
      </c>
      <c r="N2311" s="10">
        <v>1459.69</v>
      </c>
      <c r="O2311" s="12">
        <v>30.027462487981055</v>
      </c>
      <c r="P2311" s="3">
        <v>155</v>
      </c>
    </row>
    <row r="2312" spans="1:16" x14ac:dyDescent="0.35">
      <c r="A2312" t="s">
        <v>41</v>
      </c>
      <c r="B2312" s="5">
        <v>214</v>
      </c>
      <c r="C2312">
        <v>563</v>
      </c>
      <c r="D2312" s="3">
        <v>109.93</v>
      </c>
      <c r="E2312" s="3">
        <v>46.21</v>
      </c>
      <c r="F2312" s="3">
        <v>15.51</v>
      </c>
      <c r="G2312" s="3">
        <f t="shared" si="36"/>
        <v>2.9793681495809157</v>
      </c>
      <c r="H2312" s="3">
        <v>162.97999999999999</v>
      </c>
      <c r="I2312" s="3">
        <v>0.59</v>
      </c>
      <c r="J2312" s="3">
        <v>0.34</v>
      </c>
      <c r="K2312" s="3">
        <v>45</v>
      </c>
      <c r="L2312" s="3">
        <v>13.86</v>
      </c>
      <c r="M2312" s="3">
        <v>4918.6400000000003</v>
      </c>
      <c r="N2312" s="10">
        <v>1593.68</v>
      </c>
      <c r="O2312" s="12">
        <v>30.055704627707623</v>
      </c>
      <c r="P2312" s="3">
        <v>92.02000000000001</v>
      </c>
    </row>
    <row r="2313" spans="1:16" x14ac:dyDescent="0.35">
      <c r="A2313" t="s">
        <v>41</v>
      </c>
      <c r="B2313" s="5">
        <v>215</v>
      </c>
      <c r="C2313">
        <v>1343</v>
      </c>
      <c r="D2313" s="3">
        <v>175.05</v>
      </c>
      <c r="E2313" s="3">
        <v>76.09</v>
      </c>
      <c r="F2313" s="3">
        <v>22.47</v>
      </c>
      <c r="G2313" s="3">
        <f t="shared" si="36"/>
        <v>3.3862928348909662</v>
      </c>
      <c r="H2313" s="3">
        <v>61.32</v>
      </c>
      <c r="I2313" s="3">
        <v>0.55000000000000004</v>
      </c>
      <c r="J2313" s="3">
        <v>0.3</v>
      </c>
      <c r="K2313" s="3">
        <v>71.42</v>
      </c>
      <c r="L2313" s="3">
        <v>21.34</v>
      </c>
      <c r="M2313" s="3">
        <v>5018.4399999999996</v>
      </c>
      <c r="N2313" s="10">
        <v>1632.07</v>
      </c>
      <c r="O2313" s="12">
        <v>29.957245867888062</v>
      </c>
      <c r="P2313" s="3">
        <v>13.68</v>
      </c>
    </row>
    <row r="2314" spans="1:16" x14ac:dyDescent="0.35">
      <c r="A2314" t="s">
        <v>41</v>
      </c>
      <c r="B2314" s="5">
        <v>216</v>
      </c>
      <c r="C2314">
        <v>868</v>
      </c>
      <c r="D2314" s="3">
        <v>144.33000000000001</v>
      </c>
      <c r="E2314" s="3">
        <v>63.21</v>
      </c>
      <c r="F2314" s="3">
        <v>17.489999999999998</v>
      </c>
      <c r="G2314" s="3">
        <f t="shared" si="36"/>
        <v>3.6140651801029162</v>
      </c>
      <c r="H2314" s="3">
        <v>141.93</v>
      </c>
      <c r="I2314" s="3">
        <v>0.52</v>
      </c>
      <c r="J2314" s="3">
        <v>0.28000000000000003</v>
      </c>
      <c r="K2314" s="3">
        <v>61.22</v>
      </c>
      <c r="L2314" s="3">
        <v>17.579999999999998</v>
      </c>
      <c r="M2314" s="3">
        <v>5088.1499999999996</v>
      </c>
      <c r="N2314" s="10">
        <v>1712.44</v>
      </c>
      <c r="O2314" s="12">
        <v>29.875638482697777</v>
      </c>
      <c r="P2314" s="3">
        <v>113.07</v>
      </c>
    </row>
    <row r="2315" spans="1:16" x14ac:dyDescent="0.35">
      <c r="A2315" t="s">
        <v>41</v>
      </c>
      <c r="B2315" s="5">
        <v>217</v>
      </c>
      <c r="C2315">
        <v>804</v>
      </c>
      <c r="D2315" s="3">
        <v>159.66</v>
      </c>
      <c r="E2315" s="3">
        <v>75.77</v>
      </c>
      <c r="F2315" s="3">
        <v>13.51</v>
      </c>
      <c r="G2315" s="3">
        <f t="shared" si="36"/>
        <v>5.6084381939304215</v>
      </c>
      <c r="H2315" s="3">
        <v>108.54</v>
      </c>
      <c r="I2315" s="3">
        <v>0.4</v>
      </c>
      <c r="J2315" s="3">
        <v>0.18</v>
      </c>
      <c r="K2315" s="3">
        <v>72.010000000000005</v>
      </c>
      <c r="L2315" s="3">
        <v>13.56</v>
      </c>
      <c r="M2315" s="3">
        <v>5010.51</v>
      </c>
      <c r="N2315" s="10">
        <v>1799.96</v>
      </c>
      <c r="O2315" s="12">
        <v>29.924103888554924</v>
      </c>
      <c r="P2315" s="3">
        <v>146.45999999999998</v>
      </c>
    </row>
    <row r="2316" spans="1:16" x14ac:dyDescent="0.35">
      <c r="A2316" t="s">
        <v>41</v>
      </c>
      <c r="B2316" s="5">
        <v>218</v>
      </c>
      <c r="C2316">
        <v>1516</v>
      </c>
      <c r="D2316" s="3">
        <v>207.41</v>
      </c>
      <c r="E2316" s="3">
        <v>96.19</v>
      </c>
      <c r="F2316" s="3">
        <v>20.07</v>
      </c>
      <c r="G2316" s="3">
        <f t="shared" si="36"/>
        <v>4.7927254608868957</v>
      </c>
      <c r="H2316" s="3">
        <v>54.17</v>
      </c>
      <c r="I2316" s="3">
        <v>0.44</v>
      </c>
      <c r="J2316" s="3">
        <v>0.21</v>
      </c>
      <c r="K2316" s="3">
        <v>90.21</v>
      </c>
      <c r="L2316" s="3">
        <v>17.87</v>
      </c>
      <c r="M2316" s="3">
        <v>4751.68</v>
      </c>
      <c r="N2316" s="10">
        <v>1946.05</v>
      </c>
      <c r="O2316" s="12">
        <v>30.120585099035814</v>
      </c>
      <c r="P2316" s="3">
        <v>20.83</v>
      </c>
    </row>
    <row r="2317" spans="1:16" x14ac:dyDescent="0.35">
      <c r="A2317" t="s">
        <v>41</v>
      </c>
      <c r="B2317" s="5">
        <v>219</v>
      </c>
      <c r="C2317">
        <v>1566</v>
      </c>
      <c r="D2317" s="3">
        <v>218.99</v>
      </c>
      <c r="E2317" s="3">
        <v>103.54</v>
      </c>
      <c r="F2317" s="3">
        <v>19.260000000000002</v>
      </c>
      <c r="G2317" s="3">
        <f t="shared" si="36"/>
        <v>5.3759086188992731</v>
      </c>
      <c r="H2317" s="3">
        <v>152.53</v>
      </c>
      <c r="I2317" s="3">
        <v>0.41</v>
      </c>
      <c r="J2317" s="3">
        <v>0.19</v>
      </c>
      <c r="K2317" s="3">
        <v>94.81</v>
      </c>
      <c r="L2317" s="3">
        <v>18.68</v>
      </c>
      <c r="M2317" s="3">
        <v>4614.58</v>
      </c>
      <c r="N2317" s="10">
        <v>1920.45</v>
      </c>
      <c r="O2317" s="12">
        <v>30.249338986386608</v>
      </c>
      <c r="P2317" s="3">
        <v>102.47</v>
      </c>
    </row>
    <row r="2318" spans="1:16" x14ac:dyDescent="0.35">
      <c r="A2318" t="s">
        <v>41</v>
      </c>
      <c r="B2318" s="5">
        <v>220</v>
      </c>
      <c r="C2318">
        <v>3217</v>
      </c>
      <c r="D2318" s="3">
        <v>387.29</v>
      </c>
      <c r="E2318" s="3">
        <v>197.25</v>
      </c>
      <c r="F2318" s="3">
        <v>20.77</v>
      </c>
      <c r="G2318" s="3">
        <f t="shared" si="36"/>
        <v>9.4968704862782864</v>
      </c>
      <c r="H2318" s="3">
        <v>102.29</v>
      </c>
      <c r="I2318" s="3">
        <v>0.27</v>
      </c>
      <c r="J2318" s="3">
        <v>0.11</v>
      </c>
      <c r="K2318" s="3">
        <v>178.13</v>
      </c>
      <c r="L2318" s="3">
        <v>19.28</v>
      </c>
      <c r="M2318" s="3">
        <v>4724.54</v>
      </c>
      <c r="N2318" s="10">
        <v>2035.96</v>
      </c>
      <c r="O2318" s="12">
        <v>30.123311771795368</v>
      </c>
      <c r="P2318" s="3">
        <v>152.70999999999998</v>
      </c>
    </row>
    <row r="2319" spans="1:16" x14ac:dyDescent="0.35">
      <c r="A2319" t="s">
        <v>41</v>
      </c>
      <c r="B2319" s="5">
        <v>221</v>
      </c>
      <c r="C2319">
        <v>1263</v>
      </c>
      <c r="D2319" s="3">
        <v>215.84</v>
      </c>
      <c r="E2319" s="3">
        <v>106.4</v>
      </c>
      <c r="F2319" s="3">
        <v>15.11</v>
      </c>
      <c r="G2319" s="3">
        <f t="shared" si="36"/>
        <v>7.0416942422236932</v>
      </c>
      <c r="H2319" s="3">
        <v>59.04</v>
      </c>
      <c r="I2319" s="3">
        <v>0.34</v>
      </c>
      <c r="J2319" s="3">
        <v>0.14000000000000001</v>
      </c>
      <c r="K2319" s="3">
        <v>95.52</v>
      </c>
      <c r="L2319" s="3">
        <v>13.55</v>
      </c>
      <c r="M2319" s="3">
        <v>5079.8100000000004</v>
      </c>
      <c r="N2319" s="10">
        <v>2042.53</v>
      </c>
      <c r="O2319" s="12">
        <v>29.803992411210157</v>
      </c>
      <c r="P2319" s="3">
        <v>15.96</v>
      </c>
    </row>
    <row r="2320" spans="1:16" x14ac:dyDescent="0.35">
      <c r="A2320" t="s">
        <v>41</v>
      </c>
      <c r="B2320" s="5">
        <v>222</v>
      </c>
      <c r="C2320">
        <v>574</v>
      </c>
      <c r="D2320" s="3">
        <v>161.30000000000001</v>
      </c>
      <c r="E2320" s="3">
        <v>81.48</v>
      </c>
      <c r="F2320" s="3">
        <v>8.9700000000000006</v>
      </c>
      <c r="G2320" s="3">
        <f t="shared" si="36"/>
        <v>9.0836120401337794</v>
      </c>
      <c r="H2320" s="3">
        <v>50.45</v>
      </c>
      <c r="I2320" s="3">
        <v>0.28000000000000003</v>
      </c>
      <c r="J2320" s="3">
        <v>0.11</v>
      </c>
      <c r="K2320" s="3">
        <v>74.25</v>
      </c>
      <c r="L2320" s="3">
        <v>8.08</v>
      </c>
      <c r="M2320" s="3">
        <v>5138.18</v>
      </c>
      <c r="N2320" s="10">
        <v>2015.36</v>
      </c>
      <c r="O2320" s="12">
        <v>29.75829891396473</v>
      </c>
      <c r="P2320" s="3">
        <v>24.549999999999997</v>
      </c>
    </row>
    <row r="2321" spans="1:16" x14ac:dyDescent="0.35">
      <c r="A2321" t="s">
        <v>41</v>
      </c>
      <c r="B2321" s="5">
        <v>223</v>
      </c>
      <c r="C2321">
        <v>716</v>
      </c>
      <c r="D2321" s="3">
        <v>161.16</v>
      </c>
      <c r="E2321" s="3">
        <v>76.400000000000006</v>
      </c>
      <c r="F2321" s="3">
        <v>11.93</v>
      </c>
      <c r="G2321" s="3">
        <f t="shared" si="36"/>
        <v>6.4040234702430849</v>
      </c>
      <c r="H2321" s="3">
        <v>44.28</v>
      </c>
      <c r="I2321" s="3">
        <v>0.35</v>
      </c>
      <c r="J2321" s="3">
        <v>0.16</v>
      </c>
      <c r="K2321" s="3">
        <v>72.25</v>
      </c>
      <c r="L2321" s="3">
        <v>13.37</v>
      </c>
      <c r="M2321" s="3">
        <v>5168.4399999999996</v>
      </c>
      <c r="N2321" s="10">
        <v>2007.47</v>
      </c>
      <c r="O2321" s="12">
        <v>29.733125920226154</v>
      </c>
      <c r="P2321" s="3">
        <v>30.72</v>
      </c>
    </row>
    <row r="2322" spans="1:16" x14ac:dyDescent="0.35">
      <c r="A2322" t="s">
        <v>41</v>
      </c>
      <c r="B2322" s="5">
        <v>224</v>
      </c>
      <c r="C2322">
        <v>539</v>
      </c>
      <c r="D2322" s="3">
        <v>152.80000000000001</v>
      </c>
      <c r="E2322" s="3">
        <v>76.39</v>
      </c>
      <c r="F2322" s="3">
        <v>8.98</v>
      </c>
      <c r="G2322" s="3">
        <f t="shared" si="36"/>
        <v>8.5066815144766146</v>
      </c>
      <c r="H2322" s="3">
        <v>47.66</v>
      </c>
      <c r="I2322" s="3">
        <v>0.28999999999999998</v>
      </c>
      <c r="J2322" s="3">
        <v>0.12</v>
      </c>
      <c r="K2322" s="3">
        <v>70.84</v>
      </c>
      <c r="L2322" s="3">
        <v>8.5399999999999991</v>
      </c>
      <c r="M2322" s="3">
        <v>5163.3900000000003</v>
      </c>
      <c r="N2322" s="10">
        <v>2032</v>
      </c>
      <c r="O2322" s="12">
        <v>29.731763970454306</v>
      </c>
      <c r="P2322" s="3">
        <v>27.340000000000003</v>
      </c>
    </row>
    <row r="2323" spans="1:16" x14ac:dyDescent="0.35">
      <c r="A2323" t="s">
        <v>41</v>
      </c>
      <c r="B2323" s="5">
        <v>225</v>
      </c>
      <c r="C2323">
        <v>1728</v>
      </c>
      <c r="D2323" s="3">
        <v>257.07</v>
      </c>
      <c r="E2323" s="3">
        <v>125.69</v>
      </c>
      <c r="F2323" s="3">
        <v>17.5</v>
      </c>
      <c r="G2323" s="3">
        <f t="shared" si="36"/>
        <v>7.1822857142857144</v>
      </c>
      <c r="H2323" s="3">
        <v>20.5</v>
      </c>
      <c r="I2323" s="3">
        <v>0.33</v>
      </c>
      <c r="J2323" s="3">
        <v>0.14000000000000001</v>
      </c>
      <c r="K2323" s="3">
        <v>119.33</v>
      </c>
      <c r="L2323" s="3">
        <v>16.489999999999998</v>
      </c>
      <c r="M2323" s="3">
        <v>5214.76</v>
      </c>
      <c r="N2323" s="10">
        <v>2092.5700000000002</v>
      </c>
      <c r="O2323" s="12">
        <v>29.671304452622522</v>
      </c>
      <c r="P2323" s="3">
        <v>54.5</v>
      </c>
    </row>
    <row r="2324" spans="1:16" x14ac:dyDescent="0.35">
      <c r="A2324" t="s">
        <v>41</v>
      </c>
      <c r="B2324" s="5">
        <v>226</v>
      </c>
      <c r="C2324">
        <v>1749</v>
      </c>
      <c r="D2324" s="3">
        <v>342.36</v>
      </c>
      <c r="E2324" s="3">
        <v>179.66</v>
      </c>
      <c r="F2324" s="3">
        <v>12.39</v>
      </c>
      <c r="G2324" s="3">
        <f t="shared" si="36"/>
        <v>14.500403551251008</v>
      </c>
      <c r="H2324" s="3">
        <v>83.15</v>
      </c>
      <c r="I2324" s="3">
        <v>0.19</v>
      </c>
      <c r="J2324" s="3">
        <v>7.0000000000000007E-2</v>
      </c>
      <c r="K2324" s="3">
        <v>161.81</v>
      </c>
      <c r="L2324" s="3">
        <v>12.03</v>
      </c>
      <c r="M2324" s="3">
        <v>5447.18</v>
      </c>
      <c r="N2324" s="10">
        <v>1804.8</v>
      </c>
      <c r="O2324" s="12">
        <v>29.532396930458681</v>
      </c>
      <c r="P2324" s="3">
        <v>171.85</v>
      </c>
    </row>
    <row r="2325" spans="1:16" x14ac:dyDescent="0.35">
      <c r="A2325" t="s">
        <v>41</v>
      </c>
      <c r="B2325" s="5">
        <v>227</v>
      </c>
      <c r="C2325">
        <v>526</v>
      </c>
      <c r="D2325" s="3">
        <v>122.61</v>
      </c>
      <c r="E2325" s="3">
        <v>57.14</v>
      </c>
      <c r="F2325" s="3">
        <v>11.72</v>
      </c>
      <c r="G2325" s="3">
        <f t="shared" si="36"/>
        <v>4.8754266211604094</v>
      </c>
      <c r="H2325" s="3">
        <v>58.63</v>
      </c>
      <c r="I2325" s="3">
        <v>0.44</v>
      </c>
      <c r="J2325" s="3">
        <v>0.21</v>
      </c>
      <c r="K2325" s="3">
        <v>53.81</v>
      </c>
      <c r="L2325" s="3">
        <v>10.94</v>
      </c>
      <c r="M2325" s="3">
        <v>5424.77</v>
      </c>
      <c r="N2325" s="10">
        <v>1430.85</v>
      </c>
      <c r="O2325" s="12">
        <v>29.642055985720919</v>
      </c>
      <c r="P2325" s="3">
        <v>16.369999999999997</v>
      </c>
    </row>
    <row r="2326" spans="1:16" x14ac:dyDescent="0.35">
      <c r="A2326" t="s">
        <v>41</v>
      </c>
      <c r="B2326" s="5">
        <v>228</v>
      </c>
      <c r="C2326">
        <v>1219</v>
      </c>
      <c r="D2326" s="3">
        <v>191.05</v>
      </c>
      <c r="E2326" s="3">
        <v>90.54</v>
      </c>
      <c r="F2326" s="3">
        <v>17.14</v>
      </c>
      <c r="G2326" s="3">
        <f t="shared" si="36"/>
        <v>5.2823803967327887</v>
      </c>
      <c r="H2326" s="3">
        <v>162.13</v>
      </c>
      <c r="I2326" s="3">
        <v>0.42</v>
      </c>
      <c r="J2326" s="3">
        <v>0.19</v>
      </c>
      <c r="K2326" s="3">
        <v>81.88</v>
      </c>
      <c r="L2326" s="3">
        <v>15.5</v>
      </c>
      <c r="M2326" s="3">
        <v>5561.05</v>
      </c>
      <c r="N2326" s="10">
        <v>1464.36</v>
      </c>
      <c r="O2326" s="12">
        <v>29.512139876639385</v>
      </c>
      <c r="P2326" s="3">
        <v>92.87</v>
      </c>
    </row>
    <row r="2327" spans="1:16" x14ac:dyDescent="0.35">
      <c r="A2327" t="s">
        <v>41</v>
      </c>
      <c r="B2327" s="5">
        <v>229</v>
      </c>
      <c r="C2327">
        <v>506</v>
      </c>
      <c r="D2327" s="3">
        <v>114.77</v>
      </c>
      <c r="E2327" s="3">
        <v>51.78</v>
      </c>
      <c r="F2327" s="3">
        <v>12.44</v>
      </c>
      <c r="G2327" s="3">
        <f t="shared" si="36"/>
        <v>4.162379421221865</v>
      </c>
      <c r="H2327" s="3">
        <v>157.11000000000001</v>
      </c>
      <c r="I2327" s="3">
        <v>0.48</v>
      </c>
      <c r="J2327" s="3">
        <v>0.24</v>
      </c>
      <c r="K2327" s="3">
        <v>48.84</v>
      </c>
      <c r="L2327" s="3">
        <v>12.78</v>
      </c>
      <c r="M2327" s="3">
        <v>5664.53</v>
      </c>
      <c r="N2327" s="10">
        <v>1464.78</v>
      </c>
      <c r="O2327" s="12">
        <v>29.41948922061778</v>
      </c>
      <c r="P2327" s="3">
        <v>97.889999999999986</v>
      </c>
    </row>
    <row r="2328" spans="1:16" x14ac:dyDescent="0.35">
      <c r="A2328" t="s">
        <v>41</v>
      </c>
      <c r="B2328" s="5">
        <v>230</v>
      </c>
      <c r="C2328">
        <v>1343</v>
      </c>
      <c r="D2328" s="3">
        <v>202.5</v>
      </c>
      <c r="E2328" s="3">
        <v>96.3</v>
      </c>
      <c r="F2328" s="3">
        <v>17.760000000000002</v>
      </c>
      <c r="G2328" s="3">
        <f t="shared" si="36"/>
        <v>5.4222972972972965</v>
      </c>
      <c r="H2328" s="3">
        <v>95.53</v>
      </c>
      <c r="I2328" s="3">
        <v>0.41</v>
      </c>
      <c r="J2328" s="3">
        <v>0.18</v>
      </c>
      <c r="K2328" s="3">
        <v>88.28</v>
      </c>
      <c r="L2328" s="3">
        <v>16.12</v>
      </c>
      <c r="M2328" s="3">
        <v>5716.18</v>
      </c>
      <c r="N2328" s="10">
        <v>1520.15</v>
      </c>
      <c r="O2328" s="12">
        <v>29.360025443344476</v>
      </c>
      <c r="P2328" s="3">
        <v>159.47</v>
      </c>
    </row>
    <row r="2329" spans="1:16" x14ac:dyDescent="0.35">
      <c r="A2329" t="s">
        <v>41</v>
      </c>
      <c r="B2329" s="5">
        <v>231</v>
      </c>
      <c r="C2329">
        <v>1215</v>
      </c>
      <c r="D2329" s="3">
        <v>176.53</v>
      </c>
      <c r="E2329" s="3">
        <v>79.23</v>
      </c>
      <c r="F2329" s="3">
        <v>19.52</v>
      </c>
      <c r="G2329" s="3">
        <f t="shared" si="36"/>
        <v>4.0589139344262302</v>
      </c>
      <c r="H2329" s="3">
        <v>126.84</v>
      </c>
      <c r="I2329" s="3">
        <v>0.49</v>
      </c>
      <c r="J2329" s="3">
        <v>0.25</v>
      </c>
      <c r="K2329" s="3">
        <v>77.23</v>
      </c>
      <c r="L2329" s="3">
        <v>18.600000000000001</v>
      </c>
      <c r="M2329" s="3">
        <v>5756.03</v>
      </c>
      <c r="N2329" s="10">
        <v>1439.76</v>
      </c>
      <c r="O2329" s="12">
        <v>29.343649812657599</v>
      </c>
      <c r="P2329" s="3">
        <v>128.16</v>
      </c>
    </row>
    <row r="2330" spans="1:16" x14ac:dyDescent="0.35">
      <c r="A2330" t="s">
        <v>41</v>
      </c>
      <c r="B2330" s="5">
        <v>232</v>
      </c>
      <c r="C2330">
        <v>3660</v>
      </c>
      <c r="D2330" s="3">
        <v>390.82</v>
      </c>
      <c r="E2330" s="3">
        <v>194.11</v>
      </c>
      <c r="F2330" s="3">
        <v>24.01</v>
      </c>
      <c r="G2330" s="3">
        <f t="shared" si="36"/>
        <v>8.0845481049562675</v>
      </c>
      <c r="H2330" s="3">
        <v>27.48</v>
      </c>
      <c r="I2330" s="3">
        <v>0.3</v>
      </c>
      <c r="J2330" s="3">
        <v>0.12</v>
      </c>
      <c r="K2330" s="3">
        <v>181.07</v>
      </c>
      <c r="L2330" s="3">
        <v>23.76</v>
      </c>
      <c r="M2330" s="3">
        <v>5874.69</v>
      </c>
      <c r="N2330" s="10">
        <v>1401.42</v>
      </c>
      <c r="O2330" s="12">
        <v>29.246711260474061</v>
      </c>
      <c r="P2330" s="3">
        <v>47.519999999999996</v>
      </c>
    </row>
    <row r="2331" spans="1:16" x14ac:dyDescent="0.35">
      <c r="A2331" t="s">
        <v>41</v>
      </c>
      <c r="B2331" s="5">
        <v>233</v>
      </c>
      <c r="C2331">
        <v>302</v>
      </c>
      <c r="D2331" s="3">
        <v>97.61</v>
      </c>
      <c r="E2331" s="3">
        <v>45.55</v>
      </c>
      <c r="F2331" s="3">
        <v>8.44</v>
      </c>
      <c r="G2331" s="3">
        <f t="shared" si="36"/>
        <v>5.3969194312796205</v>
      </c>
      <c r="H2331" s="3">
        <v>32.299999999999997</v>
      </c>
      <c r="I2331" s="3">
        <v>0.4</v>
      </c>
      <c r="J2331" s="3">
        <v>0.19</v>
      </c>
      <c r="K2331" s="3">
        <v>43.46</v>
      </c>
      <c r="L2331" s="3">
        <v>8.0399999999999991</v>
      </c>
      <c r="M2331" s="3">
        <v>5929.61</v>
      </c>
      <c r="N2331" s="10">
        <v>1397.86</v>
      </c>
      <c r="O2331" s="12">
        <v>29.198445287715515</v>
      </c>
      <c r="P2331" s="3">
        <v>42.7</v>
      </c>
    </row>
    <row r="2332" spans="1:16" x14ac:dyDescent="0.35">
      <c r="A2332" t="s">
        <v>41</v>
      </c>
      <c r="B2332" s="5">
        <v>234</v>
      </c>
      <c r="C2332">
        <v>2633</v>
      </c>
      <c r="D2332" s="3">
        <v>383.69</v>
      </c>
      <c r="E2332" s="3">
        <v>197.26</v>
      </c>
      <c r="F2332" s="3">
        <v>17</v>
      </c>
      <c r="G2332" s="3">
        <f t="shared" si="36"/>
        <v>11.603529411764706</v>
      </c>
      <c r="H2332" s="3">
        <v>90.33</v>
      </c>
      <c r="I2332" s="3">
        <v>0.22</v>
      </c>
      <c r="J2332" s="3">
        <v>0.09</v>
      </c>
      <c r="K2332" s="3">
        <v>177.55</v>
      </c>
      <c r="L2332" s="3">
        <v>18</v>
      </c>
      <c r="M2332" s="3">
        <v>5864.5</v>
      </c>
      <c r="N2332" s="10">
        <v>1608.87</v>
      </c>
      <c r="O2332" s="12">
        <v>29.206110124606802</v>
      </c>
      <c r="P2332" s="3">
        <v>164.67000000000002</v>
      </c>
    </row>
    <row r="2333" spans="1:16" x14ac:dyDescent="0.35">
      <c r="A2333" t="s">
        <v>41</v>
      </c>
      <c r="B2333" s="5">
        <v>235</v>
      </c>
      <c r="C2333">
        <v>1279</v>
      </c>
      <c r="D2333" s="3">
        <v>207.02</v>
      </c>
      <c r="E2333" s="3">
        <v>100.06</v>
      </c>
      <c r="F2333" s="3">
        <v>16.27</v>
      </c>
      <c r="G2333" s="3">
        <f t="shared" si="36"/>
        <v>6.1499692685925016</v>
      </c>
      <c r="H2333" s="3">
        <v>132.76</v>
      </c>
      <c r="I2333" s="3">
        <v>0.38</v>
      </c>
      <c r="J2333" s="3">
        <v>0.16</v>
      </c>
      <c r="K2333" s="3">
        <v>92.91</v>
      </c>
      <c r="L2333" s="3">
        <v>14.75</v>
      </c>
      <c r="M2333" s="3">
        <v>6013.54</v>
      </c>
      <c r="N2333" s="10">
        <v>1698.78</v>
      </c>
      <c r="O2333" s="12">
        <v>29.051265675074131</v>
      </c>
      <c r="P2333" s="3">
        <v>122.24000000000001</v>
      </c>
    </row>
    <row r="2334" spans="1:16" x14ac:dyDescent="0.35">
      <c r="A2334" t="s">
        <v>41</v>
      </c>
      <c r="B2334" s="5">
        <v>236</v>
      </c>
      <c r="C2334">
        <v>1901</v>
      </c>
      <c r="D2334" s="3">
        <v>241.77</v>
      </c>
      <c r="E2334" s="3">
        <v>115.24</v>
      </c>
      <c r="F2334" s="3">
        <v>21</v>
      </c>
      <c r="G2334" s="3">
        <f t="shared" si="36"/>
        <v>5.487619047619047</v>
      </c>
      <c r="H2334" s="3">
        <v>85.87</v>
      </c>
      <c r="I2334" s="3">
        <v>0.41</v>
      </c>
      <c r="J2334" s="3">
        <v>0.18</v>
      </c>
      <c r="K2334" s="3">
        <v>104.58</v>
      </c>
      <c r="L2334" s="3">
        <v>19.09</v>
      </c>
      <c r="M2334" s="3">
        <v>6049.79</v>
      </c>
      <c r="N2334" s="10">
        <v>1824.52</v>
      </c>
      <c r="O2334" s="12">
        <v>28.988711306616569</v>
      </c>
      <c r="P2334" s="3">
        <v>169.13</v>
      </c>
    </row>
    <row r="2335" spans="1:16" x14ac:dyDescent="0.35">
      <c r="A2335" t="s">
        <v>41</v>
      </c>
      <c r="B2335" s="5">
        <v>237</v>
      </c>
      <c r="C2335">
        <v>1959</v>
      </c>
      <c r="D2335" s="3">
        <v>280.83</v>
      </c>
      <c r="E2335" s="3">
        <v>139.12</v>
      </c>
      <c r="F2335" s="3">
        <v>17.93</v>
      </c>
      <c r="G2335" s="3">
        <f t="shared" si="36"/>
        <v>7.7590630228667044</v>
      </c>
      <c r="H2335" s="3">
        <v>160.54</v>
      </c>
      <c r="I2335" s="3">
        <v>0.31</v>
      </c>
      <c r="J2335" s="3">
        <v>0.13</v>
      </c>
      <c r="K2335" s="3">
        <v>129.03</v>
      </c>
      <c r="L2335" s="3">
        <v>17.14</v>
      </c>
      <c r="M2335" s="3">
        <v>5884.52</v>
      </c>
      <c r="N2335" s="10">
        <v>1995.76</v>
      </c>
      <c r="O2335" s="12">
        <v>29.095487591827151</v>
      </c>
      <c r="P2335" s="3">
        <v>94.460000000000008</v>
      </c>
    </row>
    <row r="2336" spans="1:16" x14ac:dyDescent="0.35">
      <c r="A2336" t="s">
        <v>41</v>
      </c>
      <c r="B2336" s="5">
        <v>238</v>
      </c>
      <c r="C2336">
        <v>1162</v>
      </c>
      <c r="D2336" s="3">
        <v>229.45</v>
      </c>
      <c r="E2336" s="3">
        <v>116.02</v>
      </c>
      <c r="F2336" s="3">
        <v>12.75</v>
      </c>
      <c r="G2336" s="3">
        <f t="shared" si="36"/>
        <v>9.0996078431372549</v>
      </c>
      <c r="H2336" s="3">
        <v>123.78</v>
      </c>
      <c r="I2336" s="3">
        <v>0.28000000000000003</v>
      </c>
      <c r="J2336" s="3">
        <v>0.11</v>
      </c>
      <c r="K2336" s="3">
        <v>104.35</v>
      </c>
      <c r="L2336" s="3">
        <v>12.46</v>
      </c>
      <c r="M2336" s="3">
        <v>5809.85</v>
      </c>
      <c r="N2336" s="10">
        <v>1904.61</v>
      </c>
      <c r="O2336" s="12">
        <v>29.184114478317994</v>
      </c>
      <c r="P2336" s="3">
        <v>131.22</v>
      </c>
    </row>
    <row r="2337" spans="1:16" x14ac:dyDescent="0.35">
      <c r="A2337" t="s">
        <v>41</v>
      </c>
      <c r="B2337" s="5">
        <v>239</v>
      </c>
      <c r="C2337">
        <v>1336</v>
      </c>
      <c r="D2337" s="3">
        <v>189.66</v>
      </c>
      <c r="E2337" s="3">
        <v>86.86</v>
      </c>
      <c r="F2337" s="3">
        <v>19.579999999999998</v>
      </c>
      <c r="G2337" s="3">
        <f t="shared" si="36"/>
        <v>4.4361593462717064</v>
      </c>
      <c r="H2337" s="3">
        <v>47.35</v>
      </c>
      <c r="I2337" s="3">
        <v>0.47</v>
      </c>
      <c r="J2337" s="3">
        <v>0.23</v>
      </c>
      <c r="K2337" s="3">
        <v>79.760000000000005</v>
      </c>
      <c r="L2337" s="3">
        <v>18.36</v>
      </c>
      <c r="M2337" s="3">
        <v>6067.32</v>
      </c>
      <c r="N2337" s="10">
        <v>1638.47</v>
      </c>
      <c r="O2337" s="12">
        <v>29.017619272918861</v>
      </c>
      <c r="P2337" s="3">
        <v>27.65</v>
      </c>
    </row>
    <row r="2338" spans="1:16" x14ac:dyDescent="0.35">
      <c r="A2338" t="s">
        <v>41</v>
      </c>
      <c r="B2338" s="5">
        <v>240</v>
      </c>
      <c r="C2338">
        <v>2031</v>
      </c>
      <c r="D2338" s="3">
        <v>258.2</v>
      </c>
      <c r="E2338" s="3">
        <v>123.64</v>
      </c>
      <c r="F2338" s="3">
        <v>20.92</v>
      </c>
      <c r="G2338" s="3">
        <f t="shared" si="36"/>
        <v>5.910133843212237</v>
      </c>
      <c r="H2338" s="3">
        <v>78.55</v>
      </c>
      <c r="I2338" s="3">
        <v>0.38</v>
      </c>
      <c r="J2338" s="3">
        <v>0.17</v>
      </c>
      <c r="K2338" s="3">
        <v>116.11</v>
      </c>
      <c r="L2338" s="3">
        <v>20.53</v>
      </c>
      <c r="M2338" s="3">
        <v>6087.38</v>
      </c>
      <c r="N2338" s="10">
        <v>1707.92</v>
      </c>
      <c r="O2338" s="12">
        <v>28.983034592587622</v>
      </c>
      <c r="P2338" s="3">
        <v>176.45</v>
      </c>
    </row>
    <row r="2339" spans="1:16" x14ac:dyDescent="0.35">
      <c r="A2339" t="s">
        <v>41</v>
      </c>
      <c r="B2339" s="5">
        <v>241</v>
      </c>
      <c r="C2339">
        <v>1246</v>
      </c>
      <c r="D2339" s="3">
        <v>270.51</v>
      </c>
      <c r="E2339" s="3">
        <v>141</v>
      </c>
      <c r="F2339" s="3">
        <v>11.25</v>
      </c>
      <c r="G2339" s="3">
        <f t="shared" si="36"/>
        <v>12.533333333333333</v>
      </c>
      <c r="H2339" s="3">
        <v>42.82</v>
      </c>
      <c r="I2339" s="3">
        <v>0.21</v>
      </c>
      <c r="J2339" s="3">
        <v>0.08</v>
      </c>
      <c r="K2339" s="3">
        <v>126.67</v>
      </c>
      <c r="L2339" s="3">
        <v>9.9499999999999993</v>
      </c>
      <c r="M2339" s="3">
        <v>6250</v>
      </c>
      <c r="N2339" s="10">
        <v>1833.5</v>
      </c>
      <c r="O2339" s="12">
        <v>28.807496302258826</v>
      </c>
      <c r="P2339" s="3">
        <v>32.18</v>
      </c>
    </row>
    <row r="2340" spans="1:16" x14ac:dyDescent="0.35">
      <c r="A2340" t="s">
        <v>41</v>
      </c>
      <c r="B2340" s="5">
        <v>242</v>
      </c>
      <c r="C2340">
        <v>793</v>
      </c>
      <c r="D2340" s="3">
        <v>161.38</v>
      </c>
      <c r="E2340" s="3">
        <v>77.95</v>
      </c>
      <c r="F2340" s="3">
        <v>12.95</v>
      </c>
      <c r="G2340" s="3">
        <f t="shared" si="36"/>
        <v>6.0193050193050199</v>
      </c>
      <c r="H2340" s="3">
        <v>118.8</v>
      </c>
      <c r="I2340" s="3">
        <v>0.38</v>
      </c>
      <c r="J2340" s="3">
        <v>0.17</v>
      </c>
      <c r="K2340" s="3">
        <v>71.17</v>
      </c>
      <c r="L2340" s="3">
        <v>11.65</v>
      </c>
      <c r="M2340" s="3">
        <v>6305.36</v>
      </c>
      <c r="N2340" s="10">
        <v>1849.91</v>
      </c>
      <c r="O2340" s="12">
        <v>28.754051048301886</v>
      </c>
      <c r="P2340" s="3">
        <v>136.19999999999999</v>
      </c>
    </row>
    <row r="2341" spans="1:16" x14ac:dyDescent="0.35">
      <c r="A2341" t="s">
        <v>41</v>
      </c>
      <c r="B2341" s="5">
        <v>243</v>
      </c>
      <c r="C2341">
        <v>1347</v>
      </c>
      <c r="D2341" s="3">
        <v>281.92</v>
      </c>
      <c r="E2341" s="3">
        <v>145.33000000000001</v>
      </c>
      <c r="F2341" s="3">
        <v>11.8</v>
      </c>
      <c r="G2341" s="3">
        <f t="shared" si="36"/>
        <v>12.316101694915254</v>
      </c>
      <c r="H2341" s="3">
        <v>98.32</v>
      </c>
      <c r="I2341" s="3">
        <v>0.21</v>
      </c>
      <c r="J2341" s="3">
        <v>0.08</v>
      </c>
      <c r="K2341" s="3">
        <v>132.31</v>
      </c>
      <c r="L2341" s="3">
        <v>12.16</v>
      </c>
      <c r="M2341" s="3">
        <v>6389.93</v>
      </c>
      <c r="N2341" s="10">
        <v>1674.73</v>
      </c>
      <c r="O2341" s="12">
        <v>28.720395097553546</v>
      </c>
      <c r="P2341" s="3">
        <v>156.68</v>
      </c>
    </row>
    <row r="2342" spans="1:16" x14ac:dyDescent="0.35">
      <c r="A2342" t="s">
        <v>41</v>
      </c>
      <c r="B2342" s="5">
        <v>244</v>
      </c>
      <c r="C2342">
        <v>960</v>
      </c>
      <c r="D2342" s="3">
        <v>182.32</v>
      </c>
      <c r="E2342" s="3">
        <v>88.87</v>
      </c>
      <c r="F2342" s="3">
        <v>13.75</v>
      </c>
      <c r="G2342" s="3">
        <f t="shared" si="36"/>
        <v>6.4632727272727273</v>
      </c>
      <c r="H2342" s="3">
        <v>39.450000000000003</v>
      </c>
      <c r="I2342" s="3">
        <v>0.36</v>
      </c>
      <c r="J2342" s="3">
        <v>0.15</v>
      </c>
      <c r="K2342" s="3">
        <v>80.72</v>
      </c>
      <c r="L2342" s="3">
        <v>12.31</v>
      </c>
      <c r="M2342" s="3">
        <v>5673.55</v>
      </c>
      <c r="N2342" s="10">
        <v>1129.4100000000001</v>
      </c>
      <c r="O2342" s="12">
        <v>29.491792454138988</v>
      </c>
      <c r="P2342" s="3">
        <v>35.549999999999997</v>
      </c>
    </row>
    <row r="2343" spans="1:16" x14ac:dyDescent="0.35">
      <c r="A2343" t="s">
        <v>41</v>
      </c>
      <c r="B2343" s="5">
        <v>245</v>
      </c>
      <c r="C2343">
        <v>934</v>
      </c>
      <c r="D2343" s="3">
        <v>237.27</v>
      </c>
      <c r="E2343" s="3">
        <v>122.54</v>
      </c>
      <c r="F2343" s="3">
        <v>9.6999999999999993</v>
      </c>
      <c r="G2343" s="3">
        <f t="shared" si="36"/>
        <v>12.632989690721651</v>
      </c>
      <c r="H2343" s="3">
        <v>32.19</v>
      </c>
      <c r="I2343" s="3">
        <v>0.21</v>
      </c>
      <c r="J2343" s="3">
        <v>0.08</v>
      </c>
      <c r="K2343" s="3">
        <v>112.06</v>
      </c>
      <c r="L2343" s="3">
        <v>10.02</v>
      </c>
      <c r="M2343" s="3">
        <v>5781.24</v>
      </c>
      <c r="N2343" s="10">
        <v>1066.51</v>
      </c>
      <c r="O2343" s="12">
        <v>29.410550940901846</v>
      </c>
      <c r="P2343" s="3">
        <v>42.81</v>
      </c>
    </row>
    <row r="2344" spans="1:16" x14ac:dyDescent="0.35">
      <c r="A2344" t="s">
        <v>41</v>
      </c>
      <c r="B2344" s="5">
        <v>246</v>
      </c>
      <c r="C2344">
        <v>1773</v>
      </c>
      <c r="D2344" s="3">
        <v>297.85000000000002</v>
      </c>
      <c r="E2344" s="3">
        <v>152.63999999999999</v>
      </c>
      <c r="F2344" s="3">
        <v>14.79</v>
      </c>
      <c r="G2344" s="3">
        <f t="shared" si="36"/>
        <v>10.320486815415821</v>
      </c>
      <c r="H2344" s="3">
        <v>45.19</v>
      </c>
      <c r="I2344" s="3">
        <v>0.25</v>
      </c>
      <c r="J2344" s="3">
        <v>0.1</v>
      </c>
      <c r="K2344" s="3">
        <v>138.6</v>
      </c>
      <c r="L2344" s="3">
        <v>13.41</v>
      </c>
      <c r="M2344" s="3">
        <v>5797.96</v>
      </c>
      <c r="N2344" s="10">
        <v>1108.8699999999999</v>
      </c>
      <c r="O2344" s="12">
        <v>29.385445520007298</v>
      </c>
      <c r="P2344" s="3">
        <v>29.810000000000002</v>
      </c>
    </row>
    <row r="2345" spans="1:16" x14ac:dyDescent="0.35">
      <c r="A2345" t="s">
        <v>41</v>
      </c>
      <c r="B2345" s="5">
        <v>247</v>
      </c>
      <c r="C2345">
        <v>1440</v>
      </c>
      <c r="D2345" s="3">
        <v>329.96</v>
      </c>
      <c r="E2345" s="3">
        <v>173.43</v>
      </c>
      <c r="F2345" s="3">
        <v>10.57</v>
      </c>
      <c r="G2345" s="3">
        <f t="shared" si="36"/>
        <v>16.407757805108798</v>
      </c>
      <c r="H2345" s="3">
        <v>47.8</v>
      </c>
      <c r="I2345" s="3">
        <v>0.17</v>
      </c>
      <c r="J2345" s="3">
        <v>0.06</v>
      </c>
      <c r="K2345" s="3">
        <v>157.94999999999999</v>
      </c>
      <c r="L2345" s="3">
        <v>10.55</v>
      </c>
      <c r="M2345" s="3">
        <v>5813.15</v>
      </c>
      <c r="N2345" s="10">
        <v>1118.1400000000001</v>
      </c>
      <c r="O2345" s="12">
        <v>29.369638421998562</v>
      </c>
      <c r="P2345" s="3">
        <v>27.200000000000003</v>
      </c>
    </row>
    <row r="2346" spans="1:16" x14ac:dyDescent="0.35">
      <c r="A2346" t="s">
        <v>41</v>
      </c>
      <c r="B2346" s="5">
        <v>248</v>
      </c>
      <c r="C2346">
        <v>2056</v>
      </c>
      <c r="D2346" s="3">
        <v>339.8</v>
      </c>
      <c r="E2346" s="3">
        <v>176.28</v>
      </c>
      <c r="F2346" s="3">
        <v>14.85</v>
      </c>
      <c r="G2346" s="3">
        <f t="shared" si="36"/>
        <v>11.870707070707072</v>
      </c>
      <c r="H2346" s="3">
        <v>42.57</v>
      </c>
      <c r="I2346" s="3">
        <v>0.22</v>
      </c>
      <c r="J2346" s="3">
        <v>0.08</v>
      </c>
      <c r="K2346" s="3">
        <v>157.81</v>
      </c>
      <c r="L2346" s="3">
        <v>14.18</v>
      </c>
      <c r="M2346" s="3">
        <v>5808.39</v>
      </c>
      <c r="N2346" s="10">
        <v>1154.99</v>
      </c>
      <c r="O2346" s="12">
        <v>29.365064648962559</v>
      </c>
      <c r="P2346" s="3">
        <v>32.43</v>
      </c>
    </row>
    <row r="2347" spans="1:16" x14ac:dyDescent="0.35">
      <c r="A2347" t="s">
        <v>41</v>
      </c>
      <c r="B2347" s="5">
        <v>249</v>
      </c>
      <c r="C2347">
        <v>462</v>
      </c>
      <c r="D2347" s="3">
        <v>140.86000000000001</v>
      </c>
      <c r="E2347" s="3">
        <v>70.540000000000006</v>
      </c>
      <c r="F2347" s="3">
        <v>8.34</v>
      </c>
      <c r="G2347" s="3">
        <f t="shared" si="36"/>
        <v>8.4580335731414884</v>
      </c>
      <c r="H2347" s="3">
        <v>11.59</v>
      </c>
      <c r="I2347" s="3">
        <v>0.28999999999999998</v>
      </c>
      <c r="J2347" s="3">
        <v>0.12</v>
      </c>
      <c r="K2347" s="3">
        <v>64.33</v>
      </c>
      <c r="L2347" s="3">
        <v>7.63</v>
      </c>
      <c r="M2347" s="3">
        <v>5623.06</v>
      </c>
      <c r="N2347" s="10">
        <v>1331.88</v>
      </c>
      <c r="O2347" s="12">
        <v>29.488428104979203</v>
      </c>
      <c r="P2347" s="3">
        <v>63.41</v>
      </c>
    </row>
    <row r="2348" spans="1:16" x14ac:dyDescent="0.35">
      <c r="A2348" t="s">
        <v>41</v>
      </c>
      <c r="B2348" s="5">
        <v>250</v>
      </c>
      <c r="C2348">
        <v>486</v>
      </c>
      <c r="D2348" s="3">
        <v>129.15</v>
      </c>
      <c r="E2348" s="3">
        <v>62.81</v>
      </c>
      <c r="F2348" s="3">
        <v>9.85</v>
      </c>
      <c r="G2348" s="3">
        <f t="shared" si="36"/>
        <v>6.3766497461928937</v>
      </c>
      <c r="H2348" s="3">
        <v>109.79</v>
      </c>
      <c r="I2348" s="3">
        <v>0.37</v>
      </c>
      <c r="J2348" s="3">
        <v>0.16</v>
      </c>
      <c r="K2348" s="3">
        <v>57.07</v>
      </c>
      <c r="L2348" s="3">
        <v>8.8800000000000008</v>
      </c>
      <c r="M2348" s="3">
        <v>5953.56</v>
      </c>
      <c r="N2348" s="10">
        <v>1118.94</v>
      </c>
      <c r="O2348" s="12">
        <v>29.24386740301215</v>
      </c>
      <c r="P2348" s="3">
        <v>145.20999999999998</v>
      </c>
    </row>
    <row r="2349" spans="1:16" x14ac:dyDescent="0.35">
      <c r="A2349" t="s">
        <v>41</v>
      </c>
      <c r="B2349" s="5">
        <v>251</v>
      </c>
      <c r="C2349">
        <v>639</v>
      </c>
      <c r="D2349" s="3">
        <v>143.24</v>
      </c>
      <c r="E2349" s="3">
        <v>68.33</v>
      </c>
      <c r="F2349" s="3">
        <v>11.91</v>
      </c>
      <c r="G2349" s="3">
        <f t="shared" si="36"/>
        <v>5.7371956339210746</v>
      </c>
      <c r="H2349" s="3">
        <v>88.28</v>
      </c>
      <c r="I2349" s="3">
        <v>0.39</v>
      </c>
      <c r="J2349" s="3">
        <v>0.17</v>
      </c>
      <c r="K2349" s="3">
        <v>63.15</v>
      </c>
      <c r="L2349" s="3">
        <v>11.89</v>
      </c>
      <c r="M2349" s="3">
        <v>6063.32</v>
      </c>
      <c r="N2349" s="10">
        <v>888</v>
      </c>
      <c r="O2349" s="12">
        <v>29.201044858181127</v>
      </c>
      <c r="P2349" s="3">
        <v>166.72</v>
      </c>
    </row>
    <row r="2350" spans="1:16" x14ac:dyDescent="0.35">
      <c r="A2350" t="s">
        <v>41</v>
      </c>
      <c r="B2350" s="5">
        <v>252</v>
      </c>
      <c r="C2350">
        <v>921</v>
      </c>
      <c r="D2350" s="3">
        <v>219.99</v>
      </c>
      <c r="E2350" s="3">
        <v>112.56</v>
      </c>
      <c r="F2350" s="3">
        <v>10.42</v>
      </c>
      <c r="G2350" s="3">
        <f t="shared" si="36"/>
        <v>10.802303262955855</v>
      </c>
      <c r="H2350" s="3">
        <v>96.23</v>
      </c>
      <c r="I2350" s="3">
        <v>0.24</v>
      </c>
      <c r="J2350" s="3">
        <v>0.09</v>
      </c>
      <c r="K2350" s="3">
        <v>102.49</v>
      </c>
      <c r="L2350" s="3">
        <v>10.34</v>
      </c>
      <c r="M2350" s="3">
        <v>6154.72</v>
      </c>
      <c r="N2350" s="10">
        <v>960.2</v>
      </c>
      <c r="O2350" s="12">
        <v>29.101996380792951</v>
      </c>
      <c r="P2350" s="3">
        <v>158.76999999999998</v>
      </c>
    </row>
    <row r="2351" spans="1:16" x14ac:dyDescent="0.35">
      <c r="A2351" t="s">
        <v>41</v>
      </c>
      <c r="B2351" s="5">
        <v>253</v>
      </c>
      <c r="C2351">
        <v>1513</v>
      </c>
      <c r="D2351" s="3">
        <v>268.77999999999997</v>
      </c>
      <c r="E2351" s="3">
        <v>135.96</v>
      </c>
      <c r="F2351" s="3">
        <v>14.17</v>
      </c>
      <c r="G2351" s="3">
        <f t="shared" si="36"/>
        <v>9.5949188426252654</v>
      </c>
      <c r="H2351" s="3">
        <v>60.32</v>
      </c>
      <c r="I2351" s="3">
        <v>0.26</v>
      </c>
      <c r="J2351" s="3">
        <v>0.1</v>
      </c>
      <c r="K2351" s="3">
        <v>124.89</v>
      </c>
      <c r="L2351" s="3">
        <v>13.99</v>
      </c>
      <c r="M2351" s="3">
        <v>6106.64</v>
      </c>
      <c r="N2351" s="10">
        <v>1132.8399999999999</v>
      </c>
      <c r="O2351" s="12">
        <v>29.103625263923959</v>
      </c>
      <c r="P2351" s="3">
        <v>14.68</v>
      </c>
    </row>
    <row r="2352" spans="1:16" x14ac:dyDescent="0.35">
      <c r="A2352" t="s">
        <v>41</v>
      </c>
      <c r="B2352" s="5">
        <v>254</v>
      </c>
      <c r="C2352">
        <v>1640</v>
      </c>
      <c r="D2352" s="3">
        <v>208.23</v>
      </c>
      <c r="E2352" s="3">
        <v>94.62</v>
      </c>
      <c r="F2352" s="3">
        <v>22.07</v>
      </c>
      <c r="G2352" s="3">
        <f t="shared" si="36"/>
        <v>4.2872677843226104</v>
      </c>
      <c r="H2352" s="3">
        <v>63.18</v>
      </c>
      <c r="I2352" s="3">
        <v>0.48</v>
      </c>
      <c r="J2352" s="3">
        <v>0.23</v>
      </c>
      <c r="K2352" s="3">
        <v>88.87</v>
      </c>
      <c r="L2352" s="3">
        <v>21.77</v>
      </c>
      <c r="M2352" s="3">
        <v>6070.16</v>
      </c>
      <c r="N2352" s="10">
        <v>1156.67</v>
      </c>
      <c r="O2352" s="12">
        <v>29.130541297533423</v>
      </c>
      <c r="P2352" s="3">
        <v>11.82</v>
      </c>
    </row>
    <row r="2353" spans="1:16" x14ac:dyDescent="0.35">
      <c r="A2353" t="s">
        <v>41</v>
      </c>
      <c r="B2353" s="5">
        <v>255</v>
      </c>
      <c r="C2353">
        <v>1345</v>
      </c>
      <c r="D2353" s="3">
        <v>214.12</v>
      </c>
      <c r="E2353" s="3">
        <v>104.18</v>
      </c>
      <c r="F2353" s="3">
        <v>16.440000000000001</v>
      </c>
      <c r="G2353" s="3">
        <f t="shared" si="36"/>
        <v>6.3369829683698295</v>
      </c>
      <c r="H2353" s="3">
        <v>5.99</v>
      </c>
      <c r="I2353" s="3">
        <v>0.37</v>
      </c>
      <c r="J2353" s="3">
        <v>0.16</v>
      </c>
      <c r="K2353" s="3">
        <v>94.11</v>
      </c>
      <c r="L2353" s="3">
        <v>15.12</v>
      </c>
      <c r="M2353" s="3">
        <v>6040.7</v>
      </c>
      <c r="N2353" s="10">
        <v>1272.22</v>
      </c>
      <c r="O2353" s="12">
        <v>29.12919836621943</v>
      </c>
      <c r="P2353" s="3">
        <v>69.010000000000005</v>
      </c>
    </row>
    <row r="2354" spans="1:16" x14ac:dyDescent="0.35">
      <c r="A2354" t="s">
        <v>41</v>
      </c>
      <c r="B2354" s="5">
        <v>256</v>
      </c>
      <c r="C2354">
        <v>2827</v>
      </c>
      <c r="D2354" s="3">
        <v>310.54000000000002</v>
      </c>
      <c r="E2354" s="3">
        <v>151.05000000000001</v>
      </c>
      <c r="F2354" s="3">
        <v>23.83</v>
      </c>
      <c r="G2354" s="3">
        <f t="shared" si="36"/>
        <v>6.3386487620646257</v>
      </c>
      <c r="H2354" s="3">
        <v>7.34</v>
      </c>
      <c r="I2354" s="3">
        <v>0.37</v>
      </c>
      <c r="J2354" s="3">
        <v>0.16</v>
      </c>
      <c r="K2354" s="3">
        <v>136.4</v>
      </c>
      <c r="L2354" s="3">
        <v>22.32</v>
      </c>
      <c r="M2354" s="3">
        <v>6197.81</v>
      </c>
      <c r="N2354" s="10">
        <v>1263.3900000000001</v>
      </c>
      <c r="O2354" s="12">
        <v>28.990799075108306</v>
      </c>
      <c r="P2354" s="3">
        <v>67.66</v>
      </c>
    </row>
    <row r="2355" spans="1:16" x14ac:dyDescent="0.35">
      <c r="A2355" t="s">
        <v>41</v>
      </c>
      <c r="B2355" s="5">
        <v>257</v>
      </c>
      <c r="C2355">
        <v>1556</v>
      </c>
      <c r="D2355" s="3">
        <v>187.61</v>
      </c>
      <c r="E2355" s="3">
        <v>81.38</v>
      </c>
      <c r="F2355" s="3">
        <v>24.34</v>
      </c>
      <c r="G2355" s="3">
        <f t="shared" si="36"/>
        <v>3.3434675431388658</v>
      </c>
      <c r="H2355" s="3">
        <v>10.130000000000001</v>
      </c>
      <c r="I2355" s="3">
        <v>0.56000000000000005</v>
      </c>
      <c r="J2355" s="3">
        <v>0.3</v>
      </c>
      <c r="K2355" s="3">
        <v>76.42</v>
      </c>
      <c r="L2355" s="3">
        <v>22.36</v>
      </c>
      <c r="M2355" s="3">
        <v>6306.06</v>
      </c>
      <c r="N2355" s="10">
        <v>1140.6400000000001</v>
      </c>
      <c r="O2355" s="12">
        <v>28.923399600192138</v>
      </c>
      <c r="P2355" s="3">
        <v>64.87</v>
      </c>
    </row>
    <row r="2356" spans="1:16" x14ac:dyDescent="0.35">
      <c r="A2356" t="s">
        <v>41</v>
      </c>
      <c r="B2356" s="5">
        <v>258</v>
      </c>
      <c r="C2356">
        <v>1005</v>
      </c>
      <c r="D2356" s="3">
        <v>238.16</v>
      </c>
      <c r="E2356" s="3">
        <v>122.65</v>
      </c>
      <c r="F2356" s="3">
        <v>10.43</v>
      </c>
      <c r="G2356" s="3">
        <f t="shared" ref="G2356:G2419" si="37">E2356/F2356</f>
        <v>11.759348034515821</v>
      </c>
      <c r="H2356" s="3">
        <v>102.26</v>
      </c>
      <c r="I2356" s="3">
        <v>0.22</v>
      </c>
      <c r="J2356" s="3">
        <v>0.09</v>
      </c>
      <c r="K2356" s="3">
        <v>112.01</v>
      </c>
      <c r="L2356" s="3">
        <v>10.4</v>
      </c>
      <c r="M2356" s="3">
        <v>6425.22</v>
      </c>
      <c r="N2356" s="10">
        <v>1312.64</v>
      </c>
      <c r="O2356" s="12">
        <v>28.775606454619684</v>
      </c>
      <c r="P2356" s="3">
        <v>152.74</v>
      </c>
    </row>
    <row r="2357" spans="1:16" x14ac:dyDescent="0.35">
      <c r="A2357" t="s">
        <v>41</v>
      </c>
      <c r="B2357" s="5">
        <v>259</v>
      </c>
      <c r="C2357">
        <v>1698</v>
      </c>
      <c r="D2357" s="3">
        <v>277.62</v>
      </c>
      <c r="E2357" s="3">
        <v>139.38999999999999</v>
      </c>
      <c r="F2357" s="3">
        <v>15.51</v>
      </c>
      <c r="G2357" s="3">
        <f t="shared" si="37"/>
        <v>8.9871050934880721</v>
      </c>
      <c r="H2357" s="3">
        <v>92.48</v>
      </c>
      <c r="I2357" s="3">
        <v>0.28000000000000003</v>
      </c>
      <c r="J2357" s="3">
        <v>0.11</v>
      </c>
      <c r="K2357" s="3">
        <v>127.25</v>
      </c>
      <c r="L2357" s="3">
        <v>16.07</v>
      </c>
      <c r="M2357" s="3">
        <v>6580.41</v>
      </c>
      <c r="N2357" s="10">
        <v>1517.85</v>
      </c>
      <c r="O2357" s="12">
        <v>28.58763026459442</v>
      </c>
      <c r="P2357" s="3">
        <v>162.51999999999998</v>
      </c>
    </row>
    <row r="2358" spans="1:16" x14ac:dyDescent="0.35">
      <c r="A2358" t="s">
        <v>41</v>
      </c>
      <c r="B2358" s="5">
        <v>260</v>
      </c>
      <c r="C2358">
        <v>2627</v>
      </c>
      <c r="D2358" s="3">
        <v>378.09</v>
      </c>
      <c r="E2358" s="3">
        <v>195.51</v>
      </c>
      <c r="F2358" s="3">
        <v>17.11</v>
      </c>
      <c r="G2358" s="3">
        <f t="shared" si="37"/>
        <v>11.426651081239042</v>
      </c>
      <c r="H2358" s="3">
        <v>102.44</v>
      </c>
      <c r="I2358" s="3">
        <v>0.23</v>
      </c>
      <c r="J2358" s="3">
        <v>0.09</v>
      </c>
      <c r="K2358" s="3">
        <v>176.37</v>
      </c>
      <c r="L2358" s="3">
        <v>16.05</v>
      </c>
      <c r="M2358" s="3">
        <v>6603.34</v>
      </c>
      <c r="N2358" s="10">
        <v>1452.08</v>
      </c>
      <c r="O2358" s="12">
        <v>28.582883828853301</v>
      </c>
      <c r="P2358" s="3">
        <v>152.56</v>
      </c>
    </row>
    <row r="2359" spans="1:16" x14ac:dyDescent="0.35">
      <c r="A2359" t="s">
        <v>41</v>
      </c>
      <c r="B2359" s="5">
        <v>261</v>
      </c>
      <c r="C2359">
        <v>2232</v>
      </c>
      <c r="D2359" s="3">
        <v>298.81</v>
      </c>
      <c r="E2359" s="3">
        <v>149.27000000000001</v>
      </c>
      <c r="F2359" s="3">
        <v>19.04</v>
      </c>
      <c r="G2359" s="3">
        <f t="shared" si="37"/>
        <v>7.8398109243697487</v>
      </c>
      <c r="H2359" s="3">
        <v>103.92</v>
      </c>
      <c r="I2359" s="3">
        <v>0.31</v>
      </c>
      <c r="J2359" s="3">
        <v>0.13</v>
      </c>
      <c r="K2359" s="3">
        <v>134.94999999999999</v>
      </c>
      <c r="L2359" s="3">
        <v>17.21</v>
      </c>
      <c r="M2359" s="3">
        <v>6639.12</v>
      </c>
      <c r="N2359" s="10">
        <v>1478.83</v>
      </c>
      <c r="O2359" s="12">
        <v>28.544472499667084</v>
      </c>
      <c r="P2359" s="3">
        <v>151.07999999999998</v>
      </c>
    </row>
    <row r="2360" spans="1:16" x14ac:dyDescent="0.35">
      <c r="A2360" t="s">
        <v>41</v>
      </c>
      <c r="B2360" s="5">
        <v>262</v>
      </c>
      <c r="C2360">
        <v>1576</v>
      </c>
      <c r="D2360" s="3">
        <v>246.33</v>
      </c>
      <c r="E2360" s="3">
        <v>122.21</v>
      </c>
      <c r="F2360" s="3">
        <v>16.420000000000002</v>
      </c>
      <c r="G2360" s="3">
        <f t="shared" si="37"/>
        <v>7.4427527405602909</v>
      </c>
      <c r="H2360" s="3">
        <v>38.020000000000003</v>
      </c>
      <c r="I2360" s="3">
        <v>0.33</v>
      </c>
      <c r="J2360" s="3">
        <v>0.13</v>
      </c>
      <c r="K2360" s="3">
        <v>110.28</v>
      </c>
      <c r="L2360" s="3">
        <v>15.61</v>
      </c>
      <c r="M2360" s="3">
        <v>6535.68</v>
      </c>
      <c r="N2360" s="10">
        <v>1691.36</v>
      </c>
      <c r="O2360" s="12">
        <v>28.586054495792727</v>
      </c>
      <c r="P2360" s="3">
        <v>36.979999999999997</v>
      </c>
    </row>
    <row r="2361" spans="1:16" x14ac:dyDescent="0.35">
      <c r="A2361" t="s">
        <v>41</v>
      </c>
      <c r="B2361" s="5">
        <v>263</v>
      </c>
      <c r="C2361">
        <v>2074</v>
      </c>
      <c r="D2361" s="3">
        <v>260.23</v>
      </c>
      <c r="E2361" s="3">
        <v>123.82</v>
      </c>
      <c r="F2361" s="3">
        <v>21.33</v>
      </c>
      <c r="G2361" s="3">
        <f t="shared" si="37"/>
        <v>5.8049695264885139</v>
      </c>
      <c r="H2361" s="3">
        <v>103.54</v>
      </c>
      <c r="I2361" s="3">
        <v>0.38</v>
      </c>
      <c r="J2361" s="3">
        <v>0.17</v>
      </c>
      <c r="K2361" s="3">
        <v>115.35</v>
      </c>
      <c r="L2361" s="3">
        <v>22.2</v>
      </c>
      <c r="M2361" s="3">
        <v>6652.13</v>
      </c>
      <c r="N2361" s="10">
        <v>1716.52</v>
      </c>
      <c r="O2361" s="12">
        <v>28.475874912787049</v>
      </c>
      <c r="P2361" s="3">
        <v>151.45999999999998</v>
      </c>
    </row>
    <row r="2362" spans="1:16" x14ac:dyDescent="0.35">
      <c r="A2362" t="s">
        <v>41</v>
      </c>
      <c r="B2362" s="5">
        <v>264</v>
      </c>
      <c r="C2362">
        <v>1030</v>
      </c>
      <c r="D2362" s="3">
        <v>249.99</v>
      </c>
      <c r="E2362" s="3">
        <v>129.96</v>
      </c>
      <c r="F2362" s="3">
        <v>10.09</v>
      </c>
      <c r="G2362" s="3">
        <f t="shared" si="37"/>
        <v>12.880079286422202</v>
      </c>
      <c r="H2362" s="3">
        <v>57.19</v>
      </c>
      <c r="I2362" s="3">
        <v>0.21</v>
      </c>
      <c r="J2362" s="3">
        <v>0.08</v>
      </c>
      <c r="K2362" s="3">
        <v>117.24</v>
      </c>
      <c r="L2362" s="3">
        <v>9.9700000000000006</v>
      </c>
      <c r="M2362" s="3">
        <v>6571.24</v>
      </c>
      <c r="N2362" s="10">
        <v>1836.2</v>
      </c>
      <c r="O2362" s="12">
        <v>28.519539983870978</v>
      </c>
      <c r="P2362" s="3">
        <v>17.810000000000002</v>
      </c>
    </row>
    <row r="2363" spans="1:16" x14ac:dyDescent="0.35">
      <c r="A2363" t="s">
        <v>41</v>
      </c>
      <c r="B2363" s="5">
        <v>265</v>
      </c>
      <c r="C2363">
        <v>548</v>
      </c>
      <c r="D2363" s="3">
        <v>162.02000000000001</v>
      </c>
      <c r="E2363" s="3">
        <v>81.819999999999993</v>
      </c>
      <c r="F2363" s="3">
        <v>8.5299999999999994</v>
      </c>
      <c r="G2363" s="3">
        <f t="shared" si="37"/>
        <v>9.5920281359906205</v>
      </c>
      <c r="H2363" s="3">
        <v>21.22</v>
      </c>
      <c r="I2363" s="3">
        <v>0.26</v>
      </c>
      <c r="J2363" s="3">
        <v>0.1</v>
      </c>
      <c r="K2363" s="3">
        <v>75.39</v>
      </c>
      <c r="L2363" s="3">
        <v>8.17</v>
      </c>
      <c r="M2363" s="3">
        <v>6495.03</v>
      </c>
      <c r="N2363" s="10">
        <v>1863.17</v>
      </c>
      <c r="O2363" s="12">
        <v>28.581237074218276</v>
      </c>
      <c r="P2363" s="3">
        <v>53.78</v>
      </c>
    </row>
    <row r="2364" spans="1:16" x14ac:dyDescent="0.35">
      <c r="A2364" t="s">
        <v>41</v>
      </c>
      <c r="B2364" s="5">
        <v>266</v>
      </c>
      <c r="C2364">
        <v>1274</v>
      </c>
      <c r="D2364" s="3">
        <v>190.69</v>
      </c>
      <c r="E2364" s="3">
        <v>87.13</v>
      </c>
      <c r="F2364" s="3">
        <v>18.62</v>
      </c>
      <c r="G2364" s="3">
        <f t="shared" si="37"/>
        <v>4.6793770139634798</v>
      </c>
      <c r="H2364" s="3">
        <v>100.87</v>
      </c>
      <c r="I2364" s="3">
        <v>0.44</v>
      </c>
      <c r="J2364" s="3">
        <v>0.21</v>
      </c>
      <c r="K2364" s="3">
        <v>85.01</v>
      </c>
      <c r="L2364" s="3">
        <v>17.45</v>
      </c>
      <c r="M2364" s="3">
        <v>6773.57</v>
      </c>
      <c r="N2364" s="10">
        <v>1678.11</v>
      </c>
      <c r="O2364" s="12">
        <v>28.376466771285049</v>
      </c>
      <c r="P2364" s="3">
        <v>154.13</v>
      </c>
    </row>
    <row r="2365" spans="1:16" x14ac:dyDescent="0.35">
      <c r="A2365" t="s">
        <v>41</v>
      </c>
      <c r="B2365" s="5">
        <v>267</v>
      </c>
      <c r="C2365">
        <v>655</v>
      </c>
      <c r="D2365" s="3">
        <v>115.21</v>
      </c>
      <c r="E2365" s="3">
        <v>47.27</v>
      </c>
      <c r="F2365" s="3">
        <v>17.64</v>
      </c>
      <c r="G2365" s="3">
        <f t="shared" si="37"/>
        <v>2.6797052154195011</v>
      </c>
      <c r="H2365" s="3">
        <v>36.65</v>
      </c>
      <c r="I2365" s="3">
        <v>0.62</v>
      </c>
      <c r="J2365" s="3">
        <v>0.37</v>
      </c>
      <c r="K2365" s="3">
        <v>46.04</v>
      </c>
      <c r="L2365" s="3">
        <v>16.02</v>
      </c>
      <c r="M2365" s="3">
        <v>6742.12</v>
      </c>
      <c r="N2365" s="10">
        <v>1779.15</v>
      </c>
      <c r="O2365" s="12">
        <v>28.380380929543954</v>
      </c>
      <c r="P2365" s="3">
        <v>38.35</v>
      </c>
    </row>
    <row r="2366" spans="1:16" x14ac:dyDescent="0.35">
      <c r="A2366" t="s">
        <v>41</v>
      </c>
      <c r="B2366" s="5">
        <v>268</v>
      </c>
      <c r="C2366">
        <v>792</v>
      </c>
      <c r="D2366" s="3">
        <v>171.32</v>
      </c>
      <c r="E2366" s="3">
        <v>81.66</v>
      </c>
      <c r="F2366" s="3">
        <v>12.35</v>
      </c>
      <c r="G2366" s="3">
        <f t="shared" si="37"/>
        <v>6.6121457489878539</v>
      </c>
      <c r="H2366" s="3">
        <v>92.28</v>
      </c>
      <c r="I2366" s="3">
        <v>0.34</v>
      </c>
      <c r="J2366" s="3">
        <v>0.15</v>
      </c>
      <c r="K2366" s="3">
        <v>79.31</v>
      </c>
      <c r="L2366" s="3">
        <v>13.12</v>
      </c>
      <c r="M2366" s="3">
        <v>6758.85</v>
      </c>
      <c r="N2366" s="10">
        <v>1474.57</v>
      </c>
      <c r="O2366" s="12">
        <v>28.43840978665833</v>
      </c>
      <c r="P2366" s="3">
        <v>162.72</v>
      </c>
    </row>
    <row r="2367" spans="1:16" x14ac:dyDescent="0.35">
      <c r="A2367" t="s">
        <v>41</v>
      </c>
      <c r="B2367" s="5">
        <v>269</v>
      </c>
      <c r="C2367">
        <v>1557</v>
      </c>
      <c r="D2367" s="3">
        <v>184.88</v>
      </c>
      <c r="E2367" s="3">
        <v>78.84</v>
      </c>
      <c r="F2367" s="3">
        <v>25.14</v>
      </c>
      <c r="G2367" s="3">
        <f t="shared" si="37"/>
        <v>3.1360381861575179</v>
      </c>
      <c r="H2367" s="3">
        <v>167.29</v>
      </c>
      <c r="I2367" s="3">
        <v>0.56999999999999995</v>
      </c>
      <c r="J2367" s="3">
        <v>0.32</v>
      </c>
      <c r="K2367" s="3">
        <v>74.790000000000006</v>
      </c>
      <c r="L2367" s="3">
        <v>24.02</v>
      </c>
      <c r="M2367" s="3">
        <v>6934.18</v>
      </c>
      <c r="N2367" s="10">
        <v>1387.74</v>
      </c>
      <c r="O2367" s="12">
        <v>28.30240745569813</v>
      </c>
      <c r="P2367" s="3">
        <v>87.710000000000008</v>
      </c>
    </row>
    <row r="2368" spans="1:16" x14ac:dyDescent="0.35">
      <c r="A2368" t="s">
        <v>41</v>
      </c>
      <c r="B2368" s="5">
        <v>270</v>
      </c>
      <c r="C2368">
        <v>1048</v>
      </c>
      <c r="D2368" s="3">
        <v>163</v>
      </c>
      <c r="E2368" s="3">
        <v>73.48</v>
      </c>
      <c r="F2368" s="3">
        <v>18.16</v>
      </c>
      <c r="G2368" s="3">
        <f t="shared" si="37"/>
        <v>4.0462555066079293</v>
      </c>
      <c r="H2368" s="3">
        <v>159.25</v>
      </c>
      <c r="I2368" s="3">
        <v>0.5</v>
      </c>
      <c r="J2368" s="3">
        <v>0.25</v>
      </c>
      <c r="K2368" s="3">
        <v>68.59</v>
      </c>
      <c r="L2368" s="3">
        <v>17.43</v>
      </c>
      <c r="M2368" s="3">
        <v>7028.93</v>
      </c>
      <c r="N2368" s="10">
        <v>1420.64</v>
      </c>
      <c r="O2368" s="12">
        <v>28.209780956971493</v>
      </c>
      <c r="P2368" s="3">
        <v>95.75</v>
      </c>
    </row>
    <row r="2369" spans="1:16" x14ac:dyDescent="0.35">
      <c r="A2369" t="s">
        <v>41</v>
      </c>
      <c r="B2369" s="5">
        <v>271</v>
      </c>
      <c r="C2369">
        <v>2355</v>
      </c>
      <c r="D2369" s="3">
        <v>242.6</v>
      </c>
      <c r="E2369" s="3">
        <v>108.68</v>
      </c>
      <c r="F2369" s="3">
        <v>27.59</v>
      </c>
      <c r="G2369" s="3">
        <f t="shared" si="37"/>
        <v>3.9391083725987679</v>
      </c>
      <c r="H2369" s="3">
        <v>31.4</v>
      </c>
      <c r="I2369" s="3">
        <v>0.5</v>
      </c>
      <c r="J2369" s="3">
        <v>0.25</v>
      </c>
      <c r="K2369" s="3">
        <v>104.69</v>
      </c>
      <c r="L2369" s="3">
        <v>27.89</v>
      </c>
      <c r="M2369" s="3">
        <v>6983.06</v>
      </c>
      <c r="N2369" s="10">
        <v>1291.95</v>
      </c>
      <c r="O2369" s="12">
        <v>28.281646179717914</v>
      </c>
      <c r="P2369" s="3">
        <v>43.6</v>
      </c>
    </row>
    <row r="2370" spans="1:16" x14ac:dyDescent="0.35">
      <c r="A2370" t="s">
        <v>41</v>
      </c>
      <c r="B2370" s="5">
        <v>272</v>
      </c>
      <c r="C2370">
        <v>2265</v>
      </c>
      <c r="D2370" s="3">
        <v>273.07</v>
      </c>
      <c r="E2370" s="3">
        <v>131.9</v>
      </c>
      <c r="F2370" s="3">
        <v>21.86</v>
      </c>
      <c r="G2370" s="3">
        <f t="shared" si="37"/>
        <v>6.0338517840805128</v>
      </c>
      <c r="H2370" s="3">
        <v>36.32</v>
      </c>
      <c r="I2370" s="3">
        <v>0.38</v>
      </c>
      <c r="J2370" s="3">
        <v>0.17</v>
      </c>
      <c r="K2370" s="3">
        <v>120.31</v>
      </c>
      <c r="L2370" s="3">
        <v>19.399999999999999</v>
      </c>
      <c r="M2370" s="3">
        <v>6982.56</v>
      </c>
      <c r="N2370" s="10">
        <v>1252.29</v>
      </c>
      <c r="O2370" s="12">
        <v>28.291597778090054</v>
      </c>
      <c r="P2370" s="3">
        <v>38.68</v>
      </c>
    </row>
    <row r="2371" spans="1:16" x14ac:dyDescent="0.35">
      <c r="A2371" t="s">
        <v>41</v>
      </c>
      <c r="B2371" s="5">
        <v>273</v>
      </c>
      <c r="C2371">
        <v>1586</v>
      </c>
      <c r="D2371" s="3">
        <v>358.63</v>
      </c>
      <c r="E2371" s="3">
        <v>190.01</v>
      </c>
      <c r="F2371" s="3">
        <v>10.63</v>
      </c>
      <c r="G2371" s="3">
        <f t="shared" si="37"/>
        <v>17.874882408278456</v>
      </c>
      <c r="H2371" s="3">
        <v>72.63</v>
      </c>
      <c r="I2371" s="3">
        <v>0.15</v>
      </c>
      <c r="J2371" s="3">
        <v>0.06</v>
      </c>
      <c r="K2371" s="3">
        <v>171.82</v>
      </c>
      <c r="L2371" s="3">
        <v>10.48</v>
      </c>
      <c r="M2371" s="3">
        <v>7099.31</v>
      </c>
      <c r="N2371" s="10">
        <v>1184.6600000000001</v>
      </c>
      <c r="O2371" s="12">
        <v>28.203386751979902</v>
      </c>
      <c r="P2371" s="3">
        <v>2.3700000000000045</v>
      </c>
    </row>
    <row r="2372" spans="1:16" x14ac:dyDescent="0.35">
      <c r="A2372" t="s">
        <v>41</v>
      </c>
      <c r="B2372" s="5">
        <v>274</v>
      </c>
      <c r="C2372">
        <v>1544</v>
      </c>
      <c r="D2372" s="3">
        <v>380.21</v>
      </c>
      <c r="E2372" s="3">
        <v>203.62</v>
      </c>
      <c r="F2372" s="3">
        <v>9.65</v>
      </c>
      <c r="G2372" s="3">
        <f t="shared" si="37"/>
        <v>21.100518134715024</v>
      </c>
      <c r="H2372" s="3">
        <v>74.67</v>
      </c>
      <c r="I2372" s="3">
        <v>0.13</v>
      </c>
      <c r="J2372" s="3">
        <v>0.05</v>
      </c>
      <c r="K2372" s="3">
        <v>182.69</v>
      </c>
      <c r="L2372" s="3">
        <v>9.2100000000000009</v>
      </c>
      <c r="M2372" s="3">
        <v>7105.83</v>
      </c>
      <c r="N2372" s="10">
        <v>1205.8800000000001</v>
      </c>
      <c r="O2372" s="12">
        <v>28.192470107049814</v>
      </c>
      <c r="P2372" s="3">
        <v>0.32999999999999829</v>
      </c>
    </row>
    <row r="2373" spans="1:16" x14ac:dyDescent="0.35">
      <c r="A2373" t="s">
        <v>41</v>
      </c>
      <c r="B2373" s="5">
        <v>275</v>
      </c>
      <c r="C2373">
        <v>553</v>
      </c>
      <c r="D2373" s="3">
        <v>173.82</v>
      </c>
      <c r="E2373" s="3">
        <v>89.21</v>
      </c>
      <c r="F2373" s="3">
        <v>7.89</v>
      </c>
      <c r="G2373" s="3">
        <f t="shared" si="37"/>
        <v>11.306717363751584</v>
      </c>
      <c r="H2373" s="3">
        <v>81.27</v>
      </c>
      <c r="I2373" s="3">
        <v>0.23</v>
      </c>
      <c r="J2373" s="3">
        <v>0.09</v>
      </c>
      <c r="K2373" s="3">
        <v>81.25</v>
      </c>
      <c r="L2373" s="3">
        <v>7.89</v>
      </c>
      <c r="M2373" s="3">
        <v>7047.74</v>
      </c>
      <c r="N2373" s="10">
        <v>1160.23</v>
      </c>
      <c r="O2373" s="12">
        <v>28.255364292844334</v>
      </c>
      <c r="P2373" s="3">
        <v>173.73000000000002</v>
      </c>
    </row>
    <row r="2374" spans="1:16" x14ac:dyDescent="0.35">
      <c r="A2374" t="s">
        <v>41</v>
      </c>
      <c r="B2374" s="5">
        <v>276</v>
      </c>
      <c r="C2374">
        <v>1329</v>
      </c>
      <c r="D2374" s="3">
        <v>217.52</v>
      </c>
      <c r="E2374" s="3">
        <v>104.43</v>
      </c>
      <c r="F2374" s="3">
        <v>16.2</v>
      </c>
      <c r="G2374" s="3">
        <f t="shared" si="37"/>
        <v>6.4462962962962971</v>
      </c>
      <c r="H2374" s="3">
        <v>91.94</v>
      </c>
      <c r="I2374" s="3">
        <v>0.35</v>
      </c>
      <c r="J2374" s="3">
        <v>0.16</v>
      </c>
      <c r="K2374" s="3">
        <v>100.5</v>
      </c>
      <c r="L2374" s="3">
        <v>16.170000000000002</v>
      </c>
      <c r="M2374" s="3">
        <v>7073.1</v>
      </c>
      <c r="N2374" s="10">
        <v>1159.6300000000001</v>
      </c>
      <c r="O2374" s="12">
        <v>28.232826711800225</v>
      </c>
      <c r="P2374" s="3">
        <v>163.06</v>
      </c>
    </row>
    <row r="2375" spans="1:16" x14ac:dyDescent="0.35">
      <c r="A2375" t="s">
        <v>41</v>
      </c>
      <c r="B2375" s="5">
        <v>277</v>
      </c>
      <c r="C2375">
        <v>954</v>
      </c>
      <c r="D2375" s="3">
        <v>257.47000000000003</v>
      </c>
      <c r="E2375" s="3">
        <v>132.49</v>
      </c>
      <c r="F2375" s="3">
        <v>9.17</v>
      </c>
      <c r="G2375" s="3">
        <f t="shared" si="37"/>
        <v>14.448200654307525</v>
      </c>
      <c r="H2375" s="3">
        <v>32.85</v>
      </c>
      <c r="I2375" s="3">
        <v>0.18</v>
      </c>
      <c r="J2375" s="3">
        <v>7.0000000000000007E-2</v>
      </c>
      <c r="K2375" s="3">
        <v>121.31</v>
      </c>
      <c r="L2375" s="3">
        <v>9.9600000000000009</v>
      </c>
      <c r="M2375" s="3">
        <v>7075.88</v>
      </c>
      <c r="N2375" s="10">
        <v>1084.77</v>
      </c>
      <c r="O2375" s="12">
        <v>28.24828034135512</v>
      </c>
      <c r="P2375" s="3">
        <v>42.15</v>
      </c>
    </row>
    <row r="2376" spans="1:16" x14ac:dyDescent="0.35">
      <c r="A2376" t="s">
        <v>41</v>
      </c>
      <c r="B2376" s="5">
        <v>278</v>
      </c>
      <c r="C2376">
        <v>1117</v>
      </c>
      <c r="D2376" s="3">
        <v>171.44</v>
      </c>
      <c r="E2376" s="3">
        <v>78.11</v>
      </c>
      <c r="F2376" s="3">
        <v>18.21</v>
      </c>
      <c r="G2376" s="3">
        <f t="shared" si="37"/>
        <v>4.2894014277869301</v>
      </c>
      <c r="H2376" s="3">
        <v>33.94</v>
      </c>
      <c r="I2376" s="3">
        <v>0.48</v>
      </c>
      <c r="J2376" s="3">
        <v>0.23</v>
      </c>
      <c r="K2376" s="3">
        <v>71.87</v>
      </c>
      <c r="L2376" s="3">
        <v>17.440000000000001</v>
      </c>
      <c r="M2376" s="3">
        <v>7092.19</v>
      </c>
      <c r="N2376" s="10">
        <v>1056.47</v>
      </c>
      <c r="O2376" s="12">
        <v>28.240475090197368</v>
      </c>
      <c r="P2376" s="3">
        <v>41.06</v>
      </c>
    </row>
    <row r="2377" spans="1:16" x14ac:dyDescent="0.35">
      <c r="A2377" t="s">
        <v>41</v>
      </c>
      <c r="B2377" s="5">
        <v>279</v>
      </c>
      <c r="C2377">
        <v>952</v>
      </c>
      <c r="D2377" s="3">
        <v>160.27000000000001</v>
      </c>
      <c r="E2377" s="3">
        <v>73.58</v>
      </c>
      <c r="F2377" s="3">
        <v>16.47</v>
      </c>
      <c r="G2377" s="3">
        <f t="shared" si="37"/>
        <v>4.4675166970248936</v>
      </c>
      <c r="H2377" s="3">
        <v>157.80000000000001</v>
      </c>
      <c r="I2377" s="3">
        <v>0.47</v>
      </c>
      <c r="J2377" s="3">
        <v>0.22</v>
      </c>
      <c r="K2377" s="3">
        <v>68.069999999999993</v>
      </c>
      <c r="L2377" s="3">
        <v>16.29</v>
      </c>
      <c r="M2377" s="3">
        <v>7163.49</v>
      </c>
      <c r="N2377" s="10">
        <v>1055.04</v>
      </c>
      <c r="O2377" s="12">
        <v>28.177048793734475</v>
      </c>
      <c r="P2377" s="3">
        <v>97.199999999999989</v>
      </c>
    </row>
    <row r="2378" spans="1:16" x14ac:dyDescent="0.35">
      <c r="A2378" t="s">
        <v>41</v>
      </c>
      <c r="B2378" s="5">
        <v>280</v>
      </c>
      <c r="C2378">
        <v>1935</v>
      </c>
      <c r="D2378" s="3">
        <v>218.12</v>
      </c>
      <c r="E2378" s="3">
        <v>97.05</v>
      </c>
      <c r="F2378" s="3">
        <v>25.39</v>
      </c>
      <c r="G2378" s="3">
        <f t="shared" si="37"/>
        <v>3.8223710122095311</v>
      </c>
      <c r="H2378" s="3">
        <v>34.53</v>
      </c>
      <c r="I2378" s="3">
        <v>0.51</v>
      </c>
      <c r="J2378" s="3">
        <v>0.26</v>
      </c>
      <c r="K2378" s="3">
        <v>90.82</v>
      </c>
      <c r="L2378" s="3">
        <v>25.19</v>
      </c>
      <c r="M2378" s="3">
        <v>6999.39</v>
      </c>
      <c r="N2378" s="10">
        <v>977.79</v>
      </c>
      <c r="O2378" s="12">
        <v>28.342328607927264</v>
      </c>
      <c r="P2378" s="3">
        <v>40.47</v>
      </c>
    </row>
    <row r="2379" spans="1:16" x14ac:dyDescent="0.35">
      <c r="A2379" t="s">
        <v>41</v>
      </c>
      <c r="B2379" s="5">
        <v>281</v>
      </c>
      <c r="C2379">
        <v>1712</v>
      </c>
      <c r="D2379" s="3">
        <v>253.79</v>
      </c>
      <c r="E2379" s="3">
        <v>125.47</v>
      </c>
      <c r="F2379" s="3">
        <v>17.37</v>
      </c>
      <c r="G2379" s="3">
        <f t="shared" si="37"/>
        <v>7.2233736327000573</v>
      </c>
      <c r="H2379" s="3">
        <v>85.42</v>
      </c>
      <c r="I2379" s="3">
        <v>0.33</v>
      </c>
      <c r="J2379" s="3">
        <v>0.14000000000000001</v>
      </c>
      <c r="K2379" s="3">
        <v>114.54</v>
      </c>
      <c r="L2379" s="3">
        <v>15.95</v>
      </c>
      <c r="M2379" s="3">
        <v>6925.23</v>
      </c>
      <c r="N2379" s="10">
        <v>847.18</v>
      </c>
      <c r="O2379" s="12">
        <v>28.439955843814715</v>
      </c>
      <c r="P2379" s="3">
        <v>169.57999999999998</v>
      </c>
    </row>
    <row r="2380" spans="1:16" x14ac:dyDescent="0.35">
      <c r="A2380" t="s">
        <v>41</v>
      </c>
      <c r="B2380" s="5">
        <v>282</v>
      </c>
      <c r="C2380">
        <v>851</v>
      </c>
      <c r="D2380" s="3">
        <v>213.43</v>
      </c>
      <c r="E2380" s="3">
        <v>108.1</v>
      </c>
      <c r="F2380" s="3">
        <v>10.02</v>
      </c>
      <c r="G2380" s="3">
        <f t="shared" si="37"/>
        <v>10.788423153692614</v>
      </c>
      <c r="H2380" s="3">
        <v>145.43</v>
      </c>
      <c r="I2380" s="3">
        <v>0.23</v>
      </c>
      <c r="J2380" s="3">
        <v>0.09</v>
      </c>
      <c r="K2380" s="3">
        <v>99.62</v>
      </c>
      <c r="L2380" s="3">
        <v>10.46</v>
      </c>
      <c r="M2380" s="3">
        <v>6894.61</v>
      </c>
      <c r="N2380" s="10">
        <v>903.25</v>
      </c>
      <c r="O2380" s="12">
        <v>28.453904607649964</v>
      </c>
      <c r="P2380" s="3">
        <v>109.57</v>
      </c>
    </row>
    <row r="2381" spans="1:16" x14ac:dyDescent="0.35">
      <c r="A2381" t="s">
        <v>41</v>
      </c>
      <c r="B2381" s="5">
        <v>283</v>
      </c>
      <c r="C2381">
        <v>1986</v>
      </c>
      <c r="D2381" s="3">
        <v>353.37</v>
      </c>
      <c r="E2381" s="3">
        <v>183.47</v>
      </c>
      <c r="F2381" s="3">
        <v>13.78</v>
      </c>
      <c r="G2381" s="3">
        <f t="shared" si="37"/>
        <v>13.314223512336721</v>
      </c>
      <c r="H2381" s="3">
        <v>36.35</v>
      </c>
      <c r="I2381" s="3">
        <v>0.2</v>
      </c>
      <c r="J2381" s="3">
        <v>0.08</v>
      </c>
      <c r="K2381" s="3">
        <v>165.6</v>
      </c>
      <c r="L2381" s="3">
        <v>14.4</v>
      </c>
      <c r="M2381" s="3">
        <v>7015.15</v>
      </c>
      <c r="N2381" s="10">
        <v>871.33</v>
      </c>
      <c r="O2381" s="12">
        <v>28.35374609359328</v>
      </c>
      <c r="P2381" s="3">
        <v>38.65</v>
      </c>
    </row>
    <row r="2382" spans="1:16" x14ac:dyDescent="0.35">
      <c r="A2382" t="s">
        <v>41</v>
      </c>
      <c r="B2382" s="5">
        <v>284</v>
      </c>
      <c r="C2382">
        <v>794</v>
      </c>
      <c r="D2382" s="3">
        <v>210.86</v>
      </c>
      <c r="E2382" s="3">
        <v>109.65</v>
      </c>
      <c r="F2382" s="3">
        <v>9.2200000000000006</v>
      </c>
      <c r="G2382" s="3">
        <f t="shared" si="37"/>
        <v>11.892624728850326</v>
      </c>
      <c r="H2382" s="3">
        <v>31.25</v>
      </c>
      <c r="I2382" s="3">
        <v>0.22</v>
      </c>
      <c r="J2382" s="3">
        <v>0.08</v>
      </c>
      <c r="K2382" s="3">
        <v>98.39</v>
      </c>
      <c r="L2382" s="3">
        <v>8.24</v>
      </c>
      <c r="M2382" s="3">
        <v>6998.84</v>
      </c>
      <c r="N2382" s="10">
        <v>922.07</v>
      </c>
      <c r="O2382" s="12">
        <v>28.356173660147249</v>
      </c>
      <c r="P2382" s="3">
        <v>43.75</v>
      </c>
    </row>
    <row r="2383" spans="1:16" x14ac:dyDescent="0.35">
      <c r="A2383" t="s">
        <v>41</v>
      </c>
      <c r="B2383" s="5">
        <v>285</v>
      </c>
      <c r="C2383">
        <v>606</v>
      </c>
      <c r="D2383" s="3">
        <v>132.35</v>
      </c>
      <c r="E2383" s="3">
        <v>61.55</v>
      </c>
      <c r="F2383" s="3">
        <v>12.54</v>
      </c>
      <c r="G2383" s="3">
        <f t="shared" si="37"/>
        <v>4.9082934609250399</v>
      </c>
      <c r="H2383" s="3">
        <v>27.87</v>
      </c>
      <c r="I2383" s="3">
        <v>0.43</v>
      </c>
      <c r="J2383" s="3">
        <v>0.2</v>
      </c>
      <c r="K2383" s="3">
        <v>57.57</v>
      </c>
      <c r="L2383" s="3">
        <v>12.52</v>
      </c>
      <c r="M2383" s="3">
        <v>7006.04</v>
      </c>
      <c r="N2383" s="10">
        <v>900.63</v>
      </c>
      <c r="O2383" s="12">
        <v>28.354872191978465</v>
      </c>
      <c r="P2383" s="3">
        <v>47.129999999999995</v>
      </c>
    </row>
    <row r="2384" spans="1:16" x14ac:dyDescent="0.35">
      <c r="A2384" t="s">
        <v>41</v>
      </c>
      <c r="B2384" s="5">
        <v>286</v>
      </c>
      <c r="C2384">
        <v>2020</v>
      </c>
      <c r="D2384" s="3">
        <v>245.94</v>
      </c>
      <c r="E2384" s="3">
        <v>115.63</v>
      </c>
      <c r="F2384" s="3">
        <v>22.24</v>
      </c>
      <c r="G2384" s="3">
        <f t="shared" si="37"/>
        <v>5.1991906474820144</v>
      </c>
      <c r="H2384" s="3">
        <v>46.63</v>
      </c>
      <c r="I2384" s="3">
        <v>0.42</v>
      </c>
      <c r="J2384" s="3">
        <v>0.19</v>
      </c>
      <c r="K2384" s="3">
        <v>108.6</v>
      </c>
      <c r="L2384" s="3">
        <v>21.99</v>
      </c>
      <c r="M2384" s="3">
        <v>7357.96</v>
      </c>
      <c r="N2384" s="10">
        <v>897.92</v>
      </c>
      <c r="O2384" s="12">
        <v>28.040772916816032</v>
      </c>
      <c r="P2384" s="3">
        <v>28.369999999999997</v>
      </c>
    </row>
    <row r="2385" spans="1:16" x14ac:dyDescent="0.35">
      <c r="A2385" t="s">
        <v>41</v>
      </c>
      <c r="B2385" s="5">
        <v>287</v>
      </c>
      <c r="C2385">
        <v>598</v>
      </c>
      <c r="D2385" s="3">
        <v>119.32</v>
      </c>
      <c r="E2385" s="3">
        <v>52.46</v>
      </c>
      <c r="F2385" s="3">
        <v>14.51</v>
      </c>
      <c r="G2385" s="3">
        <f t="shared" si="37"/>
        <v>3.6154376292212267</v>
      </c>
      <c r="H2385" s="3">
        <v>74.27</v>
      </c>
      <c r="I2385" s="3">
        <v>0.53</v>
      </c>
      <c r="J2385" s="3">
        <v>0.28000000000000003</v>
      </c>
      <c r="K2385" s="3">
        <v>50.61</v>
      </c>
      <c r="L2385" s="3">
        <v>13.99</v>
      </c>
      <c r="M2385" s="3">
        <v>7614.16</v>
      </c>
      <c r="N2385" s="10">
        <v>841.72</v>
      </c>
      <c r="O2385" s="12">
        <v>27.825102022037793</v>
      </c>
      <c r="P2385" s="3">
        <v>0.73000000000000398</v>
      </c>
    </row>
    <row r="2386" spans="1:16" x14ac:dyDescent="0.35">
      <c r="A2386" t="s">
        <v>41</v>
      </c>
      <c r="B2386" s="5">
        <v>288</v>
      </c>
      <c r="C2386">
        <v>2725</v>
      </c>
      <c r="D2386" s="3">
        <v>262.66000000000003</v>
      </c>
      <c r="E2386" s="3">
        <v>118.57</v>
      </c>
      <c r="F2386" s="3">
        <v>29.26</v>
      </c>
      <c r="G2386" s="3">
        <f t="shared" si="37"/>
        <v>4.0522898154477094</v>
      </c>
      <c r="H2386" s="3">
        <v>22.71</v>
      </c>
      <c r="I2386" s="3">
        <v>0.5</v>
      </c>
      <c r="J2386" s="3">
        <v>0.25</v>
      </c>
      <c r="K2386" s="3">
        <v>111.63</v>
      </c>
      <c r="L2386" s="3">
        <v>26.13</v>
      </c>
      <c r="M2386" s="3">
        <v>7726.67</v>
      </c>
      <c r="N2386" s="10">
        <v>807.25</v>
      </c>
      <c r="O2386" s="12">
        <v>27.732736445897885</v>
      </c>
      <c r="P2386" s="3">
        <v>52.289999999999992</v>
      </c>
    </row>
    <row r="2387" spans="1:16" x14ac:dyDescent="0.35">
      <c r="A2387" t="s">
        <v>41</v>
      </c>
      <c r="B2387" s="5">
        <v>289</v>
      </c>
      <c r="C2387">
        <v>3804</v>
      </c>
      <c r="D2387" s="3">
        <v>318.67</v>
      </c>
      <c r="E2387" s="3">
        <v>145.62</v>
      </c>
      <c r="F2387" s="3">
        <v>33.26</v>
      </c>
      <c r="G2387" s="3">
        <f t="shared" si="37"/>
        <v>4.3782321106434159</v>
      </c>
      <c r="H2387" s="3">
        <v>106.6</v>
      </c>
      <c r="I2387" s="3">
        <v>0.47</v>
      </c>
      <c r="J2387" s="3">
        <v>0.23</v>
      </c>
      <c r="K2387" s="3">
        <v>136.44</v>
      </c>
      <c r="L2387" s="3">
        <v>32.909999999999997</v>
      </c>
      <c r="M2387" s="3">
        <v>7729.74</v>
      </c>
      <c r="N2387" s="10">
        <v>915.12</v>
      </c>
      <c r="O2387" s="12">
        <v>27.704139961933148</v>
      </c>
      <c r="P2387" s="3">
        <v>148.4</v>
      </c>
    </row>
    <row r="2388" spans="1:16" x14ac:dyDescent="0.35">
      <c r="A2388" t="s">
        <v>41</v>
      </c>
      <c r="B2388" s="5">
        <v>290</v>
      </c>
      <c r="C2388">
        <v>1121</v>
      </c>
      <c r="D2388" s="3">
        <v>160.19999999999999</v>
      </c>
      <c r="E2388" s="3">
        <v>69.59</v>
      </c>
      <c r="F2388" s="3">
        <v>20.51</v>
      </c>
      <c r="G2388" s="3">
        <f t="shared" si="37"/>
        <v>3.3929790346172597</v>
      </c>
      <c r="H2388" s="3">
        <v>167.53</v>
      </c>
      <c r="I2388" s="3">
        <v>0.55000000000000004</v>
      </c>
      <c r="J2388" s="3">
        <v>0.28999999999999998</v>
      </c>
      <c r="K2388" s="3">
        <v>65.760000000000005</v>
      </c>
      <c r="L2388" s="3">
        <v>19.899999999999999</v>
      </c>
      <c r="M2388" s="3">
        <v>7702.72</v>
      </c>
      <c r="N2388" s="10">
        <v>1113.74</v>
      </c>
      <c r="O2388" s="12">
        <v>27.680707255533207</v>
      </c>
      <c r="P2388" s="3">
        <v>87.47</v>
      </c>
    </row>
    <row r="2389" spans="1:16" x14ac:dyDescent="0.35">
      <c r="A2389" t="s">
        <v>41</v>
      </c>
      <c r="B2389" s="5">
        <v>291</v>
      </c>
      <c r="C2389">
        <v>2620</v>
      </c>
      <c r="D2389" s="3">
        <v>460.19</v>
      </c>
      <c r="E2389" s="3">
        <v>245.24</v>
      </c>
      <c r="F2389" s="3">
        <v>13.6</v>
      </c>
      <c r="G2389" s="3">
        <f t="shared" si="37"/>
        <v>18.032352941176473</v>
      </c>
      <c r="H2389" s="3">
        <v>58.34</v>
      </c>
      <c r="I2389" s="3">
        <v>0.16</v>
      </c>
      <c r="J2389" s="3">
        <v>0.06</v>
      </c>
      <c r="K2389" s="3">
        <v>219.71</v>
      </c>
      <c r="L2389" s="3">
        <v>12.71</v>
      </c>
      <c r="M2389" s="3">
        <v>7651.86</v>
      </c>
      <c r="N2389" s="10">
        <v>1231.97</v>
      </c>
      <c r="O2389" s="12">
        <v>27.697861710924499</v>
      </c>
      <c r="P2389" s="3">
        <v>16.659999999999997</v>
      </c>
    </row>
    <row r="2390" spans="1:16" x14ac:dyDescent="0.35">
      <c r="A2390" t="s">
        <v>41</v>
      </c>
      <c r="B2390" s="5">
        <v>292</v>
      </c>
      <c r="C2390">
        <v>2878</v>
      </c>
      <c r="D2390" s="3">
        <v>483.11</v>
      </c>
      <c r="E2390" s="3">
        <v>257.79000000000002</v>
      </c>
      <c r="F2390" s="3">
        <v>14.21</v>
      </c>
      <c r="G2390" s="3">
        <f t="shared" si="37"/>
        <v>18.141449683321603</v>
      </c>
      <c r="H2390" s="3">
        <v>93.63</v>
      </c>
      <c r="I2390" s="3">
        <v>0.15</v>
      </c>
      <c r="J2390" s="3">
        <v>0.06</v>
      </c>
      <c r="K2390" s="3">
        <v>230.01</v>
      </c>
      <c r="L2390" s="3">
        <v>13.1</v>
      </c>
      <c r="M2390" s="3">
        <v>7507.65</v>
      </c>
      <c r="N2390" s="10">
        <v>1294.6400000000001</v>
      </c>
      <c r="O2390" s="12">
        <v>27.811820945973171</v>
      </c>
      <c r="P2390" s="3">
        <v>161.37</v>
      </c>
    </row>
    <row r="2391" spans="1:16" x14ac:dyDescent="0.35">
      <c r="A2391" t="s">
        <v>41</v>
      </c>
      <c r="B2391" s="5">
        <v>293</v>
      </c>
      <c r="C2391">
        <v>2069</v>
      </c>
      <c r="D2391" s="3">
        <v>374.79</v>
      </c>
      <c r="E2391" s="3">
        <v>193</v>
      </c>
      <c r="F2391" s="3">
        <v>13.65</v>
      </c>
      <c r="G2391" s="3">
        <f t="shared" si="37"/>
        <v>14.139194139194139</v>
      </c>
      <c r="H2391" s="3">
        <v>56.29</v>
      </c>
      <c r="I2391" s="3">
        <v>0.19</v>
      </c>
      <c r="J2391" s="3">
        <v>7.0000000000000007E-2</v>
      </c>
      <c r="K2391" s="3">
        <v>176.5</v>
      </c>
      <c r="L2391" s="3">
        <v>14.96</v>
      </c>
      <c r="M2391" s="3">
        <v>7658.68</v>
      </c>
      <c r="N2391" s="10">
        <v>1311.86</v>
      </c>
      <c r="O2391" s="12">
        <v>27.672616648286972</v>
      </c>
      <c r="P2391" s="3">
        <v>18.71</v>
      </c>
    </row>
    <row r="2392" spans="1:16" x14ac:dyDescent="0.35">
      <c r="A2392" t="s">
        <v>41</v>
      </c>
      <c r="B2392" s="5">
        <v>294</v>
      </c>
      <c r="C2392">
        <v>1199</v>
      </c>
      <c r="D2392" s="3">
        <v>210.15</v>
      </c>
      <c r="E2392" s="3">
        <v>103.61</v>
      </c>
      <c r="F2392" s="3">
        <v>14.73</v>
      </c>
      <c r="G2392" s="3">
        <f t="shared" si="37"/>
        <v>7.0339443312966736</v>
      </c>
      <c r="H2392" s="3">
        <v>52.38</v>
      </c>
      <c r="I2392" s="3">
        <v>0.34</v>
      </c>
      <c r="J2392" s="3">
        <v>0.14000000000000001</v>
      </c>
      <c r="K2392" s="3">
        <v>94.05</v>
      </c>
      <c r="L2392" s="3">
        <v>13.59</v>
      </c>
      <c r="M2392" s="3">
        <v>7651.92</v>
      </c>
      <c r="N2392" s="10">
        <v>1420.95</v>
      </c>
      <c r="O2392" s="12">
        <v>27.652519508430945</v>
      </c>
      <c r="P2392" s="3">
        <v>22.619999999999997</v>
      </c>
    </row>
    <row r="2393" spans="1:16" x14ac:dyDescent="0.35">
      <c r="A2393" t="s">
        <v>41</v>
      </c>
      <c r="B2393" s="5">
        <v>295</v>
      </c>
      <c r="C2393">
        <v>1236</v>
      </c>
      <c r="D2393" s="3">
        <v>259.64999999999998</v>
      </c>
      <c r="E2393" s="3">
        <v>133.5</v>
      </c>
      <c r="F2393" s="3">
        <v>11.79</v>
      </c>
      <c r="G2393" s="3">
        <f t="shared" si="37"/>
        <v>11.323155216284988</v>
      </c>
      <c r="H2393" s="3">
        <v>60.68</v>
      </c>
      <c r="I2393" s="3">
        <v>0.23</v>
      </c>
      <c r="J2393" s="3">
        <v>0.09</v>
      </c>
      <c r="K2393" s="3">
        <v>120.83</v>
      </c>
      <c r="L2393" s="3">
        <v>11.74</v>
      </c>
      <c r="M2393" s="3">
        <v>7638.43</v>
      </c>
      <c r="N2393" s="10">
        <v>1489.41</v>
      </c>
      <c r="O2393" s="12">
        <v>27.648178385809565</v>
      </c>
      <c r="P2393" s="3">
        <v>14.32</v>
      </c>
    </row>
    <row r="2394" spans="1:16" x14ac:dyDescent="0.35">
      <c r="A2394" t="s">
        <v>41</v>
      </c>
      <c r="B2394" s="5">
        <v>296</v>
      </c>
      <c r="C2394">
        <v>2789</v>
      </c>
      <c r="D2394" s="3">
        <v>334</v>
      </c>
      <c r="E2394" s="3">
        <v>166.69</v>
      </c>
      <c r="F2394" s="3">
        <v>21.3</v>
      </c>
      <c r="G2394" s="3">
        <f t="shared" si="37"/>
        <v>7.8258215962441309</v>
      </c>
      <c r="H2394" s="3">
        <v>61.41</v>
      </c>
      <c r="I2394" s="3">
        <v>0.31</v>
      </c>
      <c r="J2394" s="3">
        <v>0.13</v>
      </c>
      <c r="K2394" s="3">
        <v>150.41999999999999</v>
      </c>
      <c r="L2394" s="3">
        <v>20.18</v>
      </c>
      <c r="M2394" s="3">
        <v>7682.86</v>
      </c>
      <c r="N2394" s="10">
        <v>1458.92</v>
      </c>
      <c r="O2394" s="12">
        <v>27.615748115645815</v>
      </c>
      <c r="P2394" s="3">
        <v>13.590000000000003</v>
      </c>
    </row>
    <row r="2395" spans="1:16" x14ac:dyDescent="0.35">
      <c r="A2395" t="s">
        <v>41</v>
      </c>
      <c r="B2395" s="5">
        <v>297</v>
      </c>
      <c r="C2395">
        <v>1314</v>
      </c>
      <c r="D2395" s="3">
        <v>225.29</v>
      </c>
      <c r="E2395" s="3">
        <v>109.89</v>
      </c>
      <c r="F2395" s="3">
        <v>15.23</v>
      </c>
      <c r="G2395" s="3">
        <f t="shared" si="37"/>
        <v>7.2153644123440577</v>
      </c>
      <c r="H2395" s="3">
        <v>62.33</v>
      </c>
      <c r="I2395" s="3">
        <v>0.33</v>
      </c>
      <c r="J2395" s="3">
        <v>0.14000000000000001</v>
      </c>
      <c r="K2395" s="3">
        <v>102.53</v>
      </c>
      <c r="L2395" s="3">
        <v>16.09</v>
      </c>
      <c r="M2395" s="3">
        <v>7659.01</v>
      </c>
      <c r="N2395" s="10">
        <v>1594.45</v>
      </c>
      <c r="O2395" s="12">
        <v>27.604599583955309</v>
      </c>
      <c r="P2395" s="3">
        <v>12.670000000000002</v>
      </c>
    </row>
    <row r="2396" spans="1:16" x14ac:dyDescent="0.35">
      <c r="A2396" t="s">
        <v>41</v>
      </c>
      <c r="B2396" s="5">
        <v>298</v>
      </c>
      <c r="C2396">
        <v>1220</v>
      </c>
      <c r="D2396" s="3">
        <v>172.23</v>
      </c>
      <c r="E2396" s="3">
        <v>75.790000000000006</v>
      </c>
      <c r="F2396" s="3">
        <v>20.49</v>
      </c>
      <c r="G2396" s="3">
        <f t="shared" si="37"/>
        <v>3.6988775012201081</v>
      </c>
      <c r="H2396" s="3">
        <v>59.94</v>
      </c>
      <c r="I2396" s="3">
        <v>0.52</v>
      </c>
      <c r="J2396" s="3">
        <v>0.27</v>
      </c>
      <c r="K2396" s="3">
        <v>74.33</v>
      </c>
      <c r="L2396" s="3">
        <v>19.96</v>
      </c>
      <c r="M2396" s="3">
        <v>7689.66</v>
      </c>
      <c r="N2396" s="10">
        <v>1605.72</v>
      </c>
      <c r="O2396" s="12">
        <v>27.574486142090432</v>
      </c>
      <c r="P2396" s="3">
        <v>15.060000000000002</v>
      </c>
    </row>
    <row r="2397" spans="1:16" x14ac:dyDescent="0.35">
      <c r="A2397" t="s">
        <v>41</v>
      </c>
      <c r="B2397" s="5">
        <v>299</v>
      </c>
      <c r="C2397">
        <v>972</v>
      </c>
      <c r="D2397" s="3">
        <v>190.25</v>
      </c>
      <c r="E2397" s="3">
        <v>93.52</v>
      </c>
      <c r="F2397" s="3">
        <v>13.23</v>
      </c>
      <c r="G2397" s="3">
        <f t="shared" si="37"/>
        <v>7.0687830687830679</v>
      </c>
      <c r="H2397" s="3">
        <v>65.650000000000006</v>
      </c>
      <c r="I2397" s="3">
        <v>0.34</v>
      </c>
      <c r="J2397" s="3">
        <v>0.14000000000000001</v>
      </c>
      <c r="K2397" s="3">
        <v>84.48</v>
      </c>
      <c r="L2397" s="3">
        <v>12.99</v>
      </c>
      <c r="M2397" s="3">
        <v>7339.46</v>
      </c>
      <c r="N2397" s="10">
        <v>1596</v>
      </c>
      <c r="O2397" s="12">
        <v>27.890025906428235</v>
      </c>
      <c r="P2397" s="3">
        <v>9.3499999999999943</v>
      </c>
    </row>
    <row r="2398" spans="1:16" x14ac:dyDescent="0.35">
      <c r="A2398" t="s">
        <v>41</v>
      </c>
      <c r="B2398" s="5">
        <v>300</v>
      </c>
      <c r="C2398">
        <v>841</v>
      </c>
      <c r="D2398" s="3">
        <v>152.55000000000001</v>
      </c>
      <c r="E2398" s="3">
        <v>69.47</v>
      </c>
      <c r="F2398" s="3">
        <v>15.41</v>
      </c>
      <c r="G2398" s="3">
        <f t="shared" si="37"/>
        <v>4.5081116158338741</v>
      </c>
      <c r="H2398" s="3">
        <v>67.790000000000006</v>
      </c>
      <c r="I2398" s="3">
        <v>0.45</v>
      </c>
      <c r="J2398" s="3">
        <v>0.22</v>
      </c>
      <c r="K2398" s="3">
        <v>65.12</v>
      </c>
      <c r="L2398" s="3">
        <v>16.48</v>
      </c>
      <c r="M2398" s="3">
        <v>7275.49</v>
      </c>
      <c r="N2398" s="10">
        <v>1724.2</v>
      </c>
      <c r="O2398" s="12">
        <v>27.916516344877852</v>
      </c>
      <c r="P2398" s="3">
        <v>7.2099999999999937</v>
      </c>
    </row>
    <row r="2399" spans="1:16" x14ac:dyDescent="0.35">
      <c r="A2399" t="s">
        <v>41</v>
      </c>
      <c r="B2399" s="5">
        <v>301</v>
      </c>
      <c r="C2399">
        <v>1171</v>
      </c>
      <c r="D2399" s="3">
        <v>172.53</v>
      </c>
      <c r="E2399" s="3">
        <v>77.95</v>
      </c>
      <c r="F2399" s="3">
        <v>19.13</v>
      </c>
      <c r="G2399" s="3">
        <f t="shared" si="37"/>
        <v>4.0747516989022481</v>
      </c>
      <c r="H2399" s="3">
        <v>172.59</v>
      </c>
      <c r="I2399" s="3">
        <v>0.49</v>
      </c>
      <c r="J2399" s="3">
        <v>0.25</v>
      </c>
      <c r="K2399" s="3">
        <v>73.33</v>
      </c>
      <c r="L2399" s="3">
        <v>17.5</v>
      </c>
      <c r="M2399" s="3">
        <v>7178.41</v>
      </c>
      <c r="N2399" s="10">
        <v>1446.21</v>
      </c>
      <c r="O2399" s="12">
        <v>28.069961887066906</v>
      </c>
      <c r="P2399" s="3">
        <v>82.41</v>
      </c>
    </row>
    <row r="2400" spans="1:16" x14ac:dyDescent="0.35">
      <c r="A2400" t="s">
        <v>41</v>
      </c>
      <c r="B2400" s="5">
        <v>302</v>
      </c>
      <c r="C2400">
        <v>971</v>
      </c>
      <c r="D2400" s="3">
        <v>159.47999999999999</v>
      </c>
      <c r="E2400" s="3">
        <v>72.75</v>
      </c>
      <c r="F2400" s="3">
        <v>16.989999999999998</v>
      </c>
      <c r="G2400" s="3">
        <f t="shared" si="37"/>
        <v>4.2819305473808127</v>
      </c>
      <c r="H2400" s="3">
        <v>70.23</v>
      </c>
      <c r="I2400" s="3">
        <v>0.48</v>
      </c>
      <c r="J2400" s="3">
        <v>0.23</v>
      </c>
      <c r="K2400" s="3">
        <v>67.42</v>
      </c>
      <c r="L2400" s="3">
        <v>16.38</v>
      </c>
      <c r="M2400" s="3">
        <v>7355.58</v>
      </c>
      <c r="N2400" s="10">
        <v>1776.65</v>
      </c>
      <c r="O2400" s="12">
        <v>27.832316290856436</v>
      </c>
      <c r="P2400" s="3">
        <v>4.769999999999996</v>
      </c>
    </row>
    <row r="2401" spans="1:16" x14ac:dyDescent="0.35">
      <c r="A2401" t="s">
        <v>41</v>
      </c>
      <c r="B2401" s="5">
        <v>303</v>
      </c>
      <c r="C2401">
        <v>1796</v>
      </c>
      <c r="D2401" s="3">
        <v>217.12</v>
      </c>
      <c r="E2401" s="3">
        <v>98.19</v>
      </c>
      <c r="F2401" s="3">
        <v>23.29</v>
      </c>
      <c r="G2401" s="3">
        <f t="shared" si="37"/>
        <v>4.2159725203950194</v>
      </c>
      <c r="H2401" s="3">
        <v>59.43</v>
      </c>
      <c r="I2401" s="3">
        <v>0.48</v>
      </c>
      <c r="J2401" s="3">
        <v>0.24</v>
      </c>
      <c r="K2401" s="3">
        <v>92.7</v>
      </c>
      <c r="L2401" s="3">
        <v>23.72</v>
      </c>
      <c r="M2401" s="3">
        <v>7645.8</v>
      </c>
      <c r="N2401" s="10">
        <v>1868.9</v>
      </c>
      <c r="O2401" s="12">
        <v>27.55064309621169</v>
      </c>
      <c r="P2401" s="3">
        <v>15.57</v>
      </c>
    </row>
    <row r="2402" spans="1:16" x14ac:dyDescent="0.35">
      <c r="A2402" t="s">
        <v>41</v>
      </c>
      <c r="B2402" s="5">
        <v>304</v>
      </c>
      <c r="C2402">
        <v>1483</v>
      </c>
      <c r="D2402" s="3">
        <v>270.77999999999997</v>
      </c>
      <c r="E2402" s="3">
        <v>137.19999999999999</v>
      </c>
      <c r="F2402" s="3">
        <v>13.76</v>
      </c>
      <c r="G2402" s="3">
        <f t="shared" si="37"/>
        <v>9.970930232558139</v>
      </c>
      <c r="H2402" s="3">
        <v>160.79</v>
      </c>
      <c r="I2402" s="3">
        <v>0.25</v>
      </c>
      <c r="J2402" s="3">
        <v>0.1</v>
      </c>
      <c r="K2402" s="3">
        <v>124.39</v>
      </c>
      <c r="L2402" s="3">
        <v>14.52</v>
      </c>
      <c r="M2402" s="3">
        <v>7885.32</v>
      </c>
      <c r="N2402" s="10">
        <v>1678.88</v>
      </c>
      <c r="O2402" s="12">
        <v>27.381959986061339</v>
      </c>
      <c r="P2402" s="3">
        <v>94.210000000000008</v>
      </c>
    </row>
    <row r="2403" spans="1:16" x14ac:dyDescent="0.35">
      <c r="A2403" t="s">
        <v>41</v>
      </c>
      <c r="B2403" s="5">
        <v>305</v>
      </c>
      <c r="C2403">
        <v>1612</v>
      </c>
      <c r="D2403" s="3">
        <v>237.32</v>
      </c>
      <c r="E2403" s="3">
        <v>115.22</v>
      </c>
      <c r="F2403" s="3">
        <v>17.809999999999999</v>
      </c>
      <c r="G2403" s="3">
        <f t="shared" si="37"/>
        <v>6.4693992139247616</v>
      </c>
      <c r="H2403" s="3">
        <v>42.16</v>
      </c>
      <c r="I2403" s="3">
        <v>0.36</v>
      </c>
      <c r="J2403" s="3">
        <v>0.15</v>
      </c>
      <c r="K2403" s="3">
        <v>107.34</v>
      </c>
      <c r="L2403" s="3">
        <v>16.64</v>
      </c>
      <c r="M2403" s="3">
        <v>7862.08</v>
      </c>
      <c r="N2403" s="10">
        <v>1334.84</v>
      </c>
      <c r="O2403" s="12">
        <v>27.485193523542844</v>
      </c>
      <c r="P2403" s="3">
        <v>32.840000000000003</v>
      </c>
    </row>
    <row r="2404" spans="1:16" x14ac:dyDescent="0.35">
      <c r="A2404" t="s">
        <v>41</v>
      </c>
      <c r="B2404" s="5">
        <v>306</v>
      </c>
      <c r="C2404">
        <v>664</v>
      </c>
      <c r="D2404" s="3">
        <v>149.47999999999999</v>
      </c>
      <c r="E2404" s="3">
        <v>72.510000000000005</v>
      </c>
      <c r="F2404" s="3">
        <v>11.66</v>
      </c>
      <c r="G2404" s="3">
        <f t="shared" si="37"/>
        <v>6.2186963979416809</v>
      </c>
      <c r="H2404" s="3">
        <v>51.68</v>
      </c>
      <c r="I2404" s="3">
        <v>0.37</v>
      </c>
      <c r="J2404" s="3">
        <v>0.16</v>
      </c>
      <c r="K2404" s="3">
        <v>65.37</v>
      </c>
      <c r="L2404" s="3">
        <v>10.61</v>
      </c>
      <c r="M2404" s="3">
        <v>7877.21</v>
      </c>
      <c r="N2404" s="10">
        <v>1254.46</v>
      </c>
      <c r="O2404" s="12">
        <v>27.49092446529616</v>
      </c>
      <c r="P2404" s="3">
        <v>23.32</v>
      </c>
    </row>
    <row r="2405" spans="1:16" x14ac:dyDescent="0.35">
      <c r="A2405" t="s">
        <v>41</v>
      </c>
      <c r="B2405" s="5">
        <v>307</v>
      </c>
      <c r="C2405">
        <v>908</v>
      </c>
      <c r="D2405" s="3">
        <v>245.72</v>
      </c>
      <c r="E2405" s="3">
        <v>128.54</v>
      </c>
      <c r="F2405" s="3">
        <v>8.99</v>
      </c>
      <c r="G2405" s="3">
        <f t="shared" si="37"/>
        <v>14.298109010011123</v>
      </c>
      <c r="H2405" s="3">
        <v>71.7</v>
      </c>
      <c r="I2405" s="3">
        <v>0.19</v>
      </c>
      <c r="J2405" s="3">
        <v>7.0000000000000007E-2</v>
      </c>
      <c r="K2405" s="3">
        <v>116.62</v>
      </c>
      <c r="L2405" s="3">
        <v>8.84</v>
      </c>
      <c r="M2405" s="3">
        <v>7764.16</v>
      </c>
      <c r="N2405" s="10">
        <v>1202.02</v>
      </c>
      <c r="O2405" s="12">
        <v>27.604600748062055</v>
      </c>
      <c r="P2405" s="3">
        <v>3.2999999999999972</v>
      </c>
    </row>
    <row r="2406" spans="1:16" x14ac:dyDescent="0.35">
      <c r="A2406" t="s">
        <v>41</v>
      </c>
      <c r="B2406" s="5">
        <v>308</v>
      </c>
      <c r="C2406">
        <v>1929</v>
      </c>
      <c r="D2406" s="3">
        <v>281.02</v>
      </c>
      <c r="E2406" s="3">
        <v>140.44</v>
      </c>
      <c r="F2406" s="3">
        <v>17.489999999999998</v>
      </c>
      <c r="G2406" s="3">
        <f t="shared" si="37"/>
        <v>8.029731275014294</v>
      </c>
      <c r="H2406" s="3">
        <v>62.37</v>
      </c>
      <c r="I2406" s="3">
        <v>0.31</v>
      </c>
      <c r="J2406" s="3">
        <v>0.12</v>
      </c>
      <c r="K2406" s="3">
        <v>127.22</v>
      </c>
      <c r="L2406" s="3">
        <v>16.53</v>
      </c>
      <c r="M2406" s="3">
        <v>7913.79</v>
      </c>
      <c r="N2406" s="10">
        <v>988.48</v>
      </c>
      <c r="O2406" s="12">
        <v>27.521949579083877</v>
      </c>
      <c r="P2406" s="3">
        <v>12.630000000000003</v>
      </c>
    </row>
    <row r="2407" spans="1:16" x14ac:dyDescent="0.35">
      <c r="A2407" t="s">
        <v>41</v>
      </c>
      <c r="B2407" s="5">
        <v>309</v>
      </c>
      <c r="C2407">
        <v>3058</v>
      </c>
      <c r="D2407" s="3">
        <v>452</v>
      </c>
      <c r="E2407" s="3">
        <v>238.28</v>
      </c>
      <c r="F2407" s="3">
        <v>16.34</v>
      </c>
      <c r="G2407" s="3">
        <f t="shared" si="37"/>
        <v>14.582619339045287</v>
      </c>
      <c r="H2407" s="3">
        <v>41.83</v>
      </c>
      <c r="I2407" s="3">
        <v>0.19</v>
      </c>
      <c r="J2407" s="3">
        <v>7.0000000000000007E-2</v>
      </c>
      <c r="K2407" s="3">
        <v>213.18</v>
      </c>
      <c r="L2407" s="3">
        <v>14.71</v>
      </c>
      <c r="M2407" s="3">
        <v>7954.31</v>
      </c>
      <c r="N2407" s="10">
        <v>1027.3699999999999</v>
      </c>
      <c r="O2407" s="12">
        <v>27.476389590986393</v>
      </c>
      <c r="P2407" s="3">
        <v>33.17</v>
      </c>
    </row>
    <row r="2408" spans="1:16" x14ac:dyDescent="0.35">
      <c r="A2408" t="s">
        <v>41</v>
      </c>
      <c r="B2408" s="5">
        <v>310</v>
      </c>
      <c r="C2408">
        <v>1164</v>
      </c>
      <c r="D2408" s="3">
        <v>216.52</v>
      </c>
      <c r="E2408" s="3">
        <v>106.57</v>
      </c>
      <c r="F2408" s="3">
        <v>13.91</v>
      </c>
      <c r="G2408" s="3">
        <f t="shared" si="37"/>
        <v>7.6613946800862687</v>
      </c>
      <c r="H2408" s="3">
        <v>42.6</v>
      </c>
      <c r="I2408" s="3">
        <v>0.31</v>
      </c>
      <c r="J2408" s="3">
        <v>0.13</v>
      </c>
      <c r="K2408" s="3">
        <v>100.5</v>
      </c>
      <c r="L2408" s="3">
        <v>12.42</v>
      </c>
      <c r="M2408" s="3">
        <v>7943.43</v>
      </c>
      <c r="N2408" s="10">
        <v>1080</v>
      </c>
      <c r="O2408" s="12">
        <v>27.473507763807032</v>
      </c>
      <c r="P2408" s="3">
        <v>32.4</v>
      </c>
    </row>
    <row r="2409" spans="1:16" x14ac:dyDescent="0.35">
      <c r="A2409" t="s">
        <v>41</v>
      </c>
      <c r="B2409" s="5">
        <v>311</v>
      </c>
      <c r="C2409">
        <v>1895</v>
      </c>
      <c r="D2409" s="3">
        <v>268.75</v>
      </c>
      <c r="E2409" s="3">
        <v>132.77000000000001</v>
      </c>
      <c r="F2409" s="3">
        <v>18.170000000000002</v>
      </c>
      <c r="G2409" s="3">
        <f t="shared" si="37"/>
        <v>7.3070996147495872</v>
      </c>
      <c r="H2409" s="3">
        <v>170.15</v>
      </c>
      <c r="I2409" s="3">
        <v>0.33</v>
      </c>
      <c r="J2409" s="3">
        <v>0.14000000000000001</v>
      </c>
      <c r="K2409" s="3">
        <v>120.5</v>
      </c>
      <c r="L2409" s="3">
        <v>17.7</v>
      </c>
      <c r="M2409" s="3">
        <v>8031.18</v>
      </c>
      <c r="N2409" s="10">
        <v>889.6</v>
      </c>
      <c r="O2409" s="12">
        <v>27.440655129483559</v>
      </c>
      <c r="P2409" s="3">
        <v>84.85</v>
      </c>
    </row>
    <row r="2410" spans="1:16" x14ac:dyDescent="0.35">
      <c r="A2410" t="s">
        <v>41</v>
      </c>
      <c r="B2410" s="5">
        <v>312</v>
      </c>
      <c r="C2410">
        <v>359</v>
      </c>
      <c r="D2410" s="3">
        <v>114.53</v>
      </c>
      <c r="E2410" s="3">
        <v>53.52</v>
      </c>
      <c r="F2410" s="3">
        <v>8.5399999999999991</v>
      </c>
      <c r="G2410" s="3">
        <f t="shared" si="37"/>
        <v>6.2669789227166284</v>
      </c>
      <c r="H2410" s="3">
        <v>13.32</v>
      </c>
      <c r="I2410" s="3">
        <v>0.34</v>
      </c>
      <c r="J2410" s="3">
        <v>0.16</v>
      </c>
      <c r="K2410" s="3">
        <v>52.24</v>
      </c>
      <c r="L2410" s="3">
        <v>9.41</v>
      </c>
      <c r="M2410" s="3">
        <v>8030.24</v>
      </c>
      <c r="N2410" s="10">
        <v>845.31</v>
      </c>
      <c r="O2410" s="12">
        <v>27.452109820024582</v>
      </c>
      <c r="P2410" s="3">
        <v>61.680000000000007</v>
      </c>
    </row>
    <row r="2411" spans="1:16" x14ac:dyDescent="0.35">
      <c r="A2411" t="s">
        <v>41</v>
      </c>
      <c r="B2411" s="5">
        <v>313</v>
      </c>
      <c r="C2411">
        <v>1410</v>
      </c>
      <c r="D2411" s="3">
        <v>183.78</v>
      </c>
      <c r="E2411" s="3">
        <v>80.94</v>
      </c>
      <c r="F2411" s="3">
        <v>22.18</v>
      </c>
      <c r="G2411" s="3">
        <f t="shared" si="37"/>
        <v>3.6492335437330929</v>
      </c>
      <c r="H2411" s="3">
        <v>28.25</v>
      </c>
      <c r="I2411" s="3">
        <v>0.52</v>
      </c>
      <c r="J2411" s="3">
        <v>0.27</v>
      </c>
      <c r="K2411" s="3">
        <v>78.59</v>
      </c>
      <c r="L2411" s="3">
        <v>19.82</v>
      </c>
      <c r="M2411" s="3">
        <v>8086.2</v>
      </c>
      <c r="N2411" s="10">
        <v>753.6</v>
      </c>
      <c r="O2411" s="12">
        <v>27.424038602790528</v>
      </c>
      <c r="P2411" s="3">
        <v>46.75</v>
      </c>
    </row>
    <row r="2412" spans="1:16" x14ac:dyDescent="0.35">
      <c r="A2412" t="s">
        <v>41</v>
      </c>
      <c r="B2412" s="5">
        <v>314</v>
      </c>
      <c r="C2412">
        <v>1344</v>
      </c>
      <c r="D2412" s="3">
        <v>219.62</v>
      </c>
      <c r="E2412" s="3">
        <v>106.57</v>
      </c>
      <c r="F2412" s="3">
        <v>16.059999999999999</v>
      </c>
      <c r="G2412" s="3">
        <f t="shared" si="37"/>
        <v>6.6357409713574098</v>
      </c>
      <c r="H2412" s="3">
        <v>28.61</v>
      </c>
      <c r="I2412" s="3">
        <v>0.35</v>
      </c>
      <c r="J2412" s="3">
        <v>0.15</v>
      </c>
      <c r="K2412" s="3">
        <v>100.66</v>
      </c>
      <c r="L2412" s="3">
        <v>16.2</v>
      </c>
      <c r="M2412" s="3">
        <v>8227.86</v>
      </c>
      <c r="N2412" s="10">
        <v>732.68</v>
      </c>
      <c r="O2412" s="12">
        <v>27.30235475267148</v>
      </c>
      <c r="P2412" s="3">
        <v>46.39</v>
      </c>
    </row>
    <row r="2413" spans="1:16" x14ac:dyDescent="0.35">
      <c r="A2413" t="s">
        <v>41</v>
      </c>
      <c r="B2413" s="5">
        <v>315</v>
      </c>
      <c r="C2413">
        <v>972</v>
      </c>
      <c r="D2413" s="3">
        <v>151.43</v>
      </c>
      <c r="E2413" s="3">
        <v>66.599999999999994</v>
      </c>
      <c r="F2413" s="3">
        <v>18.579999999999998</v>
      </c>
      <c r="G2413" s="3">
        <f t="shared" si="37"/>
        <v>3.5844994617868675</v>
      </c>
      <c r="H2413" s="3">
        <v>107.25</v>
      </c>
      <c r="I2413" s="3">
        <v>0.53</v>
      </c>
      <c r="J2413" s="3">
        <v>0.28000000000000003</v>
      </c>
      <c r="K2413" s="3">
        <v>62.03</v>
      </c>
      <c r="L2413" s="3">
        <v>17.399999999999999</v>
      </c>
      <c r="M2413" s="3">
        <v>8194.9599999999991</v>
      </c>
      <c r="N2413" s="10">
        <v>812.63</v>
      </c>
      <c r="O2413" s="12">
        <v>27.312619916587181</v>
      </c>
      <c r="P2413" s="3">
        <v>147.75</v>
      </c>
    </row>
    <row r="2414" spans="1:16" x14ac:dyDescent="0.35">
      <c r="A2414" t="s">
        <v>41</v>
      </c>
      <c r="B2414" s="5">
        <v>316</v>
      </c>
      <c r="C2414">
        <v>873</v>
      </c>
      <c r="D2414" s="3">
        <v>212.75</v>
      </c>
      <c r="E2414" s="3">
        <v>105.84</v>
      </c>
      <c r="F2414" s="3">
        <v>10.5</v>
      </c>
      <c r="G2414" s="3">
        <f t="shared" si="37"/>
        <v>10.08</v>
      </c>
      <c r="H2414" s="3">
        <v>85.2</v>
      </c>
      <c r="I2414" s="3">
        <v>0.24</v>
      </c>
      <c r="J2414" s="3">
        <v>0.1</v>
      </c>
      <c r="K2414" s="3">
        <v>98.48</v>
      </c>
      <c r="L2414" s="3">
        <v>11.92</v>
      </c>
      <c r="M2414" s="3">
        <v>8103.57</v>
      </c>
      <c r="N2414" s="10">
        <v>951.77</v>
      </c>
      <c r="O2414" s="12">
        <v>27.361012397447364</v>
      </c>
      <c r="P2414" s="3">
        <v>169.8</v>
      </c>
    </row>
    <row r="2415" spans="1:16" x14ac:dyDescent="0.35">
      <c r="A2415" t="s">
        <v>41</v>
      </c>
      <c r="B2415" s="5">
        <v>317</v>
      </c>
      <c r="C2415">
        <v>1656</v>
      </c>
      <c r="D2415" s="3">
        <v>238.79</v>
      </c>
      <c r="E2415" s="3">
        <v>116.28</v>
      </c>
      <c r="F2415" s="3">
        <v>18.13</v>
      </c>
      <c r="G2415" s="3">
        <f t="shared" si="37"/>
        <v>6.4136789851075573</v>
      </c>
      <c r="H2415" s="3">
        <v>35.700000000000003</v>
      </c>
      <c r="I2415" s="3">
        <v>0.36</v>
      </c>
      <c r="J2415" s="3">
        <v>0.16</v>
      </c>
      <c r="K2415" s="3">
        <v>106.89</v>
      </c>
      <c r="L2415" s="3">
        <v>16.170000000000002</v>
      </c>
      <c r="M2415" s="3">
        <v>8274.82</v>
      </c>
      <c r="N2415" s="10">
        <v>981.2</v>
      </c>
      <c r="O2415" s="12">
        <v>27.200797728697957</v>
      </c>
      <c r="P2415" s="3">
        <v>39.299999999999997</v>
      </c>
    </row>
    <row r="2416" spans="1:16" x14ac:dyDescent="0.35">
      <c r="A2416" t="s">
        <v>41</v>
      </c>
      <c r="B2416" s="5">
        <v>318</v>
      </c>
      <c r="C2416">
        <v>851</v>
      </c>
      <c r="D2416" s="3">
        <v>192.82</v>
      </c>
      <c r="E2416" s="3">
        <v>96.73</v>
      </c>
      <c r="F2416" s="3">
        <v>11.2</v>
      </c>
      <c r="G2416" s="3">
        <f t="shared" si="37"/>
        <v>8.6366071428571445</v>
      </c>
      <c r="H2416" s="3">
        <v>67.5</v>
      </c>
      <c r="I2416" s="3">
        <v>0.28999999999999998</v>
      </c>
      <c r="J2416" s="3">
        <v>0.12</v>
      </c>
      <c r="K2416" s="3">
        <v>89.94</v>
      </c>
      <c r="L2416" s="3">
        <v>10.17</v>
      </c>
      <c r="M2416" s="3">
        <v>8347.61</v>
      </c>
      <c r="N2416" s="10">
        <v>849.55</v>
      </c>
      <c r="O2416" s="12">
        <v>27.167245679061065</v>
      </c>
      <c r="P2416" s="3">
        <v>7.5</v>
      </c>
    </row>
    <row r="2417" spans="1:16" x14ac:dyDescent="0.35">
      <c r="A2417" t="s">
        <v>41</v>
      </c>
      <c r="B2417" s="5">
        <v>319</v>
      </c>
      <c r="C2417">
        <v>392</v>
      </c>
      <c r="D2417" s="3">
        <v>124.68</v>
      </c>
      <c r="E2417" s="3">
        <v>60.05</v>
      </c>
      <c r="F2417" s="3">
        <v>8.31</v>
      </c>
      <c r="G2417" s="3">
        <f t="shared" si="37"/>
        <v>7.2262334536702761</v>
      </c>
      <c r="H2417" s="3">
        <v>26.94</v>
      </c>
      <c r="I2417" s="3">
        <v>0.32</v>
      </c>
      <c r="J2417" s="3">
        <v>0.14000000000000001</v>
      </c>
      <c r="K2417" s="3">
        <v>56.3</v>
      </c>
      <c r="L2417" s="3">
        <v>8.94</v>
      </c>
      <c r="M2417" s="3">
        <v>8085.77</v>
      </c>
      <c r="N2417" s="10">
        <v>1126.33</v>
      </c>
      <c r="O2417" s="12">
        <v>27.335099459664814</v>
      </c>
      <c r="P2417" s="3">
        <v>48.06</v>
      </c>
    </row>
    <row r="2418" spans="1:16" x14ac:dyDescent="0.35">
      <c r="A2418" t="s">
        <v>41</v>
      </c>
      <c r="B2418" s="5">
        <v>320</v>
      </c>
      <c r="C2418">
        <v>681</v>
      </c>
      <c r="D2418" s="3">
        <v>122.72</v>
      </c>
      <c r="E2418" s="3">
        <v>51.53</v>
      </c>
      <c r="F2418" s="3">
        <v>16.829999999999998</v>
      </c>
      <c r="G2418" s="3">
        <f t="shared" si="37"/>
        <v>3.0617944147355916</v>
      </c>
      <c r="H2418" s="3">
        <v>29.05</v>
      </c>
      <c r="I2418" s="3">
        <v>0.56999999999999995</v>
      </c>
      <c r="J2418" s="3">
        <v>0.33</v>
      </c>
      <c r="K2418" s="3">
        <v>50.22</v>
      </c>
      <c r="L2418" s="3">
        <v>16.239999999999998</v>
      </c>
      <c r="M2418" s="3">
        <v>8067.47</v>
      </c>
      <c r="N2418" s="10">
        <v>1156.67</v>
      </c>
      <c r="O2418" s="12">
        <v>27.344195638176554</v>
      </c>
      <c r="P2418" s="3">
        <v>45.95</v>
      </c>
    </row>
    <row r="2419" spans="1:16" x14ac:dyDescent="0.35">
      <c r="A2419" t="s">
        <v>41</v>
      </c>
      <c r="B2419" s="5">
        <v>321</v>
      </c>
      <c r="C2419">
        <v>1175</v>
      </c>
      <c r="D2419" s="3">
        <v>185.38</v>
      </c>
      <c r="E2419" s="3">
        <v>87.2</v>
      </c>
      <c r="F2419" s="3">
        <v>17.16</v>
      </c>
      <c r="G2419" s="3">
        <f t="shared" si="37"/>
        <v>5.0815850815850814</v>
      </c>
      <c r="H2419" s="3">
        <v>12.78</v>
      </c>
      <c r="I2419" s="3">
        <v>0.43</v>
      </c>
      <c r="J2419" s="3">
        <v>0.2</v>
      </c>
      <c r="K2419" s="3">
        <v>79.709999999999994</v>
      </c>
      <c r="L2419" s="3">
        <v>15.81</v>
      </c>
      <c r="M2419" s="3">
        <v>8369.27</v>
      </c>
      <c r="N2419" s="10">
        <v>1099.33</v>
      </c>
      <c r="O2419" s="12">
        <v>27.08801440639149</v>
      </c>
      <c r="P2419" s="3">
        <v>62.22</v>
      </c>
    </row>
    <row r="2420" spans="1:16" x14ac:dyDescent="0.35">
      <c r="A2420" t="s">
        <v>41</v>
      </c>
      <c r="B2420" s="5">
        <v>322</v>
      </c>
      <c r="C2420">
        <v>1652</v>
      </c>
      <c r="D2420" s="3">
        <v>187.35</v>
      </c>
      <c r="E2420" s="3">
        <v>79.05</v>
      </c>
      <c r="F2420" s="3">
        <v>26.61</v>
      </c>
      <c r="G2420" s="3">
        <f t="shared" ref="G2420:G2483" si="38">E2420/F2420</f>
        <v>2.9706877113866965</v>
      </c>
      <c r="H2420" s="3">
        <v>92.68</v>
      </c>
      <c r="I2420" s="3">
        <v>0.59</v>
      </c>
      <c r="J2420" s="3">
        <v>0.34</v>
      </c>
      <c r="K2420" s="3">
        <v>74.73</v>
      </c>
      <c r="L2420" s="3">
        <v>24.06</v>
      </c>
      <c r="M2420" s="3">
        <v>8323.27</v>
      </c>
      <c r="N2420" s="10">
        <v>1227.23</v>
      </c>
      <c r="O2420" s="12">
        <v>27.098504806521763</v>
      </c>
      <c r="P2420" s="3">
        <v>162.32</v>
      </c>
    </row>
    <row r="2421" spans="1:16" x14ac:dyDescent="0.35">
      <c r="A2421" t="s">
        <v>41</v>
      </c>
      <c r="B2421" s="5">
        <v>323</v>
      </c>
      <c r="C2421">
        <v>998</v>
      </c>
      <c r="D2421" s="3">
        <v>192.71</v>
      </c>
      <c r="E2421" s="3">
        <v>94.24</v>
      </c>
      <c r="F2421" s="3">
        <v>13.48</v>
      </c>
      <c r="G2421" s="3">
        <f t="shared" si="38"/>
        <v>6.991097922848664</v>
      </c>
      <c r="H2421" s="3">
        <v>100.6</v>
      </c>
      <c r="I2421" s="3">
        <v>0.34</v>
      </c>
      <c r="J2421" s="3">
        <v>0.14000000000000001</v>
      </c>
      <c r="K2421" s="3">
        <v>88.14</v>
      </c>
      <c r="L2421" s="3">
        <v>12.48</v>
      </c>
      <c r="M2421" s="3">
        <v>8375.5499999999993</v>
      </c>
      <c r="N2421" s="10">
        <v>1189.0899999999999</v>
      </c>
      <c r="O2421" s="12">
        <v>27.060886988171585</v>
      </c>
      <c r="P2421" s="3">
        <v>154.4</v>
      </c>
    </row>
    <row r="2422" spans="1:16" x14ac:dyDescent="0.35">
      <c r="A2422" t="s">
        <v>41</v>
      </c>
      <c r="B2422" s="5">
        <v>324</v>
      </c>
      <c r="C2422">
        <v>934</v>
      </c>
      <c r="D2422" s="3">
        <v>159.78</v>
      </c>
      <c r="E2422" s="3">
        <v>73.52</v>
      </c>
      <c r="F2422" s="3">
        <v>16.18</v>
      </c>
      <c r="G2422" s="3">
        <f t="shared" si="38"/>
        <v>4.5438813349814584</v>
      </c>
      <c r="H2422" s="3">
        <v>163.52000000000001</v>
      </c>
      <c r="I2422" s="3">
        <v>0.46</v>
      </c>
      <c r="J2422" s="3">
        <v>0.22</v>
      </c>
      <c r="K2422" s="3">
        <v>69.260000000000005</v>
      </c>
      <c r="L2422" s="3">
        <v>15.12</v>
      </c>
      <c r="M2422" s="3">
        <v>8038.7</v>
      </c>
      <c r="N2422" s="10">
        <v>1771.28</v>
      </c>
      <c r="O2422" s="12">
        <v>27.222637224020893</v>
      </c>
      <c r="P2422" s="3">
        <v>91.47999999999999</v>
      </c>
    </row>
    <row r="2423" spans="1:16" x14ac:dyDescent="0.35">
      <c r="A2423" t="s">
        <v>41</v>
      </c>
      <c r="B2423" s="5">
        <v>325</v>
      </c>
      <c r="C2423">
        <v>1227</v>
      </c>
      <c r="D2423" s="3">
        <v>232.94</v>
      </c>
      <c r="E2423" s="3">
        <v>117.34</v>
      </c>
      <c r="F2423" s="3">
        <v>13.31</v>
      </c>
      <c r="G2423" s="3">
        <f t="shared" si="38"/>
        <v>8.8159278737791134</v>
      </c>
      <c r="H2423" s="3">
        <v>74.099999999999994</v>
      </c>
      <c r="I2423" s="3">
        <v>0.28000000000000003</v>
      </c>
      <c r="J2423" s="3">
        <v>0.11</v>
      </c>
      <c r="K2423" s="3">
        <v>106.74</v>
      </c>
      <c r="L2423" s="3">
        <v>12.89</v>
      </c>
      <c r="M2423" s="3">
        <v>8168.85</v>
      </c>
      <c r="N2423" s="10">
        <v>1754.84</v>
      </c>
      <c r="O2423" s="12">
        <v>27.110174019215293</v>
      </c>
      <c r="P2423" s="3">
        <v>0.90000000000000568</v>
      </c>
    </row>
    <row r="2424" spans="1:16" x14ac:dyDescent="0.35">
      <c r="A2424" t="s">
        <v>41</v>
      </c>
      <c r="B2424" s="5">
        <v>326</v>
      </c>
      <c r="C2424">
        <v>2709</v>
      </c>
      <c r="D2424" s="3">
        <v>421.52</v>
      </c>
      <c r="E2424" s="3">
        <v>221.74</v>
      </c>
      <c r="F2424" s="3">
        <v>15.55</v>
      </c>
      <c r="G2424" s="3">
        <f t="shared" si="38"/>
        <v>14.259807073954985</v>
      </c>
      <c r="H2424" s="3">
        <v>69.489999999999995</v>
      </c>
      <c r="I2424" s="3">
        <v>0.19</v>
      </c>
      <c r="J2424" s="3">
        <v>7.0000000000000007E-2</v>
      </c>
      <c r="K2424" s="3">
        <v>197.8</v>
      </c>
      <c r="L2424" s="3">
        <v>14.51</v>
      </c>
      <c r="M2424" s="3">
        <v>8217.84</v>
      </c>
      <c r="N2424" s="10">
        <v>1710.48</v>
      </c>
      <c r="O2424" s="12">
        <v>27.076989303114235</v>
      </c>
      <c r="P2424" s="3">
        <v>5.5100000000000051</v>
      </c>
    </row>
    <row r="2425" spans="1:16" x14ac:dyDescent="0.35">
      <c r="A2425" t="s">
        <v>41</v>
      </c>
      <c r="B2425" s="5">
        <v>327</v>
      </c>
      <c r="C2425">
        <v>1505</v>
      </c>
      <c r="D2425" s="3">
        <v>361.45</v>
      </c>
      <c r="E2425" s="3">
        <v>193.08</v>
      </c>
      <c r="F2425" s="3">
        <v>9.92</v>
      </c>
      <c r="G2425" s="3">
        <f t="shared" si="38"/>
        <v>19.463709677419356</v>
      </c>
      <c r="H2425" s="3">
        <v>69.77</v>
      </c>
      <c r="I2425" s="3">
        <v>0.14000000000000001</v>
      </c>
      <c r="J2425" s="3">
        <v>0.05</v>
      </c>
      <c r="K2425" s="3">
        <v>173.95</v>
      </c>
      <c r="L2425" s="3">
        <v>8.89</v>
      </c>
      <c r="M2425" s="3">
        <v>8203.42</v>
      </c>
      <c r="N2425" s="10">
        <v>1711.07</v>
      </c>
      <c r="O2425" s="12">
        <v>27.089744809760965</v>
      </c>
      <c r="P2425" s="3">
        <v>5.230000000000004</v>
      </c>
    </row>
    <row r="2426" spans="1:16" x14ac:dyDescent="0.35">
      <c r="A2426" t="s">
        <v>41</v>
      </c>
      <c r="B2426" s="5">
        <v>328</v>
      </c>
      <c r="C2426">
        <v>2904</v>
      </c>
      <c r="D2426" s="3">
        <v>508.26</v>
      </c>
      <c r="E2426" s="3">
        <v>272.75</v>
      </c>
      <c r="F2426" s="3">
        <v>13.56</v>
      </c>
      <c r="G2426" s="3">
        <f t="shared" si="38"/>
        <v>20.114306784660766</v>
      </c>
      <c r="H2426" s="3">
        <v>88.09</v>
      </c>
      <c r="I2426" s="3">
        <v>0.14000000000000001</v>
      </c>
      <c r="J2426" s="3">
        <v>0.05</v>
      </c>
      <c r="K2426" s="3">
        <v>242.83</v>
      </c>
      <c r="L2426" s="3">
        <v>11.99</v>
      </c>
      <c r="M2426" s="3">
        <v>8305</v>
      </c>
      <c r="N2426" s="10">
        <v>1628</v>
      </c>
      <c r="O2426" s="12">
        <v>27.018801617763032</v>
      </c>
      <c r="P2426" s="3">
        <v>166.91</v>
      </c>
    </row>
    <row r="2427" spans="1:16" x14ac:dyDescent="0.35">
      <c r="A2427" t="s">
        <v>41</v>
      </c>
      <c r="B2427" s="5">
        <v>329</v>
      </c>
      <c r="C2427">
        <v>994</v>
      </c>
      <c r="D2427" s="3">
        <v>200.2</v>
      </c>
      <c r="E2427" s="3">
        <v>99.08</v>
      </c>
      <c r="F2427" s="3">
        <v>12.77</v>
      </c>
      <c r="G2427" s="3">
        <f t="shared" si="38"/>
        <v>7.7588097102584186</v>
      </c>
      <c r="H2427" s="3">
        <v>135.19</v>
      </c>
      <c r="I2427" s="3">
        <v>0.31</v>
      </c>
      <c r="J2427" s="3">
        <v>0.13</v>
      </c>
      <c r="K2427" s="3">
        <v>90.6</v>
      </c>
      <c r="L2427" s="3">
        <v>12.02</v>
      </c>
      <c r="M2427" s="3">
        <v>8370.9</v>
      </c>
      <c r="N2427" s="10">
        <v>1614.46</v>
      </c>
      <c r="O2427" s="12">
        <v>26.96310707879843</v>
      </c>
      <c r="P2427" s="3">
        <v>119.81</v>
      </c>
    </row>
    <row r="2428" spans="1:16" x14ac:dyDescent="0.35">
      <c r="A2428" t="s">
        <v>41</v>
      </c>
      <c r="B2428" s="5">
        <v>330</v>
      </c>
      <c r="C2428">
        <v>743</v>
      </c>
      <c r="D2428" s="3">
        <v>121.01</v>
      </c>
      <c r="E2428" s="3">
        <v>47.66</v>
      </c>
      <c r="F2428" s="3">
        <v>19.850000000000001</v>
      </c>
      <c r="G2428" s="3">
        <f t="shared" si="38"/>
        <v>2.4010075566750628</v>
      </c>
      <c r="H2428" s="3">
        <v>58.89</v>
      </c>
      <c r="I2428" s="3">
        <v>0.64</v>
      </c>
      <c r="J2428" s="3">
        <v>0.42</v>
      </c>
      <c r="K2428" s="3">
        <v>49.24</v>
      </c>
      <c r="L2428" s="3">
        <v>19.13</v>
      </c>
      <c r="M2428" s="3">
        <v>8407.52</v>
      </c>
      <c r="N2428" s="10">
        <v>1355.24</v>
      </c>
      <c r="O2428" s="12">
        <v>26.992476402050993</v>
      </c>
      <c r="P2428" s="3">
        <v>16.11</v>
      </c>
    </row>
    <row r="2429" spans="1:16" x14ac:dyDescent="0.35">
      <c r="A2429" t="s">
        <v>41</v>
      </c>
      <c r="B2429" s="5">
        <v>331</v>
      </c>
      <c r="C2429">
        <v>1892</v>
      </c>
      <c r="D2429" s="3">
        <v>417.46</v>
      </c>
      <c r="E2429" s="3">
        <v>223.43</v>
      </c>
      <c r="F2429" s="3">
        <v>10.78</v>
      </c>
      <c r="G2429" s="3">
        <f t="shared" si="38"/>
        <v>20.726345083487942</v>
      </c>
      <c r="H2429" s="3">
        <v>71.87</v>
      </c>
      <c r="I2429" s="3">
        <v>0.14000000000000001</v>
      </c>
      <c r="J2429" s="3">
        <v>0.05</v>
      </c>
      <c r="K2429" s="3">
        <v>200.02</v>
      </c>
      <c r="L2429" s="3">
        <v>10.44</v>
      </c>
      <c r="M2429" s="3">
        <v>8422.25</v>
      </c>
      <c r="N2429" s="10">
        <v>1435.66</v>
      </c>
      <c r="O2429" s="12">
        <v>26.960029814061759</v>
      </c>
      <c r="P2429" s="3">
        <v>3.1299999999999955</v>
      </c>
    </row>
    <row r="2430" spans="1:16" x14ac:dyDescent="0.35">
      <c r="A2430" t="s">
        <v>41</v>
      </c>
      <c r="B2430" s="5">
        <v>332</v>
      </c>
      <c r="C2430">
        <v>1969</v>
      </c>
      <c r="D2430" s="3">
        <v>422.55</v>
      </c>
      <c r="E2430" s="3">
        <v>223.42</v>
      </c>
      <c r="F2430" s="3">
        <v>11.22</v>
      </c>
      <c r="G2430" s="3">
        <f t="shared" si="38"/>
        <v>19.912655971479499</v>
      </c>
      <c r="H2430" s="3">
        <v>71.59</v>
      </c>
      <c r="I2430" s="3">
        <v>0.14000000000000001</v>
      </c>
      <c r="J2430" s="3">
        <v>0.05</v>
      </c>
      <c r="K2430" s="3">
        <v>203.57</v>
      </c>
      <c r="L2430" s="3">
        <v>11.7</v>
      </c>
      <c r="M2430" s="3">
        <v>8450.25</v>
      </c>
      <c r="N2430" s="10">
        <v>1387.69</v>
      </c>
      <c r="O2430" s="12">
        <v>26.946483171892748</v>
      </c>
      <c r="P2430" s="3">
        <v>3.4099999999999966</v>
      </c>
    </row>
    <row r="2431" spans="1:16" x14ac:dyDescent="0.35">
      <c r="A2431" t="s">
        <v>41</v>
      </c>
      <c r="B2431" s="5">
        <v>333</v>
      </c>
      <c r="C2431">
        <v>554</v>
      </c>
      <c r="D2431" s="3">
        <v>174.73</v>
      </c>
      <c r="E2431" s="3">
        <v>88.19</v>
      </c>
      <c r="F2431" s="3">
        <v>8</v>
      </c>
      <c r="G2431" s="3">
        <f t="shared" si="38"/>
        <v>11.02375</v>
      </c>
      <c r="H2431" s="3">
        <v>74.78</v>
      </c>
      <c r="I2431" s="3">
        <v>0.23</v>
      </c>
      <c r="J2431" s="3">
        <v>0.09</v>
      </c>
      <c r="K2431" s="3">
        <v>81.93</v>
      </c>
      <c r="L2431" s="3">
        <v>8.6300000000000008</v>
      </c>
      <c r="M2431" s="3">
        <v>8452.07</v>
      </c>
      <c r="N2431" s="10">
        <v>1451.66</v>
      </c>
      <c r="O2431" s="12">
        <v>26.929525172523253</v>
      </c>
      <c r="P2431" s="3">
        <v>0.21999999999999886</v>
      </c>
    </row>
    <row r="2432" spans="1:16" x14ac:dyDescent="0.35">
      <c r="A2432" t="s">
        <v>41</v>
      </c>
      <c r="B2432" s="5">
        <v>334</v>
      </c>
      <c r="C2432">
        <v>1381</v>
      </c>
      <c r="D2432" s="3">
        <v>221.97</v>
      </c>
      <c r="E2432" s="3">
        <v>108.14</v>
      </c>
      <c r="F2432" s="3">
        <v>16.260000000000002</v>
      </c>
      <c r="G2432" s="3">
        <f t="shared" si="38"/>
        <v>6.6506765067650671</v>
      </c>
      <c r="H2432" s="3">
        <v>66.33</v>
      </c>
      <c r="I2432" s="3">
        <v>0.35</v>
      </c>
      <c r="J2432" s="3">
        <v>0.15</v>
      </c>
      <c r="K2432" s="3">
        <v>99.92</v>
      </c>
      <c r="L2432" s="3">
        <v>15.48</v>
      </c>
      <c r="M2432" s="3">
        <v>8529.68</v>
      </c>
      <c r="N2432" s="10">
        <v>1365.28</v>
      </c>
      <c r="O2432" s="12">
        <v>26.88081340005812</v>
      </c>
      <c r="P2432" s="3">
        <v>8.6700000000000017</v>
      </c>
    </row>
    <row r="2433" spans="1:16" x14ac:dyDescent="0.35">
      <c r="A2433" t="s">
        <v>41</v>
      </c>
      <c r="B2433" s="5">
        <v>335</v>
      </c>
      <c r="C2433">
        <v>2029</v>
      </c>
      <c r="D2433" s="3">
        <v>208.07</v>
      </c>
      <c r="E2433" s="3">
        <v>87.44</v>
      </c>
      <c r="F2433" s="3">
        <v>29.55</v>
      </c>
      <c r="G2433" s="3">
        <f t="shared" si="38"/>
        <v>2.9590524534686971</v>
      </c>
      <c r="H2433" s="3">
        <v>18.28</v>
      </c>
      <c r="I2433" s="3">
        <v>0.59</v>
      </c>
      <c r="J2433" s="3">
        <v>0.34</v>
      </c>
      <c r="K2433" s="3">
        <v>86.27</v>
      </c>
      <c r="L2433" s="3">
        <v>26.4</v>
      </c>
      <c r="M2433" s="3">
        <v>8602.93</v>
      </c>
      <c r="N2433" s="10">
        <v>1381.33</v>
      </c>
      <c r="O2433" s="12">
        <v>26.811454036678885</v>
      </c>
      <c r="P2433" s="3">
        <v>56.72</v>
      </c>
    </row>
    <row r="2434" spans="1:16" x14ac:dyDescent="0.35">
      <c r="A2434" t="s">
        <v>41</v>
      </c>
      <c r="B2434" s="5">
        <v>336</v>
      </c>
      <c r="C2434">
        <v>745</v>
      </c>
      <c r="D2434" s="3">
        <v>173.71</v>
      </c>
      <c r="E2434" s="3">
        <v>86.65</v>
      </c>
      <c r="F2434" s="3">
        <v>10.95</v>
      </c>
      <c r="G2434" s="3">
        <f t="shared" si="38"/>
        <v>7.9132420091324214</v>
      </c>
      <c r="H2434" s="3">
        <v>22.05</v>
      </c>
      <c r="I2434" s="3">
        <v>0.31</v>
      </c>
      <c r="J2434" s="3">
        <v>0.13</v>
      </c>
      <c r="K2434" s="3">
        <v>78</v>
      </c>
      <c r="L2434" s="3">
        <v>10.38</v>
      </c>
      <c r="M2434" s="3">
        <v>8561.7099999999991</v>
      </c>
      <c r="N2434" s="10">
        <v>1426.1</v>
      </c>
      <c r="O2434" s="12">
        <v>26.837591197707042</v>
      </c>
      <c r="P2434" s="3">
        <v>52.95</v>
      </c>
    </row>
    <row r="2435" spans="1:16" x14ac:dyDescent="0.35">
      <c r="A2435" t="s">
        <v>41</v>
      </c>
      <c r="B2435" s="5">
        <v>337</v>
      </c>
      <c r="C2435">
        <v>794</v>
      </c>
      <c r="D2435" s="3">
        <v>192.06</v>
      </c>
      <c r="E2435" s="3">
        <v>97.32</v>
      </c>
      <c r="F2435" s="3">
        <v>10.39</v>
      </c>
      <c r="G2435" s="3">
        <f t="shared" si="38"/>
        <v>9.3666987487969191</v>
      </c>
      <c r="H2435" s="3">
        <v>12.55</v>
      </c>
      <c r="I2435" s="3">
        <v>0.27</v>
      </c>
      <c r="J2435" s="3">
        <v>0.11</v>
      </c>
      <c r="K2435" s="3">
        <v>89.49</v>
      </c>
      <c r="L2435" s="3">
        <v>9.75</v>
      </c>
      <c r="M2435" s="3">
        <v>8643.3799999999992</v>
      </c>
      <c r="N2435" s="10">
        <v>1398.93</v>
      </c>
      <c r="O2435" s="12">
        <v>26.771058745135196</v>
      </c>
      <c r="P2435" s="3">
        <v>62.45</v>
      </c>
    </row>
    <row r="2436" spans="1:16" x14ac:dyDescent="0.35">
      <c r="A2436" t="s">
        <v>41</v>
      </c>
      <c r="B2436" s="5">
        <v>338</v>
      </c>
      <c r="C2436">
        <v>820</v>
      </c>
      <c r="D2436" s="3">
        <v>184.79</v>
      </c>
      <c r="E2436" s="3">
        <v>91.69</v>
      </c>
      <c r="F2436" s="3">
        <v>11.39</v>
      </c>
      <c r="G2436" s="3">
        <f t="shared" si="38"/>
        <v>8.050043898156277</v>
      </c>
      <c r="H2436" s="3">
        <v>105.35</v>
      </c>
      <c r="I2436" s="3">
        <v>0.3</v>
      </c>
      <c r="J2436" s="3">
        <v>0.12</v>
      </c>
      <c r="K2436" s="3">
        <v>85</v>
      </c>
      <c r="L2436" s="3">
        <v>11.44</v>
      </c>
      <c r="M2436" s="3">
        <v>8609.52</v>
      </c>
      <c r="N2436" s="10">
        <v>1492.95</v>
      </c>
      <c r="O2436" s="12">
        <v>26.77881067278112</v>
      </c>
      <c r="P2436" s="3">
        <v>149.65</v>
      </c>
    </row>
    <row r="2437" spans="1:16" x14ac:dyDescent="0.35">
      <c r="A2437" t="s">
        <v>41</v>
      </c>
      <c r="B2437" s="5">
        <v>339</v>
      </c>
      <c r="C2437">
        <v>1248</v>
      </c>
      <c r="D2437" s="3">
        <v>242.54</v>
      </c>
      <c r="E2437" s="3">
        <v>119.91</v>
      </c>
      <c r="F2437" s="3">
        <v>13.25</v>
      </c>
      <c r="G2437" s="3">
        <f t="shared" si="38"/>
        <v>9.0498113207547171</v>
      </c>
      <c r="H2437" s="3">
        <v>105.3</v>
      </c>
      <c r="I2437" s="3">
        <v>0.27</v>
      </c>
      <c r="J2437" s="3">
        <v>0.11</v>
      </c>
      <c r="K2437" s="3">
        <v>114.56</v>
      </c>
      <c r="L2437" s="3">
        <v>13.69</v>
      </c>
      <c r="M2437" s="3">
        <v>8621.94</v>
      </c>
      <c r="N2437" s="10">
        <v>1474.5</v>
      </c>
      <c r="O2437" s="12">
        <v>26.7721240177993</v>
      </c>
      <c r="P2437" s="3">
        <v>149.69999999999999</v>
      </c>
    </row>
    <row r="2438" spans="1:16" x14ac:dyDescent="0.35">
      <c r="A2438" t="s">
        <v>41</v>
      </c>
      <c r="B2438" s="5">
        <v>340</v>
      </c>
      <c r="C2438">
        <v>839</v>
      </c>
      <c r="D2438" s="3">
        <v>170.07</v>
      </c>
      <c r="E2438" s="3">
        <v>82.28</v>
      </c>
      <c r="F2438" s="3">
        <v>12.98</v>
      </c>
      <c r="G2438" s="3">
        <f t="shared" si="38"/>
        <v>6.3389830508474576</v>
      </c>
      <c r="H2438" s="3">
        <v>104.31</v>
      </c>
      <c r="I2438" s="3">
        <v>0.36</v>
      </c>
      <c r="J2438" s="3">
        <v>0.16</v>
      </c>
      <c r="K2438" s="3">
        <v>76.42</v>
      </c>
      <c r="L2438" s="3">
        <v>12.83</v>
      </c>
      <c r="M2438" s="3">
        <v>8648.84</v>
      </c>
      <c r="N2438" s="10">
        <v>1498.5</v>
      </c>
      <c r="O2438" s="12">
        <v>26.742313775382975</v>
      </c>
      <c r="P2438" s="3">
        <v>150.69</v>
      </c>
    </row>
    <row r="2439" spans="1:16" x14ac:dyDescent="0.35">
      <c r="A2439" t="s">
        <v>41</v>
      </c>
      <c r="B2439" s="5">
        <v>341</v>
      </c>
      <c r="C2439">
        <v>1607</v>
      </c>
      <c r="D2439" s="3">
        <v>252.31</v>
      </c>
      <c r="E2439" s="3">
        <v>125.09</v>
      </c>
      <c r="F2439" s="3">
        <v>16.36</v>
      </c>
      <c r="G2439" s="3">
        <f t="shared" si="38"/>
        <v>7.6460880195599028</v>
      </c>
      <c r="H2439" s="3">
        <v>28.89</v>
      </c>
      <c r="I2439" s="3">
        <v>0.32</v>
      </c>
      <c r="J2439" s="3">
        <v>0.13</v>
      </c>
      <c r="K2439" s="3">
        <v>115.32</v>
      </c>
      <c r="L2439" s="3">
        <v>15.24</v>
      </c>
      <c r="M2439" s="3">
        <v>8682.2900000000009</v>
      </c>
      <c r="N2439" s="10">
        <v>1319.99</v>
      </c>
      <c r="O2439" s="12">
        <v>26.75517633913471</v>
      </c>
      <c r="P2439" s="3">
        <v>46.11</v>
      </c>
    </row>
    <row r="2440" spans="1:16" x14ac:dyDescent="0.35">
      <c r="A2440" t="s">
        <v>41</v>
      </c>
      <c r="B2440" s="5">
        <v>342</v>
      </c>
      <c r="C2440">
        <v>4324</v>
      </c>
      <c r="D2440" s="3">
        <v>510.05</v>
      </c>
      <c r="E2440" s="3">
        <v>266.60000000000002</v>
      </c>
      <c r="F2440" s="3">
        <v>20.65</v>
      </c>
      <c r="G2440" s="3">
        <f t="shared" si="38"/>
        <v>12.910411622276031</v>
      </c>
      <c r="H2440" s="3">
        <v>170.19</v>
      </c>
      <c r="I2440" s="3">
        <v>0.21</v>
      </c>
      <c r="J2440" s="3">
        <v>0.08</v>
      </c>
      <c r="K2440" s="3">
        <v>240.1</v>
      </c>
      <c r="L2440" s="3">
        <v>18.59</v>
      </c>
      <c r="M2440" s="3">
        <v>8611.7099999999991</v>
      </c>
      <c r="N2440" s="10">
        <v>997.88</v>
      </c>
      <c r="O2440" s="12">
        <v>26.895494160836055</v>
      </c>
      <c r="P2440" s="3">
        <v>84.81</v>
      </c>
    </row>
    <row r="2441" spans="1:16" x14ac:dyDescent="0.35">
      <c r="A2441" t="s">
        <v>41</v>
      </c>
      <c r="B2441" s="5">
        <v>343</v>
      </c>
      <c r="C2441">
        <v>2655</v>
      </c>
      <c r="D2441" s="3">
        <v>344.12</v>
      </c>
      <c r="E2441" s="3">
        <v>174.57</v>
      </c>
      <c r="F2441" s="3">
        <v>19.36</v>
      </c>
      <c r="G2441" s="3">
        <f t="shared" si="38"/>
        <v>9.017045454545455</v>
      </c>
      <c r="H2441" s="3">
        <v>169.94</v>
      </c>
      <c r="I2441" s="3">
        <v>0.28000000000000003</v>
      </c>
      <c r="J2441" s="3">
        <v>0.11</v>
      </c>
      <c r="K2441" s="3">
        <v>156.32</v>
      </c>
      <c r="L2441" s="3">
        <v>17.260000000000002</v>
      </c>
      <c r="M2441" s="3">
        <v>8619.66</v>
      </c>
      <c r="N2441" s="10">
        <v>1019.98</v>
      </c>
      <c r="O2441" s="12">
        <v>26.883087668969608</v>
      </c>
      <c r="P2441" s="3">
        <v>85.06</v>
      </c>
    </row>
    <row r="2442" spans="1:16" x14ac:dyDescent="0.35">
      <c r="A2442" t="s">
        <v>41</v>
      </c>
      <c r="B2442" s="5">
        <v>344</v>
      </c>
      <c r="C2442">
        <v>1044</v>
      </c>
      <c r="D2442" s="3">
        <v>164.89</v>
      </c>
      <c r="E2442" s="3">
        <v>74.88</v>
      </c>
      <c r="F2442" s="3">
        <v>17.75</v>
      </c>
      <c r="G2442" s="3">
        <f t="shared" si="38"/>
        <v>4.2185915492957742</v>
      </c>
      <c r="H2442" s="3">
        <v>169.9</v>
      </c>
      <c r="I2442" s="3">
        <v>0.48</v>
      </c>
      <c r="J2442" s="3">
        <v>0.24</v>
      </c>
      <c r="K2442" s="3">
        <v>69.23</v>
      </c>
      <c r="L2442" s="3">
        <v>16.7</v>
      </c>
      <c r="M2442" s="3">
        <v>8573.01</v>
      </c>
      <c r="N2442" s="10">
        <v>1031.99</v>
      </c>
      <c r="O2442" s="12">
        <v>26.921932134770259</v>
      </c>
      <c r="P2442" s="3">
        <v>85.1</v>
      </c>
    </row>
    <row r="2443" spans="1:16" x14ac:dyDescent="0.35">
      <c r="A2443" t="s">
        <v>41</v>
      </c>
      <c r="B2443" s="5">
        <v>345</v>
      </c>
      <c r="C2443">
        <v>2111</v>
      </c>
      <c r="D2443" s="3">
        <v>413.69</v>
      </c>
      <c r="E2443" s="3">
        <v>219.99</v>
      </c>
      <c r="F2443" s="3">
        <v>12.22</v>
      </c>
      <c r="G2443" s="3">
        <f t="shared" si="38"/>
        <v>18.002454991816695</v>
      </c>
      <c r="H2443" s="3">
        <v>53.31</v>
      </c>
      <c r="I2443" s="3">
        <v>0.16</v>
      </c>
      <c r="J2443" s="3">
        <v>0.06</v>
      </c>
      <c r="K2443" s="3">
        <v>198</v>
      </c>
      <c r="L2443" s="3">
        <v>11.19</v>
      </c>
      <c r="M2443" s="3">
        <v>8670.9599999999991</v>
      </c>
      <c r="N2443" s="10">
        <v>804.25</v>
      </c>
      <c r="O2443" s="12">
        <v>26.888905296480125</v>
      </c>
      <c r="P2443" s="3">
        <v>21.689999999999998</v>
      </c>
    </row>
    <row r="2444" spans="1:16" x14ac:dyDescent="0.35">
      <c r="A2444" t="s">
        <v>41</v>
      </c>
      <c r="B2444" s="5">
        <v>346</v>
      </c>
      <c r="C2444">
        <v>1201</v>
      </c>
      <c r="D2444" s="3">
        <v>198.86</v>
      </c>
      <c r="E2444" s="3">
        <v>94.81</v>
      </c>
      <c r="F2444" s="3">
        <v>16.13</v>
      </c>
      <c r="G2444" s="3">
        <f t="shared" si="38"/>
        <v>5.8778673279603231</v>
      </c>
      <c r="H2444" s="3">
        <v>3.18</v>
      </c>
      <c r="I2444" s="3">
        <v>0.38</v>
      </c>
      <c r="J2444" s="3">
        <v>0.17</v>
      </c>
      <c r="K2444" s="3">
        <v>90.8</v>
      </c>
      <c r="L2444" s="3">
        <v>15.67</v>
      </c>
      <c r="M2444" s="3">
        <v>8801.15</v>
      </c>
      <c r="N2444" s="10">
        <v>737.3</v>
      </c>
      <c r="O2444" s="12">
        <v>26.788510899947749</v>
      </c>
      <c r="P2444" s="3">
        <v>71.819999999999993</v>
      </c>
    </row>
    <row r="2445" spans="1:16" x14ac:dyDescent="0.35">
      <c r="A2445" t="s">
        <v>41</v>
      </c>
      <c r="B2445" s="5">
        <v>347</v>
      </c>
      <c r="C2445">
        <v>2635</v>
      </c>
      <c r="D2445" s="3">
        <v>322.8</v>
      </c>
      <c r="E2445" s="3">
        <v>160.41</v>
      </c>
      <c r="F2445" s="3">
        <v>20.92</v>
      </c>
      <c r="G2445" s="3">
        <f t="shared" si="38"/>
        <v>7.6677820267686414</v>
      </c>
      <c r="H2445" s="3">
        <v>169.44</v>
      </c>
      <c r="I2445" s="3">
        <v>0.32</v>
      </c>
      <c r="J2445" s="3">
        <v>0.13</v>
      </c>
      <c r="K2445" s="3">
        <v>147.28</v>
      </c>
      <c r="L2445" s="3">
        <v>19.760000000000002</v>
      </c>
      <c r="M2445" s="3">
        <v>8962.25</v>
      </c>
      <c r="N2445" s="10">
        <v>744.39</v>
      </c>
      <c r="O2445" s="12">
        <v>26.64272786509131</v>
      </c>
      <c r="P2445" s="3">
        <v>85.56</v>
      </c>
    </row>
    <row r="2446" spans="1:16" x14ac:dyDescent="0.35">
      <c r="A2446" t="s">
        <v>41</v>
      </c>
      <c r="B2446" s="5">
        <v>348</v>
      </c>
      <c r="C2446">
        <v>2001</v>
      </c>
      <c r="D2446" s="3">
        <v>259.76</v>
      </c>
      <c r="E2446" s="3">
        <v>124.49</v>
      </c>
      <c r="F2446" s="3">
        <v>20.47</v>
      </c>
      <c r="G2446" s="3">
        <f t="shared" si="38"/>
        <v>6.081582804103566</v>
      </c>
      <c r="H2446" s="3">
        <v>53.03</v>
      </c>
      <c r="I2446" s="3">
        <v>0.37</v>
      </c>
      <c r="J2446" s="3">
        <v>0.16</v>
      </c>
      <c r="K2446" s="3">
        <v>117.24</v>
      </c>
      <c r="L2446" s="3">
        <v>18.48</v>
      </c>
      <c r="M2446" s="3">
        <v>8691.36</v>
      </c>
      <c r="N2446" s="10">
        <v>1130.67</v>
      </c>
      <c r="O2446" s="12">
        <v>26.79243437096283</v>
      </c>
      <c r="P2446" s="3">
        <v>21.97</v>
      </c>
    </row>
    <row r="2447" spans="1:16" x14ac:dyDescent="0.35">
      <c r="A2447" t="s">
        <v>41</v>
      </c>
      <c r="B2447" s="5">
        <v>349</v>
      </c>
      <c r="C2447">
        <v>1437</v>
      </c>
      <c r="D2447" s="3">
        <v>297.64999999999998</v>
      </c>
      <c r="E2447" s="3">
        <v>154.31</v>
      </c>
      <c r="F2447" s="3">
        <v>11.86</v>
      </c>
      <c r="G2447" s="3">
        <f t="shared" si="38"/>
        <v>13.010961214165262</v>
      </c>
      <c r="H2447" s="3">
        <v>77.92</v>
      </c>
      <c r="I2447" s="3">
        <v>0.2</v>
      </c>
      <c r="J2447" s="3">
        <v>0.08</v>
      </c>
      <c r="K2447" s="3">
        <v>140.46</v>
      </c>
      <c r="L2447" s="3">
        <v>11.92</v>
      </c>
      <c r="M2447" s="3">
        <v>8818.26</v>
      </c>
      <c r="N2447" s="10">
        <v>1119.6099999999999</v>
      </c>
      <c r="O2447" s="12">
        <v>26.681588585113531</v>
      </c>
      <c r="P2447" s="3">
        <v>177.07999999999998</v>
      </c>
    </row>
    <row r="2448" spans="1:16" x14ac:dyDescent="0.35">
      <c r="A2448" t="s">
        <v>41</v>
      </c>
      <c r="B2448" s="5">
        <v>350</v>
      </c>
      <c r="C2448">
        <v>1274</v>
      </c>
      <c r="D2448" s="3">
        <v>208.63</v>
      </c>
      <c r="E2448" s="3">
        <v>101.65</v>
      </c>
      <c r="F2448" s="3">
        <v>15.96</v>
      </c>
      <c r="G2448" s="3">
        <f t="shared" si="38"/>
        <v>6.3690476190476186</v>
      </c>
      <c r="H2448" s="3">
        <v>45.31</v>
      </c>
      <c r="I2448" s="3">
        <v>0.37</v>
      </c>
      <c r="J2448" s="3">
        <v>0.16</v>
      </c>
      <c r="K2448" s="3">
        <v>94.4</v>
      </c>
      <c r="L2448" s="3">
        <v>14.12</v>
      </c>
      <c r="M2448" s="3">
        <v>8882.36</v>
      </c>
      <c r="N2448" s="10">
        <v>1086.1600000000001</v>
      </c>
      <c r="O2448" s="12">
        <v>26.632275299552013</v>
      </c>
      <c r="P2448" s="3">
        <v>29.689999999999998</v>
      </c>
    </row>
    <row r="2449" spans="1:16" x14ac:dyDescent="0.35">
      <c r="A2449" t="s">
        <v>41</v>
      </c>
      <c r="B2449" s="5">
        <v>351</v>
      </c>
      <c r="C2449">
        <v>953</v>
      </c>
      <c r="D2449" s="3">
        <v>206.72</v>
      </c>
      <c r="E2449" s="3">
        <v>103.35</v>
      </c>
      <c r="F2449" s="3">
        <v>11.74</v>
      </c>
      <c r="G2449" s="3">
        <f t="shared" si="38"/>
        <v>8.8032367972742751</v>
      </c>
      <c r="H2449" s="3">
        <v>129.54</v>
      </c>
      <c r="I2449" s="3">
        <v>0.28000000000000003</v>
      </c>
      <c r="J2449" s="3">
        <v>0.11</v>
      </c>
      <c r="K2449" s="3">
        <v>95.96</v>
      </c>
      <c r="L2449" s="3">
        <v>11.25</v>
      </c>
      <c r="M2449" s="3">
        <v>9030.77</v>
      </c>
      <c r="N2449" s="10">
        <v>1091.69</v>
      </c>
      <c r="O2449" s="12">
        <v>26.498215742886277</v>
      </c>
      <c r="P2449" s="3">
        <v>125.46000000000001</v>
      </c>
    </row>
    <row r="2450" spans="1:16" x14ac:dyDescent="0.35">
      <c r="A2450" t="s">
        <v>41</v>
      </c>
      <c r="B2450" s="5">
        <v>352</v>
      </c>
      <c r="C2450">
        <v>3590</v>
      </c>
      <c r="D2450" s="3">
        <v>346.77</v>
      </c>
      <c r="E2450" s="3">
        <v>166.39</v>
      </c>
      <c r="F2450" s="3">
        <v>27.47</v>
      </c>
      <c r="G2450" s="3">
        <f t="shared" si="38"/>
        <v>6.0571532580997447</v>
      </c>
      <c r="H2450" s="3">
        <v>136.80000000000001</v>
      </c>
      <c r="I2450" s="3">
        <v>0.38</v>
      </c>
      <c r="J2450" s="3">
        <v>0.17</v>
      </c>
      <c r="K2450" s="3">
        <v>151.99</v>
      </c>
      <c r="L2450" s="3">
        <v>28.23</v>
      </c>
      <c r="M2450" s="3">
        <v>9045.2000000000007</v>
      </c>
      <c r="N2450" s="10">
        <v>1394.48</v>
      </c>
      <c r="O2450" s="12">
        <v>26.412747105534489</v>
      </c>
      <c r="P2450" s="3">
        <v>118.19999999999999</v>
      </c>
    </row>
    <row r="2451" spans="1:16" x14ac:dyDescent="0.35">
      <c r="A2451" t="s">
        <v>41</v>
      </c>
      <c r="B2451" s="5">
        <v>353</v>
      </c>
      <c r="C2451">
        <v>6044</v>
      </c>
      <c r="D2451" s="3">
        <v>506.65</v>
      </c>
      <c r="E2451" s="3">
        <v>253.74</v>
      </c>
      <c r="F2451" s="3">
        <v>30.33</v>
      </c>
      <c r="G2451" s="3">
        <f t="shared" si="38"/>
        <v>8.3659742828882298</v>
      </c>
      <c r="H2451" s="3">
        <v>61.49</v>
      </c>
      <c r="I2451" s="3">
        <v>0.3</v>
      </c>
      <c r="J2451" s="3">
        <v>0.12</v>
      </c>
      <c r="K2451" s="3">
        <v>231.92</v>
      </c>
      <c r="L2451" s="3">
        <v>30.29</v>
      </c>
      <c r="M2451" s="3">
        <v>8750.64</v>
      </c>
      <c r="N2451" s="10">
        <v>1564</v>
      </c>
      <c r="O2451" s="12">
        <v>26.635569426706638</v>
      </c>
      <c r="P2451" s="3">
        <v>13.509999999999998</v>
      </c>
    </row>
    <row r="2452" spans="1:16" x14ac:dyDescent="0.35">
      <c r="A2452" t="s">
        <v>41</v>
      </c>
      <c r="B2452" s="5">
        <v>354</v>
      </c>
      <c r="C2452">
        <v>1690</v>
      </c>
      <c r="D2452" s="3">
        <v>205.85</v>
      </c>
      <c r="E2452" s="3">
        <v>92.65</v>
      </c>
      <c r="F2452" s="3">
        <v>23.23</v>
      </c>
      <c r="G2452" s="3">
        <f t="shared" si="38"/>
        <v>3.9883770985794231</v>
      </c>
      <c r="H2452" s="3">
        <v>121.68</v>
      </c>
      <c r="I2452" s="3">
        <v>0.5</v>
      </c>
      <c r="J2452" s="3">
        <v>0.25</v>
      </c>
      <c r="K2452" s="3">
        <v>85.56</v>
      </c>
      <c r="L2452" s="3">
        <v>21.2</v>
      </c>
      <c r="M2452" s="3">
        <v>8665.14</v>
      </c>
      <c r="N2452" s="10">
        <v>1587.64</v>
      </c>
      <c r="O2452" s="12">
        <v>26.706373293300608</v>
      </c>
      <c r="P2452" s="3">
        <v>133.32</v>
      </c>
    </row>
    <row r="2453" spans="1:16" x14ac:dyDescent="0.35">
      <c r="A2453" t="s">
        <v>41</v>
      </c>
      <c r="B2453" s="5">
        <v>355</v>
      </c>
      <c r="C2453">
        <v>1088</v>
      </c>
      <c r="D2453" s="3">
        <v>176.14</v>
      </c>
      <c r="E2453" s="3">
        <v>82.25</v>
      </c>
      <c r="F2453" s="3">
        <v>16.84</v>
      </c>
      <c r="G2453" s="3">
        <f t="shared" si="38"/>
        <v>4.8842042755344419</v>
      </c>
      <c r="H2453" s="3">
        <v>54.68</v>
      </c>
      <c r="I2453" s="3">
        <v>0.44</v>
      </c>
      <c r="J2453" s="3">
        <v>0.2</v>
      </c>
      <c r="K2453" s="3">
        <v>75.64</v>
      </c>
      <c r="L2453" s="3">
        <v>16.12</v>
      </c>
      <c r="M2453" s="3">
        <v>8822.69</v>
      </c>
      <c r="N2453" s="10">
        <v>1609.6</v>
      </c>
      <c r="O2453" s="12">
        <v>26.560201737594792</v>
      </c>
      <c r="P2453" s="3">
        <v>20.32</v>
      </c>
    </row>
    <row r="2454" spans="1:16" x14ac:dyDescent="0.35">
      <c r="A2454" t="s">
        <v>41</v>
      </c>
      <c r="B2454" s="5">
        <v>356</v>
      </c>
      <c r="C2454">
        <v>790</v>
      </c>
      <c r="D2454" s="3">
        <v>150.91</v>
      </c>
      <c r="E2454" s="3">
        <v>70.63</v>
      </c>
      <c r="F2454" s="3">
        <v>14.24</v>
      </c>
      <c r="G2454" s="3">
        <f t="shared" si="38"/>
        <v>4.9599719101123592</v>
      </c>
      <c r="H2454" s="3">
        <v>28.18</v>
      </c>
      <c r="I2454" s="3">
        <v>0.44</v>
      </c>
      <c r="J2454" s="3">
        <v>0.2</v>
      </c>
      <c r="K2454" s="3">
        <v>66.099999999999994</v>
      </c>
      <c r="L2454" s="3">
        <v>12.61</v>
      </c>
      <c r="M2454" s="3">
        <v>8830.5</v>
      </c>
      <c r="N2454" s="10">
        <v>1721</v>
      </c>
      <c r="O2454" s="12">
        <v>26.526519957661705</v>
      </c>
      <c r="P2454" s="3">
        <v>46.82</v>
      </c>
    </row>
    <row r="2455" spans="1:16" x14ac:dyDescent="0.35">
      <c r="A2455" t="s">
        <v>41</v>
      </c>
      <c r="B2455" s="5">
        <v>357</v>
      </c>
      <c r="C2455">
        <v>2240</v>
      </c>
      <c r="D2455" s="3">
        <v>299.27999999999997</v>
      </c>
      <c r="E2455" s="3">
        <v>147.25</v>
      </c>
      <c r="F2455" s="3">
        <v>19.37</v>
      </c>
      <c r="G2455" s="3">
        <f t="shared" si="38"/>
        <v>7.6019617965926685</v>
      </c>
      <c r="H2455" s="3">
        <v>60.96</v>
      </c>
      <c r="I2455" s="3">
        <v>0.31</v>
      </c>
      <c r="J2455" s="3">
        <v>0.13</v>
      </c>
      <c r="K2455" s="3">
        <v>136.01</v>
      </c>
      <c r="L2455" s="3">
        <v>20.43</v>
      </c>
      <c r="M2455" s="3">
        <v>9309.73</v>
      </c>
      <c r="N2455" s="10">
        <v>1757.93</v>
      </c>
      <c r="O2455" s="12">
        <v>26.089058086302302</v>
      </c>
      <c r="P2455" s="3">
        <v>14.04</v>
      </c>
    </row>
    <row r="2456" spans="1:16" x14ac:dyDescent="0.35">
      <c r="A2456" t="s">
        <v>41</v>
      </c>
      <c r="B2456" s="5">
        <v>358</v>
      </c>
      <c r="C2456">
        <v>933</v>
      </c>
      <c r="D2456" s="3">
        <v>218.33</v>
      </c>
      <c r="E2456" s="3">
        <v>109.75</v>
      </c>
      <c r="F2456" s="3">
        <v>10.82</v>
      </c>
      <c r="G2456" s="3">
        <f t="shared" si="38"/>
        <v>10.143253234750462</v>
      </c>
      <c r="H2456" s="3">
        <v>15.99</v>
      </c>
      <c r="I2456" s="3">
        <v>0.25</v>
      </c>
      <c r="J2456" s="3">
        <v>0.1</v>
      </c>
      <c r="K2456" s="3">
        <v>101.79</v>
      </c>
      <c r="L2456" s="3">
        <v>11.66</v>
      </c>
      <c r="M2456" s="3">
        <v>9400.91</v>
      </c>
      <c r="N2456" s="10">
        <v>1797.9</v>
      </c>
      <c r="O2456" s="12">
        <v>25.99793020290064</v>
      </c>
      <c r="P2456" s="3">
        <v>59.010000000000005</v>
      </c>
    </row>
    <row r="2457" spans="1:16" x14ac:dyDescent="0.35">
      <c r="A2457" t="s">
        <v>41</v>
      </c>
      <c r="B2457" s="5">
        <v>359</v>
      </c>
      <c r="C2457">
        <v>2188</v>
      </c>
      <c r="D2457" s="3">
        <v>400.16</v>
      </c>
      <c r="E2457" s="3">
        <v>212.02</v>
      </c>
      <c r="F2457" s="3">
        <v>13.14</v>
      </c>
      <c r="G2457" s="3">
        <f t="shared" si="38"/>
        <v>16.135464231354643</v>
      </c>
      <c r="H2457" s="3">
        <v>27.56</v>
      </c>
      <c r="I2457" s="3">
        <v>0.17</v>
      </c>
      <c r="J2457" s="3">
        <v>0.06</v>
      </c>
      <c r="K2457" s="3">
        <v>190.19</v>
      </c>
      <c r="L2457" s="3">
        <v>12.02</v>
      </c>
      <c r="M2457" s="3">
        <v>9518.99</v>
      </c>
      <c r="N2457" s="10">
        <v>1767.05</v>
      </c>
      <c r="O2457" s="12">
        <v>25.899715430653615</v>
      </c>
      <c r="P2457" s="3">
        <v>47.44</v>
      </c>
    </row>
    <row r="2458" spans="1:16" x14ac:dyDescent="0.35">
      <c r="A2458" t="s">
        <v>41</v>
      </c>
      <c r="B2458" s="5">
        <v>360</v>
      </c>
      <c r="C2458">
        <v>990</v>
      </c>
      <c r="D2458" s="3">
        <v>238.26</v>
      </c>
      <c r="E2458" s="3">
        <v>123.73</v>
      </c>
      <c r="F2458" s="3">
        <v>10.19</v>
      </c>
      <c r="G2458" s="3">
        <f t="shared" si="38"/>
        <v>12.142296368989205</v>
      </c>
      <c r="H2458" s="3">
        <v>56.72</v>
      </c>
      <c r="I2458" s="3">
        <v>0.22</v>
      </c>
      <c r="J2458" s="3">
        <v>0.08</v>
      </c>
      <c r="K2458" s="3">
        <v>110.54</v>
      </c>
      <c r="L2458" s="3">
        <v>9.43</v>
      </c>
      <c r="M2458" s="3">
        <v>9632.19</v>
      </c>
      <c r="N2458" s="10">
        <v>1652.86</v>
      </c>
      <c r="O2458" s="12">
        <v>25.825837415120581</v>
      </c>
      <c r="P2458" s="3">
        <v>18.28</v>
      </c>
    </row>
    <row r="2459" spans="1:16" x14ac:dyDescent="0.35">
      <c r="A2459" t="s">
        <v>41</v>
      </c>
      <c r="B2459" s="5">
        <v>361</v>
      </c>
      <c r="C2459">
        <v>2238</v>
      </c>
      <c r="D2459" s="3">
        <v>336.89</v>
      </c>
      <c r="E2459" s="3">
        <v>172.98</v>
      </c>
      <c r="F2459" s="3">
        <v>16.47</v>
      </c>
      <c r="G2459" s="3">
        <f t="shared" si="38"/>
        <v>10.502732240437158</v>
      </c>
      <c r="H2459" s="3">
        <v>9.65</v>
      </c>
      <c r="I2459" s="3">
        <v>0.25</v>
      </c>
      <c r="J2459" s="3">
        <v>0.1</v>
      </c>
      <c r="K2459" s="3">
        <v>156.46</v>
      </c>
      <c r="L2459" s="3">
        <v>15.45</v>
      </c>
      <c r="M2459" s="3">
        <v>9440.8799999999992</v>
      </c>
      <c r="N2459" s="10">
        <v>1717.21</v>
      </c>
      <c r="O2459" s="12">
        <v>25.981519141301153</v>
      </c>
      <c r="P2459" s="3">
        <v>65.349999999999994</v>
      </c>
    </row>
    <row r="2460" spans="1:16" x14ac:dyDescent="0.35">
      <c r="A2460" t="s">
        <v>41</v>
      </c>
      <c r="B2460" s="5">
        <v>362</v>
      </c>
      <c r="C2460">
        <v>1301</v>
      </c>
      <c r="D2460" s="3">
        <v>196.98</v>
      </c>
      <c r="E2460" s="3">
        <v>93.41</v>
      </c>
      <c r="F2460" s="3">
        <v>17.73</v>
      </c>
      <c r="G2460" s="3">
        <f t="shared" si="38"/>
        <v>5.2684715172024816</v>
      </c>
      <c r="H2460" s="3">
        <v>10.14</v>
      </c>
      <c r="I2460" s="3">
        <v>0.42</v>
      </c>
      <c r="J2460" s="3">
        <v>0.19</v>
      </c>
      <c r="K2460" s="3">
        <v>84.5</v>
      </c>
      <c r="L2460" s="3">
        <v>16.100000000000001</v>
      </c>
      <c r="M2460" s="3">
        <v>9410.42</v>
      </c>
      <c r="N2460" s="10">
        <v>1672.83</v>
      </c>
      <c r="O2460" s="12">
        <v>26.019397372681166</v>
      </c>
      <c r="P2460" s="3">
        <v>64.86</v>
      </c>
    </row>
    <row r="2461" spans="1:16" x14ac:dyDescent="0.35">
      <c r="A2461" t="s">
        <v>41</v>
      </c>
      <c r="B2461" s="5">
        <v>363</v>
      </c>
      <c r="C2461">
        <v>720</v>
      </c>
      <c r="D2461" s="3">
        <v>184.76</v>
      </c>
      <c r="E2461" s="3">
        <v>93.4</v>
      </c>
      <c r="F2461" s="3">
        <v>9.82</v>
      </c>
      <c r="G2461" s="3">
        <f t="shared" si="38"/>
        <v>9.5112016293279034</v>
      </c>
      <c r="H2461" s="3">
        <v>56.7</v>
      </c>
      <c r="I2461" s="3">
        <v>0.27</v>
      </c>
      <c r="J2461" s="3">
        <v>0.11</v>
      </c>
      <c r="K2461" s="3">
        <v>84.53</v>
      </c>
      <c r="L2461" s="3">
        <v>9.9700000000000006</v>
      </c>
      <c r="M2461" s="3">
        <v>9468.24</v>
      </c>
      <c r="N2461" s="10">
        <v>1504.12</v>
      </c>
      <c r="O2461" s="12">
        <v>26.00811545585081</v>
      </c>
      <c r="P2461" s="3">
        <v>18.299999999999997</v>
      </c>
    </row>
    <row r="2462" spans="1:16" x14ac:dyDescent="0.35">
      <c r="A2462" t="s">
        <v>41</v>
      </c>
      <c r="B2462" s="5">
        <v>364</v>
      </c>
      <c r="C2462">
        <v>3478</v>
      </c>
      <c r="D2462" s="3">
        <v>472.49</v>
      </c>
      <c r="E2462" s="3">
        <v>247.34</v>
      </c>
      <c r="F2462" s="3">
        <v>17.899999999999999</v>
      </c>
      <c r="G2462" s="3">
        <f t="shared" si="38"/>
        <v>13.817877094972069</v>
      </c>
      <c r="H2462" s="3">
        <v>31.41</v>
      </c>
      <c r="I2462" s="3">
        <v>0.2</v>
      </c>
      <c r="J2462" s="3">
        <v>7.0000000000000007E-2</v>
      </c>
      <c r="K2462" s="3">
        <v>221.84</v>
      </c>
      <c r="L2462" s="3">
        <v>17.489999999999998</v>
      </c>
      <c r="M2462" s="3">
        <v>9672.01</v>
      </c>
      <c r="N2462" s="10">
        <v>1372.15</v>
      </c>
      <c r="O2462" s="12">
        <v>25.857494755627904</v>
      </c>
      <c r="P2462" s="3">
        <v>43.59</v>
      </c>
    </row>
    <row r="2463" spans="1:16" x14ac:dyDescent="0.35">
      <c r="A2463" t="s">
        <v>41</v>
      </c>
      <c r="B2463" s="5">
        <v>365</v>
      </c>
      <c r="C2463">
        <v>842</v>
      </c>
      <c r="D2463" s="3">
        <v>175.68</v>
      </c>
      <c r="E2463" s="3">
        <v>86.57</v>
      </c>
      <c r="F2463" s="3">
        <v>12.38</v>
      </c>
      <c r="G2463" s="3">
        <f t="shared" si="38"/>
        <v>6.9927302100161537</v>
      </c>
      <c r="H2463" s="3">
        <v>95.28</v>
      </c>
      <c r="I2463" s="3">
        <v>0.34</v>
      </c>
      <c r="J2463" s="3">
        <v>0.14000000000000001</v>
      </c>
      <c r="K2463" s="3">
        <v>78.099999999999994</v>
      </c>
      <c r="L2463" s="3">
        <v>11.05</v>
      </c>
      <c r="M2463" s="3">
        <v>9744.01</v>
      </c>
      <c r="N2463" s="10">
        <v>1250.27</v>
      </c>
      <c r="O2463" s="12">
        <v>25.822307909076308</v>
      </c>
      <c r="P2463" s="3">
        <v>159.72</v>
      </c>
    </row>
    <row r="2464" spans="1:16" x14ac:dyDescent="0.35">
      <c r="A2464" t="s">
        <v>41</v>
      </c>
      <c r="B2464" s="5">
        <v>366</v>
      </c>
      <c r="C2464">
        <v>1082</v>
      </c>
      <c r="D2464" s="3">
        <v>268.85000000000002</v>
      </c>
      <c r="E2464" s="3">
        <v>141.05000000000001</v>
      </c>
      <c r="F2464" s="3">
        <v>9.77</v>
      </c>
      <c r="G2464" s="3">
        <f t="shared" si="38"/>
        <v>14.437052200614128</v>
      </c>
      <c r="H2464" s="3">
        <v>36.64</v>
      </c>
      <c r="I2464" s="3">
        <v>0.19</v>
      </c>
      <c r="J2464" s="3">
        <v>7.0000000000000007E-2</v>
      </c>
      <c r="K2464" s="3">
        <v>126.4</v>
      </c>
      <c r="L2464" s="3">
        <v>9.4</v>
      </c>
      <c r="M2464" s="3">
        <v>9787.6200000000008</v>
      </c>
      <c r="N2464" s="10">
        <v>1084.28</v>
      </c>
      <c r="O2464" s="12">
        <v>25.823083231309727</v>
      </c>
      <c r="P2464" s="3">
        <v>38.36</v>
      </c>
    </row>
    <row r="2465" spans="1:16" x14ac:dyDescent="0.35">
      <c r="A2465" t="s">
        <v>41</v>
      </c>
      <c r="B2465" s="5">
        <v>367</v>
      </c>
      <c r="C2465">
        <v>845</v>
      </c>
      <c r="D2465" s="3">
        <v>189.63</v>
      </c>
      <c r="E2465" s="3">
        <v>94.94</v>
      </c>
      <c r="F2465" s="3">
        <v>11.33</v>
      </c>
      <c r="G2465" s="3">
        <f t="shared" si="38"/>
        <v>8.3795233892321264</v>
      </c>
      <c r="H2465" s="3">
        <v>111.41</v>
      </c>
      <c r="I2465" s="3">
        <v>0.3</v>
      </c>
      <c r="J2465" s="3">
        <v>0.12</v>
      </c>
      <c r="K2465" s="3">
        <v>87.09</v>
      </c>
      <c r="L2465" s="3">
        <v>10.039999999999999</v>
      </c>
      <c r="M2465" s="3">
        <v>9975.4599999999991</v>
      </c>
      <c r="N2465" s="10">
        <v>759.3</v>
      </c>
      <c r="O2465" s="12">
        <v>25.732964255446106</v>
      </c>
      <c r="P2465" s="3">
        <v>143.59</v>
      </c>
    </row>
    <row r="2466" spans="1:16" x14ac:dyDescent="0.35">
      <c r="A2466" t="s">
        <v>41</v>
      </c>
      <c r="B2466" s="5">
        <v>368</v>
      </c>
      <c r="C2466">
        <v>940</v>
      </c>
      <c r="D2466" s="3">
        <v>188.68</v>
      </c>
      <c r="E2466" s="3">
        <v>92.83</v>
      </c>
      <c r="F2466" s="3">
        <v>12.89</v>
      </c>
      <c r="G2466" s="3">
        <f t="shared" si="38"/>
        <v>7.201706749418153</v>
      </c>
      <c r="H2466" s="3">
        <v>46.77</v>
      </c>
      <c r="I2466" s="3">
        <v>0.33</v>
      </c>
      <c r="J2466" s="3">
        <v>0.14000000000000001</v>
      </c>
      <c r="K2466" s="3">
        <v>84.96</v>
      </c>
      <c r="L2466" s="3">
        <v>12.64</v>
      </c>
      <c r="M2466" s="3">
        <v>10214.1</v>
      </c>
      <c r="N2466" s="10">
        <v>779.05</v>
      </c>
      <c r="O2466" s="12">
        <v>25.514797389403153</v>
      </c>
      <c r="P2466" s="3">
        <v>28.229999999999997</v>
      </c>
    </row>
    <row r="2467" spans="1:16" x14ac:dyDescent="0.35">
      <c r="A2467" t="s">
        <v>41</v>
      </c>
      <c r="B2467" s="5">
        <v>369</v>
      </c>
      <c r="C2467">
        <v>1511</v>
      </c>
      <c r="D2467" s="3">
        <v>202.6</v>
      </c>
      <c r="E2467" s="3">
        <v>93.23</v>
      </c>
      <c r="F2467" s="3">
        <v>20.64</v>
      </c>
      <c r="G2467" s="3">
        <f t="shared" si="38"/>
        <v>4.516957364341085</v>
      </c>
      <c r="H2467" s="3">
        <v>77.239999999999995</v>
      </c>
      <c r="I2467" s="3">
        <v>0.46</v>
      </c>
      <c r="J2467" s="3">
        <v>0.22</v>
      </c>
      <c r="K2467" s="3">
        <v>88.02</v>
      </c>
      <c r="L2467" s="3">
        <v>19.309999999999999</v>
      </c>
      <c r="M2467" s="3">
        <v>10235.31</v>
      </c>
      <c r="N2467" s="10">
        <v>818.56</v>
      </c>
      <c r="O2467" s="12">
        <v>25.486359216025743</v>
      </c>
      <c r="P2467" s="3">
        <v>177.76</v>
      </c>
    </row>
    <row r="2468" spans="1:16" x14ac:dyDescent="0.35">
      <c r="A2468" t="s">
        <v>41</v>
      </c>
      <c r="B2468" s="5">
        <v>370</v>
      </c>
      <c r="C2468">
        <v>1759</v>
      </c>
      <c r="D2468" s="3">
        <v>337.77</v>
      </c>
      <c r="E2468" s="3">
        <v>170.01</v>
      </c>
      <c r="F2468" s="3">
        <v>13.17</v>
      </c>
      <c r="G2468" s="3">
        <f t="shared" si="38"/>
        <v>12.90888382687927</v>
      </c>
      <c r="H2468" s="3">
        <v>116.34</v>
      </c>
      <c r="I2468" s="3">
        <v>0.19</v>
      </c>
      <c r="J2468" s="3">
        <v>0.08</v>
      </c>
      <c r="K2468" s="3">
        <v>160.08000000000001</v>
      </c>
      <c r="L2468" s="3">
        <v>15.1</v>
      </c>
      <c r="M2468" s="3">
        <v>10211.23</v>
      </c>
      <c r="N2468" s="10">
        <v>1210.04</v>
      </c>
      <c r="O2468" s="12">
        <v>25.414078673544552</v>
      </c>
      <c r="P2468" s="3">
        <v>138.66</v>
      </c>
    </row>
    <row r="2469" spans="1:16" x14ac:dyDescent="0.35">
      <c r="A2469" t="s">
        <v>41</v>
      </c>
      <c r="B2469" s="5">
        <v>371</v>
      </c>
      <c r="C2469">
        <v>1836</v>
      </c>
      <c r="D2469" s="3">
        <v>309.67</v>
      </c>
      <c r="E2469" s="3">
        <v>156.13</v>
      </c>
      <c r="F2469" s="3">
        <v>14.97</v>
      </c>
      <c r="G2469" s="3">
        <f t="shared" si="38"/>
        <v>10.429525718102871</v>
      </c>
      <c r="H2469" s="3">
        <v>103.66</v>
      </c>
      <c r="I2469" s="3">
        <v>0.24</v>
      </c>
      <c r="J2469" s="3">
        <v>0.1</v>
      </c>
      <c r="K2469" s="3">
        <v>144.37</v>
      </c>
      <c r="L2469" s="3">
        <v>16.149999999999999</v>
      </c>
      <c r="M2469" s="3">
        <v>10203.879999999999</v>
      </c>
      <c r="N2469" s="10">
        <v>1280.46</v>
      </c>
      <c r="O2469" s="12">
        <v>25.403776375088164</v>
      </c>
      <c r="P2469" s="3">
        <v>151.34</v>
      </c>
    </row>
    <row r="2470" spans="1:16" x14ac:dyDescent="0.35">
      <c r="A2470" t="s">
        <v>41</v>
      </c>
      <c r="B2470" s="5">
        <v>372</v>
      </c>
      <c r="C2470">
        <v>853</v>
      </c>
      <c r="D2470" s="3">
        <v>160.06</v>
      </c>
      <c r="E2470" s="3">
        <v>75.88</v>
      </c>
      <c r="F2470" s="3">
        <v>14.31</v>
      </c>
      <c r="G2470" s="3">
        <f t="shared" si="38"/>
        <v>5.3025856044723962</v>
      </c>
      <c r="H2470" s="3">
        <v>101.71</v>
      </c>
      <c r="I2470" s="3">
        <v>0.42</v>
      </c>
      <c r="J2470" s="3">
        <v>0.19</v>
      </c>
      <c r="K2470" s="3">
        <v>69.08</v>
      </c>
      <c r="L2470" s="3">
        <v>13.13</v>
      </c>
      <c r="M2470" s="3">
        <v>10199.83</v>
      </c>
      <c r="N2470" s="10">
        <v>1331.32</v>
      </c>
      <c r="O2470" s="12">
        <v>25.395210137090515</v>
      </c>
      <c r="P2470" s="3">
        <v>153.29000000000002</v>
      </c>
    </row>
    <row r="2471" spans="1:16" x14ac:dyDescent="0.35">
      <c r="A2471" t="s">
        <v>41</v>
      </c>
      <c r="B2471" s="5">
        <v>373</v>
      </c>
      <c r="C2471">
        <v>3644</v>
      </c>
      <c r="D2471" s="3">
        <v>356.41</v>
      </c>
      <c r="E2471" s="3">
        <v>174.06</v>
      </c>
      <c r="F2471" s="3">
        <v>26.66</v>
      </c>
      <c r="G2471" s="3">
        <f t="shared" si="38"/>
        <v>6.5288822205551389</v>
      </c>
      <c r="H2471" s="3">
        <v>123.53</v>
      </c>
      <c r="I2471" s="3">
        <v>0.36</v>
      </c>
      <c r="J2471" s="3">
        <v>0.15</v>
      </c>
      <c r="K2471" s="3">
        <v>158.62</v>
      </c>
      <c r="L2471" s="3">
        <v>24.95</v>
      </c>
      <c r="M2471" s="3">
        <v>9945.66</v>
      </c>
      <c r="N2471" s="10">
        <v>1410.2</v>
      </c>
      <c r="O2471" s="12">
        <v>25.603630249118495</v>
      </c>
      <c r="P2471" s="3">
        <v>131.47</v>
      </c>
    </row>
    <row r="2472" spans="1:16" x14ac:dyDescent="0.35">
      <c r="A2472" t="s">
        <v>41</v>
      </c>
      <c r="B2472" s="5">
        <v>374</v>
      </c>
      <c r="C2472">
        <v>2877</v>
      </c>
      <c r="D2472" s="3">
        <v>361.45</v>
      </c>
      <c r="E2472" s="3">
        <v>184.83</v>
      </c>
      <c r="F2472" s="3">
        <v>19.82</v>
      </c>
      <c r="G2472" s="3">
        <f t="shared" si="38"/>
        <v>9.3254288597376398</v>
      </c>
      <c r="H2472" s="3">
        <v>109.64</v>
      </c>
      <c r="I2472" s="3">
        <v>0.28000000000000003</v>
      </c>
      <c r="J2472" s="3">
        <v>0.11</v>
      </c>
      <c r="K2472" s="3">
        <v>167.29</v>
      </c>
      <c r="L2472" s="3">
        <v>18.34</v>
      </c>
      <c r="M2472" s="3">
        <v>10089.24</v>
      </c>
      <c r="N2472" s="10">
        <v>1665.18</v>
      </c>
      <c r="O2472" s="12">
        <v>25.414110517397368</v>
      </c>
      <c r="P2472" s="3">
        <v>145.36000000000001</v>
      </c>
    </row>
    <row r="2473" spans="1:16" x14ac:dyDescent="0.35">
      <c r="A2473" t="s">
        <v>41</v>
      </c>
      <c r="B2473" s="5">
        <v>375</v>
      </c>
      <c r="C2473">
        <v>874</v>
      </c>
      <c r="D2473" s="3">
        <v>187.15</v>
      </c>
      <c r="E2473" s="3">
        <v>93.46</v>
      </c>
      <c r="F2473" s="3">
        <v>11.91</v>
      </c>
      <c r="G2473" s="3">
        <f t="shared" si="38"/>
        <v>7.847187237615449</v>
      </c>
      <c r="H2473" s="3">
        <v>177.43</v>
      </c>
      <c r="I2473" s="3">
        <v>0.31</v>
      </c>
      <c r="J2473" s="3">
        <v>0.13</v>
      </c>
      <c r="K2473" s="3">
        <v>84.17</v>
      </c>
      <c r="L2473" s="3">
        <v>11.03</v>
      </c>
      <c r="M2473" s="3">
        <v>9879.14</v>
      </c>
      <c r="N2473" s="10">
        <v>1625.79</v>
      </c>
      <c r="O2473" s="12">
        <v>25.611458571369507</v>
      </c>
      <c r="P2473" s="3">
        <v>77.569999999999993</v>
      </c>
    </row>
    <row r="2474" spans="1:16" x14ac:dyDescent="0.35">
      <c r="A2474" t="s">
        <v>41</v>
      </c>
      <c r="B2474" s="5">
        <v>376</v>
      </c>
      <c r="C2474">
        <v>541</v>
      </c>
      <c r="D2474" s="3">
        <v>125.58</v>
      </c>
      <c r="E2474" s="3">
        <v>58.7</v>
      </c>
      <c r="F2474" s="3">
        <v>11.73</v>
      </c>
      <c r="G2474" s="3">
        <f t="shared" si="38"/>
        <v>5.0042625745950557</v>
      </c>
      <c r="H2474" s="3">
        <v>20.93</v>
      </c>
      <c r="I2474" s="3">
        <v>0.43</v>
      </c>
      <c r="J2474" s="3">
        <v>0.2</v>
      </c>
      <c r="K2474" s="3">
        <v>54.92</v>
      </c>
      <c r="L2474" s="3">
        <v>10.77</v>
      </c>
      <c r="M2474" s="3">
        <v>10160.99</v>
      </c>
      <c r="N2474" s="10">
        <v>1547.33</v>
      </c>
      <c r="O2474" s="12">
        <v>25.378181486313192</v>
      </c>
      <c r="P2474" s="3">
        <v>54.069999999999993</v>
      </c>
    </row>
    <row r="2475" spans="1:16" x14ac:dyDescent="0.35">
      <c r="A2475" t="s">
        <v>41</v>
      </c>
      <c r="B2475" s="5">
        <v>377</v>
      </c>
      <c r="C2475">
        <v>634</v>
      </c>
      <c r="D2475" s="3">
        <v>152.09</v>
      </c>
      <c r="E2475" s="3">
        <v>74.25</v>
      </c>
      <c r="F2475" s="3">
        <v>10.87</v>
      </c>
      <c r="G2475" s="3">
        <f t="shared" si="38"/>
        <v>6.8307267709291635</v>
      </c>
      <c r="H2475" s="3">
        <v>100.08</v>
      </c>
      <c r="I2475" s="3">
        <v>0.34</v>
      </c>
      <c r="J2475" s="3">
        <v>0.15</v>
      </c>
      <c r="K2475" s="3">
        <v>68.31</v>
      </c>
      <c r="L2475" s="3">
        <v>10.98</v>
      </c>
      <c r="M2475" s="3">
        <v>10401.11</v>
      </c>
      <c r="N2475" s="10">
        <v>1488.58</v>
      </c>
      <c r="O2475" s="12">
        <v>25.177503254360637</v>
      </c>
      <c r="P2475" s="3">
        <v>154.92000000000002</v>
      </c>
    </row>
    <row r="2476" spans="1:16" x14ac:dyDescent="0.35">
      <c r="A2476" t="s">
        <v>41</v>
      </c>
      <c r="B2476" s="5">
        <v>378</v>
      </c>
      <c r="C2476">
        <v>702</v>
      </c>
      <c r="D2476" s="3">
        <v>147.63</v>
      </c>
      <c r="E2476" s="3">
        <v>69.099999999999994</v>
      </c>
      <c r="F2476" s="3">
        <v>12.93</v>
      </c>
      <c r="G2476" s="3">
        <f t="shared" si="38"/>
        <v>5.3441608662026292</v>
      </c>
      <c r="H2476" s="3">
        <v>101.95</v>
      </c>
      <c r="I2476" s="3">
        <v>0.4</v>
      </c>
      <c r="J2476" s="3">
        <v>0.19</v>
      </c>
      <c r="K2476" s="3">
        <v>65.55</v>
      </c>
      <c r="L2476" s="3">
        <v>13.6</v>
      </c>
      <c r="M2476" s="3">
        <v>10414.200000000001</v>
      </c>
      <c r="N2476" s="10">
        <v>1487.68</v>
      </c>
      <c r="O2476" s="12">
        <v>25.166011558133281</v>
      </c>
      <c r="P2476" s="3">
        <v>153.05000000000001</v>
      </c>
    </row>
    <row r="2477" spans="1:16" x14ac:dyDescent="0.35">
      <c r="A2477" t="s">
        <v>41</v>
      </c>
      <c r="B2477" s="5">
        <v>379</v>
      </c>
      <c r="C2477">
        <v>1971</v>
      </c>
      <c r="D2477" s="3">
        <v>338.41</v>
      </c>
      <c r="E2477" s="3">
        <v>176.2</v>
      </c>
      <c r="F2477" s="3">
        <v>14.24</v>
      </c>
      <c r="G2477" s="3">
        <f t="shared" si="38"/>
        <v>12.373595505617976</v>
      </c>
      <c r="H2477" s="3">
        <v>53.09</v>
      </c>
      <c r="I2477" s="3">
        <v>0.22</v>
      </c>
      <c r="J2477" s="3">
        <v>0.08</v>
      </c>
      <c r="K2477" s="3">
        <v>158.69</v>
      </c>
      <c r="L2477" s="3">
        <v>12.8</v>
      </c>
      <c r="M2477" s="3">
        <v>10483.280000000001</v>
      </c>
      <c r="N2477" s="10">
        <v>1298.1500000000001</v>
      </c>
      <c r="O2477" s="12">
        <v>25.14964842622425</v>
      </c>
      <c r="P2477" s="3">
        <v>21.909999999999997</v>
      </c>
    </row>
    <row r="2478" spans="1:16" x14ac:dyDescent="0.35">
      <c r="A2478" t="s">
        <v>41</v>
      </c>
      <c r="B2478" s="5">
        <v>380</v>
      </c>
      <c r="C2478">
        <v>4003</v>
      </c>
      <c r="D2478" s="3">
        <v>373.53</v>
      </c>
      <c r="E2478" s="3">
        <v>174.03</v>
      </c>
      <c r="F2478" s="3">
        <v>29.29</v>
      </c>
      <c r="G2478" s="3">
        <f t="shared" si="38"/>
        <v>5.9416182997610107</v>
      </c>
      <c r="H2478" s="3">
        <v>59.94</v>
      </c>
      <c r="I2478" s="3">
        <v>0.36</v>
      </c>
      <c r="J2478" s="3">
        <v>0.17</v>
      </c>
      <c r="K2478" s="3">
        <v>168.05</v>
      </c>
      <c r="L2478" s="3">
        <v>28.36</v>
      </c>
      <c r="M2478" s="3">
        <v>10554.49</v>
      </c>
      <c r="N2478" s="10">
        <v>1152.3499999999999</v>
      </c>
      <c r="O2478" s="12">
        <v>25.120900499081568</v>
      </c>
      <c r="P2478" s="3">
        <v>15.060000000000002</v>
      </c>
    </row>
    <row r="2479" spans="1:16" x14ac:dyDescent="0.35">
      <c r="A2479" t="s">
        <v>41</v>
      </c>
      <c r="B2479" s="5">
        <v>381</v>
      </c>
      <c r="C2479">
        <v>2935</v>
      </c>
      <c r="D2479" s="3">
        <v>412.01</v>
      </c>
      <c r="E2479" s="3">
        <v>213.27</v>
      </c>
      <c r="F2479" s="3">
        <v>17.52</v>
      </c>
      <c r="G2479" s="3">
        <f t="shared" si="38"/>
        <v>12.172945205479452</v>
      </c>
      <c r="H2479" s="3">
        <v>63.66</v>
      </c>
      <c r="I2479" s="3">
        <v>0.22</v>
      </c>
      <c r="J2479" s="3">
        <v>0.08</v>
      </c>
      <c r="K2479" s="3">
        <v>193.21</v>
      </c>
      <c r="L2479" s="3">
        <v>17.39</v>
      </c>
      <c r="M2479" s="3">
        <v>10414.41</v>
      </c>
      <c r="N2479" s="10">
        <v>1039.05</v>
      </c>
      <c r="O2479" s="12">
        <v>25.273336691263683</v>
      </c>
      <c r="P2479" s="3">
        <v>11.340000000000003</v>
      </c>
    </row>
    <row r="2480" spans="1:16" x14ac:dyDescent="0.35">
      <c r="A2480" t="s">
        <v>41</v>
      </c>
      <c r="B2480" s="5">
        <v>382</v>
      </c>
      <c r="C2480">
        <v>875</v>
      </c>
      <c r="D2480" s="3">
        <v>157.12</v>
      </c>
      <c r="E2480" s="3">
        <v>73.39</v>
      </c>
      <c r="F2480" s="3">
        <v>15.18</v>
      </c>
      <c r="G2480" s="3">
        <f t="shared" si="38"/>
        <v>4.8346508563899873</v>
      </c>
      <c r="H2480" s="3">
        <v>64.94</v>
      </c>
      <c r="I2480" s="3">
        <v>0.45</v>
      </c>
      <c r="J2480" s="3">
        <v>0.21</v>
      </c>
      <c r="K2480" s="3">
        <v>67.2</v>
      </c>
      <c r="L2480" s="3">
        <v>13.89</v>
      </c>
      <c r="M2480" s="3">
        <v>10435.92</v>
      </c>
      <c r="N2480" s="10">
        <v>1026.67</v>
      </c>
      <c r="O2480" s="12">
        <v>25.257065501684878</v>
      </c>
      <c r="P2480" s="3">
        <v>10.060000000000002</v>
      </c>
    </row>
    <row r="2481" spans="1:16" x14ac:dyDescent="0.35">
      <c r="A2481" t="s">
        <v>41</v>
      </c>
      <c r="B2481" s="5">
        <v>383</v>
      </c>
      <c r="C2481">
        <v>910</v>
      </c>
      <c r="D2481" s="3">
        <v>243.15</v>
      </c>
      <c r="E2481" s="3">
        <v>126.6</v>
      </c>
      <c r="F2481" s="3">
        <v>9.15</v>
      </c>
      <c r="G2481" s="3">
        <f t="shared" si="38"/>
        <v>13.83606557377049</v>
      </c>
      <c r="H2481" s="3">
        <v>88.46</v>
      </c>
      <c r="I2481" s="3">
        <v>0.19</v>
      </c>
      <c r="J2481" s="3">
        <v>7.0000000000000007E-2</v>
      </c>
      <c r="K2481" s="3">
        <v>115.11</v>
      </c>
      <c r="L2481" s="3">
        <v>8.99</v>
      </c>
      <c r="M2481" s="3">
        <v>10286.09</v>
      </c>
      <c r="N2481" s="10">
        <v>988.48</v>
      </c>
      <c r="O2481" s="12">
        <v>25.400221951578729</v>
      </c>
      <c r="P2481" s="3">
        <v>166.54000000000002</v>
      </c>
    </row>
    <row r="2482" spans="1:16" x14ac:dyDescent="0.35">
      <c r="A2482" t="s">
        <v>41</v>
      </c>
      <c r="B2482" s="5">
        <v>384</v>
      </c>
      <c r="C2482">
        <v>1543</v>
      </c>
      <c r="D2482" s="3">
        <v>223.02</v>
      </c>
      <c r="E2482" s="3">
        <v>106.98</v>
      </c>
      <c r="F2482" s="3">
        <v>18.36</v>
      </c>
      <c r="G2482" s="3">
        <f t="shared" si="38"/>
        <v>5.8267973856209156</v>
      </c>
      <c r="H2482" s="3">
        <v>30.49</v>
      </c>
      <c r="I2482" s="3">
        <v>0.39</v>
      </c>
      <c r="J2482" s="3">
        <v>0.17</v>
      </c>
      <c r="K2482" s="3">
        <v>97.5</v>
      </c>
      <c r="L2482" s="3">
        <v>17.98</v>
      </c>
      <c r="M2482" s="3">
        <v>10645.48</v>
      </c>
      <c r="N2482" s="10">
        <v>1165.1500000000001</v>
      </c>
      <c r="O2482" s="12">
        <v>25.036453763237727</v>
      </c>
      <c r="P2482" s="3">
        <v>44.510000000000005</v>
      </c>
    </row>
    <row r="2483" spans="1:16" x14ac:dyDescent="0.35">
      <c r="A2483" t="s">
        <v>41</v>
      </c>
      <c r="B2483" s="5">
        <v>385</v>
      </c>
      <c r="C2483">
        <v>2061</v>
      </c>
      <c r="D2483" s="3">
        <v>284.24</v>
      </c>
      <c r="E2483" s="3">
        <v>141.18</v>
      </c>
      <c r="F2483" s="3">
        <v>18.59</v>
      </c>
      <c r="G2483" s="3">
        <f t="shared" si="38"/>
        <v>7.594405594405595</v>
      </c>
      <c r="H2483" s="3">
        <v>21.15</v>
      </c>
      <c r="I2483" s="3">
        <v>0.32</v>
      </c>
      <c r="J2483" s="3">
        <v>0.13</v>
      </c>
      <c r="K2483" s="3">
        <v>128.79</v>
      </c>
      <c r="L2483" s="3">
        <v>17.79</v>
      </c>
      <c r="M2483" s="3">
        <v>10655.82</v>
      </c>
      <c r="N2483" s="10">
        <v>1197.92</v>
      </c>
      <c r="O2483" s="12">
        <v>25.01935267698601</v>
      </c>
      <c r="P2483" s="3">
        <v>53.849999999999994</v>
      </c>
    </row>
    <row r="2484" spans="1:16" x14ac:dyDescent="0.35">
      <c r="A2484" t="s">
        <v>41</v>
      </c>
      <c r="B2484" s="5">
        <v>386</v>
      </c>
      <c r="C2484">
        <v>702</v>
      </c>
      <c r="D2484" s="3">
        <v>173.16</v>
      </c>
      <c r="E2484" s="3">
        <v>87.22</v>
      </c>
      <c r="F2484" s="3">
        <v>10.25</v>
      </c>
      <c r="G2484" s="3">
        <f t="shared" ref="G2484:G2547" si="39">E2484/F2484</f>
        <v>8.5092682926829273</v>
      </c>
      <c r="H2484" s="3">
        <v>96.64</v>
      </c>
      <c r="I2484" s="3">
        <v>0.28999999999999998</v>
      </c>
      <c r="J2484" s="3">
        <v>0.12</v>
      </c>
      <c r="K2484" s="3">
        <v>78.099999999999994</v>
      </c>
      <c r="L2484" s="3">
        <v>9.06</v>
      </c>
      <c r="M2484" s="3">
        <v>10832.01</v>
      </c>
      <c r="N2484" s="10">
        <v>1099.05</v>
      </c>
      <c r="O2484" s="12">
        <v>24.885466535926213</v>
      </c>
      <c r="P2484" s="3">
        <v>158.36000000000001</v>
      </c>
    </row>
    <row r="2485" spans="1:16" x14ac:dyDescent="0.35">
      <c r="A2485" t="s">
        <v>41</v>
      </c>
      <c r="B2485" s="5">
        <v>387</v>
      </c>
      <c r="C2485">
        <v>2945</v>
      </c>
      <c r="D2485" s="3">
        <v>280.79000000000002</v>
      </c>
      <c r="E2485" s="3">
        <v>129.22999999999999</v>
      </c>
      <c r="F2485" s="3">
        <v>29.02</v>
      </c>
      <c r="G2485" s="3">
        <f t="shared" si="39"/>
        <v>4.453135768435561</v>
      </c>
      <c r="H2485" s="3">
        <v>83.77</v>
      </c>
      <c r="I2485" s="3">
        <v>0.47</v>
      </c>
      <c r="J2485" s="3">
        <v>0.22</v>
      </c>
      <c r="K2485" s="3">
        <v>117.72</v>
      </c>
      <c r="L2485" s="3">
        <v>27.04</v>
      </c>
      <c r="M2485" s="3">
        <v>11008.6</v>
      </c>
      <c r="N2485" s="10">
        <v>917.03</v>
      </c>
      <c r="O2485" s="12">
        <v>24.771149314560642</v>
      </c>
      <c r="P2485" s="3">
        <v>171.23000000000002</v>
      </c>
    </row>
    <row r="2486" spans="1:16" x14ac:dyDescent="0.35">
      <c r="A2486" t="s">
        <v>41</v>
      </c>
      <c r="B2486" s="5">
        <v>388</v>
      </c>
      <c r="C2486">
        <v>1917</v>
      </c>
      <c r="D2486" s="3">
        <v>251.83</v>
      </c>
      <c r="E2486" s="3">
        <v>122.32</v>
      </c>
      <c r="F2486" s="3">
        <v>19.95</v>
      </c>
      <c r="G2486" s="3">
        <f t="shared" si="39"/>
        <v>6.1313283208020053</v>
      </c>
      <c r="H2486" s="3">
        <v>46.06</v>
      </c>
      <c r="I2486" s="3">
        <v>0.38</v>
      </c>
      <c r="J2486" s="3">
        <v>0.16</v>
      </c>
      <c r="K2486" s="3">
        <v>110.68</v>
      </c>
      <c r="L2486" s="3">
        <v>18.34</v>
      </c>
      <c r="M2486" s="3">
        <v>10948.07</v>
      </c>
      <c r="N2486" s="10">
        <v>910.47</v>
      </c>
      <c r="O2486" s="12">
        <v>24.826857965672808</v>
      </c>
      <c r="P2486" s="3">
        <v>28.939999999999998</v>
      </c>
    </row>
    <row r="2487" spans="1:16" x14ac:dyDescent="0.35">
      <c r="A2487" t="s">
        <v>41</v>
      </c>
      <c r="B2487" s="5">
        <v>389</v>
      </c>
      <c r="C2487">
        <v>2321</v>
      </c>
      <c r="D2487" s="3">
        <v>416.74</v>
      </c>
      <c r="E2487" s="3">
        <v>200</v>
      </c>
      <c r="F2487" s="3">
        <v>14.78</v>
      </c>
      <c r="G2487" s="3">
        <f t="shared" si="39"/>
        <v>13.531799729364007</v>
      </c>
      <c r="H2487" s="3">
        <v>62.53</v>
      </c>
      <c r="I2487" s="3">
        <v>0.17</v>
      </c>
      <c r="J2487" s="3">
        <v>7.0000000000000007E-2</v>
      </c>
      <c r="K2487" s="3">
        <v>197.25</v>
      </c>
      <c r="L2487" s="3">
        <v>14.73</v>
      </c>
      <c r="M2487" s="3">
        <v>11279.15</v>
      </c>
      <c r="N2487" s="10">
        <v>1070.1099999999999</v>
      </c>
      <c r="O2487" s="12">
        <v>24.492490748146938</v>
      </c>
      <c r="P2487" s="3">
        <v>12.469999999999999</v>
      </c>
    </row>
    <row r="2488" spans="1:16" x14ac:dyDescent="0.35">
      <c r="A2488" t="s">
        <v>41</v>
      </c>
      <c r="B2488" s="5">
        <v>390</v>
      </c>
      <c r="C2488">
        <v>1105</v>
      </c>
      <c r="D2488" s="3">
        <v>283.33</v>
      </c>
      <c r="E2488" s="3">
        <v>147.11000000000001</v>
      </c>
      <c r="F2488" s="3">
        <v>9.56</v>
      </c>
      <c r="G2488" s="3">
        <f t="shared" si="39"/>
        <v>15.388075313807532</v>
      </c>
      <c r="H2488" s="3">
        <v>64.75</v>
      </c>
      <c r="I2488" s="3">
        <v>0.17</v>
      </c>
      <c r="J2488" s="3">
        <v>7.0000000000000007E-2</v>
      </c>
      <c r="K2488" s="3">
        <v>134.63</v>
      </c>
      <c r="L2488" s="3">
        <v>10.26</v>
      </c>
      <c r="M2488" s="3">
        <v>11338.77</v>
      </c>
      <c r="N2488" s="10">
        <v>1024</v>
      </c>
      <c r="O2488" s="12">
        <v>24.450218200374998</v>
      </c>
      <c r="P2488" s="3">
        <v>10.25</v>
      </c>
    </row>
    <row r="2489" spans="1:16" x14ac:dyDescent="0.35">
      <c r="A2489" t="s">
        <v>41</v>
      </c>
      <c r="B2489" s="5">
        <v>391</v>
      </c>
      <c r="C2489">
        <v>2677</v>
      </c>
      <c r="D2489" s="3">
        <v>367.02</v>
      </c>
      <c r="E2489" s="3">
        <v>188.29</v>
      </c>
      <c r="F2489" s="3">
        <v>18.100000000000001</v>
      </c>
      <c r="G2489" s="3">
        <f t="shared" si="39"/>
        <v>10.402762430939225</v>
      </c>
      <c r="H2489" s="3">
        <v>12.95</v>
      </c>
      <c r="I2489" s="3">
        <v>0.25</v>
      </c>
      <c r="J2489" s="3">
        <v>0.1</v>
      </c>
      <c r="K2489" s="3">
        <v>170.07</v>
      </c>
      <c r="L2489" s="3">
        <v>17.14</v>
      </c>
      <c r="M2489" s="3">
        <v>11444.07</v>
      </c>
      <c r="N2489" s="10">
        <v>1155.6500000000001</v>
      </c>
      <c r="O2489" s="12">
        <v>24.324490870008351</v>
      </c>
      <c r="P2489" s="3">
        <v>62.05</v>
      </c>
    </row>
    <row r="2490" spans="1:16" x14ac:dyDescent="0.35">
      <c r="A2490" t="s">
        <v>41</v>
      </c>
      <c r="B2490" s="5">
        <v>392</v>
      </c>
      <c r="C2490">
        <v>2116</v>
      </c>
      <c r="D2490" s="3">
        <v>340.34</v>
      </c>
      <c r="E2490" s="3">
        <v>175.77</v>
      </c>
      <c r="F2490" s="3">
        <v>15.33</v>
      </c>
      <c r="G2490" s="3">
        <f t="shared" si="39"/>
        <v>11.465753424657535</v>
      </c>
      <c r="H2490" s="3">
        <v>132.21</v>
      </c>
      <c r="I2490" s="3">
        <v>0.23</v>
      </c>
      <c r="J2490" s="3">
        <v>0.09</v>
      </c>
      <c r="K2490" s="3">
        <v>158.49</v>
      </c>
      <c r="L2490" s="3">
        <v>14.87</v>
      </c>
      <c r="M2490" s="3">
        <v>11159.7</v>
      </c>
      <c r="N2490" s="10">
        <v>1402.91</v>
      </c>
      <c r="O2490" s="12">
        <v>24.519569323832226</v>
      </c>
      <c r="P2490" s="3">
        <v>122.78999999999999</v>
      </c>
    </row>
    <row r="2491" spans="1:16" x14ac:dyDescent="0.35">
      <c r="A2491" t="s">
        <v>41</v>
      </c>
      <c r="B2491" s="5">
        <v>393</v>
      </c>
      <c r="C2491">
        <v>1846</v>
      </c>
      <c r="D2491" s="3">
        <v>336.19</v>
      </c>
      <c r="E2491" s="3">
        <v>175</v>
      </c>
      <c r="F2491" s="3">
        <v>13.43</v>
      </c>
      <c r="G2491" s="3">
        <f t="shared" si="39"/>
        <v>13.030528667163068</v>
      </c>
      <c r="H2491" s="3">
        <v>66.209999999999994</v>
      </c>
      <c r="I2491" s="3">
        <v>0.21</v>
      </c>
      <c r="J2491" s="3">
        <v>0.08</v>
      </c>
      <c r="K2491" s="3">
        <v>160.37</v>
      </c>
      <c r="L2491" s="3">
        <v>12.27</v>
      </c>
      <c r="M2491" s="3">
        <v>11152.38</v>
      </c>
      <c r="N2491" s="10">
        <v>1549.16</v>
      </c>
      <c r="O2491" s="12">
        <v>24.491067742074989</v>
      </c>
      <c r="P2491" s="3">
        <v>8.7900000000000063</v>
      </c>
    </row>
    <row r="2492" spans="1:16" x14ac:dyDescent="0.35">
      <c r="A2492" t="s">
        <v>41</v>
      </c>
      <c r="B2492" s="5">
        <v>394</v>
      </c>
      <c r="C2492">
        <v>1579</v>
      </c>
      <c r="D2492" s="3">
        <v>369.15</v>
      </c>
      <c r="E2492" s="3">
        <v>191.87</v>
      </c>
      <c r="F2492" s="3">
        <v>10.48</v>
      </c>
      <c r="G2492" s="3">
        <f t="shared" si="39"/>
        <v>18.30820610687023</v>
      </c>
      <c r="H2492" s="3">
        <v>77.13</v>
      </c>
      <c r="I2492" s="3">
        <v>0.15</v>
      </c>
      <c r="J2492" s="3">
        <v>0.05</v>
      </c>
      <c r="K2492" s="3">
        <v>177.05</v>
      </c>
      <c r="L2492" s="3">
        <v>11.66</v>
      </c>
      <c r="M2492" s="3">
        <v>11080.56</v>
      </c>
      <c r="N2492" s="10">
        <v>1512.97</v>
      </c>
      <c r="O2492" s="12">
        <v>24.563974644006777</v>
      </c>
      <c r="P2492" s="3">
        <v>177.87</v>
      </c>
    </row>
    <row r="2493" spans="1:16" x14ac:dyDescent="0.35">
      <c r="A2493" t="s">
        <v>41</v>
      </c>
      <c r="B2493" s="5">
        <v>395</v>
      </c>
      <c r="C2493">
        <v>1950</v>
      </c>
      <c r="D2493" s="3">
        <v>398.7</v>
      </c>
      <c r="E2493" s="3">
        <v>211.44</v>
      </c>
      <c r="F2493" s="3">
        <v>11.74</v>
      </c>
      <c r="G2493" s="3">
        <f t="shared" si="39"/>
        <v>18.010221465076661</v>
      </c>
      <c r="H2493" s="3">
        <v>76.34</v>
      </c>
      <c r="I2493" s="3">
        <v>0.15</v>
      </c>
      <c r="J2493" s="3">
        <v>0.06</v>
      </c>
      <c r="K2493" s="3">
        <v>191.09</v>
      </c>
      <c r="L2493" s="3">
        <v>11.64</v>
      </c>
      <c r="M2493" s="3">
        <v>11088.27</v>
      </c>
      <c r="N2493" s="10">
        <v>1557.25</v>
      </c>
      <c r="O2493" s="12">
        <v>24.546467426008785</v>
      </c>
      <c r="P2493" s="3">
        <v>178.66</v>
      </c>
    </row>
    <row r="2494" spans="1:16" x14ac:dyDescent="0.35">
      <c r="A2494" t="s">
        <v>41</v>
      </c>
      <c r="B2494" s="5">
        <v>396</v>
      </c>
      <c r="C2494">
        <v>2801</v>
      </c>
      <c r="D2494" s="3">
        <v>369.47</v>
      </c>
      <c r="E2494" s="3">
        <v>185.82</v>
      </c>
      <c r="F2494" s="3">
        <v>19.190000000000001</v>
      </c>
      <c r="G2494" s="3">
        <f t="shared" si="39"/>
        <v>9.6831683168316829</v>
      </c>
      <c r="H2494" s="3">
        <v>58.12</v>
      </c>
      <c r="I2494" s="3">
        <v>0.26</v>
      </c>
      <c r="J2494" s="3">
        <v>0.1</v>
      </c>
      <c r="K2494" s="3">
        <v>171.21</v>
      </c>
      <c r="L2494" s="3">
        <v>20.23</v>
      </c>
      <c r="M2494" s="3">
        <v>11124.57</v>
      </c>
      <c r="N2494" s="10">
        <v>1676.37</v>
      </c>
      <c r="O2494" s="12">
        <v>24.485454803650551</v>
      </c>
      <c r="P2494" s="3">
        <v>16.880000000000003</v>
      </c>
    </row>
    <row r="2495" spans="1:16" x14ac:dyDescent="0.35">
      <c r="A2495" t="s">
        <v>41</v>
      </c>
      <c r="B2495" s="5">
        <v>397</v>
      </c>
      <c r="C2495">
        <v>2313</v>
      </c>
      <c r="D2495" s="3">
        <v>320.83999999999997</v>
      </c>
      <c r="E2495" s="3">
        <v>160.19999999999999</v>
      </c>
      <c r="F2495" s="3">
        <v>18.38</v>
      </c>
      <c r="G2495" s="3">
        <f t="shared" si="39"/>
        <v>8.7159956474428721</v>
      </c>
      <c r="H2495" s="3">
        <v>105.84</v>
      </c>
      <c r="I2495" s="3">
        <v>0.28000000000000003</v>
      </c>
      <c r="J2495" s="3">
        <v>0.11</v>
      </c>
      <c r="K2495" s="3">
        <v>147.41</v>
      </c>
      <c r="L2495" s="3">
        <v>19.13</v>
      </c>
      <c r="M2495" s="3">
        <v>10864.16</v>
      </c>
      <c r="N2495" s="10">
        <v>1552.71</v>
      </c>
      <c r="O2495" s="12">
        <v>24.747993977299902</v>
      </c>
      <c r="P2495" s="3">
        <v>149.16</v>
      </c>
    </row>
    <row r="2496" spans="1:16" x14ac:dyDescent="0.35">
      <c r="A2496" t="s">
        <v>41</v>
      </c>
      <c r="B2496" s="5">
        <v>398</v>
      </c>
      <c r="C2496">
        <v>1103</v>
      </c>
      <c r="D2496" s="3">
        <v>207.38</v>
      </c>
      <c r="E2496" s="3">
        <v>101.51</v>
      </c>
      <c r="F2496" s="3">
        <v>13.83</v>
      </c>
      <c r="G2496" s="3">
        <f t="shared" si="39"/>
        <v>7.3398409255242232</v>
      </c>
      <c r="H2496" s="3">
        <v>117.83</v>
      </c>
      <c r="I2496" s="3">
        <v>0.32</v>
      </c>
      <c r="J2496" s="3">
        <v>0.14000000000000001</v>
      </c>
      <c r="K2496" s="3">
        <v>94.05</v>
      </c>
      <c r="L2496" s="3">
        <v>14.65</v>
      </c>
      <c r="M2496" s="3">
        <v>10785.67</v>
      </c>
      <c r="N2496" s="10">
        <v>1479.99</v>
      </c>
      <c r="O2496" s="12">
        <v>24.835620680138135</v>
      </c>
      <c r="P2496" s="3">
        <v>137.17000000000002</v>
      </c>
    </row>
    <row r="2497" spans="1:16" x14ac:dyDescent="0.35">
      <c r="A2497" t="s">
        <v>41</v>
      </c>
      <c r="B2497" s="5">
        <v>399</v>
      </c>
      <c r="C2497">
        <v>801</v>
      </c>
      <c r="D2497" s="3">
        <v>210.74</v>
      </c>
      <c r="E2497" s="3">
        <v>106.82</v>
      </c>
      <c r="F2497" s="3">
        <v>9.5500000000000007</v>
      </c>
      <c r="G2497" s="3">
        <f t="shared" si="39"/>
        <v>11.185340314136123</v>
      </c>
      <c r="H2497" s="3">
        <v>78.14</v>
      </c>
      <c r="I2497" s="3">
        <v>0.23</v>
      </c>
      <c r="J2497" s="3">
        <v>0.09</v>
      </c>
      <c r="K2497" s="3">
        <v>97.74</v>
      </c>
      <c r="L2497" s="3">
        <v>10.38</v>
      </c>
      <c r="M2497" s="3">
        <v>10666.86</v>
      </c>
      <c r="N2497" s="10">
        <v>1461.91</v>
      </c>
      <c r="O2497" s="12">
        <v>24.946214287320416</v>
      </c>
      <c r="P2497" s="3">
        <v>176.86</v>
      </c>
    </row>
    <row r="2498" spans="1:16" x14ac:dyDescent="0.35">
      <c r="A2498" t="s">
        <v>41</v>
      </c>
      <c r="B2498" s="5">
        <v>400</v>
      </c>
      <c r="C2498">
        <v>5012</v>
      </c>
      <c r="D2498" s="3">
        <v>503.88</v>
      </c>
      <c r="E2498" s="3">
        <v>259.52</v>
      </c>
      <c r="F2498" s="3">
        <v>24.59</v>
      </c>
      <c r="G2498" s="3">
        <f t="shared" si="39"/>
        <v>10.55388369255795</v>
      </c>
      <c r="H2498" s="3">
        <v>98.62</v>
      </c>
      <c r="I2498" s="3">
        <v>0.25</v>
      </c>
      <c r="J2498" s="3">
        <v>0.09</v>
      </c>
      <c r="K2498" s="3">
        <v>231.66</v>
      </c>
      <c r="L2498" s="3">
        <v>22.05</v>
      </c>
      <c r="M2498" s="3">
        <v>10614.85</v>
      </c>
      <c r="N2498" s="10">
        <v>1505.74</v>
      </c>
      <c r="O2498" s="12">
        <v>24.982227031281944</v>
      </c>
      <c r="P2498" s="3">
        <v>156.38</v>
      </c>
    </row>
    <row r="2499" spans="1:16" x14ac:dyDescent="0.35">
      <c r="A2499" t="s">
        <v>41</v>
      </c>
      <c r="B2499" s="5">
        <v>401</v>
      </c>
      <c r="C2499">
        <v>1056</v>
      </c>
      <c r="D2499" s="3">
        <v>233.58</v>
      </c>
      <c r="E2499" s="3">
        <v>119.94</v>
      </c>
      <c r="F2499" s="3">
        <v>11.21</v>
      </c>
      <c r="G2499" s="3">
        <f t="shared" si="39"/>
        <v>10.699375557537911</v>
      </c>
      <c r="H2499" s="3">
        <v>119.17</v>
      </c>
      <c r="I2499" s="3">
        <v>0.24</v>
      </c>
      <c r="J2499" s="3">
        <v>0.09</v>
      </c>
      <c r="K2499" s="3">
        <v>108.78</v>
      </c>
      <c r="L2499" s="3">
        <v>10.01</v>
      </c>
      <c r="M2499" s="3">
        <v>10562.42</v>
      </c>
      <c r="N2499" s="10">
        <v>1532.29</v>
      </c>
      <c r="O2499" s="12">
        <v>25.022756517786441</v>
      </c>
      <c r="P2499" s="3">
        <v>135.82999999999998</v>
      </c>
    </row>
    <row r="2500" spans="1:16" x14ac:dyDescent="0.35">
      <c r="A2500" t="s">
        <v>41</v>
      </c>
      <c r="B2500" s="5">
        <v>402</v>
      </c>
      <c r="C2500">
        <v>1374</v>
      </c>
      <c r="D2500" s="3">
        <v>289.68</v>
      </c>
      <c r="E2500" s="3">
        <v>147.41</v>
      </c>
      <c r="F2500" s="3">
        <v>11.87</v>
      </c>
      <c r="G2500" s="3">
        <f t="shared" si="39"/>
        <v>12.418702611625948</v>
      </c>
      <c r="H2500" s="3">
        <v>115.51</v>
      </c>
      <c r="I2500" s="3">
        <v>0.21</v>
      </c>
      <c r="J2500" s="3">
        <v>0.08</v>
      </c>
      <c r="K2500" s="3">
        <v>137.41999999999999</v>
      </c>
      <c r="L2500" s="3">
        <v>12.83</v>
      </c>
      <c r="M2500" s="3">
        <v>10557.67</v>
      </c>
      <c r="N2500" s="10">
        <v>1729.58</v>
      </c>
      <c r="O2500" s="12">
        <v>24.979724793959232</v>
      </c>
      <c r="P2500" s="3">
        <v>139.49</v>
      </c>
    </row>
    <row r="2501" spans="1:16" x14ac:dyDescent="0.35">
      <c r="A2501" t="s">
        <v>41</v>
      </c>
      <c r="B2501" s="5">
        <v>403</v>
      </c>
      <c r="C2501">
        <v>4662</v>
      </c>
      <c r="D2501" s="3">
        <v>506.58</v>
      </c>
      <c r="E2501" s="3">
        <v>261.99</v>
      </c>
      <c r="F2501" s="3">
        <v>22.66</v>
      </c>
      <c r="G2501" s="3">
        <f t="shared" si="39"/>
        <v>11.561782877316858</v>
      </c>
      <c r="H2501" s="3">
        <v>113.04</v>
      </c>
      <c r="I2501" s="3">
        <v>0.23</v>
      </c>
      <c r="J2501" s="3">
        <v>0.09</v>
      </c>
      <c r="K2501" s="3">
        <v>238.42</v>
      </c>
      <c r="L2501" s="3">
        <v>20.75</v>
      </c>
      <c r="M2501" s="3">
        <v>10567.76</v>
      </c>
      <c r="N2501" s="10">
        <v>1796.7</v>
      </c>
      <c r="O2501" s="12">
        <v>24.954615418130953</v>
      </c>
      <c r="P2501" s="3">
        <v>141.95999999999998</v>
      </c>
    </row>
    <row r="2502" spans="1:16" x14ac:dyDescent="0.35">
      <c r="A2502" t="s">
        <v>41</v>
      </c>
      <c r="B2502" s="5">
        <v>404</v>
      </c>
      <c r="C2502">
        <v>2815</v>
      </c>
      <c r="D2502" s="3">
        <v>356.38</v>
      </c>
      <c r="E2502" s="3">
        <v>179.01</v>
      </c>
      <c r="F2502" s="3">
        <v>20.02</v>
      </c>
      <c r="G2502" s="3">
        <f t="shared" si="39"/>
        <v>8.9415584415584419</v>
      </c>
      <c r="H2502" s="3">
        <v>61.33</v>
      </c>
      <c r="I2502" s="3">
        <v>0.28000000000000003</v>
      </c>
      <c r="J2502" s="3">
        <v>0.11</v>
      </c>
      <c r="K2502" s="3">
        <v>164.35</v>
      </c>
      <c r="L2502" s="3">
        <v>20.239999999999998</v>
      </c>
      <c r="M2502" s="3">
        <v>10646.71</v>
      </c>
      <c r="N2502" s="10">
        <v>1889.36</v>
      </c>
      <c r="O2502" s="12">
        <v>24.861798735996949</v>
      </c>
      <c r="P2502" s="3">
        <v>13.670000000000002</v>
      </c>
    </row>
    <row r="2503" spans="1:16" x14ac:dyDescent="0.35">
      <c r="A2503" t="s">
        <v>41</v>
      </c>
      <c r="B2503" s="5">
        <v>405</v>
      </c>
      <c r="C2503">
        <v>1855</v>
      </c>
      <c r="D2503" s="3">
        <v>319.44</v>
      </c>
      <c r="E2503" s="3">
        <v>161.44999999999999</v>
      </c>
      <c r="F2503" s="3">
        <v>14.63</v>
      </c>
      <c r="G2503" s="3">
        <f t="shared" si="39"/>
        <v>11.035543403964455</v>
      </c>
      <c r="H2503" s="3">
        <v>65.64</v>
      </c>
      <c r="I2503" s="3">
        <v>0.23</v>
      </c>
      <c r="J2503" s="3">
        <v>0.09</v>
      </c>
      <c r="K2503" s="3">
        <v>153.08000000000001</v>
      </c>
      <c r="L2503" s="3">
        <v>14.06</v>
      </c>
      <c r="M2503" s="3">
        <v>10672.95</v>
      </c>
      <c r="N2503" s="10">
        <v>1886.97</v>
      </c>
      <c r="O2503" s="12">
        <v>24.838903072882104</v>
      </c>
      <c r="P2503" s="3">
        <v>9.36</v>
      </c>
    </row>
    <row r="2504" spans="1:16" x14ac:dyDescent="0.35">
      <c r="A2504" t="s">
        <v>41</v>
      </c>
      <c r="B2504" s="5">
        <v>406</v>
      </c>
      <c r="C2504">
        <v>2205</v>
      </c>
      <c r="D2504" s="3">
        <v>344.01</v>
      </c>
      <c r="E2504" s="3">
        <v>175.65</v>
      </c>
      <c r="F2504" s="3">
        <v>15.98</v>
      </c>
      <c r="G2504" s="3">
        <f t="shared" si="39"/>
        <v>10.991864831038798</v>
      </c>
      <c r="H2504" s="3">
        <v>179.06</v>
      </c>
      <c r="I2504" s="3">
        <v>0.23</v>
      </c>
      <c r="J2504" s="3">
        <v>0.09</v>
      </c>
      <c r="K2504" s="3">
        <v>163.37</v>
      </c>
      <c r="L2504" s="3">
        <v>15.14</v>
      </c>
      <c r="M2504" s="3">
        <v>10109.41</v>
      </c>
      <c r="N2504" s="10">
        <v>1921.99</v>
      </c>
      <c r="O2504" s="12">
        <v>25.334527144351966</v>
      </c>
      <c r="P2504" s="3">
        <v>75.94</v>
      </c>
    </row>
    <row r="2505" spans="1:16" x14ac:dyDescent="0.35">
      <c r="A2505" t="s">
        <v>41</v>
      </c>
      <c r="B2505" s="5">
        <v>407</v>
      </c>
      <c r="C2505">
        <v>2505</v>
      </c>
      <c r="D2505" s="3">
        <v>256.43</v>
      </c>
      <c r="E2505" s="3">
        <v>115.24</v>
      </c>
      <c r="F2505" s="3">
        <v>27.68</v>
      </c>
      <c r="G2505" s="3">
        <f t="shared" si="39"/>
        <v>4.1632947976878611</v>
      </c>
      <c r="H2505" s="3">
        <v>171.34</v>
      </c>
      <c r="I2505" s="3">
        <v>0.48</v>
      </c>
      <c r="J2505" s="3">
        <v>0.24</v>
      </c>
      <c r="K2505" s="3">
        <v>110.03</v>
      </c>
      <c r="L2505" s="3">
        <v>26.95</v>
      </c>
      <c r="M2505" s="3">
        <v>10727.5</v>
      </c>
      <c r="N2505" s="10">
        <v>1990.71</v>
      </c>
      <c r="O2505" s="12">
        <v>24.765253867731168</v>
      </c>
      <c r="P2505" s="3">
        <v>83.66</v>
      </c>
    </row>
    <row r="2506" spans="1:16" x14ac:dyDescent="0.35">
      <c r="A2506" t="s">
        <v>41</v>
      </c>
      <c r="B2506" s="5">
        <v>408</v>
      </c>
      <c r="C2506">
        <v>1165</v>
      </c>
      <c r="D2506" s="3">
        <v>180.26</v>
      </c>
      <c r="E2506" s="3">
        <v>81.75</v>
      </c>
      <c r="F2506" s="3">
        <v>18.14</v>
      </c>
      <c r="G2506" s="3">
        <f t="shared" si="39"/>
        <v>4.5066152149944871</v>
      </c>
      <c r="H2506" s="3">
        <v>27.49</v>
      </c>
      <c r="I2506" s="3">
        <v>0.45</v>
      </c>
      <c r="J2506" s="3">
        <v>0.22</v>
      </c>
      <c r="K2506" s="3">
        <v>80.650000000000006</v>
      </c>
      <c r="L2506" s="3">
        <v>18.34</v>
      </c>
      <c r="M2506" s="3">
        <v>11013.62</v>
      </c>
      <c r="N2506" s="10">
        <v>1994.52</v>
      </c>
      <c r="O2506" s="12">
        <v>24.508442017749999</v>
      </c>
      <c r="P2506" s="3">
        <v>47.510000000000005</v>
      </c>
    </row>
    <row r="2507" spans="1:16" x14ac:dyDescent="0.35">
      <c r="A2507" t="s">
        <v>41</v>
      </c>
      <c r="B2507" s="5">
        <v>409</v>
      </c>
      <c r="C2507">
        <v>1124</v>
      </c>
      <c r="D2507" s="3">
        <v>170.03</v>
      </c>
      <c r="E2507" s="3">
        <v>77.150000000000006</v>
      </c>
      <c r="F2507" s="3">
        <v>18.55</v>
      </c>
      <c r="G2507" s="3">
        <f t="shared" si="39"/>
        <v>4.1590296495956878</v>
      </c>
      <c r="H2507" s="3">
        <v>36.65</v>
      </c>
      <c r="I2507" s="3">
        <v>0.49</v>
      </c>
      <c r="J2507" s="3">
        <v>0.24</v>
      </c>
      <c r="K2507" s="3">
        <v>70.77</v>
      </c>
      <c r="L2507" s="3">
        <v>17.79</v>
      </c>
      <c r="M2507" s="3">
        <v>11024.24</v>
      </c>
      <c r="N2507" s="10">
        <v>1920.12</v>
      </c>
      <c r="O2507" s="12">
        <v>24.516773503565222</v>
      </c>
      <c r="P2507" s="3">
        <v>38.35</v>
      </c>
    </row>
    <row r="2508" spans="1:16" x14ac:dyDescent="0.35">
      <c r="A2508" t="s">
        <v>41</v>
      </c>
      <c r="B2508" s="5">
        <v>410</v>
      </c>
      <c r="C2508">
        <v>1134</v>
      </c>
      <c r="D2508" s="3">
        <v>176.66</v>
      </c>
      <c r="E2508" s="3">
        <v>81.11</v>
      </c>
      <c r="F2508" s="3">
        <v>17.8</v>
      </c>
      <c r="G2508" s="3">
        <f t="shared" si="39"/>
        <v>4.5567415730337073</v>
      </c>
      <c r="H2508" s="3">
        <v>37.06</v>
      </c>
      <c r="I2508" s="3">
        <v>0.46</v>
      </c>
      <c r="J2508" s="3">
        <v>0.22</v>
      </c>
      <c r="K2508" s="3">
        <v>76.489999999999995</v>
      </c>
      <c r="L2508" s="3">
        <v>16.79</v>
      </c>
      <c r="M2508" s="3">
        <v>11045.23</v>
      </c>
      <c r="N2508" s="10">
        <v>2020.41</v>
      </c>
      <c r="O2508" s="12">
        <v>24.473966332151207</v>
      </c>
      <c r="P2508" s="3">
        <v>37.94</v>
      </c>
    </row>
    <row r="2509" spans="1:16" x14ac:dyDescent="0.35">
      <c r="A2509" t="s">
        <v>41</v>
      </c>
      <c r="B2509" s="5">
        <v>411</v>
      </c>
      <c r="C2509">
        <v>551</v>
      </c>
      <c r="D2509" s="3">
        <v>121.99</v>
      </c>
      <c r="E2509" s="3">
        <v>55.47</v>
      </c>
      <c r="F2509" s="3">
        <v>12.65</v>
      </c>
      <c r="G2509" s="3">
        <f t="shared" si="39"/>
        <v>4.3849802371541502</v>
      </c>
      <c r="H2509" s="3">
        <v>31.93</v>
      </c>
      <c r="I2509" s="3">
        <v>0.47</v>
      </c>
      <c r="J2509" s="3">
        <v>0.23</v>
      </c>
      <c r="K2509" s="3">
        <v>53.49</v>
      </c>
      <c r="L2509" s="3">
        <v>11.5</v>
      </c>
      <c r="M2509" s="3">
        <v>11280.9</v>
      </c>
      <c r="N2509" s="10">
        <v>2053.14</v>
      </c>
      <c r="O2509" s="12">
        <v>24.255345140644028</v>
      </c>
      <c r="P2509" s="3">
        <v>43.07</v>
      </c>
    </row>
    <row r="2510" spans="1:16" x14ac:dyDescent="0.35">
      <c r="A2510" t="s">
        <v>41</v>
      </c>
      <c r="B2510" s="5">
        <v>412</v>
      </c>
      <c r="C2510">
        <v>783</v>
      </c>
      <c r="D2510" s="3">
        <v>167.6</v>
      </c>
      <c r="E2510" s="3">
        <v>82.19</v>
      </c>
      <c r="F2510" s="3">
        <v>12.13</v>
      </c>
      <c r="G2510" s="3">
        <f t="shared" si="39"/>
        <v>6.7757625721352017</v>
      </c>
      <c r="H2510" s="3">
        <v>83.4</v>
      </c>
      <c r="I2510" s="3">
        <v>0.35</v>
      </c>
      <c r="J2510" s="3">
        <v>0.15</v>
      </c>
      <c r="K2510" s="3">
        <v>75.03</v>
      </c>
      <c r="L2510" s="3">
        <v>11.26</v>
      </c>
      <c r="M2510" s="3">
        <v>11273.7</v>
      </c>
      <c r="N2510" s="10">
        <v>1848.74</v>
      </c>
      <c r="O2510" s="12">
        <v>24.310768546910914</v>
      </c>
      <c r="P2510" s="3">
        <v>171.6</v>
      </c>
    </row>
    <row r="2511" spans="1:16" x14ac:dyDescent="0.35">
      <c r="A2511" t="s">
        <v>41</v>
      </c>
      <c r="B2511" s="5">
        <v>413</v>
      </c>
      <c r="C2511">
        <v>3278</v>
      </c>
      <c r="D2511" s="3">
        <v>483.08</v>
      </c>
      <c r="E2511" s="3">
        <v>254.89</v>
      </c>
      <c r="F2511" s="3">
        <v>16.37</v>
      </c>
      <c r="G2511" s="3">
        <f t="shared" si="39"/>
        <v>15.570555894929747</v>
      </c>
      <c r="H2511" s="3">
        <v>55.65</v>
      </c>
      <c r="I2511" s="3">
        <v>0.18</v>
      </c>
      <c r="J2511" s="3">
        <v>0.06</v>
      </c>
      <c r="K2511" s="3">
        <v>230.5</v>
      </c>
      <c r="L2511" s="3">
        <v>15.57</v>
      </c>
      <c r="M2511" s="3">
        <v>11390.32</v>
      </c>
      <c r="N2511" s="10">
        <v>1733.46</v>
      </c>
      <c r="O2511" s="12">
        <v>24.234092981779057</v>
      </c>
      <c r="P2511" s="3">
        <v>19.350000000000001</v>
      </c>
    </row>
    <row r="2512" spans="1:16" x14ac:dyDescent="0.35">
      <c r="A2512" t="s">
        <v>41</v>
      </c>
      <c r="B2512" s="5">
        <v>414</v>
      </c>
      <c r="C2512">
        <v>2887</v>
      </c>
      <c r="D2512" s="3">
        <v>436.21</v>
      </c>
      <c r="E2512" s="3">
        <v>229.32</v>
      </c>
      <c r="F2512" s="3">
        <v>16.03</v>
      </c>
      <c r="G2512" s="3">
        <f t="shared" si="39"/>
        <v>14.305676855895195</v>
      </c>
      <c r="H2512" s="3">
        <v>47.35</v>
      </c>
      <c r="I2512" s="3">
        <v>0.19</v>
      </c>
      <c r="J2512" s="3">
        <v>7.0000000000000007E-2</v>
      </c>
      <c r="K2512" s="3">
        <v>205.24</v>
      </c>
      <c r="L2512" s="3">
        <v>14.25</v>
      </c>
      <c r="M2512" s="3">
        <v>11293.2</v>
      </c>
      <c r="N2512" s="10">
        <v>1678.8</v>
      </c>
      <c r="O2512" s="12">
        <v>24.334053875533208</v>
      </c>
      <c r="P2512" s="3">
        <v>27.65</v>
      </c>
    </row>
    <row r="2513" spans="1:16" x14ac:dyDescent="0.35">
      <c r="A2513" t="s">
        <v>41</v>
      </c>
      <c r="B2513" s="5">
        <v>415</v>
      </c>
      <c r="C2513">
        <v>1648</v>
      </c>
      <c r="D2513" s="3">
        <v>222.39</v>
      </c>
      <c r="E2513" s="3">
        <v>105.35</v>
      </c>
      <c r="F2513" s="3">
        <v>19.920000000000002</v>
      </c>
      <c r="G2513" s="3">
        <f t="shared" si="39"/>
        <v>5.2886546184738945</v>
      </c>
      <c r="H2513" s="3">
        <v>69.489999999999995</v>
      </c>
      <c r="I2513" s="3">
        <v>0.42</v>
      </c>
      <c r="J2513" s="3">
        <v>0.19</v>
      </c>
      <c r="K2513" s="3">
        <v>96.51</v>
      </c>
      <c r="L2513" s="3">
        <v>18.71</v>
      </c>
      <c r="M2513" s="3">
        <v>11469.65</v>
      </c>
      <c r="N2513" s="10">
        <v>1769.17</v>
      </c>
      <c r="O2513" s="12">
        <v>24.154584348538183</v>
      </c>
      <c r="P2513" s="3">
        <v>5.5100000000000051</v>
      </c>
    </row>
    <row r="2514" spans="1:16" x14ac:dyDescent="0.35">
      <c r="A2514" t="s">
        <v>41</v>
      </c>
      <c r="B2514" s="5">
        <v>416</v>
      </c>
      <c r="C2514">
        <v>952</v>
      </c>
      <c r="D2514" s="3">
        <v>181.28</v>
      </c>
      <c r="E2514" s="3">
        <v>88.43</v>
      </c>
      <c r="F2514" s="3">
        <v>13.71</v>
      </c>
      <c r="G2514" s="3">
        <f t="shared" si="39"/>
        <v>6.450036469730124</v>
      </c>
      <c r="H2514" s="3">
        <v>5.05</v>
      </c>
      <c r="I2514" s="3">
        <v>0.36</v>
      </c>
      <c r="J2514" s="3">
        <v>0.16</v>
      </c>
      <c r="K2514" s="3">
        <v>80.31</v>
      </c>
      <c r="L2514" s="3">
        <v>12.3</v>
      </c>
      <c r="M2514" s="3">
        <v>11497.21</v>
      </c>
      <c r="N2514" s="10">
        <v>801.53</v>
      </c>
      <c r="O2514" s="12">
        <v>24.361827630973817</v>
      </c>
      <c r="P2514" s="3">
        <v>69.95</v>
      </c>
    </row>
    <row r="2515" spans="1:16" x14ac:dyDescent="0.35">
      <c r="A2515" t="s">
        <v>41</v>
      </c>
      <c r="B2515" s="5">
        <v>417</v>
      </c>
      <c r="C2515">
        <v>1017</v>
      </c>
      <c r="D2515" s="3">
        <v>154.78</v>
      </c>
      <c r="E2515" s="3">
        <v>66.75</v>
      </c>
      <c r="F2515" s="3">
        <v>19.399999999999999</v>
      </c>
      <c r="G2515" s="3">
        <f t="shared" si="39"/>
        <v>3.4407216494845363</v>
      </c>
      <c r="H2515" s="3">
        <v>103.74</v>
      </c>
      <c r="I2515" s="3">
        <v>0.53</v>
      </c>
      <c r="J2515" s="3">
        <v>0.28999999999999998</v>
      </c>
      <c r="K2515" s="3">
        <v>64.540000000000006</v>
      </c>
      <c r="L2515" s="3">
        <v>19.2</v>
      </c>
      <c r="M2515" s="3">
        <v>11678.14</v>
      </c>
      <c r="N2515" s="10">
        <v>1081.69</v>
      </c>
      <c r="O2515" s="12">
        <v>24.13286864631975</v>
      </c>
      <c r="P2515" s="3">
        <v>151.26</v>
      </c>
    </row>
    <row r="2516" spans="1:16" x14ac:dyDescent="0.35">
      <c r="A2516" t="s">
        <v>41</v>
      </c>
      <c r="B2516" s="5">
        <v>418</v>
      </c>
      <c r="C2516">
        <v>477</v>
      </c>
      <c r="D2516" s="3">
        <v>115.33</v>
      </c>
      <c r="E2516" s="3">
        <v>53.4</v>
      </c>
      <c r="F2516" s="3">
        <v>11.37</v>
      </c>
      <c r="G2516" s="3">
        <f t="shared" si="39"/>
        <v>4.6965699208443272</v>
      </c>
      <c r="H2516" s="3">
        <v>87.64</v>
      </c>
      <c r="I2516" s="3">
        <v>0.45</v>
      </c>
      <c r="J2516" s="3">
        <v>0.21</v>
      </c>
      <c r="K2516" s="3">
        <v>49.65</v>
      </c>
      <c r="L2516" s="3">
        <v>10.07</v>
      </c>
      <c r="M2516" s="3">
        <v>11765.01</v>
      </c>
      <c r="N2516" s="10">
        <v>1068.23</v>
      </c>
      <c r="O2516" s="12">
        <v>24.058399875780243</v>
      </c>
      <c r="P2516" s="3">
        <v>167.36</v>
      </c>
    </row>
    <row r="2517" spans="1:16" x14ac:dyDescent="0.35">
      <c r="A2517" t="s">
        <v>41</v>
      </c>
      <c r="B2517" s="5">
        <v>419</v>
      </c>
      <c r="C2517">
        <v>1608</v>
      </c>
      <c r="D2517" s="3">
        <v>324.11</v>
      </c>
      <c r="E2517" s="3">
        <v>165.97</v>
      </c>
      <c r="F2517" s="3">
        <v>12.34</v>
      </c>
      <c r="G2517" s="3">
        <f t="shared" si="39"/>
        <v>13.449756888168558</v>
      </c>
      <c r="H2517" s="3">
        <v>43.23</v>
      </c>
      <c r="I2517" s="3">
        <v>0.19</v>
      </c>
      <c r="J2517" s="3">
        <v>7.0000000000000007E-2</v>
      </c>
      <c r="K2517" s="3">
        <v>153.63999999999999</v>
      </c>
      <c r="L2517" s="3">
        <v>13.38</v>
      </c>
      <c r="M2517" s="3">
        <v>11809.84</v>
      </c>
      <c r="N2517" s="10">
        <v>1395.51</v>
      </c>
      <c r="O2517" s="12">
        <v>23.939873253674982</v>
      </c>
      <c r="P2517" s="3">
        <v>31.770000000000003</v>
      </c>
    </row>
    <row r="2518" spans="1:16" x14ac:dyDescent="0.35">
      <c r="A2518" t="s">
        <v>41</v>
      </c>
      <c r="B2518" s="5">
        <v>420</v>
      </c>
      <c r="C2518">
        <v>1565</v>
      </c>
      <c r="D2518" s="3">
        <v>191.1</v>
      </c>
      <c r="E2518" s="3">
        <v>83.93</v>
      </c>
      <c r="F2518" s="3">
        <v>23.74</v>
      </c>
      <c r="G2518" s="3">
        <f t="shared" si="39"/>
        <v>3.5353833192923343</v>
      </c>
      <c r="H2518" s="3">
        <v>6.57</v>
      </c>
      <c r="I2518" s="3">
        <v>0.54</v>
      </c>
      <c r="J2518" s="3">
        <v>0.28000000000000003</v>
      </c>
      <c r="K2518" s="3">
        <v>78.55</v>
      </c>
      <c r="L2518" s="3">
        <v>21.2</v>
      </c>
      <c r="M2518" s="3">
        <v>11837.43</v>
      </c>
      <c r="N2518" s="10">
        <v>1477.43</v>
      </c>
      <c r="O2518" s="12">
        <v>23.895565522450799</v>
      </c>
      <c r="P2518" s="3">
        <v>68.430000000000007</v>
      </c>
    </row>
    <row r="2519" spans="1:16" x14ac:dyDescent="0.35">
      <c r="A2519" t="s">
        <v>41</v>
      </c>
      <c r="B2519" s="5">
        <v>421</v>
      </c>
      <c r="C2519">
        <v>2719</v>
      </c>
      <c r="D2519" s="3">
        <v>314.22000000000003</v>
      </c>
      <c r="E2519" s="3">
        <v>154.27000000000001</v>
      </c>
      <c r="F2519" s="3">
        <v>22.44</v>
      </c>
      <c r="G2519" s="3">
        <f t="shared" si="39"/>
        <v>6.8747771836007132</v>
      </c>
      <c r="H2519" s="3">
        <v>120.56</v>
      </c>
      <c r="I2519" s="3">
        <v>0.35</v>
      </c>
      <c r="J2519" s="3">
        <v>0.15</v>
      </c>
      <c r="K2519" s="3">
        <v>142.08000000000001</v>
      </c>
      <c r="L2519" s="3">
        <v>20.2</v>
      </c>
      <c r="M2519" s="3">
        <v>11985.22</v>
      </c>
      <c r="N2519" s="10">
        <v>1576.65</v>
      </c>
      <c r="O2519" s="12">
        <v>23.739607926596783</v>
      </c>
      <c r="P2519" s="3">
        <v>134.44</v>
      </c>
    </row>
    <row r="2520" spans="1:16" x14ac:dyDescent="0.35">
      <c r="A2520" t="s">
        <v>41</v>
      </c>
      <c r="B2520" s="5">
        <v>422</v>
      </c>
      <c r="C2520">
        <v>476</v>
      </c>
      <c r="D2520" s="3">
        <v>104.72</v>
      </c>
      <c r="E2520" s="3">
        <v>43.78</v>
      </c>
      <c r="F2520" s="3">
        <v>13.84</v>
      </c>
      <c r="G2520" s="3">
        <f t="shared" si="39"/>
        <v>3.1632947976878616</v>
      </c>
      <c r="H2520" s="3">
        <v>53.11</v>
      </c>
      <c r="I2520" s="3">
        <v>0.55000000000000004</v>
      </c>
      <c r="J2520" s="3">
        <v>0.32</v>
      </c>
      <c r="K2520" s="3">
        <v>46.1</v>
      </c>
      <c r="L2520" s="3">
        <v>13.66</v>
      </c>
      <c r="M2520" s="3">
        <v>11879.58</v>
      </c>
      <c r="N2520" s="10">
        <v>1600.32</v>
      </c>
      <c r="O2520" s="12">
        <v>23.828417331681596</v>
      </c>
      <c r="P2520" s="3">
        <v>21.89</v>
      </c>
    </row>
    <row r="2521" spans="1:16" x14ac:dyDescent="0.35">
      <c r="A2521" t="s">
        <v>41</v>
      </c>
      <c r="B2521" s="5">
        <v>423</v>
      </c>
      <c r="C2521">
        <v>2776</v>
      </c>
      <c r="D2521" s="3">
        <v>304.02999999999997</v>
      </c>
      <c r="E2521" s="3">
        <v>146.12</v>
      </c>
      <c r="F2521" s="3">
        <v>24.19</v>
      </c>
      <c r="G2521" s="3">
        <f t="shared" si="39"/>
        <v>6.0405126085159155</v>
      </c>
      <c r="H2521" s="3">
        <v>34.58</v>
      </c>
      <c r="I2521" s="3">
        <v>0.38</v>
      </c>
      <c r="J2521" s="3">
        <v>0.17</v>
      </c>
      <c r="K2521" s="3">
        <v>135.52000000000001</v>
      </c>
      <c r="L2521" s="3">
        <v>24.12</v>
      </c>
      <c r="M2521" s="3">
        <v>12258.96</v>
      </c>
      <c r="N2521" s="10">
        <v>839</v>
      </c>
      <c r="O2521" s="12">
        <v>23.671557308940773</v>
      </c>
      <c r="P2521" s="3">
        <v>40.42</v>
      </c>
    </row>
    <row r="2522" spans="1:16" x14ac:dyDescent="0.35">
      <c r="A2522" t="s">
        <v>41</v>
      </c>
      <c r="B2522" s="5">
        <v>424</v>
      </c>
      <c r="C2522">
        <v>1249</v>
      </c>
      <c r="D2522" s="3">
        <v>216.86</v>
      </c>
      <c r="E2522" s="3">
        <v>106.7</v>
      </c>
      <c r="F2522" s="3">
        <v>14.9</v>
      </c>
      <c r="G2522" s="3">
        <f t="shared" si="39"/>
        <v>7.1610738255033555</v>
      </c>
      <c r="H2522" s="3">
        <v>55.67</v>
      </c>
      <c r="I2522" s="3">
        <v>0.33</v>
      </c>
      <c r="J2522" s="3">
        <v>0.14000000000000001</v>
      </c>
      <c r="K2522" s="3">
        <v>97.49</v>
      </c>
      <c r="L2522" s="3">
        <v>14.69</v>
      </c>
      <c r="M2522" s="3">
        <v>12544.72</v>
      </c>
      <c r="N2522" s="10">
        <v>707.5</v>
      </c>
      <c r="O2522" s="12">
        <v>23.447494105524676</v>
      </c>
      <c r="P2522" s="3">
        <v>19.329999999999998</v>
      </c>
    </row>
    <row r="2523" spans="1:16" x14ac:dyDescent="0.35">
      <c r="A2523" t="s">
        <v>41</v>
      </c>
      <c r="B2523" s="5">
        <v>425</v>
      </c>
      <c r="C2523">
        <v>3842</v>
      </c>
      <c r="D2523" s="3">
        <v>417.71</v>
      </c>
      <c r="E2523" s="3">
        <v>212.35</v>
      </c>
      <c r="F2523" s="3">
        <v>23.04</v>
      </c>
      <c r="G2523" s="3">
        <f t="shared" si="39"/>
        <v>9.2165798611111107</v>
      </c>
      <c r="H2523" s="3">
        <v>117.79</v>
      </c>
      <c r="I2523" s="3">
        <v>0.28000000000000003</v>
      </c>
      <c r="J2523" s="3">
        <v>0.11</v>
      </c>
      <c r="K2523" s="3">
        <v>191.64</v>
      </c>
      <c r="L2523" s="3">
        <v>20.63</v>
      </c>
      <c r="M2523" s="3">
        <v>12787.65</v>
      </c>
      <c r="N2523" s="10">
        <v>1030.06</v>
      </c>
      <c r="O2523" s="12">
        <v>23.152922779442573</v>
      </c>
      <c r="P2523" s="3">
        <v>137.20999999999998</v>
      </c>
    </row>
    <row r="2524" spans="1:16" x14ac:dyDescent="0.35">
      <c r="A2524" t="s">
        <v>41</v>
      </c>
      <c r="B2524" s="5">
        <v>426</v>
      </c>
      <c r="C2524">
        <v>1116</v>
      </c>
      <c r="D2524" s="3">
        <v>182.52</v>
      </c>
      <c r="E2524" s="3">
        <v>86.27</v>
      </c>
      <c r="F2524" s="3">
        <v>16.47</v>
      </c>
      <c r="G2524" s="3">
        <f t="shared" si="39"/>
        <v>5.2380085003035823</v>
      </c>
      <c r="H2524" s="3">
        <v>91.71</v>
      </c>
      <c r="I2524" s="3">
        <v>0.42</v>
      </c>
      <c r="J2524" s="3">
        <v>0.19</v>
      </c>
      <c r="K2524" s="3">
        <v>79.91</v>
      </c>
      <c r="L2524" s="3">
        <v>15.07</v>
      </c>
      <c r="M2524" s="3">
        <v>12683.26</v>
      </c>
      <c r="N2524" s="10">
        <v>1268.77</v>
      </c>
      <c r="O2524" s="12">
        <v>23.189080467173955</v>
      </c>
      <c r="P2524" s="3">
        <v>163.29000000000002</v>
      </c>
    </row>
    <row r="2525" spans="1:16" x14ac:dyDescent="0.35">
      <c r="A2525" t="s">
        <v>41</v>
      </c>
      <c r="B2525" s="5">
        <v>427</v>
      </c>
      <c r="C2525">
        <v>584</v>
      </c>
      <c r="D2525" s="3">
        <v>143.02000000000001</v>
      </c>
      <c r="E2525" s="3">
        <v>68.930000000000007</v>
      </c>
      <c r="F2525" s="3">
        <v>10.79</v>
      </c>
      <c r="G2525" s="3">
        <f t="shared" si="39"/>
        <v>6.3883225208526424</v>
      </c>
      <c r="H2525" s="3">
        <v>99.79</v>
      </c>
      <c r="I2525" s="3">
        <v>0.36</v>
      </c>
      <c r="J2525" s="3">
        <v>0.16</v>
      </c>
      <c r="K2525" s="3">
        <v>63.25</v>
      </c>
      <c r="L2525" s="3">
        <v>11.17</v>
      </c>
      <c r="M2525" s="3">
        <v>12707.51</v>
      </c>
      <c r="N2525" s="10">
        <v>1290.6500000000001</v>
      </c>
      <c r="O2525" s="12">
        <v>23.162148372734737</v>
      </c>
      <c r="P2525" s="3">
        <v>155.20999999999998</v>
      </c>
    </row>
    <row r="2526" spans="1:16" x14ac:dyDescent="0.35">
      <c r="A2526" t="s">
        <v>41</v>
      </c>
      <c r="B2526" s="5">
        <v>428</v>
      </c>
      <c r="C2526">
        <v>1394</v>
      </c>
      <c r="D2526" s="3">
        <v>309.51</v>
      </c>
      <c r="E2526" s="3">
        <v>161.38999999999999</v>
      </c>
      <c r="F2526" s="3">
        <v>11</v>
      </c>
      <c r="G2526" s="3">
        <f t="shared" si="39"/>
        <v>14.67181818181818</v>
      </c>
      <c r="H2526" s="3">
        <v>93.33</v>
      </c>
      <c r="I2526" s="3">
        <v>0.18</v>
      </c>
      <c r="J2526" s="3">
        <v>7.0000000000000007E-2</v>
      </c>
      <c r="K2526" s="3">
        <v>147.34</v>
      </c>
      <c r="L2526" s="3">
        <v>10.97</v>
      </c>
      <c r="M2526" s="3">
        <v>12806.52</v>
      </c>
      <c r="N2526" s="10">
        <v>1260.76</v>
      </c>
      <c r="O2526" s="12">
        <v>23.0807592849544</v>
      </c>
      <c r="P2526" s="3">
        <v>161.67000000000002</v>
      </c>
    </row>
    <row r="2527" spans="1:16" x14ac:dyDescent="0.35">
      <c r="A2527" t="s">
        <v>41</v>
      </c>
      <c r="B2527" s="5">
        <v>429</v>
      </c>
      <c r="C2527">
        <v>838</v>
      </c>
      <c r="D2527" s="3">
        <v>196.28</v>
      </c>
      <c r="E2527" s="3">
        <v>99.68</v>
      </c>
      <c r="F2527" s="3">
        <v>10.7</v>
      </c>
      <c r="G2527" s="3">
        <f t="shared" si="39"/>
        <v>9.3158878504672913</v>
      </c>
      <c r="H2527" s="3">
        <v>86.92</v>
      </c>
      <c r="I2527" s="3">
        <v>0.27</v>
      </c>
      <c r="J2527" s="3">
        <v>0.11</v>
      </c>
      <c r="K2527" s="3">
        <v>90.09</v>
      </c>
      <c r="L2527" s="3">
        <v>9.93</v>
      </c>
      <c r="M2527" s="3">
        <v>12834.2</v>
      </c>
      <c r="N2527" s="10">
        <v>1284.99</v>
      </c>
      <c r="O2527" s="12">
        <v>23.050196310570591</v>
      </c>
      <c r="P2527" s="3">
        <v>168.07999999999998</v>
      </c>
    </row>
    <row r="2528" spans="1:16" x14ac:dyDescent="0.35">
      <c r="A2528" t="s">
        <v>41</v>
      </c>
      <c r="B2528" s="5">
        <v>430</v>
      </c>
      <c r="C2528">
        <v>2341</v>
      </c>
      <c r="D2528" s="3">
        <v>258.06</v>
      </c>
      <c r="E2528" s="3">
        <v>120.71</v>
      </c>
      <c r="F2528" s="3">
        <v>24.69</v>
      </c>
      <c r="G2528" s="3">
        <f t="shared" si="39"/>
        <v>4.8890238963142965</v>
      </c>
      <c r="H2528" s="3">
        <v>30.1</v>
      </c>
      <c r="I2528" s="3">
        <v>0.44</v>
      </c>
      <c r="J2528" s="3">
        <v>0.2</v>
      </c>
      <c r="K2528" s="3">
        <v>111</v>
      </c>
      <c r="L2528" s="3">
        <v>22.94</v>
      </c>
      <c r="M2528" s="3">
        <v>12849.12</v>
      </c>
      <c r="N2528" s="10">
        <v>1368.99</v>
      </c>
      <c r="O2528" s="12">
        <v>23.016721853980926</v>
      </c>
      <c r="P2528" s="3">
        <v>44.9</v>
      </c>
    </row>
    <row r="2529" spans="1:16" x14ac:dyDescent="0.35">
      <c r="A2529" t="s">
        <v>41</v>
      </c>
      <c r="B2529" s="5">
        <v>431</v>
      </c>
      <c r="C2529">
        <v>3382</v>
      </c>
      <c r="D2529" s="3">
        <v>365.66</v>
      </c>
      <c r="E2529" s="3">
        <v>182.26</v>
      </c>
      <c r="F2529" s="3">
        <v>23.63</v>
      </c>
      <c r="G2529" s="3">
        <f t="shared" si="39"/>
        <v>7.7130765975454931</v>
      </c>
      <c r="H2529" s="3">
        <v>88.68</v>
      </c>
      <c r="I2529" s="3">
        <v>0.32</v>
      </c>
      <c r="J2529" s="3">
        <v>0.13</v>
      </c>
      <c r="K2529" s="3">
        <v>166.74</v>
      </c>
      <c r="L2529" s="3">
        <v>21.92</v>
      </c>
      <c r="M2529" s="3">
        <v>12904.51</v>
      </c>
      <c r="N2529" s="10">
        <v>1549.09</v>
      </c>
      <c r="O2529" s="12">
        <v>22.924021908109516</v>
      </c>
      <c r="P2529" s="3">
        <v>166.32</v>
      </c>
    </row>
    <row r="2530" spans="1:16" x14ac:dyDescent="0.35">
      <c r="A2530" t="s">
        <v>41</v>
      </c>
      <c r="B2530" s="5">
        <v>432</v>
      </c>
      <c r="C2530">
        <v>3357</v>
      </c>
      <c r="D2530" s="3">
        <v>356.86</v>
      </c>
      <c r="E2530" s="3">
        <v>176.53</v>
      </c>
      <c r="F2530" s="3">
        <v>24.21</v>
      </c>
      <c r="G2530" s="3">
        <f t="shared" si="39"/>
        <v>7.2916150351094586</v>
      </c>
      <c r="H2530" s="3">
        <v>162.72999999999999</v>
      </c>
      <c r="I2530" s="3">
        <v>0.33</v>
      </c>
      <c r="J2530" s="3">
        <v>0.14000000000000001</v>
      </c>
      <c r="K2530" s="3">
        <v>158.82</v>
      </c>
      <c r="L2530" s="3">
        <v>23.73</v>
      </c>
      <c r="M2530" s="3">
        <v>12594.24</v>
      </c>
      <c r="N2530" s="10">
        <v>1677.88</v>
      </c>
      <c r="O2530" s="12">
        <v>23.170655705613186</v>
      </c>
      <c r="P2530" s="3">
        <v>92.27000000000001</v>
      </c>
    </row>
    <row r="2531" spans="1:16" x14ac:dyDescent="0.35">
      <c r="A2531" t="s">
        <v>41</v>
      </c>
      <c r="B2531" s="5">
        <v>433</v>
      </c>
      <c r="C2531">
        <v>3698</v>
      </c>
      <c r="D2531" s="3">
        <v>410.78</v>
      </c>
      <c r="E2531" s="3">
        <v>208.89</v>
      </c>
      <c r="F2531" s="3">
        <v>22.54</v>
      </c>
      <c r="G2531" s="3">
        <f t="shared" si="39"/>
        <v>9.2675244010647742</v>
      </c>
      <c r="H2531" s="3">
        <v>113.11</v>
      </c>
      <c r="I2531" s="3">
        <v>0.28000000000000003</v>
      </c>
      <c r="J2531" s="3">
        <v>0.11</v>
      </c>
      <c r="K2531" s="3">
        <v>189.76</v>
      </c>
      <c r="L2531" s="3">
        <v>20.73</v>
      </c>
      <c r="M2531" s="3">
        <v>12560.39</v>
      </c>
      <c r="N2531" s="10">
        <v>1546.49</v>
      </c>
      <c r="O2531" s="12">
        <v>23.232417579276067</v>
      </c>
      <c r="P2531" s="3">
        <v>141.88999999999999</v>
      </c>
    </row>
    <row r="2532" spans="1:16" x14ac:dyDescent="0.35">
      <c r="A2532" t="s">
        <v>41</v>
      </c>
      <c r="B2532" s="5">
        <v>434</v>
      </c>
      <c r="C2532">
        <v>1321</v>
      </c>
      <c r="D2532" s="3">
        <v>262.92</v>
      </c>
      <c r="E2532" s="3">
        <v>135.58000000000001</v>
      </c>
      <c r="F2532" s="3">
        <v>12.41</v>
      </c>
      <c r="G2532" s="3">
        <f t="shared" si="39"/>
        <v>10.925060435132957</v>
      </c>
      <c r="H2532" s="3">
        <v>82.79</v>
      </c>
      <c r="I2532" s="3">
        <v>0.24</v>
      </c>
      <c r="J2532" s="3">
        <v>0.09</v>
      </c>
      <c r="K2532" s="3">
        <v>121.81</v>
      </c>
      <c r="L2532" s="3">
        <v>11.04</v>
      </c>
      <c r="M2532" s="3">
        <v>12942</v>
      </c>
      <c r="N2532" s="10">
        <v>1700.9</v>
      </c>
      <c r="O2532" s="12">
        <v>22.854110909531194</v>
      </c>
      <c r="P2532" s="3">
        <v>172.20999999999998</v>
      </c>
    </row>
    <row r="2533" spans="1:16" x14ac:dyDescent="0.35">
      <c r="A2533" t="s">
        <v>41</v>
      </c>
      <c r="B2533" s="5">
        <v>435</v>
      </c>
      <c r="C2533">
        <v>2542</v>
      </c>
      <c r="D2533" s="3">
        <v>330.1</v>
      </c>
      <c r="E2533" s="3">
        <v>165.74</v>
      </c>
      <c r="F2533" s="3">
        <v>19.53</v>
      </c>
      <c r="G2533" s="3">
        <f t="shared" si="39"/>
        <v>8.4864311315924219</v>
      </c>
      <c r="H2533" s="3">
        <v>33.67</v>
      </c>
      <c r="I2533" s="3">
        <v>0.28999999999999998</v>
      </c>
      <c r="J2533" s="3">
        <v>0.12</v>
      </c>
      <c r="K2533" s="3">
        <v>149.38</v>
      </c>
      <c r="L2533" s="3">
        <v>19.41</v>
      </c>
      <c r="M2533" s="3">
        <v>13092.33</v>
      </c>
      <c r="N2533" s="10">
        <v>1781.78</v>
      </c>
      <c r="O2533" s="12">
        <v>22.700276730055325</v>
      </c>
      <c r="P2533" s="3">
        <v>41.33</v>
      </c>
    </row>
    <row r="2534" spans="1:16" x14ac:dyDescent="0.35">
      <c r="A2534" t="s">
        <v>41</v>
      </c>
      <c r="B2534" s="5">
        <v>436</v>
      </c>
      <c r="C2534">
        <v>1763</v>
      </c>
      <c r="D2534" s="3">
        <v>337.2</v>
      </c>
      <c r="E2534" s="3">
        <v>176.63</v>
      </c>
      <c r="F2534" s="3">
        <v>12.71</v>
      </c>
      <c r="G2534" s="3">
        <f t="shared" si="39"/>
        <v>13.89693154996066</v>
      </c>
      <c r="H2534" s="3">
        <v>12.25</v>
      </c>
      <c r="I2534" s="3">
        <v>0.19</v>
      </c>
      <c r="J2534" s="3">
        <v>7.0000000000000007E-2</v>
      </c>
      <c r="K2534" s="3">
        <v>159.66999999999999</v>
      </c>
      <c r="L2534" s="3">
        <v>12.01</v>
      </c>
      <c r="M2534" s="3">
        <v>13265.14</v>
      </c>
      <c r="N2534" s="10">
        <v>1826.85</v>
      </c>
      <c r="O2534" s="12">
        <v>22.534918751903685</v>
      </c>
      <c r="P2534" s="3">
        <v>62.75</v>
      </c>
    </row>
    <row r="2535" spans="1:16" x14ac:dyDescent="0.35">
      <c r="A2535" t="s">
        <v>41</v>
      </c>
      <c r="B2535" s="5">
        <v>437</v>
      </c>
      <c r="C2535">
        <v>1751</v>
      </c>
      <c r="D2535" s="3">
        <v>207.67</v>
      </c>
      <c r="E2535" s="3">
        <v>92.77</v>
      </c>
      <c r="F2535" s="3">
        <v>24.03</v>
      </c>
      <c r="G2535" s="3">
        <f t="shared" si="39"/>
        <v>3.8605909280066579</v>
      </c>
      <c r="H2535" s="3">
        <v>7.69</v>
      </c>
      <c r="I2535" s="3">
        <v>0.51</v>
      </c>
      <c r="J2535" s="3">
        <v>0.26</v>
      </c>
      <c r="K2535" s="3">
        <v>85.84</v>
      </c>
      <c r="L2535" s="3">
        <v>21.78</v>
      </c>
      <c r="M2535" s="3">
        <v>13280.6</v>
      </c>
      <c r="N2535" s="10">
        <v>1853.31</v>
      </c>
      <c r="O2535" s="12">
        <v>22.514750635970497</v>
      </c>
      <c r="P2535" s="3">
        <v>67.31</v>
      </c>
    </row>
    <row r="2536" spans="1:16" x14ac:dyDescent="0.35">
      <c r="A2536" t="s">
        <v>41</v>
      </c>
      <c r="B2536" s="5">
        <v>438</v>
      </c>
      <c r="C2536">
        <v>463</v>
      </c>
      <c r="D2536" s="3">
        <v>101.56</v>
      </c>
      <c r="E2536" s="3">
        <v>43.26</v>
      </c>
      <c r="F2536" s="3">
        <v>13.63</v>
      </c>
      <c r="G2536" s="3">
        <f t="shared" si="39"/>
        <v>3.1738811445341155</v>
      </c>
      <c r="H2536" s="3">
        <v>6.41</v>
      </c>
      <c r="I2536" s="3">
        <v>0.56000000000000005</v>
      </c>
      <c r="J2536" s="3">
        <v>0.31</v>
      </c>
      <c r="K2536" s="3">
        <v>41.23</v>
      </c>
      <c r="L2536" s="3">
        <v>13.98</v>
      </c>
      <c r="M2536" s="3">
        <v>13249.28</v>
      </c>
      <c r="N2536" s="10">
        <v>1875.94</v>
      </c>
      <c r="O2536" s="12">
        <v>22.537339267348916</v>
      </c>
      <c r="P2536" s="3">
        <v>68.59</v>
      </c>
    </row>
    <row r="2537" spans="1:16" x14ac:dyDescent="0.35">
      <c r="A2537" t="s">
        <v>41</v>
      </c>
      <c r="B2537" s="5">
        <v>439</v>
      </c>
      <c r="C2537">
        <v>590</v>
      </c>
      <c r="D2537" s="3">
        <v>153.68</v>
      </c>
      <c r="E2537" s="3">
        <v>73.33</v>
      </c>
      <c r="F2537" s="3">
        <v>10.24</v>
      </c>
      <c r="G2537" s="3">
        <f t="shared" si="39"/>
        <v>7.1611328125</v>
      </c>
      <c r="H2537" s="3">
        <v>77.510000000000005</v>
      </c>
      <c r="I2537" s="3">
        <v>0.31</v>
      </c>
      <c r="J2537" s="3">
        <v>0.14000000000000001</v>
      </c>
      <c r="K2537" s="3">
        <v>70.34</v>
      </c>
      <c r="L2537" s="3">
        <v>11.6</v>
      </c>
      <c r="M2537" s="3">
        <v>13302.63</v>
      </c>
      <c r="N2537" s="10">
        <v>1728.29</v>
      </c>
      <c r="O2537" s="12">
        <v>22.525008238808987</v>
      </c>
      <c r="P2537" s="3">
        <v>177.49</v>
      </c>
    </row>
    <row r="2538" spans="1:16" x14ac:dyDescent="0.35">
      <c r="A2538" t="s">
        <v>41</v>
      </c>
      <c r="B2538" s="5">
        <v>440</v>
      </c>
      <c r="C2538">
        <v>1851</v>
      </c>
      <c r="D2538" s="3">
        <v>261.99</v>
      </c>
      <c r="E2538" s="3">
        <v>129.26</v>
      </c>
      <c r="F2538" s="3">
        <v>18.23</v>
      </c>
      <c r="G2538" s="3">
        <f t="shared" si="39"/>
        <v>7.0905101481075148</v>
      </c>
      <c r="H2538" s="3">
        <v>13.8</v>
      </c>
      <c r="I2538" s="3">
        <v>0.34</v>
      </c>
      <c r="J2538" s="3">
        <v>0.14000000000000001</v>
      </c>
      <c r="K2538" s="3">
        <v>116.62</v>
      </c>
      <c r="L2538" s="3">
        <v>16.489999999999998</v>
      </c>
      <c r="M2538" s="3">
        <v>13278.77</v>
      </c>
      <c r="N2538" s="10">
        <v>1570.62</v>
      </c>
      <c r="O2538" s="12">
        <v>22.584133228676176</v>
      </c>
      <c r="P2538" s="3">
        <v>61.2</v>
      </c>
    </row>
    <row r="2539" spans="1:16" x14ac:dyDescent="0.35">
      <c r="A2539" t="s">
        <v>41</v>
      </c>
      <c r="B2539" s="5">
        <v>441</v>
      </c>
      <c r="C2539">
        <v>3419</v>
      </c>
      <c r="D2539" s="3">
        <v>511.28</v>
      </c>
      <c r="E2539" s="3">
        <v>270.77999999999997</v>
      </c>
      <c r="F2539" s="3">
        <v>16.079999999999998</v>
      </c>
      <c r="G2539" s="3">
        <f t="shared" si="39"/>
        <v>16.839552238805972</v>
      </c>
      <c r="H2539" s="3">
        <v>60.74</v>
      </c>
      <c r="I2539" s="3">
        <v>0.16</v>
      </c>
      <c r="J2539" s="3">
        <v>0.06</v>
      </c>
      <c r="K2539" s="3">
        <v>243.29</v>
      </c>
      <c r="L2539" s="3">
        <v>16.12</v>
      </c>
      <c r="M2539" s="3">
        <v>13263.91</v>
      </c>
      <c r="N2539" s="10">
        <v>1413.06</v>
      </c>
      <c r="O2539" s="12">
        <v>22.635182475458592</v>
      </c>
      <c r="P2539" s="3">
        <v>14.259999999999998</v>
      </c>
    </row>
    <row r="2540" spans="1:16" x14ac:dyDescent="0.35">
      <c r="A2540" t="s">
        <v>41</v>
      </c>
      <c r="B2540" s="5">
        <v>442</v>
      </c>
      <c r="C2540">
        <v>4328</v>
      </c>
      <c r="D2540" s="3">
        <v>370.74</v>
      </c>
      <c r="E2540" s="3">
        <v>175.55</v>
      </c>
      <c r="F2540" s="3">
        <v>31.39</v>
      </c>
      <c r="G2540" s="3">
        <f t="shared" si="39"/>
        <v>5.5925453966231284</v>
      </c>
      <c r="H2540" s="3">
        <v>28.87</v>
      </c>
      <c r="I2540" s="3">
        <v>0.4</v>
      </c>
      <c r="J2540" s="3">
        <v>0.18</v>
      </c>
      <c r="K2540" s="3">
        <v>164.47</v>
      </c>
      <c r="L2540" s="3">
        <v>28.54</v>
      </c>
      <c r="M2540" s="3">
        <v>13338.42</v>
      </c>
      <c r="N2540" s="10">
        <v>1398.49</v>
      </c>
      <c r="O2540" s="12">
        <v>22.572034197838541</v>
      </c>
      <c r="P2540" s="3">
        <v>46.129999999999995</v>
      </c>
    </row>
    <row r="2541" spans="1:16" x14ac:dyDescent="0.35">
      <c r="A2541" t="s">
        <v>41</v>
      </c>
      <c r="B2541" s="5">
        <v>443</v>
      </c>
      <c r="C2541">
        <v>1224</v>
      </c>
      <c r="D2541" s="3">
        <v>187.78</v>
      </c>
      <c r="E2541" s="3">
        <v>86.61</v>
      </c>
      <c r="F2541" s="3">
        <v>17.989999999999998</v>
      </c>
      <c r="G2541" s="3">
        <f t="shared" si="39"/>
        <v>4.8143413007226243</v>
      </c>
      <c r="H2541" s="3">
        <v>15.5</v>
      </c>
      <c r="I2541" s="3">
        <v>0.44</v>
      </c>
      <c r="J2541" s="3">
        <v>0.21</v>
      </c>
      <c r="K2541" s="3">
        <v>82.71</v>
      </c>
      <c r="L2541" s="3">
        <v>16.54</v>
      </c>
      <c r="M2541" s="3">
        <v>13340.47</v>
      </c>
      <c r="N2541" s="10">
        <v>1350.6</v>
      </c>
      <c r="O2541" s="12">
        <v>22.581677434992312</v>
      </c>
      <c r="P2541" s="3">
        <v>59.5</v>
      </c>
    </row>
    <row r="2542" spans="1:16" x14ac:dyDescent="0.35">
      <c r="A2542" t="s">
        <v>41</v>
      </c>
      <c r="B2542" s="5">
        <v>444</v>
      </c>
      <c r="C2542">
        <v>746</v>
      </c>
      <c r="D2542" s="3">
        <v>156.22999999999999</v>
      </c>
      <c r="E2542" s="3">
        <v>74.89</v>
      </c>
      <c r="F2542" s="3">
        <v>12.68</v>
      </c>
      <c r="G2542" s="3">
        <f t="shared" si="39"/>
        <v>5.90615141955836</v>
      </c>
      <c r="H2542" s="3">
        <v>74.010000000000005</v>
      </c>
      <c r="I2542" s="3">
        <v>0.38</v>
      </c>
      <c r="J2542" s="3">
        <v>0.17</v>
      </c>
      <c r="K2542" s="3">
        <v>68.959999999999994</v>
      </c>
      <c r="L2542" s="3">
        <v>12.06</v>
      </c>
      <c r="M2542" s="3">
        <v>13158.93</v>
      </c>
      <c r="N2542" s="10">
        <v>1448.88</v>
      </c>
      <c r="O2542" s="12">
        <v>22.720489878281054</v>
      </c>
      <c r="P2542" s="3">
        <v>0.98999999999999488</v>
      </c>
    </row>
    <row r="2543" spans="1:16" x14ac:dyDescent="0.35">
      <c r="A2543" t="s">
        <v>41</v>
      </c>
      <c r="B2543" s="5">
        <v>445</v>
      </c>
      <c r="C2543">
        <v>463</v>
      </c>
      <c r="D2543" s="3">
        <v>118.62</v>
      </c>
      <c r="E2543" s="3">
        <v>54.01</v>
      </c>
      <c r="F2543" s="3">
        <v>10.92</v>
      </c>
      <c r="G2543" s="3">
        <f t="shared" si="39"/>
        <v>4.9459706959706962</v>
      </c>
      <c r="H2543" s="3">
        <v>25.1</v>
      </c>
      <c r="I2543" s="3">
        <v>0.41</v>
      </c>
      <c r="J2543" s="3">
        <v>0.2</v>
      </c>
      <c r="K2543" s="3">
        <v>54.12</v>
      </c>
      <c r="L2543" s="3">
        <v>10.94</v>
      </c>
      <c r="M2543" s="3">
        <v>13037.23</v>
      </c>
      <c r="N2543" s="10">
        <v>1362.56</v>
      </c>
      <c r="O2543" s="12">
        <v>22.850021760718679</v>
      </c>
      <c r="P2543" s="3">
        <v>49.900000000000006</v>
      </c>
    </row>
    <row r="2544" spans="1:16" x14ac:dyDescent="0.35">
      <c r="A2544" t="s">
        <v>41</v>
      </c>
      <c r="B2544" s="5">
        <v>446</v>
      </c>
      <c r="C2544">
        <v>3058</v>
      </c>
      <c r="D2544" s="3">
        <v>368.86</v>
      </c>
      <c r="E2544" s="3">
        <v>186.89</v>
      </c>
      <c r="F2544" s="3">
        <v>20.83</v>
      </c>
      <c r="G2544" s="3">
        <f t="shared" si="39"/>
        <v>8.9721555448871815</v>
      </c>
      <c r="H2544" s="3">
        <v>112.98</v>
      </c>
      <c r="I2544" s="3">
        <v>0.28000000000000003</v>
      </c>
      <c r="J2544" s="3">
        <v>0.11</v>
      </c>
      <c r="K2544" s="3">
        <v>169.25</v>
      </c>
      <c r="L2544" s="3">
        <v>19.02</v>
      </c>
      <c r="M2544" s="3">
        <v>13172.79</v>
      </c>
      <c r="N2544" s="10">
        <v>1380</v>
      </c>
      <c r="O2544" s="12">
        <v>22.724600733720216</v>
      </c>
      <c r="P2544" s="3">
        <v>142.01999999999998</v>
      </c>
    </row>
    <row r="2545" spans="1:16" x14ac:dyDescent="0.35">
      <c r="A2545" t="s">
        <v>41</v>
      </c>
      <c r="B2545" s="5">
        <v>447</v>
      </c>
      <c r="C2545">
        <v>1267</v>
      </c>
      <c r="D2545" s="3">
        <v>236.45</v>
      </c>
      <c r="E2545" s="3">
        <v>118.4</v>
      </c>
      <c r="F2545" s="3">
        <v>13.62</v>
      </c>
      <c r="G2545" s="3">
        <f t="shared" si="39"/>
        <v>8.6930983847283407</v>
      </c>
      <c r="H2545" s="3">
        <v>64.66</v>
      </c>
      <c r="I2545" s="3">
        <v>0.28000000000000003</v>
      </c>
      <c r="J2545" s="3">
        <v>0.12</v>
      </c>
      <c r="K2545" s="3">
        <v>109.17</v>
      </c>
      <c r="L2545" s="3">
        <v>13.22</v>
      </c>
      <c r="M2545" s="3">
        <v>13261.44</v>
      </c>
      <c r="N2545" s="10">
        <v>1193.92</v>
      </c>
      <c r="O2545" s="12">
        <v>22.689907885027761</v>
      </c>
      <c r="P2545" s="3">
        <v>10.340000000000003</v>
      </c>
    </row>
    <row r="2546" spans="1:16" x14ac:dyDescent="0.35">
      <c r="A2546" t="s">
        <v>41</v>
      </c>
      <c r="B2546" s="5">
        <v>448</v>
      </c>
      <c r="C2546">
        <v>3459</v>
      </c>
      <c r="D2546" s="3">
        <v>400.07</v>
      </c>
      <c r="E2546" s="3">
        <v>203.7</v>
      </c>
      <c r="F2546" s="3">
        <v>21.62</v>
      </c>
      <c r="G2546" s="3">
        <f t="shared" si="39"/>
        <v>9.4218316373728026</v>
      </c>
      <c r="H2546" s="3">
        <v>70.63</v>
      </c>
      <c r="I2546" s="3">
        <v>0.27</v>
      </c>
      <c r="J2546" s="3">
        <v>0.11</v>
      </c>
      <c r="K2546" s="3">
        <v>183.11</v>
      </c>
      <c r="L2546" s="3">
        <v>19.96</v>
      </c>
      <c r="M2546" s="3">
        <v>13231.61</v>
      </c>
      <c r="N2546" s="10">
        <v>1197.5</v>
      </c>
      <c r="O2546" s="12">
        <v>22.715729176895103</v>
      </c>
      <c r="P2546" s="3">
        <v>4.3700000000000045</v>
      </c>
    </row>
    <row r="2547" spans="1:16" x14ac:dyDescent="0.35">
      <c r="A2547" t="s">
        <v>41</v>
      </c>
      <c r="B2547" s="5">
        <v>449</v>
      </c>
      <c r="C2547">
        <v>1159</v>
      </c>
      <c r="D2547" s="3">
        <v>342.54</v>
      </c>
      <c r="E2547" s="3">
        <v>178.82</v>
      </c>
      <c r="F2547" s="3">
        <v>8.25</v>
      </c>
      <c r="G2547" s="3">
        <f t="shared" si="39"/>
        <v>21.675151515151516</v>
      </c>
      <c r="H2547" s="3">
        <v>92.08</v>
      </c>
      <c r="I2547" s="3">
        <v>0.12</v>
      </c>
      <c r="J2547" s="3">
        <v>0.05</v>
      </c>
      <c r="K2547" s="3">
        <v>166.05</v>
      </c>
      <c r="L2547" s="3">
        <v>9.1199999999999992</v>
      </c>
      <c r="M2547" s="3">
        <v>12914.22</v>
      </c>
      <c r="N2547" s="10">
        <v>1365.44</v>
      </c>
      <c r="O2547" s="12">
        <v>22.959348739461184</v>
      </c>
      <c r="P2547" s="3">
        <v>162.92000000000002</v>
      </c>
    </row>
    <row r="2548" spans="1:16" x14ac:dyDescent="0.35">
      <c r="A2548" t="s">
        <v>41</v>
      </c>
      <c r="B2548" s="5">
        <v>450</v>
      </c>
      <c r="C2548">
        <v>4846</v>
      </c>
      <c r="D2548" s="3">
        <v>516.54999999999995</v>
      </c>
      <c r="E2548" s="3">
        <v>267.92</v>
      </c>
      <c r="F2548" s="3">
        <v>23.03</v>
      </c>
      <c r="G2548" s="3">
        <f t="shared" ref="G2548:G2611" si="40">E2548/F2548</f>
        <v>11.633521493703865</v>
      </c>
      <c r="H2548" s="3">
        <v>71.23</v>
      </c>
      <c r="I2548" s="3">
        <v>0.23</v>
      </c>
      <c r="J2548" s="3">
        <v>0.09</v>
      </c>
      <c r="K2548" s="3">
        <v>240.65</v>
      </c>
      <c r="L2548" s="3">
        <v>20.88</v>
      </c>
      <c r="M2548" s="3">
        <v>12888.47</v>
      </c>
      <c r="N2548" s="10">
        <v>1089.96</v>
      </c>
      <c r="O2548" s="12">
        <v>23.048396943694321</v>
      </c>
      <c r="P2548" s="3">
        <v>3.769999999999996</v>
      </c>
    </row>
    <row r="2549" spans="1:16" x14ac:dyDescent="0.35">
      <c r="A2549" t="s">
        <v>41</v>
      </c>
      <c r="B2549" s="5">
        <v>451</v>
      </c>
      <c r="C2549">
        <v>2739</v>
      </c>
      <c r="D2549" s="3">
        <v>273.35000000000002</v>
      </c>
      <c r="E2549" s="3">
        <v>125.86</v>
      </c>
      <c r="F2549" s="3">
        <v>27.71</v>
      </c>
      <c r="G2549" s="3">
        <f t="shared" si="40"/>
        <v>4.5420425839047276</v>
      </c>
      <c r="H2549" s="3">
        <v>145.84</v>
      </c>
      <c r="I2549" s="3">
        <v>0.46</v>
      </c>
      <c r="J2549" s="3">
        <v>0.22</v>
      </c>
      <c r="K2549" s="3">
        <v>119.5</v>
      </c>
      <c r="L2549" s="3">
        <v>25.49</v>
      </c>
      <c r="M2549" s="3">
        <v>13211.85</v>
      </c>
      <c r="N2549" s="10">
        <v>1023.36</v>
      </c>
      <c r="O2549" s="12">
        <v>22.775134216563284</v>
      </c>
      <c r="P2549" s="3">
        <v>109.16</v>
      </c>
    </row>
    <row r="2550" spans="1:16" x14ac:dyDescent="0.35">
      <c r="A2550" t="s">
        <v>41</v>
      </c>
      <c r="B2550" s="5">
        <v>452</v>
      </c>
      <c r="C2550">
        <v>1474</v>
      </c>
      <c r="D2550" s="3">
        <v>268.51</v>
      </c>
      <c r="E2550" s="3">
        <v>134.24</v>
      </c>
      <c r="F2550" s="3">
        <v>13.98</v>
      </c>
      <c r="G2550" s="3">
        <f t="shared" si="40"/>
        <v>9.6022889842632342</v>
      </c>
      <c r="H2550" s="3">
        <v>64.459999999999994</v>
      </c>
      <c r="I2550" s="3">
        <v>0.26</v>
      </c>
      <c r="J2550" s="3">
        <v>0.1</v>
      </c>
      <c r="K2550" s="3">
        <v>127.05</v>
      </c>
      <c r="L2550" s="3">
        <v>12.88</v>
      </c>
      <c r="M2550" s="3">
        <v>13353.3</v>
      </c>
      <c r="N2550" s="10">
        <v>1048.51</v>
      </c>
      <c r="O2550" s="12">
        <v>22.642597635903169</v>
      </c>
      <c r="P2550" s="3">
        <v>10.540000000000006</v>
      </c>
    </row>
    <row r="2551" spans="1:16" x14ac:dyDescent="0.35">
      <c r="A2551" t="s">
        <v>41</v>
      </c>
      <c r="B2551" s="5">
        <v>453</v>
      </c>
      <c r="C2551">
        <v>958</v>
      </c>
      <c r="D2551" s="3">
        <v>167.19</v>
      </c>
      <c r="E2551" s="3">
        <v>78.31</v>
      </c>
      <c r="F2551" s="3">
        <v>15.58</v>
      </c>
      <c r="G2551" s="3">
        <f t="shared" si="40"/>
        <v>5.0263157894736841</v>
      </c>
      <c r="H2551" s="3">
        <v>46.37</v>
      </c>
      <c r="I2551" s="3">
        <v>0.43</v>
      </c>
      <c r="J2551" s="3">
        <v>0.2</v>
      </c>
      <c r="K2551" s="3">
        <v>72.400000000000006</v>
      </c>
      <c r="L2551" s="3">
        <v>15.43</v>
      </c>
      <c r="M2551" s="3">
        <v>13439.01</v>
      </c>
      <c r="N2551" s="10">
        <v>904.31</v>
      </c>
      <c r="O2551" s="12">
        <v>22.600497824544423</v>
      </c>
      <c r="P2551" s="3">
        <v>28.630000000000003</v>
      </c>
    </row>
    <row r="2552" spans="1:16" x14ac:dyDescent="0.35">
      <c r="A2552" t="s">
        <v>41</v>
      </c>
      <c r="B2552" s="5">
        <v>454</v>
      </c>
      <c r="C2552">
        <v>566</v>
      </c>
      <c r="D2552" s="3">
        <v>138.75</v>
      </c>
      <c r="E2552" s="3">
        <v>67.62</v>
      </c>
      <c r="F2552" s="3">
        <v>10.66</v>
      </c>
      <c r="G2552" s="3">
        <f t="shared" si="40"/>
        <v>6.3433395872420268</v>
      </c>
      <c r="H2552" s="3">
        <v>27.27</v>
      </c>
      <c r="I2552" s="3">
        <v>0.37</v>
      </c>
      <c r="J2552" s="3">
        <v>0.16</v>
      </c>
      <c r="K2552" s="3">
        <v>62.3</v>
      </c>
      <c r="L2552" s="3">
        <v>9.44</v>
      </c>
      <c r="M2552" s="3">
        <v>13397.2</v>
      </c>
      <c r="N2552" s="10">
        <v>755.17</v>
      </c>
      <c r="O2552" s="12">
        <v>22.673632668233054</v>
      </c>
      <c r="P2552" s="3">
        <v>47.730000000000004</v>
      </c>
    </row>
    <row r="2553" spans="1:16" x14ac:dyDescent="0.35">
      <c r="A2553" t="s">
        <v>41</v>
      </c>
      <c r="B2553" s="5">
        <v>455</v>
      </c>
      <c r="C2553">
        <v>1683</v>
      </c>
      <c r="D2553" s="3">
        <v>337.78</v>
      </c>
      <c r="E2553" s="3">
        <v>177.42</v>
      </c>
      <c r="F2553" s="3">
        <v>12.08</v>
      </c>
      <c r="G2553" s="3">
        <f t="shared" si="40"/>
        <v>14.68708609271523</v>
      </c>
      <c r="H2553" s="3">
        <v>78.25</v>
      </c>
      <c r="I2553" s="3">
        <v>0.19</v>
      </c>
      <c r="J2553" s="3">
        <v>7.0000000000000007E-2</v>
      </c>
      <c r="K2553" s="3">
        <v>160.85</v>
      </c>
      <c r="L2553" s="3">
        <v>11.33</v>
      </c>
      <c r="M2553" s="3">
        <v>13574.38</v>
      </c>
      <c r="N2553" s="10">
        <v>739.52</v>
      </c>
      <c r="O2553" s="12">
        <v>22.518917649857098</v>
      </c>
      <c r="P2553" s="3">
        <v>176.75</v>
      </c>
    </row>
    <row r="2554" spans="1:16" x14ac:dyDescent="0.35">
      <c r="A2554" t="s">
        <v>41</v>
      </c>
      <c r="B2554" s="5">
        <v>456</v>
      </c>
      <c r="C2554">
        <v>1175</v>
      </c>
      <c r="D2554" s="3">
        <v>205.53</v>
      </c>
      <c r="E2554" s="3">
        <v>100.5</v>
      </c>
      <c r="F2554" s="3">
        <v>14.89</v>
      </c>
      <c r="G2554" s="3">
        <f t="shared" si="40"/>
        <v>6.7494963062458027</v>
      </c>
      <c r="H2554" s="3">
        <v>80.290000000000006</v>
      </c>
      <c r="I2554" s="3">
        <v>0.35</v>
      </c>
      <c r="J2554" s="3">
        <v>0.15</v>
      </c>
      <c r="K2554" s="3">
        <v>93.3</v>
      </c>
      <c r="L2554" s="3">
        <v>13.8</v>
      </c>
      <c r="M2554" s="3">
        <v>13556.85</v>
      </c>
      <c r="N2554" s="10">
        <v>905.28</v>
      </c>
      <c r="O2554" s="12">
        <v>22.494872126541047</v>
      </c>
      <c r="P2554" s="3">
        <v>174.70999999999998</v>
      </c>
    </row>
    <row r="2555" spans="1:16" x14ac:dyDescent="0.35">
      <c r="A2555" t="s">
        <v>41</v>
      </c>
      <c r="B2555" s="5">
        <v>457</v>
      </c>
      <c r="C2555">
        <v>720</v>
      </c>
      <c r="D2555" s="3">
        <v>124.99</v>
      </c>
      <c r="E2555" s="3">
        <v>52.95</v>
      </c>
      <c r="F2555" s="3">
        <v>17.309999999999999</v>
      </c>
      <c r="G2555" s="3">
        <f t="shared" si="40"/>
        <v>3.05892547660312</v>
      </c>
      <c r="H2555" s="3">
        <v>77.75</v>
      </c>
      <c r="I2555" s="3">
        <v>0.57999999999999996</v>
      </c>
      <c r="J2555" s="3">
        <v>0.33</v>
      </c>
      <c r="K2555" s="3">
        <v>49.74</v>
      </c>
      <c r="L2555" s="3">
        <v>16.649999999999999</v>
      </c>
      <c r="M2555" s="3">
        <v>13576.94</v>
      </c>
      <c r="N2555" s="10">
        <v>929.21</v>
      </c>
      <c r="O2555" s="12">
        <v>22.471169358393389</v>
      </c>
      <c r="P2555" s="3">
        <v>177.25</v>
      </c>
    </row>
    <row r="2556" spans="1:16" x14ac:dyDescent="0.35">
      <c r="A2556" t="s">
        <v>41</v>
      </c>
      <c r="B2556" s="5">
        <v>458</v>
      </c>
      <c r="C2556">
        <v>2637</v>
      </c>
      <c r="D2556" s="3">
        <v>385.08</v>
      </c>
      <c r="E2556" s="3">
        <v>200.28</v>
      </c>
      <c r="F2556" s="3">
        <v>16.760000000000002</v>
      </c>
      <c r="G2556" s="3">
        <f t="shared" si="40"/>
        <v>11.949880668257755</v>
      </c>
      <c r="H2556" s="3">
        <v>45.05</v>
      </c>
      <c r="I2556" s="3">
        <v>0.22</v>
      </c>
      <c r="J2556" s="3">
        <v>0.08</v>
      </c>
      <c r="K2556" s="3">
        <v>179.51</v>
      </c>
      <c r="L2556" s="3">
        <v>15.56</v>
      </c>
      <c r="M2556" s="3">
        <v>13618.99</v>
      </c>
      <c r="N2556" s="10">
        <v>954.04</v>
      </c>
      <c r="O2556" s="12">
        <v>22.427610415906962</v>
      </c>
      <c r="P2556" s="3">
        <v>29.950000000000003</v>
      </c>
    </row>
    <row r="2557" spans="1:16" x14ac:dyDescent="0.35">
      <c r="A2557" t="s">
        <v>41</v>
      </c>
      <c r="B2557" s="5">
        <v>459</v>
      </c>
      <c r="C2557">
        <v>454</v>
      </c>
      <c r="D2557" s="3">
        <v>141.69999999999999</v>
      </c>
      <c r="E2557" s="3">
        <v>68</v>
      </c>
      <c r="F2557" s="3">
        <v>8.5</v>
      </c>
      <c r="G2557" s="3">
        <f t="shared" si="40"/>
        <v>8</v>
      </c>
      <c r="H2557" s="3">
        <v>31.63</v>
      </c>
      <c r="I2557" s="3">
        <v>0.28000000000000003</v>
      </c>
      <c r="J2557" s="3">
        <v>0.13</v>
      </c>
      <c r="K2557" s="3">
        <v>66.569999999999993</v>
      </c>
      <c r="L2557" s="3">
        <v>9.01</v>
      </c>
      <c r="M2557" s="3">
        <v>13731.86</v>
      </c>
      <c r="N2557" s="10">
        <v>1018.48</v>
      </c>
      <c r="O2557" s="12">
        <v>22.311219353610984</v>
      </c>
      <c r="P2557" s="3">
        <v>43.370000000000005</v>
      </c>
    </row>
    <row r="2558" spans="1:16" x14ac:dyDescent="0.35">
      <c r="A2558" t="s">
        <v>41</v>
      </c>
      <c r="B2558" s="5">
        <v>460</v>
      </c>
      <c r="C2558">
        <v>447</v>
      </c>
      <c r="D2558" s="3">
        <v>120.15</v>
      </c>
      <c r="E2558" s="3">
        <v>57.52</v>
      </c>
      <c r="F2558" s="3">
        <v>9.9</v>
      </c>
      <c r="G2558" s="3">
        <f t="shared" si="40"/>
        <v>5.8101010101010102</v>
      </c>
      <c r="H2558" s="3">
        <v>163.36000000000001</v>
      </c>
      <c r="I2558" s="3">
        <v>0.39</v>
      </c>
      <c r="J2558" s="3">
        <v>0.17</v>
      </c>
      <c r="K2558" s="3">
        <v>53.16</v>
      </c>
      <c r="L2558" s="3">
        <v>8.8000000000000007</v>
      </c>
      <c r="M2558" s="3">
        <v>13780.58</v>
      </c>
      <c r="N2558" s="10">
        <v>897.69</v>
      </c>
      <c r="O2558" s="12">
        <v>22.296592359352765</v>
      </c>
      <c r="P2558" s="3">
        <v>91.639999999999986</v>
      </c>
    </row>
    <row r="2559" spans="1:16" x14ac:dyDescent="0.35">
      <c r="A2559" t="s">
        <v>41</v>
      </c>
      <c r="B2559" s="5">
        <v>461</v>
      </c>
      <c r="C2559">
        <v>1768</v>
      </c>
      <c r="D2559" s="3">
        <v>180.47</v>
      </c>
      <c r="E2559" s="3">
        <v>68.61</v>
      </c>
      <c r="F2559" s="3">
        <v>32.81</v>
      </c>
      <c r="G2559" s="3">
        <f t="shared" si="40"/>
        <v>2.0911307528192622</v>
      </c>
      <c r="H2559" s="3">
        <v>160.88</v>
      </c>
      <c r="I2559" s="3">
        <v>0.68</v>
      </c>
      <c r="J2559" s="3">
        <v>0.48</v>
      </c>
      <c r="K2559" s="3">
        <v>72.03</v>
      </c>
      <c r="L2559" s="3">
        <v>30.38</v>
      </c>
      <c r="M2559" s="3">
        <v>13844.93</v>
      </c>
      <c r="N2559" s="10">
        <v>854.65</v>
      </c>
      <c r="O2559" s="12">
        <v>22.249353697111587</v>
      </c>
      <c r="P2559" s="3">
        <v>94.12</v>
      </c>
    </row>
    <row r="2560" spans="1:16" x14ac:dyDescent="0.35">
      <c r="A2560" t="s">
        <v>41</v>
      </c>
      <c r="B2560" s="5">
        <v>462</v>
      </c>
      <c r="C2560">
        <v>7728</v>
      </c>
      <c r="D2560" s="3">
        <v>473.53</v>
      </c>
      <c r="E2560" s="3">
        <v>221.66</v>
      </c>
      <c r="F2560" s="3">
        <v>44.39</v>
      </c>
      <c r="G2560" s="3">
        <f t="shared" si="40"/>
        <v>4.9934669970714127</v>
      </c>
      <c r="H2560" s="3">
        <v>99.4</v>
      </c>
      <c r="I2560" s="3">
        <v>0.43</v>
      </c>
      <c r="J2560" s="3">
        <v>0.2</v>
      </c>
      <c r="K2560" s="3">
        <v>204.36</v>
      </c>
      <c r="L2560" s="3">
        <v>41.96</v>
      </c>
      <c r="M2560" s="3">
        <v>13937.11</v>
      </c>
      <c r="N2560" s="10">
        <v>733.61</v>
      </c>
      <c r="O2560" s="12">
        <v>22.195917043918882</v>
      </c>
      <c r="P2560" s="3">
        <v>155.6</v>
      </c>
    </row>
    <row r="2561" spans="1:16" x14ac:dyDescent="0.35">
      <c r="A2561" t="s">
        <v>41</v>
      </c>
      <c r="B2561" s="5">
        <v>463</v>
      </c>
      <c r="C2561">
        <v>2698</v>
      </c>
      <c r="D2561" s="3">
        <v>454.91</v>
      </c>
      <c r="E2561" s="3">
        <v>240.27</v>
      </c>
      <c r="F2561" s="3">
        <v>14.3</v>
      </c>
      <c r="G2561" s="3">
        <f t="shared" si="40"/>
        <v>16.802097902097902</v>
      </c>
      <c r="H2561" s="3">
        <v>37.54</v>
      </c>
      <c r="I2561" s="3">
        <v>0.16</v>
      </c>
      <c r="J2561" s="3">
        <v>0.06</v>
      </c>
      <c r="K2561" s="3">
        <v>218.04</v>
      </c>
      <c r="L2561" s="3">
        <v>14.12</v>
      </c>
      <c r="M2561" s="3">
        <v>14047.91</v>
      </c>
      <c r="N2561" s="10">
        <v>950.59</v>
      </c>
      <c r="O2561" s="12">
        <v>22.044821545808535</v>
      </c>
      <c r="P2561" s="3">
        <v>37.46</v>
      </c>
    </row>
    <row r="2562" spans="1:16" x14ac:dyDescent="0.35">
      <c r="A2562" t="s">
        <v>41</v>
      </c>
      <c r="B2562" s="5">
        <v>464</v>
      </c>
      <c r="C2562">
        <v>675</v>
      </c>
      <c r="D2562" s="3">
        <v>150.32</v>
      </c>
      <c r="E2562" s="3">
        <v>72.33</v>
      </c>
      <c r="F2562" s="3">
        <v>11.88</v>
      </c>
      <c r="G2562" s="3">
        <f t="shared" si="40"/>
        <v>6.0883838383838382</v>
      </c>
      <c r="H2562" s="3">
        <v>35.29</v>
      </c>
      <c r="I2562" s="3">
        <v>0.38</v>
      </c>
      <c r="J2562" s="3">
        <v>0.16</v>
      </c>
      <c r="K2562" s="3">
        <v>67.08</v>
      </c>
      <c r="L2562" s="3">
        <v>11.69</v>
      </c>
      <c r="M2562" s="3">
        <v>14103.28</v>
      </c>
      <c r="N2562" s="10">
        <v>891.01</v>
      </c>
      <c r="O2562" s="12">
        <v>22.009578143684067</v>
      </c>
      <c r="P2562" s="3">
        <v>39.71</v>
      </c>
    </row>
    <row r="2563" spans="1:16" x14ac:dyDescent="0.35">
      <c r="A2563" t="s">
        <v>41</v>
      </c>
      <c r="B2563" s="5">
        <v>465</v>
      </c>
      <c r="C2563">
        <v>1007</v>
      </c>
      <c r="D2563" s="3">
        <v>201.69</v>
      </c>
      <c r="E2563" s="3">
        <v>98.96</v>
      </c>
      <c r="F2563" s="3">
        <v>12.96</v>
      </c>
      <c r="G2563" s="3">
        <f t="shared" si="40"/>
        <v>7.6358024691358013</v>
      </c>
      <c r="H2563" s="3">
        <v>108.54</v>
      </c>
      <c r="I2563" s="3">
        <v>0.31</v>
      </c>
      <c r="J2563" s="3">
        <v>0.13</v>
      </c>
      <c r="K2563" s="3">
        <v>92.96</v>
      </c>
      <c r="L2563" s="3">
        <v>12.95</v>
      </c>
      <c r="M2563" s="3">
        <v>13896.57</v>
      </c>
      <c r="N2563" s="10">
        <v>872.5</v>
      </c>
      <c r="O2563" s="12">
        <v>22.198890428940608</v>
      </c>
      <c r="P2563" s="3">
        <v>146.45999999999998</v>
      </c>
    </row>
    <row r="2564" spans="1:16" x14ac:dyDescent="0.35">
      <c r="A2564" t="s">
        <v>41</v>
      </c>
      <c r="B2564" s="5">
        <v>466</v>
      </c>
      <c r="C2564">
        <v>3289</v>
      </c>
      <c r="D2564" s="3">
        <v>414.53</v>
      </c>
      <c r="E2564" s="3">
        <v>212.29</v>
      </c>
      <c r="F2564" s="3">
        <v>19.73</v>
      </c>
      <c r="G2564" s="3">
        <f t="shared" si="40"/>
        <v>10.759756715661428</v>
      </c>
      <c r="H2564" s="3">
        <v>134.16999999999999</v>
      </c>
      <c r="I2564" s="3">
        <v>0.24</v>
      </c>
      <c r="J2564" s="3">
        <v>0.09</v>
      </c>
      <c r="K2564" s="3">
        <v>191</v>
      </c>
      <c r="L2564" s="3">
        <v>20.48</v>
      </c>
      <c r="M2564" s="3">
        <v>14047.28</v>
      </c>
      <c r="N2564" s="10">
        <v>1118.1400000000001</v>
      </c>
      <c r="O2564" s="12">
        <v>22.005232103460042</v>
      </c>
      <c r="P2564" s="3">
        <v>120.83000000000001</v>
      </c>
    </row>
    <row r="2565" spans="1:16" x14ac:dyDescent="0.35">
      <c r="A2565" t="s">
        <v>41</v>
      </c>
      <c r="B2565" s="5">
        <v>467</v>
      </c>
      <c r="C2565">
        <v>743</v>
      </c>
      <c r="D2565" s="3">
        <v>213.01</v>
      </c>
      <c r="E2565" s="3">
        <v>110.27</v>
      </c>
      <c r="F2565" s="3">
        <v>8.58</v>
      </c>
      <c r="G2565" s="3">
        <f t="shared" si="40"/>
        <v>12.851981351981351</v>
      </c>
      <c r="H2565" s="3">
        <v>131.61000000000001</v>
      </c>
      <c r="I2565" s="3">
        <v>0.21</v>
      </c>
      <c r="J2565" s="3">
        <v>0.08</v>
      </c>
      <c r="K2565" s="3">
        <v>100.42</v>
      </c>
      <c r="L2565" s="3">
        <v>8.6199999999999992</v>
      </c>
      <c r="M2565" s="3">
        <v>13920.87</v>
      </c>
      <c r="N2565" s="10">
        <v>1013.81</v>
      </c>
      <c r="O2565" s="12">
        <v>22.143292542975555</v>
      </c>
      <c r="P2565" s="3">
        <v>123.38999999999999</v>
      </c>
    </row>
    <row r="2566" spans="1:16" x14ac:dyDescent="0.35">
      <c r="A2566" t="s">
        <v>41</v>
      </c>
      <c r="B2566" s="5">
        <v>468</v>
      </c>
      <c r="C2566">
        <v>2545</v>
      </c>
      <c r="D2566" s="3">
        <v>470.46</v>
      </c>
      <c r="E2566" s="3">
        <v>249.95</v>
      </c>
      <c r="F2566" s="3">
        <v>12.96</v>
      </c>
      <c r="G2566" s="3">
        <f t="shared" si="40"/>
        <v>19.286265432098762</v>
      </c>
      <c r="H2566" s="3">
        <v>34.619999999999997</v>
      </c>
      <c r="I2566" s="3">
        <v>0.14000000000000001</v>
      </c>
      <c r="J2566" s="3">
        <v>0.05</v>
      </c>
      <c r="K2566" s="3">
        <v>226.05</v>
      </c>
      <c r="L2566" s="3">
        <v>13.06</v>
      </c>
      <c r="M2566" s="3">
        <v>13966.59</v>
      </c>
      <c r="N2566" s="10">
        <v>1246.8499999999999</v>
      </c>
      <c r="O2566" s="12">
        <v>22.046554284597192</v>
      </c>
      <c r="P2566" s="3">
        <v>40.380000000000003</v>
      </c>
    </row>
    <row r="2567" spans="1:16" x14ac:dyDescent="0.35">
      <c r="A2567" t="s">
        <v>41</v>
      </c>
      <c r="B2567" s="5">
        <v>469</v>
      </c>
      <c r="C2567">
        <v>6508</v>
      </c>
      <c r="D2567" s="3">
        <v>392.21</v>
      </c>
      <c r="E2567" s="3">
        <v>166.34</v>
      </c>
      <c r="F2567" s="3">
        <v>49.81</v>
      </c>
      <c r="G2567" s="3">
        <f t="shared" si="40"/>
        <v>3.3394900622364987</v>
      </c>
      <c r="H2567" s="3">
        <v>79.290000000000006</v>
      </c>
      <c r="I2567" s="3">
        <v>0.53</v>
      </c>
      <c r="J2567" s="3">
        <v>0.3</v>
      </c>
      <c r="K2567" s="3">
        <v>157.19999999999999</v>
      </c>
      <c r="L2567" s="3">
        <v>45.63</v>
      </c>
      <c r="M2567" s="3">
        <v>13867.74</v>
      </c>
      <c r="N2567" s="10">
        <v>1388.13</v>
      </c>
      <c r="O2567" s="12">
        <v>22.101105963519956</v>
      </c>
      <c r="P2567" s="3">
        <v>175.70999999999998</v>
      </c>
    </row>
    <row r="2568" spans="1:16" x14ac:dyDescent="0.35">
      <c r="A2568" t="s">
        <v>41</v>
      </c>
      <c r="B2568" s="5">
        <v>470</v>
      </c>
      <c r="C2568">
        <v>2561</v>
      </c>
      <c r="D2568" s="3">
        <v>257.45999999999998</v>
      </c>
      <c r="E2568" s="3">
        <v>116.75</v>
      </c>
      <c r="F2568" s="3">
        <v>27.93</v>
      </c>
      <c r="G2568" s="3">
        <f t="shared" si="40"/>
        <v>4.1800930898675261</v>
      </c>
      <c r="H2568" s="3">
        <v>114.74</v>
      </c>
      <c r="I2568" s="3">
        <v>0.49</v>
      </c>
      <c r="J2568" s="3">
        <v>0.24</v>
      </c>
      <c r="K2568" s="3">
        <v>110.63</v>
      </c>
      <c r="L2568" s="3">
        <v>26.17</v>
      </c>
      <c r="M2568" s="3">
        <v>13683.64</v>
      </c>
      <c r="N2568" s="10">
        <v>1383.75</v>
      </c>
      <c r="O2568" s="12">
        <v>22.266810196887903</v>
      </c>
      <c r="P2568" s="3">
        <v>140.26</v>
      </c>
    </row>
    <row r="2569" spans="1:16" x14ac:dyDescent="0.35">
      <c r="A2569" t="s">
        <v>41</v>
      </c>
      <c r="B2569" s="5">
        <v>471</v>
      </c>
      <c r="C2569">
        <v>2219</v>
      </c>
      <c r="D2569" s="3">
        <v>354.51</v>
      </c>
      <c r="E2569" s="3">
        <v>182.68</v>
      </c>
      <c r="F2569" s="3">
        <v>15.47</v>
      </c>
      <c r="G2569" s="3">
        <f t="shared" si="40"/>
        <v>11.808661926308986</v>
      </c>
      <c r="H2569" s="3">
        <v>102.84</v>
      </c>
      <c r="I2569" s="3">
        <v>0.22</v>
      </c>
      <c r="J2569" s="3">
        <v>0.08</v>
      </c>
      <c r="K2569" s="3">
        <v>166.93</v>
      </c>
      <c r="L2569" s="3">
        <v>15.07</v>
      </c>
      <c r="M2569" s="3">
        <v>13408.88</v>
      </c>
      <c r="N2569" s="10">
        <v>1256.24</v>
      </c>
      <c r="O2569" s="12">
        <v>22.543106304732525</v>
      </c>
      <c r="P2569" s="3">
        <v>152.16</v>
      </c>
    </row>
    <row r="2570" spans="1:16" x14ac:dyDescent="0.35">
      <c r="A2570" t="s">
        <v>41</v>
      </c>
      <c r="B2570" s="5">
        <v>472</v>
      </c>
      <c r="C2570">
        <v>1182</v>
      </c>
      <c r="D2570" s="3">
        <v>221.1</v>
      </c>
      <c r="E2570" s="3">
        <v>110.12</v>
      </c>
      <c r="F2570" s="3">
        <v>13.67</v>
      </c>
      <c r="G2570" s="3">
        <f t="shared" si="40"/>
        <v>8.0555961960497449</v>
      </c>
      <c r="H2570" s="3">
        <v>46.53</v>
      </c>
      <c r="I2570" s="3">
        <v>0.3</v>
      </c>
      <c r="J2570" s="3">
        <v>0.12</v>
      </c>
      <c r="K2570" s="3">
        <v>100.42</v>
      </c>
      <c r="L2570" s="3">
        <v>13.46</v>
      </c>
      <c r="M2570" s="3">
        <v>13606.71</v>
      </c>
      <c r="N2570" s="10">
        <v>1647.82</v>
      </c>
      <c r="O2570" s="12">
        <v>22.272330871495488</v>
      </c>
      <c r="P2570" s="3">
        <v>28.47</v>
      </c>
    </row>
    <row r="2571" spans="1:16" x14ac:dyDescent="0.35">
      <c r="A2571" t="s">
        <v>41</v>
      </c>
      <c r="B2571" s="5">
        <v>473</v>
      </c>
      <c r="C2571">
        <v>3165</v>
      </c>
      <c r="D2571" s="3">
        <v>369.28</v>
      </c>
      <c r="E2571" s="3">
        <v>185.18</v>
      </c>
      <c r="F2571" s="3">
        <v>21.76</v>
      </c>
      <c r="G2571" s="3">
        <f t="shared" si="40"/>
        <v>8.5101102941176467</v>
      </c>
      <c r="H2571" s="3">
        <v>55.9</v>
      </c>
      <c r="I2571" s="3">
        <v>0.28999999999999998</v>
      </c>
      <c r="J2571" s="3">
        <v>0.12</v>
      </c>
      <c r="K2571" s="3">
        <v>171.7</v>
      </c>
      <c r="L2571" s="3">
        <v>20.47</v>
      </c>
      <c r="M2571" s="3">
        <v>13831.77</v>
      </c>
      <c r="N2571" s="10">
        <v>1566.75</v>
      </c>
      <c r="O2571" s="12">
        <v>22.090470865497181</v>
      </c>
      <c r="P2571" s="3">
        <v>19.100000000000001</v>
      </c>
    </row>
    <row r="2572" spans="1:16" x14ac:dyDescent="0.35">
      <c r="A2572" t="s">
        <v>41</v>
      </c>
      <c r="B2572" s="5">
        <v>474</v>
      </c>
      <c r="C2572">
        <v>1563</v>
      </c>
      <c r="D2572" s="3">
        <v>219.63</v>
      </c>
      <c r="E2572" s="3">
        <v>103.77</v>
      </c>
      <c r="F2572" s="3">
        <v>19.18</v>
      </c>
      <c r="G2572" s="3">
        <f t="shared" si="40"/>
        <v>5.4103232533889463</v>
      </c>
      <c r="H2572" s="3">
        <v>80.27</v>
      </c>
      <c r="I2572" s="3">
        <v>0.41</v>
      </c>
      <c r="J2572" s="3">
        <v>0.18</v>
      </c>
      <c r="K2572" s="3">
        <v>98.35</v>
      </c>
      <c r="L2572" s="3">
        <v>18.53</v>
      </c>
      <c r="M2572" s="3">
        <v>13887.44</v>
      </c>
      <c r="N2572" s="10">
        <v>1553.63</v>
      </c>
      <c r="O2572" s="12">
        <v>22.043825138758514</v>
      </c>
      <c r="P2572" s="3">
        <v>174.73000000000002</v>
      </c>
    </row>
    <row r="2573" spans="1:16" x14ac:dyDescent="0.35">
      <c r="A2573" t="s">
        <v>41</v>
      </c>
      <c r="B2573" s="5">
        <v>475</v>
      </c>
      <c r="C2573">
        <v>521</v>
      </c>
      <c r="D2573" s="3">
        <v>130.62</v>
      </c>
      <c r="E2573" s="3">
        <v>62.78</v>
      </c>
      <c r="F2573" s="3">
        <v>10.57</v>
      </c>
      <c r="G2573" s="3">
        <f t="shared" si="40"/>
        <v>5.9394512771996215</v>
      </c>
      <c r="H2573" s="3">
        <v>84.71</v>
      </c>
      <c r="I2573" s="3">
        <v>0.38</v>
      </c>
      <c r="J2573" s="3">
        <v>0.17</v>
      </c>
      <c r="K2573" s="3">
        <v>58.69</v>
      </c>
      <c r="L2573" s="3">
        <v>9.7799999999999994</v>
      </c>
      <c r="M2573" s="3">
        <v>13798.19</v>
      </c>
      <c r="N2573" s="10">
        <v>1547.8</v>
      </c>
      <c r="O2573" s="12">
        <v>22.125045319341154</v>
      </c>
      <c r="P2573" s="3">
        <v>170.29000000000002</v>
      </c>
    </row>
    <row r="2574" spans="1:16" x14ac:dyDescent="0.35">
      <c r="A2574" t="s">
        <v>41</v>
      </c>
      <c r="B2574" s="5">
        <v>476</v>
      </c>
      <c r="C2574">
        <v>693</v>
      </c>
      <c r="D2574" s="3">
        <v>202.53</v>
      </c>
      <c r="E2574" s="3">
        <v>104.64</v>
      </c>
      <c r="F2574" s="3">
        <v>8.43</v>
      </c>
      <c r="G2574" s="3">
        <f t="shared" si="40"/>
        <v>12.412811387900357</v>
      </c>
      <c r="H2574" s="3">
        <v>88.67</v>
      </c>
      <c r="I2574" s="3">
        <v>0.21</v>
      </c>
      <c r="J2574" s="3">
        <v>0.08</v>
      </c>
      <c r="K2574" s="3">
        <v>96.42</v>
      </c>
      <c r="L2574" s="3">
        <v>7.89</v>
      </c>
      <c r="M2574" s="3">
        <v>14003.71</v>
      </c>
      <c r="N2574" s="10">
        <v>1566.81</v>
      </c>
      <c r="O2574" s="12">
        <v>21.936677517613067</v>
      </c>
      <c r="P2574" s="3">
        <v>166.32999999999998</v>
      </c>
    </row>
    <row r="2575" spans="1:16" x14ac:dyDescent="0.35">
      <c r="A2575" t="s">
        <v>41</v>
      </c>
      <c r="B2575" s="5">
        <v>477</v>
      </c>
      <c r="C2575">
        <v>4672</v>
      </c>
      <c r="D2575" s="3">
        <v>480.92</v>
      </c>
      <c r="E2575" s="3">
        <v>226.09</v>
      </c>
      <c r="F2575" s="3">
        <v>26.31</v>
      </c>
      <c r="G2575" s="3">
        <f t="shared" si="40"/>
        <v>8.5933105283162305</v>
      </c>
      <c r="H2575" s="3">
        <v>105.51</v>
      </c>
      <c r="I2575" s="3">
        <v>0.25</v>
      </c>
      <c r="J2575" s="3">
        <v>0.12</v>
      </c>
      <c r="K2575" s="3">
        <v>217.37</v>
      </c>
      <c r="L2575" s="3">
        <v>24.47</v>
      </c>
      <c r="M2575" s="3">
        <v>14169.45</v>
      </c>
      <c r="N2575" s="10">
        <v>1422.52</v>
      </c>
      <c r="O2575" s="12">
        <v>21.823022382028526</v>
      </c>
      <c r="P2575" s="3">
        <v>149.49</v>
      </c>
    </row>
    <row r="2576" spans="1:16" x14ac:dyDescent="0.35">
      <c r="A2576" t="s">
        <v>41</v>
      </c>
      <c r="B2576" s="5">
        <v>478</v>
      </c>
      <c r="C2576">
        <v>1464</v>
      </c>
      <c r="D2576" s="3">
        <v>176.56</v>
      </c>
      <c r="E2576" s="3">
        <v>73.73</v>
      </c>
      <c r="F2576" s="3">
        <v>25.28</v>
      </c>
      <c r="G2576" s="3">
        <f t="shared" si="40"/>
        <v>2.9165348101265822</v>
      </c>
      <c r="H2576" s="3">
        <v>12.27</v>
      </c>
      <c r="I2576" s="3">
        <v>0.59</v>
      </c>
      <c r="J2576" s="3">
        <v>0.34</v>
      </c>
      <c r="K2576" s="3">
        <v>72.25</v>
      </c>
      <c r="L2576" s="3">
        <v>25.24</v>
      </c>
      <c r="M2576" s="3">
        <v>14260.99</v>
      </c>
      <c r="N2576" s="10">
        <v>1593.14</v>
      </c>
      <c r="O2576" s="12">
        <v>21.700262608311959</v>
      </c>
      <c r="P2576" s="3">
        <v>62.730000000000004</v>
      </c>
    </row>
    <row r="2577" spans="1:16" x14ac:dyDescent="0.35">
      <c r="A2577" t="s">
        <v>41</v>
      </c>
      <c r="B2577" s="5">
        <v>479</v>
      </c>
      <c r="C2577">
        <v>1937</v>
      </c>
      <c r="D2577" s="3">
        <v>222.59</v>
      </c>
      <c r="E2577" s="3">
        <v>98.4</v>
      </c>
      <c r="F2577" s="3">
        <v>25.06</v>
      </c>
      <c r="G2577" s="3">
        <f t="shared" si="40"/>
        <v>3.9265762170790106</v>
      </c>
      <c r="H2577" s="3">
        <v>8.69</v>
      </c>
      <c r="I2577" s="3">
        <v>0.49</v>
      </c>
      <c r="J2577" s="3">
        <v>0.25</v>
      </c>
      <c r="K2577" s="3">
        <v>98.13</v>
      </c>
      <c r="L2577" s="3">
        <v>22.75</v>
      </c>
      <c r="M2577" s="3">
        <v>14340.55</v>
      </c>
      <c r="N2577" s="10">
        <v>1644.12</v>
      </c>
      <c r="O2577" s="12">
        <v>21.616888854924103</v>
      </c>
      <c r="P2577" s="3">
        <v>66.31</v>
      </c>
    </row>
    <row r="2578" spans="1:16" x14ac:dyDescent="0.35">
      <c r="A2578" t="s">
        <v>41</v>
      </c>
      <c r="B2578" s="5">
        <v>480</v>
      </c>
      <c r="C2578">
        <v>660</v>
      </c>
      <c r="D2578" s="3">
        <v>140.96</v>
      </c>
      <c r="E2578" s="3">
        <v>64.45</v>
      </c>
      <c r="F2578" s="3">
        <v>13.04</v>
      </c>
      <c r="G2578" s="3">
        <f t="shared" si="40"/>
        <v>4.9424846625766881</v>
      </c>
      <c r="H2578" s="3">
        <v>49.54</v>
      </c>
      <c r="I2578" s="3">
        <v>0.42</v>
      </c>
      <c r="J2578" s="3">
        <v>0.2</v>
      </c>
      <c r="K2578" s="3">
        <v>62.48</v>
      </c>
      <c r="L2578" s="3">
        <v>14.24</v>
      </c>
      <c r="M2578" s="3">
        <v>14419.06</v>
      </c>
      <c r="N2578" s="10">
        <v>1643.63</v>
      </c>
      <c r="O2578" s="12">
        <v>21.54678884076683</v>
      </c>
      <c r="P2578" s="3">
        <v>25.46</v>
      </c>
    </row>
    <row r="2579" spans="1:16" x14ac:dyDescent="0.35">
      <c r="A2579" t="s">
        <v>41</v>
      </c>
      <c r="B2579" s="5">
        <v>481</v>
      </c>
      <c r="C2579">
        <v>841</v>
      </c>
      <c r="D2579" s="3">
        <v>153.04</v>
      </c>
      <c r="E2579" s="3">
        <v>70.599999999999994</v>
      </c>
      <c r="F2579" s="3">
        <v>15.17</v>
      </c>
      <c r="G2579" s="3">
        <f t="shared" si="40"/>
        <v>4.6539222148978245</v>
      </c>
      <c r="H2579" s="3">
        <v>44.74</v>
      </c>
      <c r="I2579" s="3">
        <v>0.45</v>
      </c>
      <c r="J2579" s="3">
        <v>0.21</v>
      </c>
      <c r="K2579" s="3">
        <v>65.73</v>
      </c>
      <c r="L2579" s="3">
        <v>14.14</v>
      </c>
      <c r="M2579" s="3">
        <v>14420.1</v>
      </c>
      <c r="N2579" s="10">
        <v>1621.84</v>
      </c>
      <c r="O2579" s="12">
        <v>21.55108060385335</v>
      </c>
      <c r="P2579" s="3">
        <v>30.259999999999998</v>
      </c>
    </row>
    <row r="2580" spans="1:16" x14ac:dyDescent="0.35">
      <c r="A2580" t="s">
        <v>41</v>
      </c>
      <c r="B2580" s="5">
        <v>482</v>
      </c>
      <c r="C2580">
        <v>1886</v>
      </c>
      <c r="D2580" s="3">
        <v>270.69</v>
      </c>
      <c r="E2580" s="3">
        <v>132.91999999999999</v>
      </c>
      <c r="F2580" s="3">
        <v>18.07</v>
      </c>
      <c r="G2580" s="3">
        <f t="shared" si="40"/>
        <v>7.3558384061981172</v>
      </c>
      <c r="H2580" s="3">
        <v>20.66</v>
      </c>
      <c r="I2580" s="3">
        <v>0.32</v>
      </c>
      <c r="J2580" s="3">
        <v>0.14000000000000001</v>
      </c>
      <c r="K2580" s="3">
        <v>125.24</v>
      </c>
      <c r="L2580" s="3">
        <v>17.72</v>
      </c>
      <c r="M2580" s="3">
        <v>14378.31</v>
      </c>
      <c r="N2580" s="10">
        <v>1556.82</v>
      </c>
      <c r="O2580" s="12">
        <v>21.604038432180378</v>
      </c>
      <c r="P2580" s="3">
        <v>54.34</v>
      </c>
    </row>
    <row r="2581" spans="1:16" x14ac:dyDescent="0.35">
      <c r="A2581" t="s">
        <v>41</v>
      </c>
      <c r="B2581" s="5">
        <v>483</v>
      </c>
      <c r="C2581">
        <v>1235</v>
      </c>
      <c r="D2581" s="3">
        <v>188.13</v>
      </c>
      <c r="E2581" s="3">
        <v>87.15</v>
      </c>
      <c r="F2581" s="3">
        <v>18.04</v>
      </c>
      <c r="G2581" s="3">
        <f t="shared" si="40"/>
        <v>4.8309312638580932</v>
      </c>
      <c r="H2581" s="3">
        <v>21.37</v>
      </c>
      <c r="I2581" s="3">
        <v>0.44</v>
      </c>
      <c r="J2581" s="3">
        <v>0.21</v>
      </c>
      <c r="K2581" s="3">
        <v>83.55</v>
      </c>
      <c r="L2581" s="3">
        <v>16.010000000000002</v>
      </c>
      <c r="M2581" s="3">
        <v>14382.8</v>
      </c>
      <c r="N2581" s="10">
        <v>1528.57</v>
      </c>
      <c r="O2581" s="12">
        <v>21.606792720202698</v>
      </c>
      <c r="P2581" s="3">
        <v>53.629999999999995</v>
      </c>
    </row>
    <row r="2582" spans="1:16" x14ac:dyDescent="0.35">
      <c r="A2582" t="s">
        <v>41</v>
      </c>
      <c r="B2582" s="5">
        <v>484</v>
      </c>
      <c r="C2582">
        <v>3149</v>
      </c>
      <c r="D2582" s="3">
        <v>343.02</v>
      </c>
      <c r="E2582" s="3">
        <v>168.57</v>
      </c>
      <c r="F2582" s="3">
        <v>23.78</v>
      </c>
      <c r="G2582" s="3">
        <f t="shared" si="40"/>
        <v>7.0887300252312864</v>
      </c>
      <c r="H2582" s="3">
        <v>166.39</v>
      </c>
      <c r="I2582" s="3">
        <v>0.34</v>
      </c>
      <c r="J2582" s="3">
        <v>0.14000000000000001</v>
      </c>
      <c r="K2582" s="3">
        <v>156.91999999999999</v>
      </c>
      <c r="L2582" s="3">
        <v>21.77</v>
      </c>
      <c r="M2582" s="3">
        <v>14405.59</v>
      </c>
      <c r="N2582" s="10">
        <v>1390.33</v>
      </c>
      <c r="O2582" s="12">
        <v>21.619538734289584</v>
      </c>
      <c r="P2582" s="3">
        <v>88.610000000000014</v>
      </c>
    </row>
    <row r="2583" spans="1:16" x14ac:dyDescent="0.35">
      <c r="A2583" t="s">
        <v>41</v>
      </c>
      <c r="B2583" s="5">
        <v>485</v>
      </c>
      <c r="C2583">
        <v>9830</v>
      </c>
      <c r="D2583" s="3">
        <v>591.04</v>
      </c>
      <c r="E2583" s="3">
        <v>289.87</v>
      </c>
      <c r="F2583" s="3">
        <v>43.18</v>
      </c>
      <c r="G2583" s="3">
        <f t="shared" si="40"/>
        <v>6.7130616025937933</v>
      </c>
      <c r="H2583" s="3">
        <v>59.19</v>
      </c>
      <c r="I2583" s="3">
        <v>0.35</v>
      </c>
      <c r="J2583" s="3">
        <v>0.15</v>
      </c>
      <c r="K2583" s="3">
        <v>263.77999999999997</v>
      </c>
      <c r="L2583" s="3">
        <v>38.93</v>
      </c>
      <c r="M2583" s="3">
        <v>14635.19</v>
      </c>
      <c r="N2583" s="10">
        <v>1307.69</v>
      </c>
      <c r="O2583" s="12">
        <v>21.433994508522286</v>
      </c>
      <c r="P2583" s="3">
        <v>15.810000000000002</v>
      </c>
    </row>
    <row r="2584" spans="1:16" x14ac:dyDescent="0.35">
      <c r="A2584" t="s">
        <v>41</v>
      </c>
      <c r="B2584" s="5">
        <v>486</v>
      </c>
      <c r="C2584">
        <v>3878</v>
      </c>
      <c r="D2584" s="3">
        <v>614.33000000000004</v>
      </c>
      <c r="E2584" s="3">
        <v>331.12</v>
      </c>
      <c r="F2584" s="3">
        <v>14.91</v>
      </c>
      <c r="G2584" s="3">
        <f t="shared" si="40"/>
        <v>22.207914151576123</v>
      </c>
      <c r="H2584" s="3">
        <v>154.18</v>
      </c>
      <c r="I2584" s="3">
        <v>0.13</v>
      </c>
      <c r="J2584" s="3">
        <v>0.05</v>
      </c>
      <c r="K2584" s="3">
        <v>295.63</v>
      </c>
      <c r="L2584" s="3">
        <v>13.44</v>
      </c>
      <c r="M2584" s="3">
        <v>14646.46</v>
      </c>
      <c r="N2584" s="10">
        <v>1477.1</v>
      </c>
      <c r="O2584" s="12">
        <v>21.383316250658297</v>
      </c>
      <c r="P2584" s="3">
        <v>100.82</v>
      </c>
    </row>
    <row r="2585" spans="1:16" x14ac:dyDescent="0.35">
      <c r="A2585" t="s">
        <v>41</v>
      </c>
      <c r="B2585" s="5">
        <v>487</v>
      </c>
      <c r="C2585">
        <v>2861</v>
      </c>
      <c r="D2585" s="3">
        <v>494.09</v>
      </c>
      <c r="E2585" s="3">
        <v>263.86</v>
      </c>
      <c r="F2585" s="3">
        <v>13.81</v>
      </c>
      <c r="G2585" s="3">
        <f t="shared" si="40"/>
        <v>19.106444605358437</v>
      </c>
      <c r="H2585" s="3">
        <v>114.39</v>
      </c>
      <c r="I2585" s="3">
        <v>0.15</v>
      </c>
      <c r="J2585" s="3">
        <v>0.05</v>
      </c>
      <c r="K2585" s="3">
        <v>237.51</v>
      </c>
      <c r="L2585" s="3">
        <v>12.9</v>
      </c>
      <c r="M2585" s="3">
        <v>14674.09</v>
      </c>
      <c r="N2585" s="10">
        <v>1659.27</v>
      </c>
      <c r="O2585" s="12">
        <v>21.314948106189142</v>
      </c>
      <c r="P2585" s="3">
        <v>140.61000000000001</v>
      </c>
    </row>
    <row r="2586" spans="1:16" x14ac:dyDescent="0.35">
      <c r="A2586" t="s">
        <v>41</v>
      </c>
      <c r="B2586" s="5">
        <v>488</v>
      </c>
      <c r="C2586">
        <v>4144</v>
      </c>
      <c r="D2586" s="3">
        <v>348.45</v>
      </c>
      <c r="E2586" s="3">
        <v>164.25</v>
      </c>
      <c r="F2586" s="3">
        <v>32.119999999999997</v>
      </c>
      <c r="G2586" s="3">
        <f t="shared" si="40"/>
        <v>5.1136363636363642</v>
      </c>
      <c r="H2586" s="3">
        <v>56.37</v>
      </c>
      <c r="I2586" s="3">
        <v>0.43</v>
      </c>
      <c r="J2586" s="3">
        <v>0.2</v>
      </c>
      <c r="K2586" s="3">
        <v>149.91</v>
      </c>
      <c r="L2586" s="3">
        <v>29.94</v>
      </c>
      <c r="M2586" s="3">
        <v>14824.49</v>
      </c>
      <c r="N2586" s="10">
        <v>1679.14</v>
      </c>
      <c r="O2586" s="12">
        <v>21.175672199985382</v>
      </c>
      <c r="P2586" s="3">
        <v>18.630000000000003</v>
      </c>
    </row>
    <row r="2587" spans="1:16" x14ac:dyDescent="0.35">
      <c r="A2587" t="s">
        <v>41</v>
      </c>
      <c r="B2587" s="5">
        <v>489</v>
      </c>
      <c r="C2587">
        <v>1916</v>
      </c>
      <c r="D2587" s="3">
        <v>277.51</v>
      </c>
      <c r="E2587" s="3">
        <v>138.49</v>
      </c>
      <c r="F2587" s="3">
        <v>17.61</v>
      </c>
      <c r="G2587" s="3">
        <f t="shared" si="40"/>
        <v>7.86428165814878</v>
      </c>
      <c r="H2587" s="3">
        <v>78.83</v>
      </c>
      <c r="I2587" s="3">
        <v>0.31</v>
      </c>
      <c r="J2587" s="3">
        <v>0.13</v>
      </c>
      <c r="K2587" s="3">
        <v>125.51</v>
      </c>
      <c r="L2587" s="3">
        <v>16.079999999999998</v>
      </c>
      <c r="M2587" s="3">
        <v>14916.16</v>
      </c>
      <c r="N2587" s="10">
        <v>1834.73</v>
      </c>
      <c r="O2587" s="12">
        <v>21.056398055797022</v>
      </c>
      <c r="P2587" s="3">
        <v>176.17000000000002</v>
      </c>
    </row>
    <row r="2588" spans="1:16" x14ac:dyDescent="0.35">
      <c r="A2588" t="s">
        <v>41</v>
      </c>
      <c r="B2588" s="5">
        <v>490</v>
      </c>
      <c r="C2588">
        <v>1912</v>
      </c>
      <c r="D2588" s="3">
        <v>339.76</v>
      </c>
      <c r="E2588" s="3">
        <v>176.19</v>
      </c>
      <c r="F2588" s="3">
        <v>13.82</v>
      </c>
      <c r="G2588" s="3">
        <f t="shared" si="40"/>
        <v>12.748914616497828</v>
      </c>
      <c r="H2588" s="3">
        <v>105.49</v>
      </c>
      <c r="I2588" s="3">
        <v>0.21</v>
      </c>
      <c r="J2588" s="3">
        <v>0.08</v>
      </c>
      <c r="K2588" s="3">
        <v>159.41999999999999</v>
      </c>
      <c r="L2588" s="3">
        <v>14</v>
      </c>
      <c r="M2588" s="3">
        <v>14793.91</v>
      </c>
      <c r="N2588" s="10">
        <v>1871.04</v>
      </c>
      <c r="O2588" s="12">
        <v>21.157033900923111</v>
      </c>
      <c r="P2588" s="3">
        <v>149.51</v>
      </c>
    </row>
    <row r="2589" spans="1:16" x14ac:dyDescent="0.35">
      <c r="A2589" t="s">
        <v>41</v>
      </c>
      <c r="B2589" s="5">
        <v>491</v>
      </c>
      <c r="C2589">
        <v>1792</v>
      </c>
      <c r="D2589" s="3">
        <v>248.47</v>
      </c>
      <c r="E2589" s="3">
        <v>121.22</v>
      </c>
      <c r="F2589" s="3">
        <v>18.82</v>
      </c>
      <c r="G2589" s="3">
        <f t="shared" si="40"/>
        <v>6.4410201912858662</v>
      </c>
      <c r="H2589" s="3">
        <v>11.08</v>
      </c>
      <c r="I2589" s="3">
        <v>0.36</v>
      </c>
      <c r="J2589" s="3">
        <v>0.16</v>
      </c>
      <c r="K2589" s="3">
        <v>109.44</v>
      </c>
      <c r="L2589" s="3">
        <v>16.87</v>
      </c>
      <c r="M2589" s="3">
        <v>14955</v>
      </c>
      <c r="N2589" s="10">
        <v>1581.67</v>
      </c>
      <c r="O2589" s="12">
        <v>21.08230563770497</v>
      </c>
      <c r="P2589" s="3">
        <v>63.92</v>
      </c>
    </row>
    <row r="2590" spans="1:16" x14ac:dyDescent="0.35">
      <c r="A2590" t="s">
        <v>41</v>
      </c>
      <c r="B2590" s="5">
        <v>492</v>
      </c>
      <c r="C2590">
        <v>1118</v>
      </c>
      <c r="D2590" s="3">
        <v>214.23</v>
      </c>
      <c r="E2590" s="3">
        <v>104.87</v>
      </c>
      <c r="F2590" s="3">
        <v>13.57</v>
      </c>
      <c r="G2590" s="3">
        <f t="shared" si="40"/>
        <v>7.7280766396462788</v>
      </c>
      <c r="H2590" s="3">
        <v>11.38</v>
      </c>
      <c r="I2590" s="3">
        <v>0.31</v>
      </c>
      <c r="J2590" s="3">
        <v>0.13</v>
      </c>
      <c r="K2590" s="3">
        <v>98.33</v>
      </c>
      <c r="L2590" s="3">
        <v>14.65</v>
      </c>
      <c r="M2590" s="3">
        <v>14948.2</v>
      </c>
      <c r="N2590" s="10">
        <v>1598.31</v>
      </c>
      <c r="O2590" s="12">
        <v>21.084399662434844</v>
      </c>
      <c r="P2590" s="3">
        <v>63.620000000000005</v>
      </c>
    </row>
    <row r="2591" spans="1:16" x14ac:dyDescent="0.35">
      <c r="A2591" t="s">
        <v>41</v>
      </c>
      <c r="B2591" s="5">
        <v>493</v>
      </c>
      <c r="C2591">
        <v>1220</v>
      </c>
      <c r="D2591" s="3">
        <v>258.95999999999998</v>
      </c>
      <c r="E2591" s="3">
        <v>130.71</v>
      </c>
      <c r="F2591" s="3">
        <v>11.88</v>
      </c>
      <c r="G2591" s="3">
        <f t="shared" si="40"/>
        <v>11.002525252525253</v>
      </c>
      <c r="H2591" s="3">
        <v>46.36</v>
      </c>
      <c r="I2591" s="3">
        <v>0.23</v>
      </c>
      <c r="J2591" s="3">
        <v>0.09</v>
      </c>
      <c r="K2591" s="3">
        <v>119.75</v>
      </c>
      <c r="L2591" s="3">
        <v>13.43</v>
      </c>
      <c r="M2591" s="3">
        <v>14902.57</v>
      </c>
      <c r="N2591" s="10">
        <v>1561.49</v>
      </c>
      <c r="O2591" s="12">
        <v>21.134033840855437</v>
      </c>
      <c r="P2591" s="3">
        <v>28.64</v>
      </c>
    </row>
    <row r="2592" spans="1:16" x14ac:dyDescent="0.35">
      <c r="A2592" t="s">
        <v>41</v>
      </c>
      <c r="B2592" s="5">
        <v>494</v>
      </c>
      <c r="C2592">
        <v>2224</v>
      </c>
      <c r="D2592" s="3">
        <v>285.35000000000002</v>
      </c>
      <c r="E2592" s="3">
        <v>140.72</v>
      </c>
      <c r="F2592" s="3">
        <v>20.12</v>
      </c>
      <c r="G2592" s="3">
        <f t="shared" si="40"/>
        <v>6.9940357852882702</v>
      </c>
      <c r="H2592" s="3">
        <v>68.5</v>
      </c>
      <c r="I2592" s="3">
        <v>0.34</v>
      </c>
      <c r="J2592" s="3">
        <v>0.14000000000000001</v>
      </c>
      <c r="K2592" s="3">
        <v>127.58</v>
      </c>
      <c r="L2592" s="3">
        <v>17.82</v>
      </c>
      <c r="M2592" s="3">
        <v>14326</v>
      </c>
      <c r="N2592" s="10">
        <v>733</v>
      </c>
      <c r="O2592" s="12">
        <v>21.84824943746699</v>
      </c>
      <c r="P2592" s="3">
        <v>6.5</v>
      </c>
    </row>
    <row r="2593" spans="1:16" x14ac:dyDescent="0.35">
      <c r="A2593" t="s">
        <v>41</v>
      </c>
      <c r="B2593" s="5">
        <v>495</v>
      </c>
      <c r="C2593">
        <v>1580</v>
      </c>
      <c r="D2593" s="3">
        <v>327.26</v>
      </c>
      <c r="E2593" s="3">
        <v>171.71</v>
      </c>
      <c r="F2593" s="3">
        <v>11.72</v>
      </c>
      <c r="G2593" s="3">
        <f t="shared" si="40"/>
        <v>14.651023890784982</v>
      </c>
      <c r="H2593" s="3">
        <v>68.67</v>
      </c>
      <c r="I2593" s="3">
        <v>0.19</v>
      </c>
      <c r="J2593" s="3">
        <v>7.0000000000000007E-2</v>
      </c>
      <c r="K2593" s="3">
        <v>155.68</v>
      </c>
      <c r="L2593" s="3">
        <v>11.33</v>
      </c>
      <c r="M2593" s="3">
        <v>14318.63</v>
      </c>
      <c r="N2593" s="10">
        <v>812.43</v>
      </c>
      <c r="O2593" s="12">
        <v>21.835805804677417</v>
      </c>
      <c r="P2593" s="3">
        <v>6.3299999999999983</v>
      </c>
    </row>
    <row r="2594" spans="1:16" x14ac:dyDescent="0.35">
      <c r="A2594" t="s">
        <v>41</v>
      </c>
      <c r="B2594" s="5">
        <v>496</v>
      </c>
      <c r="C2594">
        <v>1685</v>
      </c>
      <c r="D2594" s="3">
        <v>210.72</v>
      </c>
      <c r="E2594" s="3">
        <v>95.9</v>
      </c>
      <c r="F2594" s="3">
        <v>22.37</v>
      </c>
      <c r="G2594" s="3">
        <f t="shared" si="40"/>
        <v>4.2869915064818951</v>
      </c>
      <c r="H2594" s="3">
        <v>33.18</v>
      </c>
      <c r="I2594" s="3">
        <v>0.48</v>
      </c>
      <c r="J2594" s="3">
        <v>0.23</v>
      </c>
      <c r="K2594" s="3">
        <v>88.6</v>
      </c>
      <c r="L2594" s="3">
        <v>22.44</v>
      </c>
      <c r="M2594" s="3">
        <v>14465.1</v>
      </c>
      <c r="N2594" s="10">
        <v>1145.1500000000001</v>
      </c>
      <c r="O2594" s="12">
        <v>21.625071148693085</v>
      </c>
      <c r="P2594" s="3">
        <v>41.82</v>
      </c>
    </row>
    <row r="2595" spans="1:16" x14ac:dyDescent="0.35">
      <c r="A2595" t="s">
        <v>41</v>
      </c>
      <c r="B2595" s="5">
        <v>497</v>
      </c>
      <c r="C2595">
        <v>1022</v>
      </c>
      <c r="D2595" s="3">
        <v>160.85</v>
      </c>
      <c r="E2595" s="3">
        <v>71.87</v>
      </c>
      <c r="F2595" s="3">
        <v>18.11</v>
      </c>
      <c r="G2595" s="3">
        <f t="shared" si="40"/>
        <v>3.9685256764218666</v>
      </c>
      <c r="H2595" s="3">
        <v>51.78</v>
      </c>
      <c r="I2595" s="3">
        <v>0.5</v>
      </c>
      <c r="J2595" s="3">
        <v>0.25</v>
      </c>
      <c r="K2595" s="3">
        <v>67.12</v>
      </c>
      <c r="L2595" s="3">
        <v>17.79</v>
      </c>
      <c r="M2595" s="3">
        <v>14592.95</v>
      </c>
      <c r="N2595" s="10">
        <v>967.62</v>
      </c>
      <c r="O2595" s="12">
        <v>21.553269785902334</v>
      </c>
      <c r="P2595" s="3">
        <v>23.22</v>
      </c>
    </row>
    <row r="2596" spans="1:16" x14ac:dyDescent="0.35">
      <c r="A2596" t="s">
        <v>41</v>
      </c>
      <c r="B2596" s="5">
        <v>498</v>
      </c>
      <c r="C2596">
        <v>1176</v>
      </c>
      <c r="D2596" s="3">
        <v>171.35</v>
      </c>
      <c r="E2596" s="3">
        <v>76.8</v>
      </c>
      <c r="F2596" s="3">
        <v>19.5</v>
      </c>
      <c r="G2596" s="3">
        <f t="shared" si="40"/>
        <v>3.9384615384615382</v>
      </c>
      <c r="H2596" s="3">
        <v>38.03</v>
      </c>
      <c r="I2596" s="3">
        <v>0.5</v>
      </c>
      <c r="J2596" s="3">
        <v>0.25</v>
      </c>
      <c r="K2596" s="3">
        <v>71.22</v>
      </c>
      <c r="L2596" s="3">
        <v>19.190000000000001</v>
      </c>
      <c r="M2596" s="3">
        <v>14618.93</v>
      </c>
      <c r="N2596" s="10">
        <v>1030.27</v>
      </c>
      <c r="O2596" s="12">
        <v>21.515020002436909</v>
      </c>
      <c r="P2596" s="3">
        <v>36.97</v>
      </c>
    </row>
    <row r="2597" spans="1:16" x14ac:dyDescent="0.35">
      <c r="A2597" t="s">
        <v>41</v>
      </c>
      <c r="B2597" s="5">
        <v>499</v>
      </c>
      <c r="C2597">
        <v>2071</v>
      </c>
      <c r="D2597" s="3">
        <v>267.70999999999998</v>
      </c>
      <c r="E2597" s="3">
        <v>129.78</v>
      </c>
      <c r="F2597" s="3">
        <v>20.32</v>
      </c>
      <c r="G2597" s="3">
        <f t="shared" si="40"/>
        <v>6.3868110236220472</v>
      </c>
      <c r="H2597" s="3">
        <v>118.41</v>
      </c>
      <c r="I2597" s="3">
        <v>0.36</v>
      </c>
      <c r="J2597" s="3">
        <v>0.16</v>
      </c>
      <c r="K2597" s="3">
        <v>117.8</v>
      </c>
      <c r="L2597" s="3">
        <v>20.47</v>
      </c>
      <c r="M2597" s="3">
        <v>14612.65</v>
      </c>
      <c r="N2597" s="10">
        <v>1165.56</v>
      </c>
      <c r="O2597" s="12">
        <v>21.48821480389725</v>
      </c>
      <c r="P2597" s="3">
        <v>136.59</v>
      </c>
    </row>
    <row r="2598" spans="1:16" x14ac:dyDescent="0.35">
      <c r="A2598" t="s">
        <v>41</v>
      </c>
      <c r="B2598" s="5">
        <v>500</v>
      </c>
      <c r="C2598">
        <v>2552</v>
      </c>
      <c r="D2598" s="3">
        <v>317.69</v>
      </c>
      <c r="E2598" s="3">
        <v>157.72</v>
      </c>
      <c r="F2598" s="3">
        <v>20.6</v>
      </c>
      <c r="G2598" s="3">
        <f t="shared" si="40"/>
        <v>7.65631067961165</v>
      </c>
      <c r="H2598" s="3">
        <v>93.62</v>
      </c>
      <c r="I2598" s="3">
        <v>0.32</v>
      </c>
      <c r="J2598" s="3">
        <v>0.13</v>
      </c>
      <c r="K2598" s="3">
        <v>143.41999999999999</v>
      </c>
      <c r="L2598" s="3">
        <v>19.940000000000001</v>
      </c>
      <c r="M2598" s="3">
        <v>14905.74</v>
      </c>
      <c r="N2598" s="10">
        <v>1122.28</v>
      </c>
      <c r="O2598" s="12">
        <v>21.236454144494456</v>
      </c>
      <c r="P2598" s="3">
        <v>161.38</v>
      </c>
    </row>
    <row r="2599" spans="1:16" x14ac:dyDescent="0.35">
      <c r="A2599" t="s">
        <v>41</v>
      </c>
      <c r="B2599" s="5">
        <v>501</v>
      </c>
      <c r="C2599">
        <v>2408</v>
      </c>
      <c r="D2599" s="3">
        <v>340.22</v>
      </c>
      <c r="E2599" s="3">
        <v>171.01</v>
      </c>
      <c r="F2599" s="3">
        <v>17.93</v>
      </c>
      <c r="G2599" s="3">
        <f t="shared" si="40"/>
        <v>9.537646402677078</v>
      </c>
      <c r="H2599" s="3">
        <v>93.86</v>
      </c>
      <c r="I2599" s="3">
        <v>0.26</v>
      </c>
      <c r="J2599" s="3">
        <v>0.1</v>
      </c>
      <c r="K2599" s="3">
        <v>156.16</v>
      </c>
      <c r="L2599" s="3">
        <v>19.16</v>
      </c>
      <c r="M2599" s="3">
        <v>14923.37</v>
      </c>
      <c r="N2599" s="10">
        <v>1094.08</v>
      </c>
      <c r="O2599" s="12">
        <v>21.227444352600383</v>
      </c>
      <c r="P2599" s="3">
        <v>161.13999999999999</v>
      </c>
    </row>
    <row r="2600" spans="1:16" x14ac:dyDescent="0.35">
      <c r="A2600" t="s">
        <v>41</v>
      </c>
      <c r="B2600" s="5">
        <v>502</v>
      </c>
      <c r="C2600">
        <v>2588</v>
      </c>
      <c r="D2600" s="3">
        <v>324.19</v>
      </c>
      <c r="E2600" s="3">
        <v>161.80000000000001</v>
      </c>
      <c r="F2600" s="3">
        <v>20.37</v>
      </c>
      <c r="G2600" s="3">
        <f t="shared" si="40"/>
        <v>7.9430535100638195</v>
      </c>
      <c r="H2600" s="3">
        <v>121.81</v>
      </c>
      <c r="I2600" s="3">
        <v>0.31</v>
      </c>
      <c r="J2600" s="3">
        <v>0.13</v>
      </c>
      <c r="K2600" s="3">
        <v>147.27000000000001</v>
      </c>
      <c r="L2600" s="3">
        <v>19.79</v>
      </c>
      <c r="M2600" s="3">
        <v>15099.04</v>
      </c>
      <c r="N2600" s="10">
        <v>832.28</v>
      </c>
      <c r="O2600" s="12">
        <v>21.133069015659309</v>
      </c>
      <c r="P2600" s="3">
        <v>133.19</v>
      </c>
    </row>
    <row r="2601" spans="1:16" x14ac:dyDescent="0.35">
      <c r="A2601" t="s">
        <v>41</v>
      </c>
      <c r="B2601" s="5">
        <v>503</v>
      </c>
      <c r="C2601">
        <v>2550</v>
      </c>
      <c r="D2601" s="3">
        <v>284.85000000000002</v>
      </c>
      <c r="E2601" s="3">
        <v>136.26</v>
      </c>
      <c r="F2601" s="3">
        <v>23.83</v>
      </c>
      <c r="G2601" s="3">
        <f t="shared" si="40"/>
        <v>5.7180025178346625</v>
      </c>
      <c r="H2601" s="3">
        <v>42.4</v>
      </c>
      <c r="I2601" s="3">
        <v>0.39</v>
      </c>
      <c r="J2601" s="3">
        <v>0.17</v>
      </c>
      <c r="K2601" s="3">
        <v>126.48</v>
      </c>
      <c r="L2601" s="3">
        <v>22.45</v>
      </c>
      <c r="M2601" s="3">
        <v>15161.51</v>
      </c>
      <c r="N2601" s="10">
        <v>747.92</v>
      </c>
      <c r="O2601" s="12">
        <v>21.097414004804282</v>
      </c>
      <c r="P2601" s="3">
        <v>32.6</v>
      </c>
    </row>
    <row r="2602" spans="1:16" x14ac:dyDescent="0.35">
      <c r="A2602" t="s">
        <v>41</v>
      </c>
      <c r="B2602" s="5">
        <v>504</v>
      </c>
      <c r="C2602">
        <v>2112</v>
      </c>
      <c r="D2602" s="3">
        <v>335.51</v>
      </c>
      <c r="E2602" s="3">
        <v>173.55</v>
      </c>
      <c r="F2602" s="3">
        <v>15.49</v>
      </c>
      <c r="G2602" s="3">
        <f t="shared" si="40"/>
        <v>11.204002582311169</v>
      </c>
      <c r="H2602" s="3">
        <v>30.64</v>
      </c>
      <c r="I2602" s="3">
        <v>0.24</v>
      </c>
      <c r="J2602" s="3">
        <v>0.09</v>
      </c>
      <c r="K2602" s="3">
        <v>155.21</v>
      </c>
      <c r="L2602" s="3">
        <v>13.89</v>
      </c>
      <c r="M2602" s="3">
        <v>15455.55</v>
      </c>
      <c r="N2602" s="10">
        <v>770.06</v>
      </c>
      <c r="O2602" s="12">
        <v>20.829125964414843</v>
      </c>
      <c r="P2602" s="3">
        <v>44.36</v>
      </c>
    </row>
    <row r="2603" spans="1:16" x14ac:dyDescent="0.35">
      <c r="A2603" t="s">
        <v>41</v>
      </c>
      <c r="B2603" s="5">
        <v>505</v>
      </c>
      <c r="C2603">
        <v>1887</v>
      </c>
      <c r="D2603" s="3">
        <v>302.38</v>
      </c>
      <c r="E2603" s="3">
        <v>153.72</v>
      </c>
      <c r="F2603" s="3">
        <v>15.63</v>
      </c>
      <c r="G2603" s="3">
        <f t="shared" si="40"/>
        <v>9.8349328214971212</v>
      </c>
      <c r="H2603" s="3">
        <v>145.68</v>
      </c>
      <c r="I2603" s="3">
        <v>0.26</v>
      </c>
      <c r="J2603" s="3">
        <v>0.1</v>
      </c>
      <c r="K2603" s="3">
        <v>138.41</v>
      </c>
      <c r="L2603" s="3">
        <v>15.81</v>
      </c>
      <c r="M2603" s="3">
        <v>15408.38</v>
      </c>
      <c r="N2603" s="10">
        <v>875.3</v>
      </c>
      <c r="O2603" s="12">
        <v>20.846093191192132</v>
      </c>
      <c r="P2603" s="3">
        <v>109.32</v>
      </c>
    </row>
    <row r="2604" spans="1:16" x14ac:dyDescent="0.35">
      <c r="A2604" t="s">
        <v>41</v>
      </c>
      <c r="B2604" s="5">
        <v>506</v>
      </c>
      <c r="C2604">
        <v>1004</v>
      </c>
      <c r="D2604" s="3">
        <v>224</v>
      </c>
      <c r="E2604" s="3">
        <v>114.52</v>
      </c>
      <c r="F2604" s="3">
        <v>11.16</v>
      </c>
      <c r="G2604" s="3">
        <f t="shared" si="40"/>
        <v>10.261648745519713</v>
      </c>
      <c r="H2604" s="3">
        <v>64.48</v>
      </c>
      <c r="I2604" s="3">
        <v>0.25</v>
      </c>
      <c r="J2604" s="3">
        <v>0.1</v>
      </c>
      <c r="K2604" s="3">
        <v>103.79</v>
      </c>
      <c r="L2604" s="3">
        <v>10.69</v>
      </c>
      <c r="M2604" s="3">
        <v>15267.9</v>
      </c>
      <c r="N2604" s="10">
        <v>973.32</v>
      </c>
      <c r="O2604" s="12">
        <v>20.94824487385522</v>
      </c>
      <c r="P2604" s="3">
        <v>10.519999999999996</v>
      </c>
    </row>
    <row r="2605" spans="1:16" x14ac:dyDescent="0.35">
      <c r="A2605" t="s">
        <v>41</v>
      </c>
      <c r="B2605" s="5">
        <v>507</v>
      </c>
      <c r="C2605">
        <v>1004</v>
      </c>
      <c r="D2605" s="3">
        <v>173.45</v>
      </c>
      <c r="E2605" s="3">
        <v>81.540000000000006</v>
      </c>
      <c r="F2605" s="3">
        <v>15.68</v>
      </c>
      <c r="G2605" s="3">
        <f t="shared" si="40"/>
        <v>5.200255102040817</v>
      </c>
      <c r="H2605" s="3">
        <v>55.47</v>
      </c>
      <c r="I2605" s="3">
        <v>0.42</v>
      </c>
      <c r="J2605" s="3">
        <v>0.19</v>
      </c>
      <c r="K2605" s="3">
        <v>76.28</v>
      </c>
      <c r="L2605" s="3">
        <v>14.2</v>
      </c>
      <c r="M2605" s="3">
        <v>15230.96</v>
      </c>
      <c r="N2605" s="10">
        <v>972.54</v>
      </c>
      <c r="O2605" s="12">
        <v>20.981470039483259</v>
      </c>
      <c r="P2605" s="3">
        <v>19.53</v>
      </c>
    </row>
    <row r="2606" spans="1:16" x14ac:dyDescent="0.35">
      <c r="A2606" t="s">
        <v>41</v>
      </c>
      <c r="B2606" s="5">
        <v>508</v>
      </c>
      <c r="C2606">
        <v>2920</v>
      </c>
      <c r="D2606" s="3">
        <v>436.04</v>
      </c>
      <c r="E2606" s="3">
        <v>229.33</v>
      </c>
      <c r="F2606" s="3">
        <v>16.21</v>
      </c>
      <c r="G2606" s="3">
        <f t="shared" si="40"/>
        <v>14.147439851943245</v>
      </c>
      <c r="H2606" s="3">
        <v>27.8</v>
      </c>
      <c r="I2606" s="3">
        <v>0.19</v>
      </c>
      <c r="J2606" s="3">
        <v>7.0000000000000007E-2</v>
      </c>
      <c r="K2606" s="3">
        <v>205.51</v>
      </c>
      <c r="L2606" s="3">
        <v>14.76</v>
      </c>
      <c r="M2606" s="3">
        <v>15335.69</v>
      </c>
      <c r="N2606" s="10">
        <v>1170.45</v>
      </c>
      <c r="O2606" s="12">
        <v>20.840373475591143</v>
      </c>
      <c r="P2606" s="3">
        <v>47.2</v>
      </c>
    </row>
    <row r="2607" spans="1:16" x14ac:dyDescent="0.35">
      <c r="A2607" t="s">
        <v>41</v>
      </c>
      <c r="B2607" s="5">
        <v>509</v>
      </c>
      <c r="C2607">
        <v>840</v>
      </c>
      <c r="D2607" s="3">
        <v>218.81</v>
      </c>
      <c r="E2607" s="3">
        <v>112.6</v>
      </c>
      <c r="F2607" s="3">
        <v>9.5</v>
      </c>
      <c r="G2607" s="3">
        <f t="shared" si="40"/>
        <v>11.852631578947367</v>
      </c>
      <c r="H2607" s="3">
        <v>27.35</v>
      </c>
      <c r="I2607" s="3">
        <v>0.22</v>
      </c>
      <c r="J2607" s="3">
        <v>0.08</v>
      </c>
      <c r="K2607" s="3">
        <v>103.08</v>
      </c>
      <c r="L2607" s="3">
        <v>9.84</v>
      </c>
      <c r="M2607" s="3">
        <v>15324.12</v>
      </c>
      <c r="N2607" s="10">
        <v>1207.1199999999999</v>
      </c>
      <c r="O2607" s="12">
        <v>20.841933538022865</v>
      </c>
      <c r="P2607" s="3">
        <v>47.65</v>
      </c>
    </row>
    <row r="2608" spans="1:16" x14ac:dyDescent="0.35">
      <c r="A2608" t="s">
        <v>41</v>
      </c>
      <c r="B2608" s="5">
        <v>510</v>
      </c>
      <c r="C2608">
        <v>2286</v>
      </c>
      <c r="D2608" s="3">
        <v>241.31</v>
      </c>
      <c r="E2608" s="3">
        <v>105.74</v>
      </c>
      <c r="F2608" s="3">
        <v>27.53</v>
      </c>
      <c r="G2608" s="3">
        <f t="shared" si="40"/>
        <v>3.8409008354522336</v>
      </c>
      <c r="H2608" s="3">
        <v>117.12</v>
      </c>
      <c r="I2608" s="3">
        <v>0.49</v>
      </c>
      <c r="J2608" s="3">
        <v>0.26</v>
      </c>
      <c r="K2608" s="3">
        <v>102.94</v>
      </c>
      <c r="L2608" s="3">
        <v>29.87</v>
      </c>
      <c r="M2608" s="3">
        <v>15223.82</v>
      </c>
      <c r="N2608" s="10">
        <v>1267.4000000000001</v>
      </c>
      <c r="O2608" s="12">
        <v>20.917193490187692</v>
      </c>
      <c r="P2608" s="3">
        <v>137.88</v>
      </c>
    </row>
    <row r="2609" spans="1:16" x14ac:dyDescent="0.35">
      <c r="A2609" t="s">
        <v>41</v>
      </c>
      <c r="B2609" s="5">
        <v>511</v>
      </c>
      <c r="C2609">
        <v>2233</v>
      </c>
      <c r="D2609" s="3">
        <v>353.07</v>
      </c>
      <c r="E2609" s="3">
        <v>182.36</v>
      </c>
      <c r="F2609" s="3">
        <v>15.59</v>
      </c>
      <c r="G2609" s="3">
        <f t="shared" si="40"/>
        <v>11.697241821680565</v>
      </c>
      <c r="H2609" s="3">
        <v>57.07</v>
      </c>
      <c r="I2609" s="3">
        <v>0.23</v>
      </c>
      <c r="J2609" s="3">
        <v>0.09</v>
      </c>
      <c r="K2609" s="3">
        <v>164.47</v>
      </c>
      <c r="L2609" s="3">
        <v>15.53</v>
      </c>
      <c r="M2609" s="3">
        <v>15080.35</v>
      </c>
      <c r="N2609" s="10">
        <v>1458.14</v>
      </c>
      <c r="O2609" s="12">
        <v>20.999799262071811</v>
      </c>
      <c r="P2609" s="3">
        <v>17.93</v>
      </c>
    </row>
    <row r="2610" spans="1:16" x14ac:dyDescent="0.35">
      <c r="A2610" t="s">
        <v>41</v>
      </c>
      <c r="B2610" s="5">
        <v>512</v>
      </c>
      <c r="C2610">
        <v>9371</v>
      </c>
      <c r="D2610" s="3">
        <v>795.77</v>
      </c>
      <c r="E2610" s="3">
        <v>420</v>
      </c>
      <c r="F2610" s="3">
        <v>28.41</v>
      </c>
      <c r="G2610" s="3">
        <f t="shared" si="40"/>
        <v>14.783526927138331</v>
      </c>
      <c r="H2610" s="3">
        <v>74.849999999999994</v>
      </c>
      <c r="I2610" s="3">
        <v>0.19</v>
      </c>
      <c r="J2610" s="3">
        <v>7.0000000000000007E-2</v>
      </c>
      <c r="K2610" s="3">
        <v>376.35</v>
      </c>
      <c r="L2610" s="3">
        <v>25.26</v>
      </c>
      <c r="M2610" s="3">
        <v>15133.7</v>
      </c>
      <c r="N2610" s="10">
        <v>1601.39</v>
      </c>
      <c r="O2610" s="12">
        <v>20.917754844438967</v>
      </c>
      <c r="P2610" s="3">
        <v>0.15000000000000568</v>
      </c>
    </row>
    <row r="2611" spans="1:16" x14ac:dyDescent="0.35">
      <c r="A2611" t="s">
        <v>41</v>
      </c>
      <c r="B2611" s="5">
        <v>513</v>
      </c>
      <c r="C2611">
        <v>2286</v>
      </c>
      <c r="D2611" s="3">
        <v>328.99</v>
      </c>
      <c r="E2611" s="3">
        <v>165.41</v>
      </c>
      <c r="F2611" s="3">
        <v>17.600000000000001</v>
      </c>
      <c r="G2611" s="3">
        <f t="shared" si="40"/>
        <v>9.3982954545454529</v>
      </c>
      <c r="H2611" s="3">
        <v>67.42</v>
      </c>
      <c r="I2611" s="3">
        <v>0.27</v>
      </c>
      <c r="J2611" s="3">
        <v>0.11</v>
      </c>
      <c r="K2611" s="3">
        <v>154.16</v>
      </c>
      <c r="L2611" s="3">
        <v>16.87</v>
      </c>
      <c r="M2611" s="3">
        <v>15313.95</v>
      </c>
      <c r="N2611" s="10">
        <v>1549</v>
      </c>
      <c r="O2611" s="12">
        <v>20.769098732942979</v>
      </c>
      <c r="P2611" s="3">
        <v>7.5799999999999983</v>
      </c>
    </row>
    <row r="2612" spans="1:16" x14ac:dyDescent="0.35">
      <c r="A2612" t="s">
        <v>41</v>
      </c>
      <c r="B2612" s="5">
        <v>514</v>
      </c>
      <c r="C2612">
        <v>1938</v>
      </c>
      <c r="D2612" s="3">
        <v>306.83999999999997</v>
      </c>
      <c r="E2612" s="3">
        <v>156.28</v>
      </c>
      <c r="F2612" s="3">
        <v>15.79</v>
      </c>
      <c r="G2612" s="3">
        <f t="shared" ref="G2612:G2675" si="41">E2612/F2612</f>
        <v>9.8974034198860039</v>
      </c>
      <c r="H2612" s="3">
        <v>65.17</v>
      </c>
      <c r="I2612" s="3">
        <v>0.26</v>
      </c>
      <c r="J2612" s="3">
        <v>0.1</v>
      </c>
      <c r="K2612" s="3">
        <v>142.52000000000001</v>
      </c>
      <c r="L2612" s="3">
        <v>14.51</v>
      </c>
      <c r="M2612" s="3">
        <v>15281.52</v>
      </c>
      <c r="N2612" s="10">
        <v>1749.9</v>
      </c>
      <c r="O2612" s="12">
        <v>20.749958203670246</v>
      </c>
      <c r="P2612" s="3">
        <v>9.8299999999999983</v>
      </c>
    </row>
    <row r="2613" spans="1:16" x14ac:dyDescent="0.35">
      <c r="A2613" t="s">
        <v>41</v>
      </c>
      <c r="B2613" s="5">
        <v>515</v>
      </c>
      <c r="C2613">
        <v>1171</v>
      </c>
      <c r="D2613" s="3">
        <v>216.17</v>
      </c>
      <c r="E2613" s="3">
        <v>107.39</v>
      </c>
      <c r="F2613" s="3">
        <v>13.88</v>
      </c>
      <c r="G2613" s="3">
        <f t="shared" si="41"/>
        <v>7.7370317002881839</v>
      </c>
      <c r="H2613" s="3">
        <v>69.37</v>
      </c>
      <c r="I2613" s="3">
        <v>0.31</v>
      </c>
      <c r="J2613" s="3">
        <v>0.13</v>
      </c>
      <c r="K2613" s="3">
        <v>97.74</v>
      </c>
      <c r="L2613" s="3">
        <v>13.67</v>
      </c>
      <c r="M2613" s="3">
        <v>15266.65</v>
      </c>
      <c r="N2613" s="10">
        <v>1890.47</v>
      </c>
      <c r="O2613" s="12">
        <v>20.72957035539881</v>
      </c>
      <c r="P2613" s="3">
        <v>5.6299999999999955</v>
      </c>
    </row>
    <row r="2614" spans="1:16" x14ac:dyDescent="0.35">
      <c r="A2614" t="s">
        <v>41</v>
      </c>
      <c r="B2614" s="5">
        <v>516</v>
      </c>
      <c r="C2614">
        <v>3087</v>
      </c>
      <c r="D2614" s="3">
        <v>369.33</v>
      </c>
      <c r="E2614" s="3">
        <v>186.81</v>
      </c>
      <c r="F2614" s="3">
        <v>21.04</v>
      </c>
      <c r="G2614" s="3">
        <f t="shared" si="41"/>
        <v>8.8788022813688219</v>
      </c>
      <c r="H2614" s="3">
        <v>83.94</v>
      </c>
      <c r="I2614" s="3">
        <v>0.28000000000000003</v>
      </c>
      <c r="J2614" s="3">
        <v>0.11</v>
      </c>
      <c r="K2614" s="3">
        <v>168.08</v>
      </c>
      <c r="L2614" s="3">
        <v>19.87</v>
      </c>
      <c r="M2614" s="3">
        <v>15403.51</v>
      </c>
      <c r="N2614" s="10">
        <v>1823.4</v>
      </c>
      <c r="O2614" s="12">
        <v>20.623239230185021</v>
      </c>
      <c r="P2614" s="3">
        <v>171.06</v>
      </c>
    </row>
    <row r="2615" spans="1:16" x14ac:dyDescent="0.35">
      <c r="A2615" t="s">
        <v>41</v>
      </c>
      <c r="B2615" s="5">
        <v>517</v>
      </c>
      <c r="C2615">
        <v>822</v>
      </c>
      <c r="D2615" s="3">
        <v>151.32</v>
      </c>
      <c r="E2615" s="3">
        <v>70.03</v>
      </c>
      <c r="F2615" s="3">
        <v>14.94</v>
      </c>
      <c r="G2615" s="3">
        <f t="shared" si="41"/>
        <v>4.6874163319946458</v>
      </c>
      <c r="H2615" s="3">
        <v>81.73</v>
      </c>
      <c r="I2615" s="3">
        <v>0.45</v>
      </c>
      <c r="J2615" s="3">
        <v>0.21</v>
      </c>
      <c r="K2615" s="3">
        <v>64.78</v>
      </c>
      <c r="L2615" s="3">
        <v>13.83</v>
      </c>
      <c r="M2615" s="3">
        <v>15440.66</v>
      </c>
      <c r="N2615" s="10">
        <v>1623.29</v>
      </c>
      <c r="O2615" s="12">
        <v>20.637968984508014</v>
      </c>
      <c r="P2615" s="3">
        <v>173.26999999999998</v>
      </c>
    </row>
    <row r="2616" spans="1:16" x14ac:dyDescent="0.35">
      <c r="A2616" t="s">
        <v>41</v>
      </c>
      <c r="B2616" s="5">
        <v>518</v>
      </c>
      <c r="C2616">
        <v>884</v>
      </c>
      <c r="D2616" s="3">
        <v>136.97</v>
      </c>
      <c r="E2616" s="3">
        <v>56.84</v>
      </c>
      <c r="F2616" s="3">
        <v>19.8</v>
      </c>
      <c r="G2616" s="3">
        <f t="shared" si="41"/>
        <v>2.8707070707070708</v>
      </c>
      <c r="H2616" s="3">
        <v>69.55</v>
      </c>
      <c r="I2616" s="3">
        <v>0.59</v>
      </c>
      <c r="J2616" s="3">
        <v>0.35</v>
      </c>
      <c r="K2616" s="3">
        <v>55.61</v>
      </c>
      <c r="L2616" s="3">
        <v>20.36</v>
      </c>
      <c r="M2616" s="3">
        <v>15546</v>
      </c>
      <c r="N2616" s="10">
        <v>1618.98</v>
      </c>
      <c r="O2616" s="12">
        <v>20.544788321121988</v>
      </c>
      <c r="P2616" s="3">
        <v>5.4500000000000028</v>
      </c>
    </row>
    <row r="2617" spans="1:16" x14ac:dyDescent="0.35">
      <c r="A2617" t="s">
        <v>41</v>
      </c>
      <c r="B2617" s="5">
        <v>519</v>
      </c>
      <c r="C2617">
        <v>1761</v>
      </c>
      <c r="D2617" s="3">
        <v>252.18</v>
      </c>
      <c r="E2617" s="3">
        <v>123.32</v>
      </c>
      <c r="F2617" s="3">
        <v>18.18</v>
      </c>
      <c r="G2617" s="3">
        <f t="shared" si="41"/>
        <v>6.7832783278327833</v>
      </c>
      <c r="H2617" s="3">
        <v>91.01</v>
      </c>
      <c r="I2617" s="3">
        <v>0.35</v>
      </c>
      <c r="J2617" s="3">
        <v>0.15</v>
      </c>
      <c r="K2617" s="3">
        <v>111.88</v>
      </c>
      <c r="L2617" s="3">
        <v>18</v>
      </c>
      <c r="M2617" s="3">
        <v>15565.98</v>
      </c>
      <c r="N2617" s="10">
        <v>1678.63</v>
      </c>
      <c r="O2617" s="12">
        <v>20.512623734039018</v>
      </c>
      <c r="P2617" s="3">
        <v>163.99</v>
      </c>
    </row>
    <row r="2618" spans="1:16" x14ac:dyDescent="0.35">
      <c r="A2618" t="s">
        <v>41</v>
      </c>
      <c r="B2618" s="5">
        <v>520</v>
      </c>
      <c r="C2618">
        <v>3044</v>
      </c>
      <c r="D2618" s="3">
        <v>375.41</v>
      </c>
      <c r="E2618" s="3">
        <v>190.68</v>
      </c>
      <c r="F2618" s="3">
        <v>20.329999999999998</v>
      </c>
      <c r="G2618" s="3">
        <f t="shared" si="41"/>
        <v>9.3792424987702905</v>
      </c>
      <c r="H2618" s="3">
        <v>53.02</v>
      </c>
      <c r="I2618" s="3">
        <v>0.27</v>
      </c>
      <c r="J2618" s="3">
        <v>0.11</v>
      </c>
      <c r="K2618" s="3">
        <v>176.24</v>
      </c>
      <c r="L2618" s="3">
        <v>19.16</v>
      </c>
      <c r="M2618" s="3">
        <v>15604.03</v>
      </c>
      <c r="N2618" s="10">
        <v>1487.8</v>
      </c>
      <c r="O2618" s="12">
        <v>20.524324623563654</v>
      </c>
      <c r="P2618" s="3">
        <v>21.979999999999997</v>
      </c>
    </row>
    <row r="2619" spans="1:16" x14ac:dyDescent="0.35">
      <c r="A2619" t="s">
        <v>41</v>
      </c>
      <c r="B2619" s="5">
        <v>521</v>
      </c>
      <c r="C2619">
        <v>456</v>
      </c>
      <c r="D2619" s="3">
        <v>111.63</v>
      </c>
      <c r="E2619" s="3">
        <v>51.29</v>
      </c>
      <c r="F2619" s="3">
        <v>11.32</v>
      </c>
      <c r="G2619" s="3">
        <f t="shared" si="41"/>
        <v>4.5309187279151946</v>
      </c>
      <c r="H2619" s="3">
        <v>148.74</v>
      </c>
      <c r="I2619" s="3">
        <v>0.46</v>
      </c>
      <c r="J2619" s="3">
        <v>0.22</v>
      </c>
      <c r="K2619" s="3">
        <v>47.76</v>
      </c>
      <c r="L2619" s="3">
        <v>11.29</v>
      </c>
      <c r="M2619" s="3">
        <v>15638.88</v>
      </c>
      <c r="N2619" s="10">
        <v>1585.03</v>
      </c>
      <c r="O2619" s="12">
        <v>20.469854724673375</v>
      </c>
      <c r="P2619" s="3">
        <v>106.25999999999999</v>
      </c>
    </row>
    <row r="2620" spans="1:16" x14ac:dyDescent="0.35">
      <c r="A2620" t="s">
        <v>41</v>
      </c>
      <c r="B2620" s="5">
        <v>522</v>
      </c>
      <c r="C2620">
        <v>2692</v>
      </c>
      <c r="D2620" s="3">
        <v>321.93</v>
      </c>
      <c r="E2620" s="3">
        <v>159</v>
      </c>
      <c r="F2620" s="3">
        <v>21.56</v>
      </c>
      <c r="G2620" s="3">
        <f t="shared" si="41"/>
        <v>7.3747680890538039</v>
      </c>
      <c r="H2620" s="3">
        <v>84.18</v>
      </c>
      <c r="I2620" s="3">
        <v>0.33</v>
      </c>
      <c r="J2620" s="3">
        <v>0.14000000000000001</v>
      </c>
      <c r="K2620" s="3">
        <v>147.72999999999999</v>
      </c>
      <c r="L2620" s="3">
        <v>20.46</v>
      </c>
      <c r="M2620" s="3">
        <v>15751.94</v>
      </c>
      <c r="N2620" s="10">
        <v>1549.47</v>
      </c>
      <c r="O2620" s="12">
        <v>20.377258457380417</v>
      </c>
      <c r="P2620" s="3">
        <v>170.82</v>
      </c>
    </row>
    <row r="2621" spans="1:16" x14ac:dyDescent="0.35">
      <c r="A2621" t="s">
        <v>41</v>
      </c>
      <c r="B2621" s="5">
        <v>523</v>
      </c>
      <c r="C2621">
        <v>1090</v>
      </c>
      <c r="D2621" s="3">
        <v>181.51</v>
      </c>
      <c r="E2621" s="3">
        <v>85.48</v>
      </c>
      <c r="F2621" s="3">
        <v>16.239999999999998</v>
      </c>
      <c r="G2621" s="3">
        <f t="shared" si="41"/>
        <v>5.2635467980295578</v>
      </c>
      <c r="H2621" s="3">
        <v>71.849999999999994</v>
      </c>
      <c r="I2621" s="3">
        <v>0.42</v>
      </c>
      <c r="J2621" s="3">
        <v>0.19</v>
      </c>
      <c r="K2621" s="3">
        <v>80.010000000000005</v>
      </c>
      <c r="L2621" s="3">
        <v>14.56</v>
      </c>
      <c r="M2621" s="3">
        <v>15713.96</v>
      </c>
      <c r="N2621" s="10">
        <v>1377.29</v>
      </c>
      <c r="O2621" s="12">
        <v>20.452489314850997</v>
      </c>
      <c r="P2621" s="3">
        <v>3.1500000000000057</v>
      </c>
    </row>
    <row r="2622" spans="1:16" x14ac:dyDescent="0.35">
      <c r="A2622" t="s">
        <v>41</v>
      </c>
      <c r="B2622" s="5">
        <v>524</v>
      </c>
      <c r="C2622">
        <v>9684</v>
      </c>
      <c r="D2622" s="3">
        <v>586.25</v>
      </c>
      <c r="E2622" s="3">
        <v>287.75</v>
      </c>
      <c r="F2622" s="3">
        <v>42.85</v>
      </c>
      <c r="G2622" s="3">
        <f t="shared" si="41"/>
        <v>6.7152858809801632</v>
      </c>
      <c r="H2622" s="3">
        <v>89.38</v>
      </c>
      <c r="I2622" s="3">
        <v>0.35</v>
      </c>
      <c r="J2622" s="3">
        <v>0.15</v>
      </c>
      <c r="K2622" s="3">
        <v>261.08</v>
      </c>
      <c r="L2622" s="3">
        <v>37.979999999999997</v>
      </c>
      <c r="M2622" s="3">
        <v>15808</v>
      </c>
      <c r="N2622" s="10">
        <v>1408</v>
      </c>
      <c r="O2622" s="12">
        <v>20.361022650425689</v>
      </c>
      <c r="P2622" s="3">
        <v>165.62</v>
      </c>
    </row>
    <row r="2623" spans="1:16" x14ac:dyDescent="0.35">
      <c r="A2623" t="s">
        <v>41</v>
      </c>
      <c r="B2623" s="5">
        <v>525</v>
      </c>
      <c r="C2623">
        <v>2184</v>
      </c>
      <c r="D2623" s="3">
        <v>245.92</v>
      </c>
      <c r="E2623" s="3">
        <v>114.06</v>
      </c>
      <c r="F2623" s="3">
        <v>24.38</v>
      </c>
      <c r="G2623" s="3">
        <f t="shared" si="41"/>
        <v>4.6784249384741594</v>
      </c>
      <c r="H2623" s="3">
        <v>67.94</v>
      </c>
      <c r="I2623" s="3">
        <v>0.45</v>
      </c>
      <c r="J2623" s="3">
        <v>0.21</v>
      </c>
      <c r="K2623" s="3">
        <v>103.73</v>
      </c>
      <c r="L2623" s="3">
        <v>23.38</v>
      </c>
      <c r="M2623" s="3">
        <v>15684.58</v>
      </c>
      <c r="N2623" s="10">
        <v>1174.6500000000001</v>
      </c>
      <c r="O2623" s="12">
        <v>20.527328196402784</v>
      </c>
      <c r="P2623" s="3">
        <v>7.0600000000000023</v>
      </c>
    </row>
    <row r="2624" spans="1:16" x14ac:dyDescent="0.35">
      <c r="A2624" t="s">
        <v>41</v>
      </c>
      <c r="B2624" s="5">
        <v>526</v>
      </c>
      <c r="C2624">
        <v>860</v>
      </c>
      <c r="D2624" s="3">
        <v>213.24</v>
      </c>
      <c r="E2624" s="3">
        <v>109.5</v>
      </c>
      <c r="F2624" s="3">
        <v>10</v>
      </c>
      <c r="G2624" s="3">
        <f t="shared" si="41"/>
        <v>10.95</v>
      </c>
      <c r="H2624" s="3">
        <v>38.99</v>
      </c>
      <c r="I2624" s="3">
        <v>0.24</v>
      </c>
      <c r="J2624" s="3">
        <v>0.09</v>
      </c>
      <c r="K2624" s="3">
        <v>98.74</v>
      </c>
      <c r="L2624" s="3">
        <v>9.2100000000000009</v>
      </c>
      <c r="M2624" s="3">
        <v>15709.67</v>
      </c>
      <c r="N2624" s="10">
        <v>708.71</v>
      </c>
      <c r="O2624" s="12">
        <v>20.616549554637498</v>
      </c>
      <c r="P2624" s="3">
        <v>36.01</v>
      </c>
    </row>
    <row r="2625" spans="1:16" x14ac:dyDescent="0.35">
      <c r="A2625" t="s">
        <v>41</v>
      </c>
      <c r="B2625" s="5">
        <v>527</v>
      </c>
      <c r="C2625">
        <v>1749</v>
      </c>
      <c r="D2625" s="3">
        <v>319.42</v>
      </c>
      <c r="E2625" s="3">
        <v>165.2</v>
      </c>
      <c r="F2625" s="3">
        <v>13.48</v>
      </c>
      <c r="G2625" s="3">
        <f t="shared" si="41"/>
        <v>12.255192878338278</v>
      </c>
      <c r="H2625" s="3">
        <v>32.81</v>
      </c>
      <c r="I2625" s="3">
        <v>0.22</v>
      </c>
      <c r="J2625" s="3">
        <v>0.08</v>
      </c>
      <c r="K2625" s="3">
        <v>151.24</v>
      </c>
      <c r="L2625" s="3">
        <v>13.26</v>
      </c>
      <c r="M2625" s="3">
        <v>15796.94</v>
      </c>
      <c r="N2625" s="10">
        <v>725.52</v>
      </c>
      <c r="O2625" s="12">
        <v>20.534468911111173</v>
      </c>
      <c r="P2625" s="3">
        <v>42.19</v>
      </c>
    </row>
    <row r="2626" spans="1:16" x14ac:dyDescent="0.35">
      <c r="A2626" t="s">
        <v>41</v>
      </c>
      <c r="B2626" s="5">
        <v>528</v>
      </c>
      <c r="C2626">
        <v>1124</v>
      </c>
      <c r="D2626" s="3">
        <v>198.76</v>
      </c>
      <c r="E2626" s="3">
        <v>95.81</v>
      </c>
      <c r="F2626" s="3">
        <v>14.94</v>
      </c>
      <c r="G2626" s="3">
        <f t="shared" si="41"/>
        <v>6.4129852744310583</v>
      </c>
      <c r="H2626" s="3">
        <v>92.32</v>
      </c>
      <c r="I2626" s="3">
        <v>0.36</v>
      </c>
      <c r="J2626" s="3">
        <v>0.16</v>
      </c>
      <c r="K2626" s="3">
        <v>90.45</v>
      </c>
      <c r="L2626" s="3">
        <v>14.06</v>
      </c>
      <c r="M2626" s="3">
        <v>16096.88</v>
      </c>
      <c r="N2626" s="10">
        <v>693.69</v>
      </c>
      <c r="O2626" s="12">
        <v>20.273837816544944</v>
      </c>
      <c r="P2626" s="3">
        <v>162.68</v>
      </c>
    </row>
    <row r="2627" spans="1:16" x14ac:dyDescent="0.35">
      <c r="A2627" t="s">
        <v>41</v>
      </c>
      <c r="B2627" s="5">
        <v>529</v>
      </c>
      <c r="C2627">
        <v>801</v>
      </c>
      <c r="D2627" s="3">
        <v>184.03</v>
      </c>
      <c r="E2627" s="3">
        <v>92.34</v>
      </c>
      <c r="F2627" s="3">
        <v>11.04</v>
      </c>
      <c r="G2627" s="3">
        <f t="shared" si="41"/>
        <v>8.3641304347826093</v>
      </c>
      <c r="H2627" s="3">
        <v>38.94</v>
      </c>
      <c r="I2627" s="3">
        <v>0.3</v>
      </c>
      <c r="J2627" s="3">
        <v>0.12</v>
      </c>
      <c r="K2627" s="3">
        <v>84.15</v>
      </c>
      <c r="L2627" s="3">
        <v>10.14</v>
      </c>
      <c r="M2627" s="3">
        <v>16146.04</v>
      </c>
      <c r="N2627" s="10">
        <v>852.12</v>
      </c>
      <c r="O2627" s="12">
        <v>20.191902987900541</v>
      </c>
      <c r="P2627" s="3">
        <v>36.06</v>
      </c>
    </row>
    <row r="2628" spans="1:16" x14ac:dyDescent="0.35">
      <c r="A2628" t="s">
        <v>41</v>
      </c>
      <c r="B2628" s="5">
        <v>530</v>
      </c>
      <c r="C2628">
        <v>1112</v>
      </c>
      <c r="D2628" s="3">
        <v>242.42</v>
      </c>
      <c r="E2628" s="3">
        <v>125.18</v>
      </c>
      <c r="F2628" s="3">
        <v>11.31</v>
      </c>
      <c r="G2628" s="3">
        <f t="shared" si="41"/>
        <v>11.068081343943414</v>
      </c>
      <c r="H2628" s="3">
        <v>52.29</v>
      </c>
      <c r="I2628" s="3">
        <v>0.24</v>
      </c>
      <c r="J2628" s="3">
        <v>0.09</v>
      </c>
      <c r="K2628" s="3">
        <v>111.8</v>
      </c>
      <c r="L2628" s="3">
        <v>10</v>
      </c>
      <c r="M2628" s="3">
        <v>16267</v>
      </c>
      <c r="N2628" s="10">
        <v>778</v>
      </c>
      <c r="O2628" s="12">
        <v>20.101481950562636</v>
      </c>
      <c r="P2628" s="3">
        <v>22.71</v>
      </c>
    </row>
    <row r="2629" spans="1:16" x14ac:dyDescent="0.35">
      <c r="A2629" t="s">
        <v>41</v>
      </c>
      <c r="B2629" s="5">
        <v>531</v>
      </c>
      <c r="C2629">
        <v>2097</v>
      </c>
      <c r="D2629" s="3">
        <v>302.87</v>
      </c>
      <c r="E2629" s="3">
        <v>150.53</v>
      </c>
      <c r="F2629" s="3">
        <v>17.739999999999998</v>
      </c>
      <c r="G2629" s="3">
        <f t="shared" si="41"/>
        <v>8.4853438556933494</v>
      </c>
      <c r="H2629" s="3">
        <v>168.32</v>
      </c>
      <c r="I2629" s="3">
        <v>0.28999999999999998</v>
      </c>
      <c r="J2629" s="3">
        <v>0.12</v>
      </c>
      <c r="K2629" s="3">
        <v>142.63999999999999</v>
      </c>
      <c r="L2629" s="3">
        <v>16.96</v>
      </c>
      <c r="M2629" s="3">
        <v>16338.4</v>
      </c>
      <c r="N2629" s="10">
        <v>891.93</v>
      </c>
      <c r="O2629" s="12">
        <v>20.01032050815008</v>
      </c>
      <c r="P2629" s="3">
        <v>86.68</v>
      </c>
    </row>
    <row r="2630" spans="1:16" x14ac:dyDescent="0.35">
      <c r="A2630" t="s">
        <v>41</v>
      </c>
      <c r="B2630" s="5">
        <v>532</v>
      </c>
      <c r="C2630">
        <v>947</v>
      </c>
      <c r="D2630" s="3">
        <v>239.57</v>
      </c>
      <c r="E2630" s="3">
        <v>122.42</v>
      </c>
      <c r="F2630" s="3">
        <v>9.85</v>
      </c>
      <c r="G2630" s="3">
        <f t="shared" si="41"/>
        <v>12.428426395939088</v>
      </c>
      <c r="H2630" s="3">
        <v>68.3</v>
      </c>
      <c r="I2630" s="3">
        <v>0.21</v>
      </c>
      <c r="J2630" s="3">
        <v>0.08</v>
      </c>
      <c r="K2630" s="3">
        <v>113.3</v>
      </c>
      <c r="L2630" s="3">
        <v>10.54</v>
      </c>
      <c r="M2630" s="3">
        <v>16371.4</v>
      </c>
      <c r="N2630" s="10">
        <v>1000.6</v>
      </c>
      <c r="O2630" s="12">
        <v>19.954763639725233</v>
      </c>
      <c r="P2630" s="3">
        <v>6.7000000000000028</v>
      </c>
    </row>
    <row r="2631" spans="1:16" x14ac:dyDescent="0.35">
      <c r="A2631" t="s">
        <v>41</v>
      </c>
      <c r="B2631" s="5">
        <v>533</v>
      </c>
      <c r="C2631">
        <v>1042</v>
      </c>
      <c r="D2631" s="3">
        <v>273.66000000000003</v>
      </c>
      <c r="E2631" s="3">
        <v>143.91</v>
      </c>
      <c r="F2631" s="3">
        <v>9.2200000000000006</v>
      </c>
      <c r="G2631" s="3">
        <f t="shared" si="41"/>
        <v>15.608459869848154</v>
      </c>
      <c r="H2631" s="3">
        <v>32.200000000000003</v>
      </c>
      <c r="I2631" s="3">
        <v>0.17</v>
      </c>
      <c r="J2631" s="3">
        <v>0.06</v>
      </c>
      <c r="K2631" s="3">
        <v>131.13</v>
      </c>
      <c r="L2631" s="3">
        <v>8.8000000000000007</v>
      </c>
      <c r="M2631" s="3">
        <v>15940.82</v>
      </c>
      <c r="N2631" s="10">
        <v>1225.26</v>
      </c>
      <c r="O2631" s="12">
        <v>20.286024802327841</v>
      </c>
      <c r="P2631" s="3">
        <v>42.8</v>
      </c>
    </row>
    <row r="2632" spans="1:16" x14ac:dyDescent="0.35">
      <c r="A2632" t="s">
        <v>41</v>
      </c>
      <c r="B2632" s="5">
        <v>534</v>
      </c>
      <c r="C2632">
        <v>3384</v>
      </c>
      <c r="D2632" s="3">
        <v>363.24</v>
      </c>
      <c r="E2632" s="3">
        <v>180.69</v>
      </c>
      <c r="F2632" s="3">
        <v>23.85</v>
      </c>
      <c r="G2632" s="3">
        <f t="shared" si="41"/>
        <v>7.576100628930817</v>
      </c>
      <c r="H2632" s="3">
        <v>92.79</v>
      </c>
      <c r="I2632" s="3">
        <v>0.32</v>
      </c>
      <c r="J2632" s="3">
        <v>0.13</v>
      </c>
      <c r="K2632" s="3">
        <v>163.52000000000001</v>
      </c>
      <c r="L2632" s="3">
        <v>21.27</v>
      </c>
      <c r="M2632" s="3">
        <v>15858.56</v>
      </c>
      <c r="N2632" s="10">
        <v>1537.81</v>
      </c>
      <c r="O2632" s="12">
        <v>20.284694400405378</v>
      </c>
      <c r="P2632" s="3">
        <v>162.20999999999998</v>
      </c>
    </row>
    <row r="2633" spans="1:16" x14ac:dyDescent="0.35">
      <c r="A2633" t="s">
        <v>41</v>
      </c>
      <c r="B2633" s="5">
        <v>535</v>
      </c>
      <c r="C2633">
        <v>1131</v>
      </c>
      <c r="D2633" s="3">
        <v>254.94</v>
      </c>
      <c r="E2633" s="3">
        <v>130.96</v>
      </c>
      <c r="F2633" s="3">
        <v>11</v>
      </c>
      <c r="G2633" s="3">
        <f t="shared" si="41"/>
        <v>11.905454545454546</v>
      </c>
      <c r="H2633" s="3">
        <v>67.31</v>
      </c>
      <c r="I2633" s="3">
        <v>0.22</v>
      </c>
      <c r="J2633" s="3">
        <v>0.08</v>
      </c>
      <c r="K2633" s="3">
        <v>121.12</v>
      </c>
      <c r="L2633" s="3">
        <v>11.34</v>
      </c>
      <c r="M2633" s="3">
        <v>15914.94</v>
      </c>
      <c r="N2633" s="10">
        <v>1571.13</v>
      </c>
      <c r="O2633" s="12">
        <v>20.226284447934084</v>
      </c>
      <c r="P2633" s="3">
        <v>7.6899999999999977</v>
      </c>
    </row>
    <row r="2634" spans="1:16" x14ac:dyDescent="0.35">
      <c r="A2634" t="s">
        <v>41</v>
      </c>
      <c r="B2634" s="5">
        <v>536</v>
      </c>
      <c r="C2634">
        <v>2194</v>
      </c>
      <c r="D2634" s="3">
        <v>301.16000000000003</v>
      </c>
      <c r="E2634" s="3">
        <v>151.21</v>
      </c>
      <c r="F2634" s="3">
        <v>18.47</v>
      </c>
      <c r="G2634" s="3">
        <f t="shared" si="41"/>
        <v>8.1867893881970772</v>
      </c>
      <c r="H2634" s="3">
        <v>64.849999999999994</v>
      </c>
      <c r="I2634" s="3">
        <v>0.3</v>
      </c>
      <c r="J2634" s="3">
        <v>0.12</v>
      </c>
      <c r="K2634" s="3">
        <v>135.68</v>
      </c>
      <c r="L2634" s="3">
        <v>17.03</v>
      </c>
      <c r="M2634" s="3">
        <v>15917.91</v>
      </c>
      <c r="N2634" s="10">
        <v>1519.92</v>
      </c>
      <c r="O2634" s="12">
        <v>20.235900488300413</v>
      </c>
      <c r="P2634" s="3">
        <v>10.150000000000006</v>
      </c>
    </row>
    <row r="2635" spans="1:16" x14ac:dyDescent="0.35">
      <c r="A2635" t="s">
        <v>41</v>
      </c>
      <c r="B2635" s="5">
        <v>537</v>
      </c>
      <c r="C2635">
        <v>2044</v>
      </c>
      <c r="D2635" s="3">
        <v>325.22000000000003</v>
      </c>
      <c r="E2635" s="3">
        <v>167.21</v>
      </c>
      <c r="F2635" s="3">
        <v>15.56</v>
      </c>
      <c r="G2635" s="3">
        <f t="shared" si="41"/>
        <v>10.746143958868895</v>
      </c>
      <c r="H2635" s="3">
        <v>144.47</v>
      </c>
      <c r="I2635" s="3">
        <v>0.24</v>
      </c>
      <c r="J2635" s="3">
        <v>0.09</v>
      </c>
      <c r="K2635" s="3">
        <v>150.59</v>
      </c>
      <c r="L2635" s="3">
        <v>13.95</v>
      </c>
      <c r="M2635" s="3">
        <v>16043.51</v>
      </c>
      <c r="N2635" s="10">
        <v>1585.28</v>
      </c>
      <c r="O2635" s="12">
        <v>20.107903547032066</v>
      </c>
      <c r="P2635" s="3">
        <v>110.53</v>
      </c>
    </row>
    <row r="2636" spans="1:16" x14ac:dyDescent="0.35">
      <c r="A2636" t="s">
        <v>41</v>
      </c>
      <c r="B2636" s="5">
        <v>538</v>
      </c>
      <c r="C2636">
        <v>964</v>
      </c>
      <c r="D2636" s="3">
        <v>147.53</v>
      </c>
      <c r="E2636" s="3">
        <v>63.26</v>
      </c>
      <c r="F2636" s="3">
        <v>19.399999999999999</v>
      </c>
      <c r="G2636" s="3">
        <f t="shared" si="41"/>
        <v>3.2608247422680412</v>
      </c>
      <c r="H2636" s="3">
        <v>177.83</v>
      </c>
      <c r="I2636" s="3">
        <v>0.56000000000000005</v>
      </c>
      <c r="J2636" s="3">
        <v>0.31</v>
      </c>
      <c r="K2636" s="3">
        <v>61.61</v>
      </c>
      <c r="L2636" s="3">
        <v>18.23</v>
      </c>
      <c r="M2636" s="3">
        <v>15922.12</v>
      </c>
      <c r="N2636" s="10">
        <v>1660.41</v>
      </c>
      <c r="O2636" s="12">
        <v>20.198467122212321</v>
      </c>
      <c r="P2636" s="3">
        <v>77.169999999999987</v>
      </c>
    </row>
    <row r="2637" spans="1:16" x14ac:dyDescent="0.35">
      <c r="A2637" t="s">
        <v>41</v>
      </c>
      <c r="B2637" s="5">
        <v>539</v>
      </c>
      <c r="C2637">
        <v>1821</v>
      </c>
      <c r="D2637" s="3">
        <v>343.66</v>
      </c>
      <c r="E2637" s="3">
        <v>177.96</v>
      </c>
      <c r="F2637" s="3">
        <v>13.03</v>
      </c>
      <c r="G2637" s="3">
        <f t="shared" si="41"/>
        <v>13.657712970069072</v>
      </c>
      <c r="H2637" s="3">
        <v>113.1</v>
      </c>
      <c r="I2637" s="3">
        <v>0.19</v>
      </c>
      <c r="J2637" s="3">
        <v>7.0000000000000007E-2</v>
      </c>
      <c r="K2637" s="3">
        <v>161.91999999999999</v>
      </c>
      <c r="L2637" s="3">
        <v>13.76</v>
      </c>
      <c r="M2637" s="3">
        <v>16117.75</v>
      </c>
      <c r="N2637" s="10">
        <v>1734.02</v>
      </c>
      <c r="O2637" s="12">
        <v>20.005859956187393</v>
      </c>
      <c r="P2637" s="3">
        <v>141.9</v>
      </c>
    </row>
    <row r="2638" spans="1:16" x14ac:dyDescent="0.35">
      <c r="A2638" t="s">
        <v>41</v>
      </c>
      <c r="B2638" s="5">
        <v>540</v>
      </c>
      <c r="C2638">
        <v>1757</v>
      </c>
      <c r="D2638" s="3">
        <v>215.3</v>
      </c>
      <c r="E2638" s="3">
        <v>98.68</v>
      </c>
      <c r="F2638" s="3">
        <v>22.67</v>
      </c>
      <c r="G2638" s="3">
        <f t="shared" si="41"/>
        <v>4.3528892809880899</v>
      </c>
      <c r="H2638" s="3">
        <v>128.71</v>
      </c>
      <c r="I2638" s="3">
        <v>0.48</v>
      </c>
      <c r="J2638" s="3">
        <v>0.23</v>
      </c>
      <c r="K2638" s="3">
        <v>91.05</v>
      </c>
      <c r="L2638" s="3">
        <v>20.76</v>
      </c>
      <c r="M2638" s="3">
        <v>16145.58</v>
      </c>
      <c r="N2638" s="10">
        <v>1843.18</v>
      </c>
      <c r="O2638" s="12">
        <v>19.954809583308666</v>
      </c>
      <c r="P2638" s="3">
        <v>126.28999999999999</v>
      </c>
    </row>
    <row r="2639" spans="1:16" x14ac:dyDescent="0.35">
      <c r="A2639" t="s">
        <v>41</v>
      </c>
      <c r="B2639" s="5">
        <v>541</v>
      </c>
      <c r="C2639">
        <v>734</v>
      </c>
      <c r="D2639" s="3">
        <v>116.95</v>
      </c>
      <c r="E2639" s="3">
        <v>41.83</v>
      </c>
      <c r="F2639" s="3">
        <v>22.34</v>
      </c>
      <c r="G2639" s="3">
        <f t="shared" si="41"/>
        <v>1.8724261414503132</v>
      </c>
      <c r="H2639" s="3">
        <v>139.86000000000001</v>
      </c>
      <c r="I2639" s="3">
        <v>0.67</v>
      </c>
      <c r="J2639" s="3">
        <v>0.53</v>
      </c>
      <c r="K2639" s="3">
        <v>46.82</v>
      </c>
      <c r="L2639" s="3">
        <v>23.53</v>
      </c>
      <c r="M2639" s="3">
        <v>16246.75</v>
      </c>
      <c r="N2639" s="10">
        <v>1667.22</v>
      </c>
      <c r="O2639" s="12">
        <v>19.906493919725861</v>
      </c>
      <c r="P2639" s="3">
        <v>115.13999999999999</v>
      </c>
    </row>
    <row r="2640" spans="1:16" x14ac:dyDescent="0.35">
      <c r="A2640" t="s">
        <v>41</v>
      </c>
      <c r="B2640" s="5">
        <v>542</v>
      </c>
      <c r="C2640">
        <v>2499</v>
      </c>
      <c r="D2640" s="3">
        <v>273.99</v>
      </c>
      <c r="E2640" s="3">
        <v>129.82</v>
      </c>
      <c r="F2640" s="3">
        <v>24.51</v>
      </c>
      <c r="G2640" s="3">
        <f t="shared" si="41"/>
        <v>5.2966136270909825</v>
      </c>
      <c r="H2640" s="3">
        <v>23.72</v>
      </c>
      <c r="I2640" s="3">
        <v>0.42</v>
      </c>
      <c r="J2640" s="3">
        <v>0.19</v>
      </c>
      <c r="K2640" s="3">
        <v>118.13</v>
      </c>
      <c r="L2640" s="3">
        <v>23.24</v>
      </c>
      <c r="M2640" s="3">
        <v>16262.51</v>
      </c>
      <c r="N2640" s="10">
        <v>1458.81</v>
      </c>
      <c r="O2640" s="12">
        <v>19.942343443955028</v>
      </c>
      <c r="P2640" s="3">
        <v>51.28</v>
      </c>
    </row>
    <row r="2641" spans="1:16" x14ac:dyDescent="0.35">
      <c r="A2641" t="s">
        <v>41</v>
      </c>
      <c r="B2641" s="5">
        <v>543</v>
      </c>
      <c r="C2641">
        <v>1060</v>
      </c>
      <c r="D2641" s="3">
        <v>171.74</v>
      </c>
      <c r="E2641" s="3">
        <v>79.67</v>
      </c>
      <c r="F2641" s="3">
        <v>16.940000000000001</v>
      </c>
      <c r="G2641" s="3">
        <f t="shared" si="41"/>
        <v>4.7030696576151119</v>
      </c>
      <c r="H2641" s="3">
        <v>79.040000000000006</v>
      </c>
      <c r="I2641" s="3">
        <v>0.45</v>
      </c>
      <c r="J2641" s="3">
        <v>0.21</v>
      </c>
      <c r="K2641" s="3">
        <v>73.540000000000006</v>
      </c>
      <c r="L2641" s="3">
        <v>15.7</v>
      </c>
      <c r="M2641" s="3">
        <v>16353.69</v>
      </c>
      <c r="N2641" s="10">
        <v>1418.14</v>
      </c>
      <c r="O2641" s="12">
        <v>19.870540715921042</v>
      </c>
      <c r="P2641" s="3">
        <v>175.95999999999998</v>
      </c>
    </row>
    <row r="2642" spans="1:16" x14ac:dyDescent="0.35">
      <c r="A2642" t="s">
        <v>41</v>
      </c>
      <c r="B2642" s="5">
        <v>544</v>
      </c>
      <c r="C2642">
        <v>756</v>
      </c>
      <c r="D2642" s="3">
        <v>136.38999999999999</v>
      </c>
      <c r="E2642" s="3">
        <v>60.43</v>
      </c>
      <c r="F2642" s="3">
        <v>15.93</v>
      </c>
      <c r="G2642" s="3">
        <f t="shared" si="41"/>
        <v>3.793471437539234</v>
      </c>
      <c r="H2642" s="3">
        <v>179.21</v>
      </c>
      <c r="I2642" s="3">
        <v>0.51</v>
      </c>
      <c r="J2642" s="3">
        <v>0.26</v>
      </c>
      <c r="K2642" s="3">
        <v>57.72</v>
      </c>
      <c r="L2642" s="3">
        <v>15.88</v>
      </c>
      <c r="M2642" s="3">
        <v>16388.95</v>
      </c>
      <c r="N2642" s="10">
        <v>1484.03</v>
      </c>
      <c r="O2642" s="12">
        <v>19.823214668220331</v>
      </c>
      <c r="P2642" s="3">
        <v>75.789999999999992</v>
      </c>
    </row>
    <row r="2643" spans="1:16" x14ac:dyDescent="0.35">
      <c r="A2643" t="s">
        <v>41</v>
      </c>
      <c r="B2643" s="5">
        <v>545</v>
      </c>
      <c r="C2643">
        <v>1558</v>
      </c>
      <c r="D2643" s="3">
        <v>257.41000000000003</v>
      </c>
      <c r="E2643" s="3">
        <v>128.4</v>
      </c>
      <c r="F2643" s="3">
        <v>15.45</v>
      </c>
      <c r="G2643" s="3">
        <f t="shared" si="41"/>
        <v>8.3106796116504853</v>
      </c>
      <c r="H2643" s="3">
        <v>92.29</v>
      </c>
      <c r="I2643" s="3">
        <v>0.3</v>
      </c>
      <c r="J2643" s="3">
        <v>0.12</v>
      </c>
      <c r="K2643" s="3">
        <v>116.35</v>
      </c>
      <c r="L2643" s="3">
        <v>15.97</v>
      </c>
      <c r="M2643" s="3">
        <v>16512.09</v>
      </c>
      <c r="N2643" s="10">
        <v>1630.16</v>
      </c>
      <c r="O2643" s="12">
        <v>19.678061581822124</v>
      </c>
      <c r="P2643" s="3">
        <v>162.70999999999998</v>
      </c>
    </row>
    <row r="2644" spans="1:16" x14ac:dyDescent="0.35">
      <c r="A2644" t="s">
        <v>41</v>
      </c>
      <c r="B2644" s="5">
        <v>546</v>
      </c>
      <c r="C2644">
        <v>897</v>
      </c>
      <c r="D2644" s="3">
        <v>141.77000000000001</v>
      </c>
      <c r="E2644" s="3">
        <v>60.94</v>
      </c>
      <c r="F2644" s="3">
        <v>18.739999999999998</v>
      </c>
      <c r="G2644" s="3">
        <f t="shared" si="41"/>
        <v>3.2518676627534688</v>
      </c>
      <c r="H2644" s="3">
        <v>43</v>
      </c>
      <c r="I2644" s="3">
        <v>0.56000000000000005</v>
      </c>
      <c r="J2644" s="3">
        <v>0.31</v>
      </c>
      <c r="K2644" s="3">
        <v>58.14</v>
      </c>
      <c r="L2644" s="3">
        <v>17.690000000000001</v>
      </c>
      <c r="M2644" s="3">
        <v>16547.25</v>
      </c>
      <c r="N2644" s="10">
        <v>1622.57</v>
      </c>
      <c r="O2644" s="12">
        <v>19.648434252655459</v>
      </c>
      <c r="P2644" s="3">
        <v>32</v>
      </c>
    </row>
    <row r="2645" spans="1:16" x14ac:dyDescent="0.35">
      <c r="A2645" t="s">
        <v>41</v>
      </c>
      <c r="B2645" s="5">
        <v>547</v>
      </c>
      <c r="C2645">
        <v>4386</v>
      </c>
      <c r="D2645" s="3">
        <v>396</v>
      </c>
      <c r="E2645" s="3">
        <v>193.91</v>
      </c>
      <c r="F2645" s="3">
        <v>28.8</v>
      </c>
      <c r="G2645" s="3">
        <f t="shared" si="41"/>
        <v>6.7329861111111109</v>
      </c>
      <c r="H2645" s="3">
        <v>165.94</v>
      </c>
      <c r="I2645" s="3">
        <v>0.35</v>
      </c>
      <c r="J2645" s="3">
        <v>0.15</v>
      </c>
      <c r="K2645" s="3">
        <v>179.01</v>
      </c>
      <c r="L2645" s="3">
        <v>26.67</v>
      </c>
      <c r="M2645" s="3">
        <v>16524.86</v>
      </c>
      <c r="N2645" s="10">
        <v>1880.29</v>
      </c>
      <c r="O2645" s="12">
        <v>19.606697433161752</v>
      </c>
      <c r="P2645" s="3">
        <v>89.06</v>
      </c>
    </row>
    <row r="2646" spans="1:16" x14ac:dyDescent="0.35">
      <c r="A2646" t="s">
        <v>41</v>
      </c>
      <c r="B2646" s="5">
        <v>548</v>
      </c>
      <c r="C2646">
        <v>1283</v>
      </c>
      <c r="D2646" s="3">
        <v>174.6</v>
      </c>
      <c r="E2646" s="3">
        <v>74.84</v>
      </c>
      <c r="F2646" s="3">
        <v>21.83</v>
      </c>
      <c r="G2646" s="3">
        <f t="shared" si="41"/>
        <v>3.4283096655978018</v>
      </c>
      <c r="H2646" s="3">
        <v>83.64</v>
      </c>
      <c r="I2646" s="3">
        <v>0.53</v>
      </c>
      <c r="J2646" s="3">
        <v>0.28999999999999998</v>
      </c>
      <c r="K2646" s="3">
        <v>75.27</v>
      </c>
      <c r="L2646" s="3">
        <v>19.93</v>
      </c>
      <c r="M2646" s="3">
        <v>16680.64</v>
      </c>
      <c r="N2646" s="10">
        <v>1672.62</v>
      </c>
      <c r="O2646" s="12">
        <v>19.517139123788731</v>
      </c>
      <c r="P2646" s="3">
        <v>171.36</v>
      </c>
    </row>
    <row r="2647" spans="1:16" x14ac:dyDescent="0.35">
      <c r="A2647" t="s">
        <v>41</v>
      </c>
      <c r="B2647" s="5">
        <v>549</v>
      </c>
      <c r="C2647">
        <v>732</v>
      </c>
      <c r="D2647" s="3">
        <v>168.91</v>
      </c>
      <c r="E2647" s="3">
        <v>82.98</v>
      </c>
      <c r="F2647" s="3">
        <v>11.23</v>
      </c>
      <c r="G2647" s="3">
        <f t="shared" si="41"/>
        <v>7.3891362422083704</v>
      </c>
      <c r="H2647" s="3">
        <v>27.09</v>
      </c>
      <c r="I2647" s="3">
        <v>0.32</v>
      </c>
      <c r="J2647" s="3">
        <v>0.14000000000000001</v>
      </c>
      <c r="K2647" s="3">
        <v>76.55</v>
      </c>
      <c r="L2647" s="3">
        <v>11.18</v>
      </c>
      <c r="M2647" s="3">
        <v>16729.87</v>
      </c>
      <c r="N2647" s="10">
        <v>1628.88</v>
      </c>
      <c r="O2647" s="12">
        <v>19.48359117620037</v>
      </c>
      <c r="P2647" s="3">
        <v>47.91</v>
      </c>
    </row>
    <row r="2648" spans="1:16" x14ac:dyDescent="0.35">
      <c r="A2648" t="s">
        <v>41</v>
      </c>
      <c r="B2648" s="5">
        <v>550</v>
      </c>
      <c r="C2648">
        <v>1716</v>
      </c>
      <c r="D2648" s="3">
        <v>231.66</v>
      </c>
      <c r="E2648" s="3">
        <v>110.73</v>
      </c>
      <c r="F2648" s="3">
        <v>19.73</v>
      </c>
      <c r="G2648" s="3">
        <f t="shared" si="41"/>
        <v>5.6122655854029402</v>
      </c>
      <c r="H2648" s="3">
        <v>78.92</v>
      </c>
      <c r="I2648" s="3">
        <v>0.4</v>
      </c>
      <c r="J2648" s="3">
        <v>0.18</v>
      </c>
      <c r="K2648" s="3">
        <v>101.59</v>
      </c>
      <c r="L2648" s="3">
        <v>18.05</v>
      </c>
      <c r="M2648" s="3">
        <v>16684.150000000001</v>
      </c>
      <c r="N2648" s="10">
        <v>1511.34</v>
      </c>
      <c r="O2648" s="12">
        <v>19.552650175588592</v>
      </c>
      <c r="P2648" s="3">
        <v>176.07999999999998</v>
      </c>
    </row>
    <row r="2649" spans="1:16" x14ac:dyDescent="0.35">
      <c r="A2649" t="s">
        <v>41</v>
      </c>
      <c r="B2649" s="5">
        <v>551</v>
      </c>
      <c r="C2649">
        <v>1471</v>
      </c>
      <c r="D2649" s="3">
        <v>162.27000000000001</v>
      </c>
      <c r="E2649" s="3">
        <v>60.18</v>
      </c>
      <c r="F2649" s="3">
        <v>31.12</v>
      </c>
      <c r="G2649" s="3">
        <f t="shared" si="41"/>
        <v>1.9338046272493572</v>
      </c>
      <c r="H2649" s="3">
        <v>165.9</v>
      </c>
      <c r="I2649" s="3">
        <v>0.7</v>
      </c>
      <c r="J2649" s="3">
        <v>0.52</v>
      </c>
      <c r="K2649" s="3">
        <v>61.85</v>
      </c>
      <c r="L2649" s="3">
        <v>27.77</v>
      </c>
      <c r="M2649" s="3">
        <v>16826.95</v>
      </c>
      <c r="N2649" s="10">
        <v>1550.46</v>
      </c>
      <c r="O2649" s="12">
        <v>19.415558315367768</v>
      </c>
      <c r="P2649" s="3">
        <v>89.1</v>
      </c>
    </row>
    <row r="2650" spans="1:16" x14ac:dyDescent="0.35">
      <c r="A2650" t="s">
        <v>41</v>
      </c>
      <c r="B2650" s="5">
        <v>552</v>
      </c>
      <c r="C2650">
        <v>1846</v>
      </c>
      <c r="D2650" s="3">
        <v>257.49</v>
      </c>
      <c r="E2650" s="3">
        <v>126.38</v>
      </c>
      <c r="F2650" s="3">
        <v>18.600000000000001</v>
      </c>
      <c r="G2650" s="3">
        <f t="shared" si="41"/>
        <v>6.7946236559139779</v>
      </c>
      <c r="H2650" s="3">
        <v>18.41</v>
      </c>
      <c r="I2650" s="3">
        <v>0.35</v>
      </c>
      <c r="J2650" s="3">
        <v>0.15</v>
      </c>
      <c r="K2650" s="3">
        <v>113.77</v>
      </c>
      <c r="L2650" s="3">
        <v>17.7</v>
      </c>
      <c r="M2650" s="3">
        <v>16890.53</v>
      </c>
      <c r="N2650" s="10">
        <v>1637.19</v>
      </c>
      <c r="O2650" s="12">
        <v>19.337909297018509</v>
      </c>
      <c r="P2650" s="3">
        <v>56.59</v>
      </c>
    </row>
    <row r="2651" spans="1:16" x14ac:dyDescent="0.35">
      <c r="A2651" t="s">
        <v>41</v>
      </c>
      <c r="B2651" s="5">
        <v>553</v>
      </c>
      <c r="C2651">
        <v>1362</v>
      </c>
      <c r="D2651" s="3">
        <v>242.29</v>
      </c>
      <c r="E2651" s="3">
        <v>121.08</v>
      </c>
      <c r="F2651" s="3">
        <v>14.32</v>
      </c>
      <c r="G2651" s="3">
        <f t="shared" si="41"/>
        <v>8.455307262569832</v>
      </c>
      <c r="H2651" s="3">
        <v>24.22</v>
      </c>
      <c r="I2651" s="3">
        <v>0.28999999999999998</v>
      </c>
      <c r="J2651" s="3">
        <v>0.12</v>
      </c>
      <c r="K2651" s="3">
        <v>109.59</v>
      </c>
      <c r="L2651" s="3">
        <v>14.79</v>
      </c>
      <c r="M2651" s="3">
        <v>16926.09</v>
      </c>
      <c r="N2651" s="10">
        <v>1666.09</v>
      </c>
      <c r="O2651" s="12">
        <v>19.299179488883048</v>
      </c>
      <c r="P2651" s="3">
        <v>50.78</v>
      </c>
    </row>
    <row r="2652" spans="1:16" x14ac:dyDescent="0.35">
      <c r="A2652" t="s">
        <v>41</v>
      </c>
      <c r="B2652" s="5">
        <v>554</v>
      </c>
      <c r="C2652">
        <v>4628</v>
      </c>
      <c r="D2652" s="3">
        <v>385.51</v>
      </c>
      <c r="E2652" s="3">
        <v>184.25</v>
      </c>
      <c r="F2652" s="3">
        <v>31.98</v>
      </c>
      <c r="G2652" s="3">
        <f t="shared" si="41"/>
        <v>5.7614133833646024</v>
      </c>
      <c r="H2652" s="3">
        <v>29.63</v>
      </c>
      <c r="I2652" s="3">
        <v>0.39</v>
      </c>
      <c r="J2652" s="3">
        <v>0.17</v>
      </c>
      <c r="K2652" s="3">
        <v>167.74</v>
      </c>
      <c r="L2652" s="3">
        <v>31.91</v>
      </c>
      <c r="M2652" s="3">
        <v>16956.25</v>
      </c>
      <c r="N2652" s="10">
        <v>1682.45</v>
      </c>
      <c r="O2652" s="12">
        <v>19.268284486569382</v>
      </c>
      <c r="P2652" s="3">
        <v>45.370000000000005</v>
      </c>
    </row>
    <row r="2653" spans="1:16" x14ac:dyDescent="0.35">
      <c r="A2653" t="s">
        <v>41</v>
      </c>
      <c r="B2653" s="5">
        <v>555</v>
      </c>
      <c r="C2653">
        <v>1790</v>
      </c>
      <c r="D2653" s="3">
        <v>256.33</v>
      </c>
      <c r="E2653" s="3">
        <v>124.93</v>
      </c>
      <c r="F2653" s="3">
        <v>18.239999999999998</v>
      </c>
      <c r="G2653" s="3">
        <f t="shared" si="41"/>
        <v>6.8492324561403519</v>
      </c>
      <c r="H2653" s="3">
        <v>82.59</v>
      </c>
      <c r="I2653" s="3">
        <v>0.34</v>
      </c>
      <c r="J2653" s="3">
        <v>0.15</v>
      </c>
      <c r="K2653" s="3">
        <v>116.91</v>
      </c>
      <c r="L2653" s="3">
        <v>18.11</v>
      </c>
      <c r="M2653" s="3">
        <v>17163.88</v>
      </c>
      <c r="N2653" s="10">
        <v>1600.83</v>
      </c>
      <c r="O2653" s="12">
        <v>19.102145256151669</v>
      </c>
      <c r="P2653" s="3">
        <v>172.41</v>
      </c>
    </row>
    <row r="2654" spans="1:16" x14ac:dyDescent="0.35">
      <c r="A2654" t="s">
        <v>41</v>
      </c>
      <c r="B2654" s="5">
        <v>556</v>
      </c>
      <c r="C2654">
        <v>2097</v>
      </c>
      <c r="D2654" s="3">
        <v>267.61</v>
      </c>
      <c r="E2654" s="3">
        <v>129.79</v>
      </c>
      <c r="F2654" s="3">
        <v>20.57</v>
      </c>
      <c r="G2654" s="3">
        <f t="shared" si="41"/>
        <v>6.3096742829363146</v>
      </c>
      <c r="H2654" s="3">
        <v>51.19</v>
      </c>
      <c r="I2654" s="3">
        <v>0.37</v>
      </c>
      <c r="J2654" s="3">
        <v>0.16</v>
      </c>
      <c r="K2654" s="3">
        <v>119.2</v>
      </c>
      <c r="L2654" s="3">
        <v>19.21</v>
      </c>
      <c r="M2654" s="3">
        <v>17270.02</v>
      </c>
      <c r="N2654" s="10">
        <v>1628.04</v>
      </c>
      <c r="O2654" s="12">
        <v>19.000695410392805</v>
      </c>
      <c r="P2654" s="3">
        <v>23.810000000000002</v>
      </c>
    </row>
    <row r="2655" spans="1:16" x14ac:dyDescent="0.35">
      <c r="A2655" t="s">
        <v>41</v>
      </c>
      <c r="B2655" s="5">
        <v>557</v>
      </c>
      <c r="C2655">
        <v>2003</v>
      </c>
      <c r="D2655" s="3">
        <v>242.03</v>
      </c>
      <c r="E2655" s="3">
        <v>113.25</v>
      </c>
      <c r="F2655" s="3">
        <v>22.52</v>
      </c>
      <c r="G2655" s="3">
        <f t="shared" si="41"/>
        <v>5.0288632326820606</v>
      </c>
      <c r="H2655" s="3">
        <v>95.07</v>
      </c>
      <c r="I2655" s="3">
        <v>0.43</v>
      </c>
      <c r="J2655" s="3">
        <v>0.2</v>
      </c>
      <c r="K2655" s="3">
        <v>105.48</v>
      </c>
      <c r="L2655" s="3">
        <v>22.36</v>
      </c>
      <c r="M2655" s="3">
        <v>17388.43</v>
      </c>
      <c r="N2655" s="10">
        <v>1545.01</v>
      </c>
      <c r="O2655" s="12">
        <v>18.914690288377987</v>
      </c>
      <c r="P2655" s="3">
        <v>159.93</v>
      </c>
    </row>
    <row r="2656" spans="1:16" x14ac:dyDescent="0.35">
      <c r="A2656" t="s">
        <v>41</v>
      </c>
      <c r="B2656" s="5">
        <v>558</v>
      </c>
      <c r="C2656">
        <v>922</v>
      </c>
      <c r="D2656" s="3">
        <v>160.21</v>
      </c>
      <c r="E2656" s="3">
        <v>73.77</v>
      </c>
      <c r="F2656" s="3">
        <v>15.91</v>
      </c>
      <c r="G2656" s="3">
        <f t="shared" si="41"/>
        <v>4.6367064739157762</v>
      </c>
      <c r="H2656" s="3">
        <v>12.61</v>
      </c>
      <c r="I2656" s="3">
        <v>0.45</v>
      </c>
      <c r="J2656" s="3">
        <v>0.22</v>
      </c>
      <c r="K2656" s="3">
        <v>68.010000000000005</v>
      </c>
      <c r="L2656" s="3">
        <v>16.46</v>
      </c>
      <c r="M2656" s="3">
        <v>17286.34</v>
      </c>
      <c r="N2656" s="10">
        <v>1477.19</v>
      </c>
      <c r="O2656" s="12">
        <v>19.022249987678638</v>
      </c>
      <c r="P2656" s="3">
        <v>62.39</v>
      </c>
    </row>
    <row r="2657" spans="1:16" x14ac:dyDescent="0.35">
      <c r="A2657" t="s">
        <v>41</v>
      </c>
      <c r="B2657" s="5">
        <v>559</v>
      </c>
      <c r="C2657">
        <v>2242</v>
      </c>
      <c r="D2657" s="3">
        <v>380.88</v>
      </c>
      <c r="E2657" s="3">
        <v>197.04</v>
      </c>
      <c r="F2657" s="3">
        <v>14.49</v>
      </c>
      <c r="G2657" s="3">
        <f t="shared" si="41"/>
        <v>13.598343685300206</v>
      </c>
      <c r="H2657" s="3">
        <v>30.89</v>
      </c>
      <c r="I2657" s="3">
        <v>0.19</v>
      </c>
      <c r="J2657" s="3">
        <v>7.0000000000000007E-2</v>
      </c>
      <c r="K2657" s="3">
        <v>180.31</v>
      </c>
      <c r="L2657" s="3">
        <v>15.39</v>
      </c>
      <c r="M2657" s="3">
        <v>17330.009999999998</v>
      </c>
      <c r="N2657" s="10">
        <v>1381.56</v>
      </c>
      <c r="O2657" s="12">
        <v>19.006110065872257</v>
      </c>
      <c r="P2657" s="3">
        <v>44.11</v>
      </c>
    </row>
    <row r="2658" spans="1:16" x14ac:dyDescent="0.35">
      <c r="A2658" t="s">
        <v>41</v>
      </c>
      <c r="B2658" s="5">
        <v>560</v>
      </c>
      <c r="C2658">
        <v>1390</v>
      </c>
      <c r="D2658" s="3">
        <v>216.25</v>
      </c>
      <c r="E2658" s="3">
        <v>104.6</v>
      </c>
      <c r="F2658" s="3">
        <v>16.920000000000002</v>
      </c>
      <c r="G2658" s="3">
        <f t="shared" si="41"/>
        <v>6.1820330969267125</v>
      </c>
      <c r="H2658" s="3">
        <v>43.18</v>
      </c>
      <c r="I2658" s="3">
        <v>0.37</v>
      </c>
      <c r="J2658" s="3">
        <v>0.16</v>
      </c>
      <c r="K2658" s="3">
        <v>96.83</v>
      </c>
      <c r="L2658" s="3">
        <v>15.59</v>
      </c>
      <c r="M2658" s="3">
        <v>17418.5</v>
      </c>
      <c r="N2658" s="10">
        <v>1258.8800000000001</v>
      </c>
      <c r="O2658" s="12">
        <v>18.956366680765644</v>
      </c>
      <c r="P2658" s="3">
        <v>31.82</v>
      </c>
    </row>
    <row r="2659" spans="1:16" x14ac:dyDescent="0.35">
      <c r="A2659" t="s">
        <v>41</v>
      </c>
      <c r="B2659" s="5">
        <v>561</v>
      </c>
      <c r="C2659">
        <v>553</v>
      </c>
      <c r="D2659" s="3">
        <v>105.5</v>
      </c>
      <c r="E2659" s="3">
        <v>43.48</v>
      </c>
      <c r="F2659" s="3">
        <v>16.190000000000001</v>
      </c>
      <c r="G2659" s="3">
        <f t="shared" si="41"/>
        <v>2.6856084002470655</v>
      </c>
      <c r="H2659" s="3">
        <v>59.8</v>
      </c>
      <c r="I2659" s="3">
        <v>0.62</v>
      </c>
      <c r="J2659" s="3">
        <v>0.37</v>
      </c>
      <c r="K2659" s="3">
        <v>42.95</v>
      </c>
      <c r="L2659" s="3">
        <v>15.06</v>
      </c>
      <c r="M2659" s="3">
        <v>16426.72</v>
      </c>
      <c r="N2659" s="10">
        <v>1233.27</v>
      </c>
      <c r="O2659" s="12">
        <v>19.849528043489759</v>
      </c>
      <c r="P2659" s="3">
        <v>15.200000000000003</v>
      </c>
    </row>
    <row r="2660" spans="1:16" x14ac:dyDescent="0.35">
      <c r="A2660" t="s">
        <v>41</v>
      </c>
      <c r="B2660" s="5">
        <v>562</v>
      </c>
      <c r="C2660">
        <v>540</v>
      </c>
      <c r="D2660" s="3">
        <v>210.79</v>
      </c>
      <c r="E2660" s="3">
        <v>101.31</v>
      </c>
      <c r="F2660" s="3">
        <v>6.79</v>
      </c>
      <c r="G2660" s="3">
        <f t="shared" si="41"/>
        <v>14.920471281296024</v>
      </c>
      <c r="H2660" s="3">
        <v>54.51</v>
      </c>
      <c r="I2660" s="3">
        <v>0.15</v>
      </c>
      <c r="J2660" s="3">
        <v>7.0000000000000007E-2</v>
      </c>
      <c r="K2660" s="3">
        <v>102.34</v>
      </c>
      <c r="L2660" s="3">
        <v>8.33</v>
      </c>
      <c r="M2660" s="3">
        <v>16478.46</v>
      </c>
      <c r="N2660" s="10">
        <v>1203.43</v>
      </c>
      <c r="O2660" s="12">
        <v>19.810404115761653</v>
      </c>
      <c r="P2660" s="3">
        <v>20.490000000000002</v>
      </c>
    </row>
    <row r="2661" spans="1:16" x14ac:dyDescent="0.35">
      <c r="A2661" t="s">
        <v>41</v>
      </c>
      <c r="B2661" s="5">
        <v>563</v>
      </c>
      <c r="C2661">
        <v>1971</v>
      </c>
      <c r="D2661" s="3">
        <v>342.26</v>
      </c>
      <c r="E2661" s="3">
        <v>178.18</v>
      </c>
      <c r="F2661" s="3">
        <v>14.08</v>
      </c>
      <c r="G2661" s="3">
        <f t="shared" si="41"/>
        <v>12.654829545454547</v>
      </c>
      <c r="H2661" s="3">
        <v>32.81</v>
      </c>
      <c r="I2661" s="3">
        <v>0.21</v>
      </c>
      <c r="J2661" s="3">
        <v>0.08</v>
      </c>
      <c r="K2661" s="3">
        <v>161.53</v>
      </c>
      <c r="L2661" s="3">
        <v>13.27</v>
      </c>
      <c r="M2661" s="3">
        <v>16518.5</v>
      </c>
      <c r="N2661" s="10">
        <v>1227.03</v>
      </c>
      <c r="O2661" s="12">
        <v>19.768937634697753</v>
      </c>
      <c r="P2661" s="3">
        <v>42.19</v>
      </c>
    </row>
    <row r="2662" spans="1:16" x14ac:dyDescent="0.35">
      <c r="A2662" t="s">
        <v>41</v>
      </c>
      <c r="B2662" s="5">
        <v>564</v>
      </c>
      <c r="C2662">
        <v>1519</v>
      </c>
      <c r="D2662" s="3">
        <v>294.57</v>
      </c>
      <c r="E2662" s="3">
        <v>147.99</v>
      </c>
      <c r="F2662" s="3">
        <v>13.07</v>
      </c>
      <c r="G2662" s="3">
        <f t="shared" si="41"/>
        <v>11.322876817138486</v>
      </c>
      <c r="H2662" s="3">
        <v>95.95</v>
      </c>
      <c r="I2662" s="3">
        <v>0.22</v>
      </c>
      <c r="J2662" s="3">
        <v>0.09</v>
      </c>
      <c r="K2662" s="3">
        <v>141.06</v>
      </c>
      <c r="L2662" s="3">
        <v>14.08</v>
      </c>
      <c r="M2662" s="3">
        <v>16670.88</v>
      </c>
      <c r="N2662" s="10">
        <v>857.18</v>
      </c>
      <c r="O2662" s="12">
        <v>19.721286196198896</v>
      </c>
      <c r="P2662" s="3">
        <v>159.05000000000001</v>
      </c>
    </row>
    <row r="2663" spans="1:16" x14ac:dyDescent="0.35">
      <c r="A2663" t="s">
        <v>41</v>
      </c>
      <c r="B2663" s="5">
        <v>565</v>
      </c>
      <c r="C2663">
        <v>1476</v>
      </c>
      <c r="D2663" s="3">
        <v>282.98</v>
      </c>
      <c r="E2663" s="3">
        <v>144.94</v>
      </c>
      <c r="F2663" s="3">
        <v>12.97</v>
      </c>
      <c r="G2663" s="3">
        <f t="shared" si="41"/>
        <v>11.175019275250577</v>
      </c>
      <c r="H2663" s="3">
        <v>106.72</v>
      </c>
      <c r="I2663" s="3">
        <v>0.23</v>
      </c>
      <c r="J2663" s="3">
        <v>0.09</v>
      </c>
      <c r="K2663" s="3">
        <v>131.80000000000001</v>
      </c>
      <c r="L2663" s="3">
        <v>13.19</v>
      </c>
      <c r="M2663" s="3">
        <v>16695.3</v>
      </c>
      <c r="N2663" s="10">
        <v>810.26</v>
      </c>
      <c r="O2663" s="12">
        <v>19.710689789641698</v>
      </c>
      <c r="P2663" s="3">
        <v>148.28</v>
      </c>
    </row>
    <row r="2664" spans="1:16" x14ac:dyDescent="0.35">
      <c r="A2664" t="s">
        <v>41</v>
      </c>
      <c r="B2664" s="5">
        <v>566</v>
      </c>
      <c r="C2664">
        <v>1002</v>
      </c>
      <c r="D2664" s="3">
        <v>271</v>
      </c>
      <c r="E2664" s="3">
        <v>139.66999999999999</v>
      </c>
      <c r="F2664" s="3">
        <v>9.1300000000000008</v>
      </c>
      <c r="G2664" s="3">
        <f t="shared" si="41"/>
        <v>15.297918948521355</v>
      </c>
      <c r="H2664" s="3">
        <v>95.58</v>
      </c>
      <c r="I2664" s="3">
        <v>0.17</v>
      </c>
      <c r="J2664" s="3">
        <v>7.0000000000000007E-2</v>
      </c>
      <c r="K2664" s="3">
        <v>130.46</v>
      </c>
      <c r="L2664" s="3">
        <v>9.73</v>
      </c>
      <c r="M2664" s="3">
        <v>16653.75</v>
      </c>
      <c r="N2664" s="10">
        <v>862.09</v>
      </c>
      <c r="O2664" s="12">
        <v>19.735430184988594</v>
      </c>
      <c r="P2664" s="3">
        <v>159.42000000000002</v>
      </c>
    </row>
    <row r="2665" spans="1:16" x14ac:dyDescent="0.35">
      <c r="A2665" t="s">
        <v>41</v>
      </c>
      <c r="B2665" s="5">
        <v>567</v>
      </c>
      <c r="C2665">
        <v>755</v>
      </c>
      <c r="D2665" s="3">
        <v>180.44</v>
      </c>
      <c r="E2665" s="3">
        <v>89.01</v>
      </c>
      <c r="F2665" s="3">
        <v>10.8</v>
      </c>
      <c r="G2665" s="3">
        <f t="shared" si="41"/>
        <v>8.2416666666666671</v>
      </c>
      <c r="H2665" s="3">
        <v>76.599999999999994</v>
      </c>
      <c r="I2665" s="3">
        <v>0.28999999999999998</v>
      </c>
      <c r="J2665" s="3">
        <v>0.12</v>
      </c>
      <c r="K2665" s="3">
        <v>82.87</v>
      </c>
      <c r="L2665" s="3">
        <v>11.6</v>
      </c>
      <c r="M2665" s="3">
        <v>16757.47</v>
      </c>
      <c r="N2665" s="10">
        <v>762.02</v>
      </c>
      <c r="O2665" s="12">
        <v>19.666647032341103</v>
      </c>
      <c r="P2665" s="3">
        <v>178.4</v>
      </c>
    </row>
    <row r="2666" spans="1:16" x14ac:dyDescent="0.35">
      <c r="A2666" t="s">
        <v>41</v>
      </c>
      <c r="B2666" s="5">
        <v>568</v>
      </c>
      <c r="C2666">
        <v>1639</v>
      </c>
      <c r="D2666" s="3">
        <v>304.67</v>
      </c>
      <c r="E2666" s="3">
        <v>157.91</v>
      </c>
      <c r="F2666" s="3">
        <v>13.22</v>
      </c>
      <c r="G2666" s="3">
        <f t="shared" si="41"/>
        <v>11.944780635400907</v>
      </c>
      <c r="H2666" s="3">
        <v>42.28</v>
      </c>
      <c r="I2666" s="3">
        <v>0.22</v>
      </c>
      <c r="J2666" s="3">
        <v>0.08</v>
      </c>
      <c r="K2666" s="3">
        <v>142.34</v>
      </c>
      <c r="L2666" s="3">
        <v>12.63</v>
      </c>
      <c r="M2666" s="3">
        <v>16696.490000000002</v>
      </c>
      <c r="N2666" s="10">
        <v>1125.93</v>
      </c>
      <c r="O2666" s="12">
        <v>19.633976030659486</v>
      </c>
      <c r="P2666" s="3">
        <v>32.72</v>
      </c>
    </row>
    <row r="2667" spans="1:16" x14ac:dyDescent="0.35">
      <c r="A2667" t="s">
        <v>41</v>
      </c>
      <c r="B2667" s="5">
        <v>569</v>
      </c>
      <c r="C2667">
        <v>1120</v>
      </c>
      <c r="D2667" s="3">
        <v>245.82</v>
      </c>
      <c r="E2667" s="3">
        <v>123.45</v>
      </c>
      <c r="F2667" s="3">
        <v>11.55</v>
      </c>
      <c r="G2667" s="3">
        <f t="shared" si="41"/>
        <v>10.688311688311687</v>
      </c>
      <c r="H2667" s="3">
        <v>82.82</v>
      </c>
      <c r="I2667" s="3">
        <v>0.23</v>
      </c>
      <c r="J2667" s="3">
        <v>0.09</v>
      </c>
      <c r="K2667" s="3">
        <v>114.54</v>
      </c>
      <c r="L2667" s="3">
        <v>12.85</v>
      </c>
      <c r="M2667" s="3">
        <v>17122.8</v>
      </c>
      <c r="N2667" s="10">
        <v>897.57</v>
      </c>
      <c r="O2667" s="12">
        <v>19.307420547450509</v>
      </c>
      <c r="P2667" s="3">
        <v>172.18</v>
      </c>
    </row>
    <row r="2668" spans="1:16" x14ac:dyDescent="0.35">
      <c r="A2668" t="s">
        <v>41</v>
      </c>
      <c r="B2668" s="5">
        <v>570</v>
      </c>
      <c r="C2668">
        <v>3666</v>
      </c>
      <c r="D2668" s="3">
        <v>305.27999999999997</v>
      </c>
      <c r="E2668" s="3">
        <v>138.38</v>
      </c>
      <c r="F2668" s="3">
        <v>33.729999999999997</v>
      </c>
      <c r="G2668" s="3">
        <f t="shared" si="41"/>
        <v>4.1025793062555591</v>
      </c>
      <c r="H2668" s="3">
        <v>148.31</v>
      </c>
      <c r="I2668" s="3">
        <v>0.49</v>
      </c>
      <c r="J2668" s="3">
        <v>0.24</v>
      </c>
      <c r="K2668" s="3">
        <v>128.71</v>
      </c>
      <c r="L2668" s="3">
        <v>29.89</v>
      </c>
      <c r="M2668" s="3">
        <v>17366</v>
      </c>
      <c r="N2668" s="10">
        <v>818.5</v>
      </c>
      <c r="O2668" s="12">
        <v>19.108857270545652</v>
      </c>
      <c r="P2668" s="3">
        <v>106.69</v>
      </c>
    </row>
    <row r="2669" spans="1:16" x14ac:dyDescent="0.35">
      <c r="A2669" t="s">
        <v>41</v>
      </c>
      <c r="B2669" s="5">
        <v>571</v>
      </c>
      <c r="C2669">
        <v>2790</v>
      </c>
      <c r="D2669" s="3">
        <v>440.97</v>
      </c>
      <c r="E2669" s="3">
        <v>230.78</v>
      </c>
      <c r="F2669" s="3">
        <v>15.39</v>
      </c>
      <c r="G2669" s="3">
        <f t="shared" si="41"/>
        <v>14.995451591942819</v>
      </c>
      <c r="H2669" s="3">
        <v>48.7</v>
      </c>
      <c r="I2669" s="3">
        <v>0.18</v>
      </c>
      <c r="J2669" s="3">
        <v>7.0000000000000007E-2</v>
      </c>
      <c r="K2669" s="3">
        <v>208.2</v>
      </c>
      <c r="L2669" s="3">
        <v>15.69</v>
      </c>
      <c r="M2669" s="3">
        <v>17329.09</v>
      </c>
      <c r="N2669" s="10">
        <v>660.9</v>
      </c>
      <c r="O2669" s="12">
        <v>19.179637088838703</v>
      </c>
      <c r="P2669" s="3">
        <v>26.299999999999997</v>
      </c>
    </row>
    <row r="2670" spans="1:16" x14ac:dyDescent="0.35">
      <c r="A2670" t="s">
        <v>41</v>
      </c>
      <c r="B2670" s="5">
        <v>572</v>
      </c>
      <c r="C2670">
        <v>4222</v>
      </c>
      <c r="D2670" s="3">
        <v>323.39</v>
      </c>
      <c r="E2670" s="3">
        <v>143.4</v>
      </c>
      <c r="F2670" s="3">
        <v>37.49</v>
      </c>
      <c r="G2670" s="3">
        <f t="shared" si="41"/>
        <v>3.8250200053347561</v>
      </c>
      <c r="H2670" s="3">
        <v>72.13</v>
      </c>
      <c r="I2670" s="3">
        <v>0.51</v>
      </c>
      <c r="J2670" s="3">
        <v>0.26</v>
      </c>
      <c r="K2670" s="3">
        <v>139.43</v>
      </c>
      <c r="L2670" s="3">
        <v>36.94</v>
      </c>
      <c r="M2670" s="3">
        <v>17494.13</v>
      </c>
      <c r="N2670" s="10">
        <v>749.52</v>
      </c>
      <c r="O2670" s="12">
        <v>19.010791772035237</v>
      </c>
      <c r="P2670" s="3">
        <v>2.8700000000000045</v>
      </c>
    </row>
    <row r="2671" spans="1:16" x14ac:dyDescent="0.35">
      <c r="A2671" t="s">
        <v>41</v>
      </c>
      <c r="B2671" s="5">
        <v>573</v>
      </c>
      <c r="C2671">
        <v>2576</v>
      </c>
      <c r="D2671" s="3">
        <v>403.98</v>
      </c>
      <c r="E2671" s="3">
        <v>210.79</v>
      </c>
      <c r="F2671" s="3">
        <v>15.56</v>
      </c>
      <c r="G2671" s="3">
        <f t="shared" si="41"/>
        <v>13.546915167095115</v>
      </c>
      <c r="H2671" s="3">
        <v>49.66</v>
      </c>
      <c r="I2671" s="3">
        <v>0.2</v>
      </c>
      <c r="J2671" s="3">
        <v>7.0000000000000007E-2</v>
      </c>
      <c r="K2671" s="3">
        <v>191.44</v>
      </c>
      <c r="L2671" s="3">
        <v>15.07</v>
      </c>
      <c r="M2671" s="3">
        <v>17614.82</v>
      </c>
      <c r="N2671" s="10">
        <v>609.15</v>
      </c>
      <c r="O2671" s="12">
        <v>18.936488847392845</v>
      </c>
      <c r="P2671" s="3">
        <v>25.340000000000003</v>
      </c>
    </row>
    <row r="2672" spans="1:16" x14ac:dyDescent="0.35">
      <c r="A2672" t="s">
        <v>41</v>
      </c>
      <c r="B2672" s="5">
        <v>574</v>
      </c>
      <c r="C2672">
        <v>768</v>
      </c>
      <c r="D2672" s="3">
        <v>165.76</v>
      </c>
      <c r="E2672" s="3">
        <v>81.28</v>
      </c>
      <c r="F2672" s="3">
        <v>12.03</v>
      </c>
      <c r="G2672" s="3">
        <f t="shared" si="41"/>
        <v>6.756442227763924</v>
      </c>
      <c r="H2672" s="3">
        <v>43.58</v>
      </c>
      <c r="I2672" s="3">
        <v>0.35</v>
      </c>
      <c r="J2672" s="3">
        <v>0.15</v>
      </c>
      <c r="K2672" s="3">
        <v>74.03</v>
      </c>
      <c r="L2672" s="3">
        <v>10.66</v>
      </c>
      <c r="M2672" s="3">
        <v>17649.740000000002</v>
      </c>
      <c r="N2672" s="10">
        <v>644.23</v>
      </c>
      <c r="O2672" s="12">
        <v>18.896850419655607</v>
      </c>
      <c r="P2672" s="3">
        <v>31.42</v>
      </c>
    </row>
    <row r="2673" spans="1:16" x14ac:dyDescent="0.35">
      <c r="A2673" t="s">
        <v>41</v>
      </c>
      <c r="B2673" s="5">
        <v>575</v>
      </c>
      <c r="C2673">
        <v>1469</v>
      </c>
      <c r="D2673" s="3">
        <v>251.03</v>
      </c>
      <c r="E2673" s="3">
        <v>126.2</v>
      </c>
      <c r="F2673" s="3">
        <v>14.82</v>
      </c>
      <c r="G2673" s="3">
        <f t="shared" si="41"/>
        <v>8.5155195681511469</v>
      </c>
      <c r="H2673" s="3">
        <v>60.23</v>
      </c>
      <c r="I2673" s="3">
        <v>0.28999999999999998</v>
      </c>
      <c r="J2673" s="3">
        <v>0.12</v>
      </c>
      <c r="K2673" s="3">
        <v>115.21</v>
      </c>
      <c r="L2673" s="3">
        <v>14.11</v>
      </c>
      <c r="M2673" s="3">
        <v>17484.97</v>
      </c>
      <c r="N2673" s="10">
        <v>863.58</v>
      </c>
      <c r="O2673" s="12">
        <v>18.991650087113399</v>
      </c>
      <c r="P2673" s="3">
        <v>14.770000000000003</v>
      </c>
    </row>
    <row r="2674" spans="1:16" x14ac:dyDescent="0.35">
      <c r="A2674" t="s">
        <v>41</v>
      </c>
      <c r="B2674" s="5">
        <v>576</v>
      </c>
      <c r="C2674">
        <v>989</v>
      </c>
      <c r="D2674" s="3">
        <v>212.19</v>
      </c>
      <c r="E2674" s="3">
        <v>106.61</v>
      </c>
      <c r="F2674" s="3">
        <v>11.81</v>
      </c>
      <c r="G2674" s="3">
        <f t="shared" si="41"/>
        <v>9.0270956816257399</v>
      </c>
      <c r="H2674" s="3">
        <v>58.53</v>
      </c>
      <c r="I2674" s="3">
        <v>0.28000000000000003</v>
      </c>
      <c r="J2674" s="3">
        <v>0.11</v>
      </c>
      <c r="K2674" s="3">
        <v>99.2</v>
      </c>
      <c r="L2674" s="3">
        <v>11.08</v>
      </c>
      <c r="M2674" s="3">
        <v>17437.53</v>
      </c>
      <c r="N2674" s="10">
        <v>904.73</v>
      </c>
      <c r="O2674" s="12">
        <v>19.024217788495985</v>
      </c>
      <c r="P2674" s="3">
        <v>16.47</v>
      </c>
    </row>
    <row r="2675" spans="1:16" x14ac:dyDescent="0.35">
      <c r="A2675" t="s">
        <v>41</v>
      </c>
      <c r="B2675" s="5">
        <v>577</v>
      </c>
      <c r="C2675">
        <v>2095</v>
      </c>
      <c r="D2675" s="3">
        <v>236.61</v>
      </c>
      <c r="E2675" s="3">
        <v>106.61</v>
      </c>
      <c r="F2675" s="3">
        <v>25.02</v>
      </c>
      <c r="G2675" s="3">
        <f t="shared" si="41"/>
        <v>4.2609912070343725</v>
      </c>
      <c r="H2675" s="3">
        <v>86.98</v>
      </c>
      <c r="I2675" s="3">
        <v>0.47</v>
      </c>
      <c r="J2675" s="3">
        <v>0.23</v>
      </c>
      <c r="K2675" s="3">
        <v>105.02</v>
      </c>
      <c r="L2675" s="3">
        <v>23.8</v>
      </c>
      <c r="M2675" s="3">
        <v>17490.599999999999</v>
      </c>
      <c r="N2675" s="10">
        <v>1027.0899999999999</v>
      </c>
      <c r="O2675" s="12">
        <v>18.947430027421998</v>
      </c>
      <c r="P2675" s="3">
        <v>168.01999999999998</v>
      </c>
    </row>
    <row r="2676" spans="1:16" x14ac:dyDescent="0.35">
      <c r="A2676" t="s">
        <v>41</v>
      </c>
      <c r="B2676" s="5">
        <v>578</v>
      </c>
      <c r="C2676">
        <v>970</v>
      </c>
      <c r="D2676" s="3">
        <v>174.24</v>
      </c>
      <c r="E2676" s="3">
        <v>81.03</v>
      </c>
      <c r="F2676" s="3">
        <v>15.24</v>
      </c>
      <c r="G2676" s="3">
        <f t="shared" ref="G2676:G2739" si="42">E2676/F2676</f>
        <v>5.3169291338582676</v>
      </c>
      <c r="H2676" s="3">
        <v>117.73</v>
      </c>
      <c r="I2676" s="3">
        <v>0.4</v>
      </c>
      <c r="J2676" s="3">
        <v>0.19</v>
      </c>
      <c r="K2676" s="3">
        <v>78.290000000000006</v>
      </c>
      <c r="L2676" s="3">
        <v>13.73</v>
      </c>
      <c r="M2676" s="3">
        <v>17576.59</v>
      </c>
      <c r="N2676" s="10">
        <v>970.21</v>
      </c>
      <c r="O2676" s="12">
        <v>18.88415379175796</v>
      </c>
      <c r="P2676" s="3">
        <v>137.26999999999998</v>
      </c>
    </row>
    <row r="2677" spans="1:16" x14ac:dyDescent="0.35">
      <c r="A2677" t="s">
        <v>41</v>
      </c>
      <c r="B2677" s="5">
        <v>579</v>
      </c>
      <c r="C2677">
        <v>1240</v>
      </c>
      <c r="D2677" s="3">
        <v>191.8</v>
      </c>
      <c r="E2677" s="3">
        <v>86.61</v>
      </c>
      <c r="F2677" s="3">
        <v>18.23</v>
      </c>
      <c r="G2677" s="3">
        <f t="shared" si="42"/>
        <v>4.7509599561162918</v>
      </c>
      <c r="H2677" s="3">
        <v>97.04</v>
      </c>
      <c r="I2677" s="3">
        <v>0.42</v>
      </c>
      <c r="J2677" s="3">
        <v>0.21</v>
      </c>
      <c r="K2677" s="3">
        <v>88.32</v>
      </c>
      <c r="L2677" s="3">
        <v>18.46</v>
      </c>
      <c r="M2677" s="3">
        <v>17610.25</v>
      </c>
      <c r="N2677" s="10">
        <v>937.51</v>
      </c>
      <c r="O2677" s="12">
        <v>18.861885569037554</v>
      </c>
      <c r="P2677" s="3">
        <v>157.95999999999998</v>
      </c>
    </row>
    <row r="2678" spans="1:16" x14ac:dyDescent="0.35">
      <c r="A2678" t="s">
        <v>41</v>
      </c>
      <c r="B2678" s="5">
        <v>580</v>
      </c>
      <c r="C2678">
        <v>1616</v>
      </c>
      <c r="D2678" s="3">
        <v>364.81</v>
      </c>
      <c r="E2678" s="3">
        <v>183.96</v>
      </c>
      <c r="F2678" s="3">
        <v>11.18</v>
      </c>
      <c r="G2678" s="3">
        <f t="shared" si="42"/>
        <v>16.45438282647585</v>
      </c>
      <c r="H2678" s="3">
        <v>87.66</v>
      </c>
      <c r="I2678" s="3">
        <v>0.15</v>
      </c>
      <c r="J2678" s="3">
        <v>0.06</v>
      </c>
      <c r="K2678" s="3">
        <v>179.14</v>
      </c>
      <c r="L2678" s="3">
        <v>10.58</v>
      </c>
      <c r="M2678" s="3">
        <v>17648.400000000001</v>
      </c>
      <c r="N2678" s="10">
        <v>950.52</v>
      </c>
      <c r="O2678" s="12">
        <v>18.824647322695228</v>
      </c>
      <c r="P2678" s="3">
        <v>167.34</v>
      </c>
    </row>
    <row r="2679" spans="1:16" x14ac:dyDescent="0.35">
      <c r="A2679" t="s">
        <v>41</v>
      </c>
      <c r="B2679" s="5">
        <v>581</v>
      </c>
      <c r="C2679">
        <v>1237</v>
      </c>
      <c r="D2679" s="3">
        <v>266.83999999999997</v>
      </c>
      <c r="E2679" s="3">
        <v>138.30000000000001</v>
      </c>
      <c r="F2679" s="3">
        <v>11.39</v>
      </c>
      <c r="G2679" s="3">
        <f t="shared" si="42"/>
        <v>12.142230026338893</v>
      </c>
      <c r="H2679" s="3">
        <v>64.87</v>
      </c>
      <c r="I2679" s="3">
        <v>0.22</v>
      </c>
      <c r="J2679" s="3">
        <v>0.08</v>
      </c>
      <c r="K2679" s="3">
        <v>125</v>
      </c>
      <c r="L2679" s="3">
        <v>11.1</v>
      </c>
      <c r="M2679" s="3">
        <v>17642.18</v>
      </c>
      <c r="N2679" s="10">
        <v>1129.25</v>
      </c>
      <c r="O2679" s="12">
        <v>18.787378184462202</v>
      </c>
      <c r="P2679" s="3">
        <v>10.129999999999995</v>
      </c>
    </row>
    <row r="2680" spans="1:16" x14ac:dyDescent="0.35">
      <c r="A2680" t="s">
        <v>41</v>
      </c>
      <c r="B2680" s="5">
        <v>582</v>
      </c>
      <c r="C2680">
        <v>1456</v>
      </c>
      <c r="D2680" s="3">
        <v>212.38</v>
      </c>
      <c r="E2680" s="3">
        <v>100.43</v>
      </c>
      <c r="F2680" s="3">
        <v>18.46</v>
      </c>
      <c r="G2680" s="3">
        <f t="shared" si="42"/>
        <v>5.4404117009750816</v>
      </c>
      <c r="H2680" s="3">
        <v>77.010000000000005</v>
      </c>
      <c r="I2680" s="3">
        <v>0.41</v>
      </c>
      <c r="J2680" s="3">
        <v>0.18</v>
      </c>
      <c r="K2680" s="3">
        <v>93.39</v>
      </c>
      <c r="L2680" s="3">
        <v>16.86</v>
      </c>
      <c r="M2680" s="3">
        <v>17566.53</v>
      </c>
      <c r="N2680" s="10">
        <v>1287.42</v>
      </c>
      <c r="O2680" s="12">
        <v>18.817132703346378</v>
      </c>
      <c r="P2680" s="3">
        <v>177.99</v>
      </c>
    </row>
    <row r="2681" spans="1:16" x14ac:dyDescent="0.35">
      <c r="A2681" t="s">
        <v>41</v>
      </c>
      <c r="B2681" s="5">
        <v>583</v>
      </c>
      <c r="C2681">
        <v>1898</v>
      </c>
      <c r="D2681" s="3">
        <v>239.65</v>
      </c>
      <c r="E2681" s="3">
        <v>113.39</v>
      </c>
      <c r="F2681" s="3">
        <v>21.31</v>
      </c>
      <c r="G2681" s="3">
        <f t="shared" si="42"/>
        <v>5.3209760675739091</v>
      </c>
      <c r="H2681" s="3">
        <v>150.55000000000001</v>
      </c>
      <c r="I2681" s="3">
        <v>0.42</v>
      </c>
      <c r="J2681" s="3">
        <v>0.19</v>
      </c>
      <c r="K2681" s="3">
        <v>102.94</v>
      </c>
      <c r="L2681" s="3">
        <v>20.94</v>
      </c>
      <c r="M2681" s="3">
        <v>17654.189999999999</v>
      </c>
      <c r="N2681" s="10">
        <v>1331.75</v>
      </c>
      <c r="O2681" s="12">
        <v>18.728108160566855</v>
      </c>
      <c r="P2681" s="3">
        <v>104.44999999999999</v>
      </c>
    </row>
    <row r="2682" spans="1:16" x14ac:dyDescent="0.35">
      <c r="A2682" t="s">
        <v>41</v>
      </c>
      <c r="B2682" s="5">
        <v>584</v>
      </c>
      <c r="C2682">
        <v>1659</v>
      </c>
      <c r="D2682" s="3">
        <v>245.83</v>
      </c>
      <c r="E2682" s="3">
        <v>120.15</v>
      </c>
      <c r="F2682" s="3">
        <v>17.579999999999998</v>
      </c>
      <c r="G2682" s="3">
        <f t="shared" si="42"/>
        <v>6.8344709897610931</v>
      </c>
      <c r="H2682" s="3">
        <v>111.32</v>
      </c>
      <c r="I2682" s="3">
        <v>0.34</v>
      </c>
      <c r="J2682" s="3">
        <v>0.15</v>
      </c>
      <c r="K2682" s="3">
        <v>112.29</v>
      </c>
      <c r="L2682" s="3">
        <v>16.52</v>
      </c>
      <c r="M2682" s="3">
        <v>17579.82</v>
      </c>
      <c r="N2682" s="10">
        <v>1497.91</v>
      </c>
      <c r="O2682" s="12">
        <v>18.754803096832486</v>
      </c>
      <c r="P2682" s="3">
        <v>143.68</v>
      </c>
    </row>
    <row r="2683" spans="1:16" x14ac:dyDescent="0.35">
      <c r="A2683" t="s">
        <v>41</v>
      </c>
      <c r="B2683" s="5">
        <v>585</v>
      </c>
      <c r="C2683">
        <v>2421</v>
      </c>
      <c r="D2683" s="3">
        <v>346.69</v>
      </c>
      <c r="E2683" s="3">
        <v>175.49</v>
      </c>
      <c r="F2683" s="3">
        <v>17.57</v>
      </c>
      <c r="G2683" s="3">
        <f t="shared" si="42"/>
        <v>9.9880478087649411</v>
      </c>
      <c r="H2683" s="3">
        <v>77.930000000000007</v>
      </c>
      <c r="I2683" s="3">
        <v>0.25</v>
      </c>
      <c r="J2683" s="3">
        <v>0.1</v>
      </c>
      <c r="K2683" s="3">
        <v>162.59</v>
      </c>
      <c r="L2683" s="3">
        <v>16.8</v>
      </c>
      <c r="M2683" s="3">
        <v>17728.580000000002</v>
      </c>
      <c r="N2683" s="10">
        <v>1607.95</v>
      </c>
      <c r="O2683" s="12">
        <v>18.595384973090027</v>
      </c>
      <c r="P2683" s="3">
        <v>177.07</v>
      </c>
    </row>
    <row r="2684" spans="1:16" x14ac:dyDescent="0.35">
      <c r="A2684" t="s">
        <v>41</v>
      </c>
      <c r="B2684" s="5">
        <v>586</v>
      </c>
      <c r="C2684">
        <v>3061</v>
      </c>
      <c r="D2684" s="3">
        <v>383.37</v>
      </c>
      <c r="E2684" s="3">
        <v>195.16</v>
      </c>
      <c r="F2684" s="3">
        <v>19.97</v>
      </c>
      <c r="G2684" s="3">
        <f t="shared" si="42"/>
        <v>9.7726589884827249</v>
      </c>
      <c r="H2684" s="3">
        <v>31.67</v>
      </c>
      <c r="I2684" s="3">
        <v>0.26</v>
      </c>
      <c r="J2684" s="3">
        <v>0.1</v>
      </c>
      <c r="K2684" s="3">
        <v>175.76</v>
      </c>
      <c r="L2684" s="3">
        <v>19.71</v>
      </c>
      <c r="M2684" s="3">
        <v>18045.11</v>
      </c>
      <c r="N2684" s="10">
        <v>1537.3</v>
      </c>
      <c r="O2684" s="12">
        <v>18.329219291368929</v>
      </c>
      <c r="P2684" s="3">
        <v>43.33</v>
      </c>
    </row>
    <row r="2685" spans="1:16" x14ac:dyDescent="0.35">
      <c r="A2685" t="s">
        <v>41</v>
      </c>
      <c r="B2685" s="5">
        <v>587</v>
      </c>
      <c r="C2685">
        <v>1056</v>
      </c>
      <c r="D2685" s="3">
        <v>178</v>
      </c>
      <c r="E2685" s="3">
        <v>83.15</v>
      </c>
      <c r="F2685" s="3">
        <v>16.170000000000002</v>
      </c>
      <c r="G2685" s="3">
        <f t="shared" si="42"/>
        <v>5.1422387136672851</v>
      </c>
      <c r="H2685" s="3">
        <v>53.83</v>
      </c>
      <c r="I2685" s="3">
        <v>0.42</v>
      </c>
      <c r="J2685" s="3">
        <v>0.19</v>
      </c>
      <c r="K2685" s="3">
        <v>77.67</v>
      </c>
      <c r="L2685" s="3">
        <v>16.43</v>
      </c>
      <c r="M2685" s="3">
        <v>18143.38</v>
      </c>
      <c r="N2685" s="10">
        <v>1350.18</v>
      </c>
      <c r="O2685" s="12">
        <v>18.286171780970928</v>
      </c>
      <c r="P2685" s="3">
        <v>21.17</v>
      </c>
    </row>
    <row r="2686" spans="1:16" x14ac:dyDescent="0.35">
      <c r="A2686" t="s">
        <v>41</v>
      </c>
      <c r="B2686" s="5">
        <v>588</v>
      </c>
      <c r="C2686">
        <v>7759</v>
      </c>
      <c r="D2686" s="3">
        <v>628.07000000000005</v>
      </c>
      <c r="E2686" s="3">
        <v>313.14</v>
      </c>
      <c r="F2686" s="3">
        <v>31.55</v>
      </c>
      <c r="G2686" s="3">
        <f t="shared" si="42"/>
        <v>9.9251980982567343</v>
      </c>
      <c r="H2686" s="3">
        <v>117.55</v>
      </c>
      <c r="I2686" s="3">
        <v>0.25</v>
      </c>
      <c r="J2686" s="3">
        <v>0.1</v>
      </c>
      <c r="K2686" s="3">
        <v>297.02</v>
      </c>
      <c r="L2686" s="3">
        <v>30.53</v>
      </c>
      <c r="M2686" s="3">
        <v>18243.48</v>
      </c>
      <c r="N2686" s="10">
        <v>1310.88</v>
      </c>
      <c r="O2686" s="12">
        <v>18.206062904360753</v>
      </c>
      <c r="P2686" s="3">
        <v>137.44999999999999</v>
      </c>
    </row>
    <row r="2687" spans="1:16" x14ac:dyDescent="0.35">
      <c r="A2687" t="s">
        <v>41</v>
      </c>
      <c r="B2687" s="5">
        <v>589</v>
      </c>
      <c r="C2687">
        <v>1143</v>
      </c>
      <c r="D2687" s="3">
        <v>213.72</v>
      </c>
      <c r="E2687" s="3">
        <v>106.5</v>
      </c>
      <c r="F2687" s="3">
        <v>13.67</v>
      </c>
      <c r="G2687" s="3">
        <f t="shared" si="42"/>
        <v>7.7907827359180688</v>
      </c>
      <c r="H2687" s="3">
        <v>46.09</v>
      </c>
      <c r="I2687" s="3">
        <v>0.31</v>
      </c>
      <c r="J2687" s="3">
        <v>0.13</v>
      </c>
      <c r="K2687" s="3">
        <v>96.4</v>
      </c>
      <c r="L2687" s="3">
        <v>14.13</v>
      </c>
      <c r="M2687" s="3">
        <v>18378.71</v>
      </c>
      <c r="N2687" s="10">
        <v>1256.24</v>
      </c>
      <c r="O2687" s="12">
        <v>18.098210796152717</v>
      </c>
      <c r="P2687" s="3">
        <v>28.909999999999997</v>
      </c>
    </row>
    <row r="2688" spans="1:16" x14ac:dyDescent="0.35">
      <c r="A2688" t="s">
        <v>41</v>
      </c>
      <c r="B2688" s="5">
        <v>590</v>
      </c>
      <c r="C2688">
        <v>607</v>
      </c>
      <c r="D2688" s="3">
        <v>184.2</v>
      </c>
      <c r="E2688" s="3">
        <v>94.89</v>
      </c>
      <c r="F2688" s="3">
        <v>8.14</v>
      </c>
      <c r="G2688" s="3">
        <f t="shared" si="42"/>
        <v>11.657248157248157</v>
      </c>
      <c r="H2688" s="3">
        <v>55.22</v>
      </c>
      <c r="I2688" s="3">
        <v>0.22</v>
      </c>
      <c r="J2688" s="3">
        <v>0.09</v>
      </c>
      <c r="K2688" s="3">
        <v>86.68</v>
      </c>
      <c r="L2688" s="3">
        <v>7.21</v>
      </c>
      <c r="M2688" s="3">
        <v>18451.98</v>
      </c>
      <c r="N2688" s="10">
        <v>1231.33</v>
      </c>
      <c r="O2688" s="12">
        <v>18.038649497190974</v>
      </c>
      <c r="P2688" s="3">
        <v>19.78</v>
      </c>
    </row>
    <row r="2689" spans="1:16" x14ac:dyDescent="0.35">
      <c r="A2689" t="s">
        <v>41</v>
      </c>
      <c r="B2689" s="5">
        <v>591</v>
      </c>
      <c r="C2689">
        <v>5513</v>
      </c>
      <c r="D2689" s="3">
        <v>506.85</v>
      </c>
      <c r="E2689" s="3">
        <v>258.23</v>
      </c>
      <c r="F2689" s="3">
        <v>27.18</v>
      </c>
      <c r="G2689" s="3">
        <f t="shared" si="42"/>
        <v>9.5007358351729216</v>
      </c>
      <c r="H2689" s="3">
        <v>36.25</v>
      </c>
      <c r="I2689" s="3">
        <v>0.27</v>
      </c>
      <c r="J2689" s="3">
        <v>0.11</v>
      </c>
      <c r="K2689" s="3">
        <v>233.21</v>
      </c>
      <c r="L2689" s="3">
        <v>24.14</v>
      </c>
      <c r="M2689" s="3">
        <v>18506.38</v>
      </c>
      <c r="N2689" s="10">
        <v>1278.74</v>
      </c>
      <c r="O2689" s="12">
        <v>17.978633778784999</v>
      </c>
      <c r="P2689" s="3">
        <v>38.75</v>
      </c>
    </row>
    <row r="2690" spans="1:16" x14ac:dyDescent="0.35">
      <c r="A2690" t="s">
        <v>41</v>
      </c>
      <c r="B2690" s="5">
        <v>592</v>
      </c>
      <c r="C2690">
        <v>574</v>
      </c>
      <c r="D2690" s="3">
        <v>161.4</v>
      </c>
      <c r="E2690" s="3">
        <v>81.87</v>
      </c>
      <c r="F2690" s="3">
        <v>8.93</v>
      </c>
      <c r="G2690" s="3">
        <f t="shared" si="42"/>
        <v>9.1679731243001132</v>
      </c>
      <c r="H2690" s="3">
        <v>112.13</v>
      </c>
      <c r="I2690" s="3">
        <v>0.28000000000000003</v>
      </c>
      <c r="J2690" s="3">
        <v>0.11</v>
      </c>
      <c r="K2690" s="3">
        <v>75</v>
      </c>
      <c r="L2690" s="3">
        <v>7.99</v>
      </c>
      <c r="M2690" s="3">
        <v>18494.28</v>
      </c>
      <c r="N2690" s="10">
        <v>1438.57</v>
      </c>
      <c r="O2690" s="12">
        <v>17.951152903339956</v>
      </c>
      <c r="P2690" s="3">
        <v>142.87</v>
      </c>
    </row>
    <row r="2691" spans="1:16" x14ac:dyDescent="0.35">
      <c r="A2691" t="s">
        <v>41</v>
      </c>
      <c r="B2691" s="5">
        <v>593</v>
      </c>
      <c r="C2691">
        <v>765</v>
      </c>
      <c r="D2691" s="3">
        <v>160.81</v>
      </c>
      <c r="E2691" s="3">
        <v>74.87</v>
      </c>
      <c r="F2691" s="3">
        <v>13.01</v>
      </c>
      <c r="G2691" s="3">
        <f t="shared" si="42"/>
        <v>5.7548039969254425</v>
      </c>
      <c r="H2691" s="3">
        <v>77.349999999999994</v>
      </c>
      <c r="I2691" s="3">
        <v>0.37</v>
      </c>
      <c r="J2691" s="3">
        <v>0.17</v>
      </c>
      <c r="K2691" s="3">
        <v>70.94</v>
      </c>
      <c r="L2691" s="3">
        <v>14.72</v>
      </c>
      <c r="M2691" s="3">
        <v>18687.12</v>
      </c>
      <c r="N2691" s="10">
        <v>1605.63</v>
      </c>
      <c r="O2691" s="12">
        <v>17.738646008880337</v>
      </c>
      <c r="P2691" s="3">
        <v>177.65</v>
      </c>
    </row>
    <row r="2692" spans="1:16" x14ac:dyDescent="0.35">
      <c r="A2692" t="s">
        <v>41</v>
      </c>
      <c r="B2692" s="5">
        <v>594</v>
      </c>
      <c r="C2692">
        <v>1027</v>
      </c>
      <c r="D2692" s="3">
        <v>224.93</v>
      </c>
      <c r="E2692" s="3">
        <v>114.32</v>
      </c>
      <c r="F2692" s="3">
        <v>11.44</v>
      </c>
      <c r="G2692" s="3">
        <f t="shared" si="42"/>
        <v>9.9930069930069934</v>
      </c>
      <c r="H2692" s="3">
        <v>31.27</v>
      </c>
      <c r="I2692" s="3">
        <v>0.26</v>
      </c>
      <c r="J2692" s="3">
        <v>0.1</v>
      </c>
      <c r="K2692" s="3">
        <v>103.77</v>
      </c>
      <c r="L2692" s="3">
        <v>11.45</v>
      </c>
      <c r="M2692" s="3">
        <v>18659.34</v>
      </c>
      <c r="N2692" s="10">
        <v>1789.71</v>
      </c>
      <c r="O2692" s="12">
        <v>17.719377499280178</v>
      </c>
      <c r="P2692" s="3">
        <v>43.730000000000004</v>
      </c>
    </row>
    <row r="2693" spans="1:16" x14ac:dyDescent="0.35">
      <c r="A2693" t="s">
        <v>41</v>
      </c>
      <c r="B2693" s="5">
        <v>595</v>
      </c>
      <c r="C2693">
        <v>622</v>
      </c>
      <c r="D2693" s="3">
        <v>115.98</v>
      </c>
      <c r="E2693" s="3">
        <v>48.86</v>
      </c>
      <c r="F2693" s="3">
        <v>16.21</v>
      </c>
      <c r="G2693" s="3">
        <f t="shared" si="42"/>
        <v>3.014188772362739</v>
      </c>
      <c r="H2693" s="3">
        <v>109.57</v>
      </c>
      <c r="I2693" s="3">
        <v>0.57999999999999996</v>
      </c>
      <c r="J2693" s="3">
        <v>0.33</v>
      </c>
      <c r="K2693" s="3">
        <v>48.09</v>
      </c>
      <c r="L2693" s="3">
        <v>15.27</v>
      </c>
      <c r="M2693" s="3">
        <v>18265.12</v>
      </c>
      <c r="N2693" s="10">
        <v>1877.22</v>
      </c>
      <c r="O2693" s="12">
        <v>18.050986781319768</v>
      </c>
      <c r="P2693" s="3">
        <v>145.43</v>
      </c>
    </row>
    <row r="2694" spans="1:16" x14ac:dyDescent="0.35">
      <c r="A2694" t="s">
        <v>41</v>
      </c>
      <c r="B2694" s="5">
        <v>596</v>
      </c>
      <c r="C2694">
        <v>1788</v>
      </c>
      <c r="D2694" s="3">
        <v>332.09</v>
      </c>
      <c r="E2694" s="3">
        <v>172.61</v>
      </c>
      <c r="F2694" s="3">
        <v>13.19</v>
      </c>
      <c r="G2694" s="3">
        <f t="shared" si="42"/>
        <v>13.086429112964369</v>
      </c>
      <c r="H2694" s="3">
        <v>86.87</v>
      </c>
      <c r="I2694" s="3">
        <v>0.2</v>
      </c>
      <c r="J2694" s="3">
        <v>0.08</v>
      </c>
      <c r="K2694" s="3">
        <v>156.16</v>
      </c>
      <c r="L2694" s="3">
        <v>13.17</v>
      </c>
      <c r="M2694" s="3">
        <v>18214.43</v>
      </c>
      <c r="N2694" s="10">
        <v>1722.4</v>
      </c>
      <c r="O2694" s="12">
        <v>18.133424878261764</v>
      </c>
      <c r="P2694" s="3">
        <v>168.13</v>
      </c>
    </row>
    <row r="2695" spans="1:16" x14ac:dyDescent="0.35">
      <c r="A2695" t="s">
        <v>41</v>
      </c>
      <c r="B2695" s="5">
        <v>597</v>
      </c>
      <c r="C2695">
        <v>1991</v>
      </c>
      <c r="D2695" s="3">
        <v>382.42</v>
      </c>
      <c r="E2695" s="3">
        <v>200.8</v>
      </c>
      <c r="F2695" s="3">
        <v>12.62</v>
      </c>
      <c r="G2695" s="3">
        <f t="shared" si="42"/>
        <v>15.91125198098257</v>
      </c>
      <c r="H2695" s="3">
        <v>86.18</v>
      </c>
      <c r="I2695" s="3">
        <v>0.17</v>
      </c>
      <c r="J2695" s="3">
        <v>0.06</v>
      </c>
      <c r="K2695" s="3">
        <v>184.39</v>
      </c>
      <c r="L2695" s="3">
        <v>11.56</v>
      </c>
      <c r="M2695" s="3">
        <v>18200.5</v>
      </c>
      <c r="N2695" s="10">
        <v>1721.55</v>
      </c>
      <c r="O2695" s="12">
        <v>18.146087232843747</v>
      </c>
      <c r="P2695" s="3">
        <v>168.82</v>
      </c>
    </row>
    <row r="2696" spans="1:16" x14ac:dyDescent="0.35">
      <c r="A2696" t="s">
        <v>41</v>
      </c>
      <c r="B2696" s="5">
        <v>598</v>
      </c>
      <c r="C2696">
        <v>1196</v>
      </c>
      <c r="D2696" s="3">
        <v>284.83999999999997</v>
      </c>
      <c r="E2696" s="3">
        <v>149.12</v>
      </c>
      <c r="F2696" s="3">
        <v>10.210000000000001</v>
      </c>
      <c r="G2696" s="3">
        <f t="shared" si="42"/>
        <v>14.605288932419196</v>
      </c>
      <c r="H2696" s="3">
        <v>162.04</v>
      </c>
      <c r="I2696" s="3">
        <v>0.19</v>
      </c>
      <c r="J2696" s="3">
        <v>7.0000000000000007E-2</v>
      </c>
      <c r="K2696" s="3">
        <v>135.36000000000001</v>
      </c>
      <c r="L2696" s="3">
        <v>9.74</v>
      </c>
      <c r="M2696" s="3">
        <v>18272.61</v>
      </c>
      <c r="N2696" s="10">
        <v>1055.83</v>
      </c>
      <c r="O2696" s="12">
        <v>18.241131773002969</v>
      </c>
      <c r="P2696" s="3">
        <v>92.960000000000008</v>
      </c>
    </row>
    <row r="2697" spans="1:16" x14ac:dyDescent="0.35">
      <c r="A2697" t="s">
        <v>41</v>
      </c>
      <c r="B2697" s="5">
        <v>599</v>
      </c>
      <c r="C2697">
        <v>346</v>
      </c>
      <c r="D2697" s="3">
        <v>99.18</v>
      </c>
      <c r="E2697" s="3">
        <v>46.05</v>
      </c>
      <c r="F2697" s="3">
        <v>9.57</v>
      </c>
      <c r="G2697" s="3">
        <f t="shared" si="42"/>
        <v>4.8119122257053286</v>
      </c>
      <c r="H2697" s="3">
        <v>42.26</v>
      </c>
      <c r="I2697" s="3">
        <v>0.44</v>
      </c>
      <c r="J2697" s="3">
        <v>0.21</v>
      </c>
      <c r="K2697" s="3">
        <v>43.05</v>
      </c>
      <c r="L2697" s="3">
        <v>9.1199999999999992</v>
      </c>
      <c r="M2697" s="3">
        <v>18246.27</v>
      </c>
      <c r="N2697" s="10">
        <v>996.7</v>
      </c>
      <c r="O2697" s="12">
        <v>18.27885997337459</v>
      </c>
      <c r="P2697" s="3">
        <v>32.74</v>
      </c>
    </row>
    <row r="2698" spans="1:16" x14ac:dyDescent="0.35">
      <c r="A2698" t="s">
        <v>41</v>
      </c>
      <c r="B2698" s="5">
        <v>600</v>
      </c>
      <c r="C2698">
        <v>1646</v>
      </c>
      <c r="D2698" s="3">
        <v>205.4</v>
      </c>
      <c r="E2698" s="3">
        <v>93.13</v>
      </c>
      <c r="F2698" s="3">
        <v>22.5</v>
      </c>
      <c r="G2698" s="3">
        <f t="shared" si="42"/>
        <v>4.1391111111111112</v>
      </c>
      <c r="H2698" s="3">
        <v>83.86</v>
      </c>
      <c r="I2698" s="3">
        <v>0.49</v>
      </c>
      <c r="J2698" s="3">
        <v>0.24</v>
      </c>
      <c r="K2698" s="3">
        <v>87.57</v>
      </c>
      <c r="L2698" s="3">
        <v>20.53</v>
      </c>
      <c r="M2698" s="3">
        <v>18370.259999999998</v>
      </c>
      <c r="N2698" s="10">
        <v>1000.61</v>
      </c>
      <c r="O2698" s="12">
        <v>18.167029301459856</v>
      </c>
      <c r="P2698" s="3">
        <v>171.14</v>
      </c>
    </row>
    <row r="2699" spans="1:16" x14ac:dyDescent="0.35">
      <c r="A2699" t="s">
        <v>41</v>
      </c>
      <c r="B2699" s="5">
        <v>601</v>
      </c>
      <c r="C2699">
        <v>903</v>
      </c>
      <c r="D2699" s="3">
        <v>137.31</v>
      </c>
      <c r="E2699" s="3">
        <v>57.35</v>
      </c>
      <c r="F2699" s="3">
        <v>20.05</v>
      </c>
      <c r="G2699" s="3">
        <f t="shared" si="42"/>
        <v>2.8603491271820447</v>
      </c>
      <c r="H2699" s="3">
        <v>82.84</v>
      </c>
      <c r="I2699" s="3">
        <v>0.6</v>
      </c>
      <c r="J2699" s="3">
        <v>0.35</v>
      </c>
      <c r="K2699" s="3">
        <v>54.13</v>
      </c>
      <c r="L2699" s="3">
        <v>18.34</v>
      </c>
      <c r="M2699" s="3">
        <v>18442.759999999998</v>
      </c>
      <c r="N2699" s="10">
        <v>1005.9</v>
      </c>
      <c r="O2699" s="12">
        <v>18.100919324464904</v>
      </c>
      <c r="P2699" s="3">
        <v>172.16</v>
      </c>
    </row>
    <row r="2700" spans="1:16" x14ac:dyDescent="0.35">
      <c r="A2700" t="s">
        <v>41</v>
      </c>
      <c r="B2700" s="5">
        <v>602</v>
      </c>
      <c r="C2700">
        <v>806</v>
      </c>
      <c r="D2700" s="3">
        <v>238.11</v>
      </c>
      <c r="E2700" s="3">
        <v>124.09</v>
      </c>
      <c r="F2700" s="3">
        <v>8.27</v>
      </c>
      <c r="G2700" s="3">
        <f t="shared" si="42"/>
        <v>15.004836759371223</v>
      </c>
      <c r="H2700" s="3">
        <v>58.2</v>
      </c>
      <c r="I2700" s="3">
        <v>0.18</v>
      </c>
      <c r="J2700" s="3">
        <v>7.0000000000000007E-2</v>
      </c>
      <c r="K2700" s="3">
        <v>112.29</v>
      </c>
      <c r="L2700" s="3">
        <v>8.58</v>
      </c>
      <c r="M2700" s="3">
        <v>18499.14</v>
      </c>
      <c r="N2700" s="10">
        <v>1125.01</v>
      </c>
      <c r="O2700" s="12">
        <v>18.021950033216434</v>
      </c>
      <c r="P2700" s="3">
        <v>16.799999999999997</v>
      </c>
    </row>
    <row r="2701" spans="1:16" x14ac:dyDescent="0.35">
      <c r="A2701" t="s">
        <v>41</v>
      </c>
      <c r="B2701" s="5">
        <v>603</v>
      </c>
      <c r="C2701">
        <v>605</v>
      </c>
      <c r="D2701" s="3">
        <v>158.87</v>
      </c>
      <c r="E2701" s="3">
        <v>79.62</v>
      </c>
      <c r="F2701" s="3">
        <v>9.67</v>
      </c>
      <c r="G2701" s="3">
        <f t="shared" si="42"/>
        <v>8.2337125129265782</v>
      </c>
      <c r="H2701" s="3">
        <v>71.25</v>
      </c>
      <c r="I2701" s="3">
        <v>0.3</v>
      </c>
      <c r="J2701" s="3">
        <v>0.12</v>
      </c>
      <c r="K2701" s="3">
        <v>71.78</v>
      </c>
      <c r="L2701" s="3">
        <v>8.86</v>
      </c>
      <c r="M2701" s="3">
        <v>18524.68</v>
      </c>
      <c r="N2701" s="10">
        <v>929.91</v>
      </c>
      <c r="O2701" s="12">
        <v>18.045862857379461</v>
      </c>
      <c r="P2701" s="3">
        <v>3.75</v>
      </c>
    </row>
    <row r="2702" spans="1:16" x14ac:dyDescent="0.35">
      <c r="A2702" t="s">
        <v>41</v>
      </c>
      <c r="B2702" s="5">
        <v>604</v>
      </c>
      <c r="C2702">
        <v>1697</v>
      </c>
      <c r="D2702" s="3">
        <v>267.86</v>
      </c>
      <c r="E2702" s="3">
        <v>133.49</v>
      </c>
      <c r="F2702" s="3">
        <v>16.190000000000001</v>
      </c>
      <c r="G2702" s="3">
        <f t="shared" si="42"/>
        <v>8.2452130945027786</v>
      </c>
      <c r="H2702" s="3">
        <v>70.849999999999994</v>
      </c>
      <c r="I2702" s="3">
        <v>0.3</v>
      </c>
      <c r="J2702" s="3">
        <v>0.12</v>
      </c>
      <c r="K2702" s="3">
        <v>125.17</v>
      </c>
      <c r="L2702" s="3">
        <v>14.37</v>
      </c>
      <c r="M2702" s="3">
        <v>18258.75</v>
      </c>
      <c r="N2702" s="10">
        <v>764.68</v>
      </c>
      <c r="O2702" s="12">
        <v>18.323301122015888</v>
      </c>
      <c r="P2702" s="3">
        <v>4.1500000000000057</v>
      </c>
    </row>
    <row r="2703" spans="1:16" x14ac:dyDescent="0.35">
      <c r="A2703" t="s">
        <v>41</v>
      </c>
      <c r="B2703" s="5">
        <v>605</v>
      </c>
      <c r="C2703">
        <v>1503</v>
      </c>
      <c r="D2703" s="3">
        <v>229.92</v>
      </c>
      <c r="E2703" s="3">
        <v>113</v>
      </c>
      <c r="F2703" s="3">
        <v>16.940000000000001</v>
      </c>
      <c r="G2703" s="3">
        <f t="shared" si="42"/>
        <v>6.6706021251475791</v>
      </c>
      <c r="H2703" s="3">
        <v>55.26</v>
      </c>
      <c r="I2703" s="3">
        <v>0.36</v>
      </c>
      <c r="J2703" s="3">
        <v>0.15</v>
      </c>
      <c r="K2703" s="3">
        <v>102.86</v>
      </c>
      <c r="L2703" s="3">
        <v>15.7</v>
      </c>
      <c r="M2703" s="3">
        <v>17982.740000000002</v>
      </c>
      <c r="N2703" s="10">
        <v>845.62</v>
      </c>
      <c r="O2703" s="12">
        <v>18.550760727389449</v>
      </c>
      <c r="P2703" s="3">
        <v>19.740000000000002</v>
      </c>
    </row>
    <row r="2704" spans="1:16" x14ac:dyDescent="0.35">
      <c r="A2704" t="s">
        <v>41</v>
      </c>
      <c r="B2704" s="5">
        <v>606</v>
      </c>
      <c r="C2704">
        <v>2650</v>
      </c>
      <c r="D2704" s="3">
        <v>500.39</v>
      </c>
      <c r="E2704" s="3">
        <v>266.89999999999998</v>
      </c>
      <c r="F2704" s="3">
        <v>12.64</v>
      </c>
      <c r="G2704" s="3">
        <f t="shared" si="42"/>
        <v>21.11550632911392</v>
      </c>
      <c r="H2704" s="3">
        <v>16.91</v>
      </c>
      <c r="I2704" s="3">
        <v>0.13</v>
      </c>
      <c r="J2704" s="3">
        <v>0.05</v>
      </c>
      <c r="K2704" s="3">
        <v>242.54</v>
      </c>
      <c r="L2704" s="3">
        <v>12.54</v>
      </c>
      <c r="M2704" s="3">
        <v>18340.580000000002</v>
      </c>
      <c r="N2704" s="10">
        <v>828.26</v>
      </c>
      <c r="O2704" s="12">
        <v>18.234877580115104</v>
      </c>
      <c r="P2704" s="3">
        <v>58.09</v>
      </c>
    </row>
    <row r="2705" spans="1:16" x14ac:dyDescent="0.35">
      <c r="A2705" t="s">
        <v>41</v>
      </c>
      <c r="B2705" s="5">
        <v>607</v>
      </c>
      <c r="C2705">
        <v>589</v>
      </c>
      <c r="D2705" s="3">
        <v>111.43</v>
      </c>
      <c r="E2705" s="3">
        <v>46.61</v>
      </c>
      <c r="F2705" s="3">
        <v>16.09</v>
      </c>
      <c r="G2705" s="3">
        <f t="shared" si="42"/>
        <v>2.8968303293971411</v>
      </c>
      <c r="H2705" s="3">
        <v>72.72</v>
      </c>
      <c r="I2705" s="3">
        <v>0.6</v>
      </c>
      <c r="J2705" s="3">
        <v>0.35</v>
      </c>
      <c r="K2705" s="3">
        <v>44.01</v>
      </c>
      <c r="L2705" s="3">
        <v>15.48</v>
      </c>
      <c r="M2705" s="3">
        <v>18541.48</v>
      </c>
      <c r="N2705" s="10">
        <v>686.21</v>
      </c>
      <c r="O2705" s="12">
        <v>18.08923938275894</v>
      </c>
      <c r="P2705" s="3">
        <v>2.2800000000000011</v>
      </c>
    </row>
    <row r="2706" spans="1:16" x14ac:dyDescent="0.35">
      <c r="A2706" t="s">
        <v>41</v>
      </c>
      <c r="B2706" s="5">
        <v>608</v>
      </c>
      <c r="C2706">
        <v>2728</v>
      </c>
      <c r="D2706" s="3">
        <v>385.24</v>
      </c>
      <c r="E2706" s="3">
        <v>199.68</v>
      </c>
      <c r="F2706" s="3">
        <v>17.399999999999999</v>
      </c>
      <c r="G2706" s="3">
        <f t="shared" si="42"/>
        <v>11.475862068965519</v>
      </c>
      <c r="H2706" s="3">
        <v>70.03</v>
      </c>
      <c r="I2706" s="3">
        <v>0.23</v>
      </c>
      <c r="J2706" s="3">
        <v>0.09</v>
      </c>
      <c r="K2706" s="3">
        <v>182.78</v>
      </c>
      <c r="L2706" s="3">
        <v>15.65</v>
      </c>
      <c r="M2706" s="3">
        <v>18643.72</v>
      </c>
      <c r="N2706" s="10">
        <v>661.61</v>
      </c>
      <c r="O2706" s="12">
        <v>18.003693727230914</v>
      </c>
      <c r="P2706" s="3">
        <v>4.9699999999999989</v>
      </c>
    </row>
    <row r="2707" spans="1:16" x14ac:dyDescent="0.35">
      <c r="A2707" t="s">
        <v>41</v>
      </c>
      <c r="B2707" s="5">
        <v>609</v>
      </c>
      <c r="C2707">
        <v>894</v>
      </c>
      <c r="D2707" s="3">
        <v>210.84</v>
      </c>
      <c r="E2707" s="3">
        <v>107.95</v>
      </c>
      <c r="F2707" s="3">
        <v>10.54</v>
      </c>
      <c r="G2707" s="3">
        <f t="shared" si="42"/>
        <v>10.241935483870968</v>
      </c>
      <c r="H2707" s="3">
        <v>73.39</v>
      </c>
      <c r="I2707" s="3">
        <v>0.25</v>
      </c>
      <c r="J2707" s="3">
        <v>0.1</v>
      </c>
      <c r="K2707" s="3">
        <v>97.86</v>
      </c>
      <c r="L2707" s="3">
        <v>9.76</v>
      </c>
      <c r="M2707" s="3">
        <v>18738.990000000002</v>
      </c>
      <c r="N2707" s="10">
        <v>703.26</v>
      </c>
      <c r="O2707" s="12">
        <v>17.908505239546571</v>
      </c>
      <c r="P2707" s="3">
        <v>1.6099999999999994</v>
      </c>
    </row>
    <row r="2708" spans="1:16" x14ac:dyDescent="0.35">
      <c r="A2708" t="s">
        <v>41</v>
      </c>
      <c r="B2708" s="5">
        <v>610</v>
      </c>
      <c r="C2708">
        <v>1464</v>
      </c>
      <c r="D2708" s="3">
        <v>268.29000000000002</v>
      </c>
      <c r="E2708" s="3">
        <v>137.6</v>
      </c>
      <c r="F2708" s="3">
        <v>13.55</v>
      </c>
      <c r="G2708" s="3">
        <f t="shared" si="42"/>
        <v>10.154981549815497</v>
      </c>
      <c r="H2708" s="3">
        <v>87.12</v>
      </c>
      <c r="I2708" s="3">
        <v>0.26</v>
      </c>
      <c r="J2708" s="3">
        <v>0.1</v>
      </c>
      <c r="K2708" s="3">
        <v>123.32</v>
      </c>
      <c r="L2708" s="3">
        <v>11.99</v>
      </c>
      <c r="M2708" s="3">
        <v>18774.009999999998</v>
      </c>
      <c r="N2708" s="10">
        <v>764</v>
      </c>
      <c r="O2708" s="12">
        <v>17.862628025439012</v>
      </c>
      <c r="P2708" s="3">
        <v>167.88</v>
      </c>
    </row>
    <row r="2709" spans="1:16" x14ac:dyDescent="0.35">
      <c r="A2709" t="s">
        <v>41</v>
      </c>
      <c r="B2709" s="5">
        <v>611</v>
      </c>
      <c r="C2709">
        <v>611</v>
      </c>
      <c r="D2709" s="3">
        <v>131.71</v>
      </c>
      <c r="E2709" s="3">
        <v>60.31</v>
      </c>
      <c r="F2709" s="3">
        <v>12.9</v>
      </c>
      <c r="G2709" s="3">
        <f t="shared" si="42"/>
        <v>4.6751937984496124</v>
      </c>
      <c r="H2709" s="3">
        <v>107.45</v>
      </c>
      <c r="I2709" s="3">
        <v>0.44</v>
      </c>
      <c r="J2709" s="3">
        <v>0.21</v>
      </c>
      <c r="K2709" s="3">
        <v>56.32</v>
      </c>
      <c r="L2709" s="3">
        <v>13.85</v>
      </c>
      <c r="M2709" s="3">
        <v>18810.12</v>
      </c>
      <c r="N2709" s="10">
        <v>750.48</v>
      </c>
      <c r="O2709" s="12">
        <v>17.833572147570941</v>
      </c>
      <c r="P2709" s="3">
        <v>147.55000000000001</v>
      </c>
    </row>
    <row r="2710" spans="1:16" x14ac:dyDescent="0.35">
      <c r="A2710" t="s">
        <v>41</v>
      </c>
      <c r="B2710" s="5">
        <v>612</v>
      </c>
      <c r="C2710">
        <v>1774</v>
      </c>
      <c r="D2710" s="3">
        <v>243.51</v>
      </c>
      <c r="E2710" s="3">
        <v>117.99</v>
      </c>
      <c r="F2710" s="3">
        <v>19.14</v>
      </c>
      <c r="G2710" s="3">
        <f t="shared" si="42"/>
        <v>6.1645768025078365</v>
      </c>
      <c r="H2710" s="3">
        <v>133</v>
      </c>
      <c r="I2710" s="3">
        <v>0.38</v>
      </c>
      <c r="J2710" s="3">
        <v>0.16</v>
      </c>
      <c r="K2710" s="3">
        <v>107.34</v>
      </c>
      <c r="L2710" s="3">
        <v>17.579999999999998</v>
      </c>
      <c r="M2710" s="3">
        <v>18947.21</v>
      </c>
      <c r="N2710" s="10">
        <v>876.28</v>
      </c>
      <c r="O2710" s="12">
        <v>17.680814548126619</v>
      </c>
      <c r="P2710" s="3">
        <v>122</v>
      </c>
    </row>
    <row r="2711" spans="1:16" x14ac:dyDescent="0.35">
      <c r="A2711" t="s">
        <v>41</v>
      </c>
      <c r="B2711" s="5">
        <v>613</v>
      </c>
      <c r="C2711">
        <v>872</v>
      </c>
      <c r="D2711" s="3">
        <v>144.54</v>
      </c>
      <c r="E2711" s="3">
        <v>63.53</v>
      </c>
      <c r="F2711" s="3">
        <v>17.48</v>
      </c>
      <c r="G2711" s="3">
        <f t="shared" si="42"/>
        <v>3.6344393592677346</v>
      </c>
      <c r="H2711" s="3">
        <v>19.190000000000001</v>
      </c>
      <c r="I2711" s="3">
        <v>0.52</v>
      </c>
      <c r="J2711" s="3">
        <v>0.28000000000000003</v>
      </c>
      <c r="K2711" s="3">
        <v>60.21</v>
      </c>
      <c r="L2711" s="3">
        <v>17.649999999999999</v>
      </c>
      <c r="M2711" s="3">
        <v>18869.37</v>
      </c>
      <c r="N2711" s="10">
        <v>955.97</v>
      </c>
      <c r="O2711" s="12">
        <v>17.731335267213783</v>
      </c>
      <c r="P2711" s="3">
        <v>55.81</v>
      </c>
    </row>
    <row r="2712" spans="1:16" x14ac:dyDescent="0.35">
      <c r="A2712" t="s">
        <v>41</v>
      </c>
      <c r="B2712" s="5">
        <v>614</v>
      </c>
      <c r="C2712">
        <v>575</v>
      </c>
      <c r="D2712" s="3">
        <v>258.87</v>
      </c>
      <c r="E2712" s="3">
        <v>137.87</v>
      </c>
      <c r="F2712" s="3">
        <v>5.31</v>
      </c>
      <c r="G2712" s="3">
        <f t="shared" si="42"/>
        <v>25.964218455743882</v>
      </c>
      <c r="H2712" s="3">
        <v>80.53</v>
      </c>
      <c r="I2712" s="3">
        <v>0.11</v>
      </c>
      <c r="J2712" s="3">
        <v>0.04</v>
      </c>
      <c r="K2712" s="3">
        <v>125.6</v>
      </c>
      <c r="L2712" s="3">
        <v>5.25</v>
      </c>
      <c r="M2712" s="3">
        <v>18720.27</v>
      </c>
      <c r="N2712" s="10">
        <v>909.47</v>
      </c>
      <c r="O2712" s="12">
        <v>17.875830291562806</v>
      </c>
      <c r="P2712" s="3">
        <v>174.47</v>
      </c>
    </row>
    <row r="2713" spans="1:16" x14ac:dyDescent="0.35">
      <c r="A2713" t="s">
        <v>41</v>
      </c>
      <c r="B2713" s="5">
        <v>615</v>
      </c>
      <c r="C2713">
        <v>1669</v>
      </c>
      <c r="D2713" s="3">
        <v>370.96</v>
      </c>
      <c r="E2713" s="3">
        <v>197.11</v>
      </c>
      <c r="F2713" s="3">
        <v>10.78</v>
      </c>
      <c r="G2713" s="3">
        <f t="shared" si="42"/>
        <v>18.2847866419295</v>
      </c>
      <c r="H2713" s="3">
        <v>80.86</v>
      </c>
      <c r="I2713" s="3">
        <v>0.15</v>
      </c>
      <c r="J2713" s="3">
        <v>0.05</v>
      </c>
      <c r="K2713" s="3">
        <v>178.21</v>
      </c>
      <c r="L2713" s="3">
        <v>9.99</v>
      </c>
      <c r="M2713" s="3">
        <v>18698.3</v>
      </c>
      <c r="N2713" s="10">
        <v>899.38</v>
      </c>
      <c r="O2713" s="12">
        <v>17.897897768015266</v>
      </c>
      <c r="P2713" s="3">
        <v>174.14</v>
      </c>
    </row>
    <row r="2714" spans="1:16" x14ac:dyDescent="0.35">
      <c r="A2714" t="s">
        <v>41</v>
      </c>
      <c r="B2714" s="5">
        <v>616</v>
      </c>
      <c r="C2714">
        <v>670</v>
      </c>
      <c r="D2714" s="3">
        <v>170.44</v>
      </c>
      <c r="E2714" s="3">
        <v>85.7</v>
      </c>
      <c r="F2714" s="3">
        <v>9.9499999999999993</v>
      </c>
      <c r="G2714" s="3">
        <f t="shared" si="42"/>
        <v>8.6130653266331674</v>
      </c>
      <c r="H2714" s="3">
        <v>110.92</v>
      </c>
      <c r="I2714" s="3">
        <v>0.28999999999999998</v>
      </c>
      <c r="J2714" s="3">
        <v>0.12</v>
      </c>
      <c r="K2714" s="3">
        <v>78.59</v>
      </c>
      <c r="L2714" s="3">
        <v>8.9</v>
      </c>
      <c r="M2714" s="3">
        <v>18916.66</v>
      </c>
      <c r="N2714" s="10">
        <v>1338.34</v>
      </c>
      <c r="O2714" s="12">
        <v>17.59740631295352</v>
      </c>
      <c r="P2714" s="3">
        <v>144.07999999999998</v>
      </c>
    </row>
    <row r="2715" spans="1:16" x14ac:dyDescent="0.35">
      <c r="A2715" t="s">
        <v>41</v>
      </c>
      <c r="B2715" s="5">
        <v>617</v>
      </c>
      <c r="C2715">
        <v>2112</v>
      </c>
      <c r="D2715" s="3">
        <v>399.53</v>
      </c>
      <c r="E2715" s="3">
        <v>211.74</v>
      </c>
      <c r="F2715" s="3">
        <v>12.7</v>
      </c>
      <c r="G2715" s="3">
        <f t="shared" si="42"/>
        <v>16.672440944881892</v>
      </c>
      <c r="H2715" s="3">
        <v>95.77</v>
      </c>
      <c r="I2715" s="3">
        <v>0.17</v>
      </c>
      <c r="J2715" s="3">
        <v>0.06</v>
      </c>
      <c r="K2715" s="3">
        <v>190.17</v>
      </c>
      <c r="L2715" s="3">
        <v>12.14</v>
      </c>
      <c r="M2715" s="3">
        <v>18972.78</v>
      </c>
      <c r="N2715" s="10">
        <v>1400.88</v>
      </c>
      <c r="O2715" s="12">
        <v>17.532226405127545</v>
      </c>
      <c r="P2715" s="3">
        <v>159.23000000000002</v>
      </c>
    </row>
    <row r="2716" spans="1:16" x14ac:dyDescent="0.35">
      <c r="A2716" t="s">
        <v>41</v>
      </c>
      <c r="B2716" s="5">
        <v>618</v>
      </c>
      <c r="C2716">
        <v>1076</v>
      </c>
      <c r="D2716" s="3">
        <v>245.28</v>
      </c>
      <c r="E2716" s="3">
        <v>127.1</v>
      </c>
      <c r="F2716" s="3">
        <v>10.78</v>
      </c>
      <c r="G2716" s="3">
        <f t="shared" si="42"/>
        <v>11.79035250463822</v>
      </c>
      <c r="H2716" s="3">
        <v>91.34</v>
      </c>
      <c r="I2716" s="3">
        <v>0.22</v>
      </c>
      <c r="J2716" s="3">
        <v>0.08</v>
      </c>
      <c r="K2716" s="3">
        <v>114.21</v>
      </c>
      <c r="L2716" s="3">
        <v>10</v>
      </c>
      <c r="M2716" s="3">
        <v>18994.21</v>
      </c>
      <c r="N2716" s="10">
        <v>1400.63</v>
      </c>
      <c r="O2716" s="12">
        <v>17.51311984429783</v>
      </c>
      <c r="P2716" s="3">
        <v>163.66</v>
      </c>
    </row>
    <row r="2717" spans="1:16" x14ac:dyDescent="0.35">
      <c r="A2717" t="s">
        <v>41</v>
      </c>
      <c r="B2717" s="5">
        <v>619</v>
      </c>
      <c r="C2717">
        <v>165</v>
      </c>
      <c r="D2717" s="3">
        <v>110.45</v>
      </c>
      <c r="E2717" s="3">
        <v>43.87</v>
      </c>
      <c r="F2717" s="3">
        <v>4.79</v>
      </c>
      <c r="G2717" s="3">
        <f t="shared" si="42"/>
        <v>9.1586638830897691</v>
      </c>
      <c r="H2717" s="3">
        <v>46.93</v>
      </c>
      <c r="I2717" s="3">
        <v>0.17</v>
      </c>
      <c r="J2717" s="3">
        <v>0.11</v>
      </c>
      <c r="K2717" s="3">
        <v>50.8</v>
      </c>
      <c r="L2717" s="3">
        <v>8.26</v>
      </c>
      <c r="M2717" s="3">
        <v>18991.63</v>
      </c>
      <c r="N2717" s="10">
        <v>1665.68</v>
      </c>
      <c r="O2717" s="12">
        <v>17.451908826452819</v>
      </c>
      <c r="P2717" s="3">
        <v>28.07</v>
      </c>
    </row>
    <row r="2718" spans="1:16" x14ac:dyDescent="0.35">
      <c r="A2718" t="s">
        <v>41</v>
      </c>
      <c r="B2718" s="5">
        <v>620</v>
      </c>
      <c r="C2718">
        <v>559</v>
      </c>
      <c r="D2718" s="3">
        <v>119.59</v>
      </c>
      <c r="E2718" s="3">
        <v>53.77</v>
      </c>
      <c r="F2718" s="3">
        <v>13.24</v>
      </c>
      <c r="G2718" s="3">
        <f t="shared" si="42"/>
        <v>4.0611782477341389</v>
      </c>
      <c r="H2718" s="3">
        <v>42.45</v>
      </c>
      <c r="I2718" s="3">
        <v>0.49</v>
      </c>
      <c r="J2718" s="3">
        <v>0.25</v>
      </c>
      <c r="K2718" s="3">
        <v>50.33</v>
      </c>
      <c r="L2718" s="3">
        <v>12.6</v>
      </c>
      <c r="M2718" s="3">
        <v>18999.84</v>
      </c>
      <c r="N2718" s="10">
        <v>1661.6</v>
      </c>
      <c r="O2718" s="12">
        <v>17.445543762258563</v>
      </c>
      <c r="P2718" s="3">
        <v>32.549999999999997</v>
      </c>
    </row>
    <row r="2719" spans="1:16" x14ac:dyDescent="0.35">
      <c r="A2719" t="s">
        <v>41</v>
      </c>
      <c r="B2719" s="5">
        <v>621</v>
      </c>
      <c r="C2719">
        <v>1560</v>
      </c>
      <c r="D2719" s="3">
        <v>248.44</v>
      </c>
      <c r="E2719" s="3">
        <v>123.55</v>
      </c>
      <c r="F2719" s="3">
        <v>16.079999999999998</v>
      </c>
      <c r="G2719" s="3">
        <f t="shared" si="42"/>
        <v>7.6834577114427871</v>
      </c>
      <c r="H2719" s="3">
        <v>43.83</v>
      </c>
      <c r="I2719" s="3">
        <v>0.32</v>
      </c>
      <c r="J2719" s="3">
        <v>0.13</v>
      </c>
      <c r="K2719" s="3">
        <v>113.7</v>
      </c>
      <c r="L2719" s="3">
        <v>14.91</v>
      </c>
      <c r="M2719" s="3">
        <v>19246.96</v>
      </c>
      <c r="N2719" s="10">
        <v>1744.58</v>
      </c>
      <c r="O2719" s="12">
        <v>17.204639693226003</v>
      </c>
      <c r="P2719" s="3">
        <v>31.17</v>
      </c>
    </row>
    <row r="2720" spans="1:16" x14ac:dyDescent="0.35">
      <c r="A2720" t="s">
        <v>41</v>
      </c>
      <c r="B2720" s="5">
        <v>622</v>
      </c>
      <c r="C2720">
        <v>546</v>
      </c>
      <c r="D2720" s="3">
        <v>128.61000000000001</v>
      </c>
      <c r="E2720" s="3">
        <v>60.67</v>
      </c>
      <c r="F2720" s="3">
        <v>11.46</v>
      </c>
      <c r="G2720" s="3">
        <f t="shared" si="42"/>
        <v>5.2940663176265268</v>
      </c>
      <c r="H2720" s="3">
        <v>38.42</v>
      </c>
      <c r="I2720" s="3">
        <v>0.41</v>
      </c>
      <c r="J2720" s="3">
        <v>0.19</v>
      </c>
      <c r="K2720" s="3">
        <v>55.97</v>
      </c>
      <c r="L2720" s="3">
        <v>11.4</v>
      </c>
      <c r="M2720" s="3">
        <v>19267.21</v>
      </c>
      <c r="N2720" s="10">
        <v>1745.54</v>
      </c>
      <c r="O2720" s="12">
        <v>17.186298522609665</v>
      </c>
      <c r="P2720" s="3">
        <v>36.58</v>
      </c>
    </row>
    <row r="2721" spans="1:16" x14ac:dyDescent="0.35">
      <c r="A2721" t="s">
        <v>41</v>
      </c>
      <c r="B2721" s="5">
        <v>623</v>
      </c>
      <c r="C2721">
        <v>1214</v>
      </c>
      <c r="D2721" s="3">
        <v>233.82</v>
      </c>
      <c r="E2721" s="3">
        <v>118.3</v>
      </c>
      <c r="F2721" s="3">
        <v>13.07</v>
      </c>
      <c r="G2721" s="3">
        <f t="shared" si="42"/>
        <v>9.0512624330527931</v>
      </c>
      <c r="H2721" s="3">
        <v>88.11</v>
      </c>
      <c r="I2721" s="3">
        <v>0.28000000000000003</v>
      </c>
      <c r="J2721" s="3">
        <v>0.11</v>
      </c>
      <c r="K2721" s="3">
        <v>107.3</v>
      </c>
      <c r="L2721" s="3">
        <v>11.99</v>
      </c>
      <c r="M2721" s="3">
        <v>19394.310000000001</v>
      </c>
      <c r="N2721" s="10">
        <v>1605.89</v>
      </c>
      <c r="O2721" s="12">
        <v>17.106090103283012</v>
      </c>
      <c r="P2721" s="3">
        <v>166.89</v>
      </c>
    </row>
    <row r="2722" spans="1:16" x14ac:dyDescent="0.35">
      <c r="A2722" t="s">
        <v>41</v>
      </c>
      <c r="B2722" s="5">
        <v>624</v>
      </c>
      <c r="C2722">
        <v>1106</v>
      </c>
      <c r="D2722" s="3">
        <v>175.1</v>
      </c>
      <c r="E2722" s="3">
        <v>81.069999999999993</v>
      </c>
      <c r="F2722" s="3">
        <v>17.37</v>
      </c>
      <c r="G2722" s="3">
        <f t="shared" si="42"/>
        <v>4.6672423719055836</v>
      </c>
      <c r="H2722" s="3">
        <v>101.9</v>
      </c>
      <c r="I2722" s="3">
        <v>0.45</v>
      </c>
      <c r="J2722" s="3">
        <v>0.21</v>
      </c>
      <c r="K2722" s="3">
        <v>74</v>
      </c>
      <c r="L2722" s="3">
        <v>15.7</v>
      </c>
      <c r="M2722" s="3">
        <v>19179.02</v>
      </c>
      <c r="N2722" s="10">
        <v>1258.56</v>
      </c>
      <c r="O2722" s="12">
        <v>17.38187694594712</v>
      </c>
      <c r="P2722" s="3">
        <v>153.1</v>
      </c>
    </row>
    <row r="2723" spans="1:16" x14ac:dyDescent="0.35">
      <c r="A2723" t="s">
        <v>41</v>
      </c>
      <c r="B2723" s="5">
        <v>625</v>
      </c>
      <c r="C2723">
        <v>530</v>
      </c>
      <c r="D2723" s="3">
        <v>172.49</v>
      </c>
      <c r="E2723" s="3">
        <v>86.92</v>
      </c>
      <c r="F2723" s="3">
        <v>7.76</v>
      </c>
      <c r="G2723" s="3">
        <f t="shared" si="42"/>
        <v>11.201030927835053</v>
      </c>
      <c r="H2723" s="3">
        <v>102.66</v>
      </c>
      <c r="I2723" s="3">
        <v>0.22</v>
      </c>
      <c r="J2723" s="3">
        <v>0.09</v>
      </c>
      <c r="K2723" s="3">
        <v>80.599999999999994</v>
      </c>
      <c r="L2723" s="3">
        <v>8.44</v>
      </c>
      <c r="M2723" s="3">
        <v>19159.060000000001</v>
      </c>
      <c r="N2723" s="10">
        <v>1264.42</v>
      </c>
      <c r="O2723" s="12">
        <v>17.398324353251223</v>
      </c>
      <c r="P2723" s="3">
        <v>152.34</v>
      </c>
    </row>
    <row r="2724" spans="1:16" x14ac:dyDescent="0.35">
      <c r="A2724" t="s">
        <v>41</v>
      </c>
      <c r="B2724" s="5">
        <v>626</v>
      </c>
      <c r="C2724">
        <v>699</v>
      </c>
      <c r="D2724" s="3">
        <v>133.29</v>
      </c>
      <c r="E2724" s="3">
        <v>60.24</v>
      </c>
      <c r="F2724" s="3">
        <v>14.77</v>
      </c>
      <c r="G2724" s="3">
        <f t="shared" si="42"/>
        <v>4.0785375761679079</v>
      </c>
      <c r="H2724" s="3">
        <v>92.13</v>
      </c>
      <c r="I2724" s="3">
        <v>0.49</v>
      </c>
      <c r="J2724" s="3">
        <v>0.25</v>
      </c>
      <c r="K2724" s="3">
        <v>56.09</v>
      </c>
      <c r="L2724" s="3">
        <v>14.02</v>
      </c>
      <c r="M2724" s="3">
        <v>19347.96</v>
      </c>
      <c r="N2724" s="10">
        <v>1204.69</v>
      </c>
      <c r="O2724" s="12">
        <v>17.243690902304891</v>
      </c>
      <c r="P2724" s="3">
        <v>162.87</v>
      </c>
    </row>
    <row r="2725" spans="1:16" x14ac:dyDescent="0.35">
      <c r="A2725" t="s">
        <v>41</v>
      </c>
      <c r="B2725" s="5">
        <v>627</v>
      </c>
      <c r="C2725">
        <v>599</v>
      </c>
      <c r="D2725" s="3">
        <v>121.14</v>
      </c>
      <c r="E2725" s="3">
        <v>53.23</v>
      </c>
      <c r="F2725" s="3">
        <v>14.33</v>
      </c>
      <c r="G2725" s="3">
        <f t="shared" si="42"/>
        <v>3.7145847871598043</v>
      </c>
      <c r="H2725" s="3">
        <v>179.36</v>
      </c>
      <c r="I2725" s="3">
        <v>0.51</v>
      </c>
      <c r="J2725" s="3">
        <v>0.27</v>
      </c>
      <c r="K2725" s="3">
        <v>49.73</v>
      </c>
      <c r="L2725" s="3">
        <v>14.97</v>
      </c>
      <c r="M2725" s="3">
        <v>19442.240000000002</v>
      </c>
      <c r="N2725" s="10">
        <v>1173.74</v>
      </c>
      <c r="O2725" s="12">
        <v>17.166786237993222</v>
      </c>
      <c r="P2725" s="3">
        <v>75.639999999999986</v>
      </c>
    </row>
    <row r="2726" spans="1:16" x14ac:dyDescent="0.35">
      <c r="A2726" t="s">
        <v>41</v>
      </c>
      <c r="B2726" s="5">
        <v>628</v>
      </c>
      <c r="C2726">
        <v>2976</v>
      </c>
      <c r="D2726" s="3">
        <v>312.56</v>
      </c>
      <c r="E2726" s="3">
        <v>150.91</v>
      </c>
      <c r="F2726" s="3">
        <v>25.11</v>
      </c>
      <c r="G2726" s="3">
        <f t="shared" si="42"/>
        <v>6.0099561927518916</v>
      </c>
      <c r="H2726" s="3">
        <v>54.43</v>
      </c>
      <c r="I2726" s="3">
        <v>0.38</v>
      </c>
      <c r="J2726" s="3">
        <v>0.17</v>
      </c>
      <c r="K2726" s="3">
        <v>135.96</v>
      </c>
      <c r="L2726" s="3">
        <v>23.82</v>
      </c>
      <c r="M2726" s="3">
        <v>19499.97</v>
      </c>
      <c r="N2726" s="10">
        <v>928.71</v>
      </c>
      <c r="O2726" s="12">
        <v>17.173874694168962</v>
      </c>
      <c r="P2726" s="3">
        <v>20.57</v>
      </c>
    </row>
    <row r="2727" spans="1:16" x14ac:dyDescent="0.35">
      <c r="A2727" t="s">
        <v>41</v>
      </c>
      <c r="B2727" s="5">
        <v>629</v>
      </c>
      <c r="C2727">
        <v>842</v>
      </c>
      <c r="D2727" s="3">
        <v>177.08</v>
      </c>
      <c r="E2727" s="3">
        <v>87.34</v>
      </c>
      <c r="F2727" s="3">
        <v>12.28</v>
      </c>
      <c r="G2727" s="3">
        <f t="shared" si="42"/>
        <v>7.1123778501628667</v>
      </c>
      <c r="H2727" s="3">
        <v>51.05</v>
      </c>
      <c r="I2727" s="3">
        <v>0.34</v>
      </c>
      <c r="J2727" s="3">
        <v>0.14000000000000001</v>
      </c>
      <c r="K2727" s="3">
        <v>79.930000000000007</v>
      </c>
      <c r="L2727" s="3">
        <v>10.93</v>
      </c>
      <c r="M2727" s="3">
        <v>19550.86</v>
      </c>
      <c r="N2727" s="10">
        <v>801.65</v>
      </c>
      <c r="O2727" s="12">
        <v>17.158809492845695</v>
      </c>
      <c r="P2727" s="3">
        <v>23.950000000000003</v>
      </c>
    </row>
    <row r="2728" spans="1:16" x14ac:dyDescent="0.35">
      <c r="A2728" t="s">
        <v>41</v>
      </c>
      <c r="B2728" s="5">
        <v>630</v>
      </c>
      <c r="C2728">
        <v>2241</v>
      </c>
      <c r="D2728" s="3">
        <v>241.31</v>
      </c>
      <c r="E2728" s="3">
        <v>110.09</v>
      </c>
      <c r="F2728" s="3">
        <v>25.92</v>
      </c>
      <c r="G2728" s="3">
        <f t="shared" si="42"/>
        <v>4.247299382716049</v>
      </c>
      <c r="H2728" s="3">
        <v>51.85</v>
      </c>
      <c r="I2728" s="3">
        <v>0.48</v>
      </c>
      <c r="J2728" s="3">
        <v>0.24</v>
      </c>
      <c r="K2728" s="3">
        <v>101.67</v>
      </c>
      <c r="L2728" s="3">
        <v>23.59</v>
      </c>
      <c r="M2728" s="3">
        <v>19603.27</v>
      </c>
      <c r="N2728" s="10">
        <v>787.86</v>
      </c>
      <c r="O2728" s="12">
        <v>17.115239994768071</v>
      </c>
      <c r="P2728" s="3">
        <v>23.15</v>
      </c>
    </row>
    <row r="2729" spans="1:16" x14ac:dyDescent="0.35">
      <c r="A2729" t="s">
        <v>41</v>
      </c>
      <c r="B2729" s="5">
        <v>631</v>
      </c>
      <c r="C2729">
        <v>902</v>
      </c>
      <c r="D2729" s="3">
        <v>171.41</v>
      </c>
      <c r="E2729" s="3">
        <v>81.98</v>
      </c>
      <c r="F2729" s="3">
        <v>14.01</v>
      </c>
      <c r="G2729" s="3">
        <f t="shared" si="42"/>
        <v>5.8515346181299073</v>
      </c>
      <c r="H2729" s="3">
        <v>155.07</v>
      </c>
      <c r="I2729" s="3">
        <v>0.39</v>
      </c>
      <c r="J2729" s="3">
        <v>0.17</v>
      </c>
      <c r="K2729" s="3">
        <v>74.73</v>
      </c>
      <c r="L2729" s="3">
        <v>14.31</v>
      </c>
      <c r="M2729" s="3">
        <v>19330.41</v>
      </c>
      <c r="N2729" s="10">
        <v>708.12</v>
      </c>
      <c r="O2729" s="12">
        <v>17.37838883885853</v>
      </c>
      <c r="P2729" s="3">
        <v>99.93</v>
      </c>
    </row>
    <row r="2730" spans="1:16" x14ac:dyDescent="0.35">
      <c r="A2730" t="s">
        <v>41</v>
      </c>
      <c r="B2730" s="5">
        <v>632</v>
      </c>
      <c r="C2730">
        <v>871</v>
      </c>
      <c r="D2730" s="3">
        <v>148.33000000000001</v>
      </c>
      <c r="E2730" s="3">
        <v>66.489999999999995</v>
      </c>
      <c r="F2730" s="3">
        <v>16.68</v>
      </c>
      <c r="G2730" s="3">
        <f t="shared" si="42"/>
        <v>3.9862110311750598</v>
      </c>
      <c r="H2730" s="3">
        <v>70.989999999999995</v>
      </c>
      <c r="I2730" s="3">
        <v>0.5</v>
      </c>
      <c r="J2730" s="3">
        <v>0.25</v>
      </c>
      <c r="K2730" s="3">
        <v>63.39</v>
      </c>
      <c r="L2730" s="3">
        <v>15.55</v>
      </c>
      <c r="M2730" s="3">
        <v>19678.63</v>
      </c>
      <c r="N2730" s="10">
        <v>665.09</v>
      </c>
      <c r="O2730" s="12">
        <v>17.07726133171073</v>
      </c>
      <c r="P2730" s="3">
        <v>4.0100000000000051</v>
      </c>
    </row>
    <row r="2731" spans="1:16" x14ac:dyDescent="0.35">
      <c r="A2731" t="s">
        <v>41</v>
      </c>
      <c r="B2731" s="5">
        <v>633</v>
      </c>
      <c r="C2731">
        <v>1101</v>
      </c>
      <c r="D2731" s="3">
        <v>171.71</v>
      </c>
      <c r="E2731" s="3">
        <v>79.06</v>
      </c>
      <c r="F2731" s="3">
        <v>17.73</v>
      </c>
      <c r="G2731" s="3">
        <f t="shared" si="42"/>
        <v>4.4591088550479414</v>
      </c>
      <c r="H2731" s="3">
        <v>82.37</v>
      </c>
      <c r="I2731" s="3">
        <v>0.47</v>
      </c>
      <c r="J2731" s="3">
        <v>0.22</v>
      </c>
      <c r="K2731" s="3">
        <v>72.25</v>
      </c>
      <c r="L2731" s="3">
        <v>16.25</v>
      </c>
      <c r="M2731" s="3">
        <v>19767.28</v>
      </c>
      <c r="N2731" s="10">
        <v>572.89</v>
      </c>
      <c r="O2731" s="12">
        <v>17.020070397875489</v>
      </c>
      <c r="P2731" s="3">
        <v>172.63</v>
      </c>
    </row>
    <row r="2732" spans="1:16" x14ac:dyDescent="0.35">
      <c r="A2732" t="s">
        <v>41</v>
      </c>
      <c r="B2732" s="5">
        <v>634</v>
      </c>
      <c r="C2732">
        <v>814</v>
      </c>
      <c r="D2732" s="3">
        <v>158.5</v>
      </c>
      <c r="E2732" s="3">
        <v>74.7</v>
      </c>
      <c r="F2732" s="3">
        <v>13.87</v>
      </c>
      <c r="G2732" s="3">
        <f t="shared" si="42"/>
        <v>5.3857245854361935</v>
      </c>
      <c r="H2732" s="3">
        <v>48.52</v>
      </c>
      <c r="I2732" s="3">
        <v>0.41</v>
      </c>
      <c r="J2732" s="3">
        <v>0.19</v>
      </c>
      <c r="K2732" s="3">
        <v>70.09</v>
      </c>
      <c r="L2732" s="3">
        <v>12.85</v>
      </c>
      <c r="M2732" s="3">
        <v>19883.98</v>
      </c>
      <c r="N2732" s="10">
        <v>783.9</v>
      </c>
      <c r="O2732" s="12">
        <v>16.865128776917146</v>
      </c>
      <c r="P2732" s="3">
        <v>26.479999999999997</v>
      </c>
    </row>
    <row r="2733" spans="1:16" x14ac:dyDescent="0.35">
      <c r="A2733" t="s">
        <v>41</v>
      </c>
      <c r="B2733" s="5">
        <v>635</v>
      </c>
      <c r="C2733">
        <v>4796</v>
      </c>
      <c r="D2733" s="3">
        <v>392.26</v>
      </c>
      <c r="E2733" s="3">
        <v>188.22</v>
      </c>
      <c r="F2733" s="3">
        <v>32.44</v>
      </c>
      <c r="G2733" s="3">
        <f t="shared" si="42"/>
        <v>5.8020961775585702</v>
      </c>
      <c r="H2733" s="3">
        <v>110.13</v>
      </c>
      <c r="I2733" s="3">
        <v>0.39</v>
      </c>
      <c r="J2733" s="3">
        <v>0.17</v>
      </c>
      <c r="K2733" s="3">
        <v>172.41</v>
      </c>
      <c r="L2733" s="3">
        <v>30.43</v>
      </c>
      <c r="M2733" s="3">
        <v>20190.310000000001</v>
      </c>
      <c r="N2733" s="10">
        <v>759.88</v>
      </c>
      <c r="O2733" s="12">
        <v>16.596910976080309</v>
      </c>
      <c r="P2733" s="3">
        <v>144.87</v>
      </c>
    </row>
    <row r="2734" spans="1:16" x14ac:dyDescent="0.35">
      <c r="A2734" t="s">
        <v>41</v>
      </c>
      <c r="B2734" s="5">
        <v>636</v>
      </c>
      <c r="C2734">
        <v>1626</v>
      </c>
      <c r="D2734" s="3">
        <v>227.46</v>
      </c>
      <c r="E2734" s="3">
        <v>109.15</v>
      </c>
      <c r="F2734" s="3">
        <v>18.97</v>
      </c>
      <c r="G2734" s="3">
        <f t="shared" si="42"/>
        <v>5.7538218239325261</v>
      </c>
      <c r="H2734" s="3">
        <v>162.69999999999999</v>
      </c>
      <c r="I2734" s="3">
        <v>0.39</v>
      </c>
      <c r="J2734" s="3">
        <v>0.17</v>
      </c>
      <c r="K2734" s="3">
        <v>99.73</v>
      </c>
      <c r="L2734" s="3">
        <v>16.829999999999998</v>
      </c>
      <c r="M2734" s="3">
        <v>20390.79</v>
      </c>
      <c r="N2734" s="10">
        <v>662.31</v>
      </c>
      <c r="O2734" s="12">
        <v>16.440988906243486</v>
      </c>
      <c r="P2734" s="3">
        <v>92.300000000000011</v>
      </c>
    </row>
    <row r="2735" spans="1:16" x14ac:dyDescent="0.35">
      <c r="A2735" t="s">
        <v>41</v>
      </c>
      <c r="B2735" s="5">
        <v>637</v>
      </c>
      <c r="C2735">
        <v>5136</v>
      </c>
      <c r="D2735" s="3">
        <v>600.9</v>
      </c>
      <c r="E2735" s="3">
        <v>314.43</v>
      </c>
      <c r="F2735" s="3">
        <v>20.8</v>
      </c>
      <c r="G2735" s="3">
        <f t="shared" si="42"/>
        <v>15.116826923076923</v>
      </c>
      <c r="H2735" s="3">
        <v>121.6</v>
      </c>
      <c r="I2735" s="3">
        <v>0.18</v>
      </c>
      <c r="J2735" s="3">
        <v>7.0000000000000007E-2</v>
      </c>
      <c r="K2735" s="3">
        <v>285.41000000000003</v>
      </c>
      <c r="L2735" s="3">
        <v>21.44</v>
      </c>
      <c r="M2735" s="3">
        <v>20452.54</v>
      </c>
      <c r="N2735" s="10">
        <v>899.9</v>
      </c>
      <c r="O2735" s="12">
        <v>16.32882340929973</v>
      </c>
      <c r="P2735" s="3">
        <v>133.4</v>
      </c>
    </row>
    <row r="2736" spans="1:16" x14ac:dyDescent="0.35">
      <c r="A2736" t="s">
        <v>41</v>
      </c>
      <c r="B2736" s="5">
        <v>638</v>
      </c>
      <c r="C2736">
        <v>1064</v>
      </c>
      <c r="D2736" s="3">
        <v>181.2</v>
      </c>
      <c r="E2736" s="3">
        <v>86.91</v>
      </c>
      <c r="F2736" s="3">
        <v>15.59</v>
      </c>
      <c r="G2736" s="3">
        <f t="shared" si="42"/>
        <v>5.574727389352149</v>
      </c>
      <c r="H2736" s="3">
        <v>45.28</v>
      </c>
      <c r="I2736" s="3">
        <v>0.41</v>
      </c>
      <c r="J2736" s="3">
        <v>0.18</v>
      </c>
      <c r="K2736" s="3">
        <v>78.819999999999993</v>
      </c>
      <c r="L2736" s="3">
        <v>14.14</v>
      </c>
      <c r="M2736" s="3">
        <v>20020.68</v>
      </c>
      <c r="N2736" s="10">
        <v>1251.02</v>
      </c>
      <c r="O2736" s="12">
        <v>16.630923579878246</v>
      </c>
      <c r="P2736" s="3">
        <v>29.72</v>
      </c>
    </row>
    <row r="2737" spans="1:16" x14ac:dyDescent="0.35">
      <c r="A2737" t="s">
        <v>41</v>
      </c>
      <c r="B2737" s="5">
        <v>639</v>
      </c>
      <c r="C2737">
        <v>1621</v>
      </c>
      <c r="D2737" s="3">
        <v>266.67</v>
      </c>
      <c r="E2737" s="3">
        <v>133.71</v>
      </c>
      <c r="F2737" s="3">
        <v>15.44</v>
      </c>
      <c r="G2737" s="3">
        <f t="shared" si="42"/>
        <v>8.6599740932642497</v>
      </c>
      <c r="H2737" s="3">
        <v>30.56</v>
      </c>
      <c r="I2737" s="3">
        <v>0.28999999999999998</v>
      </c>
      <c r="J2737" s="3">
        <v>0.12</v>
      </c>
      <c r="K2737" s="3">
        <v>121.74</v>
      </c>
      <c r="L2737" s="3">
        <v>15.75</v>
      </c>
      <c r="M2737" s="3">
        <v>20061.84</v>
      </c>
      <c r="N2737" s="10">
        <v>1351.31</v>
      </c>
      <c r="O2737" s="12">
        <v>16.570076849282525</v>
      </c>
      <c r="P2737" s="3">
        <v>44.44</v>
      </c>
    </row>
    <row r="2738" spans="1:16" x14ac:dyDescent="0.35">
      <c r="A2738" t="s">
        <v>41</v>
      </c>
      <c r="B2738" s="5">
        <v>640</v>
      </c>
      <c r="C2738">
        <v>2574</v>
      </c>
      <c r="D2738" s="3">
        <v>348.84</v>
      </c>
      <c r="E2738" s="3">
        <v>177.82</v>
      </c>
      <c r="F2738" s="3">
        <v>18.43</v>
      </c>
      <c r="G2738" s="3">
        <f t="shared" si="42"/>
        <v>9.6483993488876827</v>
      </c>
      <c r="H2738" s="3">
        <v>84.25</v>
      </c>
      <c r="I2738" s="3">
        <v>0.27</v>
      </c>
      <c r="J2738" s="3">
        <v>0.1</v>
      </c>
      <c r="K2738" s="3">
        <v>161.21</v>
      </c>
      <c r="L2738" s="3">
        <v>17.010000000000002</v>
      </c>
      <c r="M2738" s="3">
        <v>20083.830000000002</v>
      </c>
      <c r="N2738" s="10">
        <v>1461.83</v>
      </c>
      <c r="O2738" s="12">
        <v>16.523923710592861</v>
      </c>
      <c r="P2738" s="3">
        <v>170.75</v>
      </c>
    </row>
    <row r="2739" spans="1:16" x14ac:dyDescent="0.35">
      <c r="A2739" t="s">
        <v>41</v>
      </c>
      <c r="B2739" s="5">
        <v>641</v>
      </c>
      <c r="C2739">
        <v>6449</v>
      </c>
      <c r="D2739" s="3">
        <v>534.69000000000005</v>
      </c>
      <c r="E2739" s="3">
        <v>270.87</v>
      </c>
      <c r="F2739" s="3">
        <v>30.31</v>
      </c>
      <c r="G2739" s="3">
        <f t="shared" si="42"/>
        <v>8.9366545694490274</v>
      </c>
      <c r="H2739" s="3">
        <v>66.83</v>
      </c>
      <c r="I2739" s="3">
        <v>0.28000000000000003</v>
      </c>
      <c r="J2739" s="3">
        <v>0.11</v>
      </c>
      <c r="K2739" s="3">
        <v>245.78</v>
      </c>
      <c r="L2739" s="3">
        <v>27.18</v>
      </c>
      <c r="M2739" s="3">
        <v>20086.75</v>
      </c>
      <c r="N2739" s="10">
        <v>1656.25</v>
      </c>
      <c r="O2739" s="12">
        <v>16.474719912295093</v>
      </c>
      <c r="P2739" s="3">
        <v>8.1700000000000017</v>
      </c>
    </row>
    <row r="2740" spans="1:16" x14ac:dyDescent="0.35">
      <c r="A2740" t="s">
        <v>41</v>
      </c>
      <c r="B2740" s="5">
        <v>642</v>
      </c>
      <c r="C2740">
        <v>2270</v>
      </c>
      <c r="D2740" s="3">
        <v>482.85</v>
      </c>
      <c r="E2740" s="3">
        <v>259.01</v>
      </c>
      <c r="F2740" s="3">
        <v>11.16</v>
      </c>
      <c r="G2740" s="3">
        <f t="shared" ref="G2740:G2803" si="43">E2740/F2740</f>
        <v>23.208781362007166</v>
      </c>
      <c r="H2740" s="3">
        <v>72.31</v>
      </c>
      <c r="I2740" s="3">
        <v>0.12</v>
      </c>
      <c r="J2740" s="3">
        <v>0.04</v>
      </c>
      <c r="K2740" s="3">
        <v>234.34</v>
      </c>
      <c r="L2740" s="3">
        <v>10.81</v>
      </c>
      <c r="M2740" s="3">
        <v>20131.21</v>
      </c>
      <c r="N2740" s="10">
        <v>1658.28</v>
      </c>
      <c r="O2740" s="12">
        <v>16.434469481833634</v>
      </c>
      <c r="P2740" s="3">
        <v>2.6899999999999977</v>
      </c>
    </row>
    <row r="2741" spans="1:16" x14ac:dyDescent="0.35">
      <c r="A2741" t="s">
        <v>41</v>
      </c>
      <c r="B2741" s="5">
        <v>643</v>
      </c>
      <c r="C2741">
        <v>561</v>
      </c>
      <c r="D2741" s="3">
        <v>115.5</v>
      </c>
      <c r="E2741" s="3">
        <v>50.85</v>
      </c>
      <c r="F2741" s="3">
        <v>14.05</v>
      </c>
      <c r="G2741" s="3">
        <f t="shared" si="43"/>
        <v>3.6192170818505338</v>
      </c>
      <c r="H2741" s="3">
        <v>66.72</v>
      </c>
      <c r="I2741" s="3">
        <v>0.53</v>
      </c>
      <c r="J2741" s="3">
        <v>0.28000000000000003</v>
      </c>
      <c r="K2741" s="3">
        <v>48.66</v>
      </c>
      <c r="L2741" s="3">
        <v>12.78</v>
      </c>
      <c r="M2741" s="3">
        <v>20111.259999999998</v>
      </c>
      <c r="N2741" s="10">
        <v>1813.26</v>
      </c>
      <c r="O2741" s="12">
        <v>16.415171745374824</v>
      </c>
      <c r="P2741" s="3">
        <v>8.2800000000000011</v>
      </c>
    </row>
    <row r="2742" spans="1:16" x14ac:dyDescent="0.35">
      <c r="A2742" t="s">
        <v>41</v>
      </c>
      <c r="B2742" s="5">
        <v>644</v>
      </c>
      <c r="C2742">
        <v>624</v>
      </c>
      <c r="D2742" s="3">
        <v>139</v>
      </c>
      <c r="E2742" s="3">
        <v>65.48</v>
      </c>
      <c r="F2742" s="3">
        <v>12.13</v>
      </c>
      <c r="G2742" s="3">
        <f t="shared" si="43"/>
        <v>5.3981863149216816</v>
      </c>
      <c r="H2742" s="3">
        <v>138.44999999999999</v>
      </c>
      <c r="I2742" s="3">
        <v>0.41</v>
      </c>
      <c r="J2742" s="3">
        <v>0.19</v>
      </c>
      <c r="K2742" s="3">
        <v>61.06</v>
      </c>
      <c r="L2742" s="3">
        <v>12.67</v>
      </c>
      <c r="M2742" s="3">
        <v>20347.259999999998</v>
      </c>
      <c r="N2742" s="10">
        <v>1689.59</v>
      </c>
      <c r="O2742" s="12">
        <v>16.233736241952244</v>
      </c>
      <c r="P2742" s="3">
        <v>116.55000000000001</v>
      </c>
    </row>
    <row r="2743" spans="1:16" x14ac:dyDescent="0.35">
      <c r="A2743" t="s">
        <v>41</v>
      </c>
      <c r="B2743" s="5">
        <v>645</v>
      </c>
      <c r="C2743">
        <v>1323</v>
      </c>
      <c r="D2743" s="3">
        <v>208.95</v>
      </c>
      <c r="E2743" s="3">
        <v>99.89</v>
      </c>
      <c r="F2743" s="3">
        <v>16.86</v>
      </c>
      <c r="G2743" s="3">
        <f t="shared" si="43"/>
        <v>5.9246737841043897</v>
      </c>
      <c r="H2743" s="3">
        <v>112.26</v>
      </c>
      <c r="I2743" s="3">
        <v>0.38</v>
      </c>
      <c r="J2743" s="3">
        <v>0.17</v>
      </c>
      <c r="K2743" s="3">
        <v>91.22</v>
      </c>
      <c r="L2743" s="3">
        <v>17.809999999999999</v>
      </c>
      <c r="M2743" s="3">
        <v>20399.47</v>
      </c>
      <c r="N2743" s="10">
        <v>1492.05</v>
      </c>
      <c r="O2743" s="12">
        <v>16.234380803784639</v>
      </c>
      <c r="P2743" s="3">
        <v>142.74</v>
      </c>
    </row>
    <row r="2744" spans="1:16" x14ac:dyDescent="0.35">
      <c r="A2744" t="s">
        <v>41</v>
      </c>
      <c r="B2744" s="5">
        <v>646</v>
      </c>
      <c r="C2744">
        <v>907</v>
      </c>
      <c r="D2744" s="3">
        <v>165.53</v>
      </c>
      <c r="E2744" s="3">
        <v>78</v>
      </c>
      <c r="F2744" s="3">
        <v>14.81</v>
      </c>
      <c r="G2744" s="3">
        <f t="shared" si="43"/>
        <v>5.266711681296421</v>
      </c>
      <c r="H2744" s="3">
        <v>53.01</v>
      </c>
      <c r="I2744" s="3">
        <v>0.42</v>
      </c>
      <c r="J2744" s="3">
        <v>0.19</v>
      </c>
      <c r="K2744" s="3">
        <v>71.55</v>
      </c>
      <c r="L2744" s="3">
        <v>13.6</v>
      </c>
      <c r="M2744" s="3">
        <v>20842.919999999998</v>
      </c>
      <c r="N2744" s="10">
        <v>1582.25</v>
      </c>
      <c r="O2744" s="12">
        <v>15.816153687547477</v>
      </c>
      <c r="P2744" s="3">
        <v>21.990000000000002</v>
      </c>
    </row>
    <row r="2745" spans="1:16" x14ac:dyDescent="0.35">
      <c r="A2745" t="s">
        <v>41</v>
      </c>
      <c r="B2745" s="5">
        <v>647</v>
      </c>
      <c r="C2745">
        <v>1787</v>
      </c>
      <c r="D2745" s="3">
        <v>229.35</v>
      </c>
      <c r="E2745" s="3">
        <v>108.13</v>
      </c>
      <c r="F2745" s="3">
        <v>21.04</v>
      </c>
      <c r="G2745" s="3">
        <f t="shared" si="43"/>
        <v>5.1392585551330798</v>
      </c>
      <c r="H2745" s="3">
        <v>17.2</v>
      </c>
      <c r="I2745" s="3">
        <v>0.43</v>
      </c>
      <c r="J2745" s="3">
        <v>0.19</v>
      </c>
      <c r="K2745" s="3">
        <v>98.62</v>
      </c>
      <c r="L2745" s="3">
        <v>18.899999999999999</v>
      </c>
      <c r="M2745" s="3">
        <v>21060.99</v>
      </c>
      <c r="N2745" s="10">
        <v>1580.76</v>
      </c>
      <c r="O2745" s="12">
        <v>15.62147423887928</v>
      </c>
      <c r="P2745" s="3">
        <v>57.8</v>
      </c>
    </row>
    <row r="2746" spans="1:16" x14ac:dyDescent="0.35">
      <c r="A2746" t="s">
        <v>41</v>
      </c>
      <c r="B2746" s="5">
        <v>648</v>
      </c>
      <c r="C2746">
        <v>1748</v>
      </c>
      <c r="D2746" s="3">
        <v>272.16000000000003</v>
      </c>
      <c r="E2746" s="3">
        <v>137.13</v>
      </c>
      <c r="F2746" s="3">
        <v>16.23</v>
      </c>
      <c r="G2746" s="3">
        <f t="shared" si="43"/>
        <v>8.4491682070240284</v>
      </c>
      <c r="H2746" s="3">
        <v>141.26</v>
      </c>
      <c r="I2746" s="3">
        <v>0.3</v>
      </c>
      <c r="J2746" s="3">
        <v>0.12</v>
      </c>
      <c r="K2746" s="3">
        <v>123.75</v>
      </c>
      <c r="L2746" s="3">
        <v>14.37</v>
      </c>
      <c r="M2746" s="3">
        <v>21106.5</v>
      </c>
      <c r="N2746" s="10">
        <v>1480</v>
      </c>
      <c r="O2746" s="12">
        <v>15.604918056129382</v>
      </c>
      <c r="P2746" s="3">
        <v>113.74000000000001</v>
      </c>
    </row>
    <row r="2747" spans="1:16" x14ac:dyDescent="0.35">
      <c r="A2747" t="s">
        <v>41</v>
      </c>
      <c r="B2747" s="5">
        <v>649</v>
      </c>
      <c r="C2747">
        <v>1758</v>
      </c>
      <c r="D2747" s="3">
        <v>233.72</v>
      </c>
      <c r="E2747" s="3">
        <v>111.3</v>
      </c>
      <c r="F2747" s="3">
        <v>20.11</v>
      </c>
      <c r="G2747" s="3">
        <f t="shared" si="43"/>
        <v>5.5345599204375935</v>
      </c>
      <c r="H2747" s="3">
        <v>154.91</v>
      </c>
      <c r="I2747" s="3">
        <v>0.4</v>
      </c>
      <c r="J2747" s="3">
        <v>0.18</v>
      </c>
      <c r="K2747" s="3">
        <v>103.85</v>
      </c>
      <c r="L2747" s="3">
        <v>17.84</v>
      </c>
      <c r="M2747" s="3">
        <v>21242.5</v>
      </c>
      <c r="N2747" s="10">
        <v>1515.71</v>
      </c>
      <c r="O2747" s="12">
        <v>15.474725148281303</v>
      </c>
      <c r="P2747" s="3">
        <v>100.09</v>
      </c>
    </row>
    <row r="2748" spans="1:16" x14ac:dyDescent="0.35">
      <c r="A2748" t="s">
        <v>41</v>
      </c>
      <c r="B2748" s="5">
        <v>650</v>
      </c>
      <c r="C2748">
        <v>866</v>
      </c>
      <c r="D2748" s="3">
        <v>195.77</v>
      </c>
      <c r="E2748" s="3">
        <v>98.75</v>
      </c>
      <c r="F2748" s="3">
        <v>11.17</v>
      </c>
      <c r="G2748" s="3">
        <f t="shared" si="43"/>
        <v>8.8406445837063572</v>
      </c>
      <c r="H2748" s="3">
        <v>158.69</v>
      </c>
      <c r="I2748" s="3">
        <v>0.28000000000000003</v>
      </c>
      <c r="J2748" s="3">
        <v>0.11</v>
      </c>
      <c r="K2748" s="3">
        <v>89.02</v>
      </c>
      <c r="L2748" s="3">
        <v>10.77</v>
      </c>
      <c r="M2748" s="3">
        <v>21253.360000000001</v>
      </c>
      <c r="N2748" s="10">
        <v>1503.54</v>
      </c>
      <c r="O2748" s="12">
        <v>15.467928734675189</v>
      </c>
      <c r="P2748" s="3">
        <v>96.31</v>
      </c>
    </row>
    <row r="2749" spans="1:16" x14ac:dyDescent="0.35">
      <c r="A2749" t="s">
        <v>41</v>
      </c>
      <c r="B2749" s="5">
        <v>651</v>
      </c>
      <c r="C2749">
        <v>3539</v>
      </c>
      <c r="D2749" s="3">
        <v>409.04</v>
      </c>
      <c r="E2749" s="3">
        <v>207.12</v>
      </c>
      <c r="F2749" s="3">
        <v>21.76</v>
      </c>
      <c r="G2749" s="3">
        <f t="shared" si="43"/>
        <v>9.5183823529411757</v>
      </c>
      <c r="H2749" s="3">
        <v>65.47</v>
      </c>
      <c r="I2749" s="3">
        <v>0.27</v>
      </c>
      <c r="J2749" s="3">
        <v>0.11</v>
      </c>
      <c r="K2749" s="3">
        <v>192.6</v>
      </c>
      <c r="L2749" s="3">
        <v>20.07</v>
      </c>
      <c r="M2749" s="3">
        <v>21334.02</v>
      </c>
      <c r="N2749" s="10">
        <v>1609.11</v>
      </c>
      <c r="O2749" s="12">
        <v>15.370488823804866</v>
      </c>
      <c r="P2749" s="3">
        <v>9.5300000000000011</v>
      </c>
    </row>
    <row r="2750" spans="1:16" x14ac:dyDescent="0.35">
      <c r="A2750" t="s">
        <v>41</v>
      </c>
      <c r="B2750" s="5">
        <v>652</v>
      </c>
      <c r="C2750">
        <v>584</v>
      </c>
      <c r="D2750" s="3">
        <v>113.94</v>
      </c>
      <c r="E2750" s="3">
        <v>47.69</v>
      </c>
      <c r="F2750" s="3">
        <v>15.59</v>
      </c>
      <c r="G2750" s="3">
        <f t="shared" si="43"/>
        <v>3.059012187299551</v>
      </c>
      <c r="H2750" s="3">
        <v>37.28</v>
      </c>
      <c r="I2750" s="3">
        <v>0.56999999999999995</v>
      </c>
      <c r="J2750" s="3">
        <v>0.33</v>
      </c>
      <c r="K2750" s="3">
        <v>47.17</v>
      </c>
      <c r="L2750" s="3">
        <v>15.88</v>
      </c>
      <c r="M2750" s="3">
        <v>21395.14</v>
      </c>
      <c r="N2750" s="10">
        <v>1620.84</v>
      </c>
      <c r="O2750" s="12">
        <v>15.313013514636502</v>
      </c>
      <c r="P2750" s="3">
        <v>37.72</v>
      </c>
    </row>
    <row r="2751" spans="1:16" x14ac:dyDescent="0.35">
      <c r="A2751" t="s">
        <v>41</v>
      </c>
      <c r="B2751" s="5">
        <v>653</v>
      </c>
      <c r="C2751">
        <v>1407</v>
      </c>
      <c r="D2751" s="3">
        <v>286.48</v>
      </c>
      <c r="E2751" s="3">
        <v>149.31</v>
      </c>
      <c r="F2751" s="3">
        <v>12</v>
      </c>
      <c r="G2751" s="3">
        <f t="shared" si="43"/>
        <v>12.442500000000001</v>
      </c>
      <c r="H2751" s="3">
        <v>37.619999999999997</v>
      </c>
      <c r="I2751" s="3">
        <v>0.22</v>
      </c>
      <c r="J2751" s="3">
        <v>0.08</v>
      </c>
      <c r="K2751" s="3">
        <v>133.69</v>
      </c>
      <c r="L2751" s="3">
        <v>10.61</v>
      </c>
      <c r="M2751" s="3">
        <v>21154.01</v>
      </c>
      <c r="N2751" s="10">
        <v>1319.51</v>
      </c>
      <c r="O2751" s="12">
        <v>15.60088725292708</v>
      </c>
      <c r="P2751" s="3">
        <v>37.380000000000003</v>
      </c>
    </row>
    <row r="2752" spans="1:16" x14ac:dyDescent="0.35">
      <c r="A2752" t="s">
        <v>41</v>
      </c>
      <c r="B2752" s="5">
        <v>654</v>
      </c>
      <c r="C2752">
        <v>556</v>
      </c>
      <c r="D2752" s="3">
        <v>109.74</v>
      </c>
      <c r="E2752" s="3">
        <v>47.09</v>
      </c>
      <c r="F2752" s="3">
        <v>15.03</v>
      </c>
      <c r="G2752" s="3">
        <f t="shared" si="43"/>
        <v>3.1330671989354628</v>
      </c>
      <c r="H2752" s="3">
        <v>33.39</v>
      </c>
      <c r="I2752" s="3">
        <v>0.57999999999999996</v>
      </c>
      <c r="J2752" s="3">
        <v>0.32</v>
      </c>
      <c r="K2752" s="3">
        <v>44.92</v>
      </c>
      <c r="L2752" s="3">
        <v>13.59</v>
      </c>
      <c r="M2752" s="3">
        <v>21063.200000000001</v>
      </c>
      <c r="N2752" s="10">
        <v>1357.94</v>
      </c>
      <c r="O2752" s="12">
        <v>15.672895871799321</v>
      </c>
      <c r="P2752" s="3">
        <v>41.61</v>
      </c>
    </row>
    <row r="2753" spans="1:16" x14ac:dyDescent="0.35">
      <c r="A2753" t="s">
        <v>41</v>
      </c>
      <c r="B2753" s="5">
        <v>655</v>
      </c>
      <c r="C2753">
        <v>1230</v>
      </c>
      <c r="D2753" s="3">
        <v>224.39</v>
      </c>
      <c r="E2753" s="3">
        <v>112.53</v>
      </c>
      <c r="F2753" s="3">
        <v>13.92</v>
      </c>
      <c r="G2753" s="3">
        <f t="shared" si="43"/>
        <v>8.0840517241379306</v>
      </c>
      <c r="H2753" s="3">
        <v>36.090000000000003</v>
      </c>
      <c r="I2753" s="3">
        <v>0.31</v>
      </c>
      <c r="J2753" s="3">
        <v>0.12</v>
      </c>
      <c r="K2753" s="3">
        <v>102.08</v>
      </c>
      <c r="L2753" s="3">
        <v>13.37</v>
      </c>
      <c r="M2753" s="3">
        <v>21153.62</v>
      </c>
      <c r="N2753" s="10">
        <v>1300.33</v>
      </c>
      <c r="O2753" s="12">
        <v>15.605832493998673</v>
      </c>
      <c r="P2753" s="3">
        <v>38.909999999999997</v>
      </c>
    </row>
    <row r="2754" spans="1:16" x14ac:dyDescent="0.35">
      <c r="A2754" t="s">
        <v>41</v>
      </c>
      <c r="B2754" s="5">
        <v>656</v>
      </c>
      <c r="C2754">
        <v>660</v>
      </c>
      <c r="D2754" s="3">
        <v>121.25</v>
      </c>
      <c r="E2754" s="3">
        <v>52.15</v>
      </c>
      <c r="F2754" s="3">
        <v>16.11</v>
      </c>
      <c r="G2754" s="3">
        <f t="shared" si="43"/>
        <v>3.2371198013656115</v>
      </c>
      <c r="H2754" s="3">
        <v>51.88</v>
      </c>
      <c r="I2754" s="3">
        <v>0.56000000000000005</v>
      </c>
      <c r="J2754" s="3">
        <v>0.31</v>
      </c>
      <c r="K2754" s="3">
        <v>48.83</v>
      </c>
      <c r="L2754" s="3">
        <v>14.38</v>
      </c>
      <c r="M2754" s="3">
        <v>21037.84</v>
      </c>
      <c r="N2754" s="10">
        <v>1206.25</v>
      </c>
      <c r="O2754" s="12">
        <v>15.731929334675524</v>
      </c>
      <c r="P2754" s="3">
        <v>23.119999999999997</v>
      </c>
    </row>
    <row r="2755" spans="1:16" x14ac:dyDescent="0.35">
      <c r="A2755" t="s">
        <v>41</v>
      </c>
      <c r="B2755" s="5">
        <v>657</v>
      </c>
      <c r="C2755">
        <v>1099</v>
      </c>
      <c r="D2755" s="3">
        <v>188.75</v>
      </c>
      <c r="E2755" s="3">
        <v>83.77</v>
      </c>
      <c r="F2755" s="3">
        <v>16.7</v>
      </c>
      <c r="G2755" s="3">
        <f t="shared" si="43"/>
        <v>5.0161676646706583</v>
      </c>
      <c r="H2755" s="3">
        <v>37.909999999999997</v>
      </c>
      <c r="I2755" s="3">
        <v>0.39</v>
      </c>
      <c r="J2755" s="3">
        <v>0.2</v>
      </c>
      <c r="K2755" s="3">
        <v>84.9</v>
      </c>
      <c r="L2755" s="3">
        <v>17.98</v>
      </c>
      <c r="M2755" s="3">
        <v>21101.58</v>
      </c>
      <c r="N2755" s="10">
        <v>1152.05</v>
      </c>
      <c r="O2755" s="12">
        <v>15.687910705117085</v>
      </c>
      <c r="P2755" s="3">
        <v>37.090000000000003</v>
      </c>
    </row>
    <row r="2756" spans="1:16" x14ac:dyDescent="0.35">
      <c r="A2756" t="s">
        <v>41</v>
      </c>
      <c r="B2756" s="5">
        <v>658</v>
      </c>
      <c r="C2756">
        <v>3400</v>
      </c>
      <c r="D2756" s="3">
        <v>348.03</v>
      </c>
      <c r="E2756" s="3">
        <v>170.69</v>
      </c>
      <c r="F2756" s="3">
        <v>25.36</v>
      </c>
      <c r="G2756" s="3">
        <f t="shared" si="43"/>
        <v>6.7306782334384856</v>
      </c>
      <c r="H2756" s="3">
        <v>54.86</v>
      </c>
      <c r="I2756" s="3">
        <v>0.35</v>
      </c>
      <c r="J2756" s="3">
        <v>0.15</v>
      </c>
      <c r="K2756" s="3">
        <v>154.21</v>
      </c>
      <c r="L2756" s="3">
        <v>23.59</v>
      </c>
      <c r="M2756" s="3">
        <v>20823.259999999998</v>
      </c>
      <c r="N2756" s="10">
        <v>1184.1199999999999</v>
      </c>
      <c r="O2756" s="12">
        <v>15.929147880298883</v>
      </c>
      <c r="P2756" s="3">
        <v>20.14</v>
      </c>
    </row>
    <row r="2757" spans="1:16" x14ac:dyDescent="0.35">
      <c r="A2757" t="s">
        <v>41</v>
      </c>
      <c r="B2757" s="5">
        <v>659</v>
      </c>
      <c r="C2757">
        <v>1170</v>
      </c>
      <c r="D2757" s="3">
        <v>223.76</v>
      </c>
      <c r="E2757" s="3">
        <v>112.91</v>
      </c>
      <c r="F2757" s="3">
        <v>13.19</v>
      </c>
      <c r="G2757" s="3">
        <f t="shared" si="43"/>
        <v>8.56027293404094</v>
      </c>
      <c r="H2757" s="3">
        <v>41.99</v>
      </c>
      <c r="I2757" s="3">
        <v>0.28999999999999998</v>
      </c>
      <c r="J2757" s="3">
        <v>0.12</v>
      </c>
      <c r="K2757" s="3">
        <v>101.83</v>
      </c>
      <c r="L2757" s="3">
        <v>12.7</v>
      </c>
      <c r="M2757" s="3">
        <v>20749.560000000001</v>
      </c>
      <c r="N2757" s="10">
        <v>1089.82</v>
      </c>
      <c r="O2757" s="12">
        <v>16.017662111179124</v>
      </c>
      <c r="P2757" s="3">
        <v>33.01</v>
      </c>
    </row>
    <row r="2758" spans="1:16" x14ac:dyDescent="0.35">
      <c r="A2758" t="s">
        <v>41</v>
      </c>
      <c r="B2758" s="5">
        <v>660</v>
      </c>
      <c r="C2758">
        <v>2289</v>
      </c>
      <c r="D2758" s="3">
        <v>335.32</v>
      </c>
      <c r="E2758" s="3">
        <v>171.13</v>
      </c>
      <c r="F2758" s="3">
        <v>17.03</v>
      </c>
      <c r="G2758" s="3">
        <f t="shared" si="43"/>
        <v>10.048737522019964</v>
      </c>
      <c r="H2758" s="3">
        <v>70.680000000000007</v>
      </c>
      <c r="I2758" s="3">
        <v>0.26</v>
      </c>
      <c r="J2758" s="3">
        <v>0.1</v>
      </c>
      <c r="K2758" s="3">
        <v>154.35</v>
      </c>
      <c r="L2758" s="3">
        <v>16.75</v>
      </c>
      <c r="M2758" s="3">
        <v>20718.759999999998</v>
      </c>
      <c r="N2758" s="10">
        <v>839.58</v>
      </c>
      <c r="O2758" s="12">
        <v>16.105178216082976</v>
      </c>
      <c r="P2758" s="3">
        <v>4.3199999999999932</v>
      </c>
    </row>
    <row r="2759" spans="1:16" x14ac:dyDescent="0.35">
      <c r="A2759" t="s">
        <v>41</v>
      </c>
      <c r="B2759" s="5">
        <v>661</v>
      </c>
      <c r="C2759">
        <v>1839</v>
      </c>
      <c r="D2759" s="3">
        <v>318.36</v>
      </c>
      <c r="E2759" s="3">
        <v>164.9</v>
      </c>
      <c r="F2759" s="3">
        <v>14.2</v>
      </c>
      <c r="G2759" s="3">
        <f t="shared" si="43"/>
        <v>11.61267605633803</v>
      </c>
      <c r="H2759" s="3">
        <v>66.06</v>
      </c>
      <c r="I2759" s="3">
        <v>0.23</v>
      </c>
      <c r="J2759" s="3">
        <v>0.09</v>
      </c>
      <c r="K2759" s="3">
        <v>147.33000000000001</v>
      </c>
      <c r="L2759" s="3">
        <v>13.4</v>
      </c>
      <c r="M2759" s="3">
        <v>20810.07</v>
      </c>
      <c r="N2759" s="10">
        <v>703.57</v>
      </c>
      <c r="O2759" s="12">
        <v>16.056107189347745</v>
      </c>
      <c r="P2759" s="3">
        <v>8.9399999999999977</v>
      </c>
    </row>
    <row r="2760" spans="1:16" x14ac:dyDescent="0.35">
      <c r="A2760" t="s">
        <v>41</v>
      </c>
      <c r="B2760" s="5">
        <v>662</v>
      </c>
      <c r="C2760">
        <v>2973</v>
      </c>
      <c r="D2760" s="3">
        <v>452.01</v>
      </c>
      <c r="E2760" s="3">
        <v>238.58</v>
      </c>
      <c r="F2760" s="3">
        <v>15.87</v>
      </c>
      <c r="G2760" s="3">
        <f t="shared" si="43"/>
        <v>15.03339634530561</v>
      </c>
      <c r="H2760" s="3">
        <v>73</v>
      </c>
      <c r="I2760" s="3">
        <v>0.18</v>
      </c>
      <c r="J2760" s="3">
        <v>7.0000000000000007E-2</v>
      </c>
      <c r="K2760" s="3">
        <v>213.69</v>
      </c>
      <c r="L2760" s="3">
        <v>14.56</v>
      </c>
      <c r="M2760" s="3">
        <v>20623.400000000001</v>
      </c>
      <c r="N2760" s="10">
        <v>725</v>
      </c>
      <c r="O2760" s="12">
        <v>16.217924672548502</v>
      </c>
      <c r="P2760" s="3">
        <v>2</v>
      </c>
    </row>
    <row r="2761" spans="1:16" x14ac:dyDescent="0.35">
      <c r="A2761" t="s">
        <v>41</v>
      </c>
      <c r="B2761" s="5">
        <v>663</v>
      </c>
      <c r="C2761">
        <v>1952</v>
      </c>
      <c r="D2761" s="3">
        <v>391.86</v>
      </c>
      <c r="E2761" s="3">
        <v>206.23</v>
      </c>
      <c r="F2761" s="3">
        <v>12.05</v>
      </c>
      <c r="G2761" s="3">
        <f t="shared" si="43"/>
        <v>17.114522821576763</v>
      </c>
      <c r="H2761" s="3">
        <v>166.93</v>
      </c>
      <c r="I2761" s="3">
        <v>0.16</v>
      </c>
      <c r="J2761" s="3">
        <v>0.06</v>
      </c>
      <c r="K2761" s="3">
        <v>186.76</v>
      </c>
      <c r="L2761" s="3">
        <v>12.58</v>
      </c>
      <c r="M2761" s="3">
        <v>20616.73</v>
      </c>
      <c r="N2761" s="10">
        <v>572.39</v>
      </c>
      <c r="O2761" s="12">
        <v>16.260462727858179</v>
      </c>
      <c r="P2761" s="3">
        <v>88.07</v>
      </c>
    </row>
    <row r="2762" spans="1:16" x14ac:dyDescent="0.35">
      <c r="A2762" t="s">
        <v>41</v>
      </c>
      <c r="B2762" s="5">
        <v>664</v>
      </c>
      <c r="C2762">
        <v>604</v>
      </c>
      <c r="D2762" s="3">
        <v>108.5</v>
      </c>
      <c r="E2762" s="3">
        <v>43.46</v>
      </c>
      <c r="F2762" s="3">
        <v>17.690000000000001</v>
      </c>
      <c r="G2762" s="3">
        <f t="shared" si="43"/>
        <v>2.4567552289429053</v>
      </c>
      <c r="H2762" s="3">
        <v>55.48</v>
      </c>
      <c r="I2762" s="3">
        <v>0.64</v>
      </c>
      <c r="J2762" s="3">
        <v>0.41</v>
      </c>
      <c r="K2762" s="3">
        <v>42.44</v>
      </c>
      <c r="L2762" s="3">
        <v>16.07</v>
      </c>
      <c r="M2762" s="3">
        <v>20976.62</v>
      </c>
      <c r="N2762" s="10">
        <v>542.16999999999996</v>
      </c>
      <c r="O2762" s="12">
        <v>15.945827974080251</v>
      </c>
      <c r="P2762" s="3">
        <v>19.520000000000003</v>
      </c>
    </row>
    <row r="2763" spans="1:16" x14ac:dyDescent="0.35">
      <c r="A2763" t="s">
        <v>41</v>
      </c>
      <c r="B2763" s="5">
        <v>665</v>
      </c>
      <c r="C2763">
        <v>1225</v>
      </c>
      <c r="D2763" s="3">
        <v>255.12</v>
      </c>
      <c r="E2763" s="3">
        <v>131.41</v>
      </c>
      <c r="F2763" s="3">
        <v>11.87</v>
      </c>
      <c r="G2763" s="3">
        <f t="shared" si="43"/>
        <v>11.070766638584667</v>
      </c>
      <c r="H2763" s="3">
        <v>19.38</v>
      </c>
      <c r="I2763" s="3">
        <v>0.24</v>
      </c>
      <c r="J2763" s="3">
        <v>0.09</v>
      </c>
      <c r="K2763" s="3">
        <v>119.82</v>
      </c>
      <c r="L2763" s="3">
        <v>10.81</v>
      </c>
      <c r="M2763" s="3">
        <v>21183.18</v>
      </c>
      <c r="N2763" s="10">
        <v>526.78</v>
      </c>
      <c r="O2763" s="12">
        <v>15.764773887437507</v>
      </c>
      <c r="P2763" s="3">
        <v>55.620000000000005</v>
      </c>
    </row>
    <row r="2764" spans="1:16" x14ac:dyDescent="0.35">
      <c r="A2764" t="s">
        <v>41</v>
      </c>
      <c r="B2764" s="5">
        <v>666</v>
      </c>
      <c r="C2764">
        <v>1873</v>
      </c>
      <c r="D2764" s="3">
        <v>214.46</v>
      </c>
      <c r="E2764" s="3">
        <v>95.37</v>
      </c>
      <c r="F2764" s="3">
        <v>25</v>
      </c>
      <c r="G2764" s="3">
        <f t="shared" si="43"/>
        <v>3.8148</v>
      </c>
      <c r="H2764" s="3">
        <v>23.26</v>
      </c>
      <c r="I2764" s="3">
        <v>0.51</v>
      </c>
      <c r="J2764" s="3">
        <v>0.26</v>
      </c>
      <c r="K2764" s="3">
        <v>91.41</v>
      </c>
      <c r="L2764" s="3">
        <v>22.34</v>
      </c>
      <c r="M2764" s="3">
        <v>21162.53</v>
      </c>
      <c r="N2764" s="10">
        <v>580.91999999999996</v>
      </c>
      <c r="O2764" s="12">
        <v>15.770268244114373</v>
      </c>
      <c r="P2764" s="3">
        <v>51.739999999999995</v>
      </c>
    </row>
    <row r="2765" spans="1:16" x14ac:dyDescent="0.35">
      <c r="A2765" t="s">
        <v>41</v>
      </c>
      <c r="B2765" s="5">
        <v>667</v>
      </c>
      <c r="C2765">
        <v>2202</v>
      </c>
      <c r="D2765" s="3">
        <v>306.97000000000003</v>
      </c>
      <c r="E2765" s="3">
        <v>154.79</v>
      </c>
      <c r="F2765" s="3">
        <v>18.11</v>
      </c>
      <c r="G2765" s="3">
        <f t="shared" si="43"/>
        <v>8.5472114853671997</v>
      </c>
      <c r="H2765" s="3">
        <v>31.03</v>
      </c>
      <c r="I2765" s="3">
        <v>0.28999999999999998</v>
      </c>
      <c r="J2765" s="3">
        <v>0.12</v>
      </c>
      <c r="K2765" s="3">
        <v>139.62</v>
      </c>
      <c r="L2765" s="3">
        <v>16.12</v>
      </c>
      <c r="M2765" s="3">
        <v>21229.67</v>
      </c>
      <c r="N2765" s="10">
        <v>753.6</v>
      </c>
      <c r="O2765" s="12">
        <v>15.668837565702024</v>
      </c>
      <c r="P2765" s="3">
        <v>43.97</v>
      </c>
    </row>
    <row r="2766" spans="1:16" x14ac:dyDescent="0.35">
      <c r="A2766" t="s">
        <v>41</v>
      </c>
      <c r="B2766" s="5">
        <v>668</v>
      </c>
      <c r="C2766">
        <v>1442</v>
      </c>
      <c r="D2766" s="3">
        <v>176.92</v>
      </c>
      <c r="E2766" s="3">
        <v>75.06</v>
      </c>
      <c r="F2766" s="3">
        <v>24.46</v>
      </c>
      <c r="G2766" s="3">
        <f t="shared" si="43"/>
        <v>3.0686835650040885</v>
      </c>
      <c r="H2766" s="3">
        <v>92.38</v>
      </c>
      <c r="I2766" s="3">
        <v>0.57999999999999996</v>
      </c>
      <c r="J2766" s="3">
        <v>0.33</v>
      </c>
      <c r="K2766" s="3">
        <v>72.28</v>
      </c>
      <c r="L2766" s="3">
        <v>23.05</v>
      </c>
      <c r="M2766" s="3">
        <v>20945.13</v>
      </c>
      <c r="N2766" s="10">
        <v>830.57</v>
      </c>
      <c r="O2766" s="12">
        <v>15.904877595989753</v>
      </c>
      <c r="P2766" s="3">
        <v>162.62</v>
      </c>
    </row>
    <row r="2767" spans="1:16" x14ac:dyDescent="0.35">
      <c r="A2767" t="s">
        <v>41</v>
      </c>
      <c r="B2767" s="5">
        <v>669</v>
      </c>
      <c r="C2767">
        <v>1387</v>
      </c>
      <c r="D2767" s="3">
        <v>228.32</v>
      </c>
      <c r="E2767" s="3">
        <v>111.59</v>
      </c>
      <c r="F2767" s="3">
        <v>15.83</v>
      </c>
      <c r="G2767" s="3">
        <f t="shared" si="43"/>
        <v>7.0492735312697414</v>
      </c>
      <c r="H2767" s="3">
        <v>62.01</v>
      </c>
      <c r="I2767" s="3">
        <v>0.33</v>
      </c>
      <c r="J2767" s="3">
        <v>0.14000000000000001</v>
      </c>
      <c r="K2767" s="3">
        <v>104.75</v>
      </c>
      <c r="L2767" s="3">
        <v>14.36</v>
      </c>
      <c r="M2767" s="3">
        <v>20991.73</v>
      </c>
      <c r="N2767" s="10">
        <v>972.25</v>
      </c>
      <c r="O2767" s="12">
        <v>15.829246460975682</v>
      </c>
      <c r="P2767" s="3">
        <v>12.990000000000002</v>
      </c>
    </row>
    <row r="2768" spans="1:16" x14ac:dyDescent="0.35">
      <c r="A2768" t="s">
        <v>41</v>
      </c>
      <c r="B2768" s="5">
        <v>670</v>
      </c>
      <c r="C2768">
        <v>919</v>
      </c>
      <c r="D2768" s="3">
        <v>201.25</v>
      </c>
      <c r="E2768" s="3">
        <v>92.42</v>
      </c>
      <c r="F2768" s="3">
        <v>12.66</v>
      </c>
      <c r="G2768" s="3">
        <f t="shared" si="43"/>
        <v>7.3001579778830967</v>
      </c>
      <c r="H2768" s="3">
        <v>55.66</v>
      </c>
      <c r="I2768" s="3">
        <v>0.28999999999999998</v>
      </c>
      <c r="J2768" s="3">
        <v>0.14000000000000001</v>
      </c>
      <c r="K2768" s="3">
        <v>94.2</v>
      </c>
      <c r="L2768" s="3">
        <v>15.16</v>
      </c>
      <c r="M2768" s="3">
        <v>21036.38</v>
      </c>
      <c r="N2768" s="10">
        <v>919.64</v>
      </c>
      <c r="O2768" s="12">
        <v>15.801920425622935</v>
      </c>
      <c r="P2768" s="3">
        <v>19.340000000000003</v>
      </c>
    </row>
    <row r="2769" spans="1:16" x14ac:dyDescent="0.35">
      <c r="A2769" t="s">
        <v>41</v>
      </c>
      <c r="B2769" s="5">
        <v>671</v>
      </c>
      <c r="C2769">
        <v>946</v>
      </c>
      <c r="D2769" s="3">
        <v>162.59</v>
      </c>
      <c r="E2769" s="3">
        <v>74.25</v>
      </c>
      <c r="F2769" s="3">
        <v>16.22</v>
      </c>
      <c r="G2769" s="3">
        <f t="shared" si="43"/>
        <v>4.5776818742293468</v>
      </c>
      <c r="H2769" s="3">
        <v>58.03</v>
      </c>
      <c r="I2769" s="3">
        <v>0.45</v>
      </c>
      <c r="J2769" s="3">
        <v>0.22</v>
      </c>
      <c r="K2769" s="3">
        <v>69.459999999999994</v>
      </c>
      <c r="L2769" s="3">
        <v>16.41</v>
      </c>
      <c r="M2769" s="3">
        <v>21007.98</v>
      </c>
      <c r="N2769" s="10">
        <v>986.14</v>
      </c>
      <c r="O2769" s="12">
        <v>15.811384154296361</v>
      </c>
      <c r="P2769" s="3">
        <v>16.97</v>
      </c>
    </row>
    <row r="2770" spans="1:16" x14ac:dyDescent="0.35">
      <c r="A2770" t="s">
        <v>41</v>
      </c>
      <c r="B2770" s="5">
        <v>672</v>
      </c>
      <c r="C2770">
        <v>808</v>
      </c>
      <c r="D2770" s="3">
        <v>172.86</v>
      </c>
      <c r="E2770" s="3">
        <v>83.87</v>
      </c>
      <c r="F2770" s="3">
        <v>12.27</v>
      </c>
      <c r="G2770" s="3">
        <f t="shared" si="43"/>
        <v>6.835370823145885</v>
      </c>
      <c r="H2770" s="3">
        <v>101.85</v>
      </c>
      <c r="I2770" s="3">
        <v>0.34</v>
      </c>
      <c r="J2770" s="3">
        <v>0.15</v>
      </c>
      <c r="K2770" s="3">
        <v>77.13</v>
      </c>
      <c r="L2770" s="3">
        <v>12.87</v>
      </c>
      <c r="M2770" s="3">
        <v>21152.7</v>
      </c>
      <c r="N2770" s="10">
        <v>1068.96</v>
      </c>
      <c r="O2770" s="12">
        <v>15.662102507170481</v>
      </c>
      <c r="P2770" s="3">
        <v>153.15</v>
      </c>
    </row>
    <row r="2771" spans="1:16" x14ac:dyDescent="0.35">
      <c r="A2771" t="s">
        <v>41</v>
      </c>
      <c r="B2771" s="5">
        <v>673</v>
      </c>
      <c r="C2771">
        <v>1246</v>
      </c>
      <c r="D2771" s="3">
        <v>211.37</v>
      </c>
      <c r="E2771" s="3">
        <v>103.43</v>
      </c>
      <c r="F2771" s="3">
        <v>15.34</v>
      </c>
      <c r="G2771" s="3">
        <f t="shared" si="43"/>
        <v>6.7425032594524126</v>
      </c>
      <c r="H2771" s="3">
        <v>10.5</v>
      </c>
      <c r="I2771" s="3">
        <v>0.35</v>
      </c>
      <c r="J2771" s="3">
        <v>0.15</v>
      </c>
      <c r="K2771" s="3">
        <v>93.92</v>
      </c>
      <c r="L2771" s="3">
        <v>14.72</v>
      </c>
      <c r="M2771" s="3">
        <v>21191.9</v>
      </c>
      <c r="N2771" s="10">
        <v>977.54</v>
      </c>
      <c r="O2771" s="12">
        <v>15.64895153005266</v>
      </c>
      <c r="P2771" s="3">
        <v>64.5</v>
      </c>
    </row>
    <row r="2772" spans="1:16" x14ac:dyDescent="0.35">
      <c r="A2772" t="s">
        <v>41</v>
      </c>
      <c r="B2772" s="5">
        <v>674</v>
      </c>
      <c r="C2772">
        <v>1026</v>
      </c>
      <c r="D2772" s="3">
        <v>286.94</v>
      </c>
      <c r="E2772" s="3">
        <v>151.32</v>
      </c>
      <c r="F2772" s="3">
        <v>8.6300000000000008</v>
      </c>
      <c r="G2772" s="3">
        <f t="shared" si="43"/>
        <v>17.534183082271145</v>
      </c>
      <c r="H2772" s="3">
        <v>72.38</v>
      </c>
      <c r="I2772" s="3">
        <v>0.16</v>
      </c>
      <c r="J2772" s="3">
        <v>0.06</v>
      </c>
      <c r="K2772" s="3">
        <v>138.22</v>
      </c>
      <c r="L2772" s="3">
        <v>8.4600000000000009</v>
      </c>
      <c r="M2772" s="3">
        <v>21303.17</v>
      </c>
      <c r="N2772" s="10">
        <v>786.22</v>
      </c>
      <c r="O2772" s="12">
        <v>15.59528365321731</v>
      </c>
      <c r="P2772" s="3">
        <v>2.6200000000000045</v>
      </c>
    </row>
    <row r="2773" spans="1:16" x14ac:dyDescent="0.35">
      <c r="A2773" t="s">
        <v>41</v>
      </c>
      <c r="B2773" s="5">
        <v>675</v>
      </c>
      <c r="C2773">
        <v>4154</v>
      </c>
      <c r="D2773" s="3">
        <v>480.79</v>
      </c>
      <c r="E2773" s="3">
        <v>249.49</v>
      </c>
      <c r="F2773" s="3">
        <v>21.2</v>
      </c>
      <c r="G2773" s="3">
        <f t="shared" si="43"/>
        <v>11.768396226415096</v>
      </c>
      <c r="H2773" s="3">
        <v>74.64</v>
      </c>
      <c r="I2773" s="3">
        <v>0.23</v>
      </c>
      <c r="J2773" s="3">
        <v>0.08</v>
      </c>
      <c r="K2773" s="3">
        <v>224.18</v>
      </c>
      <c r="L2773" s="3">
        <v>19.54</v>
      </c>
      <c r="M2773" s="3">
        <v>21297.19</v>
      </c>
      <c r="N2773" s="10">
        <v>867.77</v>
      </c>
      <c r="O2773" s="12">
        <v>15.58108878591462</v>
      </c>
      <c r="P2773" s="3">
        <v>0.35999999999999943</v>
      </c>
    </row>
    <row r="2774" spans="1:16" x14ac:dyDescent="0.35">
      <c r="A2774" t="s">
        <v>41</v>
      </c>
      <c r="B2774" s="5">
        <v>676</v>
      </c>
      <c r="C2774">
        <v>1408</v>
      </c>
      <c r="D2774" s="3">
        <v>220.36</v>
      </c>
      <c r="E2774" s="3">
        <v>106.77</v>
      </c>
      <c r="F2774" s="3">
        <v>16.79</v>
      </c>
      <c r="G2774" s="3">
        <f t="shared" si="43"/>
        <v>6.3591423466349015</v>
      </c>
      <c r="H2774" s="3">
        <v>114.81</v>
      </c>
      <c r="I2774" s="3">
        <v>0.36</v>
      </c>
      <c r="J2774" s="3">
        <v>0.16</v>
      </c>
      <c r="K2774" s="3">
        <v>100.28</v>
      </c>
      <c r="L2774" s="3">
        <v>15.52</v>
      </c>
      <c r="M2774" s="3">
        <v>21348.97</v>
      </c>
      <c r="N2774" s="10">
        <v>862.65</v>
      </c>
      <c r="O2774" s="12">
        <v>15.536005002790247</v>
      </c>
      <c r="P2774" s="3">
        <v>140.19</v>
      </c>
    </row>
    <row r="2775" spans="1:16" x14ac:dyDescent="0.35">
      <c r="A2775" t="s">
        <v>41</v>
      </c>
      <c r="B2775" s="5">
        <v>677</v>
      </c>
      <c r="C2775">
        <v>1048</v>
      </c>
      <c r="D2775" s="3">
        <v>184.78</v>
      </c>
      <c r="E2775" s="3">
        <v>88.39</v>
      </c>
      <c r="F2775" s="3">
        <v>15.1</v>
      </c>
      <c r="G2775" s="3">
        <f t="shared" si="43"/>
        <v>5.8536423841059602</v>
      </c>
      <c r="H2775" s="3">
        <v>41.1</v>
      </c>
      <c r="I2775" s="3">
        <v>0.39</v>
      </c>
      <c r="J2775" s="3">
        <v>0.17</v>
      </c>
      <c r="K2775" s="3">
        <v>82.68</v>
      </c>
      <c r="L2775" s="3">
        <v>15.13</v>
      </c>
      <c r="M2775" s="3">
        <v>21344.09</v>
      </c>
      <c r="N2775" s="10">
        <v>1116.18</v>
      </c>
      <c r="O2775" s="12">
        <v>15.479611785686023</v>
      </c>
      <c r="P2775" s="3">
        <v>33.9</v>
      </c>
    </row>
    <row r="2776" spans="1:16" x14ac:dyDescent="0.35">
      <c r="A2776" t="s">
        <v>41</v>
      </c>
      <c r="B2776" s="5">
        <v>678</v>
      </c>
      <c r="C2776">
        <v>4342</v>
      </c>
      <c r="D2776" s="3">
        <v>430.21</v>
      </c>
      <c r="E2776" s="3">
        <v>216.8</v>
      </c>
      <c r="F2776" s="3">
        <v>25.5</v>
      </c>
      <c r="G2776" s="3">
        <f t="shared" si="43"/>
        <v>8.5019607843137255</v>
      </c>
      <c r="H2776" s="3">
        <v>57.21</v>
      </c>
      <c r="I2776" s="3">
        <v>0.28999999999999998</v>
      </c>
      <c r="J2776" s="3">
        <v>0.12</v>
      </c>
      <c r="K2776" s="3">
        <v>196.33</v>
      </c>
      <c r="L2776" s="3">
        <v>23.78</v>
      </c>
      <c r="M2776" s="3">
        <v>21551.32</v>
      </c>
      <c r="N2776" s="10">
        <v>1013.72</v>
      </c>
      <c r="O2776" s="12">
        <v>15.318824554555775</v>
      </c>
      <c r="P2776" s="3">
        <v>17.79</v>
      </c>
    </row>
    <row r="2777" spans="1:16" x14ac:dyDescent="0.35">
      <c r="A2777" t="s">
        <v>41</v>
      </c>
      <c r="B2777" s="5">
        <v>679</v>
      </c>
      <c r="C2777">
        <v>742</v>
      </c>
      <c r="D2777" s="3">
        <v>180.27</v>
      </c>
      <c r="E2777" s="3">
        <v>89.21</v>
      </c>
      <c r="F2777" s="3">
        <v>10.59</v>
      </c>
      <c r="G2777" s="3">
        <f t="shared" si="43"/>
        <v>8.4239848914069864</v>
      </c>
      <c r="H2777" s="3">
        <v>7.83</v>
      </c>
      <c r="I2777" s="3">
        <v>0.28999999999999998</v>
      </c>
      <c r="J2777" s="3">
        <v>0.12</v>
      </c>
      <c r="K2777" s="3">
        <v>82.49</v>
      </c>
      <c r="L2777" s="3">
        <v>11.37</v>
      </c>
      <c r="M2777" s="3">
        <v>21506.18</v>
      </c>
      <c r="N2777" s="10">
        <v>774.58</v>
      </c>
      <c r="O2777" s="12">
        <v>15.416505923300685</v>
      </c>
      <c r="P2777" s="3">
        <v>67.17</v>
      </c>
    </row>
    <row r="2778" spans="1:16" x14ac:dyDescent="0.35">
      <c r="A2778" t="s">
        <v>41</v>
      </c>
      <c r="B2778" s="5">
        <v>680</v>
      </c>
      <c r="C2778">
        <v>384</v>
      </c>
      <c r="D2778" s="3">
        <v>102.73</v>
      </c>
      <c r="E2778" s="3">
        <v>46.84</v>
      </c>
      <c r="F2778" s="3">
        <v>10.44</v>
      </c>
      <c r="G2778" s="3">
        <f t="shared" si="43"/>
        <v>4.4865900383141764</v>
      </c>
      <c r="H2778" s="3">
        <v>44.16</v>
      </c>
      <c r="I2778" s="3">
        <v>0.46</v>
      </c>
      <c r="J2778" s="3">
        <v>0.22</v>
      </c>
      <c r="K2778" s="3">
        <v>45.49</v>
      </c>
      <c r="L2778" s="3">
        <v>10.48</v>
      </c>
      <c r="M2778" s="3">
        <v>21519.83</v>
      </c>
      <c r="N2778" s="10">
        <v>723.69</v>
      </c>
      <c r="O2778" s="12">
        <v>15.416493343371446</v>
      </c>
      <c r="P2778" s="3">
        <v>30.840000000000003</v>
      </c>
    </row>
    <row r="2779" spans="1:16" x14ac:dyDescent="0.35">
      <c r="A2779" t="s">
        <v>41</v>
      </c>
      <c r="B2779" s="5">
        <v>681</v>
      </c>
      <c r="C2779">
        <v>1820</v>
      </c>
      <c r="D2779" s="3">
        <v>228.9</v>
      </c>
      <c r="E2779" s="3">
        <v>106.41</v>
      </c>
      <c r="F2779" s="3">
        <v>21.78</v>
      </c>
      <c r="G2779" s="3">
        <f t="shared" si="43"/>
        <v>4.8856749311294765</v>
      </c>
      <c r="H2779" s="3">
        <v>54.52</v>
      </c>
      <c r="I2779" s="3">
        <v>0.44</v>
      </c>
      <c r="J2779" s="3">
        <v>0.2</v>
      </c>
      <c r="K2779" s="3">
        <v>99.72</v>
      </c>
      <c r="L2779" s="3">
        <v>21.61</v>
      </c>
      <c r="M2779" s="3">
        <v>21700.21</v>
      </c>
      <c r="N2779" s="10">
        <v>669.9</v>
      </c>
      <c r="O2779" s="12">
        <v>15.268056469195558</v>
      </c>
      <c r="P2779" s="3">
        <v>20.479999999999997</v>
      </c>
    </row>
    <row r="2780" spans="1:16" x14ac:dyDescent="0.35">
      <c r="A2780" t="s">
        <v>41</v>
      </c>
      <c r="B2780" s="5">
        <v>682</v>
      </c>
      <c r="C2780">
        <v>1164</v>
      </c>
      <c r="D2780" s="3">
        <v>151.41999999999999</v>
      </c>
      <c r="E2780" s="3">
        <v>61.02</v>
      </c>
      <c r="F2780" s="3">
        <v>24.29</v>
      </c>
      <c r="G2780" s="3">
        <f t="shared" si="43"/>
        <v>2.512144915603129</v>
      </c>
      <c r="H2780" s="3">
        <v>6.08</v>
      </c>
      <c r="I2780" s="3">
        <v>0.64</v>
      </c>
      <c r="J2780" s="3">
        <v>0.4</v>
      </c>
      <c r="K2780" s="3">
        <v>60.64</v>
      </c>
      <c r="L2780" s="3">
        <v>22.63</v>
      </c>
      <c r="M2780" s="3">
        <v>21774.82</v>
      </c>
      <c r="N2780" s="10">
        <v>636.47</v>
      </c>
      <c r="O2780" s="12">
        <v>15.209338501397738</v>
      </c>
      <c r="P2780" s="3">
        <v>68.92</v>
      </c>
    </row>
    <row r="2781" spans="1:16" x14ac:dyDescent="0.35">
      <c r="A2781" t="s">
        <v>41</v>
      </c>
      <c r="B2781" s="5">
        <v>683</v>
      </c>
      <c r="C2781">
        <v>3470</v>
      </c>
      <c r="D2781" s="3">
        <v>342.57</v>
      </c>
      <c r="E2781" s="3">
        <v>166.33</v>
      </c>
      <c r="F2781" s="3">
        <v>26.56</v>
      </c>
      <c r="G2781" s="3">
        <f t="shared" si="43"/>
        <v>6.2624246987951819</v>
      </c>
      <c r="H2781" s="3">
        <v>39.82</v>
      </c>
      <c r="I2781" s="3">
        <v>0.37</v>
      </c>
      <c r="J2781" s="3">
        <v>0.16</v>
      </c>
      <c r="K2781" s="3">
        <v>150.22999999999999</v>
      </c>
      <c r="L2781" s="3">
        <v>25.07</v>
      </c>
      <c r="M2781" s="3">
        <v>21873.5</v>
      </c>
      <c r="N2781" s="10">
        <v>631.37</v>
      </c>
      <c r="O2781" s="12">
        <v>15.122303701945714</v>
      </c>
      <c r="P2781" s="3">
        <v>35.18</v>
      </c>
    </row>
    <row r="2782" spans="1:16" x14ac:dyDescent="0.35">
      <c r="A2782" t="s">
        <v>41</v>
      </c>
      <c r="B2782" s="5">
        <v>684</v>
      </c>
      <c r="C2782">
        <v>892</v>
      </c>
      <c r="D2782" s="3">
        <v>176.1</v>
      </c>
      <c r="E2782" s="3">
        <v>85.44</v>
      </c>
      <c r="F2782" s="3">
        <v>13.29</v>
      </c>
      <c r="G2782" s="3">
        <f t="shared" si="43"/>
        <v>6.4288939051918739</v>
      </c>
      <c r="H2782" s="3">
        <v>19.170000000000002</v>
      </c>
      <c r="I2782" s="3">
        <v>0.36</v>
      </c>
      <c r="J2782" s="3">
        <v>0.16</v>
      </c>
      <c r="K2782" s="3">
        <v>77.83</v>
      </c>
      <c r="L2782" s="3">
        <v>13.23</v>
      </c>
      <c r="M2782" s="3">
        <v>21869.07</v>
      </c>
      <c r="N2782" s="10">
        <v>549.54999999999995</v>
      </c>
      <c r="O2782" s="12">
        <v>15.145873725724192</v>
      </c>
      <c r="P2782" s="3">
        <v>55.83</v>
      </c>
    </row>
    <row r="2783" spans="1:16" x14ac:dyDescent="0.35">
      <c r="A2783" t="s">
        <v>41</v>
      </c>
      <c r="B2783" s="5">
        <v>685</v>
      </c>
      <c r="C2783">
        <v>1251</v>
      </c>
      <c r="D2783" s="3">
        <v>197.24</v>
      </c>
      <c r="E2783" s="3">
        <v>93.86</v>
      </c>
      <c r="F2783" s="3">
        <v>16.97</v>
      </c>
      <c r="G2783" s="3">
        <f t="shared" si="43"/>
        <v>5.5309369475545083</v>
      </c>
      <c r="H2783" s="3">
        <v>58.86</v>
      </c>
      <c r="I2783" s="3">
        <v>0.4</v>
      </c>
      <c r="J2783" s="3">
        <v>0.18</v>
      </c>
      <c r="K2783" s="3">
        <v>87.09</v>
      </c>
      <c r="L2783" s="3">
        <v>15.62</v>
      </c>
      <c r="M2783" s="3">
        <v>22043.96</v>
      </c>
      <c r="N2783" s="10">
        <v>544.05999999999995</v>
      </c>
      <c r="O2783" s="12">
        <v>14.990772011648181</v>
      </c>
      <c r="P2783" s="3">
        <v>16.14</v>
      </c>
    </row>
    <row r="2784" spans="1:16" x14ac:dyDescent="0.35">
      <c r="A2784" t="s">
        <v>41</v>
      </c>
      <c r="B2784" s="5">
        <v>686</v>
      </c>
      <c r="C2784">
        <v>3384</v>
      </c>
      <c r="D2784" s="3">
        <v>325.83</v>
      </c>
      <c r="E2784" s="3">
        <v>155.22</v>
      </c>
      <c r="F2784" s="3">
        <v>27.76</v>
      </c>
      <c r="G2784" s="3">
        <f t="shared" si="43"/>
        <v>5.5914985590778095</v>
      </c>
      <c r="H2784" s="3">
        <v>145.97</v>
      </c>
      <c r="I2784" s="3">
        <v>0.4</v>
      </c>
      <c r="J2784" s="3">
        <v>0.18</v>
      </c>
      <c r="K2784" s="3">
        <v>144.09</v>
      </c>
      <c r="L2784" s="3">
        <v>27.14</v>
      </c>
      <c r="M2784" s="3">
        <v>22133.35</v>
      </c>
      <c r="N2784" s="10">
        <v>751.49</v>
      </c>
      <c r="O2784" s="12">
        <v>14.861113730039303</v>
      </c>
      <c r="P2784" s="3">
        <v>109.03</v>
      </c>
    </row>
    <row r="2785" spans="1:16" x14ac:dyDescent="0.35">
      <c r="A2785" t="s">
        <v>41</v>
      </c>
      <c r="B2785" s="5">
        <v>687</v>
      </c>
      <c r="C2785">
        <v>2829</v>
      </c>
      <c r="D2785" s="3">
        <v>345.81</v>
      </c>
      <c r="E2785" s="3">
        <v>171.55</v>
      </c>
      <c r="F2785" s="3">
        <v>21</v>
      </c>
      <c r="G2785" s="3">
        <f t="shared" si="43"/>
        <v>8.1690476190476193</v>
      </c>
      <c r="H2785" s="3">
        <v>68.5</v>
      </c>
      <c r="I2785" s="3">
        <v>0.3</v>
      </c>
      <c r="J2785" s="3">
        <v>0.12</v>
      </c>
      <c r="K2785" s="3">
        <v>157.43</v>
      </c>
      <c r="L2785" s="3">
        <v>21.54</v>
      </c>
      <c r="M2785" s="3">
        <v>22059.34</v>
      </c>
      <c r="N2785" s="10">
        <v>893.82</v>
      </c>
      <c r="O2785" s="12">
        <v>14.893197485330234</v>
      </c>
      <c r="P2785" s="3">
        <v>6.5</v>
      </c>
    </row>
    <row r="2786" spans="1:16" x14ac:dyDescent="0.35">
      <c r="A2786" t="s">
        <v>41</v>
      </c>
      <c r="B2786" s="5">
        <v>688</v>
      </c>
      <c r="C2786">
        <v>2141</v>
      </c>
      <c r="D2786" s="3">
        <v>320.89</v>
      </c>
      <c r="E2786" s="3">
        <v>164.15</v>
      </c>
      <c r="F2786" s="3">
        <v>16.61</v>
      </c>
      <c r="G2786" s="3">
        <f t="shared" si="43"/>
        <v>9.8826008428657435</v>
      </c>
      <c r="H2786" s="3">
        <v>69.489999999999995</v>
      </c>
      <c r="I2786" s="3">
        <v>0.26</v>
      </c>
      <c r="J2786" s="3">
        <v>0.1</v>
      </c>
      <c r="K2786" s="3">
        <v>147.13999999999999</v>
      </c>
      <c r="L2786" s="3">
        <v>15.44</v>
      </c>
      <c r="M2786" s="3">
        <v>22076.57</v>
      </c>
      <c r="N2786" s="10">
        <v>902.88</v>
      </c>
      <c r="O2786" s="12">
        <v>14.875616186686171</v>
      </c>
      <c r="P2786" s="3">
        <v>5.5100000000000051</v>
      </c>
    </row>
    <row r="2787" spans="1:16" x14ac:dyDescent="0.35">
      <c r="A2787" t="s">
        <v>41</v>
      </c>
      <c r="B2787" s="5">
        <v>689</v>
      </c>
      <c r="C2787">
        <v>1022</v>
      </c>
      <c r="D2787" s="3">
        <v>275.06</v>
      </c>
      <c r="E2787" s="3">
        <v>142.21</v>
      </c>
      <c r="F2787" s="3">
        <v>9.15</v>
      </c>
      <c r="G2787" s="3">
        <f t="shared" si="43"/>
        <v>15.542076502732241</v>
      </c>
      <c r="H2787" s="3">
        <v>74.760000000000005</v>
      </c>
      <c r="I2787" s="3">
        <v>0.17</v>
      </c>
      <c r="J2787" s="3">
        <v>0.06</v>
      </c>
      <c r="K2787" s="3">
        <v>131.80000000000001</v>
      </c>
      <c r="L2787" s="3">
        <v>9.7100000000000009</v>
      </c>
      <c r="M2787" s="3">
        <v>21959.85</v>
      </c>
      <c r="N2787" s="10">
        <v>1035.3599999999999</v>
      </c>
      <c r="O2787" s="12">
        <v>14.948259256454023</v>
      </c>
      <c r="P2787" s="3">
        <v>0.23999999999999488</v>
      </c>
    </row>
    <row r="2788" spans="1:16" x14ac:dyDescent="0.35">
      <c r="A2788" t="s">
        <v>41</v>
      </c>
      <c r="B2788" s="5">
        <v>690</v>
      </c>
      <c r="C2788">
        <v>1227</v>
      </c>
      <c r="D2788" s="3">
        <v>185.5</v>
      </c>
      <c r="E2788" s="3">
        <v>86.51</v>
      </c>
      <c r="F2788" s="3">
        <v>18.059999999999999</v>
      </c>
      <c r="G2788" s="3">
        <f t="shared" si="43"/>
        <v>4.7901439645625699</v>
      </c>
      <c r="H2788" s="3">
        <v>94.59</v>
      </c>
      <c r="I2788" s="3">
        <v>0.45</v>
      </c>
      <c r="J2788" s="3">
        <v>0.21</v>
      </c>
      <c r="K2788" s="3">
        <v>79.12</v>
      </c>
      <c r="L2788" s="3">
        <v>16.03</v>
      </c>
      <c r="M2788" s="3">
        <v>21840.02</v>
      </c>
      <c r="N2788" s="10">
        <v>1125.7</v>
      </c>
      <c r="O2788" s="12">
        <v>15.033782570555559</v>
      </c>
      <c r="P2788" s="3">
        <v>160.41</v>
      </c>
    </row>
    <row r="2789" spans="1:16" x14ac:dyDescent="0.35">
      <c r="A2789" t="s">
        <v>41</v>
      </c>
      <c r="B2789" s="5">
        <v>691</v>
      </c>
      <c r="C2789">
        <v>1709</v>
      </c>
      <c r="D2789" s="3">
        <v>306.47000000000003</v>
      </c>
      <c r="E2789" s="3">
        <v>157.09</v>
      </c>
      <c r="F2789" s="3">
        <v>13.85</v>
      </c>
      <c r="G2789" s="3">
        <f t="shared" si="43"/>
        <v>11.342238267148016</v>
      </c>
      <c r="H2789" s="3">
        <v>67.12</v>
      </c>
      <c r="I2789" s="3">
        <v>0.23</v>
      </c>
      <c r="J2789" s="3">
        <v>0.09</v>
      </c>
      <c r="K2789" s="3">
        <v>144.19999999999999</v>
      </c>
      <c r="L2789" s="3">
        <v>14.13</v>
      </c>
      <c r="M2789" s="3">
        <v>21736.05</v>
      </c>
      <c r="N2789" s="10">
        <v>948.15</v>
      </c>
      <c r="O2789" s="12">
        <v>15.16932019057151</v>
      </c>
      <c r="P2789" s="3">
        <v>7.8799999999999955</v>
      </c>
    </row>
    <row r="2790" spans="1:16" x14ac:dyDescent="0.35">
      <c r="A2790" t="s">
        <v>41</v>
      </c>
      <c r="B2790" s="5">
        <v>692</v>
      </c>
      <c r="C2790">
        <v>602</v>
      </c>
      <c r="D2790" s="3">
        <v>181.67</v>
      </c>
      <c r="E2790" s="3">
        <v>93.51</v>
      </c>
      <c r="F2790" s="3">
        <v>8.1999999999999993</v>
      </c>
      <c r="G2790" s="3">
        <f t="shared" si="43"/>
        <v>11.403658536585368</v>
      </c>
      <c r="H2790" s="3">
        <v>53.24</v>
      </c>
      <c r="I2790" s="3">
        <v>0.23</v>
      </c>
      <c r="J2790" s="3">
        <v>0.09</v>
      </c>
      <c r="K2790" s="3">
        <v>84.29</v>
      </c>
      <c r="L2790" s="3">
        <v>7.99</v>
      </c>
      <c r="M2790" s="3">
        <v>21712.45</v>
      </c>
      <c r="N2790" s="10">
        <v>895.26</v>
      </c>
      <c r="O2790" s="12">
        <v>15.203102402419567</v>
      </c>
      <c r="P2790" s="3">
        <v>21.759999999999998</v>
      </c>
    </row>
    <row r="2791" spans="1:16" x14ac:dyDescent="0.35">
      <c r="A2791" t="s">
        <v>41</v>
      </c>
      <c r="B2791" s="5">
        <v>693</v>
      </c>
      <c r="C2791">
        <v>3058</v>
      </c>
      <c r="D2791" s="3">
        <v>405.37</v>
      </c>
      <c r="E2791" s="3">
        <v>209.21</v>
      </c>
      <c r="F2791" s="3">
        <v>18.61</v>
      </c>
      <c r="G2791" s="3">
        <f t="shared" si="43"/>
        <v>11.241805480924235</v>
      </c>
      <c r="H2791" s="3">
        <v>97.94</v>
      </c>
      <c r="I2791" s="3">
        <v>0.23</v>
      </c>
      <c r="J2791" s="3">
        <v>0.09</v>
      </c>
      <c r="K2791" s="3">
        <v>193.66</v>
      </c>
      <c r="L2791" s="3">
        <v>18.04</v>
      </c>
      <c r="M2791" s="3">
        <v>21480.83</v>
      </c>
      <c r="N2791" s="10">
        <v>1234.76</v>
      </c>
      <c r="O2791" s="12">
        <v>15.328897471005446</v>
      </c>
      <c r="P2791" s="3">
        <v>157.06</v>
      </c>
    </row>
    <row r="2792" spans="1:16" x14ac:dyDescent="0.35">
      <c r="A2792" t="s">
        <v>41</v>
      </c>
      <c r="B2792" s="5">
        <v>694</v>
      </c>
      <c r="C2792">
        <v>815</v>
      </c>
      <c r="D2792" s="3">
        <v>133.33000000000001</v>
      </c>
      <c r="E2792" s="3">
        <v>53.7</v>
      </c>
      <c r="F2792" s="3">
        <v>19.32</v>
      </c>
      <c r="G2792" s="3">
        <f t="shared" si="43"/>
        <v>2.7795031055900621</v>
      </c>
      <c r="H2792" s="3">
        <v>95.24</v>
      </c>
      <c r="I2792" s="3">
        <v>0.57999999999999996</v>
      </c>
      <c r="J2792" s="3">
        <v>0.36</v>
      </c>
      <c r="K2792" s="3">
        <v>56.14</v>
      </c>
      <c r="L2792" s="3">
        <v>18.809999999999999</v>
      </c>
      <c r="M2792" s="3">
        <v>21427.08</v>
      </c>
      <c r="N2792" s="10">
        <v>1280.44</v>
      </c>
      <c r="O2792" s="12">
        <v>15.366023081359849</v>
      </c>
      <c r="P2792" s="3">
        <v>159.76</v>
      </c>
    </row>
    <row r="2793" spans="1:16" x14ac:dyDescent="0.35">
      <c r="A2793" t="s">
        <v>41</v>
      </c>
      <c r="B2793" s="5">
        <v>695</v>
      </c>
      <c r="C2793">
        <v>1081</v>
      </c>
      <c r="D2793" s="3">
        <v>164.63</v>
      </c>
      <c r="E2793" s="3">
        <v>73.209999999999994</v>
      </c>
      <c r="F2793" s="3">
        <v>18.8</v>
      </c>
      <c r="G2793" s="3">
        <f t="shared" si="43"/>
        <v>3.8941489361702124</v>
      </c>
      <c r="H2793" s="3">
        <v>85.21</v>
      </c>
      <c r="I2793" s="3">
        <v>0.5</v>
      </c>
      <c r="J2793" s="3">
        <v>0.26</v>
      </c>
      <c r="K2793" s="3">
        <v>71.17</v>
      </c>
      <c r="L2793" s="3">
        <v>16.96</v>
      </c>
      <c r="M2793" s="3">
        <v>21622.37</v>
      </c>
      <c r="N2793" s="10">
        <v>1372.15</v>
      </c>
      <c r="O2793" s="12">
        <v>15.169382387616942</v>
      </c>
      <c r="P2793" s="3">
        <v>169.79000000000002</v>
      </c>
    </row>
    <row r="2794" spans="1:16" x14ac:dyDescent="0.35">
      <c r="A2794" t="s">
        <v>41</v>
      </c>
      <c r="B2794" s="5">
        <v>696</v>
      </c>
      <c r="C2794">
        <v>2288</v>
      </c>
      <c r="D2794" s="3">
        <v>229.86</v>
      </c>
      <c r="E2794" s="3">
        <v>100.36</v>
      </c>
      <c r="F2794" s="3">
        <v>29.03</v>
      </c>
      <c r="G2794" s="3">
        <f t="shared" si="43"/>
        <v>3.4571133310368585</v>
      </c>
      <c r="H2794" s="3">
        <v>40.270000000000003</v>
      </c>
      <c r="I2794" s="3">
        <v>0.54</v>
      </c>
      <c r="J2794" s="3">
        <v>0.28999999999999998</v>
      </c>
      <c r="K2794" s="3">
        <v>94.85</v>
      </c>
      <c r="L2794" s="3">
        <v>26.53</v>
      </c>
      <c r="M2794" s="3">
        <v>21594.799999999999</v>
      </c>
      <c r="N2794" s="10">
        <v>1483.75</v>
      </c>
      <c r="O2794" s="12">
        <v>15.16729569279968</v>
      </c>
      <c r="P2794" s="3">
        <v>34.729999999999997</v>
      </c>
    </row>
    <row r="2795" spans="1:16" x14ac:dyDescent="0.35">
      <c r="A2795" t="s">
        <v>41</v>
      </c>
      <c r="B2795" s="5">
        <v>697</v>
      </c>
      <c r="C2795">
        <v>1082</v>
      </c>
      <c r="D2795" s="3">
        <v>189.78</v>
      </c>
      <c r="E2795" s="3">
        <v>87.48</v>
      </c>
      <c r="F2795" s="3">
        <v>15.75</v>
      </c>
      <c r="G2795" s="3">
        <f t="shared" si="43"/>
        <v>5.5542857142857143</v>
      </c>
      <c r="H2795" s="3">
        <v>44.65</v>
      </c>
      <c r="I2795" s="3">
        <v>0.38</v>
      </c>
      <c r="J2795" s="3">
        <v>0.18</v>
      </c>
      <c r="K2795" s="3">
        <v>85.21</v>
      </c>
      <c r="L2795" s="3">
        <v>16.96</v>
      </c>
      <c r="M2795" s="3">
        <v>21571.09</v>
      </c>
      <c r="N2795" s="10">
        <v>1582.96</v>
      </c>
      <c r="O2795" s="12">
        <v>15.164725937129953</v>
      </c>
      <c r="P2795" s="3">
        <v>30.35</v>
      </c>
    </row>
    <row r="2796" spans="1:16" x14ac:dyDescent="0.35">
      <c r="A2796" t="s">
        <v>41</v>
      </c>
      <c r="B2796" s="5">
        <v>698</v>
      </c>
      <c r="C2796">
        <v>3858</v>
      </c>
      <c r="D2796" s="3">
        <v>350.1</v>
      </c>
      <c r="E2796" s="3">
        <v>166.58</v>
      </c>
      <c r="F2796" s="3">
        <v>29.49</v>
      </c>
      <c r="G2796" s="3">
        <f t="shared" si="43"/>
        <v>5.648694472702612</v>
      </c>
      <c r="H2796" s="3">
        <v>78.17</v>
      </c>
      <c r="I2796" s="3">
        <v>0.4</v>
      </c>
      <c r="J2796" s="3">
        <v>0.18</v>
      </c>
      <c r="K2796" s="3">
        <v>157.31</v>
      </c>
      <c r="L2796" s="3">
        <v>28.34</v>
      </c>
      <c r="M2796" s="3">
        <v>21756.639999999999</v>
      </c>
      <c r="N2796" s="10">
        <v>1321.66</v>
      </c>
      <c r="O2796" s="12">
        <v>15.061394343997852</v>
      </c>
      <c r="P2796" s="3">
        <v>176.82999999999998</v>
      </c>
    </row>
    <row r="2797" spans="1:16" x14ac:dyDescent="0.35">
      <c r="A2797" t="s">
        <v>41</v>
      </c>
      <c r="B2797" s="5">
        <v>699</v>
      </c>
      <c r="C2797">
        <v>3199</v>
      </c>
      <c r="D2797" s="3">
        <v>419.81</v>
      </c>
      <c r="E2797" s="3">
        <v>217.29</v>
      </c>
      <c r="F2797" s="3">
        <v>18.75</v>
      </c>
      <c r="G2797" s="3">
        <f t="shared" si="43"/>
        <v>11.588799999999999</v>
      </c>
      <c r="H2797" s="3">
        <v>85.38</v>
      </c>
      <c r="I2797" s="3">
        <v>0.23</v>
      </c>
      <c r="J2797" s="3">
        <v>0.09</v>
      </c>
      <c r="K2797" s="3">
        <v>195.74</v>
      </c>
      <c r="L2797" s="3">
        <v>17.850000000000001</v>
      </c>
      <c r="M2797" s="3">
        <v>21816.5</v>
      </c>
      <c r="N2797" s="10">
        <v>1370.22</v>
      </c>
      <c r="O2797" s="12">
        <v>14.996219739560978</v>
      </c>
      <c r="P2797" s="3">
        <v>169.62</v>
      </c>
    </row>
    <row r="2798" spans="1:16" x14ac:dyDescent="0.35">
      <c r="A2798" t="s">
        <v>41</v>
      </c>
      <c r="B2798" s="5">
        <v>700</v>
      </c>
      <c r="C2798">
        <v>5364</v>
      </c>
      <c r="D2798" s="3">
        <v>603.94000000000005</v>
      </c>
      <c r="E2798" s="3">
        <v>318.26</v>
      </c>
      <c r="F2798" s="3">
        <v>21.46</v>
      </c>
      <c r="G2798" s="3">
        <f t="shared" si="43"/>
        <v>14.830382106244175</v>
      </c>
      <c r="H2798" s="3">
        <v>83.71</v>
      </c>
      <c r="I2798" s="3">
        <v>0.18</v>
      </c>
      <c r="J2798" s="3">
        <v>7.0000000000000007E-2</v>
      </c>
      <c r="K2798" s="3">
        <v>288.37</v>
      </c>
      <c r="L2798" s="3">
        <v>19.440000000000001</v>
      </c>
      <c r="M2798" s="3">
        <v>21958.11</v>
      </c>
      <c r="N2798" s="10">
        <v>1438.96</v>
      </c>
      <c r="O2798" s="12">
        <v>14.853093834541397</v>
      </c>
      <c r="P2798" s="3">
        <v>171.29000000000002</v>
      </c>
    </row>
    <row r="2799" spans="1:16" x14ac:dyDescent="0.35">
      <c r="A2799" t="s">
        <v>41</v>
      </c>
      <c r="B2799" s="5">
        <v>701</v>
      </c>
      <c r="C2799">
        <v>904</v>
      </c>
      <c r="D2799" s="3">
        <v>208.52</v>
      </c>
      <c r="E2799" s="3">
        <v>105.57</v>
      </c>
      <c r="F2799" s="3">
        <v>10.9</v>
      </c>
      <c r="G2799" s="3">
        <f t="shared" si="43"/>
        <v>9.6853211009174309</v>
      </c>
      <c r="H2799" s="3">
        <v>112</v>
      </c>
      <c r="I2799" s="3">
        <v>0.26</v>
      </c>
      <c r="J2799" s="3">
        <v>0.1</v>
      </c>
      <c r="K2799" s="3">
        <v>96.57</v>
      </c>
      <c r="L2799" s="3">
        <v>10.93</v>
      </c>
      <c r="M2799" s="3">
        <v>21914.62</v>
      </c>
      <c r="N2799" s="10">
        <v>1565.99</v>
      </c>
      <c r="O2799" s="12">
        <v>14.861547844620981</v>
      </c>
      <c r="P2799" s="3">
        <v>143</v>
      </c>
    </row>
    <row r="2800" spans="1:16" x14ac:dyDescent="0.35">
      <c r="A2800" t="s">
        <v>41</v>
      </c>
      <c r="B2800" s="5">
        <v>702</v>
      </c>
      <c r="C2800">
        <v>1914</v>
      </c>
      <c r="D2800" s="3">
        <v>265.63</v>
      </c>
      <c r="E2800" s="3">
        <v>130.19</v>
      </c>
      <c r="F2800" s="3">
        <v>18.72</v>
      </c>
      <c r="G2800" s="3">
        <f t="shared" si="43"/>
        <v>6.954594017094017</v>
      </c>
      <c r="H2800" s="3">
        <v>160.46</v>
      </c>
      <c r="I2800" s="3">
        <v>0.34</v>
      </c>
      <c r="J2800" s="3">
        <v>0.14000000000000001</v>
      </c>
      <c r="K2800" s="3">
        <v>118.68</v>
      </c>
      <c r="L2800" s="3">
        <v>18.600000000000001</v>
      </c>
      <c r="M2800" s="3">
        <v>21958.33</v>
      </c>
      <c r="N2800" s="10">
        <v>1657.4</v>
      </c>
      <c r="O2800" s="12">
        <v>14.800548523528455</v>
      </c>
      <c r="P2800" s="3">
        <v>94.539999999999992</v>
      </c>
    </row>
    <row r="2801" spans="1:16" x14ac:dyDescent="0.35">
      <c r="A2801" t="s">
        <v>41</v>
      </c>
      <c r="B2801" s="5">
        <v>703</v>
      </c>
      <c r="C2801">
        <v>437</v>
      </c>
      <c r="D2801" s="3">
        <v>103.22</v>
      </c>
      <c r="E2801" s="3">
        <v>45.79</v>
      </c>
      <c r="F2801" s="3">
        <v>12.15</v>
      </c>
      <c r="G2801" s="3">
        <f t="shared" si="43"/>
        <v>3.7687242798353906</v>
      </c>
      <c r="H2801" s="3">
        <v>102.18</v>
      </c>
      <c r="I2801" s="3">
        <v>0.52</v>
      </c>
      <c r="J2801" s="3">
        <v>0.27</v>
      </c>
      <c r="K2801" s="3">
        <v>42.49</v>
      </c>
      <c r="L2801" s="3">
        <v>12.13</v>
      </c>
      <c r="M2801" s="3">
        <v>22000.95</v>
      </c>
      <c r="N2801" s="10">
        <v>1604.88</v>
      </c>
      <c r="O2801" s="12">
        <v>14.775016502725082</v>
      </c>
      <c r="P2801" s="3">
        <v>152.82</v>
      </c>
    </row>
    <row r="2802" spans="1:16" x14ac:dyDescent="0.35">
      <c r="A2802" t="s">
        <v>41</v>
      </c>
      <c r="B2802" s="5">
        <v>704</v>
      </c>
      <c r="C2802">
        <v>2745</v>
      </c>
      <c r="D2802" s="3">
        <v>292.72000000000003</v>
      </c>
      <c r="E2802" s="3">
        <v>124.39</v>
      </c>
      <c r="F2802" s="3">
        <v>28.1</v>
      </c>
      <c r="G2802" s="3">
        <f t="shared" si="43"/>
        <v>4.4266903914590747</v>
      </c>
      <c r="H2802" s="3">
        <v>95.5</v>
      </c>
      <c r="I2802" s="3">
        <v>0.4</v>
      </c>
      <c r="J2802" s="3">
        <v>0.23</v>
      </c>
      <c r="K2802" s="3">
        <v>126.61</v>
      </c>
      <c r="L2802" s="3">
        <v>27.53</v>
      </c>
      <c r="M2802" s="3">
        <v>21976.7</v>
      </c>
      <c r="N2802" s="10">
        <v>1179.74</v>
      </c>
      <c r="O2802" s="12">
        <v>14.898588752838407</v>
      </c>
      <c r="P2802" s="3">
        <v>159.5</v>
      </c>
    </row>
    <row r="2803" spans="1:16" x14ac:dyDescent="0.35">
      <c r="A2803" t="s">
        <v>41</v>
      </c>
      <c r="B2803" s="5">
        <v>705</v>
      </c>
      <c r="C2803">
        <v>5178</v>
      </c>
      <c r="D2803" s="3">
        <v>371.67</v>
      </c>
      <c r="E2803" s="3">
        <v>171.08</v>
      </c>
      <c r="F2803" s="3">
        <v>38.54</v>
      </c>
      <c r="G2803" s="3">
        <f t="shared" si="43"/>
        <v>4.4390243902439028</v>
      </c>
      <c r="H2803" s="3">
        <v>5.31</v>
      </c>
      <c r="I2803" s="3">
        <v>0.47</v>
      </c>
      <c r="J2803" s="3">
        <v>0.23</v>
      </c>
      <c r="K2803" s="3">
        <v>155.59</v>
      </c>
      <c r="L2803" s="3">
        <v>35.299999999999997</v>
      </c>
      <c r="M2803" s="3">
        <v>22145.93</v>
      </c>
      <c r="N2803" s="10">
        <v>1087.48</v>
      </c>
      <c r="O2803" s="12">
        <v>14.769343398688633</v>
      </c>
      <c r="P2803" s="3">
        <v>69.69</v>
      </c>
    </row>
    <row r="2804" spans="1:16" x14ac:dyDescent="0.35">
      <c r="A2804" t="s">
        <v>41</v>
      </c>
      <c r="B2804" s="5">
        <v>706</v>
      </c>
      <c r="C2804">
        <v>1152</v>
      </c>
      <c r="D2804" s="3">
        <v>197.75</v>
      </c>
      <c r="E2804" s="3">
        <v>95.16</v>
      </c>
      <c r="F2804" s="3">
        <v>15.41</v>
      </c>
      <c r="G2804" s="3">
        <f t="shared" ref="G2804:G2867" si="44">E2804/F2804</f>
        <v>6.1752109020116803</v>
      </c>
      <c r="H2804" s="3">
        <v>32.5</v>
      </c>
      <c r="I2804" s="3">
        <v>0.37</v>
      </c>
      <c r="J2804" s="3">
        <v>0.16</v>
      </c>
      <c r="K2804" s="3">
        <v>88.64</v>
      </c>
      <c r="L2804" s="3">
        <v>15.45</v>
      </c>
      <c r="M2804" s="3">
        <v>22340</v>
      </c>
      <c r="N2804" s="10">
        <v>953.14</v>
      </c>
      <c r="O2804" s="12">
        <v>14.627966107402676</v>
      </c>
      <c r="P2804" s="3">
        <v>42.5</v>
      </c>
    </row>
    <row r="2805" spans="1:16" x14ac:dyDescent="0.35">
      <c r="A2805" t="s">
        <v>41</v>
      </c>
      <c r="B2805" s="5">
        <v>707</v>
      </c>
      <c r="C2805">
        <v>902</v>
      </c>
      <c r="D2805" s="3">
        <v>211.76</v>
      </c>
      <c r="E2805" s="3">
        <v>107.48</v>
      </c>
      <c r="F2805" s="3">
        <v>10.69</v>
      </c>
      <c r="G2805" s="3">
        <f t="shared" si="44"/>
        <v>10.054256314312441</v>
      </c>
      <c r="H2805" s="3">
        <v>72.62</v>
      </c>
      <c r="I2805" s="3">
        <v>0.25</v>
      </c>
      <c r="J2805" s="3">
        <v>0.1</v>
      </c>
      <c r="K2805" s="3">
        <v>98.62</v>
      </c>
      <c r="L2805" s="3">
        <v>10.77</v>
      </c>
      <c r="M2805" s="3">
        <v>22370.01</v>
      </c>
      <c r="N2805" s="10">
        <v>780.88</v>
      </c>
      <c r="O2805" s="12">
        <v>14.642407528386402</v>
      </c>
      <c r="P2805" s="3">
        <v>2.3799999999999955</v>
      </c>
    </row>
    <row r="2806" spans="1:16" x14ac:dyDescent="0.35">
      <c r="A2806" t="s">
        <v>41</v>
      </c>
      <c r="B2806" s="5">
        <v>708</v>
      </c>
      <c r="C2806">
        <v>1356</v>
      </c>
      <c r="D2806" s="3">
        <v>320.06</v>
      </c>
      <c r="E2806" s="3">
        <v>168.31</v>
      </c>
      <c r="F2806" s="3">
        <v>10.26</v>
      </c>
      <c r="G2806" s="3">
        <f t="shared" si="44"/>
        <v>16.404483430799221</v>
      </c>
      <c r="H2806" s="3">
        <v>53.37</v>
      </c>
      <c r="I2806" s="3">
        <v>0.17</v>
      </c>
      <c r="J2806" s="3">
        <v>0.06</v>
      </c>
      <c r="K2806" s="3">
        <v>153.1</v>
      </c>
      <c r="L2806" s="3">
        <v>10.37</v>
      </c>
      <c r="M2806" s="3">
        <v>22499.83</v>
      </c>
      <c r="N2806" s="10">
        <v>718.38</v>
      </c>
      <c r="O2806" s="12">
        <v>14.541277620562377</v>
      </c>
      <c r="P2806" s="3">
        <v>21.630000000000003</v>
      </c>
    </row>
    <row r="2807" spans="1:16" x14ac:dyDescent="0.35">
      <c r="A2807" t="s">
        <v>41</v>
      </c>
      <c r="B2807" s="5">
        <v>709</v>
      </c>
      <c r="C2807">
        <v>2000</v>
      </c>
      <c r="D2807" s="3">
        <v>318.75</v>
      </c>
      <c r="E2807" s="3">
        <v>163.29</v>
      </c>
      <c r="F2807" s="3">
        <v>15.59</v>
      </c>
      <c r="G2807" s="3">
        <f t="shared" si="44"/>
        <v>10.474021808851827</v>
      </c>
      <c r="H2807" s="3">
        <v>50.75</v>
      </c>
      <c r="I2807" s="3">
        <v>0.25</v>
      </c>
      <c r="J2807" s="3">
        <v>0.1</v>
      </c>
      <c r="K2807" s="3">
        <v>149.77000000000001</v>
      </c>
      <c r="L2807" s="3">
        <v>14.41</v>
      </c>
      <c r="M2807" s="3">
        <v>22495.32</v>
      </c>
      <c r="N2807" s="10">
        <v>535.34</v>
      </c>
      <c r="O2807" s="12">
        <v>14.589176290462502</v>
      </c>
      <c r="P2807" s="3">
        <v>24.25</v>
      </c>
    </row>
    <row r="2808" spans="1:16" x14ac:dyDescent="0.35">
      <c r="A2808" t="s">
        <v>41</v>
      </c>
      <c r="B2808" s="5">
        <v>710</v>
      </c>
      <c r="C2808">
        <v>5040</v>
      </c>
      <c r="D2808" s="3">
        <v>651.86</v>
      </c>
      <c r="E2808" s="3">
        <v>347.69</v>
      </c>
      <c r="F2808" s="3">
        <v>18.46</v>
      </c>
      <c r="G2808" s="3">
        <f t="shared" si="44"/>
        <v>18.83477789815818</v>
      </c>
      <c r="H2808" s="3">
        <v>44.73</v>
      </c>
      <c r="I2808" s="3">
        <v>0.15</v>
      </c>
      <c r="J2808" s="3">
        <v>0.05</v>
      </c>
      <c r="K2808" s="3">
        <v>314.27</v>
      </c>
      <c r="L2808" s="3">
        <v>17.68</v>
      </c>
      <c r="M2808" s="3">
        <v>22488.78</v>
      </c>
      <c r="N2808" s="10">
        <v>863.17</v>
      </c>
      <c r="O2808" s="12">
        <v>14.516461945414321</v>
      </c>
      <c r="P2808" s="3">
        <v>30.270000000000003</v>
      </c>
    </row>
    <row r="2809" spans="1:16" x14ac:dyDescent="0.35">
      <c r="A2809" t="s">
        <v>41</v>
      </c>
      <c r="B2809" s="5">
        <v>711</v>
      </c>
      <c r="C2809">
        <v>5777</v>
      </c>
      <c r="D2809" s="3">
        <v>555.91999999999996</v>
      </c>
      <c r="E2809" s="3">
        <v>287.07</v>
      </c>
      <c r="F2809" s="3">
        <v>25.62</v>
      </c>
      <c r="G2809" s="3">
        <f t="shared" si="44"/>
        <v>11.204918032786885</v>
      </c>
      <c r="H2809" s="3">
        <v>43.91</v>
      </c>
      <c r="I2809" s="3">
        <v>0.23</v>
      </c>
      <c r="J2809" s="3">
        <v>0.09</v>
      </c>
      <c r="K2809" s="3">
        <v>256.75</v>
      </c>
      <c r="L2809" s="3">
        <v>24.72</v>
      </c>
      <c r="M2809" s="3">
        <v>22489.07</v>
      </c>
      <c r="N2809" s="10">
        <v>894.82</v>
      </c>
      <c r="O2809" s="12">
        <v>14.50861774053736</v>
      </c>
      <c r="P2809" s="3">
        <v>31.090000000000003</v>
      </c>
    </row>
    <row r="2810" spans="1:16" x14ac:dyDescent="0.35">
      <c r="A2810" t="s">
        <v>41</v>
      </c>
      <c r="B2810" s="5">
        <v>712</v>
      </c>
      <c r="C2810">
        <v>1313</v>
      </c>
      <c r="D2810" s="3">
        <v>165.24</v>
      </c>
      <c r="E2810" s="3">
        <v>68.900000000000006</v>
      </c>
      <c r="F2810" s="3">
        <v>24.26</v>
      </c>
      <c r="G2810" s="3">
        <f t="shared" si="44"/>
        <v>2.8400659521846663</v>
      </c>
      <c r="H2810" s="3">
        <v>76.650000000000006</v>
      </c>
      <c r="I2810" s="3">
        <v>0.6</v>
      </c>
      <c r="J2810" s="3">
        <v>0.35</v>
      </c>
      <c r="K2810" s="3">
        <v>65.19</v>
      </c>
      <c r="L2810" s="3">
        <v>22.31</v>
      </c>
      <c r="M2810" s="3">
        <v>22476.87</v>
      </c>
      <c r="N2810" s="10">
        <v>1044.6600000000001</v>
      </c>
      <c r="O2810" s="12">
        <v>14.48362037883604</v>
      </c>
      <c r="P2810" s="3">
        <v>178.35</v>
      </c>
    </row>
    <row r="2811" spans="1:16" x14ac:dyDescent="0.35">
      <c r="A2811" t="s">
        <v>41</v>
      </c>
      <c r="B2811" s="5">
        <v>713</v>
      </c>
      <c r="C2811">
        <v>1860</v>
      </c>
      <c r="D2811" s="3">
        <v>316.10000000000002</v>
      </c>
      <c r="E2811" s="3">
        <v>163.63999999999999</v>
      </c>
      <c r="F2811" s="3">
        <v>14.47</v>
      </c>
      <c r="G2811" s="3">
        <f t="shared" si="44"/>
        <v>11.308914996544573</v>
      </c>
      <c r="H2811" s="3">
        <v>51.72</v>
      </c>
      <c r="I2811" s="3">
        <v>0.23</v>
      </c>
      <c r="J2811" s="3">
        <v>0.09</v>
      </c>
      <c r="K2811" s="3">
        <v>145.88999999999999</v>
      </c>
      <c r="L2811" s="3">
        <v>12.81</v>
      </c>
      <c r="M2811" s="3">
        <v>22539.02</v>
      </c>
      <c r="N2811" s="10">
        <v>1028.01</v>
      </c>
      <c r="O2811" s="12">
        <v>14.432025051981475</v>
      </c>
      <c r="P2811" s="3">
        <v>23.28</v>
      </c>
    </row>
    <row r="2812" spans="1:16" x14ac:dyDescent="0.35">
      <c r="A2812" t="s">
        <v>41</v>
      </c>
      <c r="B2812" s="5">
        <v>714</v>
      </c>
      <c r="C2812">
        <v>1779</v>
      </c>
      <c r="D2812" s="3">
        <v>230.25</v>
      </c>
      <c r="E2812" s="3">
        <v>104.56</v>
      </c>
      <c r="F2812" s="3">
        <v>21.66</v>
      </c>
      <c r="G2812" s="3">
        <f t="shared" si="44"/>
        <v>4.8273314866112651</v>
      </c>
      <c r="H2812" s="3">
        <v>59.7</v>
      </c>
      <c r="I2812" s="3">
        <v>0.42</v>
      </c>
      <c r="J2812" s="3">
        <v>0.21</v>
      </c>
      <c r="K2812" s="3">
        <v>103.25</v>
      </c>
      <c r="L2812" s="3">
        <v>20.18</v>
      </c>
      <c r="M2812" s="3">
        <v>22490.12</v>
      </c>
      <c r="N2812" s="10">
        <v>1160.8</v>
      </c>
      <c r="O2812" s="12">
        <v>14.443937266709609</v>
      </c>
      <c r="P2812" s="3">
        <v>15.299999999999997</v>
      </c>
    </row>
    <row r="2813" spans="1:16" x14ac:dyDescent="0.35">
      <c r="A2813" t="s">
        <v>41</v>
      </c>
      <c r="B2813" s="5">
        <v>715</v>
      </c>
      <c r="C2813">
        <v>1711</v>
      </c>
      <c r="D2813" s="3">
        <v>217.55</v>
      </c>
      <c r="E2813" s="3">
        <v>100.94</v>
      </c>
      <c r="F2813" s="3">
        <v>21.58</v>
      </c>
      <c r="G2813" s="3">
        <f t="shared" si="44"/>
        <v>4.6774791473586657</v>
      </c>
      <c r="H2813" s="3">
        <v>77.56</v>
      </c>
      <c r="I2813" s="3">
        <v>0.45</v>
      </c>
      <c r="J2813" s="3">
        <v>0.21</v>
      </c>
      <c r="K2813" s="3">
        <v>93.11</v>
      </c>
      <c r="L2813" s="3">
        <v>19.73</v>
      </c>
      <c r="M2813" s="3">
        <v>22606.34</v>
      </c>
      <c r="N2813" s="10">
        <v>1173.26</v>
      </c>
      <c r="O2813" s="12">
        <v>14.337006910382492</v>
      </c>
      <c r="P2813" s="3">
        <v>177.44</v>
      </c>
    </row>
    <row r="2814" spans="1:16" x14ac:dyDescent="0.35">
      <c r="A2814" t="s">
        <v>41</v>
      </c>
      <c r="B2814" s="5">
        <v>716</v>
      </c>
      <c r="C2814">
        <v>1196</v>
      </c>
      <c r="D2814" s="3">
        <v>224.63</v>
      </c>
      <c r="E2814" s="3">
        <v>110.87</v>
      </c>
      <c r="F2814" s="3">
        <v>13.74</v>
      </c>
      <c r="G2814" s="3">
        <f t="shared" si="44"/>
        <v>8.0691411935953425</v>
      </c>
      <c r="H2814" s="3">
        <v>61.35</v>
      </c>
      <c r="I2814" s="3">
        <v>0.3</v>
      </c>
      <c r="J2814" s="3">
        <v>0.12</v>
      </c>
      <c r="K2814" s="3">
        <v>104.92</v>
      </c>
      <c r="L2814" s="3">
        <v>13.65</v>
      </c>
      <c r="M2814" s="3">
        <v>22338.11</v>
      </c>
      <c r="N2814" s="10">
        <v>1259.17</v>
      </c>
      <c r="O2814" s="12">
        <v>14.556317225401708</v>
      </c>
      <c r="P2814" s="3">
        <v>13.649999999999999</v>
      </c>
    </row>
    <row r="2815" spans="1:16" x14ac:dyDescent="0.35">
      <c r="A2815" t="s">
        <v>41</v>
      </c>
      <c r="B2815" s="5">
        <v>717</v>
      </c>
      <c r="C2815">
        <v>3605</v>
      </c>
      <c r="D2815" s="3">
        <v>355.93</v>
      </c>
      <c r="E2815" s="3">
        <v>171.48</v>
      </c>
      <c r="F2815" s="3">
        <v>26.77</v>
      </c>
      <c r="G2815" s="3">
        <f t="shared" si="44"/>
        <v>6.4056779977586844</v>
      </c>
      <c r="H2815" s="3">
        <v>66.12</v>
      </c>
      <c r="I2815" s="3">
        <v>0.36</v>
      </c>
      <c r="J2815" s="3">
        <v>0.16</v>
      </c>
      <c r="K2815" s="3">
        <v>164.56</v>
      </c>
      <c r="L2815" s="3">
        <v>24.62</v>
      </c>
      <c r="M2815" s="3">
        <v>22426.92</v>
      </c>
      <c r="N2815" s="10">
        <v>1539.15</v>
      </c>
      <c r="O2815" s="12">
        <v>14.409791272734543</v>
      </c>
      <c r="P2815" s="3">
        <v>8.8799999999999955</v>
      </c>
    </row>
    <row r="2816" spans="1:16" x14ac:dyDescent="0.35">
      <c r="A2816" t="s">
        <v>41</v>
      </c>
      <c r="B2816" s="5">
        <v>718</v>
      </c>
      <c r="C2816">
        <v>2053</v>
      </c>
      <c r="D2816" s="3">
        <v>313.35000000000002</v>
      </c>
      <c r="E2816" s="3">
        <v>159.69</v>
      </c>
      <c r="F2816" s="3">
        <v>16.37</v>
      </c>
      <c r="G2816" s="3">
        <f t="shared" si="44"/>
        <v>9.7550397067806962</v>
      </c>
      <c r="H2816" s="3">
        <v>92.34</v>
      </c>
      <c r="I2816" s="3">
        <v>0.26</v>
      </c>
      <c r="J2816" s="3">
        <v>0.1</v>
      </c>
      <c r="K2816" s="3">
        <v>144.38999999999999</v>
      </c>
      <c r="L2816" s="3">
        <v>15.88</v>
      </c>
      <c r="M2816" s="3">
        <v>22644.639999999999</v>
      </c>
      <c r="N2816" s="10">
        <v>1450.67</v>
      </c>
      <c r="O2816" s="12">
        <v>14.236271771078073</v>
      </c>
      <c r="P2816" s="3">
        <v>162.66</v>
      </c>
    </row>
    <row r="2817" spans="1:16" x14ac:dyDescent="0.35">
      <c r="A2817" t="s">
        <v>41</v>
      </c>
      <c r="B2817" s="5">
        <v>719</v>
      </c>
      <c r="C2817">
        <v>854</v>
      </c>
      <c r="D2817" s="3">
        <v>157.37</v>
      </c>
      <c r="E2817" s="3">
        <v>73.2</v>
      </c>
      <c r="F2817" s="3">
        <v>14.86</v>
      </c>
      <c r="G2817" s="3">
        <f t="shared" si="44"/>
        <v>4.925975773889637</v>
      </c>
      <c r="H2817" s="3">
        <v>89.56</v>
      </c>
      <c r="I2817" s="3">
        <v>0.43</v>
      </c>
      <c r="J2817" s="3">
        <v>0.2</v>
      </c>
      <c r="K2817" s="3">
        <v>68.069999999999993</v>
      </c>
      <c r="L2817" s="3">
        <v>14.95</v>
      </c>
      <c r="M2817" s="3">
        <v>22628.99</v>
      </c>
      <c r="N2817" s="10">
        <v>1309.19</v>
      </c>
      <c r="O2817" s="12">
        <v>14.284174046710042</v>
      </c>
      <c r="P2817" s="3">
        <v>165.44</v>
      </c>
    </row>
    <row r="2818" spans="1:16" x14ac:dyDescent="0.35">
      <c r="A2818" t="s">
        <v>41</v>
      </c>
      <c r="B2818" s="5">
        <v>720</v>
      </c>
      <c r="C2818">
        <v>3340</v>
      </c>
      <c r="D2818" s="3">
        <v>359.38</v>
      </c>
      <c r="E2818" s="3">
        <v>178.62</v>
      </c>
      <c r="F2818" s="3">
        <v>23.81</v>
      </c>
      <c r="G2818" s="3">
        <f t="shared" si="44"/>
        <v>7.5018899622007567</v>
      </c>
      <c r="H2818" s="3">
        <v>101.8</v>
      </c>
      <c r="I2818" s="3">
        <v>0.32</v>
      </c>
      <c r="J2818" s="3">
        <v>0.13</v>
      </c>
      <c r="K2818" s="3">
        <v>161.41</v>
      </c>
      <c r="L2818" s="3">
        <v>21.21</v>
      </c>
      <c r="M2818" s="3">
        <v>22668.720000000001</v>
      </c>
      <c r="N2818" s="10">
        <v>1357.67</v>
      </c>
      <c r="O2818" s="12">
        <v>14.237022398205388</v>
      </c>
      <c r="P2818" s="3">
        <v>153.19999999999999</v>
      </c>
    </row>
    <row r="2819" spans="1:16" x14ac:dyDescent="0.35">
      <c r="A2819" t="s">
        <v>41</v>
      </c>
      <c r="B2819" s="5">
        <v>721</v>
      </c>
      <c r="C2819">
        <v>3092</v>
      </c>
      <c r="D2819" s="3">
        <v>345.61</v>
      </c>
      <c r="E2819" s="3">
        <v>171.37</v>
      </c>
      <c r="F2819" s="3">
        <v>22.97</v>
      </c>
      <c r="G2819" s="3">
        <f t="shared" si="44"/>
        <v>7.4606007836308237</v>
      </c>
      <c r="H2819" s="3">
        <v>62.86</v>
      </c>
      <c r="I2819" s="3">
        <v>0.33</v>
      </c>
      <c r="J2819" s="3">
        <v>0.13</v>
      </c>
      <c r="K2819" s="3">
        <v>155.63</v>
      </c>
      <c r="L2819" s="3">
        <v>21.02</v>
      </c>
      <c r="M2819" s="3">
        <v>22765.8</v>
      </c>
      <c r="N2819" s="10">
        <v>1328.51</v>
      </c>
      <c r="O2819" s="12">
        <v>14.157184513148941</v>
      </c>
      <c r="P2819" s="3">
        <v>12.14</v>
      </c>
    </row>
    <row r="2820" spans="1:16" x14ac:dyDescent="0.35">
      <c r="A2820" t="s">
        <v>41</v>
      </c>
      <c r="B2820" s="5">
        <v>722</v>
      </c>
      <c r="C2820">
        <v>2174</v>
      </c>
      <c r="D2820" s="3">
        <v>290.31</v>
      </c>
      <c r="E2820" s="3">
        <v>141.87</v>
      </c>
      <c r="F2820" s="3">
        <v>19.510000000000002</v>
      </c>
      <c r="G2820" s="3">
        <f t="shared" si="44"/>
        <v>7.2716555612506406</v>
      </c>
      <c r="H2820" s="3">
        <v>69.540000000000006</v>
      </c>
      <c r="I2820" s="3">
        <v>0.32</v>
      </c>
      <c r="J2820" s="3">
        <v>0.14000000000000001</v>
      </c>
      <c r="K2820" s="3">
        <v>131.47</v>
      </c>
      <c r="L2820" s="3">
        <v>20.57</v>
      </c>
      <c r="M2820" s="3">
        <v>22739.65</v>
      </c>
      <c r="N2820" s="10">
        <v>1483.54</v>
      </c>
      <c r="O2820" s="12">
        <v>14.143419924070447</v>
      </c>
      <c r="P2820" s="3">
        <v>5.4599999999999937</v>
      </c>
    </row>
    <row r="2821" spans="1:16" x14ac:dyDescent="0.35">
      <c r="A2821" t="s">
        <v>41</v>
      </c>
      <c r="B2821" s="5">
        <v>723</v>
      </c>
      <c r="C2821">
        <v>1759</v>
      </c>
      <c r="D2821" s="3">
        <v>275.94</v>
      </c>
      <c r="E2821" s="3">
        <v>139.04</v>
      </c>
      <c r="F2821" s="3">
        <v>16.11</v>
      </c>
      <c r="G2821" s="3">
        <f t="shared" si="44"/>
        <v>8.6306641837368101</v>
      </c>
      <c r="H2821" s="3">
        <v>106.67</v>
      </c>
      <c r="I2821" s="3">
        <v>0.28999999999999998</v>
      </c>
      <c r="J2821" s="3">
        <v>0.12</v>
      </c>
      <c r="K2821" s="3">
        <v>124.95</v>
      </c>
      <c r="L2821" s="3">
        <v>15.51</v>
      </c>
      <c r="M2821" s="3">
        <v>22837.3</v>
      </c>
      <c r="N2821" s="10">
        <v>1415.52</v>
      </c>
      <c r="O2821" s="12">
        <v>14.072384937506326</v>
      </c>
      <c r="P2821" s="3">
        <v>148.32999999999998</v>
      </c>
    </row>
    <row r="2822" spans="1:16" x14ac:dyDescent="0.35">
      <c r="A2822" t="s">
        <v>41</v>
      </c>
      <c r="B2822" s="5">
        <v>724</v>
      </c>
      <c r="C2822">
        <v>1639</v>
      </c>
      <c r="D2822" s="3">
        <v>238.8</v>
      </c>
      <c r="E2822" s="3">
        <v>116.5</v>
      </c>
      <c r="F2822" s="3">
        <v>17.91</v>
      </c>
      <c r="G2822" s="3">
        <f t="shared" si="44"/>
        <v>6.5047459519821329</v>
      </c>
      <c r="H2822" s="3">
        <v>106.07</v>
      </c>
      <c r="I2822" s="3">
        <v>0.36</v>
      </c>
      <c r="J2822" s="3">
        <v>0.15</v>
      </c>
      <c r="K2822" s="3">
        <v>105.6</v>
      </c>
      <c r="L2822" s="3">
        <v>16.48</v>
      </c>
      <c r="M2822" s="3">
        <v>22819.96</v>
      </c>
      <c r="N2822" s="10">
        <v>1424.97</v>
      </c>
      <c r="O2822" s="12">
        <v>14.085628746628196</v>
      </c>
      <c r="P2822" s="3">
        <v>148.93</v>
      </c>
    </row>
    <row r="2823" spans="1:16" x14ac:dyDescent="0.35">
      <c r="A2823" t="s">
        <v>41</v>
      </c>
      <c r="B2823" s="5">
        <v>725</v>
      </c>
      <c r="C2823">
        <v>1016</v>
      </c>
      <c r="D2823" s="3">
        <v>148.94999999999999</v>
      </c>
      <c r="E2823" s="3">
        <v>63.26</v>
      </c>
      <c r="F2823" s="3">
        <v>20.45</v>
      </c>
      <c r="G2823" s="3">
        <f t="shared" si="44"/>
        <v>3.0933985330073348</v>
      </c>
      <c r="H2823" s="3">
        <v>1.08</v>
      </c>
      <c r="I2823" s="3">
        <v>0.57999999999999996</v>
      </c>
      <c r="J2823" s="3">
        <v>0.32</v>
      </c>
      <c r="K2823" s="3">
        <v>62.1</v>
      </c>
      <c r="L2823" s="3">
        <v>18.13</v>
      </c>
      <c r="M2823" s="3">
        <v>22849</v>
      </c>
      <c r="N2823" s="10">
        <v>1527</v>
      </c>
      <c r="O2823" s="12">
        <v>14.035204864065935</v>
      </c>
      <c r="P2823" s="3">
        <v>73.92</v>
      </c>
    </row>
    <row r="2824" spans="1:16" x14ac:dyDescent="0.35">
      <c r="A2824" t="s">
        <v>41</v>
      </c>
      <c r="B2824" s="5">
        <v>726</v>
      </c>
      <c r="C2824">
        <v>1622</v>
      </c>
      <c r="D2824" s="3">
        <v>226.6</v>
      </c>
      <c r="E2824" s="3">
        <v>108.54</v>
      </c>
      <c r="F2824" s="3">
        <v>19.03</v>
      </c>
      <c r="G2824" s="3">
        <f t="shared" si="44"/>
        <v>5.703625853914871</v>
      </c>
      <c r="H2824" s="3">
        <v>50.52</v>
      </c>
      <c r="I2824" s="3">
        <v>0.4</v>
      </c>
      <c r="J2824" s="3">
        <v>0.18</v>
      </c>
      <c r="K2824" s="3">
        <v>99.25</v>
      </c>
      <c r="L2824" s="3">
        <v>17.03</v>
      </c>
      <c r="M2824" s="3">
        <v>22810.959999999999</v>
      </c>
      <c r="N2824" s="10">
        <v>1609.38</v>
      </c>
      <c r="O2824" s="12">
        <v>14.049484776562693</v>
      </c>
      <c r="P2824" s="3">
        <v>24.479999999999997</v>
      </c>
    </row>
    <row r="2825" spans="1:16" x14ac:dyDescent="0.35">
      <c r="A2825" t="s">
        <v>41</v>
      </c>
      <c r="B2825" s="5">
        <v>727</v>
      </c>
      <c r="C2825">
        <v>1185</v>
      </c>
      <c r="D2825" s="3">
        <v>170.26</v>
      </c>
      <c r="E2825" s="3">
        <v>75.47</v>
      </c>
      <c r="F2825" s="3">
        <v>19.989999999999998</v>
      </c>
      <c r="G2825" s="3">
        <f t="shared" si="44"/>
        <v>3.7753876938469237</v>
      </c>
      <c r="H2825" s="3">
        <v>27.64</v>
      </c>
      <c r="I2825" s="3">
        <v>0.51</v>
      </c>
      <c r="J2825" s="3">
        <v>0.26</v>
      </c>
      <c r="K2825" s="3">
        <v>70.709999999999994</v>
      </c>
      <c r="L2825" s="3">
        <v>19.059999999999999</v>
      </c>
      <c r="M2825" s="3">
        <v>23065.41</v>
      </c>
      <c r="N2825" s="10">
        <v>1690.62</v>
      </c>
      <c r="O2825" s="12">
        <v>13.802441919411406</v>
      </c>
      <c r="P2825" s="3">
        <v>47.36</v>
      </c>
    </row>
    <row r="2826" spans="1:16" x14ac:dyDescent="0.35">
      <c r="A2826" t="s">
        <v>41</v>
      </c>
      <c r="B2826" s="5">
        <v>728</v>
      </c>
      <c r="C2826">
        <v>1330</v>
      </c>
      <c r="D2826" s="3">
        <v>236.67</v>
      </c>
      <c r="E2826" s="3">
        <v>119.36</v>
      </c>
      <c r="F2826" s="3">
        <v>14.19</v>
      </c>
      <c r="G2826" s="3">
        <f t="shared" si="44"/>
        <v>8.4115574348132487</v>
      </c>
      <c r="H2826" s="3">
        <v>59.87</v>
      </c>
      <c r="I2826" s="3">
        <v>0.3</v>
      </c>
      <c r="J2826" s="3">
        <v>0.12</v>
      </c>
      <c r="K2826" s="3">
        <v>110.07</v>
      </c>
      <c r="L2826" s="3">
        <v>12.67</v>
      </c>
      <c r="M2826" s="3">
        <v>23245.82</v>
      </c>
      <c r="N2826" s="10">
        <v>1640.76</v>
      </c>
      <c r="O2826" s="12">
        <v>13.653036400215111</v>
      </c>
      <c r="P2826" s="3">
        <v>15.130000000000003</v>
      </c>
    </row>
    <row r="2827" spans="1:16" x14ac:dyDescent="0.35">
      <c r="A2827" t="s">
        <v>41</v>
      </c>
      <c r="B2827" s="5">
        <v>729</v>
      </c>
      <c r="C2827">
        <v>1735</v>
      </c>
      <c r="D2827" s="3">
        <v>250.8</v>
      </c>
      <c r="E2827" s="3">
        <v>123.4</v>
      </c>
      <c r="F2827" s="3">
        <v>17.899999999999999</v>
      </c>
      <c r="G2827" s="3">
        <f t="shared" si="44"/>
        <v>6.8938547486033528</v>
      </c>
      <c r="H2827" s="3">
        <v>34.99</v>
      </c>
      <c r="I2827" s="3">
        <v>0.35</v>
      </c>
      <c r="J2827" s="3">
        <v>0.15</v>
      </c>
      <c r="K2827" s="3">
        <v>112.25</v>
      </c>
      <c r="L2827" s="3">
        <v>16.14</v>
      </c>
      <c r="M2827" s="3">
        <v>23243.03</v>
      </c>
      <c r="N2827" s="10">
        <v>1486.32</v>
      </c>
      <c r="O2827" s="12">
        <v>13.692542832049353</v>
      </c>
      <c r="P2827" s="3">
        <v>40.01</v>
      </c>
    </row>
    <row r="2828" spans="1:16" x14ac:dyDescent="0.35">
      <c r="A2828" t="s">
        <v>41</v>
      </c>
      <c r="B2828" s="5">
        <v>730</v>
      </c>
      <c r="C2828">
        <v>1252</v>
      </c>
      <c r="D2828" s="3">
        <v>222.02</v>
      </c>
      <c r="E2828" s="3">
        <v>110.45</v>
      </c>
      <c r="F2828" s="3">
        <v>14.43</v>
      </c>
      <c r="G2828" s="3">
        <f t="shared" si="44"/>
        <v>7.6541926541926548</v>
      </c>
      <c r="H2828" s="3">
        <v>33.31</v>
      </c>
      <c r="I2828" s="3">
        <v>0.32</v>
      </c>
      <c r="J2828" s="3">
        <v>0.13</v>
      </c>
      <c r="K2828" s="3">
        <v>100.18</v>
      </c>
      <c r="L2828" s="3">
        <v>13.58</v>
      </c>
      <c r="M2828" s="3">
        <v>23031.05</v>
      </c>
      <c r="N2828" s="10">
        <v>1544.15</v>
      </c>
      <c r="O2828" s="12">
        <v>13.868273805455358</v>
      </c>
      <c r="P2828" s="3">
        <v>41.69</v>
      </c>
    </row>
    <row r="2829" spans="1:16" x14ac:dyDescent="0.35">
      <c r="A2829" t="s">
        <v>41</v>
      </c>
      <c r="B2829" s="5">
        <v>731</v>
      </c>
      <c r="C2829">
        <v>4794</v>
      </c>
      <c r="D2829" s="3">
        <v>457.07</v>
      </c>
      <c r="E2829" s="3">
        <v>230.95</v>
      </c>
      <c r="F2829" s="3">
        <v>26.43</v>
      </c>
      <c r="G2829" s="3">
        <f t="shared" si="44"/>
        <v>8.7381763147937939</v>
      </c>
      <c r="H2829" s="3">
        <v>84.18</v>
      </c>
      <c r="I2829" s="3">
        <v>0.28999999999999998</v>
      </c>
      <c r="J2829" s="3">
        <v>0.11</v>
      </c>
      <c r="K2829" s="3">
        <v>208.69</v>
      </c>
      <c r="L2829" s="3">
        <v>24.86</v>
      </c>
      <c r="M2829" s="3">
        <v>22904.47</v>
      </c>
      <c r="N2829" s="10">
        <v>1266.82</v>
      </c>
      <c r="O2829" s="12">
        <v>14.047945265520132</v>
      </c>
      <c r="P2829" s="3">
        <v>170.82</v>
      </c>
    </row>
    <row r="2830" spans="1:16" x14ac:dyDescent="0.35">
      <c r="A2830" t="s">
        <v>41</v>
      </c>
      <c r="B2830" s="5">
        <v>732</v>
      </c>
      <c r="C2830">
        <v>1454</v>
      </c>
      <c r="D2830" s="3">
        <v>337.13</v>
      </c>
      <c r="E2830" s="3">
        <v>172.31</v>
      </c>
      <c r="F2830" s="3">
        <v>10.74</v>
      </c>
      <c r="G2830" s="3">
        <f t="shared" si="44"/>
        <v>16.043761638733706</v>
      </c>
      <c r="H2830" s="3">
        <v>79.150000000000006</v>
      </c>
      <c r="I2830" s="3">
        <v>0.16</v>
      </c>
      <c r="J2830" s="3">
        <v>0.06</v>
      </c>
      <c r="K2830" s="3">
        <v>160.29</v>
      </c>
      <c r="L2830" s="3">
        <v>12.33</v>
      </c>
      <c r="M2830" s="3">
        <v>22830.75</v>
      </c>
      <c r="N2830" s="10">
        <v>1247.55</v>
      </c>
      <c r="O2830" s="12">
        <v>14.118496649698971</v>
      </c>
      <c r="P2830" s="3">
        <v>175.85</v>
      </c>
    </row>
    <row r="2831" spans="1:16" x14ac:dyDescent="0.35">
      <c r="A2831" t="s">
        <v>41</v>
      </c>
      <c r="B2831" s="5">
        <v>733</v>
      </c>
      <c r="C2831">
        <v>1294</v>
      </c>
      <c r="D2831" s="3">
        <v>266.64999999999998</v>
      </c>
      <c r="E2831" s="3">
        <v>138.03</v>
      </c>
      <c r="F2831" s="3">
        <v>11.94</v>
      </c>
      <c r="G2831" s="3">
        <f t="shared" si="44"/>
        <v>11.560301507537689</v>
      </c>
      <c r="H2831" s="3">
        <v>60.22</v>
      </c>
      <c r="I2831" s="3">
        <v>0.23</v>
      </c>
      <c r="J2831" s="3">
        <v>0.09</v>
      </c>
      <c r="K2831" s="3">
        <v>123.66</v>
      </c>
      <c r="L2831" s="3">
        <v>11.16</v>
      </c>
      <c r="M2831" s="3">
        <v>22774.11</v>
      </c>
      <c r="N2831" s="10">
        <v>1259.72</v>
      </c>
      <c r="O2831" s="12">
        <v>14.166237585830567</v>
      </c>
      <c r="P2831" s="3">
        <v>14.780000000000001</v>
      </c>
    </row>
    <row r="2832" spans="1:16" x14ac:dyDescent="0.35">
      <c r="A2832" t="s">
        <v>41</v>
      </c>
      <c r="B2832" s="5">
        <v>734</v>
      </c>
      <c r="C2832">
        <v>1777</v>
      </c>
      <c r="D2832" s="3">
        <v>326.94</v>
      </c>
      <c r="E2832" s="3">
        <v>169.61</v>
      </c>
      <c r="F2832" s="3">
        <v>13.34</v>
      </c>
      <c r="G2832" s="3">
        <f t="shared" si="44"/>
        <v>12.714392803598201</v>
      </c>
      <c r="H2832" s="3">
        <v>45.74</v>
      </c>
      <c r="I2832" s="3">
        <v>0.21</v>
      </c>
      <c r="J2832" s="3">
        <v>0.08</v>
      </c>
      <c r="K2832" s="3">
        <v>153.72</v>
      </c>
      <c r="L2832" s="3">
        <v>13.44</v>
      </c>
      <c r="M2832" s="3">
        <v>22973.77</v>
      </c>
      <c r="N2832" s="10">
        <v>1076.4000000000001</v>
      </c>
      <c r="O2832" s="12">
        <v>14.031598657007702</v>
      </c>
      <c r="P2832" s="3">
        <v>29.259999999999998</v>
      </c>
    </row>
    <row r="2833" spans="1:16" x14ac:dyDescent="0.35">
      <c r="A2833" t="s">
        <v>41</v>
      </c>
      <c r="B2833" s="5">
        <v>735</v>
      </c>
      <c r="C2833">
        <v>1116</v>
      </c>
      <c r="D2833" s="3">
        <v>230.81</v>
      </c>
      <c r="E2833" s="3">
        <v>117.21</v>
      </c>
      <c r="F2833" s="3">
        <v>12.12</v>
      </c>
      <c r="G2833" s="3">
        <f t="shared" si="44"/>
        <v>9.6707920792079207</v>
      </c>
      <c r="H2833" s="3">
        <v>99.63</v>
      </c>
      <c r="I2833" s="3">
        <v>0.26</v>
      </c>
      <c r="J2833" s="3">
        <v>0.1</v>
      </c>
      <c r="K2833" s="3">
        <v>106.71</v>
      </c>
      <c r="L2833" s="3">
        <v>11.81</v>
      </c>
      <c r="M2833" s="3">
        <v>22965.4</v>
      </c>
      <c r="N2833" s="10">
        <v>1160.6500000000001</v>
      </c>
      <c r="O2833" s="12">
        <v>14.018894300170803</v>
      </c>
      <c r="P2833" s="3">
        <v>155.37</v>
      </c>
    </row>
    <row r="2834" spans="1:16" x14ac:dyDescent="0.35">
      <c r="A2834" t="s">
        <v>41</v>
      </c>
      <c r="B2834" s="5">
        <v>736</v>
      </c>
      <c r="C2834">
        <v>739</v>
      </c>
      <c r="D2834" s="3">
        <v>129.22</v>
      </c>
      <c r="E2834" s="3">
        <v>56.01</v>
      </c>
      <c r="F2834" s="3">
        <v>16.8</v>
      </c>
      <c r="G2834" s="3">
        <f t="shared" si="44"/>
        <v>3.3339285714285714</v>
      </c>
      <c r="H2834" s="3">
        <v>49.84</v>
      </c>
      <c r="I2834" s="3">
        <v>0.56000000000000005</v>
      </c>
      <c r="J2834" s="3">
        <v>0.3</v>
      </c>
      <c r="K2834" s="3">
        <v>52.39</v>
      </c>
      <c r="L2834" s="3">
        <v>14.97</v>
      </c>
      <c r="M2834" s="3">
        <v>22956.09</v>
      </c>
      <c r="N2834" s="10">
        <v>1055.5</v>
      </c>
      <c r="O2834" s="12">
        <v>14.052419848351633</v>
      </c>
      <c r="P2834" s="3">
        <v>25.159999999999997</v>
      </c>
    </row>
    <row r="2835" spans="1:16" x14ac:dyDescent="0.35">
      <c r="A2835" t="s">
        <v>41</v>
      </c>
      <c r="B2835" s="5">
        <v>737</v>
      </c>
      <c r="C2835">
        <v>660</v>
      </c>
      <c r="D2835" s="3">
        <v>138.61000000000001</v>
      </c>
      <c r="E2835" s="3">
        <v>64.91</v>
      </c>
      <c r="F2835" s="3">
        <v>12.95</v>
      </c>
      <c r="G2835" s="3">
        <f t="shared" si="44"/>
        <v>5.012355212355212</v>
      </c>
      <c r="H2835" s="3">
        <v>58.71</v>
      </c>
      <c r="I2835" s="3">
        <v>0.43</v>
      </c>
      <c r="J2835" s="3">
        <v>0.2</v>
      </c>
      <c r="K2835" s="3">
        <v>59.46</v>
      </c>
      <c r="L2835" s="3">
        <v>12.5</v>
      </c>
      <c r="M2835" s="3">
        <v>23025.01</v>
      </c>
      <c r="N2835" s="10">
        <v>1271.92</v>
      </c>
      <c r="O2835" s="12">
        <v>13.938915009750767</v>
      </c>
      <c r="P2835" s="3">
        <v>16.29</v>
      </c>
    </row>
    <row r="2836" spans="1:16" x14ac:dyDescent="0.35">
      <c r="A2836" t="s">
        <v>41</v>
      </c>
      <c r="B2836" s="5">
        <v>738</v>
      </c>
      <c r="C2836">
        <v>638</v>
      </c>
      <c r="D2836" s="3">
        <v>142.22</v>
      </c>
      <c r="E2836" s="3">
        <v>67.5</v>
      </c>
      <c r="F2836" s="3">
        <v>12.03</v>
      </c>
      <c r="G2836" s="3">
        <f t="shared" si="44"/>
        <v>5.6109725685785543</v>
      </c>
      <c r="H2836" s="3">
        <v>58.99</v>
      </c>
      <c r="I2836" s="3">
        <v>0.4</v>
      </c>
      <c r="J2836" s="3">
        <v>0.18</v>
      </c>
      <c r="K2836" s="3">
        <v>63.13</v>
      </c>
      <c r="L2836" s="3">
        <v>12.26</v>
      </c>
      <c r="M2836" s="3">
        <v>23102.92</v>
      </c>
      <c r="N2836" s="10">
        <v>1216.57</v>
      </c>
      <c r="O2836" s="12">
        <v>13.882498669954698</v>
      </c>
      <c r="P2836" s="3">
        <v>16.009999999999998</v>
      </c>
    </row>
    <row r="2837" spans="1:16" x14ac:dyDescent="0.35">
      <c r="A2837" t="s">
        <v>41</v>
      </c>
      <c r="B2837" s="5">
        <v>739</v>
      </c>
      <c r="C2837">
        <v>1335</v>
      </c>
      <c r="D2837" s="3">
        <v>249.02</v>
      </c>
      <c r="E2837" s="3">
        <v>126.4</v>
      </c>
      <c r="F2837" s="3">
        <v>13.45</v>
      </c>
      <c r="G2837" s="3">
        <f t="shared" si="44"/>
        <v>9.3977695167286246</v>
      </c>
      <c r="H2837" s="3">
        <v>12</v>
      </c>
      <c r="I2837" s="3">
        <v>0.27</v>
      </c>
      <c r="J2837" s="3">
        <v>0.11</v>
      </c>
      <c r="K2837" s="3">
        <v>114.34</v>
      </c>
      <c r="L2837" s="3">
        <v>12.76</v>
      </c>
      <c r="M2837" s="3">
        <v>23133.96</v>
      </c>
      <c r="N2837" s="10">
        <v>1290.47</v>
      </c>
      <c r="O2837" s="12">
        <v>13.837027313398142</v>
      </c>
      <c r="P2837" s="3">
        <v>63</v>
      </c>
    </row>
    <row r="2838" spans="1:16" x14ac:dyDescent="0.35">
      <c r="A2838" t="s">
        <v>41</v>
      </c>
      <c r="B2838" s="5">
        <v>740</v>
      </c>
      <c r="C2838">
        <v>5545</v>
      </c>
      <c r="D2838" s="3">
        <v>821.45</v>
      </c>
      <c r="E2838" s="3">
        <v>437.42</v>
      </c>
      <c r="F2838" s="3">
        <v>16.14</v>
      </c>
      <c r="G2838" s="3">
        <f t="shared" si="44"/>
        <v>27.101610904584881</v>
      </c>
      <c r="H2838" s="3">
        <v>81.569999999999993</v>
      </c>
      <c r="I2838" s="3">
        <v>0.1</v>
      </c>
      <c r="J2838" s="3">
        <v>0.04</v>
      </c>
      <c r="K2838" s="3">
        <v>399.84</v>
      </c>
      <c r="L2838" s="3">
        <v>17.47</v>
      </c>
      <c r="M2838" s="3">
        <v>23247.45</v>
      </c>
      <c r="N2838" s="10">
        <v>1037.5999999999999</v>
      </c>
      <c r="O2838" s="12">
        <v>13.796124211462503</v>
      </c>
      <c r="P2838" s="3">
        <v>173.43</v>
      </c>
    </row>
    <row r="2839" spans="1:16" x14ac:dyDescent="0.35">
      <c r="A2839" t="s">
        <v>41</v>
      </c>
      <c r="B2839" s="5">
        <v>741</v>
      </c>
      <c r="C2839">
        <v>3010</v>
      </c>
      <c r="D2839" s="3">
        <v>346.01</v>
      </c>
      <c r="E2839" s="3">
        <v>170.64</v>
      </c>
      <c r="F2839" s="3">
        <v>22.46</v>
      </c>
      <c r="G2839" s="3">
        <f t="shared" si="44"/>
        <v>7.5975066785396255</v>
      </c>
      <c r="H2839" s="3">
        <v>78.33</v>
      </c>
      <c r="I2839" s="3">
        <v>0.32</v>
      </c>
      <c r="J2839" s="3">
        <v>0.13</v>
      </c>
      <c r="K2839" s="3">
        <v>156.94999999999999</v>
      </c>
      <c r="L2839" s="3">
        <v>22.87</v>
      </c>
      <c r="M2839" s="3">
        <v>23202.94</v>
      </c>
      <c r="N2839" s="10">
        <v>1040.71</v>
      </c>
      <c r="O2839" s="12">
        <v>13.835187573775343</v>
      </c>
      <c r="P2839" s="3">
        <v>176.67000000000002</v>
      </c>
    </row>
    <row r="2840" spans="1:16" x14ac:dyDescent="0.35">
      <c r="A2840" t="s">
        <v>41</v>
      </c>
      <c r="B2840" s="5">
        <v>742</v>
      </c>
      <c r="C2840">
        <v>2189</v>
      </c>
      <c r="D2840" s="3">
        <v>310.73</v>
      </c>
      <c r="E2840" s="3">
        <v>156.83000000000001</v>
      </c>
      <c r="F2840" s="3">
        <v>17.77</v>
      </c>
      <c r="G2840" s="3">
        <f t="shared" si="44"/>
        <v>8.8255486775464274</v>
      </c>
      <c r="H2840" s="3">
        <v>77.78</v>
      </c>
      <c r="I2840" s="3">
        <v>0.28000000000000003</v>
      </c>
      <c r="J2840" s="3">
        <v>0.11</v>
      </c>
      <c r="K2840" s="3">
        <v>141.35</v>
      </c>
      <c r="L2840" s="3">
        <v>17.239999999999998</v>
      </c>
      <c r="M2840" s="3">
        <v>23223.26</v>
      </c>
      <c r="N2840" s="10">
        <v>1039.3499999999999</v>
      </c>
      <c r="O2840" s="12">
        <v>13.817339778507893</v>
      </c>
      <c r="P2840" s="3">
        <v>177.22</v>
      </c>
    </row>
    <row r="2841" spans="1:16" x14ac:dyDescent="0.35">
      <c r="A2841" t="s">
        <v>41</v>
      </c>
      <c r="B2841" s="5">
        <v>743</v>
      </c>
      <c r="C2841">
        <v>1299</v>
      </c>
      <c r="D2841" s="3">
        <v>204.04</v>
      </c>
      <c r="E2841" s="3">
        <v>97.11</v>
      </c>
      <c r="F2841" s="3">
        <v>17.03</v>
      </c>
      <c r="G2841" s="3">
        <f t="shared" si="44"/>
        <v>5.7022900763358777</v>
      </c>
      <c r="H2841" s="3">
        <v>66.73</v>
      </c>
      <c r="I2841" s="3">
        <v>0.39</v>
      </c>
      <c r="J2841" s="3">
        <v>0.18</v>
      </c>
      <c r="K2841" s="3">
        <v>90.71</v>
      </c>
      <c r="L2841" s="3">
        <v>16.11</v>
      </c>
      <c r="M2841" s="3">
        <v>23069.9</v>
      </c>
      <c r="N2841" s="10">
        <v>801.04</v>
      </c>
      <c r="O2841" s="12">
        <v>14.011611585320916</v>
      </c>
      <c r="P2841" s="3">
        <v>8.269999999999996</v>
      </c>
    </row>
    <row r="2842" spans="1:16" x14ac:dyDescent="0.35">
      <c r="A2842" t="s">
        <v>41</v>
      </c>
      <c r="B2842" s="5">
        <v>744</v>
      </c>
      <c r="C2842">
        <v>1080</v>
      </c>
      <c r="D2842" s="3">
        <v>188.26</v>
      </c>
      <c r="E2842" s="3">
        <v>90.34</v>
      </c>
      <c r="F2842" s="3">
        <v>15.22</v>
      </c>
      <c r="G2842" s="3">
        <f t="shared" si="44"/>
        <v>5.9356110381077531</v>
      </c>
      <c r="H2842" s="3">
        <v>60.21</v>
      </c>
      <c r="I2842" s="3">
        <v>0.38</v>
      </c>
      <c r="J2842" s="3">
        <v>0.17</v>
      </c>
      <c r="K2842" s="3">
        <v>82.46</v>
      </c>
      <c r="L2842" s="3">
        <v>15.24</v>
      </c>
      <c r="M2842" s="3">
        <v>23001.35</v>
      </c>
      <c r="N2842" s="10">
        <v>832.44</v>
      </c>
      <c r="O2842" s="12">
        <v>14.065396119928225</v>
      </c>
      <c r="P2842" s="3">
        <v>14.79</v>
      </c>
    </row>
    <row r="2843" spans="1:16" x14ac:dyDescent="0.35">
      <c r="A2843" t="s">
        <v>41</v>
      </c>
      <c r="B2843" s="5">
        <v>745</v>
      </c>
      <c r="C2843">
        <v>3349</v>
      </c>
      <c r="D2843" s="3">
        <v>531.23</v>
      </c>
      <c r="E2843" s="3">
        <v>283.77999999999997</v>
      </c>
      <c r="F2843" s="3">
        <v>15.03</v>
      </c>
      <c r="G2843" s="3">
        <f t="shared" si="44"/>
        <v>18.88090485695276</v>
      </c>
      <c r="H2843" s="3">
        <v>80.02</v>
      </c>
      <c r="I2843" s="3">
        <v>0.15</v>
      </c>
      <c r="J2843" s="3">
        <v>0.05</v>
      </c>
      <c r="K2843" s="3">
        <v>254.83</v>
      </c>
      <c r="L2843" s="3">
        <v>13.32</v>
      </c>
      <c r="M2843" s="3">
        <v>22981.75</v>
      </c>
      <c r="N2843" s="10">
        <v>551.37</v>
      </c>
      <c r="O2843" s="12">
        <v>14.150283541411772</v>
      </c>
      <c r="P2843" s="3">
        <v>174.98000000000002</v>
      </c>
    </row>
    <row r="2844" spans="1:16" x14ac:dyDescent="0.35">
      <c r="A2844" t="s">
        <v>41</v>
      </c>
      <c r="B2844" s="5">
        <v>746</v>
      </c>
      <c r="C2844">
        <v>782</v>
      </c>
      <c r="D2844" s="3">
        <v>205.21</v>
      </c>
      <c r="E2844" s="3">
        <v>105.14</v>
      </c>
      <c r="F2844" s="3">
        <v>9.4700000000000006</v>
      </c>
      <c r="G2844" s="3">
        <f t="shared" si="44"/>
        <v>11.102428722280886</v>
      </c>
      <c r="H2844" s="3">
        <v>96.65</v>
      </c>
      <c r="I2844" s="3">
        <v>0.23</v>
      </c>
      <c r="J2844" s="3">
        <v>0.09</v>
      </c>
      <c r="K2844" s="3">
        <v>96.75</v>
      </c>
      <c r="L2844" s="3">
        <v>8.93</v>
      </c>
      <c r="M2844" s="3">
        <v>22803.83</v>
      </c>
      <c r="N2844" s="10">
        <v>475.32</v>
      </c>
      <c r="O2844" s="12">
        <v>14.327636051961209</v>
      </c>
      <c r="P2844" s="3">
        <v>158.35</v>
      </c>
    </row>
    <row r="2845" spans="1:16" x14ac:dyDescent="0.35">
      <c r="A2845" t="s">
        <v>41</v>
      </c>
      <c r="B2845" s="5">
        <v>747</v>
      </c>
      <c r="C2845">
        <v>485</v>
      </c>
      <c r="D2845" s="3">
        <v>132.81</v>
      </c>
      <c r="E2845" s="3">
        <v>64.150000000000006</v>
      </c>
      <c r="F2845" s="3">
        <v>9.6300000000000008</v>
      </c>
      <c r="G2845" s="3">
        <f t="shared" si="44"/>
        <v>6.6614745586708208</v>
      </c>
      <c r="H2845" s="3">
        <v>24.82</v>
      </c>
      <c r="I2845" s="3">
        <v>0.35</v>
      </c>
      <c r="J2845" s="3">
        <v>0.15</v>
      </c>
      <c r="K2845" s="3">
        <v>60.73</v>
      </c>
      <c r="L2845" s="3">
        <v>9.74</v>
      </c>
      <c r="M2845" s="3">
        <v>22697.43</v>
      </c>
      <c r="N2845" s="10">
        <v>626.55999999999995</v>
      </c>
      <c r="O2845" s="12">
        <v>14.386553381161084</v>
      </c>
      <c r="P2845" s="3">
        <v>50.180000000000007</v>
      </c>
    </row>
    <row r="2846" spans="1:16" x14ac:dyDescent="0.35">
      <c r="A2846" t="s">
        <v>41</v>
      </c>
      <c r="B2846" s="5">
        <v>748</v>
      </c>
      <c r="C2846">
        <v>4206</v>
      </c>
      <c r="D2846" s="3">
        <v>442.98</v>
      </c>
      <c r="E2846" s="3">
        <v>223.13</v>
      </c>
      <c r="F2846" s="3">
        <v>24</v>
      </c>
      <c r="G2846" s="3">
        <f t="shared" si="44"/>
        <v>9.2970833333333331</v>
      </c>
      <c r="H2846" s="3">
        <v>19.04</v>
      </c>
      <c r="I2846" s="3">
        <v>0.27</v>
      </c>
      <c r="J2846" s="3">
        <v>0.11</v>
      </c>
      <c r="K2846" s="3">
        <v>206.85</v>
      </c>
      <c r="L2846" s="3">
        <v>22</v>
      </c>
      <c r="M2846" s="3">
        <v>23145.86</v>
      </c>
      <c r="N2846" s="10">
        <v>490.83</v>
      </c>
      <c r="O2846" s="12">
        <v>14.018015779965666</v>
      </c>
      <c r="P2846" s="3">
        <v>55.960000000000008</v>
      </c>
    </row>
    <row r="2847" spans="1:16" x14ac:dyDescent="0.35">
      <c r="A2847" t="s">
        <v>41</v>
      </c>
      <c r="B2847" s="5">
        <v>749</v>
      </c>
      <c r="C2847">
        <v>721</v>
      </c>
      <c r="D2847" s="3">
        <v>140.35</v>
      </c>
      <c r="E2847" s="3">
        <v>65.31</v>
      </c>
      <c r="F2847" s="3">
        <v>14.06</v>
      </c>
      <c r="G2847" s="3">
        <f t="shared" si="44"/>
        <v>4.6450924608819344</v>
      </c>
      <c r="H2847" s="3">
        <v>66.06</v>
      </c>
      <c r="I2847" s="3">
        <v>0.46</v>
      </c>
      <c r="J2847" s="3">
        <v>0.22</v>
      </c>
      <c r="K2847" s="3">
        <v>60.42</v>
      </c>
      <c r="L2847" s="3">
        <v>12.89</v>
      </c>
      <c r="M2847" s="3">
        <v>23019.73</v>
      </c>
      <c r="N2847" s="10">
        <v>612.52</v>
      </c>
      <c r="O2847" s="12">
        <v>14.101660719661339</v>
      </c>
      <c r="P2847" s="3">
        <v>8.9399999999999977</v>
      </c>
    </row>
    <row r="2848" spans="1:16" x14ac:dyDescent="0.35">
      <c r="A2848" t="s">
        <v>41</v>
      </c>
      <c r="B2848" s="5">
        <v>750</v>
      </c>
      <c r="C2848">
        <v>2658</v>
      </c>
      <c r="D2848" s="3">
        <v>296.99</v>
      </c>
      <c r="E2848" s="3">
        <v>143.85</v>
      </c>
      <c r="F2848" s="3">
        <v>23.53</v>
      </c>
      <c r="G2848" s="3">
        <f t="shared" si="44"/>
        <v>6.1134721631959197</v>
      </c>
      <c r="H2848" s="3">
        <v>150.94</v>
      </c>
      <c r="I2848" s="3">
        <v>0.38</v>
      </c>
      <c r="J2848" s="3">
        <v>0.16</v>
      </c>
      <c r="K2848" s="3">
        <v>129.69</v>
      </c>
      <c r="L2848" s="3">
        <v>20.98</v>
      </c>
      <c r="M2848" s="3">
        <v>23541.22</v>
      </c>
      <c r="N2848" s="10">
        <v>594.41999999999996</v>
      </c>
      <c r="O2848" s="12">
        <v>13.63959031740657</v>
      </c>
      <c r="P2848" s="3">
        <v>104.06</v>
      </c>
    </row>
    <row r="2849" spans="1:16" x14ac:dyDescent="0.35">
      <c r="A2849" t="s">
        <v>41</v>
      </c>
      <c r="B2849" s="5">
        <v>751</v>
      </c>
      <c r="C2849">
        <v>2346</v>
      </c>
      <c r="D2849" s="3">
        <v>276.44</v>
      </c>
      <c r="E2849" s="3">
        <v>133.02000000000001</v>
      </c>
      <c r="F2849" s="3">
        <v>22.46</v>
      </c>
      <c r="G2849" s="3">
        <f t="shared" si="44"/>
        <v>5.9225289403383794</v>
      </c>
      <c r="H2849" s="3">
        <v>110.63</v>
      </c>
      <c r="I2849" s="3">
        <v>0.39</v>
      </c>
      <c r="J2849" s="3">
        <v>0.17</v>
      </c>
      <c r="K2849" s="3">
        <v>121.4</v>
      </c>
      <c r="L2849" s="3">
        <v>21.61</v>
      </c>
      <c r="M2849" s="3">
        <v>23424.09</v>
      </c>
      <c r="N2849" s="10">
        <v>722.96</v>
      </c>
      <c r="O2849" s="12">
        <v>13.713544291458204</v>
      </c>
      <c r="P2849" s="3">
        <v>144.37</v>
      </c>
    </row>
    <row r="2850" spans="1:16" x14ac:dyDescent="0.35">
      <c r="A2850" t="s">
        <v>41</v>
      </c>
      <c r="B2850" s="5">
        <v>752</v>
      </c>
      <c r="C2850">
        <v>1536</v>
      </c>
      <c r="D2850" s="3">
        <v>335.64</v>
      </c>
      <c r="E2850" s="3">
        <v>177.36</v>
      </c>
      <c r="F2850" s="3">
        <v>11.03</v>
      </c>
      <c r="G2850" s="3">
        <f t="shared" si="44"/>
        <v>16.079782411604718</v>
      </c>
      <c r="H2850" s="3">
        <v>66.08</v>
      </c>
      <c r="I2850" s="3">
        <v>0.17</v>
      </c>
      <c r="J2850" s="3">
        <v>0.06</v>
      </c>
      <c r="K2850" s="3">
        <v>160.11000000000001</v>
      </c>
      <c r="L2850" s="3">
        <v>9.85</v>
      </c>
      <c r="M2850" s="3">
        <v>23320.68</v>
      </c>
      <c r="N2850" s="10">
        <v>1021.64</v>
      </c>
      <c r="O2850" s="12">
        <v>13.734453844518699</v>
      </c>
      <c r="P2850" s="3">
        <v>8.9200000000000017</v>
      </c>
    </row>
    <row r="2851" spans="1:16" x14ac:dyDescent="0.35">
      <c r="A2851" t="s">
        <v>41</v>
      </c>
      <c r="B2851" s="5">
        <v>753</v>
      </c>
      <c r="C2851">
        <v>1029</v>
      </c>
      <c r="D2851" s="3">
        <v>200.04</v>
      </c>
      <c r="E2851" s="3">
        <v>98.17</v>
      </c>
      <c r="F2851" s="3">
        <v>13.35</v>
      </c>
      <c r="G2851" s="3">
        <f t="shared" si="44"/>
        <v>7.3535580524344573</v>
      </c>
      <c r="H2851" s="3">
        <v>58.68</v>
      </c>
      <c r="I2851" s="3">
        <v>0.32</v>
      </c>
      <c r="J2851" s="3">
        <v>0.14000000000000001</v>
      </c>
      <c r="K2851" s="3">
        <v>92.2</v>
      </c>
      <c r="L2851" s="3">
        <v>12.54</v>
      </c>
      <c r="M2851" s="3">
        <v>23516.61</v>
      </c>
      <c r="N2851" s="10">
        <v>910.72</v>
      </c>
      <c r="O2851" s="12">
        <v>13.585800475387172</v>
      </c>
      <c r="P2851" s="3">
        <v>16.32</v>
      </c>
    </row>
    <row r="2852" spans="1:16" x14ac:dyDescent="0.35">
      <c r="A2852" t="s">
        <v>41</v>
      </c>
      <c r="B2852" s="5">
        <v>754</v>
      </c>
      <c r="C2852">
        <v>958</v>
      </c>
      <c r="D2852" s="3">
        <v>211.28</v>
      </c>
      <c r="E2852" s="3">
        <v>107.37</v>
      </c>
      <c r="F2852" s="3">
        <v>11.36</v>
      </c>
      <c r="G2852" s="3">
        <f t="shared" si="44"/>
        <v>9.4515845070422539</v>
      </c>
      <c r="H2852" s="3">
        <v>65.03</v>
      </c>
      <c r="I2852" s="3">
        <v>0.27</v>
      </c>
      <c r="J2852" s="3">
        <v>0.11</v>
      </c>
      <c r="K2852" s="3">
        <v>97.41</v>
      </c>
      <c r="L2852" s="3">
        <v>10.68</v>
      </c>
      <c r="M2852" s="3">
        <v>23500.71</v>
      </c>
      <c r="N2852" s="10">
        <v>883.27</v>
      </c>
      <c r="O2852" s="12">
        <v>13.606599367448345</v>
      </c>
      <c r="P2852" s="3">
        <v>9.9699999999999989</v>
      </c>
    </row>
    <row r="2853" spans="1:16" x14ac:dyDescent="0.35">
      <c r="A2853" t="s">
        <v>41</v>
      </c>
      <c r="B2853" s="5">
        <v>755</v>
      </c>
      <c r="C2853">
        <v>1642</v>
      </c>
      <c r="D2853" s="3">
        <v>253.02</v>
      </c>
      <c r="E2853" s="3">
        <v>125.28</v>
      </c>
      <c r="F2853" s="3">
        <v>16.690000000000001</v>
      </c>
      <c r="G2853" s="3">
        <f t="shared" si="44"/>
        <v>7.5062911923307363</v>
      </c>
      <c r="H2853" s="3">
        <v>13.41</v>
      </c>
      <c r="I2853" s="3">
        <v>0.32</v>
      </c>
      <c r="J2853" s="3">
        <v>0.13</v>
      </c>
      <c r="K2853" s="3">
        <v>115.21</v>
      </c>
      <c r="L2853" s="3">
        <v>14.82</v>
      </c>
      <c r="M2853" s="3">
        <v>23702.51</v>
      </c>
      <c r="N2853" s="10">
        <v>912.59</v>
      </c>
      <c r="O2853" s="12">
        <v>13.4190878802747</v>
      </c>
      <c r="P2853" s="3">
        <v>61.59</v>
      </c>
    </row>
    <row r="2854" spans="1:16" x14ac:dyDescent="0.35">
      <c r="A2854" t="s">
        <v>41</v>
      </c>
      <c r="B2854" s="5">
        <v>756</v>
      </c>
      <c r="C2854">
        <v>3114</v>
      </c>
      <c r="D2854" s="3">
        <v>426.38</v>
      </c>
      <c r="E2854" s="3">
        <v>219.19</v>
      </c>
      <c r="F2854" s="3">
        <v>18.09</v>
      </c>
      <c r="G2854" s="3">
        <f t="shared" si="44"/>
        <v>12.116639027086789</v>
      </c>
      <c r="H2854" s="3">
        <v>24.43</v>
      </c>
      <c r="I2854" s="3">
        <v>0.22</v>
      </c>
      <c r="J2854" s="3">
        <v>0.08</v>
      </c>
      <c r="K2854" s="3">
        <v>203.42</v>
      </c>
      <c r="L2854" s="3">
        <v>18.46</v>
      </c>
      <c r="M2854" s="3">
        <v>23936.18</v>
      </c>
      <c r="N2854" s="10">
        <v>733.36</v>
      </c>
      <c r="O2854" s="12">
        <v>13.253051074371696</v>
      </c>
      <c r="P2854" s="3">
        <v>50.569999999999993</v>
      </c>
    </row>
    <row r="2855" spans="1:16" x14ac:dyDescent="0.35">
      <c r="A2855" t="s">
        <v>41</v>
      </c>
      <c r="B2855" s="5">
        <v>757</v>
      </c>
      <c r="C2855">
        <v>3048</v>
      </c>
      <c r="D2855" s="3">
        <v>277.51</v>
      </c>
      <c r="E2855" s="3">
        <v>123.3</v>
      </c>
      <c r="F2855" s="3">
        <v>31.48</v>
      </c>
      <c r="G2855" s="3">
        <f t="shared" si="44"/>
        <v>3.9167725540025411</v>
      </c>
      <c r="H2855" s="3">
        <v>149.29</v>
      </c>
      <c r="I2855" s="3">
        <v>0.5</v>
      </c>
      <c r="J2855" s="3">
        <v>0.26</v>
      </c>
      <c r="K2855" s="3">
        <v>122.7</v>
      </c>
      <c r="L2855" s="3">
        <v>28.03</v>
      </c>
      <c r="M2855" s="3">
        <v>23970</v>
      </c>
      <c r="N2855" s="10">
        <v>574</v>
      </c>
      <c r="O2855" s="12">
        <v>13.260993473985069</v>
      </c>
      <c r="P2855" s="3">
        <v>105.71000000000001</v>
      </c>
    </row>
    <row r="2856" spans="1:16" x14ac:dyDescent="0.35">
      <c r="A2856" t="s">
        <v>41</v>
      </c>
      <c r="B2856" s="5">
        <v>758</v>
      </c>
      <c r="C2856">
        <v>2810</v>
      </c>
      <c r="D2856" s="3">
        <v>294.63</v>
      </c>
      <c r="E2856" s="3">
        <v>138.88999999999999</v>
      </c>
      <c r="F2856" s="3">
        <v>25.76</v>
      </c>
      <c r="G2856" s="3">
        <f t="shared" si="44"/>
        <v>5.3916925465838501</v>
      </c>
      <c r="H2856" s="3">
        <v>149.61000000000001</v>
      </c>
      <c r="I2856" s="3">
        <v>0.41</v>
      </c>
      <c r="J2856" s="3">
        <v>0.19</v>
      </c>
      <c r="K2856" s="3">
        <v>132.97</v>
      </c>
      <c r="L2856" s="3">
        <v>24.4</v>
      </c>
      <c r="M2856" s="3">
        <v>24007.1</v>
      </c>
      <c r="N2856" s="10">
        <v>560.01</v>
      </c>
      <c r="O2856" s="12">
        <v>13.231164798323638</v>
      </c>
      <c r="P2856" s="3">
        <v>105.38999999999999</v>
      </c>
    </row>
    <row r="2857" spans="1:16" x14ac:dyDescent="0.35">
      <c r="A2857" t="s">
        <v>41</v>
      </c>
      <c r="B2857" s="5">
        <v>759</v>
      </c>
      <c r="C2857">
        <v>2837</v>
      </c>
      <c r="D2857" s="3">
        <v>347.65</v>
      </c>
      <c r="E2857" s="3">
        <v>175.3</v>
      </c>
      <c r="F2857" s="3">
        <v>20.61</v>
      </c>
      <c r="G2857" s="3">
        <f t="shared" si="44"/>
        <v>8.5055798156234843</v>
      </c>
      <c r="H2857" s="3">
        <v>66.97</v>
      </c>
      <c r="I2857" s="3">
        <v>0.28999999999999998</v>
      </c>
      <c r="J2857" s="3">
        <v>0.12</v>
      </c>
      <c r="K2857" s="3">
        <v>158.52000000000001</v>
      </c>
      <c r="L2857" s="3">
        <v>18.25</v>
      </c>
      <c r="M2857" s="3">
        <v>24018.5</v>
      </c>
      <c r="N2857" s="10">
        <v>807</v>
      </c>
      <c r="O2857" s="12">
        <v>13.161778436870332</v>
      </c>
      <c r="P2857" s="3">
        <v>8.0300000000000011</v>
      </c>
    </row>
    <row r="2858" spans="1:16" x14ac:dyDescent="0.35">
      <c r="A2858" t="s">
        <v>41</v>
      </c>
      <c r="B2858" s="5">
        <v>760</v>
      </c>
      <c r="C2858">
        <v>1121</v>
      </c>
      <c r="D2858" s="3">
        <v>218.57</v>
      </c>
      <c r="E2858" s="3">
        <v>109.75</v>
      </c>
      <c r="F2858" s="3">
        <v>13.01</v>
      </c>
      <c r="G2858" s="3">
        <f t="shared" si="44"/>
        <v>8.4358186010760949</v>
      </c>
      <c r="H2858" s="3">
        <v>89.58</v>
      </c>
      <c r="I2858" s="3">
        <v>0.28999999999999998</v>
      </c>
      <c r="J2858" s="3">
        <v>0.12</v>
      </c>
      <c r="K2858" s="3">
        <v>100</v>
      </c>
      <c r="L2858" s="3">
        <v>11.98</v>
      </c>
      <c r="M2858" s="3">
        <v>23925.82</v>
      </c>
      <c r="N2858" s="10">
        <v>950.67</v>
      </c>
      <c r="O2858" s="12">
        <v>13.210239060361628</v>
      </c>
      <c r="P2858" s="3">
        <v>165.42000000000002</v>
      </c>
    </row>
    <row r="2859" spans="1:16" x14ac:dyDescent="0.35">
      <c r="A2859" t="s">
        <v>41</v>
      </c>
      <c r="B2859" s="5">
        <v>761</v>
      </c>
      <c r="C2859">
        <v>1528</v>
      </c>
      <c r="D2859" s="3">
        <v>223.42</v>
      </c>
      <c r="E2859" s="3">
        <v>107.34</v>
      </c>
      <c r="F2859" s="3">
        <v>18.12</v>
      </c>
      <c r="G2859" s="3">
        <f t="shared" si="44"/>
        <v>5.9238410596026485</v>
      </c>
      <c r="H2859" s="3">
        <v>14.92</v>
      </c>
      <c r="I2859" s="3">
        <v>0.38</v>
      </c>
      <c r="J2859" s="3">
        <v>0.17</v>
      </c>
      <c r="K2859" s="3">
        <v>99.2</v>
      </c>
      <c r="L2859" s="3">
        <v>16.53</v>
      </c>
      <c r="M2859" s="3">
        <v>24137.45</v>
      </c>
      <c r="N2859" s="10">
        <v>1003.3</v>
      </c>
      <c r="O2859" s="12">
        <v>13.00834968169376</v>
      </c>
      <c r="P2859" s="3">
        <v>60.08</v>
      </c>
    </row>
    <row r="2860" spans="1:16" x14ac:dyDescent="0.35">
      <c r="A2860" t="s">
        <v>41</v>
      </c>
      <c r="B2860" s="5">
        <v>762</v>
      </c>
      <c r="C2860">
        <v>1323</v>
      </c>
      <c r="D2860" s="3">
        <v>213.84</v>
      </c>
      <c r="E2860" s="3">
        <v>103.69</v>
      </c>
      <c r="F2860" s="3">
        <v>16.239999999999998</v>
      </c>
      <c r="G2860" s="3">
        <f t="shared" si="44"/>
        <v>6.3848522167487687</v>
      </c>
      <c r="H2860" s="3">
        <v>73.34</v>
      </c>
      <c r="I2860" s="3">
        <v>0.36</v>
      </c>
      <c r="J2860" s="3">
        <v>0.16</v>
      </c>
      <c r="K2860" s="3">
        <v>96.17</v>
      </c>
      <c r="L2860" s="3">
        <v>14.64</v>
      </c>
      <c r="M2860" s="3">
        <v>24015.46</v>
      </c>
      <c r="N2860" s="10">
        <v>1235.21</v>
      </c>
      <c r="O2860" s="12">
        <v>13.061877984285672</v>
      </c>
      <c r="P2860" s="3">
        <v>1.6599999999999966</v>
      </c>
    </row>
    <row r="2861" spans="1:16" x14ac:dyDescent="0.35">
      <c r="A2861" t="s">
        <v>41</v>
      </c>
      <c r="B2861" s="5">
        <v>763</v>
      </c>
      <c r="C2861">
        <v>1433</v>
      </c>
      <c r="D2861" s="3">
        <v>238.45</v>
      </c>
      <c r="E2861" s="3">
        <v>118.03</v>
      </c>
      <c r="F2861" s="3">
        <v>15.46</v>
      </c>
      <c r="G2861" s="3">
        <f t="shared" si="44"/>
        <v>7.6345407503234153</v>
      </c>
      <c r="H2861" s="3">
        <v>73.47</v>
      </c>
      <c r="I2861" s="3">
        <v>0.32</v>
      </c>
      <c r="J2861" s="3">
        <v>0.13</v>
      </c>
      <c r="K2861" s="3">
        <v>107.97</v>
      </c>
      <c r="L2861" s="3">
        <v>15.37</v>
      </c>
      <c r="M2861" s="3">
        <v>24077.63</v>
      </c>
      <c r="N2861" s="10">
        <v>1336.69</v>
      </c>
      <c r="O2861" s="12">
        <v>12.981955238621419</v>
      </c>
      <c r="P2861" s="3">
        <v>1.5300000000000011</v>
      </c>
    </row>
    <row r="2862" spans="1:16" x14ac:dyDescent="0.35">
      <c r="A2862" t="s">
        <v>41</v>
      </c>
      <c r="B2862" s="5">
        <v>764</v>
      </c>
      <c r="C2862">
        <v>444</v>
      </c>
      <c r="D2862" s="3">
        <v>170.53</v>
      </c>
      <c r="E2862" s="3">
        <v>88.95</v>
      </c>
      <c r="F2862" s="3">
        <v>6.36</v>
      </c>
      <c r="G2862" s="3">
        <f t="shared" si="44"/>
        <v>13.985849056603774</v>
      </c>
      <c r="H2862" s="3">
        <v>83.13</v>
      </c>
      <c r="I2862" s="3">
        <v>0.19</v>
      </c>
      <c r="J2862" s="3">
        <v>7.0000000000000007E-2</v>
      </c>
      <c r="K2862" s="3">
        <v>80.62</v>
      </c>
      <c r="L2862" s="3">
        <v>5.95</v>
      </c>
      <c r="M2862" s="3">
        <v>24047.37</v>
      </c>
      <c r="N2862" s="10">
        <v>1352.58</v>
      </c>
      <c r="O2862" s="12">
        <v>13.005211054248111</v>
      </c>
      <c r="P2862" s="3">
        <v>171.87</v>
      </c>
    </row>
    <row r="2863" spans="1:16" x14ac:dyDescent="0.35">
      <c r="A2863" t="s">
        <v>41</v>
      </c>
      <c r="B2863" s="5">
        <v>765</v>
      </c>
      <c r="C2863">
        <v>1320</v>
      </c>
      <c r="D2863" s="3">
        <v>326.68</v>
      </c>
      <c r="E2863" s="3">
        <v>173.64</v>
      </c>
      <c r="F2863" s="3">
        <v>9.68</v>
      </c>
      <c r="G2863" s="3">
        <f t="shared" si="44"/>
        <v>17.938016528925619</v>
      </c>
      <c r="H2863" s="3">
        <v>88.31</v>
      </c>
      <c r="I2863" s="3">
        <v>0.16</v>
      </c>
      <c r="J2863" s="3">
        <v>0.06</v>
      </c>
      <c r="K2863" s="3">
        <v>156.08000000000001</v>
      </c>
      <c r="L2863" s="3">
        <v>9</v>
      </c>
      <c r="M2863" s="3">
        <v>24110.31</v>
      </c>
      <c r="N2863" s="10">
        <v>1424.84</v>
      </c>
      <c r="O2863" s="12">
        <v>12.931602132298346</v>
      </c>
      <c r="P2863" s="3">
        <v>166.69</v>
      </c>
    </row>
    <row r="2864" spans="1:16" x14ac:dyDescent="0.35">
      <c r="A2864" t="s">
        <v>41</v>
      </c>
      <c r="B2864" s="5">
        <v>766</v>
      </c>
      <c r="C2864">
        <v>1323</v>
      </c>
      <c r="D2864" s="3">
        <v>309.95999999999998</v>
      </c>
      <c r="E2864" s="3">
        <v>161.91</v>
      </c>
      <c r="F2864" s="3">
        <v>10.4</v>
      </c>
      <c r="G2864" s="3">
        <f t="shared" si="44"/>
        <v>15.56826923076923</v>
      </c>
      <c r="H2864" s="3">
        <v>32.020000000000003</v>
      </c>
      <c r="I2864" s="3">
        <v>0.17</v>
      </c>
      <c r="J2864" s="3">
        <v>0.06</v>
      </c>
      <c r="K2864" s="3">
        <v>148.41</v>
      </c>
      <c r="L2864" s="3">
        <v>10.58</v>
      </c>
      <c r="M2864" s="3">
        <v>24036.78</v>
      </c>
      <c r="N2864" s="10">
        <v>1595.4</v>
      </c>
      <c r="O2864" s="12">
        <v>12.956491344959781</v>
      </c>
      <c r="P2864" s="3">
        <v>42.98</v>
      </c>
    </row>
    <row r="2865" spans="1:16" x14ac:dyDescent="0.35">
      <c r="A2865" t="s">
        <v>41</v>
      </c>
      <c r="B2865" s="5">
        <v>767</v>
      </c>
      <c r="C2865">
        <v>1267</v>
      </c>
      <c r="D2865" s="3">
        <v>210.93</v>
      </c>
      <c r="E2865" s="3">
        <v>102.78</v>
      </c>
      <c r="F2865" s="3">
        <v>15.7</v>
      </c>
      <c r="G2865" s="3">
        <f t="shared" si="44"/>
        <v>6.5464968152866243</v>
      </c>
      <c r="H2865" s="3">
        <v>73.75</v>
      </c>
      <c r="I2865" s="3">
        <v>0.36</v>
      </c>
      <c r="J2865" s="3">
        <v>0.15</v>
      </c>
      <c r="K2865" s="3">
        <v>93.52</v>
      </c>
      <c r="L2865" s="3">
        <v>15.22</v>
      </c>
      <c r="M2865" s="3">
        <v>23956.84</v>
      </c>
      <c r="N2865" s="10">
        <v>1632.97</v>
      </c>
      <c r="O2865" s="12">
        <v>13.018984195912614</v>
      </c>
      <c r="P2865" s="3">
        <v>1.25</v>
      </c>
    </row>
    <row r="2866" spans="1:16" x14ac:dyDescent="0.35">
      <c r="A2866" t="s">
        <v>41</v>
      </c>
      <c r="B2866" s="5">
        <v>768</v>
      </c>
      <c r="C2866">
        <v>940</v>
      </c>
      <c r="D2866" s="3">
        <v>174.8</v>
      </c>
      <c r="E2866" s="3">
        <v>82.68</v>
      </c>
      <c r="F2866" s="3">
        <v>14.48</v>
      </c>
      <c r="G2866" s="3">
        <f t="shared" si="44"/>
        <v>5.709944751381216</v>
      </c>
      <c r="H2866" s="3">
        <v>65.52</v>
      </c>
      <c r="I2866" s="3">
        <v>0.39</v>
      </c>
      <c r="J2866" s="3">
        <v>0.18</v>
      </c>
      <c r="K2866" s="3">
        <v>76.92</v>
      </c>
      <c r="L2866" s="3">
        <v>14.77</v>
      </c>
      <c r="M2866" s="3">
        <v>23947.439999999999</v>
      </c>
      <c r="N2866" s="10">
        <v>1578.41</v>
      </c>
      <c r="O2866" s="12">
        <v>13.040466482827348</v>
      </c>
      <c r="P2866" s="3">
        <v>9.480000000000004</v>
      </c>
    </row>
    <row r="2867" spans="1:16" x14ac:dyDescent="0.35">
      <c r="A2867" t="s">
        <v>41</v>
      </c>
      <c r="B2867" s="5">
        <v>769</v>
      </c>
      <c r="C2867">
        <v>3517</v>
      </c>
      <c r="D2867" s="3">
        <v>403.64</v>
      </c>
      <c r="E2867" s="3">
        <v>198.12</v>
      </c>
      <c r="F2867" s="3">
        <v>22.6</v>
      </c>
      <c r="G2867" s="3">
        <f t="shared" si="44"/>
        <v>8.7663716814159294</v>
      </c>
      <c r="H2867" s="3">
        <v>69.489999999999995</v>
      </c>
      <c r="I2867" s="3">
        <v>0.27</v>
      </c>
      <c r="J2867" s="3">
        <v>0.11</v>
      </c>
      <c r="K2867" s="3">
        <v>191.21</v>
      </c>
      <c r="L2867" s="3">
        <v>23.53</v>
      </c>
      <c r="M2867" s="3">
        <v>23731.68</v>
      </c>
      <c r="N2867" s="10">
        <v>1461.88</v>
      </c>
      <c r="O2867" s="12">
        <v>13.261363093573568</v>
      </c>
      <c r="P2867" s="3">
        <v>5.5100000000000051</v>
      </c>
    </row>
    <row r="2868" spans="1:16" x14ac:dyDescent="0.35">
      <c r="A2868" t="s">
        <v>41</v>
      </c>
      <c r="B2868" s="5">
        <v>770</v>
      </c>
      <c r="C2868">
        <v>1552</v>
      </c>
      <c r="D2868" s="3">
        <v>225.98</v>
      </c>
      <c r="E2868" s="3">
        <v>108.87</v>
      </c>
      <c r="F2868" s="3">
        <v>18.149999999999999</v>
      </c>
      <c r="G2868" s="3">
        <f t="shared" ref="G2868:G2931" si="45">E2868/F2868</f>
        <v>5.9983471074380175</v>
      </c>
      <c r="H2868" s="3">
        <v>40.770000000000003</v>
      </c>
      <c r="I2868" s="3">
        <v>0.38</v>
      </c>
      <c r="J2868" s="3">
        <v>0.17</v>
      </c>
      <c r="K2868" s="3">
        <v>99.36</v>
      </c>
      <c r="L2868" s="3">
        <v>17.21</v>
      </c>
      <c r="M2868" s="3">
        <v>23596.41</v>
      </c>
      <c r="N2868" s="10">
        <v>1512.8</v>
      </c>
      <c r="O2868" s="12">
        <v>13.37014246463422</v>
      </c>
      <c r="P2868" s="3">
        <v>34.229999999999997</v>
      </c>
    </row>
    <row r="2869" spans="1:16" x14ac:dyDescent="0.35">
      <c r="A2869" t="s">
        <v>41</v>
      </c>
      <c r="B2869" s="5">
        <v>771</v>
      </c>
      <c r="C2869">
        <v>1624</v>
      </c>
      <c r="D2869" s="3">
        <v>372.19</v>
      </c>
      <c r="E2869" s="3">
        <v>196.22</v>
      </c>
      <c r="F2869" s="3">
        <v>10.54</v>
      </c>
      <c r="G2869" s="3">
        <f t="shared" si="45"/>
        <v>18.616698292220114</v>
      </c>
      <c r="H2869" s="3">
        <v>44.74</v>
      </c>
      <c r="I2869" s="3">
        <v>0.15</v>
      </c>
      <c r="J2869" s="3">
        <v>0.05</v>
      </c>
      <c r="K2869" s="3">
        <v>178.2</v>
      </c>
      <c r="L2869" s="3">
        <v>11.3</v>
      </c>
      <c r="M2869" s="3">
        <v>23659.040000000001</v>
      </c>
      <c r="N2869" s="10">
        <v>1392.44</v>
      </c>
      <c r="O2869" s="12">
        <v>13.342971655160188</v>
      </c>
      <c r="P2869" s="3">
        <v>30.259999999999998</v>
      </c>
    </row>
    <row r="2870" spans="1:16" x14ac:dyDescent="0.35">
      <c r="A2870" t="s">
        <v>41</v>
      </c>
      <c r="B2870" s="5">
        <v>772</v>
      </c>
      <c r="C2870">
        <v>1386</v>
      </c>
      <c r="D2870" s="3">
        <v>269.07</v>
      </c>
      <c r="E2870" s="3">
        <v>138.11000000000001</v>
      </c>
      <c r="F2870" s="3">
        <v>12.78</v>
      </c>
      <c r="G2870" s="3">
        <f t="shared" si="45"/>
        <v>10.806729264475745</v>
      </c>
      <c r="H2870" s="3">
        <v>44.94</v>
      </c>
      <c r="I2870" s="3">
        <v>0.24</v>
      </c>
      <c r="J2870" s="3">
        <v>0.09</v>
      </c>
      <c r="K2870" s="3">
        <v>124.45</v>
      </c>
      <c r="L2870" s="3">
        <v>12.02</v>
      </c>
      <c r="M2870" s="3">
        <v>23671.67</v>
      </c>
      <c r="N2870" s="10">
        <v>1401.8</v>
      </c>
      <c r="O2870" s="12">
        <v>13.329432590856312</v>
      </c>
      <c r="P2870" s="3">
        <v>30.060000000000002</v>
      </c>
    </row>
    <row r="2871" spans="1:16" x14ac:dyDescent="0.35">
      <c r="A2871" t="s">
        <v>41</v>
      </c>
      <c r="B2871" s="5">
        <v>773</v>
      </c>
      <c r="C2871">
        <v>911</v>
      </c>
      <c r="D2871" s="3">
        <v>161.03</v>
      </c>
      <c r="E2871" s="3">
        <v>75.22</v>
      </c>
      <c r="F2871" s="3">
        <v>15.42</v>
      </c>
      <c r="G2871" s="3">
        <f t="shared" si="45"/>
        <v>4.8780804150453951</v>
      </c>
      <c r="H2871" s="3">
        <v>59.34</v>
      </c>
      <c r="I2871" s="3">
        <v>0.44</v>
      </c>
      <c r="J2871" s="3">
        <v>0.2</v>
      </c>
      <c r="K2871" s="3">
        <v>68.680000000000007</v>
      </c>
      <c r="L2871" s="3">
        <v>14.39</v>
      </c>
      <c r="M2871" s="3">
        <v>23483.75</v>
      </c>
      <c r="N2871" s="10">
        <v>1298.77</v>
      </c>
      <c r="O2871" s="12">
        <v>13.522194542238868</v>
      </c>
      <c r="P2871" s="3">
        <v>15.659999999999997</v>
      </c>
    </row>
    <row r="2872" spans="1:16" x14ac:dyDescent="0.35">
      <c r="A2872" t="s">
        <v>41</v>
      </c>
      <c r="B2872" s="5">
        <v>774</v>
      </c>
      <c r="C2872">
        <v>4434</v>
      </c>
      <c r="D2872" s="3">
        <v>321</v>
      </c>
      <c r="E2872" s="3">
        <v>140.77000000000001</v>
      </c>
      <c r="F2872" s="3">
        <v>40.11</v>
      </c>
      <c r="G2872" s="3">
        <f t="shared" si="45"/>
        <v>3.509598603839442</v>
      </c>
      <c r="H2872" s="3">
        <v>124.94</v>
      </c>
      <c r="I2872" s="3">
        <v>0.54</v>
      </c>
      <c r="J2872" s="3">
        <v>0.28000000000000003</v>
      </c>
      <c r="K2872" s="3">
        <v>131.58000000000001</v>
      </c>
      <c r="L2872" s="3">
        <v>36.68</v>
      </c>
      <c r="M2872" s="3">
        <v>24092.35</v>
      </c>
      <c r="N2872" s="10">
        <v>1709.6</v>
      </c>
      <c r="O2872" s="12">
        <v>12.879423166147212</v>
      </c>
      <c r="P2872" s="3">
        <v>130.06</v>
      </c>
    </row>
    <row r="2873" spans="1:16" x14ac:dyDescent="0.35">
      <c r="A2873" t="s">
        <v>41</v>
      </c>
      <c r="B2873" s="5">
        <v>775</v>
      </c>
      <c r="C2873">
        <v>2289</v>
      </c>
      <c r="D2873" s="3">
        <v>380.12</v>
      </c>
      <c r="E2873" s="3">
        <v>197.72</v>
      </c>
      <c r="F2873" s="3">
        <v>14.74</v>
      </c>
      <c r="G2873" s="3">
        <f t="shared" si="45"/>
        <v>13.413839891451831</v>
      </c>
      <c r="H2873" s="3">
        <v>41.39</v>
      </c>
      <c r="I2873" s="3">
        <v>0.2</v>
      </c>
      <c r="J2873" s="3">
        <v>7.0000000000000007E-2</v>
      </c>
      <c r="K2873" s="3">
        <v>179.81</v>
      </c>
      <c r="L2873" s="3">
        <v>14.56</v>
      </c>
      <c r="M2873" s="3">
        <v>24181.22</v>
      </c>
      <c r="N2873" s="10">
        <v>1536.92</v>
      </c>
      <c r="O2873" s="12">
        <v>12.841322281449054</v>
      </c>
      <c r="P2873" s="3">
        <v>33.61</v>
      </c>
    </row>
    <row r="2874" spans="1:16" x14ac:dyDescent="0.35">
      <c r="A2874" t="s">
        <v>41</v>
      </c>
      <c r="B2874" s="5">
        <v>776</v>
      </c>
      <c r="C2874">
        <v>750</v>
      </c>
      <c r="D2874" s="3">
        <v>146.32</v>
      </c>
      <c r="E2874" s="3">
        <v>67.98</v>
      </c>
      <c r="F2874" s="3">
        <v>14.05</v>
      </c>
      <c r="G2874" s="3">
        <f t="shared" si="45"/>
        <v>4.8384341637010673</v>
      </c>
      <c r="H2874" s="3">
        <v>81.55</v>
      </c>
      <c r="I2874" s="3">
        <v>0.44</v>
      </c>
      <c r="J2874" s="3">
        <v>0.21</v>
      </c>
      <c r="K2874" s="3">
        <v>63.57</v>
      </c>
      <c r="L2874" s="3">
        <v>13.97</v>
      </c>
      <c r="M2874" s="3">
        <v>24264.89</v>
      </c>
      <c r="N2874" s="10">
        <v>1550.16</v>
      </c>
      <c r="O2874" s="12">
        <v>12.763316931409456</v>
      </c>
      <c r="P2874" s="3">
        <v>173.45</v>
      </c>
    </row>
    <row r="2875" spans="1:16" x14ac:dyDescent="0.35">
      <c r="A2875" t="s">
        <v>41</v>
      </c>
      <c r="B2875" s="5">
        <v>777</v>
      </c>
      <c r="C2875">
        <v>2073</v>
      </c>
      <c r="D2875" s="3">
        <v>302.32</v>
      </c>
      <c r="E2875" s="3">
        <v>152.94999999999999</v>
      </c>
      <c r="F2875" s="3">
        <v>17.260000000000002</v>
      </c>
      <c r="G2875" s="3">
        <f t="shared" si="45"/>
        <v>8.8615295480880629</v>
      </c>
      <c r="H2875" s="3">
        <v>15.42</v>
      </c>
      <c r="I2875" s="3">
        <v>0.28999999999999998</v>
      </c>
      <c r="J2875" s="3">
        <v>0.11</v>
      </c>
      <c r="K2875" s="3">
        <v>137.79</v>
      </c>
      <c r="L2875" s="3">
        <v>16.21</v>
      </c>
      <c r="M2875" s="3">
        <v>24257.67</v>
      </c>
      <c r="N2875" s="10">
        <v>1791.37</v>
      </c>
      <c r="O2875" s="12">
        <v>12.71196900788782</v>
      </c>
      <c r="P2875" s="3">
        <v>59.58</v>
      </c>
    </row>
    <row r="2876" spans="1:16" x14ac:dyDescent="0.35">
      <c r="A2876" t="s">
        <v>41</v>
      </c>
      <c r="B2876" s="5">
        <v>778</v>
      </c>
      <c r="C2876">
        <v>1686</v>
      </c>
      <c r="D2876" s="3">
        <v>371.47</v>
      </c>
      <c r="E2876" s="3">
        <v>195.9</v>
      </c>
      <c r="F2876" s="3">
        <v>10.96</v>
      </c>
      <c r="G2876" s="3">
        <f t="shared" si="45"/>
        <v>17.874087591240876</v>
      </c>
      <c r="H2876" s="3">
        <v>56.02</v>
      </c>
      <c r="I2876" s="3">
        <v>0.15</v>
      </c>
      <c r="J2876" s="3">
        <v>0.06</v>
      </c>
      <c r="K2876" s="3">
        <v>177.16</v>
      </c>
      <c r="L2876" s="3">
        <v>11.37</v>
      </c>
      <c r="M2876" s="3">
        <v>24521.42</v>
      </c>
      <c r="N2876" s="10">
        <v>1617.8</v>
      </c>
      <c r="O2876" s="12">
        <v>12.517672975456986</v>
      </c>
      <c r="P2876" s="3">
        <v>18.979999999999997</v>
      </c>
    </row>
    <row r="2877" spans="1:16" x14ac:dyDescent="0.35">
      <c r="A2877" t="s">
        <v>41</v>
      </c>
      <c r="B2877" s="5">
        <v>779</v>
      </c>
      <c r="C2877">
        <v>1303</v>
      </c>
      <c r="D2877" s="3">
        <v>164.71</v>
      </c>
      <c r="E2877" s="3">
        <v>68.03</v>
      </c>
      <c r="F2877" s="3">
        <v>24.39</v>
      </c>
      <c r="G2877" s="3">
        <f t="shared" si="45"/>
        <v>2.789257892578926</v>
      </c>
      <c r="H2877" s="3">
        <v>73.22</v>
      </c>
      <c r="I2877" s="3">
        <v>0.6</v>
      </c>
      <c r="J2877" s="3">
        <v>0.36</v>
      </c>
      <c r="K2877" s="3">
        <v>66.03</v>
      </c>
      <c r="L2877" s="3">
        <v>22.46</v>
      </c>
      <c r="M2877" s="3">
        <v>24477.63</v>
      </c>
      <c r="N2877" s="10">
        <v>1599.11</v>
      </c>
      <c r="O2877" s="12">
        <v>12.561316697573798</v>
      </c>
      <c r="P2877" s="3">
        <v>1.7800000000000011</v>
      </c>
    </row>
    <row r="2878" spans="1:16" x14ac:dyDescent="0.35">
      <c r="A2878" t="s">
        <v>41</v>
      </c>
      <c r="B2878" s="5">
        <v>780</v>
      </c>
      <c r="C2878">
        <v>1365</v>
      </c>
      <c r="D2878" s="3">
        <v>356.54</v>
      </c>
      <c r="E2878" s="3">
        <v>185.4</v>
      </c>
      <c r="F2878" s="3">
        <v>9.3699999999999992</v>
      </c>
      <c r="G2878" s="3">
        <f t="shared" si="45"/>
        <v>19.786552828175029</v>
      </c>
      <c r="H2878" s="3">
        <v>52.54</v>
      </c>
      <c r="I2878" s="3">
        <v>0.13</v>
      </c>
      <c r="J2878" s="3">
        <v>0.05</v>
      </c>
      <c r="K2878" s="3">
        <v>171.71</v>
      </c>
      <c r="L2878" s="3">
        <v>10.39</v>
      </c>
      <c r="M2878" s="3">
        <v>24809.03</v>
      </c>
      <c r="N2878" s="10">
        <v>1395.64</v>
      </c>
      <c r="O2878" s="12">
        <v>12.313681597828259</v>
      </c>
      <c r="P2878" s="3">
        <v>22.46</v>
      </c>
    </row>
    <row r="2879" spans="1:16" x14ac:dyDescent="0.35">
      <c r="A2879" t="s">
        <v>41</v>
      </c>
      <c r="B2879" s="5">
        <v>781</v>
      </c>
      <c r="C2879">
        <v>544</v>
      </c>
      <c r="D2879" s="3">
        <v>186.23</v>
      </c>
      <c r="E2879" s="3">
        <v>95.77</v>
      </c>
      <c r="F2879" s="3">
        <v>7.23</v>
      </c>
      <c r="G2879" s="3">
        <f t="shared" si="45"/>
        <v>13.246196403872752</v>
      </c>
      <c r="H2879" s="3">
        <v>44.25</v>
      </c>
      <c r="I2879" s="3">
        <v>0.2</v>
      </c>
      <c r="J2879" s="3">
        <v>0.08</v>
      </c>
      <c r="K2879" s="3">
        <v>88.73</v>
      </c>
      <c r="L2879" s="3">
        <v>7.69</v>
      </c>
      <c r="M2879" s="3">
        <v>24784.959999999999</v>
      </c>
      <c r="N2879" s="10">
        <v>1394.09</v>
      </c>
      <c r="O2879" s="12">
        <v>12.33558067575297</v>
      </c>
      <c r="P2879" s="3">
        <v>30.75</v>
      </c>
    </row>
    <row r="2880" spans="1:16" x14ac:dyDescent="0.35">
      <c r="A2880" t="s">
        <v>41</v>
      </c>
      <c r="B2880" s="5">
        <v>782</v>
      </c>
      <c r="C2880">
        <v>1142</v>
      </c>
      <c r="D2880" s="3">
        <v>224.07</v>
      </c>
      <c r="E2880" s="3">
        <v>112.88</v>
      </c>
      <c r="F2880" s="3">
        <v>12.88</v>
      </c>
      <c r="G2880" s="3">
        <f t="shared" si="45"/>
        <v>8.7639751552795015</v>
      </c>
      <c r="H2880" s="3">
        <v>71.489999999999995</v>
      </c>
      <c r="I2880" s="3">
        <v>0.28999999999999998</v>
      </c>
      <c r="J2880" s="3">
        <v>0.11</v>
      </c>
      <c r="K2880" s="3">
        <v>103.37</v>
      </c>
      <c r="L2880" s="3">
        <v>12</v>
      </c>
      <c r="M2880" s="3">
        <v>24612.83</v>
      </c>
      <c r="N2880" s="10">
        <v>1389.12</v>
      </c>
      <c r="O2880" s="12">
        <v>12.490720623098618</v>
      </c>
      <c r="P2880" s="3">
        <v>3.5100000000000051</v>
      </c>
    </row>
    <row r="2881" spans="1:16" x14ac:dyDescent="0.35">
      <c r="A2881" t="s">
        <v>41</v>
      </c>
      <c r="B2881" s="5">
        <v>783</v>
      </c>
      <c r="C2881">
        <v>866</v>
      </c>
      <c r="D2881" s="3">
        <v>222.45</v>
      </c>
      <c r="E2881" s="3">
        <v>113.1</v>
      </c>
      <c r="F2881" s="3">
        <v>9.75</v>
      </c>
      <c r="G2881" s="3">
        <f t="shared" si="45"/>
        <v>11.6</v>
      </c>
      <c r="H2881" s="3">
        <v>48.11</v>
      </c>
      <c r="I2881" s="3">
        <v>0.22</v>
      </c>
      <c r="J2881" s="3">
        <v>0.09</v>
      </c>
      <c r="K2881" s="3">
        <v>104.2</v>
      </c>
      <c r="L2881" s="3">
        <v>10.52</v>
      </c>
      <c r="M2881" s="3">
        <v>24595.14</v>
      </c>
      <c r="N2881" s="10">
        <v>1335.04</v>
      </c>
      <c r="O2881" s="12">
        <v>12.519502254419178</v>
      </c>
      <c r="P2881" s="3">
        <v>26.89</v>
      </c>
    </row>
    <row r="2882" spans="1:16" x14ac:dyDescent="0.35">
      <c r="A2882" t="s">
        <v>41</v>
      </c>
      <c r="B2882" s="5">
        <v>784</v>
      </c>
      <c r="C2882">
        <v>3290</v>
      </c>
      <c r="D2882" s="3">
        <v>256.97000000000003</v>
      </c>
      <c r="E2882" s="3">
        <v>104.97</v>
      </c>
      <c r="F2882" s="3">
        <v>39.909999999999997</v>
      </c>
      <c r="G2882" s="3">
        <f t="shared" si="45"/>
        <v>2.6301678777248814</v>
      </c>
      <c r="H2882" s="3">
        <v>75.12</v>
      </c>
      <c r="I2882" s="3">
        <v>0.63</v>
      </c>
      <c r="J2882" s="3">
        <v>0.38</v>
      </c>
      <c r="K2882" s="3">
        <v>100.44</v>
      </c>
      <c r="L2882" s="3">
        <v>36.380000000000003</v>
      </c>
      <c r="M2882" s="3">
        <v>24569.279999999999</v>
      </c>
      <c r="N2882" s="10">
        <v>1204.44</v>
      </c>
      <c r="O2882" s="12">
        <v>12.573928744380492</v>
      </c>
      <c r="P2882" s="3">
        <v>179.88</v>
      </c>
    </row>
    <row r="2883" spans="1:16" x14ac:dyDescent="0.35">
      <c r="A2883" t="s">
        <v>41</v>
      </c>
      <c r="B2883" s="5">
        <v>785</v>
      </c>
      <c r="C2883">
        <v>640</v>
      </c>
      <c r="D2883" s="3">
        <v>164.4</v>
      </c>
      <c r="E2883" s="3">
        <v>81.73</v>
      </c>
      <c r="F2883" s="3">
        <v>9.9700000000000006</v>
      </c>
      <c r="G2883" s="3">
        <f t="shared" si="45"/>
        <v>8.1975927783350055</v>
      </c>
      <c r="H2883" s="3">
        <v>78.66</v>
      </c>
      <c r="I2883" s="3">
        <v>0.3</v>
      </c>
      <c r="J2883" s="3">
        <v>0.12</v>
      </c>
      <c r="K2883" s="3">
        <v>74.239999999999995</v>
      </c>
      <c r="L2883" s="3">
        <v>10.199999999999999</v>
      </c>
      <c r="M2883" s="3">
        <v>24475.85</v>
      </c>
      <c r="N2883" s="10">
        <v>1276.97</v>
      </c>
      <c r="O2883" s="12">
        <v>12.640108656055398</v>
      </c>
      <c r="P2883" s="3">
        <v>176.34</v>
      </c>
    </row>
    <row r="2884" spans="1:16" x14ac:dyDescent="0.35">
      <c r="A2884" t="s">
        <v>41</v>
      </c>
      <c r="B2884" s="5">
        <v>786</v>
      </c>
      <c r="C2884">
        <v>2668</v>
      </c>
      <c r="D2884" s="3">
        <v>373.17</v>
      </c>
      <c r="E2884" s="3">
        <v>192.11</v>
      </c>
      <c r="F2884" s="3">
        <v>17.68</v>
      </c>
      <c r="G2884" s="3">
        <f t="shared" si="45"/>
        <v>10.865950226244346</v>
      </c>
      <c r="H2884" s="3">
        <v>84.46</v>
      </c>
      <c r="I2884" s="3">
        <v>0.24</v>
      </c>
      <c r="J2884" s="3">
        <v>0.09</v>
      </c>
      <c r="K2884" s="3">
        <v>172.94</v>
      </c>
      <c r="L2884" s="3">
        <v>16.91</v>
      </c>
      <c r="M2884" s="3">
        <v>24399.51</v>
      </c>
      <c r="N2884" s="10">
        <v>1324.68</v>
      </c>
      <c r="O2884" s="12">
        <v>12.69695173099713</v>
      </c>
      <c r="P2884" s="3">
        <v>170.54000000000002</v>
      </c>
    </row>
    <row r="2885" spans="1:16" x14ac:dyDescent="0.35">
      <c r="A2885" t="s">
        <v>41</v>
      </c>
      <c r="B2885" s="5">
        <v>787</v>
      </c>
      <c r="C2885">
        <v>346</v>
      </c>
      <c r="D2885" s="3">
        <v>137.13</v>
      </c>
      <c r="E2885" s="3">
        <v>69.37</v>
      </c>
      <c r="F2885" s="3">
        <v>6.35</v>
      </c>
      <c r="G2885" s="3">
        <f t="shared" si="45"/>
        <v>10.924409448818899</v>
      </c>
      <c r="H2885" s="3">
        <v>87.41</v>
      </c>
      <c r="I2885" s="3">
        <v>0.23</v>
      </c>
      <c r="J2885" s="3">
        <v>0.09</v>
      </c>
      <c r="K2885" s="3">
        <v>63.51</v>
      </c>
      <c r="L2885" s="3">
        <v>6.99</v>
      </c>
      <c r="M2885" s="3">
        <v>24334.37</v>
      </c>
      <c r="N2885" s="10">
        <v>1379.96</v>
      </c>
      <c r="O2885" s="12">
        <v>12.741963667581567</v>
      </c>
      <c r="P2885" s="3">
        <v>167.59</v>
      </c>
    </row>
    <row r="2886" spans="1:16" x14ac:dyDescent="0.35">
      <c r="A2886" t="s">
        <v>41</v>
      </c>
      <c r="B2886" s="5">
        <v>788</v>
      </c>
      <c r="C2886">
        <v>936</v>
      </c>
      <c r="D2886" s="3">
        <v>161.44</v>
      </c>
      <c r="E2886" s="3">
        <v>73.12</v>
      </c>
      <c r="F2886" s="3">
        <v>16.3</v>
      </c>
      <c r="G2886" s="3">
        <f t="shared" si="45"/>
        <v>4.4858895705521471</v>
      </c>
      <c r="H2886" s="3">
        <v>47.43</v>
      </c>
      <c r="I2886" s="3">
        <v>0.45</v>
      </c>
      <c r="J2886" s="3">
        <v>0.22</v>
      </c>
      <c r="K2886" s="3">
        <v>69.400000000000006</v>
      </c>
      <c r="L2886" s="3">
        <v>16.899999999999999</v>
      </c>
      <c r="M2886" s="3">
        <v>24374.74</v>
      </c>
      <c r="N2886" s="10">
        <v>1231.07</v>
      </c>
      <c r="O2886" s="12">
        <v>12.741538799079731</v>
      </c>
      <c r="P2886" s="3">
        <v>27.57</v>
      </c>
    </row>
    <row r="2887" spans="1:16" x14ac:dyDescent="0.35">
      <c r="A2887" t="s">
        <v>41</v>
      </c>
      <c r="B2887" s="5">
        <v>789</v>
      </c>
      <c r="C2887">
        <v>6237</v>
      </c>
      <c r="D2887" s="3">
        <v>394.1</v>
      </c>
      <c r="E2887" s="3">
        <v>176.69</v>
      </c>
      <c r="F2887" s="3">
        <v>44.94</v>
      </c>
      <c r="G2887" s="3">
        <f t="shared" si="45"/>
        <v>3.9316866933689365</v>
      </c>
      <c r="H2887" s="3">
        <v>73.040000000000006</v>
      </c>
      <c r="I2887" s="3">
        <v>0.5</v>
      </c>
      <c r="J2887" s="3">
        <v>0.25</v>
      </c>
      <c r="K2887" s="3">
        <v>165.85</v>
      </c>
      <c r="L2887" s="3">
        <v>40.130000000000003</v>
      </c>
      <c r="M2887" s="3">
        <v>24353.439999999999</v>
      </c>
      <c r="N2887" s="10">
        <v>1023.71</v>
      </c>
      <c r="O2887" s="12">
        <v>12.810282259535679</v>
      </c>
      <c r="P2887" s="3">
        <v>1.9599999999999937</v>
      </c>
    </row>
    <row r="2888" spans="1:16" x14ac:dyDescent="0.35">
      <c r="A2888" t="s">
        <v>41</v>
      </c>
      <c r="B2888" s="5">
        <v>790</v>
      </c>
      <c r="C2888">
        <v>1158</v>
      </c>
      <c r="D2888" s="3">
        <v>172.67</v>
      </c>
      <c r="E2888" s="3">
        <v>78.41</v>
      </c>
      <c r="F2888" s="3">
        <v>18.8</v>
      </c>
      <c r="G2888" s="3">
        <f t="shared" si="45"/>
        <v>4.1707446808510635</v>
      </c>
      <c r="H2888" s="3">
        <v>46.05</v>
      </c>
      <c r="I2888" s="3">
        <v>0.49</v>
      </c>
      <c r="J2888" s="3">
        <v>0.24</v>
      </c>
      <c r="K2888" s="3">
        <v>71.69</v>
      </c>
      <c r="L2888" s="3">
        <v>17.64</v>
      </c>
      <c r="M2888" s="3">
        <v>24408.61</v>
      </c>
      <c r="N2888" s="10">
        <v>1059.0899999999999</v>
      </c>
      <c r="O2888" s="12">
        <v>12.752460828376327</v>
      </c>
      <c r="P2888" s="3">
        <v>28.950000000000003</v>
      </c>
    </row>
    <row r="2889" spans="1:16" x14ac:dyDescent="0.35">
      <c r="A2889" t="s">
        <v>41</v>
      </c>
      <c r="B2889" s="5">
        <v>791</v>
      </c>
      <c r="C2889">
        <v>2108</v>
      </c>
      <c r="D2889" s="3">
        <v>251.82</v>
      </c>
      <c r="E2889" s="3">
        <v>119.22</v>
      </c>
      <c r="F2889" s="3">
        <v>22.51</v>
      </c>
      <c r="G2889" s="3">
        <f t="shared" si="45"/>
        <v>5.296312749888938</v>
      </c>
      <c r="H2889" s="3">
        <v>54.69</v>
      </c>
      <c r="I2889" s="3">
        <v>0.42</v>
      </c>
      <c r="J2889" s="3">
        <v>0.19</v>
      </c>
      <c r="K2889" s="3">
        <v>110.49</v>
      </c>
      <c r="L2889" s="3">
        <v>20.11</v>
      </c>
      <c r="M2889" s="3">
        <v>24474.29</v>
      </c>
      <c r="N2889" s="10">
        <v>1067.42</v>
      </c>
      <c r="O2889" s="12">
        <v>12.691721966416729</v>
      </c>
      <c r="P2889" s="3">
        <v>20.310000000000002</v>
      </c>
    </row>
    <row r="2890" spans="1:16" x14ac:dyDescent="0.35">
      <c r="A2890" t="s">
        <v>41</v>
      </c>
      <c r="B2890" s="5">
        <v>792</v>
      </c>
      <c r="C2890">
        <v>1690</v>
      </c>
      <c r="D2890" s="3">
        <v>219.83</v>
      </c>
      <c r="E2890" s="3">
        <v>102.93</v>
      </c>
      <c r="F2890" s="3">
        <v>20.91</v>
      </c>
      <c r="G2890" s="3">
        <f t="shared" si="45"/>
        <v>4.9225251076040175</v>
      </c>
      <c r="H2890" s="3">
        <v>156.58000000000001</v>
      </c>
      <c r="I2890" s="3">
        <v>0.44</v>
      </c>
      <c r="J2890" s="3">
        <v>0.2</v>
      </c>
      <c r="K2890" s="3">
        <v>94.15</v>
      </c>
      <c r="L2890" s="3">
        <v>18.89</v>
      </c>
      <c r="M2890" s="3">
        <v>23743.58</v>
      </c>
      <c r="N2890" s="10">
        <v>1053</v>
      </c>
      <c r="O2890" s="12">
        <v>13.34870699526679</v>
      </c>
      <c r="P2890" s="3">
        <v>98.419999999999987</v>
      </c>
    </row>
    <row r="2891" spans="1:16" x14ac:dyDescent="0.35">
      <c r="A2891" t="s">
        <v>41</v>
      </c>
      <c r="B2891" s="5">
        <v>793</v>
      </c>
      <c r="C2891">
        <v>3765</v>
      </c>
      <c r="D2891" s="3">
        <v>372.74</v>
      </c>
      <c r="E2891" s="3">
        <v>184.07</v>
      </c>
      <c r="F2891" s="3">
        <v>26.04</v>
      </c>
      <c r="G2891" s="3">
        <f t="shared" si="45"/>
        <v>7.0687403993855602</v>
      </c>
      <c r="H2891" s="3">
        <v>177.22</v>
      </c>
      <c r="I2891" s="3">
        <v>0.34</v>
      </c>
      <c r="J2891" s="3">
        <v>0.14000000000000001</v>
      </c>
      <c r="K2891" s="3">
        <v>165.68</v>
      </c>
      <c r="L2891" s="3">
        <v>23.17</v>
      </c>
      <c r="M2891" s="3">
        <v>23703.61</v>
      </c>
      <c r="N2891" s="10">
        <v>1010.46</v>
      </c>
      <c r="O2891" s="12">
        <v>13.394649789207014</v>
      </c>
      <c r="P2891" s="3">
        <v>77.78</v>
      </c>
    </row>
    <row r="2892" spans="1:16" x14ac:dyDescent="0.35">
      <c r="A2892" t="s">
        <v>41</v>
      </c>
      <c r="B2892" s="5">
        <v>794</v>
      </c>
      <c r="C2892">
        <v>1328</v>
      </c>
      <c r="D2892" s="3">
        <v>225.84</v>
      </c>
      <c r="E2892" s="3">
        <v>111.71</v>
      </c>
      <c r="F2892" s="3">
        <v>15.14</v>
      </c>
      <c r="G2892" s="3">
        <f t="shared" si="45"/>
        <v>7.378467635402906</v>
      </c>
      <c r="H2892" s="3">
        <v>92.4</v>
      </c>
      <c r="I2892" s="3">
        <v>0.33</v>
      </c>
      <c r="J2892" s="3">
        <v>0.14000000000000001</v>
      </c>
      <c r="K2892" s="3">
        <v>103.41</v>
      </c>
      <c r="L2892" s="3">
        <v>13.83</v>
      </c>
      <c r="M2892" s="3">
        <v>23795.3</v>
      </c>
      <c r="N2892" s="10">
        <v>971.07</v>
      </c>
      <c r="O2892" s="12">
        <v>13.322084181034908</v>
      </c>
      <c r="P2892" s="3">
        <v>162.6</v>
      </c>
    </row>
    <row r="2893" spans="1:16" x14ac:dyDescent="0.35">
      <c r="A2893" t="s">
        <v>41</v>
      </c>
      <c r="B2893" s="5">
        <v>795</v>
      </c>
      <c r="C2893">
        <v>1153</v>
      </c>
      <c r="D2893" s="3">
        <v>178.67</v>
      </c>
      <c r="E2893" s="3">
        <v>82.37</v>
      </c>
      <c r="F2893" s="3">
        <v>17.82</v>
      </c>
      <c r="G2893" s="3">
        <f t="shared" si="45"/>
        <v>4.6223344556677892</v>
      </c>
      <c r="H2893" s="3">
        <v>69.97</v>
      </c>
      <c r="I2893" s="3">
        <v>0.45</v>
      </c>
      <c r="J2893" s="3">
        <v>0.22</v>
      </c>
      <c r="K2893" s="3">
        <v>75.8</v>
      </c>
      <c r="L2893" s="3">
        <v>17.72</v>
      </c>
      <c r="M2893" s="3">
        <v>23828.17</v>
      </c>
      <c r="N2893" s="10">
        <v>906.21</v>
      </c>
      <c r="O2893" s="12">
        <v>13.308229571178648</v>
      </c>
      <c r="P2893" s="3">
        <v>5.0300000000000011</v>
      </c>
    </row>
    <row r="2894" spans="1:16" x14ac:dyDescent="0.35">
      <c r="A2894" t="s">
        <v>41</v>
      </c>
      <c r="B2894" s="5">
        <v>796</v>
      </c>
      <c r="C2894">
        <v>495</v>
      </c>
      <c r="D2894" s="3">
        <v>108.29</v>
      </c>
      <c r="E2894" s="3">
        <v>47.08</v>
      </c>
      <c r="F2894" s="3">
        <v>13.39</v>
      </c>
      <c r="G2894" s="3">
        <f t="shared" si="45"/>
        <v>3.5160567587752052</v>
      </c>
      <c r="H2894" s="3">
        <v>70.61</v>
      </c>
      <c r="I2894" s="3">
        <v>0.53</v>
      </c>
      <c r="J2894" s="3">
        <v>0.28000000000000003</v>
      </c>
      <c r="K2894" s="3">
        <v>44.1</v>
      </c>
      <c r="L2894" s="3">
        <v>13.88</v>
      </c>
      <c r="M2894" s="3">
        <v>24274.959999999999</v>
      </c>
      <c r="N2894" s="10">
        <v>783.17</v>
      </c>
      <c r="O2894" s="12">
        <v>12.938117622458028</v>
      </c>
      <c r="P2894" s="3">
        <v>4.3900000000000006</v>
      </c>
    </row>
    <row r="2895" spans="1:16" x14ac:dyDescent="0.35">
      <c r="A2895" t="s">
        <v>41</v>
      </c>
      <c r="B2895" s="5">
        <v>797</v>
      </c>
      <c r="C2895">
        <v>754</v>
      </c>
      <c r="D2895" s="3">
        <v>145.85</v>
      </c>
      <c r="E2895" s="3">
        <v>66.88</v>
      </c>
      <c r="F2895" s="3">
        <v>14.35</v>
      </c>
      <c r="G2895" s="3">
        <f t="shared" si="45"/>
        <v>4.6606271777003485</v>
      </c>
      <c r="H2895" s="3">
        <v>60.4</v>
      </c>
      <c r="I2895" s="3">
        <v>0.45</v>
      </c>
      <c r="J2895" s="3">
        <v>0.21</v>
      </c>
      <c r="K2895" s="3">
        <v>63.25</v>
      </c>
      <c r="L2895" s="3">
        <v>14.36</v>
      </c>
      <c r="M2895" s="3">
        <v>24515.8</v>
      </c>
      <c r="N2895" s="10">
        <v>675.73</v>
      </c>
      <c r="O2895" s="12">
        <v>12.748463865237985</v>
      </c>
      <c r="P2895" s="3">
        <v>14.600000000000001</v>
      </c>
    </row>
    <row r="2896" spans="1:16" x14ac:dyDescent="0.35">
      <c r="A2896" t="s">
        <v>41</v>
      </c>
      <c r="B2896" s="5">
        <v>798</v>
      </c>
      <c r="C2896">
        <v>2605</v>
      </c>
      <c r="D2896" s="3">
        <v>304.94</v>
      </c>
      <c r="E2896" s="3">
        <v>149.44999999999999</v>
      </c>
      <c r="F2896" s="3">
        <v>22.19</v>
      </c>
      <c r="G2896" s="3">
        <f t="shared" si="45"/>
        <v>6.7350157728706614</v>
      </c>
      <c r="H2896" s="3">
        <v>70.84</v>
      </c>
      <c r="I2896" s="3">
        <v>0.35</v>
      </c>
      <c r="J2896" s="3">
        <v>0.15</v>
      </c>
      <c r="K2896" s="3">
        <v>134.35</v>
      </c>
      <c r="L2896" s="3">
        <v>21.5</v>
      </c>
      <c r="M2896" s="3">
        <v>24645.14</v>
      </c>
      <c r="N2896" s="10">
        <v>545.07000000000005</v>
      </c>
      <c r="O2896" s="12">
        <v>12.664097615294345</v>
      </c>
      <c r="P2896" s="3">
        <v>4.1599999999999966</v>
      </c>
    </row>
    <row r="2897" spans="1:16" x14ac:dyDescent="0.35">
      <c r="A2897" t="s">
        <v>41</v>
      </c>
      <c r="B2897" s="5">
        <v>799</v>
      </c>
      <c r="C2897">
        <v>1682</v>
      </c>
      <c r="D2897" s="3">
        <v>246.75</v>
      </c>
      <c r="E2897" s="3">
        <v>120.52</v>
      </c>
      <c r="F2897" s="3">
        <v>17.77</v>
      </c>
      <c r="G2897" s="3">
        <f t="shared" si="45"/>
        <v>6.7822172200337647</v>
      </c>
      <c r="H2897" s="3">
        <v>43.15</v>
      </c>
      <c r="I2897" s="3">
        <v>0.35</v>
      </c>
      <c r="J2897" s="3">
        <v>0.15</v>
      </c>
      <c r="K2897" s="3">
        <v>112.29</v>
      </c>
      <c r="L2897" s="3">
        <v>16.510000000000002</v>
      </c>
      <c r="M2897" s="3">
        <v>24802.42</v>
      </c>
      <c r="N2897" s="10">
        <v>571.04</v>
      </c>
      <c r="O2897" s="12">
        <v>12.517206555516506</v>
      </c>
      <c r="P2897" s="3">
        <v>31.85</v>
      </c>
    </row>
    <row r="2898" spans="1:16" x14ac:dyDescent="0.35">
      <c r="A2898" t="s">
        <v>41</v>
      </c>
      <c r="B2898" s="5">
        <v>800</v>
      </c>
      <c r="C2898">
        <v>2561</v>
      </c>
      <c r="D2898" s="3">
        <v>346.54</v>
      </c>
      <c r="E2898" s="3">
        <v>176.12</v>
      </c>
      <c r="F2898" s="3">
        <v>18.510000000000002</v>
      </c>
      <c r="G2898" s="3">
        <f t="shared" si="45"/>
        <v>9.5148568341437052</v>
      </c>
      <c r="H2898" s="3">
        <v>56.45</v>
      </c>
      <c r="I2898" s="3">
        <v>0.27</v>
      </c>
      <c r="J2898" s="3">
        <v>0.11</v>
      </c>
      <c r="K2898" s="3">
        <v>161.34</v>
      </c>
      <c r="L2898" s="3">
        <v>17.2</v>
      </c>
      <c r="M2898" s="3">
        <v>24945.7</v>
      </c>
      <c r="N2898" s="10">
        <v>554.64</v>
      </c>
      <c r="O2898" s="12">
        <v>12.392990611024841</v>
      </c>
      <c r="P2898" s="3">
        <v>18.549999999999997</v>
      </c>
    </row>
    <row r="2899" spans="1:16" x14ac:dyDescent="0.35">
      <c r="A2899" t="s">
        <v>41</v>
      </c>
      <c r="B2899" s="5">
        <v>801</v>
      </c>
      <c r="C2899">
        <v>2006</v>
      </c>
      <c r="D2899" s="3">
        <v>266.17</v>
      </c>
      <c r="E2899" s="3">
        <v>129.93</v>
      </c>
      <c r="F2899" s="3">
        <v>19.66</v>
      </c>
      <c r="G2899" s="3">
        <f t="shared" si="45"/>
        <v>6.6088504577822995</v>
      </c>
      <c r="H2899" s="3">
        <v>56.25</v>
      </c>
      <c r="I2899" s="3">
        <v>0.36</v>
      </c>
      <c r="J2899" s="3">
        <v>0.15</v>
      </c>
      <c r="K2899" s="3">
        <v>118.53</v>
      </c>
      <c r="L2899" s="3">
        <v>19.12</v>
      </c>
      <c r="M2899" s="3">
        <v>24994.61</v>
      </c>
      <c r="N2899" s="10">
        <v>550.69000000000005</v>
      </c>
      <c r="O2899" s="12">
        <v>12.350193299047385</v>
      </c>
      <c r="P2899" s="3">
        <v>18.75</v>
      </c>
    </row>
    <row r="2900" spans="1:16" x14ac:dyDescent="0.35">
      <c r="A2900" t="s">
        <v>41</v>
      </c>
      <c r="B2900" s="5">
        <v>802</v>
      </c>
      <c r="C2900">
        <v>528</v>
      </c>
      <c r="D2900" s="3">
        <v>131.69999999999999</v>
      </c>
      <c r="E2900" s="3">
        <v>61.84</v>
      </c>
      <c r="F2900" s="3">
        <v>10.87</v>
      </c>
      <c r="G2900" s="3">
        <f t="shared" si="45"/>
        <v>5.6890524379024843</v>
      </c>
      <c r="H2900" s="3">
        <v>24.49</v>
      </c>
      <c r="I2900" s="3">
        <v>0.38</v>
      </c>
      <c r="J2900" s="3">
        <v>0.18</v>
      </c>
      <c r="K2900" s="3">
        <v>57.69</v>
      </c>
      <c r="L2900" s="3">
        <v>11.65</v>
      </c>
      <c r="M2900" s="3">
        <v>24941.52</v>
      </c>
      <c r="N2900" s="10">
        <v>621.9</v>
      </c>
      <c r="O2900" s="12">
        <v>12.380610426747323</v>
      </c>
      <c r="P2900" s="3">
        <v>50.510000000000005</v>
      </c>
    </row>
    <row r="2901" spans="1:16" x14ac:dyDescent="0.35">
      <c r="A2901" t="s">
        <v>41</v>
      </c>
      <c r="B2901" s="5">
        <v>803</v>
      </c>
      <c r="C2901">
        <v>774</v>
      </c>
      <c r="D2901" s="3">
        <v>227.82</v>
      </c>
      <c r="E2901" s="3">
        <v>119.65</v>
      </c>
      <c r="F2901" s="3">
        <v>8.24</v>
      </c>
      <c r="G2901" s="3">
        <f t="shared" si="45"/>
        <v>14.520631067961165</v>
      </c>
      <c r="H2901" s="3">
        <v>67.989999999999995</v>
      </c>
      <c r="I2901" s="3">
        <v>0.19</v>
      </c>
      <c r="J2901" s="3">
        <v>7.0000000000000007E-2</v>
      </c>
      <c r="K2901" s="3">
        <v>108.47</v>
      </c>
      <c r="L2901" s="3">
        <v>7.8</v>
      </c>
      <c r="M2901" s="3">
        <v>24821.57</v>
      </c>
      <c r="N2901" s="10">
        <v>606.82000000000005</v>
      </c>
      <c r="O2901" s="12">
        <v>12.491504680509832</v>
      </c>
      <c r="P2901" s="3">
        <v>7.0100000000000051</v>
      </c>
    </row>
    <row r="2902" spans="1:16" x14ac:dyDescent="0.35">
      <c r="A2902" t="s">
        <v>41</v>
      </c>
      <c r="B2902" s="5">
        <v>804</v>
      </c>
      <c r="C2902">
        <v>751</v>
      </c>
      <c r="D2902" s="3">
        <v>173.78</v>
      </c>
      <c r="E2902" s="3">
        <v>85.82</v>
      </c>
      <c r="F2902" s="3">
        <v>11.14</v>
      </c>
      <c r="G2902" s="3">
        <f t="shared" si="45"/>
        <v>7.7037701974865342</v>
      </c>
      <c r="H2902" s="3">
        <v>74.290000000000006</v>
      </c>
      <c r="I2902" s="3">
        <v>0.31</v>
      </c>
      <c r="J2902" s="3">
        <v>0.13</v>
      </c>
      <c r="K2902" s="3">
        <v>78.92</v>
      </c>
      <c r="L2902" s="3">
        <v>11.2</v>
      </c>
      <c r="M2902" s="3">
        <v>24827.01</v>
      </c>
      <c r="N2902" s="10">
        <v>679.87</v>
      </c>
      <c r="O2902" s="12">
        <v>12.469133043713777</v>
      </c>
      <c r="P2902" s="3">
        <v>0.70999999999999375</v>
      </c>
    </row>
    <row r="2903" spans="1:16" x14ac:dyDescent="0.35">
      <c r="A2903" t="s">
        <v>41</v>
      </c>
      <c r="B2903" s="5">
        <v>805</v>
      </c>
      <c r="C2903">
        <v>1384</v>
      </c>
      <c r="D2903" s="3">
        <v>320.16000000000003</v>
      </c>
      <c r="E2903" s="3">
        <v>168.35</v>
      </c>
      <c r="F2903" s="3">
        <v>10.47</v>
      </c>
      <c r="G2903" s="3">
        <f t="shared" si="45"/>
        <v>16.079274116523397</v>
      </c>
      <c r="H2903" s="3">
        <v>48.2</v>
      </c>
      <c r="I2903" s="3">
        <v>0.17</v>
      </c>
      <c r="J2903" s="3">
        <v>0.06</v>
      </c>
      <c r="K2903" s="3">
        <v>151.65</v>
      </c>
      <c r="L2903" s="3">
        <v>10.63</v>
      </c>
      <c r="M2903" s="3">
        <v>24954.400000000001</v>
      </c>
      <c r="N2903" s="10">
        <v>807.79</v>
      </c>
      <c r="O2903" s="12">
        <v>12.3245428369911</v>
      </c>
      <c r="P2903" s="3">
        <v>26.799999999999997</v>
      </c>
    </row>
    <row r="2904" spans="1:16" x14ac:dyDescent="0.35">
      <c r="A2904" t="s">
        <v>41</v>
      </c>
      <c r="B2904" s="5">
        <v>806</v>
      </c>
      <c r="C2904">
        <v>1770</v>
      </c>
      <c r="D2904" s="3">
        <v>179.61</v>
      </c>
      <c r="E2904" s="3">
        <v>67.92</v>
      </c>
      <c r="F2904" s="3">
        <v>33.18</v>
      </c>
      <c r="G2904" s="3">
        <f t="shared" si="45"/>
        <v>2.0470162748643763</v>
      </c>
      <c r="H2904" s="3">
        <v>172.95</v>
      </c>
      <c r="I2904" s="3">
        <v>0.69</v>
      </c>
      <c r="J2904" s="3">
        <v>0.49</v>
      </c>
      <c r="K2904" s="3">
        <v>69.459999999999994</v>
      </c>
      <c r="L2904" s="3">
        <v>31.72</v>
      </c>
      <c r="M2904" s="3">
        <v>24908.83</v>
      </c>
      <c r="N2904" s="10">
        <v>920.33</v>
      </c>
      <c r="O2904" s="12">
        <v>12.338329637517166</v>
      </c>
      <c r="P2904" s="3">
        <v>82.050000000000011</v>
      </c>
    </row>
    <row r="2905" spans="1:16" x14ac:dyDescent="0.35">
      <c r="A2905" t="s">
        <v>41</v>
      </c>
      <c r="B2905" s="5">
        <v>807</v>
      </c>
      <c r="C2905">
        <v>578</v>
      </c>
      <c r="D2905" s="3">
        <v>145.61000000000001</v>
      </c>
      <c r="E2905" s="3">
        <v>71.290000000000006</v>
      </c>
      <c r="F2905" s="3">
        <v>10.32</v>
      </c>
      <c r="G2905" s="3">
        <f t="shared" si="45"/>
        <v>6.907945736434109</v>
      </c>
      <c r="H2905" s="3">
        <v>52.75</v>
      </c>
      <c r="I2905" s="3">
        <v>0.34</v>
      </c>
      <c r="J2905" s="3">
        <v>0.14000000000000001</v>
      </c>
      <c r="K2905" s="3">
        <v>65.37</v>
      </c>
      <c r="L2905" s="3">
        <v>9.6</v>
      </c>
      <c r="M2905" s="3">
        <v>24590.14</v>
      </c>
      <c r="N2905" s="10">
        <v>970.7</v>
      </c>
      <c r="O2905" s="12">
        <v>12.611287217404444</v>
      </c>
      <c r="P2905" s="3">
        <v>22.25</v>
      </c>
    </row>
    <row r="2906" spans="1:16" x14ac:dyDescent="0.35">
      <c r="A2906" t="s">
        <v>41</v>
      </c>
      <c r="B2906" s="5">
        <v>808</v>
      </c>
      <c r="C2906">
        <v>2610</v>
      </c>
      <c r="D2906" s="3">
        <v>368.24</v>
      </c>
      <c r="E2906" s="3">
        <v>187.78</v>
      </c>
      <c r="F2906" s="3">
        <v>17.7</v>
      </c>
      <c r="G2906" s="3">
        <f t="shared" si="45"/>
        <v>10.609039548022599</v>
      </c>
      <c r="H2906" s="3">
        <v>71.64</v>
      </c>
      <c r="I2906" s="3">
        <v>0.24</v>
      </c>
      <c r="J2906" s="3">
        <v>0.09</v>
      </c>
      <c r="K2906" s="3">
        <v>170.18</v>
      </c>
      <c r="L2906" s="3">
        <v>18.309999999999999</v>
      </c>
      <c r="M2906" s="3">
        <v>25038.14</v>
      </c>
      <c r="N2906" s="10">
        <v>980.1</v>
      </c>
      <c r="O2906" s="12">
        <v>12.208354190366057</v>
      </c>
      <c r="P2906" s="3">
        <v>3.3599999999999994</v>
      </c>
    </row>
    <row r="2907" spans="1:16" x14ac:dyDescent="0.35">
      <c r="A2907" t="s">
        <v>41</v>
      </c>
      <c r="B2907" s="5">
        <v>809</v>
      </c>
      <c r="C2907">
        <v>1938</v>
      </c>
      <c r="D2907" s="3">
        <v>261.86</v>
      </c>
      <c r="E2907" s="3">
        <v>128.11000000000001</v>
      </c>
      <c r="F2907" s="3">
        <v>19.260000000000002</v>
      </c>
      <c r="G2907" s="3">
        <f t="shared" si="45"/>
        <v>6.6516095534787123</v>
      </c>
      <c r="H2907" s="3">
        <v>88.07</v>
      </c>
      <c r="I2907" s="3">
        <v>0.36</v>
      </c>
      <c r="J2907" s="3">
        <v>0.15</v>
      </c>
      <c r="K2907" s="3">
        <v>116.73</v>
      </c>
      <c r="L2907" s="3">
        <v>17.16</v>
      </c>
      <c r="M2907" s="3">
        <v>25150.45</v>
      </c>
      <c r="N2907" s="10">
        <v>1009.12</v>
      </c>
      <c r="O2907" s="12">
        <v>12.10095228458883</v>
      </c>
      <c r="P2907" s="3">
        <v>166.93</v>
      </c>
    </row>
    <row r="2908" spans="1:16" x14ac:dyDescent="0.35">
      <c r="A2908" t="s">
        <v>41</v>
      </c>
      <c r="B2908" s="5">
        <v>810</v>
      </c>
      <c r="C2908">
        <v>1887</v>
      </c>
      <c r="D2908" s="3">
        <v>251.16</v>
      </c>
      <c r="E2908" s="3">
        <v>121.34</v>
      </c>
      <c r="F2908" s="3">
        <v>19.8</v>
      </c>
      <c r="G2908" s="3">
        <f t="shared" si="45"/>
        <v>6.1282828282828286</v>
      </c>
      <c r="H2908" s="3">
        <v>73.06</v>
      </c>
      <c r="I2908" s="3">
        <v>0.38</v>
      </c>
      <c r="J2908" s="3">
        <v>0.16</v>
      </c>
      <c r="K2908" s="3">
        <v>111.02</v>
      </c>
      <c r="L2908" s="3">
        <v>18.079999999999998</v>
      </c>
      <c r="M2908" s="3">
        <v>25228.52</v>
      </c>
      <c r="N2908" s="10">
        <v>858.43</v>
      </c>
      <c r="O2908" s="12">
        <v>12.067240814818554</v>
      </c>
      <c r="P2908" s="3">
        <v>1.9399999999999977</v>
      </c>
    </row>
    <row r="2909" spans="1:16" x14ac:dyDescent="0.35">
      <c r="A2909" t="s">
        <v>41</v>
      </c>
      <c r="B2909" s="5">
        <v>811</v>
      </c>
      <c r="C2909">
        <v>450</v>
      </c>
      <c r="D2909" s="3">
        <v>149.46</v>
      </c>
      <c r="E2909" s="3">
        <v>74.5</v>
      </c>
      <c r="F2909" s="3">
        <v>7.69</v>
      </c>
      <c r="G2909" s="3">
        <f t="shared" si="45"/>
        <v>9.6879063719115734</v>
      </c>
      <c r="H2909" s="3">
        <v>81.13</v>
      </c>
      <c r="I2909" s="3">
        <v>0.25</v>
      </c>
      <c r="J2909" s="3">
        <v>0.1</v>
      </c>
      <c r="K2909" s="3">
        <v>69.12</v>
      </c>
      <c r="L2909" s="3">
        <v>8.25</v>
      </c>
      <c r="M2909" s="3">
        <v>25284.84</v>
      </c>
      <c r="N2909" s="10">
        <v>791.32</v>
      </c>
      <c r="O2909" s="12">
        <v>12.032952299615069</v>
      </c>
      <c r="P2909" s="3">
        <v>173.87</v>
      </c>
    </row>
    <row r="2910" spans="1:16" x14ac:dyDescent="0.35">
      <c r="A2910" t="s">
        <v>41</v>
      </c>
      <c r="B2910" s="5">
        <v>812</v>
      </c>
      <c r="C2910">
        <v>889</v>
      </c>
      <c r="D2910" s="3">
        <v>142.31</v>
      </c>
      <c r="E2910" s="3">
        <v>60.66</v>
      </c>
      <c r="F2910" s="3">
        <v>18.66</v>
      </c>
      <c r="G2910" s="3">
        <f t="shared" si="45"/>
        <v>3.2508038585209</v>
      </c>
      <c r="H2910" s="3">
        <v>82.73</v>
      </c>
      <c r="I2910" s="3">
        <v>0.55000000000000004</v>
      </c>
      <c r="J2910" s="3">
        <v>0.31</v>
      </c>
      <c r="K2910" s="3">
        <v>61.4</v>
      </c>
      <c r="L2910" s="3">
        <v>17.899999999999999</v>
      </c>
      <c r="M2910" s="3">
        <v>25232.43</v>
      </c>
      <c r="N2910" s="10">
        <v>1154.72</v>
      </c>
      <c r="O2910" s="12">
        <v>11.992738717731319</v>
      </c>
      <c r="P2910" s="3">
        <v>172.26999999999998</v>
      </c>
    </row>
    <row r="2911" spans="1:16" x14ac:dyDescent="0.35">
      <c r="A2911" t="s">
        <v>41</v>
      </c>
      <c r="B2911" s="5">
        <v>813</v>
      </c>
      <c r="C2911">
        <v>1455</v>
      </c>
      <c r="D2911" s="3">
        <v>249.94</v>
      </c>
      <c r="E2911" s="3">
        <v>125.88</v>
      </c>
      <c r="F2911" s="3">
        <v>14.72</v>
      </c>
      <c r="G2911" s="3">
        <f t="shared" si="45"/>
        <v>8.5516304347826075</v>
      </c>
      <c r="H2911" s="3">
        <v>84.84</v>
      </c>
      <c r="I2911" s="3">
        <v>0.28999999999999998</v>
      </c>
      <c r="J2911" s="3">
        <v>0.12</v>
      </c>
      <c r="K2911" s="3">
        <v>113.36</v>
      </c>
      <c r="L2911" s="3">
        <v>14.03</v>
      </c>
      <c r="M2911" s="3">
        <v>25255.119999999999</v>
      </c>
      <c r="N2911" s="10">
        <v>1195.81</v>
      </c>
      <c r="O2911" s="12">
        <v>11.962598225544504</v>
      </c>
      <c r="P2911" s="3">
        <v>170.16</v>
      </c>
    </row>
    <row r="2912" spans="1:16" x14ac:dyDescent="0.35">
      <c r="A2912" t="s">
        <v>41</v>
      </c>
      <c r="B2912" s="5">
        <v>814</v>
      </c>
      <c r="C2912">
        <v>2004</v>
      </c>
      <c r="D2912" s="3">
        <v>248.88</v>
      </c>
      <c r="E2912" s="3">
        <v>118.72</v>
      </c>
      <c r="F2912" s="3">
        <v>21.49</v>
      </c>
      <c r="G2912" s="3">
        <f t="shared" si="45"/>
        <v>5.5244299674267108</v>
      </c>
      <c r="H2912" s="3">
        <v>4.99</v>
      </c>
      <c r="I2912" s="3">
        <v>0.41</v>
      </c>
      <c r="J2912" s="3">
        <v>0.18</v>
      </c>
      <c r="K2912" s="3">
        <v>107.7</v>
      </c>
      <c r="L2912" s="3">
        <v>20.09</v>
      </c>
      <c r="M2912" s="3">
        <v>24896.47</v>
      </c>
      <c r="N2912" s="10">
        <v>1375.45</v>
      </c>
      <c r="O2912" s="12">
        <v>12.240315859189273</v>
      </c>
      <c r="P2912" s="3">
        <v>70.010000000000005</v>
      </c>
    </row>
    <row r="2913" spans="1:16" x14ac:dyDescent="0.35">
      <c r="A2913" t="s">
        <v>41</v>
      </c>
      <c r="B2913" s="5">
        <v>815</v>
      </c>
      <c r="C2913">
        <v>600</v>
      </c>
      <c r="D2913" s="3">
        <v>137.62</v>
      </c>
      <c r="E2913" s="3">
        <v>65.7</v>
      </c>
      <c r="F2913" s="3">
        <v>11.63</v>
      </c>
      <c r="G2913" s="3">
        <f t="shared" si="45"/>
        <v>5.6491831470335336</v>
      </c>
      <c r="H2913" s="3">
        <v>44.68</v>
      </c>
      <c r="I2913" s="3">
        <v>0.4</v>
      </c>
      <c r="J2913" s="3">
        <v>0.18</v>
      </c>
      <c r="K2913" s="3">
        <v>60.8</v>
      </c>
      <c r="L2913" s="3">
        <v>10.61</v>
      </c>
      <c r="M2913" s="3">
        <v>24818.880000000001</v>
      </c>
      <c r="N2913" s="10">
        <v>1537.94</v>
      </c>
      <c r="O2913" s="12">
        <v>12.270770190877293</v>
      </c>
      <c r="P2913" s="3">
        <v>30.32</v>
      </c>
    </row>
    <row r="2914" spans="1:16" x14ac:dyDescent="0.35">
      <c r="A2914" t="s">
        <v>41</v>
      </c>
      <c r="B2914" s="5">
        <v>816</v>
      </c>
      <c r="C2914">
        <v>1734</v>
      </c>
      <c r="D2914" s="3">
        <v>257.42</v>
      </c>
      <c r="E2914" s="3">
        <v>126.59</v>
      </c>
      <c r="F2914" s="3">
        <v>17.440000000000001</v>
      </c>
      <c r="G2914" s="3">
        <f t="shared" si="45"/>
        <v>7.2586009174311927</v>
      </c>
      <c r="H2914" s="3">
        <v>58.13</v>
      </c>
      <c r="I2914" s="3">
        <v>0.33</v>
      </c>
      <c r="J2914" s="3">
        <v>0.14000000000000001</v>
      </c>
      <c r="K2914" s="3">
        <v>117.69</v>
      </c>
      <c r="L2914" s="3">
        <v>16.510000000000002</v>
      </c>
      <c r="M2914" s="3">
        <v>24871.38</v>
      </c>
      <c r="N2914" s="10">
        <v>1776.24</v>
      </c>
      <c r="O2914" s="12">
        <v>12.166707520203124</v>
      </c>
      <c r="P2914" s="3">
        <v>16.869999999999997</v>
      </c>
    </row>
    <row r="2915" spans="1:16" x14ac:dyDescent="0.35">
      <c r="A2915" t="s">
        <v>41</v>
      </c>
      <c r="B2915" s="5">
        <v>817</v>
      </c>
      <c r="C2915">
        <v>643</v>
      </c>
      <c r="D2915" s="3">
        <v>142.47</v>
      </c>
      <c r="E2915" s="3">
        <v>68.239999999999995</v>
      </c>
      <c r="F2915" s="3">
        <v>12</v>
      </c>
      <c r="G2915" s="3">
        <f t="shared" si="45"/>
        <v>5.6866666666666665</v>
      </c>
      <c r="H2915" s="3">
        <v>52.49</v>
      </c>
      <c r="I2915" s="3">
        <v>0.4</v>
      </c>
      <c r="J2915" s="3">
        <v>0.18</v>
      </c>
      <c r="K2915" s="3">
        <v>62.18</v>
      </c>
      <c r="L2915" s="3">
        <v>10.61</v>
      </c>
      <c r="M2915" s="3">
        <v>24977.5</v>
      </c>
      <c r="N2915" s="10">
        <v>1718.5</v>
      </c>
      <c r="O2915" s="12">
        <v>12.085633597035001</v>
      </c>
      <c r="P2915" s="3">
        <v>22.509999999999998</v>
      </c>
    </row>
    <row r="2916" spans="1:16" x14ac:dyDescent="0.35">
      <c r="A2916" t="s">
        <v>41</v>
      </c>
      <c r="B2916" s="5">
        <v>818</v>
      </c>
      <c r="C2916">
        <v>670</v>
      </c>
      <c r="D2916" s="3">
        <v>145.52000000000001</v>
      </c>
      <c r="E2916" s="3">
        <v>69.67</v>
      </c>
      <c r="F2916" s="3">
        <v>12.24</v>
      </c>
      <c r="G2916" s="3">
        <f t="shared" si="45"/>
        <v>5.6919934640522873</v>
      </c>
      <c r="H2916" s="3">
        <v>55.49</v>
      </c>
      <c r="I2916" s="3">
        <v>0.4</v>
      </c>
      <c r="J2916" s="3">
        <v>0.18</v>
      </c>
      <c r="K2916" s="3">
        <v>63.25</v>
      </c>
      <c r="L2916" s="3">
        <v>11.07</v>
      </c>
      <c r="M2916" s="3">
        <v>25142.69</v>
      </c>
      <c r="N2916" s="10">
        <v>1718.85</v>
      </c>
      <c r="O2916" s="12">
        <v>11.937807787858629</v>
      </c>
      <c r="P2916" s="3">
        <v>19.509999999999998</v>
      </c>
    </row>
    <row r="2917" spans="1:16" x14ac:dyDescent="0.35">
      <c r="A2917" t="s">
        <v>41</v>
      </c>
      <c r="B2917" s="5">
        <v>819</v>
      </c>
      <c r="C2917">
        <v>663</v>
      </c>
      <c r="D2917" s="3">
        <v>132.1</v>
      </c>
      <c r="E2917" s="3">
        <v>59.75</v>
      </c>
      <c r="F2917" s="3">
        <v>14.13</v>
      </c>
      <c r="G2917" s="3">
        <f t="shared" si="45"/>
        <v>4.228591648973814</v>
      </c>
      <c r="H2917" s="3">
        <v>47</v>
      </c>
      <c r="I2917" s="3">
        <v>0.48</v>
      </c>
      <c r="J2917" s="3">
        <v>0.24</v>
      </c>
      <c r="K2917" s="3">
        <v>55.47</v>
      </c>
      <c r="L2917" s="3">
        <v>14.75</v>
      </c>
      <c r="M2917" s="3">
        <v>25221.32</v>
      </c>
      <c r="N2917" s="10">
        <v>1699.08</v>
      </c>
      <c r="O2917" s="12">
        <v>11.872220847859165</v>
      </c>
      <c r="P2917" s="3">
        <v>28</v>
      </c>
    </row>
    <row r="2918" spans="1:16" x14ac:dyDescent="0.35">
      <c r="A2918" t="s">
        <v>41</v>
      </c>
      <c r="B2918" s="5">
        <v>820</v>
      </c>
      <c r="C2918">
        <v>3106</v>
      </c>
      <c r="D2918" s="3">
        <v>286.14</v>
      </c>
      <c r="E2918" s="3">
        <v>130.86000000000001</v>
      </c>
      <c r="F2918" s="3">
        <v>30.22</v>
      </c>
      <c r="G2918" s="3">
        <f t="shared" si="45"/>
        <v>4.3302448709463937</v>
      </c>
      <c r="H2918" s="3">
        <v>42.53</v>
      </c>
      <c r="I2918" s="3">
        <v>0.48</v>
      </c>
      <c r="J2918" s="3">
        <v>0.23</v>
      </c>
      <c r="K2918" s="3">
        <v>122.8</v>
      </c>
      <c r="L2918" s="3">
        <v>28.11</v>
      </c>
      <c r="M2918" s="3">
        <v>25300.29</v>
      </c>
      <c r="N2918" s="10">
        <v>1424.76</v>
      </c>
      <c r="O2918" s="12">
        <v>11.867332031146644</v>
      </c>
      <c r="P2918" s="3">
        <v>32.47</v>
      </c>
    </row>
    <row r="2919" spans="1:16" x14ac:dyDescent="0.35">
      <c r="A2919" t="s">
        <v>41</v>
      </c>
      <c r="B2919" s="5">
        <v>821</v>
      </c>
      <c r="C2919">
        <v>1287</v>
      </c>
      <c r="D2919" s="3">
        <v>257.92</v>
      </c>
      <c r="E2919" s="3">
        <v>132.47999999999999</v>
      </c>
      <c r="F2919" s="3">
        <v>12.37</v>
      </c>
      <c r="G2919" s="3">
        <f t="shared" si="45"/>
        <v>10.709781729991915</v>
      </c>
      <c r="H2919" s="3">
        <v>82.6</v>
      </c>
      <c r="I2919" s="3">
        <v>0.24</v>
      </c>
      <c r="J2919" s="3">
        <v>0.09</v>
      </c>
      <c r="K2919" s="3">
        <v>119.85</v>
      </c>
      <c r="L2919" s="3">
        <v>11.89</v>
      </c>
      <c r="M2919" s="3">
        <v>25568.27</v>
      </c>
      <c r="N2919" s="10">
        <v>1450.29</v>
      </c>
      <c r="O2919" s="12">
        <v>11.621539018970321</v>
      </c>
      <c r="P2919" s="3">
        <v>172.4</v>
      </c>
    </row>
    <row r="2920" spans="1:16" x14ac:dyDescent="0.35">
      <c r="A2920" t="s">
        <v>41</v>
      </c>
      <c r="B2920" s="5">
        <v>822</v>
      </c>
      <c r="C2920">
        <v>1329</v>
      </c>
      <c r="D2920" s="3">
        <v>154.88999999999999</v>
      </c>
      <c r="E2920" s="3">
        <v>58.16</v>
      </c>
      <c r="F2920" s="3">
        <v>29.09</v>
      </c>
      <c r="G2920" s="3">
        <f t="shared" si="45"/>
        <v>1.9993124785149534</v>
      </c>
      <c r="H2920" s="3">
        <v>153.54</v>
      </c>
      <c r="I2920" s="3">
        <v>0.7</v>
      </c>
      <c r="J2920" s="3">
        <v>0.5</v>
      </c>
      <c r="K2920" s="3">
        <v>58.41</v>
      </c>
      <c r="L2920" s="3">
        <v>27.71</v>
      </c>
      <c r="M2920" s="3">
        <v>25448.400000000001</v>
      </c>
      <c r="N2920" s="10">
        <v>1644.51</v>
      </c>
      <c r="O2920" s="12">
        <v>11.682203550319819</v>
      </c>
      <c r="P2920" s="3">
        <v>101.46000000000001</v>
      </c>
    </row>
    <row r="2921" spans="1:16" x14ac:dyDescent="0.35">
      <c r="A2921" t="s">
        <v>41</v>
      </c>
      <c r="B2921" s="5">
        <v>823</v>
      </c>
      <c r="C2921">
        <v>2171</v>
      </c>
      <c r="D2921" s="3">
        <v>294.58999999999997</v>
      </c>
      <c r="E2921" s="3">
        <v>146.18</v>
      </c>
      <c r="F2921" s="3">
        <v>18.91</v>
      </c>
      <c r="G2921" s="3">
        <f t="shared" si="45"/>
        <v>7.730301427815971</v>
      </c>
      <c r="H2921" s="3">
        <v>59.16</v>
      </c>
      <c r="I2921" s="3">
        <v>0.31</v>
      </c>
      <c r="J2921" s="3">
        <v>0.13</v>
      </c>
      <c r="K2921" s="3">
        <v>132.59</v>
      </c>
      <c r="L2921" s="3">
        <v>18.98</v>
      </c>
      <c r="M2921" s="3">
        <v>25435.46</v>
      </c>
      <c r="N2921" s="10">
        <v>1465.67</v>
      </c>
      <c r="O2921" s="12">
        <v>11.736635289410858</v>
      </c>
      <c r="P2921" s="3">
        <v>15.840000000000003</v>
      </c>
    </row>
    <row r="2922" spans="1:16" x14ac:dyDescent="0.35">
      <c r="A2922" t="s">
        <v>41</v>
      </c>
      <c r="B2922" s="5">
        <v>824</v>
      </c>
      <c r="C2922">
        <v>949</v>
      </c>
      <c r="D2922" s="3">
        <v>203.77</v>
      </c>
      <c r="E2922" s="3">
        <v>102.49</v>
      </c>
      <c r="F2922" s="3">
        <v>11.79</v>
      </c>
      <c r="G2922" s="3">
        <f t="shared" si="45"/>
        <v>8.692960135708228</v>
      </c>
      <c r="H2922" s="3">
        <v>30.24</v>
      </c>
      <c r="I2922" s="3">
        <v>0.28999999999999998</v>
      </c>
      <c r="J2922" s="3">
        <v>0.12</v>
      </c>
      <c r="K2922" s="3">
        <v>93.3</v>
      </c>
      <c r="L2922" s="3">
        <v>11.49</v>
      </c>
      <c r="M2922" s="3">
        <v>25675</v>
      </c>
      <c r="N2922" s="10">
        <v>1261.48</v>
      </c>
      <c r="O2922" s="12">
        <v>11.571330093475868</v>
      </c>
      <c r="P2922" s="3">
        <v>44.760000000000005</v>
      </c>
    </row>
    <row r="2923" spans="1:16" x14ac:dyDescent="0.35">
      <c r="A2923" t="s">
        <v>41</v>
      </c>
      <c r="B2923" s="5">
        <v>825</v>
      </c>
      <c r="C2923">
        <v>1784</v>
      </c>
      <c r="D2923" s="3">
        <v>255.92</v>
      </c>
      <c r="E2923" s="3">
        <v>125.49</v>
      </c>
      <c r="F2923" s="3">
        <v>18.100000000000001</v>
      </c>
      <c r="G2923" s="3">
        <f t="shared" si="45"/>
        <v>6.9331491712707178</v>
      </c>
      <c r="H2923" s="3">
        <v>68.67</v>
      </c>
      <c r="I2923" s="3">
        <v>0.34</v>
      </c>
      <c r="J2923" s="3">
        <v>0.14000000000000001</v>
      </c>
      <c r="K2923" s="3">
        <v>115.21</v>
      </c>
      <c r="L2923" s="3">
        <v>17.79</v>
      </c>
      <c r="M2923" s="3">
        <v>25724.32</v>
      </c>
      <c r="N2923" s="10">
        <v>1166</v>
      </c>
      <c r="O2923" s="12">
        <v>11.550101001507155</v>
      </c>
      <c r="P2923" s="3">
        <v>6.3299999999999983</v>
      </c>
    </row>
    <row r="2924" spans="1:16" x14ac:dyDescent="0.35">
      <c r="A2924" t="s">
        <v>41</v>
      </c>
      <c r="B2924" s="5">
        <v>826</v>
      </c>
      <c r="C2924">
        <v>1138</v>
      </c>
      <c r="D2924" s="3">
        <v>203.79</v>
      </c>
      <c r="E2924" s="3">
        <v>99.32</v>
      </c>
      <c r="F2924" s="3">
        <v>14.59</v>
      </c>
      <c r="G2924" s="3">
        <f t="shared" si="45"/>
        <v>6.8074023303632618</v>
      </c>
      <c r="H2924" s="3">
        <v>145.22</v>
      </c>
      <c r="I2924" s="3">
        <v>0.34</v>
      </c>
      <c r="J2924" s="3">
        <v>0.15</v>
      </c>
      <c r="K2924" s="3">
        <v>90.79</v>
      </c>
      <c r="L2924" s="3">
        <v>14.97</v>
      </c>
      <c r="M2924" s="3">
        <v>25422.15</v>
      </c>
      <c r="N2924" s="10">
        <v>1075.01</v>
      </c>
      <c r="O2924" s="12">
        <v>11.842160030992023</v>
      </c>
      <c r="P2924" s="3">
        <v>109.78</v>
      </c>
    </row>
    <row r="2925" spans="1:16" x14ac:dyDescent="0.35">
      <c r="A2925" t="s">
        <v>41</v>
      </c>
      <c r="B2925" s="5">
        <v>827</v>
      </c>
      <c r="C2925">
        <v>2101</v>
      </c>
      <c r="D2925" s="3">
        <v>261.02</v>
      </c>
      <c r="E2925" s="3">
        <v>125.57</v>
      </c>
      <c r="F2925" s="3">
        <v>21.3</v>
      </c>
      <c r="G2925" s="3">
        <f t="shared" si="45"/>
        <v>5.8953051643192484</v>
      </c>
      <c r="H2925" s="3">
        <v>18.64</v>
      </c>
      <c r="I2925" s="3">
        <v>0.39</v>
      </c>
      <c r="J2925" s="3">
        <v>0.17</v>
      </c>
      <c r="K2925" s="3">
        <v>115.57</v>
      </c>
      <c r="L2925" s="3">
        <v>20.22</v>
      </c>
      <c r="M2925" s="3">
        <v>25438.53</v>
      </c>
      <c r="N2925" s="10">
        <v>1002.6</v>
      </c>
      <c r="O2925" s="12">
        <v>11.844863014345053</v>
      </c>
      <c r="P2925" s="3">
        <v>56.36</v>
      </c>
    </row>
    <row r="2926" spans="1:16" x14ac:dyDescent="0.35">
      <c r="A2926" t="s">
        <v>41</v>
      </c>
      <c r="B2926" s="5">
        <v>828</v>
      </c>
      <c r="C2926">
        <v>4433</v>
      </c>
      <c r="D2926" s="3">
        <v>578.97</v>
      </c>
      <c r="E2926" s="3">
        <v>308.02</v>
      </c>
      <c r="F2926" s="3">
        <v>18.32</v>
      </c>
      <c r="G2926" s="3">
        <f t="shared" si="45"/>
        <v>16.813318777292576</v>
      </c>
      <c r="H2926" s="3">
        <v>34.950000000000003</v>
      </c>
      <c r="I2926" s="3">
        <v>0.17</v>
      </c>
      <c r="J2926" s="3">
        <v>0.06</v>
      </c>
      <c r="K2926" s="3">
        <v>274.08999999999997</v>
      </c>
      <c r="L2926" s="3">
        <v>16.63</v>
      </c>
      <c r="M2926" s="3">
        <v>25526.54</v>
      </c>
      <c r="N2926" s="10">
        <v>917.42</v>
      </c>
      <c r="O2926" s="12">
        <v>11.786562157206276</v>
      </c>
      <c r="P2926" s="3">
        <v>40.049999999999997</v>
      </c>
    </row>
    <row r="2927" spans="1:16" x14ac:dyDescent="0.35">
      <c r="A2927" t="s">
        <v>41</v>
      </c>
      <c r="B2927" s="5">
        <v>829</v>
      </c>
      <c r="C2927">
        <v>1170</v>
      </c>
      <c r="D2927" s="3">
        <v>182.15</v>
      </c>
      <c r="E2927" s="3">
        <v>84.27</v>
      </c>
      <c r="F2927" s="3">
        <v>17.68</v>
      </c>
      <c r="G2927" s="3">
        <f t="shared" si="45"/>
        <v>4.7664027149321262</v>
      </c>
      <c r="H2927" s="3">
        <v>1.1200000000000001</v>
      </c>
      <c r="I2927" s="3">
        <v>0.44</v>
      </c>
      <c r="J2927" s="3">
        <v>0.21</v>
      </c>
      <c r="K2927" s="3">
        <v>77.88</v>
      </c>
      <c r="L2927" s="3">
        <v>17.97</v>
      </c>
      <c r="M2927" s="3">
        <v>25395.49</v>
      </c>
      <c r="N2927" s="10">
        <v>968.26</v>
      </c>
      <c r="O2927" s="12">
        <v>11.89158643431939</v>
      </c>
      <c r="P2927" s="3">
        <v>73.88</v>
      </c>
    </row>
    <row r="2928" spans="1:16" x14ac:dyDescent="0.35">
      <c r="A2928" t="s">
        <v>41</v>
      </c>
      <c r="B2928" s="5">
        <v>830</v>
      </c>
      <c r="C2928">
        <v>514</v>
      </c>
      <c r="D2928" s="3">
        <v>131.32</v>
      </c>
      <c r="E2928" s="3">
        <v>61.8</v>
      </c>
      <c r="F2928" s="3">
        <v>10.59</v>
      </c>
      <c r="G2928" s="3">
        <f t="shared" si="45"/>
        <v>5.835694050991501</v>
      </c>
      <c r="H2928" s="3">
        <v>75.260000000000005</v>
      </c>
      <c r="I2928" s="3">
        <v>0.37</v>
      </c>
      <c r="J2928" s="3">
        <v>0.17</v>
      </c>
      <c r="K2928" s="3">
        <v>58.31</v>
      </c>
      <c r="L2928" s="3">
        <v>11.6</v>
      </c>
      <c r="M2928" s="3">
        <v>25415.96</v>
      </c>
      <c r="N2928" s="10">
        <v>808.65</v>
      </c>
      <c r="O2928" s="12">
        <v>11.911528662212611</v>
      </c>
      <c r="P2928" s="3">
        <v>179.74</v>
      </c>
    </row>
    <row r="2929" spans="1:16" x14ac:dyDescent="0.35">
      <c r="A2929" t="s">
        <v>41</v>
      </c>
      <c r="B2929" s="5">
        <v>831</v>
      </c>
      <c r="C2929">
        <v>1519</v>
      </c>
      <c r="D2929" s="3">
        <v>335.61</v>
      </c>
      <c r="E2929" s="3">
        <v>176.01</v>
      </c>
      <c r="F2929" s="3">
        <v>10.99</v>
      </c>
      <c r="G2929" s="3">
        <f t="shared" si="45"/>
        <v>16.015468607825294</v>
      </c>
      <c r="H2929" s="3">
        <v>92.32</v>
      </c>
      <c r="I2929" s="3">
        <v>0.17</v>
      </c>
      <c r="J2929" s="3">
        <v>0.06</v>
      </c>
      <c r="K2929" s="3">
        <v>161.03</v>
      </c>
      <c r="L2929" s="3">
        <v>11.15</v>
      </c>
      <c r="M2929" s="3">
        <v>25342.42</v>
      </c>
      <c r="N2929" s="10">
        <v>779.97</v>
      </c>
      <c r="O2929" s="12">
        <v>11.984174139507834</v>
      </c>
      <c r="P2929" s="3">
        <v>162.68</v>
      </c>
    </row>
    <row r="2930" spans="1:16" x14ac:dyDescent="0.35">
      <c r="A2930" t="s">
        <v>41</v>
      </c>
      <c r="B2930" s="5">
        <v>832</v>
      </c>
      <c r="C2930">
        <v>502</v>
      </c>
      <c r="D2930" s="3">
        <v>132.55000000000001</v>
      </c>
      <c r="E2930" s="3">
        <v>64.59</v>
      </c>
      <c r="F2930" s="3">
        <v>9.9</v>
      </c>
      <c r="G2930" s="3">
        <f t="shared" si="45"/>
        <v>6.5242424242424244</v>
      </c>
      <c r="H2930" s="3">
        <v>28.52</v>
      </c>
      <c r="I2930" s="3">
        <v>0.36</v>
      </c>
      <c r="J2930" s="3">
        <v>0.15</v>
      </c>
      <c r="K2930" s="3">
        <v>58.52</v>
      </c>
      <c r="L2930" s="3">
        <v>8.94</v>
      </c>
      <c r="M2930" s="3">
        <v>25411.98</v>
      </c>
      <c r="N2930" s="10">
        <v>602.6</v>
      </c>
      <c r="O2930" s="12">
        <v>11.964467596501519</v>
      </c>
      <c r="P2930" s="3">
        <v>46.480000000000004</v>
      </c>
    </row>
    <row r="2931" spans="1:16" x14ac:dyDescent="0.35">
      <c r="A2931" t="s">
        <v>41</v>
      </c>
      <c r="B2931" s="5">
        <v>833</v>
      </c>
      <c r="C2931">
        <v>424</v>
      </c>
      <c r="D2931" s="3">
        <v>126.79</v>
      </c>
      <c r="E2931" s="3">
        <v>62.09</v>
      </c>
      <c r="F2931" s="3">
        <v>8.69</v>
      </c>
      <c r="G2931" s="3">
        <f t="shared" si="45"/>
        <v>7.1449942462600697</v>
      </c>
      <c r="H2931" s="3">
        <v>61.54</v>
      </c>
      <c r="I2931" s="3">
        <v>0.33</v>
      </c>
      <c r="J2931" s="3">
        <v>0.14000000000000001</v>
      </c>
      <c r="K2931" s="3">
        <v>56.65</v>
      </c>
      <c r="L2931" s="3">
        <v>8.93</v>
      </c>
      <c r="M2931" s="3">
        <v>25616.49</v>
      </c>
      <c r="N2931" s="10">
        <v>737.2</v>
      </c>
      <c r="O2931" s="12">
        <v>11.749302287052261</v>
      </c>
      <c r="P2931" s="3">
        <v>13.46</v>
      </c>
    </row>
    <row r="2932" spans="1:16" x14ac:dyDescent="0.35">
      <c r="A2932" t="s">
        <v>41</v>
      </c>
      <c r="B2932" s="5">
        <v>834</v>
      </c>
      <c r="C2932">
        <v>1365</v>
      </c>
      <c r="D2932" s="3">
        <v>175.68</v>
      </c>
      <c r="E2932" s="3">
        <v>75.88</v>
      </c>
      <c r="F2932" s="3">
        <v>22.9</v>
      </c>
      <c r="G2932" s="3">
        <f t="shared" ref="G2932:G2995" si="46">E2932/F2932</f>
        <v>3.3135371179039304</v>
      </c>
      <c r="H2932" s="3">
        <v>85.05</v>
      </c>
      <c r="I2932" s="3">
        <v>0.56000000000000005</v>
      </c>
      <c r="J2932" s="3">
        <v>0.3</v>
      </c>
      <c r="K2932" s="3">
        <v>73.39</v>
      </c>
      <c r="L2932" s="3">
        <v>20.66</v>
      </c>
      <c r="M2932" s="3">
        <v>25927.38</v>
      </c>
      <c r="N2932" s="10">
        <v>870.27</v>
      </c>
      <c r="O2932" s="12">
        <v>11.439359944027455</v>
      </c>
      <c r="P2932" s="3">
        <v>169.95</v>
      </c>
    </row>
    <row r="2933" spans="1:16" x14ac:dyDescent="0.35">
      <c r="A2933" t="s">
        <v>41</v>
      </c>
      <c r="B2933" s="5">
        <v>835</v>
      </c>
      <c r="C2933">
        <v>2648</v>
      </c>
      <c r="D2933" s="3">
        <v>273.06</v>
      </c>
      <c r="E2933" s="3">
        <v>127.04</v>
      </c>
      <c r="F2933" s="3">
        <v>26.54</v>
      </c>
      <c r="G2933" s="3">
        <f t="shared" si="46"/>
        <v>4.7867370007535799</v>
      </c>
      <c r="H2933" s="3">
        <v>133.41999999999999</v>
      </c>
      <c r="I2933" s="3">
        <v>0.45</v>
      </c>
      <c r="J2933" s="3">
        <v>0.21</v>
      </c>
      <c r="K2933" s="3">
        <v>119.62</v>
      </c>
      <c r="L2933" s="3">
        <v>23.56</v>
      </c>
      <c r="M2933" s="3">
        <v>25975.279999999999</v>
      </c>
      <c r="N2933" s="10">
        <v>850.75</v>
      </c>
      <c r="O2933" s="12">
        <v>11.40119725947296</v>
      </c>
      <c r="P2933" s="3">
        <v>121.58000000000001</v>
      </c>
    </row>
    <row r="2934" spans="1:16" x14ac:dyDescent="0.35">
      <c r="A2934" t="s">
        <v>41</v>
      </c>
      <c r="B2934" s="5">
        <v>836</v>
      </c>
      <c r="C2934">
        <v>866</v>
      </c>
      <c r="D2934" s="3">
        <v>155.41999999999999</v>
      </c>
      <c r="E2934" s="3">
        <v>72.010000000000005</v>
      </c>
      <c r="F2934" s="3">
        <v>15.31</v>
      </c>
      <c r="G2934" s="3">
        <f t="shared" si="46"/>
        <v>4.703461789679948</v>
      </c>
      <c r="H2934" s="3">
        <v>23.24</v>
      </c>
      <c r="I2934" s="3">
        <v>0.45</v>
      </c>
      <c r="J2934" s="3">
        <v>0.21</v>
      </c>
      <c r="K2934" s="3">
        <v>66.849999999999994</v>
      </c>
      <c r="L2934" s="3">
        <v>14.82</v>
      </c>
      <c r="M2934" s="3">
        <v>25980.959999999999</v>
      </c>
      <c r="N2934" s="10">
        <v>919.12</v>
      </c>
      <c r="O2934" s="12">
        <v>11.379732521688736</v>
      </c>
      <c r="P2934" s="3">
        <v>51.760000000000005</v>
      </c>
    </row>
    <row r="2935" spans="1:16" x14ac:dyDescent="0.35">
      <c r="A2935" t="s">
        <v>41</v>
      </c>
      <c r="B2935" s="5">
        <v>837</v>
      </c>
      <c r="C2935">
        <v>1413</v>
      </c>
      <c r="D2935" s="3">
        <v>235.16</v>
      </c>
      <c r="E2935" s="3">
        <v>116.86</v>
      </c>
      <c r="F2935" s="3">
        <v>15.4</v>
      </c>
      <c r="G2935" s="3">
        <f t="shared" si="46"/>
        <v>7.5883116883116877</v>
      </c>
      <c r="H2935" s="3">
        <v>164.79</v>
      </c>
      <c r="I2935" s="3">
        <v>0.32</v>
      </c>
      <c r="J2935" s="3">
        <v>0.13</v>
      </c>
      <c r="K2935" s="3">
        <v>107.06</v>
      </c>
      <c r="L2935" s="3">
        <v>14.11</v>
      </c>
      <c r="M2935" s="3">
        <v>26112.57</v>
      </c>
      <c r="N2935" s="10">
        <v>803.91</v>
      </c>
      <c r="O2935" s="12">
        <v>11.289633488529796</v>
      </c>
      <c r="P2935" s="3">
        <v>90.210000000000008</v>
      </c>
    </row>
    <row r="2936" spans="1:16" x14ac:dyDescent="0.35">
      <c r="A2936" t="s">
        <v>41</v>
      </c>
      <c r="B2936" s="5">
        <v>838</v>
      </c>
      <c r="C2936">
        <v>4049</v>
      </c>
      <c r="D2936" s="3">
        <v>407.66</v>
      </c>
      <c r="E2936" s="3">
        <v>204.65</v>
      </c>
      <c r="F2936" s="3">
        <v>25.19</v>
      </c>
      <c r="G2936" s="3">
        <f t="shared" si="46"/>
        <v>8.1242556570067492</v>
      </c>
      <c r="H2936" s="3">
        <v>53.24</v>
      </c>
      <c r="I2936" s="3">
        <v>0.31</v>
      </c>
      <c r="J2936" s="3">
        <v>0.12</v>
      </c>
      <c r="K2936" s="3">
        <v>183.9</v>
      </c>
      <c r="L2936" s="3">
        <v>23</v>
      </c>
      <c r="M2936" s="3">
        <v>26100.87</v>
      </c>
      <c r="N2936" s="10">
        <v>516.41</v>
      </c>
      <c r="O2936" s="12">
        <v>11.368996273376615</v>
      </c>
      <c r="P2936" s="3">
        <v>21.759999999999998</v>
      </c>
    </row>
    <row r="2937" spans="1:16" x14ac:dyDescent="0.35">
      <c r="A2937" t="s">
        <v>41</v>
      </c>
      <c r="B2937" s="5">
        <v>839</v>
      </c>
      <c r="C2937">
        <v>2198</v>
      </c>
      <c r="D2937" s="3">
        <v>341.1</v>
      </c>
      <c r="E2937" s="3">
        <v>175.9</v>
      </c>
      <c r="F2937" s="3">
        <v>15.91</v>
      </c>
      <c r="G2937" s="3">
        <f t="shared" si="46"/>
        <v>11.055939660590823</v>
      </c>
      <c r="H2937" s="3">
        <v>58.6</v>
      </c>
      <c r="I2937" s="3">
        <v>0.24</v>
      </c>
      <c r="J2937" s="3">
        <v>0.09</v>
      </c>
      <c r="K2937" s="3">
        <v>158</v>
      </c>
      <c r="L2937" s="3">
        <v>15.06</v>
      </c>
      <c r="M2937" s="3">
        <v>26123.72</v>
      </c>
      <c r="N2937" s="10">
        <v>587.9</v>
      </c>
      <c r="O2937" s="12">
        <v>11.331427404242262</v>
      </c>
      <c r="P2937" s="3">
        <v>16.399999999999999</v>
      </c>
    </row>
    <row r="2938" spans="1:16" x14ac:dyDescent="0.35">
      <c r="A2938" t="s">
        <v>41</v>
      </c>
      <c r="B2938" s="5">
        <v>840</v>
      </c>
      <c r="C2938">
        <v>2149</v>
      </c>
      <c r="D2938" s="3">
        <v>287.02</v>
      </c>
      <c r="E2938" s="3">
        <v>142.43</v>
      </c>
      <c r="F2938" s="3">
        <v>19.21</v>
      </c>
      <c r="G2938" s="3">
        <f t="shared" si="46"/>
        <v>7.4143675169182721</v>
      </c>
      <c r="H2938" s="3">
        <v>79.89</v>
      </c>
      <c r="I2938" s="3">
        <v>0.33</v>
      </c>
      <c r="J2938" s="3">
        <v>0.13</v>
      </c>
      <c r="K2938" s="3">
        <v>129.03</v>
      </c>
      <c r="L2938" s="3">
        <v>17.88</v>
      </c>
      <c r="M2938" s="3">
        <v>26184.799999999999</v>
      </c>
      <c r="N2938" s="10">
        <v>562.34</v>
      </c>
      <c r="O2938" s="12">
        <v>11.282924316578457</v>
      </c>
      <c r="P2938" s="3">
        <v>175.11</v>
      </c>
    </row>
    <row r="2939" spans="1:16" x14ac:dyDescent="0.35">
      <c r="A2939" t="s">
        <v>41</v>
      </c>
      <c r="B2939" s="5">
        <v>841</v>
      </c>
      <c r="C2939">
        <v>696</v>
      </c>
      <c r="D2939" s="3">
        <v>125.47</v>
      </c>
      <c r="E2939" s="3">
        <v>54.19</v>
      </c>
      <c r="F2939" s="3">
        <v>16.350000000000001</v>
      </c>
      <c r="G2939" s="3">
        <f t="shared" si="46"/>
        <v>3.3143730886850147</v>
      </c>
      <c r="H2939" s="3">
        <v>96.06</v>
      </c>
      <c r="I2939" s="3">
        <v>0.56000000000000005</v>
      </c>
      <c r="J2939" s="3">
        <v>0.3</v>
      </c>
      <c r="K2939" s="3">
        <v>51.62</v>
      </c>
      <c r="L2939" s="3">
        <v>15.88</v>
      </c>
      <c r="M2939" s="3">
        <v>26176.83</v>
      </c>
      <c r="N2939" s="10">
        <v>647.79999999999995</v>
      </c>
      <c r="O2939" s="12">
        <v>11.269572236246111</v>
      </c>
      <c r="P2939" s="3">
        <v>158.94</v>
      </c>
    </row>
    <row r="2940" spans="1:16" x14ac:dyDescent="0.35">
      <c r="A2940" t="s">
        <v>41</v>
      </c>
      <c r="B2940" s="5">
        <v>842</v>
      </c>
      <c r="C2940">
        <v>1235</v>
      </c>
      <c r="D2940" s="3">
        <v>213.71</v>
      </c>
      <c r="E2940" s="3">
        <v>104.94</v>
      </c>
      <c r="F2940" s="3">
        <v>14.98</v>
      </c>
      <c r="G2940" s="3">
        <f t="shared" si="46"/>
        <v>7.0053404539385848</v>
      </c>
      <c r="H2940" s="3">
        <v>78.13</v>
      </c>
      <c r="I2940" s="3">
        <v>0.34</v>
      </c>
      <c r="J2940" s="3">
        <v>0.14000000000000001</v>
      </c>
      <c r="K2940" s="3">
        <v>96.25</v>
      </c>
      <c r="L2940" s="3">
        <v>13.4</v>
      </c>
      <c r="M2940" s="3">
        <v>26231.78</v>
      </c>
      <c r="N2940" s="10">
        <v>590.70000000000005</v>
      </c>
      <c r="O2940" s="12">
        <v>11.234110146728307</v>
      </c>
      <c r="P2940" s="3">
        <v>176.87</v>
      </c>
    </row>
    <row r="2941" spans="1:16" x14ac:dyDescent="0.35">
      <c r="A2941" t="s">
        <v>41</v>
      </c>
      <c r="B2941" s="5">
        <v>843</v>
      </c>
      <c r="C2941">
        <v>2288</v>
      </c>
      <c r="D2941" s="3">
        <v>265.43</v>
      </c>
      <c r="E2941" s="3">
        <v>126.06</v>
      </c>
      <c r="F2941" s="3">
        <v>23.11</v>
      </c>
      <c r="G2941" s="3">
        <f t="shared" si="46"/>
        <v>5.4547814798788403</v>
      </c>
      <c r="H2941" s="3">
        <v>61.22</v>
      </c>
      <c r="I2941" s="3">
        <v>0.41</v>
      </c>
      <c r="J2941" s="3">
        <v>0.18</v>
      </c>
      <c r="K2941" s="3">
        <v>114.48</v>
      </c>
      <c r="L2941" s="3">
        <v>22.82</v>
      </c>
      <c r="M2941" s="3">
        <v>26304.93</v>
      </c>
      <c r="N2941" s="10">
        <v>570.25</v>
      </c>
      <c r="O2941" s="12">
        <v>11.173587346060998</v>
      </c>
      <c r="P2941" s="3">
        <v>13.780000000000001</v>
      </c>
    </row>
    <row r="2942" spans="1:16" x14ac:dyDescent="0.35">
      <c r="A2942" t="s">
        <v>41</v>
      </c>
      <c r="B2942" s="5">
        <v>844</v>
      </c>
      <c r="C2942">
        <v>813</v>
      </c>
      <c r="D2942" s="3">
        <v>164.79</v>
      </c>
      <c r="E2942" s="3">
        <v>78.98</v>
      </c>
      <c r="F2942" s="3">
        <v>13.11</v>
      </c>
      <c r="G2942" s="3">
        <f t="shared" si="46"/>
        <v>6.024408848207476</v>
      </c>
      <c r="H2942" s="3">
        <v>75.48</v>
      </c>
      <c r="I2942" s="3">
        <v>0.38</v>
      </c>
      <c r="J2942" s="3">
        <v>0.17</v>
      </c>
      <c r="K2942" s="3">
        <v>73.010000000000005</v>
      </c>
      <c r="L2942" s="3">
        <v>13.33</v>
      </c>
      <c r="M2942" s="3">
        <v>26210.84</v>
      </c>
      <c r="N2942" s="10">
        <v>788.01</v>
      </c>
      <c r="O2942" s="12">
        <v>11.205553573592489</v>
      </c>
      <c r="P2942" s="3">
        <v>179.51999999999998</v>
      </c>
    </row>
    <row r="2943" spans="1:16" x14ac:dyDescent="0.35">
      <c r="A2943" t="s">
        <v>41</v>
      </c>
      <c r="B2943" s="5">
        <v>845</v>
      </c>
      <c r="C2943">
        <v>1295</v>
      </c>
      <c r="D2943" s="3">
        <v>272.83</v>
      </c>
      <c r="E2943" s="3">
        <v>141.19</v>
      </c>
      <c r="F2943" s="3">
        <v>11.68</v>
      </c>
      <c r="G2943" s="3">
        <f t="shared" si="46"/>
        <v>12.088184931506849</v>
      </c>
      <c r="H2943" s="3">
        <v>64.040000000000006</v>
      </c>
      <c r="I2943" s="3">
        <v>0.22</v>
      </c>
      <c r="J2943" s="3">
        <v>0.08</v>
      </c>
      <c r="K2943" s="3">
        <v>128.35</v>
      </c>
      <c r="L2943" s="3">
        <v>11.2</v>
      </c>
      <c r="M2943" s="3">
        <v>26452.75</v>
      </c>
      <c r="N2943" s="10">
        <v>723.49</v>
      </c>
      <c r="O2943" s="12">
        <v>11.004657173733628</v>
      </c>
      <c r="P2943" s="3">
        <v>10.959999999999994</v>
      </c>
    </row>
    <row r="2944" spans="1:16" x14ac:dyDescent="0.35">
      <c r="A2944" t="s">
        <v>41</v>
      </c>
      <c r="B2944" s="5">
        <v>846</v>
      </c>
      <c r="C2944">
        <v>1496</v>
      </c>
      <c r="D2944" s="3">
        <v>184.14</v>
      </c>
      <c r="E2944" s="3">
        <v>79.27</v>
      </c>
      <c r="F2944" s="3">
        <v>24.03</v>
      </c>
      <c r="G2944" s="3">
        <f t="shared" si="46"/>
        <v>3.2987931751976691</v>
      </c>
      <c r="H2944" s="3">
        <v>76.44</v>
      </c>
      <c r="I2944" s="3">
        <v>0.55000000000000004</v>
      </c>
      <c r="J2944" s="3">
        <v>0.3</v>
      </c>
      <c r="K2944" s="3">
        <v>76.540000000000006</v>
      </c>
      <c r="L2944" s="3">
        <v>22.56</v>
      </c>
      <c r="M2944" s="3">
        <v>26479.21</v>
      </c>
      <c r="N2944" s="10">
        <v>795.07</v>
      </c>
      <c r="O2944" s="12">
        <v>10.963838039833583</v>
      </c>
      <c r="P2944" s="3">
        <v>178.56</v>
      </c>
    </row>
    <row r="2945" spans="1:16" x14ac:dyDescent="0.35">
      <c r="A2945" t="s">
        <v>41</v>
      </c>
      <c r="B2945" s="5">
        <v>847</v>
      </c>
      <c r="C2945">
        <v>1317</v>
      </c>
      <c r="D2945" s="3">
        <v>218.23</v>
      </c>
      <c r="E2945" s="3">
        <v>104.25</v>
      </c>
      <c r="F2945" s="3">
        <v>16.09</v>
      </c>
      <c r="G2945" s="3">
        <f t="shared" si="46"/>
        <v>6.4791796146674958</v>
      </c>
      <c r="H2945" s="3">
        <v>75.88</v>
      </c>
      <c r="I2945" s="3">
        <v>0.35</v>
      </c>
      <c r="J2945" s="3">
        <v>0.15</v>
      </c>
      <c r="K2945" s="3">
        <v>101.95</v>
      </c>
      <c r="L2945" s="3">
        <v>14.47</v>
      </c>
      <c r="M2945" s="3">
        <v>26394.85</v>
      </c>
      <c r="N2945" s="10">
        <v>899</v>
      </c>
      <c r="O2945" s="12">
        <v>11.014381039230095</v>
      </c>
      <c r="P2945" s="3">
        <v>179.12</v>
      </c>
    </row>
    <row r="2946" spans="1:16" x14ac:dyDescent="0.35">
      <c r="A2946" t="s">
        <v>41</v>
      </c>
      <c r="B2946" s="5">
        <v>848</v>
      </c>
      <c r="C2946">
        <v>4006</v>
      </c>
      <c r="D2946" s="3">
        <v>371.94</v>
      </c>
      <c r="E2946" s="3">
        <v>180.97</v>
      </c>
      <c r="F2946" s="3">
        <v>28.18</v>
      </c>
      <c r="G2946" s="3">
        <f t="shared" si="46"/>
        <v>6.4219304471256207</v>
      </c>
      <c r="H2946" s="3">
        <v>34.200000000000003</v>
      </c>
      <c r="I2946" s="3">
        <v>0.36</v>
      </c>
      <c r="J2946" s="3">
        <v>0.16</v>
      </c>
      <c r="K2946" s="3">
        <v>164.88</v>
      </c>
      <c r="L2946" s="3">
        <v>26.35</v>
      </c>
      <c r="M2946" s="3">
        <v>26164.89</v>
      </c>
      <c r="N2946" s="10">
        <v>985.7</v>
      </c>
      <c r="O2946" s="12">
        <v>11.199274272381068</v>
      </c>
      <c r="P2946" s="3">
        <v>40.799999999999997</v>
      </c>
    </row>
    <row r="2947" spans="1:16" x14ac:dyDescent="0.35">
      <c r="A2947" t="s">
        <v>41</v>
      </c>
      <c r="B2947" s="5">
        <v>849</v>
      </c>
      <c r="C2947">
        <v>1914</v>
      </c>
      <c r="D2947" s="3">
        <v>371.36</v>
      </c>
      <c r="E2947" s="3">
        <v>196.57</v>
      </c>
      <c r="F2947" s="3">
        <v>12.4</v>
      </c>
      <c r="G2947" s="3">
        <f t="shared" si="46"/>
        <v>15.852419354838709</v>
      </c>
      <c r="H2947" s="3">
        <v>33.56</v>
      </c>
      <c r="I2947" s="3">
        <v>0.17</v>
      </c>
      <c r="J2947" s="3">
        <v>0.06</v>
      </c>
      <c r="K2947" s="3">
        <v>176.12</v>
      </c>
      <c r="L2947" s="3">
        <v>11.37</v>
      </c>
      <c r="M2947" s="3">
        <v>26160.75</v>
      </c>
      <c r="N2947" s="10">
        <v>1011.11</v>
      </c>
      <c r="O2947" s="12">
        <v>11.196887551070676</v>
      </c>
      <c r="P2947" s="3">
        <v>41.44</v>
      </c>
    </row>
    <row r="2948" spans="1:16" x14ac:dyDescent="0.35">
      <c r="A2948" t="s">
        <v>41</v>
      </c>
      <c r="B2948" s="5">
        <v>850</v>
      </c>
      <c r="C2948">
        <v>1093</v>
      </c>
      <c r="D2948" s="3">
        <v>192.02</v>
      </c>
      <c r="E2948" s="3">
        <v>93.29</v>
      </c>
      <c r="F2948" s="3">
        <v>14.92</v>
      </c>
      <c r="G2948" s="3">
        <f t="shared" si="46"/>
        <v>6.2526809651474533</v>
      </c>
      <c r="H2948" s="3">
        <v>65.75</v>
      </c>
      <c r="I2948" s="3">
        <v>0.37</v>
      </c>
      <c r="J2948" s="3">
        <v>0.16</v>
      </c>
      <c r="K2948" s="3">
        <v>83.93</v>
      </c>
      <c r="L2948" s="3">
        <v>13.4</v>
      </c>
      <c r="M2948" s="3">
        <v>25965.09</v>
      </c>
      <c r="N2948" s="10">
        <v>1075.52</v>
      </c>
      <c r="O2948" s="12">
        <v>11.35644543299351</v>
      </c>
      <c r="P2948" s="3">
        <v>9.25</v>
      </c>
    </row>
    <row r="2949" spans="1:16" x14ac:dyDescent="0.35">
      <c r="A2949" t="s">
        <v>41</v>
      </c>
      <c r="B2949" s="5">
        <v>851</v>
      </c>
      <c r="C2949">
        <v>3751</v>
      </c>
      <c r="D2949" s="3">
        <v>328.28</v>
      </c>
      <c r="E2949" s="3">
        <v>153.87</v>
      </c>
      <c r="F2949" s="3">
        <v>31.04</v>
      </c>
      <c r="G2949" s="3">
        <f t="shared" si="46"/>
        <v>4.9571520618556706</v>
      </c>
      <c r="H2949" s="3">
        <v>49.77</v>
      </c>
      <c r="I2949" s="3">
        <v>0.44</v>
      </c>
      <c r="J2949" s="3">
        <v>0.2</v>
      </c>
      <c r="K2949" s="3">
        <v>140.87</v>
      </c>
      <c r="L2949" s="3">
        <v>29.27</v>
      </c>
      <c r="M2949" s="3">
        <v>26178.959999999999</v>
      </c>
      <c r="N2949" s="10">
        <v>1100.44</v>
      </c>
      <c r="O2949" s="12">
        <v>11.159193278296852</v>
      </c>
      <c r="P2949" s="3">
        <v>25.229999999999997</v>
      </c>
    </row>
    <row r="2950" spans="1:16" x14ac:dyDescent="0.35">
      <c r="A2950" t="s">
        <v>41</v>
      </c>
      <c r="B2950" s="5">
        <v>852</v>
      </c>
      <c r="C2950">
        <v>712</v>
      </c>
      <c r="D2950" s="3">
        <v>144.75</v>
      </c>
      <c r="E2950" s="3">
        <v>67.83</v>
      </c>
      <c r="F2950" s="3">
        <v>13.36</v>
      </c>
      <c r="G2950" s="3">
        <f t="shared" si="46"/>
        <v>5.077095808383234</v>
      </c>
      <c r="H2950" s="3">
        <v>74.069999999999993</v>
      </c>
      <c r="I2950" s="3">
        <v>0.43</v>
      </c>
      <c r="J2950" s="3">
        <v>0.2</v>
      </c>
      <c r="K2950" s="3">
        <v>63.51</v>
      </c>
      <c r="L2950" s="3">
        <v>12.36</v>
      </c>
      <c r="M2950" s="3">
        <v>26288.04</v>
      </c>
      <c r="N2950" s="10">
        <v>1062.07</v>
      </c>
      <c r="O2950" s="12">
        <v>11.070830035360713</v>
      </c>
      <c r="P2950" s="3">
        <v>0.93000000000000682</v>
      </c>
    </row>
    <row r="2951" spans="1:16" x14ac:dyDescent="0.35">
      <c r="A2951" t="s">
        <v>41</v>
      </c>
      <c r="B2951" s="5">
        <v>853</v>
      </c>
      <c r="C2951">
        <v>692</v>
      </c>
      <c r="D2951" s="3">
        <v>151.13</v>
      </c>
      <c r="E2951" s="3">
        <v>72.39</v>
      </c>
      <c r="F2951" s="3">
        <v>12.17</v>
      </c>
      <c r="G2951" s="3">
        <f t="shared" si="46"/>
        <v>5.9482333607230897</v>
      </c>
      <c r="H2951" s="3">
        <v>85.73</v>
      </c>
      <c r="I2951" s="3">
        <v>0.38</v>
      </c>
      <c r="J2951" s="3">
        <v>0.17</v>
      </c>
      <c r="K2951" s="3">
        <v>68.66</v>
      </c>
      <c r="L2951" s="3">
        <v>10.85</v>
      </c>
      <c r="M2951" s="3">
        <v>26281.51</v>
      </c>
      <c r="N2951" s="10">
        <v>1162.0899999999999</v>
      </c>
      <c r="O2951" s="12">
        <v>11.052700789763049</v>
      </c>
      <c r="P2951" s="3">
        <v>169.26999999999998</v>
      </c>
    </row>
    <row r="2952" spans="1:16" x14ac:dyDescent="0.35">
      <c r="A2952" t="s">
        <v>41</v>
      </c>
      <c r="B2952" s="5">
        <v>854</v>
      </c>
      <c r="C2952">
        <v>871</v>
      </c>
      <c r="D2952" s="3">
        <v>129.07</v>
      </c>
      <c r="E2952" s="3">
        <v>47.01</v>
      </c>
      <c r="F2952" s="3">
        <v>23.59</v>
      </c>
      <c r="G2952" s="3">
        <f t="shared" si="46"/>
        <v>1.992793556591776</v>
      </c>
      <c r="H2952" s="3">
        <v>98.94</v>
      </c>
      <c r="I2952" s="3">
        <v>0.66</v>
      </c>
      <c r="J2952" s="3">
        <v>0.5</v>
      </c>
      <c r="K2952" s="3">
        <v>48.83</v>
      </c>
      <c r="L2952" s="3">
        <v>22.34</v>
      </c>
      <c r="M2952" s="3">
        <v>25833.22</v>
      </c>
      <c r="N2952" s="10">
        <v>1278.3699999999999</v>
      </c>
      <c r="O2952" s="12">
        <v>11.425774317635835</v>
      </c>
      <c r="P2952" s="3">
        <v>156.06</v>
      </c>
    </row>
    <row r="2953" spans="1:16" x14ac:dyDescent="0.35">
      <c r="A2953" t="s">
        <v>41</v>
      </c>
      <c r="B2953" s="5">
        <v>855</v>
      </c>
      <c r="C2953">
        <v>1250</v>
      </c>
      <c r="D2953" s="3">
        <v>259.37</v>
      </c>
      <c r="E2953" s="3">
        <v>133.34</v>
      </c>
      <c r="F2953" s="3">
        <v>11.94</v>
      </c>
      <c r="G2953" s="3">
        <f t="shared" si="46"/>
        <v>11.16750418760469</v>
      </c>
      <c r="H2953" s="3">
        <v>86.82</v>
      </c>
      <c r="I2953" s="3">
        <v>0.23</v>
      </c>
      <c r="J2953" s="3">
        <v>0.09</v>
      </c>
      <c r="K2953" s="3">
        <v>120.21</v>
      </c>
      <c r="L2953" s="3">
        <v>11.97</v>
      </c>
      <c r="M2953" s="3">
        <v>25805.1</v>
      </c>
      <c r="N2953" s="10">
        <v>1319.22</v>
      </c>
      <c r="O2953" s="12">
        <v>11.441134573416194</v>
      </c>
      <c r="P2953" s="3">
        <v>168.18</v>
      </c>
    </row>
    <row r="2954" spans="1:16" x14ac:dyDescent="0.35">
      <c r="A2954" t="s">
        <v>41</v>
      </c>
      <c r="B2954" s="5">
        <v>856</v>
      </c>
      <c r="C2954">
        <v>1279</v>
      </c>
      <c r="D2954" s="3">
        <v>187.83</v>
      </c>
      <c r="E2954" s="3">
        <v>86.73</v>
      </c>
      <c r="F2954" s="3">
        <v>18.78</v>
      </c>
      <c r="G2954" s="3">
        <f t="shared" si="46"/>
        <v>4.618210862619808</v>
      </c>
      <c r="H2954" s="3">
        <v>91.61</v>
      </c>
      <c r="I2954" s="3">
        <v>0.46</v>
      </c>
      <c r="J2954" s="3">
        <v>0.22</v>
      </c>
      <c r="K2954" s="3">
        <v>81.22</v>
      </c>
      <c r="L2954" s="3">
        <v>18.059999999999999</v>
      </c>
      <c r="M2954" s="3">
        <v>25780.27</v>
      </c>
      <c r="N2954" s="10">
        <v>1291.97</v>
      </c>
      <c r="O2954" s="12">
        <v>11.469872311606755</v>
      </c>
      <c r="P2954" s="3">
        <v>163.38999999999999</v>
      </c>
    </row>
    <row r="2955" spans="1:16" x14ac:dyDescent="0.35">
      <c r="A2955" t="s">
        <v>41</v>
      </c>
      <c r="B2955" s="5">
        <v>857</v>
      </c>
      <c r="C2955">
        <v>1191</v>
      </c>
      <c r="D2955" s="3">
        <v>168.01</v>
      </c>
      <c r="E2955" s="3">
        <v>73.709999999999994</v>
      </c>
      <c r="F2955" s="3">
        <v>20.57</v>
      </c>
      <c r="G2955" s="3">
        <f t="shared" si="46"/>
        <v>3.5833738454059305</v>
      </c>
      <c r="H2955" s="3">
        <v>102.59</v>
      </c>
      <c r="I2955" s="3">
        <v>0.53</v>
      </c>
      <c r="J2955" s="3">
        <v>0.28000000000000003</v>
      </c>
      <c r="K2955" s="3">
        <v>68.88</v>
      </c>
      <c r="L2955" s="3">
        <v>18.850000000000001</v>
      </c>
      <c r="M2955" s="3">
        <v>25748.07</v>
      </c>
      <c r="N2955" s="10">
        <v>1519.65</v>
      </c>
      <c r="O2955" s="12">
        <v>11.444108322178591</v>
      </c>
      <c r="P2955" s="3">
        <v>152.41</v>
      </c>
    </row>
    <row r="2956" spans="1:16" x14ac:dyDescent="0.35">
      <c r="A2956" t="s">
        <v>41</v>
      </c>
      <c r="B2956" s="5">
        <v>858</v>
      </c>
      <c r="C2956">
        <v>959</v>
      </c>
      <c r="D2956" s="3">
        <v>163.57</v>
      </c>
      <c r="E2956" s="3">
        <v>75.17</v>
      </c>
      <c r="F2956" s="3">
        <v>16.239999999999998</v>
      </c>
      <c r="G2956" s="3">
        <f t="shared" si="46"/>
        <v>4.6286945812807891</v>
      </c>
      <c r="H2956" s="3">
        <v>117.15</v>
      </c>
      <c r="I2956" s="3">
        <v>0.45</v>
      </c>
      <c r="J2956" s="3">
        <v>0.22</v>
      </c>
      <c r="K2956" s="3">
        <v>71.84</v>
      </c>
      <c r="L2956" s="3">
        <v>15.21</v>
      </c>
      <c r="M2956" s="3">
        <v>25753.66</v>
      </c>
      <c r="N2956" s="10">
        <v>1727.06</v>
      </c>
      <c r="O2956" s="12">
        <v>11.389403522628884</v>
      </c>
      <c r="P2956" s="3">
        <v>137.85</v>
      </c>
    </row>
    <row r="2957" spans="1:16" x14ac:dyDescent="0.35">
      <c r="A2957" t="s">
        <v>41</v>
      </c>
      <c r="B2957" s="5">
        <v>859</v>
      </c>
      <c r="C2957">
        <v>3017</v>
      </c>
      <c r="D2957" s="3">
        <v>322.69</v>
      </c>
      <c r="E2957" s="3">
        <v>157.55000000000001</v>
      </c>
      <c r="F2957" s="3">
        <v>24.38</v>
      </c>
      <c r="G2957" s="3">
        <f t="shared" si="46"/>
        <v>6.4622641509433967</v>
      </c>
      <c r="H2957" s="3">
        <v>53.39</v>
      </c>
      <c r="I2957" s="3">
        <v>0.36</v>
      </c>
      <c r="J2957" s="3">
        <v>0.15</v>
      </c>
      <c r="K2957" s="3">
        <v>142.71</v>
      </c>
      <c r="L2957" s="3">
        <v>21.99</v>
      </c>
      <c r="M2957" s="3">
        <v>26258.98</v>
      </c>
      <c r="N2957" s="10">
        <v>1288.3399999999999</v>
      </c>
      <c r="O2957" s="12">
        <v>11.042595608672411</v>
      </c>
      <c r="P2957" s="3">
        <v>21.61</v>
      </c>
    </row>
    <row r="2958" spans="1:16" x14ac:dyDescent="0.35">
      <c r="A2958" t="s">
        <v>41</v>
      </c>
      <c r="B2958" s="5">
        <v>860</v>
      </c>
      <c r="C2958">
        <v>798</v>
      </c>
      <c r="D2958" s="3">
        <v>159.62</v>
      </c>
      <c r="E2958" s="3">
        <v>76.56</v>
      </c>
      <c r="F2958" s="3">
        <v>13.27</v>
      </c>
      <c r="G2958" s="3">
        <f t="shared" si="46"/>
        <v>5.7694046721929171</v>
      </c>
      <c r="H2958" s="3">
        <v>7.04</v>
      </c>
      <c r="I2958" s="3">
        <v>0.39</v>
      </c>
      <c r="J2958" s="3">
        <v>0.17</v>
      </c>
      <c r="K2958" s="3">
        <v>70.06</v>
      </c>
      <c r="L2958" s="3">
        <v>12.27</v>
      </c>
      <c r="M2958" s="3">
        <v>26268.68</v>
      </c>
      <c r="N2958" s="10">
        <v>1505.82</v>
      </c>
      <c r="O2958" s="12">
        <v>10.981801676779893</v>
      </c>
      <c r="P2958" s="3">
        <v>67.959999999999994</v>
      </c>
    </row>
    <row r="2959" spans="1:16" x14ac:dyDescent="0.35">
      <c r="A2959" t="s">
        <v>41</v>
      </c>
      <c r="B2959" s="5">
        <v>861</v>
      </c>
      <c r="C2959">
        <v>2671</v>
      </c>
      <c r="D2959" s="3">
        <v>247.6</v>
      </c>
      <c r="E2959" s="3">
        <v>107.2</v>
      </c>
      <c r="F2959" s="3">
        <v>31.72</v>
      </c>
      <c r="G2959" s="3">
        <f t="shared" si="46"/>
        <v>3.3795712484237077</v>
      </c>
      <c r="H2959" s="3">
        <v>71.39</v>
      </c>
      <c r="I2959" s="3">
        <v>0.55000000000000004</v>
      </c>
      <c r="J2959" s="3">
        <v>0.3</v>
      </c>
      <c r="K2959" s="3">
        <v>101.51</v>
      </c>
      <c r="L2959" s="3">
        <v>29.02</v>
      </c>
      <c r="M2959" s="3">
        <v>26456.47</v>
      </c>
      <c r="N2959" s="10">
        <v>1470.63</v>
      </c>
      <c r="O2959" s="12">
        <v>10.82228003907465</v>
      </c>
      <c r="P2959" s="3">
        <v>3.6099999999999994</v>
      </c>
    </row>
    <row r="2960" spans="1:16" x14ac:dyDescent="0.35">
      <c r="A2960" t="s">
        <v>41</v>
      </c>
      <c r="B2960" s="5">
        <v>862</v>
      </c>
      <c r="C2960">
        <v>725</v>
      </c>
      <c r="D2960" s="3">
        <v>182.34</v>
      </c>
      <c r="E2960" s="3">
        <v>90.7</v>
      </c>
      <c r="F2960" s="3">
        <v>10.18</v>
      </c>
      <c r="G2960" s="3">
        <f t="shared" si="46"/>
        <v>8.9096267190569751</v>
      </c>
      <c r="H2960" s="3">
        <v>60.25</v>
      </c>
      <c r="I2960" s="3">
        <v>0.27</v>
      </c>
      <c r="J2960" s="3">
        <v>0.11</v>
      </c>
      <c r="K2960" s="3">
        <v>84.12</v>
      </c>
      <c r="L2960" s="3">
        <v>10.77</v>
      </c>
      <c r="M2960" s="3">
        <v>26489.599999999999</v>
      </c>
      <c r="N2960" s="10">
        <v>1331.02</v>
      </c>
      <c r="O2960" s="12">
        <v>10.826106524502245</v>
      </c>
      <c r="P2960" s="3">
        <v>14.75</v>
      </c>
    </row>
    <row r="2961" spans="1:16" x14ac:dyDescent="0.35">
      <c r="A2961" t="s">
        <v>41</v>
      </c>
      <c r="B2961" s="5">
        <v>863</v>
      </c>
      <c r="C2961">
        <v>4245</v>
      </c>
      <c r="D2961" s="3">
        <v>494.84</v>
      </c>
      <c r="E2961" s="3">
        <v>257.49</v>
      </c>
      <c r="F2961" s="3">
        <v>20.99</v>
      </c>
      <c r="G2961" s="3">
        <f t="shared" si="46"/>
        <v>12.267270128632683</v>
      </c>
      <c r="H2961" s="3">
        <v>66.53</v>
      </c>
      <c r="I2961" s="3">
        <v>0.22</v>
      </c>
      <c r="J2961" s="3">
        <v>0.08</v>
      </c>
      <c r="K2961" s="3">
        <v>232.42</v>
      </c>
      <c r="L2961" s="3">
        <v>19.010000000000002</v>
      </c>
      <c r="M2961" s="3">
        <v>26650.42</v>
      </c>
      <c r="N2961" s="10">
        <v>1372.94</v>
      </c>
      <c r="O2961" s="12">
        <v>10.672227000655484</v>
      </c>
      <c r="P2961" s="3">
        <v>8.4699999999999989</v>
      </c>
    </row>
    <row r="2962" spans="1:16" x14ac:dyDescent="0.35">
      <c r="A2962" t="s">
        <v>41</v>
      </c>
      <c r="B2962" s="5">
        <v>864</v>
      </c>
      <c r="C2962">
        <v>4305</v>
      </c>
      <c r="D2962" s="3">
        <v>424.48</v>
      </c>
      <c r="E2962" s="3">
        <v>211.22</v>
      </c>
      <c r="F2962" s="3">
        <v>25.95</v>
      </c>
      <c r="G2962" s="3">
        <f t="shared" si="46"/>
        <v>8.1394990366088642</v>
      </c>
      <c r="H2962" s="3">
        <v>58.51</v>
      </c>
      <c r="I2962" s="3">
        <v>0.3</v>
      </c>
      <c r="J2962" s="3">
        <v>0.12</v>
      </c>
      <c r="K2962" s="3">
        <v>191.51</v>
      </c>
      <c r="L2962" s="3">
        <v>26.92</v>
      </c>
      <c r="M2962" s="3">
        <v>26690.080000000002</v>
      </c>
      <c r="N2962" s="10">
        <v>1395.76</v>
      </c>
      <c r="O2962" s="12">
        <v>10.631287307248204</v>
      </c>
      <c r="P2962" s="3">
        <v>16.490000000000002</v>
      </c>
    </row>
    <row r="2963" spans="1:16" x14ac:dyDescent="0.35">
      <c r="A2963" t="s">
        <v>41</v>
      </c>
      <c r="B2963" s="5">
        <v>865</v>
      </c>
      <c r="C2963">
        <v>3594</v>
      </c>
      <c r="D2963" s="3">
        <v>386.64</v>
      </c>
      <c r="E2963" s="3">
        <v>193.85</v>
      </c>
      <c r="F2963" s="3">
        <v>23.61</v>
      </c>
      <c r="G2963" s="3">
        <f t="shared" si="46"/>
        <v>8.2105040237187623</v>
      </c>
      <c r="H2963" s="3">
        <v>47.92</v>
      </c>
      <c r="I2963" s="3">
        <v>0.3</v>
      </c>
      <c r="J2963" s="3">
        <v>0.12</v>
      </c>
      <c r="K2963" s="3">
        <v>173.68</v>
      </c>
      <c r="L2963" s="3">
        <v>21.99</v>
      </c>
      <c r="M2963" s="3">
        <v>26823.89</v>
      </c>
      <c r="N2963" s="10">
        <v>1434.76</v>
      </c>
      <c r="O2963" s="12">
        <v>10.502264642827139</v>
      </c>
      <c r="P2963" s="3">
        <v>27.08</v>
      </c>
    </row>
    <row r="2964" spans="1:16" x14ac:dyDescent="0.35">
      <c r="A2964" t="s">
        <v>41</v>
      </c>
      <c r="B2964" s="5">
        <v>866</v>
      </c>
      <c r="C2964">
        <v>1516</v>
      </c>
      <c r="D2964" s="3">
        <v>327.88</v>
      </c>
      <c r="E2964" s="3">
        <v>168.82</v>
      </c>
      <c r="F2964" s="3">
        <v>11.43</v>
      </c>
      <c r="G2964" s="3">
        <f t="shared" si="46"/>
        <v>14.769903762029745</v>
      </c>
      <c r="H2964" s="3">
        <v>37.590000000000003</v>
      </c>
      <c r="I2964" s="3">
        <v>0.18</v>
      </c>
      <c r="J2964" s="3">
        <v>7.0000000000000007E-2</v>
      </c>
      <c r="K2964" s="3">
        <v>155.6</v>
      </c>
      <c r="L2964" s="3">
        <v>12.59</v>
      </c>
      <c r="M2964" s="3">
        <v>26370.61</v>
      </c>
      <c r="N2964" s="10">
        <v>1753.8</v>
      </c>
      <c r="O2964" s="12">
        <v>10.831210226522334</v>
      </c>
      <c r="P2964" s="3">
        <v>37.409999999999997</v>
      </c>
    </row>
    <row r="2965" spans="1:16" x14ac:dyDescent="0.35">
      <c r="A2965" t="s">
        <v>41</v>
      </c>
      <c r="B2965" s="5">
        <v>867</v>
      </c>
      <c r="C2965">
        <v>3528</v>
      </c>
      <c r="D2965" s="3">
        <v>359.91</v>
      </c>
      <c r="E2965" s="3">
        <v>177.33</v>
      </c>
      <c r="F2965" s="3">
        <v>25.33</v>
      </c>
      <c r="G2965" s="3">
        <f t="shared" si="46"/>
        <v>7.0007895775759978</v>
      </c>
      <c r="H2965" s="3">
        <v>36.82</v>
      </c>
      <c r="I2965" s="3">
        <v>0.34</v>
      </c>
      <c r="J2965" s="3">
        <v>0.14000000000000001</v>
      </c>
      <c r="K2965" s="3">
        <v>159.78</v>
      </c>
      <c r="L2965" s="3">
        <v>23.98</v>
      </c>
      <c r="M2965" s="3">
        <v>26774.46</v>
      </c>
      <c r="N2965" s="10">
        <v>1695.87</v>
      </c>
      <c r="O2965" s="12">
        <v>10.483899339796348</v>
      </c>
      <c r="P2965" s="3">
        <v>38.18</v>
      </c>
    </row>
    <row r="2966" spans="1:16" x14ac:dyDescent="0.35">
      <c r="A2966" t="s">
        <v>41</v>
      </c>
      <c r="B2966" s="5">
        <v>868</v>
      </c>
      <c r="C2966">
        <v>1272</v>
      </c>
      <c r="D2966" s="3">
        <v>206.35</v>
      </c>
      <c r="E2966" s="3">
        <v>98.84</v>
      </c>
      <c r="F2966" s="3">
        <v>16.39</v>
      </c>
      <c r="G2966" s="3">
        <f t="shared" si="46"/>
        <v>6.0305064063453324</v>
      </c>
      <c r="H2966" s="3">
        <v>32.08</v>
      </c>
      <c r="I2966" s="3">
        <v>0.38</v>
      </c>
      <c r="J2966" s="3">
        <v>0.17</v>
      </c>
      <c r="K2966" s="3">
        <v>90.97</v>
      </c>
      <c r="L2966" s="3">
        <v>16.38</v>
      </c>
      <c r="M2966" s="3">
        <v>27204.79</v>
      </c>
      <c r="N2966" s="10">
        <v>1698.79</v>
      </c>
      <c r="O2966" s="12">
        <v>10.098322846797574</v>
      </c>
      <c r="P2966" s="3">
        <v>42.92</v>
      </c>
    </row>
    <row r="2967" spans="1:16" x14ac:dyDescent="0.35">
      <c r="A2967" t="s">
        <v>41</v>
      </c>
      <c r="B2967" s="5">
        <v>869</v>
      </c>
      <c r="C2967">
        <v>2114</v>
      </c>
      <c r="D2967" s="3">
        <v>263.14</v>
      </c>
      <c r="E2967" s="3">
        <v>127.18</v>
      </c>
      <c r="F2967" s="3">
        <v>21.16</v>
      </c>
      <c r="G2967" s="3">
        <f t="shared" si="46"/>
        <v>6.0103969754253308</v>
      </c>
      <c r="H2967" s="3">
        <v>45.72</v>
      </c>
      <c r="I2967" s="3">
        <v>0.38</v>
      </c>
      <c r="J2967" s="3">
        <v>0.17</v>
      </c>
      <c r="K2967" s="3">
        <v>114.4</v>
      </c>
      <c r="L2967" s="3">
        <v>19.079999999999998</v>
      </c>
      <c r="M2967" s="3">
        <v>27281.49</v>
      </c>
      <c r="N2967" s="10">
        <v>1787.79</v>
      </c>
      <c r="O2967" s="12">
        <v>10.008395619121195</v>
      </c>
      <c r="P2967" s="3">
        <v>29.28</v>
      </c>
    </row>
    <row r="2968" spans="1:16" x14ac:dyDescent="0.35">
      <c r="A2968" t="s">
        <v>41</v>
      </c>
      <c r="B2968" s="5">
        <v>870</v>
      </c>
      <c r="C2968">
        <v>922</v>
      </c>
      <c r="D2968" s="3">
        <v>173.61</v>
      </c>
      <c r="E2968" s="3">
        <v>82.28</v>
      </c>
      <c r="F2968" s="3">
        <v>14.27</v>
      </c>
      <c r="G2968" s="3">
        <f t="shared" si="46"/>
        <v>5.7659425367904698</v>
      </c>
      <c r="H2968" s="3">
        <v>156.88999999999999</v>
      </c>
      <c r="I2968" s="3">
        <v>0.38</v>
      </c>
      <c r="J2968" s="3">
        <v>0.17</v>
      </c>
      <c r="K2968" s="3">
        <v>77.37</v>
      </c>
      <c r="L2968" s="3">
        <v>15.02</v>
      </c>
      <c r="M2968" s="3">
        <v>27161.45</v>
      </c>
      <c r="N2968" s="10">
        <v>1514.82</v>
      </c>
      <c r="O2968" s="12">
        <v>10.181172999611361</v>
      </c>
      <c r="P2968" s="3">
        <v>98.110000000000014</v>
      </c>
    </row>
    <row r="2969" spans="1:16" x14ac:dyDescent="0.35">
      <c r="A2969" t="s">
        <v>41</v>
      </c>
      <c r="B2969" s="5">
        <v>871</v>
      </c>
      <c r="C2969">
        <v>3993</v>
      </c>
      <c r="D2969" s="3">
        <v>387.5</v>
      </c>
      <c r="E2969" s="3">
        <v>191.51</v>
      </c>
      <c r="F2969" s="3">
        <v>26.55</v>
      </c>
      <c r="G2969" s="3">
        <f t="shared" si="46"/>
        <v>7.213182674199623</v>
      </c>
      <c r="H2969" s="3">
        <v>38.58</v>
      </c>
      <c r="I2969" s="3">
        <v>0.33</v>
      </c>
      <c r="J2969" s="3">
        <v>0.14000000000000001</v>
      </c>
      <c r="K2969" s="3">
        <v>174.69</v>
      </c>
      <c r="L2969" s="3">
        <v>24.21</v>
      </c>
      <c r="M2969" s="3">
        <v>27071.7</v>
      </c>
      <c r="N2969" s="10">
        <v>1280.8</v>
      </c>
      <c r="O2969" s="12">
        <v>10.317525477245013</v>
      </c>
      <c r="P2969" s="3">
        <v>36.42</v>
      </c>
    </row>
    <row r="2970" spans="1:16" x14ac:dyDescent="0.35">
      <c r="A2970" t="s">
        <v>41</v>
      </c>
      <c r="B2970" s="5">
        <v>872</v>
      </c>
      <c r="C2970">
        <v>2503</v>
      </c>
      <c r="D2970" s="3">
        <v>273.33999999999997</v>
      </c>
      <c r="E2970" s="3">
        <v>129.47999999999999</v>
      </c>
      <c r="F2970" s="3">
        <v>24.61</v>
      </c>
      <c r="G2970" s="3">
        <f t="shared" si="46"/>
        <v>5.2612759041040222</v>
      </c>
      <c r="H2970" s="3">
        <v>70.040000000000006</v>
      </c>
      <c r="I2970" s="3">
        <v>0.42</v>
      </c>
      <c r="J2970" s="3">
        <v>0.19</v>
      </c>
      <c r="K2970" s="3">
        <v>118.34</v>
      </c>
      <c r="L2970" s="3">
        <v>22.71</v>
      </c>
      <c r="M2970" s="3">
        <v>27101.8</v>
      </c>
      <c r="N2970" s="10">
        <v>1079.19</v>
      </c>
      <c r="O2970" s="12">
        <v>10.338920051607797</v>
      </c>
      <c r="P2970" s="3">
        <v>4.9599999999999937</v>
      </c>
    </row>
    <row r="2971" spans="1:16" x14ac:dyDescent="0.35">
      <c r="A2971" t="s">
        <v>41</v>
      </c>
      <c r="B2971" s="5">
        <v>873</v>
      </c>
      <c r="C2971">
        <v>1414</v>
      </c>
      <c r="D2971" s="3">
        <v>231.46</v>
      </c>
      <c r="E2971" s="3">
        <v>113.87</v>
      </c>
      <c r="F2971" s="3">
        <v>15.81</v>
      </c>
      <c r="G2971" s="3">
        <f t="shared" si="46"/>
        <v>7.2024035420619859</v>
      </c>
      <c r="H2971" s="3">
        <v>81.91</v>
      </c>
      <c r="I2971" s="3">
        <v>0.33</v>
      </c>
      <c r="J2971" s="3">
        <v>0.14000000000000001</v>
      </c>
      <c r="K2971" s="3">
        <v>104.24</v>
      </c>
      <c r="L2971" s="3">
        <v>15.5</v>
      </c>
      <c r="M2971" s="3">
        <v>26891.34</v>
      </c>
      <c r="N2971" s="10">
        <v>1138.26</v>
      </c>
      <c r="O2971" s="12">
        <v>10.512994411243536</v>
      </c>
      <c r="P2971" s="3">
        <v>173.09</v>
      </c>
    </row>
    <row r="2972" spans="1:16" x14ac:dyDescent="0.35">
      <c r="A2972" t="s">
        <v>41</v>
      </c>
      <c r="B2972" s="5">
        <v>874</v>
      </c>
      <c r="C2972">
        <v>2002</v>
      </c>
      <c r="D2972" s="3">
        <v>255.44</v>
      </c>
      <c r="E2972" s="3">
        <v>115.46</v>
      </c>
      <c r="F2972" s="3">
        <v>22.08</v>
      </c>
      <c r="G2972" s="3">
        <f t="shared" si="46"/>
        <v>5.229166666666667</v>
      </c>
      <c r="H2972" s="3">
        <v>129.06</v>
      </c>
      <c r="I2972" s="3">
        <v>0.39</v>
      </c>
      <c r="J2972" s="3">
        <v>0.19</v>
      </c>
      <c r="K2972" s="3">
        <v>108.58</v>
      </c>
      <c r="L2972" s="3">
        <v>21.09</v>
      </c>
      <c r="M2972" s="3">
        <v>26809.34</v>
      </c>
      <c r="N2972" s="10">
        <v>1295.21</v>
      </c>
      <c r="O2972" s="12">
        <v>10.548720585898034</v>
      </c>
      <c r="P2972" s="3">
        <v>125.94</v>
      </c>
    </row>
    <row r="2973" spans="1:16" x14ac:dyDescent="0.35">
      <c r="A2973" t="s">
        <v>41</v>
      </c>
      <c r="B2973" s="5">
        <v>875</v>
      </c>
      <c r="C2973">
        <v>1074</v>
      </c>
      <c r="D2973" s="3">
        <v>187.08</v>
      </c>
      <c r="E2973" s="3">
        <v>89.6</v>
      </c>
      <c r="F2973" s="3">
        <v>15.26</v>
      </c>
      <c r="G2973" s="3">
        <f t="shared" si="46"/>
        <v>5.8715596330275224</v>
      </c>
      <c r="H2973" s="3">
        <v>74.540000000000006</v>
      </c>
      <c r="I2973" s="3">
        <v>0.39</v>
      </c>
      <c r="J2973" s="3">
        <v>0.17</v>
      </c>
      <c r="K2973" s="3">
        <v>82.97</v>
      </c>
      <c r="L2973" s="3">
        <v>13.96</v>
      </c>
      <c r="M2973" s="3">
        <v>26520.71</v>
      </c>
      <c r="N2973" s="10">
        <v>906.78</v>
      </c>
      <c r="O2973" s="12">
        <v>10.899950449723029</v>
      </c>
      <c r="P2973" s="3">
        <v>0.45999999999999375</v>
      </c>
    </row>
    <row r="2974" spans="1:16" x14ac:dyDescent="0.35">
      <c r="A2974" t="s">
        <v>41</v>
      </c>
      <c r="B2974" s="5">
        <v>876</v>
      </c>
      <c r="C2974">
        <v>1032</v>
      </c>
      <c r="D2974" s="3">
        <v>200.97</v>
      </c>
      <c r="E2974" s="3">
        <v>99.33</v>
      </c>
      <c r="F2974" s="3">
        <v>13.23</v>
      </c>
      <c r="G2974" s="3">
        <f t="shared" si="46"/>
        <v>7.5079365079365079</v>
      </c>
      <c r="H2974" s="3">
        <v>46.97</v>
      </c>
      <c r="I2974" s="3">
        <v>0.32</v>
      </c>
      <c r="J2974" s="3">
        <v>0.13</v>
      </c>
      <c r="K2974" s="3">
        <v>89.63</v>
      </c>
      <c r="L2974" s="3">
        <v>12.71</v>
      </c>
      <c r="M2974" s="3">
        <v>26465.919999999998</v>
      </c>
      <c r="N2974" s="10">
        <v>908.9</v>
      </c>
      <c r="O2974" s="12">
        <v>10.948445245692252</v>
      </c>
      <c r="P2974" s="3">
        <v>28.03</v>
      </c>
    </row>
    <row r="2975" spans="1:16" x14ac:dyDescent="0.35">
      <c r="A2975" t="s">
        <v>41</v>
      </c>
      <c r="B2975" s="5">
        <v>877</v>
      </c>
      <c r="C2975">
        <v>1995</v>
      </c>
      <c r="D2975" s="3">
        <v>288.18</v>
      </c>
      <c r="E2975" s="3">
        <v>143.79</v>
      </c>
      <c r="F2975" s="3">
        <v>17.670000000000002</v>
      </c>
      <c r="G2975" s="3">
        <f t="shared" si="46"/>
        <v>8.1375212224108644</v>
      </c>
      <c r="H2975" s="3">
        <v>23.05</v>
      </c>
      <c r="I2975" s="3">
        <v>0.3</v>
      </c>
      <c r="J2975" s="3">
        <v>0.12</v>
      </c>
      <c r="K2975" s="3">
        <v>131.32</v>
      </c>
      <c r="L2975" s="3">
        <v>17.670000000000002</v>
      </c>
      <c r="M2975" s="3">
        <v>26818.75</v>
      </c>
      <c r="N2975" s="10">
        <v>580.61</v>
      </c>
      <c r="O2975" s="12">
        <v>10.711556444791441</v>
      </c>
      <c r="P2975" s="3">
        <v>51.95</v>
      </c>
    </row>
    <row r="2976" spans="1:16" x14ac:dyDescent="0.35">
      <c r="A2976" t="s">
        <v>41</v>
      </c>
      <c r="B2976" s="5">
        <v>878</v>
      </c>
      <c r="C2976">
        <v>2561</v>
      </c>
      <c r="D2976" s="3">
        <v>321.70999999999998</v>
      </c>
      <c r="E2976" s="3">
        <v>160.33000000000001</v>
      </c>
      <c r="F2976" s="3">
        <v>20.34</v>
      </c>
      <c r="G2976" s="3">
        <f t="shared" si="46"/>
        <v>7.8824975417895775</v>
      </c>
      <c r="H2976" s="3">
        <v>158.38</v>
      </c>
      <c r="I2976" s="3">
        <v>0.31</v>
      </c>
      <c r="J2976" s="3">
        <v>0.13</v>
      </c>
      <c r="K2976" s="3">
        <v>147.96</v>
      </c>
      <c r="L2976" s="3">
        <v>18.920000000000002</v>
      </c>
      <c r="M2976" s="3">
        <v>26987.35</v>
      </c>
      <c r="N2976" s="10">
        <v>659.02</v>
      </c>
      <c r="O2976" s="12">
        <v>10.541973948829575</v>
      </c>
      <c r="P2976" s="3">
        <v>96.62</v>
      </c>
    </row>
    <row r="2977" spans="1:16" x14ac:dyDescent="0.35">
      <c r="A2977" t="s">
        <v>41</v>
      </c>
      <c r="B2977" s="5">
        <v>879</v>
      </c>
      <c r="C2977">
        <v>1344</v>
      </c>
      <c r="D2977" s="3">
        <v>182.2</v>
      </c>
      <c r="E2977" s="3">
        <v>81.86</v>
      </c>
      <c r="F2977" s="3">
        <v>20.9</v>
      </c>
      <c r="G2977" s="3">
        <f t="shared" si="46"/>
        <v>3.916746411483254</v>
      </c>
      <c r="H2977" s="3">
        <v>2.91</v>
      </c>
      <c r="I2977" s="3">
        <v>0.51</v>
      </c>
      <c r="J2977" s="3">
        <v>0.26</v>
      </c>
      <c r="K2977" s="3">
        <v>75.290000000000006</v>
      </c>
      <c r="L2977" s="3">
        <v>19.03</v>
      </c>
      <c r="M2977" s="3">
        <v>26924.6</v>
      </c>
      <c r="N2977" s="10">
        <v>672.27</v>
      </c>
      <c r="O2977" s="12">
        <v>10.594920701840708</v>
      </c>
      <c r="P2977" s="3">
        <v>72.09</v>
      </c>
    </row>
    <row r="2978" spans="1:16" x14ac:dyDescent="0.35">
      <c r="A2978" t="s">
        <v>41</v>
      </c>
      <c r="B2978" s="5">
        <v>880</v>
      </c>
      <c r="C2978">
        <v>1352</v>
      </c>
      <c r="D2978" s="3">
        <v>218.05</v>
      </c>
      <c r="E2978" s="3">
        <v>106.68</v>
      </c>
      <c r="F2978" s="3">
        <v>16.14</v>
      </c>
      <c r="G2978" s="3">
        <f t="shared" si="46"/>
        <v>6.6096654275092943</v>
      </c>
      <c r="H2978" s="3">
        <v>57.19</v>
      </c>
      <c r="I2978" s="3">
        <v>0.36</v>
      </c>
      <c r="J2978" s="3">
        <v>0.15</v>
      </c>
      <c r="K2978" s="3">
        <v>96.66</v>
      </c>
      <c r="L2978" s="3">
        <v>14.96</v>
      </c>
      <c r="M2978" s="3">
        <v>27185.67</v>
      </c>
      <c r="N2978" s="10">
        <v>738.59</v>
      </c>
      <c r="O2978" s="12">
        <v>10.345532614303226</v>
      </c>
      <c r="P2978" s="3">
        <v>17.810000000000002</v>
      </c>
    </row>
    <row r="2979" spans="1:16" x14ac:dyDescent="0.35">
      <c r="A2979" t="s">
        <v>41</v>
      </c>
      <c r="B2979" s="5">
        <v>881</v>
      </c>
      <c r="C2979">
        <v>955</v>
      </c>
      <c r="D2979" s="3">
        <v>186.31</v>
      </c>
      <c r="E2979" s="3">
        <v>91.18</v>
      </c>
      <c r="F2979" s="3">
        <v>13.34</v>
      </c>
      <c r="G2979" s="3">
        <f t="shared" si="46"/>
        <v>6.8350824587706152</v>
      </c>
      <c r="H2979" s="3">
        <v>140.30000000000001</v>
      </c>
      <c r="I2979" s="3">
        <v>0.35</v>
      </c>
      <c r="J2979" s="3">
        <v>0.15</v>
      </c>
      <c r="K2979" s="3">
        <v>84.91</v>
      </c>
      <c r="L2979" s="3">
        <v>12.53</v>
      </c>
      <c r="M2979" s="3">
        <v>27247.38</v>
      </c>
      <c r="N2979" s="10">
        <v>465.45</v>
      </c>
      <c r="O2979" s="12">
        <v>10.355797939524511</v>
      </c>
      <c r="P2979" s="3">
        <v>114.69999999999999</v>
      </c>
    </row>
    <row r="2980" spans="1:16" x14ac:dyDescent="0.35">
      <c r="A2980" t="s">
        <v>41</v>
      </c>
      <c r="B2980" s="5">
        <v>882</v>
      </c>
      <c r="C2980">
        <v>1429</v>
      </c>
      <c r="D2980" s="3">
        <v>240.64</v>
      </c>
      <c r="E2980" s="3">
        <v>118.99</v>
      </c>
      <c r="F2980" s="3">
        <v>15.29</v>
      </c>
      <c r="G2980" s="3">
        <f t="shared" si="46"/>
        <v>7.7822105951602358</v>
      </c>
      <c r="H2980" s="3">
        <v>88.68</v>
      </c>
      <c r="I2980" s="3">
        <v>0.31</v>
      </c>
      <c r="J2980" s="3">
        <v>0.13</v>
      </c>
      <c r="K2980" s="3">
        <v>111.04</v>
      </c>
      <c r="L2980" s="3">
        <v>13.91</v>
      </c>
      <c r="M2980" s="3">
        <v>27574.13</v>
      </c>
      <c r="N2980" s="10">
        <v>481.18</v>
      </c>
      <c r="O2980" s="12">
        <v>10.059791006821358</v>
      </c>
      <c r="P2980" s="3">
        <v>166.32</v>
      </c>
    </row>
    <row r="2981" spans="1:16" x14ac:dyDescent="0.35">
      <c r="A2981" t="s">
        <v>41</v>
      </c>
      <c r="B2981" s="5">
        <v>883</v>
      </c>
      <c r="C2981">
        <v>2390</v>
      </c>
      <c r="D2981" s="3">
        <v>447.91</v>
      </c>
      <c r="E2981" s="3">
        <v>238.89</v>
      </c>
      <c r="F2981" s="3">
        <v>12.74</v>
      </c>
      <c r="G2981" s="3">
        <f t="shared" si="46"/>
        <v>18.751177394034535</v>
      </c>
      <c r="H2981" s="3">
        <v>61.65</v>
      </c>
      <c r="I2981" s="3">
        <v>0.15</v>
      </c>
      <c r="J2981" s="3">
        <v>0.05</v>
      </c>
      <c r="K2981" s="3">
        <v>214.71</v>
      </c>
      <c r="L2981" s="3">
        <v>12.12</v>
      </c>
      <c r="M2981" s="3">
        <v>27580.2</v>
      </c>
      <c r="N2981" s="10">
        <v>572.39</v>
      </c>
      <c r="O2981" s="12">
        <v>10.032503918979355</v>
      </c>
      <c r="P2981" s="3">
        <v>13.350000000000001</v>
      </c>
    </row>
    <row r="2982" spans="1:16" x14ac:dyDescent="0.35">
      <c r="A2982" t="s">
        <v>41</v>
      </c>
      <c r="B2982" s="5">
        <v>884</v>
      </c>
      <c r="C2982">
        <v>1094</v>
      </c>
      <c r="D2982" s="3">
        <v>227.86</v>
      </c>
      <c r="E2982" s="3">
        <v>115.45</v>
      </c>
      <c r="F2982" s="3">
        <v>12.07</v>
      </c>
      <c r="G2982" s="3">
        <f t="shared" si="46"/>
        <v>9.5650372825186416</v>
      </c>
      <c r="H2982" s="3">
        <v>70.69</v>
      </c>
      <c r="I2982" s="3">
        <v>0.26</v>
      </c>
      <c r="J2982" s="3">
        <v>0.1</v>
      </c>
      <c r="K2982" s="3">
        <v>104.4</v>
      </c>
      <c r="L2982" s="3">
        <v>12.3</v>
      </c>
      <c r="M2982" s="3">
        <v>27645.86</v>
      </c>
      <c r="N2982" s="10">
        <v>615.86</v>
      </c>
      <c r="O2982" s="12">
        <v>9.9633617396786445</v>
      </c>
      <c r="P2982" s="3">
        <v>4.3100000000000023</v>
      </c>
    </row>
    <row r="2983" spans="1:16" x14ac:dyDescent="0.35">
      <c r="A2983" t="s">
        <v>41</v>
      </c>
      <c r="B2983" s="5">
        <v>885</v>
      </c>
      <c r="C2983">
        <v>2900</v>
      </c>
      <c r="D2983" s="3">
        <v>408.58</v>
      </c>
      <c r="E2983" s="3">
        <v>212.13</v>
      </c>
      <c r="F2983" s="3">
        <v>17.41</v>
      </c>
      <c r="G2983" s="3">
        <f t="shared" si="46"/>
        <v>12.184376794945432</v>
      </c>
      <c r="H2983" s="3">
        <v>73.3</v>
      </c>
      <c r="I2983" s="3">
        <v>0.22</v>
      </c>
      <c r="J2983" s="3">
        <v>0.08</v>
      </c>
      <c r="K2983" s="3">
        <v>192.33</v>
      </c>
      <c r="L2983" s="3">
        <v>16.260000000000002</v>
      </c>
      <c r="M2983" s="3">
        <v>27734.09</v>
      </c>
      <c r="N2983" s="10">
        <v>599.51</v>
      </c>
      <c r="O2983" s="12">
        <v>9.8883691986915636</v>
      </c>
      <c r="P2983" s="3">
        <v>1.7000000000000028</v>
      </c>
    </row>
    <row r="2984" spans="1:16" x14ac:dyDescent="0.35">
      <c r="A2984" t="s">
        <v>41</v>
      </c>
      <c r="B2984" s="5">
        <v>886</v>
      </c>
      <c r="C2984">
        <v>2071</v>
      </c>
      <c r="D2984" s="3">
        <v>379.18</v>
      </c>
      <c r="E2984" s="3">
        <v>199.77</v>
      </c>
      <c r="F2984" s="3">
        <v>13.2</v>
      </c>
      <c r="G2984" s="3">
        <f t="shared" si="46"/>
        <v>15.134090909090911</v>
      </c>
      <c r="H2984" s="3">
        <v>99.48</v>
      </c>
      <c r="I2984" s="3">
        <v>0.18</v>
      </c>
      <c r="J2984" s="3">
        <v>7.0000000000000007E-2</v>
      </c>
      <c r="K2984" s="3">
        <v>180.71</v>
      </c>
      <c r="L2984" s="3">
        <v>12</v>
      </c>
      <c r="M2984" s="3">
        <v>27604.37</v>
      </c>
      <c r="N2984" s="10">
        <v>782.04</v>
      </c>
      <c r="O2984" s="12">
        <v>9.9606448078430905</v>
      </c>
      <c r="P2984" s="3">
        <v>155.51999999999998</v>
      </c>
    </row>
    <row r="2985" spans="1:16" x14ac:dyDescent="0.35">
      <c r="A2985" t="s">
        <v>41</v>
      </c>
      <c r="B2985" s="5">
        <v>887</v>
      </c>
      <c r="C2985">
        <v>736</v>
      </c>
      <c r="D2985" s="3">
        <v>133.75</v>
      </c>
      <c r="E2985" s="3">
        <v>59.5</v>
      </c>
      <c r="F2985" s="3">
        <v>15.75</v>
      </c>
      <c r="G2985" s="3">
        <f t="shared" si="46"/>
        <v>3.7777777777777777</v>
      </c>
      <c r="H2985" s="3">
        <v>48.79</v>
      </c>
      <c r="I2985" s="3">
        <v>0.52</v>
      </c>
      <c r="J2985" s="3">
        <v>0.26</v>
      </c>
      <c r="K2985" s="3">
        <v>56.04</v>
      </c>
      <c r="L2985" s="3">
        <v>14.21</v>
      </c>
      <c r="M2985" s="3">
        <v>27416.69</v>
      </c>
      <c r="N2985" s="10">
        <v>707.65</v>
      </c>
      <c r="O2985" s="12">
        <v>10.146328611401515</v>
      </c>
      <c r="P2985" s="3">
        <v>26.21</v>
      </c>
    </row>
    <row r="2986" spans="1:16" x14ac:dyDescent="0.35">
      <c r="A2986" t="s">
        <v>41</v>
      </c>
      <c r="B2986" s="5">
        <v>888</v>
      </c>
      <c r="C2986">
        <v>567</v>
      </c>
      <c r="D2986" s="3">
        <v>150.38</v>
      </c>
      <c r="E2986" s="3">
        <v>74.760000000000005</v>
      </c>
      <c r="F2986" s="3">
        <v>9.66</v>
      </c>
      <c r="G2986" s="3">
        <f t="shared" si="46"/>
        <v>7.7391304347826093</v>
      </c>
      <c r="H2986" s="3">
        <v>87.66</v>
      </c>
      <c r="I2986" s="3">
        <v>0.32</v>
      </c>
      <c r="J2986" s="3">
        <v>0.13</v>
      </c>
      <c r="K2986" s="3">
        <v>68.03</v>
      </c>
      <c r="L2986" s="3">
        <v>9.0500000000000007</v>
      </c>
      <c r="M2986" s="3">
        <v>27211.24</v>
      </c>
      <c r="N2986" s="10">
        <v>870.58</v>
      </c>
      <c r="O2986" s="12">
        <v>10.291032383616834</v>
      </c>
      <c r="P2986" s="3">
        <v>167.34</v>
      </c>
    </row>
    <row r="2987" spans="1:16" x14ac:dyDescent="0.35">
      <c r="A2987" t="s">
        <v>41</v>
      </c>
      <c r="B2987" s="5">
        <v>889</v>
      </c>
      <c r="C2987">
        <v>478</v>
      </c>
      <c r="D2987" s="3">
        <v>128.38999999999999</v>
      </c>
      <c r="E2987" s="3">
        <v>61.97</v>
      </c>
      <c r="F2987" s="3">
        <v>9.82</v>
      </c>
      <c r="G2987" s="3">
        <f t="shared" si="46"/>
        <v>6.3105906313645619</v>
      </c>
      <c r="H2987" s="3">
        <v>176.63</v>
      </c>
      <c r="I2987" s="3">
        <v>0.36</v>
      </c>
      <c r="J2987" s="3">
        <v>0.16</v>
      </c>
      <c r="K2987" s="3">
        <v>58.22</v>
      </c>
      <c r="L2987" s="3">
        <v>9.1</v>
      </c>
      <c r="M2987" s="3">
        <v>27265.93</v>
      </c>
      <c r="N2987" s="10">
        <v>905.81</v>
      </c>
      <c r="O2987" s="12">
        <v>10.233676199914326</v>
      </c>
      <c r="P2987" s="3">
        <v>78.37</v>
      </c>
    </row>
    <row r="2988" spans="1:16" x14ac:dyDescent="0.35">
      <c r="A2988" t="s">
        <v>41</v>
      </c>
      <c r="B2988" s="5">
        <v>890</v>
      </c>
      <c r="C2988">
        <v>1353</v>
      </c>
      <c r="D2988" s="3">
        <v>204.84</v>
      </c>
      <c r="E2988" s="3">
        <v>97.79</v>
      </c>
      <c r="F2988" s="3">
        <v>17.62</v>
      </c>
      <c r="G2988" s="3">
        <f t="shared" si="46"/>
        <v>5.5499432463110105</v>
      </c>
      <c r="H2988" s="3">
        <v>58.59</v>
      </c>
      <c r="I2988" s="3">
        <v>0.41</v>
      </c>
      <c r="J2988" s="3">
        <v>0.18</v>
      </c>
      <c r="K2988" s="3">
        <v>89.27</v>
      </c>
      <c r="L2988" s="3">
        <v>15.78</v>
      </c>
      <c r="M2988" s="3">
        <v>27334.01</v>
      </c>
      <c r="N2988" s="10">
        <v>1083.6199999999999</v>
      </c>
      <c r="O2988" s="12">
        <v>10.130175417818545</v>
      </c>
      <c r="P2988" s="3">
        <v>16.409999999999997</v>
      </c>
    </row>
    <row r="2989" spans="1:16" x14ac:dyDescent="0.35">
      <c r="A2989" t="s">
        <v>41</v>
      </c>
      <c r="B2989" s="5">
        <v>891</v>
      </c>
      <c r="C2989">
        <v>1950</v>
      </c>
      <c r="D2989" s="3">
        <v>283.20999999999998</v>
      </c>
      <c r="E2989" s="3">
        <v>141.68</v>
      </c>
      <c r="F2989" s="3">
        <v>17.52</v>
      </c>
      <c r="G2989" s="3">
        <f t="shared" si="46"/>
        <v>8.0867579908675804</v>
      </c>
      <c r="H2989" s="3">
        <v>91.37</v>
      </c>
      <c r="I2989" s="3">
        <v>0.31</v>
      </c>
      <c r="J2989" s="3">
        <v>0.12</v>
      </c>
      <c r="K2989" s="3">
        <v>128.27000000000001</v>
      </c>
      <c r="L2989" s="3">
        <v>16.989999999999998</v>
      </c>
      <c r="M2989" s="3">
        <v>27402.73</v>
      </c>
      <c r="N2989" s="10">
        <v>1284.1500000000001</v>
      </c>
      <c r="O2989" s="12">
        <v>10.020657449395408</v>
      </c>
      <c r="P2989" s="3">
        <v>163.63</v>
      </c>
    </row>
    <row r="2990" spans="1:16" x14ac:dyDescent="0.35">
      <c r="A2990" t="s">
        <v>41</v>
      </c>
      <c r="B2990" s="5">
        <v>892</v>
      </c>
      <c r="C2990">
        <v>2868</v>
      </c>
      <c r="D2990" s="3">
        <v>383.42</v>
      </c>
      <c r="E2990" s="3">
        <v>194.15</v>
      </c>
      <c r="F2990" s="3">
        <v>18.809999999999999</v>
      </c>
      <c r="G2990" s="3">
        <f t="shared" si="46"/>
        <v>10.321637426900585</v>
      </c>
      <c r="H2990" s="3">
        <v>90.94</v>
      </c>
      <c r="I2990" s="3">
        <v>0.25</v>
      </c>
      <c r="J2990" s="3">
        <v>0.1</v>
      </c>
      <c r="K2990" s="3">
        <v>180.47</v>
      </c>
      <c r="L2990" s="3">
        <v>17.260000000000002</v>
      </c>
      <c r="M2990" s="3">
        <v>27416.65</v>
      </c>
      <c r="N2990" s="10">
        <v>1323.14</v>
      </c>
      <c r="O2990" s="12">
        <v>9.9988638919227224</v>
      </c>
      <c r="P2990" s="3">
        <v>164.06</v>
      </c>
    </row>
    <row r="2991" spans="1:16" x14ac:dyDescent="0.35">
      <c r="A2991" t="s">
        <v>41</v>
      </c>
      <c r="B2991" s="5">
        <v>893</v>
      </c>
      <c r="C2991">
        <v>1150</v>
      </c>
      <c r="D2991" s="3">
        <v>176.55</v>
      </c>
      <c r="E2991" s="3">
        <v>81.48</v>
      </c>
      <c r="F2991" s="3">
        <v>17.97</v>
      </c>
      <c r="G2991" s="3">
        <f t="shared" si="46"/>
        <v>4.5342237061769621</v>
      </c>
      <c r="H2991" s="3">
        <v>53.82</v>
      </c>
      <c r="I2991" s="3">
        <v>0.46</v>
      </c>
      <c r="J2991" s="3">
        <v>0.22</v>
      </c>
      <c r="K2991" s="3">
        <v>75.069999999999993</v>
      </c>
      <c r="L2991" s="3">
        <v>16.03</v>
      </c>
      <c r="M2991" s="3">
        <v>27292.85</v>
      </c>
      <c r="N2991" s="10">
        <v>1513.17</v>
      </c>
      <c r="O2991" s="12">
        <v>10.064047442065108</v>
      </c>
      <c r="P2991" s="3">
        <v>21.18</v>
      </c>
    </row>
    <row r="2992" spans="1:16" x14ac:dyDescent="0.35">
      <c r="A2992" t="s">
        <v>41</v>
      </c>
      <c r="B2992" s="5">
        <v>894</v>
      </c>
      <c r="C2992">
        <v>566</v>
      </c>
      <c r="D2992" s="3">
        <v>166.08</v>
      </c>
      <c r="E2992" s="3">
        <v>84.66</v>
      </c>
      <c r="F2992" s="3">
        <v>8.51</v>
      </c>
      <c r="G2992" s="3">
        <f t="shared" si="46"/>
        <v>9.9482961222091664</v>
      </c>
      <c r="H2992" s="3">
        <v>179.48</v>
      </c>
      <c r="I2992" s="3">
        <v>0.26</v>
      </c>
      <c r="J2992" s="3">
        <v>0.1</v>
      </c>
      <c r="K2992" s="3">
        <v>76.319999999999993</v>
      </c>
      <c r="L2992" s="3">
        <v>8</v>
      </c>
      <c r="M2992" s="3">
        <v>27528.54</v>
      </c>
      <c r="N2992" s="10">
        <v>1442.78</v>
      </c>
      <c r="O2992" s="12">
        <v>9.8701207889046305</v>
      </c>
      <c r="P2992" s="3">
        <v>75.52000000000001</v>
      </c>
    </row>
    <row r="2993" spans="1:16" x14ac:dyDescent="0.35">
      <c r="A2993" t="s">
        <v>41</v>
      </c>
      <c r="B2993" s="5">
        <v>895</v>
      </c>
      <c r="C2993">
        <v>2121</v>
      </c>
      <c r="D2993" s="3">
        <v>296.89</v>
      </c>
      <c r="E2993" s="3">
        <v>149.12</v>
      </c>
      <c r="F2993" s="3">
        <v>18.11</v>
      </c>
      <c r="G2993" s="3">
        <f t="shared" si="46"/>
        <v>8.2341247929320822</v>
      </c>
      <c r="H2993" s="3">
        <v>59.15</v>
      </c>
      <c r="I2993" s="3">
        <v>0.3</v>
      </c>
      <c r="J2993" s="3">
        <v>0.12</v>
      </c>
      <c r="K2993" s="3">
        <v>134.74</v>
      </c>
      <c r="L2993" s="3">
        <v>16.63</v>
      </c>
      <c r="M2993" s="3">
        <v>27678.41</v>
      </c>
      <c r="N2993" s="10">
        <v>1351.62</v>
      </c>
      <c r="O2993" s="12">
        <v>9.7579269375764852</v>
      </c>
      <c r="P2993" s="3">
        <v>15.850000000000001</v>
      </c>
    </row>
    <row r="2994" spans="1:16" x14ac:dyDescent="0.35">
      <c r="A2994" t="s">
        <v>41</v>
      </c>
      <c r="B2994" s="5">
        <v>896</v>
      </c>
      <c r="C2994">
        <v>1746</v>
      </c>
      <c r="D2994" s="3">
        <v>272.35000000000002</v>
      </c>
      <c r="E2994" s="3">
        <v>136.13999999999999</v>
      </c>
      <c r="F2994" s="3">
        <v>16.329999999999998</v>
      </c>
      <c r="G2994" s="3">
        <f t="shared" si="46"/>
        <v>8.3368034292712796</v>
      </c>
      <c r="H2994" s="3">
        <v>97.91</v>
      </c>
      <c r="I2994" s="3">
        <v>0.3</v>
      </c>
      <c r="J2994" s="3">
        <v>0.12</v>
      </c>
      <c r="K2994" s="3">
        <v>124.04</v>
      </c>
      <c r="L2994" s="3">
        <v>16.489999999999998</v>
      </c>
      <c r="M2994" s="3">
        <v>27883.09</v>
      </c>
      <c r="N2994" s="10">
        <v>1285.68</v>
      </c>
      <c r="O2994" s="12">
        <v>9.5906684465664984</v>
      </c>
      <c r="P2994" s="3">
        <v>157.09</v>
      </c>
    </row>
    <row r="2995" spans="1:16" x14ac:dyDescent="0.35">
      <c r="A2995" t="s">
        <v>41</v>
      </c>
      <c r="B2995" s="5">
        <v>897</v>
      </c>
      <c r="C2995">
        <v>759</v>
      </c>
      <c r="D2995" s="3">
        <v>157.72</v>
      </c>
      <c r="E2995" s="3">
        <v>75.680000000000007</v>
      </c>
      <c r="F2995" s="3">
        <v>12.77</v>
      </c>
      <c r="G2995" s="3">
        <f t="shared" si="46"/>
        <v>5.9263899765074397</v>
      </c>
      <c r="H2995" s="3">
        <v>55.28</v>
      </c>
      <c r="I2995" s="3">
        <v>0.38</v>
      </c>
      <c r="J2995" s="3">
        <v>0.17</v>
      </c>
      <c r="K2995" s="3">
        <v>71.11</v>
      </c>
      <c r="L2995" s="3">
        <v>11.7</v>
      </c>
      <c r="M2995" s="3">
        <v>27970.03</v>
      </c>
      <c r="N2995" s="10">
        <v>1235.3</v>
      </c>
      <c r="O2995" s="12">
        <v>9.5249848467097351</v>
      </c>
      <c r="P2995" s="3">
        <v>19.72</v>
      </c>
    </row>
    <row r="2996" spans="1:16" x14ac:dyDescent="0.35">
      <c r="A2996" t="s">
        <v>41</v>
      </c>
      <c r="B2996" s="5">
        <v>898</v>
      </c>
      <c r="C2996">
        <v>809</v>
      </c>
      <c r="D2996" s="3">
        <v>175.61</v>
      </c>
      <c r="E2996" s="3">
        <v>86.13</v>
      </c>
      <c r="F2996" s="3">
        <v>11.96</v>
      </c>
      <c r="G2996" s="3">
        <f t="shared" ref="G2996:G3059" si="47">E2996/F2996</f>
        <v>7.2015050167224075</v>
      </c>
      <c r="H2996" s="3">
        <v>88.99</v>
      </c>
      <c r="I2996" s="3">
        <v>0.33</v>
      </c>
      <c r="J2996" s="3">
        <v>0.14000000000000001</v>
      </c>
      <c r="K2996" s="3">
        <v>80.5</v>
      </c>
      <c r="L2996" s="3">
        <v>11.08</v>
      </c>
      <c r="M2996" s="3">
        <v>27930.720000000001</v>
      </c>
      <c r="N2996" s="10">
        <v>992.75</v>
      </c>
      <c r="O2996" s="12">
        <v>9.618269201914396</v>
      </c>
      <c r="P2996" s="3">
        <v>166.01</v>
      </c>
    </row>
    <row r="2997" spans="1:16" x14ac:dyDescent="0.35">
      <c r="A2997" t="s">
        <v>41</v>
      </c>
      <c r="B2997" s="5">
        <v>899</v>
      </c>
      <c r="C2997">
        <v>1067</v>
      </c>
      <c r="D2997" s="3">
        <v>234.37</v>
      </c>
      <c r="E2997" s="3">
        <v>119.24</v>
      </c>
      <c r="F2997" s="3">
        <v>11.39</v>
      </c>
      <c r="G2997" s="3">
        <f t="shared" si="47"/>
        <v>10.46883230904302</v>
      </c>
      <c r="H2997" s="3">
        <v>88.15</v>
      </c>
      <c r="I2997" s="3">
        <v>0.24</v>
      </c>
      <c r="J2997" s="3">
        <v>0.1</v>
      </c>
      <c r="K2997" s="3">
        <v>108.78</v>
      </c>
      <c r="L2997" s="3">
        <v>11.99</v>
      </c>
      <c r="M2997" s="3">
        <v>27683.58</v>
      </c>
      <c r="N2997" s="10">
        <v>796.2</v>
      </c>
      <c r="O2997" s="12">
        <v>9.8864078982328962</v>
      </c>
      <c r="P2997" s="3">
        <v>166.85</v>
      </c>
    </row>
    <row r="2998" spans="1:16" x14ac:dyDescent="0.35">
      <c r="A2998" t="s">
        <v>41</v>
      </c>
      <c r="B2998" s="5">
        <v>900</v>
      </c>
      <c r="C2998">
        <v>795</v>
      </c>
      <c r="D2998" s="3">
        <v>165.09</v>
      </c>
      <c r="E2998" s="3">
        <v>79.95</v>
      </c>
      <c r="F2998" s="3">
        <v>12.66</v>
      </c>
      <c r="G2998" s="3">
        <f t="shared" si="47"/>
        <v>6.3151658767772512</v>
      </c>
      <c r="H2998" s="3">
        <v>58.63</v>
      </c>
      <c r="I2998" s="3">
        <v>0.37</v>
      </c>
      <c r="J2998" s="3">
        <v>0.16</v>
      </c>
      <c r="K2998" s="3">
        <v>73.11</v>
      </c>
      <c r="L2998" s="3">
        <v>12.5</v>
      </c>
      <c r="M2998" s="3">
        <v>27738.25</v>
      </c>
      <c r="N2998" s="10">
        <v>829.76</v>
      </c>
      <c r="O2998" s="12">
        <v>9.8294698129765532</v>
      </c>
      <c r="P2998" s="3">
        <v>16.369999999999997</v>
      </c>
    </row>
    <row r="2999" spans="1:16" x14ac:dyDescent="0.35">
      <c r="A2999" t="s">
        <v>41</v>
      </c>
      <c r="B2999" s="5">
        <v>901</v>
      </c>
      <c r="C2999">
        <v>2793</v>
      </c>
      <c r="D2999" s="3">
        <v>348.89</v>
      </c>
      <c r="E2999" s="3">
        <v>175.73</v>
      </c>
      <c r="F2999" s="3">
        <v>20.239999999999998</v>
      </c>
      <c r="G2999" s="3">
        <f t="shared" si="47"/>
        <v>8.6823122529644277</v>
      </c>
      <c r="H2999" s="3">
        <v>49.37</v>
      </c>
      <c r="I2999" s="3">
        <v>0.28999999999999998</v>
      </c>
      <c r="J2999" s="3">
        <v>0.12</v>
      </c>
      <c r="K2999" s="3">
        <v>159.76</v>
      </c>
      <c r="L2999" s="3">
        <v>18.86</v>
      </c>
      <c r="M2999" s="3">
        <v>27819.03</v>
      </c>
      <c r="N2999" s="10">
        <v>793.53</v>
      </c>
      <c r="O2999" s="12">
        <v>9.7659045590473266</v>
      </c>
      <c r="P2999" s="3">
        <v>25.630000000000003</v>
      </c>
    </row>
    <row r="3000" spans="1:16" x14ac:dyDescent="0.35">
      <c r="A3000" t="s">
        <v>41</v>
      </c>
      <c r="B3000" s="5">
        <v>902</v>
      </c>
      <c r="C3000">
        <v>416</v>
      </c>
      <c r="D3000" s="3">
        <v>174.21</v>
      </c>
      <c r="E3000" s="3">
        <v>91.2</v>
      </c>
      <c r="F3000" s="3">
        <v>5.81</v>
      </c>
      <c r="G3000" s="3">
        <f t="shared" si="47"/>
        <v>15.697074010327023</v>
      </c>
      <c r="H3000" s="3">
        <v>49.39</v>
      </c>
      <c r="I3000" s="3">
        <v>0.17</v>
      </c>
      <c r="J3000" s="3">
        <v>0.06</v>
      </c>
      <c r="K3000" s="3">
        <v>83.45</v>
      </c>
      <c r="L3000" s="3">
        <v>5.21</v>
      </c>
      <c r="M3000" s="3">
        <v>27859.75</v>
      </c>
      <c r="N3000" s="10">
        <v>778.24</v>
      </c>
      <c r="O3000" s="12">
        <v>9.7331497845594708</v>
      </c>
      <c r="P3000" s="3">
        <v>25.61</v>
      </c>
    </row>
    <row r="3001" spans="1:16" x14ac:dyDescent="0.35">
      <c r="A3001" t="s">
        <v>41</v>
      </c>
      <c r="B3001" s="5">
        <v>903</v>
      </c>
      <c r="C3001">
        <v>1544</v>
      </c>
      <c r="D3001" s="3">
        <v>243.02</v>
      </c>
      <c r="E3001" s="3">
        <v>120.56</v>
      </c>
      <c r="F3001" s="3">
        <v>16.309999999999999</v>
      </c>
      <c r="G3001" s="3">
        <f t="shared" si="47"/>
        <v>7.3917841814837528</v>
      </c>
      <c r="H3001" s="3">
        <v>34.770000000000003</v>
      </c>
      <c r="I3001" s="3">
        <v>0.33</v>
      </c>
      <c r="J3001" s="3">
        <v>0.14000000000000001</v>
      </c>
      <c r="K3001" s="3">
        <v>108.3</v>
      </c>
      <c r="L3001" s="3">
        <v>15.23</v>
      </c>
      <c r="M3001" s="3">
        <v>27864.18</v>
      </c>
      <c r="N3001" s="10">
        <v>827.58</v>
      </c>
      <c r="O3001" s="12">
        <v>9.7173635039152071</v>
      </c>
      <c r="P3001" s="3">
        <v>40.229999999999997</v>
      </c>
    </row>
    <row r="3002" spans="1:16" x14ac:dyDescent="0.35">
      <c r="A3002" t="s">
        <v>41</v>
      </c>
      <c r="B3002" s="5">
        <v>904</v>
      </c>
      <c r="C3002">
        <v>2092</v>
      </c>
      <c r="D3002" s="3">
        <v>239.45</v>
      </c>
      <c r="E3002" s="3">
        <v>109.27</v>
      </c>
      <c r="F3002" s="3">
        <v>24.38</v>
      </c>
      <c r="G3002" s="3">
        <f t="shared" si="47"/>
        <v>4.4819524200164071</v>
      </c>
      <c r="H3002" s="3">
        <v>66.900000000000006</v>
      </c>
      <c r="I3002" s="3">
        <v>0.46</v>
      </c>
      <c r="J3002" s="3">
        <v>0.22</v>
      </c>
      <c r="K3002" s="3">
        <v>105.12</v>
      </c>
      <c r="L3002" s="3">
        <v>24.35</v>
      </c>
      <c r="M3002" s="3">
        <v>27936.26</v>
      </c>
      <c r="N3002" s="10">
        <v>669.92</v>
      </c>
      <c r="O3002" s="12">
        <v>9.6906796864077478</v>
      </c>
      <c r="P3002" s="3">
        <v>8.0999999999999943</v>
      </c>
    </row>
    <row r="3003" spans="1:16" x14ac:dyDescent="0.35">
      <c r="A3003" t="s">
        <v>41</v>
      </c>
      <c r="B3003" s="5">
        <v>905</v>
      </c>
      <c r="C3003">
        <v>621</v>
      </c>
      <c r="D3003" s="3">
        <v>126.04</v>
      </c>
      <c r="E3003" s="3">
        <v>56.9</v>
      </c>
      <c r="F3003" s="3">
        <v>13.9</v>
      </c>
      <c r="G3003" s="3">
        <f t="shared" si="47"/>
        <v>4.0935251798561145</v>
      </c>
      <c r="H3003" s="3">
        <v>16.760000000000002</v>
      </c>
      <c r="I3003" s="3">
        <v>0.49</v>
      </c>
      <c r="J3003" s="3">
        <v>0.24</v>
      </c>
      <c r="K3003" s="3">
        <v>54.15</v>
      </c>
      <c r="L3003" s="3">
        <v>12.64</v>
      </c>
      <c r="M3003" s="3">
        <v>28175.3</v>
      </c>
      <c r="N3003" s="10">
        <v>781.31</v>
      </c>
      <c r="O3003" s="12">
        <v>9.4501937947872641</v>
      </c>
      <c r="P3003" s="3">
        <v>58.239999999999995</v>
      </c>
    </row>
    <row r="3004" spans="1:16" x14ac:dyDescent="0.35">
      <c r="A3004" t="s">
        <v>41</v>
      </c>
      <c r="B3004" s="5">
        <v>906</v>
      </c>
      <c r="C3004">
        <v>738</v>
      </c>
      <c r="D3004" s="3">
        <v>149.97</v>
      </c>
      <c r="E3004" s="3">
        <v>70.489999999999995</v>
      </c>
      <c r="F3004" s="3">
        <v>13.33</v>
      </c>
      <c r="G3004" s="3">
        <f t="shared" si="47"/>
        <v>5.2880720180045007</v>
      </c>
      <c r="H3004" s="3">
        <v>31.38</v>
      </c>
      <c r="I3004" s="3">
        <v>0.41</v>
      </c>
      <c r="J3004" s="3">
        <v>0.19</v>
      </c>
      <c r="K3004" s="3">
        <v>64.44</v>
      </c>
      <c r="L3004" s="3">
        <v>13.87</v>
      </c>
      <c r="M3004" s="3">
        <v>28215.84</v>
      </c>
      <c r="N3004" s="10">
        <v>703.52</v>
      </c>
      <c r="O3004" s="12">
        <v>9.4325779619361256</v>
      </c>
      <c r="P3004" s="3">
        <v>43.620000000000005</v>
      </c>
    </row>
    <row r="3005" spans="1:16" x14ac:dyDescent="0.35">
      <c r="A3005" t="s">
        <v>41</v>
      </c>
      <c r="B3005" s="5">
        <v>907</v>
      </c>
      <c r="C3005">
        <v>1522</v>
      </c>
      <c r="D3005" s="3">
        <v>268.52</v>
      </c>
      <c r="E3005" s="3">
        <v>137</v>
      </c>
      <c r="F3005" s="3">
        <v>14.15</v>
      </c>
      <c r="G3005" s="3">
        <f t="shared" si="47"/>
        <v>9.681978798586572</v>
      </c>
      <c r="H3005" s="3">
        <v>49.08</v>
      </c>
      <c r="I3005" s="3">
        <v>0.27</v>
      </c>
      <c r="J3005" s="3">
        <v>0.1</v>
      </c>
      <c r="K3005" s="3">
        <v>123.79</v>
      </c>
      <c r="L3005" s="3">
        <v>12.8</v>
      </c>
      <c r="M3005" s="3">
        <v>28335.51</v>
      </c>
      <c r="N3005" s="10">
        <v>767.31</v>
      </c>
      <c r="O3005" s="12">
        <v>9.31026091515918</v>
      </c>
      <c r="P3005" s="3">
        <v>25.92</v>
      </c>
    </row>
    <row r="3006" spans="1:16" x14ac:dyDescent="0.35">
      <c r="A3006" t="s">
        <v>41</v>
      </c>
      <c r="B3006" s="5">
        <v>908</v>
      </c>
      <c r="C3006">
        <v>1774</v>
      </c>
      <c r="D3006" s="3">
        <v>338.41</v>
      </c>
      <c r="E3006" s="3">
        <v>176.67</v>
      </c>
      <c r="F3006" s="3">
        <v>12.78</v>
      </c>
      <c r="G3006" s="3">
        <f t="shared" si="47"/>
        <v>13.82394366197183</v>
      </c>
      <c r="H3006" s="3">
        <v>70.19</v>
      </c>
      <c r="I3006" s="3">
        <v>0.19</v>
      </c>
      <c r="J3006" s="3">
        <v>7.0000000000000007E-2</v>
      </c>
      <c r="K3006" s="3">
        <v>161.63999999999999</v>
      </c>
      <c r="L3006" s="3">
        <v>12.21</v>
      </c>
      <c r="M3006" s="3">
        <v>28362.76</v>
      </c>
      <c r="N3006" s="10">
        <v>803.9</v>
      </c>
      <c r="O3006" s="12">
        <v>9.277120482171517</v>
      </c>
      <c r="P3006" s="3">
        <v>4.8100000000000023</v>
      </c>
    </row>
    <row r="3007" spans="1:16" x14ac:dyDescent="0.35">
      <c r="A3007" t="s">
        <v>41</v>
      </c>
      <c r="B3007" s="5">
        <v>909</v>
      </c>
      <c r="C3007">
        <v>1066</v>
      </c>
      <c r="D3007" s="3">
        <v>200.21</v>
      </c>
      <c r="E3007" s="3">
        <v>98.81</v>
      </c>
      <c r="F3007" s="3">
        <v>13.74</v>
      </c>
      <c r="G3007" s="3">
        <f t="shared" si="47"/>
        <v>7.191411935953421</v>
      </c>
      <c r="H3007" s="3">
        <v>14.8</v>
      </c>
      <c r="I3007" s="3">
        <v>0.33</v>
      </c>
      <c r="J3007" s="3">
        <v>0.14000000000000001</v>
      </c>
      <c r="K3007" s="3">
        <v>89.68</v>
      </c>
      <c r="L3007" s="3">
        <v>12.62</v>
      </c>
      <c r="M3007" s="3">
        <v>28494.02</v>
      </c>
      <c r="N3007" s="10">
        <v>562.88</v>
      </c>
      <c r="O3007" s="12">
        <v>9.2174845028121606</v>
      </c>
      <c r="P3007" s="3">
        <v>60.2</v>
      </c>
    </row>
    <row r="3008" spans="1:16" x14ac:dyDescent="0.35">
      <c r="A3008" t="s">
        <v>41</v>
      </c>
      <c r="B3008" s="5">
        <v>910</v>
      </c>
      <c r="C3008">
        <v>893</v>
      </c>
      <c r="D3008" s="3">
        <v>175.15</v>
      </c>
      <c r="E3008" s="3">
        <v>83.16</v>
      </c>
      <c r="F3008" s="3">
        <v>13.67</v>
      </c>
      <c r="G3008" s="3">
        <f t="shared" si="47"/>
        <v>6.0833942940746155</v>
      </c>
      <c r="H3008" s="3">
        <v>45.41</v>
      </c>
      <c r="I3008" s="3">
        <v>0.37</v>
      </c>
      <c r="J3008" s="3">
        <v>0.16</v>
      </c>
      <c r="K3008" s="3">
        <v>79.25</v>
      </c>
      <c r="L3008" s="3">
        <v>14.03</v>
      </c>
      <c r="M3008" s="3">
        <v>28626.2</v>
      </c>
      <c r="N3008" s="10">
        <v>485.09</v>
      </c>
      <c r="O3008" s="12">
        <v>9.1179080748488754</v>
      </c>
      <c r="P3008" s="3">
        <v>29.590000000000003</v>
      </c>
    </row>
    <row r="3009" spans="1:16" x14ac:dyDescent="0.35">
      <c r="A3009" t="s">
        <v>41</v>
      </c>
      <c r="B3009" s="5">
        <v>911</v>
      </c>
      <c r="C3009">
        <v>1588</v>
      </c>
      <c r="D3009" s="3">
        <v>232.32</v>
      </c>
      <c r="E3009" s="3">
        <v>112.47</v>
      </c>
      <c r="F3009" s="3">
        <v>17.98</v>
      </c>
      <c r="G3009" s="3">
        <f t="shared" si="47"/>
        <v>6.255283648498331</v>
      </c>
      <c r="H3009" s="3">
        <v>62.66</v>
      </c>
      <c r="I3009" s="3">
        <v>0.37</v>
      </c>
      <c r="J3009" s="3">
        <v>0.16</v>
      </c>
      <c r="K3009" s="3">
        <v>103.41</v>
      </c>
      <c r="L3009" s="3">
        <v>16.53</v>
      </c>
      <c r="M3009" s="3">
        <v>28610.86</v>
      </c>
      <c r="N3009" s="10">
        <v>761.23</v>
      </c>
      <c r="O3009" s="12">
        <v>9.0654516036087447</v>
      </c>
      <c r="P3009" s="3">
        <v>12.340000000000003</v>
      </c>
    </row>
    <row r="3010" spans="1:16" x14ac:dyDescent="0.35">
      <c r="A3010" t="s">
        <v>41</v>
      </c>
      <c r="B3010" s="5">
        <v>912</v>
      </c>
      <c r="C3010">
        <v>1910</v>
      </c>
      <c r="D3010" s="3">
        <v>320.39</v>
      </c>
      <c r="E3010" s="3">
        <v>164.26</v>
      </c>
      <c r="F3010" s="3">
        <v>14.81</v>
      </c>
      <c r="G3010" s="3">
        <f t="shared" si="47"/>
        <v>11.091154625253207</v>
      </c>
      <c r="H3010" s="3">
        <v>70.52</v>
      </c>
      <c r="I3010" s="3">
        <v>0.23</v>
      </c>
      <c r="J3010" s="3">
        <v>0.09</v>
      </c>
      <c r="K3010" s="3">
        <v>150.38</v>
      </c>
      <c r="L3010" s="3">
        <v>14.37</v>
      </c>
      <c r="M3010" s="3">
        <v>28538.34</v>
      </c>
      <c r="N3010" s="10">
        <v>834.46</v>
      </c>
      <c r="O3010" s="12">
        <v>9.1127623649509957</v>
      </c>
      <c r="P3010" s="3">
        <v>4.480000000000004</v>
      </c>
    </row>
    <row r="3011" spans="1:16" x14ac:dyDescent="0.35">
      <c r="A3011" t="s">
        <v>41</v>
      </c>
      <c r="B3011" s="5">
        <v>913</v>
      </c>
      <c r="C3011">
        <v>2773</v>
      </c>
      <c r="D3011" s="3">
        <v>359.52</v>
      </c>
      <c r="E3011" s="3">
        <v>183.2</v>
      </c>
      <c r="F3011" s="3">
        <v>19.27</v>
      </c>
      <c r="G3011" s="3">
        <f t="shared" si="47"/>
        <v>9.5070057083549564</v>
      </c>
      <c r="H3011" s="3">
        <v>69.62</v>
      </c>
      <c r="I3011" s="3">
        <v>0.27</v>
      </c>
      <c r="J3011" s="3">
        <v>0.11</v>
      </c>
      <c r="K3011" s="3">
        <v>165.02</v>
      </c>
      <c r="L3011" s="3">
        <v>18.25</v>
      </c>
      <c r="M3011" s="3">
        <v>28521.56</v>
      </c>
      <c r="N3011" s="10">
        <v>836.57</v>
      </c>
      <c r="O3011" s="12">
        <v>9.1272643345620619</v>
      </c>
      <c r="P3011" s="3">
        <v>5.3799999999999955</v>
      </c>
    </row>
    <row r="3012" spans="1:16" x14ac:dyDescent="0.35">
      <c r="A3012" t="s">
        <v>41</v>
      </c>
      <c r="B3012" s="5">
        <v>914</v>
      </c>
      <c r="C3012">
        <v>687</v>
      </c>
      <c r="D3012" s="3">
        <v>167.75</v>
      </c>
      <c r="E3012" s="3">
        <v>83.34</v>
      </c>
      <c r="F3012" s="3">
        <v>10.5</v>
      </c>
      <c r="G3012" s="3">
        <f t="shared" si="47"/>
        <v>7.9371428571428577</v>
      </c>
      <c r="H3012" s="3">
        <v>49.83</v>
      </c>
      <c r="I3012" s="3">
        <v>0.31</v>
      </c>
      <c r="J3012" s="3">
        <v>0.13</v>
      </c>
      <c r="K3012" s="3">
        <v>76.06</v>
      </c>
      <c r="L3012" s="3">
        <v>10.48</v>
      </c>
      <c r="M3012" s="3">
        <v>28377.42</v>
      </c>
      <c r="N3012" s="10">
        <v>912.81</v>
      </c>
      <c r="O3012" s="12">
        <v>9.2379089499349334</v>
      </c>
      <c r="P3012" s="3">
        <v>25.17</v>
      </c>
    </row>
    <row r="3013" spans="1:16" x14ac:dyDescent="0.35">
      <c r="A3013" t="s">
        <v>41</v>
      </c>
      <c r="B3013" s="5">
        <v>915</v>
      </c>
      <c r="C3013">
        <v>1169</v>
      </c>
      <c r="D3013" s="3">
        <v>259.62</v>
      </c>
      <c r="E3013" s="3">
        <v>134.74</v>
      </c>
      <c r="F3013" s="3">
        <v>11.05</v>
      </c>
      <c r="G3013" s="3">
        <f t="shared" si="47"/>
        <v>12.19366515837104</v>
      </c>
      <c r="H3013" s="3">
        <v>59.77</v>
      </c>
      <c r="I3013" s="3">
        <v>0.22</v>
      </c>
      <c r="J3013" s="3">
        <v>0.08</v>
      </c>
      <c r="K3013" s="3">
        <v>122.1</v>
      </c>
      <c r="L3013" s="3">
        <v>10.43</v>
      </c>
      <c r="M3013" s="3">
        <v>28646.54</v>
      </c>
      <c r="N3013" s="10">
        <v>835.97</v>
      </c>
      <c r="O3013" s="12">
        <v>9.0156290398004515</v>
      </c>
      <c r="P3013" s="3">
        <v>15.229999999999997</v>
      </c>
    </row>
    <row r="3014" spans="1:16" x14ac:dyDescent="0.35">
      <c r="A3014" t="s">
        <v>41</v>
      </c>
      <c r="B3014" s="5">
        <v>916</v>
      </c>
      <c r="C3014">
        <v>1032</v>
      </c>
      <c r="D3014" s="3">
        <v>164.33</v>
      </c>
      <c r="E3014" s="3">
        <v>74.45</v>
      </c>
      <c r="F3014" s="3">
        <v>17.649999999999999</v>
      </c>
      <c r="G3014" s="3">
        <f t="shared" si="47"/>
        <v>4.2181303116147317</v>
      </c>
      <c r="H3014" s="3">
        <v>47.92</v>
      </c>
      <c r="I3014" s="3">
        <v>0.48</v>
      </c>
      <c r="J3014" s="3">
        <v>0.24</v>
      </c>
      <c r="K3014" s="3">
        <v>68.48</v>
      </c>
      <c r="L3014" s="3">
        <v>17.010000000000002</v>
      </c>
      <c r="M3014" s="3">
        <v>28727.1</v>
      </c>
      <c r="N3014" s="10">
        <v>909.33</v>
      </c>
      <c r="O3014" s="12">
        <v>8.9259976048795515</v>
      </c>
      <c r="P3014" s="3">
        <v>27.08</v>
      </c>
    </row>
    <row r="3015" spans="1:16" x14ac:dyDescent="0.35">
      <c r="A3015" t="s">
        <v>41</v>
      </c>
      <c r="B3015" s="5">
        <v>917</v>
      </c>
      <c r="C3015">
        <v>1396</v>
      </c>
      <c r="D3015" s="3">
        <v>185.21</v>
      </c>
      <c r="E3015" s="3">
        <v>82.07</v>
      </c>
      <c r="F3015" s="3">
        <v>21.66</v>
      </c>
      <c r="G3015" s="3">
        <f t="shared" si="47"/>
        <v>3.7890120036934438</v>
      </c>
      <c r="H3015" s="3">
        <v>61.5</v>
      </c>
      <c r="I3015" s="3">
        <v>0.51</v>
      </c>
      <c r="J3015" s="3">
        <v>0.26</v>
      </c>
      <c r="K3015" s="3">
        <v>76.42</v>
      </c>
      <c r="L3015" s="3">
        <v>22.33</v>
      </c>
      <c r="M3015" s="3">
        <v>28820.07</v>
      </c>
      <c r="N3015" s="10">
        <v>902.68</v>
      </c>
      <c r="O3015" s="12">
        <v>8.8444411443053266</v>
      </c>
      <c r="P3015" s="3">
        <v>13.5</v>
      </c>
    </row>
    <row r="3016" spans="1:16" x14ac:dyDescent="0.35">
      <c r="A3016" t="s">
        <v>41</v>
      </c>
      <c r="B3016" s="5">
        <v>918</v>
      </c>
      <c r="C3016">
        <v>1180</v>
      </c>
      <c r="D3016" s="3">
        <v>195.39</v>
      </c>
      <c r="E3016" s="3">
        <v>92.43</v>
      </c>
      <c r="F3016" s="3">
        <v>16.25</v>
      </c>
      <c r="G3016" s="3">
        <f t="shared" si="47"/>
        <v>5.6880000000000006</v>
      </c>
      <c r="H3016" s="3">
        <v>65.150000000000006</v>
      </c>
      <c r="I3016" s="3">
        <v>0.39</v>
      </c>
      <c r="J3016" s="3">
        <v>0.18</v>
      </c>
      <c r="K3016" s="3">
        <v>87.36</v>
      </c>
      <c r="L3016" s="3">
        <v>16.71</v>
      </c>
      <c r="M3016" s="3">
        <v>28762.85</v>
      </c>
      <c r="N3016" s="10">
        <v>593.04999999999995</v>
      </c>
      <c r="O3016" s="12">
        <v>8.9698193079306492</v>
      </c>
      <c r="P3016" s="3">
        <v>9.8499999999999943</v>
      </c>
    </row>
    <row r="3017" spans="1:16" x14ac:dyDescent="0.35">
      <c r="A3017" t="s">
        <v>41</v>
      </c>
      <c r="B3017" s="5">
        <v>919</v>
      </c>
      <c r="C3017">
        <v>987</v>
      </c>
      <c r="D3017" s="3">
        <v>174.02</v>
      </c>
      <c r="E3017" s="3">
        <v>82.8</v>
      </c>
      <c r="F3017" s="3">
        <v>15.18</v>
      </c>
      <c r="G3017" s="3">
        <f t="shared" si="47"/>
        <v>5.4545454545454541</v>
      </c>
      <c r="H3017" s="3">
        <v>43.5</v>
      </c>
      <c r="I3017" s="3">
        <v>0.41</v>
      </c>
      <c r="J3017" s="3">
        <v>0.18</v>
      </c>
      <c r="K3017" s="3">
        <v>75.17</v>
      </c>
      <c r="L3017" s="3">
        <v>14.13</v>
      </c>
      <c r="M3017" s="3">
        <v>28894.49</v>
      </c>
      <c r="N3017" s="10">
        <v>670.01</v>
      </c>
      <c r="O3017" s="12">
        <v>8.8336404287790007</v>
      </c>
      <c r="P3017" s="3">
        <v>31.5</v>
      </c>
    </row>
    <row r="3018" spans="1:16" x14ac:dyDescent="0.35">
      <c r="A3018" t="s">
        <v>41</v>
      </c>
      <c r="B3018" s="5">
        <v>920</v>
      </c>
      <c r="C3018">
        <v>938</v>
      </c>
      <c r="D3018" s="3">
        <v>202.06</v>
      </c>
      <c r="E3018" s="3">
        <v>100.65</v>
      </c>
      <c r="F3018" s="3">
        <v>11.87</v>
      </c>
      <c r="G3018" s="3">
        <f t="shared" si="47"/>
        <v>8.4793597304128063</v>
      </c>
      <c r="H3018" s="3">
        <v>42.33</v>
      </c>
      <c r="I3018" s="3">
        <v>0.28999999999999998</v>
      </c>
      <c r="J3018" s="3">
        <v>0.12</v>
      </c>
      <c r="K3018" s="3">
        <v>93.51</v>
      </c>
      <c r="L3018" s="3">
        <v>12.13</v>
      </c>
      <c r="M3018" s="3">
        <v>28876.5</v>
      </c>
      <c r="N3018" s="10">
        <v>723.96</v>
      </c>
      <c r="O3018" s="12">
        <v>8.8368012789009089</v>
      </c>
      <c r="P3018" s="3">
        <v>32.67</v>
      </c>
    </row>
    <row r="3019" spans="1:16" x14ac:dyDescent="0.35">
      <c r="A3019" t="s">
        <v>41</v>
      </c>
      <c r="B3019" s="5">
        <v>921</v>
      </c>
      <c r="C3019">
        <v>3190</v>
      </c>
      <c r="D3019" s="3">
        <v>325.82</v>
      </c>
      <c r="E3019" s="3">
        <v>157.18</v>
      </c>
      <c r="F3019" s="3">
        <v>25.84</v>
      </c>
      <c r="G3019" s="3">
        <f t="shared" si="47"/>
        <v>6.082817337461301</v>
      </c>
      <c r="H3019" s="3">
        <v>79.47</v>
      </c>
      <c r="I3019" s="3">
        <v>0.38</v>
      </c>
      <c r="J3019" s="3">
        <v>0.16</v>
      </c>
      <c r="K3019" s="3">
        <v>144.06</v>
      </c>
      <c r="L3019" s="3">
        <v>25.01</v>
      </c>
      <c r="M3019" s="3">
        <v>28917.62</v>
      </c>
      <c r="N3019" s="10">
        <v>1065.4100000000001</v>
      </c>
      <c r="O3019" s="12">
        <v>8.7181969891534443</v>
      </c>
      <c r="P3019" s="3">
        <v>175.53</v>
      </c>
    </row>
    <row r="3020" spans="1:16" x14ac:dyDescent="0.35">
      <c r="A3020" t="s">
        <v>41</v>
      </c>
      <c r="B3020" s="5">
        <v>922</v>
      </c>
      <c r="C3020">
        <v>1089</v>
      </c>
      <c r="D3020" s="3">
        <v>233.93</v>
      </c>
      <c r="E3020" s="3">
        <v>118.37</v>
      </c>
      <c r="F3020" s="3">
        <v>11.71</v>
      </c>
      <c r="G3020" s="3">
        <f t="shared" si="47"/>
        <v>10.108454312553373</v>
      </c>
      <c r="H3020" s="3">
        <v>87.77</v>
      </c>
      <c r="I3020" s="3">
        <v>0.25</v>
      </c>
      <c r="J3020" s="3">
        <v>0.1</v>
      </c>
      <c r="K3020" s="3">
        <v>109.9</v>
      </c>
      <c r="L3020" s="3">
        <v>10.99</v>
      </c>
      <c r="M3020" s="3">
        <v>28502.29</v>
      </c>
      <c r="N3020" s="10">
        <v>1109.52</v>
      </c>
      <c r="O3020" s="12">
        <v>9.0790872348508174</v>
      </c>
      <c r="P3020" s="3">
        <v>167.23000000000002</v>
      </c>
    </row>
    <row r="3021" spans="1:16" x14ac:dyDescent="0.35">
      <c r="A3021" t="s">
        <v>41</v>
      </c>
      <c r="B3021" s="5">
        <v>923</v>
      </c>
      <c r="C3021">
        <v>2000</v>
      </c>
      <c r="D3021" s="3">
        <v>345.9</v>
      </c>
      <c r="E3021" s="3">
        <v>180.19</v>
      </c>
      <c r="F3021" s="3">
        <v>14.13</v>
      </c>
      <c r="G3021" s="3">
        <f t="shared" si="47"/>
        <v>12.752300070771408</v>
      </c>
      <c r="H3021" s="3">
        <v>87.99</v>
      </c>
      <c r="I3021" s="3">
        <v>0.21</v>
      </c>
      <c r="J3021" s="3">
        <v>0.08</v>
      </c>
      <c r="K3021" s="3">
        <v>163.08000000000001</v>
      </c>
      <c r="L3021" s="3">
        <v>13.09</v>
      </c>
      <c r="M3021" s="3">
        <v>28486.25</v>
      </c>
      <c r="N3021" s="10">
        <v>1140.74</v>
      </c>
      <c r="O3021" s="12">
        <v>9.0859512345411702</v>
      </c>
      <c r="P3021" s="3">
        <v>167.01</v>
      </c>
    </row>
    <row r="3022" spans="1:16" x14ac:dyDescent="0.35">
      <c r="A3022" t="s">
        <v>41</v>
      </c>
      <c r="B3022" s="5">
        <v>924</v>
      </c>
      <c r="C3022">
        <v>1771</v>
      </c>
      <c r="D3022" s="3">
        <v>197.21</v>
      </c>
      <c r="E3022" s="3">
        <v>83.42</v>
      </c>
      <c r="F3022" s="3">
        <v>27.03</v>
      </c>
      <c r="G3022" s="3">
        <f t="shared" si="47"/>
        <v>3.0862005179430261</v>
      </c>
      <c r="H3022" s="3">
        <v>73.69</v>
      </c>
      <c r="I3022" s="3">
        <v>0.56999999999999995</v>
      </c>
      <c r="J3022" s="3">
        <v>0.32</v>
      </c>
      <c r="K3022" s="3">
        <v>82.01</v>
      </c>
      <c r="L3022" s="3">
        <v>25.36</v>
      </c>
      <c r="M3022" s="3">
        <v>28313.15</v>
      </c>
      <c r="N3022" s="10">
        <v>1094.1300000000001</v>
      </c>
      <c r="O3022" s="12">
        <v>9.2519376384512313</v>
      </c>
      <c r="P3022" s="3">
        <v>1.3100000000000023</v>
      </c>
    </row>
    <row r="3023" spans="1:16" x14ac:dyDescent="0.35">
      <c r="A3023" t="s">
        <v>41</v>
      </c>
      <c r="B3023" s="5">
        <v>925</v>
      </c>
      <c r="C3023">
        <v>633</v>
      </c>
      <c r="D3023" s="3">
        <v>161.51</v>
      </c>
      <c r="E3023" s="3">
        <v>79.56</v>
      </c>
      <c r="F3023" s="3">
        <v>10.130000000000001</v>
      </c>
      <c r="G3023" s="3">
        <f t="shared" si="47"/>
        <v>7.8538993089832179</v>
      </c>
      <c r="H3023" s="3">
        <v>85.75</v>
      </c>
      <c r="I3023" s="3">
        <v>0.3</v>
      </c>
      <c r="J3023" s="3">
        <v>0.13</v>
      </c>
      <c r="K3023" s="3">
        <v>74.11</v>
      </c>
      <c r="L3023" s="3">
        <v>10.09</v>
      </c>
      <c r="M3023" s="3">
        <v>28394.46</v>
      </c>
      <c r="N3023" s="10">
        <v>1177.04</v>
      </c>
      <c r="O3023" s="12">
        <v>9.159346790335487</v>
      </c>
      <c r="P3023" s="3">
        <v>169.25</v>
      </c>
    </row>
    <row r="3024" spans="1:16" x14ac:dyDescent="0.35">
      <c r="A3024" t="s">
        <v>41</v>
      </c>
      <c r="B3024" s="5">
        <v>926</v>
      </c>
      <c r="C3024">
        <v>550</v>
      </c>
      <c r="D3024" s="3">
        <v>141.83000000000001</v>
      </c>
      <c r="E3024" s="3">
        <v>69.760000000000005</v>
      </c>
      <c r="F3024" s="3">
        <v>10.039999999999999</v>
      </c>
      <c r="G3024" s="3">
        <f t="shared" si="47"/>
        <v>6.948207171314742</v>
      </c>
      <c r="H3024" s="3">
        <v>133.82</v>
      </c>
      <c r="I3024" s="3">
        <v>0.34</v>
      </c>
      <c r="J3024" s="3">
        <v>0.14000000000000001</v>
      </c>
      <c r="K3024" s="3">
        <v>64.03</v>
      </c>
      <c r="L3024" s="3">
        <v>9.24</v>
      </c>
      <c r="M3024" s="3">
        <v>28355.919999999998</v>
      </c>
      <c r="N3024" s="10">
        <v>1184.67</v>
      </c>
      <c r="O3024" s="12">
        <v>9.1919875236975646</v>
      </c>
      <c r="P3024" s="3">
        <v>121.18</v>
      </c>
    </row>
    <row r="3025" spans="1:16" x14ac:dyDescent="0.35">
      <c r="A3025" t="s">
        <v>41</v>
      </c>
      <c r="B3025" s="5">
        <v>927</v>
      </c>
      <c r="C3025">
        <v>976</v>
      </c>
      <c r="D3025" s="3">
        <v>195.47</v>
      </c>
      <c r="E3025" s="3">
        <v>96.06</v>
      </c>
      <c r="F3025" s="3">
        <v>12.94</v>
      </c>
      <c r="G3025" s="3">
        <f t="shared" si="47"/>
        <v>7.4234930448222567</v>
      </c>
      <c r="H3025" s="3">
        <v>47.76</v>
      </c>
      <c r="I3025" s="3">
        <v>0.32</v>
      </c>
      <c r="J3025" s="3">
        <v>0.13</v>
      </c>
      <c r="K3025" s="3">
        <v>87.66</v>
      </c>
      <c r="L3025" s="3">
        <v>13.45</v>
      </c>
      <c r="M3025" s="3">
        <v>28197.1</v>
      </c>
      <c r="N3025" s="10">
        <v>1207.5899999999999</v>
      </c>
      <c r="O3025" s="12">
        <v>9.3285395674174509</v>
      </c>
      <c r="P3025" s="3">
        <v>27.240000000000002</v>
      </c>
    </row>
    <row r="3026" spans="1:16" x14ac:dyDescent="0.35">
      <c r="A3026" t="s">
        <v>41</v>
      </c>
      <c r="B3026" s="5">
        <v>928</v>
      </c>
      <c r="C3026">
        <v>3400</v>
      </c>
      <c r="D3026" s="3">
        <v>313.48</v>
      </c>
      <c r="E3026" s="3">
        <v>144.41</v>
      </c>
      <c r="F3026" s="3">
        <v>29.98</v>
      </c>
      <c r="G3026" s="3">
        <f t="shared" si="47"/>
        <v>4.8168779186124082</v>
      </c>
      <c r="H3026" s="3">
        <v>47.82</v>
      </c>
      <c r="I3026" s="3">
        <v>0.43</v>
      </c>
      <c r="J3026" s="3">
        <v>0.21</v>
      </c>
      <c r="K3026" s="3">
        <v>140.66</v>
      </c>
      <c r="L3026" s="3">
        <v>28.91</v>
      </c>
      <c r="M3026" s="3">
        <v>28125.23</v>
      </c>
      <c r="N3026" s="10">
        <v>1141.46</v>
      </c>
      <c r="O3026" s="12">
        <v>9.4086662272211807</v>
      </c>
      <c r="P3026" s="3">
        <v>27.18</v>
      </c>
    </row>
    <row r="3027" spans="1:16" x14ac:dyDescent="0.35">
      <c r="A3027" t="s">
        <v>41</v>
      </c>
      <c r="B3027" s="5">
        <v>929</v>
      </c>
      <c r="C3027">
        <v>1641</v>
      </c>
      <c r="D3027" s="3">
        <v>320.45</v>
      </c>
      <c r="E3027" s="3">
        <v>166.8</v>
      </c>
      <c r="F3027" s="3">
        <v>12.53</v>
      </c>
      <c r="G3027" s="3">
        <f t="shared" si="47"/>
        <v>13.312051077414207</v>
      </c>
      <c r="H3027" s="3">
        <v>60.06</v>
      </c>
      <c r="I3027" s="3">
        <v>0.2</v>
      </c>
      <c r="J3027" s="3">
        <v>0.08</v>
      </c>
      <c r="K3027" s="3">
        <v>151.99</v>
      </c>
      <c r="L3027" s="3">
        <v>12.23</v>
      </c>
      <c r="M3027" s="3">
        <v>28071.08</v>
      </c>
      <c r="N3027" s="10">
        <v>1110.94</v>
      </c>
      <c r="O3027" s="12">
        <v>9.4644107093971765</v>
      </c>
      <c r="P3027" s="3">
        <v>14.939999999999998</v>
      </c>
    </row>
    <row r="3028" spans="1:16" x14ac:dyDescent="0.35">
      <c r="A3028" t="s">
        <v>41</v>
      </c>
      <c r="B3028" s="5">
        <v>930</v>
      </c>
      <c r="C3028">
        <v>1282</v>
      </c>
      <c r="D3028" s="3">
        <v>244.56</v>
      </c>
      <c r="E3028" s="3">
        <v>122.15</v>
      </c>
      <c r="F3028" s="3">
        <v>13.36</v>
      </c>
      <c r="G3028" s="3">
        <f t="shared" si="47"/>
        <v>9.142964071856289</v>
      </c>
      <c r="H3028" s="3">
        <v>117.57</v>
      </c>
      <c r="I3028" s="3">
        <v>0.27</v>
      </c>
      <c r="J3028" s="3">
        <v>0.11</v>
      </c>
      <c r="K3028" s="3">
        <v>112.61</v>
      </c>
      <c r="L3028" s="3">
        <v>14.28</v>
      </c>
      <c r="M3028" s="3">
        <v>28898.98</v>
      </c>
      <c r="N3028" s="10">
        <v>1190.08</v>
      </c>
      <c r="O3028" s="12">
        <v>8.7049913290137173</v>
      </c>
      <c r="P3028" s="3">
        <v>137.43</v>
      </c>
    </row>
    <row r="3029" spans="1:16" x14ac:dyDescent="0.35">
      <c r="A3029" t="s">
        <v>41</v>
      </c>
      <c r="B3029" s="5">
        <v>931</v>
      </c>
      <c r="C3029">
        <v>813</v>
      </c>
      <c r="D3029" s="3">
        <v>138.66999999999999</v>
      </c>
      <c r="E3029" s="3">
        <v>61.39</v>
      </c>
      <c r="F3029" s="3">
        <v>16.86</v>
      </c>
      <c r="G3029" s="3">
        <f t="shared" si="47"/>
        <v>3.6411625148279954</v>
      </c>
      <c r="H3029" s="3">
        <v>145.12</v>
      </c>
      <c r="I3029" s="3">
        <v>0.53</v>
      </c>
      <c r="J3029" s="3">
        <v>0.27</v>
      </c>
      <c r="K3029" s="3">
        <v>58.87</v>
      </c>
      <c r="L3029" s="3">
        <v>15.87</v>
      </c>
      <c r="M3029" s="3">
        <v>28829.7</v>
      </c>
      <c r="N3029" s="10">
        <v>1225.02</v>
      </c>
      <c r="O3029" s="12">
        <v>8.7585804066150388</v>
      </c>
      <c r="P3029" s="3">
        <v>109.88</v>
      </c>
    </row>
    <row r="3030" spans="1:16" x14ac:dyDescent="0.35">
      <c r="A3030" t="s">
        <v>41</v>
      </c>
      <c r="B3030" s="5">
        <v>932</v>
      </c>
      <c r="C3030">
        <v>316</v>
      </c>
      <c r="D3030" s="3">
        <v>124.76</v>
      </c>
      <c r="E3030" s="3">
        <v>63.65</v>
      </c>
      <c r="F3030" s="3">
        <v>6.32</v>
      </c>
      <c r="G3030" s="3">
        <f t="shared" si="47"/>
        <v>10.07120253164557</v>
      </c>
      <c r="H3030" s="3">
        <v>70.61</v>
      </c>
      <c r="I3030" s="3">
        <v>0.26</v>
      </c>
      <c r="J3030" s="3">
        <v>0.1</v>
      </c>
      <c r="K3030" s="3">
        <v>57.72</v>
      </c>
      <c r="L3030" s="3">
        <v>5.71</v>
      </c>
      <c r="M3030" s="3">
        <v>28926.13</v>
      </c>
      <c r="N3030" s="10">
        <v>1299.8699999999999</v>
      </c>
      <c r="O3030" s="12">
        <v>8.6543981538789492</v>
      </c>
      <c r="P3030" s="3">
        <v>4.3900000000000006</v>
      </c>
    </row>
    <row r="3031" spans="1:16" x14ac:dyDescent="0.35">
      <c r="A3031" t="s">
        <v>41</v>
      </c>
      <c r="B3031" s="5">
        <v>933</v>
      </c>
      <c r="C3031">
        <v>819</v>
      </c>
      <c r="D3031" s="3">
        <v>145.35</v>
      </c>
      <c r="E3031" s="3">
        <v>65.430000000000007</v>
      </c>
      <c r="F3031" s="3">
        <v>15.94</v>
      </c>
      <c r="G3031" s="3">
        <f t="shared" si="47"/>
        <v>4.1047678795483069</v>
      </c>
      <c r="H3031" s="3">
        <v>90.49</v>
      </c>
      <c r="I3031" s="3">
        <v>0.49</v>
      </c>
      <c r="J3031" s="3">
        <v>0.24</v>
      </c>
      <c r="K3031" s="3">
        <v>61.61</v>
      </c>
      <c r="L3031" s="3">
        <v>15.89</v>
      </c>
      <c r="M3031" s="3">
        <v>28836.94</v>
      </c>
      <c r="N3031" s="10">
        <v>1372.18</v>
      </c>
      <c r="O3031" s="12">
        <v>8.7168386347079725</v>
      </c>
      <c r="P3031" s="3">
        <v>164.51</v>
      </c>
    </row>
    <row r="3032" spans="1:16" x14ac:dyDescent="0.35">
      <c r="A3032" t="s">
        <v>41</v>
      </c>
      <c r="B3032" s="5">
        <v>934</v>
      </c>
      <c r="C3032">
        <v>1177</v>
      </c>
      <c r="D3032" s="3">
        <v>211.57</v>
      </c>
      <c r="E3032" s="3">
        <v>104.2</v>
      </c>
      <c r="F3032" s="3">
        <v>14.38</v>
      </c>
      <c r="G3032" s="3">
        <f t="shared" si="47"/>
        <v>7.2461752433936022</v>
      </c>
      <c r="H3032" s="3">
        <v>65.760000000000005</v>
      </c>
      <c r="I3032" s="3">
        <v>0.33</v>
      </c>
      <c r="J3032" s="3">
        <v>0.14000000000000001</v>
      </c>
      <c r="K3032" s="3">
        <v>96.17</v>
      </c>
      <c r="L3032" s="3">
        <v>14.2</v>
      </c>
      <c r="M3032" s="3">
        <v>28834.46</v>
      </c>
      <c r="N3032" s="10">
        <v>1551.46</v>
      </c>
      <c r="O3032" s="12">
        <v>8.676092725118373</v>
      </c>
      <c r="P3032" s="3">
        <v>9.2399999999999949</v>
      </c>
    </row>
    <row r="3033" spans="1:16" x14ac:dyDescent="0.35">
      <c r="A3033" t="s">
        <v>41</v>
      </c>
      <c r="B3033" s="5">
        <v>935</v>
      </c>
      <c r="C3033">
        <v>480</v>
      </c>
      <c r="D3033" s="3">
        <v>130.02000000000001</v>
      </c>
      <c r="E3033" s="3">
        <v>61.94</v>
      </c>
      <c r="F3033" s="3">
        <v>9.8699999999999992</v>
      </c>
      <c r="G3033" s="3">
        <f t="shared" si="47"/>
        <v>6.2755825734549138</v>
      </c>
      <c r="H3033" s="3">
        <v>117.22</v>
      </c>
      <c r="I3033" s="3">
        <v>0.36</v>
      </c>
      <c r="J3033" s="3">
        <v>0.16</v>
      </c>
      <c r="K3033" s="3">
        <v>58.19</v>
      </c>
      <c r="L3033" s="3">
        <v>10.7</v>
      </c>
      <c r="M3033" s="3">
        <v>28750.67</v>
      </c>
      <c r="N3033" s="10">
        <v>1612.24</v>
      </c>
      <c r="O3033" s="12">
        <v>8.7364667097696866</v>
      </c>
      <c r="P3033" s="3">
        <v>137.78</v>
      </c>
    </row>
    <row r="3034" spans="1:16" x14ac:dyDescent="0.35">
      <c r="A3034" t="s">
        <v>41</v>
      </c>
      <c r="B3034" s="5">
        <v>936</v>
      </c>
      <c r="C3034">
        <v>1196</v>
      </c>
      <c r="D3034" s="3">
        <v>222.35</v>
      </c>
      <c r="E3034" s="3">
        <v>111.43</v>
      </c>
      <c r="F3034" s="3">
        <v>13.67</v>
      </c>
      <c r="G3034" s="3">
        <f t="shared" si="47"/>
        <v>8.1514264813460144</v>
      </c>
      <c r="H3034" s="3">
        <v>99.95</v>
      </c>
      <c r="I3034" s="3">
        <v>0.3</v>
      </c>
      <c r="J3034" s="3">
        <v>0.12</v>
      </c>
      <c r="K3034" s="3">
        <v>100.62</v>
      </c>
      <c r="L3034" s="3">
        <v>12.79</v>
      </c>
      <c r="M3034" s="3">
        <v>28999.8</v>
      </c>
      <c r="N3034" s="10">
        <v>1719.79</v>
      </c>
      <c r="O3034" s="12">
        <v>8.4878768121732442</v>
      </c>
      <c r="P3034" s="3">
        <v>155.05000000000001</v>
      </c>
    </row>
    <row r="3035" spans="1:16" x14ac:dyDescent="0.35">
      <c r="A3035" t="s">
        <v>41</v>
      </c>
      <c r="B3035" s="5">
        <v>937</v>
      </c>
      <c r="C3035">
        <v>1122</v>
      </c>
      <c r="D3035" s="3">
        <v>234.1</v>
      </c>
      <c r="E3035" s="3">
        <v>117.7</v>
      </c>
      <c r="F3035" s="3">
        <v>12.14</v>
      </c>
      <c r="G3035" s="3">
        <f t="shared" si="47"/>
        <v>9.6952224052718279</v>
      </c>
      <c r="H3035" s="3">
        <v>47.27</v>
      </c>
      <c r="I3035" s="3">
        <v>0.26</v>
      </c>
      <c r="J3035" s="3">
        <v>0.1</v>
      </c>
      <c r="K3035" s="3">
        <v>108.21</v>
      </c>
      <c r="L3035" s="3">
        <v>12.75</v>
      </c>
      <c r="M3035" s="3">
        <v>28845.37</v>
      </c>
      <c r="N3035" s="10">
        <v>1741.79</v>
      </c>
      <c r="O3035" s="12">
        <v>8.6207230217672777</v>
      </c>
      <c r="P3035" s="3">
        <v>27.729999999999997</v>
      </c>
    </row>
    <row r="3036" spans="1:16" x14ac:dyDescent="0.35">
      <c r="A3036" t="s">
        <v>41</v>
      </c>
      <c r="B3036" s="5">
        <v>938</v>
      </c>
      <c r="C3036">
        <v>617</v>
      </c>
      <c r="D3036" s="3">
        <v>148.52000000000001</v>
      </c>
      <c r="E3036" s="3">
        <v>70.53</v>
      </c>
      <c r="F3036" s="3">
        <v>11.14</v>
      </c>
      <c r="G3036" s="3">
        <f t="shared" si="47"/>
        <v>6.3312387791741473</v>
      </c>
      <c r="H3036" s="3">
        <v>42.7</v>
      </c>
      <c r="I3036" s="3">
        <v>0.35</v>
      </c>
      <c r="J3036" s="3">
        <v>0.16</v>
      </c>
      <c r="K3036" s="3">
        <v>66.709999999999994</v>
      </c>
      <c r="L3036" s="3">
        <v>11.92</v>
      </c>
      <c r="M3036" s="3">
        <v>28971.919999999998</v>
      </c>
      <c r="N3036" s="10">
        <v>1818.6</v>
      </c>
      <c r="O3036" s="12">
        <v>8.4891324623495024</v>
      </c>
      <c r="P3036" s="3">
        <v>32.299999999999997</v>
      </c>
    </row>
    <row r="3037" spans="1:16" x14ac:dyDescent="0.35">
      <c r="A3037" t="s">
        <v>41</v>
      </c>
      <c r="B3037" s="5">
        <v>939</v>
      </c>
      <c r="C3037">
        <v>1046</v>
      </c>
      <c r="D3037" s="3">
        <v>177.51</v>
      </c>
      <c r="E3037" s="3">
        <v>84.06</v>
      </c>
      <c r="F3037" s="3">
        <v>15.84</v>
      </c>
      <c r="G3037" s="3">
        <f t="shared" si="47"/>
        <v>5.3068181818181817</v>
      </c>
      <c r="H3037" s="3">
        <v>82.19</v>
      </c>
      <c r="I3037" s="3">
        <v>0.42</v>
      </c>
      <c r="J3037" s="3">
        <v>0.19</v>
      </c>
      <c r="K3037" s="3">
        <v>76.84</v>
      </c>
      <c r="L3037" s="3">
        <v>14.84</v>
      </c>
      <c r="M3037" s="3">
        <v>28982.37</v>
      </c>
      <c r="N3037" s="10">
        <v>1870.74</v>
      </c>
      <c r="O3037" s="12">
        <v>8.4672910272602699</v>
      </c>
      <c r="P3037" s="3">
        <v>172.81</v>
      </c>
    </row>
    <row r="3038" spans="1:16" x14ac:dyDescent="0.35">
      <c r="A3038" t="s">
        <v>41</v>
      </c>
      <c r="B3038" s="5">
        <v>940</v>
      </c>
      <c r="C3038">
        <v>693</v>
      </c>
      <c r="D3038" s="3">
        <v>156.19999999999999</v>
      </c>
      <c r="E3038" s="3">
        <v>75.709999999999994</v>
      </c>
      <c r="F3038" s="3">
        <v>11.65</v>
      </c>
      <c r="G3038" s="3">
        <f t="shared" si="47"/>
        <v>6.4987124463519308</v>
      </c>
      <c r="H3038" s="3">
        <v>23.39</v>
      </c>
      <c r="I3038" s="3">
        <v>0.36</v>
      </c>
      <c r="J3038" s="3">
        <v>0.15</v>
      </c>
      <c r="K3038" s="3">
        <v>69.38</v>
      </c>
      <c r="L3038" s="3">
        <v>11.66</v>
      </c>
      <c r="M3038" s="3">
        <v>28494.37</v>
      </c>
      <c r="N3038" s="10">
        <v>1629.35</v>
      </c>
      <c r="O3038" s="12">
        <v>8.9615948536735779</v>
      </c>
      <c r="P3038" s="3">
        <v>51.61</v>
      </c>
    </row>
    <row r="3039" spans="1:16" x14ac:dyDescent="0.35">
      <c r="A3039" t="s">
        <v>41</v>
      </c>
      <c r="B3039" s="5">
        <v>941</v>
      </c>
      <c r="C3039">
        <v>6160</v>
      </c>
      <c r="D3039" s="3">
        <v>493.06</v>
      </c>
      <c r="E3039" s="3">
        <v>245.97</v>
      </c>
      <c r="F3039" s="3">
        <v>31.89</v>
      </c>
      <c r="G3039" s="3">
        <f t="shared" si="47"/>
        <v>7.7130761994355597</v>
      </c>
      <c r="H3039" s="3">
        <v>60.49</v>
      </c>
      <c r="I3039" s="3">
        <v>0.32</v>
      </c>
      <c r="J3039" s="3">
        <v>0.13</v>
      </c>
      <c r="K3039" s="3">
        <v>220.24</v>
      </c>
      <c r="L3039" s="3">
        <v>30.01</v>
      </c>
      <c r="M3039" s="3">
        <v>28318.65</v>
      </c>
      <c r="N3039" s="10">
        <v>1642.45</v>
      </c>
      <c r="O3039" s="12">
        <v>9.1156151839556614</v>
      </c>
      <c r="P3039" s="3">
        <v>14.509999999999998</v>
      </c>
    </row>
    <row r="3040" spans="1:16" x14ac:dyDescent="0.35">
      <c r="A3040" t="s">
        <v>41</v>
      </c>
      <c r="B3040" s="5">
        <v>942</v>
      </c>
      <c r="C3040">
        <v>1025</v>
      </c>
      <c r="D3040" s="3">
        <v>160.05000000000001</v>
      </c>
      <c r="E3040" s="3">
        <v>70.77</v>
      </c>
      <c r="F3040" s="3">
        <v>18.440000000000001</v>
      </c>
      <c r="G3040" s="3">
        <f t="shared" si="47"/>
        <v>3.8378524945770058</v>
      </c>
      <c r="H3040" s="3">
        <v>68.510000000000005</v>
      </c>
      <c r="I3040" s="3">
        <v>0.5</v>
      </c>
      <c r="J3040" s="3">
        <v>0.26</v>
      </c>
      <c r="K3040" s="3">
        <v>69.89</v>
      </c>
      <c r="L3040" s="3">
        <v>17.98</v>
      </c>
      <c r="M3040" s="3">
        <v>28312.97</v>
      </c>
      <c r="N3040" s="10">
        <v>1539.73</v>
      </c>
      <c r="O3040" s="12">
        <v>9.1453118052577604</v>
      </c>
      <c r="P3040" s="3">
        <v>6.4899999999999949</v>
      </c>
    </row>
    <row r="3041" spans="1:16" x14ac:dyDescent="0.35">
      <c r="A3041" t="s">
        <v>41</v>
      </c>
      <c r="B3041" s="5">
        <v>943</v>
      </c>
      <c r="C3041">
        <v>1459</v>
      </c>
      <c r="D3041" s="3">
        <v>190.26</v>
      </c>
      <c r="E3041" s="3">
        <v>86.37</v>
      </c>
      <c r="F3041" s="3">
        <v>21.51</v>
      </c>
      <c r="G3041" s="3">
        <f t="shared" si="47"/>
        <v>4.0153417015341697</v>
      </c>
      <c r="H3041" s="3">
        <v>82.37</v>
      </c>
      <c r="I3041" s="3">
        <v>0.51</v>
      </c>
      <c r="J3041" s="3">
        <v>0.25</v>
      </c>
      <c r="K3041" s="3">
        <v>82.57</v>
      </c>
      <c r="L3041" s="3">
        <v>20.67</v>
      </c>
      <c r="M3041" s="3">
        <v>28484.2</v>
      </c>
      <c r="N3041" s="10">
        <v>1908.38</v>
      </c>
      <c r="O3041" s="12">
        <v>8.9038218791350552</v>
      </c>
      <c r="P3041" s="3">
        <v>172.63</v>
      </c>
    </row>
    <row r="3042" spans="1:16" x14ac:dyDescent="0.35">
      <c r="A3042" t="s">
        <v>41</v>
      </c>
      <c r="B3042" s="5">
        <v>944</v>
      </c>
      <c r="C3042">
        <v>493</v>
      </c>
      <c r="D3042" s="3">
        <v>136.47999999999999</v>
      </c>
      <c r="E3042" s="3">
        <v>65.39</v>
      </c>
      <c r="F3042" s="3">
        <v>9.6</v>
      </c>
      <c r="G3042" s="3">
        <f t="shared" si="47"/>
        <v>6.8114583333333334</v>
      </c>
      <c r="H3042" s="3">
        <v>66.66</v>
      </c>
      <c r="I3042" s="3">
        <v>0.33</v>
      </c>
      <c r="J3042" s="3">
        <v>0.15</v>
      </c>
      <c r="K3042" s="3">
        <v>63.63</v>
      </c>
      <c r="L3042" s="3">
        <v>9.73</v>
      </c>
      <c r="M3042" s="3">
        <v>28294.52</v>
      </c>
      <c r="N3042" s="10">
        <v>1840.15</v>
      </c>
      <c r="O3042" s="12">
        <v>9.0898182070775135</v>
      </c>
      <c r="P3042" s="3">
        <v>8.3400000000000034</v>
      </c>
    </row>
    <row r="3043" spans="1:16" x14ac:dyDescent="0.35">
      <c r="A3043" t="s">
        <v>41</v>
      </c>
      <c r="B3043" s="5">
        <v>945</v>
      </c>
      <c r="C3043">
        <v>918</v>
      </c>
      <c r="D3043" s="3">
        <v>230.12</v>
      </c>
      <c r="E3043" s="3">
        <v>119.02</v>
      </c>
      <c r="F3043" s="3">
        <v>9.82</v>
      </c>
      <c r="G3043" s="3">
        <f t="shared" si="47"/>
        <v>12.120162932790222</v>
      </c>
      <c r="H3043" s="3">
        <v>85.46</v>
      </c>
      <c r="I3043" s="3">
        <v>0.22</v>
      </c>
      <c r="J3043" s="3">
        <v>0.08</v>
      </c>
      <c r="K3043" s="3">
        <v>108.37</v>
      </c>
      <c r="L3043" s="3">
        <v>8.9700000000000006</v>
      </c>
      <c r="M3043" s="3">
        <v>28109.34</v>
      </c>
      <c r="N3043" s="10">
        <v>1800.08</v>
      </c>
      <c r="O3043" s="12">
        <v>9.2650413771233104</v>
      </c>
      <c r="P3043" s="3">
        <v>169.54000000000002</v>
      </c>
    </row>
    <row r="3044" spans="1:16" x14ac:dyDescent="0.35">
      <c r="A3044" t="s">
        <v>41</v>
      </c>
      <c r="B3044" s="5">
        <v>946</v>
      </c>
      <c r="C3044">
        <v>1882</v>
      </c>
      <c r="D3044" s="3">
        <v>261.5</v>
      </c>
      <c r="E3044" s="3">
        <v>127.79</v>
      </c>
      <c r="F3044" s="3">
        <v>18.75</v>
      </c>
      <c r="G3044" s="3">
        <f t="shared" si="47"/>
        <v>6.8154666666666666</v>
      </c>
      <c r="H3044" s="3">
        <v>61.7</v>
      </c>
      <c r="I3044" s="3">
        <v>0.35</v>
      </c>
      <c r="J3044" s="3">
        <v>0.15</v>
      </c>
      <c r="K3044" s="3">
        <v>117.65</v>
      </c>
      <c r="L3044" s="3">
        <v>17.57</v>
      </c>
      <c r="M3044" s="3">
        <v>28114.16</v>
      </c>
      <c r="N3044" s="10">
        <v>1683.32</v>
      </c>
      <c r="O3044" s="12">
        <v>9.2887117004783679</v>
      </c>
      <c r="P3044" s="3">
        <v>13.299999999999997</v>
      </c>
    </row>
    <row r="3045" spans="1:16" x14ac:dyDescent="0.35">
      <c r="A3045" t="s">
        <v>41</v>
      </c>
      <c r="B3045" s="5">
        <v>947</v>
      </c>
      <c r="C3045">
        <v>1079</v>
      </c>
      <c r="D3045" s="3">
        <v>321.95</v>
      </c>
      <c r="E3045" s="3">
        <v>172.73</v>
      </c>
      <c r="F3045" s="3">
        <v>7.95</v>
      </c>
      <c r="G3045" s="3">
        <f t="shared" si="47"/>
        <v>21.72704402515723</v>
      </c>
      <c r="H3045" s="3">
        <v>82.13</v>
      </c>
      <c r="I3045" s="3">
        <v>0.13</v>
      </c>
      <c r="J3045" s="3">
        <v>0.05</v>
      </c>
      <c r="K3045" s="3">
        <v>154.56</v>
      </c>
      <c r="L3045" s="3">
        <v>7.07</v>
      </c>
      <c r="M3045" s="3">
        <v>27951.98</v>
      </c>
      <c r="N3045" s="10">
        <v>1711.5</v>
      </c>
      <c r="O3045" s="12">
        <v>9.4270083021603899</v>
      </c>
      <c r="P3045" s="3">
        <v>172.87</v>
      </c>
    </row>
    <row r="3046" spans="1:16" x14ac:dyDescent="0.35">
      <c r="A3046" t="s">
        <v>41</v>
      </c>
      <c r="B3046" s="5">
        <v>948</v>
      </c>
      <c r="C3046">
        <v>1215</v>
      </c>
      <c r="D3046" s="3">
        <v>214.31</v>
      </c>
      <c r="E3046" s="3">
        <v>105.89</v>
      </c>
      <c r="F3046" s="3">
        <v>14.61</v>
      </c>
      <c r="G3046" s="3">
        <f t="shared" si="47"/>
        <v>7.2477754962354553</v>
      </c>
      <c r="H3046" s="3">
        <v>72.53</v>
      </c>
      <c r="I3046" s="3">
        <v>0.33</v>
      </c>
      <c r="J3046" s="3">
        <v>0.14000000000000001</v>
      </c>
      <c r="K3046" s="3">
        <v>97.49</v>
      </c>
      <c r="L3046" s="3">
        <v>13.25</v>
      </c>
      <c r="M3046" s="3">
        <v>27909.11</v>
      </c>
      <c r="N3046" s="10">
        <v>1684.63</v>
      </c>
      <c r="O3046" s="12">
        <v>9.471789513192709</v>
      </c>
      <c r="P3046" s="3">
        <v>2.4699999999999989</v>
      </c>
    </row>
    <row r="3047" spans="1:16" x14ac:dyDescent="0.35">
      <c r="A3047" t="s">
        <v>41</v>
      </c>
      <c r="B3047" s="5">
        <v>949</v>
      </c>
      <c r="C3047">
        <v>4263</v>
      </c>
      <c r="D3047" s="3">
        <v>370.91</v>
      </c>
      <c r="E3047" s="3">
        <v>178.63</v>
      </c>
      <c r="F3047" s="3">
        <v>30.39</v>
      </c>
      <c r="G3047" s="3">
        <f t="shared" si="47"/>
        <v>5.8779203685422834</v>
      </c>
      <c r="H3047" s="3">
        <v>60.83</v>
      </c>
      <c r="I3047" s="3">
        <v>0.39</v>
      </c>
      <c r="J3047" s="3">
        <v>0.17</v>
      </c>
      <c r="K3047" s="3">
        <v>164.45</v>
      </c>
      <c r="L3047" s="3">
        <v>27.95</v>
      </c>
      <c r="M3047" s="3">
        <v>27813.82</v>
      </c>
      <c r="N3047" s="10">
        <v>1690.78</v>
      </c>
      <c r="O3047" s="12">
        <v>9.5555407491739235</v>
      </c>
      <c r="P3047" s="3">
        <v>14.170000000000002</v>
      </c>
    </row>
    <row r="3048" spans="1:16" x14ac:dyDescent="0.35">
      <c r="A3048" t="s">
        <v>41</v>
      </c>
      <c r="B3048" s="5">
        <v>950</v>
      </c>
      <c r="C3048">
        <v>1288</v>
      </c>
      <c r="D3048" s="3">
        <v>179.13</v>
      </c>
      <c r="E3048" s="3">
        <v>79.05</v>
      </c>
      <c r="F3048" s="3">
        <v>20.74</v>
      </c>
      <c r="G3048" s="3">
        <f t="shared" si="47"/>
        <v>3.8114754098360657</v>
      </c>
      <c r="H3048" s="3">
        <v>77.349999999999994</v>
      </c>
      <c r="I3048" s="3">
        <v>0.5</v>
      </c>
      <c r="J3048" s="3">
        <v>0.26</v>
      </c>
      <c r="K3048" s="3">
        <v>75.58</v>
      </c>
      <c r="L3048" s="3">
        <v>20.64</v>
      </c>
      <c r="M3048" s="3">
        <v>27709.29</v>
      </c>
      <c r="N3048" s="10">
        <v>1633.37</v>
      </c>
      <c r="O3048" s="12">
        <v>9.6627879973232975</v>
      </c>
      <c r="P3048" s="3">
        <v>177.65</v>
      </c>
    </row>
    <row r="3049" spans="1:16" x14ac:dyDescent="0.35">
      <c r="A3049" t="s">
        <v>41</v>
      </c>
      <c r="B3049" s="5">
        <v>951</v>
      </c>
      <c r="C3049">
        <v>228</v>
      </c>
      <c r="D3049" s="3">
        <v>103.45</v>
      </c>
      <c r="E3049" s="3">
        <v>51.31</v>
      </c>
      <c r="F3049" s="3">
        <v>5.66</v>
      </c>
      <c r="G3049" s="3">
        <f t="shared" si="47"/>
        <v>9.0653710247349828</v>
      </c>
      <c r="H3049" s="3">
        <v>59.63</v>
      </c>
      <c r="I3049" s="3">
        <v>0.27</v>
      </c>
      <c r="J3049" s="3">
        <v>0.11</v>
      </c>
      <c r="K3049" s="3">
        <v>48.33</v>
      </c>
      <c r="L3049" s="3">
        <v>5.46</v>
      </c>
      <c r="M3049" s="3">
        <v>27640.57</v>
      </c>
      <c r="N3049" s="10">
        <v>1633.39</v>
      </c>
      <c r="O3049" s="12">
        <v>9.7242447069544955</v>
      </c>
      <c r="P3049" s="3">
        <v>15.369999999999997</v>
      </c>
    </row>
    <row r="3050" spans="1:16" x14ac:dyDescent="0.35">
      <c r="A3050" t="s">
        <v>41</v>
      </c>
      <c r="B3050" s="5">
        <v>952</v>
      </c>
      <c r="C3050">
        <v>1635</v>
      </c>
      <c r="D3050" s="3">
        <v>262.89999999999998</v>
      </c>
      <c r="E3050" s="3">
        <v>132.18</v>
      </c>
      <c r="F3050" s="3">
        <v>15.75</v>
      </c>
      <c r="G3050" s="3">
        <f t="shared" si="47"/>
        <v>8.3923809523809521</v>
      </c>
      <c r="H3050" s="3">
        <v>104.59</v>
      </c>
      <c r="I3050" s="3">
        <v>0.3</v>
      </c>
      <c r="J3050" s="3">
        <v>0.12</v>
      </c>
      <c r="K3050" s="3">
        <v>119.82</v>
      </c>
      <c r="L3050" s="3">
        <v>14.09</v>
      </c>
      <c r="M3050" s="3">
        <v>27511.24</v>
      </c>
      <c r="N3050" s="10">
        <v>1681.54</v>
      </c>
      <c r="O3050" s="12">
        <v>9.8283753088917845</v>
      </c>
      <c r="P3050" s="3">
        <v>150.41</v>
      </c>
    </row>
    <row r="3051" spans="1:16" x14ac:dyDescent="0.35">
      <c r="A3051" t="s">
        <v>41</v>
      </c>
      <c r="B3051" s="5">
        <v>953</v>
      </c>
      <c r="C3051">
        <v>587</v>
      </c>
      <c r="D3051" s="3">
        <v>116.47</v>
      </c>
      <c r="E3051" s="3">
        <v>51.1</v>
      </c>
      <c r="F3051" s="3">
        <v>14.63</v>
      </c>
      <c r="G3051" s="3">
        <f t="shared" si="47"/>
        <v>3.4928229665071768</v>
      </c>
      <c r="H3051" s="3">
        <v>69.709999999999994</v>
      </c>
      <c r="I3051" s="3">
        <v>0.54</v>
      </c>
      <c r="J3051" s="3">
        <v>0.28999999999999998</v>
      </c>
      <c r="K3051" s="3">
        <v>48.01</v>
      </c>
      <c r="L3051" s="3">
        <v>13.23</v>
      </c>
      <c r="M3051" s="3">
        <v>27604.2</v>
      </c>
      <c r="N3051" s="10">
        <v>1823.31</v>
      </c>
      <c r="O3051" s="12">
        <v>9.7112593451547315</v>
      </c>
      <c r="P3051" s="3">
        <v>5.2900000000000063</v>
      </c>
    </row>
    <row r="3052" spans="1:16" x14ac:dyDescent="0.35">
      <c r="A3052" t="s">
        <v>41</v>
      </c>
      <c r="B3052" s="5">
        <v>954</v>
      </c>
      <c r="C3052">
        <v>1530</v>
      </c>
      <c r="D3052" s="3">
        <v>283.73</v>
      </c>
      <c r="E3052" s="3">
        <v>143.63999999999999</v>
      </c>
      <c r="F3052" s="3">
        <v>13.56</v>
      </c>
      <c r="G3052" s="3">
        <f t="shared" si="47"/>
        <v>10.592920353982299</v>
      </c>
      <c r="H3052" s="3">
        <v>59.91</v>
      </c>
      <c r="I3052" s="3">
        <v>0.24</v>
      </c>
      <c r="J3052" s="3">
        <v>0.09</v>
      </c>
      <c r="K3052" s="3">
        <v>132.06</v>
      </c>
      <c r="L3052" s="3">
        <v>14.56</v>
      </c>
      <c r="M3052" s="3">
        <v>27404.11</v>
      </c>
      <c r="N3052" s="10">
        <v>1945.25</v>
      </c>
      <c r="O3052" s="12">
        <v>9.8609924046198874</v>
      </c>
      <c r="P3052" s="3">
        <v>15.090000000000003</v>
      </c>
    </row>
    <row r="3053" spans="1:16" x14ac:dyDescent="0.35">
      <c r="A3053" t="s">
        <v>41</v>
      </c>
      <c r="B3053" s="5">
        <v>955</v>
      </c>
      <c r="C3053">
        <v>2644</v>
      </c>
      <c r="D3053" s="3">
        <v>325.51</v>
      </c>
      <c r="E3053" s="3">
        <v>160.54</v>
      </c>
      <c r="F3053" s="3">
        <v>20.97</v>
      </c>
      <c r="G3053" s="3">
        <f t="shared" si="47"/>
        <v>7.6556986170720078</v>
      </c>
      <c r="H3053" s="3">
        <v>63.56</v>
      </c>
      <c r="I3053" s="3">
        <v>0.31</v>
      </c>
      <c r="J3053" s="3">
        <v>0.13</v>
      </c>
      <c r="K3053" s="3">
        <v>147.38</v>
      </c>
      <c r="L3053" s="3">
        <v>21.82</v>
      </c>
      <c r="M3053" s="3">
        <v>27421.86</v>
      </c>
      <c r="N3053" s="10">
        <v>1993.73</v>
      </c>
      <c r="O3053" s="12">
        <v>9.8334991354317438</v>
      </c>
      <c r="P3053" s="3">
        <v>11.439999999999998</v>
      </c>
    </row>
    <row r="3054" spans="1:16" x14ac:dyDescent="0.35">
      <c r="A3054" t="s">
        <v>41</v>
      </c>
      <c r="B3054" s="5">
        <v>956</v>
      </c>
      <c r="C3054">
        <v>548</v>
      </c>
      <c r="D3054" s="3">
        <v>126.38</v>
      </c>
      <c r="E3054" s="3">
        <v>58.16</v>
      </c>
      <c r="F3054" s="3">
        <v>12</v>
      </c>
      <c r="G3054" s="3">
        <f t="shared" si="47"/>
        <v>4.8466666666666667</v>
      </c>
      <c r="H3054" s="3">
        <v>121.14</v>
      </c>
      <c r="I3054" s="3">
        <v>0.43</v>
      </c>
      <c r="J3054" s="3">
        <v>0.21</v>
      </c>
      <c r="K3054" s="3">
        <v>55.97</v>
      </c>
      <c r="L3054" s="3">
        <v>12.27</v>
      </c>
      <c r="M3054" s="3">
        <v>27636.58</v>
      </c>
      <c r="N3054" s="10">
        <v>2095.29</v>
      </c>
      <c r="O3054" s="12">
        <v>9.6171201950230447</v>
      </c>
      <c r="P3054" s="3">
        <v>133.86000000000001</v>
      </c>
    </row>
    <row r="3055" spans="1:16" x14ac:dyDescent="0.35">
      <c r="A3055" t="s">
        <v>41</v>
      </c>
      <c r="B3055" s="5">
        <v>957</v>
      </c>
      <c r="C3055">
        <v>1373</v>
      </c>
      <c r="D3055" s="3">
        <v>194.27</v>
      </c>
      <c r="E3055" s="3">
        <v>89.63</v>
      </c>
      <c r="F3055" s="3">
        <v>19.5</v>
      </c>
      <c r="G3055" s="3">
        <f t="shared" si="47"/>
        <v>4.5964102564102562</v>
      </c>
      <c r="H3055" s="3">
        <v>172.53</v>
      </c>
      <c r="I3055" s="3">
        <v>0.46</v>
      </c>
      <c r="J3055" s="3">
        <v>0.22</v>
      </c>
      <c r="K3055" s="3">
        <v>84.43</v>
      </c>
      <c r="L3055" s="3">
        <v>18.55</v>
      </c>
      <c r="M3055" s="3">
        <v>27759.54</v>
      </c>
      <c r="N3055" s="10">
        <v>2111.92</v>
      </c>
      <c r="O3055" s="12">
        <v>9.5031624169484505</v>
      </c>
      <c r="P3055" s="3">
        <v>82.47</v>
      </c>
    </row>
    <row r="3056" spans="1:16" x14ac:dyDescent="0.35">
      <c r="A3056" t="s">
        <v>41</v>
      </c>
      <c r="B3056" s="5">
        <v>958</v>
      </c>
      <c r="C3056">
        <v>1116</v>
      </c>
      <c r="D3056" s="3">
        <v>205.75</v>
      </c>
      <c r="E3056" s="3">
        <v>100.91</v>
      </c>
      <c r="F3056" s="3">
        <v>14.08</v>
      </c>
      <c r="G3056" s="3">
        <f t="shared" si="47"/>
        <v>7.1669034090909092</v>
      </c>
      <c r="H3056" s="3">
        <v>61.81</v>
      </c>
      <c r="I3056" s="3">
        <v>0.33</v>
      </c>
      <c r="J3056" s="3">
        <v>0.14000000000000001</v>
      </c>
      <c r="K3056" s="3">
        <v>93.94</v>
      </c>
      <c r="L3056" s="3">
        <v>12.58</v>
      </c>
      <c r="M3056" s="3">
        <v>28150.97</v>
      </c>
      <c r="N3056" s="10">
        <v>2142.3200000000002</v>
      </c>
      <c r="O3056" s="12">
        <v>9.1457916343971224</v>
      </c>
      <c r="P3056" s="3">
        <v>13.189999999999998</v>
      </c>
    </row>
    <row r="3057" spans="1:16" x14ac:dyDescent="0.35">
      <c r="A3057" t="s">
        <v>41</v>
      </c>
      <c r="B3057" s="5">
        <v>959</v>
      </c>
      <c r="C3057">
        <v>1900</v>
      </c>
      <c r="D3057" s="3">
        <v>304.04000000000002</v>
      </c>
      <c r="E3057" s="3">
        <v>153.87</v>
      </c>
      <c r="F3057" s="3">
        <v>15.72</v>
      </c>
      <c r="G3057" s="3">
        <f t="shared" si="47"/>
        <v>9.7881679389312968</v>
      </c>
      <c r="H3057" s="3">
        <v>45.06</v>
      </c>
      <c r="I3057" s="3">
        <v>0.26</v>
      </c>
      <c r="J3057" s="3">
        <v>0.1</v>
      </c>
      <c r="K3057" s="3">
        <v>141.35</v>
      </c>
      <c r="L3057" s="3">
        <v>16.25</v>
      </c>
      <c r="M3057" s="3">
        <v>28473.97</v>
      </c>
      <c r="N3057" s="10">
        <v>2115.38</v>
      </c>
      <c r="O3057" s="12">
        <v>8.8633643595671963</v>
      </c>
      <c r="P3057" s="3">
        <v>29.939999999999998</v>
      </c>
    </row>
    <row r="3058" spans="1:16" x14ac:dyDescent="0.35">
      <c r="A3058" t="s">
        <v>41</v>
      </c>
      <c r="B3058" s="5">
        <v>960</v>
      </c>
      <c r="C3058">
        <v>941</v>
      </c>
      <c r="D3058" s="3">
        <v>217.03</v>
      </c>
      <c r="E3058" s="3">
        <v>111.4</v>
      </c>
      <c r="F3058" s="3">
        <v>10.76</v>
      </c>
      <c r="G3058" s="3">
        <f t="shared" si="47"/>
        <v>10.353159851301116</v>
      </c>
      <c r="H3058" s="3">
        <v>88.9</v>
      </c>
      <c r="I3058" s="3">
        <v>0.25</v>
      </c>
      <c r="J3058" s="3">
        <v>0.1</v>
      </c>
      <c r="K3058" s="3">
        <v>99.61</v>
      </c>
      <c r="L3058" s="3">
        <v>10</v>
      </c>
      <c r="M3058" s="3">
        <v>28380.74</v>
      </c>
      <c r="N3058" s="10">
        <v>2054.16</v>
      </c>
      <c r="O3058" s="12">
        <v>8.9614182176469281</v>
      </c>
      <c r="P3058" s="3">
        <v>166.1</v>
      </c>
    </row>
    <row r="3059" spans="1:16" x14ac:dyDescent="0.35">
      <c r="A3059" t="s">
        <v>41</v>
      </c>
      <c r="B3059" s="5">
        <v>961</v>
      </c>
      <c r="C3059">
        <v>465</v>
      </c>
      <c r="D3059" s="3">
        <v>121.69</v>
      </c>
      <c r="E3059" s="3">
        <v>58.17</v>
      </c>
      <c r="F3059" s="3">
        <v>10.18</v>
      </c>
      <c r="G3059" s="3">
        <f t="shared" si="47"/>
        <v>5.7141453831041265</v>
      </c>
      <c r="H3059" s="3">
        <v>74.91</v>
      </c>
      <c r="I3059" s="3">
        <v>0.39</v>
      </c>
      <c r="J3059" s="3">
        <v>0.17</v>
      </c>
      <c r="K3059" s="3">
        <v>53.24</v>
      </c>
      <c r="L3059" s="3">
        <v>9.7100000000000009</v>
      </c>
      <c r="M3059" s="3">
        <v>28339.91</v>
      </c>
      <c r="N3059" s="10">
        <v>2045.35</v>
      </c>
      <c r="O3059" s="12">
        <v>9.0000468725309339</v>
      </c>
      <c r="P3059" s="3">
        <v>9.0000000000003411E-2</v>
      </c>
    </row>
    <row r="3060" spans="1:16" x14ac:dyDescent="0.35">
      <c r="A3060" t="s">
        <v>41</v>
      </c>
      <c r="B3060" s="5">
        <v>962</v>
      </c>
      <c r="C3060">
        <v>681</v>
      </c>
      <c r="D3060" s="3">
        <v>112.14</v>
      </c>
      <c r="E3060" s="3">
        <v>42.39</v>
      </c>
      <c r="F3060" s="3">
        <v>20.46</v>
      </c>
      <c r="G3060" s="3">
        <f t="shared" ref="G3060:G3123" si="48">E3060/F3060</f>
        <v>2.0718475073313782</v>
      </c>
      <c r="H3060" s="3">
        <v>10.49</v>
      </c>
      <c r="I3060" s="3">
        <v>0.68</v>
      </c>
      <c r="J3060" s="3">
        <v>0.48</v>
      </c>
      <c r="K3060" s="3">
        <v>45.54</v>
      </c>
      <c r="L3060" s="3">
        <v>19.52</v>
      </c>
      <c r="M3060" s="3">
        <v>28196.080000000002</v>
      </c>
      <c r="N3060" s="10">
        <v>1860.43</v>
      </c>
      <c r="O3060" s="12">
        <v>9.1730005108786248</v>
      </c>
      <c r="P3060" s="3">
        <v>64.510000000000005</v>
      </c>
    </row>
    <row r="3061" spans="1:16" x14ac:dyDescent="0.35">
      <c r="A3061" t="s">
        <v>41</v>
      </c>
      <c r="B3061" s="5">
        <v>963</v>
      </c>
      <c r="C3061">
        <v>1084</v>
      </c>
      <c r="D3061" s="3">
        <v>240.55</v>
      </c>
      <c r="E3061" s="3">
        <v>123.52</v>
      </c>
      <c r="F3061" s="3">
        <v>11.17</v>
      </c>
      <c r="G3061" s="3">
        <f t="shared" si="48"/>
        <v>11.058191584601611</v>
      </c>
      <c r="H3061" s="3">
        <v>24.68</v>
      </c>
      <c r="I3061" s="3">
        <v>0.24</v>
      </c>
      <c r="J3061" s="3">
        <v>0.09</v>
      </c>
      <c r="K3061" s="3">
        <v>112.73</v>
      </c>
      <c r="L3061" s="3">
        <v>10.8</v>
      </c>
      <c r="M3061" s="3">
        <v>27524.37</v>
      </c>
      <c r="N3061" s="10">
        <v>2306.29</v>
      </c>
      <c r="O3061" s="12">
        <v>9.6669125269223581</v>
      </c>
      <c r="P3061" s="3">
        <v>50.319999999999993</v>
      </c>
    </row>
    <row r="3062" spans="1:16" x14ac:dyDescent="0.35">
      <c r="A3062" t="s">
        <v>41</v>
      </c>
      <c r="B3062" s="5">
        <v>964</v>
      </c>
      <c r="C3062">
        <v>195</v>
      </c>
      <c r="D3062" s="3">
        <v>70</v>
      </c>
      <c r="E3062" s="3">
        <v>30.72</v>
      </c>
      <c r="F3062" s="3">
        <v>8.08</v>
      </c>
      <c r="G3062" s="3">
        <f t="shared" si="48"/>
        <v>3.8019801980198018</v>
      </c>
      <c r="H3062" s="3">
        <v>43.88</v>
      </c>
      <c r="I3062" s="3">
        <v>0.5</v>
      </c>
      <c r="J3062" s="3">
        <v>0.26</v>
      </c>
      <c r="K3062" s="3">
        <v>30.53</v>
      </c>
      <c r="L3062" s="3">
        <v>8.33</v>
      </c>
      <c r="M3062" s="3">
        <v>27741.78</v>
      </c>
      <c r="N3062" s="10">
        <v>2290.25</v>
      </c>
      <c r="O3062" s="12">
        <v>9.4763102339500751</v>
      </c>
      <c r="P3062" s="3">
        <v>31.119999999999997</v>
      </c>
    </row>
    <row r="3063" spans="1:16" x14ac:dyDescent="0.35">
      <c r="A3063" t="s">
        <v>41</v>
      </c>
      <c r="B3063" s="5">
        <v>965</v>
      </c>
      <c r="C3063">
        <v>252</v>
      </c>
      <c r="D3063" s="3">
        <v>87.76</v>
      </c>
      <c r="E3063" s="3">
        <v>41.44</v>
      </c>
      <c r="F3063" s="3">
        <v>7.74</v>
      </c>
      <c r="G3063" s="3">
        <f t="shared" si="48"/>
        <v>5.3540051679586558</v>
      </c>
      <c r="H3063" s="3">
        <v>166.98</v>
      </c>
      <c r="I3063" s="3">
        <v>0.41</v>
      </c>
      <c r="J3063" s="3">
        <v>0.19</v>
      </c>
      <c r="K3063" s="3">
        <v>39</v>
      </c>
      <c r="L3063" s="3">
        <v>6.83</v>
      </c>
      <c r="M3063" s="3">
        <v>27849</v>
      </c>
      <c r="N3063" s="10">
        <v>2250.5</v>
      </c>
      <c r="O3063" s="12">
        <v>9.3899412431612959</v>
      </c>
      <c r="P3063" s="3">
        <v>88.02000000000001</v>
      </c>
    </row>
    <row r="3064" spans="1:16" x14ac:dyDescent="0.35">
      <c r="A3064" t="s">
        <v>41</v>
      </c>
      <c r="B3064" s="5">
        <v>966</v>
      </c>
      <c r="C3064">
        <v>1302</v>
      </c>
      <c r="D3064" s="3">
        <v>255.06</v>
      </c>
      <c r="E3064" s="3">
        <v>129.88999999999999</v>
      </c>
      <c r="F3064" s="3">
        <v>12.76</v>
      </c>
      <c r="G3064" s="3">
        <f t="shared" si="48"/>
        <v>10.179467084639498</v>
      </c>
      <c r="H3064" s="3">
        <v>50.3</v>
      </c>
      <c r="I3064" s="3">
        <v>0.25</v>
      </c>
      <c r="J3064" s="3">
        <v>0.1</v>
      </c>
      <c r="K3064" s="3">
        <v>118.79</v>
      </c>
      <c r="L3064" s="3">
        <v>12.03</v>
      </c>
      <c r="M3064" s="3">
        <v>27249.49</v>
      </c>
      <c r="N3064" s="10">
        <v>2224.52</v>
      </c>
      <c r="O3064" s="12">
        <v>9.9323544940041764</v>
      </c>
      <c r="P3064" s="3">
        <v>24.700000000000003</v>
      </c>
    </row>
    <row r="3065" spans="1:16" x14ac:dyDescent="0.35">
      <c r="A3065" t="s">
        <v>41</v>
      </c>
      <c r="B3065" s="5">
        <v>967</v>
      </c>
      <c r="C3065">
        <v>2146</v>
      </c>
      <c r="D3065" s="3">
        <v>277.11</v>
      </c>
      <c r="E3065" s="3">
        <v>134.91999999999999</v>
      </c>
      <c r="F3065" s="3">
        <v>20.25</v>
      </c>
      <c r="G3065" s="3">
        <f t="shared" si="48"/>
        <v>6.6627160493827153</v>
      </c>
      <c r="H3065" s="3">
        <v>142.06</v>
      </c>
      <c r="I3065" s="3">
        <v>0.35</v>
      </c>
      <c r="J3065" s="3">
        <v>0.15</v>
      </c>
      <c r="K3065" s="3">
        <v>123.69</v>
      </c>
      <c r="L3065" s="3">
        <v>20.28</v>
      </c>
      <c r="M3065" s="3">
        <v>27009.77</v>
      </c>
      <c r="N3065" s="10">
        <v>2220.86</v>
      </c>
      <c r="O3065" s="12">
        <v>10.147631361395934</v>
      </c>
      <c r="P3065" s="3">
        <v>112.94</v>
      </c>
    </row>
    <row r="3066" spans="1:16" x14ac:dyDescent="0.35">
      <c r="A3066" t="s">
        <v>41</v>
      </c>
      <c r="B3066" s="5">
        <v>968</v>
      </c>
      <c r="C3066">
        <v>3036</v>
      </c>
      <c r="D3066" s="3">
        <v>334.72</v>
      </c>
      <c r="E3066" s="3">
        <v>163.29</v>
      </c>
      <c r="F3066" s="3">
        <v>23.67</v>
      </c>
      <c r="G3066" s="3">
        <f t="shared" si="48"/>
        <v>6.8986058301647644</v>
      </c>
      <c r="H3066" s="3">
        <v>146.71</v>
      </c>
      <c r="I3066" s="3">
        <v>0.34</v>
      </c>
      <c r="J3066" s="3">
        <v>0.14000000000000001</v>
      </c>
      <c r="K3066" s="3">
        <v>153.15</v>
      </c>
      <c r="L3066" s="3">
        <v>23.28</v>
      </c>
      <c r="M3066" s="3">
        <v>26964.02</v>
      </c>
      <c r="N3066" s="10">
        <v>2305.9699999999998</v>
      </c>
      <c r="O3066" s="12">
        <v>10.168152674010788</v>
      </c>
      <c r="P3066" s="3">
        <v>108.28999999999999</v>
      </c>
    </row>
    <row r="3067" spans="1:16" x14ac:dyDescent="0.35">
      <c r="A3067" t="s">
        <v>41</v>
      </c>
      <c r="B3067" s="5">
        <v>969</v>
      </c>
      <c r="C3067">
        <v>1684</v>
      </c>
      <c r="D3067" s="3">
        <v>317.39999999999998</v>
      </c>
      <c r="E3067" s="3">
        <v>165.83</v>
      </c>
      <c r="F3067" s="3">
        <v>12.93</v>
      </c>
      <c r="G3067" s="3">
        <f t="shared" si="48"/>
        <v>12.825212683681363</v>
      </c>
      <c r="H3067" s="3">
        <v>164.64</v>
      </c>
      <c r="I3067" s="3">
        <v>0.21</v>
      </c>
      <c r="J3067" s="3">
        <v>0.08</v>
      </c>
      <c r="K3067" s="3">
        <v>148.22</v>
      </c>
      <c r="L3067" s="3">
        <v>11.66</v>
      </c>
      <c r="M3067" s="3">
        <v>26880.54</v>
      </c>
      <c r="N3067" s="10">
        <v>2188.11</v>
      </c>
      <c r="O3067" s="12">
        <v>10.271059989413011</v>
      </c>
      <c r="P3067" s="3">
        <v>90.360000000000014</v>
      </c>
    </row>
    <row r="3068" spans="1:16" x14ac:dyDescent="0.35">
      <c r="A3068" t="s">
        <v>41</v>
      </c>
      <c r="B3068" s="5">
        <v>970</v>
      </c>
      <c r="C3068">
        <v>1318</v>
      </c>
      <c r="D3068" s="3">
        <v>286.61</v>
      </c>
      <c r="E3068" s="3">
        <v>150.44999999999999</v>
      </c>
      <c r="F3068" s="3">
        <v>11.15</v>
      </c>
      <c r="G3068" s="3">
        <f t="shared" si="48"/>
        <v>13.493273542600896</v>
      </c>
      <c r="H3068" s="3">
        <v>27.34</v>
      </c>
      <c r="I3068" s="3">
        <v>0.2</v>
      </c>
      <c r="J3068" s="3">
        <v>7.0000000000000007E-2</v>
      </c>
      <c r="K3068" s="3">
        <v>134.85</v>
      </c>
      <c r="L3068" s="3">
        <v>9.86</v>
      </c>
      <c r="M3068" s="3">
        <v>26706.36</v>
      </c>
      <c r="N3068" s="10">
        <v>2207.31</v>
      </c>
      <c r="O3068" s="12">
        <v>10.422241132706592</v>
      </c>
      <c r="P3068" s="3">
        <v>47.66</v>
      </c>
    </row>
    <row r="3069" spans="1:16" x14ac:dyDescent="0.35">
      <c r="A3069" t="s">
        <v>41</v>
      </c>
      <c r="B3069" s="5">
        <v>971</v>
      </c>
      <c r="C3069">
        <v>1434</v>
      </c>
      <c r="D3069" s="3">
        <v>269.67</v>
      </c>
      <c r="E3069" s="3">
        <v>138.51</v>
      </c>
      <c r="F3069" s="3">
        <v>13.18</v>
      </c>
      <c r="G3069" s="3">
        <f t="shared" si="48"/>
        <v>10.509104704097116</v>
      </c>
      <c r="H3069" s="3">
        <v>7.24</v>
      </c>
      <c r="I3069" s="3">
        <v>0.25</v>
      </c>
      <c r="J3069" s="3">
        <v>0.1</v>
      </c>
      <c r="K3069" s="3">
        <v>125.03</v>
      </c>
      <c r="L3069" s="3">
        <v>11.9</v>
      </c>
      <c r="M3069" s="3">
        <v>26718.560000000001</v>
      </c>
      <c r="N3069" s="10">
        <v>2139.34</v>
      </c>
      <c r="O3069" s="12">
        <v>10.427618572905569</v>
      </c>
      <c r="P3069" s="3">
        <v>67.760000000000005</v>
      </c>
    </row>
    <row r="3070" spans="1:16" x14ac:dyDescent="0.35">
      <c r="A3070" t="s">
        <v>41</v>
      </c>
      <c r="B3070" s="5">
        <v>972</v>
      </c>
      <c r="C3070">
        <v>4902</v>
      </c>
      <c r="D3070" s="3">
        <v>327.64999999999998</v>
      </c>
      <c r="E3070" s="3">
        <v>140.28</v>
      </c>
      <c r="F3070" s="3">
        <v>44.49</v>
      </c>
      <c r="G3070" s="3">
        <f t="shared" si="48"/>
        <v>3.1530681051921778</v>
      </c>
      <c r="H3070" s="3">
        <v>27.54</v>
      </c>
      <c r="I3070" s="3">
        <v>0.56999999999999995</v>
      </c>
      <c r="J3070" s="3">
        <v>0.32</v>
      </c>
      <c r="K3070" s="3">
        <v>132.19999999999999</v>
      </c>
      <c r="L3070" s="3">
        <v>41.16</v>
      </c>
      <c r="M3070" s="3">
        <v>26781.8</v>
      </c>
      <c r="N3070" s="10">
        <v>2075.52</v>
      </c>
      <c r="O3070" s="12">
        <v>10.386352537909193</v>
      </c>
      <c r="P3070" s="3">
        <v>47.46</v>
      </c>
    </row>
    <row r="3071" spans="1:16" x14ac:dyDescent="0.35">
      <c r="A3071" t="s">
        <v>41</v>
      </c>
      <c r="B3071" s="5">
        <v>973</v>
      </c>
      <c r="C3071">
        <v>568</v>
      </c>
      <c r="D3071" s="3">
        <v>119.39</v>
      </c>
      <c r="E3071" s="3">
        <v>52.79</v>
      </c>
      <c r="F3071" s="3">
        <v>13.7</v>
      </c>
      <c r="G3071" s="3">
        <f t="shared" si="48"/>
        <v>3.853284671532847</v>
      </c>
      <c r="H3071" s="3">
        <v>82.68</v>
      </c>
      <c r="I3071" s="3">
        <v>0.5</v>
      </c>
      <c r="J3071" s="3">
        <v>0.26</v>
      </c>
      <c r="K3071" s="3">
        <v>51.24</v>
      </c>
      <c r="L3071" s="3">
        <v>14.37</v>
      </c>
      <c r="M3071" s="3">
        <v>27014.01</v>
      </c>
      <c r="N3071" s="10">
        <v>2033.68</v>
      </c>
      <c r="O3071" s="12">
        <v>10.188696383024473</v>
      </c>
      <c r="P3071" s="3">
        <v>172.32</v>
      </c>
    </row>
    <row r="3072" spans="1:16" x14ac:dyDescent="0.35">
      <c r="A3072" t="s">
        <v>41</v>
      </c>
      <c r="B3072" s="5">
        <v>974</v>
      </c>
      <c r="C3072">
        <v>775</v>
      </c>
      <c r="D3072" s="3">
        <v>161.84</v>
      </c>
      <c r="E3072" s="3">
        <v>77.87</v>
      </c>
      <c r="F3072" s="3">
        <v>12.67</v>
      </c>
      <c r="G3072" s="3">
        <f t="shared" si="48"/>
        <v>6.1460142067876875</v>
      </c>
      <c r="H3072" s="3">
        <v>82.7</v>
      </c>
      <c r="I3072" s="3">
        <v>0.37</v>
      </c>
      <c r="J3072" s="3">
        <v>0.16</v>
      </c>
      <c r="K3072" s="3">
        <v>71.45</v>
      </c>
      <c r="L3072" s="3">
        <v>12.37</v>
      </c>
      <c r="M3072" s="3">
        <v>26884.39</v>
      </c>
      <c r="N3072" s="10">
        <v>1998.73</v>
      </c>
      <c r="O3072" s="12">
        <v>10.313001041570708</v>
      </c>
      <c r="P3072" s="3">
        <v>172.3</v>
      </c>
    </row>
    <row r="3073" spans="1:16" x14ac:dyDescent="0.35">
      <c r="A3073" t="s">
        <v>41</v>
      </c>
      <c r="B3073" s="5">
        <v>975</v>
      </c>
      <c r="C3073">
        <v>1526</v>
      </c>
      <c r="D3073" s="3">
        <v>213.43</v>
      </c>
      <c r="E3073" s="3">
        <v>101.4</v>
      </c>
      <c r="F3073" s="3">
        <v>19.16</v>
      </c>
      <c r="G3073" s="3">
        <f t="shared" si="48"/>
        <v>5.2922755741127352</v>
      </c>
      <c r="H3073" s="3">
        <v>35.270000000000003</v>
      </c>
      <c r="I3073" s="3">
        <v>0.42</v>
      </c>
      <c r="J3073" s="3">
        <v>0.19</v>
      </c>
      <c r="K3073" s="3">
        <v>92.61</v>
      </c>
      <c r="L3073" s="3">
        <v>17.2</v>
      </c>
      <c r="M3073" s="3">
        <v>26545.58</v>
      </c>
      <c r="N3073" s="10">
        <v>2021.99</v>
      </c>
      <c r="O3073" s="12">
        <v>10.610450299178034</v>
      </c>
      <c r="P3073" s="3">
        <v>39.729999999999997</v>
      </c>
    </row>
    <row r="3074" spans="1:16" x14ac:dyDescent="0.35">
      <c r="A3074" t="s">
        <v>41</v>
      </c>
      <c r="B3074" s="5">
        <v>976</v>
      </c>
      <c r="C3074">
        <v>3522</v>
      </c>
      <c r="D3074" s="3">
        <v>275.32</v>
      </c>
      <c r="E3074" s="3">
        <v>119.91</v>
      </c>
      <c r="F3074" s="3">
        <v>37.4</v>
      </c>
      <c r="G3074" s="3">
        <f t="shared" si="48"/>
        <v>3.2061497326203208</v>
      </c>
      <c r="H3074" s="3">
        <v>90</v>
      </c>
      <c r="I3074" s="3">
        <v>0.57999999999999996</v>
      </c>
      <c r="J3074" s="3">
        <v>0.31</v>
      </c>
      <c r="K3074" s="3">
        <v>112.59</v>
      </c>
      <c r="L3074" s="3">
        <v>36.549999999999997</v>
      </c>
      <c r="M3074" s="3">
        <v>26783.74</v>
      </c>
      <c r="N3074" s="10">
        <v>1825.32</v>
      </c>
      <c r="O3074" s="12">
        <v>10.444577194373684</v>
      </c>
      <c r="P3074" s="3">
        <v>165</v>
      </c>
    </row>
    <row r="3075" spans="1:16" x14ac:dyDescent="0.35">
      <c r="A3075" t="s">
        <v>41</v>
      </c>
      <c r="B3075" s="5">
        <v>977</v>
      </c>
      <c r="C3075">
        <v>1056</v>
      </c>
      <c r="D3075" s="3">
        <v>247.37</v>
      </c>
      <c r="E3075" s="3">
        <v>127.26</v>
      </c>
      <c r="F3075" s="3">
        <v>10.57</v>
      </c>
      <c r="G3075" s="3">
        <f t="shared" si="48"/>
        <v>12.039735099337749</v>
      </c>
      <c r="H3075" s="3">
        <v>36.479999999999997</v>
      </c>
      <c r="I3075" s="3">
        <v>0.22</v>
      </c>
      <c r="J3075" s="3">
        <v>0.08</v>
      </c>
      <c r="K3075" s="3">
        <v>115.43</v>
      </c>
      <c r="L3075" s="3">
        <v>11.16</v>
      </c>
      <c r="M3075" s="3">
        <v>26552.400000000001</v>
      </c>
      <c r="N3075" s="10">
        <v>1826.5</v>
      </c>
      <c r="O3075" s="12">
        <v>10.65119930009636</v>
      </c>
      <c r="P3075" s="3">
        <v>38.520000000000003</v>
      </c>
    </row>
    <row r="3076" spans="1:16" x14ac:dyDescent="0.35">
      <c r="A3076" t="s">
        <v>41</v>
      </c>
      <c r="B3076" s="5">
        <v>978</v>
      </c>
      <c r="C3076">
        <v>2123</v>
      </c>
      <c r="D3076" s="3">
        <v>253.77</v>
      </c>
      <c r="E3076" s="3">
        <v>120.29</v>
      </c>
      <c r="F3076" s="3">
        <v>22.47</v>
      </c>
      <c r="G3076" s="3">
        <f t="shared" si="48"/>
        <v>5.3533600356030266</v>
      </c>
      <c r="H3076" s="3">
        <v>26.16</v>
      </c>
      <c r="I3076" s="3">
        <v>0.41</v>
      </c>
      <c r="J3076" s="3">
        <v>0.19</v>
      </c>
      <c r="K3076" s="3">
        <v>111.4</v>
      </c>
      <c r="L3076" s="3">
        <v>20.56</v>
      </c>
      <c r="M3076" s="3">
        <v>26468.92</v>
      </c>
      <c r="N3076" s="10">
        <v>1938.35</v>
      </c>
      <c r="O3076" s="12">
        <v>10.699057242488857</v>
      </c>
      <c r="P3076" s="3">
        <v>48.84</v>
      </c>
    </row>
    <row r="3077" spans="1:16" x14ac:dyDescent="0.35">
      <c r="A3077" t="s">
        <v>41</v>
      </c>
      <c r="B3077" s="5">
        <v>979</v>
      </c>
      <c r="C3077">
        <v>5159</v>
      </c>
      <c r="D3077" s="3">
        <v>456.97</v>
      </c>
      <c r="E3077" s="3">
        <v>227.85</v>
      </c>
      <c r="F3077" s="3">
        <v>28.83</v>
      </c>
      <c r="G3077" s="3">
        <f t="shared" si="48"/>
        <v>7.903225806451613</v>
      </c>
      <c r="H3077" s="3">
        <v>70.209999999999994</v>
      </c>
      <c r="I3077" s="3">
        <v>0.31</v>
      </c>
      <c r="J3077" s="3">
        <v>0.13</v>
      </c>
      <c r="K3077" s="3">
        <v>206.17</v>
      </c>
      <c r="L3077" s="3">
        <v>28.32</v>
      </c>
      <c r="M3077" s="3">
        <v>26443.87</v>
      </c>
      <c r="N3077" s="10">
        <v>2061.2199999999998</v>
      </c>
      <c r="O3077" s="12">
        <v>10.692015896078495</v>
      </c>
      <c r="P3077" s="3">
        <v>4.7900000000000063</v>
      </c>
    </row>
    <row r="3078" spans="1:16" x14ac:dyDescent="0.35">
      <c r="A3078" t="s">
        <v>41</v>
      </c>
      <c r="B3078" s="5">
        <v>980</v>
      </c>
      <c r="C3078">
        <v>1016</v>
      </c>
      <c r="D3078" s="3">
        <v>176.37</v>
      </c>
      <c r="E3078" s="3">
        <v>83.19</v>
      </c>
      <c r="F3078" s="3">
        <v>15.55</v>
      </c>
      <c r="G3078" s="3">
        <f t="shared" si="48"/>
        <v>5.3498392282958198</v>
      </c>
      <c r="H3078" s="3">
        <v>27.95</v>
      </c>
      <c r="I3078" s="3">
        <v>0.41</v>
      </c>
      <c r="J3078" s="3">
        <v>0.19</v>
      </c>
      <c r="K3078" s="3">
        <v>79.06</v>
      </c>
      <c r="L3078" s="3">
        <v>14.08</v>
      </c>
      <c r="M3078" s="3">
        <v>26159.66</v>
      </c>
      <c r="N3078" s="10">
        <v>2043.86</v>
      </c>
      <c r="O3078" s="12">
        <v>10.950366708775322</v>
      </c>
      <c r="P3078" s="3">
        <v>47.05</v>
      </c>
    </row>
    <row r="3079" spans="1:16" x14ac:dyDescent="0.35">
      <c r="A3079" t="s">
        <v>41</v>
      </c>
      <c r="B3079" s="5">
        <v>981</v>
      </c>
      <c r="C3079">
        <v>1205</v>
      </c>
      <c r="D3079" s="3">
        <v>190.7</v>
      </c>
      <c r="E3079" s="3">
        <v>90.16</v>
      </c>
      <c r="F3079" s="3">
        <v>17.02</v>
      </c>
      <c r="G3079" s="3">
        <f t="shared" si="48"/>
        <v>5.2972972972972974</v>
      </c>
      <c r="H3079" s="3">
        <v>23.55</v>
      </c>
      <c r="I3079" s="3">
        <v>0.42</v>
      </c>
      <c r="J3079" s="3">
        <v>0.19</v>
      </c>
      <c r="K3079" s="3">
        <v>84.4</v>
      </c>
      <c r="L3079" s="3">
        <v>15.13</v>
      </c>
      <c r="M3079" s="3">
        <v>25978.46</v>
      </c>
      <c r="N3079" s="10">
        <v>1881.31</v>
      </c>
      <c r="O3079" s="12">
        <v>11.151382260168841</v>
      </c>
      <c r="P3079" s="3">
        <v>51.45</v>
      </c>
    </row>
    <row r="3080" spans="1:16" x14ac:dyDescent="0.35">
      <c r="A3080" t="s">
        <v>41</v>
      </c>
      <c r="B3080" s="5">
        <v>982</v>
      </c>
      <c r="C3080">
        <v>412</v>
      </c>
      <c r="D3080" s="3">
        <v>110.86</v>
      </c>
      <c r="E3080" s="3">
        <v>52.38</v>
      </c>
      <c r="F3080" s="3">
        <v>10.01</v>
      </c>
      <c r="G3080" s="3">
        <f t="shared" si="48"/>
        <v>5.232767232767233</v>
      </c>
      <c r="H3080" s="3">
        <v>71.87</v>
      </c>
      <c r="I3080" s="3">
        <v>0.42</v>
      </c>
      <c r="J3080" s="3">
        <v>0.19</v>
      </c>
      <c r="K3080" s="3">
        <v>48.51</v>
      </c>
      <c r="L3080" s="3">
        <v>8.86</v>
      </c>
      <c r="M3080" s="3">
        <v>26127.5</v>
      </c>
      <c r="N3080" s="10">
        <v>1792</v>
      </c>
      <c r="O3080" s="12">
        <v>11.039487393287345</v>
      </c>
      <c r="P3080" s="3">
        <v>3.1299999999999955</v>
      </c>
    </row>
    <row r="3081" spans="1:16" x14ac:dyDescent="0.35">
      <c r="A3081" t="s">
        <v>41</v>
      </c>
      <c r="B3081" s="5">
        <v>983</v>
      </c>
      <c r="C3081">
        <v>4009</v>
      </c>
      <c r="D3081" s="3">
        <v>575.08000000000004</v>
      </c>
      <c r="E3081" s="3">
        <v>307.38</v>
      </c>
      <c r="F3081" s="3">
        <v>16.61</v>
      </c>
      <c r="G3081" s="3">
        <f t="shared" si="48"/>
        <v>18.505719446116796</v>
      </c>
      <c r="H3081" s="3">
        <v>74.260000000000005</v>
      </c>
      <c r="I3081" s="3">
        <v>0.15</v>
      </c>
      <c r="J3081" s="3">
        <v>0.05</v>
      </c>
      <c r="K3081" s="3">
        <v>274.45</v>
      </c>
      <c r="L3081" s="3">
        <v>15.25</v>
      </c>
      <c r="M3081" s="3">
        <v>25757.98</v>
      </c>
      <c r="N3081" s="10">
        <v>1986.11</v>
      </c>
      <c r="O3081" s="12">
        <v>11.323459195588725</v>
      </c>
      <c r="P3081" s="3">
        <v>0.73999999999999488</v>
      </c>
    </row>
    <row r="3082" spans="1:16" x14ac:dyDescent="0.35">
      <c r="A3082" t="s">
        <v>41</v>
      </c>
      <c r="B3082" s="5">
        <v>984</v>
      </c>
      <c r="C3082">
        <v>1554</v>
      </c>
      <c r="D3082" s="3">
        <v>214.98</v>
      </c>
      <c r="E3082" s="3">
        <v>101.23</v>
      </c>
      <c r="F3082" s="3">
        <v>19.54</v>
      </c>
      <c r="G3082" s="3">
        <f t="shared" si="48"/>
        <v>5.1806550665301945</v>
      </c>
      <c r="H3082" s="3">
        <v>71.680000000000007</v>
      </c>
      <c r="I3082" s="3">
        <v>0.42</v>
      </c>
      <c r="J3082" s="3">
        <v>0.19</v>
      </c>
      <c r="K3082" s="3">
        <v>93.54</v>
      </c>
      <c r="L3082" s="3">
        <v>18.97</v>
      </c>
      <c r="M3082" s="3">
        <v>25693.43</v>
      </c>
      <c r="N3082" s="10">
        <v>2082.2399999999998</v>
      </c>
      <c r="O3082" s="12">
        <v>11.35815385973804</v>
      </c>
      <c r="P3082" s="3">
        <v>3.3199999999999932</v>
      </c>
    </row>
    <row r="3083" spans="1:16" x14ac:dyDescent="0.35">
      <c r="A3083" t="s">
        <v>41</v>
      </c>
      <c r="B3083" s="5">
        <v>985</v>
      </c>
      <c r="C3083">
        <v>1408</v>
      </c>
      <c r="D3083" s="3">
        <v>248.5</v>
      </c>
      <c r="E3083" s="3">
        <v>125.42</v>
      </c>
      <c r="F3083" s="3">
        <v>14.29</v>
      </c>
      <c r="G3083" s="3">
        <f t="shared" si="48"/>
        <v>8.776766969909028</v>
      </c>
      <c r="H3083" s="3">
        <v>98.54</v>
      </c>
      <c r="I3083" s="3">
        <v>0.28999999999999998</v>
      </c>
      <c r="J3083" s="3">
        <v>0.11</v>
      </c>
      <c r="K3083" s="3">
        <v>114.27</v>
      </c>
      <c r="L3083" s="3">
        <v>12.71</v>
      </c>
      <c r="M3083" s="3">
        <v>25697.67</v>
      </c>
      <c r="N3083" s="10">
        <v>2213.38</v>
      </c>
      <c r="O3083" s="12">
        <v>11.322934364295239</v>
      </c>
      <c r="P3083" s="3">
        <v>156.45999999999998</v>
      </c>
    </row>
    <row r="3084" spans="1:16" x14ac:dyDescent="0.35">
      <c r="A3084" t="s">
        <v>41</v>
      </c>
      <c r="B3084" s="5">
        <v>986</v>
      </c>
      <c r="C3084">
        <v>1323</v>
      </c>
      <c r="D3084" s="3">
        <v>256.88</v>
      </c>
      <c r="E3084" s="3">
        <v>131.69</v>
      </c>
      <c r="F3084" s="3">
        <v>12.79</v>
      </c>
      <c r="G3084" s="3">
        <f t="shared" si="48"/>
        <v>10.296325254104771</v>
      </c>
      <c r="H3084" s="3">
        <v>53.05</v>
      </c>
      <c r="I3084" s="3">
        <v>0.25</v>
      </c>
      <c r="J3084" s="3">
        <v>0.1</v>
      </c>
      <c r="K3084" s="3">
        <v>118.51</v>
      </c>
      <c r="L3084" s="3">
        <v>12</v>
      </c>
      <c r="M3084" s="3">
        <v>25544.03</v>
      </c>
      <c r="N3084" s="10">
        <v>2247.73</v>
      </c>
      <c r="O3084" s="12">
        <v>11.452114373324676</v>
      </c>
      <c r="P3084" s="3">
        <v>21.950000000000003</v>
      </c>
    </row>
    <row r="3085" spans="1:16" x14ac:dyDescent="0.35">
      <c r="A3085" t="s">
        <v>41</v>
      </c>
      <c r="B3085" s="5">
        <v>987</v>
      </c>
      <c r="C3085">
        <v>716</v>
      </c>
      <c r="D3085" s="3">
        <v>164.99</v>
      </c>
      <c r="E3085" s="3">
        <v>81.25</v>
      </c>
      <c r="F3085" s="3">
        <v>11.22</v>
      </c>
      <c r="G3085" s="3">
        <f t="shared" si="48"/>
        <v>7.2415329768270942</v>
      </c>
      <c r="H3085" s="3">
        <v>51.12</v>
      </c>
      <c r="I3085" s="3">
        <v>0.33</v>
      </c>
      <c r="J3085" s="3">
        <v>0.14000000000000001</v>
      </c>
      <c r="K3085" s="3">
        <v>73.569999999999993</v>
      </c>
      <c r="L3085" s="3">
        <v>9.99</v>
      </c>
      <c r="M3085" s="3">
        <v>25517.41</v>
      </c>
      <c r="N3085" s="10">
        <v>2119.08</v>
      </c>
      <c r="O3085" s="12">
        <v>11.506753276702687</v>
      </c>
      <c r="P3085" s="3">
        <v>23.880000000000003</v>
      </c>
    </row>
    <row r="3086" spans="1:16" x14ac:dyDescent="0.35">
      <c r="A3086" t="s">
        <v>41</v>
      </c>
      <c r="B3086" s="5">
        <v>988</v>
      </c>
      <c r="C3086">
        <v>1662</v>
      </c>
      <c r="D3086" s="3">
        <v>177.81</v>
      </c>
      <c r="E3086" s="3">
        <v>69.569999999999993</v>
      </c>
      <c r="F3086" s="3">
        <v>30.42</v>
      </c>
      <c r="G3086" s="3">
        <f t="shared" si="48"/>
        <v>2.2869822485207099</v>
      </c>
      <c r="H3086" s="3">
        <v>120.69</v>
      </c>
      <c r="I3086" s="3">
        <v>0.66</v>
      </c>
      <c r="J3086" s="3">
        <v>0.44</v>
      </c>
      <c r="K3086" s="3">
        <v>70.040000000000006</v>
      </c>
      <c r="L3086" s="3">
        <v>29.95</v>
      </c>
      <c r="M3086" s="3">
        <v>25601.17</v>
      </c>
      <c r="N3086" s="10">
        <v>1896.49</v>
      </c>
      <c r="O3086" s="12">
        <v>11.485183447109536</v>
      </c>
      <c r="P3086" s="3">
        <v>134.31</v>
      </c>
    </row>
    <row r="3087" spans="1:16" x14ac:dyDescent="0.35">
      <c r="A3087" t="s">
        <v>41</v>
      </c>
      <c r="B3087" s="5">
        <v>989</v>
      </c>
      <c r="C3087">
        <v>442</v>
      </c>
      <c r="D3087" s="3">
        <v>121.01</v>
      </c>
      <c r="E3087" s="3">
        <v>58.46</v>
      </c>
      <c r="F3087" s="3">
        <v>9.6300000000000008</v>
      </c>
      <c r="G3087" s="3">
        <f t="shared" si="48"/>
        <v>6.0706126687435091</v>
      </c>
      <c r="H3087" s="3">
        <v>179.15</v>
      </c>
      <c r="I3087" s="3">
        <v>0.38</v>
      </c>
      <c r="J3087" s="3">
        <v>0.16</v>
      </c>
      <c r="K3087" s="3">
        <v>52.77</v>
      </c>
      <c r="L3087" s="3">
        <v>9</v>
      </c>
      <c r="M3087" s="3">
        <v>25608.240000000002</v>
      </c>
      <c r="N3087" s="10">
        <v>1851.74</v>
      </c>
      <c r="O3087" s="12">
        <v>11.489584425513682</v>
      </c>
      <c r="P3087" s="3">
        <v>75.849999999999994</v>
      </c>
    </row>
    <row r="3088" spans="1:16" x14ac:dyDescent="0.35">
      <c r="A3088" t="s">
        <v>41</v>
      </c>
      <c r="B3088" s="5">
        <v>990</v>
      </c>
      <c r="C3088">
        <v>2028</v>
      </c>
      <c r="D3088" s="3">
        <v>391.97</v>
      </c>
      <c r="E3088" s="3">
        <v>207.59</v>
      </c>
      <c r="F3088" s="3">
        <v>12.44</v>
      </c>
      <c r="G3088" s="3">
        <f t="shared" si="48"/>
        <v>16.687299035369776</v>
      </c>
      <c r="H3088" s="3">
        <v>62.28</v>
      </c>
      <c r="I3088" s="3">
        <v>0.17</v>
      </c>
      <c r="J3088" s="3">
        <v>0.06</v>
      </c>
      <c r="K3088" s="3">
        <v>186.63</v>
      </c>
      <c r="L3088" s="3">
        <v>11.18</v>
      </c>
      <c r="M3088" s="3">
        <v>25450.35</v>
      </c>
      <c r="N3088" s="10">
        <v>2129.62</v>
      </c>
      <c r="O3088" s="12">
        <v>11.564204233346727</v>
      </c>
      <c r="P3088" s="3">
        <v>12.719999999999999</v>
      </c>
    </row>
    <row r="3089" spans="1:16" x14ac:dyDescent="0.35">
      <c r="A3089" t="s">
        <v>41</v>
      </c>
      <c r="B3089" s="5">
        <v>991</v>
      </c>
      <c r="C3089">
        <v>872</v>
      </c>
      <c r="D3089" s="3">
        <v>208.48</v>
      </c>
      <c r="E3089" s="3">
        <v>106.82</v>
      </c>
      <c r="F3089" s="3">
        <v>10.39</v>
      </c>
      <c r="G3089" s="3">
        <f t="shared" si="48"/>
        <v>10.28103946102021</v>
      </c>
      <c r="H3089" s="3">
        <v>62.62</v>
      </c>
      <c r="I3089" s="3">
        <v>0.25</v>
      </c>
      <c r="J3089" s="3">
        <v>0.1</v>
      </c>
      <c r="K3089" s="3">
        <v>96.25</v>
      </c>
      <c r="L3089" s="3">
        <v>9.83</v>
      </c>
      <c r="M3089" s="3">
        <v>25441.22</v>
      </c>
      <c r="N3089" s="10">
        <v>2057.35</v>
      </c>
      <c r="O3089" s="12">
        <v>11.589689191850036</v>
      </c>
      <c r="P3089" s="3">
        <v>12.380000000000003</v>
      </c>
    </row>
    <row r="3090" spans="1:16" x14ac:dyDescent="0.35">
      <c r="A3090" t="s">
        <v>41</v>
      </c>
      <c r="B3090" s="5">
        <v>992</v>
      </c>
      <c r="C3090">
        <v>3281</v>
      </c>
      <c r="D3090" s="3">
        <v>394.19</v>
      </c>
      <c r="E3090" s="3">
        <v>200.31</v>
      </c>
      <c r="F3090" s="3">
        <v>20.86</v>
      </c>
      <c r="G3090" s="3">
        <f t="shared" si="48"/>
        <v>9.6025886864813046</v>
      </c>
      <c r="H3090" s="3">
        <v>75.8</v>
      </c>
      <c r="I3090" s="3">
        <v>0.27</v>
      </c>
      <c r="J3090" s="3">
        <v>0.1</v>
      </c>
      <c r="K3090" s="3">
        <v>181.89</v>
      </c>
      <c r="L3090" s="3">
        <v>20.36</v>
      </c>
      <c r="M3090" s="3">
        <v>25337.040000000001</v>
      </c>
      <c r="N3090" s="10">
        <v>2081.52</v>
      </c>
      <c r="O3090" s="12">
        <v>11.677072984685839</v>
      </c>
      <c r="P3090" s="3">
        <v>179.2</v>
      </c>
    </row>
    <row r="3091" spans="1:16" x14ac:dyDescent="0.35">
      <c r="A3091" t="s">
        <v>41</v>
      </c>
      <c r="B3091" s="5">
        <v>993</v>
      </c>
      <c r="C3091">
        <v>527</v>
      </c>
      <c r="D3091" s="3">
        <v>147.75</v>
      </c>
      <c r="E3091" s="3">
        <v>73.510000000000005</v>
      </c>
      <c r="F3091" s="3">
        <v>9.1300000000000008</v>
      </c>
      <c r="G3091" s="3">
        <f t="shared" si="48"/>
        <v>8.0514786418400881</v>
      </c>
      <c r="H3091" s="3">
        <v>146.44</v>
      </c>
      <c r="I3091" s="3">
        <v>0.3</v>
      </c>
      <c r="J3091" s="3">
        <v>0.12</v>
      </c>
      <c r="K3091" s="3">
        <v>68.12</v>
      </c>
      <c r="L3091" s="3">
        <v>8.06</v>
      </c>
      <c r="M3091" s="3">
        <v>25527.26</v>
      </c>
      <c r="N3091" s="10">
        <v>1760.55</v>
      </c>
      <c r="O3091" s="12">
        <v>11.58386440897274</v>
      </c>
      <c r="P3091" s="3">
        <v>108.56</v>
      </c>
    </row>
    <row r="3092" spans="1:16" x14ac:dyDescent="0.35">
      <c r="A3092" t="s">
        <v>41</v>
      </c>
      <c r="B3092" s="5">
        <v>994</v>
      </c>
      <c r="C3092">
        <v>646</v>
      </c>
      <c r="D3092" s="3">
        <v>150.57</v>
      </c>
      <c r="E3092" s="3">
        <v>73.02</v>
      </c>
      <c r="F3092" s="3">
        <v>11.26</v>
      </c>
      <c r="G3092" s="3">
        <f t="shared" si="48"/>
        <v>6.4849023090586142</v>
      </c>
      <c r="H3092" s="3">
        <v>100.93</v>
      </c>
      <c r="I3092" s="3">
        <v>0.36</v>
      </c>
      <c r="J3092" s="3">
        <v>0.15</v>
      </c>
      <c r="K3092" s="3">
        <v>67.069999999999993</v>
      </c>
      <c r="L3092" s="3">
        <v>11.17</v>
      </c>
      <c r="M3092" s="3">
        <v>25207.46</v>
      </c>
      <c r="N3092" s="10">
        <v>2063.66</v>
      </c>
      <c r="O3092" s="12">
        <v>11.797246296459976</v>
      </c>
      <c r="P3092" s="3">
        <v>154.07</v>
      </c>
    </row>
    <row r="3093" spans="1:16" x14ac:dyDescent="0.35">
      <c r="A3093" t="s">
        <v>41</v>
      </c>
      <c r="B3093" s="5">
        <v>995</v>
      </c>
      <c r="C3093">
        <v>1056</v>
      </c>
      <c r="D3093" s="3">
        <v>200.9</v>
      </c>
      <c r="E3093" s="3">
        <v>99.5</v>
      </c>
      <c r="F3093" s="3">
        <v>13.51</v>
      </c>
      <c r="G3093" s="3">
        <f t="shared" si="48"/>
        <v>7.3649148778682463</v>
      </c>
      <c r="H3093" s="3">
        <v>52.45</v>
      </c>
      <c r="I3093" s="3">
        <v>0.33</v>
      </c>
      <c r="J3093" s="3">
        <v>0.14000000000000001</v>
      </c>
      <c r="K3093" s="3">
        <v>90.6</v>
      </c>
      <c r="L3093" s="3">
        <v>12.01</v>
      </c>
      <c r="M3093" s="3">
        <v>25237.37</v>
      </c>
      <c r="N3093" s="10">
        <v>2207.9699999999998</v>
      </c>
      <c r="O3093" s="12">
        <v>11.735912020660868</v>
      </c>
      <c r="P3093" s="3">
        <v>22.549999999999997</v>
      </c>
    </row>
    <row r="3094" spans="1:16" x14ac:dyDescent="0.35">
      <c r="A3094" t="s">
        <v>41</v>
      </c>
      <c r="B3094" s="5">
        <v>996</v>
      </c>
      <c r="C3094">
        <v>2482</v>
      </c>
      <c r="D3094" s="3">
        <v>301.79000000000002</v>
      </c>
      <c r="E3094" s="3">
        <v>148.72</v>
      </c>
      <c r="F3094" s="3">
        <v>21.25</v>
      </c>
      <c r="G3094" s="3">
        <f t="shared" si="48"/>
        <v>6.9985882352941173</v>
      </c>
      <c r="H3094" s="3">
        <v>47.86</v>
      </c>
      <c r="I3094" s="3">
        <v>0.34</v>
      </c>
      <c r="J3094" s="3">
        <v>0.14000000000000001</v>
      </c>
      <c r="K3094" s="3">
        <v>134.18</v>
      </c>
      <c r="L3094" s="3">
        <v>19.899999999999999</v>
      </c>
      <c r="M3094" s="3">
        <v>25071.33</v>
      </c>
      <c r="N3094" s="10">
        <v>2195.9899999999998</v>
      </c>
      <c r="O3094" s="12">
        <v>11.887285146917687</v>
      </c>
      <c r="P3094" s="3">
        <v>27.14</v>
      </c>
    </row>
    <row r="3095" spans="1:16" x14ac:dyDescent="0.35">
      <c r="A3095" t="s">
        <v>41</v>
      </c>
      <c r="B3095" s="5">
        <v>997</v>
      </c>
      <c r="C3095">
        <v>1052</v>
      </c>
      <c r="D3095" s="3">
        <v>190.39</v>
      </c>
      <c r="E3095" s="3">
        <v>91.95</v>
      </c>
      <c r="F3095" s="3">
        <v>14.57</v>
      </c>
      <c r="G3095" s="3">
        <f t="shared" si="48"/>
        <v>6.310912834591627</v>
      </c>
      <c r="H3095" s="3">
        <v>98.66</v>
      </c>
      <c r="I3095" s="3">
        <v>0.36</v>
      </c>
      <c r="J3095" s="3">
        <v>0.16</v>
      </c>
      <c r="K3095" s="3">
        <v>85.99</v>
      </c>
      <c r="L3095" s="3">
        <v>13.07</v>
      </c>
      <c r="M3095" s="3">
        <v>24950.67</v>
      </c>
      <c r="N3095" s="10">
        <v>2178.98</v>
      </c>
      <c r="O3095" s="12">
        <v>11.999276926692902</v>
      </c>
      <c r="P3095" s="3">
        <v>156.34</v>
      </c>
    </row>
    <row r="3096" spans="1:16" x14ac:dyDescent="0.35">
      <c r="A3096" t="s">
        <v>41</v>
      </c>
      <c r="B3096" s="5">
        <v>998</v>
      </c>
      <c r="C3096">
        <v>966</v>
      </c>
      <c r="D3096" s="3">
        <v>162.35</v>
      </c>
      <c r="E3096" s="3">
        <v>74.5</v>
      </c>
      <c r="F3096" s="3">
        <v>16.510000000000002</v>
      </c>
      <c r="G3096" s="3">
        <f t="shared" si="48"/>
        <v>4.512416717141126</v>
      </c>
      <c r="H3096" s="3">
        <v>31.47</v>
      </c>
      <c r="I3096" s="3">
        <v>0.46</v>
      </c>
      <c r="J3096" s="3">
        <v>0.22</v>
      </c>
      <c r="K3096" s="3">
        <v>70.23</v>
      </c>
      <c r="L3096" s="3">
        <v>15.26</v>
      </c>
      <c r="M3096" s="3">
        <v>25005.68</v>
      </c>
      <c r="N3096" s="10">
        <v>2092.3200000000002</v>
      </c>
      <c r="O3096" s="12">
        <v>11.97084514775255</v>
      </c>
      <c r="P3096" s="3">
        <v>43.53</v>
      </c>
    </row>
    <row r="3097" spans="1:16" x14ac:dyDescent="0.35">
      <c r="A3097" t="s">
        <v>41</v>
      </c>
      <c r="B3097" s="5">
        <v>999</v>
      </c>
      <c r="C3097">
        <v>2610</v>
      </c>
      <c r="D3097" s="3">
        <v>234.61</v>
      </c>
      <c r="E3097" s="3">
        <v>97.34</v>
      </c>
      <c r="F3097" s="3">
        <v>34.14</v>
      </c>
      <c r="G3097" s="3">
        <f t="shared" si="48"/>
        <v>2.8512009373169303</v>
      </c>
      <c r="H3097" s="3">
        <v>33.840000000000003</v>
      </c>
      <c r="I3097" s="3">
        <v>0.6</v>
      </c>
      <c r="J3097" s="3">
        <v>0.35</v>
      </c>
      <c r="K3097" s="3">
        <v>97.95</v>
      </c>
      <c r="L3097" s="3">
        <v>32.21</v>
      </c>
      <c r="M3097" s="3">
        <v>24981.17</v>
      </c>
      <c r="N3097" s="10">
        <v>2072.59</v>
      </c>
      <c r="O3097" s="12">
        <v>11.997494538273127</v>
      </c>
      <c r="P3097" s="3">
        <v>41.16</v>
      </c>
    </row>
    <row r="3098" spans="1:16" x14ac:dyDescent="0.35">
      <c r="A3098" t="s">
        <v>41</v>
      </c>
      <c r="B3098" s="5">
        <v>1000</v>
      </c>
      <c r="C3098">
        <v>2235</v>
      </c>
      <c r="D3098" s="3">
        <v>362.17</v>
      </c>
      <c r="E3098" s="3">
        <v>186.83</v>
      </c>
      <c r="F3098" s="3">
        <v>15.23</v>
      </c>
      <c r="G3098" s="3">
        <f t="shared" si="48"/>
        <v>12.267235718975707</v>
      </c>
      <c r="H3098" s="3">
        <v>100.22</v>
      </c>
      <c r="I3098" s="3">
        <v>0.21</v>
      </c>
      <c r="J3098" s="3">
        <v>0.08</v>
      </c>
      <c r="K3098" s="3">
        <v>170.32</v>
      </c>
      <c r="L3098" s="3">
        <v>15.45</v>
      </c>
      <c r="M3098" s="3">
        <v>24853.52</v>
      </c>
      <c r="N3098" s="10">
        <v>2158.91</v>
      </c>
      <c r="O3098" s="12">
        <v>12.090975252858806</v>
      </c>
      <c r="P3098" s="3">
        <v>154.78</v>
      </c>
    </row>
    <row r="3099" spans="1:16" x14ac:dyDescent="0.35">
      <c r="A3099" t="s">
        <v>41</v>
      </c>
      <c r="B3099" s="5">
        <v>1001</v>
      </c>
      <c r="C3099">
        <v>2087</v>
      </c>
      <c r="D3099" s="3">
        <v>268.73</v>
      </c>
      <c r="E3099" s="3">
        <v>131.28</v>
      </c>
      <c r="F3099" s="3">
        <v>20.239999999999998</v>
      </c>
      <c r="G3099" s="3">
        <f t="shared" si="48"/>
        <v>6.4861660079051386</v>
      </c>
      <c r="H3099" s="3">
        <v>164.55</v>
      </c>
      <c r="I3099" s="3">
        <v>0.36</v>
      </c>
      <c r="J3099" s="3">
        <v>0.15</v>
      </c>
      <c r="K3099" s="3">
        <v>118.41</v>
      </c>
      <c r="L3099" s="3">
        <v>18.21</v>
      </c>
      <c r="M3099" s="3">
        <v>25008.19</v>
      </c>
      <c r="N3099" s="10">
        <v>1896.15</v>
      </c>
      <c r="O3099" s="12">
        <v>12.015611868357883</v>
      </c>
      <c r="P3099" s="3">
        <v>90.449999999999989</v>
      </c>
    </row>
    <row r="3100" spans="1:16" x14ac:dyDescent="0.35">
      <c r="A3100" t="s">
        <v>41</v>
      </c>
      <c r="B3100" s="5">
        <v>1002</v>
      </c>
      <c r="C3100">
        <v>3605</v>
      </c>
      <c r="D3100" s="3">
        <v>355.93</v>
      </c>
      <c r="E3100" s="3">
        <v>171.48</v>
      </c>
      <c r="F3100" s="3">
        <v>26.77</v>
      </c>
      <c r="G3100" s="3">
        <f t="shared" si="48"/>
        <v>6.4056779977586844</v>
      </c>
      <c r="H3100" s="3">
        <v>66.12</v>
      </c>
      <c r="I3100" s="3">
        <v>0.36</v>
      </c>
      <c r="J3100" s="3">
        <v>0.16</v>
      </c>
      <c r="K3100" s="3">
        <v>164.56</v>
      </c>
      <c r="L3100" s="3">
        <v>24.62</v>
      </c>
      <c r="M3100" s="3">
        <v>22426.92</v>
      </c>
      <c r="N3100" s="10">
        <v>1539.15</v>
      </c>
      <c r="O3100" s="12">
        <v>14.409791272734543</v>
      </c>
      <c r="P3100" s="3">
        <v>8.8799999999999955</v>
      </c>
    </row>
    <row r="3101" spans="1:16" x14ac:dyDescent="0.35">
      <c r="A3101" t="s">
        <v>41</v>
      </c>
      <c r="B3101" s="5">
        <v>1003</v>
      </c>
      <c r="C3101">
        <v>2016</v>
      </c>
      <c r="D3101" s="3">
        <v>329.76</v>
      </c>
      <c r="E3101" s="3">
        <v>170.26</v>
      </c>
      <c r="F3101" s="3">
        <v>15.08</v>
      </c>
      <c r="G3101" s="3">
        <f t="shared" si="48"/>
        <v>11.290450928381961</v>
      </c>
      <c r="H3101" s="3">
        <v>101.03</v>
      </c>
      <c r="I3101" s="3">
        <v>0.23</v>
      </c>
      <c r="J3101" s="3">
        <v>0.09</v>
      </c>
      <c r="K3101" s="3">
        <v>152.97</v>
      </c>
      <c r="L3101" s="3">
        <v>14.12</v>
      </c>
      <c r="M3101" s="3">
        <v>24831.279999999999</v>
      </c>
      <c r="N3101" s="10">
        <v>1904.02</v>
      </c>
      <c r="O3101" s="12">
        <v>12.171949860991083</v>
      </c>
      <c r="P3101" s="3">
        <v>153.97</v>
      </c>
    </row>
    <row r="3102" spans="1:16" x14ac:dyDescent="0.35">
      <c r="A3102" t="s">
        <v>41</v>
      </c>
      <c r="B3102" s="5">
        <v>1004</v>
      </c>
      <c r="C3102">
        <v>816</v>
      </c>
      <c r="D3102" s="3">
        <v>177.26</v>
      </c>
      <c r="E3102" s="3">
        <v>87.64</v>
      </c>
      <c r="F3102" s="3">
        <v>11.85</v>
      </c>
      <c r="G3102" s="3">
        <f t="shared" si="48"/>
        <v>7.3957805907173002</v>
      </c>
      <c r="H3102" s="3">
        <v>100.19</v>
      </c>
      <c r="I3102" s="3">
        <v>0.33</v>
      </c>
      <c r="J3102" s="3">
        <v>0.14000000000000001</v>
      </c>
      <c r="K3102" s="3">
        <v>80.23</v>
      </c>
      <c r="L3102" s="3">
        <v>10.89</v>
      </c>
      <c r="M3102" s="3">
        <v>24792.080000000002</v>
      </c>
      <c r="N3102" s="10">
        <v>1883.41</v>
      </c>
      <c r="O3102" s="12">
        <v>12.211948521093021</v>
      </c>
      <c r="P3102" s="3">
        <v>154.81</v>
      </c>
    </row>
    <row r="3103" spans="1:16" x14ac:dyDescent="0.35">
      <c r="A3103" t="s">
        <v>41</v>
      </c>
      <c r="B3103" s="5">
        <v>1005</v>
      </c>
      <c r="C3103">
        <v>1377</v>
      </c>
      <c r="D3103" s="3">
        <v>253.12</v>
      </c>
      <c r="E3103" s="3">
        <v>128.47999999999999</v>
      </c>
      <c r="F3103" s="3">
        <v>13.65</v>
      </c>
      <c r="G3103" s="3">
        <f t="shared" si="48"/>
        <v>9.412454212454211</v>
      </c>
      <c r="H3103" s="3">
        <v>91.43</v>
      </c>
      <c r="I3103" s="3">
        <v>0.27</v>
      </c>
      <c r="J3103" s="3">
        <v>0.11</v>
      </c>
      <c r="K3103" s="3">
        <v>117.35</v>
      </c>
      <c r="L3103" s="3">
        <v>12.13</v>
      </c>
      <c r="M3103" s="3">
        <v>24803.47</v>
      </c>
      <c r="N3103" s="10">
        <v>1978.62</v>
      </c>
      <c r="O3103" s="12">
        <v>12.178944765124834</v>
      </c>
      <c r="P3103" s="3">
        <v>163.57</v>
      </c>
    </row>
    <row r="3104" spans="1:16" x14ac:dyDescent="0.35">
      <c r="A3104" t="s">
        <v>41</v>
      </c>
      <c r="B3104" s="5">
        <v>1006</v>
      </c>
      <c r="C3104">
        <v>1601</v>
      </c>
      <c r="D3104" s="3">
        <v>241.98</v>
      </c>
      <c r="E3104" s="3">
        <v>118.49</v>
      </c>
      <c r="F3104" s="3">
        <v>17.2</v>
      </c>
      <c r="G3104" s="3">
        <f t="shared" si="48"/>
        <v>6.8889534883720929</v>
      </c>
      <c r="H3104" s="3">
        <v>77.900000000000006</v>
      </c>
      <c r="I3104" s="3">
        <v>0.34</v>
      </c>
      <c r="J3104" s="3">
        <v>0.15</v>
      </c>
      <c r="K3104" s="3">
        <v>108.68</v>
      </c>
      <c r="L3104" s="3">
        <v>16.579999999999998</v>
      </c>
      <c r="M3104" s="3">
        <v>24727.94</v>
      </c>
      <c r="N3104" s="10">
        <v>2064.0300000000002</v>
      </c>
      <c r="O3104" s="12">
        <v>12.226028693844651</v>
      </c>
      <c r="P3104" s="3">
        <v>177.1</v>
      </c>
    </row>
    <row r="3105" spans="1:16" x14ac:dyDescent="0.35">
      <c r="A3105" t="s">
        <v>41</v>
      </c>
      <c r="B3105" s="5">
        <v>1007</v>
      </c>
      <c r="C3105">
        <v>486</v>
      </c>
      <c r="D3105" s="3">
        <v>121.81</v>
      </c>
      <c r="E3105" s="3">
        <v>55.31</v>
      </c>
      <c r="F3105" s="3">
        <v>11.19</v>
      </c>
      <c r="G3105" s="3">
        <f t="shared" si="48"/>
        <v>4.9428060768543345</v>
      </c>
      <c r="H3105" s="3">
        <v>15.53</v>
      </c>
      <c r="I3105" s="3">
        <v>0.41</v>
      </c>
      <c r="J3105" s="3">
        <v>0.2</v>
      </c>
      <c r="K3105" s="3">
        <v>55.33</v>
      </c>
      <c r="L3105" s="3">
        <v>10.96</v>
      </c>
      <c r="M3105" s="3">
        <v>24736.22</v>
      </c>
      <c r="N3105" s="10">
        <v>1880.39</v>
      </c>
      <c r="O3105" s="12">
        <v>12.262632086067754</v>
      </c>
      <c r="P3105" s="3">
        <v>59.47</v>
      </c>
    </row>
    <row r="3106" spans="1:16" x14ac:dyDescent="0.35">
      <c r="A3106" t="s">
        <v>41</v>
      </c>
      <c r="B3106" s="5">
        <v>1008</v>
      </c>
      <c r="C3106">
        <v>901</v>
      </c>
      <c r="D3106" s="3">
        <v>171.84</v>
      </c>
      <c r="E3106" s="3">
        <v>81.430000000000007</v>
      </c>
      <c r="F3106" s="3">
        <v>14.09</v>
      </c>
      <c r="G3106" s="3">
        <f t="shared" si="48"/>
        <v>5.7792760823278924</v>
      </c>
      <c r="H3106" s="3">
        <v>25.5</v>
      </c>
      <c r="I3106" s="3">
        <v>0.38</v>
      </c>
      <c r="J3106" s="3">
        <v>0.17</v>
      </c>
      <c r="K3106" s="3">
        <v>78.45</v>
      </c>
      <c r="L3106" s="3">
        <v>12.9</v>
      </c>
      <c r="M3106" s="3">
        <v>24596.63</v>
      </c>
      <c r="N3106" s="10">
        <v>2001.21</v>
      </c>
      <c r="O3106" s="12">
        <v>12.358523816681096</v>
      </c>
      <c r="P3106" s="3">
        <v>49.5</v>
      </c>
    </row>
    <row r="3107" spans="1:16" x14ac:dyDescent="0.35">
      <c r="A3107" t="s">
        <v>41</v>
      </c>
      <c r="B3107" s="5">
        <v>1009</v>
      </c>
      <c r="C3107">
        <v>1613</v>
      </c>
      <c r="D3107" s="3">
        <v>253.35</v>
      </c>
      <c r="E3107" s="3">
        <v>126.17</v>
      </c>
      <c r="F3107" s="3">
        <v>16.28</v>
      </c>
      <c r="G3107" s="3">
        <f t="shared" si="48"/>
        <v>7.75</v>
      </c>
      <c r="H3107" s="3">
        <v>27.77</v>
      </c>
      <c r="I3107" s="3">
        <v>0.32</v>
      </c>
      <c r="J3107" s="3">
        <v>0.13</v>
      </c>
      <c r="K3107" s="3">
        <v>115.52</v>
      </c>
      <c r="L3107" s="3">
        <v>15.26</v>
      </c>
      <c r="M3107" s="3">
        <v>24498.54</v>
      </c>
      <c r="N3107" s="10">
        <v>2048.73</v>
      </c>
      <c r="O3107" s="12">
        <v>12.434865097493525</v>
      </c>
      <c r="P3107" s="3">
        <v>47.230000000000004</v>
      </c>
    </row>
    <row r="3108" spans="1:16" x14ac:dyDescent="0.35">
      <c r="A3108" t="s">
        <v>41</v>
      </c>
      <c r="B3108" s="5">
        <v>1010</v>
      </c>
      <c r="C3108">
        <v>1540</v>
      </c>
      <c r="D3108" s="3">
        <v>218.32</v>
      </c>
      <c r="E3108" s="3">
        <v>103.69</v>
      </c>
      <c r="F3108" s="3">
        <v>18.91</v>
      </c>
      <c r="G3108" s="3">
        <f t="shared" si="48"/>
        <v>5.4833421470121628</v>
      </c>
      <c r="H3108" s="3">
        <v>12.34</v>
      </c>
      <c r="I3108" s="3">
        <v>0.41</v>
      </c>
      <c r="J3108" s="3">
        <v>0.18</v>
      </c>
      <c r="K3108" s="3">
        <v>95.08</v>
      </c>
      <c r="L3108" s="3">
        <v>18.2</v>
      </c>
      <c r="M3108" s="3">
        <v>24521.86</v>
      </c>
      <c r="N3108" s="10">
        <v>2286.62</v>
      </c>
      <c r="O3108" s="12">
        <v>12.356998567022687</v>
      </c>
      <c r="P3108" s="3">
        <v>62.66</v>
      </c>
    </row>
    <row r="3109" spans="1:16" x14ac:dyDescent="0.35">
      <c r="A3109" t="s">
        <v>41</v>
      </c>
      <c r="B3109" s="5">
        <v>1011</v>
      </c>
      <c r="C3109">
        <v>1620</v>
      </c>
      <c r="D3109" s="3">
        <v>344.03</v>
      </c>
      <c r="E3109" s="3">
        <v>179.61</v>
      </c>
      <c r="F3109" s="3">
        <v>11.48</v>
      </c>
      <c r="G3109" s="3">
        <f t="shared" si="48"/>
        <v>15.645470383275262</v>
      </c>
      <c r="H3109" s="3">
        <v>90.67</v>
      </c>
      <c r="I3109" s="3">
        <v>0.17</v>
      </c>
      <c r="J3109" s="3">
        <v>0.06</v>
      </c>
      <c r="K3109" s="3">
        <v>164.2</v>
      </c>
      <c r="L3109" s="3">
        <v>12</v>
      </c>
      <c r="M3109" s="3">
        <v>24412.91</v>
      </c>
      <c r="N3109" s="10">
        <v>2028.8</v>
      </c>
      <c r="O3109" s="12">
        <v>12.516226664228736</v>
      </c>
      <c r="P3109" s="3">
        <v>164.32999999999998</v>
      </c>
    </row>
    <row r="3110" spans="1:16" x14ac:dyDescent="0.35">
      <c r="A3110" t="s">
        <v>41</v>
      </c>
      <c r="B3110" s="5">
        <v>1012</v>
      </c>
      <c r="C3110">
        <v>1037</v>
      </c>
      <c r="D3110" s="3">
        <v>156.32</v>
      </c>
      <c r="E3110" s="3">
        <v>68.540000000000006</v>
      </c>
      <c r="F3110" s="3">
        <v>19.260000000000002</v>
      </c>
      <c r="G3110" s="3">
        <f t="shared" si="48"/>
        <v>3.5586708203530635</v>
      </c>
      <c r="H3110" s="3">
        <v>98.7</v>
      </c>
      <c r="I3110" s="3">
        <v>0.53</v>
      </c>
      <c r="J3110" s="3">
        <v>0.28000000000000003</v>
      </c>
      <c r="K3110" s="3">
        <v>64.38</v>
      </c>
      <c r="L3110" s="3">
        <v>19.329999999999998</v>
      </c>
      <c r="M3110" s="3">
        <v>24248.04</v>
      </c>
      <c r="N3110" s="10">
        <v>2254.2600000000002</v>
      </c>
      <c r="O3110" s="12">
        <v>12.609651524480096</v>
      </c>
      <c r="P3110" s="3">
        <v>156.30000000000001</v>
      </c>
    </row>
    <row r="3111" spans="1:16" x14ac:dyDescent="0.35">
      <c r="A3111" t="s">
        <v>41</v>
      </c>
      <c r="B3111" s="5">
        <v>1013</v>
      </c>
      <c r="C3111">
        <v>2233</v>
      </c>
      <c r="D3111" s="3">
        <v>342.05</v>
      </c>
      <c r="E3111" s="3">
        <v>176.39</v>
      </c>
      <c r="F3111" s="3">
        <v>16.12</v>
      </c>
      <c r="G3111" s="3">
        <f t="shared" si="48"/>
        <v>10.942307692307692</v>
      </c>
      <c r="H3111" s="3">
        <v>47.48</v>
      </c>
      <c r="I3111" s="3">
        <v>0.24</v>
      </c>
      <c r="J3111" s="3">
        <v>0.09</v>
      </c>
      <c r="K3111" s="3">
        <v>159.96</v>
      </c>
      <c r="L3111" s="3">
        <v>14.32</v>
      </c>
      <c r="M3111" s="3">
        <v>24121.81</v>
      </c>
      <c r="N3111" s="10">
        <v>2206.21</v>
      </c>
      <c r="O3111" s="12">
        <v>12.734063628340866</v>
      </c>
      <c r="P3111" s="3">
        <v>27.520000000000003</v>
      </c>
    </row>
    <row r="3112" spans="1:16" x14ac:dyDescent="0.35">
      <c r="A3112" t="s">
        <v>41</v>
      </c>
      <c r="B3112" s="5">
        <v>1014</v>
      </c>
      <c r="C3112">
        <v>1232</v>
      </c>
      <c r="D3112" s="3">
        <v>260.19</v>
      </c>
      <c r="E3112" s="3">
        <v>134.71</v>
      </c>
      <c r="F3112" s="3">
        <v>11.64</v>
      </c>
      <c r="G3112" s="3">
        <f t="shared" si="48"/>
        <v>11.573024054982818</v>
      </c>
      <c r="H3112" s="3">
        <v>59.32</v>
      </c>
      <c r="I3112" s="3">
        <v>0.23</v>
      </c>
      <c r="J3112" s="3">
        <v>0.09</v>
      </c>
      <c r="K3112" s="3">
        <v>121.08</v>
      </c>
      <c r="L3112" s="3">
        <v>10.64</v>
      </c>
      <c r="M3112" s="3">
        <v>24069.9</v>
      </c>
      <c r="N3112" s="10">
        <v>2184.88</v>
      </c>
      <c r="O3112" s="12">
        <v>12.785602350447071</v>
      </c>
      <c r="P3112" s="3">
        <v>15.68</v>
      </c>
    </row>
    <row r="3113" spans="1:16" x14ac:dyDescent="0.35">
      <c r="A3113" t="s">
        <v>41</v>
      </c>
      <c r="B3113" s="5">
        <v>1015</v>
      </c>
      <c r="C3113">
        <v>1385</v>
      </c>
      <c r="D3113" s="3">
        <v>186.05</v>
      </c>
      <c r="E3113" s="3">
        <v>83.25</v>
      </c>
      <c r="F3113" s="3">
        <v>21.18</v>
      </c>
      <c r="G3113" s="3">
        <f t="shared" si="48"/>
        <v>3.9305949008498584</v>
      </c>
      <c r="H3113" s="3">
        <v>82.63</v>
      </c>
      <c r="I3113" s="3">
        <v>0.5</v>
      </c>
      <c r="J3113" s="3">
        <v>0.25</v>
      </c>
      <c r="K3113" s="3">
        <v>76.94</v>
      </c>
      <c r="L3113" s="3">
        <v>20.74</v>
      </c>
      <c r="M3113" s="3">
        <v>24002.07</v>
      </c>
      <c r="N3113" s="10">
        <v>2264.35</v>
      </c>
      <c r="O3113" s="12">
        <v>12.827223090523828</v>
      </c>
      <c r="P3113" s="3">
        <v>172.37</v>
      </c>
    </row>
    <row r="3114" spans="1:16" x14ac:dyDescent="0.35">
      <c r="A3114" t="s">
        <v>41</v>
      </c>
      <c r="B3114" s="5">
        <v>1016</v>
      </c>
      <c r="C3114">
        <v>870</v>
      </c>
      <c r="D3114" s="3">
        <v>152.54</v>
      </c>
      <c r="E3114" s="3">
        <v>70.06</v>
      </c>
      <c r="F3114" s="3">
        <v>15.81</v>
      </c>
      <c r="G3114" s="3">
        <f t="shared" si="48"/>
        <v>4.4313725490196081</v>
      </c>
      <c r="H3114" s="3">
        <v>4.01</v>
      </c>
      <c r="I3114" s="3">
        <v>0.47</v>
      </c>
      <c r="J3114" s="3">
        <v>0.23</v>
      </c>
      <c r="K3114" s="3">
        <v>64.56</v>
      </c>
      <c r="L3114" s="3">
        <v>14.1</v>
      </c>
      <c r="M3114" s="3">
        <v>23972.98</v>
      </c>
      <c r="N3114" s="10">
        <v>2344.9299999999998</v>
      </c>
      <c r="O3114" s="12">
        <v>12.833929704998271</v>
      </c>
      <c r="P3114" s="3">
        <v>70.989999999999995</v>
      </c>
    </row>
    <row r="3115" spans="1:16" x14ac:dyDescent="0.35">
      <c r="A3115" t="s">
        <v>41</v>
      </c>
      <c r="B3115" s="5">
        <v>1017</v>
      </c>
      <c r="C3115">
        <v>924</v>
      </c>
      <c r="D3115" s="3">
        <v>218.65</v>
      </c>
      <c r="E3115" s="3">
        <v>110.8</v>
      </c>
      <c r="F3115" s="3">
        <v>10.62</v>
      </c>
      <c r="G3115" s="3">
        <f t="shared" si="48"/>
        <v>10.433145009416195</v>
      </c>
      <c r="H3115" s="3">
        <v>58.94</v>
      </c>
      <c r="I3115" s="3">
        <v>0.24</v>
      </c>
      <c r="J3115" s="3">
        <v>0.1</v>
      </c>
      <c r="K3115" s="3">
        <v>101.55</v>
      </c>
      <c r="L3115" s="3">
        <v>11.13</v>
      </c>
      <c r="M3115" s="3">
        <v>24097.99</v>
      </c>
      <c r="N3115" s="10">
        <v>1878.64</v>
      </c>
      <c r="O3115" s="12">
        <v>12.833868913328304</v>
      </c>
      <c r="P3115" s="3">
        <v>16.060000000000002</v>
      </c>
    </row>
    <row r="3116" spans="1:16" x14ac:dyDescent="0.35">
      <c r="A3116" t="s">
        <v>41</v>
      </c>
      <c r="B3116" s="5">
        <v>1018</v>
      </c>
      <c r="C3116">
        <v>1665</v>
      </c>
      <c r="D3116" s="3">
        <v>231.62</v>
      </c>
      <c r="E3116" s="3">
        <v>110.36</v>
      </c>
      <c r="F3116" s="3">
        <v>19.21</v>
      </c>
      <c r="G3116" s="3">
        <f t="shared" si="48"/>
        <v>5.7449245184799578</v>
      </c>
      <c r="H3116" s="3">
        <v>95.08</v>
      </c>
      <c r="I3116" s="3">
        <v>0.39</v>
      </c>
      <c r="J3116" s="3">
        <v>0.17</v>
      </c>
      <c r="K3116" s="3">
        <v>104.24</v>
      </c>
      <c r="L3116" s="3">
        <v>18.350000000000001</v>
      </c>
      <c r="M3116" s="3">
        <v>23902.59</v>
      </c>
      <c r="N3116" s="10">
        <v>1849.98</v>
      </c>
      <c r="O3116" s="12">
        <v>13.015498228411202</v>
      </c>
      <c r="P3116" s="3">
        <v>159.92000000000002</v>
      </c>
    </row>
    <row r="3117" spans="1:16" x14ac:dyDescent="0.35">
      <c r="A3117" t="s">
        <v>41</v>
      </c>
      <c r="B3117" s="5">
        <v>1019</v>
      </c>
      <c r="C3117">
        <v>1305</v>
      </c>
      <c r="D3117" s="3">
        <v>236.58</v>
      </c>
      <c r="E3117" s="3">
        <v>118.45</v>
      </c>
      <c r="F3117" s="3">
        <v>14.03</v>
      </c>
      <c r="G3117" s="3">
        <f t="shared" si="48"/>
        <v>8.442622950819672</v>
      </c>
      <c r="H3117" s="3">
        <v>45.79</v>
      </c>
      <c r="I3117" s="3">
        <v>0.28999999999999998</v>
      </c>
      <c r="J3117" s="3">
        <v>0.12</v>
      </c>
      <c r="K3117" s="3">
        <v>107.52</v>
      </c>
      <c r="L3117" s="3">
        <v>14.06</v>
      </c>
      <c r="M3117" s="3">
        <v>23754.63</v>
      </c>
      <c r="N3117" s="10">
        <v>2143.71</v>
      </c>
      <c r="O3117" s="12">
        <v>13.077438475762836</v>
      </c>
      <c r="P3117" s="3">
        <v>29.21</v>
      </c>
    </row>
    <row r="3118" spans="1:16" x14ac:dyDescent="0.35">
      <c r="A3118" t="s">
        <v>41</v>
      </c>
      <c r="B3118" s="5">
        <v>1020</v>
      </c>
      <c r="C3118">
        <v>481</v>
      </c>
      <c r="D3118" s="3">
        <v>146.04</v>
      </c>
      <c r="E3118" s="3">
        <v>71.44</v>
      </c>
      <c r="F3118" s="3">
        <v>8.57</v>
      </c>
      <c r="G3118" s="3">
        <f t="shared" si="48"/>
        <v>8.3360560093348894</v>
      </c>
      <c r="H3118" s="3">
        <v>43.05</v>
      </c>
      <c r="I3118" s="3">
        <v>0.28000000000000003</v>
      </c>
      <c r="J3118" s="3">
        <v>0.12</v>
      </c>
      <c r="K3118" s="3">
        <v>67.2</v>
      </c>
      <c r="L3118" s="3">
        <v>9.0399999999999991</v>
      </c>
      <c r="M3118" s="3">
        <v>23855.27</v>
      </c>
      <c r="N3118" s="10">
        <v>2047.64</v>
      </c>
      <c r="O3118" s="12">
        <v>13.010451411415865</v>
      </c>
      <c r="P3118" s="3">
        <v>31.950000000000003</v>
      </c>
    </row>
    <row r="3119" spans="1:16" x14ac:dyDescent="0.35">
      <c r="A3119" t="s">
        <v>41</v>
      </c>
      <c r="B3119" s="5">
        <v>1021</v>
      </c>
      <c r="C3119">
        <v>914</v>
      </c>
      <c r="D3119" s="3">
        <v>144.13999999999999</v>
      </c>
      <c r="E3119" s="3">
        <v>61.97</v>
      </c>
      <c r="F3119" s="3">
        <v>18.78</v>
      </c>
      <c r="G3119" s="3">
        <f t="shared" si="48"/>
        <v>3.2997870074547389</v>
      </c>
      <c r="H3119" s="3">
        <v>19.86</v>
      </c>
      <c r="I3119" s="3">
        <v>0.55000000000000004</v>
      </c>
      <c r="J3119" s="3">
        <v>0.3</v>
      </c>
      <c r="K3119" s="3">
        <v>61.29</v>
      </c>
      <c r="L3119" s="3">
        <v>17.34</v>
      </c>
      <c r="M3119" s="3">
        <v>24030.92</v>
      </c>
      <c r="N3119" s="10">
        <v>2150.9299999999998</v>
      </c>
      <c r="O3119" s="12">
        <v>12.828601142382253</v>
      </c>
      <c r="P3119" s="3">
        <v>55.14</v>
      </c>
    </row>
    <row r="3120" spans="1:16" x14ac:dyDescent="0.35">
      <c r="A3120" t="s">
        <v>41</v>
      </c>
      <c r="B3120" s="5">
        <v>1022</v>
      </c>
      <c r="C3120">
        <v>1263</v>
      </c>
      <c r="D3120" s="3">
        <v>231.88</v>
      </c>
      <c r="E3120" s="3">
        <v>116.3</v>
      </c>
      <c r="F3120" s="3">
        <v>13.83</v>
      </c>
      <c r="G3120" s="3">
        <f t="shared" si="48"/>
        <v>8.4092552422270419</v>
      </c>
      <c r="H3120" s="3">
        <v>55.94</v>
      </c>
      <c r="I3120" s="3">
        <v>0.3</v>
      </c>
      <c r="J3120" s="3">
        <v>0.12</v>
      </c>
      <c r="K3120" s="3">
        <v>106</v>
      </c>
      <c r="L3120" s="3">
        <v>13.03</v>
      </c>
      <c r="M3120" s="3">
        <v>23670.2</v>
      </c>
      <c r="N3120" s="10">
        <v>2223.29</v>
      </c>
      <c r="O3120" s="12">
        <v>13.133879492340929</v>
      </c>
      <c r="P3120" s="3">
        <v>19.060000000000002</v>
      </c>
    </row>
    <row r="3121" spans="1:16" x14ac:dyDescent="0.35">
      <c r="A3121" t="s">
        <v>41</v>
      </c>
      <c r="B3121" s="5">
        <v>1023</v>
      </c>
      <c r="C3121">
        <v>821</v>
      </c>
      <c r="D3121" s="3">
        <v>157.75</v>
      </c>
      <c r="E3121" s="3">
        <v>74.87</v>
      </c>
      <c r="F3121" s="3">
        <v>13.96</v>
      </c>
      <c r="G3121" s="3">
        <f t="shared" si="48"/>
        <v>5.3631805157593124</v>
      </c>
      <c r="H3121" s="3">
        <v>56.64</v>
      </c>
      <c r="I3121" s="3">
        <v>0.41</v>
      </c>
      <c r="J3121" s="3">
        <v>0.19</v>
      </c>
      <c r="K3121" s="3">
        <v>67.959999999999994</v>
      </c>
      <c r="L3121" s="3">
        <v>12.74</v>
      </c>
      <c r="M3121" s="3">
        <v>23688.09</v>
      </c>
      <c r="N3121" s="10">
        <v>2222.59</v>
      </c>
      <c r="O3121" s="12">
        <v>13.118046862988383</v>
      </c>
      <c r="P3121" s="3">
        <v>18.36</v>
      </c>
    </row>
    <row r="3122" spans="1:16" x14ac:dyDescent="0.35">
      <c r="A3122" t="s">
        <v>41</v>
      </c>
      <c r="B3122" s="5">
        <v>1024</v>
      </c>
      <c r="C3122">
        <v>941</v>
      </c>
      <c r="D3122" s="3">
        <v>206.04</v>
      </c>
      <c r="E3122" s="3">
        <v>103.9</v>
      </c>
      <c r="F3122" s="3">
        <v>11.53</v>
      </c>
      <c r="G3122" s="3">
        <f t="shared" si="48"/>
        <v>9.0112749349522989</v>
      </c>
      <c r="H3122" s="3">
        <v>58.88</v>
      </c>
      <c r="I3122" s="3">
        <v>0.28000000000000003</v>
      </c>
      <c r="J3122" s="3">
        <v>0.11</v>
      </c>
      <c r="K3122" s="3">
        <v>95.52</v>
      </c>
      <c r="L3122" s="3">
        <v>10.46</v>
      </c>
      <c r="M3122" s="3">
        <v>23590.720000000001</v>
      </c>
      <c r="N3122" s="10">
        <v>2161.17</v>
      </c>
      <c r="O3122" s="12">
        <v>13.219851366188353</v>
      </c>
      <c r="P3122" s="3">
        <v>16.119999999999997</v>
      </c>
    </row>
    <row r="3123" spans="1:16" x14ac:dyDescent="0.35">
      <c r="A3123" t="s">
        <v>41</v>
      </c>
      <c r="B3123" s="5">
        <v>1025</v>
      </c>
      <c r="C3123">
        <v>1588</v>
      </c>
      <c r="D3123" s="3">
        <v>224.14</v>
      </c>
      <c r="E3123" s="3">
        <v>107.4</v>
      </c>
      <c r="F3123" s="3">
        <v>18.829999999999998</v>
      </c>
      <c r="G3123" s="3">
        <f t="shared" si="48"/>
        <v>5.7036643653744035</v>
      </c>
      <c r="H3123" s="3">
        <v>57.48</v>
      </c>
      <c r="I3123" s="3">
        <v>0.4</v>
      </c>
      <c r="J3123" s="3">
        <v>0.18</v>
      </c>
      <c r="K3123" s="3">
        <v>98.41</v>
      </c>
      <c r="L3123" s="3">
        <v>16.95</v>
      </c>
      <c r="M3123" s="3">
        <v>23578.11</v>
      </c>
      <c r="N3123" s="10">
        <v>2069.0500000000002</v>
      </c>
      <c r="O3123" s="12">
        <v>13.253205750544225</v>
      </c>
      <c r="P3123" s="3">
        <v>17.520000000000003</v>
      </c>
    </row>
    <row r="3124" spans="1:16" x14ac:dyDescent="0.35">
      <c r="A3124" t="s">
        <v>41</v>
      </c>
      <c r="B3124" s="5">
        <v>1026</v>
      </c>
      <c r="C3124">
        <v>847</v>
      </c>
      <c r="D3124" s="3">
        <v>219.94</v>
      </c>
      <c r="E3124" s="3">
        <v>112.89</v>
      </c>
      <c r="F3124" s="3">
        <v>9.5500000000000007</v>
      </c>
      <c r="G3124" s="3">
        <f t="shared" ref="G3124:G3187" si="49">E3124/F3124</f>
        <v>11.820942408376963</v>
      </c>
      <c r="H3124" s="3">
        <v>17.309999999999999</v>
      </c>
      <c r="I3124" s="3">
        <v>0.22</v>
      </c>
      <c r="J3124" s="3">
        <v>0.08</v>
      </c>
      <c r="K3124" s="3">
        <v>104.04</v>
      </c>
      <c r="L3124" s="3">
        <v>9.52</v>
      </c>
      <c r="M3124" s="3">
        <v>23397.06</v>
      </c>
      <c r="N3124" s="10">
        <v>2075.23</v>
      </c>
      <c r="O3124" s="12">
        <v>13.413651462720992</v>
      </c>
      <c r="P3124" s="3">
        <v>57.69</v>
      </c>
    </row>
    <row r="3125" spans="1:16" x14ac:dyDescent="0.35">
      <c r="A3125" t="s">
        <v>41</v>
      </c>
      <c r="B3125" s="5">
        <v>1027</v>
      </c>
      <c r="C3125">
        <v>2282</v>
      </c>
      <c r="D3125" s="3">
        <v>236.66</v>
      </c>
      <c r="E3125" s="3">
        <v>105.73</v>
      </c>
      <c r="F3125" s="3">
        <v>27.48</v>
      </c>
      <c r="G3125" s="3">
        <f t="shared" si="49"/>
        <v>3.8475254730713249</v>
      </c>
      <c r="H3125" s="3">
        <v>86.12</v>
      </c>
      <c r="I3125" s="3">
        <v>0.51</v>
      </c>
      <c r="J3125" s="3">
        <v>0.26</v>
      </c>
      <c r="K3125" s="3">
        <v>99.62</v>
      </c>
      <c r="L3125" s="3">
        <v>24.7</v>
      </c>
      <c r="M3125" s="3">
        <v>23429.89</v>
      </c>
      <c r="N3125" s="10">
        <v>1770.51</v>
      </c>
      <c r="O3125" s="12">
        <v>13.457314420634484</v>
      </c>
      <c r="P3125" s="3">
        <v>168.88</v>
      </c>
    </row>
    <row r="3126" spans="1:16" x14ac:dyDescent="0.35">
      <c r="A3126" t="s">
        <v>41</v>
      </c>
      <c r="B3126" s="5">
        <v>1028</v>
      </c>
      <c r="C3126">
        <v>1474</v>
      </c>
      <c r="D3126" s="3">
        <v>200.03</v>
      </c>
      <c r="E3126" s="3">
        <v>91.54</v>
      </c>
      <c r="F3126" s="3">
        <v>20.5</v>
      </c>
      <c r="G3126" s="3">
        <f t="shared" si="49"/>
        <v>4.465365853658537</v>
      </c>
      <c r="H3126" s="3">
        <v>72.33</v>
      </c>
      <c r="I3126" s="3">
        <v>0.46</v>
      </c>
      <c r="J3126" s="3">
        <v>0.22</v>
      </c>
      <c r="K3126" s="3">
        <v>84.38</v>
      </c>
      <c r="L3126" s="3">
        <v>20.85</v>
      </c>
      <c r="M3126" s="3">
        <v>23441.200000000001</v>
      </c>
      <c r="N3126" s="10">
        <v>1673.93</v>
      </c>
      <c r="O3126" s="12">
        <v>13.47034416348696</v>
      </c>
      <c r="P3126" s="3">
        <v>2.6700000000000017</v>
      </c>
    </row>
    <row r="3127" spans="1:16" x14ac:dyDescent="0.35">
      <c r="A3127" t="s">
        <v>41</v>
      </c>
      <c r="B3127" s="5">
        <v>1029</v>
      </c>
      <c r="C3127">
        <v>493</v>
      </c>
      <c r="D3127" s="3">
        <v>110.64</v>
      </c>
      <c r="E3127" s="3">
        <v>47.53</v>
      </c>
      <c r="F3127" s="3">
        <v>13.21</v>
      </c>
      <c r="G3127" s="3">
        <f t="shared" si="49"/>
        <v>3.5980317940953821</v>
      </c>
      <c r="H3127" s="3">
        <v>156.36000000000001</v>
      </c>
      <c r="I3127" s="3">
        <v>0.51</v>
      </c>
      <c r="J3127" s="3">
        <v>0.28000000000000003</v>
      </c>
      <c r="K3127" s="3">
        <v>46.82</v>
      </c>
      <c r="L3127" s="3">
        <v>14.35</v>
      </c>
      <c r="M3127" s="3">
        <v>23661.7</v>
      </c>
      <c r="N3127" s="10">
        <v>1761.93</v>
      </c>
      <c r="O3127" s="12">
        <v>13.252045348055699</v>
      </c>
      <c r="P3127" s="3">
        <v>98.639999999999986</v>
      </c>
    </row>
    <row r="3128" spans="1:16" x14ac:dyDescent="0.35">
      <c r="A3128" t="s">
        <v>41</v>
      </c>
      <c r="B3128" s="5">
        <v>1030</v>
      </c>
      <c r="C3128">
        <v>1898</v>
      </c>
      <c r="D3128" s="3">
        <v>206.95</v>
      </c>
      <c r="E3128" s="3">
        <v>89.08</v>
      </c>
      <c r="F3128" s="3">
        <v>27.13</v>
      </c>
      <c r="G3128" s="3">
        <f t="shared" si="49"/>
        <v>3.2834500552893475</v>
      </c>
      <c r="H3128" s="3">
        <v>66.569999999999993</v>
      </c>
      <c r="I3128" s="3">
        <v>0.56000000000000005</v>
      </c>
      <c r="J3128" s="3">
        <v>0.3</v>
      </c>
      <c r="K3128" s="3">
        <v>86.05</v>
      </c>
      <c r="L3128" s="3">
        <v>26.08</v>
      </c>
      <c r="M3128" s="3">
        <v>23717.63</v>
      </c>
      <c r="N3128" s="10">
        <v>1876.37</v>
      </c>
      <c r="O3128" s="12">
        <v>13.17459767862433</v>
      </c>
      <c r="P3128" s="3">
        <v>8.4300000000000068</v>
      </c>
    </row>
    <row r="3129" spans="1:16" x14ac:dyDescent="0.35">
      <c r="A3129" t="s">
        <v>41</v>
      </c>
      <c r="B3129" s="5">
        <v>1031</v>
      </c>
      <c r="C3129">
        <v>1313</v>
      </c>
      <c r="D3129" s="3">
        <v>271.3</v>
      </c>
      <c r="E3129" s="3">
        <v>137.77000000000001</v>
      </c>
      <c r="F3129" s="3">
        <v>12.13</v>
      </c>
      <c r="G3129" s="3">
        <f t="shared" si="49"/>
        <v>11.357790601813685</v>
      </c>
      <c r="H3129" s="3">
        <v>89.82</v>
      </c>
      <c r="I3129" s="3">
        <v>0.22</v>
      </c>
      <c r="J3129" s="3">
        <v>0.09</v>
      </c>
      <c r="K3129" s="3">
        <v>126.4</v>
      </c>
      <c r="L3129" s="3">
        <v>13</v>
      </c>
      <c r="M3129" s="3">
        <v>23761.29</v>
      </c>
      <c r="N3129" s="10">
        <v>1665.14</v>
      </c>
      <c r="O3129" s="12">
        <v>13.186169924292132</v>
      </c>
      <c r="P3129" s="3">
        <v>165.18</v>
      </c>
    </row>
    <row r="3130" spans="1:16" x14ac:dyDescent="0.35">
      <c r="A3130" t="s">
        <v>41</v>
      </c>
      <c r="B3130" s="5">
        <v>1032</v>
      </c>
      <c r="C3130">
        <v>5719</v>
      </c>
      <c r="D3130" s="3">
        <v>599.92999999999995</v>
      </c>
      <c r="E3130" s="3">
        <v>313.60000000000002</v>
      </c>
      <c r="F3130" s="3">
        <v>23.22</v>
      </c>
      <c r="G3130" s="3">
        <f t="shared" si="49"/>
        <v>13.505598621877693</v>
      </c>
      <c r="H3130" s="3">
        <v>95.29</v>
      </c>
      <c r="I3130" s="3">
        <v>0.2</v>
      </c>
      <c r="J3130" s="3">
        <v>7.0000000000000007E-2</v>
      </c>
      <c r="K3130" s="3">
        <v>284.06</v>
      </c>
      <c r="L3130" s="3">
        <v>22.26</v>
      </c>
      <c r="M3130" s="3">
        <v>23386.59</v>
      </c>
      <c r="N3130" s="10">
        <v>1837.81</v>
      </c>
      <c r="O3130" s="12">
        <v>13.479912630396454</v>
      </c>
      <c r="P3130" s="3">
        <v>159.70999999999998</v>
      </c>
    </row>
    <row r="3131" spans="1:16" x14ac:dyDescent="0.35">
      <c r="A3131" t="s">
        <v>41</v>
      </c>
      <c r="B3131" s="5">
        <v>1033</v>
      </c>
      <c r="C3131">
        <v>1375</v>
      </c>
      <c r="D3131" s="3">
        <v>252.68</v>
      </c>
      <c r="E3131" s="3">
        <v>128.44999999999999</v>
      </c>
      <c r="F3131" s="3">
        <v>13.63</v>
      </c>
      <c r="G3131" s="3">
        <f t="shared" si="49"/>
        <v>9.4240645634629487</v>
      </c>
      <c r="H3131" s="3">
        <v>52.47</v>
      </c>
      <c r="I3131" s="3">
        <v>0.27</v>
      </c>
      <c r="J3131" s="3">
        <v>0.11</v>
      </c>
      <c r="K3131" s="3">
        <v>117.66</v>
      </c>
      <c r="L3131" s="3">
        <v>12.62</v>
      </c>
      <c r="M3131" s="3">
        <v>23300.39</v>
      </c>
      <c r="N3131" s="10">
        <v>1787.73</v>
      </c>
      <c r="O3131" s="12">
        <v>13.569009356326866</v>
      </c>
      <c r="P3131" s="3">
        <v>22.53</v>
      </c>
    </row>
    <row r="3132" spans="1:16" x14ac:dyDescent="0.35">
      <c r="A3132" t="s">
        <v>41</v>
      </c>
      <c r="B3132" s="5">
        <v>1034</v>
      </c>
      <c r="C3132">
        <v>1020</v>
      </c>
      <c r="D3132" s="3">
        <v>167.18</v>
      </c>
      <c r="E3132" s="3">
        <v>77.08</v>
      </c>
      <c r="F3132" s="3">
        <v>16.850000000000001</v>
      </c>
      <c r="G3132" s="3">
        <f t="shared" si="49"/>
        <v>4.5744807121661717</v>
      </c>
      <c r="H3132" s="3">
        <v>71.3</v>
      </c>
      <c r="I3132" s="3">
        <v>0.46</v>
      </c>
      <c r="J3132" s="3">
        <v>0.22</v>
      </c>
      <c r="K3132" s="3">
        <v>70.459999999999994</v>
      </c>
      <c r="L3132" s="3">
        <v>16.41</v>
      </c>
      <c r="M3132" s="3">
        <v>23271.85</v>
      </c>
      <c r="N3132" s="10">
        <v>1774.84</v>
      </c>
      <c r="O3132" s="12">
        <v>13.59762389389507</v>
      </c>
      <c r="P3132" s="3">
        <v>3.7000000000000028</v>
      </c>
    </row>
    <row r="3133" spans="1:16" x14ac:dyDescent="0.35">
      <c r="A3133" t="s">
        <v>41</v>
      </c>
      <c r="B3133" s="5">
        <v>1035</v>
      </c>
      <c r="C3133">
        <v>1965</v>
      </c>
      <c r="D3133" s="3">
        <v>226.62</v>
      </c>
      <c r="E3133" s="3">
        <v>102.58</v>
      </c>
      <c r="F3133" s="3">
        <v>24.39</v>
      </c>
      <c r="G3133" s="3">
        <f t="shared" si="49"/>
        <v>4.2058220582205816</v>
      </c>
      <c r="H3133" s="3">
        <v>50.55</v>
      </c>
      <c r="I3133" s="3">
        <v>0.48</v>
      </c>
      <c r="J3133" s="3">
        <v>0.24</v>
      </c>
      <c r="K3133" s="3">
        <v>98.86</v>
      </c>
      <c r="L3133" s="3">
        <v>22.29</v>
      </c>
      <c r="M3133" s="3">
        <v>23291.69</v>
      </c>
      <c r="N3133" s="10">
        <v>1969.63</v>
      </c>
      <c r="O3133" s="12">
        <v>13.533198588164412</v>
      </c>
      <c r="P3133" s="3">
        <v>24.450000000000003</v>
      </c>
    </row>
    <row r="3134" spans="1:16" x14ac:dyDescent="0.35">
      <c r="A3134" t="s">
        <v>41</v>
      </c>
      <c r="B3134" s="5">
        <v>1036</v>
      </c>
      <c r="C3134">
        <v>583</v>
      </c>
      <c r="D3134" s="3">
        <v>163.78</v>
      </c>
      <c r="E3134" s="3">
        <v>82.2</v>
      </c>
      <c r="F3134" s="3">
        <v>9.0299999999999994</v>
      </c>
      <c r="G3134" s="3">
        <f t="shared" si="49"/>
        <v>9.1029900332225928</v>
      </c>
      <c r="H3134" s="3">
        <v>129.06</v>
      </c>
      <c r="I3134" s="3">
        <v>0.27</v>
      </c>
      <c r="J3134" s="3">
        <v>0.11</v>
      </c>
      <c r="K3134" s="3">
        <v>76.55</v>
      </c>
      <c r="L3134" s="3">
        <v>8.89</v>
      </c>
      <c r="M3134" s="3">
        <v>23167.71</v>
      </c>
      <c r="N3134" s="10">
        <v>1907.21</v>
      </c>
      <c r="O3134" s="12">
        <v>13.659042077737224</v>
      </c>
      <c r="P3134" s="3">
        <v>125.94</v>
      </c>
    </row>
    <row r="3135" spans="1:16" x14ac:dyDescent="0.35">
      <c r="A3135" t="s">
        <v>41</v>
      </c>
      <c r="B3135" s="5">
        <v>1037</v>
      </c>
      <c r="C3135">
        <v>516</v>
      </c>
      <c r="D3135" s="3">
        <v>108.94</v>
      </c>
      <c r="E3135" s="3">
        <v>47.31</v>
      </c>
      <c r="F3135" s="3">
        <v>13.89</v>
      </c>
      <c r="G3135" s="3">
        <f t="shared" si="49"/>
        <v>3.4060475161987043</v>
      </c>
      <c r="H3135" s="3">
        <v>15.45</v>
      </c>
      <c r="I3135" s="3">
        <v>0.55000000000000004</v>
      </c>
      <c r="J3135" s="3">
        <v>0.28999999999999998</v>
      </c>
      <c r="K3135" s="3">
        <v>45</v>
      </c>
      <c r="L3135" s="3">
        <v>12.63</v>
      </c>
      <c r="M3135" s="3">
        <v>23153.119999999999</v>
      </c>
      <c r="N3135" s="10">
        <v>1951.31</v>
      </c>
      <c r="O3135" s="12">
        <v>13.661522575808084</v>
      </c>
      <c r="P3135" s="3">
        <v>59.55</v>
      </c>
    </row>
    <row r="3136" spans="1:16" x14ac:dyDescent="0.35">
      <c r="A3136" t="s">
        <v>41</v>
      </c>
      <c r="B3136" s="5">
        <v>1038</v>
      </c>
      <c r="C3136">
        <v>4955</v>
      </c>
      <c r="D3136" s="3">
        <v>416.55</v>
      </c>
      <c r="E3136" s="3">
        <v>203.84</v>
      </c>
      <c r="F3136" s="3">
        <v>30.95</v>
      </c>
      <c r="G3136" s="3">
        <f t="shared" si="49"/>
        <v>6.5861066235864296</v>
      </c>
      <c r="H3136" s="3">
        <v>76.77</v>
      </c>
      <c r="I3136" s="3">
        <v>0.36</v>
      </c>
      <c r="J3136" s="3">
        <v>0.15</v>
      </c>
      <c r="K3136" s="3">
        <v>183.61</v>
      </c>
      <c r="L3136" s="3">
        <v>28.63</v>
      </c>
      <c r="M3136" s="3">
        <v>23123.599999999999</v>
      </c>
      <c r="N3136" s="10">
        <v>2069.6999999999998</v>
      </c>
      <c r="O3136" s="12">
        <v>13.659552708810278</v>
      </c>
      <c r="P3136" s="3">
        <v>178.23000000000002</v>
      </c>
    </row>
    <row r="3137" spans="1:16" x14ac:dyDescent="0.35">
      <c r="A3137" t="s">
        <v>41</v>
      </c>
      <c r="B3137" s="5">
        <v>1039</v>
      </c>
      <c r="C3137">
        <v>580</v>
      </c>
      <c r="D3137" s="3">
        <v>137.33000000000001</v>
      </c>
      <c r="E3137" s="3">
        <v>65.22</v>
      </c>
      <c r="F3137" s="3">
        <v>11.32</v>
      </c>
      <c r="G3137" s="3">
        <f t="shared" si="49"/>
        <v>5.7614840989399294</v>
      </c>
      <c r="H3137" s="3">
        <v>56.92</v>
      </c>
      <c r="I3137" s="3">
        <v>0.39</v>
      </c>
      <c r="J3137" s="3">
        <v>0.17</v>
      </c>
      <c r="K3137" s="3">
        <v>60.21</v>
      </c>
      <c r="L3137" s="3">
        <v>11.03</v>
      </c>
      <c r="M3137" s="3">
        <v>23189.55</v>
      </c>
      <c r="N3137" s="10">
        <v>2278.2600000000002</v>
      </c>
      <c r="O3137" s="12">
        <v>13.550587793726622</v>
      </c>
      <c r="P3137" s="3">
        <v>18.079999999999998</v>
      </c>
    </row>
    <row r="3138" spans="1:16" x14ac:dyDescent="0.35">
      <c r="A3138" t="s">
        <v>41</v>
      </c>
      <c r="B3138" s="5">
        <v>1040</v>
      </c>
      <c r="C3138">
        <v>2271</v>
      </c>
      <c r="D3138" s="3">
        <v>219.83</v>
      </c>
      <c r="E3138" s="3">
        <v>92.61</v>
      </c>
      <c r="F3138" s="3">
        <v>31.22</v>
      </c>
      <c r="G3138" s="3">
        <f t="shared" si="49"/>
        <v>2.9663677130044843</v>
      </c>
      <c r="H3138" s="3">
        <v>80.510000000000005</v>
      </c>
      <c r="I3138" s="3">
        <v>0.59</v>
      </c>
      <c r="J3138" s="3">
        <v>0.34</v>
      </c>
      <c r="K3138" s="3">
        <v>87.97</v>
      </c>
      <c r="L3138" s="3">
        <v>29.42</v>
      </c>
      <c r="M3138" s="3">
        <v>22959.27</v>
      </c>
      <c r="N3138" s="10">
        <v>2176.87</v>
      </c>
      <c r="O3138" s="12">
        <v>13.780842481005122</v>
      </c>
      <c r="P3138" s="3">
        <v>174.49</v>
      </c>
    </row>
    <row r="3139" spans="1:16" x14ac:dyDescent="0.35">
      <c r="A3139" t="s">
        <v>41</v>
      </c>
      <c r="B3139" s="5">
        <v>1041</v>
      </c>
      <c r="C3139">
        <v>1161</v>
      </c>
      <c r="D3139" s="3">
        <v>234.24</v>
      </c>
      <c r="E3139" s="3">
        <v>118.03</v>
      </c>
      <c r="F3139" s="3">
        <v>12.52</v>
      </c>
      <c r="G3139" s="3">
        <f t="shared" si="49"/>
        <v>9.4273162939297137</v>
      </c>
      <c r="H3139" s="3">
        <v>52.61</v>
      </c>
      <c r="I3139" s="3">
        <v>0.27</v>
      </c>
      <c r="J3139" s="3">
        <v>0.11</v>
      </c>
      <c r="K3139" s="3">
        <v>108.25</v>
      </c>
      <c r="L3139" s="3">
        <v>12.8</v>
      </c>
      <c r="M3139" s="3">
        <v>22849.32</v>
      </c>
      <c r="N3139" s="10">
        <v>2239.29</v>
      </c>
      <c r="O3139" s="12">
        <v>13.86422031415808</v>
      </c>
      <c r="P3139" s="3">
        <v>22.39</v>
      </c>
    </row>
    <row r="3140" spans="1:16" x14ac:dyDescent="0.35">
      <c r="A3140" t="s">
        <v>41</v>
      </c>
      <c r="B3140" s="5">
        <v>1042</v>
      </c>
      <c r="C3140">
        <v>1320</v>
      </c>
      <c r="D3140" s="3">
        <v>229.38</v>
      </c>
      <c r="E3140" s="3">
        <v>114.45</v>
      </c>
      <c r="F3140" s="3">
        <v>14.68</v>
      </c>
      <c r="G3140" s="3">
        <f t="shared" si="49"/>
        <v>7.7963215258855589</v>
      </c>
      <c r="H3140" s="3">
        <v>80.19</v>
      </c>
      <c r="I3140" s="3">
        <v>0.32</v>
      </c>
      <c r="J3140" s="3">
        <v>0.13</v>
      </c>
      <c r="K3140" s="3">
        <v>104.12</v>
      </c>
      <c r="L3140" s="3">
        <v>13.32</v>
      </c>
      <c r="M3140" s="3">
        <v>22780.84</v>
      </c>
      <c r="N3140" s="10">
        <v>1866.12</v>
      </c>
      <c r="O3140" s="12">
        <v>14.014896336051782</v>
      </c>
      <c r="P3140" s="3">
        <v>174.81</v>
      </c>
    </row>
    <row r="3141" spans="1:16" x14ac:dyDescent="0.35">
      <c r="A3141" t="s">
        <v>41</v>
      </c>
      <c r="B3141" s="5">
        <v>1043</v>
      </c>
      <c r="C3141">
        <v>2844</v>
      </c>
      <c r="D3141" s="3">
        <v>376.57</v>
      </c>
      <c r="E3141" s="3">
        <v>191.53</v>
      </c>
      <c r="F3141" s="3">
        <v>18.91</v>
      </c>
      <c r="G3141" s="3">
        <f t="shared" si="49"/>
        <v>10.128503437334743</v>
      </c>
      <c r="H3141" s="3">
        <v>45.98</v>
      </c>
      <c r="I3141" s="3">
        <v>0.25</v>
      </c>
      <c r="J3141" s="3">
        <v>0.1</v>
      </c>
      <c r="K3141" s="3">
        <v>173.67</v>
      </c>
      <c r="L3141" s="3">
        <v>19.09</v>
      </c>
      <c r="M3141" s="3">
        <v>22672.9</v>
      </c>
      <c r="N3141" s="10">
        <v>1875.77</v>
      </c>
      <c r="O3141" s="12">
        <v>14.109122660037327</v>
      </c>
      <c r="P3141" s="3">
        <v>29.020000000000003</v>
      </c>
    </row>
    <row r="3142" spans="1:16" x14ac:dyDescent="0.35">
      <c r="A3142" t="s">
        <v>41</v>
      </c>
      <c r="B3142" s="5">
        <v>1044</v>
      </c>
      <c r="C3142">
        <v>328</v>
      </c>
      <c r="D3142" s="3">
        <v>145.65</v>
      </c>
      <c r="E3142" s="3">
        <v>71.44</v>
      </c>
      <c r="F3142" s="3">
        <v>5.85</v>
      </c>
      <c r="G3142" s="3">
        <f t="shared" si="49"/>
        <v>12.211965811965813</v>
      </c>
      <c r="H3142" s="3">
        <v>27.52</v>
      </c>
      <c r="I3142" s="3">
        <v>0.19</v>
      </c>
      <c r="J3142" s="3">
        <v>0.08</v>
      </c>
      <c r="K3142" s="3">
        <v>69.86</v>
      </c>
      <c r="L3142" s="3">
        <v>6.28</v>
      </c>
      <c r="M3142" s="3">
        <v>22509.53</v>
      </c>
      <c r="N3142" s="10">
        <v>1934.38</v>
      </c>
      <c r="O3142" s="12">
        <v>14.241191102636758</v>
      </c>
      <c r="P3142" s="3">
        <v>47.480000000000004</v>
      </c>
    </row>
    <row r="3143" spans="1:16" x14ac:dyDescent="0.35">
      <c r="A3143" t="s">
        <v>41</v>
      </c>
      <c r="B3143" s="5">
        <v>1045</v>
      </c>
      <c r="C3143">
        <v>1547</v>
      </c>
      <c r="D3143" s="3">
        <v>282.3</v>
      </c>
      <c r="E3143" s="3">
        <v>145.38</v>
      </c>
      <c r="F3143" s="3">
        <v>13.55</v>
      </c>
      <c r="G3143" s="3">
        <f t="shared" si="49"/>
        <v>10.729151291512915</v>
      </c>
      <c r="H3143" s="3">
        <v>79.680000000000007</v>
      </c>
      <c r="I3143" s="3">
        <v>0.24</v>
      </c>
      <c r="J3143" s="3">
        <v>0.09</v>
      </c>
      <c r="K3143" s="3">
        <v>130.77000000000001</v>
      </c>
      <c r="L3143" s="3">
        <v>12.16</v>
      </c>
      <c r="M3143" s="3">
        <v>22598.55</v>
      </c>
      <c r="N3143" s="10">
        <v>1702.11</v>
      </c>
      <c r="O3143" s="12">
        <v>14.217236642034644</v>
      </c>
      <c r="P3143" s="3">
        <v>175.32</v>
      </c>
    </row>
    <row r="3144" spans="1:16" x14ac:dyDescent="0.35">
      <c r="A3144" t="s">
        <v>41</v>
      </c>
      <c r="B3144" s="5">
        <v>1046</v>
      </c>
      <c r="C3144">
        <v>6378</v>
      </c>
      <c r="D3144" s="3">
        <v>631.04</v>
      </c>
      <c r="E3144" s="3">
        <v>330.59</v>
      </c>
      <c r="F3144" s="3">
        <v>24.56</v>
      </c>
      <c r="G3144" s="3">
        <f t="shared" si="49"/>
        <v>13.460504885993485</v>
      </c>
      <c r="H3144" s="3">
        <v>41.09</v>
      </c>
      <c r="I3144" s="3">
        <v>0.2</v>
      </c>
      <c r="J3144" s="3">
        <v>7.0000000000000007E-2</v>
      </c>
      <c r="K3144" s="3">
        <v>295.57</v>
      </c>
      <c r="L3144" s="3">
        <v>23.51</v>
      </c>
      <c r="M3144" s="3">
        <v>22380.67</v>
      </c>
      <c r="N3144" s="10">
        <v>1798.72</v>
      </c>
      <c r="O3144" s="12">
        <v>14.388950911557334</v>
      </c>
      <c r="P3144" s="3">
        <v>33.909999999999997</v>
      </c>
    </row>
    <row r="3145" spans="1:16" x14ac:dyDescent="0.35">
      <c r="A3145" t="s">
        <v>41</v>
      </c>
      <c r="B3145" s="5">
        <v>1047</v>
      </c>
      <c r="C3145">
        <v>3098</v>
      </c>
      <c r="D3145" s="3">
        <v>376.33</v>
      </c>
      <c r="E3145" s="3">
        <v>189.24</v>
      </c>
      <c r="F3145" s="3">
        <v>20.84</v>
      </c>
      <c r="G3145" s="3">
        <f t="shared" si="49"/>
        <v>9.0806142034548945</v>
      </c>
      <c r="H3145" s="3">
        <v>41.13</v>
      </c>
      <c r="I3145" s="3">
        <v>0.27</v>
      </c>
      <c r="J3145" s="3">
        <v>0.11</v>
      </c>
      <c r="K3145" s="3">
        <v>172.74</v>
      </c>
      <c r="L3145" s="3">
        <v>21.33</v>
      </c>
      <c r="M3145" s="3">
        <v>22411.759999999998</v>
      </c>
      <c r="N3145" s="10">
        <v>1818.89</v>
      </c>
      <c r="O3145" s="12">
        <v>14.356311083706357</v>
      </c>
      <c r="P3145" s="3">
        <v>33.869999999999997</v>
      </c>
    </row>
    <row r="3146" spans="1:16" x14ac:dyDescent="0.35">
      <c r="A3146" t="s">
        <v>41</v>
      </c>
      <c r="B3146" s="5">
        <v>1048</v>
      </c>
      <c r="C3146">
        <v>475</v>
      </c>
      <c r="D3146" s="3">
        <v>130.82</v>
      </c>
      <c r="E3146" s="3">
        <v>63.98</v>
      </c>
      <c r="F3146" s="3">
        <v>9.4499999999999993</v>
      </c>
      <c r="G3146" s="3">
        <f t="shared" si="49"/>
        <v>6.7703703703703706</v>
      </c>
      <c r="H3146" s="3">
        <v>31.63</v>
      </c>
      <c r="I3146" s="3">
        <v>0.35</v>
      </c>
      <c r="J3146" s="3">
        <v>0.15</v>
      </c>
      <c r="K3146" s="3">
        <v>57.98</v>
      </c>
      <c r="L3146" s="3">
        <v>8.9</v>
      </c>
      <c r="M3146" s="3">
        <v>22357.61</v>
      </c>
      <c r="N3146" s="10">
        <v>1764.43</v>
      </c>
      <c r="O3146" s="12">
        <v>14.417792721382137</v>
      </c>
      <c r="P3146" s="3">
        <v>43.370000000000005</v>
      </c>
    </row>
    <row r="3147" spans="1:16" x14ac:dyDescent="0.35">
      <c r="A3147" t="s">
        <v>41</v>
      </c>
      <c r="B3147" s="5">
        <v>1049</v>
      </c>
      <c r="C3147">
        <v>1298</v>
      </c>
      <c r="D3147" s="3">
        <v>269.32</v>
      </c>
      <c r="E3147" s="3">
        <v>138.32</v>
      </c>
      <c r="F3147" s="3">
        <v>11.95</v>
      </c>
      <c r="G3147" s="3">
        <f t="shared" si="49"/>
        <v>11.57489539748954</v>
      </c>
      <c r="H3147" s="3">
        <v>129.01</v>
      </c>
      <c r="I3147" s="3">
        <v>0.22</v>
      </c>
      <c r="J3147" s="3">
        <v>0.09</v>
      </c>
      <c r="K3147" s="3">
        <v>125.9</v>
      </c>
      <c r="L3147" s="3">
        <v>12.29</v>
      </c>
      <c r="M3147" s="3">
        <v>22143.18</v>
      </c>
      <c r="N3147" s="10">
        <v>1666.39</v>
      </c>
      <c r="O3147" s="12">
        <v>14.633068734449747</v>
      </c>
      <c r="P3147" s="3">
        <v>125.99000000000001</v>
      </c>
    </row>
    <row r="3148" spans="1:16" x14ac:dyDescent="0.35">
      <c r="A3148" t="s">
        <v>41</v>
      </c>
      <c r="B3148" s="5">
        <v>1050</v>
      </c>
      <c r="C3148">
        <v>1676</v>
      </c>
      <c r="D3148" s="3">
        <v>287.08999999999997</v>
      </c>
      <c r="E3148" s="3">
        <v>146.80000000000001</v>
      </c>
      <c r="F3148" s="3">
        <v>14.54</v>
      </c>
      <c r="G3148" s="3">
        <f t="shared" si="49"/>
        <v>10.096286107290235</v>
      </c>
      <c r="H3148" s="3">
        <v>98.9</v>
      </c>
      <c r="I3148" s="3">
        <v>0.26</v>
      </c>
      <c r="J3148" s="3">
        <v>0.1</v>
      </c>
      <c r="K3148" s="3">
        <v>133.15</v>
      </c>
      <c r="L3148" s="3">
        <v>13.82</v>
      </c>
      <c r="M3148" s="3">
        <v>22204.75</v>
      </c>
      <c r="N3148" s="10">
        <v>1833.85</v>
      </c>
      <c r="O3148" s="12">
        <v>14.53787068776689</v>
      </c>
      <c r="P3148" s="3">
        <v>156.1</v>
      </c>
    </row>
    <row r="3149" spans="1:16" x14ac:dyDescent="0.35">
      <c r="A3149" t="s">
        <v>41</v>
      </c>
      <c r="B3149" s="5">
        <v>1051</v>
      </c>
      <c r="C3149">
        <v>1594</v>
      </c>
      <c r="D3149" s="3">
        <v>318.82</v>
      </c>
      <c r="E3149" s="3">
        <v>165.65</v>
      </c>
      <c r="F3149" s="3">
        <v>12.25</v>
      </c>
      <c r="G3149" s="3">
        <f t="shared" si="49"/>
        <v>13.522448979591838</v>
      </c>
      <c r="H3149" s="3">
        <v>103.79</v>
      </c>
      <c r="I3149" s="3">
        <v>0.2</v>
      </c>
      <c r="J3149" s="3">
        <v>7.0000000000000007E-2</v>
      </c>
      <c r="K3149" s="3">
        <v>152.24</v>
      </c>
      <c r="L3149" s="3">
        <v>12.09</v>
      </c>
      <c r="M3149" s="3">
        <v>22239.49</v>
      </c>
      <c r="N3149" s="10">
        <v>1883.77</v>
      </c>
      <c r="O3149" s="12">
        <v>14.494836882269846</v>
      </c>
      <c r="P3149" s="3">
        <v>151.20999999999998</v>
      </c>
    </row>
    <row r="3150" spans="1:16" x14ac:dyDescent="0.35">
      <c r="A3150" t="s">
        <v>41</v>
      </c>
      <c r="B3150" s="5">
        <v>1052</v>
      </c>
      <c r="C3150">
        <v>1128</v>
      </c>
      <c r="D3150" s="3">
        <v>257.23</v>
      </c>
      <c r="E3150" s="3">
        <v>132.44</v>
      </c>
      <c r="F3150" s="3">
        <v>10.84</v>
      </c>
      <c r="G3150" s="3">
        <f t="shared" si="49"/>
        <v>12.217712177121772</v>
      </c>
      <c r="H3150" s="3">
        <v>44.31</v>
      </c>
      <c r="I3150" s="3">
        <v>0.21</v>
      </c>
      <c r="J3150" s="3">
        <v>0.08</v>
      </c>
      <c r="K3150" s="3">
        <v>121.66</v>
      </c>
      <c r="L3150" s="3">
        <v>11.21</v>
      </c>
      <c r="M3150" s="3">
        <v>22446.32</v>
      </c>
      <c r="N3150" s="10">
        <v>1997.04</v>
      </c>
      <c r="O3150" s="12">
        <v>14.282708297186399</v>
      </c>
      <c r="P3150" s="3">
        <v>30.689999999999998</v>
      </c>
    </row>
    <row r="3151" spans="1:16" x14ac:dyDescent="0.35">
      <c r="A3151" t="s">
        <v>41</v>
      </c>
      <c r="B3151" s="5">
        <v>1053</v>
      </c>
      <c r="C3151">
        <v>1226</v>
      </c>
      <c r="D3151" s="3">
        <v>247.82</v>
      </c>
      <c r="E3151" s="3">
        <v>126.79</v>
      </c>
      <c r="F3151" s="3">
        <v>12.31</v>
      </c>
      <c r="G3151" s="3">
        <f t="shared" si="49"/>
        <v>10.299756295694557</v>
      </c>
      <c r="H3151" s="3">
        <v>175.78</v>
      </c>
      <c r="I3151" s="3">
        <v>0.25</v>
      </c>
      <c r="J3151" s="3">
        <v>0.1</v>
      </c>
      <c r="K3151" s="3">
        <v>115.57</v>
      </c>
      <c r="L3151" s="3">
        <v>11.88</v>
      </c>
      <c r="M3151" s="3">
        <v>22315</v>
      </c>
      <c r="N3151" s="10">
        <v>2100.88</v>
      </c>
      <c r="O3151" s="12">
        <v>14.375272750764944</v>
      </c>
      <c r="P3151" s="3">
        <v>79.22</v>
      </c>
    </row>
    <row r="3152" spans="1:16" x14ac:dyDescent="0.35">
      <c r="A3152" t="s">
        <v>41</v>
      </c>
      <c r="B3152" s="5">
        <v>1054</v>
      </c>
      <c r="C3152">
        <v>1202</v>
      </c>
      <c r="D3152" s="3">
        <v>201.02</v>
      </c>
      <c r="E3152" s="3">
        <v>97.15</v>
      </c>
      <c r="F3152" s="3">
        <v>15.75</v>
      </c>
      <c r="G3152" s="3">
        <f t="shared" si="49"/>
        <v>6.1682539682539685</v>
      </c>
      <c r="H3152" s="3">
        <v>71.849999999999994</v>
      </c>
      <c r="I3152" s="3">
        <v>0.37</v>
      </c>
      <c r="J3152" s="3">
        <v>0.16</v>
      </c>
      <c r="K3152" s="3">
        <v>88.87</v>
      </c>
      <c r="L3152" s="3">
        <v>15.16</v>
      </c>
      <c r="M3152" s="3">
        <v>22464.47</v>
      </c>
      <c r="N3152" s="10">
        <v>2176.2800000000002</v>
      </c>
      <c r="O3152" s="12">
        <v>14.223521001453696</v>
      </c>
      <c r="P3152" s="3">
        <v>3.1500000000000057</v>
      </c>
    </row>
    <row r="3153" spans="1:16" x14ac:dyDescent="0.35">
      <c r="A3153" t="s">
        <v>41</v>
      </c>
      <c r="B3153" s="5">
        <v>1055</v>
      </c>
      <c r="C3153">
        <v>961</v>
      </c>
      <c r="D3153" s="3">
        <v>204.03</v>
      </c>
      <c r="E3153" s="3">
        <v>101.31</v>
      </c>
      <c r="F3153" s="3">
        <v>12.08</v>
      </c>
      <c r="G3153" s="3">
        <f t="shared" si="49"/>
        <v>8.3865894039735096</v>
      </c>
      <c r="H3153" s="3">
        <v>77.45</v>
      </c>
      <c r="I3153" s="3">
        <v>0.28999999999999998</v>
      </c>
      <c r="J3153" s="3">
        <v>0.12</v>
      </c>
      <c r="K3153" s="3">
        <v>93.54</v>
      </c>
      <c r="L3153" s="3">
        <v>12.75</v>
      </c>
      <c r="M3153" s="3">
        <v>22482.73</v>
      </c>
      <c r="N3153" s="10">
        <v>2213.96</v>
      </c>
      <c r="O3153" s="12">
        <v>14.198159791076385</v>
      </c>
      <c r="P3153" s="3">
        <v>177.55</v>
      </c>
    </row>
    <row r="3154" spans="1:16" x14ac:dyDescent="0.35">
      <c r="A3154" t="s">
        <v>41</v>
      </c>
      <c r="B3154" s="5">
        <v>1056</v>
      </c>
      <c r="C3154">
        <v>2210</v>
      </c>
      <c r="D3154" s="3">
        <v>236.8</v>
      </c>
      <c r="E3154" s="3">
        <v>106.22</v>
      </c>
      <c r="F3154" s="3">
        <v>26.49</v>
      </c>
      <c r="G3154" s="3">
        <f t="shared" si="49"/>
        <v>4.0098150245375619</v>
      </c>
      <c r="H3154" s="3">
        <v>156.84</v>
      </c>
      <c r="I3154" s="3">
        <v>0.5</v>
      </c>
      <c r="J3154" s="3">
        <v>0.25</v>
      </c>
      <c r="K3154" s="3">
        <v>98.79</v>
      </c>
      <c r="L3154" s="3">
        <v>26.16</v>
      </c>
      <c r="M3154" s="3">
        <v>22369.19</v>
      </c>
      <c r="N3154" s="10">
        <v>2261.41</v>
      </c>
      <c r="O3154" s="12">
        <v>14.288335952767806</v>
      </c>
      <c r="P3154" s="3">
        <v>98.16</v>
      </c>
    </row>
    <row r="3155" spans="1:16" x14ac:dyDescent="0.35">
      <c r="A3155" t="s">
        <v>41</v>
      </c>
      <c r="B3155" s="5">
        <v>1057</v>
      </c>
      <c r="C3155">
        <v>1215</v>
      </c>
      <c r="D3155" s="3">
        <v>266.76</v>
      </c>
      <c r="E3155" s="3">
        <v>138.03</v>
      </c>
      <c r="F3155" s="3">
        <v>11.21</v>
      </c>
      <c r="G3155" s="3">
        <f t="shared" si="49"/>
        <v>12.313113291703836</v>
      </c>
      <c r="H3155" s="3">
        <v>45.55</v>
      </c>
      <c r="I3155" s="3">
        <v>0.21</v>
      </c>
      <c r="J3155" s="3">
        <v>0.08</v>
      </c>
      <c r="K3155" s="3">
        <v>126.37</v>
      </c>
      <c r="L3155" s="3">
        <v>10.59</v>
      </c>
      <c r="M3155" s="3">
        <v>22270.400000000001</v>
      </c>
      <c r="N3155" s="10">
        <v>2239.09</v>
      </c>
      <c r="O3155" s="12">
        <v>14.382040261532422</v>
      </c>
      <c r="P3155" s="3">
        <v>29.450000000000003</v>
      </c>
    </row>
    <row r="3156" spans="1:16" x14ac:dyDescent="0.35">
      <c r="A3156" t="s">
        <v>41</v>
      </c>
      <c r="B3156" s="5">
        <v>1058</v>
      </c>
      <c r="C3156">
        <v>1200</v>
      </c>
      <c r="D3156" s="3">
        <v>253.32</v>
      </c>
      <c r="E3156" s="3">
        <v>128.63999999999999</v>
      </c>
      <c r="F3156" s="3">
        <v>11.88</v>
      </c>
      <c r="G3156" s="3">
        <f t="shared" si="49"/>
        <v>10.828282828282827</v>
      </c>
      <c r="H3156" s="3">
        <v>60.44</v>
      </c>
      <c r="I3156" s="3">
        <v>0.23</v>
      </c>
      <c r="J3156" s="3">
        <v>0.09</v>
      </c>
      <c r="K3156" s="3">
        <v>120.93</v>
      </c>
      <c r="L3156" s="3">
        <v>11.64</v>
      </c>
      <c r="M3156" s="3">
        <v>22118.83</v>
      </c>
      <c r="N3156" s="10">
        <v>2189.5300000000002</v>
      </c>
      <c r="O3156" s="12">
        <v>14.529477714649005</v>
      </c>
      <c r="P3156" s="3">
        <v>14.560000000000002</v>
      </c>
    </row>
    <row r="3157" spans="1:16" x14ac:dyDescent="0.35">
      <c r="A3157" t="s">
        <v>41</v>
      </c>
      <c r="B3157" s="5">
        <v>1059</v>
      </c>
      <c r="C3157">
        <v>665</v>
      </c>
      <c r="D3157" s="3">
        <v>159.80000000000001</v>
      </c>
      <c r="E3157" s="3">
        <v>79.17</v>
      </c>
      <c r="F3157" s="3">
        <v>10.69</v>
      </c>
      <c r="G3157" s="3">
        <f t="shared" si="49"/>
        <v>7.4059869036482695</v>
      </c>
      <c r="H3157" s="3">
        <v>83.74</v>
      </c>
      <c r="I3157" s="3">
        <v>0.33</v>
      </c>
      <c r="J3157" s="3">
        <v>0.14000000000000001</v>
      </c>
      <c r="K3157" s="3">
        <v>72.03</v>
      </c>
      <c r="L3157" s="3">
        <v>9.94</v>
      </c>
      <c r="M3157" s="3">
        <v>22103.69</v>
      </c>
      <c r="N3157" s="10">
        <v>2141.58</v>
      </c>
      <c r="O3157" s="12">
        <v>14.554509650040389</v>
      </c>
      <c r="P3157" s="3">
        <v>171.26</v>
      </c>
    </row>
    <row r="3158" spans="1:16" x14ac:dyDescent="0.35">
      <c r="A3158" t="s">
        <v>41</v>
      </c>
      <c r="B3158" s="5">
        <v>1060</v>
      </c>
      <c r="C3158">
        <v>644</v>
      </c>
      <c r="D3158" s="3">
        <v>198.54</v>
      </c>
      <c r="E3158" s="3">
        <v>102.93</v>
      </c>
      <c r="F3158" s="3">
        <v>7.97</v>
      </c>
      <c r="G3158" s="3">
        <f t="shared" si="49"/>
        <v>12.914680050188206</v>
      </c>
      <c r="H3158" s="3">
        <v>85.56</v>
      </c>
      <c r="I3158" s="3">
        <v>0.21</v>
      </c>
      <c r="J3158" s="3">
        <v>0.08</v>
      </c>
      <c r="K3158" s="3">
        <v>93.06</v>
      </c>
      <c r="L3158" s="3">
        <v>7.97</v>
      </c>
      <c r="M3158" s="3">
        <v>22064.33</v>
      </c>
      <c r="N3158" s="10">
        <v>2160.15</v>
      </c>
      <c r="O3158" s="12">
        <v>14.585262030461847</v>
      </c>
      <c r="P3158" s="3">
        <v>169.44</v>
      </c>
    </row>
    <row r="3159" spans="1:16" x14ac:dyDescent="0.35">
      <c r="A3159" t="s">
        <v>41</v>
      </c>
      <c r="B3159" s="5">
        <v>1061</v>
      </c>
      <c r="C3159">
        <v>1254</v>
      </c>
      <c r="D3159" s="3">
        <v>178.24</v>
      </c>
      <c r="E3159" s="3">
        <v>79.89</v>
      </c>
      <c r="F3159" s="3">
        <v>19.989999999999998</v>
      </c>
      <c r="G3159" s="3">
        <f t="shared" si="49"/>
        <v>3.9964982491245626</v>
      </c>
      <c r="H3159" s="3">
        <v>40.75</v>
      </c>
      <c r="I3159" s="3">
        <v>0.5</v>
      </c>
      <c r="J3159" s="3">
        <v>0.25</v>
      </c>
      <c r="K3159" s="3">
        <v>75.8</v>
      </c>
      <c r="L3159" s="3">
        <v>19.98</v>
      </c>
      <c r="M3159" s="3">
        <v>22195.45</v>
      </c>
      <c r="N3159" s="10">
        <v>2038.59</v>
      </c>
      <c r="O3159" s="12">
        <v>14.497123001554119</v>
      </c>
      <c r="P3159" s="3">
        <v>34.25</v>
      </c>
    </row>
    <row r="3160" spans="1:16" x14ac:dyDescent="0.35">
      <c r="A3160" t="s">
        <v>41</v>
      </c>
      <c r="B3160" s="5">
        <v>1062</v>
      </c>
      <c r="C3160">
        <v>1909</v>
      </c>
      <c r="D3160" s="3">
        <v>210.28</v>
      </c>
      <c r="E3160" s="3">
        <v>92.17</v>
      </c>
      <c r="F3160" s="3">
        <v>26.37</v>
      </c>
      <c r="G3160" s="3">
        <f t="shared" si="49"/>
        <v>3.495259764884338</v>
      </c>
      <c r="H3160" s="3">
        <v>128.76</v>
      </c>
      <c r="I3160" s="3">
        <v>0.54</v>
      </c>
      <c r="J3160" s="3">
        <v>0.28999999999999998</v>
      </c>
      <c r="K3160" s="3">
        <v>86.01</v>
      </c>
      <c r="L3160" s="3">
        <v>24.05</v>
      </c>
      <c r="M3160" s="3">
        <v>22134.53</v>
      </c>
      <c r="N3160" s="10">
        <v>2028.6</v>
      </c>
      <c r="O3160" s="12">
        <v>14.554002449330127</v>
      </c>
      <c r="P3160" s="3">
        <v>126.24000000000001</v>
      </c>
    </row>
    <row r="3161" spans="1:16" x14ac:dyDescent="0.35">
      <c r="A3161" t="s">
        <v>41</v>
      </c>
      <c r="B3161" s="5">
        <v>1063</v>
      </c>
      <c r="C3161">
        <v>1082</v>
      </c>
      <c r="D3161" s="3">
        <v>146.03</v>
      </c>
      <c r="E3161" s="3">
        <v>58.56</v>
      </c>
      <c r="F3161" s="3">
        <v>23.52</v>
      </c>
      <c r="G3161" s="3">
        <f t="shared" si="49"/>
        <v>2.489795918367347</v>
      </c>
      <c r="H3161" s="3">
        <v>37.58</v>
      </c>
      <c r="I3161" s="3">
        <v>0.64</v>
      </c>
      <c r="J3161" s="3">
        <v>0.4</v>
      </c>
      <c r="K3161" s="3">
        <v>58.52</v>
      </c>
      <c r="L3161" s="3">
        <v>22.37</v>
      </c>
      <c r="M3161" s="3">
        <v>22134.41</v>
      </c>
      <c r="N3161" s="10">
        <v>2092.5500000000002</v>
      </c>
      <c r="O3161" s="12">
        <v>14.538784331890174</v>
      </c>
      <c r="P3161" s="3">
        <v>37.42</v>
      </c>
    </row>
    <row r="3162" spans="1:16" x14ac:dyDescent="0.35">
      <c r="A3162" t="s">
        <v>41</v>
      </c>
      <c r="B3162" s="5">
        <v>1064</v>
      </c>
      <c r="C3162">
        <v>645</v>
      </c>
      <c r="D3162" s="3">
        <v>158.63</v>
      </c>
      <c r="E3162" s="3">
        <v>78.75</v>
      </c>
      <c r="F3162" s="3">
        <v>10.43</v>
      </c>
      <c r="G3162" s="3">
        <f t="shared" si="49"/>
        <v>7.550335570469799</v>
      </c>
      <c r="H3162" s="3">
        <v>156.9</v>
      </c>
      <c r="I3162" s="3">
        <v>0.32</v>
      </c>
      <c r="J3162" s="3">
        <v>0.13</v>
      </c>
      <c r="K3162" s="3">
        <v>70.83</v>
      </c>
      <c r="L3162" s="3">
        <v>9.85</v>
      </c>
      <c r="M3162" s="3">
        <v>22038.51</v>
      </c>
      <c r="N3162" s="10">
        <v>1824.06</v>
      </c>
      <c r="O3162" s="12">
        <v>14.688897861668604</v>
      </c>
      <c r="P3162" s="3">
        <v>98.1</v>
      </c>
    </row>
    <row r="3163" spans="1:16" x14ac:dyDescent="0.35">
      <c r="A3163" t="s">
        <v>41</v>
      </c>
      <c r="B3163" s="5">
        <v>1065</v>
      </c>
      <c r="C3163">
        <v>798</v>
      </c>
      <c r="D3163" s="3">
        <v>186.84</v>
      </c>
      <c r="E3163" s="3">
        <v>94.25</v>
      </c>
      <c r="F3163" s="3">
        <v>10.78</v>
      </c>
      <c r="G3163" s="3">
        <f t="shared" si="49"/>
        <v>8.7430426716141003</v>
      </c>
      <c r="H3163" s="3">
        <v>43.94</v>
      </c>
      <c r="I3163" s="3">
        <v>0.28999999999999998</v>
      </c>
      <c r="J3163" s="3">
        <v>0.11</v>
      </c>
      <c r="K3163" s="3">
        <v>85.6</v>
      </c>
      <c r="L3163" s="3">
        <v>9.86</v>
      </c>
      <c r="M3163" s="3">
        <v>21829.83</v>
      </c>
      <c r="N3163" s="10">
        <v>1992.4</v>
      </c>
      <c r="O3163" s="12">
        <v>14.835193975906966</v>
      </c>
      <c r="P3163" s="3">
        <v>31.060000000000002</v>
      </c>
    </row>
    <row r="3164" spans="1:16" x14ac:dyDescent="0.35">
      <c r="A3164" t="s">
        <v>41</v>
      </c>
      <c r="B3164" s="5">
        <v>1066</v>
      </c>
      <c r="C3164">
        <v>2086</v>
      </c>
      <c r="D3164" s="3">
        <v>287.95</v>
      </c>
      <c r="E3164" s="3">
        <v>143.32</v>
      </c>
      <c r="F3164" s="3">
        <v>18.53</v>
      </c>
      <c r="G3164" s="3">
        <f t="shared" si="49"/>
        <v>7.7344846195358867</v>
      </c>
      <c r="H3164" s="3">
        <v>16.84</v>
      </c>
      <c r="I3164" s="3">
        <v>0.32</v>
      </c>
      <c r="J3164" s="3">
        <v>0.13</v>
      </c>
      <c r="K3164" s="3">
        <v>131.18</v>
      </c>
      <c r="L3164" s="3">
        <v>17.78</v>
      </c>
      <c r="M3164" s="3">
        <v>21820.78</v>
      </c>
      <c r="N3164" s="10">
        <v>2126.7199999999998</v>
      </c>
      <c r="O3164" s="12">
        <v>14.81109865608266</v>
      </c>
      <c r="P3164" s="3">
        <v>58.16</v>
      </c>
    </row>
    <row r="3165" spans="1:16" x14ac:dyDescent="0.35">
      <c r="A3165" t="s">
        <v>41</v>
      </c>
      <c r="B3165" s="5">
        <v>1067</v>
      </c>
      <c r="C3165">
        <v>3277</v>
      </c>
      <c r="D3165" s="3">
        <v>513.44000000000005</v>
      </c>
      <c r="E3165" s="3">
        <v>273.60000000000002</v>
      </c>
      <c r="F3165" s="3">
        <v>15.25</v>
      </c>
      <c r="G3165" s="3">
        <f t="shared" si="49"/>
        <v>17.940983606557378</v>
      </c>
      <c r="H3165" s="3">
        <v>59.54</v>
      </c>
      <c r="I3165" s="3">
        <v>0.16</v>
      </c>
      <c r="J3165" s="3">
        <v>0.06</v>
      </c>
      <c r="K3165" s="3">
        <v>246.01</v>
      </c>
      <c r="L3165" s="3">
        <v>14.09</v>
      </c>
      <c r="M3165" s="3">
        <v>21748.6</v>
      </c>
      <c r="N3165" s="10">
        <v>1652.78</v>
      </c>
      <c r="O3165" s="12">
        <v>14.989233123098812</v>
      </c>
      <c r="P3165" s="3">
        <v>15.46</v>
      </c>
    </row>
    <row r="3166" spans="1:16" x14ac:dyDescent="0.35">
      <c r="A3166" t="s">
        <v>41</v>
      </c>
      <c r="B3166" s="5">
        <v>1068</v>
      </c>
      <c r="C3166">
        <v>1857</v>
      </c>
      <c r="D3166" s="3">
        <v>267.42</v>
      </c>
      <c r="E3166" s="3">
        <v>131</v>
      </c>
      <c r="F3166" s="3">
        <v>18.05</v>
      </c>
      <c r="G3166" s="3">
        <f t="shared" si="49"/>
        <v>7.2576177285318559</v>
      </c>
      <c r="H3166" s="3">
        <v>38.14</v>
      </c>
      <c r="I3166" s="3">
        <v>0.33</v>
      </c>
      <c r="J3166" s="3">
        <v>0.14000000000000001</v>
      </c>
      <c r="K3166" s="3">
        <v>123.82</v>
      </c>
      <c r="L3166" s="3">
        <v>17.36</v>
      </c>
      <c r="M3166" s="3">
        <v>21557.93</v>
      </c>
      <c r="N3166" s="10">
        <v>1747.2</v>
      </c>
      <c r="O3166" s="12">
        <v>15.137136255561725</v>
      </c>
      <c r="P3166" s="3">
        <v>36.86</v>
      </c>
    </row>
    <row r="3167" spans="1:16" x14ac:dyDescent="0.35">
      <c r="A3167" t="s">
        <v>41</v>
      </c>
      <c r="B3167" s="5">
        <v>1069</v>
      </c>
      <c r="C3167">
        <v>713</v>
      </c>
      <c r="D3167" s="3">
        <v>122.91</v>
      </c>
      <c r="E3167" s="3">
        <v>51.52</v>
      </c>
      <c r="F3167" s="3">
        <v>17.62</v>
      </c>
      <c r="G3167" s="3">
        <f t="shared" si="49"/>
        <v>2.9239500567536889</v>
      </c>
      <c r="H3167" s="3">
        <v>24.71</v>
      </c>
      <c r="I3167" s="3">
        <v>0.59</v>
      </c>
      <c r="J3167" s="3">
        <v>0.34</v>
      </c>
      <c r="K3167" s="3">
        <v>50.49</v>
      </c>
      <c r="L3167" s="3">
        <v>16.04</v>
      </c>
      <c r="M3167" s="3">
        <v>21593.75</v>
      </c>
      <c r="N3167" s="10">
        <v>1777.44</v>
      </c>
      <c r="O3167" s="12">
        <v>15.097852782393602</v>
      </c>
      <c r="P3167" s="3">
        <v>50.289999999999992</v>
      </c>
    </row>
    <row r="3168" spans="1:16" x14ac:dyDescent="0.35">
      <c r="A3168" t="s">
        <v>41</v>
      </c>
      <c r="B3168" s="5">
        <v>1070</v>
      </c>
      <c r="C3168">
        <v>1131</v>
      </c>
      <c r="D3168" s="3">
        <v>183.2</v>
      </c>
      <c r="E3168" s="3">
        <v>86.25</v>
      </c>
      <c r="F3168" s="3">
        <v>16.7</v>
      </c>
      <c r="G3168" s="3">
        <f t="shared" si="49"/>
        <v>5.1646706586826348</v>
      </c>
      <c r="H3168" s="3">
        <v>97.27</v>
      </c>
      <c r="I3168" s="3">
        <v>0.42</v>
      </c>
      <c r="J3168" s="3">
        <v>0.19</v>
      </c>
      <c r="K3168" s="3">
        <v>80.650000000000006</v>
      </c>
      <c r="L3168" s="3">
        <v>15.61</v>
      </c>
      <c r="M3168" s="3">
        <v>21629.37</v>
      </c>
      <c r="N3168" s="10">
        <v>1826.23</v>
      </c>
      <c r="O3168" s="12">
        <v>15.054302727631592</v>
      </c>
      <c r="P3168" s="3">
        <v>157.73000000000002</v>
      </c>
    </row>
    <row r="3169" spans="1:16" x14ac:dyDescent="0.35">
      <c r="A3169" t="s">
        <v>41</v>
      </c>
      <c r="B3169" s="5">
        <v>1071</v>
      </c>
      <c r="C3169">
        <v>1608</v>
      </c>
      <c r="D3169" s="3">
        <v>169.83</v>
      </c>
      <c r="E3169" s="3">
        <v>63.3</v>
      </c>
      <c r="F3169" s="3">
        <v>32.340000000000003</v>
      </c>
      <c r="G3169" s="3">
        <f t="shared" si="49"/>
        <v>1.9573283858998143</v>
      </c>
      <c r="H3169" s="3">
        <v>62.88</v>
      </c>
      <c r="I3169" s="3">
        <v>0.7</v>
      </c>
      <c r="J3169" s="3">
        <v>0.51</v>
      </c>
      <c r="K3169" s="3">
        <v>63.01</v>
      </c>
      <c r="L3169" s="3">
        <v>29.87</v>
      </c>
      <c r="M3169" s="3">
        <v>21741.7</v>
      </c>
      <c r="N3169" s="10">
        <v>1792.2</v>
      </c>
      <c r="O3169" s="12">
        <v>14.961992694333256</v>
      </c>
      <c r="P3169" s="3">
        <v>12.119999999999997</v>
      </c>
    </row>
    <row r="3170" spans="1:16" x14ac:dyDescent="0.35">
      <c r="A3170" t="s">
        <v>41</v>
      </c>
      <c r="B3170" s="5">
        <v>1072</v>
      </c>
      <c r="C3170">
        <v>2212</v>
      </c>
      <c r="D3170" s="3">
        <v>449.68</v>
      </c>
      <c r="E3170" s="3">
        <v>239.15</v>
      </c>
      <c r="F3170" s="3">
        <v>11.78</v>
      </c>
      <c r="G3170" s="3">
        <f t="shared" si="49"/>
        <v>20.301358234295417</v>
      </c>
      <c r="H3170" s="3">
        <v>66.069999999999993</v>
      </c>
      <c r="I3170" s="3">
        <v>0.14000000000000001</v>
      </c>
      <c r="J3170" s="3">
        <v>0.05</v>
      </c>
      <c r="K3170" s="3">
        <v>218.5</v>
      </c>
      <c r="L3170" s="3">
        <v>11.24</v>
      </c>
      <c r="M3170" s="3">
        <v>21790.42</v>
      </c>
      <c r="N3170" s="10">
        <v>1760.55</v>
      </c>
      <c r="O3170" s="12">
        <v>14.926003542963519</v>
      </c>
      <c r="P3170" s="3">
        <v>8.9300000000000068</v>
      </c>
    </row>
    <row r="3171" spans="1:16" x14ac:dyDescent="0.35">
      <c r="A3171" t="s">
        <v>41</v>
      </c>
      <c r="B3171" s="5">
        <v>1073</v>
      </c>
      <c r="C3171">
        <v>1774</v>
      </c>
      <c r="D3171" s="3">
        <v>346.05</v>
      </c>
      <c r="E3171" s="3">
        <v>180.99</v>
      </c>
      <c r="F3171" s="3">
        <v>12.48</v>
      </c>
      <c r="G3171" s="3">
        <f t="shared" si="49"/>
        <v>14.502403846153847</v>
      </c>
      <c r="H3171" s="3">
        <v>41.37</v>
      </c>
      <c r="I3171" s="3">
        <v>0.19</v>
      </c>
      <c r="J3171" s="3">
        <v>7.0000000000000007E-2</v>
      </c>
      <c r="K3171" s="3">
        <v>163.78</v>
      </c>
      <c r="L3171" s="3">
        <v>12.59</v>
      </c>
      <c r="M3171" s="3">
        <v>21682.29</v>
      </c>
      <c r="N3171" s="10">
        <v>1923.85</v>
      </c>
      <c r="O3171" s="12">
        <v>14.983577996233322</v>
      </c>
      <c r="P3171" s="3">
        <v>33.630000000000003</v>
      </c>
    </row>
    <row r="3172" spans="1:16" x14ac:dyDescent="0.35">
      <c r="A3172" t="s">
        <v>41</v>
      </c>
      <c r="B3172" s="5">
        <v>1074</v>
      </c>
      <c r="C3172">
        <v>1889</v>
      </c>
      <c r="D3172" s="3">
        <v>270.82</v>
      </c>
      <c r="E3172" s="3">
        <v>133.9</v>
      </c>
      <c r="F3172" s="3">
        <v>17.96</v>
      </c>
      <c r="G3172" s="3">
        <f t="shared" si="49"/>
        <v>7.4554565701559019</v>
      </c>
      <c r="H3172" s="3">
        <v>45.85</v>
      </c>
      <c r="I3172" s="3">
        <v>0.32</v>
      </c>
      <c r="J3172" s="3">
        <v>0.13</v>
      </c>
      <c r="K3172" s="3">
        <v>123.6</v>
      </c>
      <c r="L3172" s="3">
        <v>16.87</v>
      </c>
      <c r="M3172" s="3">
        <v>21708.9</v>
      </c>
      <c r="N3172" s="10">
        <v>1931.91</v>
      </c>
      <c r="O3172" s="12">
        <v>14.957847100176783</v>
      </c>
      <c r="P3172" s="3">
        <v>29.15</v>
      </c>
    </row>
    <row r="3173" spans="1:16" x14ac:dyDescent="0.35">
      <c r="A3173" t="s">
        <v>41</v>
      </c>
      <c r="B3173" s="5">
        <v>1075</v>
      </c>
      <c r="C3173">
        <v>1573</v>
      </c>
      <c r="D3173" s="3">
        <v>212.52</v>
      </c>
      <c r="E3173" s="3">
        <v>99.59</v>
      </c>
      <c r="F3173" s="3">
        <v>20.11</v>
      </c>
      <c r="G3173" s="3">
        <f t="shared" si="49"/>
        <v>4.9522625559423172</v>
      </c>
      <c r="H3173" s="3">
        <v>53.27</v>
      </c>
      <c r="I3173" s="3">
        <v>0.44</v>
      </c>
      <c r="J3173" s="3">
        <v>0.2</v>
      </c>
      <c r="K3173" s="3">
        <v>92.02</v>
      </c>
      <c r="L3173" s="3">
        <v>18</v>
      </c>
      <c r="M3173" s="3">
        <v>21534.31</v>
      </c>
      <c r="N3173" s="10">
        <v>1974.35</v>
      </c>
      <c r="O3173" s="12">
        <v>15.103825535119055</v>
      </c>
      <c r="P3173" s="3">
        <v>21.729999999999997</v>
      </c>
    </row>
    <row r="3174" spans="1:16" x14ac:dyDescent="0.35">
      <c r="A3174" t="s">
        <v>41</v>
      </c>
      <c r="B3174" s="5">
        <v>1076</v>
      </c>
      <c r="C3174">
        <v>1942</v>
      </c>
      <c r="D3174" s="3">
        <v>226.63</v>
      </c>
      <c r="E3174" s="3">
        <v>99.69</v>
      </c>
      <c r="F3174" s="3">
        <v>24.8</v>
      </c>
      <c r="G3174" s="3">
        <f t="shared" si="49"/>
        <v>4.0197580645161288</v>
      </c>
      <c r="H3174" s="3">
        <v>85.05</v>
      </c>
      <c r="I3174" s="3">
        <v>0.48</v>
      </c>
      <c r="J3174" s="3">
        <v>0.25</v>
      </c>
      <c r="K3174" s="3">
        <v>99.61</v>
      </c>
      <c r="L3174" s="3">
        <v>22.2</v>
      </c>
      <c r="M3174" s="3">
        <v>21795.37</v>
      </c>
      <c r="N3174" s="10">
        <v>2288.19</v>
      </c>
      <c r="O3174" s="12">
        <v>14.795128900557945</v>
      </c>
      <c r="P3174" s="3">
        <v>169.95</v>
      </c>
    </row>
    <row r="3175" spans="1:16" x14ac:dyDescent="0.35">
      <c r="A3175" t="s">
        <v>41</v>
      </c>
      <c r="B3175" s="5">
        <v>1077</v>
      </c>
      <c r="C3175">
        <v>2720</v>
      </c>
      <c r="D3175" s="3">
        <v>333.63</v>
      </c>
      <c r="E3175" s="3">
        <v>167.43</v>
      </c>
      <c r="F3175" s="3">
        <v>20.68</v>
      </c>
      <c r="G3175" s="3">
        <f t="shared" si="49"/>
        <v>8.0962282398452619</v>
      </c>
      <c r="H3175" s="3">
        <v>113.59</v>
      </c>
      <c r="I3175" s="3">
        <v>0.31</v>
      </c>
      <c r="J3175" s="3">
        <v>0.12</v>
      </c>
      <c r="K3175" s="3">
        <v>150.28</v>
      </c>
      <c r="L3175" s="3">
        <v>18.38</v>
      </c>
      <c r="M3175" s="3">
        <v>21481.82</v>
      </c>
      <c r="N3175" s="10">
        <v>1825.61</v>
      </c>
      <c r="O3175" s="12">
        <v>15.186416453073186</v>
      </c>
      <c r="P3175" s="3">
        <v>141.41</v>
      </c>
    </row>
    <row r="3176" spans="1:16" x14ac:dyDescent="0.35">
      <c r="A3176" t="s">
        <v>41</v>
      </c>
      <c r="B3176" s="5">
        <v>1078</v>
      </c>
      <c r="C3176">
        <v>713</v>
      </c>
      <c r="D3176" s="3">
        <v>227.5</v>
      </c>
      <c r="E3176" s="3">
        <v>119.14</v>
      </c>
      <c r="F3176" s="3">
        <v>7.62</v>
      </c>
      <c r="G3176" s="3">
        <f t="shared" si="49"/>
        <v>15.63517060367454</v>
      </c>
      <c r="H3176" s="3">
        <v>110.75</v>
      </c>
      <c r="I3176" s="3">
        <v>0.17</v>
      </c>
      <c r="J3176" s="3">
        <v>0.06</v>
      </c>
      <c r="K3176" s="3">
        <v>107.86</v>
      </c>
      <c r="L3176" s="3">
        <v>7.61</v>
      </c>
      <c r="M3176" s="3">
        <v>21473.65</v>
      </c>
      <c r="N3176" s="10">
        <v>1879.27</v>
      </c>
      <c r="O3176" s="12">
        <v>15.180864030888525</v>
      </c>
      <c r="P3176" s="3">
        <v>144.25</v>
      </c>
    </row>
    <row r="3177" spans="1:16" x14ac:dyDescent="0.35">
      <c r="A3177" t="s">
        <v>41</v>
      </c>
      <c r="B3177" s="5">
        <v>1079</v>
      </c>
      <c r="C3177">
        <v>675</v>
      </c>
      <c r="D3177" s="3">
        <v>122.11</v>
      </c>
      <c r="E3177" s="3">
        <v>52.39</v>
      </c>
      <c r="F3177" s="3">
        <v>16.399999999999999</v>
      </c>
      <c r="G3177" s="3">
        <f t="shared" si="49"/>
        <v>3.1945121951219515</v>
      </c>
      <c r="H3177" s="3">
        <v>62.98</v>
      </c>
      <c r="I3177" s="3">
        <v>0.56999999999999995</v>
      </c>
      <c r="J3177" s="3">
        <v>0.31</v>
      </c>
      <c r="K3177" s="3">
        <v>48.8</v>
      </c>
      <c r="L3177" s="3">
        <v>14.76</v>
      </c>
      <c r="M3177" s="3">
        <v>21423.96</v>
      </c>
      <c r="N3177" s="10">
        <v>1820.91</v>
      </c>
      <c r="O3177" s="12">
        <v>15.23929137698158</v>
      </c>
      <c r="P3177" s="3">
        <v>12.020000000000003</v>
      </c>
    </row>
    <row r="3178" spans="1:16" x14ac:dyDescent="0.35">
      <c r="A3178" t="s">
        <v>41</v>
      </c>
      <c r="B3178" s="5">
        <v>1080</v>
      </c>
      <c r="C3178">
        <v>927</v>
      </c>
      <c r="D3178" s="3">
        <v>131.30000000000001</v>
      </c>
      <c r="E3178" s="3">
        <v>50.47</v>
      </c>
      <c r="F3178" s="3">
        <v>23.38</v>
      </c>
      <c r="G3178" s="3">
        <f t="shared" si="49"/>
        <v>2.158682634730539</v>
      </c>
      <c r="H3178" s="3">
        <v>27.96</v>
      </c>
      <c r="I3178" s="3">
        <v>0.68</v>
      </c>
      <c r="J3178" s="3">
        <v>0.46</v>
      </c>
      <c r="K3178" s="3">
        <v>51.24</v>
      </c>
      <c r="L3178" s="3">
        <v>22.38</v>
      </c>
      <c r="M3178" s="3">
        <v>21373.05</v>
      </c>
      <c r="N3178" s="10">
        <v>2045.86</v>
      </c>
      <c r="O3178" s="12">
        <v>15.23091539514877</v>
      </c>
      <c r="P3178" s="3">
        <v>47.04</v>
      </c>
    </row>
    <row r="3179" spans="1:16" x14ac:dyDescent="0.35">
      <c r="A3179" t="s">
        <v>41</v>
      </c>
      <c r="B3179" s="5">
        <v>1081</v>
      </c>
      <c r="C3179">
        <v>1204</v>
      </c>
      <c r="D3179" s="3">
        <v>189.13</v>
      </c>
      <c r="E3179" s="3">
        <v>87.95</v>
      </c>
      <c r="F3179" s="3">
        <v>17.43</v>
      </c>
      <c r="G3179" s="3">
        <f t="shared" si="49"/>
        <v>5.0458978772231786</v>
      </c>
      <c r="H3179" s="3">
        <v>30.59</v>
      </c>
      <c r="I3179" s="3">
        <v>0.42</v>
      </c>
      <c r="J3179" s="3">
        <v>0.2</v>
      </c>
      <c r="K3179" s="3">
        <v>84.5</v>
      </c>
      <c r="L3179" s="3">
        <v>16.28</v>
      </c>
      <c r="M3179" s="3">
        <v>21425.21</v>
      </c>
      <c r="N3179" s="10">
        <v>2140.34</v>
      </c>
      <c r="O3179" s="12">
        <v>15.161622881740874</v>
      </c>
      <c r="P3179" s="3">
        <v>44.41</v>
      </c>
    </row>
    <row r="3180" spans="1:16" x14ac:dyDescent="0.35">
      <c r="A3180" t="s">
        <v>41</v>
      </c>
      <c r="B3180" s="5">
        <v>1082</v>
      </c>
      <c r="C3180">
        <v>803</v>
      </c>
      <c r="D3180" s="3">
        <v>196.97</v>
      </c>
      <c r="E3180" s="3">
        <v>100.29</v>
      </c>
      <c r="F3180" s="3">
        <v>10.19</v>
      </c>
      <c r="G3180" s="3">
        <f t="shared" si="49"/>
        <v>9.8420019627085384</v>
      </c>
      <c r="H3180" s="3">
        <v>8.4499999999999993</v>
      </c>
      <c r="I3180" s="3">
        <v>0.26</v>
      </c>
      <c r="J3180" s="3">
        <v>0.1</v>
      </c>
      <c r="K3180" s="3">
        <v>90.71</v>
      </c>
      <c r="L3180" s="3">
        <v>9.8800000000000008</v>
      </c>
      <c r="M3180" s="3">
        <v>21358.26</v>
      </c>
      <c r="N3180" s="10">
        <v>2134.2600000000002</v>
      </c>
      <c r="O3180" s="12">
        <v>15.22295839457818</v>
      </c>
      <c r="P3180" s="3">
        <v>66.55</v>
      </c>
    </row>
    <row r="3181" spans="1:16" x14ac:dyDescent="0.35">
      <c r="A3181" t="s">
        <v>41</v>
      </c>
      <c r="B3181" s="5">
        <v>1083</v>
      </c>
      <c r="C3181">
        <v>1465</v>
      </c>
      <c r="D3181" s="3">
        <v>225.3</v>
      </c>
      <c r="E3181" s="3">
        <v>109.88</v>
      </c>
      <c r="F3181" s="3">
        <v>16.98</v>
      </c>
      <c r="G3181" s="3">
        <f t="shared" si="49"/>
        <v>6.4711425206124851</v>
      </c>
      <c r="H3181" s="3">
        <v>87.02</v>
      </c>
      <c r="I3181" s="3">
        <v>0.36</v>
      </c>
      <c r="J3181" s="3">
        <v>0.15</v>
      </c>
      <c r="K3181" s="3">
        <v>99.04</v>
      </c>
      <c r="L3181" s="3">
        <v>16.03</v>
      </c>
      <c r="M3181" s="3">
        <v>21234.54</v>
      </c>
      <c r="N3181" s="10">
        <v>2016.17</v>
      </c>
      <c r="O3181" s="12">
        <v>15.361910509638026</v>
      </c>
      <c r="P3181" s="3">
        <v>167.98000000000002</v>
      </c>
    </row>
    <row r="3182" spans="1:16" x14ac:dyDescent="0.35">
      <c r="A3182" t="s">
        <v>41</v>
      </c>
      <c r="B3182" s="5">
        <v>1084</v>
      </c>
      <c r="C3182">
        <v>2097</v>
      </c>
      <c r="D3182" s="3">
        <v>258.55</v>
      </c>
      <c r="E3182" s="3">
        <v>124.29</v>
      </c>
      <c r="F3182" s="3">
        <v>21.48</v>
      </c>
      <c r="G3182" s="3">
        <f t="shared" si="49"/>
        <v>5.7863128491620115</v>
      </c>
      <c r="H3182" s="3">
        <v>93.69</v>
      </c>
      <c r="I3182" s="3">
        <v>0.39</v>
      </c>
      <c r="J3182" s="3">
        <v>0.17</v>
      </c>
      <c r="K3182" s="3">
        <v>112.06</v>
      </c>
      <c r="L3182" s="3">
        <v>19.09</v>
      </c>
      <c r="M3182" s="3">
        <v>21244.04</v>
      </c>
      <c r="N3182" s="10">
        <v>2129.9499999999998</v>
      </c>
      <c r="O3182" s="12">
        <v>15.326146874173652</v>
      </c>
      <c r="P3182" s="3">
        <v>161.31</v>
      </c>
    </row>
    <row r="3183" spans="1:16" x14ac:dyDescent="0.35">
      <c r="A3183" t="s">
        <v>41</v>
      </c>
      <c r="B3183" s="5">
        <v>1085</v>
      </c>
      <c r="C3183">
        <v>789</v>
      </c>
      <c r="D3183" s="3">
        <v>190.62</v>
      </c>
      <c r="E3183" s="3">
        <v>96.18</v>
      </c>
      <c r="F3183" s="3">
        <v>10.44</v>
      </c>
      <c r="G3183" s="3">
        <f t="shared" si="49"/>
        <v>9.2126436781609211</v>
      </c>
      <c r="H3183" s="3">
        <v>95.98</v>
      </c>
      <c r="I3183" s="3">
        <v>0.27</v>
      </c>
      <c r="J3183" s="3">
        <v>0.11</v>
      </c>
      <c r="K3183" s="3">
        <v>88.84</v>
      </c>
      <c r="L3183" s="3">
        <v>9.5399999999999991</v>
      </c>
      <c r="M3183" s="3">
        <v>21294.18</v>
      </c>
      <c r="N3183" s="10">
        <v>2269.0300000000002</v>
      </c>
      <c r="O3183" s="12">
        <v>15.247972731837553</v>
      </c>
      <c r="P3183" s="3">
        <v>159.01999999999998</v>
      </c>
    </row>
    <row r="3184" spans="1:16" x14ac:dyDescent="0.35">
      <c r="A3184" t="s">
        <v>41</v>
      </c>
      <c r="B3184" s="5">
        <v>1086</v>
      </c>
      <c r="C3184">
        <v>1004</v>
      </c>
      <c r="D3184" s="3">
        <v>212.36</v>
      </c>
      <c r="E3184" s="3">
        <v>107.54</v>
      </c>
      <c r="F3184" s="3">
        <v>11.89</v>
      </c>
      <c r="G3184" s="3">
        <f t="shared" si="49"/>
        <v>9.0445752733389408</v>
      </c>
      <c r="H3184" s="3">
        <v>10.029999999999999</v>
      </c>
      <c r="I3184" s="3">
        <v>0.28000000000000003</v>
      </c>
      <c r="J3184" s="3">
        <v>0.11</v>
      </c>
      <c r="K3184" s="3">
        <v>97.49</v>
      </c>
      <c r="L3184" s="3">
        <v>10.66</v>
      </c>
      <c r="M3184" s="3">
        <v>21151.69</v>
      </c>
      <c r="N3184" s="10">
        <v>2146.67</v>
      </c>
      <c r="O3184" s="12">
        <v>15.404735573825221</v>
      </c>
      <c r="P3184" s="3">
        <v>64.97</v>
      </c>
    </row>
    <row r="3185" spans="1:16" x14ac:dyDescent="0.35">
      <c r="A3185" t="s">
        <v>41</v>
      </c>
      <c r="B3185" s="5">
        <v>1087</v>
      </c>
      <c r="C3185">
        <v>4831</v>
      </c>
      <c r="D3185" s="3">
        <v>502.11</v>
      </c>
      <c r="E3185" s="3">
        <v>259.66000000000003</v>
      </c>
      <c r="F3185" s="3">
        <v>23.69</v>
      </c>
      <c r="G3185" s="3">
        <f t="shared" si="49"/>
        <v>10.960742929506122</v>
      </c>
      <c r="H3185" s="3">
        <v>76.92</v>
      </c>
      <c r="I3185" s="3">
        <v>0.24</v>
      </c>
      <c r="J3185" s="3">
        <v>0.09</v>
      </c>
      <c r="K3185" s="3">
        <v>238.87</v>
      </c>
      <c r="L3185" s="3">
        <v>21.67</v>
      </c>
      <c r="M3185" s="3">
        <v>21161.37</v>
      </c>
      <c r="N3185" s="10">
        <v>2009.53</v>
      </c>
      <c r="O3185" s="12">
        <v>15.42894324220196</v>
      </c>
      <c r="P3185" s="3">
        <v>178.07999999999998</v>
      </c>
    </row>
    <row r="3186" spans="1:16" x14ac:dyDescent="0.35">
      <c r="A3186" t="s">
        <v>41</v>
      </c>
      <c r="B3186" s="5">
        <v>1088</v>
      </c>
      <c r="C3186">
        <v>1658</v>
      </c>
      <c r="D3186" s="3">
        <v>336.96</v>
      </c>
      <c r="E3186" s="3">
        <v>176.32</v>
      </c>
      <c r="F3186" s="3">
        <v>11.97</v>
      </c>
      <c r="G3186" s="3">
        <f t="shared" si="49"/>
        <v>14.730158730158729</v>
      </c>
      <c r="H3186" s="3">
        <v>76.03</v>
      </c>
      <c r="I3186" s="3">
        <v>0.18</v>
      </c>
      <c r="J3186" s="3">
        <v>7.0000000000000007E-2</v>
      </c>
      <c r="K3186" s="3">
        <v>161.05000000000001</v>
      </c>
      <c r="L3186" s="3">
        <v>11.62</v>
      </c>
      <c r="M3186" s="3">
        <v>21196.73</v>
      </c>
      <c r="N3186" s="10">
        <v>1981.53</v>
      </c>
      <c r="O3186" s="12">
        <v>15.404028238540196</v>
      </c>
      <c r="P3186" s="3">
        <v>178.97</v>
      </c>
    </row>
    <row r="3187" spans="1:16" x14ac:dyDescent="0.35">
      <c r="A3187" t="s">
        <v>41</v>
      </c>
      <c r="B3187" s="5">
        <v>1089</v>
      </c>
      <c r="C3187">
        <v>1739</v>
      </c>
      <c r="D3187" s="3">
        <v>330.98</v>
      </c>
      <c r="E3187" s="3">
        <v>170.5</v>
      </c>
      <c r="F3187" s="3">
        <v>12.99</v>
      </c>
      <c r="G3187" s="3">
        <f t="shared" si="49"/>
        <v>13.125481139337952</v>
      </c>
      <c r="H3187" s="3">
        <v>79.69</v>
      </c>
      <c r="I3187" s="3">
        <v>0.2</v>
      </c>
      <c r="J3187" s="3">
        <v>0.08</v>
      </c>
      <c r="K3187" s="3">
        <v>156.91999999999999</v>
      </c>
      <c r="L3187" s="3">
        <v>13.14</v>
      </c>
      <c r="M3187" s="3">
        <v>21116.49</v>
      </c>
      <c r="N3187" s="10">
        <v>1805.83</v>
      </c>
      <c r="O3187" s="12">
        <v>15.517898974212356</v>
      </c>
      <c r="P3187" s="3">
        <v>175.31</v>
      </c>
    </row>
    <row r="3188" spans="1:16" x14ac:dyDescent="0.35">
      <c r="A3188" t="s">
        <v>41</v>
      </c>
      <c r="B3188" s="5">
        <v>1090</v>
      </c>
      <c r="C3188">
        <v>2706</v>
      </c>
      <c r="D3188" s="3">
        <v>360.67</v>
      </c>
      <c r="E3188" s="3">
        <v>184.39</v>
      </c>
      <c r="F3188" s="3">
        <v>18.690000000000001</v>
      </c>
      <c r="G3188" s="3">
        <f t="shared" ref="G3188:G3251" si="50">E3188/F3188</f>
        <v>9.8657035848047077</v>
      </c>
      <c r="H3188" s="3">
        <v>70.27</v>
      </c>
      <c r="I3188" s="3">
        <v>0.26</v>
      </c>
      <c r="J3188" s="3">
        <v>0.1</v>
      </c>
      <c r="K3188" s="3">
        <v>167.76</v>
      </c>
      <c r="L3188" s="3">
        <v>16.62</v>
      </c>
      <c r="M3188" s="3">
        <v>20795.34</v>
      </c>
      <c r="N3188" s="10">
        <v>1988.58</v>
      </c>
      <c r="O3188" s="12">
        <v>15.761332213675566</v>
      </c>
      <c r="P3188" s="3">
        <v>4.730000000000004</v>
      </c>
    </row>
    <row r="3189" spans="1:16" x14ac:dyDescent="0.35">
      <c r="A3189" t="s">
        <v>41</v>
      </c>
      <c r="B3189" s="5">
        <v>1091</v>
      </c>
      <c r="C3189">
        <v>3504</v>
      </c>
      <c r="D3189" s="3">
        <v>346.04</v>
      </c>
      <c r="E3189" s="3">
        <v>166.99</v>
      </c>
      <c r="F3189" s="3">
        <v>26.72</v>
      </c>
      <c r="G3189" s="3">
        <f t="shared" si="50"/>
        <v>6.2496257485029947</v>
      </c>
      <c r="H3189" s="3">
        <v>59.53</v>
      </c>
      <c r="I3189" s="3">
        <v>0.37</v>
      </c>
      <c r="J3189" s="3">
        <v>0.16</v>
      </c>
      <c r="K3189" s="3">
        <v>156.49</v>
      </c>
      <c r="L3189" s="3">
        <v>26.06</v>
      </c>
      <c r="M3189" s="3">
        <v>20805.48</v>
      </c>
      <c r="N3189" s="10">
        <v>2106.5500000000002</v>
      </c>
      <c r="O3189" s="12">
        <v>15.723992055685448</v>
      </c>
      <c r="P3189" s="3">
        <v>15.469999999999999</v>
      </c>
    </row>
    <row r="3190" spans="1:16" x14ac:dyDescent="0.35">
      <c r="A3190" t="s">
        <v>41</v>
      </c>
      <c r="B3190" s="5">
        <v>1092</v>
      </c>
      <c r="C3190">
        <v>2596</v>
      </c>
      <c r="D3190" s="3">
        <v>293.13</v>
      </c>
      <c r="E3190" s="3">
        <v>139.68</v>
      </c>
      <c r="F3190" s="3">
        <v>23.66</v>
      </c>
      <c r="G3190" s="3">
        <f t="shared" si="50"/>
        <v>5.90363482671175</v>
      </c>
      <c r="H3190" s="3">
        <v>57.11</v>
      </c>
      <c r="I3190" s="3">
        <v>0.38</v>
      </c>
      <c r="J3190" s="3">
        <v>0.17</v>
      </c>
      <c r="K3190" s="3">
        <v>133.21</v>
      </c>
      <c r="L3190" s="3">
        <v>21.7</v>
      </c>
      <c r="M3190" s="3">
        <v>20824.23</v>
      </c>
      <c r="N3190" s="10">
        <v>2120.11</v>
      </c>
      <c r="O3190" s="12">
        <v>15.703972893190533</v>
      </c>
      <c r="P3190" s="3">
        <v>17.89</v>
      </c>
    </row>
    <row r="3191" spans="1:16" x14ac:dyDescent="0.35">
      <c r="A3191" t="s">
        <v>41</v>
      </c>
      <c r="B3191" s="5">
        <v>1093</v>
      </c>
      <c r="C3191">
        <v>869</v>
      </c>
      <c r="D3191" s="3">
        <v>209.31</v>
      </c>
      <c r="E3191" s="3">
        <v>106.53</v>
      </c>
      <c r="F3191" s="3">
        <v>10.39</v>
      </c>
      <c r="G3191" s="3">
        <f t="shared" si="50"/>
        <v>10.253128007699711</v>
      </c>
      <c r="H3191" s="3">
        <v>43.34</v>
      </c>
      <c r="I3191" s="3">
        <v>0.25</v>
      </c>
      <c r="J3191" s="3">
        <v>0.1</v>
      </c>
      <c r="K3191" s="3">
        <v>98.35</v>
      </c>
      <c r="L3191" s="3">
        <v>9.74</v>
      </c>
      <c r="M3191" s="3">
        <v>20714.32</v>
      </c>
      <c r="N3191" s="10">
        <v>2178.8000000000002</v>
      </c>
      <c r="O3191" s="12">
        <v>15.788208835607536</v>
      </c>
      <c r="P3191" s="3">
        <v>31.659999999999997</v>
      </c>
    </row>
    <row r="3192" spans="1:16" x14ac:dyDescent="0.35">
      <c r="A3192" t="s">
        <v>41</v>
      </c>
      <c r="B3192" s="5">
        <v>1094</v>
      </c>
      <c r="C3192">
        <v>490</v>
      </c>
      <c r="D3192" s="3">
        <v>110.2</v>
      </c>
      <c r="E3192" s="3">
        <v>48.16</v>
      </c>
      <c r="F3192" s="3">
        <v>12.95</v>
      </c>
      <c r="G3192" s="3">
        <f t="shared" si="50"/>
        <v>3.7189189189189187</v>
      </c>
      <c r="H3192" s="3">
        <v>62.67</v>
      </c>
      <c r="I3192" s="3">
        <v>0.51</v>
      </c>
      <c r="J3192" s="3">
        <v>0.27</v>
      </c>
      <c r="K3192" s="3">
        <v>47.01</v>
      </c>
      <c r="L3192" s="3">
        <v>12.42</v>
      </c>
      <c r="M3192" s="3">
        <v>20678.490000000002</v>
      </c>
      <c r="N3192" s="10">
        <v>1834.27</v>
      </c>
      <c r="O3192" s="12">
        <v>15.90281999113078</v>
      </c>
      <c r="P3192" s="3">
        <v>12.329999999999998</v>
      </c>
    </row>
    <row r="3193" spans="1:16" x14ac:dyDescent="0.35">
      <c r="A3193" t="s">
        <v>41</v>
      </c>
      <c r="B3193" s="5">
        <v>1095</v>
      </c>
      <c r="C3193">
        <v>651</v>
      </c>
      <c r="D3193" s="3">
        <v>157.08000000000001</v>
      </c>
      <c r="E3193" s="3">
        <v>77.66</v>
      </c>
      <c r="F3193" s="3">
        <v>10.67</v>
      </c>
      <c r="G3193" s="3">
        <f t="shared" si="50"/>
        <v>7.2783505154639174</v>
      </c>
      <c r="H3193" s="3">
        <v>55.51</v>
      </c>
      <c r="I3193" s="3">
        <v>0.33</v>
      </c>
      <c r="J3193" s="3">
        <v>0.14000000000000001</v>
      </c>
      <c r="K3193" s="3">
        <v>70.09</v>
      </c>
      <c r="L3193" s="3">
        <v>9.99</v>
      </c>
      <c r="M3193" s="3">
        <v>20647.169999999998</v>
      </c>
      <c r="N3193" s="10">
        <v>1855.02</v>
      </c>
      <c r="O3193" s="12">
        <v>15.925859159365508</v>
      </c>
      <c r="P3193" s="3">
        <v>19.490000000000002</v>
      </c>
    </row>
    <row r="3194" spans="1:16" x14ac:dyDescent="0.35">
      <c r="A3194" t="s">
        <v>41</v>
      </c>
      <c r="B3194" s="5">
        <v>1096</v>
      </c>
      <c r="C3194">
        <v>1321</v>
      </c>
      <c r="D3194" s="3">
        <v>181.48</v>
      </c>
      <c r="E3194" s="3">
        <v>81.569999999999993</v>
      </c>
      <c r="F3194" s="3">
        <v>20.62</v>
      </c>
      <c r="G3194" s="3">
        <f t="shared" si="50"/>
        <v>3.955868089233753</v>
      </c>
      <c r="H3194" s="3">
        <v>23.46</v>
      </c>
      <c r="I3194" s="3">
        <v>0.5</v>
      </c>
      <c r="J3194" s="3">
        <v>0.25</v>
      </c>
      <c r="K3194" s="3">
        <v>77.28</v>
      </c>
      <c r="L3194" s="3">
        <v>18.670000000000002</v>
      </c>
      <c r="M3194" s="3">
        <v>20485.75</v>
      </c>
      <c r="N3194" s="10">
        <v>1883.4</v>
      </c>
      <c r="O3194" s="12">
        <v>16.063428106013252</v>
      </c>
      <c r="P3194" s="3">
        <v>51.539999999999992</v>
      </c>
    </row>
    <row r="3195" spans="1:16" x14ac:dyDescent="0.35">
      <c r="A3195" t="s">
        <v>41</v>
      </c>
      <c r="B3195" s="5">
        <v>1097</v>
      </c>
      <c r="C3195">
        <v>6728</v>
      </c>
      <c r="D3195" s="3">
        <v>566.11</v>
      </c>
      <c r="E3195" s="3">
        <v>288.97000000000003</v>
      </c>
      <c r="F3195" s="3">
        <v>29.64</v>
      </c>
      <c r="G3195" s="3">
        <f t="shared" si="50"/>
        <v>9.7493252361673424</v>
      </c>
      <c r="H3195" s="3">
        <v>69.209999999999994</v>
      </c>
      <c r="I3195" s="3">
        <v>0.26</v>
      </c>
      <c r="J3195" s="3">
        <v>0.1</v>
      </c>
      <c r="K3195" s="3">
        <v>259.38</v>
      </c>
      <c r="L3195" s="3">
        <v>28.2</v>
      </c>
      <c r="M3195" s="3">
        <v>20461.39</v>
      </c>
      <c r="N3195" s="10">
        <v>2181.5700000000002</v>
      </c>
      <c r="O3195" s="12">
        <v>16.013759474948611</v>
      </c>
      <c r="P3195" s="3">
        <v>5.7900000000000063</v>
      </c>
    </row>
    <row r="3196" spans="1:16" x14ac:dyDescent="0.35">
      <c r="A3196" t="s">
        <v>41</v>
      </c>
      <c r="B3196" s="5">
        <v>1098</v>
      </c>
      <c r="C3196">
        <v>1111</v>
      </c>
      <c r="D3196" s="3">
        <v>236</v>
      </c>
      <c r="E3196" s="3">
        <v>120.83</v>
      </c>
      <c r="F3196" s="3">
        <v>11.71</v>
      </c>
      <c r="G3196" s="3">
        <f t="shared" si="50"/>
        <v>10.318531169940222</v>
      </c>
      <c r="H3196" s="3">
        <v>129.12</v>
      </c>
      <c r="I3196" s="3">
        <v>0.25</v>
      </c>
      <c r="J3196" s="3">
        <v>0.1</v>
      </c>
      <c r="K3196" s="3">
        <v>108.19</v>
      </c>
      <c r="L3196" s="3">
        <v>11.4</v>
      </c>
      <c r="M3196" s="3">
        <v>20313.73</v>
      </c>
      <c r="N3196" s="10">
        <v>2092.25</v>
      </c>
      <c r="O3196" s="12">
        <v>16.167228294039724</v>
      </c>
      <c r="P3196" s="3">
        <v>125.88</v>
      </c>
    </row>
    <row r="3197" spans="1:16" x14ac:dyDescent="0.35">
      <c r="A3197" t="s">
        <v>41</v>
      </c>
      <c r="B3197" s="5">
        <v>1099</v>
      </c>
      <c r="C3197">
        <v>2968</v>
      </c>
      <c r="D3197" s="3">
        <v>353.41</v>
      </c>
      <c r="E3197" s="3">
        <v>177.23</v>
      </c>
      <c r="F3197" s="3">
        <v>21.32</v>
      </c>
      <c r="G3197" s="3">
        <f t="shared" si="50"/>
        <v>8.3128517823639765</v>
      </c>
      <c r="H3197" s="3">
        <v>28.8</v>
      </c>
      <c r="I3197" s="3">
        <v>0.3</v>
      </c>
      <c r="J3197" s="3">
        <v>0.12</v>
      </c>
      <c r="K3197" s="3">
        <v>160.75</v>
      </c>
      <c r="L3197" s="3">
        <v>20.48</v>
      </c>
      <c r="M3197" s="3">
        <v>20039.02</v>
      </c>
      <c r="N3197" s="10">
        <v>2257.67</v>
      </c>
      <c r="O3197" s="12">
        <v>16.373279810057323</v>
      </c>
      <c r="P3197" s="3">
        <v>46.2</v>
      </c>
    </row>
    <row r="3198" spans="1:16" x14ac:dyDescent="0.35">
      <c r="A3198" t="s">
        <v>41</v>
      </c>
      <c r="B3198" s="5">
        <v>1100</v>
      </c>
      <c r="C3198">
        <v>898</v>
      </c>
      <c r="D3198" s="3">
        <v>208.42</v>
      </c>
      <c r="E3198" s="3">
        <v>105.35</v>
      </c>
      <c r="F3198" s="3">
        <v>10.85</v>
      </c>
      <c r="G3198" s="3">
        <f t="shared" si="50"/>
        <v>9.7096774193548381</v>
      </c>
      <c r="H3198" s="3">
        <v>41.33</v>
      </c>
      <c r="I3198" s="3">
        <v>0.26</v>
      </c>
      <c r="J3198" s="3">
        <v>0.1</v>
      </c>
      <c r="K3198" s="3">
        <v>96.02</v>
      </c>
      <c r="L3198" s="3">
        <v>11.16</v>
      </c>
      <c r="M3198" s="3">
        <v>20082.2</v>
      </c>
      <c r="N3198" s="10">
        <v>2285.83</v>
      </c>
      <c r="O3198" s="12">
        <v>16.327912197567276</v>
      </c>
      <c r="P3198" s="3">
        <v>33.67</v>
      </c>
    </row>
    <row r="3199" spans="1:16" x14ac:dyDescent="0.35">
      <c r="A3199" t="s">
        <v>41</v>
      </c>
      <c r="B3199" s="5">
        <v>1101</v>
      </c>
      <c r="C3199">
        <v>1308</v>
      </c>
      <c r="D3199" s="3">
        <v>170.62</v>
      </c>
      <c r="E3199" s="3">
        <v>73.180000000000007</v>
      </c>
      <c r="F3199" s="3">
        <v>22.76</v>
      </c>
      <c r="G3199" s="3">
        <f t="shared" si="50"/>
        <v>3.2152899824253076</v>
      </c>
      <c r="H3199" s="3">
        <v>75.349999999999994</v>
      </c>
      <c r="I3199" s="3">
        <v>0.56000000000000005</v>
      </c>
      <c r="J3199" s="3">
        <v>0.31</v>
      </c>
      <c r="K3199" s="3">
        <v>68.260000000000005</v>
      </c>
      <c r="L3199" s="3">
        <v>21.3</v>
      </c>
      <c r="M3199" s="3">
        <v>20205.5</v>
      </c>
      <c r="N3199" s="10">
        <v>1988.8</v>
      </c>
      <c r="O3199" s="12">
        <v>16.288818092553722</v>
      </c>
      <c r="P3199" s="3">
        <v>179.65</v>
      </c>
    </row>
    <row r="3200" spans="1:16" x14ac:dyDescent="0.35">
      <c r="A3200" t="s">
        <v>41</v>
      </c>
      <c r="B3200" s="5">
        <v>1102</v>
      </c>
      <c r="C3200">
        <v>2958</v>
      </c>
      <c r="D3200" s="3">
        <v>348.23</v>
      </c>
      <c r="E3200" s="3">
        <v>174.45</v>
      </c>
      <c r="F3200" s="3">
        <v>21.59</v>
      </c>
      <c r="G3200" s="3">
        <f t="shared" si="50"/>
        <v>8.0801296896711428</v>
      </c>
      <c r="H3200" s="3">
        <v>42.61</v>
      </c>
      <c r="I3200" s="3">
        <v>0.31</v>
      </c>
      <c r="J3200" s="3">
        <v>0.12</v>
      </c>
      <c r="K3200" s="3">
        <v>157.63</v>
      </c>
      <c r="L3200" s="3">
        <v>21.1</v>
      </c>
      <c r="M3200" s="3">
        <v>20161</v>
      </c>
      <c r="N3200" s="10">
        <v>1824.33</v>
      </c>
      <c r="O3200" s="12">
        <v>16.368032599607318</v>
      </c>
      <c r="P3200" s="3">
        <v>32.39</v>
      </c>
    </row>
    <row r="3201" spans="1:16" x14ac:dyDescent="0.35">
      <c r="A3201" t="s">
        <v>41</v>
      </c>
      <c r="B3201" s="5">
        <v>1103</v>
      </c>
      <c r="C3201">
        <v>1660</v>
      </c>
      <c r="D3201" s="3">
        <v>228.06</v>
      </c>
      <c r="E3201" s="3">
        <v>106.75</v>
      </c>
      <c r="F3201" s="3">
        <v>19.8</v>
      </c>
      <c r="G3201" s="3">
        <f t="shared" si="50"/>
        <v>5.391414141414141</v>
      </c>
      <c r="H3201" s="3">
        <v>141.33000000000001</v>
      </c>
      <c r="I3201" s="3">
        <v>0.4</v>
      </c>
      <c r="J3201" s="3">
        <v>0.19</v>
      </c>
      <c r="K3201" s="3">
        <v>102.65</v>
      </c>
      <c r="L3201" s="3">
        <v>17.920000000000002</v>
      </c>
      <c r="M3201" s="3">
        <v>19945.47</v>
      </c>
      <c r="N3201" s="10">
        <v>2000.39</v>
      </c>
      <c r="O3201" s="12">
        <v>16.518605110958539</v>
      </c>
      <c r="P3201" s="3">
        <v>113.66999999999999</v>
      </c>
    </row>
    <row r="3202" spans="1:16" x14ac:dyDescent="0.35">
      <c r="A3202" t="s">
        <v>41</v>
      </c>
      <c r="B3202" s="5">
        <v>1104</v>
      </c>
      <c r="C3202">
        <v>799</v>
      </c>
      <c r="D3202" s="3">
        <v>174.57</v>
      </c>
      <c r="E3202" s="3">
        <v>84.67</v>
      </c>
      <c r="F3202" s="3">
        <v>12.02</v>
      </c>
      <c r="G3202" s="3">
        <f t="shared" si="50"/>
        <v>7.0440931780366061</v>
      </c>
      <c r="H3202" s="3">
        <v>140.19999999999999</v>
      </c>
      <c r="I3202" s="3">
        <v>0.33</v>
      </c>
      <c r="J3202" s="3">
        <v>0.14000000000000001</v>
      </c>
      <c r="K3202" s="3">
        <v>80.28</v>
      </c>
      <c r="L3202" s="3">
        <v>10.81</v>
      </c>
      <c r="M3202" s="3">
        <v>19943.91</v>
      </c>
      <c r="N3202" s="10">
        <v>2056.5300000000002</v>
      </c>
      <c r="O3202" s="12">
        <v>16.506546539752012</v>
      </c>
      <c r="P3202" s="3">
        <v>114.80000000000001</v>
      </c>
    </row>
    <row r="3203" spans="1:16" x14ac:dyDescent="0.35">
      <c r="A3203" t="s">
        <v>41</v>
      </c>
      <c r="B3203" s="5">
        <v>1105</v>
      </c>
      <c r="C3203">
        <v>598</v>
      </c>
      <c r="D3203" s="3">
        <v>136.49</v>
      </c>
      <c r="E3203" s="3">
        <v>64.239999999999995</v>
      </c>
      <c r="F3203" s="3">
        <v>11.85</v>
      </c>
      <c r="G3203" s="3">
        <f t="shared" si="50"/>
        <v>5.421097046413502</v>
      </c>
      <c r="H3203" s="3">
        <v>139.47999999999999</v>
      </c>
      <c r="I3203" s="3">
        <v>0.4</v>
      </c>
      <c r="J3203" s="3">
        <v>0.18</v>
      </c>
      <c r="K3203" s="3">
        <v>60.54</v>
      </c>
      <c r="L3203" s="3">
        <v>11.27</v>
      </c>
      <c r="M3203" s="3">
        <v>19895.400000000001</v>
      </c>
      <c r="N3203" s="10">
        <v>1708.39</v>
      </c>
      <c r="O3203" s="12">
        <v>16.633363506599494</v>
      </c>
      <c r="P3203" s="3">
        <v>115.52000000000001</v>
      </c>
    </row>
    <row r="3204" spans="1:16" x14ac:dyDescent="0.35">
      <c r="A3204" t="s">
        <v>41</v>
      </c>
      <c r="B3204" s="5">
        <v>1106</v>
      </c>
      <c r="C3204">
        <v>933</v>
      </c>
      <c r="D3204" s="3">
        <v>209.53</v>
      </c>
      <c r="E3204" s="3">
        <v>103.83</v>
      </c>
      <c r="F3204" s="3">
        <v>11.44</v>
      </c>
      <c r="G3204" s="3">
        <f t="shared" si="50"/>
        <v>9.0760489510489517</v>
      </c>
      <c r="H3204" s="3">
        <v>44.5</v>
      </c>
      <c r="I3204" s="3">
        <v>0.27</v>
      </c>
      <c r="J3204" s="3">
        <v>0.11</v>
      </c>
      <c r="K3204" s="3">
        <v>96.05</v>
      </c>
      <c r="L3204" s="3">
        <v>12.72</v>
      </c>
      <c r="M3204" s="3">
        <v>19545.39</v>
      </c>
      <c r="N3204" s="10">
        <v>1910.09</v>
      </c>
      <c r="O3204" s="12">
        <v>16.898067114990475</v>
      </c>
      <c r="P3204" s="3">
        <v>30.5</v>
      </c>
    </row>
    <row r="3205" spans="1:16" x14ac:dyDescent="0.35">
      <c r="A3205" t="s">
        <v>41</v>
      </c>
      <c r="B3205" s="5">
        <v>1107</v>
      </c>
      <c r="C3205">
        <v>2197</v>
      </c>
      <c r="D3205" s="3">
        <v>302.67</v>
      </c>
      <c r="E3205" s="3">
        <v>152.22999999999999</v>
      </c>
      <c r="F3205" s="3">
        <v>18.38</v>
      </c>
      <c r="G3205" s="3">
        <f t="shared" si="50"/>
        <v>8.2823721436343849</v>
      </c>
      <c r="H3205" s="3">
        <v>45</v>
      </c>
      <c r="I3205" s="3">
        <v>0.3</v>
      </c>
      <c r="J3205" s="3">
        <v>0.12</v>
      </c>
      <c r="K3205" s="3">
        <v>136.03</v>
      </c>
      <c r="L3205" s="3">
        <v>16.260000000000002</v>
      </c>
      <c r="M3205" s="3">
        <v>19587.5</v>
      </c>
      <c r="N3205" s="10">
        <v>1890.5</v>
      </c>
      <c r="O3205" s="12">
        <v>16.865099641424294</v>
      </c>
      <c r="P3205" s="3">
        <v>30</v>
      </c>
    </row>
    <row r="3206" spans="1:16" x14ac:dyDescent="0.35">
      <c r="A3206" t="s">
        <v>41</v>
      </c>
      <c r="B3206" s="5">
        <v>1108</v>
      </c>
      <c r="C3206">
        <v>635</v>
      </c>
      <c r="D3206" s="3">
        <v>156.72</v>
      </c>
      <c r="E3206" s="3">
        <v>77.760000000000005</v>
      </c>
      <c r="F3206" s="3">
        <v>10.4</v>
      </c>
      <c r="G3206" s="3">
        <f t="shared" si="50"/>
        <v>7.476923076923077</v>
      </c>
      <c r="H3206" s="3">
        <v>37.31</v>
      </c>
      <c r="I3206" s="3">
        <v>0.32</v>
      </c>
      <c r="J3206" s="3">
        <v>0.13</v>
      </c>
      <c r="K3206" s="3">
        <v>71.42</v>
      </c>
      <c r="L3206" s="3">
        <v>9.4</v>
      </c>
      <c r="M3206" s="3">
        <v>19547.82</v>
      </c>
      <c r="N3206" s="10">
        <v>1857.36</v>
      </c>
      <c r="O3206" s="12">
        <v>16.908530382111199</v>
      </c>
      <c r="P3206" s="3">
        <v>37.69</v>
      </c>
    </row>
    <row r="3207" spans="1:16" x14ac:dyDescent="0.35">
      <c r="A3207" t="s">
        <v>41</v>
      </c>
      <c r="B3207" s="5">
        <v>1109</v>
      </c>
      <c r="C3207">
        <v>2249</v>
      </c>
      <c r="D3207" s="3">
        <v>268.17</v>
      </c>
      <c r="E3207" s="3">
        <v>128.57</v>
      </c>
      <c r="F3207" s="3">
        <v>22.27</v>
      </c>
      <c r="G3207" s="3">
        <f t="shared" si="50"/>
        <v>5.7732375392905251</v>
      </c>
      <c r="H3207" s="3">
        <v>131.30000000000001</v>
      </c>
      <c r="I3207" s="3">
        <v>0.39</v>
      </c>
      <c r="J3207" s="3">
        <v>0.17</v>
      </c>
      <c r="K3207" s="3">
        <v>117.66</v>
      </c>
      <c r="L3207" s="3">
        <v>20.59</v>
      </c>
      <c r="M3207" s="3">
        <v>19498.12</v>
      </c>
      <c r="N3207" s="10">
        <v>2069.65</v>
      </c>
      <c r="O3207" s="12">
        <v>16.90210613996468</v>
      </c>
      <c r="P3207" s="3">
        <v>123.69999999999999</v>
      </c>
    </row>
    <row r="3208" spans="1:16" x14ac:dyDescent="0.35">
      <c r="A3208" t="s">
        <v>41</v>
      </c>
      <c r="B3208" s="5">
        <v>1110</v>
      </c>
      <c r="C3208">
        <v>1921</v>
      </c>
      <c r="D3208" s="3">
        <v>279.94</v>
      </c>
      <c r="E3208" s="3">
        <v>140.16</v>
      </c>
      <c r="F3208" s="3">
        <v>17.45</v>
      </c>
      <c r="G3208" s="3">
        <f t="shared" si="50"/>
        <v>8.0320916905444122</v>
      </c>
      <c r="H3208" s="3">
        <v>62.79</v>
      </c>
      <c r="I3208" s="3">
        <v>0.31</v>
      </c>
      <c r="J3208" s="3">
        <v>0.12</v>
      </c>
      <c r="K3208" s="3">
        <v>126.87</v>
      </c>
      <c r="L3208" s="3">
        <v>15.65</v>
      </c>
      <c r="M3208" s="3">
        <v>19473.66</v>
      </c>
      <c r="N3208" s="10">
        <v>1927.54</v>
      </c>
      <c r="O3208" s="12">
        <v>16.958038843863324</v>
      </c>
      <c r="P3208" s="3">
        <v>12.21</v>
      </c>
    </row>
    <row r="3209" spans="1:16" x14ac:dyDescent="0.35">
      <c r="A3209" t="s">
        <v>41</v>
      </c>
      <c r="B3209" s="5">
        <v>1111</v>
      </c>
      <c r="C3209">
        <v>5455</v>
      </c>
      <c r="D3209" s="3">
        <v>516.70000000000005</v>
      </c>
      <c r="E3209" s="3">
        <v>263.93</v>
      </c>
      <c r="F3209" s="3">
        <v>26.32</v>
      </c>
      <c r="G3209" s="3">
        <f t="shared" si="50"/>
        <v>10.027735562310031</v>
      </c>
      <c r="H3209" s="3">
        <v>60.67</v>
      </c>
      <c r="I3209" s="3">
        <v>0.26</v>
      </c>
      <c r="J3209" s="3">
        <v>0.1</v>
      </c>
      <c r="K3209" s="3">
        <v>237.74</v>
      </c>
      <c r="L3209" s="3">
        <v>25.92</v>
      </c>
      <c r="M3209" s="3">
        <v>19452.78</v>
      </c>
      <c r="N3209" s="10">
        <v>1775.49</v>
      </c>
      <c r="O3209" s="12">
        <v>17.013151776326993</v>
      </c>
      <c r="P3209" s="3">
        <v>14.329999999999998</v>
      </c>
    </row>
    <row r="3210" spans="1:16" x14ac:dyDescent="0.35">
      <c r="A3210" t="s">
        <v>41</v>
      </c>
      <c r="B3210" s="5">
        <v>1112</v>
      </c>
      <c r="C3210">
        <v>462</v>
      </c>
      <c r="D3210" s="3">
        <v>114.66</v>
      </c>
      <c r="E3210" s="3">
        <v>51.94</v>
      </c>
      <c r="F3210" s="3">
        <v>11.33</v>
      </c>
      <c r="G3210" s="3">
        <f t="shared" si="50"/>
        <v>4.5842894969108556</v>
      </c>
      <c r="H3210" s="3">
        <v>66.069999999999993</v>
      </c>
      <c r="I3210" s="3">
        <v>0.44</v>
      </c>
      <c r="J3210" s="3">
        <v>0.22</v>
      </c>
      <c r="K3210" s="3">
        <v>49.4</v>
      </c>
      <c r="L3210" s="3">
        <v>12.23</v>
      </c>
      <c r="M3210" s="3">
        <v>19437.09</v>
      </c>
      <c r="N3210" s="10">
        <v>1851.51</v>
      </c>
      <c r="O3210" s="12">
        <v>17.008966547073094</v>
      </c>
      <c r="P3210" s="3">
        <v>8.9300000000000068</v>
      </c>
    </row>
    <row r="3211" spans="1:16" x14ac:dyDescent="0.35">
      <c r="A3211" t="s">
        <v>41</v>
      </c>
      <c r="B3211" s="5">
        <v>1113</v>
      </c>
      <c r="C3211">
        <v>952</v>
      </c>
      <c r="D3211" s="3">
        <v>171.54</v>
      </c>
      <c r="E3211" s="3">
        <v>81.53</v>
      </c>
      <c r="F3211" s="3">
        <v>14.87</v>
      </c>
      <c r="G3211" s="3">
        <f t="shared" si="50"/>
        <v>5.4828513786146607</v>
      </c>
      <c r="H3211" s="3">
        <v>159.41</v>
      </c>
      <c r="I3211" s="3">
        <v>0.41</v>
      </c>
      <c r="J3211" s="3">
        <v>0.18</v>
      </c>
      <c r="K3211" s="3">
        <v>74.430000000000007</v>
      </c>
      <c r="L3211" s="3">
        <v>14.49</v>
      </c>
      <c r="M3211" s="3">
        <v>19359.2</v>
      </c>
      <c r="N3211" s="10">
        <v>1940.7</v>
      </c>
      <c r="O3211" s="12">
        <v>17.057255335940635</v>
      </c>
      <c r="P3211" s="3">
        <v>95.59</v>
      </c>
    </row>
    <row r="3212" spans="1:16" x14ac:dyDescent="0.35">
      <c r="A3212" t="s">
        <v>41</v>
      </c>
      <c r="B3212" s="5">
        <v>1114</v>
      </c>
      <c r="C3212">
        <v>4251</v>
      </c>
      <c r="D3212" s="3">
        <v>485.82</v>
      </c>
      <c r="E3212" s="3">
        <v>252.12</v>
      </c>
      <c r="F3212" s="3">
        <v>21.47</v>
      </c>
      <c r="G3212" s="3">
        <f t="shared" si="50"/>
        <v>11.742897065673032</v>
      </c>
      <c r="H3212" s="3">
        <v>76.61</v>
      </c>
      <c r="I3212" s="3">
        <v>0.23</v>
      </c>
      <c r="J3212" s="3">
        <v>0.09</v>
      </c>
      <c r="K3212" s="3">
        <v>226.57</v>
      </c>
      <c r="L3212" s="3">
        <v>19.59</v>
      </c>
      <c r="M3212" s="3">
        <v>19209.23</v>
      </c>
      <c r="N3212" s="10">
        <v>1903.16</v>
      </c>
      <c r="O3212" s="12">
        <v>17.200381227720019</v>
      </c>
      <c r="P3212" s="3">
        <v>178.39</v>
      </c>
    </row>
    <row r="3213" spans="1:16" x14ac:dyDescent="0.35">
      <c r="A3213" t="s">
        <v>41</v>
      </c>
      <c r="B3213" s="5">
        <v>1115</v>
      </c>
      <c r="C3213">
        <v>1057</v>
      </c>
      <c r="D3213" s="3">
        <v>203.89</v>
      </c>
      <c r="E3213" s="3">
        <v>97.61</v>
      </c>
      <c r="F3213" s="3">
        <v>13.79</v>
      </c>
      <c r="G3213" s="3">
        <f t="shared" si="50"/>
        <v>7.07831762146483</v>
      </c>
      <c r="H3213" s="3">
        <v>148.69999999999999</v>
      </c>
      <c r="I3213" s="3">
        <v>0.32</v>
      </c>
      <c r="J3213" s="3">
        <v>0.14000000000000001</v>
      </c>
      <c r="K3213" s="3">
        <v>94.34</v>
      </c>
      <c r="L3213" s="3">
        <v>13.99</v>
      </c>
      <c r="M3213" s="3">
        <v>19218.759999999998</v>
      </c>
      <c r="N3213" s="10">
        <v>2144.7600000000002</v>
      </c>
      <c r="O3213" s="12">
        <v>17.133959047700301</v>
      </c>
      <c r="P3213" s="3">
        <v>106.30000000000001</v>
      </c>
    </row>
    <row r="3214" spans="1:16" x14ac:dyDescent="0.35">
      <c r="A3214" t="s">
        <v>41</v>
      </c>
      <c r="B3214" s="5">
        <v>1116</v>
      </c>
      <c r="C3214">
        <v>4268</v>
      </c>
      <c r="D3214" s="3">
        <v>678.53</v>
      </c>
      <c r="E3214" s="3">
        <v>362.29</v>
      </c>
      <c r="F3214" s="3">
        <v>15</v>
      </c>
      <c r="G3214" s="3">
        <f t="shared" si="50"/>
        <v>24.152666666666669</v>
      </c>
      <c r="H3214" s="3">
        <v>97.13</v>
      </c>
      <c r="I3214" s="3">
        <v>0.12</v>
      </c>
      <c r="J3214" s="3">
        <v>0.04</v>
      </c>
      <c r="K3214" s="3">
        <v>330.31</v>
      </c>
      <c r="L3214" s="3">
        <v>15.32</v>
      </c>
      <c r="M3214" s="3">
        <v>19015.86</v>
      </c>
      <c r="N3214" s="10">
        <v>2074.14</v>
      </c>
      <c r="O3214" s="12">
        <v>17.332351780218058</v>
      </c>
      <c r="P3214" s="3">
        <v>157.87</v>
      </c>
    </row>
    <row r="3215" spans="1:16" x14ac:dyDescent="0.35">
      <c r="A3215" t="s">
        <v>41</v>
      </c>
      <c r="B3215" s="5">
        <v>1117</v>
      </c>
      <c r="C3215">
        <v>3004</v>
      </c>
      <c r="D3215" s="3">
        <v>479.06</v>
      </c>
      <c r="E3215" s="3">
        <v>253.72</v>
      </c>
      <c r="F3215" s="3">
        <v>15.07</v>
      </c>
      <c r="G3215" s="3">
        <f t="shared" si="50"/>
        <v>16.836098208360983</v>
      </c>
      <c r="H3215" s="3">
        <v>96.32</v>
      </c>
      <c r="I3215" s="3">
        <v>0.16</v>
      </c>
      <c r="J3215" s="3">
        <v>0.06</v>
      </c>
      <c r="K3215" s="3">
        <v>228.32</v>
      </c>
      <c r="L3215" s="3">
        <v>14.55</v>
      </c>
      <c r="M3215" s="3">
        <v>18997.13</v>
      </c>
      <c r="N3215" s="10">
        <v>2036.76</v>
      </c>
      <c r="O3215" s="12">
        <v>17.358061453025758</v>
      </c>
      <c r="P3215" s="3">
        <v>158.68</v>
      </c>
    </row>
    <row r="3216" spans="1:16" x14ac:dyDescent="0.35">
      <c r="A3216" t="s">
        <v>41</v>
      </c>
      <c r="B3216" s="5">
        <v>1118</v>
      </c>
      <c r="C3216">
        <v>888</v>
      </c>
      <c r="D3216" s="3">
        <v>172.8</v>
      </c>
      <c r="E3216" s="3">
        <v>83.07</v>
      </c>
      <c r="F3216" s="3">
        <v>13.61</v>
      </c>
      <c r="G3216" s="3">
        <f t="shared" si="50"/>
        <v>6.1036002939015424</v>
      </c>
      <c r="H3216" s="3">
        <v>89.54</v>
      </c>
      <c r="I3216" s="3">
        <v>0.37</v>
      </c>
      <c r="J3216" s="3">
        <v>0.16</v>
      </c>
      <c r="K3216" s="3">
        <v>77.930000000000007</v>
      </c>
      <c r="L3216" s="3">
        <v>12.95</v>
      </c>
      <c r="M3216" s="3">
        <v>18975.48</v>
      </c>
      <c r="N3216" s="10">
        <v>2098.5500000000002</v>
      </c>
      <c r="O3216" s="12">
        <v>17.362616883898255</v>
      </c>
      <c r="P3216" s="3">
        <v>165.45999999999998</v>
      </c>
    </row>
    <row r="3217" spans="1:16" x14ac:dyDescent="0.35">
      <c r="A3217" t="s">
        <v>41</v>
      </c>
      <c r="B3217" s="5">
        <v>1119</v>
      </c>
      <c r="C3217">
        <v>1265</v>
      </c>
      <c r="D3217" s="3">
        <v>178.51</v>
      </c>
      <c r="E3217" s="3">
        <v>80.63</v>
      </c>
      <c r="F3217" s="3">
        <v>19.98</v>
      </c>
      <c r="G3217" s="3">
        <f t="shared" si="50"/>
        <v>4.0355355355355353</v>
      </c>
      <c r="H3217" s="3">
        <v>42.31</v>
      </c>
      <c r="I3217" s="3">
        <v>0.5</v>
      </c>
      <c r="J3217" s="3">
        <v>0.25</v>
      </c>
      <c r="K3217" s="3">
        <v>73.819999999999993</v>
      </c>
      <c r="L3217" s="3">
        <v>17.760000000000002</v>
      </c>
      <c r="M3217" s="3">
        <v>18981.009999999998</v>
      </c>
      <c r="N3217" s="10">
        <v>2310.0500000000002</v>
      </c>
      <c r="O3217" s="12">
        <v>17.306985589584762</v>
      </c>
      <c r="P3217" s="3">
        <v>32.69</v>
      </c>
    </row>
    <row r="3218" spans="1:16" x14ac:dyDescent="0.35">
      <c r="A3218" t="s">
        <v>41</v>
      </c>
      <c r="B3218" s="5">
        <v>1120</v>
      </c>
      <c r="C3218">
        <v>980</v>
      </c>
      <c r="D3218" s="3">
        <v>154.56</v>
      </c>
      <c r="E3218" s="3">
        <v>68.31</v>
      </c>
      <c r="F3218" s="3">
        <v>18.27</v>
      </c>
      <c r="G3218" s="3">
        <f t="shared" si="50"/>
        <v>3.7389162561576357</v>
      </c>
      <c r="H3218" s="3">
        <v>4.0199999999999996</v>
      </c>
      <c r="I3218" s="3">
        <v>0.52</v>
      </c>
      <c r="J3218" s="3">
        <v>0.27</v>
      </c>
      <c r="K3218" s="3">
        <v>63.25</v>
      </c>
      <c r="L3218" s="3">
        <v>18.88</v>
      </c>
      <c r="M3218" s="3">
        <v>18720.810000000001</v>
      </c>
      <c r="N3218" s="10">
        <v>2279.67</v>
      </c>
      <c r="O3218" s="12">
        <v>17.546982647539039</v>
      </c>
      <c r="P3218" s="3">
        <v>70.98</v>
      </c>
    </row>
    <row r="3219" spans="1:16" x14ac:dyDescent="0.35">
      <c r="A3219" t="s">
        <v>41</v>
      </c>
      <c r="B3219" s="5">
        <v>1121</v>
      </c>
      <c r="C3219">
        <v>3428</v>
      </c>
      <c r="D3219" s="3">
        <v>446.14</v>
      </c>
      <c r="E3219" s="3">
        <v>230.75</v>
      </c>
      <c r="F3219" s="3">
        <v>18.920000000000002</v>
      </c>
      <c r="G3219" s="3">
        <f t="shared" si="50"/>
        <v>12.196088794926004</v>
      </c>
      <c r="H3219" s="3">
        <v>47.64</v>
      </c>
      <c r="I3219" s="3">
        <v>0.22</v>
      </c>
      <c r="J3219" s="3">
        <v>0.08</v>
      </c>
      <c r="K3219" s="3">
        <v>208.01</v>
      </c>
      <c r="L3219" s="3">
        <v>19.149999999999999</v>
      </c>
      <c r="M3219" s="3">
        <v>18774.62</v>
      </c>
      <c r="N3219" s="10">
        <v>2049.31</v>
      </c>
      <c r="O3219" s="12">
        <v>17.554061431351268</v>
      </c>
      <c r="P3219" s="3">
        <v>27.36</v>
      </c>
    </row>
    <row r="3220" spans="1:16" x14ac:dyDescent="0.35">
      <c r="A3220" t="s">
        <v>41</v>
      </c>
      <c r="B3220" s="5">
        <v>1122</v>
      </c>
      <c r="C3220">
        <v>1602</v>
      </c>
      <c r="D3220" s="3">
        <v>238.29</v>
      </c>
      <c r="E3220" s="3">
        <v>115.65</v>
      </c>
      <c r="F3220" s="3">
        <v>17.64</v>
      </c>
      <c r="G3220" s="3">
        <f t="shared" si="50"/>
        <v>6.5561224489795915</v>
      </c>
      <c r="H3220" s="3">
        <v>75.13</v>
      </c>
      <c r="I3220" s="3">
        <v>0.35</v>
      </c>
      <c r="J3220" s="3">
        <v>0.15</v>
      </c>
      <c r="K3220" s="3">
        <v>107.79</v>
      </c>
      <c r="L3220" s="3">
        <v>16.739999999999998</v>
      </c>
      <c r="M3220" s="3">
        <v>18788.91</v>
      </c>
      <c r="N3220" s="10">
        <v>1910.88</v>
      </c>
      <c r="O3220" s="12">
        <v>17.574455172421519</v>
      </c>
      <c r="P3220" s="3">
        <v>179.87</v>
      </c>
    </row>
    <row r="3221" spans="1:16" x14ac:dyDescent="0.35">
      <c r="A3221" t="s">
        <v>41</v>
      </c>
      <c r="B3221" s="5">
        <v>1123</v>
      </c>
      <c r="C3221">
        <v>2366</v>
      </c>
      <c r="D3221" s="3">
        <v>453.96</v>
      </c>
      <c r="E3221" s="3">
        <v>238.14</v>
      </c>
      <c r="F3221" s="3">
        <v>12.65</v>
      </c>
      <c r="G3221" s="3">
        <f t="shared" si="50"/>
        <v>18.825296442687744</v>
      </c>
      <c r="H3221" s="3">
        <v>125.26</v>
      </c>
      <c r="I3221" s="3">
        <v>0.14000000000000001</v>
      </c>
      <c r="J3221" s="3">
        <v>0.05</v>
      </c>
      <c r="K3221" s="3">
        <v>218.58</v>
      </c>
      <c r="L3221" s="3">
        <v>13.65</v>
      </c>
      <c r="M3221" s="3">
        <v>18555.34</v>
      </c>
      <c r="N3221" s="10">
        <v>2174.7199999999998</v>
      </c>
      <c r="O3221" s="12">
        <v>17.720125985742346</v>
      </c>
      <c r="P3221" s="3">
        <v>129.74</v>
      </c>
    </row>
    <row r="3222" spans="1:16" x14ac:dyDescent="0.35">
      <c r="A3222" t="s">
        <v>41</v>
      </c>
      <c r="B3222" s="5">
        <v>1124</v>
      </c>
      <c r="C3222">
        <v>2340</v>
      </c>
      <c r="D3222" s="3">
        <v>257.23</v>
      </c>
      <c r="E3222" s="3">
        <v>120.64</v>
      </c>
      <c r="F3222" s="3">
        <v>24.7</v>
      </c>
      <c r="G3222" s="3">
        <f t="shared" si="50"/>
        <v>4.8842105263157896</v>
      </c>
      <c r="H3222" s="3">
        <v>128.69999999999999</v>
      </c>
      <c r="I3222" s="3">
        <v>0.44</v>
      </c>
      <c r="J3222" s="3">
        <v>0.2</v>
      </c>
      <c r="K3222" s="3">
        <v>110.48</v>
      </c>
      <c r="L3222" s="3">
        <v>22.64</v>
      </c>
      <c r="M3222" s="3">
        <v>18441.71</v>
      </c>
      <c r="N3222" s="10">
        <v>2015.67</v>
      </c>
      <c r="O3222" s="12">
        <v>17.859869801265301</v>
      </c>
      <c r="P3222" s="3">
        <v>126.30000000000001</v>
      </c>
    </row>
    <row r="3223" spans="1:16" x14ac:dyDescent="0.35">
      <c r="A3223" t="s">
        <v>41</v>
      </c>
      <c r="B3223" s="5">
        <v>1125</v>
      </c>
      <c r="C3223">
        <v>2817</v>
      </c>
      <c r="D3223" s="3">
        <v>373.57</v>
      </c>
      <c r="E3223" s="3">
        <v>191.6</v>
      </c>
      <c r="F3223" s="3">
        <v>18.72</v>
      </c>
      <c r="G3223" s="3">
        <f t="shared" si="50"/>
        <v>10.235042735042736</v>
      </c>
      <c r="H3223" s="3">
        <v>94.58</v>
      </c>
      <c r="I3223" s="3">
        <v>0.25</v>
      </c>
      <c r="J3223" s="3">
        <v>0.1</v>
      </c>
      <c r="K3223" s="3">
        <v>172.49</v>
      </c>
      <c r="L3223" s="3">
        <v>17.25</v>
      </c>
      <c r="M3223" s="3">
        <v>18378.2</v>
      </c>
      <c r="N3223" s="10">
        <v>2152.56</v>
      </c>
      <c r="O3223" s="12">
        <v>17.883866292138947</v>
      </c>
      <c r="P3223" s="3">
        <v>160.42000000000002</v>
      </c>
    </row>
    <row r="3224" spans="1:16" x14ac:dyDescent="0.35">
      <c r="A3224" t="s">
        <v>41</v>
      </c>
      <c r="B3224" s="5">
        <v>1126</v>
      </c>
      <c r="C3224">
        <v>1642</v>
      </c>
      <c r="D3224" s="3">
        <v>178.33</v>
      </c>
      <c r="E3224" s="3">
        <v>68.989999999999995</v>
      </c>
      <c r="F3224" s="3">
        <v>30.3</v>
      </c>
      <c r="G3224" s="3">
        <f t="shared" si="50"/>
        <v>2.2768976897689766</v>
      </c>
      <c r="H3224" s="3">
        <v>86.8</v>
      </c>
      <c r="I3224" s="3">
        <v>0.65</v>
      </c>
      <c r="J3224" s="3">
        <v>0.44</v>
      </c>
      <c r="K3224" s="3">
        <v>74.67</v>
      </c>
      <c r="L3224" s="3">
        <v>27.17</v>
      </c>
      <c r="M3224" s="3">
        <v>18222.11</v>
      </c>
      <c r="N3224" s="10">
        <v>2034.72</v>
      </c>
      <c r="O3224" s="12">
        <v>18.051709438898506</v>
      </c>
      <c r="P3224" s="3">
        <v>168.2</v>
      </c>
    </row>
    <row r="3225" spans="1:16" x14ac:dyDescent="0.35">
      <c r="A3225" t="s">
        <v>41</v>
      </c>
      <c r="B3225" s="5">
        <v>1127</v>
      </c>
      <c r="C3225">
        <v>2182</v>
      </c>
      <c r="D3225" s="3">
        <v>360.63</v>
      </c>
      <c r="E3225" s="3">
        <v>187.62</v>
      </c>
      <c r="F3225" s="3">
        <v>14.81</v>
      </c>
      <c r="G3225" s="3">
        <f t="shared" si="50"/>
        <v>12.668467251856853</v>
      </c>
      <c r="H3225" s="3">
        <v>91.3</v>
      </c>
      <c r="I3225" s="3">
        <v>0.21</v>
      </c>
      <c r="J3225" s="3">
        <v>0.08</v>
      </c>
      <c r="K3225" s="3">
        <v>171.24</v>
      </c>
      <c r="L3225" s="3">
        <v>13.12</v>
      </c>
      <c r="M3225" s="3">
        <v>18191.5</v>
      </c>
      <c r="N3225" s="10">
        <v>2091.75</v>
      </c>
      <c r="O3225" s="12">
        <v>18.065419197602683</v>
      </c>
      <c r="P3225" s="3">
        <v>163.69999999999999</v>
      </c>
    </row>
    <row r="3226" spans="1:16" x14ac:dyDescent="0.35">
      <c r="A3226" t="s">
        <v>41</v>
      </c>
      <c r="B3226" s="5">
        <v>1128</v>
      </c>
      <c r="C3226">
        <v>2542</v>
      </c>
      <c r="D3226" s="3">
        <v>373.81</v>
      </c>
      <c r="E3226" s="3">
        <v>191.16</v>
      </c>
      <c r="F3226" s="3">
        <v>16.93</v>
      </c>
      <c r="G3226" s="3">
        <f t="shared" si="50"/>
        <v>11.291199054932074</v>
      </c>
      <c r="H3226" s="3">
        <v>40.25</v>
      </c>
      <c r="I3226" s="3">
        <v>0.23</v>
      </c>
      <c r="J3226" s="3">
        <v>0.09</v>
      </c>
      <c r="K3226" s="3">
        <v>175.65</v>
      </c>
      <c r="L3226" s="3">
        <v>17.03</v>
      </c>
      <c r="M3226" s="3">
        <v>18075.54</v>
      </c>
      <c r="N3226" s="10">
        <v>1861.07</v>
      </c>
      <c r="O3226" s="12">
        <v>18.224412842177426</v>
      </c>
      <c r="P3226" s="3">
        <v>34.75</v>
      </c>
    </row>
    <row r="3227" spans="1:16" x14ac:dyDescent="0.35">
      <c r="A3227" t="s">
        <v>41</v>
      </c>
      <c r="B3227" s="5">
        <v>1129</v>
      </c>
      <c r="C3227">
        <v>1534</v>
      </c>
      <c r="D3227" s="3">
        <v>194.28</v>
      </c>
      <c r="E3227" s="3">
        <v>87.44</v>
      </c>
      <c r="F3227" s="3">
        <v>22.34</v>
      </c>
      <c r="G3227" s="3">
        <f t="shared" si="50"/>
        <v>3.9140555058191584</v>
      </c>
      <c r="H3227" s="3">
        <v>135.08000000000001</v>
      </c>
      <c r="I3227" s="3">
        <v>0.51</v>
      </c>
      <c r="J3227" s="3">
        <v>0.26</v>
      </c>
      <c r="K3227" s="3">
        <v>80.61</v>
      </c>
      <c r="L3227" s="3">
        <v>19.8</v>
      </c>
      <c r="M3227" s="3">
        <v>17904.7</v>
      </c>
      <c r="N3227" s="10">
        <v>1801.02</v>
      </c>
      <c r="O3227" s="12">
        <v>18.391598816086358</v>
      </c>
      <c r="P3227" s="3">
        <v>119.91999999999999</v>
      </c>
    </row>
    <row r="3228" spans="1:16" x14ac:dyDescent="0.35">
      <c r="A3228" t="s">
        <v>41</v>
      </c>
      <c r="B3228" s="5">
        <v>1130</v>
      </c>
      <c r="C3228">
        <v>924</v>
      </c>
      <c r="D3228" s="3">
        <v>191.32</v>
      </c>
      <c r="E3228" s="3">
        <v>94.72</v>
      </c>
      <c r="F3228" s="3">
        <v>12.42</v>
      </c>
      <c r="G3228" s="3">
        <f t="shared" si="50"/>
        <v>7.6264090177133657</v>
      </c>
      <c r="H3228" s="3">
        <v>73.37</v>
      </c>
      <c r="I3228" s="3">
        <v>0.32</v>
      </c>
      <c r="J3228" s="3">
        <v>0.13</v>
      </c>
      <c r="K3228" s="3">
        <v>88.28</v>
      </c>
      <c r="L3228" s="3">
        <v>11.58</v>
      </c>
      <c r="M3228" s="3">
        <v>17796.009999999998</v>
      </c>
      <c r="N3228" s="10">
        <v>1863.04</v>
      </c>
      <c r="O3228" s="12">
        <v>18.473945594680899</v>
      </c>
      <c r="P3228" s="3">
        <v>1.6299999999999955</v>
      </c>
    </row>
    <row r="3229" spans="1:16" x14ac:dyDescent="0.35">
      <c r="A3229" t="s">
        <v>41</v>
      </c>
      <c r="B3229" s="5">
        <v>1131</v>
      </c>
      <c r="C3229">
        <v>4289</v>
      </c>
      <c r="D3229" s="3">
        <v>341.4</v>
      </c>
      <c r="E3229" s="3">
        <v>155.03</v>
      </c>
      <c r="F3229" s="3">
        <v>35.22</v>
      </c>
      <c r="G3229" s="3">
        <f t="shared" si="50"/>
        <v>4.4017603634298696</v>
      </c>
      <c r="H3229" s="3">
        <v>75.27</v>
      </c>
      <c r="I3229" s="3">
        <v>0.46</v>
      </c>
      <c r="J3229" s="3">
        <v>0.23</v>
      </c>
      <c r="K3229" s="3">
        <v>147.22</v>
      </c>
      <c r="L3229" s="3">
        <v>36.89</v>
      </c>
      <c r="M3229" s="3">
        <v>17913.04</v>
      </c>
      <c r="N3229" s="10">
        <v>2239.0100000000002</v>
      </c>
      <c r="O3229" s="12">
        <v>18.279176617053288</v>
      </c>
      <c r="P3229" s="3">
        <v>179.73000000000002</v>
      </c>
    </row>
    <row r="3230" spans="1:16" x14ac:dyDescent="0.35">
      <c r="A3230" t="s">
        <v>41</v>
      </c>
      <c r="B3230" s="5">
        <v>1132</v>
      </c>
      <c r="C3230">
        <v>5889</v>
      </c>
      <c r="D3230" s="3">
        <v>574.71</v>
      </c>
      <c r="E3230" s="3">
        <v>296.41000000000003</v>
      </c>
      <c r="F3230" s="3">
        <v>25.3</v>
      </c>
      <c r="G3230" s="3">
        <f t="shared" si="50"/>
        <v>11.715810276679843</v>
      </c>
      <c r="H3230" s="3">
        <v>36.659999999999997</v>
      </c>
      <c r="I3230" s="3">
        <v>0.22</v>
      </c>
      <c r="J3230" s="3">
        <v>0.09</v>
      </c>
      <c r="K3230" s="3">
        <v>271.27</v>
      </c>
      <c r="L3230" s="3">
        <v>23.2</v>
      </c>
      <c r="M3230" s="3">
        <v>17766.650000000001</v>
      </c>
      <c r="N3230" s="10">
        <v>2204.79</v>
      </c>
      <c r="O3230" s="12">
        <v>18.418305014677241</v>
      </c>
      <c r="P3230" s="3">
        <v>38.340000000000003</v>
      </c>
    </row>
    <row r="3231" spans="1:16" x14ac:dyDescent="0.35">
      <c r="A3231" t="s">
        <v>41</v>
      </c>
      <c r="B3231" s="5">
        <v>1133</v>
      </c>
      <c r="C3231">
        <v>1306</v>
      </c>
      <c r="D3231" s="3">
        <v>233.66</v>
      </c>
      <c r="E3231" s="3">
        <v>117.15</v>
      </c>
      <c r="F3231" s="3">
        <v>14.19</v>
      </c>
      <c r="G3231" s="3">
        <f t="shared" si="50"/>
        <v>8.2558139534883725</v>
      </c>
      <c r="H3231" s="3">
        <v>91.36</v>
      </c>
      <c r="I3231" s="3">
        <v>0.3</v>
      </c>
      <c r="J3231" s="3">
        <v>0.12</v>
      </c>
      <c r="K3231" s="3">
        <v>106.47</v>
      </c>
      <c r="L3231" s="3">
        <v>13.07</v>
      </c>
      <c r="M3231" s="3">
        <v>17571.78</v>
      </c>
      <c r="N3231" s="10">
        <v>1920.3</v>
      </c>
      <c r="O3231" s="12">
        <v>18.660769270149615</v>
      </c>
      <c r="P3231" s="3">
        <v>163.63999999999999</v>
      </c>
    </row>
    <row r="3232" spans="1:16" x14ac:dyDescent="0.35">
      <c r="A3232" t="s">
        <v>41</v>
      </c>
      <c r="B3232" s="5">
        <v>1134</v>
      </c>
      <c r="C3232">
        <v>2163</v>
      </c>
      <c r="D3232" s="3">
        <v>267.22000000000003</v>
      </c>
      <c r="E3232" s="3">
        <v>129.04</v>
      </c>
      <c r="F3232" s="3">
        <v>21.34</v>
      </c>
      <c r="G3232" s="3">
        <f t="shared" si="50"/>
        <v>6.0468603561387066</v>
      </c>
      <c r="H3232" s="3">
        <v>138.56</v>
      </c>
      <c r="I3232" s="3">
        <v>0.38</v>
      </c>
      <c r="J3232" s="3">
        <v>0.17</v>
      </c>
      <c r="K3232" s="3">
        <v>117.92</v>
      </c>
      <c r="L3232" s="3">
        <v>19.100000000000001</v>
      </c>
      <c r="M3232" s="3">
        <v>17443.71</v>
      </c>
      <c r="N3232" s="10">
        <v>1946.33</v>
      </c>
      <c r="O3232" s="12">
        <v>18.769073956102229</v>
      </c>
      <c r="P3232" s="3">
        <v>116.44</v>
      </c>
    </row>
    <row r="3233" spans="1:16" x14ac:dyDescent="0.35">
      <c r="A3233" t="s">
        <v>41</v>
      </c>
      <c r="B3233" s="5">
        <v>1135</v>
      </c>
      <c r="C3233">
        <v>1886</v>
      </c>
      <c r="D3233" s="3">
        <v>297.64</v>
      </c>
      <c r="E3233" s="3">
        <v>151.54</v>
      </c>
      <c r="F3233" s="3">
        <v>15.85</v>
      </c>
      <c r="G3233" s="3">
        <f t="shared" si="50"/>
        <v>9.560883280757098</v>
      </c>
      <c r="H3233" s="3">
        <v>137.78</v>
      </c>
      <c r="I3233" s="3">
        <v>0.27</v>
      </c>
      <c r="J3233" s="3">
        <v>0.1</v>
      </c>
      <c r="K3233" s="3">
        <v>138</v>
      </c>
      <c r="L3233" s="3">
        <v>14.06</v>
      </c>
      <c r="M3233" s="3">
        <v>17423.21</v>
      </c>
      <c r="N3233" s="10">
        <v>1965.7</v>
      </c>
      <c r="O3233" s="12">
        <v>18.782766691783049</v>
      </c>
      <c r="P3233" s="3">
        <v>117.22</v>
      </c>
    </row>
    <row r="3234" spans="1:16" x14ac:dyDescent="0.35">
      <c r="A3234" t="s">
        <v>41</v>
      </c>
      <c r="B3234" s="5">
        <v>1136</v>
      </c>
      <c r="C3234">
        <v>1140</v>
      </c>
      <c r="D3234" s="3">
        <v>189.93</v>
      </c>
      <c r="E3234" s="3">
        <v>87.37</v>
      </c>
      <c r="F3234" s="3">
        <v>16.61</v>
      </c>
      <c r="G3234" s="3">
        <f t="shared" si="50"/>
        <v>5.2600842865743536</v>
      </c>
      <c r="H3234" s="3">
        <v>54.07</v>
      </c>
      <c r="I3234" s="3">
        <v>0.4</v>
      </c>
      <c r="J3234" s="3">
        <v>0.19</v>
      </c>
      <c r="K3234" s="3">
        <v>85.45</v>
      </c>
      <c r="L3234" s="3">
        <v>14.91</v>
      </c>
      <c r="M3234" s="3">
        <v>17447.14</v>
      </c>
      <c r="N3234" s="10">
        <v>2109.5100000000002</v>
      </c>
      <c r="O3234" s="12">
        <v>18.726900606691128</v>
      </c>
      <c r="P3234" s="3">
        <v>20.93</v>
      </c>
    </row>
    <row r="3235" spans="1:16" x14ac:dyDescent="0.35">
      <c r="A3235" t="s">
        <v>41</v>
      </c>
      <c r="B3235" s="5">
        <v>1137</v>
      </c>
      <c r="C3235">
        <v>763</v>
      </c>
      <c r="D3235" s="3">
        <v>178.27</v>
      </c>
      <c r="E3235" s="3">
        <v>88.38</v>
      </c>
      <c r="F3235" s="3">
        <v>10.99</v>
      </c>
      <c r="G3235" s="3">
        <f t="shared" si="50"/>
        <v>8.0418562329390344</v>
      </c>
      <c r="H3235" s="3">
        <v>94.63</v>
      </c>
      <c r="I3235" s="3">
        <v>0.3</v>
      </c>
      <c r="J3235" s="3">
        <v>0.12</v>
      </c>
      <c r="K3235" s="3">
        <v>81.150000000000006</v>
      </c>
      <c r="L3235" s="3">
        <v>11.23</v>
      </c>
      <c r="M3235" s="3">
        <v>17328.41</v>
      </c>
      <c r="N3235" s="10">
        <v>1813.76</v>
      </c>
      <c r="O3235" s="12">
        <v>18.903965519602572</v>
      </c>
      <c r="P3235" s="3">
        <v>160.37</v>
      </c>
    </row>
    <row r="3236" spans="1:16" x14ac:dyDescent="0.35">
      <c r="A3236" t="s">
        <v>41</v>
      </c>
      <c r="B3236" s="5">
        <v>1138</v>
      </c>
      <c r="C3236">
        <v>1122</v>
      </c>
      <c r="D3236" s="3">
        <v>184.19</v>
      </c>
      <c r="E3236" s="3">
        <v>87.09</v>
      </c>
      <c r="F3236" s="3">
        <v>16.399999999999999</v>
      </c>
      <c r="G3236" s="3">
        <f t="shared" si="50"/>
        <v>5.3103658536585376</v>
      </c>
      <c r="H3236" s="3">
        <v>70.36</v>
      </c>
      <c r="I3236" s="3">
        <v>0.42</v>
      </c>
      <c r="J3236" s="3">
        <v>0.19</v>
      </c>
      <c r="K3236" s="3">
        <v>81.489999999999995</v>
      </c>
      <c r="L3236" s="3">
        <v>15.46</v>
      </c>
      <c r="M3236" s="3">
        <v>17307.07</v>
      </c>
      <c r="N3236" s="10">
        <v>1766.45</v>
      </c>
      <c r="O3236" s="12">
        <v>18.934389210488504</v>
      </c>
      <c r="P3236" s="3">
        <v>4.6400000000000006</v>
      </c>
    </row>
    <row r="3237" spans="1:16" x14ac:dyDescent="0.35">
      <c r="A3237" t="s">
        <v>41</v>
      </c>
      <c r="B3237" s="5">
        <v>1139</v>
      </c>
      <c r="C3237">
        <v>1607</v>
      </c>
      <c r="D3237" s="3">
        <v>241.89</v>
      </c>
      <c r="E3237" s="3">
        <v>118.99</v>
      </c>
      <c r="F3237" s="3">
        <v>17.190000000000001</v>
      </c>
      <c r="G3237" s="3">
        <f t="shared" si="50"/>
        <v>6.9220477021524136</v>
      </c>
      <c r="H3237" s="3">
        <v>64.16</v>
      </c>
      <c r="I3237" s="3">
        <v>0.35</v>
      </c>
      <c r="J3237" s="3">
        <v>0.14000000000000001</v>
      </c>
      <c r="K3237" s="3">
        <v>107.79</v>
      </c>
      <c r="L3237" s="3">
        <v>15.24</v>
      </c>
      <c r="M3237" s="3">
        <v>17104.45</v>
      </c>
      <c r="N3237" s="10">
        <v>1923.5</v>
      </c>
      <c r="O3237" s="12">
        <v>19.077971025200867</v>
      </c>
      <c r="P3237" s="3">
        <v>10.840000000000003</v>
      </c>
    </row>
    <row r="3238" spans="1:16" x14ac:dyDescent="0.35">
      <c r="A3238" t="s">
        <v>41</v>
      </c>
      <c r="B3238" s="5">
        <v>1140</v>
      </c>
      <c r="C3238">
        <v>892</v>
      </c>
      <c r="D3238" s="3">
        <v>126.11</v>
      </c>
      <c r="E3238" s="3">
        <v>45.82</v>
      </c>
      <c r="F3238" s="3">
        <v>24.79</v>
      </c>
      <c r="G3238" s="3">
        <f t="shared" si="50"/>
        <v>1.8483259378781767</v>
      </c>
      <c r="H3238" s="3">
        <v>165.77</v>
      </c>
      <c r="I3238" s="3">
        <v>0.7</v>
      </c>
      <c r="J3238" s="3">
        <v>0.54</v>
      </c>
      <c r="K3238" s="3">
        <v>46.75</v>
      </c>
      <c r="L3238" s="3">
        <v>24.24</v>
      </c>
      <c r="M3238" s="3">
        <v>17119.599999999999</v>
      </c>
      <c r="N3238" s="10">
        <v>2110.58</v>
      </c>
      <c r="O3238" s="12">
        <v>19.019588022213767</v>
      </c>
      <c r="P3238" s="3">
        <v>89.22999999999999</v>
      </c>
    </row>
    <row r="3239" spans="1:16" x14ac:dyDescent="0.35">
      <c r="A3239" t="s">
        <v>41</v>
      </c>
      <c r="B3239" s="5">
        <v>1141</v>
      </c>
      <c r="C3239">
        <v>1788</v>
      </c>
      <c r="D3239" s="3">
        <v>255.93</v>
      </c>
      <c r="E3239" s="3">
        <v>126.12</v>
      </c>
      <c r="F3239" s="3">
        <v>18.05</v>
      </c>
      <c r="G3239" s="3">
        <f t="shared" si="50"/>
        <v>6.9872576177285319</v>
      </c>
      <c r="H3239" s="3">
        <v>69.05</v>
      </c>
      <c r="I3239" s="3">
        <v>0.34</v>
      </c>
      <c r="J3239" s="3">
        <v>0.14000000000000001</v>
      </c>
      <c r="K3239" s="3">
        <v>113.65</v>
      </c>
      <c r="L3239" s="3">
        <v>16.37</v>
      </c>
      <c r="M3239" s="3">
        <v>17053.810000000001</v>
      </c>
      <c r="N3239" s="10">
        <v>2252.13</v>
      </c>
      <c r="O3239" s="12">
        <v>19.044506933581648</v>
      </c>
      <c r="P3239" s="3">
        <v>5.9500000000000028</v>
      </c>
    </row>
    <row r="3240" spans="1:16" x14ac:dyDescent="0.35">
      <c r="A3240" t="s">
        <v>41</v>
      </c>
      <c r="B3240" s="5">
        <v>1142</v>
      </c>
      <c r="C3240">
        <v>1864</v>
      </c>
      <c r="D3240" s="3">
        <v>272.11</v>
      </c>
      <c r="E3240" s="3">
        <v>135.65</v>
      </c>
      <c r="F3240" s="3">
        <v>17.5</v>
      </c>
      <c r="G3240" s="3">
        <f t="shared" si="50"/>
        <v>7.7514285714285718</v>
      </c>
      <c r="H3240" s="3">
        <v>31.93</v>
      </c>
      <c r="I3240" s="3">
        <v>0.32</v>
      </c>
      <c r="J3240" s="3">
        <v>0.13</v>
      </c>
      <c r="K3240" s="3">
        <v>123.48</v>
      </c>
      <c r="L3240" s="3">
        <v>16.32</v>
      </c>
      <c r="M3240" s="3">
        <v>16967.88</v>
      </c>
      <c r="N3240" s="10">
        <v>2324.9299999999998</v>
      </c>
      <c r="O3240" s="12">
        <v>19.103914322257157</v>
      </c>
      <c r="P3240" s="3">
        <v>43.07</v>
      </c>
    </row>
    <row r="3241" spans="1:16" x14ac:dyDescent="0.35">
      <c r="A3241" t="s">
        <v>41</v>
      </c>
      <c r="B3241" s="5">
        <v>1143</v>
      </c>
      <c r="C3241">
        <v>2766</v>
      </c>
      <c r="D3241" s="3">
        <v>266.92</v>
      </c>
      <c r="E3241" s="3">
        <v>119.41</v>
      </c>
      <c r="F3241" s="3">
        <v>29.49</v>
      </c>
      <c r="G3241" s="3">
        <f t="shared" si="50"/>
        <v>4.0491692099016614</v>
      </c>
      <c r="H3241" s="3">
        <v>104.18</v>
      </c>
      <c r="I3241" s="3">
        <v>0.49</v>
      </c>
      <c r="J3241" s="3">
        <v>0.25</v>
      </c>
      <c r="K3241" s="3">
        <v>117.11</v>
      </c>
      <c r="L3241" s="3">
        <v>28.38</v>
      </c>
      <c r="M3241" s="3">
        <v>16801.45</v>
      </c>
      <c r="N3241" s="10">
        <v>2238.04</v>
      </c>
      <c r="O3241" s="12">
        <v>19.273588231607384</v>
      </c>
      <c r="P3241" s="3">
        <v>150.82</v>
      </c>
    </row>
    <row r="3242" spans="1:16" x14ac:dyDescent="0.35">
      <c r="A3242" t="s">
        <v>41</v>
      </c>
      <c r="B3242" s="5">
        <v>1144</v>
      </c>
      <c r="C3242">
        <v>4066</v>
      </c>
      <c r="D3242" s="3">
        <v>477.54</v>
      </c>
      <c r="E3242" s="3">
        <v>247.38</v>
      </c>
      <c r="F3242" s="3">
        <v>20.93</v>
      </c>
      <c r="G3242" s="3">
        <f t="shared" si="50"/>
        <v>11.819397993311037</v>
      </c>
      <c r="H3242" s="3">
        <v>17.73</v>
      </c>
      <c r="I3242" s="3">
        <v>0.22</v>
      </c>
      <c r="J3242" s="3">
        <v>0.08</v>
      </c>
      <c r="K3242" s="3">
        <v>224.54</v>
      </c>
      <c r="L3242" s="3">
        <v>18.62</v>
      </c>
      <c r="M3242" s="3">
        <v>16880.7</v>
      </c>
      <c r="N3242" s="10">
        <v>2083.7600000000002</v>
      </c>
      <c r="O3242" s="12">
        <v>19.239681732112015</v>
      </c>
      <c r="P3242" s="3">
        <v>57.269999999999996</v>
      </c>
    </row>
    <row r="3243" spans="1:16" x14ac:dyDescent="0.35">
      <c r="A3243" t="s">
        <v>41</v>
      </c>
      <c r="B3243" s="5">
        <v>1145</v>
      </c>
      <c r="C3243">
        <v>1354</v>
      </c>
      <c r="D3243" s="3">
        <v>276.3</v>
      </c>
      <c r="E3243" s="3">
        <v>142.65</v>
      </c>
      <c r="F3243" s="3">
        <v>12.08</v>
      </c>
      <c r="G3243" s="3">
        <f t="shared" si="50"/>
        <v>11.808774834437086</v>
      </c>
      <c r="H3243" s="3">
        <v>42.51</v>
      </c>
      <c r="I3243" s="3">
        <v>0.22</v>
      </c>
      <c r="J3243" s="3">
        <v>0.08</v>
      </c>
      <c r="K3243" s="3">
        <v>128.88999999999999</v>
      </c>
      <c r="L3243" s="3">
        <v>11.96</v>
      </c>
      <c r="M3243" s="3">
        <v>16925.55</v>
      </c>
      <c r="N3243" s="10">
        <v>2125.14</v>
      </c>
      <c r="O3243" s="12">
        <v>19.189652375264416</v>
      </c>
      <c r="P3243" s="3">
        <v>32.49</v>
      </c>
    </row>
    <row r="3244" spans="1:16" x14ac:dyDescent="0.35">
      <c r="A3244" t="s">
        <v>41</v>
      </c>
      <c r="B3244" s="5">
        <v>1146</v>
      </c>
      <c r="C3244">
        <v>2511</v>
      </c>
      <c r="D3244" s="3">
        <v>399.11</v>
      </c>
      <c r="E3244" s="3">
        <v>209.56</v>
      </c>
      <c r="F3244" s="3">
        <v>15.26</v>
      </c>
      <c r="G3244" s="3">
        <f t="shared" si="50"/>
        <v>13.732634338138926</v>
      </c>
      <c r="H3244" s="3">
        <v>88.57</v>
      </c>
      <c r="I3244" s="3">
        <v>0.2</v>
      </c>
      <c r="J3244" s="3">
        <v>7.0000000000000007E-2</v>
      </c>
      <c r="K3244" s="3">
        <v>186.87</v>
      </c>
      <c r="L3244" s="3">
        <v>13.99</v>
      </c>
      <c r="M3244" s="3">
        <v>16654.22</v>
      </c>
      <c r="N3244" s="10">
        <v>2078.16</v>
      </c>
      <c r="O3244" s="12">
        <v>19.443581980066206</v>
      </c>
      <c r="P3244" s="3">
        <v>166.43</v>
      </c>
    </row>
    <row r="3245" spans="1:16" x14ac:dyDescent="0.35">
      <c r="A3245" t="s">
        <v>41</v>
      </c>
      <c r="B3245" s="5">
        <v>1147</v>
      </c>
      <c r="C3245">
        <v>2675</v>
      </c>
      <c r="D3245" s="3">
        <v>298.39999999999998</v>
      </c>
      <c r="E3245" s="3">
        <v>141.37</v>
      </c>
      <c r="F3245" s="3">
        <v>24.09</v>
      </c>
      <c r="G3245" s="3">
        <f t="shared" si="50"/>
        <v>5.8684101286841015</v>
      </c>
      <c r="H3245" s="3">
        <v>24.19</v>
      </c>
      <c r="I3245" s="3">
        <v>0.38</v>
      </c>
      <c r="J3245" s="3">
        <v>0.17</v>
      </c>
      <c r="K3245" s="3">
        <v>137.36000000000001</v>
      </c>
      <c r="L3245" s="3">
        <v>21.55</v>
      </c>
      <c r="M3245" s="3">
        <v>16675.09</v>
      </c>
      <c r="N3245" s="10">
        <v>2299.42</v>
      </c>
      <c r="O3245" s="12">
        <v>19.37189200421987</v>
      </c>
      <c r="P3245" s="3">
        <v>50.81</v>
      </c>
    </row>
    <row r="3246" spans="1:16" x14ac:dyDescent="0.35">
      <c r="A3246" t="s">
        <v>41</v>
      </c>
      <c r="B3246" s="5">
        <v>1148</v>
      </c>
      <c r="C3246">
        <v>1724</v>
      </c>
      <c r="D3246" s="3">
        <v>242.09</v>
      </c>
      <c r="E3246" s="3">
        <v>117.26</v>
      </c>
      <c r="F3246" s="3">
        <v>18.72</v>
      </c>
      <c r="G3246" s="3">
        <f t="shared" si="50"/>
        <v>6.2638888888888893</v>
      </c>
      <c r="H3246" s="3">
        <v>88.72</v>
      </c>
      <c r="I3246" s="3">
        <v>0.37</v>
      </c>
      <c r="J3246" s="3">
        <v>0.16</v>
      </c>
      <c r="K3246" s="3">
        <v>107.91</v>
      </c>
      <c r="L3246" s="3">
        <v>17.11</v>
      </c>
      <c r="M3246" s="3">
        <v>16508.189999999999</v>
      </c>
      <c r="N3246" s="10">
        <v>2302.4499999999998</v>
      </c>
      <c r="O3246" s="12">
        <v>19.52043718820228</v>
      </c>
      <c r="P3246" s="3">
        <v>166.28</v>
      </c>
    </row>
    <row r="3247" spans="1:16" x14ac:dyDescent="0.35">
      <c r="A3247" t="s">
        <v>41</v>
      </c>
      <c r="B3247" s="5">
        <v>1149</v>
      </c>
      <c r="C3247">
        <v>614</v>
      </c>
      <c r="D3247" s="3">
        <v>164.67</v>
      </c>
      <c r="E3247" s="3">
        <v>82.76</v>
      </c>
      <c r="F3247" s="3">
        <v>9.4499999999999993</v>
      </c>
      <c r="G3247" s="3">
        <f t="shared" si="50"/>
        <v>8.7576719576719597</v>
      </c>
      <c r="H3247" s="3">
        <v>59.1</v>
      </c>
      <c r="I3247" s="3">
        <v>0.28000000000000003</v>
      </c>
      <c r="J3247" s="3">
        <v>0.11</v>
      </c>
      <c r="K3247" s="3">
        <v>74.73</v>
      </c>
      <c r="L3247" s="3">
        <v>9.43</v>
      </c>
      <c r="M3247" s="3">
        <v>16180.19</v>
      </c>
      <c r="N3247" s="10">
        <v>2110.11</v>
      </c>
      <c r="O3247" s="12">
        <v>19.859886193903961</v>
      </c>
      <c r="P3247" s="3">
        <v>15.899999999999999</v>
      </c>
    </row>
    <row r="3248" spans="1:16" x14ac:dyDescent="0.35">
      <c r="A3248" t="s">
        <v>41</v>
      </c>
      <c r="B3248" s="5">
        <v>1150</v>
      </c>
      <c r="C3248">
        <v>2251</v>
      </c>
      <c r="D3248" s="3">
        <v>316.75</v>
      </c>
      <c r="E3248" s="3">
        <v>159.22</v>
      </c>
      <c r="F3248" s="3">
        <v>18</v>
      </c>
      <c r="G3248" s="3">
        <f t="shared" si="50"/>
        <v>8.8455555555555563</v>
      </c>
      <c r="H3248" s="3">
        <v>40.229999999999997</v>
      </c>
      <c r="I3248" s="3">
        <v>0.28000000000000003</v>
      </c>
      <c r="J3248" s="3">
        <v>0.11</v>
      </c>
      <c r="K3248" s="3">
        <v>144.94</v>
      </c>
      <c r="L3248" s="3">
        <v>18.02</v>
      </c>
      <c r="M3248" s="3">
        <v>16038.1</v>
      </c>
      <c r="N3248" s="10">
        <v>2276.69</v>
      </c>
      <c r="O3248" s="12">
        <v>19.947047605130109</v>
      </c>
      <c r="P3248" s="3">
        <v>34.770000000000003</v>
      </c>
    </row>
    <row r="3249" spans="1:16" x14ac:dyDescent="0.35">
      <c r="A3249" t="s">
        <v>41</v>
      </c>
      <c r="B3249" s="5">
        <v>1151</v>
      </c>
      <c r="C3249">
        <v>2069</v>
      </c>
      <c r="D3249" s="3">
        <v>340.1</v>
      </c>
      <c r="E3249" s="3">
        <v>176.61</v>
      </c>
      <c r="F3249" s="3">
        <v>14.92</v>
      </c>
      <c r="G3249" s="3">
        <f t="shared" si="50"/>
        <v>11.837131367292226</v>
      </c>
      <c r="H3249" s="3">
        <v>63.7</v>
      </c>
      <c r="I3249" s="3">
        <v>0.22</v>
      </c>
      <c r="J3249" s="3">
        <v>0.08</v>
      </c>
      <c r="K3249" s="3">
        <v>158.81</v>
      </c>
      <c r="L3249" s="3">
        <v>13.42</v>
      </c>
      <c r="M3249" s="3">
        <v>15986.1</v>
      </c>
      <c r="N3249" s="10">
        <v>2232.04</v>
      </c>
      <c r="O3249" s="12">
        <v>20.004255395251285</v>
      </c>
      <c r="P3249" s="3">
        <v>11.299999999999997</v>
      </c>
    </row>
    <row r="3250" spans="1:16" x14ac:dyDescent="0.35">
      <c r="A3250" t="s">
        <v>41</v>
      </c>
      <c r="B3250" s="5">
        <v>1152</v>
      </c>
      <c r="C3250">
        <v>4831</v>
      </c>
      <c r="D3250" s="3">
        <v>369.08</v>
      </c>
      <c r="E3250" s="3">
        <v>174.89</v>
      </c>
      <c r="F3250" s="3">
        <v>35.17</v>
      </c>
      <c r="G3250" s="3">
        <f t="shared" si="50"/>
        <v>4.9727040090986634</v>
      </c>
      <c r="H3250" s="3">
        <v>87.49</v>
      </c>
      <c r="I3250" s="3">
        <v>0.45</v>
      </c>
      <c r="J3250" s="3">
        <v>0.2</v>
      </c>
      <c r="K3250" s="3">
        <v>161.11000000000001</v>
      </c>
      <c r="L3250" s="3">
        <v>33.42</v>
      </c>
      <c r="M3250" s="3">
        <v>15881.06</v>
      </c>
      <c r="N3250" s="10">
        <v>2049.25</v>
      </c>
      <c r="O3250" s="12">
        <v>20.142005748999146</v>
      </c>
      <c r="P3250" s="3">
        <v>167.51</v>
      </c>
    </row>
    <row r="3251" spans="1:16" x14ac:dyDescent="0.35">
      <c r="A3251" t="s">
        <v>41</v>
      </c>
      <c r="B3251" s="5">
        <v>1153</v>
      </c>
      <c r="C3251">
        <v>1068</v>
      </c>
      <c r="D3251" s="3">
        <v>223.29</v>
      </c>
      <c r="E3251" s="3">
        <v>113.66</v>
      </c>
      <c r="F3251" s="3">
        <v>11.96</v>
      </c>
      <c r="G3251" s="3">
        <f t="shared" si="50"/>
        <v>9.5033444816053496</v>
      </c>
      <c r="H3251" s="3">
        <v>37.700000000000003</v>
      </c>
      <c r="I3251" s="3">
        <v>0.27</v>
      </c>
      <c r="J3251" s="3">
        <v>0.11</v>
      </c>
      <c r="K3251" s="3">
        <v>103.28</v>
      </c>
      <c r="L3251" s="3">
        <v>10.97</v>
      </c>
      <c r="M3251" s="3">
        <v>15855.02</v>
      </c>
      <c r="N3251" s="10">
        <v>1795.63</v>
      </c>
      <c r="O3251" s="12">
        <v>20.22607463301345</v>
      </c>
      <c r="P3251" s="3">
        <v>37.299999999999997</v>
      </c>
    </row>
    <row r="3252" spans="1:16" x14ac:dyDescent="0.35">
      <c r="A3252" t="s">
        <v>41</v>
      </c>
      <c r="B3252" s="5">
        <v>1154</v>
      </c>
      <c r="C3252">
        <v>2026</v>
      </c>
      <c r="D3252" s="3">
        <v>391.29</v>
      </c>
      <c r="E3252" s="3">
        <v>205.53</v>
      </c>
      <c r="F3252" s="3">
        <v>12.55</v>
      </c>
      <c r="G3252" s="3">
        <f t="shared" ref="G3252:G3315" si="51">E3252/F3252</f>
        <v>16.376892430278883</v>
      </c>
      <c r="H3252" s="3">
        <v>61.02</v>
      </c>
      <c r="I3252" s="3">
        <v>0.17</v>
      </c>
      <c r="J3252" s="3">
        <v>0.06</v>
      </c>
      <c r="K3252" s="3">
        <v>185.24</v>
      </c>
      <c r="L3252" s="3">
        <v>13</v>
      </c>
      <c r="M3252" s="3">
        <v>15734.5</v>
      </c>
      <c r="N3252" s="10">
        <v>2056.7199999999998</v>
      </c>
      <c r="O3252" s="12">
        <v>20.271295296067667</v>
      </c>
      <c r="P3252" s="3">
        <v>13.979999999999997</v>
      </c>
    </row>
    <row r="3253" spans="1:16" x14ac:dyDescent="0.35">
      <c r="A3253" t="s">
        <v>41</v>
      </c>
      <c r="B3253" s="5">
        <v>1155</v>
      </c>
      <c r="C3253">
        <v>1800</v>
      </c>
      <c r="D3253" s="3">
        <v>271.13</v>
      </c>
      <c r="E3253" s="3">
        <v>134.62</v>
      </c>
      <c r="F3253" s="3">
        <v>17.02</v>
      </c>
      <c r="G3253" s="3">
        <f t="shared" si="51"/>
        <v>7.9095182138660407</v>
      </c>
      <c r="H3253" s="3">
        <v>13.92</v>
      </c>
      <c r="I3253" s="3">
        <v>0.31</v>
      </c>
      <c r="J3253" s="3">
        <v>0.13</v>
      </c>
      <c r="K3253" s="3">
        <v>125.94</v>
      </c>
      <c r="L3253" s="3">
        <v>15.55</v>
      </c>
      <c r="M3253" s="3">
        <v>15727.62</v>
      </c>
      <c r="N3253" s="10">
        <v>2305.31</v>
      </c>
      <c r="O3253" s="12">
        <v>20.217874687977705</v>
      </c>
      <c r="P3253" s="3">
        <v>61.08</v>
      </c>
    </row>
    <row r="3254" spans="1:16" x14ac:dyDescent="0.35">
      <c r="A3254" t="s">
        <v>41</v>
      </c>
      <c r="B3254" s="5">
        <v>1156</v>
      </c>
      <c r="C3254">
        <v>1904</v>
      </c>
      <c r="D3254" s="3">
        <v>303.7</v>
      </c>
      <c r="E3254" s="3">
        <v>153.35</v>
      </c>
      <c r="F3254" s="3">
        <v>15.81</v>
      </c>
      <c r="G3254" s="3">
        <f t="shared" si="51"/>
        <v>9.6995572422517391</v>
      </c>
      <c r="H3254" s="3">
        <v>49.55</v>
      </c>
      <c r="I3254" s="3">
        <v>0.26</v>
      </c>
      <c r="J3254" s="3">
        <v>0.1</v>
      </c>
      <c r="K3254" s="3">
        <v>138.85</v>
      </c>
      <c r="L3254" s="3">
        <v>16.36</v>
      </c>
      <c r="M3254" s="3">
        <v>15618.62</v>
      </c>
      <c r="N3254" s="10">
        <v>2317.15</v>
      </c>
      <c r="O3254" s="12">
        <v>20.312524222766108</v>
      </c>
      <c r="P3254" s="3">
        <v>25.450000000000003</v>
      </c>
    </row>
    <row r="3255" spans="1:16" x14ac:dyDescent="0.35">
      <c r="A3255" t="s">
        <v>41</v>
      </c>
      <c r="B3255" s="5">
        <v>1157</v>
      </c>
      <c r="C3255">
        <v>1358</v>
      </c>
      <c r="D3255" s="3">
        <v>178.41</v>
      </c>
      <c r="E3255" s="3">
        <v>78.11</v>
      </c>
      <c r="F3255" s="3">
        <v>22.13</v>
      </c>
      <c r="G3255" s="3">
        <f t="shared" si="51"/>
        <v>3.5295978309986444</v>
      </c>
      <c r="H3255" s="3">
        <v>53.2</v>
      </c>
      <c r="I3255" s="3">
        <v>0.54</v>
      </c>
      <c r="J3255" s="3">
        <v>0.28000000000000003</v>
      </c>
      <c r="K3255" s="3">
        <v>74.459999999999994</v>
      </c>
      <c r="L3255" s="3">
        <v>20</v>
      </c>
      <c r="M3255" s="3">
        <v>15447.21</v>
      </c>
      <c r="N3255" s="10">
        <v>2150.4299999999998</v>
      </c>
      <c r="O3255" s="12">
        <v>20.505783164510284</v>
      </c>
      <c r="P3255" s="3">
        <v>21.799999999999997</v>
      </c>
    </row>
    <row r="3256" spans="1:16" x14ac:dyDescent="0.35">
      <c r="A3256" t="s">
        <v>41</v>
      </c>
      <c r="B3256" s="5">
        <v>1158</v>
      </c>
      <c r="C3256">
        <v>977</v>
      </c>
      <c r="D3256" s="3">
        <v>163.18</v>
      </c>
      <c r="E3256" s="3">
        <v>75.37</v>
      </c>
      <c r="F3256" s="3">
        <v>16.510000000000002</v>
      </c>
      <c r="G3256" s="3">
        <f t="shared" si="51"/>
        <v>4.5651120533010294</v>
      </c>
      <c r="H3256" s="3">
        <v>79.069999999999993</v>
      </c>
      <c r="I3256" s="3">
        <v>0.46</v>
      </c>
      <c r="J3256" s="3">
        <v>0.22</v>
      </c>
      <c r="K3256" s="3">
        <v>70.010000000000005</v>
      </c>
      <c r="L3256" s="3">
        <v>15.3</v>
      </c>
      <c r="M3256" s="3">
        <v>15396.16</v>
      </c>
      <c r="N3256" s="10">
        <v>2223.7399999999998</v>
      </c>
      <c r="O3256" s="12">
        <v>20.533872506395092</v>
      </c>
      <c r="P3256" s="3">
        <v>175.93</v>
      </c>
    </row>
    <row r="3257" spans="1:16" x14ac:dyDescent="0.35">
      <c r="A3257" t="s">
        <v>41</v>
      </c>
      <c r="B3257" s="5">
        <v>1159</v>
      </c>
      <c r="C3257">
        <v>2006</v>
      </c>
      <c r="D3257" s="3">
        <v>331.89</v>
      </c>
      <c r="E3257" s="3">
        <v>170.72</v>
      </c>
      <c r="F3257" s="3">
        <v>14.96</v>
      </c>
      <c r="G3257" s="3">
        <f t="shared" si="51"/>
        <v>11.411764705882351</v>
      </c>
      <c r="H3257" s="3">
        <v>42.48</v>
      </c>
      <c r="I3257" s="3">
        <v>0.23</v>
      </c>
      <c r="J3257" s="3">
        <v>0.09</v>
      </c>
      <c r="K3257" s="3">
        <v>156.82</v>
      </c>
      <c r="L3257" s="3">
        <v>13.39</v>
      </c>
      <c r="M3257" s="3">
        <v>15371.39</v>
      </c>
      <c r="N3257" s="10">
        <v>1984.55</v>
      </c>
      <c r="O3257" s="12">
        <v>20.613347423168481</v>
      </c>
      <c r="P3257" s="3">
        <v>32.520000000000003</v>
      </c>
    </row>
    <row r="3258" spans="1:16" x14ac:dyDescent="0.35">
      <c r="A3258" t="s">
        <v>41</v>
      </c>
      <c r="B3258" s="5">
        <v>1160</v>
      </c>
      <c r="C3258">
        <v>1312</v>
      </c>
      <c r="D3258" s="3">
        <v>205.04</v>
      </c>
      <c r="E3258" s="3">
        <v>98.09</v>
      </c>
      <c r="F3258" s="3">
        <v>17.03</v>
      </c>
      <c r="G3258" s="3">
        <f t="shared" si="51"/>
        <v>5.7598355842630653</v>
      </c>
      <c r="H3258" s="3">
        <v>72.92</v>
      </c>
      <c r="I3258" s="3">
        <v>0.39</v>
      </c>
      <c r="J3258" s="3">
        <v>0.17</v>
      </c>
      <c r="K3258" s="3">
        <v>89.81</v>
      </c>
      <c r="L3258" s="3">
        <v>17.03</v>
      </c>
      <c r="M3258" s="3">
        <v>15264.45</v>
      </c>
      <c r="N3258" s="10">
        <v>1971</v>
      </c>
      <c r="O3258" s="12">
        <v>20.712239187913372</v>
      </c>
      <c r="P3258" s="3">
        <v>2.0799999999999983</v>
      </c>
    </row>
    <row r="3259" spans="1:16" x14ac:dyDescent="0.35">
      <c r="A3259" t="s">
        <v>41</v>
      </c>
      <c r="B3259" s="5">
        <v>1161</v>
      </c>
      <c r="C3259">
        <v>310</v>
      </c>
      <c r="D3259" s="3">
        <v>118.19</v>
      </c>
      <c r="E3259" s="3">
        <v>59.25</v>
      </c>
      <c r="F3259" s="3">
        <v>6.66</v>
      </c>
      <c r="G3259" s="3">
        <f t="shared" si="51"/>
        <v>8.8963963963963959</v>
      </c>
      <c r="H3259" s="3">
        <v>61.85</v>
      </c>
      <c r="I3259" s="3">
        <v>0.28000000000000003</v>
      </c>
      <c r="J3259" s="3">
        <v>0.11</v>
      </c>
      <c r="K3259" s="3">
        <v>53.85</v>
      </c>
      <c r="L3259" s="3">
        <v>6.7</v>
      </c>
      <c r="M3259" s="3">
        <v>15276.12</v>
      </c>
      <c r="N3259" s="10">
        <v>2030.88</v>
      </c>
      <c r="O3259" s="12">
        <v>20.687451744567511</v>
      </c>
      <c r="P3259" s="3">
        <v>13.149999999999999</v>
      </c>
    </row>
    <row r="3260" spans="1:16" x14ac:dyDescent="0.35">
      <c r="A3260" t="s">
        <v>41</v>
      </c>
      <c r="B3260" s="5">
        <v>1162</v>
      </c>
      <c r="C3260">
        <v>577</v>
      </c>
      <c r="D3260" s="3">
        <v>158.27000000000001</v>
      </c>
      <c r="E3260" s="3">
        <v>78.77</v>
      </c>
      <c r="F3260" s="3">
        <v>9.33</v>
      </c>
      <c r="G3260" s="3">
        <f t="shared" si="51"/>
        <v>8.4426580921757761</v>
      </c>
      <c r="H3260" s="3">
        <v>93.91</v>
      </c>
      <c r="I3260" s="3">
        <v>0.28999999999999998</v>
      </c>
      <c r="J3260" s="3">
        <v>0.12</v>
      </c>
      <c r="K3260" s="3">
        <v>73.25</v>
      </c>
      <c r="L3260" s="3">
        <v>8.9700000000000006</v>
      </c>
      <c r="M3260" s="3">
        <v>15249.87</v>
      </c>
      <c r="N3260" s="10">
        <v>2074.98</v>
      </c>
      <c r="O3260" s="12">
        <v>20.700360664059243</v>
      </c>
      <c r="P3260" s="3">
        <v>161.09</v>
      </c>
    </row>
    <row r="3261" spans="1:16" x14ac:dyDescent="0.35">
      <c r="A3261" t="s">
        <v>41</v>
      </c>
      <c r="B3261" s="5">
        <v>1163</v>
      </c>
      <c r="C3261">
        <v>1535</v>
      </c>
      <c r="D3261" s="3">
        <v>308.08</v>
      </c>
      <c r="E3261" s="3">
        <v>160.03</v>
      </c>
      <c r="F3261" s="3">
        <v>12.21</v>
      </c>
      <c r="G3261" s="3">
        <f t="shared" si="51"/>
        <v>13.106470106470105</v>
      </c>
      <c r="H3261" s="3">
        <v>60.36</v>
      </c>
      <c r="I3261" s="3">
        <v>0.2</v>
      </c>
      <c r="J3261" s="3">
        <v>0.08</v>
      </c>
      <c r="K3261" s="3">
        <v>146.37</v>
      </c>
      <c r="L3261" s="3">
        <v>12.24</v>
      </c>
      <c r="M3261" s="3">
        <v>15190.95</v>
      </c>
      <c r="N3261" s="10">
        <v>2172.4299999999998</v>
      </c>
      <c r="O3261" s="12">
        <v>20.729703658262682</v>
      </c>
      <c r="P3261" s="3">
        <v>14.64</v>
      </c>
    </row>
    <row r="3262" spans="1:16" x14ac:dyDescent="0.35">
      <c r="A3262" t="s">
        <v>41</v>
      </c>
      <c r="B3262" s="5">
        <v>1164</v>
      </c>
      <c r="C3262">
        <v>1962</v>
      </c>
      <c r="D3262" s="3">
        <v>249.1</v>
      </c>
      <c r="E3262" s="3">
        <v>120.12</v>
      </c>
      <c r="F3262" s="3">
        <v>20.8</v>
      </c>
      <c r="G3262" s="3">
        <f t="shared" si="51"/>
        <v>5.7750000000000004</v>
      </c>
      <c r="H3262" s="3">
        <v>46.02</v>
      </c>
      <c r="I3262" s="3">
        <v>0.4</v>
      </c>
      <c r="J3262" s="3">
        <v>0.17</v>
      </c>
      <c r="K3262" s="3">
        <v>109.29</v>
      </c>
      <c r="L3262" s="3">
        <v>19.79</v>
      </c>
      <c r="M3262" s="3">
        <v>15150.41</v>
      </c>
      <c r="N3262" s="10">
        <v>2097.09</v>
      </c>
      <c r="O3262" s="12">
        <v>20.78401667664766</v>
      </c>
      <c r="P3262" s="3">
        <v>28.979999999999997</v>
      </c>
    </row>
    <row r="3263" spans="1:16" x14ac:dyDescent="0.35">
      <c r="A3263" t="s">
        <v>41</v>
      </c>
      <c r="B3263" s="5">
        <v>1165</v>
      </c>
      <c r="C3263">
        <v>2086</v>
      </c>
      <c r="D3263" s="3">
        <v>258.08</v>
      </c>
      <c r="E3263" s="3">
        <v>122.7</v>
      </c>
      <c r="F3263" s="3">
        <v>21.65</v>
      </c>
      <c r="G3263" s="3">
        <f t="shared" si="51"/>
        <v>5.6674364896073905</v>
      </c>
      <c r="H3263" s="3">
        <v>40.74</v>
      </c>
      <c r="I3263" s="3">
        <v>0.39</v>
      </c>
      <c r="J3263" s="3">
        <v>0.18</v>
      </c>
      <c r="K3263" s="3">
        <v>114.98</v>
      </c>
      <c r="L3263" s="3">
        <v>20.6</v>
      </c>
      <c r="M3263" s="3">
        <v>15045.12</v>
      </c>
      <c r="N3263" s="10">
        <v>2103.48</v>
      </c>
      <c r="O3263" s="12">
        <v>20.876654154936343</v>
      </c>
      <c r="P3263" s="3">
        <v>34.26</v>
      </c>
    </row>
    <row r="3264" spans="1:16" x14ac:dyDescent="0.35">
      <c r="A3264" t="s">
        <v>41</v>
      </c>
      <c r="B3264" s="5">
        <v>1166</v>
      </c>
      <c r="C3264">
        <v>2076</v>
      </c>
      <c r="D3264" s="3">
        <v>230.16</v>
      </c>
      <c r="E3264" s="3">
        <v>103.72</v>
      </c>
      <c r="F3264" s="3">
        <v>25.48</v>
      </c>
      <c r="G3264" s="3">
        <f t="shared" si="51"/>
        <v>4.0706436420722136</v>
      </c>
      <c r="H3264" s="3">
        <v>46.56</v>
      </c>
      <c r="I3264" s="3">
        <v>0.49</v>
      </c>
      <c r="J3264" s="3">
        <v>0.25</v>
      </c>
      <c r="K3264" s="3">
        <v>97.25</v>
      </c>
      <c r="L3264" s="3">
        <v>23.36</v>
      </c>
      <c r="M3264" s="3">
        <v>14938.79</v>
      </c>
      <c r="N3264" s="10">
        <v>2199.4299999999998</v>
      </c>
      <c r="O3264" s="12">
        <v>20.948758975058322</v>
      </c>
      <c r="P3264" s="3">
        <v>28.439999999999998</v>
      </c>
    </row>
    <row r="3265" spans="1:16" x14ac:dyDescent="0.35">
      <c r="A3265" t="s">
        <v>41</v>
      </c>
      <c r="B3265" s="5">
        <v>1167</v>
      </c>
      <c r="C3265">
        <v>1144</v>
      </c>
      <c r="D3265" s="3">
        <v>187.18</v>
      </c>
      <c r="E3265" s="3">
        <v>88.75</v>
      </c>
      <c r="F3265" s="3">
        <v>16.41</v>
      </c>
      <c r="G3265" s="3">
        <f t="shared" si="51"/>
        <v>5.408287629494211</v>
      </c>
      <c r="H3265" s="3">
        <v>111.3</v>
      </c>
      <c r="I3265" s="3">
        <v>0.41</v>
      </c>
      <c r="J3265" s="3">
        <v>0.18</v>
      </c>
      <c r="K3265" s="3">
        <v>81.58</v>
      </c>
      <c r="L3265" s="3">
        <v>15.91</v>
      </c>
      <c r="M3265" s="3">
        <v>15297.98</v>
      </c>
      <c r="N3265" s="10">
        <v>2426.56</v>
      </c>
      <c r="O3265" s="12">
        <v>20.573077060929695</v>
      </c>
      <c r="P3265" s="3">
        <v>143.69999999999999</v>
      </c>
    </row>
    <row r="3266" spans="1:16" x14ac:dyDescent="0.35">
      <c r="A3266" t="s">
        <v>41</v>
      </c>
      <c r="B3266" s="5">
        <v>1168</v>
      </c>
      <c r="C3266">
        <v>2059</v>
      </c>
      <c r="D3266" s="3">
        <v>407.57</v>
      </c>
      <c r="E3266" s="3">
        <v>216.58</v>
      </c>
      <c r="F3266" s="3">
        <v>12.1</v>
      </c>
      <c r="G3266" s="3">
        <f t="shared" si="51"/>
        <v>17.89917355371901</v>
      </c>
      <c r="H3266" s="3">
        <v>78.37</v>
      </c>
      <c r="I3266" s="3">
        <v>0.16</v>
      </c>
      <c r="J3266" s="3">
        <v>0.06</v>
      </c>
      <c r="K3266" s="3">
        <v>195.17</v>
      </c>
      <c r="L3266" s="3">
        <v>11.18</v>
      </c>
      <c r="M3266" s="3">
        <v>14871.32</v>
      </c>
      <c r="N3266" s="10">
        <v>2330.85</v>
      </c>
      <c r="O3266" s="12">
        <v>20.977608064495669</v>
      </c>
      <c r="P3266" s="3">
        <v>176.63</v>
      </c>
    </row>
    <row r="3267" spans="1:16" x14ac:dyDescent="0.35">
      <c r="A3267" t="s">
        <v>41</v>
      </c>
      <c r="B3267" s="5">
        <v>1169</v>
      </c>
      <c r="C3267">
        <v>1845</v>
      </c>
      <c r="D3267" s="3">
        <v>379.04</v>
      </c>
      <c r="E3267" s="3">
        <v>199.59</v>
      </c>
      <c r="F3267" s="3">
        <v>11.77</v>
      </c>
      <c r="G3267" s="3">
        <f t="shared" si="51"/>
        <v>16.957519116397624</v>
      </c>
      <c r="H3267" s="3">
        <v>78.41</v>
      </c>
      <c r="I3267" s="3">
        <v>0.16</v>
      </c>
      <c r="J3267" s="3">
        <v>0.06</v>
      </c>
      <c r="K3267" s="3">
        <v>180.06</v>
      </c>
      <c r="L3267" s="3">
        <v>12.15</v>
      </c>
      <c r="M3267" s="3">
        <v>14866.08</v>
      </c>
      <c r="N3267" s="10">
        <v>2266.5300000000002</v>
      </c>
      <c r="O3267" s="12">
        <v>20.997708705524147</v>
      </c>
      <c r="P3267" s="3">
        <v>176.59</v>
      </c>
    </row>
    <row r="3268" spans="1:16" x14ac:dyDescent="0.35">
      <c r="A3268" t="s">
        <v>41</v>
      </c>
      <c r="B3268" s="5">
        <v>1170</v>
      </c>
      <c r="C3268">
        <v>701</v>
      </c>
      <c r="D3268" s="3">
        <v>171.17</v>
      </c>
      <c r="E3268" s="3">
        <v>85.55</v>
      </c>
      <c r="F3268" s="3">
        <v>10.43</v>
      </c>
      <c r="G3268" s="3">
        <f t="shared" si="51"/>
        <v>8.2023010546500483</v>
      </c>
      <c r="H3268" s="3">
        <v>65.66</v>
      </c>
      <c r="I3268" s="3">
        <v>0.3</v>
      </c>
      <c r="J3268" s="3">
        <v>0.12</v>
      </c>
      <c r="K3268" s="3">
        <v>77.47</v>
      </c>
      <c r="L3268" s="3">
        <v>10.25</v>
      </c>
      <c r="M3268" s="3">
        <v>14984.36</v>
      </c>
      <c r="N3268" s="10">
        <v>2093.85</v>
      </c>
      <c r="O3268" s="12">
        <v>20.933304229574922</v>
      </c>
      <c r="P3268" s="3">
        <v>9.3400000000000034</v>
      </c>
    </row>
    <row r="3269" spans="1:16" x14ac:dyDescent="0.35">
      <c r="A3269" t="s">
        <v>41</v>
      </c>
      <c r="B3269" s="5">
        <v>1171</v>
      </c>
      <c r="C3269">
        <v>2227</v>
      </c>
      <c r="D3269" s="3">
        <v>311.33</v>
      </c>
      <c r="E3269" s="3">
        <v>156.93</v>
      </c>
      <c r="F3269" s="3">
        <v>18.07</v>
      </c>
      <c r="G3269" s="3">
        <f t="shared" si="51"/>
        <v>8.6845600442722741</v>
      </c>
      <c r="H3269" s="3">
        <v>38.99</v>
      </c>
      <c r="I3269" s="3">
        <v>0.28999999999999998</v>
      </c>
      <c r="J3269" s="3">
        <v>0.12</v>
      </c>
      <c r="K3269" s="3">
        <v>141.19999999999999</v>
      </c>
      <c r="L3269" s="3">
        <v>17.64</v>
      </c>
      <c r="M3269" s="3">
        <v>14891.32</v>
      </c>
      <c r="N3269" s="10">
        <v>2061.0500000000002</v>
      </c>
      <c r="O3269" s="12">
        <v>21.024377381016851</v>
      </c>
      <c r="P3269" s="3">
        <v>36.01</v>
      </c>
    </row>
    <row r="3270" spans="1:16" x14ac:dyDescent="0.35">
      <c r="A3270" t="s">
        <v>41</v>
      </c>
      <c r="B3270" s="5">
        <v>1172</v>
      </c>
      <c r="C3270">
        <v>2136</v>
      </c>
      <c r="D3270" s="3">
        <v>248.05</v>
      </c>
      <c r="E3270" s="3">
        <v>115.91</v>
      </c>
      <c r="F3270" s="3">
        <v>23.46</v>
      </c>
      <c r="G3270" s="3">
        <f t="shared" si="51"/>
        <v>4.9407502131287293</v>
      </c>
      <c r="H3270" s="3">
        <v>167.85</v>
      </c>
      <c r="I3270" s="3">
        <v>0.44</v>
      </c>
      <c r="J3270" s="3">
        <v>0.2</v>
      </c>
      <c r="K3270" s="3">
        <v>106.62</v>
      </c>
      <c r="L3270" s="3">
        <v>23.3</v>
      </c>
      <c r="M3270" s="3">
        <v>14773.39</v>
      </c>
      <c r="N3270" s="10">
        <v>2192.8200000000002</v>
      </c>
      <c r="O3270" s="12">
        <v>21.098272795017895</v>
      </c>
      <c r="P3270" s="3">
        <v>87.15</v>
      </c>
    </row>
    <row r="3271" spans="1:16" x14ac:dyDescent="0.35">
      <c r="A3271" t="s">
        <v>41</v>
      </c>
      <c r="B3271" s="5">
        <v>1173</v>
      </c>
      <c r="C3271">
        <v>1800</v>
      </c>
      <c r="D3271" s="3">
        <v>283.13</v>
      </c>
      <c r="E3271" s="3">
        <v>143.46</v>
      </c>
      <c r="F3271" s="3">
        <v>15.97</v>
      </c>
      <c r="G3271" s="3">
        <f t="shared" si="51"/>
        <v>8.9830932999373836</v>
      </c>
      <c r="H3271" s="3">
        <v>42.46</v>
      </c>
      <c r="I3271" s="3">
        <v>0.28000000000000003</v>
      </c>
      <c r="J3271" s="3">
        <v>0.11</v>
      </c>
      <c r="K3271" s="3">
        <v>128.81</v>
      </c>
      <c r="L3271" s="3">
        <v>14.8</v>
      </c>
      <c r="M3271" s="3">
        <v>14752.28</v>
      </c>
      <c r="N3271" s="10">
        <v>2318.29</v>
      </c>
      <c r="O3271" s="12">
        <v>21.087084525206727</v>
      </c>
      <c r="P3271" s="3">
        <v>32.54</v>
      </c>
    </row>
    <row r="3272" spans="1:16" x14ac:dyDescent="0.35">
      <c r="A3272" t="s">
        <v>41</v>
      </c>
      <c r="B3272" s="5">
        <v>1174</v>
      </c>
      <c r="C3272">
        <v>2112</v>
      </c>
      <c r="D3272" s="3">
        <v>242.79</v>
      </c>
      <c r="E3272" s="3">
        <v>112.81</v>
      </c>
      <c r="F3272" s="3">
        <v>23.84</v>
      </c>
      <c r="G3272" s="3">
        <f t="shared" si="51"/>
        <v>4.7319630872483227</v>
      </c>
      <c r="H3272" s="3">
        <v>33.630000000000003</v>
      </c>
      <c r="I3272" s="3">
        <v>0.45</v>
      </c>
      <c r="J3272" s="3">
        <v>0.21</v>
      </c>
      <c r="K3272" s="3">
        <v>104.92</v>
      </c>
      <c r="L3272" s="3">
        <v>22.44</v>
      </c>
      <c r="M3272" s="3">
        <v>14587.1</v>
      </c>
      <c r="N3272" s="10">
        <v>2222.1</v>
      </c>
      <c r="O3272" s="12">
        <v>21.257869184405649</v>
      </c>
      <c r="P3272" s="3">
        <v>41.37</v>
      </c>
    </row>
    <row r="3273" spans="1:16" x14ac:dyDescent="0.35">
      <c r="A3273" t="s">
        <v>41</v>
      </c>
      <c r="B3273" s="5">
        <v>1175</v>
      </c>
      <c r="C3273">
        <v>1928</v>
      </c>
      <c r="D3273" s="3">
        <v>331.11</v>
      </c>
      <c r="E3273" s="3">
        <v>171.16</v>
      </c>
      <c r="F3273" s="3">
        <v>14.34</v>
      </c>
      <c r="G3273" s="3">
        <f t="shared" si="51"/>
        <v>11.935843793584379</v>
      </c>
      <c r="H3273" s="3">
        <v>35.83</v>
      </c>
      <c r="I3273" s="3">
        <v>0.22</v>
      </c>
      <c r="J3273" s="3">
        <v>0.08</v>
      </c>
      <c r="K3273" s="3">
        <v>153.91</v>
      </c>
      <c r="L3273" s="3">
        <v>14.4</v>
      </c>
      <c r="M3273" s="3">
        <v>14547.94</v>
      </c>
      <c r="N3273" s="10">
        <v>1958.63</v>
      </c>
      <c r="O3273" s="12">
        <v>21.356032804008105</v>
      </c>
      <c r="P3273" s="3">
        <v>39.17</v>
      </c>
    </row>
    <row r="3274" spans="1:16" x14ac:dyDescent="0.35">
      <c r="A3274" t="s">
        <v>41</v>
      </c>
      <c r="B3274" s="5">
        <v>1176</v>
      </c>
      <c r="C3274">
        <v>920</v>
      </c>
      <c r="D3274" s="3">
        <v>186.5</v>
      </c>
      <c r="E3274" s="3">
        <v>90.13</v>
      </c>
      <c r="F3274" s="3">
        <v>13</v>
      </c>
      <c r="G3274" s="3">
        <f t="shared" si="51"/>
        <v>6.9330769230769231</v>
      </c>
      <c r="H3274" s="3">
        <v>36.42</v>
      </c>
      <c r="I3274" s="3">
        <v>0.33</v>
      </c>
      <c r="J3274" s="3">
        <v>0.14000000000000001</v>
      </c>
      <c r="K3274" s="3">
        <v>85.45</v>
      </c>
      <c r="L3274" s="3">
        <v>13.11</v>
      </c>
      <c r="M3274" s="3">
        <v>14575.81</v>
      </c>
      <c r="N3274" s="10">
        <v>1958.85</v>
      </c>
      <c r="O3274" s="12">
        <v>21.331053829037181</v>
      </c>
      <c r="P3274" s="3">
        <v>38.58</v>
      </c>
    </row>
    <row r="3275" spans="1:16" x14ac:dyDescent="0.35">
      <c r="A3275" t="s">
        <v>41</v>
      </c>
      <c r="B3275" s="5">
        <v>1177</v>
      </c>
      <c r="C3275">
        <v>1410</v>
      </c>
      <c r="D3275" s="3">
        <v>283.25</v>
      </c>
      <c r="E3275" s="3">
        <v>145.79</v>
      </c>
      <c r="F3275" s="3">
        <v>12.31</v>
      </c>
      <c r="G3275" s="3">
        <f t="shared" si="51"/>
        <v>11.843216896831843</v>
      </c>
      <c r="H3275" s="3">
        <v>60.74</v>
      </c>
      <c r="I3275" s="3">
        <v>0.22</v>
      </c>
      <c r="J3275" s="3">
        <v>0.08</v>
      </c>
      <c r="K3275" s="3">
        <v>132</v>
      </c>
      <c r="L3275" s="3">
        <v>12.61</v>
      </c>
      <c r="M3275" s="3">
        <v>14420.82</v>
      </c>
      <c r="N3275" s="10">
        <v>1997.72</v>
      </c>
      <c r="O3275" s="12">
        <v>21.460358039716258</v>
      </c>
      <c r="P3275" s="3">
        <v>14.259999999999998</v>
      </c>
    </row>
    <row r="3276" spans="1:16" x14ac:dyDescent="0.35">
      <c r="A3276" t="s">
        <v>41</v>
      </c>
      <c r="B3276" s="5">
        <v>1178</v>
      </c>
      <c r="C3276">
        <v>1079</v>
      </c>
      <c r="D3276" s="3">
        <v>212.71</v>
      </c>
      <c r="E3276" s="3">
        <v>106.06</v>
      </c>
      <c r="F3276" s="3">
        <v>12.95</v>
      </c>
      <c r="G3276" s="3">
        <f t="shared" si="51"/>
        <v>8.1899613899613914</v>
      </c>
      <c r="H3276" s="3">
        <v>4.1900000000000004</v>
      </c>
      <c r="I3276" s="3">
        <v>0.3</v>
      </c>
      <c r="J3276" s="3">
        <v>0.12</v>
      </c>
      <c r="K3276" s="3">
        <v>97.67</v>
      </c>
      <c r="L3276" s="3">
        <v>12.87</v>
      </c>
      <c r="M3276" s="3">
        <v>14454.42</v>
      </c>
      <c r="N3276" s="10">
        <v>1853.62</v>
      </c>
      <c r="O3276" s="12">
        <v>21.464840184749551</v>
      </c>
      <c r="P3276" s="3">
        <v>70.81</v>
      </c>
    </row>
    <row r="3277" spans="1:16" x14ac:dyDescent="0.35">
      <c r="A3277" t="s">
        <v>41</v>
      </c>
      <c r="B3277" s="5">
        <v>1179</v>
      </c>
      <c r="C3277">
        <v>1949</v>
      </c>
      <c r="D3277" s="3">
        <v>266.49</v>
      </c>
      <c r="E3277" s="3">
        <v>128.69</v>
      </c>
      <c r="F3277" s="3">
        <v>19.28</v>
      </c>
      <c r="G3277" s="3">
        <f t="shared" si="51"/>
        <v>6.6747925311203318</v>
      </c>
      <c r="H3277" s="3">
        <v>103.76</v>
      </c>
      <c r="I3277" s="3">
        <v>0.34</v>
      </c>
      <c r="J3277" s="3">
        <v>0.15</v>
      </c>
      <c r="K3277" s="3">
        <v>118.47</v>
      </c>
      <c r="L3277" s="3">
        <v>20.76</v>
      </c>
      <c r="M3277" s="3">
        <v>14342.09</v>
      </c>
      <c r="N3277" s="10">
        <v>1940.9</v>
      </c>
      <c r="O3277" s="12">
        <v>21.544389001240766</v>
      </c>
      <c r="P3277" s="3">
        <v>151.24</v>
      </c>
    </row>
    <row r="3278" spans="1:16" x14ac:dyDescent="0.35">
      <c r="A3278" t="s">
        <v>41</v>
      </c>
      <c r="B3278" s="5">
        <v>1180</v>
      </c>
      <c r="C3278">
        <v>2423</v>
      </c>
      <c r="D3278" s="3">
        <v>466.22</v>
      </c>
      <c r="E3278" s="3">
        <v>248.53</v>
      </c>
      <c r="F3278" s="3">
        <v>12.41</v>
      </c>
      <c r="G3278" s="3">
        <f t="shared" si="51"/>
        <v>20.026591458501208</v>
      </c>
      <c r="H3278" s="3">
        <v>102.17</v>
      </c>
      <c r="I3278" s="3">
        <v>0.14000000000000001</v>
      </c>
      <c r="J3278" s="3">
        <v>0.05</v>
      </c>
      <c r="K3278" s="3">
        <v>225.58</v>
      </c>
      <c r="L3278" s="3">
        <v>12.05</v>
      </c>
      <c r="M3278" s="3">
        <v>14551.92</v>
      </c>
      <c r="N3278" s="10">
        <v>2324.92</v>
      </c>
      <c r="O3278" s="12">
        <v>21.26469279213844</v>
      </c>
      <c r="P3278" s="3">
        <v>152.82999999999998</v>
      </c>
    </row>
    <row r="3279" spans="1:16" x14ac:dyDescent="0.35">
      <c r="A3279" t="s">
        <v>41</v>
      </c>
      <c r="B3279" s="5">
        <v>1181</v>
      </c>
      <c r="C3279">
        <v>2915</v>
      </c>
      <c r="D3279" s="3">
        <v>421.88</v>
      </c>
      <c r="E3279" s="3">
        <v>220.09</v>
      </c>
      <c r="F3279" s="3">
        <v>16.86</v>
      </c>
      <c r="G3279" s="3">
        <f t="shared" si="51"/>
        <v>13.053973902728352</v>
      </c>
      <c r="H3279" s="3">
        <v>9.93</v>
      </c>
      <c r="I3279" s="3">
        <v>0.21</v>
      </c>
      <c r="J3279" s="3">
        <v>0.08</v>
      </c>
      <c r="K3279" s="3">
        <v>200</v>
      </c>
      <c r="L3279" s="3">
        <v>15.8</v>
      </c>
      <c r="M3279" s="3">
        <v>14489.63</v>
      </c>
      <c r="N3279" s="10">
        <v>2531.16</v>
      </c>
      <c r="O3279" s="12">
        <v>21.270978606821409</v>
      </c>
      <c r="P3279" s="3">
        <v>65.069999999999993</v>
      </c>
    </row>
    <row r="3280" spans="1:16" x14ac:dyDescent="0.35">
      <c r="A3280" t="s">
        <v>41</v>
      </c>
      <c r="B3280" s="5">
        <v>1182</v>
      </c>
      <c r="C3280">
        <v>1066</v>
      </c>
      <c r="D3280" s="3">
        <v>185.01</v>
      </c>
      <c r="E3280" s="3">
        <v>89.02</v>
      </c>
      <c r="F3280" s="3">
        <v>15.25</v>
      </c>
      <c r="G3280" s="3">
        <f t="shared" si="51"/>
        <v>5.8373770491803274</v>
      </c>
      <c r="H3280" s="3">
        <v>179.44</v>
      </c>
      <c r="I3280" s="3">
        <v>0.39</v>
      </c>
      <c r="J3280" s="3">
        <v>0.17</v>
      </c>
      <c r="K3280" s="3">
        <v>80.23</v>
      </c>
      <c r="L3280" s="3">
        <v>14</v>
      </c>
      <c r="M3280" s="3">
        <v>14292.23</v>
      </c>
      <c r="N3280" s="10">
        <v>2352.7600000000002</v>
      </c>
      <c r="O3280" s="12">
        <v>21.490281454743403</v>
      </c>
      <c r="P3280" s="3">
        <v>75.56</v>
      </c>
    </row>
    <row r="3281" spans="1:16" x14ac:dyDescent="0.35">
      <c r="A3281" t="s">
        <v>41</v>
      </c>
      <c r="B3281" s="5">
        <v>1183</v>
      </c>
      <c r="C3281">
        <v>1047</v>
      </c>
      <c r="D3281" s="3">
        <v>205.01</v>
      </c>
      <c r="E3281" s="3">
        <v>102.46</v>
      </c>
      <c r="F3281" s="3">
        <v>13.01</v>
      </c>
      <c r="G3281" s="3">
        <f t="shared" si="51"/>
        <v>7.8754803996925435</v>
      </c>
      <c r="H3281" s="3">
        <v>89.52</v>
      </c>
      <c r="I3281" s="3">
        <v>0.31</v>
      </c>
      <c r="J3281" s="3">
        <v>0.13</v>
      </c>
      <c r="K3281" s="3">
        <v>91.79</v>
      </c>
      <c r="L3281" s="3">
        <v>12</v>
      </c>
      <c r="M3281" s="3">
        <v>14318.76</v>
      </c>
      <c r="N3281" s="10">
        <v>2239.5100000000002</v>
      </c>
      <c r="O3281" s="12">
        <v>21.493693718341913</v>
      </c>
      <c r="P3281" s="3">
        <v>165.48000000000002</v>
      </c>
    </row>
    <row r="3282" spans="1:16" x14ac:dyDescent="0.35">
      <c r="A3282" t="s">
        <v>41</v>
      </c>
      <c r="B3282" s="5">
        <v>1184</v>
      </c>
      <c r="C3282">
        <v>2104</v>
      </c>
      <c r="D3282" s="3">
        <v>331.67</v>
      </c>
      <c r="E3282" s="3">
        <v>168.36</v>
      </c>
      <c r="F3282" s="3">
        <v>15.91</v>
      </c>
      <c r="G3282" s="3">
        <f t="shared" si="51"/>
        <v>10.582023884349466</v>
      </c>
      <c r="H3282" s="3">
        <v>114.26</v>
      </c>
      <c r="I3282" s="3">
        <v>0.24</v>
      </c>
      <c r="J3282" s="3">
        <v>0.09</v>
      </c>
      <c r="K3282" s="3">
        <v>156.87</v>
      </c>
      <c r="L3282" s="3">
        <v>15.13</v>
      </c>
      <c r="M3282" s="3">
        <v>13916.65</v>
      </c>
      <c r="N3282" s="10">
        <v>2441.35</v>
      </c>
      <c r="O3282" s="12">
        <v>21.804960753476742</v>
      </c>
      <c r="P3282" s="3">
        <v>140.74</v>
      </c>
    </row>
    <row r="3283" spans="1:16" x14ac:dyDescent="0.35">
      <c r="A3283" t="s">
        <v>41</v>
      </c>
      <c r="B3283" s="5">
        <v>1185</v>
      </c>
      <c r="C3283">
        <v>1199</v>
      </c>
      <c r="D3283" s="3">
        <v>220.25</v>
      </c>
      <c r="E3283" s="3">
        <v>109.3</v>
      </c>
      <c r="F3283" s="3">
        <v>13.97</v>
      </c>
      <c r="G3283" s="3">
        <f t="shared" si="51"/>
        <v>7.8239083750894771</v>
      </c>
      <c r="H3283" s="3">
        <v>29.73</v>
      </c>
      <c r="I3283" s="3">
        <v>0.31</v>
      </c>
      <c r="J3283" s="3">
        <v>0.13</v>
      </c>
      <c r="K3283" s="3">
        <v>102.16</v>
      </c>
      <c r="L3283" s="3">
        <v>12.78</v>
      </c>
      <c r="M3283" s="3">
        <v>13750.49</v>
      </c>
      <c r="N3283" s="10">
        <v>2439.4499999999998</v>
      </c>
      <c r="O3283" s="12">
        <v>21.954025560404425</v>
      </c>
      <c r="P3283" s="3">
        <v>45.269999999999996</v>
      </c>
    </row>
    <row r="3284" spans="1:16" x14ac:dyDescent="0.35">
      <c r="A3284" t="s">
        <v>41</v>
      </c>
      <c r="B3284" s="5">
        <v>1186</v>
      </c>
      <c r="C3284">
        <v>653</v>
      </c>
      <c r="D3284" s="3">
        <v>143.47</v>
      </c>
      <c r="E3284" s="3">
        <v>69.09</v>
      </c>
      <c r="F3284" s="3">
        <v>12.03</v>
      </c>
      <c r="G3284" s="3">
        <f t="shared" si="51"/>
        <v>5.743142144638405</v>
      </c>
      <c r="H3284" s="3">
        <v>39.68</v>
      </c>
      <c r="I3284" s="3">
        <v>0.4</v>
      </c>
      <c r="J3284" s="3">
        <v>0.17</v>
      </c>
      <c r="K3284" s="3">
        <v>62.27</v>
      </c>
      <c r="L3284" s="3">
        <v>11.25</v>
      </c>
      <c r="M3284" s="3">
        <v>13838.1</v>
      </c>
      <c r="N3284" s="10">
        <v>2402.02</v>
      </c>
      <c r="O3284" s="12">
        <v>21.884639296716461</v>
      </c>
      <c r="P3284" s="3">
        <v>35.32</v>
      </c>
    </row>
    <row r="3285" spans="1:16" x14ac:dyDescent="0.35">
      <c r="A3285" t="s">
        <v>41</v>
      </c>
      <c r="B3285" s="5">
        <v>1187</v>
      </c>
      <c r="C3285">
        <v>1891</v>
      </c>
      <c r="D3285" s="3">
        <v>290.37</v>
      </c>
      <c r="E3285" s="3">
        <v>146.76</v>
      </c>
      <c r="F3285" s="3">
        <v>16.41</v>
      </c>
      <c r="G3285" s="3">
        <f t="shared" si="51"/>
        <v>8.9433272394881165</v>
      </c>
      <c r="H3285" s="3">
        <v>44.39</v>
      </c>
      <c r="I3285" s="3">
        <v>0.28000000000000003</v>
      </c>
      <c r="J3285" s="3">
        <v>0.11</v>
      </c>
      <c r="K3285" s="3">
        <v>132.97</v>
      </c>
      <c r="L3285" s="3">
        <v>15.49</v>
      </c>
      <c r="M3285" s="3">
        <v>13529.16</v>
      </c>
      <c r="N3285" s="10">
        <v>2490.6799999999998</v>
      </c>
      <c r="O3285" s="12">
        <v>22.139700619156226</v>
      </c>
      <c r="P3285" s="3">
        <v>30.61</v>
      </c>
    </row>
    <row r="3286" spans="1:16" x14ac:dyDescent="0.35">
      <c r="A3286" t="s">
        <v>41</v>
      </c>
      <c r="B3286" s="5">
        <v>1188</v>
      </c>
      <c r="C3286">
        <v>576</v>
      </c>
      <c r="D3286" s="3">
        <v>122.35</v>
      </c>
      <c r="E3286" s="3">
        <v>55.55</v>
      </c>
      <c r="F3286" s="3">
        <v>13.2</v>
      </c>
      <c r="G3286" s="3">
        <f t="shared" si="51"/>
        <v>4.208333333333333</v>
      </c>
      <c r="H3286" s="3">
        <v>52.68</v>
      </c>
      <c r="I3286" s="3">
        <v>0.48</v>
      </c>
      <c r="J3286" s="3">
        <v>0.24</v>
      </c>
      <c r="K3286" s="3">
        <v>52.5</v>
      </c>
      <c r="L3286" s="3">
        <v>11.8</v>
      </c>
      <c r="M3286" s="3">
        <v>13698.89</v>
      </c>
      <c r="N3286" s="10">
        <v>2217.13</v>
      </c>
      <c r="O3286" s="12">
        <v>22.053453729611551</v>
      </c>
      <c r="P3286" s="3">
        <v>22.32</v>
      </c>
    </row>
    <row r="3287" spans="1:16" x14ac:dyDescent="0.35">
      <c r="A3287" t="s">
        <v>41</v>
      </c>
      <c r="B3287" s="5">
        <v>1189</v>
      </c>
      <c r="C3287">
        <v>752</v>
      </c>
      <c r="D3287" s="3">
        <v>147.72</v>
      </c>
      <c r="E3287" s="3">
        <v>68.64</v>
      </c>
      <c r="F3287" s="3">
        <v>13.95</v>
      </c>
      <c r="G3287" s="3">
        <f t="shared" si="51"/>
        <v>4.9204301075268821</v>
      </c>
      <c r="H3287" s="3">
        <v>35.840000000000003</v>
      </c>
      <c r="I3287" s="3">
        <v>0.43</v>
      </c>
      <c r="J3287" s="3">
        <v>0.2</v>
      </c>
      <c r="K3287" s="3">
        <v>62.97</v>
      </c>
      <c r="L3287" s="3">
        <v>14.39</v>
      </c>
      <c r="M3287" s="3">
        <v>13721.54</v>
      </c>
      <c r="N3287" s="10">
        <v>2038.88</v>
      </c>
      <c r="O3287" s="12">
        <v>22.075913243337546</v>
      </c>
      <c r="P3287" s="3">
        <v>39.159999999999997</v>
      </c>
    </row>
    <row r="3288" spans="1:16" x14ac:dyDescent="0.35">
      <c r="A3288" t="s">
        <v>41</v>
      </c>
      <c r="B3288" s="5">
        <v>1190</v>
      </c>
      <c r="C3288">
        <v>736</v>
      </c>
      <c r="D3288" s="3">
        <v>131.04</v>
      </c>
      <c r="E3288" s="3">
        <v>57.8</v>
      </c>
      <c r="F3288" s="3">
        <v>16.21</v>
      </c>
      <c r="G3288" s="3">
        <f t="shared" si="51"/>
        <v>3.5657001850709436</v>
      </c>
      <c r="H3288" s="3">
        <v>36.880000000000003</v>
      </c>
      <c r="I3288" s="3">
        <v>0.54</v>
      </c>
      <c r="J3288" s="3">
        <v>0.28000000000000003</v>
      </c>
      <c r="K3288" s="3">
        <v>55.15</v>
      </c>
      <c r="L3288" s="3">
        <v>15.37</v>
      </c>
      <c r="M3288" s="3">
        <v>13595.91</v>
      </c>
      <c r="N3288" s="10">
        <v>2113.4899999999998</v>
      </c>
      <c r="O3288" s="12">
        <v>22.170393588339021</v>
      </c>
      <c r="P3288" s="3">
        <v>38.119999999999997</v>
      </c>
    </row>
    <row r="3289" spans="1:16" x14ac:dyDescent="0.35">
      <c r="A3289" t="s">
        <v>41</v>
      </c>
      <c r="B3289" s="5">
        <v>1191</v>
      </c>
      <c r="C3289">
        <v>687</v>
      </c>
      <c r="D3289" s="3">
        <v>136.13</v>
      </c>
      <c r="E3289" s="3">
        <v>62.57</v>
      </c>
      <c r="F3289" s="3">
        <v>13.98</v>
      </c>
      <c r="G3289" s="3">
        <f t="shared" si="51"/>
        <v>4.4756795422031477</v>
      </c>
      <c r="H3289" s="3">
        <v>13.41</v>
      </c>
      <c r="I3289" s="3">
        <v>0.47</v>
      </c>
      <c r="J3289" s="3">
        <v>0.22</v>
      </c>
      <c r="K3289" s="3">
        <v>57.49</v>
      </c>
      <c r="L3289" s="3">
        <v>12.82</v>
      </c>
      <c r="M3289" s="3">
        <v>13492.89</v>
      </c>
      <c r="N3289" s="10">
        <v>2157.4699999999998</v>
      </c>
      <c r="O3289" s="12">
        <v>22.251992492987821</v>
      </c>
      <c r="P3289" s="3">
        <v>61.59</v>
      </c>
    </row>
    <row r="3290" spans="1:16" x14ac:dyDescent="0.35">
      <c r="A3290" t="s">
        <v>41</v>
      </c>
      <c r="B3290" s="5">
        <v>1192</v>
      </c>
      <c r="C3290">
        <v>2056</v>
      </c>
      <c r="D3290" s="3">
        <v>284.55</v>
      </c>
      <c r="E3290" s="3">
        <v>141.84</v>
      </c>
      <c r="F3290" s="3">
        <v>18.46</v>
      </c>
      <c r="G3290" s="3">
        <f t="shared" si="51"/>
        <v>7.6836403033586134</v>
      </c>
      <c r="H3290" s="3">
        <v>96.22</v>
      </c>
      <c r="I3290" s="3">
        <v>0.32</v>
      </c>
      <c r="J3290" s="3">
        <v>0.13</v>
      </c>
      <c r="K3290" s="3">
        <v>129.02000000000001</v>
      </c>
      <c r="L3290" s="3">
        <v>16.350000000000001</v>
      </c>
      <c r="M3290" s="3">
        <v>13509</v>
      </c>
      <c r="N3290" s="10">
        <v>2232.5</v>
      </c>
      <c r="O3290" s="12">
        <v>22.219603365195628</v>
      </c>
      <c r="P3290" s="3">
        <v>158.78</v>
      </c>
    </row>
    <row r="3291" spans="1:16" x14ac:dyDescent="0.35">
      <c r="A3291" t="s">
        <v>41</v>
      </c>
      <c r="B3291" s="5">
        <v>1193</v>
      </c>
      <c r="C3291">
        <v>1254</v>
      </c>
      <c r="D3291" s="3">
        <v>246.32</v>
      </c>
      <c r="E3291" s="3">
        <v>125.58</v>
      </c>
      <c r="F3291" s="3">
        <v>12.71</v>
      </c>
      <c r="G3291" s="3">
        <f t="shared" si="51"/>
        <v>9.8804091266719105</v>
      </c>
      <c r="H3291" s="3">
        <v>126.52</v>
      </c>
      <c r="I3291" s="3">
        <v>0.26</v>
      </c>
      <c r="J3291" s="3">
        <v>0.1</v>
      </c>
      <c r="K3291" s="3">
        <v>113.28</v>
      </c>
      <c r="L3291" s="3">
        <v>12.2</v>
      </c>
      <c r="M3291" s="3">
        <v>13434.8</v>
      </c>
      <c r="N3291" s="10">
        <v>2433.9299999999998</v>
      </c>
      <c r="O3291" s="12">
        <v>22.237693898580499</v>
      </c>
      <c r="P3291" s="3">
        <v>128.48000000000002</v>
      </c>
    </row>
    <row r="3292" spans="1:16" x14ac:dyDescent="0.35">
      <c r="A3292" t="s">
        <v>41</v>
      </c>
      <c r="B3292" s="5">
        <v>1194</v>
      </c>
      <c r="C3292">
        <v>1451</v>
      </c>
      <c r="D3292" s="3">
        <v>235.26</v>
      </c>
      <c r="E3292" s="3">
        <v>115.54</v>
      </c>
      <c r="F3292" s="3">
        <v>15.99</v>
      </c>
      <c r="G3292" s="3">
        <f t="shared" si="51"/>
        <v>7.2257661038148848</v>
      </c>
      <c r="H3292" s="3">
        <v>97.88</v>
      </c>
      <c r="I3292" s="3">
        <v>0.33</v>
      </c>
      <c r="J3292" s="3">
        <v>0.14000000000000001</v>
      </c>
      <c r="K3292" s="3">
        <v>106.92</v>
      </c>
      <c r="L3292" s="3">
        <v>14.27</v>
      </c>
      <c r="M3292" s="3">
        <v>13408.17</v>
      </c>
      <c r="N3292" s="10">
        <v>1959.88</v>
      </c>
      <c r="O3292" s="12">
        <v>22.37511591069617</v>
      </c>
      <c r="P3292" s="3">
        <v>157.12</v>
      </c>
    </row>
    <row r="3293" spans="1:16" x14ac:dyDescent="0.35">
      <c r="A3293" t="s">
        <v>41</v>
      </c>
      <c r="B3293" s="5">
        <v>1195</v>
      </c>
      <c r="C3293">
        <v>733</v>
      </c>
      <c r="D3293" s="3">
        <v>135.12</v>
      </c>
      <c r="E3293" s="3">
        <v>61.16</v>
      </c>
      <c r="F3293" s="3">
        <v>15.26</v>
      </c>
      <c r="G3293" s="3">
        <f t="shared" si="51"/>
        <v>4.0078636959370906</v>
      </c>
      <c r="H3293" s="3">
        <v>50.11</v>
      </c>
      <c r="I3293" s="3">
        <v>0.5</v>
      </c>
      <c r="J3293" s="3">
        <v>0.25</v>
      </c>
      <c r="K3293" s="3">
        <v>55.8</v>
      </c>
      <c r="L3293" s="3">
        <v>14.07</v>
      </c>
      <c r="M3293" s="3">
        <v>13116.07</v>
      </c>
      <c r="N3293" s="10">
        <v>2047.28</v>
      </c>
      <c r="O3293" s="12">
        <v>22.615417900804566</v>
      </c>
      <c r="P3293" s="3">
        <v>24.89</v>
      </c>
    </row>
    <row r="3294" spans="1:16" x14ac:dyDescent="0.35">
      <c r="A3294" t="s">
        <v>41</v>
      </c>
      <c r="B3294" s="5">
        <v>1196</v>
      </c>
      <c r="C3294">
        <v>406</v>
      </c>
      <c r="D3294" s="3">
        <v>109.71</v>
      </c>
      <c r="E3294" s="3">
        <v>52.12</v>
      </c>
      <c r="F3294" s="3">
        <v>9.92</v>
      </c>
      <c r="G3294" s="3">
        <f t="shared" si="51"/>
        <v>5.254032258064516</v>
      </c>
      <c r="H3294" s="3">
        <v>37.380000000000003</v>
      </c>
      <c r="I3294" s="3">
        <v>0.42</v>
      </c>
      <c r="J3294" s="3">
        <v>0.19</v>
      </c>
      <c r="K3294" s="3">
        <v>48.3</v>
      </c>
      <c r="L3294" s="3">
        <v>9.01</v>
      </c>
      <c r="M3294" s="3">
        <v>13070.72</v>
      </c>
      <c r="N3294" s="10">
        <v>2081.0500000000002</v>
      </c>
      <c r="O3294" s="12">
        <v>22.647884953646322</v>
      </c>
      <c r="P3294" s="3">
        <v>37.619999999999997</v>
      </c>
    </row>
    <row r="3295" spans="1:16" x14ac:dyDescent="0.35">
      <c r="A3295" t="s">
        <v>41</v>
      </c>
      <c r="B3295" s="5">
        <v>1197</v>
      </c>
      <c r="C3295">
        <v>2176</v>
      </c>
      <c r="D3295" s="3">
        <v>290.08</v>
      </c>
      <c r="E3295" s="3">
        <v>144.21</v>
      </c>
      <c r="F3295" s="3">
        <v>19.21</v>
      </c>
      <c r="G3295" s="3">
        <f t="shared" si="51"/>
        <v>7.5070275897969809</v>
      </c>
      <c r="H3295" s="3">
        <v>91.45</v>
      </c>
      <c r="I3295" s="3">
        <v>0.32</v>
      </c>
      <c r="J3295" s="3">
        <v>0.13</v>
      </c>
      <c r="K3295" s="3">
        <v>129.55000000000001</v>
      </c>
      <c r="L3295" s="3">
        <v>17.989999999999998</v>
      </c>
      <c r="M3295" s="3">
        <v>13016.47</v>
      </c>
      <c r="N3295" s="10">
        <v>2229.8200000000002</v>
      </c>
      <c r="O3295" s="12">
        <v>22.660752515439174</v>
      </c>
      <c r="P3295" s="3">
        <v>163.55000000000001</v>
      </c>
    </row>
    <row r="3296" spans="1:16" x14ac:dyDescent="0.35">
      <c r="A3296" t="s">
        <v>41</v>
      </c>
      <c r="B3296" s="5">
        <v>1198</v>
      </c>
      <c r="C3296">
        <v>3680</v>
      </c>
      <c r="D3296" s="3">
        <v>404.83</v>
      </c>
      <c r="E3296" s="3">
        <v>205.27</v>
      </c>
      <c r="F3296" s="3">
        <v>22.83</v>
      </c>
      <c r="G3296" s="3">
        <f t="shared" si="51"/>
        <v>8.9912395970214636</v>
      </c>
      <c r="H3296" s="3">
        <v>46.84</v>
      </c>
      <c r="I3296" s="3">
        <v>0.28000000000000003</v>
      </c>
      <c r="J3296" s="3">
        <v>0.11</v>
      </c>
      <c r="K3296" s="3">
        <v>184.39</v>
      </c>
      <c r="L3296" s="3">
        <v>21.24</v>
      </c>
      <c r="M3296" s="3">
        <v>12844.82</v>
      </c>
      <c r="N3296" s="10">
        <v>2301.34</v>
      </c>
      <c r="O3296" s="12">
        <v>22.797132543195456</v>
      </c>
      <c r="P3296" s="3">
        <v>28.159999999999997</v>
      </c>
    </row>
    <row r="3297" spans="1:16" x14ac:dyDescent="0.35">
      <c r="A3297" t="s">
        <v>41</v>
      </c>
      <c r="B3297" s="5">
        <v>1199</v>
      </c>
      <c r="C3297">
        <v>2853</v>
      </c>
      <c r="D3297" s="3">
        <v>400.11</v>
      </c>
      <c r="E3297" s="3">
        <v>207.59</v>
      </c>
      <c r="F3297" s="3">
        <v>17.5</v>
      </c>
      <c r="G3297" s="3">
        <f t="shared" si="51"/>
        <v>11.862285714285715</v>
      </c>
      <c r="H3297" s="3">
        <v>39.89</v>
      </c>
      <c r="I3297" s="3">
        <v>0.22</v>
      </c>
      <c r="J3297" s="3">
        <v>0.08</v>
      </c>
      <c r="K3297" s="3">
        <v>187.32</v>
      </c>
      <c r="L3297" s="3">
        <v>16.739999999999998</v>
      </c>
      <c r="M3297" s="3">
        <v>12922.35</v>
      </c>
      <c r="N3297" s="10">
        <v>2408.66</v>
      </c>
      <c r="O3297" s="12">
        <v>22.70207264575787</v>
      </c>
      <c r="P3297" s="3">
        <v>35.11</v>
      </c>
    </row>
    <row r="3298" spans="1:16" x14ac:dyDescent="0.35">
      <c r="A3298" t="s">
        <v>41</v>
      </c>
      <c r="B3298" s="5">
        <v>1200</v>
      </c>
      <c r="C3298">
        <v>1538</v>
      </c>
      <c r="D3298" s="3">
        <v>239.96</v>
      </c>
      <c r="E3298" s="3">
        <v>117.79</v>
      </c>
      <c r="F3298" s="3">
        <v>16.62</v>
      </c>
      <c r="G3298" s="3">
        <f t="shared" si="51"/>
        <v>7.0872442839951866</v>
      </c>
      <c r="H3298" s="3">
        <v>65.81</v>
      </c>
      <c r="I3298" s="3">
        <v>0.34</v>
      </c>
      <c r="J3298" s="3">
        <v>0.14000000000000001</v>
      </c>
      <c r="K3298" s="3">
        <v>108.75</v>
      </c>
      <c r="L3298" s="3">
        <v>15.48</v>
      </c>
      <c r="M3298" s="3">
        <v>12875.79</v>
      </c>
      <c r="N3298" s="10">
        <v>2193.84</v>
      </c>
      <c r="O3298" s="12">
        <v>22.795195806629124</v>
      </c>
      <c r="P3298" s="3">
        <v>9.1899999999999977</v>
      </c>
    </row>
    <row r="3299" spans="1:16" x14ac:dyDescent="0.35">
      <c r="A3299" t="s">
        <v>41</v>
      </c>
      <c r="B3299" s="5">
        <v>1201</v>
      </c>
      <c r="C3299">
        <v>1377</v>
      </c>
      <c r="D3299" s="3">
        <v>210.16</v>
      </c>
      <c r="E3299" s="3">
        <v>99.9</v>
      </c>
      <c r="F3299" s="3">
        <v>17.55</v>
      </c>
      <c r="G3299" s="3">
        <f t="shared" si="51"/>
        <v>5.6923076923076925</v>
      </c>
      <c r="H3299" s="3">
        <v>36.19</v>
      </c>
      <c r="I3299" s="3">
        <v>0.39</v>
      </c>
      <c r="J3299" s="3">
        <v>0.18</v>
      </c>
      <c r="K3299" s="3">
        <v>94.37</v>
      </c>
      <c r="L3299" s="3">
        <v>17.309999999999999</v>
      </c>
      <c r="M3299" s="3">
        <v>12805.19</v>
      </c>
      <c r="N3299" s="10">
        <v>2161.38</v>
      </c>
      <c r="O3299" s="12">
        <v>22.866117685832851</v>
      </c>
      <c r="P3299" s="3">
        <v>38.81</v>
      </c>
    </row>
    <row r="3300" spans="1:16" x14ac:dyDescent="0.35">
      <c r="A3300" t="s">
        <v>41</v>
      </c>
      <c r="B3300" s="5">
        <v>1202</v>
      </c>
      <c r="C3300">
        <v>1418</v>
      </c>
      <c r="D3300" s="3">
        <v>264.35000000000002</v>
      </c>
      <c r="E3300" s="3">
        <v>133.11000000000001</v>
      </c>
      <c r="F3300" s="3">
        <v>13.56</v>
      </c>
      <c r="G3300" s="3">
        <f t="shared" si="51"/>
        <v>9.8163716814159301</v>
      </c>
      <c r="H3300" s="3">
        <v>28.43</v>
      </c>
      <c r="I3300" s="3">
        <v>0.25</v>
      </c>
      <c r="J3300" s="3">
        <v>0.1</v>
      </c>
      <c r="K3300" s="3">
        <v>122.54</v>
      </c>
      <c r="L3300" s="3">
        <v>14.33</v>
      </c>
      <c r="M3300" s="3">
        <v>12837</v>
      </c>
      <c r="N3300" s="10">
        <v>2058.48</v>
      </c>
      <c r="O3300" s="12">
        <v>22.862327296209521</v>
      </c>
      <c r="P3300" s="3">
        <v>46.57</v>
      </c>
    </row>
    <row r="3301" spans="1:16" x14ac:dyDescent="0.35">
      <c r="A3301" t="s">
        <v>41</v>
      </c>
      <c r="B3301" s="5">
        <v>1203</v>
      </c>
      <c r="C3301">
        <v>5154</v>
      </c>
      <c r="D3301" s="3">
        <v>407.53</v>
      </c>
      <c r="E3301" s="3">
        <v>195.09</v>
      </c>
      <c r="F3301" s="3">
        <v>33.64</v>
      </c>
      <c r="G3301" s="3">
        <f t="shared" si="51"/>
        <v>5.7993460166468491</v>
      </c>
      <c r="H3301" s="3">
        <v>105.77</v>
      </c>
      <c r="I3301" s="3">
        <v>0.39</v>
      </c>
      <c r="J3301" s="3">
        <v>0.17</v>
      </c>
      <c r="K3301" s="3">
        <v>181.22</v>
      </c>
      <c r="L3301" s="3">
        <v>30.48</v>
      </c>
      <c r="M3301" s="3">
        <v>12771.05</v>
      </c>
      <c r="N3301" s="10">
        <v>1960.8</v>
      </c>
      <c r="O3301" s="12">
        <v>22.944720122662638</v>
      </c>
      <c r="P3301" s="3">
        <v>149.23000000000002</v>
      </c>
    </row>
    <row r="3302" spans="1:16" x14ac:dyDescent="0.35">
      <c r="A3302" t="s">
        <v>41</v>
      </c>
      <c r="B3302" s="5">
        <v>1204</v>
      </c>
      <c r="C3302">
        <v>1326</v>
      </c>
      <c r="D3302" s="3">
        <v>193.92</v>
      </c>
      <c r="E3302" s="3">
        <v>89.93</v>
      </c>
      <c r="F3302" s="3">
        <v>18.77</v>
      </c>
      <c r="G3302" s="3">
        <f t="shared" si="51"/>
        <v>4.7911561001598297</v>
      </c>
      <c r="H3302" s="3">
        <v>84.51</v>
      </c>
      <c r="I3302" s="3">
        <v>0.44</v>
      </c>
      <c r="J3302" s="3">
        <v>0.21</v>
      </c>
      <c r="K3302" s="3">
        <v>82.57</v>
      </c>
      <c r="L3302" s="3">
        <v>18.86</v>
      </c>
      <c r="M3302" s="3">
        <v>12802.98</v>
      </c>
      <c r="N3302" s="10">
        <v>1900.09</v>
      </c>
      <c r="O3302" s="12">
        <v>22.93071168988002</v>
      </c>
      <c r="P3302" s="3">
        <v>170.49</v>
      </c>
    </row>
    <row r="3303" spans="1:16" x14ac:dyDescent="0.35">
      <c r="A3303" t="s">
        <v>41</v>
      </c>
      <c r="B3303" s="5">
        <v>1205</v>
      </c>
      <c r="C3303">
        <v>1765</v>
      </c>
      <c r="D3303" s="3">
        <v>211.22</v>
      </c>
      <c r="E3303" s="3">
        <v>92.2</v>
      </c>
      <c r="F3303" s="3">
        <v>24.37</v>
      </c>
      <c r="G3303" s="3">
        <f t="shared" si="51"/>
        <v>3.7833401723430446</v>
      </c>
      <c r="H3303" s="3">
        <v>42.31</v>
      </c>
      <c r="I3303" s="3">
        <v>0.5</v>
      </c>
      <c r="J3303" s="3">
        <v>0.26</v>
      </c>
      <c r="K3303" s="3">
        <v>95.72</v>
      </c>
      <c r="L3303" s="3">
        <v>21.92</v>
      </c>
      <c r="M3303" s="3">
        <v>12615.62</v>
      </c>
      <c r="N3303" s="10">
        <v>2097.5700000000002</v>
      </c>
      <c r="O3303" s="12">
        <v>23.050956391534353</v>
      </c>
      <c r="P3303" s="3">
        <v>32.69</v>
      </c>
    </row>
    <row r="3304" spans="1:16" x14ac:dyDescent="0.35">
      <c r="A3304" t="s">
        <v>41</v>
      </c>
      <c r="B3304" s="5">
        <v>1206</v>
      </c>
      <c r="C3304">
        <v>3608</v>
      </c>
      <c r="D3304" s="3">
        <v>410.89</v>
      </c>
      <c r="E3304" s="3">
        <v>209.52</v>
      </c>
      <c r="F3304" s="3">
        <v>21.93</v>
      </c>
      <c r="G3304" s="3">
        <f t="shared" si="51"/>
        <v>9.5540355677154594</v>
      </c>
      <c r="H3304" s="3">
        <v>55.96</v>
      </c>
      <c r="I3304" s="3">
        <v>0.27</v>
      </c>
      <c r="J3304" s="3">
        <v>0.1</v>
      </c>
      <c r="K3304" s="3">
        <v>188.61</v>
      </c>
      <c r="L3304" s="3">
        <v>19.95</v>
      </c>
      <c r="M3304" s="3">
        <v>12638.49</v>
      </c>
      <c r="N3304" s="10">
        <v>2014.16</v>
      </c>
      <c r="O3304" s="12">
        <v>23.050490996075798</v>
      </c>
      <c r="P3304" s="3">
        <v>19.04</v>
      </c>
    </row>
    <row r="3305" spans="1:16" x14ac:dyDescent="0.35">
      <c r="A3305" t="s">
        <v>41</v>
      </c>
      <c r="B3305" s="5">
        <v>1207</v>
      </c>
      <c r="C3305">
        <v>2545</v>
      </c>
      <c r="D3305" s="3">
        <v>351.63</v>
      </c>
      <c r="E3305" s="3">
        <v>177.86</v>
      </c>
      <c r="F3305" s="3">
        <v>18.22</v>
      </c>
      <c r="G3305" s="3">
        <f t="shared" si="51"/>
        <v>9.7618002195389693</v>
      </c>
      <c r="H3305" s="3">
        <v>63.9</v>
      </c>
      <c r="I3305" s="3">
        <v>0.26</v>
      </c>
      <c r="J3305" s="3">
        <v>0.1</v>
      </c>
      <c r="K3305" s="3">
        <v>165.47</v>
      </c>
      <c r="L3305" s="3">
        <v>17.440000000000001</v>
      </c>
      <c r="M3305" s="3">
        <v>12585.14</v>
      </c>
      <c r="N3305" s="10">
        <v>2033.5</v>
      </c>
      <c r="O3305" s="12">
        <v>23.093571165057504</v>
      </c>
      <c r="P3305" s="3">
        <v>11.100000000000001</v>
      </c>
    </row>
    <row r="3306" spans="1:16" x14ac:dyDescent="0.35">
      <c r="A3306" t="s">
        <v>41</v>
      </c>
      <c r="B3306" s="5">
        <v>1208</v>
      </c>
      <c r="C3306">
        <v>817</v>
      </c>
      <c r="D3306" s="3">
        <v>136.4</v>
      </c>
      <c r="E3306" s="3">
        <v>59.08</v>
      </c>
      <c r="F3306" s="3">
        <v>17.61</v>
      </c>
      <c r="G3306" s="3">
        <f t="shared" si="51"/>
        <v>3.3549119818285065</v>
      </c>
      <c r="H3306" s="3">
        <v>64.89</v>
      </c>
      <c r="I3306" s="3">
        <v>0.55000000000000004</v>
      </c>
      <c r="J3306" s="3">
        <v>0.3</v>
      </c>
      <c r="K3306" s="3">
        <v>56.89</v>
      </c>
      <c r="L3306" s="3">
        <v>16.079999999999998</v>
      </c>
      <c r="M3306" s="3">
        <v>12734.69</v>
      </c>
      <c r="N3306" s="10">
        <v>2364.29</v>
      </c>
      <c r="O3306" s="12">
        <v>22.880544350936205</v>
      </c>
      <c r="P3306" s="3">
        <v>10.11</v>
      </c>
    </row>
    <row r="3307" spans="1:16" x14ac:dyDescent="0.35">
      <c r="A3307" t="s">
        <v>41</v>
      </c>
      <c r="B3307" s="5">
        <v>1209</v>
      </c>
      <c r="C3307">
        <v>3003</v>
      </c>
      <c r="D3307" s="3">
        <v>475.2</v>
      </c>
      <c r="E3307" s="3">
        <v>251.52</v>
      </c>
      <c r="F3307" s="3">
        <v>15.2</v>
      </c>
      <c r="G3307" s="3">
        <f t="shared" si="51"/>
        <v>16.547368421052632</v>
      </c>
      <c r="H3307" s="3">
        <v>67.45</v>
      </c>
      <c r="I3307" s="3">
        <v>0.17</v>
      </c>
      <c r="J3307" s="3">
        <v>0.06</v>
      </c>
      <c r="K3307" s="3">
        <v>227.71</v>
      </c>
      <c r="L3307" s="3">
        <v>14.52</v>
      </c>
      <c r="M3307" s="3">
        <v>12647.82</v>
      </c>
      <c r="N3307" s="10">
        <v>2395.08</v>
      </c>
      <c r="O3307" s="12">
        <v>22.950860034390871</v>
      </c>
      <c r="P3307" s="3">
        <v>7.5499999999999972</v>
      </c>
    </row>
    <row r="3308" spans="1:16" x14ac:dyDescent="0.35">
      <c r="A3308" t="s">
        <v>41</v>
      </c>
      <c r="B3308" s="5">
        <v>1210</v>
      </c>
      <c r="C3308">
        <v>857</v>
      </c>
      <c r="D3308" s="3">
        <v>184.02</v>
      </c>
      <c r="E3308" s="3">
        <v>88.92</v>
      </c>
      <c r="F3308" s="3">
        <v>12.27</v>
      </c>
      <c r="G3308" s="3">
        <f t="shared" si="51"/>
        <v>7.2469437652811743</v>
      </c>
      <c r="H3308" s="3">
        <v>81.650000000000006</v>
      </c>
      <c r="I3308" s="3">
        <v>0.32</v>
      </c>
      <c r="J3308" s="3">
        <v>0.14000000000000001</v>
      </c>
      <c r="K3308" s="3">
        <v>87.05</v>
      </c>
      <c r="L3308" s="3">
        <v>11.13</v>
      </c>
      <c r="M3308" s="3">
        <v>12558.2</v>
      </c>
      <c r="N3308" s="10">
        <v>2460.48</v>
      </c>
      <c r="O3308" s="12">
        <v>23.015341059393016</v>
      </c>
      <c r="P3308" s="3">
        <v>173.35</v>
      </c>
    </row>
    <row r="3309" spans="1:16" x14ac:dyDescent="0.35">
      <c r="A3309" t="s">
        <v>41</v>
      </c>
      <c r="B3309" s="5">
        <v>1211</v>
      </c>
      <c r="C3309">
        <v>1186</v>
      </c>
      <c r="D3309" s="3">
        <v>207.48</v>
      </c>
      <c r="E3309" s="3">
        <v>101.67</v>
      </c>
      <c r="F3309" s="3">
        <v>14.85</v>
      </c>
      <c r="G3309" s="3">
        <f t="shared" si="51"/>
        <v>6.8464646464646464</v>
      </c>
      <c r="H3309" s="3">
        <v>23.9</v>
      </c>
      <c r="I3309" s="3">
        <v>0.35</v>
      </c>
      <c r="J3309" s="3">
        <v>0.15</v>
      </c>
      <c r="K3309" s="3">
        <v>93.68</v>
      </c>
      <c r="L3309" s="3">
        <v>14.19</v>
      </c>
      <c r="M3309" s="3">
        <v>12465.07</v>
      </c>
      <c r="N3309" s="10">
        <v>2539.04</v>
      </c>
      <c r="O3309" s="12">
        <v>23.079807585336582</v>
      </c>
      <c r="P3309" s="3">
        <v>51.099999999999994</v>
      </c>
    </row>
    <row r="3310" spans="1:16" x14ac:dyDescent="0.35">
      <c r="A3310" t="s">
        <v>41</v>
      </c>
      <c r="B3310" s="5">
        <v>1212</v>
      </c>
      <c r="C3310">
        <v>1152</v>
      </c>
      <c r="D3310" s="3">
        <v>157.81</v>
      </c>
      <c r="E3310" s="3">
        <v>66.98</v>
      </c>
      <c r="F3310" s="3">
        <v>21.9</v>
      </c>
      <c r="G3310" s="3">
        <f t="shared" si="51"/>
        <v>3.0584474885844752</v>
      </c>
      <c r="H3310" s="3">
        <v>32.35</v>
      </c>
      <c r="I3310" s="3">
        <v>0.57999999999999996</v>
      </c>
      <c r="J3310" s="3">
        <v>0.33</v>
      </c>
      <c r="K3310" s="3">
        <v>63.06</v>
      </c>
      <c r="L3310" s="3">
        <v>19.63</v>
      </c>
      <c r="M3310" s="3">
        <v>12437.68</v>
      </c>
      <c r="N3310" s="10">
        <v>2319.5300000000002</v>
      </c>
      <c r="O3310" s="12">
        <v>23.156909508459272</v>
      </c>
      <c r="P3310" s="3">
        <v>42.65</v>
      </c>
    </row>
    <row r="3311" spans="1:16" x14ac:dyDescent="0.35">
      <c r="A3311" t="s">
        <v>41</v>
      </c>
      <c r="B3311" s="5">
        <v>1213</v>
      </c>
      <c r="C3311">
        <v>1279</v>
      </c>
      <c r="D3311" s="3">
        <v>239.77</v>
      </c>
      <c r="E3311" s="3">
        <v>121.1</v>
      </c>
      <c r="F3311" s="3">
        <v>13.45</v>
      </c>
      <c r="G3311" s="3">
        <f t="shared" si="51"/>
        <v>9.003717472118959</v>
      </c>
      <c r="H3311" s="3">
        <v>71.430000000000007</v>
      </c>
      <c r="I3311" s="3">
        <v>0.28000000000000003</v>
      </c>
      <c r="J3311" s="3">
        <v>0.11</v>
      </c>
      <c r="K3311" s="3">
        <v>110.63</v>
      </c>
      <c r="L3311" s="3">
        <v>12.96</v>
      </c>
      <c r="M3311" s="3">
        <v>12541.76</v>
      </c>
      <c r="N3311" s="10">
        <v>2203.87</v>
      </c>
      <c r="O3311" s="12">
        <v>23.091540481381863</v>
      </c>
      <c r="P3311" s="3">
        <v>3.5699999999999932</v>
      </c>
    </row>
    <row r="3312" spans="1:16" x14ac:dyDescent="0.35">
      <c r="A3312" t="s">
        <v>41</v>
      </c>
      <c r="B3312" s="5">
        <v>1214</v>
      </c>
      <c r="C3312">
        <v>1021</v>
      </c>
      <c r="D3312" s="3">
        <v>156.47</v>
      </c>
      <c r="E3312" s="3">
        <v>68.02</v>
      </c>
      <c r="F3312" s="3">
        <v>19.11</v>
      </c>
      <c r="G3312" s="3">
        <f t="shared" si="51"/>
        <v>3.5593929879644164</v>
      </c>
      <c r="H3312" s="3">
        <v>64.97</v>
      </c>
      <c r="I3312" s="3">
        <v>0.52</v>
      </c>
      <c r="J3312" s="3">
        <v>0.28000000000000003</v>
      </c>
      <c r="K3312" s="3">
        <v>66.290000000000006</v>
      </c>
      <c r="L3312" s="3">
        <v>17.7</v>
      </c>
      <c r="M3312" s="3">
        <v>12501.84</v>
      </c>
      <c r="N3312" s="10">
        <v>2274.3200000000002</v>
      </c>
      <c r="O3312" s="12">
        <v>23.110360812176292</v>
      </c>
      <c r="P3312" s="3">
        <v>10.030000000000001</v>
      </c>
    </row>
    <row r="3313" spans="1:16" x14ac:dyDescent="0.35">
      <c r="A3313" t="s">
        <v>41</v>
      </c>
      <c r="B3313" s="5">
        <v>1215</v>
      </c>
      <c r="C3313">
        <v>3174</v>
      </c>
      <c r="D3313" s="3">
        <v>364.37</v>
      </c>
      <c r="E3313" s="3">
        <v>181.81</v>
      </c>
      <c r="F3313" s="3">
        <v>22.23</v>
      </c>
      <c r="G3313" s="3">
        <f t="shared" si="51"/>
        <v>8.1785874943769681</v>
      </c>
      <c r="H3313" s="3">
        <v>11.57</v>
      </c>
      <c r="I3313" s="3">
        <v>0.3</v>
      </c>
      <c r="J3313" s="3">
        <v>0.12</v>
      </c>
      <c r="K3313" s="3">
        <v>168.67</v>
      </c>
      <c r="L3313" s="3">
        <v>21.18</v>
      </c>
      <c r="M3313" s="3">
        <v>12486.1</v>
      </c>
      <c r="N3313" s="10">
        <v>1912.96</v>
      </c>
      <c r="O3313" s="12">
        <v>23.211037222031884</v>
      </c>
      <c r="P3313" s="3">
        <v>63.430000000000007</v>
      </c>
    </row>
    <row r="3314" spans="1:16" x14ac:dyDescent="0.35">
      <c r="A3314" t="s">
        <v>41</v>
      </c>
      <c r="B3314" s="5">
        <v>1216</v>
      </c>
      <c r="C3314">
        <v>1009</v>
      </c>
      <c r="D3314" s="3">
        <v>237.68</v>
      </c>
      <c r="E3314" s="3">
        <v>122.09</v>
      </c>
      <c r="F3314" s="3">
        <v>10.52</v>
      </c>
      <c r="G3314" s="3">
        <f t="shared" si="51"/>
        <v>11.605513307984792</v>
      </c>
      <c r="H3314" s="3">
        <v>77.92</v>
      </c>
      <c r="I3314" s="3">
        <v>0.22</v>
      </c>
      <c r="J3314" s="3">
        <v>0.09</v>
      </c>
      <c r="K3314" s="3">
        <v>111.2</v>
      </c>
      <c r="L3314" s="3">
        <v>10.59</v>
      </c>
      <c r="M3314" s="3">
        <v>12491.1</v>
      </c>
      <c r="N3314" s="10">
        <v>1835.59</v>
      </c>
      <c r="O3314" s="12">
        <v>23.225106852020893</v>
      </c>
      <c r="P3314" s="3">
        <v>177.07999999999998</v>
      </c>
    </row>
    <row r="3315" spans="1:16" x14ac:dyDescent="0.35">
      <c r="A3315" t="s">
        <v>41</v>
      </c>
      <c r="B3315" s="5">
        <v>1217</v>
      </c>
      <c r="C3315">
        <v>1008</v>
      </c>
      <c r="D3315" s="3">
        <v>215.24</v>
      </c>
      <c r="E3315" s="3">
        <v>107.37</v>
      </c>
      <c r="F3315" s="3">
        <v>11.95</v>
      </c>
      <c r="G3315" s="3">
        <f t="shared" si="51"/>
        <v>8.9849372384937247</v>
      </c>
      <c r="H3315" s="3">
        <v>81.290000000000006</v>
      </c>
      <c r="I3315" s="3">
        <v>0.27</v>
      </c>
      <c r="J3315" s="3">
        <v>0.11</v>
      </c>
      <c r="K3315" s="3">
        <v>99.2</v>
      </c>
      <c r="L3315" s="3">
        <v>12.8</v>
      </c>
      <c r="M3315" s="3">
        <v>12437.18</v>
      </c>
      <c r="N3315" s="10">
        <v>2224.77</v>
      </c>
      <c r="O3315" s="12">
        <v>23.180065671076928</v>
      </c>
      <c r="P3315" s="3">
        <v>173.70999999999998</v>
      </c>
    </row>
    <row r="3316" spans="1:16" x14ac:dyDescent="0.35">
      <c r="A3316" t="s">
        <v>41</v>
      </c>
      <c r="B3316" s="5">
        <v>1218</v>
      </c>
      <c r="C3316">
        <v>6972</v>
      </c>
      <c r="D3316" s="3">
        <v>676.62</v>
      </c>
      <c r="E3316" s="3">
        <v>342.51</v>
      </c>
      <c r="F3316" s="3">
        <v>25.92</v>
      </c>
      <c r="G3316" s="3">
        <f t="shared" ref="G3316:G3379" si="52">E3316/F3316</f>
        <v>13.214120370370368</v>
      </c>
      <c r="H3316" s="3">
        <v>79.739999999999995</v>
      </c>
      <c r="I3316" s="3">
        <v>0.19</v>
      </c>
      <c r="J3316" s="3">
        <v>0.08</v>
      </c>
      <c r="K3316" s="3">
        <v>325.18</v>
      </c>
      <c r="L3316" s="3">
        <v>28.78</v>
      </c>
      <c r="M3316" s="3">
        <v>12431.13</v>
      </c>
      <c r="N3316" s="10">
        <v>2120.69</v>
      </c>
      <c r="O3316" s="12">
        <v>23.210419131691108</v>
      </c>
      <c r="P3316" s="3">
        <v>175.26</v>
      </c>
    </row>
    <row r="3317" spans="1:16" x14ac:dyDescent="0.35">
      <c r="A3317" t="s">
        <v>41</v>
      </c>
      <c r="B3317" s="5">
        <v>1219</v>
      </c>
      <c r="C3317">
        <v>986</v>
      </c>
      <c r="D3317" s="3">
        <v>247.28</v>
      </c>
      <c r="E3317" s="3">
        <v>128.77000000000001</v>
      </c>
      <c r="F3317" s="3">
        <v>9.75</v>
      </c>
      <c r="G3317" s="3">
        <f t="shared" si="52"/>
        <v>13.207179487179488</v>
      </c>
      <c r="H3317" s="3">
        <v>94.72</v>
      </c>
      <c r="I3317" s="3">
        <v>0.2</v>
      </c>
      <c r="J3317" s="3">
        <v>0.08</v>
      </c>
      <c r="K3317" s="3">
        <v>116.35</v>
      </c>
      <c r="L3317" s="3">
        <v>9.2100000000000009</v>
      </c>
      <c r="M3317" s="3">
        <v>12380.15</v>
      </c>
      <c r="N3317" s="10">
        <v>2201.33</v>
      </c>
      <c r="O3317" s="12">
        <v>23.236689252827354</v>
      </c>
      <c r="P3317" s="3">
        <v>160.28</v>
      </c>
    </row>
    <row r="3318" spans="1:16" x14ac:dyDescent="0.35">
      <c r="A3318" t="s">
        <v>41</v>
      </c>
      <c r="B3318" s="5">
        <v>1220</v>
      </c>
      <c r="C3318">
        <v>1454</v>
      </c>
      <c r="D3318" s="3">
        <v>221.43</v>
      </c>
      <c r="E3318" s="3">
        <v>107.32</v>
      </c>
      <c r="F3318" s="3">
        <v>17.25</v>
      </c>
      <c r="G3318" s="3">
        <f t="shared" si="52"/>
        <v>6.2214492753623185</v>
      </c>
      <c r="H3318" s="3">
        <v>47.58</v>
      </c>
      <c r="I3318" s="3">
        <v>0.37</v>
      </c>
      <c r="J3318" s="3">
        <v>0.16</v>
      </c>
      <c r="K3318" s="3">
        <v>97.67</v>
      </c>
      <c r="L3318" s="3">
        <v>15.73</v>
      </c>
      <c r="M3318" s="3">
        <v>12312.39</v>
      </c>
      <c r="N3318" s="10">
        <v>2366.89</v>
      </c>
      <c r="O3318" s="12">
        <v>23.257616153644186</v>
      </c>
      <c r="P3318" s="3">
        <v>27.42</v>
      </c>
    </row>
    <row r="3319" spans="1:16" x14ac:dyDescent="0.35">
      <c r="A3319" t="s">
        <v>41</v>
      </c>
      <c r="B3319" s="5">
        <v>1221</v>
      </c>
      <c r="C3319">
        <v>2469</v>
      </c>
      <c r="D3319" s="3">
        <v>346.77</v>
      </c>
      <c r="E3319" s="3">
        <v>177.8</v>
      </c>
      <c r="F3319" s="3">
        <v>17.68</v>
      </c>
      <c r="G3319" s="3">
        <f t="shared" si="52"/>
        <v>10.056561085972852</v>
      </c>
      <c r="H3319" s="3">
        <v>75.319999999999993</v>
      </c>
      <c r="I3319" s="3">
        <v>0.26</v>
      </c>
      <c r="J3319" s="3">
        <v>0.1</v>
      </c>
      <c r="K3319" s="3">
        <v>159.11000000000001</v>
      </c>
      <c r="L3319" s="3">
        <v>16.03</v>
      </c>
      <c r="M3319" s="3">
        <v>12168.37</v>
      </c>
      <c r="N3319" s="10">
        <v>2463.34</v>
      </c>
      <c r="O3319" s="12">
        <v>23.363310172720123</v>
      </c>
      <c r="P3319" s="3">
        <v>179.68</v>
      </c>
    </row>
    <row r="3320" spans="1:16" x14ac:dyDescent="0.35">
      <c r="A3320" t="s">
        <v>41</v>
      </c>
      <c r="B3320" s="5">
        <v>1222</v>
      </c>
      <c r="C3320">
        <v>1564</v>
      </c>
      <c r="D3320" s="3">
        <v>282.85000000000002</v>
      </c>
      <c r="E3320" s="3">
        <v>144.91999999999999</v>
      </c>
      <c r="F3320" s="3">
        <v>13.74</v>
      </c>
      <c r="G3320" s="3">
        <f t="shared" si="52"/>
        <v>10.54730713245997</v>
      </c>
      <c r="H3320" s="3">
        <v>36.81</v>
      </c>
      <c r="I3320" s="3">
        <v>0.25</v>
      </c>
      <c r="J3320" s="3">
        <v>0.09</v>
      </c>
      <c r="K3320" s="3">
        <v>130.16999999999999</v>
      </c>
      <c r="L3320" s="3">
        <v>13.6</v>
      </c>
      <c r="M3320" s="3">
        <v>12185.39</v>
      </c>
      <c r="N3320" s="10">
        <v>2344.63</v>
      </c>
      <c r="O3320" s="12">
        <v>23.376536423905929</v>
      </c>
      <c r="P3320" s="3">
        <v>38.19</v>
      </c>
    </row>
    <row r="3321" spans="1:16" x14ac:dyDescent="0.35">
      <c r="A3321" t="s">
        <v>41</v>
      </c>
      <c r="B3321" s="5">
        <v>1223</v>
      </c>
      <c r="C3321">
        <v>2205</v>
      </c>
      <c r="D3321" s="3">
        <v>268.14999999999998</v>
      </c>
      <c r="E3321" s="3">
        <v>129.38999999999999</v>
      </c>
      <c r="F3321" s="3">
        <v>21.7</v>
      </c>
      <c r="G3321" s="3">
        <f t="shared" si="52"/>
        <v>5.9626728110599077</v>
      </c>
      <c r="H3321" s="3">
        <v>96.39</v>
      </c>
      <c r="I3321" s="3">
        <v>0.39</v>
      </c>
      <c r="J3321" s="3">
        <v>0.17</v>
      </c>
      <c r="K3321" s="3">
        <v>117.15</v>
      </c>
      <c r="L3321" s="3">
        <v>19.440000000000001</v>
      </c>
      <c r="M3321" s="3">
        <v>12223.98</v>
      </c>
      <c r="N3321" s="10">
        <v>2014.81</v>
      </c>
      <c r="O3321" s="12">
        <v>23.42106292373855</v>
      </c>
      <c r="P3321" s="3">
        <v>158.61000000000001</v>
      </c>
    </row>
    <row r="3322" spans="1:16" x14ac:dyDescent="0.35">
      <c r="A3322" t="s">
        <v>41</v>
      </c>
      <c r="B3322" s="5">
        <v>1224</v>
      </c>
      <c r="C3322">
        <v>3840</v>
      </c>
      <c r="D3322" s="3">
        <v>357.69</v>
      </c>
      <c r="E3322" s="3">
        <v>173.35</v>
      </c>
      <c r="F3322" s="3">
        <v>28.2</v>
      </c>
      <c r="G3322" s="3">
        <f t="shared" si="52"/>
        <v>6.1471631205673756</v>
      </c>
      <c r="H3322" s="3">
        <v>55.14</v>
      </c>
      <c r="I3322" s="3">
        <v>0.38</v>
      </c>
      <c r="J3322" s="3">
        <v>0.16</v>
      </c>
      <c r="K3322" s="3">
        <v>156.54</v>
      </c>
      <c r="L3322" s="3">
        <v>25.47</v>
      </c>
      <c r="M3322" s="3">
        <v>11920.37</v>
      </c>
      <c r="N3322" s="10">
        <v>2169.11</v>
      </c>
      <c r="O3322" s="12">
        <v>23.65562677694253</v>
      </c>
      <c r="P3322" s="3">
        <v>19.86</v>
      </c>
    </row>
    <row r="3323" spans="1:16" x14ac:dyDescent="0.35">
      <c r="A3323" t="s">
        <v>41</v>
      </c>
      <c r="B3323" s="5">
        <v>1225</v>
      </c>
      <c r="C3323">
        <v>1518</v>
      </c>
      <c r="D3323" s="3">
        <v>285.02999999999997</v>
      </c>
      <c r="E3323" s="3">
        <v>144.58000000000001</v>
      </c>
      <c r="F3323" s="3">
        <v>13.37</v>
      </c>
      <c r="G3323" s="3">
        <f t="shared" si="52"/>
        <v>10.813762154076292</v>
      </c>
      <c r="H3323" s="3">
        <v>75.14</v>
      </c>
      <c r="I3323" s="3">
        <v>0.23</v>
      </c>
      <c r="J3323" s="3">
        <v>0.09</v>
      </c>
      <c r="K3323" s="3">
        <v>135.34</v>
      </c>
      <c r="L3323" s="3">
        <v>12.15</v>
      </c>
      <c r="M3323" s="3">
        <v>12046.28</v>
      </c>
      <c r="N3323" s="10">
        <v>2134.42</v>
      </c>
      <c r="O3323" s="12">
        <v>23.551329287948601</v>
      </c>
      <c r="P3323" s="3">
        <v>179.86</v>
      </c>
    </row>
    <row r="3324" spans="1:16" x14ac:dyDescent="0.35">
      <c r="A3324" t="s">
        <v>41</v>
      </c>
      <c r="B3324" s="5">
        <v>1226</v>
      </c>
      <c r="C3324">
        <v>3541</v>
      </c>
      <c r="D3324" s="3">
        <v>294.06</v>
      </c>
      <c r="E3324" s="3">
        <v>130.34</v>
      </c>
      <c r="F3324" s="3">
        <v>34.590000000000003</v>
      </c>
      <c r="G3324" s="3">
        <f t="shared" si="52"/>
        <v>3.7681410812373515</v>
      </c>
      <c r="H3324" s="3">
        <v>61.07</v>
      </c>
      <c r="I3324" s="3">
        <v>0.51</v>
      </c>
      <c r="J3324" s="3">
        <v>0.27</v>
      </c>
      <c r="K3324" s="3">
        <v>122.3</v>
      </c>
      <c r="L3324" s="3">
        <v>33.090000000000003</v>
      </c>
      <c r="M3324" s="3">
        <v>11840.84</v>
      </c>
      <c r="N3324" s="10">
        <v>2466.86</v>
      </c>
      <c r="O3324" s="12">
        <v>23.65540150868836</v>
      </c>
      <c r="P3324" s="3">
        <v>13.93</v>
      </c>
    </row>
    <row r="3325" spans="1:16" x14ac:dyDescent="0.35">
      <c r="A3325" t="s">
        <v>41</v>
      </c>
      <c r="B3325" s="5">
        <v>1227</v>
      </c>
      <c r="C3325">
        <v>4974</v>
      </c>
      <c r="D3325" s="3">
        <v>448.75</v>
      </c>
      <c r="E3325" s="3">
        <v>223.32</v>
      </c>
      <c r="F3325" s="3">
        <v>28.36</v>
      </c>
      <c r="G3325" s="3">
        <f t="shared" si="52"/>
        <v>7.8744710860366709</v>
      </c>
      <c r="H3325" s="3">
        <v>108.12</v>
      </c>
      <c r="I3325" s="3">
        <v>0.31</v>
      </c>
      <c r="J3325" s="3">
        <v>0.13</v>
      </c>
      <c r="K3325" s="3">
        <v>206.19</v>
      </c>
      <c r="L3325" s="3">
        <v>28.91</v>
      </c>
      <c r="M3325" s="3">
        <v>11557.21</v>
      </c>
      <c r="N3325" s="10">
        <v>2230.71</v>
      </c>
      <c r="O3325" s="12">
        <v>23.96566600832848</v>
      </c>
      <c r="P3325" s="3">
        <v>146.88</v>
      </c>
    </row>
    <row r="3326" spans="1:16" x14ac:dyDescent="0.35">
      <c r="A3326" t="s">
        <v>41</v>
      </c>
      <c r="B3326" s="5">
        <v>1228</v>
      </c>
      <c r="C3326">
        <v>773</v>
      </c>
      <c r="D3326" s="3">
        <v>151.63999999999999</v>
      </c>
      <c r="E3326" s="3">
        <v>69.56</v>
      </c>
      <c r="F3326" s="3">
        <v>14.15</v>
      </c>
      <c r="G3326" s="3">
        <f t="shared" si="52"/>
        <v>4.9159010600706718</v>
      </c>
      <c r="H3326" s="3">
        <v>88.65</v>
      </c>
      <c r="I3326" s="3">
        <v>0.42</v>
      </c>
      <c r="J3326" s="3">
        <v>0.2</v>
      </c>
      <c r="K3326" s="3">
        <v>68.03</v>
      </c>
      <c r="L3326" s="3">
        <v>12.88</v>
      </c>
      <c r="M3326" s="3">
        <v>11498.01</v>
      </c>
      <c r="N3326" s="10">
        <v>2503.4499999999998</v>
      </c>
      <c r="O3326" s="12">
        <v>23.953251658842419</v>
      </c>
      <c r="P3326" s="3">
        <v>166.35</v>
      </c>
    </row>
    <row r="3327" spans="1:16" x14ac:dyDescent="0.35">
      <c r="A3327" t="s">
        <v>41</v>
      </c>
      <c r="B3327" s="5">
        <v>1229</v>
      </c>
      <c r="C3327">
        <v>5586</v>
      </c>
      <c r="D3327" s="3">
        <v>431.11</v>
      </c>
      <c r="E3327" s="3">
        <v>210.23</v>
      </c>
      <c r="F3327" s="3">
        <v>33.83</v>
      </c>
      <c r="G3327" s="3">
        <f t="shared" si="52"/>
        <v>6.214306828258942</v>
      </c>
      <c r="H3327" s="3">
        <v>76.37</v>
      </c>
      <c r="I3327" s="3">
        <v>0.38</v>
      </c>
      <c r="J3327" s="3">
        <v>0.16</v>
      </c>
      <c r="K3327" s="3">
        <v>197.33</v>
      </c>
      <c r="L3327" s="3">
        <v>30.45</v>
      </c>
      <c r="M3327" s="3">
        <v>11381.67</v>
      </c>
      <c r="N3327" s="10">
        <v>2407.6</v>
      </c>
      <c r="O3327" s="12">
        <v>24.080273525604962</v>
      </c>
      <c r="P3327" s="3">
        <v>178.63</v>
      </c>
    </row>
    <row r="3328" spans="1:16" x14ac:dyDescent="0.35">
      <c r="A3328" t="s">
        <v>41</v>
      </c>
      <c r="B3328" s="5">
        <v>1230</v>
      </c>
      <c r="C3328">
        <v>971</v>
      </c>
      <c r="D3328" s="3">
        <v>158.94999999999999</v>
      </c>
      <c r="E3328" s="3">
        <v>72.34</v>
      </c>
      <c r="F3328" s="3">
        <v>17.09</v>
      </c>
      <c r="G3328" s="3">
        <f t="shared" si="52"/>
        <v>4.2328847279110597</v>
      </c>
      <c r="H3328" s="3">
        <v>143.08000000000001</v>
      </c>
      <c r="I3328" s="3">
        <v>0.48</v>
      </c>
      <c r="J3328" s="3">
        <v>0.24</v>
      </c>
      <c r="K3328" s="3">
        <v>66.709999999999994</v>
      </c>
      <c r="L3328" s="3">
        <v>15.97</v>
      </c>
      <c r="M3328" s="3">
        <v>11341.77</v>
      </c>
      <c r="N3328" s="10">
        <v>2520.1999999999998</v>
      </c>
      <c r="O3328" s="12">
        <v>24.088974836707173</v>
      </c>
      <c r="P3328" s="3">
        <v>111.91999999999999</v>
      </c>
    </row>
    <row r="3329" spans="1:16" x14ac:dyDescent="0.35">
      <c r="A3329" t="s">
        <v>41</v>
      </c>
      <c r="B3329" s="5">
        <v>1231</v>
      </c>
      <c r="C3329">
        <v>1888</v>
      </c>
      <c r="D3329" s="3">
        <v>243.19</v>
      </c>
      <c r="E3329" s="3">
        <v>114.36</v>
      </c>
      <c r="F3329" s="3">
        <v>21.02</v>
      </c>
      <c r="G3329" s="3">
        <f t="shared" si="52"/>
        <v>5.4405328258801147</v>
      </c>
      <c r="H3329" s="3">
        <v>66.150000000000006</v>
      </c>
      <c r="I3329" s="3">
        <v>0.4</v>
      </c>
      <c r="J3329" s="3">
        <v>0.18</v>
      </c>
      <c r="K3329" s="3">
        <v>110.86</v>
      </c>
      <c r="L3329" s="3">
        <v>21.02</v>
      </c>
      <c r="M3329" s="3">
        <v>11440.87</v>
      </c>
      <c r="N3329" s="10">
        <v>2498.65</v>
      </c>
      <c r="O3329" s="12">
        <v>24.005506596926352</v>
      </c>
      <c r="P3329" s="3">
        <v>8.8499999999999943</v>
      </c>
    </row>
    <row r="3330" spans="1:16" x14ac:dyDescent="0.35">
      <c r="A3330" t="s">
        <v>41</v>
      </c>
      <c r="B3330" s="5">
        <v>1232</v>
      </c>
      <c r="C3330">
        <v>2090</v>
      </c>
      <c r="D3330" s="3">
        <v>286.57</v>
      </c>
      <c r="E3330" s="3">
        <v>138.08000000000001</v>
      </c>
      <c r="F3330" s="3">
        <v>19.27</v>
      </c>
      <c r="G3330" s="3">
        <f t="shared" si="52"/>
        <v>7.1655422937208106</v>
      </c>
      <c r="H3330" s="3">
        <v>179.95</v>
      </c>
      <c r="I3330" s="3">
        <v>0.32</v>
      </c>
      <c r="J3330" s="3">
        <v>0.14000000000000001</v>
      </c>
      <c r="K3330" s="3">
        <v>136.44</v>
      </c>
      <c r="L3330" s="3">
        <v>19</v>
      </c>
      <c r="M3330" s="3">
        <v>11451.99</v>
      </c>
      <c r="N3330" s="10">
        <v>2192.62</v>
      </c>
      <c r="O3330" s="12">
        <v>24.068900390615603</v>
      </c>
      <c r="P3330" s="3">
        <v>75.050000000000011</v>
      </c>
    </row>
    <row r="3331" spans="1:16" x14ac:dyDescent="0.35">
      <c r="A3331" t="s">
        <v>41</v>
      </c>
      <c r="B3331" s="5">
        <v>1233</v>
      </c>
      <c r="C3331">
        <v>826</v>
      </c>
      <c r="D3331" s="3">
        <v>158.01</v>
      </c>
      <c r="E3331" s="3">
        <v>74.13</v>
      </c>
      <c r="F3331" s="3">
        <v>14.19</v>
      </c>
      <c r="G3331" s="3">
        <f t="shared" si="52"/>
        <v>5.2241014799154328</v>
      </c>
      <c r="H3331" s="3">
        <v>69.489999999999995</v>
      </c>
      <c r="I3331" s="3">
        <v>0.42</v>
      </c>
      <c r="J3331" s="3">
        <v>0.19</v>
      </c>
      <c r="K3331" s="3">
        <v>71.39</v>
      </c>
      <c r="L3331" s="3">
        <v>12.6</v>
      </c>
      <c r="M3331" s="3">
        <v>11498</v>
      </c>
      <c r="N3331" s="10">
        <v>2113</v>
      </c>
      <c r="O3331" s="12">
        <v>24.046830876822558</v>
      </c>
      <c r="P3331" s="3">
        <v>5.5100000000000051</v>
      </c>
    </row>
    <row r="3332" spans="1:16" x14ac:dyDescent="0.35">
      <c r="A3332" t="s">
        <v>41</v>
      </c>
      <c r="B3332" s="5">
        <v>1234</v>
      </c>
      <c r="C3332">
        <v>2322</v>
      </c>
      <c r="D3332" s="3">
        <v>283.64999999999998</v>
      </c>
      <c r="E3332" s="3">
        <v>138.04</v>
      </c>
      <c r="F3332" s="3">
        <v>21.42</v>
      </c>
      <c r="G3332" s="3">
        <f t="shared" si="52"/>
        <v>6.4444444444444438</v>
      </c>
      <c r="H3332" s="3">
        <v>105.58</v>
      </c>
      <c r="I3332" s="3">
        <v>0.36</v>
      </c>
      <c r="J3332" s="3">
        <v>0.16</v>
      </c>
      <c r="K3332" s="3">
        <v>125.96</v>
      </c>
      <c r="L3332" s="3">
        <v>20.05</v>
      </c>
      <c r="M3332" s="3">
        <v>11176.1</v>
      </c>
      <c r="N3332" s="10">
        <v>1965.38</v>
      </c>
      <c r="O3332" s="12">
        <v>24.370107164711886</v>
      </c>
      <c r="P3332" s="3">
        <v>149.42000000000002</v>
      </c>
    </row>
    <row r="3333" spans="1:16" x14ac:dyDescent="0.35">
      <c r="A3333" t="s">
        <v>41</v>
      </c>
      <c r="B3333" s="5">
        <v>1235</v>
      </c>
      <c r="C3333">
        <v>2429</v>
      </c>
      <c r="D3333" s="3">
        <v>355.36</v>
      </c>
      <c r="E3333" s="3">
        <v>182.08</v>
      </c>
      <c r="F3333" s="3">
        <v>16.989999999999998</v>
      </c>
      <c r="G3333" s="3">
        <f t="shared" si="52"/>
        <v>10.716892289582109</v>
      </c>
      <c r="H3333" s="3">
        <v>79.650000000000006</v>
      </c>
      <c r="I3333" s="3">
        <v>0.24</v>
      </c>
      <c r="J3333" s="3">
        <v>0.09</v>
      </c>
      <c r="K3333" s="3">
        <v>164.98</v>
      </c>
      <c r="L3333" s="3">
        <v>17.07</v>
      </c>
      <c r="M3333" s="3">
        <v>10943.68</v>
      </c>
      <c r="N3333" s="10">
        <v>2154.21</v>
      </c>
      <c r="O3333" s="12">
        <v>24.532725387174288</v>
      </c>
      <c r="P3333" s="3">
        <v>175.35</v>
      </c>
    </row>
    <row r="3334" spans="1:16" x14ac:dyDescent="0.35">
      <c r="A3334" t="s">
        <v>41</v>
      </c>
      <c r="B3334" s="5">
        <v>1236</v>
      </c>
      <c r="C3334">
        <v>3370</v>
      </c>
      <c r="D3334" s="3">
        <v>363.22</v>
      </c>
      <c r="E3334" s="3">
        <v>176.72</v>
      </c>
      <c r="F3334" s="3">
        <v>24.28</v>
      </c>
      <c r="G3334" s="3">
        <f t="shared" si="52"/>
        <v>7.2784184514003289</v>
      </c>
      <c r="H3334" s="3">
        <v>75.099999999999994</v>
      </c>
      <c r="I3334" s="3">
        <v>0.32</v>
      </c>
      <c r="J3334" s="3">
        <v>0.14000000000000001</v>
      </c>
      <c r="K3334" s="3">
        <v>165.42</v>
      </c>
      <c r="L3334" s="3">
        <v>25.2</v>
      </c>
      <c r="M3334" s="3">
        <v>10894.08</v>
      </c>
      <c r="N3334" s="10">
        <v>2101.65</v>
      </c>
      <c r="O3334" s="12">
        <v>24.589682285317366</v>
      </c>
      <c r="P3334" s="3">
        <v>179.9</v>
      </c>
    </row>
    <row r="3335" spans="1:16" x14ac:dyDescent="0.35">
      <c r="A3335" t="s">
        <v>41</v>
      </c>
      <c r="B3335" s="5">
        <v>1237</v>
      </c>
      <c r="C3335">
        <v>432</v>
      </c>
      <c r="D3335" s="3">
        <v>155.12</v>
      </c>
      <c r="E3335" s="3">
        <v>80.430000000000007</v>
      </c>
      <c r="F3335" s="3">
        <v>6.84</v>
      </c>
      <c r="G3335" s="3">
        <f t="shared" si="52"/>
        <v>11.758771929824563</v>
      </c>
      <c r="H3335" s="3">
        <v>38.5</v>
      </c>
      <c r="I3335" s="3">
        <v>0.23</v>
      </c>
      <c r="J3335" s="3">
        <v>0.09</v>
      </c>
      <c r="K3335" s="3">
        <v>72.11</v>
      </c>
      <c r="L3335" s="3">
        <v>6.4</v>
      </c>
      <c r="M3335" s="3">
        <v>11048.45</v>
      </c>
      <c r="N3335" s="10">
        <v>2278.69</v>
      </c>
      <c r="O3335" s="12">
        <v>24.409190346845907</v>
      </c>
      <c r="P3335" s="3">
        <v>36.5</v>
      </c>
    </row>
    <row r="3336" spans="1:16" x14ac:dyDescent="0.35">
      <c r="A3336" t="s">
        <v>41</v>
      </c>
      <c r="B3336" s="5">
        <v>1238</v>
      </c>
      <c r="C3336">
        <v>1884</v>
      </c>
      <c r="D3336" s="3">
        <v>237.62</v>
      </c>
      <c r="E3336" s="3">
        <v>112.5</v>
      </c>
      <c r="F3336" s="3">
        <v>21.32</v>
      </c>
      <c r="G3336" s="3">
        <f t="shared" si="52"/>
        <v>5.2767354596622891</v>
      </c>
      <c r="H3336" s="3">
        <v>57.26</v>
      </c>
      <c r="I3336" s="3">
        <v>0.42</v>
      </c>
      <c r="J3336" s="3">
        <v>0.19</v>
      </c>
      <c r="K3336" s="3">
        <v>101.86</v>
      </c>
      <c r="L3336" s="3">
        <v>19.93</v>
      </c>
      <c r="M3336" s="3">
        <v>10718.56</v>
      </c>
      <c r="N3336" s="10">
        <v>2164.81</v>
      </c>
      <c r="O3336" s="12">
        <v>24.731526998411425</v>
      </c>
      <c r="P3336" s="3">
        <v>17.740000000000002</v>
      </c>
    </row>
    <row r="3337" spans="1:16" x14ac:dyDescent="0.35">
      <c r="A3337" t="s">
        <v>41</v>
      </c>
      <c r="B3337" s="5">
        <v>1239</v>
      </c>
      <c r="C3337">
        <v>812</v>
      </c>
      <c r="D3337" s="3">
        <v>198.03</v>
      </c>
      <c r="E3337" s="3">
        <v>100.65</v>
      </c>
      <c r="F3337" s="3">
        <v>10.27</v>
      </c>
      <c r="G3337" s="3">
        <f t="shared" si="52"/>
        <v>9.8003894839337882</v>
      </c>
      <c r="H3337" s="3">
        <v>19.23</v>
      </c>
      <c r="I3337" s="3">
        <v>0.26</v>
      </c>
      <c r="J3337" s="3">
        <v>0.1</v>
      </c>
      <c r="K3337" s="3">
        <v>90.48</v>
      </c>
      <c r="L3337" s="3">
        <v>10.42</v>
      </c>
      <c r="M3337" s="3">
        <v>10537.05</v>
      </c>
      <c r="N3337" s="10">
        <v>2286.94</v>
      </c>
      <c r="O3337" s="12">
        <v>24.864597023181204</v>
      </c>
      <c r="P3337" s="3">
        <v>55.769999999999996</v>
      </c>
    </row>
    <row r="3338" spans="1:16" x14ac:dyDescent="0.35">
      <c r="A3338" t="s">
        <v>41</v>
      </c>
      <c r="B3338" s="5">
        <v>1240</v>
      </c>
      <c r="C3338">
        <v>3272</v>
      </c>
      <c r="D3338" s="3">
        <v>287.81</v>
      </c>
      <c r="E3338" s="3">
        <v>129.81</v>
      </c>
      <c r="F3338" s="3">
        <v>32.090000000000003</v>
      </c>
      <c r="G3338" s="3">
        <f t="shared" si="52"/>
        <v>4.0451854160174507</v>
      </c>
      <c r="H3338" s="3">
        <v>61.23</v>
      </c>
      <c r="I3338" s="3">
        <v>0.5</v>
      </c>
      <c r="J3338" s="3">
        <v>0.25</v>
      </c>
      <c r="K3338" s="3">
        <v>120.83</v>
      </c>
      <c r="L3338" s="3">
        <v>28.9</v>
      </c>
      <c r="M3338" s="3">
        <v>10320.870000000001</v>
      </c>
      <c r="N3338" s="10">
        <v>2366.0700000000002</v>
      </c>
      <c r="O3338" s="12">
        <v>25.038979888077691</v>
      </c>
      <c r="P3338" s="3">
        <v>13.770000000000003</v>
      </c>
    </row>
    <row r="3339" spans="1:16" x14ac:dyDescent="0.35">
      <c r="A3339" t="s">
        <v>41</v>
      </c>
      <c r="B3339" s="5">
        <v>1241</v>
      </c>
      <c r="C3339">
        <v>1752</v>
      </c>
      <c r="D3339" s="3">
        <v>402.6</v>
      </c>
      <c r="E3339" s="3">
        <v>215.68</v>
      </c>
      <c r="F3339" s="3">
        <v>10.34</v>
      </c>
      <c r="G3339" s="3">
        <f t="shared" si="52"/>
        <v>20.858800773694391</v>
      </c>
      <c r="H3339" s="3">
        <v>78.47</v>
      </c>
      <c r="I3339" s="3">
        <v>0.14000000000000001</v>
      </c>
      <c r="J3339" s="3">
        <v>0.05</v>
      </c>
      <c r="K3339" s="3">
        <v>194.33</v>
      </c>
      <c r="L3339" s="3">
        <v>9.61</v>
      </c>
      <c r="M3339" s="3">
        <v>10282.370000000001</v>
      </c>
      <c r="N3339" s="10">
        <v>2339.83</v>
      </c>
      <c r="O3339" s="12">
        <v>25.079701699240307</v>
      </c>
      <c r="P3339" s="3">
        <v>176.53</v>
      </c>
    </row>
    <row r="3340" spans="1:16" x14ac:dyDescent="0.35">
      <c r="A3340" t="s">
        <v>41</v>
      </c>
      <c r="B3340" s="5">
        <v>1242</v>
      </c>
      <c r="C3340">
        <v>1325</v>
      </c>
      <c r="D3340" s="3">
        <v>248.56</v>
      </c>
      <c r="E3340" s="3">
        <v>126.36</v>
      </c>
      <c r="F3340" s="3">
        <v>13.35</v>
      </c>
      <c r="G3340" s="3">
        <f t="shared" si="52"/>
        <v>9.4651685393258429</v>
      </c>
      <c r="H3340" s="3">
        <v>171.62</v>
      </c>
      <c r="I3340" s="3">
        <v>0.27</v>
      </c>
      <c r="J3340" s="3">
        <v>0.11</v>
      </c>
      <c r="K3340" s="3">
        <v>114.27</v>
      </c>
      <c r="L3340" s="3">
        <v>12.02</v>
      </c>
      <c r="M3340" s="3">
        <v>10110.370000000001</v>
      </c>
      <c r="N3340" s="10">
        <v>2465.83</v>
      </c>
      <c r="O3340" s="12">
        <v>25.203338775572519</v>
      </c>
      <c r="P3340" s="3">
        <v>83.38</v>
      </c>
    </row>
    <row r="3341" spans="1:16" x14ac:dyDescent="0.35">
      <c r="A3341" t="s">
        <v>41</v>
      </c>
      <c r="B3341" s="5">
        <v>1243</v>
      </c>
      <c r="C3341">
        <v>1720</v>
      </c>
      <c r="D3341" s="3">
        <v>320.5</v>
      </c>
      <c r="E3341" s="3">
        <v>166.35</v>
      </c>
      <c r="F3341" s="3">
        <v>13.17</v>
      </c>
      <c r="G3341" s="3">
        <f t="shared" si="52"/>
        <v>12.630979498861047</v>
      </c>
      <c r="H3341" s="3">
        <v>72.7</v>
      </c>
      <c r="I3341" s="3">
        <v>0.21</v>
      </c>
      <c r="J3341" s="3">
        <v>0.08</v>
      </c>
      <c r="K3341" s="3">
        <v>152.63999999999999</v>
      </c>
      <c r="L3341" s="3">
        <v>11.76</v>
      </c>
      <c r="M3341" s="3">
        <v>9873.2800000000007</v>
      </c>
      <c r="N3341" s="10">
        <v>2114.8000000000002</v>
      </c>
      <c r="O3341" s="12">
        <v>25.499509704792164</v>
      </c>
      <c r="P3341" s="3">
        <v>2.2999999999999972</v>
      </c>
    </row>
    <row r="3342" spans="1:16" x14ac:dyDescent="0.35">
      <c r="A3342" t="s">
        <v>41</v>
      </c>
      <c r="B3342" s="5">
        <v>1244</v>
      </c>
      <c r="C3342">
        <v>2505</v>
      </c>
      <c r="D3342" s="3">
        <v>361.44</v>
      </c>
      <c r="E3342" s="3">
        <v>182.15</v>
      </c>
      <c r="F3342" s="3">
        <v>17.510000000000002</v>
      </c>
      <c r="G3342" s="3">
        <f t="shared" si="52"/>
        <v>10.402627070245574</v>
      </c>
      <c r="H3342" s="3">
        <v>32.69</v>
      </c>
      <c r="I3342" s="3">
        <v>0.24</v>
      </c>
      <c r="J3342" s="3">
        <v>0.1</v>
      </c>
      <c r="K3342" s="3">
        <v>171.72</v>
      </c>
      <c r="L3342" s="3">
        <v>15.72</v>
      </c>
      <c r="M3342" s="3">
        <v>9814.76</v>
      </c>
      <c r="N3342" s="10">
        <v>2027.21</v>
      </c>
      <c r="O3342" s="12">
        <v>25.572839278417128</v>
      </c>
      <c r="P3342" s="3">
        <v>42.31</v>
      </c>
    </row>
    <row r="3343" spans="1:16" x14ac:dyDescent="0.35">
      <c r="A3343" t="s">
        <v>41</v>
      </c>
      <c r="B3343" s="5">
        <v>1245</v>
      </c>
      <c r="C3343">
        <v>1570</v>
      </c>
      <c r="D3343" s="3">
        <v>239.01</v>
      </c>
      <c r="E3343" s="3">
        <v>115.04</v>
      </c>
      <c r="F3343" s="3">
        <v>17.38</v>
      </c>
      <c r="G3343" s="3">
        <f t="shared" si="52"/>
        <v>6.6191024165707715</v>
      </c>
      <c r="H3343" s="3">
        <v>69.349999999999994</v>
      </c>
      <c r="I3343" s="3">
        <v>0.35</v>
      </c>
      <c r="J3343" s="3">
        <v>0.15</v>
      </c>
      <c r="K3343" s="3">
        <v>109.88</v>
      </c>
      <c r="L3343" s="3">
        <v>17.18</v>
      </c>
      <c r="M3343" s="3">
        <v>9542.18</v>
      </c>
      <c r="N3343" s="10">
        <v>2509.59</v>
      </c>
      <c r="O3343" s="12">
        <v>25.701027177262802</v>
      </c>
      <c r="P3343" s="3">
        <v>5.6500000000000057</v>
      </c>
    </row>
    <row r="3344" spans="1:16" x14ac:dyDescent="0.35">
      <c r="A3344" t="s">
        <v>41</v>
      </c>
      <c r="B3344" s="5">
        <v>1246</v>
      </c>
      <c r="C3344">
        <v>832</v>
      </c>
      <c r="D3344" s="3">
        <v>189.21</v>
      </c>
      <c r="E3344" s="3">
        <v>93.11</v>
      </c>
      <c r="F3344" s="3">
        <v>11.38</v>
      </c>
      <c r="G3344" s="3">
        <f t="shared" si="52"/>
        <v>8.1818980667838304</v>
      </c>
      <c r="H3344" s="3">
        <v>134.12</v>
      </c>
      <c r="I3344" s="3">
        <v>0.28999999999999998</v>
      </c>
      <c r="J3344" s="3">
        <v>0.12</v>
      </c>
      <c r="K3344" s="3">
        <v>88.09</v>
      </c>
      <c r="L3344" s="3">
        <v>12</v>
      </c>
      <c r="M3344" s="3">
        <v>9611.57</v>
      </c>
      <c r="N3344" s="10">
        <v>2495.23</v>
      </c>
      <c r="O3344" s="12">
        <v>25.642407777634542</v>
      </c>
      <c r="P3344" s="3">
        <v>120.88</v>
      </c>
    </row>
    <row r="3345" spans="1:16" x14ac:dyDescent="0.35">
      <c r="A3345" t="s">
        <v>41</v>
      </c>
      <c r="B3345" s="5">
        <v>1247</v>
      </c>
      <c r="C3345">
        <v>1073</v>
      </c>
      <c r="D3345" s="3">
        <v>200.48</v>
      </c>
      <c r="E3345" s="3">
        <v>98.69</v>
      </c>
      <c r="F3345" s="3">
        <v>13.84</v>
      </c>
      <c r="G3345" s="3">
        <f t="shared" si="52"/>
        <v>7.1307803468208091</v>
      </c>
      <c r="H3345" s="3">
        <v>95.96</v>
      </c>
      <c r="I3345" s="3">
        <v>0.34</v>
      </c>
      <c r="J3345" s="3">
        <v>0.14000000000000001</v>
      </c>
      <c r="K3345" s="3">
        <v>91.44</v>
      </c>
      <c r="L3345" s="3">
        <v>12.93</v>
      </c>
      <c r="M3345" s="3">
        <v>9417.27</v>
      </c>
      <c r="N3345" s="10">
        <v>2513.19</v>
      </c>
      <c r="O3345" s="12">
        <v>25.8118809239289</v>
      </c>
      <c r="P3345" s="3">
        <v>159.04000000000002</v>
      </c>
    </row>
    <row r="3346" spans="1:16" x14ac:dyDescent="0.35">
      <c r="A3346" t="s">
        <v>41</v>
      </c>
      <c r="B3346" s="5">
        <v>1248</v>
      </c>
      <c r="C3346">
        <v>1347</v>
      </c>
      <c r="D3346" s="3">
        <v>208.45</v>
      </c>
      <c r="E3346" s="3">
        <v>98.65</v>
      </c>
      <c r="F3346" s="3">
        <v>17.39</v>
      </c>
      <c r="G3346" s="3">
        <f t="shared" si="52"/>
        <v>5.6728004600345026</v>
      </c>
      <c r="H3346" s="3">
        <v>131.25</v>
      </c>
      <c r="I3346" s="3">
        <v>0.39</v>
      </c>
      <c r="J3346" s="3">
        <v>0.18</v>
      </c>
      <c r="K3346" s="3">
        <v>93.49</v>
      </c>
      <c r="L3346" s="3">
        <v>17.03</v>
      </c>
      <c r="M3346" s="3">
        <v>9164.42</v>
      </c>
      <c r="N3346" s="10">
        <v>2114.71</v>
      </c>
      <c r="O3346" s="12">
        <v>26.133518477882294</v>
      </c>
      <c r="P3346" s="3">
        <v>123.75</v>
      </c>
    </row>
    <row r="3347" spans="1:16" x14ac:dyDescent="0.35">
      <c r="A3347" t="s">
        <v>41</v>
      </c>
      <c r="B3347" s="5">
        <v>1249</v>
      </c>
      <c r="C3347">
        <v>3614</v>
      </c>
      <c r="D3347" s="3">
        <v>338.06</v>
      </c>
      <c r="E3347" s="3">
        <v>163.44999999999999</v>
      </c>
      <c r="F3347" s="3">
        <v>28.15</v>
      </c>
      <c r="G3347" s="3">
        <f t="shared" si="52"/>
        <v>5.8063943161634102</v>
      </c>
      <c r="H3347" s="3">
        <v>8.73</v>
      </c>
      <c r="I3347" s="3">
        <v>0.4</v>
      </c>
      <c r="J3347" s="3">
        <v>0.17</v>
      </c>
      <c r="K3347" s="3">
        <v>154.5</v>
      </c>
      <c r="L3347" s="3">
        <v>26.36</v>
      </c>
      <c r="M3347" s="3">
        <v>9085.4500000000007</v>
      </c>
      <c r="N3347" s="10">
        <v>1977.64</v>
      </c>
      <c r="O3347" s="12">
        <v>26.236995782525117</v>
      </c>
      <c r="P3347" s="3">
        <v>66.27</v>
      </c>
    </row>
    <row r="3348" spans="1:16" x14ac:dyDescent="0.35">
      <c r="A3348" t="s">
        <v>41</v>
      </c>
      <c r="B3348" s="5">
        <v>1250</v>
      </c>
      <c r="C3348">
        <v>1693</v>
      </c>
      <c r="D3348" s="3">
        <v>380.46</v>
      </c>
      <c r="E3348" s="3">
        <v>202.68</v>
      </c>
      <c r="F3348" s="3">
        <v>10.64</v>
      </c>
      <c r="G3348" s="3">
        <f t="shared" si="52"/>
        <v>19.048872180451127</v>
      </c>
      <c r="H3348" s="3">
        <v>26.68</v>
      </c>
      <c r="I3348" s="3">
        <v>0.15</v>
      </c>
      <c r="J3348" s="3">
        <v>0.05</v>
      </c>
      <c r="K3348" s="3">
        <v>183.58</v>
      </c>
      <c r="L3348" s="3">
        <v>9.84</v>
      </c>
      <c r="M3348" s="3">
        <v>9066.92</v>
      </c>
      <c r="N3348" s="10">
        <v>1920.77</v>
      </c>
      <c r="O3348" s="12">
        <v>26.267197305354852</v>
      </c>
      <c r="P3348" s="3">
        <v>48.32</v>
      </c>
    </row>
    <row r="3349" spans="1:16" x14ac:dyDescent="0.35">
      <c r="A3349" t="s">
        <v>41</v>
      </c>
      <c r="B3349" s="5">
        <v>1251</v>
      </c>
      <c r="C3349">
        <v>1588</v>
      </c>
      <c r="D3349" s="3">
        <v>336.7</v>
      </c>
      <c r="E3349" s="3">
        <v>177.97</v>
      </c>
      <c r="F3349" s="3">
        <v>11.36</v>
      </c>
      <c r="G3349" s="3">
        <f t="shared" si="52"/>
        <v>15.66637323943662</v>
      </c>
      <c r="H3349" s="3">
        <v>25.62</v>
      </c>
      <c r="I3349" s="3">
        <v>0.18</v>
      </c>
      <c r="J3349" s="3">
        <v>0.06</v>
      </c>
      <c r="K3349" s="3">
        <v>159.69999999999999</v>
      </c>
      <c r="L3349" s="3">
        <v>10.24</v>
      </c>
      <c r="M3349" s="3">
        <v>9060.74</v>
      </c>
      <c r="N3349" s="10">
        <v>1901.04</v>
      </c>
      <c r="O3349" s="12">
        <v>26.277452788101463</v>
      </c>
      <c r="P3349" s="3">
        <v>49.379999999999995</v>
      </c>
    </row>
    <row r="3350" spans="1:16" x14ac:dyDescent="0.35">
      <c r="A3350" t="s">
        <v>41</v>
      </c>
      <c r="B3350" s="5">
        <v>1252</v>
      </c>
      <c r="C3350">
        <v>1004</v>
      </c>
      <c r="D3350" s="3">
        <v>239.23</v>
      </c>
      <c r="E3350" s="3">
        <v>123.39</v>
      </c>
      <c r="F3350" s="3">
        <v>10.36</v>
      </c>
      <c r="G3350" s="3">
        <f t="shared" si="52"/>
        <v>11.910231660231661</v>
      </c>
      <c r="H3350" s="3">
        <v>86.39</v>
      </c>
      <c r="I3350" s="3">
        <v>0.22</v>
      </c>
      <c r="J3350" s="3">
        <v>0.08</v>
      </c>
      <c r="K3350" s="3">
        <v>112.16</v>
      </c>
      <c r="L3350" s="3">
        <v>10.199999999999999</v>
      </c>
      <c r="M3350" s="3">
        <v>8963.3799999999992</v>
      </c>
      <c r="N3350" s="10">
        <v>2013.28</v>
      </c>
      <c r="O3350" s="12">
        <v>26.33763120368036</v>
      </c>
      <c r="P3350" s="3">
        <v>168.61</v>
      </c>
    </row>
    <row r="3351" spans="1:16" x14ac:dyDescent="0.35">
      <c r="A3351" t="s">
        <v>41</v>
      </c>
      <c r="B3351" s="5">
        <v>1253</v>
      </c>
      <c r="C3351">
        <v>680</v>
      </c>
      <c r="D3351" s="3">
        <v>154.32</v>
      </c>
      <c r="E3351" s="3">
        <v>73.52</v>
      </c>
      <c r="F3351" s="3">
        <v>11.78</v>
      </c>
      <c r="G3351" s="3">
        <f t="shared" si="52"/>
        <v>6.2410865874363326</v>
      </c>
      <c r="H3351" s="3">
        <v>102.19</v>
      </c>
      <c r="I3351" s="3">
        <v>0.36</v>
      </c>
      <c r="J3351" s="3">
        <v>0.16</v>
      </c>
      <c r="K3351" s="3">
        <v>70.209999999999994</v>
      </c>
      <c r="L3351" s="3">
        <v>12.11</v>
      </c>
      <c r="M3351" s="3">
        <v>8945.19</v>
      </c>
      <c r="N3351" s="10">
        <v>2113.7800000000002</v>
      </c>
      <c r="O3351" s="12">
        <v>26.329815348816826</v>
      </c>
      <c r="P3351" s="3">
        <v>152.81</v>
      </c>
    </row>
    <row r="3352" spans="1:16" x14ac:dyDescent="0.35">
      <c r="A3352" t="s">
        <v>41</v>
      </c>
      <c r="B3352" s="5">
        <v>1254</v>
      </c>
      <c r="C3352">
        <v>7191</v>
      </c>
      <c r="D3352" s="3">
        <v>609.37</v>
      </c>
      <c r="E3352" s="3">
        <v>314.17</v>
      </c>
      <c r="F3352" s="3">
        <v>29.14</v>
      </c>
      <c r="G3352" s="3">
        <f t="shared" si="52"/>
        <v>10.78140013726836</v>
      </c>
      <c r="H3352" s="3">
        <v>7.91</v>
      </c>
      <c r="I3352" s="3">
        <v>0.24</v>
      </c>
      <c r="J3352" s="3">
        <v>0.09</v>
      </c>
      <c r="K3352" s="3">
        <v>281.85000000000002</v>
      </c>
      <c r="L3352" s="3">
        <v>26.87</v>
      </c>
      <c r="M3352" s="3">
        <v>8767.73</v>
      </c>
      <c r="N3352" s="10">
        <v>2538.54</v>
      </c>
      <c r="O3352" s="12">
        <v>26.386738700238588</v>
      </c>
      <c r="P3352" s="3">
        <v>67.09</v>
      </c>
    </row>
    <row r="3353" spans="1:16" x14ac:dyDescent="0.35">
      <c r="A3353" t="s">
        <v>41</v>
      </c>
      <c r="B3353" s="5">
        <v>1255</v>
      </c>
      <c r="C3353">
        <v>1799</v>
      </c>
      <c r="D3353" s="3">
        <v>257.48</v>
      </c>
      <c r="E3353" s="3">
        <v>126.56</v>
      </c>
      <c r="F3353" s="3">
        <v>18.100000000000001</v>
      </c>
      <c r="G3353" s="3">
        <f t="shared" si="52"/>
        <v>6.9922651933701649</v>
      </c>
      <c r="H3353" s="3">
        <v>3.61</v>
      </c>
      <c r="I3353" s="3">
        <v>0.34</v>
      </c>
      <c r="J3353" s="3">
        <v>0.14000000000000001</v>
      </c>
      <c r="K3353" s="3">
        <v>116.21</v>
      </c>
      <c r="L3353" s="3">
        <v>16.27</v>
      </c>
      <c r="M3353" s="3">
        <v>8686.17</v>
      </c>
      <c r="N3353" s="10">
        <v>2360.42</v>
      </c>
      <c r="O3353" s="12">
        <v>26.502369958299514</v>
      </c>
      <c r="P3353" s="3">
        <v>71.39</v>
      </c>
    </row>
    <row r="3354" spans="1:16" x14ac:dyDescent="0.35">
      <c r="A3354" t="s">
        <v>41</v>
      </c>
      <c r="B3354" s="5">
        <v>1256</v>
      </c>
      <c r="C3354">
        <v>1290</v>
      </c>
      <c r="D3354" s="3">
        <v>159.11000000000001</v>
      </c>
      <c r="E3354" s="3">
        <v>62.78</v>
      </c>
      <c r="F3354" s="3">
        <v>26.16</v>
      </c>
      <c r="G3354" s="3">
        <f t="shared" si="52"/>
        <v>2.3998470948012232</v>
      </c>
      <c r="H3354" s="3">
        <v>49.27</v>
      </c>
      <c r="I3354" s="3">
        <v>0.64</v>
      </c>
      <c r="J3354" s="3">
        <v>0.42</v>
      </c>
      <c r="K3354" s="3">
        <v>66.040000000000006</v>
      </c>
      <c r="L3354" s="3">
        <v>24.39</v>
      </c>
      <c r="M3354" s="3">
        <v>8606.59</v>
      </c>
      <c r="N3354" s="10">
        <v>2198.12</v>
      </c>
      <c r="O3354" s="12">
        <v>26.612439132629355</v>
      </c>
      <c r="P3354" s="3">
        <v>25.729999999999997</v>
      </c>
    </row>
    <row r="3355" spans="1:16" x14ac:dyDescent="0.35">
      <c r="A3355" t="s">
        <v>41</v>
      </c>
      <c r="B3355" s="5">
        <v>1257</v>
      </c>
      <c r="C3355">
        <v>1178</v>
      </c>
      <c r="D3355" s="3">
        <v>234.55</v>
      </c>
      <c r="E3355" s="3">
        <v>119.16</v>
      </c>
      <c r="F3355" s="3">
        <v>12.59</v>
      </c>
      <c r="G3355" s="3">
        <f t="shared" si="52"/>
        <v>9.4646544876886409</v>
      </c>
      <c r="H3355" s="3">
        <v>176.26</v>
      </c>
      <c r="I3355" s="3">
        <v>0.27</v>
      </c>
      <c r="J3355" s="3">
        <v>0.11</v>
      </c>
      <c r="K3355" s="3">
        <v>108.23</v>
      </c>
      <c r="L3355" s="3">
        <v>11.3</v>
      </c>
      <c r="M3355" s="3">
        <v>8705.99</v>
      </c>
      <c r="N3355" s="10">
        <v>1962.97</v>
      </c>
      <c r="O3355" s="12">
        <v>26.57989123570594</v>
      </c>
      <c r="P3355" s="3">
        <v>78.740000000000009</v>
      </c>
    </row>
    <row r="3356" spans="1:16" x14ac:dyDescent="0.35">
      <c r="A3356" t="s">
        <v>41</v>
      </c>
      <c r="B3356" s="5">
        <v>1258</v>
      </c>
      <c r="C3356">
        <v>1201</v>
      </c>
      <c r="D3356" s="3">
        <v>226.47</v>
      </c>
      <c r="E3356" s="3">
        <v>111.74</v>
      </c>
      <c r="F3356" s="3">
        <v>13.69</v>
      </c>
      <c r="G3356" s="3">
        <f t="shared" si="52"/>
        <v>8.1621621621621614</v>
      </c>
      <c r="H3356" s="3">
        <v>20.23</v>
      </c>
      <c r="I3356" s="3">
        <v>0.28999999999999998</v>
      </c>
      <c r="J3356" s="3">
        <v>0.12</v>
      </c>
      <c r="K3356" s="3">
        <v>106.23</v>
      </c>
      <c r="L3356" s="3">
        <v>12.72</v>
      </c>
      <c r="M3356" s="3">
        <v>8176.91</v>
      </c>
      <c r="N3356" s="10">
        <v>1962.73</v>
      </c>
      <c r="O3356" s="12">
        <v>27.053145080839144</v>
      </c>
      <c r="P3356" s="3">
        <v>54.769999999999996</v>
      </c>
    </row>
    <row r="3357" spans="1:16" x14ac:dyDescent="0.35">
      <c r="A3357" t="s">
        <v>41</v>
      </c>
      <c r="B3357" s="5">
        <v>1259</v>
      </c>
      <c r="C3357">
        <v>3637</v>
      </c>
      <c r="D3357" s="3">
        <v>389.27</v>
      </c>
      <c r="E3357" s="3">
        <v>195.28</v>
      </c>
      <c r="F3357" s="3">
        <v>23.71</v>
      </c>
      <c r="G3357" s="3">
        <f t="shared" si="52"/>
        <v>8.2361872627583299</v>
      </c>
      <c r="H3357" s="3">
        <v>153.74</v>
      </c>
      <c r="I3357" s="3">
        <v>0.3</v>
      </c>
      <c r="J3357" s="3">
        <v>0.12</v>
      </c>
      <c r="K3357" s="3">
        <v>177.54</v>
      </c>
      <c r="L3357" s="3">
        <v>21.03</v>
      </c>
      <c r="M3357" s="3">
        <v>7942.05</v>
      </c>
      <c r="N3357" s="10">
        <v>1941.41</v>
      </c>
      <c r="O3357" s="12">
        <v>27.26830745269454</v>
      </c>
      <c r="P3357" s="3">
        <v>101.25999999999999</v>
      </c>
    </row>
    <row r="3358" spans="1:16" x14ac:dyDescent="0.35">
      <c r="A3358" t="s">
        <v>41</v>
      </c>
      <c r="B3358" s="5">
        <v>1260</v>
      </c>
      <c r="C3358">
        <v>1288</v>
      </c>
      <c r="D3358" s="3">
        <v>184.42</v>
      </c>
      <c r="E3358" s="3">
        <v>84.07</v>
      </c>
      <c r="F3358" s="3">
        <v>19.510000000000002</v>
      </c>
      <c r="G3358" s="3">
        <f t="shared" si="52"/>
        <v>4.3090722706304456</v>
      </c>
      <c r="H3358" s="3">
        <v>131.4</v>
      </c>
      <c r="I3358" s="3">
        <v>0.48</v>
      </c>
      <c r="J3358" s="3">
        <v>0.23</v>
      </c>
      <c r="K3358" s="3">
        <v>80</v>
      </c>
      <c r="L3358" s="3">
        <v>17.88</v>
      </c>
      <c r="M3358" s="3">
        <v>7987.45</v>
      </c>
      <c r="N3358" s="10">
        <v>2033.08</v>
      </c>
      <c r="O3358" s="12">
        <v>27.20573432827041</v>
      </c>
      <c r="P3358" s="3">
        <v>123.6</v>
      </c>
    </row>
    <row r="3359" spans="1:16" x14ac:dyDescent="0.35">
      <c r="A3359" t="s">
        <v>41</v>
      </c>
      <c r="B3359" s="5">
        <v>1261</v>
      </c>
      <c r="C3359">
        <v>2587</v>
      </c>
      <c r="D3359" s="3">
        <v>271.49</v>
      </c>
      <c r="E3359" s="3">
        <v>124.54</v>
      </c>
      <c r="F3359" s="3">
        <v>26.45</v>
      </c>
      <c r="G3359" s="3">
        <f t="shared" si="52"/>
        <v>4.7085066162570888</v>
      </c>
      <c r="H3359" s="3">
        <v>64.86</v>
      </c>
      <c r="I3359" s="3">
        <v>0.44</v>
      </c>
      <c r="J3359" s="3">
        <v>0.21</v>
      </c>
      <c r="K3359" s="3">
        <v>117.62</v>
      </c>
      <c r="L3359" s="3">
        <v>27.24</v>
      </c>
      <c r="M3359" s="3">
        <v>7927.96</v>
      </c>
      <c r="N3359" s="10">
        <v>2122.9499999999998</v>
      </c>
      <c r="O3359" s="12">
        <v>27.237403642920942</v>
      </c>
      <c r="P3359" s="3">
        <v>10.14</v>
      </c>
    </row>
    <row r="3360" spans="1:16" x14ac:dyDescent="0.35">
      <c r="A3360" t="s">
        <v>41</v>
      </c>
      <c r="B3360" s="5">
        <v>1262</v>
      </c>
      <c r="C3360">
        <v>4700</v>
      </c>
      <c r="D3360" s="3">
        <v>548.94000000000005</v>
      </c>
      <c r="E3360" s="3">
        <v>268.5</v>
      </c>
      <c r="F3360" s="3">
        <v>22.29</v>
      </c>
      <c r="G3360" s="3">
        <f t="shared" si="52"/>
        <v>12.045760430686407</v>
      </c>
      <c r="H3360" s="3">
        <v>72.44</v>
      </c>
      <c r="I3360" s="3">
        <v>0.2</v>
      </c>
      <c r="J3360" s="3">
        <v>0.08</v>
      </c>
      <c r="K3360" s="3">
        <v>260.55</v>
      </c>
      <c r="L3360" s="3">
        <v>26.8</v>
      </c>
      <c r="M3360" s="3">
        <v>7845.36</v>
      </c>
      <c r="N3360" s="10">
        <v>2130.5500000000002</v>
      </c>
      <c r="O3360" s="12">
        <v>27.309457761910462</v>
      </c>
      <c r="P3360" s="3">
        <v>2.5600000000000023</v>
      </c>
    </row>
    <row r="3361" spans="1:16" x14ac:dyDescent="0.35">
      <c r="A3361" t="s">
        <v>41</v>
      </c>
      <c r="B3361" s="5">
        <v>1263</v>
      </c>
      <c r="C3361">
        <v>1219</v>
      </c>
      <c r="D3361" s="3">
        <v>271.72000000000003</v>
      </c>
      <c r="E3361" s="3">
        <v>140.01</v>
      </c>
      <c r="F3361" s="3">
        <v>11.09</v>
      </c>
      <c r="G3361" s="3">
        <f t="shared" si="52"/>
        <v>12.624887285843101</v>
      </c>
      <c r="H3361" s="3">
        <v>99.74</v>
      </c>
      <c r="I3361" s="3">
        <v>0.21</v>
      </c>
      <c r="J3361" s="3">
        <v>0.08</v>
      </c>
      <c r="K3361" s="3">
        <v>128.79</v>
      </c>
      <c r="L3361" s="3">
        <v>11.44</v>
      </c>
      <c r="M3361" s="3">
        <v>7820.84</v>
      </c>
      <c r="N3361" s="10">
        <v>2011.16</v>
      </c>
      <c r="O3361" s="12">
        <v>27.359999342517309</v>
      </c>
      <c r="P3361" s="3">
        <v>155.26</v>
      </c>
    </row>
    <row r="3362" spans="1:16" x14ac:dyDescent="0.35">
      <c r="A3362" t="s">
        <v>41</v>
      </c>
      <c r="B3362" s="5">
        <v>1264</v>
      </c>
      <c r="C3362">
        <v>858</v>
      </c>
      <c r="D3362" s="3">
        <v>148.77000000000001</v>
      </c>
      <c r="E3362" s="3">
        <v>67.180000000000007</v>
      </c>
      <c r="F3362" s="3">
        <v>16.260000000000002</v>
      </c>
      <c r="G3362" s="3">
        <f t="shared" si="52"/>
        <v>4.1316113161131609</v>
      </c>
      <c r="H3362" s="3">
        <v>94.11</v>
      </c>
      <c r="I3362" s="3">
        <v>0.49</v>
      </c>
      <c r="J3362" s="3">
        <v>0.24</v>
      </c>
      <c r="K3362" s="3">
        <v>63.6</v>
      </c>
      <c r="L3362" s="3">
        <v>15.63</v>
      </c>
      <c r="M3362" s="3">
        <v>7748.59</v>
      </c>
      <c r="N3362" s="10">
        <v>2034.86</v>
      </c>
      <c r="O3362" s="12">
        <v>27.41893835138811</v>
      </c>
      <c r="P3362" s="3">
        <v>160.88999999999999</v>
      </c>
    </row>
    <row r="3363" spans="1:16" x14ac:dyDescent="0.35">
      <c r="A3363" t="s">
        <v>41</v>
      </c>
      <c r="B3363" s="5">
        <v>1265</v>
      </c>
      <c r="C3363">
        <v>4118</v>
      </c>
      <c r="D3363" s="3">
        <v>372.63</v>
      </c>
      <c r="E3363" s="3">
        <v>172.01</v>
      </c>
      <c r="F3363" s="3">
        <v>30.48</v>
      </c>
      <c r="G3363" s="3">
        <f t="shared" si="52"/>
        <v>5.6433727034120729</v>
      </c>
      <c r="H3363" s="3">
        <v>97.56</v>
      </c>
      <c r="I3363" s="3">
        <v>0.37</v>
      </c>
      <c r="J3363" s="3">
        <v>0.18</v>
      </c>
      <c r="K3363" s="3">
        <v>165.95</v>
      </c>
      <c r="L3363" s="3">
        <v>28.16</v>
      </c>
      <c r="M3363" s="3">
        <v>7722.86</v>
      </c>
      <c r="N3363" s="10">
        <v>2028.89</v>
      </c>
      <c r="O3363" s="12">
        <v>27.443381333989656</v>
      </c>
      <c r="P3363" s="3">
        <v>157.44</v>
      </c>
    </row>
    <row r="3364" spans="1:16" x14ac:dyDescent="0.35">
      <c r="A3364" t="s">
        <v>41</v>
      </c>
      <c r="B3364" s="5">
        <v>1266</v>
      </c>
      <c r="C3364">
        <v>690</v>
      </c>
      <c r="D3364" s="3">
        <v>130.82</v>
      </c>
      <c r="E3364" s="3">
        <v>57.77</v>
      </c>
      <c r="F3364" s="3">
        <v>15.21</v>
      </c>
      <c r="G3364" s="3">
        <f t="shared" si="52"/>
        <v>3.7981591058514135</v>
      </c>
      <c r="H3364" s="3">
        <v>60.59</v>
      </c>
      <c r="I3364" s="3">
        <v>0.51</v>
      </c>
      <c r="J3364" s="3">
        <v>0.26</v>
      </c>
      <c r="K3364" s="3">
        <v>56.32</v>
      </c>
      <c r="L3364" s="3">
        <v>15.29</v>
      </c>
      <c r="M3364" s="3">
        <v>7777.37</v>
      </c>
      <c r="N3364" s="10">
        <v>2159.8200000000002</v>
      </c>
      <c r="O3364" s="12">
        <v>27.363251894761614</v>
      </c>
      <c r="P3364" s="3">
        <v>14.409999999999997</v>
      </c>
    </row>
    <row r="3365" spans="1:16" x14ac:dyDescent="0.35">
      <c r="A3365" t="s">
        <v>41</v>
      </c>
      <c r="B3365" s="5">
        <v>1267</v>
      </c>
      <c r="C3365">
        <v>804</v>
      </c>
      <c r="D3365" s="3">
        <v>219.72</v>
      </c>
      <c r="E3365" s="3">
        <v>111.5</v>
      </c>
      <c r="F3365" s="3">
        <v>9.18</v>
      </c>
      <c r="G3365" s="3">
        <f t="shared" si="52"/>
        <v>12.145969498910675</v>
      </c>
      <c r="H3365" s="3">
        <v>25.11</v>
      </c>
      <c r="I3365" s="3">
        <v>0.21</v>
      </c>
      <c r="J3365" s="3">
        <v>0.08</v>
      </c>
      <c r="K3365" s="3">
        <v>103.82</v>
      </c>
      <c r="L3365" s="3">
        <v>9.84</v>
      </c>
      <c r="M3365" s="3">
        <v>7976.2</v>
      </c>
      <c r="N3365" s="10">
        <v>2185.61</v>
      </c>
      <c r="O3365" s="12">
        <v>27.179242658452132</v>
      </c>
      <c r="P3365" s="3">
        <v>49.89</v>
      </c>
    </row>
    <row r="3366" spans="1:16" x14ac:dyDescent="0.35">
      <c r="A3366" t="s">
        <v>41</v>
      </c>
      <c r="B3366" s="5">
        <v>1268</v>
      </c>
      <c r="C3366">
        <v>1862</v>
      </c>
      <c r="D3366" s="3">
        <v>333.13</v>
      </c>
      <c r="E3366" s="3">
        <v>173.21</v>
      </c>
      <c r="F3366" s="3">
        <v>13.69</v>
      </c>
      <c r="G3366" s="3">
        <f t="shared" si="52"/>
        <v>12.652300949598247</v>
      </c>
      <c r="H3366" s="3">
        <v>124.98</v>
      </c>
      <c r="I3366" s="3">
        <v>0.21</v>
      </c>
      <c r="J3366" s="3">
        <v>0.08</v>
      </c>
      <c r="K3366" s="3">
        <v>155.66</v>
      </c>
      <c r="L3366" s="3">
        <v>13.02</v>
      </c>
      <c r="M3366" s="3">
        <v>8090.53</v>
      </c>
      <c r="N3366" s="10">
        <v>2215.0500000000002</v>
      </c>
      <c r="O3366" s="12">
        <v>27.069933461778568</v>
      </c>
      <c r="P3366" s="3">
        <v>130.01999999999998</v>
      </c>
    </row>
    <row r="3367" spans="1:16" x14ac:dyDescent="0.35">
      <c r="A3367" t="s">
        <v>41</v>
      </c>
      <c r="B3367" s="5">
        <v>1269</v>
      </c>
      <c r="C3367">
        <v>2608</v>
      </c>
      <c r="D3367" s="3">
        <v>262.56</v>
      </c>
      <c r="E3367" s="3">
        <v>120</v>
      </c>
      <c r="F3367" s="3">
        <v>27.67</v>
      </c>
      <c r="G3367" s="3">
        <f t="shared" si="52"/>
        <v>4.3368268883267076</v>
      </c>
      <c r="H3367" s="3">
        <v>21.51</v>
      </c>
      <c r="I3367" s="3">
        <v>0.48</v>
      </c>
      <c r="J3367" s="3">
        <v>0.23</v>
      </c>
      <c r="K3367" s="3">
        <v>113.6</v>
      </c>
      <c r="L3367" s="3">
        <v>24.72</v>
      </c>
      <c r="M3367" s="3">
        <v>8262.8799999999992</v>
      </c>
      <c r="N3367" s="10">
        <v>2383.4699999999998</v>
      </c>
      <c r="O3367" s="12">
        <v>26.875426406466445</v>
      </c>
      <c r="P3367" s="3">
        <v>53.489999999999995</v>
      </c>
    </row>
    <row r="3368" spans="1:16" x14ac:dyDescent="0.35">
      <c r="A3368" t="s">
        <v>41</v>
      </c>
      <c r="B3368" s="5">
        <v>1270</v>
      </c>
      <c r="C3368">
        <v>1324</v>
      </c>
      <c r="D3368" s="3">
        <v>230.26</v>
      </c>
      <c r="E3368" s="3">
        <v>114.08</v>
      </c>
      <c r="F3368" s="3">
        <v>14.78</v>
      </c>
      <c r="G3368" s="3">
        <f t="shared" si="52"/>
        <v>7.7185385656292285</v>
      </c>
      <c r="H3368" s="3">
        <v>96.26</v>
      </c>
      <c r="I3368" s="3">
        <v>0.31</v>
      </c>
      <c r="J3368" s="3">
        <v>0.13</v>
      </c>
      <c r="K3368" s="3">
        <v>103.81</v>
      </c>
      <c r="L3368" s="3">
        <v>15</v>
      </c>
      <c r="M3368" s="3">
        <v>8352.73</v>
      </c>
      <c r="N3368" s="10">
        <v>2376.63</v>
      </c>
      <c r="O3368" s="12">
        <v>26.796705931259432</v>
      </c>
      <c r="P3368" s="3">
        <v>158.74</v>
      </c>
    </row>
    <row r="3369" spans="1:16" x14ac:dyDescent="0.35">
      <c r="A3369" t="s">
        <v>41</v>
      </c>
      <c r="B3369" s="5">
        <v>1271</v>
      </c>
      <c r="C3369">
        <v>1904</v>
      </c>
      <c r="D3369" s="3">
        <v>250.21</v>
      </c>
      <c r="E3369" s="3">
        <v>121.04</v>
      </c>
      <c r="F3369" s="3">
        <v>20.03</v>
      </c>
      <c r="G3369" s="3">
        <f t="shared" si="52"/>
        <v>6.0429355966050924</v>
      </c>
      <c r="H3369" s="3">
        <v>38.86</v>
      </c>
      <c r="I3369" s="3">
        <v>0.38</v>
      </c>
      <c r="J3369" s="3">
        <v>0.17</v>
      </c>
      <c r="K3369" s="3">
        <v>109.27</v>
      </c>
      <c r="L3369" s="3">
        <v>18.43</v>
      </c>
      <c r="M3369" s="3">
        <v>8295.2000000000007</v>
      </c>
      <c r="N3369" s="10">
        <v>2441.69</v>
      </c>
      <c r="O3369" s="12">
        <v>26.832567918029842</v>
      </c>
      <c r="P3369" s="3">
        <v>36.14</v>
      </c>
    </row>
    <row r="3370" spans="1:16" x14ac:dyDescent="0.35">
      <c r="A3370" t="s">
        <v>41</v>
      </c>
      <c r="B3370" s="5">
        <v>1272</v>
      </c>
      <c r="C3370">
        <v>1560</v>
      </c>
      <c r="D3370" s="3">
        <v>232.26</v>
      </c>
      <c r="E3370" s="3">
        <v>112.98</v>
      </c>
      <c r="F3370" s="3">
        <v>17.579999999999998</v>
      </c>
      <c r="G3370" s="3">
        <f t="shared" si="52"/>
        <v>6.4266211604095576</v>
      </c>
      <c r="H3370" s="3">
        <v>47.41</v>
      </c>
      <c r="I3370" s="3">
        <v>0.36</v>
      </c>
      <c r="J3370" s="3">
        <v>0.16</v>
      </c>
      <c r="K3370" s="3">
        <v>102.34</v>
      </c>
      <c r="L3370" s="3">
        <v>16.87</v>
      </c>
      <c r="M3370" s="3">
        <v>7908.53</v>
      </c>
      <c r="N3370" s="10">
        <v>2495.36</v>
      </c>
      <c r="O3370" s="12">
        <v>27.165534326456275</v>
      </c>
      <c r="P3370" s="3">
        <v>27.590000000000003</v>
      </c>
    </row>
    <row r="3371" spans="1:16" x14ac:dyDescent="0.35">
      <c r="A3371" t="s">
        <v>41</v>
      </c>
      <c r="B3371" s="5">
        <v>1273</v>
      </c>
      <c r="C3371">
        <v>1326</v>
      </c>
      <c r="D3371" s="3">
        <v>207.67</v>
      </c>
      <c r="E3371" s="3">
        <v>100.16</v>
      </c>
      <c r="F3371" s="3">
        <v>16.86</v>
      </c>
      <c r="G3371" s="3">
        <f t="shared" si="52"/>
        <v>5.9406880189798343</v>
      </c>
      <c r="H3371" s="3">
        <v>120.95</v>
      </c>
      <c r="I3371" s="3">
        <v>0.39</v>
      </c>
      <c r="J3371" s="3">
        <v>0.17</v>
      </c>
      <c r="K3371" s="3">
        <v>91.55</v>
      </c>
      <c r="L3371" s="3">
        <v>14.93</v>
      </c>
      <c r="M3371" s="3">
        <v>7904</v>
      </c>
      <c r="N3371" s="10">
        <v>2211.5</v>
      </c>
      <c r="O3371" s="12">
        <v>27.23761212102654</v>
      </c>
      <c r="P3371" s="3">
        <v>134.05000000000001</v>
      </c>
    </row>
    <row r="3372" spans="1:16" x14ac:dyDescent="0.35">
      <c r="A3372" t="s">
        <v>41</v>
      </c>
      <c r="B3372" s="5">
        <v>1274</v>
      </c>
      <c r="C3372">
        <v>2144</v>
      </c>
      <c r="D3372" s="3">
        <v>321.12</v>
      </c>
      <c r="E3372" s="3">
        <v>164.09</v>
      </c>
      <c r="F3372" s="3">
        <v>16.64</v>
      </c>
      <c r="G3372" s="3">
        <f t="shared" si="52"/>
        <v>9.861177884615385</v>
      </c>
      <c r="H3372" s="3">
        <v>95.65</v>
      </c>
      <c r="I3372" s="3">
        <v>0.26</v>
      </c>
      <c r="J3372" s="3">
        <v>0.1</v>
      </c>
      <c r="K3372" s="3">
        <v>148</v>
      </c>
      <c r="L3372" s="3">
        <v>15.31</v>
      </c>
      <c r="M3372" s="3">
        <v>7662.34</v>
      </c>
      <c r="N3372" s="10">
        <v>2249.5100000000002</v>
      </c>
      <c r="O3372" s="12">
        <v>27.44463797591235</v>
      </c>
      <c r="P3372" s="3">
        <v>159.35</v>
      </c>
    </row>
    <row r="3373" spans="1:16" x14ac:dyDescent="0.35">
      <c r="A3373" t="s">
        <v>41</v>
      </c>
      <c r="B3373" s="5">
        <v>1275</v>
      </c>
      <c r="C3373">
        <v>2110</v>
      </c>
      <c r="D3373" s="3">
        <v>314.55</v>
      </c>
      <c r="E3373" s="3">
        <v>160.05000000000001</v>
      </c>
      <c r="F3373" s="3">
        <v>16.79</v>
      </c>
      <c r="G3373" s="3">
        <f t="shared" si="52"/>
        <v>9.5324597974985128</v>
      </c>
      <c r="H3373" s="3">
        <v>46.07</v>
      </c>
      <c r="I3373" s="3">
        <v>0.27</v>
      </c>
      <c r="J3373" s="3">
        <v>0.1</v>
      </c>
      <c r="K3373" s="3">
        <v>144.97</v>
      </c>
      <c r="L3373" s="3">
        <v>15.6</v>
      </c>
      <c r="M3373" s="3">
        <v>7455.84</v>
      </c>
      <c r="N3373" s="10">
        <v>2032.13</v>
      </c>
      <c r="O3373" s="12">
        <v>27.681421093646687</v>
      </c>
      <c r="P3373" s="3">
        <v>28.93</v>
      </c>
    </row>
    <row r="3374" spans="1:16" x14ac:dyDescent="0.35">
      <c r="A3374" t="s">
        <v>41</v>
      </c>
      <c r="B3374" s="5">
        <v>1276</v>
      </c>
      <c r="C3374">
        <v>1229</v>
      </c>
      <c r="D3374" s="3">
        <v>260.19</v>
      </c>
      <c r="E3374" s="3">
        <v>134.32</v>
      </c>
      <c r="F3374" s="3">
        <v>11.65</v>
      </c>
      <c r="G3374" s="3">
        <f t="shared" si="52"/>
        <v>11.529613733905579</v>
      </c>
      <c r="H3374" s="3">
        <v>47.82</v>
      </c>
      <c r="I3374" s="3">
        <v>0.23</v>
      </c>
      <c r="J3374" s="3">
        <v>0.09</v>
      </c>
      <c r="K3374" s="3">
        <v>122.49</v>
      </c>
      <c r="L3374" s="3">
        <v>10.48</v>
      </c>
      <c r="M3374" s="3">
        <v>7439.19</v>
      </c>
      <c r="N3374" s="10">
        <v>2066.48</v>
      </c>
      <c r="O3374" s="12">
        <v>27.688080566617458</v>
      </c>
      <c r="P3374" s="3">
        <v>27.18</v>
      </c>
    </row>
    <row r="3375" spans="1:16" x14ac:dyDescent="0.35">
      <c r="A3375" t="s">
        <v>41</v>
      </c>
      <c r="B3375" s="5">
        <v>1277</v>
      </c>
      <c r="C3375">
        <v>8267</v>
      </c>
      <c r="D3375" s="3">
        <v>834.96</v>
      </c>
      <c r="E3375" s="3">
        <v>446.61</v>
      </c>
      <c r="F3375" s="3">
        <v>23.57</v>
      </c>
      <c r="G3375" s="3">
        <f t="shared" si="52"/>
        <v>18.94823928722953</v>
      </c>
      <c r="H3375" s="3">
        <v>122.87</v>
      </c>
      <c r="I3375" s="3">
        <v>0.15</v>
      </c>
      <c r="J3375" s="3">
        <v>0.05</v>
      </c>
      <c r="K3375" s="3">
        <v>399.66</v>
      </c>
      <c r="L3375" s="3">
        <v>21.93</v>
      </c>
      <c r="M3375" s="3">
        <v>7316.9</v>
      </c>
      <c r="N3375" s="10">
        <v>2351.9499999999998</v>
      </c>
      <c r="O3375" s="12">
        <v>27.72904167447993</v>
      </c>
      <c r="P3375" s="3">
        <v>132.13</v>
      </c>
    </row>
    <row r="3376" spans="1:16" x14ac:dyDescent="0.35">
      <c r="A3376" t="s">
        <v>41</v>
      </c>
      <c r="B3376" s="5">
        <v>1278</v>
      </c>
      <c r="C3376">
        <v>812</v>
      </c>
      <c r="D3376" s="3">
        <v>155.03</v>
      </c>
      <c r="E3376" s="3">
        <v>72.319999999999993</v>
      </c>
      <c r="F3376" s="3">
        <v>14.29</v>
      </c>
      <c r="G3376" s="3">
        <f t="shared" si="52"/>
        <v>5.0608817354793558</v>
      </c>
      <c r="H3376" s="3">
        <v>15.54</v>
      </c>
      <c r="I3376" s="3">
        <v>0.42</v>
      </c>
      <c r="J3376" s="3">
        <v>0.2</v>
      </c>
      <c r="K3376" s="3">
        <v>69.349999999999994</v>
      </c>
      <c r="L3376" s="3">
        <v>13.18</v>
      </c>
      <c r="M3376" s="3">
        <v>7269.31</v>
      </c>
      <c r="N3376" s="10">
        <v>2383.21</v>
      </c>
      <c r="O3376" s="12">
        <v>27.764113643668072</v>
      </c>
      <c r="P3376" s="3">
        <v>59.460000000000008</v>
      </c>
    </row>
    <row r="3377" spans="1:16" x14ac:dyDescent="0.35">
      <c r="A3377" t="s">
        <v>41</v>
      </c>
      <c r="B3377" s="5">
        <v>1279</v>
      </c>
      <c r="C3377">
        <v>966</v>
      </c>
      <c r="D3377" s="3">
        <v>196.81</v>
      </c>
      <c r="E3377" s="3">
        <v>92.81</v>
      </c>
      <c r="F3377" s="3">
        <v>13.25</v>
      </c>
      <c r="G3377" s="3">
        <f t="shared" si="52"/>
        <v>7.0045283018867925</v>
      </c>
      <c r="H3377" s="3">
        <v>123.13</v>
      </c>
      <c r="I3377" s="3">
        <v>0.31</v>
      </c>
      <c r="J3377" s="3">
        <v>0.14000000000000001</v>
      </c>
      <c r="K3377" s="3">
        <v>90.44</v>
      </c>
      <c r="L3377" s="3">
        <v>13.84</v>
      </c>
      <c r="M3377" s="3">
        <v>7256.59</v>
      </c>
      <c r="N3377" s="10">
        <v>2322.02</v>
      </c>
      <c r="O3377" s="12">
        <v>27.790154119483095</v>
      </c>
      <c r="P3377" s="3">
        <v>131.87</v>
      </c>
    </row>
    <row r="3378" spans="1:16" x14ac:dyDescent="0.35">
      <c r="A3378" t="s">
        <v>41</v>
      </c>
      <c r="B3378" s="5">
        <v>1280</v>
      </c>
      <c r="C3378">
        <v>917</v>
      </c>
      <c r="D3378" s="3">
        <v>154.76</v>
      </c>
      <c r="E3378" s="3">
        <v>69.81</v>
      </c>
      <c r="F3378" s="3">
        <v>16.72</v>
      </c>
      <c r="G3378" s="3">
        <f t="shared" si="52"/>
        <v>4.1752392344497613</v>
      </c>
      <c r="H3378" s="3">
        <v>25.54</v>
      </c>
      <c r="I3378" s="3">
        <v>0.48</v>
      </c>
      <c r="J3378" s="3">
        <v>0.24</v>
      </c>
      <c r="K3378" s="3">
        <v>65.8</v>
      </c>
      <c r="L3378" s="3">
        <v>16.37</v>
      </c>
      <c r="M3378" s="3">
        <v>7184.74</v>
      </c>
      <c r="N3378" s="10">
        <v>2369.56</v>
      </c>
      <c r="O3378" s="12">
        <v>27.843022187274485</v>
      </c>
      <c r="P3378" s="3">
        <v>49.460000000000008</v>
      </c>
    </row>
    <row r="3379" spans="1:16" x14ac:dyDescent="0.35">
      <c r="A3379" t="s">
        <v>41</v>
      </c>
      <c r="B3379" s="5">
        <v>1281</v>
      </c>
      <c r="C3379">
        <v>1548</v>
      </c>
      <c r="D3379" s="3">
        <v>198.91</v>
      </c>
      <c r="E3379" s="3">
        <v>88.34</v>
      </c>
      <c r="F3379" s="3">
        <v>22.31</v>
      </c>
      <c r="G3379" s="3">
        <f t="shared" si="52"/>
        <v>3.95965934558494</v>
      </c>
      <c r="H3379" s="3">
        <v>2.4700000000000002</v>
      </c>
      <c r="I3379" s="3">
        <v>0.49</v>
      </c>
      <c r="J3379" s="3">
        <v>0.25</v>
      </c>
      <c r="K3379" s="3">
        <v>85.33</v>
      </c>
      <c r="L3379" s="3">
        <v>20.95</v>
      </c>
      <c r="M3379" s="3">
        <v>7129.66</v>
      </c>
      <c r="N3379" s="10">
        <v>2113.44</v>
      </c>
      <c r="O3379" s="12">
        <v>27.95366286166675</v>
      </c>
      <c r="P3379" s="3">
        <v>72.53</v>
      </c>
    </row>
    <row r="3380" spans="1:16" x14ac:dyDescent="0.35">
      <c r="A3380" t="s">
        <v>41</v>
      </c>
      <c r="B3380" s="5">
        <v>1282</v>
      </c>
      <c r="C3380">
        <v>3035</v>
      </c>
      <c r="D3380" s="3">
        <v>455.7</v>
      </c>
      <c r="E3380" s="3">
        <v>240.59</v>
      </c>
      <c r="F3380" s="3">
        <v>16.059999999999999</v>
      </c>
      <c r="G3380" s="3">
        <f t="shared" ref="G3380:G3443" si="53">E3380/F3380</f>
        <v>14.980697384806975</v>
      </c>
      <c r="H3380" s="3">
        <v>59.8</v>
      </c>
      <c r="I3380" s="3">
        <v>0.18</v>
      </c>
      <c r="J3380" s="3">
        <v>7.0000000000000007E-2</v>
      </c>
      <c r="K3380" s="3">
        <v>215.56</v>
      </c>
      <c r="L3380" s="3">
        <v>14.4</v>
      </c>
      <c r="M3380" s="3">
        <v>6952.53</v>
      </c>
      <c r="N3380" s="10">
        <v>2296.7800000000002</v>
      </c>
      <c r="O3380" s="12">
        <v>28.068146711557024</v>
      </c>
      <c r="P3380" s="3">
        <v>15.200000000000003</v>
      </c>
    </row>
    <row r="3381" spans="1:16" x14ac:dyDescent="0.35">
      <c r="A3381" t="s">
        <v>41</v>
      </c>
      <c r="B3381" s="5">
        <v>1283</v>
      </c>
      <c r="C3381">
        <v>2933</v>
      </c>
      <c r="D3381" s="3">
        <v>503.74</v>
      </c>
      <c r="E3381" s="3">
        <v>257.83999999999997</v>
      </c>
      <c r="F3381" s="3">
        <v>14.48</v>
      </c>
      <c r="G3381" s="3">
        <f t="shared" si="53"/>
        <v>17.806629834254142</v>
      </c>
      <c r="H3381" s="3">
        <v>65.86</v>
      </c>
      <c r="I3381" s="3">
        <v>0.15</v>
      </c>
      <c r="J3381" s="3">
        <v>0.06</v>
      </c>
      <c r="K3381" s="3">
        <v>242.92</v>
      </c>
      <c r="L3381" s="3">
        <v>16.13</v>
      </c>
      <c r="M3381" s="3">
        <v>7015.94</v>
      </c>
      <c r="N3381" s="10">
        <v>2271.23</v>
      </c>
      <c r="O3381" s="12">
        <v>28.017557331887925</v>
      </c>
      <c r="P3381" s="3">
        <v>9.14</v>
      </c>
    </row>
    <row r="3382" spans="1:16" x14ac:dyDescent="0.35">
      <c r="A3382" t="s">
        <v>41</v>
      </c>
      <c r="B3382" s="5">
        <v>1284</v>
      </c>
      <c r="C3382">
        <v>733</v>
      </c>
      <c r="D3382" s="3">
        <v>196.78</v>
      </c>
      <c r="E3382" s="3">
        <v>100.41</v>
      </c>
      <c r="F3382" s="3">
        <v>9.2899999999999991</v>
      </c>
      <c r="G3382" s="3">
        <f t="shared" si="53"/>
        <v>10.808396124865448</v>
      </c>
      <c r="H3382" s="3">
        <v>47.42</v>
      </c>
      <c r="I3382" s="3">
        <v>0.24</v>
      </c>
      <c r="J3382" s="3">
        <v>0.09</v>
      </c>
      <c r="K3382" s="3">
        <v>90.61</v>
      </c>
      <c r="L3382" s="3">
        <v>9.2100000000000009</v>
      </c>
      <c r="M3382" s="3">
        <v>6923.53</v>
      </c>
      <c r="N3382" s="10">
        <v>2397.6</v>
      </c>
      <c r="O3382" s="12">
        <v>28.069922371589563</v>
      </c>
      <c r="P3382" s="3">
        <v>27.58</v>
      </c>
    </row>
    <row r="3383" spans="1:16" x14ac:dyDescent="0.35">
      <c r="A3383" t="s">
        <v>41</v>
      </c>
      <c r="B3383" s="5">
        <v>1285</v>
      </c>
      <c r="C3383">
        <v>984</v>
      </c>
      <c r="D3383" s="3">
        <v>211.15</v>
      </c>
      <c r="E3383" s="3">
        <v>105.67</v>
      </c>
      <c r="F3383" s="3">
        <v>11.86</v>
      </c>
      <c r="G3383" s="3">
        <f t="shared" si="53"/>
        <v>8.9097807757166958</v>
      </c>
      <c r="H3383" s="3">
        <v>8.39</v>
      </c>
      <c r="I3383" s="3">
        <v>0.28000000000000003</v>
      </c>
      <c r="J3383" s="3">
        <v>0.11</v>
      </c>
      <c r="K3383" s="3">
        <v>97.32</v>
      </c>
      <c r="L3383" s="3">
        <v>12</v>
      </c>
      <c r="M3383" s="3">
        <v>6784.12</v>
      </c>
      <c r="N3383" s="10">
        <v>2118.59</v>
      </c>
      <c r="O3383" s="12">
        <v>28.261471280123846</v>
      </c>
      <c r="P3383" s="3">
        <v>66.61</v>
      </c>
    </row>
    <row r="3384" spans="1:16" x14ac:dyDescent="0.35">
      <c r="A3384" t="s">
        <v>41</v>
      </c>
      <c r="B3384" s="5">
        <v>1286</v>
      </c>
      <c r="C3384">
        <v>4563</v>
      </c>
      <c r="D3384" s="3">
        <v>312.45999999999998</v>
      </c>
      <c r="E3384" s="3">
        <v>125.92</v>
      </c>
      <c r="F3384" s="3">
        <v>46.14</v>
      </c>
      <c r="G3384" s="3">
        <f t="shared" si="53"/>
        <v>2.7290853922843521</v>
      </c>
      <c r="H3384" s="3">
        <v>7.85</v>
      </c>
      <c r="I3384" s="3">
        <v>0.59</v>
      </c>
      <c r="J3384" s="3">
        <v>0.37</v>
      </c>
      <c r="K3384" s="3">
        <v>125.23</v>
      </c>
      <c r="L3384" s="3">
        <v>44.08</v>
      </c>
      <c r="M3384" s="3">
        <v>6819.34</v>
      </c>
      <c r="N3384" s="10">
        <v>2152.46</v>
      </c>
      <c r="O3384" s="12">
        <v>28.221854512846512</v>
      </c>
      <c r="P3384" s="3">
        <v>67.150000000000006</v>
      </c>
    </row>
    <row r="3385" spans="1:16" x14ac:dyDescent="0.35">
      <c r="A3385" t="s">
        <v>41</v>
      </c>
      <c r="B3385" s="5">
        <v>1287</v>
      </c>
      <c r="C3385">
        <v>688</v>
      </c>
      <c r="D3385" s="3">
        <v>119.46</v>
      </c>
      <c r="E3385" s="3">
        <v>49.3</v>
      </c>
      <c r="F3385" s="3">
        <v>17.77</v>
      </c>
      <c r="G3385" s="3">
        <f t="shared" si="53"/>
        <v>2.7743387732132807</v>
      </c>
      <c r="H3385" s="3">
        <v>50.59</v>
      </c>
      <c r="I3385" s="3">
        <v>0.61</v>
      </c>
      <c r="J3385" s="3">
        <v>0.36</v>
      </c>
      <c r="K3385" s="3">
        <v>46.82</v>
      </c>
      <c r="L3385" s="3">
        <v>17.760000000000002</v>
      </c>
      <c r="M3385" s="3">
        <v>6798.28</v>
      </c>
      <c r="N3385" s="10">
        <v>1915.31</v>
      </c>
      <c r="O3385" s="12">
        <v>28.297522415112905</v>
      </c>
      <c r="P3385" s="3">
        <v>24.409999999999997</v>
      </c>
    </row>
    <row r="3386" spans="1:16" x14ac:dyDescent="0.35">
      <c r="A3386" t="s">
        <v>41</v>
      </c>
      <c r="B3386" s="5">
        <v>1288</v>
      </c>
      <c r="C3386">
        <v>638</v>
      </c>
      <c r="D3386" s="3">
        <v>149.83000000000001</v>
      </c>
      <c r="E3386" s="3">
        <v>72.66</v>
      </c>
      <c r="F3386" s="3">
        <v>11.18</v>
      </c>
      <c r="G3386" s="3">
        <f t="shared" si="53"/>
        <v>6.4991055456171738</v>
      </c>
      <c r="H3386" s="3">
        <v>53.35</v>
      </c>
      <c r="I3386" s="3">
        <v>0.36</v>
      </c>
      <c r="J3386" s="3">
        <v>0.15</v>
      </c>
      <c r="K3386" s="3">
        <v>67.12</v>
      </c>
      <c r="L3386" s="3">
        <v>11.16</v>
      </c>
      <c r="M3386" s="3">
        <v>6971.67</v>
      </c>
      <c r="N3386" s="10">
        <v>2190.44</v>
      </c>
      <c r="O3386" s="12">
        <v>28.076512449465387</v>
      </c>
      <c r="P3386" s="3">
        <v>21.65</v>
      </c>
    </row>
    <row r="3387" spans="1:16" x14ac:dyDescent="0.35">
      <c r="A3387" t="s">
        <v>41</v>
      </c>
      <c r="B3387" s="5">
        <v>1289</v>
      </c>
      <c r="C3387">
        <v>747</v>
      </c>
      <c r="D3387" s="3">
        <v>196.91</v>
      </c>
      <c r="E3387" s="3">
        <v>97.28</v>
      </c>
      <c r="F3387" s="3">
        <v>9.7799999999999994</v>
      </c>
      <c r="G3387" s="3">
        <f t="shared" si="53"/>
        <v>9.9468302658486714</v>
      </c>
      <c r="H3387" s="3">
        <v>110.68</v>
      </c>
      <c r="I3387" s="3">
        <v>0.24</v>
      </c>
      <c r="J3387" s="3">
        <v>0.1</v>
      </c>
      <c r="K3387" s="3">
        <v>94.64</v>
      </c>
      <c r="L3387" s="3">
        <v>10.09</v>
      </c>
      <c r="M3387" s="3">
        <v>6770.3</v>
      </c>
      <c r="N3387" s="10">
        <v>2221.5500000000002</v>
      </c>
      <c r="O3387" s="12">
        <v>28.249157470897504</v>
      </c>
      <c r="P3387" s="3">
        <v>144.32</v>
      </c>
    </row>
    <row r="3388" spans="1:16" x14ac:dyDescent="0.35">
      <c r="A3388" t="s">
        <v>41</v>
      </c>
      <c r="B3388" s="5">
        <v>1290</v>
      </c>
      <c r="C3388">
        <v>3472</v>
      </c>
      <c r="D3388" s="3">
        <v>273.47000000000003</v>
      </c>
      <c r="E3388" s="3">
        <v>115.79</v>
      </c>
      <c r="F3388" s="3">
        <v>38.18</v>
      </c>
      <c r="G3388" s="3">
        <f t="shared" si="53"/>
        <v>3.0327396542692511</v>
      </c>
      <c r="H3388" s="3">
        <v>93.76</v>
      </c>
      <c r="I3388" s="3">
        <v>0.57999999999999996</v>
      </c>
      <c r="J3388" s="3">
        <v>0.33</v>
      </c>
      <c r="K3388" s="3">
        <v>112.01</v>
      </c>
      <c r="L3388" s="3">
        <v>35.71</v>
      </c>
      <c r="M3388" s="3">
        <v>6544.44</v>
      </c>
      <c r="N3388" s="10">
        <v>2177.7800000000002</v>
      </c>
      <c r="O3388" s="12">
        <v>28.461650541943595</v>
      </c>
      <c r="P3388" s="3">
        <v>161.24</v>
      </c>
    </row>
    <row r="3389" spans="1:16" x14ac:dyDescent="0.35">
      <c r="A3389" t="s">
        <v>41</v>
      </c>
      <c r="B3389" s="5">
        <v>1291</v>
      </c>
      <c r="C3389">
        <v>1242</v>
      </c>
      <c r="D3389" s="3">
        <v>243.61</v>
      </c>
      <c r="E3389" s="3">
        <v>121.39</v>
      </c>
      <c r="F3389" s="3">
        <v>13.03</v>
      </c>
      <c r="G3389" s="3">
        <f t="shared" si="53"/>
        <v>9.3161933998465081</v>
      </c>
      <c r="H3389" s="3">
        <v>132.44</v>
      </c>
      <c r="I3389" s="3">
        <v>0.26</v>
      </c>
      <c r="J3389" s="3">
        <v>0.11</v>
      </c>
      <c r="K3389" s="3">
        <v>112.2</v>
      </c>
      <c r="L3389" s="3">
        <v>14.01</v>
      </c>
      <c r="M3389" s="3">
        <v>6509.56</v>
      </c>
      <c r="N3389" s="10">
        <v>2290.36</v>
      </c>
      <c r="O3389" s="12">
        <v>28.465866879650385</v>
      </c>
      <c r="P3389" s="3">
        <v>122.56</v>
      </c>
    </row>
    <row r="3390" spans="1:16" x14ac:dyDescent="0.35">
      <c r="A3390" t="s">
        <v>41</v>
      </c>
      <c r="B3390" s="5">
        <v>1292</v>
      </c>
      <c r="C3390">
        <v>1235</v>
      </c>
      <c r="D3390" s="3">
        <v>176.44</v>
      </c>
      <c r="E3390" s="3">
        <v>79.16</v>
      </c>
      <c r="F3390" s="3">
        <v>19.86</v>
      </c>
      <c r="G3390" s="3">
        <f t="shared" si="53"/>
        <v>3.9859013091641491</v>
      </c>
      <c r="H3390" s="3">
        <v>140.26</v>
      </c>
      <c r="I3390" s="3">
        <v>0.5</v>
      </c>
      <c r="J3390" s="3">
        <v>0.25</v>
      </c>
      <c r="K3390" s="3">
        <v>73.599999999999994</v>
      </c>
      <c r="L3390" s="3">
        <v>19.93</v>
      </c>
      <c r="M3390" s="3">
        <v>6500.06</v>
      </c>
      <c r="N3390" s="10">
        <v>2327.58</v>
      </c>
      <c r="O3390" s="12">
        <v>28.465443778253192</v>
      </c>
      <c r="P3390" s="3">
        <v>114.74000000000001</v>
      </c>
    </row>
    <row r="3391" spans="1:16" x14ac:dyDescent="0.35">
      <c r="A3391" t="s">
        <v>41</v>
      </c>
      <c r="B3391" s="5">
        <v>1293</v>
      </c>
      <c r="C3391">
        <v>1005</v>
      </c>
      <c r="D3391" s="3">
        <v>147.12</v>
      </c>
      <c r="E3391" s="3">
        <v>62.12</v>
      </c>
      <c r="F3391" s="3">
        <v>20.6</v>
      </c>
      <c r="G3391" s="3">
        <f t="shared" si="53"/>
        <v>3.0155339805825241</v>
      </c>
      <c r="H3391" s="3">
        <v>140.07</v>
      </c>
      <c r="I3391" s="3">
        <v>0.57999999999999996</v>
      </c>
      <c r="J3391" s="3">
        <v>0.33</v>
      </c>
      <c r="K3391" s="3">
        <v>59.36</v>
      </c>
      <c r="L3391" s="3">
        <v>19.05</v>
      </c>
      <c r="M3391" s="3">
        <v>6572.66</v>
      </c>
      <c r="N3391" s="10">
        <v>2384.63</v>
      </c>
      <c r="O3391" s="12">
        <v>28.386840221297906</v>
      </c>
      <c r="P3391" s="3">
        <v>114.93</v>
      </c>
    </row>
    <row r="3392" spans="1:16" x14ac:dyDescent="0.35">
      <c r="A3392" t="s">
        <v>41</v>
      </c>
      <c r="B3392" s="5">
        <v>1294</v>
      </c>
      <c r="C3392">
        <v>3524</v>
      </c>
      <c r="D3392" s="3">
        <v>418.51</v>
      </c>
      <c r="E3392" s="3">
        <v>215.03</v>
      </c>
      <c r="F3392" s="3">
        <v>20.87</v>
      </c>
      <c r="G3392" s="3">
        <f t="shared" si="53"/>
        <v>10.303306181121226</v>
      </c>
      <c r="H3392" s="3">
        <v>130.78</v>
      </c>
      <c r="I3392" s="3">
        <v>0.25</v>
      </c>
      <c r="J3392" s="3">
        <v>0.1</v>
      </c>
      <c r="K3392" s="3">
        <v>192.38</v>
      </c>
      <c r="L3392" s="3">
        <v>18.54</v>
      </c>
      <c r="M3392" s="3">
        <v>6484.7</v>
      </c>
      <c r="N3392" s="10">
        <v>2375.6999999999998</v>
      </c>
      <c r="O3392" s="12">
        <v>28.467649563661944</v>
      </c>
      <c r="P3392" s="3">
        <v>124.22</v>
      </c>
    </row>
    <row r="3393" spans="1:16" x14ac:dyDescent="0.35">
      <c r="A3393" t="s">
        <v>41</v>
      </c>
      <c r="B3393" s="5">
        <v>1295</v>
      </c>
      <c r="C3393">
        <v>3737</v>
      </c>
      <c r="D3393" s="3">
        <v>465.22</v>
      </c>
      <c r="E3393" s="3">
        <v>242.61</v>
      </c>
      <c r="F3393" s="3">
        <v>19.61</v>
      </c>
      <c r="G3393" s="3">
        <f t="shared" si="53"/>
        <v>12.371749107598164</v>
      </c>
      <c r="H3393" s="3">
        <v>40.56</v>
      </c>
      <c r="I3393" s="3">
        <v>0.22</v>
      </c>
      <c r="J3393" s="3">
        <v>0.08</v>
      </c>
      <c r="K3393" s="3">
        <v>216.23</v>
      </c>
      <c r="L3393" s="3">
        <v>17.68</v>
      </c>
      <c r="M3393" s="3">
        <v>6242.81</v>
      </c>
      <c r="N3393" s="10">
        <v>2382.04</v>
      </c>
      <c r="O3393" s="12">
        <v>28.682470753824102</v>
      </c>
      <c r="P3393" s="3">
        <v>34.44</v>
      </c>
    </row>
    <row r="3394" spans="1:16" x14ac:dyDescent="0.35">
      <c r="A3394" t="s">
        <v>41</v>
      </c>
      <c r="B3394" s="5">
        <v>1296</v>
      </c>
      <c r="C3394">
        <v>736</v>
      </c>
      <c r="D3394" s="3">
        <v>148.96</v>
      </c>
      <c r="E3394" s="3">
        <v>71.12</v>
      </c>
      <c r="F3394" s="3">
        <v>13.18</v>
      </c>
      <c r="G3394" s="3">
        <f t="shared" si="53"/>
        <v>5.3960546282245829</v>
      </c>
      <c r="H3394" s="3">
        <v>40.049999999999997</v>
      </c>
      <c r="I3394" s="3">
        <v>0.42</v>
      </c>
      <c r="J3394" s="3">
        <v>0.19</v>
      </c>
      <c r="K3394" s="3">
        <v>64.5</v>
      </c>
      <c r="L3394" s="3">
        <v>12.04</v>
      </c>
      <c r="M3394" s="3">
        <v>6283.88</v>
      </c>
      <c r="N3394" s="10">
        <v>2309.35</v>
      </c>
      <c r="O3394" s="12">
        <v>28.663158700771142</v>
      </c>
      <c r="P3394" s="3">
        <v>34.950000000000003</v>
      </c>
    </row>
    <row r="3395" spans="1:16" x14ac:dyDescent="0.35">
      <c r="A3395" t="s">
        <v>41</v>
      </c>
      <c r="B3395" s="5">
        <v>1297</v>
      </c>
      <c r="C3395">
        <v>2381</v>
      </c>
      <c r="D3395" s="3">
        <v>330.24</v>
      </c>
      <c r="E3395" s="3">
        <v>167.69</v>
      </c>
      <c r="F3395" s="3">
        <v>18.079999999999998</v>
      </c>
      <c r="G3395" s="3">
        <f t="shared" si="53"/>
        <v>9.2748893805309738</v>
      </c>
      <c r="H3395" s="3">
        <v>108.35</v>
      </c>
      <c r="I3395" s="3">
        <v>0.27</v>
      </c>
      <c r="J3395" s="3">
        <v>0.11</v>
      </c>
      <c r="K3395" s="3">
        <v>150.44</v>
      </c>
      <c r="L3395" s="3">
        <v>17.37</v>
      </c>
      <c r="M3395" s="3">
        <v>6036.86</v>
      </c>
      <c r="N3395" s="10">
        <v>2246.2600000000002</v>
      </c>
      <c r="O3395" s="12">
        <v>28.89920674814655</v>
      </c>
      <c r="P3395" s="3">
        <v>146.65</v>
      </c>
    </row>
    <row r="3396" spans="1:16" x14ac:dyDescent="0.35">
      <c r="A3396" t="s">
        <v>41</v>
      </c>
      <c r="B3396" s="5">
        <v>1298</v>
      </c>
      <c r="C3396">
        <v>1343</v>
      </c>
      <c r="D3396" s="3">
        <v>276.02</v>
      </c>
      <c r="E3396" s="3">
        <v>141.94999999999999</v>
      </c>
      <c r="F3396" s="3">
        <v>12.05</v>
      </c>
      <c r="G3396" s="3">
        <f t="shared" si="53"/>
        <v>11.780082987551866</v>
      </c>
      <c r="H3396" s="3">
        <v>81.99</v>
      </c>
      <c r="I3396" s="3">
        <v>0.22</v>
      </c>
      <c r="J3396" s="3">
        <v>0.08</v>
      </c>
      <c r="K3396" s="3">
        <v>131.03</v>
      </c>
      <c r="L3396" s="3">
        <v>11.72</v>
      </c>
      <c r="M3396" s="3">
        <v>5980.55</v>
      </c>
      <c r="N3396" s="10">
        <v>2203.7800000000002</v>
      </c>
      <c r="O3396" s="12">
        <v>28.959749263252377</v>
      </c>
      <c r="P3396" s="3">
        <v>173.01</v>
      </c>
    </row>
    <row r="3397" spans="1:16" x14ac:dyDescent="0.35">
      <c r="A3397" t="s">
        <v>41</v>
      </c>
      <c r="B3397" s="5">
        <v>1299</v>
      </c>
      <c r="C3397">
        <v>1300</v>
      </c>
      <c r="D3397" s="3">
        <v>180.87</v>
      </c>
      <c r="E3397" s="3">
        <v>81.540000000000006</v>
      </c>
      <c r="F3397" s="3">
        <v>20.3</v>
      </c>
      <c r="G3397" s="3">
        <f t="shared" si="53"/>
        <v>4.0167487684729064</v>
      </c>
      <c r="H3397" s="3">
        <v>78.48</v>
      </c>
      <c r="I3397" s="3">
        <v>0.5</v>
      </c>
      <c r="J3397" s="3">
        <v>0.25</v>
      </c>
      <c r="K3397" s="3">
        <v>75.06</v>
      </c>
      <c r="L3397" s="3">
        <v>19.41</v>
      </c>
      <c r="M3397" s="3">
        <v>5956.47</v>
      </c>
      <c r="N3397" s="10">
        <v>2258.5500000000002</v>
      </c>
      <c r="O3397" s="12">
        <v>28.968160351027162</v>
      </c>
      <c r="P3397" s="3">
        <v>176.51999999999998</v>
      </c>
    </row>
    <row r="3398" spans="1:16" x14ac:dyDescent="0.35">
      <c r="A3398" t="s">
        <v>41</v>
      </c>
      <c r="B3398" s="5">
        <v>1300</v>
      </c>
      <c r="C3398">
        <v>3170</v>
      </c>
      <c r="D3398" s="3">
        <v>300.52</v>
      </c>
      <c r="E3398" s="3">
        <v>138.86000000000001</v>
      </c>
      <c r="F3398" s="3">
        <v>29.07</v>
      </c>
      <c r="G3398" s="3">
        <f t="shared" si="53"/>
        <v>4.7767457860337119</v>
      </c>
      <c r="H3398" s="3">
        <v>2.4300000000000002</v>
      </c>
      <c r="I3398" s="3">
        <v>0.44</v>
      </c>
      <c r="J3398" s="3">
        <v>0.21</v>
      </c>
      <c r="K3398" s="3">
        <v>134.16999999999999</v>
      </c>
      <c r="L3398" s="3">
        <v>27.65</v>
      </c>
      <c r="M3398" s="3">
        <v>5848.99</v>
      </c>
      <c r="N3398" s="10">
        <v>2392.48</v>
      </c>
      <c r="O3398" s="12">
        <v>29.032191900192885</v>
      </c>
      <c r="P3398" s="3">
        <v>72.569999999999993</v>
      </c>
    </row>
    <row r="3399" spans="1:16" x14ac:dyDescent="0.35">
      <c r="A3399" t="s">
        <v>41</v>
      </c>
      <c r="B3399" s="5">
        <v>1301</v>
      </c>
      <c r="C3399">
        <v>1502</v>
      </c>
      <c r="D3399" s="3">
        <v>175.95</v>
      </c>
      <c r="E3399" s="3">
        <v>70.91</v>
      </c>
      <c r="F3399" s="3">
        <v>26.97</v>
      </c>
      <c r="G3399" s="3">
        <f t="shared" si="53"/>
        <v>2.6292176492398962</v>
      </c>
      <c r="H3399" s="3">
        <v>66.5</v>
      </c>
      <c r="I3399" s="3">
        <v>0.61</v>
      </c>
      <c r="J3399" s="3">
        <v>0.38</v>
      </c>
      <c r="K3399" s="3">
        <v>74.650000000000006</v>
      </c>
      <c r="L3399" s="3">
        <v>25.32</v>
      </c>
      <c r="M3399" s="3">
        <v>5771.69</v>
      </c>
      <c r="N3399" s="10">
        <v>2386.6</v>
      </c>
      <c r="O3399" s="12">
        <v>29.102736272745972</v>
      </c>
      <c r="P3399" s="3">
        <v>8.5</v>
      </c>
    </row>
    <row r="3400" spans="1:16" x14ac:dyDescent="0.35">
      <c r="A3400" t="s">
        <v>41</v>
      </c>
      <c r="B3400" s="5">
        <v>1302</v>
      </c>
      <c r="C3400">
        <v>2879</v>
      </c>
      <c r="D3400" s="3">
        <v>393.74</v>
      </c>
      <c r="E3400" s="3">
        <v>202.24</v>
      </c>
      <c r="F3400" s="3">
        <v>18.13</v>
      </c>
      <c r="G3400" s="3">
        <f t="shared" si="53"/>
        <v>11.154991726420299</v>
      </c>
      <c r="H3400" s="3">
        <v>32.32</v>
      </c>
      <c r="I3400" s="3">
        <v>0.23</v>
      </c>
      <c r="J3400" s="3">
        <v>0.09</v>
      </c>
      <c r="K3400" s="3">
        <v>186.14</v>
      </c>
      <c r="L3400" s="3">
        <v>16.87</v>
      </c>
      <c r="M3400" s="3">
        <v>5662.6</v>
      </c>
      <c r="N3400" s="10">
        <v>2396.1</v>
      </c>
      <c r="O3400" s="12">
        <v>29.198027075950989</v>
      </c>
      <c r="P3400" s="3">
        <v>42.68</v>
      </c>
    </row>
    <row r="3401" spans="1:16" x14ac:dyDescent="0.35">
      <c r="A3401" t="s">
        <v>41</v>
      </c>
      <c r="B3401" s="5">
        <v>1303</v>
      </c>
      <c r="C3401">
        <v>725</v>
      </c>
      <c r="D3401" s="3">
        <v>188.21</v>
      </c>
      <c r="E3401" s="3">
        <v>96.17</v>
      </c>
      <c r="F3401" s="3">
        <v>9.6</v>
      </c>
      <c r="G3401" s="3">
        <f t="shared" si="53"/>
        <v>10.017708333333333</v>
      </c>
      <c r="H3401" s="3">
        <v>99.12</v>
      </c>
      <c r="I3401" s="3">
        <v>0.26</v>
      </c>
      <c r="J3401" s="3">
        <v>0.1</v>
      </c>
      <c r="K3401" s="3">
        <v>86.83</v>
      </c>
      <c r="L3401" s="3">
        <v>8.8800000000000008</v>
      </c>
      <c r="M3401" s="3">
        <v>5691.14</v>
      </c>
      <c r="N3401" s="10">
        <v>2159.65</v>
      </c>
      <c r="O3401" s="12">
        <v>29.229166187184497</v>
      </c>
      <c r="P3401" s="3">
        <v>155.88</v>
      </c>
    </row>
    <row r="3402" spans="1:16" x14ac:dyDescent="0.35">
      <c r="A3402" t="s">
        <v>41</v>
      </c>
      <c r="B3402" s="5">
        <v>1304</v>
      </c>
      <c r="C3402">
        <v>1698</v>
      </c>
      <c r="D3402" s="3">
        <v>261.79000000000002</v>
      </c>
      <c r="E3402" s="3">
        <v>130.71</v>
      </c>
      <c r="F3402" s="3">
        <v>16.54</v>
      </c>
      <c r="G3402" s="3">
        <f t="shared" si="53"/>
        <v>7.9026602176541729</v>
      </c>
      <c r="H3402" s="3">
        <v>168.79</v>
      </c>
      <c r="I3402" s="3">
        <v>0.31</v>
      </c>
      <c r="J3402" s="3">
        <v>0.13</v>
      </c>
      <c r="K3402" s="3">
        <v>117.95</v>
      </c>
      <c r="L3402" s="3">
        <v>15.87</v>
      </c>
      <c r="M3402" s="3">
        <v>5572.87</v>
      </c>
      <c r="N3402" s="10">
        <v>2324.91</v>
      </c>
      <c r="O3402" s="12">
        <v>29.295339902074826</v>
      </c>
      <c r="P3402" s="3">
        <v>86.210000000000008</v>
      </c>
    </row>
    <row r="3403" spans="1:16" x14ac:dyDescent="0.35">
      <c r="A3403" t="s">
        <v>41</v>
      </c>
      <c r="B3403" s="5">
        <v>1305</v>
      </c>
      <c r="C3403">
        <v>1715</v>
      </c>
      <c r="D3403" s="3">
        <v>259.99</v>
      </c>
      <c r="E3403" s="3">
        <v>127.04</v>
      </c>
      <c r="F3403" s="3">
        <v>17.190000000000001</v>
      </c>
      <c r="G3403" s="3">
        <f t="shared" si="53"/>
        <v>7.3903432228039554</v>
      </c>
      <c r="H3403" s="3">
        <v>63.66</v>
      </c>
      <c r="I3403" s="3">
        <v>0.32</v>
      </c>
      <c r="J3403" s="3">
        <v>0.14000000000000001</v>
      </c>
      <c r="K3403" s="3">
        <v>120.3</v>
      </c>
      <c r="L3403" s="3">
        <v>15.29</v>
      </c>
      <c r="M3403" s="3">
        <v>5598.04</v>
      </c>
      <c r="N3403" s="10">
        <v>1845.52</v>
      </c>
      <c r="O3403" s="12">
        <v>29.387712965948918</v>
      </c>
      <c r="P3403" s="3">
        <v>11.340000000000003</v>
      </c>
    </row>
    <row r="3404" spans="1:16" x14ac:dyDescent="0.35">
      <c r="A3404" t="s">
        <v>41</v>
      </c>
      <c r="B3404" s="5">
        <v>1306</v>
      </c>
      <c r="C3404">
        <v>1876</v>
      </c>
      <c r="D3404" s="3">
        <v>405.88</v>
      </c>
      <c r="E3404" s="3">
        <v>216.41</v>
      </c>
      <c r="F3404" s="3">
        <v>11.04</v>
      </c>
      <c r="G3404" s="3">
        <f t="shared" si="53"/>
        <v>19.602355072463769</v>
      </c>
      <c r="H3404" s="3">
        <v>103.04</v>
      </c>
      <c r="I3404" s="3">
        <v>0.14000000000000001</v>
      </c>
      <c r="J3404" s="3">
        <v>0.05</v>
      </c>
      <c r="K3404" s="3">
        <v>195.26</v>
      </c>
      <c r="L3404" s="3">
        <v>10.7</v>
      </c>
      <c r="M3404" s="3">
        <v>5190.49</v>
      </c>
      <c r="N3404" s="10">
        <v>2258.75</v>
      </c>
      <c r="O3404" s="12">
        <v>29.653186370112248</v>
      </c>
      <c r="P3404" s="3">
        <v>151.95999999999998</v>
      </c>
    </row>
    <row r="3405" spans="1:16" x14ac:dyDescent="0.35">
      <c r="A3405" t="s">
        <v>41</v>
      </c>
      <c r="B3405" s="5">
        <v>1307</v>
      </c>
      <c r="C3405">
        <v>934</v>
      </c>
      <c r="D3405" s="3">
        <v>184.28</v>
      </c>
      <c r="E3405" s="3">
        <v>89.72</v>
      </c>
      <c r="F3405" s="3">
        <v>13.25</v>
      </c>
      <c r="G3405" s="3">
        <f t="shared" si="53"/>
        <v>6.7713207547169807</v>
      </c>
      <c r="H3405" s="3">
        <v>24.53</v>
      </c>
      <c r="I3405" s="3">
        <v>0.35</v>
      </c>
      <c r="J3405" s="3">
        <v>0.15</v>
      </c>
      <c r="K3405" s="3">
        <v>82.29</v>
      </c>
      <c r="L3405" s="3">
        <v>13.44</v>
      </c>
      <c r="M3405" s="3">
        <v>5241.57</v>
      </c>
      <c r="N3405" s="10">
        <v>2450.6799999999998</v>
      </c>
      <c r="O3405" s="12">
        <v>29.561506156655419</v>
      </c>
      <c r="P3405" s="3">
        <v>50.47</v>
      </c>
    </row>
    <row r="3406" spans="1:16" x14ac:dyDescent="0.35">
      <c r="A3406" t="s">
        <v>41</v>
      </c>
      <c r="B3406" s="5">
        <v>1308</v>
      </c>
      <c r="C3406">
        <v>2087</v>
      </c>
      <c r="D3406" s="3">
        <v>331.11</v>
      </c>
      <c r="E3406" s="3">
        <v>169.57</v>
      </c>
      <c r="F3406" s="3">
        <v>15.67</v>
      </c>
      <c r="G3406" s="3">
        <f t="shared" si="53"/>
        <v>10.821314613911934</v>
      </c>
      <c r="H3406" s="3">
        <v>128.38</v>
      </c>
      <c r="I3406" s="3">
        <v>0.24</v>
      </c>
      <c r="J3406" s="3">
        <v>0.09</v>
      </c>
      <c r="K3406" s="3">
        <v>154.21</v>
      </c>
      <c r="L3406" s="3">
        <v>15.91</v>
      </c>
      <c r="M3406" s="3">
        <v>4896.51</v>
      </c>
      <c r="N3406" s="10">
        <v>2133.35</v>
      </c>
      <c r="O3406" s="12">
        <v>29.946166724434754</v>
      </c>
      <c r="P3406" s="3">
        <v>126.62</v>
      </c>
    </row>
    <row r="3407" spans="1:16" x14ac:dyDescent="0.35">
      <c r="A3407" t="s">
        <v>41</v>
      </c>
      <c r="B3407" s="5">
        <v>1309</v>
      </c>
      <c r="C3407">
        <v>2604</v>
      </c>
      <c r="D3407" s="3">
        <v>454.73</v>
      </c>
      <c r="E3407" s="3">
        <v>238.02</v>
      </c>
      <c r="F3407" s="3">
        <v>13.93</v>
      </c>
      <c r="G3407" s="3">
        <f t="shared" si="53"/>
        <v>17.086862885857862</v>
      </c>
      <c r="H3407" s="3">
        <v>132.78</v>
      </c>
      <c r="I3407" s="3">
        <v>0.16</v>
      </c>
      <c r="J3407" s="3">
        <v>0.06</v>
      </c>
      <c r="K3407" s="3">
        <v>217.11</v>
      </c>
      <c r="L3407" s="3">
        <v>14.9</v>
      </c>
      <c r="M3407" s="3">
        <v>4906.7299999999996</v>
      </c>
      <c r="N3407" s="10">
        <v>2186.6999999999998</v>
      </c>
      <c r="O3407" s="12">
        <v>29.924241022582081</v>
      </c>
      <c r="P3407" s="3">
        <v>122.22</v>
      </c>
    </row>
    <row r="3408" spans="1:16" x14ac:dyDescent="0.35">
      <c r="A3408" t="s">
        <v>41</v>
      </c>
      <c r="B3408" s="5">
        <v>1310</v>
      </c>
      <c r="C3408">
        <v>1940</v>
      </c>
      <c r="D3408" s="3">
        <v>266.64</v>
      </c>
      <c r="E3408" s="3">
        <v>131.41</v>
      </c>
      <c r="F3408" s="3">
        <v>18.8</v>
      </c>
      <c r="G3408" s="3">
        <f t="shared" si="53"/>
        <v>6.9898936170212762</v>
      </c>
      <c r="H3408" s="3">
        <v>74.61</v>
      </c>
      <c r="I3408" s="3">
        <v>0.34</v>
      </c>
      <c r="J3408" s="3">
        <v>0.14000000000000001</v>
      </c>
      <c r="K3408" s="3">
        <v>117.96</v>
      </c>
      <c r="L3408" s="3">
        <v>17.71</v>
      </c>
      <c r="M3408" s="3">
        <v>4964.34</v>
      </c>
      <c r="N3408" s="10">
        <v>2480.48</v>
      </c>
      <c r="O3408" s="12">
        <v>29.802312461542506</v>
      </c>
      <c r="P3408" s="3">
        <v>0.39000000000000057</v>
      </c>
    </row>
    <row r="3409" spans="1:16" x14ac:dyDescent="0.35">
      <c r="A3409" t="s">
        <v>41</v>
      </c>
      <c r="B3409" s="5">
        <v>1311</v>
      </c>
      <c r="C3409">
        <v>2091</v>
      </c>
      <c r="D3409" s="3">
        <v>265.23</v>
      </c>
      <c r="E3409" s="3">
        <v>126.63</v>
      </c>
      <c r="F3409" s="3">
        <v>21.03</v>
      </c>
      <c r="G3409" s="3">
        <f t="shared" si="53"/>
        <v>6.0213980028530667</v>
      </c>
      <c r="H3409" s="3">
        <v>46.16</v>
      </c>
      <c r="I3409" s="3">
        <v>0.37</v>
      </c>
      <c r="J3409" s="3">
        <v>0.17</v>
      </c>
      <c r="K3409" s="3">
        <v>120.42</v>
      </c>
      <c r="L3409" s="3">
        <v>20.55</v>
      </c>
      <c r="M3409" s="3">
        <v>4290.3599999999997</v>
      </c>
      <c r="N3409" s="10">
        <v>2362.38</v>
      </c>
      <c r="O3409" s="12">
        <v>30.433406181569282</v>
      </c>
      <c r="P3409" s="3">
        <v>28.840000000000003</v>
      </c>
    </row>
    <row r="3410" spans="1:16" x14ac:dyDescent="0.35">
      <c r="A3410" t="s">
        <v>41</v>
      </c>
      <c r="B3410" s="5">
        <v>1312</v>
      </c>
      <c r="C3410">
        <v>928</v>
      </c>
      <c r="D3410" s="3">
        <v>227.12</v>
      </c>
      <c r="E3410" s="3">
        <v>117.48</v>
      </c>
      <c r="F3410" s="3">
        <v>10.06</v>
      </c>
      <c r="G3410" s="3">
        <f t="shared" si="53"/>
        <v>11.677932405566601</v>
      </c>
      <c r="H3410" s="3">
        <v>80.42</v>
      </c>
      <c r="I3410" s="3">
        <v>0.23</v>
      </c>
      <c r="J3410" s="3">
        <v>0.09</v>
      </c>
      <c r="K3410" s="3">
        <v>106.38</v>
      </c>
      <c r="L3410" s="3">
        <v>9.2100000000000009</v>
      </c>
      <c r="M3410" s="3">
        <v>4315.87</v>
      </c>
      <c r="N3410" s="10">
        <v>2232.87</v>
      </c>
      <c r="O3410" s="12">
        <v>30.441627372960578</v>
      </c>
      <c r="P3410" s="3">
        <v>174.57999999999998</v>
      </c>
    </row>
    <row r="3411" spans="1:16" x14ac:dyDescent="0.35">
      <c r="A3411" t="s">
        <v>41</v>
      </c>
      <c r="B3411" s="5">
        <v>1313</v>
      </c>
      <c r="C3411">
        <v>571</v>
      </c>
      <c r="D3411" s="3">
        <v>139.57</v>
      </c>
      <c r="E3411" s="3">
        <v>67.83</v>
      </c>
      <c r="F3411" s="3">
        <v>10.72</v>
      </c>
      <c r="G3411" s="3">
        <f t="shared" si="53"/>
        <v>6.3274253731343277</v>
      </c>
      <c r="H3411" s="3">
        <v>99.22</v>
      </c>
      <c r="I3411" s="3">
        <v>0.37</v>
      </c>
      <c r="J3411" s="3">
        <v>0.16</v>
      </c>
      <c r="K3411" s="3">
        <v>61.98</v>
      </c>
      <c r="L3411" s="3">
        <v>9.86</v>
      </c>
      <c r="M3411" s="3">
        <v>4190.66</v>
      </c>
      <c r="N3411" s="10">
        <v>2357.31</v>
      </c>
      <c r="O3411" s="12">
        <v>30.523790456976403</v>
      </c>
      <c r="P3411" s="3">
        <v>155.78</v>
      </c>
    </row>
    <row r="3412" spans="1:16" x14ac:dyDescent="0.35">
      <c r="A3412" t="s">
        <v>41</v>
      </c>
      <c r="B3412" s="5">
        <v>1314</v>
      </c>
      <c r="C3412">
        <v>1131</v>
      </c>
      <c r="D3412" s="3">
        <v>217.52</v>
      </c>
      <c r="E3412" s="3">
        <v>109.22</v>
      </c>
      <c r="F3412" s="3">
        <v>13.18</v>
      </c>
      <c r="G3412" s="3">
        <f t="shared" si="53"/>
        <v>8.2867981790591809</v>
      </c>
      <c r="H3412" s="3">
        <v>116.44</v>
      </c>
      <c r="I3412" s="3">
        <v>0.3</v>
      </c>
      <c r="J3412" s="3">
        <v>0.12</v>
      </c>
      <c r="K3412" s="3">
        <v>99.02</v>
      </c>
      <c r="L3412" s="3">
        <v>12.51</v>
      </c>
      <c r="M3412" s="3">
        <v>4086.19</v>
      </c>
      <c r="N3412" s="10">
        <v>2342.88</v>
      </c>
      <c r="O3412" s="12">
        <v>30.620684003173853</v>
      </c>
      <c r="P3412" s="3">
        <v>138.56</v>
      </c>
    </row>
    <row r="3413" spans="1:16" x14ac:dyDescent="0.35">
      <c r="A3413" t="s">
        <v>41</v>
      </c>
      <c r="B3413" s="5">
        <v>1315</v>
      </c>
      <c r="C3413">
        <v>914</v>
      </c>
      <c r="D3413" s="3">
        <v>277.69</v>
      </c>
      <c r="E3413" s="3">
        <v>147.29</v>
      </c>
      <c r="F3413" s="3">
        <v>7.9</v>
      </c>
      <c r="G3413" s="3">
        <f t="shared" si="53"/>
        <v>18.644303797468353</v>
      </c>
      <c r="H3413" s="3">
        <v>113.51</v>
      </c>
      <c r="I3413" s="3">
        <v>0.15</v>
      </c>
      <c r="J3413" s="3">
        <v>0.05</v>
      </c>
      <c r="K3413" s="3">
        <v>133.93</v>
      </c>
      <c r="L3413" s="3">
        <v>7.49</v>
      </c>
      <c r="M3413" s="3">
        <v>4086.43</v>
      </c>
      <c r="N3413" s="10">
        <v>2266.88</v>
      </c>
      <c r="O3413" s="12">
        <v>30.638682545053005</v>
      </c>
      <c r="P3413" s="3">
        <v>141.49</v>
      </c>
    </row>
    <row r="3414" spans="1:16" x14ac:dyDescent="0.35">
      <c r="A3414" t="s">
        <v>41</v>
      </c>
      <c r="B3414" s="5">
        <v>1316</v>
      </c>
      <c r="C3414">
        <v>1977</v>
      </c>
      <c r="D3414" s="3">
        <v>399.84</v>
      </c>
      <c r="E3414" s="3">
        <v>212</v>
      </c>
      <c r="F3414" s="3">
        <v>11.87</v>
      </c>
      <c r="G3414" s="3">
        <f t="shared" si="53"/>
        <v>17.860151642796968</v>
      </c>
      <c r="H3414" s="3">
        <v>104.52</v>
      </c>
      <c r="I3414" s="3">
        <v>0.16</v>
      </c>
      <c r="J3414" s="3">
        <v>0.06</v>
      </c>
      <c r="K3414" s="3">
        <v>191.8</v>
      </c>
      <c r="L3414" s="3">
        <v>11.64</v>
      </c>
      <c r="M3414" s="3">
        <v>4004.36</v>
      </c>
      <c r="N3414" s="10">
        <v>2137.12</v>
      </c>
      <c r="O3414" s="12">
        <v>30.743180593067855</v>
      </c>
      <c r="P3414" s="3">
        <v>150.48000000000002</v>
      </c>
    </row>
    <row r="3415" spans="1:16" x14ac:dyDescent="0.35">
      <c r="A3415" t="s">
        <v>41</v>
      </c>
      <c r="B3415" s="5">
        <v>1317</v>
      </c>
      <c r="C3415">
        <v>1003</v>
      </c>
      <c r="D3415" s="3">
        <v>202.43</v>
      </c>
      <c r="E3415" s="3">
        <v>101.33</v>
      </c>
      <c r="F3415" s="3">
        <v>12.6</v>
      </c>
      <c r="G3415" s="3">
        <f t="shared" si="53"/>
        <v>8.0420634920634928</v>
      </c>
      <c r="H3415" s="3">
        <v>104.9</v>
      </c>
      <c r="I3415" s="3">
        <v>0.31</v>
      </c>
      <c r="J3415" s="3">
        <v>0.12</v>
      </c>
      <c r="K3415" s="3">
        <v>91.55</v>
      </c>
      <c r="L3415" s="3">
        <v>11.4</v>
      </c>
      <c r="M3415" s="3">
        <v>3978.08</v>
      </c>
      <c r="N3415" s="10">
        <v>2091.38</v>
      </c>
      <c r="O3415" s="12">
        <v>30.777646254028852</v>
      </c>
      <c r="P3415" s="3">
        <v>150.1</v>
      </c>
    </row>
    <row r="3416" spans="1:16" x14ac:dyDescent="0.35">
      <c r="A3416" t="s">
        <v>41</v>
      </c>
      <c r="B3416" s="5">
        <v>1318</v>
      </c>
      <c r="C3416">
        <v>563</v>
      </c>
      <c r="D3416" s="3">
        <v>149.41999999999999</v>
      </c>
      <c r="E3416" s="3">
        <v>74.010000000000005</v>
      </c>
      <c r="F3416" s="3">
        <v>9.69</v>
      </c>
      <c r="G3416" s="3">
        <f t="shared" si="53"/>
        <v>7.6377708978328185</v>
      </c>
      <c r="H3416" s="3">
        <v>145.58000000000001</v>
      </c>
      <c r="I3416" s="3">
        <v>0.32</v>
      </c>
      <c r="J3416" s="3">
        <v>0.13</v>
      </c>
      <c r="K3416" s="3">
        <v>67.540000000000006</v>
      </c>
      <c r="L3416" s="3">
        <v>9.98</v>
      </c>
      <c r="M3416" s="3">
        <v>3701.74</v>
      </c>
      <c r="N3416" s="10">
        <v>2206.6999999999998</v>
      </c>
      <c r="O3416" s="12">
        <v>30.997161930469129</v>
      </c>
      <c r="P3416" s="3">
        <v>109.41999999999999</v>
      </c>
    </row>
    <row r="3417" spans="1:16" x14ac:dyDescent="0.35">
      <c r="A3417" t="s">
        <v>41</v>
      </c>
      <c r="B3417" s="5">
        <v>1319</v>
      </c>
      <c r="C3417">
        <v>1479</v>
      </c>
      <c r="D3417" s="3">
        <v>291.86</v>
      </c>
      <c r="E3417" s="3">
        <v>150.82</v>
      </c>
      <c r="F3417" s="3">
        <v>12.49</v>
      </c>
      <c r="G3417" s="3">
        <f t="shared" si="53"/>
        <v>12.075260208166533</v>
      </c>
      <c r="H3417" s="3">
        <v>90.94</v>
      </c>
      <c r="I3417" s="3">
        <v>0.22</v>
      </c>
      <c r="J3417" s="3">
        <v>0.08</v>
      </c>
      <c r="K3417" s="3">
        <v>138.03</v>
      </c>
      <c r="L3417" s="3">
        <v>11.95</v>
      </c>
      <c r="M3417" s="3">
        <v>3638.91</v>
      </c>
      <c r="N3417" s="10">
        <v>2283.4499999999998</v>
      </c>
      <c r="O3417" s="12">
        <v>31.0349626322785</v>
      </c>
      <c r="P3417" s="3">
        <v>164.06</v>
      </c>
    </row>
    <row r="3418" spans="1:16" x14ac:dyDescent="0.35">
      <c r="A3418" t="s">
        <v>41</v>
      </c>
      <c r="B3418" s="5">
        <v>1320</v>
      </c>
      <c r="C3418">
        <v>1352</v>
      </c>
      <c r="D3418" s="3">
        <v>214.87</v>
      </c>
      <c r="E3418" s="3">
        <v>104.16</v>
      </c>
      <c r="F3418" s="3">
        <v>16.53</v>
      </c>
      <c r="G3418" s="3">
        <f t="shared" si="53"/>
        <v>6.3012704174228666</v>
      </c>
      <c r="H3418" s="3">
        <v>40.1</v>
      </c>
      <c r="I3418" s="3">
        <v>0.37</v>
      </c>
      <c r="J3418" s="3">
        <v>0.16</v>
      </c>
      <c r="K3418" s="3">
        <v>95.02</v>
      </c>
      <c r="L3418" s="3">
        <v>15.83</v>
      </c>
      <c r="M3418" s="3">
        <v>3649.48</v>
      </c>
      <c r="N3418" s="10">
        <v>1963.17</v>
      </c>
      <c r="O3418" s="12">
        <v>31.102263306150324</v>
      </c>
      <c r="P3418" s="3">
        <v>34.9</v>
      </c>
    </row>
    <row r="3419" spans="1:16" x14ac:dyDescent="0.35">
      <c r="A3419" t="s">
        <v>41</v>
      </c>
      <c r="B3419" s="5">
        <v>1321</v>
      </c>
      <c r="C3419">
        <v>805</v>
      </c>
      <c r="D3419" s="3">
        <v>183.67</v>
      </c>
      <c r="E3419" s="3">
        <v>91.15</v>
      </c>
      <c r="F3419" s="3">
        <v>11.25</v>
      </c>
      <c r="G3419" s="3">
        <f t="shared" si="53"/>
        <v>8.1022222222222222</v>
      </c>
      <c r="H3419" s="3">
        <v>77.16</v>
      </c>
      <c r="I3419" s="3">
        <v>0.3</v>
      </c>
      <c r="J3419" s="3">
        <v>0.12</v>
      </c>
      <c r="K3419" s="3">
        <v>83.82</v>
      </c>
      <c r="L3419" s="3">
        <v>11.38</v>
      </c>
      <c r="M3419" s="3">
        <v>3593.91</v>
      </c>
      <c r="N3419" s="10">
        <v>2080.2199999999998</v>
      </c>
      <c r="O3419" s="12">
        <v>31.123913055166646</v>
      </c>
      <c r="P3419" s="3">
        <v>177.84</v>
      </c>
    </row>
    <row r="3420" spans="1:16" x14ac:dyDescent="0.35">
      <c r="A3420" t="s">
        <v>41</v>
      </c>
      <c r="B3420" s="5">
        <v>1322</v>
      </c>
      <c r="C3420">
        <v>1849</v>
      </c>
      <c r="D3420" s="3">
        <v>303.24</v>
      </c>
      <c r="E3420" s="3">
        <v>152.21</v>
      </c>
      <c r="F3420" s="3">
        <v>15.47</v>
      </c>
      <c r="G3420" s="3">
        <f t="shared" si="53"/>
        <v>9.8390433096315455</v>
      </c>
      <c r="H3420" s="3">
        <v>59.88</v>
      </c>
      <c r="I3420" s="3">
        <v>0.25</v>
      </c>
      <c r="J3420" s="3">
        <v>0.1</v>
      </c>
      <c r="K3420" s="3">
        <v>143.76</v>
      </c>
      <c r="L3420" s="3">
        <v>14.62</v>
      </c>
      <c r="M3420" s="3">
        <v>3538.92</v>
      </c>
      <c r="N3420" s="10">
        <v>2135.0500000000002</v>
      </c>
      <c r="O3420" s="12">
        <v>31.159954919004303</v>
      </c>
      <c r="P3420" s="3">
        <v>15.119999999999997</v>
      </c>
    </row>
    <row r="3421" spans="1:16" x14ac:dyDescent="0.35">
      <c r="A3421" t="s">
        <v>41</v>
      </c>
      <c r="B3421" s="5">
        <v>1323</v>
      </c>
      <c r="C3421">
        <v>2325</v>
      </c>
      <c r="D3421" s="3">
        <v>398.4</v>
      </c>
      <c r="E3421" s="3">
        <v>207.19</v>
      </c>
      <c r="F3421" s="3">
        <v>14.29</v>
      </c>
      <c r="G3421" s="3">
        <f t="shared" si="53"/>
        <v>14.49895031490553</v>
      </c>
      <c r="H3421" s="3">
        <v>74.62</v>
      </c>
      <c r="I3421" s="3">
        <v>0.18</v>
      </c>
      <c r="J3421" s="3">
        <v>7.0000000000000007E-2</v>
      </c>
      <c r="K3421" s="3">
        <v>189.43</v>
      </c>
      <c r="L3421" s="3">
        <v>14.56</v>
      </c>
      <c r="M3421" s="3">
        <v>3344.22</v>
      </c>
      <c r="N3421" s="10">
        <v>2084.36</v>
      </c>
      <c r="O3421" s="12">
        <v>31.346237600277192</v>
      </c>
      <c r="P3421" s="3">
        <v>0.37999999999999545</v>
      </c>
    </row>
    <row r="3422" spans="1:16" x14ac:dyDescent="0.35">
      <c r="A3422" t="s">
        <v>41</v>
      </c>
      <c r="B3422" s="5">
        <v>1324</v>
      </c>
      <c r="C3422">
        <v>1651</v>
      </c>
      <c r="D3422" s="3">
        <v>253.25</v>
      </c>
      <c r="E3422" s="3">
        <v>123.9</v>
      </c>
      <c r="F3422" s="3">
        <v>16.97</v>
      </c>
      <c r="G3422" s="3">
        <f t="shared" si="53"/>
        <v>7.3011196228638786</v>
      </c>
      <c r="H3422" s="3">
        <v>13.13</v>
      </c>
      <c r="I3422" s="3">
        <v>0.32</v>
      </c>
      <c r="J3422" s="3">
        <v>0.14000000000000001</v>
      </c>
      <c r="K3422" s="3">
        <v>117.72</v>
      </c>
      <c r="L3422" s="3">
        <v>16.53</v>
      </c>
      <c r="M3422" s="3">
        <v>3420.03</v>
      </c>
      <c r="N3422" s="10">
        <v>2411.56</v>
      </c>
      <c r="O3422" s="12">
        <v>31.200022388750789</v>
      </c>
      <c r="P3422" s="3">
        <v>61.870000000000005</v>
      </c>
    </row>
    <row r="3423" spans="1:16" x14ac:dyDescent="0.35">
      <c r="A3423" t="s">
        <v>41</v>
      </c>
      <c r="B3423" s="5">
        <v>1325</v>
      </c>
      <c r="C3423">
        <v>450</v>
      </c>
      <c r="D3423" s="3">
        <v>142.54</v>
      </c>
      <c r="E3423" s="3">
        <v>70.680000000000007</v>
      </c>
      <c r="F3423" s="3">
        <v>8.11</v>
      </c>
      <c r="G3423" s="3">
        <f t="shared" si="53"/>
        <v>8.7151664611590647</v>
      </c>
      <c r="H3423" s="3">
        <v>12.2</v>
      </c>
      <c r="I3423" s="3">
        <v>0.28000000000000003</v>
      </c>
      <c r="J3423" s="3">
        <v>0.11</v>
      </c>
      <c r="K3423" s="3">
        <v>66.709999999999994</v>
      </c>
      <c r="L3423" s="3">
        <v>7.8</v>
      </c>
      <c r="M3423" s="3">
        <v>3365.76</v>
      </c>
      <c r="N3423" s="10">
        <v>2404.56</v>
      </c>
      <c r="O3423" s="12">
        <v>31.250237692369694</v>
      </c>
      <c r="P3423" s="3">
        <v>62.8</v>
      </c>
    </row>
    <row r="3424" spans="1:16" x14ac:dyDescent="0.35">
      <c r="A3424" t="s">
        <v>41</v>
      </c>
      <c r="B3424" s="5">
        <v>1326</v>
      </c>
      <c r="C3424">
        <v>1342</v>
      </c>
      <c r="D3424" s="3">
        <v>223.15</v>
      </c>
      <c r="E3424" s="3">
        <v>108.69</v>
      </c>
      <c r="F3424" s="3">
        <v>15.72</v>
      </c>
      <c r="G3424" s="3">
        <f t="shared" si="53"/>
        <v>6.91412213740458</v>
      </c>
      <c r="H3424" s="3">
        <v>160.52000000000001</v>
      </c>
      <c r="I3424" s="3">
        <v>0.34</v>
      </c>
      <c r="J3424" s="3">
        <v>0.14000000000000001</v>
      </c>
      <c r="K3424" s="3">
        <v>103.37</v>
      </c>
      <c r="L3424" s="3">
        <v>14.66</v>
      </c>
      <c r="M3424" s="3">
        <v>3248.56</v>
      </c>
      <c r="N3424" s="10">
        <v>2443.81</v>
      </c>
      <c r="O3424" s="12">
        <v>31.345652376925997</v>
      </c>
      <c r="P3424" s="3">
        <v>94.47999999999999</v>
      </c>
    </row>
    <row r="3425" spans="1:16" x14ac:dyDescent="0.35">
      <c r="A3425" t="s">
        <v>41</v>
      </c>
      <c r="B3425" s="5">
        <v>1327</v>
      </c>
      <c r="C3425">
        <v>1044</v>
      </c>
      <c r="D3425" s="3">
        <v>232.47</v>
      </c>
      <c r="E3425" s="3">
        <v>119.5</v>
      </c>
      <c r="F3425" s="3">
        <v>11.12</v>
      </c>
      <c r="G3425" s="3">
        <f t="shared" si="53"/>
        <v>10.746402877697843</v>
      </c>
      <c r="H3425" s="3">
        <v>63.35</v>
      </c>
      <c r="I3425" s="3">
        <v>0.24</v>
      </c>
      <c r="J3425" s="3">
        <v>0.09</v>
      </c>
      <c r="K3425" s="3">
        <v>108.23</v>
      </c>
      <c r="L3425" s="3">
        <v>9.84</v>
      </c>
      <c r="M3425" s="3">
        <v>3160.76</v>
      </c>
      <c r="N3425" s="10">
        <v>2241.4499999999998</v>
      </c>
      <c r="O3425" s="12">
        <v>31.472673589439996</v>
      </c>
      <c r="P3425" s="3">
        <v>11.649999999999999</v>
      </c>
    </row>
    <row r="3426" spans="1:16" x14ac:dyDescent="0.35">
      <c r="A3426" t="s">
        <v>41</v>
      </c>
      <c r="B3426" s="5">
        <v>1328</v>
      </c>
      <c r="C3426">
        <v>2954</v>
      </c>
      <c r="D3426" s="3">
        <v>394.78</v>
      </c>
      <c r="E3426" s="3">
        <v>201.98</v>
      </c>
      <c r="F3426" s="3">
        <v>18.62</v>
      </c>
      <c r="G3426" s="3">
        <f t="shared" si="53"/>
        <v>10.847475832438237</v>
      </c>
      <c r="H3426" s="3">
        <v>59.25</v>
      </c>
      <c r="I3426" s="3">
        <v>0.24</v>
      </c>
      <c r="J3426" s="3">
        <v>0.09</v>
      </c>
      <c r="K3426" s="3">
        <v>184.27</v>
      </c>
      <c r="L3426" s="3">
        <v>18.760000000000002</v>
      </c>
      <c r="M3426" s="3">
        <v>3183.47</v>
      </c>
      <c r="N3426" s="10">
        <v>2228.89</v>
      </c>
      <c r="O3426" s="12">
        <v>31.455372285450615</v>
      </c>
      <c r="P3426" s="3">
        <v>15.75</v>
      </c>
    </row>
    <row r="3427" spans="1:16" x14ac:dyDescent="0.35">
      <c r="A3427" t="s">
        <v>41</v>
      </c>
      <c r="B3427" s="5">
        <v>1329</v>
      </c>
      <c r="C3427">
        <v>1494</v>
      </c>
      <c r="D3427" s="3">
        <v>239.02</v>
      </c>
      <c r="E3427" s="3">
        <v>117.36</v>
      </c>
      <c r="F3427" s="3">
        <v>16.21</v>
      </c>
      <c r="G3427" s="3">
        <f t="shared" si="53"/>
        <v>7.2399753238741518</v>
      </c>
      <c r="H3427" s="3">
        <v>22.03</v>
      </c>
      <c r="I3427" s="3">
        <v>0.33</v>
      </c>
      <c r="J3427" s="3">
        <v>0.14000000000000001</v>
      </c>
      <c r="K3427" s="3">
        <v>107.94</v>
      </c>
      <c r="L3427" s="3">
        <v>16.670000000000002</v>
      </c>
      <c r="M3427" s="3">
        <v>3281.41</v>
      </c>
      <c r="N3427" s="10">
        <v>2075.38</v>
      </c>
      <c r="O3427" s="12">
        <v>31.404565374512593</v>
      </c>
      <c r="P3427" s="3">
        <v>52.97</v>
      </c>
    </row>
    <row r="3428" spans="1:16" x14ac:dyDescent="0.35">
      <c r="A3428" t="s">
        <v>41</v>
      </c>
      <c r="B3428" s="5">
        <v>1330</v>
      </c>
      <c r="C3428">
        <v>1145</v>
      </c>
      <c r="D3428" s="3">
        <v>217.95</v>
      </c>
      <c r="E3428" s="3">
        <v>107.48</v>
      </c>
      <c r="F3428" s="3">
        <v>13.56</v>
      </c>
      <c r="G3428" s="3">
        <f t="shared" si="53"/>
        <v>7.9262536873156346</v>
      </c>
      <c r="H3428" s="3">
        <v>100.34</v>
      </c>
      <c r="I3428" s="3">
        <v>0.3</v>
      </c>
      <c r="J3428" s="3">
        <v>0.13</v>
      </c>
      <c r="K3428" s="3">
        <v>101.43</v>
      </c>
      <c r="L3428" s="3">
        <v>13</v>
      </c>
      <c r="M3428" s="3">
        <v>2970.38</v>
      </c>
      <c r="N3428" s="10">
        <v>2364.09</v>
      </c>
      <c r="O3428" s="12">
        <v>31.613554507141426</v>
      </c>
      <c r="P3428" s="3">
        <v>154.66</v>
      </c>
    </row>
    <row r="3429" spans="1:16" x14ac:dyDescent="0.35">
      <c r="A3429" t="s">
        <v>41</v>
      </c>
      <c r="B3429" s="5">
        <v>1331</v>
      </c>
      <c r="C3429">
        <v>825</v>
      </c>
      <c r="D3429" s="3">
        <v>137.15</v>
      </c>
      <c r="E3429" s="3">
        <v>57.92</v>
      </c>
      <c r="F3429" s="3">
        <v>18.14</v>
      </c>
      <c r="G3429" s="3">
        <f t="shared" si="53"/>
        <v>3.1929437706725468</v>
      </c>
      <c r="H3429" s="3">
        <v>113.64</v>
      </c>
      <c r="I3429" s="3">
        <v>0.55000000000000004</v>
      </c>
      <c r="J3429" s="3">
        <v>0.31</v>
      </c>
      <c r="K3429" s="3">
        <v>57.63</v>
      </c>
      <c r="L3429" s="3">
        <v>18.809999999999999</v>
      </c>
      <c r="M3429" s="3">
        <v>2322.56</v>
      </c>
      <c r="N3429" s="10">
        <v>2232.5700000000002</v>
      </c>
      <c r="O3429" s="12">
        <v>32.224467423436309</v>
      </c>
      <c r="P3429" s="3">
        <v>141.36000000000001</v>
      </c>
    </row>
    <row r="3430" spans="1:16" x14ac:dyDescent="0.35">
      <c r="A3430" t="s">
        <v>41</v>
      </c>
      <c r="B3430" s="5">
        <v>1332</v>
      </c>
      <c r="C3430">
        <v>984</v>
      </c>
      <c r="D3430" s="3">
        <v>179.25</v>
      </c>
      <c r="E3430" s="3">
        <v>85.54</v>
      </c>
      <c r="F3430" s="3">
        <v>14.65</v>
      </c>
      <c r="G3430" s="3">
        <f t="shared" si="53"/>
        <v>5.8389078498293516</v>
      </c>
      <c r="H3430" s="3">
        <v>109.7</v>
      </c>
      <c r="I3430" s="3">
        <v>0.38</v>
      </c>
      <c r="J3430" s="3">
        <v>0.17</v>
      </c>
      <c r="K3430" s="3">
        <v>81.58</v>
      </c>
      <c r="L3430" s="3">
        <v>13.74</v>
      </c>
      <c r="M3430" s="3">
        <v>2351.4899999999998</v>
      </c>
      <c r="N3430" s="10">
        <v>2360.75</v>
      </c>
      <c r="O3430" s="12">
        <v>32.167875146255028</v>
      </c>
      <c r="P3430" s="3">
        <v>145.30000000000001</v>
      </c>
    </row>
    <row r="3431" spans="1:16" x14ac:dyDescent="0.35">
      <c r="A3431" t="s">
        <v>41</v>
      </c>
      <c r="B3431" s="5">
        <v>1333</v>
      </c>
      <c r="C3431">
        <v>1160</v>
      </c>
      <c r="D3431" s="3">
        <v>166.69</v>
      </c>
      <c r="E3431" s="3">
        <v>73.25</v>
      </c>
      <c r="F3431" s="3">
        <v>20.16</v>
      </c>
      <c r="G3431" s="3">
        <f t="shared" si="53"/>
        <v>3.6334325396825395</v>
      </c>
      <c r="H3431" s="3">
        <v>15.99</v>
      </c>
      <c r="I3431" s="3">
        <v>0.52</v>
      </c>
      <c r="J3431" s="3">
        <v>0.28000000000000003</v>
      </c>
      <c r="K3431" s="3">
        <v>68.959999999999994</v>
      </c>
      <c r="L3431" s="3">
        <v>18.760000000000002</v>
      </c>
      <c r="M3431" s="3">
        <v>2712.28</v>
      </c>
      <c r="N3431" s="10">
        <v>2316.16</v>
      </c>
      <c r="O3431" s="12">
        <v>31.85587918547197</v>
      </c>
      <c r="P3431" s="3">
        <v>59.010000000000005</v>
      </c>
    </row>
    <row r="3432" spans="1:16" x14ac:dyDescent="0.35">
      <c r="A3432" t="s">
        <v>41</v>
      </c>
      <c r="B3432" s="5">
        <v>1334</v>
      </c>
      <c r="C3432">
        <v>948</v>
      </c>
      <c r="D3432" s="3">
        <v>169.67</v>
      </c>
      <c r="E3432" s="3">
        <v>78.11</v>
      </c>
      <c r="F3432" s="3">
        <v>15.45</v>
      </c>
      <c r="G3432" s="3">
        <f t="shared" si="53"/>
        <v>5.0556634304207124</v>
      </c>
      <c r="H3432" s="3">
        <v>43.55</v>
      </c>
      <c r="I3432" s="3">
        <v>0.41</v>
      </c>
      <c r="J3432" s="3">
        <v>0.2</v>
      </c>
      <c r="K3432" s="3">
        <v>74.400000000000006</v>
      </c>
      <c r="L3432" s="3">
        <v>16.260000000000002</v>
      </c>
      <c r="M3432" s="3">
        <v>2893.53</v>
      </c>
      <c r="N3432" s="10">
        <v>2405.4699999999998</v>
      </c>
      <c r="O3432" s="12">
        <v>31.672370680904365</v>
      </c>
      <c r="P3432" s="3">
        <v>31.450000000000003</v>
      </c>
    </row>
    <row r="3433" spans="1:16" x14ac:dyDescent="0.35">
      <c r="A3433" t="s">
        <v>41</v>
      </c>
      <c r="B3433" s="5">
        <v>1335</v>
      </c>
      <c r="C3433">
        <v>1435</v>
      </c>
      <c r="D3433" s="3">
        <v>240.51</v>
      </c>
      <c r="E3433" s="3">
        <v>120.26</v>
      </c>
      <c r="F3433" s="3">
        <v>15.19</v>
      </c>
      <c r="G3433" s="3">
        <f t="shared" si="53"/>
        <v>7.9170506912442402</v>
      </c>
      <c r="H3433" s="3">
        <v>124.56</v>
      </c>
      <c r="I3433" s="3">
        <v>0.31</v>
      </c>
      <c r="J3433" s="3">
        <v>0.13</v>
      </c>
      <c r="K3433" s="3">
        <v>108.37</v>
      </c>
      <c r="L3433" s="3">
        <v>13.85</v>
      </c>
      <c r="M3433" s="3">
        <v>2189.04</v>
      </c>
      <c r="N3433" s="10">
        <v>2373.92</v>
      </c>
      <c r="O3433" s="12">
        <v>32.310010334826011</v>
      </c>
      <c r="P3433" s="3">
        <v>130.44</v>
      </c>
    </row>
    <row r="3434" spans="1:16" x14ac:dyDescent="0.35">
      <c r="A3434" t="s">
        <v>41</v>
      </c>
      <c r="B3434" s="5">
        <v>1336</v>
      </c>
      <c r="C3434">
        <v>1546</v>
      </c>
      <c r="D3434" s="3">
        <v>300.87</v>
      </c>
      <c r="E3434" s="3">
        <v>156.41</v>
      </c>
      <c r="F3434" s="3">
        <v>12.58</v>
      </c>
      <c r="G3434" s="3">
        <f t="shared" si="53"/>
        <v>12.433227344992051</v>
      </c>
      <c r="H3434" s="3">
        <v>173.83</v>
      </c>
      <c r="I3434" s="3">
        <v>0.21</v>
      </c>
      <c r="J3434" s="3">
        <v>0.08</v>
      </c>
      <c r="K3434" s="3">
        <v>140.06</v>
      </c>
      <c r="L3434" s="3">
        <v>12.04</v>
      </c>
      <c r="M3434" s="3">
        <v>2122.1799999999998</v>
      </c>
      <c r="N3434" s="10">
        <v>2407.71</v>
      </c>
      <c r="O3434" s="12">
        <v>32.361710617429409</v>
      </c>
      <c r="P3434" s="3">
        <v>81.169999999999987</v>
      </c>
    </row>
    <row r="3435" spans="1:16" x14ac:dyDescent="0.35">
      <c r="A3435" t="s">
        <v>41</v>
      </c>
      <c r="B3435" s="5">
        <v>1337</v>
      </c>
      <c r="C3435">
        <v>2093</v>
      </c>
      <c r="D3435" s="3">
        <v>289.81</v>
      </c>
      <c r="E3435" s="3">
        <v>143.57</v>
      </c>
      <c r="F3435" s="3">
        <v>18.559999999999999</v>
      </c>
      <c r="G3435" s="3">
        <f t="shared" si="53"/>
        <v>7.7354525862068968</v>
      </c>
      <c r="H3435" s="3">
        <v>141.43</v>
      </c>
      <c r="I3435" s="3">
        <v>0.31</v>
      </c>
      <c r="J3435" s="3">
        <v>0.13</v>
      </c>
      <c r="K3435" s="3">
        <v>130.1</v>
      </c>
      <c r="L3435" s="3">
        <v>18.72</v>
      </c>
      <c r="M3435" s="3">
        <v>1901.94</v>
      </c>
      <c r="N3435" s="10">
        <v>2324.71</v>
      </c>
      <c r="O3435" s="12">
        <v>32.578578658841828</v>
      </c>
      <c r="P3435" s="3">
        <v>113.57</v>
      </c>
    </row>
    <row r="3436" spans="1:16" x14ac:dyDescent="0.35">
      <c r="A3436" t="s">
        <v>41</v>
      </c>
      <c r="B3436" s="5">
        <v>1338</v>
      </c>
      <c r="C3436">
        <v>2118</v>
      </c>
      <c r="D3436" s="3">
        <v>298.56</v>
      </c>
      <c r="E3436" s="3">
        <v>149.63</v>
      </c>
      <c r="F3436" s="3">
        <v>18.02</v>
      </c>
      <c r="G3436" s="3">
        <f t="shared" si="53"/>
        <v>8.3035516093229749</v>
      </c>
      <c r="H3436" s="3">
        <v>100.67</v>
      </c>
      <c r="I3436" s="3">
        <v>0.3</v>
      </c>
      <c r="J3436" s="3">
        <v>0.12</v>
      </c>
      <c r="K3436" s="3">
        <v>137.36000000000001</v>
      </c>
      <c r="L3436" s="3">
        <v>16.23</v>
      </c>
      <c r="M3436" s="3">
        <v>1929.07</v>
      </c>
      <c r="N3436" s="10">
        <v>2262.2600000000002</v>
      </c>
      <c r="O3436" s="12">
        <v>32.569280215970934</v>
      </c>
      <c r="P3436" s="3">
        <v>154.32999999999998</v>
      </c>
    </row>
    <row r="3437" spans="1:16" x14ac:dyDescent="0.35">
      <c r="A3437" t="s">
        <v>41</v>
      </c>
      <c r="B3437" s="5">
        <v>1339</v>
      </c>
      <c r="C3437">
        <v>1091</v>
      </c>
      <c r="D3437" s="3">
        <v>162.62</v>
      </c>
      <c r="E3437" s="3">
        <v>71.95</v>
      </c>
      <c r="F3437" s="3">
        <v>19.309999999999999</v>
      </c>
      <c r="G3437" s="3">
        <f t="shared" si="53"/>
        <v>3.7260486794407046</v>
      </c>
      <c r="H3437" s="3">
        <v>171.64</v>
      </c>
      <c r="I3437" s="3">
        <v>0.52</v>
      </c>
      <c r="J3437" s="3">
        <v>0.27</v>
      </c>
      <c r="K3437" s="3">
        <v>67.23</v>
      </c>
      <c r="L3437" s="3">
        <v>18.73</v>
      </c>
      <c r="M3437" s="3">
        <v>1803.44</v>
      </c>
      <c r="N3437" s="10">
        <v>2275.2399999999998</v>
      </c>
      <c r="O3437" s="12">
        <v>32.678530021851728</v>
      </c>
      <c r="P3437" s="3">
        <v>83.360000000000014</v>
      </c>
    </row>
    <row r="3438" spans="1:16" x14ac:dyDescent="0.35">
      <c r="A3438" t="s">
        <v>41</v>
      </c>
      <c r="B3438" s="5">
        <v>1340</v>
      </c>
      <c r="C3438">
        <v>1016</v>
      </c>
      <c r="D3438" s="3">
        <v>204.19</v>
      </c>
      <c r="E3438" s="3">
        <v>100.38</v>
      </c>
      <c r="F3438" s="3">
        <v>12.89</v>
      </c>
      <c r="G3438" s="3">
        <f t="shared" si="53"/>
        <v>7.7874321179208685</v>
      </c>
      <c r="H3438" s="3">
        <v>12.29</v>
      </c>
      <c r="I3438" s="3">
        <v>0.31</v>
      </c>
      <c r="J3438" s="3">
        <v>0.13</v>
      </c>
      <c r="K3438" s="3">
        <v>93.43</v>
      </c>
      <c r="L3438" s="3">
        <v>13.71</v>
      </c>
      <c r="M3438" s="3">
        <v>1643.47</v>
      </c>
      <c r="N3438" s="10">
        <v>2287.4899999999998</v>
      </c>
      <c r="O3438" s="12">
        <v>32.818667634008172</v>
      </c>
      <c r="P3438" s="3">
        <v>62.710000000000008</v>
      </c>
    </row>
    <row r="3439" spans="1:16" x14ac:dyDescent="0.35">
      <c r="A3439" t="s">
        <v>41</v>
      </c>
      <c r="B3439" s="5">
        <v>1341</v>
      </c>
      <c r="C3439">
        <v>1518</v>
      </c>
      <c r="D3439" s="3">
        <v>209.37</v>
      </c>
      <c r="E3439" s="3">
        <v>96.85</v>
      </c>
      <c r="F3439" s="3">
        <v>19.96</v>
      </c>
      <c r="G3439" s="3">
        <f t="shared" si="53"/>
        <v>4.8522044088176344</v>
      </c>
      <c r="H3439" s="3">
        <v>8.9600000000000009</v>
      </c>
      <c r="I3439" s="3">
        <v>0.44</v>
      </c>
      <c r="J3439" s="3">
        <v>0.21</v>
      </c>
      <c r="K3439" s="3">
        <v>93.02</v>
      </c>
      <c r="L3439" s="3">
        <v>18.559999999999999</v>
      </c>
      <c r="M3439" s="3">
        <v>1656.9</v>
      </c>
      <c r="N3439" s="10">
        <v>2303</v>
      </c>
      <c r="O3439" s="12">
        <v>32.802939238418723</v>
      </c>
      <c r="P3439" s="3">
        <v>66.039999999999992</v>
      </c>
    </row>
    <row r="3440" spans="1:16" x14ac:dyDescent="0.35">
      <c r="A3440" t="s">
        <v>41</v>
      </c>
      <c r="B3440" s="5">
        <v>1342</v>
      </c>
      <c r="C3440">
        <v>1018</v>
      </c>
      <c r="D3440" s="3">
        <v>186.64</v>
      </c>
      <c r="E3440" s="3">
        <v>90.32</v>
      </c>
      <c r="F3440" s="3">
        <v>14.35</v>
      </c>
      <c r="G3440" s="3">
        <f t="shared" si="53"/>
        <v>6.2940766550522644</v>
      </c>
      <c r="H3440" s="3">
        <v>105.51</v>
      </c>
      <c r="I3440" s="3">
        <v>0.37</v>
      </c>
      <c r="J3440" s="3">
        <v>0.16</v>
      </c>
      <c r="K3440" s="3">
        <v>84.17</v>
      </c>
      <c r="L3440" s="3">
        <v>13.74</v>
      </c>
      <c r="M3440" s="3">
        <v>1715.22</v>
      </c>
      <c r="N3440" s="10">
        <v>2319.16</v>
      </c>
      <c r="O3440" s="12">
        <v>32.746906544013136</v>
      </c>
      <c r="P3440" s="3">
        <v>149.49</v>
      </c>
    </row>
    <row r="3441" spans="1:16" x14ac:dyDescent="0.35">
      <c r="A3441" t="s">
        <v>41</v>
      </c>
      <c r="B3441" s="5">
        <v>1343</v>
      </c>
      <c r="C3441">
        <v>629</v>
      </c>
      <c r="D3441" s="3">
        <v>152.9</v>
      </c>
      <c r="E3441" s="3">
        <v>73.069999999999993</v>
      </c>
      <c r="F3441" s="3">
        <v>10.96</v>
      </c>
      <c r="G3441" s="3">
        <f t="shared" si="53"/>
        <v>6.6669708029197068</v>
      </c>
      <c r="H3441" s="3">
        <v>101.36</v>
      </c>
      <c r="I3441" s="3">
        <v>0.34</v>
      </c>
      <c r="J3441" s="3">
        <v>0.15</v>
      </c>
      <c r="K3441" s="3">
        <v>70.61</v>
      </c>
      <c r="L3441" s="3">
        <v>10.54</v>
      </c>
      <c r="M3441" s="3">
        <v>1729.68</v>
      </c>
      <c r="N3441" s="10">
        <v>2397.39</v>
      </c>
      <c r="O3441" s="12">
        <v>32.715226264988601</v>
      </c>
      <c r="P3441" s="3">
        <v>153.63999999999999</v>
      </c>
    </row>
    <row r="3442" spans="1:16" x14ac:dyDescent="0.35">
      <c r="A3442" t="s">
        <v>41</v>
      </c>
      <c r="B3442" s="5">
        <v>1344</v>
      </c>
      <c r="C3442">
        <v>747</v>
      </c>
      <c r="D3442" s="3">
        <v>145.13</v>
      </c>
      <c r="E3442" s="3">
        <v>64.650000000000006</v>
      </c>
      <c r="F3442" s="3">
        <v>14.71</v>
      </c>
      <c r="G3442" s="3">
        <f t="shared" si="53"/>
        <v>4.3949694085656015</v>
      </c>
      <c r="H3442" s="3">
        <v>89.11</v>
      </c>
      <c r="I3442" s="3">
        <v>0.45</v>
      </c>
      <c r="J3442" s="3">
        <v>0.23</v>
      </c>
      <c r="K3442" s="3">
        <v>66.099999999999994</v>
      </c>
      <c r="L3442" s="3">
        <v>14</v>
      </c>
      <c r="M3442" s="3">
        <v>1726.38</v>
      </c>
      <c r="N3442" s="10">
        <v>2479.5100000000002</v>
      </c>
      <c r="O3442" s="12">
        <v>32.698497871695011</v>
      </c>
      <c r="P3442" s="3">
        <v>165.89</v>
      </c>
    </row>
    <row r="3443" spans="1:16" x14ac:dyDescent="0.35">
      <c r="A3443" t="s">
        <v>41</v>
      </c>
      <c r="B3443" s="5">
        <v>1345</v>
      </c>
      <c r="C3443">
        <v>986</v>
      </c>
      <c r="D3443" s="3">
        <v>179.13</v>
      </c>
      <c r="E3443" s="3">
        <v>81.39</v>
      </c>
      <c r="F3443" s="3">
        <v>15.42</v>
      </c>
      <c r="G3443" s="3">
        <f t="shared" si="53"/>
        <v>5.2782101167315174</v>
      </c>
      <c r="H3443" s="3">
        <v>84.16</v>
      </c>
      <c r="I3443" s="3">
        <v>0.39</v>
      </c>
      <c r="J3443" s="3">
        <v>0.19</v>
      </c>
      <c r="K3443" s="3">
        <v>81.489999999999995</v>
      </c>
      <c r="L3443" s="3">
        <v>14.04</v>
      </c>
      <c r="M3443" s="3">
        <v>1299.95</v>
      </c>
      <c r="N3443" s="10">
        <v>2492.04</v>
      </c>
      <c r="O3443" s="12">
        <v>33.076883748981409</v>
      </c>
      <c r="P3443" s="3">
        <v>170.84</v>
      </c>
    </row>
    <row r="3444" spans="1:16" x14ac:dyDescent="0.35">
      <c r="A3444" t="s">
        <v>41</v>
      </c>
      <c r="B3444" s="5">
        <v>1346</v>
      </c>
      <c r="C3444">
        <v>1161</v>
      </c>
      <c r="D3444" s="3">
        <v>200.67</v>
      </c>
      <c r="E3444" s="3">
        <v>97.54</v>
      </c>
      <c r="F3444" s="3">
        <v>15.16</v>
      </c>
      <c r="G3444" s="3">
        <f t="shared" ref="G3444:G3461" si="54">E3444/F3444</f>
        <v>6.4340369393139847</v>
      </c>
      <c r="H3444" s="3">
        <v>86.03</v>
      </c>
      <c r="I3444" s="3">
        <v>0.36</v>
      </c>
      <c r="J3444" s="3">
        <v>0.16</v>
      </c>
      <c r="K3444" s="3">
        <v>90.03</v>
      </c>
      <c r="L3444" s="3">
        <v>14.71</v>
      </c>
      <c r="M3444" s="3">
        <v>1144.1199999999999</v>
      </c>
      <c r="N3444" s="10">
        <v>2411.75</v>
      </c>
      <c r="O3444" s="12">
        <v>33.235495603279482</v>
      </c>
      <c r="P3444" s="3">
        <v>168.97</v>
      </c>
    </row>
    <row r="3445" spans="1:16" x14ac:dyDescent="0.35">
      <c r="A3445" t="s">
        <v>41</v>
      </c>
      <c r="B3445" s="5">
        <v>1347</v>
      </c>
      <c r="C3445">
        <v>1546</v>
      </c>
      <c r="D3445" s="3">
        <v>268.75</v>
      </c>
      <c r="E3445" s="3">
        <v>136.31</v>
      </c>
      <c r="F3445" s="3">
        <v>14.44</v>
      </c>
      <c r="G3445" s="3">
        <f t="shared" si="54"/>
        <v>9.4397506925207768</v>
      </c>
      <c r="H3445" s="3">
        <v>29.87</v>
      </c>
      <c r="I3445" s="3">
        <v>0.27</v>
      </c>
      <c r="J3445" s="3">
        <v>0.11</v>
      </c>
      <c r="K3445" s="3">
        <v>123.22</v>
      </c>
      <c r="L3445" s="3">
        <v>14.24</v>
      </c>
      <c r="M3445" s="3">
        <v>991.54</v>
      </c>
      <c r="N3445" s="10">
        <v>2213.52</v>
      </c>
      <c r="O3445" s="12">
        <v>33.419464734655264</v>
      </c>
      <c r="P3445" s="3">
        <v>45.129999999999995</v>
      </c>
    </row>
    <row r="3446" spans="1:16" x14ac:dyDescent="0.35">
      <c r="A3446" t="s">
        <v>41</v>
      </c>
      <c r="B3446" s="5">
        <v>1348</v>
      </c>
      <c r="C3446">
        <v>1173</v>
      </c>
      <c r="D3446" s="3">
        <v>211.68</v>
      </c>
      <c r="E3446" s="3">
        <v>95.16</v>
      </c>
      <c r="F3446" s="3">
        <v>15.7</v>
      </c>
      <c r="G3446" s="3">
        <f t="shared" si="54"/>
        <v>6.0611464968152866</v>
      </c>
      <c r="H3446" s="3">
        <v>63.87</v>
      </c>
      <c r="I3446" s="3">
        <v>0.33</v>
      </c>
      <c r="J3446" s="3">
        <v>0.16</v>
      </c>
      <c r="K3446" s="3">
        <v>101.36</v>
      </c>
      <c r="L3446" s="3">
        <v>16.329999999999998</v>
      </c>
      <c r="M3446" s="3">
        <v>1076.93</v>
      </c>
      <c r="N3446" s="10">
        <v>2457.17</v>
      </c>
      <c r="O3446" s="12">
        <v>33.284703932205218</v>
      </c>
      <c r="P3446" s="3">
        <v>11.130000000000003</v>
      </c>
    </row>
    <row r="3447" spans="1:16" x14ac:dyDescent="0.35">
      <c r="A3447" t="s">
        <v>41</v>
      </c>
      <c r="B3447" s="5">
        <v>1349</v>
      </c>
      <c r="C3447">
        <v>706</v>
      </c>
      <c r="D3447" s="3">
        <v>132.16999999999999</v>
      </c>
      <c r="E3447" s="3">
        <v>58.52</v>
      </c>
      <c r="F3447" s="3">
        <v>15.36</v>
      </c>
      <c r="G3447" s="3">
        <f t="shared" si="54"/>
        <v>3.8098958333333335</v>
      </c>
      <c r="H3447" s="3">
        <v>46.92</v>
      </c>
      <c r="I3447" s="3">
        <v>0.51</v>
      </c>
      <c r="J3447" s="3">
        <v>0.26</v>
      </c>
      <c r="K3447" s="3">
        <v>56.86</v>
      </c>
      <c r="L3447" s="3">
        <v>14.19</v>
      </c>
      <c r="M3447" s="3">
        <v>1009.37</v>
      </c>
      <c r="N3447" s="10">
        <v>2453.41</v>
      </c>
      <c r="O3447" s="12">
        <v>33.346029032606772</v>
      </c>
      <c r="P3447" s="3">
        <v>28.08</v>
      </c>
    </row>
    <row r="3448" spans="1:16" x14ac:dyDescent="0.35">
      <c r="A3448" t="s">
        <v>41</v>
      </c>
      <c r="B3448" s="5">
        <v>1350</v>
      </c>
      <c r="C3448">
        <v>1643</v>
      </c>
      <c r="D3448" s="3">
        <v>198.32</v>
      </c>
      <c r="E3448" s="3">
        <v>87.47</v>
      </c>
      <c r="F3448" s="3">
        <v>23.92</v>
      </c>
      <c r="G3448" s="3">
        <f t="shared" si="54"/>
        <v>3.656772575250836</v>
      </c>
      <c r="H3448" s="3">
        <v>157.86000000000001</v>
      </c>
      <c r="I3448" s="3">
        <v>0.52</v>
      </c>
      <c r="J3448" s="3">
        <v>0.27</v>
      </c>
      <c r="K3448" s="3">
        <v>81.400000000000006</v>
      </c>
      <c r="L3448" s="3">
        <v>22.61</v>
      </c>
      <c r="M3448" s="3">
        <v>896.57</v>
      </c>
      <c r="N3448" s="10">
        <v>2433.31</v>
      </c>
      <c r="O3448" s="12">
        <v>33.451731528914145</v>
      </c>
      <c r="P3448" s="3">
        <v>97.139999999999986</v>
      </c>
    </row>
    <row r="3449" spans="1:16" x14ac:dyDescent="0.35">
      <c r="A3449" t="s">
        <v>41</v>
      </c>
      <c r="B3449" s="5">
        <v>1351</v>
      </c>
      <c r="C3449">
        <v>1427</v>
      </c>
      <c r="D3449" s="3">
        <v>231.67</v>
      </c>
      <c r="E3449" s="3">
        <v>113.07</v>
      </c>
      <c r="F3449" s="3">
        <v>16.07</v>
      </c>
      <c r="G3449" s="3">
        <f t="shared" si="54"/>
        <v>7.0360920970752954</v>
      </c>
      <c r="H3449" s="3">
        <v>38.86</v>
      </c>
      <c r="I3449" s="3">
        <v>0.33</v>
      </c>
      <c r="J3449" s="3">
        <v>0.14000000000000001</v>
      </c>
      <c r="K3449" s="3">
        <v>105.48</v>
      </c>
      <c r="L3449" s="3">
        <v>15.62</v>
      </c>
      <c r="M3449" s="3">
        <v>750.29</v>
      </c>
      <c r="N3449" s="10">
        <v>2410.59</v>
      </c>
      <c r="O3449" s="12">
        <v>33.588005601668122</v>
      </c>
      <c r="P3449" s="3">
        <v>36.14</v>
      </c>
    </row>
    <row r="3450" spans="1:16" x14ac:dyDescent="0.35">
      <c r="A3450" t="s">
        <v>41</v>
      </c>
      <c r="B3450" s="5">
        <v>1352</v>
      </c>
      <c r="C3450">
        <v>1998</v>
      </c>
      <c r="D3450" s="3">
        <v>258.85000000000002</v>
      </c>
      <c r="E3450" s="3">
        <v>123.91</v>
      </c>
      <c r="F3450" s="3">
        <v>20.53</v>
      </c>
      <c r="G3450" s="3">
        <f t="shared" si="54"/>
        <v>6.0355577204091571</v>
      </c>
      <c r="H3450" s="3">
        <v>104.16</v>
      </c>
      <c r="I3450" s="3">
        <v>0.37</v>
      </c>
      <c r="J3450" s="3">
        <v>0.17</v>
      </c>
      <c r="K3450" s="3">
        <v>117.61</v>
      </c>
      <c r="L3450" s="3">
        <v>19.850000000000001</v>
      </c>
      <c r="M3450" s="3">
        <v>738.93</v>
      </c>
      <c r="N3450" s="10">
        <v>2336.66</v>
      </c>
      <c r="O3450" s="12">
        <v>33.615882832585783</v>
      </c>
      <c r="P3450" s="3">
        <v>150.84</v>
      </c>
    </row>
    <row r="3451" spans="1:16" x14ac:dyDescent="0.35">
      <c r="A3451" t="s">
        <v>41</v>
      </c>
      <c r="B3451" s="5">
        <v>1353</v>
      </c>
      <c r="C3451">
        <v>1487</v>
      </c>
      <c r="D3451" s="3">
        <v>240.43</v>
      </c>
      <c r="E3451" s="3">
        <v>119.25</v>
      </c>
      <c r="F3451" s="3">
        <v>15.88</v>
      </c>
      <c r="G3451" s="3">
        <f t="shared" si="54"/>
        <v>7.5094458438287148</v>
      </c>
      <c r="H3451" s="3">
        <v>65.650000000000006</v>
      </c>
      <c r="I3451" s="3">
        <v>0.32</v>
      </c>
      <c r="J3451" s="3">
        <v>0.13</v>
      </c>
      <c r="K3451" s="3">
        <v>108.81</v>
      </c>
      <c r="L3451" s="3">
        <v>15.13</v>
      </c>
      <c r="M3451" s="3">
        <v>520.1</v>
      </c>
      <c r="N3451" s="10">
        <v>2460.94</v>
      </c>
      <c r="O3451" s="12">
        <v>33.781815719290869</v>
      </c>
      <c r="P3451" s="3">
        <v>9.3499999999999943</v>
      </c>
    </row>
    <row r="3452" spans="1:16" x14ac:dyDescent="0.35">
      <c r="A3452" t="s">
        <v>41</v>
      </c>
      <c r="B3452" s="5">
        <v>1354</v>
      </c>
      <c r="C3452">
        <v>4305</v>
      </c>
      <c r="D3452" s="3">
        <v>407.47</v>
      </c>
      <c r="E3452" s="3">
        <v>200.91</v>
      </c>
      <c r="F3452" s="3">
        <v>27.28</v>
      </c>
      <c r="G3452" s="3">
        <f t="shared" si="54"/>
        <v>7.3647360703812312</v>
      </c>
      <c r="H3452" s="3">
        <v>34.72</v>
      </c>
      <c r="I3452" s="3">
        <v>0.33</v>
      </c>
      <c r="J3452" s="3">
        <v>0.14000000000000001</v>
      </c>
      <c r="K3452" s="3">
        <v>187.68</v>
      </c>
      <c r="L3452" s="3">
        <v>25.42</v>
      </c>
      <c r="M3452" s="3">
        <v>313.77999999999997</v>
      </c>
      <c r="N3452" s="10">
        <v>2452.46</v>
      </c>
      <c r="O3452" s="12">
        <v>33.96837553594127</v>
      </c>
      <c r="P3452" s="3">
        <v>40.28</v>
      </c>
    </row>
    <row r="3453" spans="1:16" x14ac:dyDescent="0.35">
      <c r="A3453" t="s">
        <v>41</v>
      </c>
      <c r="B3453" s="5">
        <v>1355</v>
      </c>
      <c r="C3453">
        <v>1614</v>
      </c>
      <c r="D3453" s="3">
        <v>416.28</v>
      </c>
      <c r="E3453" s="3">
        <v>224.09</v>
      </c>
      <c r="F3453" s="3">
        <v>9.17</v>
      </c>
      <c r="G3453" s="3">
        <f t="shared" si="54"/>
        <v>24.437295528898584</v>
      </c>
      <c r="H3453" s="3">
        <v>19.100000000000001</v>
      </c>
      <c r="I3453" s="3">
        <v>0.12</v>
      </c>
      <c r="J3453" s="3">
        <v>0.04</v>
      </c>
      <c r="K3453" s="3">
        <v>200.81</v>
      </c>
      <c r="L3453" s="3">
        <v>8.86</v>
      </c>
      <c r="M3453" s="3">
        <v>352.29</v>
      </c>
      <c r="N3453" s="10">
        <v>2537.36</v>
      </c>
      <c r="O3453" s="12">
        <v>33.913587072515725</v>
      </c>
      <c r="P3453" s="3">
        <v>55.900000000000006</v>
      </c>
    </row>
    <row r="3454" spans="1:16" x14ac:dyDescent="0.35">
      <c r="A3454" t="s">
        <v>41</v>
      </c>
      <c r="B3454" s="5">
        <v>1356</v>
      </c>
      <c r="C3454">
        <v>1236</v>
      </c>
      <c r="D3454" s="3">
        <v>215.99</v>
      </c>
      <c r="E3454" s="3">
        <v>104.74</v>
      </c>
      <c r="F3454" s="3">
        <v>15.03</v>
      </c>
      <c r="G3454" s="3">
        <f t="shared" si="54"/>
        <v>6.9687292082501662</v>
      </c>
      <c r="H3454" s="3">
        <v>6.86</v>
      </c>
      <c r="I3454" s="3">
        <v>0.33</v>
      </c>
      <c r="J3454" s="3">
        <v>0.14000000000000001</v>
      </c>
      <c r="K3454" s="3">
        <v>98.95</v>
      </c>
      <c r="L3454" s="3">
        <v>15.7</v>
      </c>
      <c r="M3454" s="3">
        <v>460.07</v>
      </c>
      <c r="N3454" s="10">
        <v>2464.0700000000002</v>
      </c>
      <c r="O3454" s="12">
        <v>33.834755000532496</v>
      </c>
      <c r="P3454" s="3">
        <v>68.14</v>
      </c>
    </row>
    <row r="3455" spans="1:16" x14ac:dyDescent="0.35">
      <c r="A3455" t="s">
        <v>41</v>
      </c>
      <c r="B3455" s="5">
        <v>1357</v>
      </c>
      <c r="C3455">
        <v>667</v>
      </c>
      <c r="D3455" s="3">
        <v>218.48</v>
      </c>
      <c r="E3455" s="3">
        <v>115.01</v>
      </c>
      <c r="F3455" s="3">
        <v>7.38</v>
      </c>
      <c r="G3455" s="3">
        <f t="shared" si="54"/>
        <v>15.584010840108402</v>
      </c>
      <c r="H3455" s="3">
        <v>65.8</v>
      </c>
      <c r="I3455" s="3">
        <v>0.18</v>
      </c>
      <c r="J3455" s="3">
        <v>0.06</v>
      </c>
      <c r="K3455" s="3">
        <v>104.28</v>
      </c>
      <c r="L3455" s="3">
        <v>6.79</v>
      </c>
      <c r="M3455" s="3">
        <v>275.85000000000002</v>
      </c>
      <c r="N3455" s="10">
        <v>2613.52</v>
      </c>
      <c r="O3455" s="12">
        <v>33.963701620373612</v>
      </c>
      <c r="P3455" s="3">
        <v>9.2000000000000028</v>
      </c>
    </row>
    <row r="3456" spans="1:16" x14ac:dyDescent="0.35">
      <c r="A3456" t="s">
        <v>41</v>
      </c>
      <c r="B3456" s="5">
        <v>1358</v>
      </c>
      <c r="C3456">
        <v>824</v>
      </c>
      <c r="D3456" s="3">
        <v>200.23</v>
      </c>
      <c r="E3456" s="3">
        <v>101.09</v>
      </c>
      <c r="F3456" s="3">
        <v>10.38</v>
      </c>
      <c r="G3456" s="3">
        <f t="shared" si="54"/>
        <v>9.7389210019267818</v>
      </c>
      <c r="H3456" s="3">
        <v>51.35</v>
      </c>
      <c r="I3456" s="3">
        <v>0.26</v>
      </c>
      <c r="J3456" s="3">
        <v>0.1</v>
      </c>
      <c r="K3456" s="3">
        <v>94.58</v>
      </c>
      <c r="L3456" s="3">
        <v>9.9600000000000009</v>
      </c>
      <c r="M3456" s="3">
        <v>233.38</v>
      </c>
      <c r="N3456" s="10">
        <v>2628.62</v>
      </c>
      <c r="O3456" s="12">
        <v>33.998067085430513</v>
      </c>
      <c r="P3456" s="3">
        <v>23.65</v>
      </c>
    </row>
    <row r="3457" spans="1:16" x14ac:dyDescent="0.35">
      <c r="A3457" t="s">
        <v>41</v>
      </c>
      <c r="B3457" s="5">
        <v>1359</v>
      </c>
      <c r="C3457">
        <v>1252</v>
      </c>
      <c r="D3457" s="3">
        <v>231.77</v>
      </c>
      <c r="E3457" s="3">
        <v>116.82</v>
      </c>
      <c r="F3457" s="3">
        <v>13.65</v>
      </c>
      <c r="G3457" s="3">
        <f t="shared" si="54"/>
        <v>8.558241758241758</v>
      </c>
      <c r="H3457" s="3">
        <v>62.7</v>
      </c>
      <c r="I3457" s="3">
        <v>0.28999999999999998</v>
      </c>
      <c r="J3457" s="3">
        <v>0.12</v>
      </c>
      <c r="K3457" s="3">
        <v>106</v>
      </c>
      <c r="L3457" s="3">
        <v>12.49</v>
      </c>
      <c r="M3457" s="3">
        <v>135.59</v>
      </c>
      <c r="N3457" s="10">
        <v>2652.47</v>
      </c>
      <c r="O3457" s="12">
        <v>34.079812504251919</v>
      </c>
      <c r="P3457" s="3">
        <v>12.299999999999997</v>
      </c>
    </row>
    <row r="3458" spans="1:16" x14ac:dyDescent="0.35">
      <c r="A3458" t="s">
        <v>41</v>
      </c>
      <c r="B3458" s="5">
        <v>1360</v>
      </c>
      <c r="C3458">
        <v>1144</v>
      </c>
      <c r="D3458" s="3">
        <v>232.16</v>
      </c>
      <c r="E3458" s="3">
        <v>118.03</v>
      </c>
      <c r="F3458" s="3">
        <v>12.34</v>
      </c>
      <c r="G3458" s="3">
        <f t="shared" si="54"/>
        <v>9.564829821717991</v>
      </c>
      <c r="H3458" s="3">
        <v>171.68</v>
      </c>
      <c r="I3458" s="3">
        <v>0.27</v>
      </c>
      <c r="J3458" s="3">
        <v>0.1</v>
      </c>
      <c r="K3458" s="3">
        <v>107.2</v>
      </c>
      <c r="L3458" s="3">
        <v>11.86</v>
      </c>
      <c r="M3458" s="3">
        <v>798.47</v>
      </c>
      <c r="N3458" s="10">
        <v>2550.2800000000002</v>
      </c>
      <c r="O3458" s="12">
        <v>33.511438251000541</v>
      </c>
      <c r="P3458" s="3">
        <v>83.32</v>
      </c>
    </row>
    <row r="3459" spans="1:16" x14ac:dyDescent="0.35">
      <c r="A3459" t="s">
        <v>41</v>
      </c>
      <c r="B3459" s="5">
        <v>1361</v>
      </c>
      <c r="C3459">
        <v>2022</v>
      </c>
      <c r="D3459" s="3">
        <v>321.29000000000002</v>
      </c>
      <c r="E3459" s="3">
        <v>161.76</v>
      </c>
      <c r="F3459" s="3">
        <v>15.92</v>
      </c>
      <c r="G3459" s="3">
        <f t="shared" si="54"/>
        <v>10.160804020100501</v>
      </c>
      <c r="H3459" s="3">
        <v>67.56</v>
      </c>
      <c r="I3459" s="3">
        <v>0.25</v>
      </c>
      <c r="J3459" s="3">
        <v>0.1</v>
      </c>
      <c r="K3459" s="3">
        <v>152.07</v>
      </c>
      <c r="L3459" s="3">
        <v>15.38</v>
      </c>
      <c r="M3459" s="3">
        <v>1056.97</v>
      </c>
      <c r="N3459" s="10">
        <v>2547.77</v>
      </c>
      <c r="O3459" s="12">
        <v>33.280843630359342</v>
      </c>
      <c r="P3459" s="3">
        <v>7.4399999999999977</v>
      </c>
    </row>
    <row r="3460" spans="1:16" x14ac:dyDescent="0.35">
      <c r="A3460" t="s">
        <v>41</v>
      </c>
      <c r="B3460" s="5">
        <v>1362</v>
      </c>
      <c r="C3460">
        <v>1498</v>
      </c>
      <c r="D3460" s="3">
        <v>238.94</v>
      </c>
      <c r="E3460" s="3">
        <v>116.17</v>
      </c>
      <c r="F3460" s="3">
        <v>16.420000000000002</v>
      </c>
      <c r="G3460" s="3">
        <f t="shared" si="54"/>
        <v>7.074908647990255</v>
      </c>
      <c r="H3460" s="3">
        <v>25.3</v>
      </c>
      <c r="I3460" s="3">
        <v>0.33</v>
      </c>
      <c r="J3460" s="3">
        <v>0.14000000000000001</v>
      </c>
      <c r="K3460" s="3">
        <v>110.14</v>
      </c>
      <c r="L3460" s="3">
        <v>16.23</v>
      </c>
      <c r="M3460" s="3">
        <v>1259.08</v>
      </c>
      <c r="N3460" s="10">
        <v>2671.19</v>
      </c>
      <c r="O3460" s="12">
        <v>33.070504079157629</v>
      </c>
      <c r="P3460" s="3">
        <v>49.7</v>
      </c>
    </row>
    <row r="3461" spans="1:16" x14ac:dyDescent="0.35">
      <c r="A3461" s="13" t="s">
        <v>41</v>
      </c>
      <c r="B3461" s="14">
        <v>1363</v>
      </c>
      <c r="C3461" s="13">
        <v>1590</v>
      </c>
      <c r="D3461" s="15">
        <v>212.31</v>
      </c>
      <c r="E3461" s="15">
        <v>98.98</v>
      </c>
      <c r="F3461" s="15">
        <v>20.45</v>
      </c>
      <c r="G3461" s="15">
        <f t="shared" si="54"/>
        <v>4.8400977995110024</v>
      </c>
      <c r="H3461" s="15">
        <v>30.92</v>
      </c>
      <c r="I3461" s="15">
        <v>0.44</v>
      </c>
      <c r="J3461" s="15">
        <v>0.21</v>
      </c>
      <c r="K3461" s="15">
        <v>90.61</v>
      </c>
      <c r="L3461" s="15">
        <v>19.36</v>
      </c>
      <c r="M3461" s="15">
        <v>1216.67</v>
      </c>
      <c r="N3461" s="17">
        <v>2661.05</v>
      </c>
      <c r="O3461" s="16">
        <v>33.110864578611576</v>
      </c>
      <c r="P3461" s="17">
        <v>44.08</v>
      </c>
    </row>
    <row r="3462" spans="1:16" x14ac:dyDescent="0.35">
      <c r="A3462" t="s">
        <v>34</v>
      </c>
      <c r="B3462" s="5">
        <v>1</v>
      </c>
      <c r="C3462">
        <v>3620</v>
      </c>
      <c r="D3462" s="3">
        <v>410.64</v>
      </c>
      <c r="E3462" s="3">
        <v>208.8</v>
      </c>
      <c r="F3462" s="3">
        <v>22.07</v>
      </c>
      <c r="G3462" s="3">
        <f>E3462/F3462</f>
        <v>9.4608065246941546</v>
      </c>
      <c r="H3462" s="3">
        <v>73.8</v>
      </c>
      <c r="I3462" s="3">
        <v>0.27</v>
      </c>
      <c r="J3462" s="3">
        <v>0.11</v>
      </c>
      <c r="K3462" s="3">
        <v>189.08</v>
      </c>
      <c r="L3462" s="3">
        <v>20.88</v>
      </c>
      <c r="M3462" s="3">
        <v>1477.65</v>
      </c>
      <c r="N3462" s="10">
        <v>1968.92</v>
      </c>
      <c r="O3462" s="12">
        <v>58.395292889289188</v>
      </c>
      <c r="P3462" s="3">
        <v>1.2000000000000028</v>
      </c>
    </row>
    <row r="3463" spans="1:16" x14ac:dyDescent="0.35">
      <c r="A3463" t="s">
        <v>34</v>
      </c>
      <c r="B3463" s="5">
        <v>2</v>
      </c>
      <c r="C3463">
        <v>3225</v>
      </c>
      <c r="D3463" s="3">
        <v>421.69</v>
      </c>
      <c r="E3463" s="3">
        <v>217.82</v>
      </c>
      <c r="F3463" s="3">
        <v>18.850000000000001</v>
      </c>
      <c r="G3463" s="3">
        <f t="shared" ref="G3463:G3526" si="55">E3463/F3463</f>
        <v>11.555437665782492</v>
      </c>
      <c r="H3463" s="3">
        <v>79.95</v>
      </c>
      <c r="I3463" s="3">
        <v>0.23</v>
      </c>
      <c r="J3463" s="3">
        <v>0.09</v>
      </c>
      <c r="K3463" s="3">
        <v>196.82</v>
      </c>
      <c r="L3463" s="3">
        <v>18.41</v>
      </c>
      <c r="M3463" s="3">
        <v>1619.63</v>
      </c>
      <c r="N3463" s="10">
        <v>1935.07</v>
      </c>
      <c r="O3463" s="12">
        <v>58.276421478048633</v>
      </c>
      <c r="P3463" s="3">
        <v>175.05</v>
      </c>
    </row>
    <row r="3464" spans="1:16" x14ac:dyDescent="0.35">
      <c r="A3464" t="s">
        <v>34</v>
      </c>
      <c r="B3464" s="5">
        <v>3</v>
      </c>
      <c r="C3464">
        <v>3500</v>
      </c>
      <c r="D3464" s="3">
        <v>324.7</v>
      </c>
      <c r="E3464" s="3">
        <v>153.75</v>
      </c>
      <c r="F3464" s="3">
        <v>28.98</v>
      </c>
      <c r="G3464" s="3">
        <f t="shared" si="55"/>
        <v>5.3053830227743273</v>
      </c>
      <c r="H3464" s="3">
        <v>169.53</v>
      </c>
      <c r="I3464" s="3">
        <v>0.42</v>
      </c>
      <c r="J3464" s="3">
        <v>0.19</v>
      </c>
      <c r="K3464" s="3">
        <v>140.43</v>
      </c>
      <c r="L3464" s="3">
        <v>25.92</v>
      </c>
      <c r="M3464" s="3">
        <v>1680.83</v>
      </c>
      <c r="N3464" s="10">
        <v>2248.34</v>
      </c>
      <c r="O3464" s="12">
        <v>58.146611382837371</v>
      </c>
      <c r="P3464" s="3">
        <v>85.47</v>
      </c>
    </row>
    <row r="3465" spans="1:16" x14ac:dyDescent="0.35">
      <c r="A3465" t="s">
        <v>34</v>
      </c>
      <c r="B3465" s="5">
        <v>4</v>
      </c>
      <c r="C3465">
        <v>1599</v>
      </c>
      <c r="D3465" s="3">
        <v>231.72</v>
      </c>
      <c r="E3465" s="3">
        <v>111.68</v>
      </c>
      <c r="F3465" s="3">
        <v>18.23</v>
      </c>
      <c r="G3465" s="3">
        <f t="shared" si="55"/>
        <v>6.126165660998355</v>
      </c>
      <c r="H3465" s="3">
        <v>56.49</v>
      </c>
      <c r="I3465" s="3">
        <v>0.37</v>
      </c>
      <c r="J3465" s="3">
        <v>0.16</v>
      </c>
      <c r="K3465" s="3">
        <v>104.8</v>
      </c>
      <c r="L3465" s="3">
        <v>17.2</v>
      </c>
      <c r="M3465" s="3">
        <v>1666.35</v>
      </c>
      <c r="N3465" s="10">
        <v>2346.42</v>
      </c>
      <c r="O3465" s="12">
        <v>58.13605734026423</v>
      </c>
      <c r="P3465" s="3">
        <v>18.509999999999998</v>
      </c>
    </row>
    <row r="3466" spans="1:16" x14ac:dyDescent="0.35">
      <c r="A3466" t="s">
        <v>34</v>
      </c>
      <c r="B3466" s="5">
        <v>5</v>
      </c>
      <c r="C3466">
        <v>1579</v>
      </c>
      <c r="D3466" s="3">
        <v>262.48</v>
      </c>
      <c r="E3466" s="3">
        <v>132.21</v>
      </c>
      <c r="F3466" s="3">
        <v>15.21</v>
      </c>
      <c r="G3466" s="3">
        <f t="shared" si="55"/>
        <v>8.6923076923076916</v>
      </c>
      <c r="H3466" s="3">
        <v>64.23</v>
      </c>
      <c r="I3466" s="3">
        <v>0.28999999999999998</v>
      </c>
      <c r="J3466" s="3">
        <v>0.12</v>
      </c>
      <c r="K3466" s="3">
        <v>120.42</v>
      </c>
      <c r="L3466" s="3">
        <v>14.33</v>
      </c>
      <c r="M3466" s="3">
        <v>1699.08</v>
      </c>
      <c r="N3466" s="10">
        <v>2354.81</v>
      </c>
      <c r="O3466" s="12">
        <v>58.104773780928255</v>
      </c>
      <c r="P3466" s="3">
        <v>10.769999999999996</v>
      </c>
    </row>
    <row r="3467" spans="1:16" x14ac:dyDescent="0.35">
      <c r="A3467" t="s">
        <v>34</v>
      </c>
      <c r="B3467" s="5">
        <v>6</v>
      </c>
      <c r="C3467">
        <v>1121</v>
      </c>
      <c r="D3467" s="3">
        <v>187.47</v>
      </c>
      <c r="E3467" s="3">
        <v>86.75</v>
      </c>
      <c r="F3467" s="3">
        <v>16.45</v>
      </c>
      <c r="G3467" s="3">
        <f t="shared" si="55"/>
        <v>5.2735562310030399</v>
      </c>
      <c r="H3467" s="3">
        <v>53.3</v>
      </c>
      <c r="I3467" s="3">
        <v>0.4</v>
      </c>
      <c r="J3467" s="3">
        <v>0.19</v>
      </c>
      <c r="K3467" s="3">
        <v>83.19</v>
      </c>
      <c r="L3467" s="3">
        <v>17.170000000000002</v>
      </c>
      <c r="M3467" s="3">
        <v>1723.9</v>
      </c>
      <c r="N3467" s="10">
        <v>2386.84</v>
      </c>
      <c r="O3467" s="12">
        <v>58.074899472573513</v>
      </c>
      <c r="P3467" s="3">
        <v>21.700000000000003</v>
      </c>
    </row>
    <row r="3468" spans="1:16" x14ac:dyDescent="0.35">
      <c r="A3468" t="s">
        <v>34</v>
      </c>
      <c r="B3468" s="5">
        <v>7</v>
      </c>
      <c r="C3468">
        <v>534</v>
      </c>
      <c r="D3468" s="3">
        <v>128.61000000000001</v>
      </c>
      <c r="E3468" s="3">
        <v>57.43</v>
      </c>
      <c r="F3468" s="3">
        <v>11.84</v>
      </c>
      <c r="G3468" s="3">
        <f t="shared" si="55"/>
        <v>4.850506756756757</v>
      </c>
      <c r="H3468" s="3">
        <v>136.47999999999999</v>
      </c>
      <c r="I3468" s="3">
        <v>0.41</v>
      </c>
      <c r="J3468" s="3">
        <v>0.21</v>
      </c>
      <c r="K3468" s="3">
        <v>56.64</v>
      </c>
      <c r="L3468" s="3">
        <v>13.98</v>
      </c>
      <c r="M3468" s="3">
        <v>1751.86</v>
      </c>
      <c r="N3468" s="10">
        <v>2228.88</v>
      </c>
      <c r="O3468" s="12">
        <v>58.087747408000688</v>
      </c>
      <c r="P3468" s="3">
        <v>118.52000000000001</v>
      </c>
    </row>
    <row r="3469" spans="1:16" x14ac:dyDescent="0.35">
      <c r="A3469" t="s">
        <v>34</v>
      </c>
      <c r="B3469" s="5">
        <v>8</v>
      </c>
      <c r="C3469">
        <v>1377</v>
      </c>
      <c r="D3469" s="3">
        <v>213.15</v>
      </c>
      <c r="E3469" s="3">
        <v>100.89</v>
      </c>
      <c r="F3469" s="3">
        <v>17.38</v>
      </c>
      <c r="G3469" s="3">
        <f t="shared" si="55"/>
        <v>5.8049482163406214</v>
      </c>
      <c r="H3469" s="3">
        <v>110.42</v>
      </c>
      <c r="I3469" s="3">
        <v>0.38</v>
      </c>
      <c r="J3469" s="3">
        <v>0.17</v>
      </c>
      <c r="K3469" s="3">
        <v>98.27</v>
      </c>
      <c r="L3469" s="3">
        <v>15.68</v>
      </c>
      <c r="M3469" s="3">
        <v>1482.69</v>
      </c>
      <c r="N3469" s="10">
        <v>2270.73</v>
      </c>
      <c r="O3469" s="12">
        <v>58.318457294690212</v>
      </c>
      <c r="P3469" s="3">
        <v>144.57999999999998</v>
      </c>
    </row>
    <row r="3470" spans="1:16" x14ac:dyDescent="0.35">
      <c r="A3470" t="s">
        <v>34</v>
      </c>
      <c r="B3470" s="5">
        <v>9</v>
      </c>
      <c r="C3470">
        <v>493</v>
      </c>
      <c r="D3470" s="3">
        <v>114.52</v>
      </c>
      <c r="E3470" s="3">
        <v>49.94</v>
      </c>
      <c r="F3470" s="3">
        <v>12.57</v>
      </c>
      <c r="G3470" s="3">
        <f t="shared" si="55"/>
        <v>3.972951471758154</v>
      </c>
      <c r="H3470" s="3">
        <v>107.46</v>
      </c>
      <c r="I3470" s="3">
        <v>0.47</v>
      </c>
      <c r="J3470" s="3">
        <v>0.25</v>
      </c>
      <c r="K3470" s="3">
        <v>52.47</v>
      </c>
      <c r="L3470" s="3">
        <v>11.29</v>
      </c>
      <c r="M3470" s="3">
        <v>1463.51</v>
      </c>
      <c r="N3470" s="10">
        <v>2263.9899999999998</v>
      </c>
      <c r="O3470" s="12">
        <v>58.337226644423744</v>
      </c>
      <c r="P3470" s="3">
        <v>147.54000000000002</v>
      </c>
    </row>
    <row r="3471" spans="1:16" x14ac:dyDescent="0.35">
      <c r="A3471" t="s">
        <v>34</v>
      </c>
      <c r="B3471" s="5">
        <v>10</v>
      </c>
      <c r="C3471">
        <v>1112</v>
      </c>
      <c r="D3471" s="3">
        <v>186.37</v>
      </c>
      <c r="E3471" s="3">
        <v>87.66</v>
      </c>
      <c r="F3471" s="3">
        <v>16.149999999999999</v>
      </c>
      <c r="G3471" s="3">
        <f t="shared" si="55"/>
        <v>5.427863777089784</v>
      </c>
      <c r="H3471" s="3">
        <v>87.06</v>
      </c>
      <c r="I3471" s="3">
        <v>0.4</v>
      </c>
      <c r="J3471" s="3">
        <v>0.18</v>
      </c>
      <c r="K3471" s="3">
        <v>84.72</v>
      </c>
      <c r="L3471" s="3">
        <v>15.77</v>
      </c>
      <c r="M3471" s="3">
        <v>1359.74</v>
      </c>
      <c r="N3471" s="10">
        <v>2442.5700000000002</v>
      </c>
      <c r="O3471" s="12">
        <v>58.387239809164122</v>
      </c>
      <c r="P3471" s="3">
        <v>167.94</v>
      </c>
    </row>
    <row r="3472" spans="1:16" x14ac:dyDescent="0.35">
      <c r="A3472" t="s">
        <v>34</v>
      </c>
      <c r="B3472" s="5">
        <v>11</v>
      </c>
      <c r="C3472">
        <v>1047</v>
      </c>
      <c r="D3472" s="3">
        <v>238.8</v>
      </c>
      <c r="E3472" s="3">
        <v>123.26</v>
      </c>
      <c r="F3472" s="3">
        <v>10.82</v>
      </c>
      <c r="G3472" s="3">
        <f t="shared" si="55"/>
        <v>11.391866913123845</v>
      </c>
      <c r="H3472" s="3">
        <v>73.91</v>
      </c>
      <c r="I3472" s="3">
        <v>0.23</v>
      </c>
      <c r="J3472" s="3">
        <v>0.09</v>
      </c>
      <c r="K3472" s="3">
        <v>112.18</v>
      </c>
      <c r="L3472" s="3">
        <v>9.6300000000000008</v>
      </c>
      <c r="M3472" s="3">
        <v>1324.27</v>
      </c>
      <c r="N3472" s="10">
        <v>2489.0500000000002</v>
      </c>
      <c r="O3472" s="12">
        <v>58.407824512721632</v>
      </c>
      <c r="P3472" s="3">
        <v>1.0900000000000034</v>
      </c>
    </row>
    <row r="3473" spans="1:16" x14ac:dyDescent="0.35">
      <c r="A3473" t="s">
        <v>34</v>
      </c>
      <c r="B3473" s="5">
        <v>12</v>
      </c>
      <c r="C3473">
        <v>1380</v>
      </c>
      <c r="D3473" s="3">
        <v>240.32</v>
      </c>
      <c r="E3473" s="3">
        <v>119.69</v>
      </c>
      <c r="F3473" s="3">
        <v>14.68</v>
      </c>
      <c r="G3473" s="3">
        <f t="shared" si="55"/>
        <v>8.1532697547683917</v>
      </c>
      <c r="H3473" s="3">
        <v>50.24</v>
      </c>
      <c r="I3473" s="3">
        <v>0.3</v>
      </c>
      <c r="J3473" s="3">
        <v>0.12</v>
      </c>
      <c r="K3473" s="3">
        <v>108.93</v>
      </c>
      <c r="L3473" s="3">
        <v>14.96</v>
      </c>
      <c r="M3473" s="3">
        <v>1656.68</v>
      </c>
      <c r="N3473" s="10">
        <v>2544.42</v>
      </c>
      <c r="O3473" s="12">
        <v>58.097255795643783</v>
      </c>
      <c r="P3473" s="3">
        <v>24.759999999999998</v>
      </c>
    </row>
    <row r="3474" spans="1:16" x14ac:dyDescent="0.35">
      <c r="A3474" t="s">
        <v>34</v>
      </c>
      <c r="B3474" s="5">
        <v>13</v>
      </c>
      <c r="C3474">
        <v>684</v>
      </c>
      <c r="D3474" s="3">
        <v>131.27000000000001</v>
      </c>
      <c r="E3474" s="3">
        <v>59.05</v>
      </c>
      <c r="F3474" s="3">
        <v>14.75</v>
      </c>
      <c r="G3474" s="3">
        <f t="shared" si="55"/>
        <v>4.0033898305084747</v>
      </c>
      <c r="H3474" s="3">
        <v>59.1</v>
      </c>
      <c r="I3474" s="3">
        <v>0.5</v>
      </c>
      <c r="J3474" s="3">
        <v>0.25</v>
      </c>
      <c r="K3474" s="3">
        <v>54.41</v>
      </c>
      <c r="L3474" s="3">
        <v>14.02</v>
      </c>
      <c r="M3474" s="3">
        <v>1643.75</v>
      </c>
      <c r="N3474" s="10">
        <v>2603.59</v>
      </c>
      <c r="O3474" s="12">
        <v>58.094640145676379</v>
      </c>
      <c r="P3474" s="3">
        <v>15.899999999999999</v>
      </c>
    </row>
    <row r="3475" spans="1:16" x14ac:dyDescent="0.35">
      <c r="A3475" t="s">
        <v>34</v>
      </c>
      <c r="B3475" s="5">
        <v>14</v>
      </c>
      <c r="C3475">
        <v>1577</v>
      </c>
      <c r="D3475" s="3">
        <v>247.25</v>
      </c>
      <c r="E3475" s="3">
        <v>121.12</v>
      </c>
      <c r="F3475" s="3">
        <v>16.579999999999998</v>
      </c>
      <c r="G3475" s="3">
        <f t="shared" si="55"/>
        <v>7.305186972255731</v>
      </c>
      <c r="H3475" s="3">
        <v>65.77</v>
      </c>
      <c r="I3475" s="3">
        <v>0.32</v>
      </c>
      <c r="J3475" s="3">
        <v>0.14000000000000001</v>
      </c>
      <c r="K3475" s="3">
        <v>113.64</v>
      </c>
      <c r="L3475" s="3">
        <v>16.32</v>
      </c>
      <c r="M3475" s="3">
        <v>1683.03</v>
      </c>
      <c r="N3475" s="10">
        <v>2574.2600000000002</v>
      </c>
      <c r="O3475" s="12">
        <v>58.066537919876588</v>
      </c>
      <c r="P3475" s="3">
        <v>9.230000000000004</v>
      </c>
    </row>
    <row r="3476" spans="1:16" x14ac:dyDescent="0.35">
      <c r="A3476" t="s">
        <v>34</v>
      </c>
      <c r="B3476" s="5">
        <v>15</v>
      </c>
      <c r="C3476">
        <v>1937</v>
      </c>
      <c r="D3476" s="3">
        <v>210.32</v>
      </c>
      <c r="E3476" s="3">
        <v>91.52</v>
      </c>
      <c r="F3476" s="3">
        <v>26.95</v>
      </c>
      <c r="G3476" s="3">
        <f t="shared" si="55"/>
        <v>3.3959183673469386</v>
      </c>
      <c r="H3476" s="3">
        <v>71.11</v>
      </c>
      <c r="I3476" s="3">
        <v>0.55000000000000004</v>
      </c>
      <c r="J3476" s="3">
        <v>0.28999999999999998</v>
      </c>
      <c r="K3476" s="3">
        <v>87.09</v>
      </c>
      <c r="L3476" s="3">
        <v>24.65</v>
      </c>
      <c r="M3476" s="3">
        <v>1675.67</v>
      </c>
      <c r="N3476" s="10">
        <v>2655.86</v>
      </c>
      <c r="O3476" s="12">
        <v>58.053565308766515</v>
      </c>
      <c r="P3476" s="3">
        <v>3.8900000000000006</v>
      </c>
    </row>
    <row r="3477" spans="1:16" x14ac:dyDescent="0.35">
      <c r="A3477" t="s">
        <v>34</v>
      </c>
      <c r="B3477" s="5">
        <v>16</v>
      </c>
      <c r="C3477">
        <v>2425</v>
      </c>
      <c r="D3477" s="3">
        <v>374.88</v>
      </c>
      <c r="E3477" s="3">
        <v>191.76</v>
      </c>
      <c r="F3477" s="3">
        <v>16.100000000000001</v>
      </c>
      <c r="G3477" s="3">
        <f t="shared" si="55"/>
        <v>11.910559006211178</v>
      </c>
      <c r="H3477" s="3">
        <v>90.23</v>
      </c>
      <c r="I3477" s="3">
        <v>0.22</v>
      </c>
      <c r="J3477" s="3">
        <v>0.08</v>
      </c>
      <c r="K3477" s="3">
        <v>176.48</v>
      </c>
      <c r="L3477" s="3">
        <v>16.98</v>
      </c>
      <c r="M3477" s="3">
        <v>1724.94</v>
      </c>
      <c r="N3477" s="10">
        <v>2637.95</v>
      </c>
      <c r="O3477" s="12">
        <v>58.013791497318849</v>
      </c>
      <c r="P3477" s="3">
        <v>164.76999999999998</v>
      </c>
    </row>
    <row r="3478" spans="1:16" x14ac:dyDescent="0.35">
      <c r="A3478" t="s">
        <v>34</v>
      </c>
      <c r="B3478" s="5">
        <v>17</v>
      </c>
      <c r="C3478">
        <v>1290</v>
      </c>
      <c r="D3478" s="3">
        <v>399.75</v>
      </c>
      <c r="E3478" s="3">
        <v>214.44</v>
      </c>
      <c r="F3478" s="3">
        <v>7.66</v>
      </c>
      <c r="G3478" s="3">
        <f t="shared" si="55"/>
        <v>27.994778067885118</v>
      </c>
      <c r="H3478" s="3">
        <v>92.81</v>
      </c>
      <c r="I3478" s="3">
        <v>0.1</v>
      </c>
      <c r="J3478" s="3">
        <v>0.04</v>
      </c>
      <c r="K3478" s="3">
        <v>196.02</v>
      </c>
      <c r="L3478" s="3">
        <v>7.09</v>
      </c>
      <c r="M3478" s="3">
        <v>1710.86</v>
      </c>
      <c r="N3478" s="10">
        <v>2670.27</v>
      </c>
      <c r="O3478" s="12">
        <v>58.01863890851925</v>
      </c>
      <c r="P3478" s="3">
        <v>162.19</v>
      </c>
    </row>
    <row r="3479" spans="1:16" x14ac:dyDescent="0.35">
      <c r="A3479" t="s">
        <v>34</v>
      </c>
      <c r="B3479" s="5">
        <v>18</v>
      </c>
      <c r="C3479">
        <v>1718</v>
      </c>
      <c r="D3479" s="3">
        <v>376.69</v>
      </c>
      <c r="E3479" s="3">
        <v>199.95</v>
      </c>
      <c r="F3479" s="3">
        <v>10.94</v>
      </c>
      <c r="G3479" s="3">
        <f t="shared" si="55"/>
        <v>18.276965265082268</v>
      </c>
      <c r="H3479" s="3">
        <v>63.25</v>
      </c>
      <c r="I3479" s="3">
        <v>0.15</v>
      </c>
      <c r="J3479" s="3">
        <v>0.05</v>
      </c>
      <c r="K3479" s="3">
        <v>179.78</v>
      </c>
      <c r="L3479" s="3">
        <v>10.73</v>
      </c>
      <c r="M3479" s="3">
        <v>1862.01</v>
      </c>
      <c r="N3479" s="10">
        <v>2539.73</v>
      </c>
      <c r="O3479" s="12">
        <v>57.914737565467483</v>
      </c>
      <c r="P3479" s="3">
        <v>11.75</v>
      </c>
    </row>
    <row r="3480" spans="1:16" x14ac:dyDescent="0.35">
      <c r="A3480" t="s">
        <v>34</v>
      </c>
      <c r="B3480" s="5">
        <v>19</v>
      </c>
      <c r="C3480">
        <v>1153</v>
      </c>
      <c r="D3480" s="3">
        <v>312.5</v>
      </c>
      <c r="E3480" s="3">
        <v>163.99</v>
      </c>
      <c r="F3480" s="3">
        <v>8.9499999999999993</v>
      </c>
      <c r="G3480" s="3">
        <f t="shared" si="55"/>
        <v>18.322905027932965</v>
      </c>
      <c r="H3480" s="3">
        <v>69.09</v>
      </c>
      <c r="I3480" s="3">
        <v>0.15</v>
      </c>
      <c r="J3480" s="3">
        <v>0.05</v>
      </c>
      <c r="K3480" s="3">
        <v>149.49</v>
      </c>
      <c r="L3480" s="3">
        <v>9.4700000000000006</v>
      </c>
      <c r="M3480" s="3">
        <v>1921.11</v>
      </c>
      <c r="N3480" s="10">
        <v>2487.15</v>
      </c>
      <c r="O3480" s="12">
        <v>57.874480610891382</v>
      </c>
      <c r="P3480" s="3">
        <v>5.9099999999999966</v>
      </c>
    </row>
    <row r="3481" spans="1:16" x14ac:dyDescent="0.35">
      <c r="A3481" t="s">
        <v>34</v>
      </c>
      <c r="B3481" s="5">
        <v>20</v>
      </c>
      <c r="C3481">
        <v>612</v>
      </c>
      <c r="D3481" s="3">
        <v>235.79</v>
      </c>
      <c r="E3481" s="3">
        <v>125.26</v>
      </c>
      <c r="F3481" s="3">
        <v>6.22</v>
      </c>
      <c r="G3481" s="3">
        <f t="shared" si="55"/>
        <v>20.138263665594856</v>
      </c>
      <c r="H3481" s="3">
        <v>65.66</v>
      </c>
      <c r="I3481" s="3">
        <v>0.14000000000000001</v>
      </c>
      <c r="J3481" s="3">
        <v>0.05</v>
      </c>
      <c r="K3481" s="3">
        <v>114.49</v>
      </c>
      <c r="L3481" s="3">
        <v>5.47</v>
      </c>
      <c r="M3481" s="3">
        <v>1955.01</v>
      </c>
      <c r="N3481" s="10">
        <v>2456</v>
      </c>
      <c r="O3481" s="12">
        <v>57.851626284728184</v>
      </c>
      <c r="P3481" s="3">
        <v>9.3400000000000034</v>
      </c>
    </row>
    <row r="3482" spans="1:16" x14ac:dyDescent="0.35">
      <c r="A3482" t="s">
        <v>34</v>
      </c>
      <c r="B3482" s="5">
        <v>21</v>
      </c>
      <c r="C3482">
        <v>1305</v>
      </c>
      <c r="D3482" s="3">
        <v>196.52</v>
      </c>
      <c r="E3482" s="3">
        <v>92.26</v>
      </c>
      <c r="F3482" s="3">
        <v>18.010000000000002</v>
      </c>
      <c r="G3482" s="3">
        <f t="shared" si="55"/>
        <v>5.1227096057745696</v>
      </c>
      <c r="H3482" s="3">
        <v>100.15</v>
      </c>
      <c r="I3482" s="3">
        <v>0.42</v>
      </c>
      <c r="J3482" s="3">
        <v>0.2</v>
      </c>
      <c r="K3482" s="3">
        <v>87</v>
      </c>
      <c r="L3482" s="3">
        <v>16.79</v>
      </c>
      <c r="M3482" s="3">
        <v>1844.32</v>
      </c>
      <c r="N3482" s="10">
        <v>2679.45</v>
      </c>
      <c r="O3482" s="12">
        <v>57.897075557027975</v>
      </c>
      <c r="P3482" s="3">
        <v>154.85</v>
      </c>
    </row>
    <row r="3483" spans="1:16" x14ac:dyDescent="0.35">
      <c r="A3483" t="s">
        <v>34</v>
      </c>
      <c r="B3483" s="5">
        <v>22</v>
      </c>
      <c r="C3483">
        <v>1362</v>
      </c>
      <c r="D3483" s="3">
        <v>211.94</v>
      </c>
      <c r="E3483" s="3">
        <v>102.38</v>
      </c>
      <c r="F3483" s="3">
        <v>16.940000000000001</v>
      </c>
      <c r="G3483" s="3">
        <f t="shared" si="55"/>
        <v>6.0436835891381335</v>
      </c>
      <c r="H3483" s="3">
        <v>84.15</v>
      </c>
      <c r="I3483" s="3">
        <v>0.38</v>
      </c>
      <c r="J3483" s="3">
        <v>0.17</v>
      </c>
      <c r="K3483" s="3">
        <v>93.15</v>
      </c>
      <c r="L3483" s="3">
        <v>15.9</v>
      </c>
      <c r="M3483" s="3">
        <v>1950.62</v>
      </c>
      <c r="N3483" s="10">
        <v>2661.27</v>
      </c>
      <c r="O3483" s="12">
        <v>57.806360200458933</v>
      </c>
      <c r="P3483" s="3">
        <v>170.85</v>
      </c>
    </row>
    <row r="3484" spans="1:16" x14ac:dyDescent="0.35">
      <c r="A3484" t="s">
        <v>34</v>
      </c>
      <c r="B3484" s="5">
        <v>23</v>
      </c>
      <c r="C3484">
        <v>3736</v>
      </c>
      <c r="D3484" s="3">
        <v>460.69</v>
      </c>
      <c r="E3484" s="3">
        <v>238.1</v>
      </c>
      <c r="F3484" s="3">
        <v>19.98</v>
      </c>
      <c r="G3484" s="3">
        <f t="shared" si="55"/>
        <v>11.916916916916916</v>
      </c>
      <c r="H3484" s="3">
        <v>79.28</v>
      </c>
      <c r="I3484" s="3">
        <v>0.22</v>
      </c>
      <c r="J3484" s="3">
        <v>0.08</v>
      </c>
      <c r="K3484" s="3">
        <v>214.7</v>
      </c>
      <c r="L3484" s="3">
        <v>20.2</v>
      </c>
      <c r="M3484" s="3">
        <v>2160.1999999999998</v>
      </c>
      <c r="N3484" s="10">
        <v>2473.91</v>
      </c>
      <c r="O3484" s="12">
        <v>57.663817238992962</v>
      </c>
      <c r="P3484" s="3">
        <v>175.72</v>
      </c>
    </row>
    <row r="3485" spans="1:16" x14ac:dyDescent="0.35">
      <c r="A3485" t="s">
        <v>34</v>
      </c>
      <c r="B3485" s="5">
        <v>24</v>
      </c>
      <c r="C3485">
        <v>1539</v>
      </c>
      <c r="D3485" s="3">
        <v>366.58</v>
      </c>
      <c r="E3485" s="3">
        <v>194.72</v>
      </c>
      <c r="F3485" s="3">
        <v>10.06</v>
      </c>
      <c r="G3485" s="3">
        <f t="shared" si="55"/>
        <v>19.355864811133198</v>
      </c>
      <c r="H3485" s="3">
        <v>80.36</v>
      </c>
      <c r="I3485" s="3">
        <v>0.14000000000000001</v>
      </c>
      <c r="J3485" s="3">
        <v>0.05</v>
      </c>
      <c r="K3485" s="3">
        <v>177.39</v>
      </c>
      <c r="L3485" s="3">
        <v>9.5299999999999994</v>
      </c>
      <c r="M3485" s="3">
        <v>2133.65</v>
      </c>
      <c r="N3485" s="10">
        <v>2477.77</v>
      </c>
      <c r="O3485" s="12">
        <v>57.686637877116922</v>
      </c>
      <c r="P3485" s="3">
        <v>174.64</v>
      </c>
    </row>
    <row r="3486" spans="1:16" x14ac:dyDescent="0.35">
      <c r="A3486" t="s">
        <v>34</v>
      </c>
      <c r="B3486" s="5">
        <v>25</v>
      </c>
      <c r="C3486">
        <v>3688</v>
      </c>
      <c r="D3486" s="3">
        <v>365.77</v>
      </c>
      <c r="E3486" s="3">
        <v>179.07</v>
      </c>
      <c r="F3486" s="3">
        <v>26.22</v>
      </c>
      <c r="G3486" s="3">
        <f t="shared" si="55"/>
        <v>6.8295194508009152</v>
      </c>
      <c r="H3486" s="3">
        <v>163.29</v>
      </c>
      <c r="I3486" s="3">
        <v>0.35</v>
      </c>
      <c r="J3486" s="3">
        <v>0.15</v>
      </c>
      <c r="K3486" s="3">
        <v>161.79</v>
      </c>
      <c r="L3486" s="3">
        <v>26.23</v>
      </c>
      <c r="M3486" s="3">
        <v>2026.01</v>
      </c>
      <c r="N3486" s="10">
        <v>2240.5500000000002</v>
      </c>
      <c r="O3486" s="12">
        <v>57.839757608432642</v>
      </c>
      <c r="P3486" s="3">
        <v>91.710000000000008</v>
      </c>
    </row>
    <row r="3487" spans="1:16" x14ac:dyDescent="0.35">
      <c r="A3487" t="s">
        <v>34</v>
      </c>
      <c r="B3487" s="5">
        <v>26</v>
      </c>
      <c r="C3487">
        <v>3023</v>
      </c>
      <c r="D3487" s="3">
        <v>334.58</v>
      </c>
      <c r="E3487" s="3">
        <v>165.18</v>
      </c>
      <c r="F3487" s="3">
        <v>23.3</v>
      </c>
      <c r="G3487" s="3">
        <f t="shared" si="55"/>
        <v>7.0892703862660946</v>
      </c>
      <c r="H3487" s="3">
        <v>69.98</v>
      </c>
      <c r="I3487" s="3">
        <v>0.34</v>
      </c>
      <c r="J3487" s="3">
        <v>0.14000000000000001</v>
      </c>
      <c r="K3487" s="3">
        <v>150.44</v>
      </c>
      <c r="L3487" s="3">
        <v>20.93</v>
      </c>
      <c r="M3487" s="3">
        <v>2185.39</v>
      </c>
      <c r="N3487" s="10">
        <v>2214.92</v>
      </c>
      <c r="O3487" s="12">
        <v>57.703354158369699</v>
      </c>
      <c r="P3487" s="3">
        <v>5.019999999999996</v>
      </c>
    </row>
    <row r="3488" spans="1:16" x14ac:dyDescent="0.35">
      <c r="A3488" t="s">
        <v>34</v>
      </c>
      <c r="B3488" s="5">
        <v>27</v>
      </c>
      <c r="C3488">
        <v>1181</v>
      </c>
      <c r="D3488" s="3">
        <v>179.19</v>
      </c>
      <c r="E3488" s="3">
        <v>82.58</v>
      </c>
      <c r="F3488" s="3">
        <v>18.21</v>
      </c>
      <c r="G3488" s="3">
        <f t="shared" si="55"/>
        <v>4.5348709500274573</v>
      </c>
      <c r="H3488" s="3">
        <v>18.72</v>
      </c>
      <c r="I3488" s="3">
        <v>0.46</v>
      </c>
      <c r="J3488" s="3">
        <v>0.22</v>
      </c>
      <c r="K3488" s="3">
        <v>76.66</v>
      </c>
      <c r="L3488" s="3">
        <v>16.440000000000001</v>
      </c>
      <c r="M3488" s="3">
        <v>2140.27</v>
      </c>
      <c r="N3488" s="10">
        <v>2169.59</v>
      </c>
      <c r="O3488" s="12">
        <v>57.754571603366607</v>
      </c>
      <c r="P3488" s="3">
        <v>56.28</v>
      </c>
    </row>
    <row r="3489" spans="1:16" x14ac:dyDescent="0.35">
      <c r="A3489" t="s">
        <v>34</v>
      </c>
      <c r="B3489" s="5">
        <v>28</v>
      </c>
      <c r="C3489">
        <v>2075</v>
      </c>
      <c r="D3489" s="3">
        <v>346.03</v>
      </c>
      <c r="E3489" s="3">
        <v>179.7</v>
      </c>
      <c r="F3489" s="3">
        <v>14.7</v>
      </c>
      <c r="G3489" s="3">
        <f t="shared" si="55"/>
        <v>12.224489795918368</v>
      </c>
      <c r="H3489" s="3">
        <v>67.12</v>
      </c>
      <c r="I3489" s="3">
        <v>0.22</v>
      </c>
      <c r="J3489" s="3">
        <v>0.08</v>
      </c>
      <c r="K3489" s="3">
        <v>163.08000000000001</v>
      </c>
      <c r="L3489" s="3">
        <v>13.66</v>
      </c>
      <c r="M3489" s="3">
        <v>2203.62</v>
      </c>
      <c r="N3489" s="10">
        <v>2126.15</v>
      </c>
      <c r="O3489" s="12">
        <v>57.708323175796089</v>
      </c>
      <c r="P3489" s="3">
        <v>7.8799999999999955</v>
      </c>
    </row>
    <row r="3490" spans="1:16" x14ac:dyDescent="0.35">
      <c r="A3490" t="s">
        <v>34</v>
      </c>
      <c r="B3490" s="5">
        <v>29</v>
      </c>
      <c r="C3490">
        <v>817</v>
      </c>
      <c r="D3490" s="3">
        <v>169.68</v>
      </c>
      <c r="E3490" s="3">
        <v>83.07</v>
      </c>
      <c r="F3490" s="3">
        <v>12.52</v>
      </c>
      <c r="G3490" s="3">
        <f t="shared" si="55"/>
        <v>6.6349840255591053</v>
      </c>
      <c r="H3490" s="3">
        <v>41.72</v>
      </c>
      <c r="I3490" s="3">
        <v>0.36</v>
      </c>
      <c r="J3490" s="3">
        <v>0.15</v>
      </c>
      <c r="K3490" s="3">
        <v>75.930000000000007</v>
      </c>
      <c r="L3490" s="3">
        <v>11.29</v>
      </c>
      <c r="M3490" s="3">
        <v>2248.8000000000002</v>
      </c>
      <c r="N3490" s="10">
        <v>2143.08</v>
      </c>
      <c r="O3490" s="12">
        <v>57.663858050550417</v>
      </c>
      <c r="P3490" s="3">
        <v>33.28</v>
      </c>
    </row>
    <row r="3491" spans="1:16" x14ac:dyDescent="0.35">
      <c r="A3491" t="s">
        <v>34</v>
      </c>
      <c r="B3491" s="5">
        <v>30</v>
      </c>
      <c r="C3491">
        <v>2716</v>
      </c>
      <c r="D3491" s="3">
        <v>373.47</v>
      </c>
      <c r="E3491" s="3">
        <v>192.14</v>
      </c>
      <c r="F3491" s="3">
        <v>18</v>
      </c>
      <c r="G3491" s="3">
        <f t="shared" si="55"/>
        <v>10.674444444444443</v>
      </c>
      <c r="H3491" s="3">
        <v>44.23</v>
      </c>
      <c r="I3491" s="3">
        <v>0.24</v>
      </c>
      <c r="J3491" s="3">
        <v>0.09</v>
      </c>
      <c r="K3491" s="3">
        <v>172.1</v>
      </c>
      <c r="L3491" s="3">
        <v>16.940000000000001</v>
      </c>
      <c r="M3491" s="3">
        <v>1857.28</v>
      </c>
      <c r="N3491" s="10">
        <v>1913.43</v>
      </c>
      <c r="O3491" s="12">
        <v>58.069059044269387</v>
      </c>
      <c r="P3491" s="3">
        <v>30.770000000000003</v>
      </c>
    </row>
    <row r="3492" spans="1:16" x14ac:dyDescent="0.35">
      <c r="A3492" t="s">
        <v>34</v>
      </c>
      <c r="B3492" s="5">
        <v>31</v>
      </c>
      <c r="C3492">
        <v>938</v>
      </c>
      <c r="D3492" s="3">
        <v>190.79</v>
      </c>
      <c r="E3492" s="3">
        <v>93.54</v>
      </c>
      <c r="F3492" s="3">
        <v>12.77</v>
      </c>
      <c r="G3492" s="3">
        <f t="shared" si="55"/>
        <v>7.3249804228660933</v>
      </c>
      <c r="H3492" s="3">
        <v>44.65</v>
      </c>
      <c r="I3492" s="3">
        <v>0.32</v>
      </c>
      <c r="J3492" s="3">
        <v>0.14000000000000001</v>
      </c>
      <c r="K3492" s="3">
        <v>87.8</v>
      </c>
      <c r="L3492" s="3">
        <v>11.99</v>
      </c>
      <c r="M3492" s="3">
        <v>1864.17</v>
      </c>
      <c r="N3492" s="10">
        <v>1927.3</v>
      </c>
      <c r="O3492" s="12">
        <v>58.059572887696511</v>
      </c>
      <c r="P3492" s="3">
        <v>30.35</v>
      </c>
    </row>
    <row r="3493" spans="1:16" x14ac:dyDescent="0.35">
      <c r="A3493" t="s">
        <v>34</v>
      </c>
      <c r="B3493" s="5">
        <v>32</v>
      </c>
      <c r="C3493">
        <v>1684</v>
      </c>
      <c r="D3493" s="3">
        <v>339.84</v>
      </c>
      <c r="E3493" s="3">
        <v>178.02</v>
      </c>
      <c r="F3493" s="3">
        <v>12.04</v>
      </c>
      <c r="G3493" s="3">
        <f t="shared" si="55"/>
        <v>14.785714285714288</v>
      </c>
      <c r="H3493" s="3">
        <v>43.22</v>
      </c>
      <c r="I3493" s="3">
        <v>0.18</v>
      </c>
      <c r="J3493" s="3">
        <v>7.0000000000000007E-2</v>
      </c>
      <c r="K3493" s="3">
        <v>160.56</v>
      </c>
      <c r="L3493" s="3">
        <v>12.03</v>
      </c>
      <c r="M3493" s="3">
        <v>2061.75</v>
      </c>
      <c r="N3493" s="10">
        <v>1708.39</v>
      </c>
      <c r="O3493" s="12">
        <v>57.935323306590213</v>
      </c>
      <c r="P3493" s="3">
        <v>31.78</v>
      </c>
    </row>
    <row r="3494" spans="1:16" x14ac:dyDescent="0.35">
      <c r="A3494" t="s">
        <v>34</v>
      </c>
      <c r="B3494" s="5">
        <v>33</v>
      </c>
      <c r="C3494">
        <v>1120</v>
      </c>
      <c r="D3494" s="3">
        <v>162.38</v>
      </c>
      <c r="E3494" s="3">
        <v>70.98</v>
      </c>
      <c r="F3494" s="3">
        <v>20.09</v>
      </c>
      <c r="G3494" s="3">
        <f t="shared" si="55"/>
        <v>3.5331010452961675</v>
      </c>
      <c r="H3494" s="3">
        <v>96.63</v>
      </c>
      <c r="I3494" s="3">
        <v>0.53</v>
      </c>
      <c r="J3494" s="3">
        <v>0.28000000000000003</v>
      </c>
      <c r="K3494" s="3">
        <v>66.75</v>
      </c>
      <c r="L3494" s="3">
        <v>18.829999999999998</v>
      </c>
      <c r="M3494" s="3">
        <v>2148</v>
      </c>
      <c r="N3494" s="10">
        <v>1546.66</v>
      </c>
      <c r="O3494" s="12">
        <v>57.896941548855956</v>
      </c>
      <c r="P3494" s="3">
        <v>158.37</v>
      </c>
    </row>
    <row r="3495" spans="1:16" x14ac:dyDescent="0.35">
      <c r="A3495" t="s">
        <v>34</v>
      </c>
      <c r="B3495" s="5">
        <v>34</v>
      </c>
      <c r="C3495">
        <v>4076</v>
      </c>
      <c r="D3495" s="3">
        <v>369.48</v>
      </c>
      <c r="E3495" s="3">
        <v>176.84</v>
      </c>
      <c r="F3495" s="3">
        <v>29.35</v>
      </c>
      <c r="G3495" s="3">
        <f t="shared" si="55"/>
        <v>6.0252129471890967</v>
      </c>
      <c r="H3495" s="3">
        <v>35.72</v>
      </c>
      <c r="I3495" s="3">
        <v>0.38</v>
      </c>
      <c r="J3495" s="3">
        <v>0.17</v>
      </c>
      <c r="K3495" s="3">
        <v>166.37</v>
      </c>
      <c r="L3495" s="3">
        <v>27.78</v>
      </c>
      <c r="M3495" s="3">
        <v>2672.56</v>
      </c>
      <c r="N3495" s="10">
        <v>2151.87</v>
      </c>
      <c r="O3495" s="12">
        <v>57.282750876888649</v>
      </c>
      <c r="P3495" s="3">
        <v>39.28</v>
      </c>
    </row>
    <row r="3496" spans="1:16" x14ac:dyDescent="0.35">
      <c r="A3496" t="s">
        <v>34</v>
      </c>
      <c r="B3496" s="5">
        <v>35</v>
      </c>
      <c r="C3496">
        <v>5146</v>
      </c>
      <c r="D3496" s="3">
        <v>433.84</v>
      </c>
      <c r="E3496" s="3">
        <v>211.45</v>
      </c>
      <c r="F3496" s="3">
        <v>30.99</v>
      </c>
      <c r="G3496" s="3">
        <f t="shared" si="55"/>
        <v>6.8231687641174572</v>
      </c>
      <c r="H3496" s="3">
        <v>74.59</v>
      </c>
      <c r="I3496" s="3">
        <v>0.34</v>
      </c>
      <c r="J3496" s="3">
        <v>0.15</v>
      </c>
      <c r="K3496" s="3">
        <v>194.25</v>
      </c>
      <c r="L3496" s="3">
        <v>31.41</v>
      </c>
      <c r="M3496" s="3">
        <v>2786.68</v>
      </c>
      <c r="N3496" s="10">
        <v>1623.35</v>
      </c>
      <c r="O3496" s="12">
        <v>57.307343086538168</v>
      </c>
      <c r="P3496" s="3">
        <v>0.40999999999999659</v>
      </c>
    </row>
    <row r="3497" spans="1:16" x14ac:dyDescent="0.35">
      <c r="A3497" t="s">
        <v>34</v>
      </c>
      <c r="B3497" s="5">
        <v>36</v>
      </c>
      <c r="C3497">
        <v>1398</v>
      </c>
      <c r="D3497" s="3">
        <v>287.69</v>
      </c>
      <c r="E3497" s="3">
        <v>149.26</v>
      </c>
      <c r="F3497" s="3">
        <v>11.93</v>
      </c>
      <c r="G3497" s="3">
        <f t="shared" si="55"/>
        <v>12.511316010058675</v>
      </c>
      <c r="H3497" s="3">
        <v>72.569999999999993</v>
      </c>
      <c r="I3497" s="3">
        <v>0.21</v>
      </c>
      <c r="J3497" s="3">
        <v>0.08</v>
      </c>
      <c r="K3497" s="3">
        <v>136.57</v>
      </c>
      <c r="L3497" s="3">
        <v>10.98</v>
      </c>
      <c r="M3497" s="3">
        <v>2755.78</v>
      </c>
      <c r="N3497" s="10">
        <v>1637.29</v>
      </c>
      <c r="O3497" s="12">
        <v>57.331638614819283</v>
      </c>
      <c r="P3497" s="3">
        <v>2.4300000000000068</v>
      </c>
    </row>
    <row r="3498" spans="1:16" x14ac:dyDescent="0.35">
      <c r="A3498" t="s">
        <v>34</v>
      </c>
      <c r="B3498" s="5">
        <v>37</v>
      </c>
      <c r="C3498">
        <v>918</v>
      </c>
      <c r="D3498" s="3">
        <v>231.8</v>
      </c>
      <c r="E3498" s="3">
        <v>120.57</v>
      </c>
      <c r="F3498" s="3">
        <v>9.69</v>
      </c>
      <c r="G3498" s="3">
        <f t="shared" si="55"/>
        <v>12.442724458204335</v>
      </c>
      <c r="H3498" s="3">
        <v>81.14</v>
      </c>
      <c r="I3498" s="3">
        <v>0.21</v>
      </c>
      <c r="J3498" s="3">
        <v>0.08</v>
      </c>
      <c r="K3498" s="3">
        <v>108.34</v>
      </c>
      <c r="L3498" s="3">
        <v>8.89</v>
      </c>
      <c r="M3498" s="3">
        <v>2727.37</v>
      </c>
      <c r="N3498" s="10">
        <v>1699.32</v>
      </c>
      <c r="O3498" s="12">
        <v>57.342182510520352</v>
      </c>
      <c r="P3498" s="3">
        <v>173.86</v>
      </c>
    </row>
    <row r="3499" spans="1:16" x14ac:dyDescent="0.35">
      <c r="A3499" t="s">
        <v>34</v>
      </c>
      <c r="B3499" s="5">
        <v>38</v>
      </c>
      <c r="C3499">
        <v>1194</v>
      </c>
      <c r="D3499" s="3">
        <v>165.72</v>
      </c>
      <c r="E3499" s="3">
        <v>72.040000000000006</v>
      </c>
      <c r="F3499" s="3">
        <v>21.1</v>
      </c>
      <c r="G3499" s="3">
        <f t="shared" si="55"/>
        <v>3.4142180094786729</v>
      </c>
      <c r="H3499" s="3">
        <v>81.88</v>
      </c>
      <c r="I3499" s="3">
        <v>0.55000000000000004</v>
      </c>
      <c r="J3499" s="3">
        <v>0.28999999999999998</v>
      </c>
      <c r="K3499" s="3">
        <v>69.459999999999994</v>
      </c>
      <c r="L3499" s="3">
        <v>19.010000000000002</v>
      </c>
      <c r="M3499" s="3">
        <v>2820.06</v>
      </c>
      <c r="N3499" s="10">
        <v>1632.69</v>
      </c>
      <c r="O3499" s="12">
        <v>57.275250518054101</v>
      </c>
      <c r="P3499" s="3">
        <v>173.12</v>
      </c>
    </row>
    <row r="3500" spans="1:16" x14ac:dyDescent="0.35">
      <c r="A3500" t="s">
        <v>34</v>
      </c>
      <c r="B3500" s="5">
        <v>39</v>
      </c>
      <c r="C3500">
        <v>1515</v>
      </c>
      <c r="D3500" s="3">
        <v>309.95</v>
      </c>
      <c r="E3500" s="3">
        <v>161.43</v>
      </c>
      <c r="F3500" s="3">
        <v>11.95</v>
      </c>
      <c r="G3500" s="3">
        <f t="shared" si="55"/>
        <v>13.508786610878662</v>
      </c>
      <c r="H3500" s="3">
        <v>83.41</v>
      </c>
      <c r="I3500" s="3">
        <v>0.2</v>
      </c>
      <c r="J3500" s="3">
        <v>7.0000000000000007E-2</v>
      </c>
      <c r="K3500" s="3">
        <v>145.53</v>
      </c>
      <c r="L3500" s="3">
        <v>12.03</v>
      </c>
      <c r="M3500" s="3">
        <v>2836.16</v>
      </c>
      <c r="N3500" s="10">
        <v>1631.66</v>
      </c>
      <c r="O3500" s="12">
        <v>57.261097904918181</v>
      </c>
      <c r="P3500" s="3">
        <v>171.59</v>
      </c>
    </row>
    <row r="3501" spans="1:16" x14ac:dyDescent="0.35">
      <c r="A3501" t="s">
        <v>34</v>
      </c>
      <c r="B3501" s="5">
        <v>40</v>
      </c>
      <c r="C3501">
        <v>2011</v>
      </c>
      <c r="D3501" s="3">
        <v>455.39</v>
      </c>
      <c r="E3501" s="3">
        <v>239.27</v>
      </c>
      <c r="F3501" s="3">
        <v>10.7</v>
      </c>
      <c r="G3501" s="3">
        <f t="shared" si="55"/>
        <v>22.361682242990657</v>
      </c>
      <c r="H3501" s="3">
        <v>75.12</v>
      </c>
      <c r="I3501" s="3">
        <v>0.12</v>
      </c>
      <c r="J3501" s="3">
        <v>0.04</v>
      </c>
      <c r="K3501" s="3">
        <v>220.06</v>
      </c>
      <c r="L3501" s="3">
        <v>11.83</v>
      </c>
      <c r="M3501" s="3">
        <v>2871.67</v>
      </c>
      <c r="N3501" s="10">
        <v>1573.98</v>
      </c>
      <c r="O3501" s="12">
        <v>57.243161475686684</v>
      </c>
      <c r="P3501" s="3">
        <v>179.88</v>
      </c>
    </row>
    <row r="3502" spans="1:16" x14ac:dyDescent="0.35">
      <c r="A3502" t="s">
        <v>34</v>
      </c>
      <c r="B3502" s="5">
        <v>41</v>
      </c>
      <c r="C3502">
        <v>1284</v>
      </c>
      <c r="D3502" s="3">
        <v>284.74</v>
      </c>
      <c r="E3502" s="3">
        <v>149.02000000000001</v>
      </c>
      <c r="F3502" s="3">
        <v>10.97</v>
      </c>
      <c r="G3502" s="3">
        <f t="shared" si="55"/>
        <v>13.584320875113947</v>
      </c>
      <c r="H3502" s="3">
        <v>98.46</v>
      </c>
      <c r="I3502" s="3">
        <v>0.2</v>
      </c>
      <c r="J3502" s="3">
        <v>7.0000000000000007E-2</v>
      </c>
      <c r="K3502" s="3">
        <v>134.5</v>
      </c>
      <c r="L3502" s="3">
        <v>9.89</v>
      </c>
      <c r="M3502" s="3">
        <v>2972.66</v>
      </c>
      <c r="N3502" s="10">
        <v>1616.02</v>
      </c>
      <c r="O3502" s="12">
        <v>57.142763696193128</v>
      </c>
      <c r="P3502" s="3">
        <v>156.54000000000002</v>
      </c>
    </row>
    <row r="3503" spans="1:16" x14ac:dyDescent="0.35">
      <c r="A3503" t="s">
        <v>34</v>
      </c>
      <c r="B3503" s="5">
        <v>42</v>
      </c>
      <c r="C3503">
        <v>2861</v>
      </c>
      <c r="D3503" s="3">
        <v>307.24</v>
      </c>
      <c r="E3503" s="3">
        <v>147.28</v>
      </c>
      <c r="F3503" s="3">
        <v>24.73</v>
      </c>
      <c r="G3503" s="3">
        <f t="shared" si="55"/>
        <v>5.9555196118075209</v>
      </c>
      <c r="H3503" s="3">
        <v>12.75</v>
      </c>
      <c r="I3503" s="3">
        <v>0.38</v>
      </c>
      <c r="J3503" s="3">
        <v>0.17</v>
      </c>
      <c r="K3503" s="3">
        <v>136.30000000000001</v>
      </c>
      <c r="L3503" s="3">
        <v>24.72</v>
      </c>
      <c r="M3503" s="3">
        <v>3408.92</v>
      </c>
      <c r="N3503" s="10">
        <v>1626.99</v>
      </c>
      <c r="O3503" s="12">
        <v>56.749954394432343</v>
      </c>
      <c r="P3503" s="3">
        <v>62.25</v>
      </c>
    </row>
    <row r="3504" spans="1:16" x14ac:dyDescent="0.35">
      <c r="A3504" t="s">
        <v>34</v>
      </c>
      <c r="B3504" s="5">
        <v>43</v>
      </c>
      <c r="C3504">
        <v>4092</v>
      </c>
      <c r="D3504" s="3">
        <v>362.38</v>
      </c>
      <c r="E3504" s="3">
        <v>179.23</v>
      </c>
      <c r="F3504" s="3">
        <v>29.07</v>
      </c>
      <c r="G3504" s="3">
        <f t="shared" si="55"/>
        <v>6.1654626762985894</v>
      </c>
      <c r="H3504" s="3">
        <v>91.58</v>
      </c>
      <c r="I3504" s="3">
        <v>0.39</v>
      </c>
      <c r="J3504" s="3">
        <v>0.16</v>
      </c>
      <c r="K3504" s="3">
        <v>168.19</v>
      </c>
      <c r="L3504" s="3">
        <v>28.02</v>
      </c>
      <c r="M3504" s="3">
        <v>3333.49</v>
      </c>
      <c r="N3504" s="10">
        <v>1954.31</v>
      </c>
      <c r="O3504" s="12">
        <v>56.738975815945338</v>
      </c>
      <c r="P3504" s="3">
        <v>163.42000000000002</v>
      </c>
    </row>
    <row r="3505" spans="1:16" x14ac:dyDescent="0.35">
      <c r="A3505" t="s">
        <v>34</v>
      </c>
      <c r="B3505" s="5">
        <v>44</v>
      </c>
      <c r="C3505">
        <v>591</v>
      </c>
      <c r="D3505" s="3">
        <v>173.15</v>
      </c>
      <c r="E3505" s="3">
        <v>87.26</v>
      </c>
      <c r="F3505" s="3">
        <v>8.6199999999999992</v>
      </c>
      <c r="G3505" s="3">
        <f t="shared" si="55"/>
        <v>10.122969837587009</v>
      </c>
      <c r="H3505" s="3">
        <v>163.63999999999999</v>
      </c>
      <c r="I3505" s="3">
        <v>0.25</v>
      </c>
      <c r="J3505" s="3">
        <v>0.1</v>
      </c>
      <c r="K3505" s="3">
        <v>81.61</v>
      </c>
      <c r="L3505" s="3">
        <v>8.6</v>
      </c>
      <c r="M3505" s="3">
        <v>3215.3</v>
      </c>
      <c r="N3505" s="10">
        <v>1912.08</v>
      </c>
      <c r="O3505" s="12">
        <v>56.854802391578467</v>
      </c>
      <c r="P3505" s="3">
        <v>91.360000000000014</v>
      </c>
    </row>
    <row r="3506" spans="1:16" x14ac:dyDescent="0.35">
      <c r="A3506" t="s">
        <v>34</v>
      </c>
      <c r="B3506" s="5">
        <v>45</v>
      </c>
      <c r="C3506">
        <v>403</v>
      </c>
      <c r="D3506" s="3">
        <v>118.01</v>
      </c>
      <c r="E3506" s="3">
        <v>53.97</v>
      </c>
      <c r="F3506" s="3">
        <v>9.51</v>
      </c>
      <c r="G3506" s="3">
        <f t="shared" si="55"/>
        <v>5.6750788643533125</v>
      </c>
      <c r="H3506" s="3">
        <v>90.2</v>
      </c>
      <c r="I3506" s="3">
        <v>0.36</v>
      </c>
      <c r="J3506" s="3">
        <v>0.18</v>
      </c>
      <c r="K3506" s="3">
        <v>52.61</v>
      </c>
      <c r="L3506" s="3">
        <v>10.98</v>
      </c>
      <c r="M3506" s="3">
        <v>3333.56</v>
      </c>
      <c r="N3506" s="10">
        <v>2091.88</v>
      </c>
      <c r="O3506" s="12">
        <v>56.705944935535527</v>
      </c>
      <c r="P3506" s="3">
        <v>164.8</v>
      </c>
    </row>
    <row r="3507" spans="1:16" x14ac:dyDescent="0.35">
      <c r="A3507" t="s">
        <v>34</v>
      </c>
      <c r="B3507" s="5">
        <v>46</v>
      </c>
      <c r="C3507">
        <v>779</v>
      </c>
      <c r="D3507" s="3">
        <v>130.44</v>
      </c>
      <c r="E3507" s="3">
        <v>55.42</v>
      </c>
      <c r="F3507" s="3">
        <v>17.899999999999999</v>
      </c>
      <c r="G3507" s="3">
        <f t="shared" si="55"/>
        <v>3.0960893854748606</v>
      </c>
      <c r="H3507" s="3">
        <v>143.32</v>
      </c>
      <c r="I3507" s="3">
        <v>0.57999999999999996</v>
      </c>
      <c r="J3507" s="3">
        <v>0.32</v>
      </c>
      <c r="K3507" s="3">
        <v>54.2</v>
      </c>
      <c r="L3507" s="3">
        <v>16.25</v>
      </c>
      <c r="M3507" s="3">
        <v>3160.37</v>
      </c>
      <c r="N3507" s="10">
        <v>2307.63</v>
      </c>
      <c r="O3507" s="12">
        <v>56.809137977085648</v>
      </c>
      <c r="P3507" s="3">
        <v>111.68</v>
      </c>
    </row>
    <row r="3508" spans="1:16" x14ac:dyDescent="0.35">
      <c r="A3508" t="s">
        <v>34</v>
      </c>
      <c r="B3508" s="5">
        <v>47</v>
      </c>
      <c r="C3508">
        <v>356</v>
      </c>
      <c r="D3508" s="3">
        <v>100.81</v>
      </c>
      <c r="E3508" s="3">
        <v>45.72</v>
      </c>
      <c r="F3508" s="3">
        <v>9.91</v>
      </c>
      <c r="G3508" s="3">
        <f t="shared" si="55"/>
        <v>4.6135216952573153</v>
      </c>
      <c r="H3508" s="3">
        <v>79.34</v>
      </c>
      <c r="I3508" s="3">
        <v>0.44</v>
      </c>
      <c r="J3508" s="3">
        <v>0.22</v>
      </c>
      <c r="K3508" s="3">
        <v>43.17</v>
      </c>
      <c r="L3508" s="3">
        <v>10.7</v>
      </c>
      <c r="M3508" s="3">
        <v>3170.15</v>
      </c>
      <c r="N3508" s="10">
        <v>2217.67</v>
      </c>
      <c r="O3508" s="12">
        <v>56.821949649971124</v>
      </c>
      <c r="P3508" s="3">
        <v>175.66</v>
      </c>
    </row>
    <row r="3509" spans="1:16" x14ac:dyDescent="0.35">
      <c r="A3509" t="s">
        <v>34</v>
      </c>
      <c r="B3509" s="5">
        <v>48</v>
      </c>
      <c r="C3509">
        <v>1744</v>
      </c>
      <c r="D3509" s="3">
        <v>238.14</v>
      </c>
      <c r="E3509" s="3">
        <v>111.68</v>
      </c>
      <c r="F3509" s="3">
        <v>19.88</v>
      </c>
      <c r="G3509" s="3">
        <f t="shared" si="55"/>
        <v>5.6177062374245477</v>
      </c>
      <c r="H3509" s="3">
        <v>130.58000000000001</v>
      </c>
      <c r="I3509" s="3">
        <v>0.39</v>
      </c>
      <c r="J3509" s="3">
        <v>0.18</v>
      </c>
      <c r="K3509" s="3">
        <v>106.04</v>
      </c>
      <c r="L3509" s="3">
        <v>21.22</v>
      </c>
      <c r="M3509" s="3">
        <v>2850.68</v>
      </c>
      <c r="N3509" s="10">
        <v>2385.54</v>
      </c>
      <c r="O3509" s="12">
        <v>57.067446289437058</v>
      </c>
      <c r="P3509" s="3">
        <v>124.41999999999999</v>
      </c>
    </row>
    <row r="3510" spans="1:16" x14ac:dyDescent="0.35">
      <c r="A3510" t="s">
        <v>34</v>
      </c>
      <c r="B3510" s="5">
        <v>49</v>
      </c>
      <c r="C3510">
        <v>442</v>
      </c>
      <c r="D3510" s="3">
        <v>121.86</v>
      </c>
      <c r="E3510" s="3">
        <v>56.83</v>
      </c>
      <c r="F3510" s="3">
        <v>9.9</v>
      </c>
      <c r="G3510" s="3">
        <f t="shared" si="55"/>
        <v>5.74040404040404</v>
      </c>
      <c r="H3510" s="3">
        <v>128.9</v>
      </c>
      <c r="I3510" s="3">
        <v>0.37</v>
      </c>
      <c r="J3510" s="3">
        <v>0.17</v>
      </c>
      <c r="K3510" s="3">
        <v>54.56</v>
      </c>
      <c r="L3510" s="3">
        <v>10.81</v>
      </c>
      <c r="M3510" s="3">
        <v>2844.59</v>
      </c>
      <c r="N3510" s="10">
        <v>2333.8000000000002</v>
      </c>
      <c r="O3510" s="12">
        <v>57.085292387284937</v>
      </c>
      <c r="P3510" s="3">
        <v>126.1</v>
      </c>
    </row>
    <row r="3511" spans="1:16" x14ac:dyDescent="0.35">
      <c r="A3511" t="s">
        <v>34</v>
      </c>
      <c r="B3511" s="5">
        <v>50</v>
      </c>
      <c r="C3511">
        <v>680</v>
      </c>
      <c r="D3511" s="3">
        <v>171.46</v>
      </c>
      <c r="E3511" s="3">
        <v>86.46</v>
      </c>
      <c r="F3511" s="3">
        <v>10.01</v>
      </c>
      <c r="G3511" s="3">
        <f t="shared" si="55"/>
        <v>8.6373626373626369</v>
      </c>
      <c r="H3511" s="3">
        <v>132.21</v>
      </c>
      <c r="I3511" s="3">
        <v>0.28999999999999998</v>
      </c>
      <c r="J3511" s="3">
        <v>0.12</v>
      </c>
      <c r="K3511" s="3">
        <v>77.900000000000006</v>
      </c>
      <c r="L3511" s="3">
        <v>9.14</v>
      </c>
      <c r="M3511" s="3">
        <v>2805.45</v>
      </c>
      <c r="N3511" s="10">
        <v>2386.66</v>
      </c>
      <c r="O3511" s="12">
        <v>57.10763050035608</v>
      </c>
      <c r="P3511" s="3">
        <v>122.78999999999999</v>
      </c>
    </row>
    <row r="3512" spans="1:16" x14ac:dyDescent="0.35">
      <c r="A3512" t="s">
        <v>34</v>
      </c>
      <c r="B3512" s="5">
        <v>51</v>
      </c>
      <c r="C3512">
        <v>683</v>
      </c>
      <c r="D3512" s="3">
        <v>152.94999999999999</v>
      </c>
      <c r="E3512" s="3">
        <v>74.03</v>
      </c>
      <c r="F3512" s="3">
        <v>11.75</v>
      </c>
      <c r="G3512" s="3">
        <f t="shared" si="55"/>
        <v>6.3004255319148941</v>
      </c>
      <c r="H3512" s="3">
        <v>110.19</v>
      </c>
      <c r="I3512" s="3">
        <v>0.37</v>
      </c>
      <c r="J3512" s="3">
        <v>0.16</v>
      </c>
      <c r="K3512" s="3">
        <v>68.45</v>
      </c>
      <c r="L3512" s="3">
        <v>11.7</v>
      </c>
      <c r="M3512" s="3">
        <v>2756.51</v>
      </c>
      <c r="N3512" s="10">
        <v>2362.62</v>
      </c>
      <c r="O3512" s="12">
        <v>57.157162370525384</v>
      </c>
      <c r="P3512" s="3">
        <v>144.81</v>
      </c>
    </row>
    <row r="3513" spans="1:16" x14ac:dyDescent="0.35">
      <c r="A3513" t="s">
        <v>34</v>
      </c>
      <c r="B3513" s="5">
        <v>52</v>
      </c>
      <c r="C3513">
        <v>555</v>
      </c>
      <c r="D3513" s="3">
        <v>194.56</v>
      </c>
      <c r="E3513" s="3">
        <v>102.03</v>
      </c>
      <c r="F3513" s="3">
        <v>6.93</v>
      </c>
      <c r="G3513" s="3">
        <f t="shared" si="55"/>
        <v>14.722943722943723</v>
      </c>
      <c r="H3513" s="3">
        <v>148.28</v>
      </c>
      <c r="I3513" s="3">
        <v>0.18</v>
      </c>
      <c r="J3513" s="3">
        <v>7.0000000000000007E-2</v>
      </c>
      <c r="K3513" s="3">
        <v>91.71</v>
      </c>
      <c r="L3513" s="3">
        <v>6.35</v>
      </c>
      <c r="M3513" s="3">
        <v>2656.8</v>
      </c>
      <c r="N3513" s="10">
        <v>1944.84</v>
      </c>
      <c r="O3513" s="12">
        <v>57.346460412008916</v>
      </c>
      <c r="P3513" s="3">
        <v>106.72</v>
      </c>
    </row>
    <row r="3514" spans="1:16" x14ac:dyDescent="0.35">
      <c r="A3514" t="s">
        <v>34</v>
      </c>
      <c r="B3514" s="5">
        <v>53</v>
      </c>
      <c r="C3514">
        <v>632</v>
      </c>
      <c r="D3514" s="3">
        <v>145.26</v>
      </c>
      <c r="E3514" s="3">
        <v>69.89</v>
      </c>
      <c r="F3514" s="3">
        <v>11.51</v>
      </c>
      <c r="G3514" s="3">
        <f t="shared" si="55"/>
        <v>6.0721112076455261</v>
      </c>
      <c r="H3514" s="3">
        <v>85.47</v>
      </c>
      <c r="I3514" s="3">
        <v>0.38</v>
      </c>
      <c r="J3514" s="3">
        <v>0.16</v>
      </c>
      <c r="K3514" s="3">
        <v>64.28</v>
      </c>
      <c r="L3514" s="3">
        <v>10.95</v>
      </c>
      <c r="M3514" s="3">
        <v>2924.89</v>
      </c>
      <c r="N3514" s="10">
        <v>2499.81</v>
      </c>
      <c r="O3514" s="12">
        <v>56.973690171054862</v>
      </c>
      <c r="P3514" s="3">
        <v>169.53</v>
      </c>
    </row>
    <row r="3515" spans="1:16" x14ac:dyDescent="0.35">
      <c r="A3515" t="s">
        <v>34</v>
      </c>
      <c r="B3515" s="5">
        <v>54</v>
      </c>
      <c r="C3515">
        <v>871</v>
      </c>
      <c r="D3515" s="3">
        <v>153.07</v>
      </c>
      <c r="E3515" s="3">
        <v>70.52</v>
      </c>
      <c r="F3515" s="3">
        <v>15.73</v>
      </c>
      <c r="G3515" s="3">
        <f t="shared" si="55"/>
        <v>4.4831532104259377</v>
      </c>
      <c r="H3515" s="3">
        <v>43.18</v>
      </c>
      <c r="I3515" s="3">
        <v>0.47</v>
      </c>
      <c r="J3515" s="3">
        <v>0.22</v>
      </c>
      <c r="K3515" s="3">
        <v>64.64</v>
      </c>
      <c r="L3515" s="3">
        <v>15.52</v>
      </c>
      <c r="M3515" s="3">
        <v>3171.77</v>
      </c>
      <c r="N3515" s="10">
        <v>2459.62</v>
      </c>
      <c r="O3515" s="12">
        <v>56.762518105710811</v>
      </c>
      <c r="P3515" s="3">
        <v>31.82</v>
      </c>
    </row>
    <row r="3516" spans="1:16" x14ac:dyDescent="0.35">
      <c r="A3516" t="s">
        <v>34</v>
      </c>
      <c r="B3516" s="5">
        <v>55</v>
      </c>
      <c r="C3516">
        <v>429</v>
      </c>
      <c r="D3516" s="3">
        <v>103.42</v>
      </c>
      <c r="E3516" s="3">
        <v>46.25</v>
      </c>
      <c r="F3516" s="3">
        <v>11.81</v>
      </c>
      <c r="G3516" s="3">
        <f t="shared" si="55"/>
        <v>3.9161727349703641</v>
      </c>
      <c r="H3516" s="3">
        <v>76.08</v>
      </c>
      <c r="I3516" s="3">
        <v>0.5</v>
      </c>
      <c r="J3516" s="3">
        <v>0.26</v>
      </c>
      <c r="K3516" s="3">
        <v>43.83</v>
      </c>
      <c r="L3516" s="3">
        <v>11.15</v>
      </c>
      <c r="M3516" s="3">
        <v>3412.83</v>
      </c>
      <c r="N3516" s="10">
        <v>2421.4699999999998</v>
      </c>
      <c r="O3516" s="12">
        <v>56.556062426901015</v>
      </c>
      <c r="P3516" s="3">
        <v>178.92000000000002</v>
      </c>
    </row>
    <row r="3517" spans="1:16" x14ac:dyDescent="0.35">
      <c r="A3517" t="s">
        <v>34</v>
      </c>
      <c r="B3517" s="5">
        <v>56</v>
      </c>
      <c r="C3517">
        <v>1427</v>
      </c>
      <c r="D3517" s="3">
        <v>246.57</v>
      </c>
      <c r="E3517" s="3">
        <v>123.67</v>
      </c>
      <c r="F3517" s="3">
        <v>14.69</v>
      </c>
      <c r="G3517" s="3">
        <f t="shared" si="55"/>
        <v>8.4186521443158622</v>
      </c>
      <c r="H3517" s="3">
        <v>41.83</v>
      </c>
      <c r="I3517" s="3">
        <v>0.28999999999999998</v>
      </c>
      <c r="J3517" s="3">
        <v>0.12</v>
      </c>
      <c r="K3517" s="3">
        <v>112.65</v>
      </c>
      <c r="L3517" s="3">
        <v>13.29</v>
      </c>
      <c r="M3517" s="3">
        <v>3481.96</v>
      </c>
      <c r="N3517" s="10">
        <v>2494.37</v>
      </c>
      <c r="O3517" s="12">
        <v>56.476763944716438</v>
      </c>
      <c r="P3517" s="3">
        <v>33.17</v>
      </c>
    </row>
    <row r="3518" spans="1:16" x14ac:dyDescent="0.35">
      <c r="A3518" t="s">
        <v>34</v>
      </c>
      <c r="B3518" s="5">
        <v>57</v>
      </c>
      <c r="C3518">
        <v>1754</v>
      </c>
      <c r="D3518" s="3">
        <v>215.92</v>
      </c>
      <c r="E3518" s="3">
        <v>98.23</v>
      </c>
      <c r="F3518" s="3">
        <v>22.73</v>
      </c>
      <c r="G3518" s="3">
        <f t="shared" si="55"/>
        <v>4.3216014078310607</v>
      </c>
      <c r="H3518" s="3">
        <v>58.68</v>
      </c>
      <c r="I3518" s="3">
        <v>0.47</v>
      </c>
      <c r="J3518" s="3">
        <v>0.23</v>
      </c>
      <c r="K3518" s="3">
        <v>93.3</v>
      </c>
      <c r="L3518" s="3">
        <v>21.61</v>
      </c>
      <c r="M3518" s="3">
        <v>3458.63</v>
      </c>
      <c r="N3518" s="10">
        <v>2432.23</v>
      </c>
      <c r="O3518" s="12">
        <v>56.512521412299776</v>
      </c>
      <c r="P3518" s="3">
        <v>16.32</v>
      </c>
    </row>
    <row r="3519" spans="1:16" x14ac:dyDescent="0.35">
      <c r="A3519" t="s">
        <v>34</v>
      </c>
      <c r="B3519" s="5">
        <v>58</v>
      </c>
      <c r="C3519">
        <v>1721</v>
      </c>
      <c r="D3519" s="3">
        <v>301.39</v>
      </c>
      <c r="E3519" s="3">
        <v>154.99</v>
      </c>
      <c r="F3519" s="3">
        <v>14.14</v>
      </c>
      <c r="G3519" s="3">
        <f t="shared" si="55"/>
        <v>10.961103253182461</v>
      </c>
      <c r="H3519" s="3">
        <v>29.48</v>
      </c>
      <c r="I3519" s="3">
        <v>0.24</v>
      </c>
      <c r="J3519" s="3">
        <v>0.09</v>
      </c>
      <c r="K3519" s="3">
        <v>141.85</v>
      </c>
      <c r="L3519" s="3">
        <v>12.65</v>
      </c>
      <c r="M3519" s="3">
        <v>3634.42</v>
      </c>
      <c r="N3519" s="10">
        <v>2444.88</v>
      </c>
      <c r="O3519" s="12">
        <v>56.352267558666526</v>
      </c>
      <c r="P3519" s="3">
        <v>45.519999999999996</v>
      </c>
    </row>
    <row r="3520" spans="1:16" x14ac:dyDescent="0.35">
      <c r="A3520" t="s">
        <v>34</v>
      </c>
      <c r="B3520" s="5">
        <v>59</v>
      </c>
      <c r="C3520">
        <v>413</v>
      </c>
      <c r="D3520" s="3">
        <v>126.15</v>
      </c>
      <c r="E3520" s="3">
        <v>62.03</v>
      </c>
      <c r="F3520" s="3">
        <v>8.48</v>
      </c>
      <c r="G3520" s="3">
        <f t="shared" si="55"/>
        <v>7.3148584905660377</v>
      </c>
      <c r="H3520" s="3">
        <v>42.76</v>
      </c>
      <c r="I3520" s="3">
        <v>0.33</v>
      </c>
      <c r="J3520" s="3">
        <v>0.14000000000000001</v>
      </c>
      <c r="K3520" s="3">
        <v>56.59</v>
      </c>
      <c r="L3520" s="3">
        <v>8.52</v>
      </c>
      <c r="M3520" s="3">
        <v>3724.12</v>
      </c>
      <c r="N3520" s="10">
        <v>2353.21</v>
      </c>
      <c r="O3520" s="12">
        <v>56.294010517228024</v>
      </c>
      <c r="P3520" s="3">
        <v>32.24</v>
      </c>
    </row>
    <row r="3521" spans="1:16" x14ac:dyDescent="0.35">
      <c r="A3521" t="s">
        <v>34</v>
      </c>
      <c r="B3521" s="5">
        <v>60</v>
      </c>
      <c r="C3521">
        <v>1873</v>
      </c>
      <c r="D3521" s="3">
        <v>425.94</v>
      </c>
      <c r="E3521" s="3">
        <v>228.34</v>
      </c>
      <c r="F3521" s="3">
        <v>10.44</v>
      </c>
      <c r="G3521" s="3">
        <f t="shared" si="55"/>
        <v>21.871647509578544</v>
      </c>
      <c r="H3521" s="3">
        <v>43.44</v>
      </c>
      <c r="I3521" s="3">
        <v>0.13</v>
      </c>
      <c r="J3521" s="3">
        <v>0.05</v>
      </c>
      <c r="K3521" s="3">
        <v>204.41</v>
      </c>
      <c r="L3521" s="3">
        <v>9.93</v>
      </c>
      <c r="M3521" s="3">
        <v>3883.09</v>
      </c>
      <c r="N3521" s="10">
        <v>2187.02</v>
      </c>
      <c r="O3521" s="12">
        <v>56.191658580654341</v>
      </c>
      <c r="P3521" s="3">
        <v>31.560000000000002</v>
      </c>
    </row>
    <row r="3522" spans="1:16" x14ac:dyDescent="0.35">
      <c r="A3522" t="s">
        <v>34</v>
      </c>
      <c r="B3522" s="5">
        <v>61</v>
      </c>
      <c r="C3522">
        <v>482</v>
      </c>
      <c r="D3522" s="3">
        <v>128.37</v>
      </c>
      <c r="E3522" s="3">
        <v>62.13</v>
      </c>
      <c r="F3522" s="3">
        <v>9.8800000000000008</v>
      </c>
      <c r="G3522" s="3">
        <f t="shared" si="55"/>
        <v>6.2884615384615383</v>
      </c>
      <c r="H3522" s="3">
        <v>168.02</v>
      </c>
      <c r="I3522" s="3">
        <v>0.37</v>
      </c>
      <c r="J3522" s="3">
        <v>0.16</v>
      </c>
      <c r="K3522" s="3">
        <v>57.27</v>
      </c>
      <c r="L3522" s="3">
        <v>8.8000000000000007</v>
      </c>
      <c r="M3522" s="3">
        <v>3941.06</v>
      </c>
      <c r="N3522" s="10">
        <v>2277.8200000000002</v>
      </c>
      <c r="O3522" s="12">
        <v>56.118051645982774</v>
      </c>
      <c r="P3522" s="3">
        <v>86.97999999999999</v>
      </c>
    </row>
    <row r="3523" spans="1:16" x14ac:dyDescent="0.35">
      <c r="A3523" t="s">
        <v>34</v>
      </c>
      <c r="B3523" s="5">
        <v>62</v>
      </c>
      <c r="C3523">
        <v>608</v>
      </c>
      <c r="D3523" s="3">
        <v>121.46</v>
      </c>
      <c r="E3523" s="3">
        <v>52.13</v>
      </c>
      <c r="F3523" s="3">
        <v>14.85</v>
      </c>
      <c r="G3523" s="3">
        <f t="shared" si="55"/>
        <v>3.5104377104377109</v>
      </c>
      <c r="H3523" s="3">
        <v>135.52000000000001</v>
      </c>
      <c r="I3523" s="3">
        <v>0.52</v>
      </c>
      <c r="J3523" s="3">
        <v>0.28000000000000003</v>
      </c>
      <c r="K3523" s="3">
        <v>53.54</v>
      </c>
      <c r="L3523" s="3">
        <v>14.14</v>
      </c>
      <c r="M3523" s="3">
        <v>3884.72</v>
      </c>
      <c r="N3523" s="10">
        <v>2275.77</v>
      </c>
      <c r="O3523" s="12">
        <v>56.168932053478692</v>
      </c>
      <c r="P3523" s="3">
        <v>119.47999999999999</v>
      </c>
    </row>
    <row r="3524" spans="1:16" x14ac:dyDescent="0.35">
      <c r="A3524" t="s">
        <v>34</v>
      </c>
      <c r="B3524" s="5">
        <v>63</v>
      </c>
      <c r="C3524">
        <v>852</v>
      </c>
      <c r="D3524" s="3">
        <v>170.53</v>
      </c>
      <c r="E3524" s="3">
        <v>82.32</v>
      </c>
      <c r="F3524" s="3">
        <v>13.18</v>
      </c>
      <c r="G3524" s="3">
        <f t="shared" si="55"/>
        <v>6.2458270106221541</v>
      </c>
      <c r="H3524" s="3">
        <v>30.03</v>
      </c>
      <c r="I3524" s="3">
        <v>0.37</v>
      </c>
      <c r="J3524" s="3">
        <v>0.16</v>
      </c>
      <c r="K3524" s="3">
        <v>77.62</v>
      </c>
      <c r="L3524" s="3">
        <v>11.91</v>
      </c>
      <c r="M3524" s="3">
        <v>3847.02</v>
      </c>
      <c r="N3524" s="10">
        <v>2196.12</v>
      </c>
      <c r="O3524" s="12">
        <v>56.22173792439861</v>
      </c>
      <c r="P3524" s="3">
        <v>44.97</v>
      </c>
    </row>
    <row r="3525" spans="1:16" x14ac:dyDescent="0.35">
      <c r="A3525" t="s">
        <v>34</v>
      </c>
      <c r="B3525" s="5">
        <v>64</v>
      </c>
      <c r="C3525">
        <v>1124</v>
      </c>
      <c r="D3525" s="3">
        <v>166.25</v>
      </c>
      <c r="E3525" s="3">
        <v>74.41</v>
      </c>
      <c r="F3525" s="3">
        <v>19.23</v>
      </c>
      <c r="G3525" s="3">
        <f t="shared" si="55"/>
        <v>3.8694747789911594</v>
      </c>
      <c r="H3525" s="3">
        <v>0.88</v>
      </c>
      <c r="I3525" s="3">
        <v>0.51</v>
      </c>
      <c r="J3525" s="3">
        <v>0.26</v>
      </c>
      <c r="K3525" s="3">
        <v>69.86</v>
      </c>
      <c r="L3525" s="3">
        <v>17.03</v>
      </c>
      <c r="M3525" s="3">
        <v>4050</v>
      </c>
      <c r="N3525" s="10">
        <v>2371</v>
      </c>
      <c r="O3525" s="12">
        <v>55.998288018076678</v>
      </c>
      <c r="P3525" s="3">
        <v>74.12</v>
      </c>
    </row>
    <row r="3526" spans="1:16" x14ac:dyDescent="0.35">
      <c r="A3526" t="s">
        <v>34</v>
      </c>
      <c r="B3526" s="5">
        <v>65</v>
      </c>
      <c r="C3526">
        <v>878</v>
      </c>
      <c r="D3526" s="3">
        <v>155.11000000000001</v>
      </c>
      <c r="E3526" s="3">
        <v>71.14</v>
      </c>
      <c r="F3526" s="3">
        <v>15.71</v>
      </c>
      <c r="G3526" s="3">
        <f t="shared" si="55"/>
        <v>4.5283259070655628</v>
      </c>
      <c r="H3526" s="3">
        <v>165.64</v>
      </c>
      <c r="I3526" s="3">
        <v>0.46</v>
      </c>
      <c r="J3526" s="3">
        <v>0.22</v>
      </c>
      <c r="K3526" s="3">
        <v>68.12</v>
      </c>
      <c r="L3526" s="3">
        <v>15.27</v>
      </c>
      <c r="M3526" s="3">
        <v>4025.94</v>
      </c>
      <c r="N3526" s="10">
        <v>2344.9299999999998</v>
      </c>
      <c r="O3526" s="12">
        <v>56.02605430315662</v>
      </c>
      <c r="P3526" s="3">
        <v>89.360000000000014</v>
      </c>
    </row>
    <row r="3527" spans="1:16" x14ac:dyDescent="0.35">
      <c r="A3527" t="s">
        <v>34</v>
      </c>
      <c r="B3527" s="5">
        <v>66</v>
      </c>
      <c r="C3527">
        <v>5209</v>
      </c>
      <c r="D3527" s="3">
        <v>609.92999999999995</v>
      </c>
      <c r="E3527" s="3">
        <v>321.58999999999997</v>
      </c>
      <c r="F3527" s="3">
        <v>20.62</v>
      </c>
      <c r="G3527" s="3">
        <f t="shared" ref="G3527:G3590" si="56">E3527/F3527</f>
        <v>15.596023278370511</v>
      </c>
      <c r="H3527" s="3">
        <v>81.38</v>
      </c>
      <c r="I3527" s="3">
        <v>0.18</v>
      </c>
      <c r="J3527" s="3">
        <v>0.06</v>
      </c>
      <c r="K3527" s="3">
        <v>287.93</v>
      </c>
      <c r="L3527" s="3">
        <v>20.37</v>
      </c>
      <c r="M3527" s="3">
        <v>4126.6400000000003</v>
      </c>
      <c r="N3527" s="10">
        <v>2194</v>
      </c>
      <c r="O3527" s="12">
        <v>55.972160625165891</v>
      </c>
      <c r="P3527" s="3">
        <v>173.62</v>
      </c>
    </row>
    <row r="3528" spans="1:16" x14ac:dyDescent="0.35">
      <c r="A3528" t="s">
        <v>34</v>
      </c>
      <c r="B3528" s="5">
        <v>67</v>
      </c>
      <c r="C3528">
        <v>1064</v>
      </c>
      <c r="D3528" s="3">
        <v>168.47</v>
      </c>
      <c r="E3528" s="3">
        <v>76.290000000000006</v>
      </c>
      <c r="F3528" s="3">
        <v>17.760000000000002</v>
      </c>
      <c r="G3528" s="3">
        <f t="shared" si="56"/>
        <v>4.2956081081081079</v>
      </c>
      <c r="H3528" s="3">
        <v>113.81</v>
      </c>
      <c r="I3528" s="3">
        <v>0.47</v>
      </c>
      <c r="J3528" s="3">
        <v>0.23</v>
      </c>
      <c r="K3528" s="3">
        <v>72.569999999999993</v>
      </c>
      <c r="L3528" s="3">
        <v>16.62</v>
      </c>
      <c r="M3528" s="3">
        <v>4164.87</v>
      </c>
      <c r="N3528" s="10">
        <v>2213.04</v>
      </c>
      <c r="O3528" s="12">
        <v>55.933405755760539</v>
      </c>
      <c r="P3528" s="3">
        <v>141.19</v>
      </c>
    </row>
    <row r="3529" spans="1:16" x14ac:dyDescent="0.35">
      <c r="A3529" t="s">
        <v>34</v>
      </c>
      <c r="B3529" s="5">
        <v>68</v>
      </c>
      <c r="C3529">
        <v>640</v>
      </c>
      <c r="D3529" s="3">
        <v>132.97999999999999</v>
      </c>
      <c r="E3529" s="3">
        <v>61.38</v>
      </c>
      <c r="F3529" s="3">
        <v>13.28</v>
      </c>
      <c r="G3529" s="3">
        <f t="shared" si="56"/>
        <v>4.6219879518072293</v>
      </c>
      <c r="H3529" s="3">
        <v>162.16</v>
      </c>
      <c r="I3529" s="3">
        <v>0.45</v>
      </c>
      <c r="J3529" s="3">
        <v>0.22</v>
      </c>
      <c r="K3529" s="3">
        <v>58.18</v>
      </c>
      <c r="L3529" s="3">
        <v>12.05</v>
      </c>
      <c r="M3529" s="3">
        <v>4135.2299999999996</v>
      </c>
      <c r="N3529" s="10">
        <v>2404.0300000000002</v>
      </c>
      <c r="O3529" s="12">
        <v>55.914144822489313</v>
      </c>
      <c r="P3529" s="3">
        <v>92.84</v>
      </c>
    </row>
    <row r="3530" spans="1:16" x14ac:dyDescent="0.35">
      <c r="A3530" t="s">
        <v>34</v>
      </c>
      <c r="B3530" s="5">
        <v>69</v>
      </c>
      <c r="C3530">
        <v>1043</v>
      </c>
      <c r="D3530" s="3">
        <v>160.71</v>
      </c>
      <c r="E3530" s="3">
        <v>70.13</v>
      </c>
      <c r="F3530" s="3">
        <v>18.940000000000001</v>
      </c>
      <c r="G3530" s="3">
        <f t="shared" si="56"/>
        <v>3.7027455121436108</v>
      </c>
      <c r="H3530" s="3">
        <v>164.91</v>
      </c>
      <c r="I3530" s="3">
        <v>0.51</v>
      </c>
      <c r="J3530" s="3">
        <v>0.27</v>
      </c>
      <c r="K3530" s="3">
        <v>71.11</v>
      </c>
      <c r="L3530" s="3">
        <v>16.97</v>
      </c>
      <c r="M3530" s="3">
        <v>4118.99</v>
      </c>
      <c r="N3530" s="10">
        <v>2450.64</v>
      </c>
      <c r="O3530" s="12">
        <v>55.917499525939967</v>
      </c>
      <c r="P3530" s="3">
        <v>90.09</v>
      </c>
    </row>
    <row r="3531" spans="1:16" x14ac:dyDescent="0.35">
      <c r="A3531" t="s">
        <v>34</v>
      </c>
      <c r="B3531" s="5">
        <v>70</v>
      </c>
      <c r="C3531">
        <v>1016</v>
      </c>
      <c r="D3531" s="3">
        <v>238.26</v>
      </c>
      <c r="E3531" s="3">
        <v>120.91</v>
      </c>
      <c r="F3531" s="3">
        <v>10.7</v>
      </c>
      <c r="G3531" s="3">
        <f t="shared" si="56"/>
        <v>11.3</v>
      </c>
      <c r="H3531" s="3">
        <v>168.58</v>
      </c>
      <c r="I3531" s="3">
        <v>0.22</v>
      </c>
      <c r="J3531" s="3">
        <v>0.09</v>
      </c>
      <c r="K3531" s="3">
        <v>111.8</v>
      </c>
      <c r="L3531" s="3">
        <v>11.36</v>
      </c>
      <c r="M3531" s="3">
        <v>4225.16</v>
      </c>
      <c r="N3531" s="10">
        <v>2478.52</v>
      </c>
      <c r="O3531" s="12">
        <v>55.815862285241295</v>
      </c>
      <c r="P3531" s="3">
        <v>86.419999999999987</v>
      </c>
    </row>
    <row r="3532" spans="1:16" x14ac:dyDescent="0.35">
      <c r="A3532" t="s">
        <v>34</v>
      </c>
      <c r="B3532" s="5">
        <v>71</v>
      </c>
      <c r="C3532">
        <v>1355</v>
      </c>
      <c r="D3532" s="3">
        <v>246</v>
      </c>
      <c r="E3532" s="3">
        <v>123.65</v>
      </c>
      <c r="F3532" s="3">
        <v>13.95</v>
      </c>
      <c r="G3532" s="3">
        <f t="shared" si="56"/>
        <v>8.8637992831541226</v>
      </c>
      <c r="H3532" s="3">
        <v>161.93</v>
      </c>
      <c r="I3532" s="3">
        <v>0.28000000000000003</v>
      </c>
      <c r="J3532" s="3">
        <v>0.11</v>
      </c>
      <c r="K3532" s="3">
        <v>113.84</v>
      </c>
      <c r="L3532" s="3">
        <v>13.28</v>
      </c>
      <c r="M3532" s="3">
        <v>4261.8500000000004</v>
      </c>
      <c r="N3532" s="10">
        <v>2458.35</v>
      </c>
      <c r="O3532" s="12">
        <v>55.787881323734972</v>
      </c>
      <c r="P3532" s="3">
        <v>93.07</v>
      </c>
    </row>
    <row r="3533" spans="1:16" x14ac:dyDescent="0.35">
      <c r="A3533" t="s">
        <v>34</v>
      </c>
      <c r="B3533" s="5">
        <v>72</v>
      </c>
      <c r="C3533">
        <v>1251</v>
      </c>
      <c r="D3533" s="3">
        <v>288.32</v>
      </c>
      <c r="E3533" s="3">
        <v>150.80000000000001</v>
      </c>
      <c r="F3533" s="3">
        <v>10.56</v>
      </c>
      <c r="G3533" s="3">
        <f t="shared" si="56"/>
        <v>14.280303030303031</v>
      </c>
      <c r="H3533" s="3">
        <v>119.46</v>
      </c>
      <c r="I3533" s="3">
        <v>0.19</v>
      </c>
      <c r="J3533" s="3">
        <v>7.0000000000000007E-2</v>
      </c>
      <c r="K3533" s="3">
        <v>137.06</v>
      </c>
      <c r="L3533" s="3">
        <v>10.050000000000001</v>
      </c>
      <c r="M3533" s="3">
        <v>4522.55</v>
      </c>
      <c r="N3533" s="10">
        <v>2492.37</v>
      </c>
      <c r="O3533" s="12">
        <v>55.54656476185724</v>
      </c>
      <c r="P3533" s="3">
        <v>135.54000000000002</v>
      </c>
    </row>
    <row r="3534" spans="1:16" x14ac:dyDescent="0.35">
      <c r="A3534" t="s">
        <v>34</v>
      </c>
      <c r="B3534" s="5">
        <v>73</v>
      </c>
      <c r="C3534">
        <v>3024</v>
      </c>
      <c r="D3534" s="3">
        <v>452.78</v>
      </c>
      <c r="E3534" s="3">
        <v>236.96</v>
      </c>
      <c r="F3534" s="3">
        <v>16.25</v>
      </c>
      <c r="G3534" s="3">
        <f t="shared" si="56"/>
        <v>14.582153846153847</v>
      </c>
      <c r="H3534" s="3">
        <v>69.27</v>
      </c>
      <c r="I3534" s="3">
        <v>0.19</v>
      </c>
      <c r="J3534" s="3">
        <v>7.0000000000000007E-2</v>
      </c>
      <c r="K3534" s="3">
        <v>214.67</v>
      </c>
      <c r="L3534" s="3">
        <v>16.36</v>
      </c>
      <c r="M3534" s="3">
        <v>4564.3599999999997</v>
      </c>
      <c r="N3534" s="10">
        <v>2320.1799999999998</v>
      </c>
      <c r="O3534" s="12">
        <v>55.550435773504518</v>
      </c>
      <c r="P3534" s="3">
        <v>5.730000000000004</v>
      </c>
    </row>
    <row r="3535" spans="1:16" x14ac:dyDescent="0.35">
      <c r="A3535" t="s">
        <v>34</v>
      </c>
      <c r="B3535" s="5">
        <v>74</v>
      </c>
      <c r="C3535">
        <v>3692</v>
      </c>
      <c r="D3535" s="3">
        <v>568.24</v>
      </c>
      <c r="E3535" s="3">
        <v>304.08</v>
      </c>
      <c r="F3535" s="3">
        <v>15.46</v>
      </c>
      <c r="G3535" s="3">
        <f t="shared" si="56"/>
        <v>19.668822768434669</v>
      </c>
      <c r="H3535" s="3">
        <v>48.56</v>
      </c>
      <c r="I3535" s="3">
        <v>0.14000000000000001</v>
      </c>
      <c r="J3535" s="3">
        <v>0.05</v>
      </c>
      <c r="K3535" s="3">
        <v>273.67</v>
      </c>
      <c r="L3535" s="3">
        <v>14.29</v>
      </c>
      <c r="M3535" s="3">
        <v>4671.9399999999996</v>
      </c>
      <c r="N3535" s="10">
        <v>2271.2600000000002</v>
      </c>
      <c r="O3535" s="12">
        <v>55.465942372851032</v>
      </c>
      <c r="P3535" s="3">
        <v>26.439999999999998</v>
      </c>
    </row>
    <row r="3536" spans="1:16" x14ac:dyDescent="0.35">
      <c r="A3536" t="s">
        <v>34</v>
      </c>
      <c r="B3536" s="5">
        <v>75</v>
      </c>
      <c r="C3536">
        <v>1755</v>
      </c>
      <c r="D3536" s="3">
        <v>307.35000000000002</v>
      </c>
      <c r="E3536" s="3">
        <v>158.36000000000001</v>
      </c>
      <c r="F3536" s="3">
        <v>14.11</v>
      </c>
      <c r="G3536" s="3">
        <f t="shared" si="56"/>
        <v>11.223245924875975</v>
      </c>
      <c r="H3536" s="3">
        <v>81.22</v>
      </c>
      <c r="I3536" s="3">
        <v>0.23</v>
      </c>
      <c r="J3536" s="3">
        <v>0.09</v>
      </c>
      <c r="K3536" s="3">
        <v>143.1</v>
      </c>
      <c r="L3536" s="3">
        <v>13.81</v>
      </c>
      <c r="M3536" s="3">
        <v>4499.33</v>
      </c>
      <c r="N3536" s="10">
        <v>2342.94</v>
      </c>
      <c r="O3536" s="12">
        <v>55.603142657779557</v>
      </c>
      <c r="P3536" s="3">
        <v>173.78</v>
      </c>
    </row>
    <row r="3537" spans="1:16" x14ac:dyDescent="0.35">
      <c r="A3537" t="s">
        <v>34</v>
      </c>
      <c r="B3537" s="5">
        <v>76</v>
      </c>
      <c r="C3537">
        <v>3808</v>
      </c>
      <c r="D3537" s="3">
        <v>612.16</v>
      </c>
      <c r="E3537" s="3">
        <v>330.3</v>
      </c>
      <c r="F3537" s="3">
        <v>14.68</v>
      </c>
      <c r="G3537" s="3">
        <f t="shared" si="56"/>
        <v>22.5</v>
      </c>
      <c r="H3537" s="3">
        <v>89.7</v>
      </c>
      <c r="I3537" s="3">
        <v>0.13</v>
      </c>
      <c r="J3537" s="3">
        <v>0.04</v>
      </c>
      <c r="K3537" s="3">
        <v>294.33</v>
      </c>
      <c r="L3537" s="3">
        <v>13</v>
      </c>
      <c r="M3537" s="3">
        <v>4498.99</v>
      </c>
      <c r="N3537" s="10">
        <v>2102.5</v>
      </c>
      <c r="O3537" s="12">
        <v>55.661067533691948</v>
      </c>
      <c r="P3537" s="3">
        <v>165.3</v>
      </c>
    </row>
    <row r="3538" spans="1:16" x14ac:dyDescent="0.35">
      <c r="A3538" t="s">
        <v>34</v>
      </c>
      <c r="B3538" s="5">
        <v>77</v>
      </c>
      <c r="C3538">
        <v>1877</v>
      </c>
      <c r="D3538" s="3">
        <v>426.56</v>
      </c>
      <c r="E3538" s="3">
        <v>228.74</v>
      </c>
      <c r="F3538" s="3">
        <v>10.45</v>
      </c>
      <c r="G3538" s="3">
        <f t="shared" si="56"/>
        <v>21.888995215311006</v>
      </c>
      <c r="H3538" s="3">
        <v>104.07</v>
      </c>
      <c r="I3538" s="3">
        <v>0.13</v>
      </c>
      <c r="J3538" s="3">
        <v>0.05</v>
      </c>
      <c r="K3538" s="3">
        <v>207.13</v>
      </c>
      <c r="L3538" s="3">
        <v>9.69</v>
      </c>
      <c r="M3538" s="3">
        <v>4709.78</v>
      </c>
      <c r="N3538" s="10">
        <v>2080.7399999999998</v>
      </c>
      <c r="O3538" s="12">
        <v>55.477756790634508</v>
      </c>
      <c r="P3538" s="3">
        <v>150.93</v>
      </c>
    </row>
    <row r="3539" spans="1:16" x14ac:dyDescent="0.35">
      <c r="A3539" t="s">
        <v>34</v>
      </c>
      <c r="B3539" s="5">
        <v>78</v>
      </c>
      <c r="C3539">
        <v>2008</v>
      </c>
      <c r="D3539" s="3">
        <v>370.35</v>
      </c>
      <c r="E3539" s="3">
        <v>194.67</v>
      </c>
      <c r="F3539" s="3">
        <v>13.13</v>
      </c>
      <c r="G3539" s="3">
        <f t="shared" si="56"/>
        <v>14.826351865955825</v>
      </c>
      <c r="H3539" s="3">
        <v>111.82</v>
      </c>
      <c r="I3539" s="3">
        <v>0.18</v>
      </c>
      <c r="J3539" s="3">
        <v>7.0000000000000007E-2</v>
      </c>
      <c r="K3539" s="3">
        <v>174.93</v>
      </c>
      <c r="L3539" s="3">
        <v>12.62</v>
      </c>
      <c r="M3539" s="3">
        <v>4711.32</v>
      </c>
      <c r="N3539" s="10">
        <v>2024.21</v>
      </c>
      <c r="O3539" s="12">
        <v>55.489926711789288</v>
      </c>
      <c r="P3539" s="3">
        <v>143.18</v>
      </c>
    </row>
    <row r="3540" spans="1:16" x14ac:dyDescent="0.35">
      <c r="A3540" t="s">
        <v>34</v>
      </c>
      <c r="B3540" s="5">
        <v>79</v>
      </c>
      <c r="C3540">
        <v>923</v>
      </c>
      <c r="D3540" s="3">
        <v>156.09</v>
      </c>
      <c r="E3540" s="3">
        <v>71.069999999999993</v>
      </c>
      <c r="F3540" s="3">
        <v>16.54</v>
      </c>
      <c r="G3540" s="3">
        <f t="shared" si="56"/>
        <v>4.2968561064087059</v>
      </c>
      <c r="H3540" s="3">
        <v>55.17</v>
      </c>
      <c r="I3540" s="3">
        <v>0.48</v>
      </c>
      <c r="J3540" s="3">
        <v>0.23</v>
      </c>
      <c r="K3540" s="3">
        <v>67.23</v>
      </c>
      <c r="L3540" s="3">
        <v>15.55</v>
      </c>
      <c r="M3540" s="3">
        <v>4804.18</v>
      </c>
      <c r="N3540" s="10">
        <v>2060.2199999999998</v>
      </c>
      <c r="O3540" s="12">
        <v>55.398245280267666</v>
      </c>
      <c r="P3540" s="3">
        <v>19.829999999999998</v>
      </c>
    </row>
    <row r="3541" spans="1:16" x14ac:dyDescent="0.35">
      <c r="A3541" t="s">
        <v>34</v>
      </c>
      <c r="B3541" s="5">
        <v>80</v>
      </c>
      <c r="C3541">
        <v>407</v>
      </c>
      <c r="D3541" s="3">
        <v>96.26</v>
      </c>
      <c r="E3541" s="3">
        <v>42.06</v>
      </c>
      <c r="F3541" s="3">
        <v>12.32</v>
      </c>
      <c r="G3541" s="3">
        <f t="shared" si="56"/>
        <v>3.4139610389610389</v>
      </c>
      <c r="H3541" s="3">
        <v>18.37</v>
      </c>
      <c r="I3541" s="3">
        <v>0.55000000000000004</v>
      </c>
      <c r="J3541" s="3">
        <v>0.28999999999999998</v>
      </c>
      <c r="K3541" s="3">
        <v>39.659999999999997</v>
      </c>
      <c r="L3541" s="3">
        <v>11.07</v>
      </c>
      <c r="M3541" s="3">
        <v>4452.6400000000003</v>
      </c>
      <c r="N3541" s="10">
        <v>1976.91</v>
      </c>
      <c r="O3541" s="12">
        <v>55.732619150287256</v>
      </c>
      <c r="P3541" s="3">
        <v>56.629999999999995</v>
      </c>
    </row>
    <row r="3542" spans="1:16" x14ac:dyDescent="0.35">
      <c r="A3542" t="s">
        <v>34</v>
      </c>
      <c r="B3542" s="5">
        <v>81</v>
      </c>
      <c r="C3542">
        <v>1683</v>
      </c>
      <c r="D3542" s="3">
        <v>299.62</v>
      </c>
      <c r="E3542" s="3">
        <v>154.71</v>
      </c>
      <c r="F3542" s="3">
        <v>13.85</v>
      </c>
      <c r="G3542" s="3">
        <f t="shared" si="56"/>
        <v>11.170397111913358</v>
      </c>
      <c r="H3542" s="3">
        <v>64.209999999999994</v>
      </c>
      <c r="I3542" s="3">
        <v>0.24</v>
      </c>
      <c r="J3542" s="3">
        <v>0.09</v>
      </c>
      <c r="K3542" s="3">
        <v>140.22</v>
      </c>
      <c r="L3542" s="3">
        <v>12.49</v>
      </c>
      <c r="M3542" s="3">
        <v>4371.17</v>
      </c>
      <c r="N3542" s="10">
        <v>1867.4</v>
      </c>
      <c r="O3542" s="12">
        <v>55.831727715747391</v>
      </c>
      <c r="P3542" s="3">
        <v>10.790000000000006</v>
      </c>
    </row>
    <row r="3543" spans="1:16" x14ac:dyDescent="0.35">
      <c r="A3543" t="s">
        <v>34</v>
      </c>
      <c r="B3543" s="5">
        <v>82</v>
      </c>
      <c r="C3543">
        <v>891</v>
      </c>
      <c r="D3543" s="3">
        <v>176.54</v>
      </c>
      <c r="E3543" s="3">
        <v>85.21</v>
      </c>
      <c r="F3543" s="3">
        <v>13.31</v>
      </c>
      <c r="G3543" s="3">
        <f t="shared" si="56"/>
        <v>6.4019534184823437</v>
      </c>
      <c r="H3543" s="3">
        <v>54.91</v>
      </c>
      <c r="I3543" s="3">
        <v>0.36</v>
      </c>
      <c r="J3543" s="3">
        <v>0.16</v>
      </c>
      <c r="K3543" s="3">
        <v>80.95</v>
      </c>
      <c r="L3543" s="3">
        <v>12.61</v>
      </c>
      <c r="M3543" s="3">
        <v>4298.99</v>
      </c>
      <c r="N3543" s="10">
        <v>1889.03</v>
      </c>
      <c r="O3543" s="12">
        <v>55.891100188151078</v>
      </c>
      <c r="P3543" s="3">
        <v>20.090000000000003</v>
      </c>
    </row>
    <row r="3544" spans="1:16" x14ac:dyDescent="0.35">
      <c r="A3544" t="s">
        <v>34</v>
      </c>
      <c r="B3544" s="5">
        <v>83</v>
      </c>
      <c r="C3544">
        <v>3366</v>
      </c>
      <c r="D3544" s="3">
        <v>406.17</v>
      </c>
      <c r="E3544" s="3">
        <v>208.22</v>
      </c>
      <c r="F3544" s="3">
        <v>20.58</v>
      </c>
      <c r="G3544" s="3">
        <f t="shared" si="56"/>
        <v>10.117589893100098</v>
      </c>
      <c r="H3544" s="3">
        <v>13.17</v>
      </c>
      <c r="I3544" s="3">
        <v>0.26</v>
      </c>
      <c r="J3544" s="3">
        <v>0.1</v>
      </c>
      <c r="K3544" s="3">
        <v>186.89</v>
      </c>
      <c r="L3544" s="3">
        <v>19.18</v>
      </c>
      <c r="M3544" s="3">
        <v>4022.94</v>
      </c>
      <c r="N3544" s="10">
        <v>2037.87</v>
      </c>
      <c r="O3544" s="12">
        <v>56.102323519330739</v>
      </c>
      <c r="P3544" s="3">
        <v>61.83</v>
      </c>
    </row>
    <row r="3545" spans="1:16" x14ac:dyDescent="0.35">
      <c r="A3545" t="s">
        <v>34</v>
      </c>
      <c r="B3545" s="5">
        <v>84</v>
      </c>
      <c r="C3545">
        <v>1629</v>
      </c>
      <c r="D3545" s="3">
        <v>263.48</v>
      </c>
      <c r="E3545" s="3">
        <v>132.25</v>
      </c>
      <c r="F3545" s="3">
        <v>15.68</v>
      </c>
      <c r="G3545" s="3">
        <f t="shared" si="56"/>
        <v>8.4343112244897966</v>
      </c>
      <c r="H3545" s="3">
        <v>36.17</v>
      </c>
      <c r="I3545" s="3">
        <v>0.28999999999999998</v>
      </c>
      <c r="J3545" s="3">
        <v>0.12</v>
      </c>
      <c r="K3545" s="3">
        <v>120.93</v>
      </c>
      <c r="L3545" s="3">
        <v>14.13</v>
      </c>
      <c r="M3545" s="3">
        <v>3785.43</v>
      </c>
      <c r="N3545" s="10">
        <v>1958.43</v>
      </c>
      <c r="O3545" s="12">
        <v>56.333784285946351</v>
      </c>
      <c r="P3545" s="3">
        <v>38.83</v>
      </c>
    </row>
    <row r="3546" spans="1:16" x14ac:dyDescent="0.35">
      <c r="A3546" t="s">
        <v>34</v>
      </c>
      <c r="B3546" s="5">
        <v>85</v>
      </c>
      <c r="C3546">
        <v>2478</v>
      </c>
      <c r="D3546" s="3">
        <v>222.14</v>
      </c>
      <c r="E3546" s="3">
        <v>90.18</v>
      </c>
      <c r="F3546" s="3">
        <v>34.99</v>
      </c>
      <c r="G3546" s="3">
        <f t="shared" si="56"/>
        <v>2.5773078022292082</v>
      </c>
      <c r="H3546" s="3">
        <v>22.34</v>
      </c>
      <c r="I3546" s="3">
        <v>0.63</v>
      </c>
      <c r="J3546" s="3">
        <v>0.39</v>
      </c>
      <c r="K3546" s="3">
        <v>88.09</v>
      </c>
      <c r="L3546" s="3">
        <v>32.51</v>
      </c>
      <c r="M3546" s="3">
        <v>3664.39</v>
      </c>
      <c r="N3546" s="10">
        <v>2006.97</v>
      </c>
      <c r="O3546" s="12">
        <v>56.430407050358156</v>
      </c>
      <c r="P3546" s="3">
        <v>52.66</v>
      </c>
    </row>
    <row r="3547" spans="1:16" x14ac:dyDescent="0.35">
      <c r="A3547" t="s">
        <v>34</v>
      </c>
      <c r="B3547" s="5">
        <v>86</v>
      </c>
      <c r="C3547">
        <v>2873</v>
      </c>
      <c r="D3547" s="3">
        <v>336.52</v>
      </c>
      <c r="E3547" s="3">
        <v>166.34</v>
      </c>
      <c r="F3547" s="3">
        <v>21.99</v>
      </c>
      <c r="G3547" s="3">
        <f t="shared" si="56"/>
        <v>7.5643474306502965</v>
      </c>
      <c r="H3547" s="3">
        <v>35.46</v>
      </c>
      <c r="I3547" s="3">
        <v>0.32</v>
      </c>
      <c r="J3547" s="3">
        <v>0.13</v>
      </c>
      <c r="K3547" s="3">
        <v>152.12</v>
      </c>
      <c r="L3547" s="3">
        <v>21.94</v>
      </c>
      <c r="M3547" s="3">
        <v>3847.33</v>
      </c>
      <c r="N3547" s="10">
        <v>1885.7</v>
      </c>
      <c r="O3547" s="12">
        <v>56.295851971597287</v>
      </c>
      <c r="P3547" s="3">
        <v>39.54</v>
      </c>
    </row>
    <row r="3548" spans="1:16" x14ac:dyDescent="0.35">
      <c r="A3548" t="s">
        <v>34</v>
      </c>
      <c r="B3548" s="5">
        <v>87</v>
      </c>
      <c r="C3548">
        <v>741</v>
      </c>
      <c r="D3548" s="3">
        <v>133.69</v>
      </c>
      <c r="E3548" s="3">
        <v>56.45</v>
      </c>
      <c r="F3548" s="3">
        <v>16.71</v>
      </c>
      <c r="G3548" s="3">
        <f t="shared" si="56"/>
        <v>3.3782166367444644</v>
      </c>
      <c r="H3548" s="3">
        <v>29.11</v>
      </c>
      <c r="I3548" s="3">
        <v>0.52</v>
      </c>
      <c r="J3548" s="3">
        <v>0.3</v>
      </c>
      <c r="K3548" s="3">
        <v>58.52</v>
      </c>
      <c r="L3548" s="3">
        <v>17.61</v>
      </c>
      <c r="M3548" s="3">
        <v>3688.71</v>
      </c>
      <c r="N3548" s="10">
        <v>1783.65</v>
      </c>
      <c r="O3548" s="12">
        <v>56.462173858744215</v>
      </c>
      <c r="P3548" s="3">
        <v>45.89</v>
      </c>
    </row>
    <row r="3549" spans="1:16" x14ac:dyDescent="0.35">
      <c r="A3549" t="s">
        <v>34</v>
      </c>
      <c r="B3549" s="5">
        <v>88</v>
      </c>
      <c r="C3549">
        <v>2369</v>
      </c>
      <c r="D3549" s="3">
        <v>329.94</v>
      </c>
      <c r="E3549" s="3">
        <v>167.34</v>
      </c>
      <c r="F3549" s="3">
        <v>18.03</v>
      </c>
      <c r="G3549" s="3">
        <f t="shared" si="56"/>
        <v>9.2811980033277859</v>
      </c>
      <c r="H3549" s="3">
        <v>135.07</v>
      </c>
      <c r="I3549" s="3">
        <v>0.27</v>
      </c>
      <c r="J3549" s="3">
        <v>0.11</v>
      </c>
      <c r="K3549" s="3">
        <v>152.12</v>
      </c>
      <c r="L3549" s="3">
        <v>17.66</v>
      </c>
      <c r="M3549" s="3">
        <v>3786.61</v>
      </c>
      <c r="N3549" s="10">
        <v>1525.89</v>
      </c>
      <c r="O3549" s="12">
        <v>56.436385950107109</v>
      </c>
      <c r="P3549" s="3">
        <v>119.93</v>
      </c>
    </row>
    <row r="3550" spans="1:16" x14ac:dyDescent="0.35">
      <c r="A3550" t="s">
        <v>34</v>
      </c>
      <c r="B3550" s="5">
        <v>89</v>
      </c>
      <c r="C3550">
        <v>1084</v>
      </c>
      <c r="D3550" s="3">
        <v>186.61</v>
      </c>
      <c r="E3550" s="3">
        <v>89.44</v>
      </c>
      <c r="F3550" s="3">
        <v>15.43</v>
      </c>
      <c r="G3550" s="3">
        <f t="shared" si="56"/>
        <v>5.7965003240440698</v>
      </c>
      <c r="H3550" s="3">
        <v>138.72999999999999</v>
      </c>
      <c r="I3550" s="3">
        <v>0.39</v>
      </c>
      <c r="J3550" s="3">
        <v>0.17</v>
      </c>
      <c r="K3550" s="3">
        <v>83.1</v>
      </c>
      <c r="L3550" s="3">
        <v>14.38</v>
      </c>
      <c r="M3550" s="3">
        <v>3845.98</v>
      </c>
      <c r="N3550" s="10">
        <v>1556.04</v>
      </c>
      <c r="O3550" s="12">
        <v>56.376061495925057</v>
      </c>
      <c r="P3550" s="3">
        <v>116.27000000000001</v>
      </c>
    </row>
    <row r="3551" spans="1:16" x14ac:dyDescent="0.35">
      <c r="A3551" t="s">
        <v>34</v>
      </c>
      <c r="B3551" s="5">
        <v>90</v>
      </c>
      <c r="C3551">
        <v>3271</v>
      </c>
      <c r="D3551" s="3">
        <v>381.03</v>
      </c>
      <c r="E3551" s="3">
        <v>191.28</v>
      </c>
      <c r="F3551" s="3">
        <v>21.77</v>
      </c>
      <c r="G3551" s="3">
        <f t="shared" si="56"/>
        <v>8.7864033073036296</v>
      </c>
      <c r="H3551" s="3">
        <v>143.57</v>
      </c>
      <c r="I3551" s="3">
        <v>0.28000000000000003</v>
      </c>
      <c r="J3551" s="3">
        <v>0.11</v>
      </c>
      <c r="K3551" s="3">
        <v>174.81</v>
      </c>
      <c r="L3551" s="3">
        <v>21.59</v>
      </c>
      <c r="M3551" s="3">
        <v>3900.37</v>
      </c>
      <c r="N3551" s="10">
        <v>1562.48</v>
      </c>
      <c r="O3551" s="12">
        <v>56.325873069682167</v>
      </c>
      <c r="P3551" s="3">
        <v>111.43</v>
      </c>
    </row>
    <row r="3552" spans="1:16" x14ac:dyDescent="0.35">
      <c r="A3552" t="s">
        <v>34</v>
      </c>
      <c r="B3552" s="5">
        <v>91</v>
      </c>
      <c r="C3552">
        <v>1620</v>
      </c>
      <c r="D3552" s="3">
        <v>291.33999999999997</v>
      </c>
      <c r="E3552" s="3">
        <v>148.96</v>
      </c>
      <c r="F3552" s="3">
        <v>13.85</v>
      </c>
      <c r="G3552" s="3">
        <f t="shared" si="56"/>
        <v>10.755234657039711</v>
      </c>
      <c r="H3552" s="3">
        <v>122.56</v>
      </c>
      <c r="I3552" s="3">
        <v>0.24</v>
      </c>
      <c r="J3552" s="3">
        <v>0.09</v>
      </c>
      <c r="K3552" s="3">
        <v>137.77000000000001</v>
      </c>
      <c r="L3552" s="3">
        <v>12.6</v>
      </c>
      <c r="M3552" s="3">
        <v>4077.58</v>
      </c>
      <c r="N3552" s="10">
        <v>1708.1</v>
      </c>
      <c r="O3552" s="12">
        <v>56.13248330577057</v>
      </c>
      <c r="P3552" s="3">
        <v>132.44</v>
      </c>
    </row>
    <row r="3553" spans="1:16" x14ac:dyDescent="0.35">
      <c r="A3553" t="s">
        <v>34</v>
      </c>
      <c r="B3553" s="5">
        <v>92</v>
      </c>
      <c r="C3553">
        <v>1091</v>
      </c>
      <c r="D3553" s="3">
        <v>217.33</v>
      </c>
      <c r="E3553" s="3">
        <v>109.43</v>
      </c>
      <c r="F3553" s="3">
        <v>12.69</v>
      </c>
      <c r="G3553" s="3">
        <f t="shared" si="56"/>
        <v>8.6233254531126882</v>
      </c>
      <c r="H3553" s="3">
        <v>161.22</v>
      </c>
      <c r="I3553" s="3">
        <v>0.28999999999999998</v>
      </c>
      <c r="J3553" s="3">
        <v>0.12</v>
      </c>
      <c r="K3553" s="3">
        <v>99.3</v>
      </c>
      <c r="L3553" s="3">
        <v>11.4</v>
      </c>
      <c r="M3553" s="3">
        <v>4074.75</v>
      </c>
      <c r="N3553" s="10">
        <v>1322.71</v>
      </c>
      <c r="O3553" s="12">
        <v>56.227372048252484</v>
      </c>
      <c r="P3553" s="3">
        <v>93.78</v>
      </c>
    </row>
    <row r="3554" spans="1:16" x14ac:dyDescent="0.35">
      <c r="A3554" t="s">
        <v>34</v>
      </c>
      <c r="B3554" s="5">
        <v>93</v>
      </c>
      <c r="C3554">
        <v>1295</v>
      </c>
      <c r="D3554" s="3">
        <v>268.47000000000003</v>
      </c>
      <c r="E3554" s="3">
        <v>138.58000000000001</v>
      </c>
      <c r="F3554" s="3">
        <v>11.9</v>
      </c>
      <c r="G3554" s="3">
        <f t="shared" si="56"/>
        <v>11.645378151260505</v>
      </c>
      <c r="H3554" s="3">
        <v>58.3</v>
      </c>
      <c r="I3554" s="3">
        <v>0.23</v>
      </c>
      <c r="J3554" s="3">
        <v>0.09</v>
      </c>
      <c r="K3554" s="3">
        <v>125.67</v>
      </c>
      <c r="L3554" s="3">
        <v>11.51</v>
      </c>
      <c r="M3554" s="3">
        <v>4412.42</v>
      </c>
      <c r="N3554" s="10">
        <v>1729.78</v>
      </c>
      <c r="O3554" s="12">
        <v>55.827814971907195</v>
      </c>
      <c r="P3554" s="3">
        <v>16.700000000000003</v>
      </c>
    </row>
    <row r="3555" spans="1:16" x14ac:dyDescent="0.35">
      <c r="A3555" t="s">
        <v>34</v>
      </c>
      <c r="B3555" s="5">
        <v>94</v>
      </c>
      <c r="C3555">
        <v>723</v>
      </c>
      <c r="D3555" s="3">
        <v>156.02000000000001</v>
      </c>
      <c r="E3555" s="3">
        <v>74.569999999999993</v>
      </c>
      <c r="F3555" s="3">
        <v>12.35</v>
      </c>
      <c r="G3555" s="3">
        <f t="shared" si="56"/>
        <v>6.0380566801619429</v>
      </c>
      <c r="H3555" s="3">
        <v>56.73</v>
      </c>
      <c r="I3555" s="3">
        <v>0.37</v>
      </c>
      <c r="J3555" s="3">
        <v>0.17</v>
      </c>
      <c r="K3555" s="3">
        <v>70.84</v>
      </c>
      <c r="L3555" s="3">
        <v>12.19</v>
      </c>
      <c r="M3555" s="3">
        <v>4412.28</v>
      </c>
      <c r="N3555" s="10">
        <v>1708.17</v>
      </c>
      <c r="O3555" s="12">
        <v>55.833118961888992</v>
      </c>
      <c r="P3555" s="3">
        <v>18.270000000000003</v>
      </c>
    </row>
    <row r="3556" spans="1:16" x14ac:dyDescent="0.35">
      <c r="A3556" t="s">
        <v>34</v>
      </c>
      <c r="B3556" s="5">
        <v>95</v>
      </c>
      <c r="C3556">
        <v>869</v>
      </c>
      <c r="D3556" s="3">
        <v>203.82</v>
      </c>
      <c r="E3556" s="3">
        <v>102.94</v>
      </c>
      <c r="F3556" s="3">
        <v>10.75</v>
      </c>
      <c r="G3556" s="3">
        <f t="shared" si="56"/>
        <v>9.5758139534883711</v>
      </c>
      <c r="H3556" s="3">
        <v>78.36</v>
      </c>
      <c r="I3556" s="3">
        <v>0.26</v>
      </c>
      <c r="J3556" s="3">
        <v>0.1</v>
      </c>
      <c r="K3556" s="3">
        <v>94.25</v>
      </c>
      <c r="L3556" s="3">
        <v>10.95</v>
      </c>
      <c r="M3556" s="3">
        <v>4435.26</v>
      </c>
      <c r="N3556" s="10">
        <v>1853.73</v>
      </c>
      <c r="O3556" s="12">
        <v>55.777683151061915</v>
      </c>
      <c r="P3556" s="3">
        <v>176.64</v>
      </c>
    </row>
    <row r="3557" spans="1:16" x14ac:dyDescent="0.35">
      <c r="A3557" t="s">
        <v>34</v>
      </c>
      <c r="B3557" s="5">
        <v>96</v>
      </c>
      <c r="C3557">
        <v>2574</v>
      </c>
      <c r="D3557" s="3">
        <v>362.78</v>
      </c>
      <c r="E3557" s="3">
        <v>186.59</v>
      </c>
      <c r="F3557" s="3">
        <v>17.559999999999999</v>
      </c>
      <c r="G3557" s="3">
        <f t="shared" si="56"/>
        <v>10.625854214123008</v>
      </c>
      <c r="H3557" s="3">
        <v>87.75</v>
      </c>
      <c r="I3557" s="3">
        <v>0.25</v>
      </c>
      <c r="J3557" s="3">
        <v>0.09</v>
      </c>
      <c r="K3557" s="3">
        <v>168.11</v>
      </c>
      <c r="L3557" s="3">
        <v>16.13</v>
      </c>
      <c r="M3557" s="3">
        <v>4497.25</v>
      </c>
      <c r="N3557" s="10">
        <v>1577.33</v>
      </c>
      <c r="O3557" s="12">
        <v>55.788479301149579</v>
      </c>
      <c r="P3557" s="3">
        <v>167.25</v>
      </c>
    </row>
    <row r="3558" spans="1:16" x14ac:dyDescent="0.35">
      <c r="A3558" t="s">
        <v>34</v>
      </c>
      <c r="B3558" s="5">
        <v>97</v>
      </c>
      <c r="C3558">
        <v>3232</v>
      </c>
      <c r="D3558" s="3">
        <v>467.3</v>
      </c>
      <c r="E3558" s="3">
        <v>245.21</v>
      </c>
      <c r="F3558" s="3">
        <v>16.78</v>
      </c>
      <c r="G3558" s="3">
        <f t="shared" si="56"/>
        <v>14.613230035756853</v>
      </c>
      <c r="H3558" s="3">
        <v>92.46</v>
      </c>
      <c r="I3558" s="3">
        <v>0.19</v>
      </c>
      <c r="J3558" s="3">
        <v>7.0000000000000007E-2</v>
      </c>
      <c r="K3558" s="3">
        <v>222.3</v>
      </c>
      <c r="L3558" s="3">
        <v>15.62</v>
      </c>
      <c r="M3558" s="3">
        <v>4519.6400000000003</v>
      </c>
      <c r="N3558" s="10">
        <v>1551.23</v>
      </c>
      <c r="O3558" s="12">
        <v>55.774709021359357</v>
      </c>
      <c r="P3558" s="3">
        <v>162.54000000000002</v>
      </c>
    </row>
    <row r="3559" spans="1:16" x14ac:dyDescent="0.35">
      <c r="A3559" t="s">
        <v>34</v>
      </c>
      <c r="B3559" s="5">
        <v>98</v>
      </c>
      <c r="C3559">
        <v>3785</v>
      </c>
      <c r="D3559" s="3">
        <v>475.66</v>
      </c>
      <c r="E3559" s="3">
        <v>241.86</v>
      </c>
      <c r="F3559" s="3">
        <v>19.93</v>
      </c>
      <c r="G3559" s="3">
        <f t="shared" si="56"/>
        <v>12.135474159558456</v>
      </c>
      <c r="H3559" s="3">
        <v>93.85</v>
      </c>
      <c r="I3559" s="3">
        <v>0.21</v>
      </c>
      <c r="J3559" s="3">
        <v>0.08</v>
      </c>
      <c r="K3559" s="3">
        <v>223.01</v>
      </c>
      <c r="L3559" s="3">
        <v>22.16</v>
      </c>
      <c r="M3559" s="3">
        <v>4548.2299999999996</v>
      </c>
      <c r="N3559" s="10">
        <v>1559.7</v>
      </c>
      <c r="O3559" s="12">
        <v>55.747109005909714</v>
      </c>
      <c r="P3559" s="3">
        <v>161.15</v>
      </c>
    </row>
    <row r="3560" spans="1:16" x14ac:dyDescent="0.35">
      <c r="A3560" t="s">
        <v>34</v>
      </c>
      <c r="B3560" s="5">
        <v>99</v>
      </c>
      <c r="C3560">
        <v>1716</v>
      </c>
      <c r="D3560" s="3">
        <v>286.13</v>
      </c>
      <c r="E3560" s="3">
        <v>145.97</v>
      </c>
      <c r="F3560" s="3">
        <v>14.97</v>
      </c>
      <c r="G3560" s="3">
        <f t="shared" si="56"/>
        <v>9.7508350033400131</v>
      </c>
      <c r="H3560" s="3">
        <v>54.02</v>
      </c>
      <c r="I3560" s="3">
        <v>0.26</v>
      </c>
      <c r="J3560" s="3">
        <v>0.1</v>
      </c>
      <c r="K3560" s="3">
        <v>132.46</v>
      </c>
      <c r="L3560" s="3">
        <v>13.82</v>
      </c>
      <c r="M3560" s="3">
        <v>4804.43</v>
      </c>
      <c r="N3560" s="10">
        <v>1583.82</v>
      </c>
      <c r="O3560" s="12">
        <v>55.512189642888288</v>
      </c>
      <c r="P3560" s="3">
        <v>20.979999999999997</v>
      </c>
    </row>
    <row r="3561" spans="1:16" x14ac:dyDescent="0.35">
      <c r="A3561" t="s">
        <v>34</v>
      </c>
      <c r="B3561" s="5">
        <v>100</v>
      </c>
      <c r="C3561">
        <v>1108</v>
      </c>
      <c r="D3561" s="3">
        <v>200.86</v>
      </c>
      <c r="E3561" s="3">
        <v>98.46</v>
      </c>
      <c r="F3561" s="3">
        <v>14.33</v>
      </c>
      <c r="G3561" s="3">
        <f t="shared" si="56"/>
        <v>6.870900209351011</v>
      </c>
      <c r="H3561" s="3">
        <v>79.09</v>
      </c>
      <c r="I3561" s="3">
        <v>0.35</v>
      </c>
      <c r="J3561" s="3">
        <v>0.15</v>
      </c>
      <c r="K3561" s="3">
        <v>89.82</v>
      </c>
      <c r="L3561" s="3">
        <v>13.72</v>
      </c>
      <c r="M3561" s="3">
        <v>4908.03</v>
      </c>
      <c r="N3561" s="10">
        <v>1561.83</v>
      </c>
      <c r="O3561" s="12">
        <v>55.424802156960745</v>
      </c>
      <c r="P3561" s="3">
        <v>175.91</v>
      </c>
    </row>
    <row r="3562" spans="1:16" x14ac:dyDescent="0.35">
      <c r="A3562" t="s">
        <v>34</v>
      </c>
      <c r="B3562" s="5">
        <v>101</v>
      </c>
      <c r="C3562">
        <v>1468</v>
      </c>
      <c r="D3562" s="3">
        <v>242.63</v>
      </c>
      <c r="E3562" s="3">
        <v>120.94</v>
      </c>
      <c r="F3562" s="3">
        <v>15.45</v>
      </c>
      <c r="G3562" s="3">
        <f t="shared" si="56"/>
        <v>7.8278317152103565</v>
      </c>
      <c r="H3562" s="3">
        <v>105.46</v>
      </c>
      <c r="I3562" s="3">
        <v>0.31</v>
      </c>
      <c r="J3562" s="3">
        <v>0.13</v>
      </c>
      <c r="K3562" s="3">
        <v>109.9</v>
      </c>
      <c r="L3562" s="3">
        <v>13.86</v>
      </c>
      <c r="M3562" s="3">
        <v>4989.74</v>
      </c>
      <c r="N3562" s="10">
        <v>1393</v>
      </c>
      <c r="O3562" s="12">
        <v>55.39218236077425</v>
      </c>
      <c r="P3562" s="3">
        <v>149.54000000000002</v>
      </c>
    </row>
    <row r="3563" spans="1:16" x14ac:dyDescent="0.35">
      <c r="A3563" t="s">
        <v>34</v>
      </c>
      <c r="B3563" s="5">
        <v>102</v>
      </c>
      <c r="C3563">
        <v>2050</v>
      </c>
      <c r="D3563" s="3">
        <v>330.64</v>
      </c>
      <c r="E3563" s="3">
        <v>170.32</v>
      </c>
      <c r="F3563" s="3">
        <v>15.32</v>
      </c>
      <c r="G3563" s="3">
        <f t="shared" si="56"/>
        <v>11.117493472584856</v>
      </c>
      <c r="H3563" s="3">
        <v>7.5</v>
      </c>
      <c r="I3563" s="3">
        <v>0.24</v>
      </c>
      <c r="J3563" s="3">
        <v>0.09</v>
      </c>
      <c r="K3563" s="3">
        <v>155.16</v>
      </c>
      <c r="L3563" s="3">
        <v>14.39</v>
      </c>
      <c r="M3563" s="3">
        <v>5074.6099999999997</v>
      </c>
      <c r="N3563" s="10">
        <v>1339.77</v>
      </c>
      <c r="O3563" s="12">
        <v>55.329033113453555</v>
      </c>
      <c r="P3563" s="3">
        <v>67.5</v>
      </c>
    </row>
    <row r="3564" spans="1:16" x14ac:dyDescent="0.35">
      <c r="A3564" t="s">
        <v>34</v>
      </c>
      <c r="B3564" s="5">
        <v>103</v>
      </c>
      <c r="C3564">
        <v>4728</v>
      </c>
      <c r="D3564" s="3">
        <v>478.53</v>
      </c>
      <c r="E3564" s="3">
        <v>242.97</v>
      </c>
      <c r="F3564" s="3">
        <v>24.78</v>
      </c>
      <c r="G3564" s="3">
        <f t="shared" si="56"/>
        <v>9.8050847457627111</v>
      </c>
      <c r="H3564" s="3">
        <v>101.36</v>
      </c>
      <c r="I3564" s="3">
        <v>0.26</v>
      </c>
      <c r="J3564" s="3">
        <v>0.1</v>
      </c>
      <c r="K3564" s="3">
        <v>220.1</v>
      </c>
      <c r="L3564" s="3">
        <v>25.24</v>
      </c>
      <c r="M3564" s="3">
        <v>5318.64</v>
      </c>
      <c r="N3564" s="10">
        <v>1742.75</v>
      </c>
      <c r="O3564" s="12">
        <v>55.014205541060285</v>
      </c>
      <c r="P3564" s="3">
        <v>153.63999999999999</v>
      </c>
    </row>
    <row r="3565" spans="1:16" x14ac:dyDescent="0.35">
      <c r="A3565" t="s">
        <v>34</v>
      </c>
      <c r="B3565" s="5">
        <v>104</v>
      </c>
      <c r="C3565">
        <v>2668</v>
      </c>
      <c r="D3565" s="3">
        <v>379.78</v>
      </c>
      <c r="E3565" s="3">
        <v>195.98</v>
      </c>
      <c r="F3565" s="3">
        <v>17.329999999999998</v>
      </c>
      <c r="G3565" s="3">
        <f t="shared" si="56"/>
        <v>11.308713214079631</v>
      </c>
      <c r="H3565" s="3">
        <v>105.42</v>
      </c>
      <c r="I3565" s="3">
        <v>0.23</v>
      </c>
      <c r="J3565" s="3">
        <v>0.09</v>
      </c>
      <c r="K3565" s="3">
        <v>177.08</v>
      </c>
      <c r="L3565" s="3">
        <v>16.559999999999999</v>
      </c>
      <c r="M3565" s="3">
        <v>5327.86</v>
      </c>
      <c r="N3565" s="10">
        <v>1602.34</v>
      </c>
      <c r="O3565" s="12">
        <v>55.039608268842194</v>
      </c>
      <c r="P3565" s="3">
        <v>149.57999999999998</v>
      </c>
    </row>
    <row r="3566" spans="1:16" x14ac:dyDescent="0.35">
      <c r="A3566" t="s">
        <v>34</v>
      </c>
      <c r="B3566" s="5">
        <v>105</v>
      </c>
      <c r="C3566">
        <v>484</v>
      </c>
      <c r="D3566" s="3">
        <v>118.18</v>
      </c>
      <c r="E3566" s="3">
        <v>55.23</v>
      </c>
      <c r="F3566" s="3">
        <v>11.16</v>
      </c>
      <c r="G3566" s="3">
        <f t="shared" si="56"/>
        <v>4.9489247311827951</v>
      </c>
      <c r="H3566" s="3">
        <v>73.03</v>
      </c>
      <c r="I3566" s="3">
        <v>0.44</v>
      </c>
      <c r="J3566" s="3">
        <v>0.2</v>
      </c>
      <c r="K3566" s="3">
        <v>51.88</v>
      </c>
      <c r="L3566" s="3">
        <v>9.8699999999999992</v>
      </c>
      <c r="M3566" s="3">
        <v>5309</v>
      </c>
      <c r="N3566" s="10">
        <v>1468</v>
      </c>
      <c r="O3566" s="12">
        <v>55.088670409215233</v>
      </c>
      <c r="P3566" s="3">
        <v>1.9699999999999989</v>
      </c>
    </row>
    <row r="3567" spans="1:16" x14ac:dyDescent="0.35">
      <c r="A3567" t="s">
        <v>34</v>
      </c>
      <c r="B3567" s="5">
        <v>106</v>
      </c>
      <c r="C3567">
        <v>4157</v>
      </c>
      <c r="D3567" s="3">
        <v>631.02</v>
      </c>
      <c r="E3567" s="3">
        <v>339.79</v>
      </c>
      <c r="F3567" s="3">
        <v>15.58</v>
      </c>
      <c r="G3567" s="3">
        <f t="shared" si="56"/>
        <v>21.809370988446727</v>
      </c>
      <c r="H3567" s="3">
        <v>59.75</v>
      </c>
      <c r="I3567" s="3">
        <v>0.13</v>
      </c>
      <c r="J3567" s="3">
        <v>0.05</v>
      </c>
      <c r="K3567" s="3">
        <v>303.70999999999998</v>
      </c>
      <c r="L3567" s="3">
        <v>14.03</v>
      </c>
      <c r="M3567" s="3">
        <v>5140.04</v>
      </c>
      <c r="N3567" s="10">
        <v>1914.05</v>
      </c>
      <c r="O3567" s="12">
        <v>55.132889476383582</v>
      </c>
      <c r="P3567" s="3">
        <v>15.25</v>
      </c>
    </row>
    <row r="3568" spans="1:16" x14ac:dyDescent="0.35">
      <c r="A3568" t="s">
        <v>34</v>
      </c>
      <c r="B3568" s="5">
        <v>107</v>
      </c>
      <c r="C3568">
        <v>726</v>
      </c>
      <c r="D3568" s="3">
        <v>157.71</v>
      </c>
      <c r="E3568" s="3">
        <v>76.400000000000006</v>
      </c>
      <c r="F3568" s="3">
        <v>12.1</v>
      </c>
      <c r="G3568" s="3">
        <f t="shared" si="56"/>
        <v>6.3140495867768598</v>
      </c>
      <c r="H3568" s="3">
        <v>57.86</v>
      </c>
      <c r="I3568" s="3">
        <v>0.37</v>
      </c>
      <c r="J3568" s="3">
        <v>0.16</v>
      </c>
      <c r="K3568" s="3">
        <v>69.86</v>
      </c>
      <c r="L3568" s="3">
        <v>11.85</v>
      </c>
      <c r="M3568" s="3">
        <v>5136.09</v>
      </c>
      <c r="N3568" s="10">
        <v>1884.35</v>
      </c>
      <c r="O3568" s="12">
        <v>55.143539784395983</v>
      </c>
      <c r="P3568" s="3">
        <v>17.14</v>
      </c>
    </row>
    <row r="3569" spans="1:16" x14ac:dyDescent="0.35">
      <c r="A3569" t="s">
        <v>34</v>
      </c>
      <c r="B3569" s="5">
        <v>108</v>
      </c>
      <c r="C3569">
        <v>2004</v>
      </c>
      <c r="D3569" s="3">
        <v>393.42</v>
      </c>
      <c r="E3569" s="3">
        <v>199.86</v>
      </c>
      <c r="F3569" s="3">
        <v>12.77</v>
      </c>
      <c r="G3569" s="3">
        <f t="shared" si="56"/>
        <v>15.65074393108849</v>
      </c>
      <c r="H3569" s="3">
        <v>60.69</v>
      </c>
      <c r="I3569" s="3">
        <v>0.16</v>
      </c>
      <c r="J3569" s="3">
        <v>0.06</v>
      </c>
      <c r="K3569" s="3">
        <v>187</v>
      </c>
      <c r="L3569" s="3">
        <v>14.82</v>
      </c>
      <c r="M3569" s="3">
        <v>5157.26</v>
      </c>
      <c r="N3569" s="10">
        <v>1915.24</v>
      </c>
      <c r="O3569" s="12">
        <v>55.117203145464721</v>
      </c>
      <c r="P3569" s="3">
        <v>14.310000000000002</v>
      </c>
    </row>
    <row r="3570" spans="1:16" x14ac:dyDescent="0.35">
      <c r="A3570" t="s">
        <v>34</v>
      </c>
      <c r="B3570" s="5">
        <v>109</v>
      </c>
      <c r="C3570">
        <v>1638</v>
      </c>
      <c r="D3570" s="3">
        <v>235.16</v>
      </c>
      <c r="E3570" s="3">
        <v>113.68</v>
      </c>
      <c r="F3570" s="3">
        <v>18.350000000000001</v>
      </c>
      <c r="G3570" s="3">
        <f t="shared" si="56"/>
        <v>6.1950953678474114</v>
      </c>
      <c r="H3570" s="3">
        <v>77.37</v>
      </c>
      <c r="I3570" s="3">
        <v>0.37</v>
      </c>
      <c r="J3570" s="3">
        <v>0.16</v>
      </c>
      <c r="K3570" s="3">
        <v>104.18</v>
      </c>
      <c r="L3570" s="3">
        <v>18.2</v>
      </c>
      <c r="M3570" s="3">
        <v>5050.58</v>
      </c>
      <c r="N3570" s="10">
        <v>2127.19</v>
      </c>
      <c r="O3570" s="12">
        <v>55.161821914482353</v>
      </c>
      <c r="P3570" s="3">
        <v>177.63</v>
      </c>
    </row>
    <row r="3571" spans="1:16" x14ac:dyDescent="0.35">
      <c r="A3571" t="s">
        <v>34</v>
      </c>
      <c r="B3571" s="5">
        <v>110</v>
      </c>
      <c r="C3571">
        <v>790</v>
      </c>
      <c r="D3571" s="3">
        <v>150.07</v>
      </c>
      <c r="E3571" s="3">
        <v>69.790000000000006</v>
      </c>
      <c r="F3571" s="3">
        <v>14.41</v>
      </c>
      <c r="G3571" s="3">
        <f t="shared" si="56"/>
        <v>4.8431644691186682</v>
      </c>
      <c r="H3571" s="3">
        <v>35.619999999999997</v>
      </c>
      <c r="I3571" s="3">
        <v>0.44</v>
      </c>
      <c r="J3571" s="3">
        <v>0.21</v>
      </c>
      <c r="K3571" s="3">
        <v>66.209999999999994</v>
      </c>
      <c r="L3571" s="3">
        <v>13.15</v>
      </c>
      <c r="M3571" s="3">
        <v>4941.24</v>
      </c>
      <c r="N3571" s="10">
        <v>2267.5500000000002</v>
      </c>
      <c r="O3571" s="12">
        <v>55.225976070663705</v>
      </c>
      <c r="P3571" s="3">
        <v>39.380000000000003</v>
      </c>
    </row>
    <row r="3572" spans="1:16" x14ac:dyDescent="0.35">
      <c r="A3572" t="s">
        <v>34</v>
      </c>
      <c r="B3572" s="5">
        <v>111</v>
      </c>
      <c r="C3572">
        <v>1793</v>
      </c>
      <c r="D3572" s="3">
        <v>308.58</v>
      </c>
      <c r="E3572" s="3">
        <v>156.35</v>
      </c>
      <c r="F3572" s="3">
        <v>14.6</v>
      </c>
      <c r="G3572" s="3">
        <f t="shared" si="56"/>
        <v>10.70890410958904</v>
      </c>
      <c r="H3572" s="3">
        <v>45.18</v>
      </c>
      <c r="I3572" s="3">
        <v>0.24</v>
      </c>
      <c r="J3572" s="3">
        <v>0.09</v>
      </c>
      <c r="K3572" s="3">
        <v>144.97</v>
      </c>
      <c r="L3572" s="3">
        <v>15.45</v>
      </c>
      <c r="M3572" s="3">
        <v>4981</v>
      </c>
      <c r="N3572" s="10">
        <v>2418.5300000000002</v>
      </c>
      <c r="O3572" s="12">
        <v>55.154233746327748</v>
      </c>
      <c r="P3572" s="3">
        <v>29.82</v>
      </c>
    </row>
    <row r="3573" spans="1:16" x14ac:dyDescent="0.35">
      <c r="A3573" t="s">
        <v>34</v>
      </c>
      <c r="B3573" s="5">
        <v>112</v>
      </c>
      <c r="C3573">
        <v>2035</v>
      </c>
      <c r="D3573" s="3">
        <v>258.52</v>
      </c>
      <c r="E3573" s="3">
        <v>124.91</v>
      </c>
      <c r="F3573" s="3">
        <v>20.74</v>
      </c>
      <c r="G3573" s="3">
        <f t="shared" si="56"/>
        <v>6.0226615236258443</v>
      </c>
      <c r="H3573" s="3">
        <v>36.42</v>
      </c>
      <c r="I3573" s="3">
        <v>0.38</v>
      </c>
      <c r="J3573" s="3">
        <v>0.17</v>
      </c>
      <c r="K3573" s="3">
        <v>113.6</v>
      </c>
      <c r="L3573" s="3">
        <v>18.98</v>
      </c>
      <c r="M3573" s="3">
        <v>4931.5</v>
      </c>
      <c r="N3573" s="10">
        <v>2501.35</v>
      </c>
      <c r="O3573" s="12">
        <v>55.178657760296183</v>
      </c>
      <c r="P3573" s="3">
        <v>38.58</v>
      </c>
    </row>
    <row r="3574" spans="1:16" x14ac:dyDescent="0.35">
      <c r="A3574" t="s">
        <v>34</v>
      </c>
      <c r="B3574" s="5">
        <v>113</v>
      </c>
      <c r="C3574">
        <v>1692</v>
      </c>
      <c r="D3574" s="3">
        <v>260.93</v>
      </c>
      <c r="E3574" s="3">
        <v>129.53</v>
      </c>
      <c r="F3574" s="3">
        <v>16.63</v>
      </c>
      <c r="G3574" s="3">
        <f t="shared" si="56"/>
        <v>7.7889356584485876</v>
      </c>
      <c r="H3574" s="3">
        <v>110.62</v>
      </c>
      <c r="I3574" s="3">
        <v>0.31</v>
      </c>
      <c r="J3574" s="3">
        <v>0.13</v>
      </c>
      <c r="K3574" s="3">
        <v>118.36</v>
      </c>
      <c r="L3574" s="3">
        <v>16.559999999999999</v>
      </c>
      <c r="M3574" s="3">
        <v>5275.63</v>
      </c>
      <c r="N3574" s="10">
        <v>2629.58</v>
      </c>
      <c r="O3574" s="12">
        <v>54.840146259597716</v>
      </c>
      <c r="P3574" s="3">
        <v>144.38</v>
      </c>
    </row>
    <row r="3575" spans="1:16" x14ac:dyDescent="0.35">
      <c r="A3575" t="s">
        <v>34</v>
      </c>
      <c r="B3575" s="5">
        <v>114</v>
      </c>
      <c r="C3575">
        <v>1323</v>
      </c>
      <c r="D3575" s="3">
        <v>217.07</v>
      </c>
      <c r="E3575" s="3">
        <v>106.1</v>
      </c>
      <c r="F3575" s="3">
        <v>15.88</v>
      </c>
      <c r="G3575" s="3">
        <f t="shared" si="56"/>
        <v>6.6813602015113345</v>
      </c>
      <c r="H3575" s="3">
        <v>138.18</v>
      </c>
      <c r="I3575" s="3">
        <v>0.35</v>
      </c>
      <c r="J3575" s="3">
        <v>0.15</v>
      </c>
      <c r="K3575" s="3">
        <v>97.35</v>
      </c>
      <c r="L3575" s="3">
        <v>14.62</v>
      </c>
      <c r="M3575" s="3">
        <v>5433.96</v>
      </c>
      <c r="N3575" s="10">
        <v>2600.0700000000002</v>
      </c>
      <c r="O3575" s="12">
        <v>54.705611735472367</v>
      </c>
      <c r="P3575" s="3">
        <v>116.82</v>
      </c>
    </row>
    <row r="3576" spans="1:16" x14ac:dyDescent="0.35">
      <c r="A3576" t="s">
        <v>34</v>
      </c>
      <c r="B3576" s="5">
        <v>115</v>
      </c>
      <c r="C3576">
        <v>896</v>
      </c>
      <c r="D3576" s="3">
        <v>202.81</v>
      </c>
      <c r="E3576" s="3">
        <v>99.97</v>
      </c>
      <c r="F3576" s="3">
        <v>11.41</v>
      </c>
      <c r="G3576" s="3">
        <f t="shared" si="56"/>
        <v>8.7616126205083251</v>
      </c>
      <c r="H3576" s="3">
        <v>138.12</v>
      </c>
      <c r="I3576" s="3">
        <v>0.27</v>
      </c>
      <c r="J3576" s="3">
        <v>0.11</v>
      </c>
      <c r="K3576" s="3">
        <v>93.81</v>
      </c>
      <c r="L3576" s="3">
        <v>12.56</v>
      </c>
      <c r="M3576" s="3">
        <v>5441.33</v>
      </c>
      <c r="N3576" s="10">
        <v>2624.51</v>
      </c>
      <c r="O3576" s="12">
        <v>54.693163206951951</v>
      </c>
      <c r="P3576" s="3">
        <v>116.88</v>
      </c>
    </row>
    <row r="3577" spans="1:16" x14ac:dyDescent="0.35">
      <c r="A3577" t="s">
        <v>34</v>
      </c>
      <c r="B3577" s="5">
        <v>116</v>
      </c>
      <c r="C3577">
        <v>994</v>
      </c>
      <c r="D3577" s="3">
        <v>288.35000000000002</v>
      </c>
      <c r="E3577" s="3">
        <v>153.75</v>
      </c>
      <c r="F3577" s="3">
        <v>8.23</v>
      </c>
      <c r="G3577" s="3">
        <f t="shared" si="56"/>
        <v>18.681652490886997</v>
      </c>
      <c r="H3577" s="3">
        <v>101.78</v>
      </c>
      <c r="I3577" s="3">
        <v>0.15</v>
      </c>
      <c r="J3577" s="3">
        <v>0.05</v>
      </c>
      <c r="K3577" s="3">
        <v>137.61000000000001</v>
      </c>
      <c r="L3577" s="3">
        <v>7.26</v>
      </c>
      <c r="M3577" s="3">
        <v>5484.5</v>
      </c>
      <c r="N3577" s="10">
        <v>2609</v>
      </c>
      <c r="O3577" s="12">
        <v>54.658269934237723</v>
      </c>
      <c r="P3577" s="3">
        <v>153.22</v>
      </c>
    </row>
    <row r="3578" spans="1:16" x14ac:dyDescent="0.35">
      <c r="A3578" t="s">
        <v>34</v>
      </c>
      <c r="B3578" s="5">
        <v>117</v>
      </c>
      <c r="C3578">
        <v>3027</v>
      </c>
      <c r="D3578" s="3">
        <v>413.21</v>
      </c>
      <c r="E3578" s="3">
        <v>214.93</v>
      </c>
      <c r="F3578" s="3">
        <v>17.93</v>
      </c>
      <c r="G3578" s="3">
        <f t="shared" si="56"/>
        <v>11.987172336865589</v>
      </c>
      <c r="H3578" s="3">
        <v>151.47999999999999</v>
      </c>
      <c r="I3578" s="3">
        <v>0.22</v>
      </c>
      <c r="J3578" s="3">
        <v>0.08</v>
      </c>
      <c r="K3578" s="3">
        <v>192.42</v>
      </c>
      <c r="L3578" s="3">
        <v>16.04</v>
      </c>
      <c r="M3578" s="3">
        <v>5569.52</v>
      </c>
      <c r="N3578" s="10">
        <v>2568.84</v>
      </c>
      <c r="O3578" s="12">
        <v>54.591854340812006</v>
      </c>
      <c r="P3578" s="3">
        <v>103.52000000000001</v>
      </c>
    </row>
    <row r="3579" spans="1:16" x14ac:dyDescent="0.35">
      <c r="A3579" t="s">
        <v>34</v>
      </c>
      <c r="B3579" s="5">
        <v>118</v>
      </c>
      <c r="C3579">
        <v>2531</v>
      </c>
      <c r="D3579" s="3">
        <v>523.79</v>
      </c>
      <c r="E3579" s="3">
        <v>283.52999999999997</v>
      </c>
      <c r="F3579" s="3">
        <v>11.37</v>
      </c>
      <c r="G3579" s="3">
        <f t="shared" si="56"/>
        <v>24.936675461741423</v>
      </c>
      <c r="H3579" s="3">
        <v>83.15</v>
      </c>
      <c r="I3579" s="3">
        <v>0.12</v>
      </c>
      <c r="J3579" s="3">
        <v>0.04</v>
      </c>
      <c r="K3579" s="3">
        <v>252.79</v>
      </c>
      <c r="L3579" s="3">
        <v>10.17</v>
      </c>
      <c r="M3579" s="3">
        <v>5429.05</v>
      </c>
      <c r="N3579" s="10">
        <v>2278.5</v>
      </c>
      <c r="O3579" s="12">
        <v>54.7870664911582</v>
      </c>
      <c r="P3579" s="3">
        <v>171.85</v>
      </c>
    </row>
    <row r="3580" spans="1:16" x14ac:dyDescent="0.35">
      <c r="A3580" t="s">
        <v>34</v>
      </c>
      <c r="B3580" s="5">
        <v>119</v>
      </c>
      <c r="C3580">
        <v>1400</v>
      </c>
      <c r="D3580" s="3">
        <v>300.58999999999997</v>
      </c>
      <c r="E3580" s="3">
        <v>157.41</v>
      </c>
      <c r="F3580" s="3">
        <v>11.32</v>
      </c>
      <c r="G3580" s="3">
        <f t="shared" si="56"/>
        <v>13.905477031802119</v>
      </c>
      <c r="H3580" s="3">
        <v>86.28</v>
      </c>
      <c r="I3580" s="3">
        <v>0.19</v>
      </c>
      <c r="J3580" s="3">
        <v>7.0000000000000007E-2</v>
      </c>
      <c r="K3580" s="3">
        <v>141.28</v>
      </c>
      <c r="L3580" s="3">
        <v>10.97</v>
      </c>
      <c r="M3580" s="3">
        <v>5407.15</v>
      </c>
      <c r="N3580" s="10">
        <v>2280.69</v>
      </c>
      <c r="O3580" s="12">
        <v>54.80612849290538</v>
      </c>
      <c r="P3580" s="3">
        <v>168.72</v>
      </c>
    </row>
    <row r="3581" spans="1:16" x14ac:dyDescent="0.35">
      <c r="A3581" t="s">
        <v>34</v>
      </c>
      <c r="B3581" s="5">
        <v>120</v>
      </c>
      <c r="C3581">
        <v>626</v>
      </c>
      <c r="D3581" s="3">
        <v>152.56</v>
      </c>
      <c r="E3581" s="3">
        <v>75.33</v>
      </c>
      <c r="F3581" s="3">
        <v>10.58</v>
      </c>
      <c r="G3581" s="3">
        <f t="shared" si="56"/>
        <v>7.1200378071833645</v>
      </c>
      <c r="H3581" s="3">
        <v>52.22</v>
      </c>
      <c r="I3581" s="3">
        <v>0.34</v>
      </c>
      <c r="J3581" s="3">
        <v>0.14000000000000001</v>
      </c>
      <c r="K3581" s="3">
        <v>69.459999999999994</v>
      </c>
      <c r="L3581" s="3">
        <v>9.82</v>
      </c>
      <c r="M3581" s="3">
        <v>5313.47</v>
      </c>
      <c r="N3581" s="10">
        <v>2039.19</v>
      </c>
      <c r="O3581" s="12">
        <v>54.9477884288304</v>
      </c>
      <c r="P3581" s="3">
        <v>22.78</v>
      </c>
    </row>
    <row r="3582" spans="1:16" x14ac:dyDescent="0.35">
      <c r="A3582" t="s">
        <v>34</v>
      </c>
      <c r="B3582" s="5">
        <v>121</v>
      </c>
      <c r="C3582">
        <v>1480</v>
      </c>
      <c r="D3582" s="3">
        <v>302.75</v>
      </c>
      <c r="E3582" s="3">
        <v>157.72</v>
      </c>
      <c r="F3582" s="3">
        <v>11.95</v>
      </c>
      <c r="G3582" s="3">
        <f t="shared" si="56"/>
        <v>13.198326359832636</v>
      </c>
      <c r="H3582" s="3">
        <v>42.1</v>
      </c>
      <c r="I3582" s="3">
        <v>0.2</v>
      </c>
      <c r="J3582" s="3">
        <v>0.08</v>
      </c>
      <c r="K3582" s="3">
        <v>143.75</v>
      </c>
      <c r="L3582" s="3">
        <v>11.07</v>
      </c>
      <c r="M3582" s="3">
        <v>5400.45</v>
      </c>
      <c r="N3582" s="10">
        <v>1829.69</v>
      </c>
      <c r="O3582" s="12">
        <v>54.920201726588139</v>
      </c>
      <c r="P3582" s="3">
        <v>32.9</v>
      </c>
    </row>
    <row r="3583" spans="1:16" x14ac:dyDescent="0.35">
      <c r="A3583" t="s">
        <v>34</v>
      </c>
      <c r="B3583" s="5">
        <v>122</v>
      </c>
      <c r="C3583">
        <v>608</v>
      </c>
      <c r="D3583" s="3">
        <v>145.11000000000001</v>
      </c>
      <c r="E3583" s="3">
        <v>70.7</v>
      </c>
      <c r="F3583" s="3">
        <v>10.95</v>
      </c>
      <c r="G3583" s="3">
        <f t="shared" si="56"/>
        <v>6.4566210045662107</v>
      </c>
      <c r="H3583" s="3">
        <v>35</v>
      </c>
      <c r="I3583" s="3">
        <v>0.36</v>
      </c>
      <c r="J3583" s="3">
        <v>0.15</v>
      </c>
      <c r="K3583" s="3">
        <v>63.66</v>
      </c>
      <c r="L3583" s="3">
        <v>9.99</v>
      </c>
      <c r="M3583" s="3">
        <v>5429.49</v>
      </c>
      <c r="N3583" s="10">
        <v>1825.18</v>
      </c>
      <c r="O3583" s="12">
        <v>54.895309863530706</v>
      </c>
      <c r="P3583" s="3">
        <v>40</v>
      </c>
    </row>
    <row r="3584" spans="1:16" x14ac:dyDescent="0.35">
      <c r="A3584" t="s">
        <v>34</v>
      </c>
      <c r="B3584" s="5">
        <v>123</v>
      </c>
      <c r="C3584">
        <v>559</v>
      </c>
      <c r="D3584" s="3">
        <v>119.13</v>
      </c>
      <c r="E3584" s="3">
        <v>52.99</v>
      </c>
      <c r="F3584" s="3">
        <v>13.43</v>
      </c>
      <c r="G3584" s="3">
        <f t="shared" si="56"/>
        <v>3.9456440804169772</v>
      </c>
      <c r="H3584" s="3">
        <v>165.84</v>
      </c>
      <c r="I3584" s="3">
        <v>0.49</v>
      </c>
      <c r="J3584" s="3">
        <v>0.25</v>
      </c>
      <c r="K3584" s="3">
        <v>52.04</v>
      </c>
      <c r="L3584" s="3">
        <v>13.3</v>
      </c>
      <c r="M3584" s="3">
        <v>5614.2</v>
      </c>
      <c r="N3584" s="10">
        <v>1704.95</v>
      </c>
      <c r="O3584" s="12">
        <v>54.758922506511098</v>
      </c>
      <c r="P3584" s="3">
        <v>89.16</v>
      </c>
    </row>
    <row r="3585" spans="1:16" x14ac:dyDescent="0.35">
      <c r="A3585" t="s">
        <v>34</v>
      </c>
      <c r="B3585" s="5">
        <v>124</v>
      </c>
      <c r="C3585">
        <v>3380</v>
      </c>
      <c r="D3585" s="3">
        <v>357.81</v>
      </c>
      <c r="E3585" s="3">
        <v>177.37</v>
      </c>
      <c r="F3585" s="3">
        <v>24.26</v>
      </c>
      <c r="G3585" s="3">
        <f t="shared" si="56"/>
        <v>7.3112118713932395</v>
      </c>
      <c r="H3585" s="3">
        <v>10.95</v>
      </c>
      <c r="I3585" s="3">
        <v>0.33</v>
      </c>
      <c r="J3585" s="3">
        <v>0.14000000000000001</v>
      </c>
      <c r="K3585" s="3">
        <v>159.25</v>
      </c>
      <c r="L3585" s="3">
        <v>22.73</v>
      </c>
      <c r="M3585" s="3">
        <v>5508.24</v>
      </c>
      <c r="N3585" s="10">
        <v>2010.74</v>
      </c>
      <c r="O3585" s="12">
        <v>54.78040882572563</v>
      </c>
      <c r="P3585" s="3">
        <v>64.05</v>
      </c>
    </row>
    <row r="3586" spans="1:16" x14ac:dyDescent="0.35">
      <c r="A3586" t="s">
        <v>34</v>
      </c>
      <c r="B3586" s="5">
        <v>125</v>
      </c>
      <c r="C3586">
        <v>1522</v>
      </c>
      <c r="D3586" s="3">
        <v>244.68</v>
      </c>
      <c r="E3586" s="3">
        <v>121.55</v>
      </c>
      <c r="F3586" s="3">
        <v>15.94</v>
      </c>
      <c r="G3586" s="3">
        <f t="shared" si="56"/>
        <v>7.6254705144291091</v>
      </c>
      <c r="H3586" s="3">
        <v>71.510000000000005</v>
      </c>
      <c r="I3586" s="3">
        <v>0.32</v>
      </c>
      <c r="J3586" s="3">
        <v>0.13</v>
      </c>
      <c r="K3586" s="3">
        <v>110.92</v>
      </c>
      <c r="L3586" s="3">
        <v>15.45</v>
      </c>
      <c r="M3586" s="3">
        <v>5820.45</v>
      </c>
      <c r="N3586" s="10">
        <v>2030.8</v>
      </c>
      <c r="O3586" s="12">
        <v>54.49636844399371</v>
      </c>
      <c r="P3586" s="3">
        <v>3.4899999999999949</v>
      </c>
    </row>
    <row r="3587" spans="1:16" x14ac:dyDescent="0.35">
      <c r="A3587" t="s">
        <v>34</v>
      </c>
      <c r="B3587" s="5">
        <v>126</v>
      </c>
      <c r="C3587">
        <v>4282</v>
      </c>
      <c r="D3587" s="3">
        <v>535.83000000000004</v>
      </c>
      <c r="E3587" s="3">
        <v>279.04000000000002</v>
      </c>
      <c r="F3587" s="3">
        <v>19.54</v>
      </c>
      <c r="G3587" s="3">
        <f t="shared" si="56"/>
        <v>14.280450358239511</v>
      </c>
      <c r="H3587" s="3">
        <v>66.400000000000006</v>
      </c>
      <c r="I3587" s="3">
        <v>0.19</v>
      </c>
      <c r="J3587" s="3">
        <v>7.0000000000000007E-2</v>
      </c>
      <c r="K3587" s="3">
        <v>254</v>
      </c>
      <c r="L3587" s="3">
        <v>20.329999999999998</v>
      </c>
      <c r="M3587" s="3">
        <v>5831.51</v>
      </c>
      <c r="N3587" s="10">
        <v>2117.66</v>
      </c>
      <c r="O3587" s="12">
        <v>54.465660886682265</v>
      </c>
      <c r="P3587" s="3">
        <v>8.5999999999999943</v>
      </c>
    </row>
    <row r="3588" spans="1:16" x14ac:dyDescent="0.35">
      <c r="A3588" t="s">
        <v>34</v>
      </c>
      <c r="B3588" s="5">
        <v>127</v>
      </c>
      <c r="C3588">
        <v>2223</v>
      </c>
      <c r="D3588" s="3">
        <v>234.28</v>
      </c>
      <c r="E3588" s="3">
        <v>105.22</v>
      </c>
      <c r="F3588" s="3">
        <v>26.9</v>
      </c>
      <c r="G3588" s="3">
        <f t="shared" si="56"/>
        <v>3.9115241635687732</v>
      </c>
      <c r="H3588" s="3">
        <v>77.11</v>
      </c>
      <c r="I3588" s="3">
        <v>0.51</v>
      </c>
      <c r="J3588" s="3">
        <v>0.26</v>
      </c>
      <c r="K3588" s="3">
        <v>97.49</v>
      </c>
      <c r="L3588" s="3">
        <v>24.51</v>
      </c>
      <c r="M3588" s="3">
        <v>5754.19</v>
      </c>
      <c r="N3588" s="10">
        <v>2224.44</v>
      </c>
      <c r="O3588" s="12">
        <v>54.509224485990245</v>
      </c>
      <c r="P3588" s="3">
        <v>177.89</v>
      </c>
    </row>
    <row r="3589" spans="1:16" x14ac:dyDescent="0.35">
      <c r="A3589" t="s">
        <v>34</v>
      </c>
      <c r="B3589" s="5">
        <v>128</v>
      </c>
      <c r="C3589">
        <v>2525</v>
      </c>
      <c r="D3589" s="3">
        <v>408.48</v>
      </c>
      <c r="E3589" s="3">
        <v>214.82</v>
      </c>
      <c r="F3589" s="3">
        <v>14.97</v>
      </c>
      <c r="G3589" s="3">
        <f t="shared" si="56"/>
        <v>14.350033400133599</v>
      </c>
      <c r="H3589" s="3">
        <v>79.42</v>
      </c>
      <c r="I3589" s="3">
        <v>0.19</v>
      </c>
      <c r="J3589" s="3">
        <v>7.0000000000000007E-2</v>
      </c>
      <c r="K3589" s="3">
        <v>193.38</v>
      </c>
      <c r="L3589" s="3">
        <v>13.76</v>
      </c>
      <c r="M3589" s="3">
        <v>5726.76</v>
      </c>
      <c r="N3589" s="10">
        <v>2171.5100000000002</v>
      </c>
      <c r="O3589" s="12">
        <v>54.546441742909131</v>
      </c>
      <c r="P3589" s="3">
        <v>175.57999999999998</v>
      </c>
    </row>
    <row r="3590" spans="1:16" x14ac:dyDescent="0.35">
      <c r="A3590" t="s">
        <v>34</v>
      </c>
      <c r="B3590" s="5">
        <v>129</v>
      </c>
      <c r="C3590">
        <v>943</v>
      </c>
      <c r="D3590" s="3">
        <v>167.31</v>
      </c>
      <c r="E3590" s="3">
        <v>78.84</v>
      </c>
      <c r="F3590" s="3">
        <v>15.23</v>
      </c>
      <c r="G3590" s="3">
        <f t="shared" si="56"/>
        <v>5.1766250820748523</v>
      </c>
      <c r="H3590" s="3">
        <v>136.43</v>
      </c>
      <c r="I3590" s="3">
        <v>0.42</v>
      </c>
      <c r="J3590" s="3">
        <v>0.19</v>
      </c>
      <c r="K3590" s="3">
        <v>72.14</v>
      </c>
      <c r="L3590" s="3">
        <v>14.19</v>
      </c>
      <c r="M3590" s="3">
        <v>5904.02</v>
      </c>
      <c r="N3590" s="10">
        <v>2261.56</v>
      </c>
      <c r="O3590" s="12">
        <v>54.366324458668863</v>
      </c>
      <c r="P3590" s="3">
        <v>118.57</v>
      </c>
    </row>
    <row r="3591" spans="1:16" x14ac:dyDescent="0.35">
      <c r="A3591" t="s">
        <v>34</v>
      </c>
      <c r="B3591" s="5">
        <v>130</v>
      </c>
      <c r="C3591">
        <v>464</v>
      </c>
      <c r="D3591" s="3">
        <v>123</v>
      </c>
      <c r="E3591" s="3">
        <v>58.99</v>
      </c>
      <c r="F3591" s="3">
        <v>10.01</v>
      </c>
      <c r="G3591" s="3">
        <f t="shared" ref="G3591:G3654" si="57">E3591/F3591</f>
        <v>5.8931068931068937</v>
      </c>
      <c r="H3591" s="3">
        <v>70.58</v>
      </c>
      <c r="I3591" s="3">
        <v>0.39</v>
      </c>
      <c r="J3591" s="3">
        <v>0.17</v>
      </c>
      <c r="K3591" s="3">
        <v>54.08</v>
      </c>
      <c r="L3591" s="3">
        <v>8.8800000000000008</v>
      </c>
      <c r="M3591" s="3">
        <v>5988.24</v>
      </c>
      <c r="N3591" s="10">
        <v>2278.67</v>
      </c>
      <c r="O3591" s="12">
        <v>54.286899767046854</v>
      </c>
      <c r="P3591" s="3">
        <v>4.4200000000000017</v>
      </c>
    </row>
    <row r="3592" spans="1:16" x14ac:dyDescent="0.35">
      <c r="A3592" t="s">
        <v>34</v>
      </c>
      <c r="B3592" s="5">
        <v>131</v>
      </c>
      <c r="C3592">
        <v>1101</v>
      </c>
      <c r="D3592" s="3">
        <v>259.37</v>
      </c>
      <c r="E3592" s="3">
        <v>134.77000000000001</v>
      </c>
      <c r="F3592" s="3">
        <v>10.4</v>
      </c>
      <c r="G3592" s="3">
        <f t="shared" si="57"/>
        <v>12.958653846153847</v>
      </c>
      <c r="H3592" s="3">
        <v>82.83</v>
      </c>
      <c r="I3592" s="3">
        <v>0.21</v>
      </c>
      <c r="J3592" s="3">
        <v>0.08</v>
      </c>
      <c r="K3592" s="3">
        <v>123.04</v>
      </c>
      <c r="L3592" s="3">
        <v>9.7899999999999991</v>
      </c>
      <c r="M3592" s="3">
        <v>5940.71</v>
      </c>
      <c r="N3592" s="10">
        <v>2337.66</v>
      </c>
      <c r="O3592" s="12">
        <v>54.31527265505882</v>
      </c>
      <c r="P3592" s="3">
        <v>172.17000000000002</v>
      </c>
    </row>
    <row r="3593" spans="1:16" x14ac:dyDescent="0.35">
      <c r="A3593" t="s">
        <v>34</v>
      </c>
      <c r="B3593" s="5">
        <v>132</v>
      </c>
      <c r="C3593">
        <v>784</v>
      </c>
      <c r="D3593" s="3">
        <v>183.08</v>
      </c>
      <c r="E3593" s="3">
        <v>91.41</v>
      </c>
      <c r="F3593" s="3">
        <v>10.92</v>
      </c>
      <c r="G3593" s="3">
        <f t="shared" si="57"/>
        <v>8.3708791208791204</v>
      </c>
      <c r="H3593" s="3">
        <v>94.58</v>
      </c>
      <c r="I3593" s="3">
        <v>0.28999999999999998</v>
      </c>
      <c r="J3593" s="3">
        <v>0.12</v>
      </c>
      <c r="K3593" s="3">
        <v>83.38</v>
      </c>
      <c r="L3593" s="3">
        <v>10.95</v>
      </c>
      <c r="M3593" s="3">
        <v>5961.56</v>
      </c>
      <c r="N3593" s="10">
        <v>2395.8200000000002</v>
      </c>
      <c r="O3593" s="12">
        <v>54.282687035483548</v>
      </c>
      <c r="P3593" s="3">
        <v>160.42000000000002</v>
      </c>
    </row>
    <row r="3594" spans="1:16" x14ac:dyDescent="0.35">
      <c r="A3594" t="s">
        <v>34</v>
      </c>
      <c r="B3594" s="5">
        <v>133</v>
      </c>
      <c r="C3594">
        <v>2102</v>
      </c>
      <c r="D3594" s="3">
        <v>330.26</v>
      </c>
      <c r="E3594" s="3">
        <v>169.31</v>
      </c>
      <c r="F3594" s="3">
        <v>15.81</v>
      </c>
      <c r="G3594" s="3">
        <f t="shared" si="57"/>
        <v>10.709044908285895</v>
      </c>
      <c r="H3594" s="3">
        <v>84.96</v>
      </c>
      <c r="I3594" s="3">
        <v>0.24</v>
      </c>
      <c r="J3594" s="3">
        <v>0.09</v>
      </c>
      <c r="K3594" s="3">
        <v>155.63</v>
      </c>
      <c r="L3594" s="3">
        <v>14.49</v>
      </c>
      <c r="M3594" s="3">
        <v>5854.82</v>
      </c>
      <c r="N3594" s="10">
        <v>2471.85</v>
      </c>
      <c r="O3594" s="12">
        <v>54.359932323167762</v>
      </c>
      <c r="P3594" s="3">
        <v>170.04000000000002</v>
      </c>
    </row>
    <row r="3595" spans="1:16" x14ac:dyDescent="0.35">
      <c r="A3595" t="s">
        <v>34</v>
      </c>
      <c r="B3595" s="5">
        <v>134</v>
      </c>
      <c r="C3595">
        <v>1669</v>
      </c>
      <c r="D3595" s="3">
        <v>320.01</v>
      </c>
      <c r="E3595" s="3">
        <v>167.05</v>
      </c>
      <c r="F3595" s="3">
        <v>12.72</v>
      </c>
      <c r="G3595" s="3">
        <f t="shared" si="57"/>
        <v>13.132861635220126</v>
      </c>
      <c r="H3595" s="3">
        <v>149.15</v>
      </c>
      <c r="I3595" s="3">
        <v>0.2</v>
      </c>
      <c r="J3595" s="3">
        <v>0.08</v>
      </c>
      <c r="K3595" s="3">
        <v>151.47999999999999</v>
      </c>
      <c r="L3595" s="3">
        <v>11.83</v>
      </c>
      <c r="M3595" s="3">
        <v>6103.71</v>
      </c>
      <c r="N3595" s="10">
        <v>2620.58</v>
      </c>
      <c r="O3595" s="12">
        <v>54.101688401424077</v>
      </c>
      <c r="P3595" s="3">
        <v>105.85</v>
      </c>
    </row>
    <row r="3596" spans="1:16" x14ac:dyDescent="0.35">
      <c r="A3596" t="s">
        <v>34</v>
      </c>
      <c r="B3596" s="5">
        <v>135</v>
      </c>
      <c r="C3596">
        <v>1210</v>
      </c>
      <c r="D3596" s="3">
        <v>208.72</v>
      </c>
      <c r="E3596" s="3">
        <v>102.12</v>
      </c>
      <c r="F3596" s="3">
        <v>15.09</v>
      </c>
      <c r="G3596" s="3">
        <f t="shared" si="57"/>
        <v>6.7673956262425454</v>
      </c>
      <c r="H3596" s="3">
        <v>20.46</v>
      </c>
      <c r="I3596" s="3">
        <v>0.35</v>
      </c>
      <c r="J3596" s="3">
        <v>0.15</v>
      </c>
      <c r="K3596" s="3">
        <v>93.17</v>
      </c>
      <c r="L3596" s="3">
        <v>14.02</v>
      </c>
      <c r="M3596" s="3">
        <v>6114.28</v>
      </c>
      <c r="N3596" s="10">
        <v>2564.75</v>
      </c>
      <c r="O3596" s="12">
        <v>54.105614356335373</v>
      </c>
      <c r="P3596" s="3">
        <v>54.539999999999992</v>
      </c>
    </row>
    <row r="3597" spans="1:16" x14ac:dyDescent="0.35">
      <c r="A3597" t="s">
        <v>34</v>
      </c>
      <c r="B3597" s="5">
        <v>136</v>
      </c>
      <c r="C3597">
        <v>1816</v>
      </c>
      <c r="D3597" s="3">
        <v>250.01</v>
      </c>
      <c r="E3597" s="3">
        <v>122.01</v>
      </c>
      <c r="F3597" s="3">
        <v>18.95</v>
      </c>
      <c r="G3597" s="3">
        <f t="shared" si="57"/>
        <v>6.4385224274406339</v>
      </c>
      <c r="H3597" s="3">
        <v>18.52</v>
      </c>
      <c r="I3597" s="3">
        <v>0.37</v>
      </c>
      <c r="J3597" s="3">
        <v>0.16</v>
      </c>
      <c r="K3597" s="3">
        <v>110.64</v>
      </c>
      <c r="L3597" s="3">
        <v>17.690000000000001</v>
      </c>
      <c r="M3597" s="3">
        <v>6285.46</v>
      </c>
      <c r="N3597" s="10">
        <v>2565.9899999999998</v>
      </c>
      <c r="O3597" s="12">
        <v>53.952217950261208</v>
      </c>
      <c r="P3597" s="3">
        <v>56.480000000000004</v>
      </c>
    </row>
    <row r="3598" spans="1:16" x14ac:dyDescent="0.35">
      <c r="A3598" t="s">
        <v>34</v>
      </c>
      <c r="B3598" s="5">
        <v>137</v>
      </c>
      <c r="C3598">
        <v>942</v>
      </c>
      <c r="D3598" s="3">
        <v>164.81</v>
      </c>
      <c r="E3598" s="3">
        <v>77.349999999999994</v>
      </c>
      <c r="F3598" s="3">
        <v>15.51</v>
      </c>
      <c r="G3598" s="3">
        <f t="shared" si="57"/>
        <v>4.9871050934880721</v>
      </c>
      <c r="H3598" s="3">
        <v>58.26</v>
      </c>
      <c r="I3598" s="3">
        <v>0.44</v>
      </c>
      <c r="J3598" s="3">
        <v>0.2</v>
      </c>
      <c r="K3598" s="3">
        <v>70.77</v>
      </c>
      <c r="L3598" s="3">
        <v>14.41</v>
      </c>
      <c r="M3598" s="3">
        <v>6360.73</v>
      </c>
      <c r="N3598" s="10">
        <v>2627.35</v>
      </c>
      <c r="O3598" s="12">
        <v>53.870193530305407</v>
      </c>
      <c r="P3598" s="3">
        <v>16.740000000000002</v>
      </c>
    </row>
    <row r="3599" spans="1:16" x14ac:dyDescent="0.35">
      <c r="A3599" t="s">
        <v>34</v>
      </c>
      <c r="B3599" s="5">
        <v>138</v>
      </c>
      <c r="C3599">
        <v>1215</v>
      </c>
      <c r="D3599" s="3">
        <v>208.59</v>
      </c>
      <c r="E3599" s="3">
        <v>101.45</v>
      </c>
      <c r="F3599" s="3">
        <v>15.25</v>
      </c>
      <c r="G3599" s="3">
        <f t="shared" si="57"/>
        <v>6.6524590163934425</v>
      </c>
      <c r="H3599" s="3">
        <v>26.64</v>
      </c>
      <c r="I3599" s="3">
        <v>0.35</v>
      </c>
      <c r="J3599" s="3">
        <v>0.15</v>
      </c>
      <c r="K3599" s="3">
        <v>93.04</v>
      </c>
      <c r="L3599" s="3">
        <v>15.18</v>
      </c>
      <c r="M3599" s="3">
        <v>6420.37</v>
      </c>
      <c r="N3599" s="10">
        <v>2589.89</v>
      </c>
      <c r="O3599" s="12">
        <v>53.825830146184728</v>
      </c>
      <c r="P3599" s="3">
        <v>48.36</v>
      </c>
    </row>
    <row r="3600" spans="1:16" x14ac:dyDescent="0.35">
      <c r="A3600" t="s">
        <v>34</v>
      </c>
      <c r="B3600" s="5">
        <v>139</v>
      </c>
      <c r="C3600">
        <v>1895</v>
      </c>
      <c r="D3600" s="3">
        <v>289.38</v>
      </c>
      <c r="E3600" s="3">
        <v>136.58000000000001</v>
      </c>
      <c r="F3600" s="3">
        <v>17.670000000000002</v>
      </c>
      <c r="G3600" s="3">
        <f t="shared" si="57"/>
        <v>7.7294850028296551</v>
      </c>
      <c r="H3600" s="3">
        <v>12.58</v>
      </c>
      <c r="I3600" s="3">
        <v>0.28000000000000003</v>
      </c>
      <c r="J3600" s="3">
        <v>0.13</v>
      </c>
      <c r="K3600" s="3">
        <v>130.41999999999999</v>
      </c>
      <c r="L3600" s="3">
        <v>18.28</v>
      </c>
      <c r="M3600" s="3">
        <v>6511.09</v>
      </c>
      <c r="N3600" s="10">
        <v>2588</v>
      </c>
      <c r="O3600" s="12">
        <v>53.745145310105372</v>
      </c>
      <c r="P3600" s="3">
        <v>62.42</v>
      </c>
    </row>
    <row r="3601" spans="1:16" x14ac:dyDescent="0.35">
      <c r="A3601" t="s">
        <v>34</v>
      </c>
      <c r="B3601" s="5">
        <v>140</v>
      </c>
      <c r="C3601">
        <v>2617</v>
      </c>
      <c r="D3601" s="3">
        <v>375.31</v>
      </c>
      <c r="E3601" s="3">
        <v>193.72</v>
      </c>
      <c r="F3601" s="3">
        <v>17.2</v>
      </c>
      <c r="G3601" s="3">
        <f t="shared" si="57"/>
        <v>11.262790697674419</v>
      </c>
      <c r="H3601" s="3">
        <v>29.43</v>
      </c>
      <c r="I3601" s="3">
        <v>0.23</v>
      </c>
      <c r="J3601" s="3">
        <v>0.09</v>
      </c>
      <c r="K3601" s="3">
        <v>175.14</v>
      </c>
      <c r="L3601" s="3">
        <v>16.37</v>
      </c>
      <c r="M3601" s="3">
        <v>6482.55</v>
      </c>
      <c r="N3601" s="10">
        <v>2509.9</v>
      </c>
      <c r="O3601" s="12">
        <v>53.789387245757958</v>
      </c>
      <c r="P3601" s="3">
        <v>45.57</v>
      </c>
    </row>
    <row r="3602" spans="1:16" x14ac:dyDescent="0.35">
      <c r="A3602" t="s">
        <v>34</v>
      </c>
      <c r="B3602" s="5">
        <v>141</v>
      </c>
      <c r="C3602">
        <v>2590</v>
      </c>
      <c r="D3602" s="3">
        <v>349.42</v>
      </c>
      <c r="E3602" s="3">
        <v>178.76</v>
      </c>
      <c r="F3602" s="3">
        <v>18.45</v>
      </c>
      <c r="G3602" s="3">
        <f t="shared" si="57"/>
        <v>9.6888888888888882</v>
      </c>
      <c r="H3602" s="3">
        <v>39.869999999999997</v>
      </c>
      <c r="I3602" s="3">
        <v>0.27</v>
      </c>
      <c r="J3602" s="3">
        <v>0.1</v>
      </c>
      <c r="K3602" s="3">
        <v>159.79</v>
      </c>
      <c r="L3602" s="3">
        <v>16.899999999999999</v>
      </c>
      <c r="M3602" s="3">
        <v>6381.14</v>
      </c>
      <c r="N3602" s="10">
        <v>2235.04</v>
      </c>
      <c r="O3602" s="12">
        <v>53.945955339073571</v>
      </c>
      <c r="P3602" s="3">
        <v>35.130000000000003</v>
      </c>
    </row>
    <row r="3603" spans="1:16" x14ac:dyDescent="0.35">
      <c r="A3603" t="s">
        <v>34</v>
      </c>
      <c r="B3603" s="5">
        <v>142</v>
      </c>
      <c r="C3603">
        <v>955</v>
      </c>
      <c r="D3603" s="3">
        <v>223.71</v>
      </c>
      <c r="E3603" s="3">
        <v>115.22</v>
      </c>
      <c r="F3603" s="3">
        <v>10.55</v>
      </c>
      <c r="G3603" s="3">
        <f t="shared" si="57"/>
        <v>10.921327014218008</v>
      </c>
      <c r="H3603" s="3">
        <v>15.89</v>
      </c>
      <c r="I3603" s="3">
        <v>0.24</v>
      </c>
      <c r="J3603" s="3">
        <v>0.09</v>
      </c>
      <c r="K3603" s="3">
        <v>103.85</v>
      </c>
      <c r="L3603" s="3">
        <v>9.75</v>
      </c>
      <c r="M3603" s="3">
        <v>6298.5</v>
      </c>
      <c r="N3603" s="10">
        <v>2521.71</v>
      </c>
      <c r="O3603" s="12">
        <v>53.951166871133744</v>
      </c>
      <c r="P3603" s="3">
        <v>59.11</v>
      </c>
    </row>
    <row r="3604" spans="1:16" x14ac:dyDescent="0.35">
      <c r="A3604" t="s">
        <v>34</v>
      </c>
      <c r="B3604" s="5">
        <v>143</v>
      </c>
      <c r="C3604">
        <v>1319</v>
      </c>
      <c r="D3604" s="3">
        <v>210.54</v>
      </c>
      <c r="E3604" s="3">
        <v>100.72</v>
      </c>
      <c r="F3604" s="3">
        <v>16.670000000000002</v>
      </c>
      <c r="G3604" s="3">
        <f t="shared" si="57"/>
        <v>6.0419916016796638</v>
      </c>
      <c r="H3604" s="3">
        <v>49.58</v>
      </c>
      <c r="I3604" s="3">
        <v>0.37</v>
      </c>
      <c r="J3604" s="3">
        <v>0.17</v>
      </c>
      <c r="K3604" s="3">
        <v>92.76</v>
      </c>
      <c r="L3604" s="3">
        <v>17.170000000000002</v>
      </c>
      <c r="M3604" s="3">
        <v>6095.93</v>
      </c>
      <c r="N3604" s="10">
        <v>2008.07</v>
      </c>
      <c r="O3604" s="12">
        <v>54.255432990539141</v>
      </c>
      <c r="P3604" s="3">
        <v>25.42</v>
      </c>
    </row>
    <row r="3605" spans="1:16" x14ac:dyDescent="0.35">
      <c r="A3605" t="s">
        <v>34</v>
      </c>
      <c r="B3605" s="5">
        <v>144</v>
      </c>
      <c r="C3605">
        <v>1555</v>
      </c>
      <c r="D3605" s="3">
        <v>245.44</v>
      </c>
      <c r="E3605" s="3">
        <v>120.21</v>
      </c>
      <c r="F3605" s="3">
        <v>16.47</v>
      </c>
      <c r="G3605" s="3">
        <f t="shared" si="57"/>
        <v>7.2987249544626591</v>
      </c>
      <c r="H3605" s="3">
        <v>51.66</v>
      </c>
      <c r="I3605" s="3">
        <v>0.32</v>
      </c>
      <c r="J3605" s="3">
        <v>0.14000000000000001</v>
      </c>
      <c r="K3605" s="3">
        <v>110.32</v>
      </c>
      <c r="L3605" s="3">
        <v>17.28</v>
      </c>
      <c r="M3605" s="3">
        <v>6133.69</v>
      </c>
      <c r="N3605" s="10">
        <v>2034.9</v>
      </c>
      <c r="O3605" s="12">
        <v>54.215231625556946</v>
      </c>
      <c r="P3605" s="3">
        <v>23.340000000000003</v>
      </c>
    </row>
    <row r="3606" spans="1:16" x14ac:dyDescent="0.35">
      <c r="A3606" t="s">
        <v>34</v>
      </c>
      <c r="B3606" s="5">
        <v>145</v>
      </c>
      <c r="C3606">
        <v>829</v>
      </c>
      <c r="D3606" s="3">
        <v>184.52</v>
      </c>
      <c r="E3606" s="3">
        <v>91.09</v>
      </c>
      <c r="F3606" s="3">
        <v>11.59</v>
      </c>
      <c r="G3606" s="3">
        <f t="shared" si="57"/>
        <v>7.8593615185504753</v>
      </c>
      <c r="H3606" s="3">
        <v>52.93</v>
      </c>
      <c r="I3606" s="3">
        <v>0.31</v>
      </c>
      <c r="J3606" s="3">
        <v>0.13</v>
      </c>
      <c r="K3606" s="3">
        <v>83.45</v>
      </c>
      <c r="L3606" s="3">
        <v>12.18</v>
      </c>
      <c r="M3606" s="3">
        <v>6144.98</v>
      </c>
      <c r="N3606" s="10">
        <v>2051.94</v>
      </c>
      <c r="O3606" s="12">
        <v>54.201050533790877</v>
      </c>
      <c r="P3606" s="3">
        <v>22.07</v>
      </c>
    </row>
    <row r="3607" spans="1:16" x14ac:dyDescent="0.35">
      <c r="A3607" t="s">
        <v>34</v>
      </c>
      <c r="B3607" s="5">
        <v>146</v>
      </c>
      <c r="C3607">
        <v>369</v>
      </c>
      <c r="D3607" s="3">
        <v>93.82</v>
      </c>
      <c r="E3607" s="3">
        <v>41.11</v>
      </c>
      <c r="F3607" s="3">
        <v>11.43</v>
      </c>
      <c r="G3607" s="3">
        <f t="shared" si="57"/>
        <v>3.5966754155730536</v>
      </c>
      <c r="H3607" s="3">
        <v>49.57</v>
      </c>
      <c r="I3607" s="3">
        <v>0.53</v>
      </c>
      <c r="J3607" s="3">
        <v>0.28000000000000003</v>
      </c>
      <c r="K3607" s="3">
        <v>40.25</v>
      </c>
      <c r="L3607" s="3">
        <v>10.41</v>
      </c>
      <c r="M3607" s="3">
        <v>6190.13</v>
      </c>
      <c r="N3607" s="10">
        <v>1991.08</v>
      </c>
      <c r="O3607" s="12">
        <v>54.17525440048346</v>
      </c>
      <c r="P3607" s="3">
        <v>25.43</v>
      </c>
    </row>
    <row r="3608" spans="1:16" x14ac:dyDescent="0.35">
      <c r="A3608" t="s">
        <v>34</v>
      </c>
      <c r="B3608" s="5">
        <v>147</v>
      </c>
      <c r="C3608">
        <v>700</v>
      </c>
      <c r="D3608" s="3">
        <v>137.08000000000001</v>
      </c>
      <c r="E3608" s="3">
        <v>62.84</v>
      </c>
      <c r="F3608" s="3">
        <v>14.18</v>
      </c>
      <c r="G3608" s="3">
        <f t="shared" si="57"/>
        <v>4.4315937940761643</v>
      </c>
      <c r="H3608" s="3">
        <v>88.32</v>
      </c>
      <c r="I3608" s="3">
        <v>0.47</v>
      </c>
      <c r="J3608" s="3">
        <v>0.23</v>
      </c>
      <c r="K3608" s="3">
        <v>57.72</v>
      </c>
      <c r="L3608" s="3">
        <v>13.98</v>
      </c>
      <c r="M3608" s="3">
        <v>5953.29</v>
      </c>
      <c r="N3608" s="10">
        <v>2018.84</v>
      </c>
      <c r="O3608" s="12">
        <v>54.3804257486374</v>
      </c>
      <c r="P3608" s="3">
        <v>166.68</v>
      </c>
    </row>
    <row r="3609" spans="1:16" x14ac:dyDescent="0.35">
      <c r="A3609" t="s">
        <v>34</v>
      </c>
      <c r="B3609" s="5">
        <v>148</v>
      </c>
      <c r="C3609">
        <v>1439</v>
      </c>
      <c r="D3609" s="3">
        <v>308.27999999999997</v>
      </c>
      <c r="E3609" s="3">
        <v>161.49</v>
      </c>
      <c r="F3609" s="3">
        <v>11.35</v>
      </c>
      <c r="G3609" s="3">
        <f t="shared" si="57"/>
        <v>14.22819383259912</v>
      </c>
      <c r="H3609" s="3">
        <v>87.96</v>
      </c>
      <c r="I3609" s="3">
        <v>0.19</v>
      </c>
      <c r="J3609" s="3">
        <v>7.0000000000000007E-2</v>
      </c>
      <c r="K3609" s="3">
        <v>145.06</v>
      </c>
      <c r="L3609" s="3">
        <v>11.02</v>
      </c>
      <c r="M3609" s="3">
        <v>5946.93</v>
      </c>
      <c r="N3609" s="10">
        <v>1933.98</v>
      </c>
      <c r="O3609" s="12">
        <v>54.406450445324992</v>
      </c>
      <c r="P3609" s="3">
        <v>167.04000000000002</v>
      </c>
    </row>
    <row r="3610" spans="1:16" x14ac:dyDescent="0.35">
      <c r="A3610" t="s">
        <v>34</v>
      </c>
      <c r="B3610" s="5">
        <v>149</v>
      </c>
      <c r="C3610">
        <v>1033</v>
      </c>
      <c r="D3610" s="3">
        <v>247.6</v>
      </c>
      <c r="E3610" s="3">
        <v>128.75</v>
      </c>
      <c r="F3610" s="3">
        <v>10.220000000000001</v>
      </c>
      <c r="G3610" s="3">
        <f t="shared" si="57"/>
        <v>12.59784735812133</v>
      </c>
      <c r="H3610" s="3">
        <v>98.59</v>
      </c>
      <c r="I3610" s="3">
        <v>0.21</v>
      </c>
      <c r="J3610" s="3">
        <v>0.08</v>
      </c>
      <c r="K3610" s="3">
        <v>115.95</v>
      </c>
      <c r="L3610" s="3">
        <v>9.8800000000000008</v>
      </c>
      <c r="M3610" s="3">
        <v>5917.79</v>
      </c>
      <c r="N3610" s="10">
        <v>1750.01</v>
      </c>
      <c r="O3610" s="12">
        <v>54.476600462274604</v>
      </c>
      <c r="P3610" s="3">
        <v>156.41</v>
      </c>
    </row>
    <row r="3611" spans="1:16" x14ac:dyDescent="0.35">
      <c r="A3611" t="s">
        <v>34</v>
      </c>
      <c r="B3611" s="5">
        <v>150</v>
      </c>
      <c r="C3611">
        <v>3624</v>
      </c>
      <c r="D3611" s="3">
        <v>614.99</v>
      </c>
      <c r="E3611" s="3">
        <v>331.78</v>
      </c>
      <c r="F3611" s="3">
        <v>13.91</v>
      </c>
      <c r="G3611" s="3">
        <f t="shared" si="57"/>
        <v>23.851905104241549</v>
      </c>
      <c r="H3611" s="3">
        <v>97.8</v>
      </c>
      <c r="I3611" s="3">
        <v>0.12</v>
      </c>
      <c r="J3611" s="3">
        <v>0.04</v>
      </c>
      <c r="K3611" s="3">
        <v>297.83999999999997</v>
      </c>
      <c r="L3611" s="3">
        <v>12.88</v>
      </c>
      <c r="M3611" s="3">
        <v>5883.84</v>
      </c>
      <c r="N3611" s="10">
        <v>1776.32</v>
      </c>
      <c r="O3611" s="12">
        <v>54.500659399983739</v>
      </c>
      <c r="P3611" s="3">
        <v>157.19999999999999</v>
      </c>
    </row>
    <row r="3612" spans="1:16" x14ac:dyDescent="0.35">
      <c r="A3612" t="s">
        <v>34</v>
      </c>
      <c r="B3612" s="5">
        <v>151</v>
      </c>
      <c r="C3612">
        <v>262</v>
      </c>
      <c r="D3612" s="3">
        <v>81.22</v>
      </c>
      <c r="E3612" s="3">
        <v>35.9</v>
      </c>
      <c r="F3612" s="3">
        <v>9.2899999999999991</v>
      </c>
      <c r="G3612" s="3">
        <f t="shared" si="57"/>
        <v>3.8643702906350916</v>
      </c>
      <c r="H3612" s="3">
        <v>116.65</v>
      </c>
      <c r="I3612" s="3">
        <v>0.5</v>
      </c>
      <c r="J3612" s="3">
        <v>0.26</v>
      </c>
      <c r="K3612" s="3">
        <v>34.83</v>
      </c>
      <c r="L3612" s="3">
        <v>9.2899999999999991</v>
      </c>
      <c r="M3612" s="3">
        <v>5838.56</v>
      </c>
      <c r="N3612" s="10">
        <v>1754.15</v>
      </c>
      <c r="O3612" s="12">
        <v>54.54646971446919</v>
      </c>
      <c r="P3612" s="3">
        <v>138.35</v>
      </c>
    </row>
    <row r="3613" spans="1:16" x14ac:dyDescent="0.35">
      <c r="A3613" t="s">
        <v>34</v>
      </c>
      <c r="B3613" s="5">
        <v>152</v>
      </c>
      <c r="C3613">
        <v>1718</v>
      </c>
      <c r="D3613" s="3">
        <v>226.34</v>
      </c>
      <c r="E3613" s="3">
        <v>107.05</v>
      </c>
      <c r="F3613" s="3">
        <v>20.43</v>
      </c>
      <c r="G3613" s="3">
        <f t="shared" si="57"/>
        <v>5.2398433675966718</v>
      </c>
      <c r="H3613" s="3">
        <v>123.85</v>
      </c>
      <c r="I3613" s="3">
        <v>0.42</v>
      </c>
      <c r="J3613" s="3">
        <v>0.19</v>
      </c>
      <c r="K3613" s="3">
        <v>96.88</v>
      </c>
      <c r="L3613" s="3">
        <v>19.41</v>
      </c>
      <c r="M3613" s="3">
        <v>5887.19</v>
      </c>
      <c r="N3613" s="10">
        <v>1608.03</v>
      </c>
      <c r="O3613" s="12">
        <v>54.537993479226543</v>
      </c>
      <c r="P3613" s="3">
        <v>131.15</v>
      </c>
    </row>
    <row r="3614" spans="1:16" x14ac:dyDescent="0.35">
      <c r="A3614" t="s">
        <v>34</v>
      </c>
      <c r="B3614" s="5">
        <v>153</v>
      </c>
      <c r="C3614">
        <v>4392</v>
      </c>
      <c r="D3614" s="3">
        <v>338.24</v>
      </c>
      <c r="E3614" s="3">
        <v>145.27000000000001</v>
      </c>
      <c r="F3614" s="3">
        <v>38.49</v>
      </c>
      <c r="G3614" s="3">
        <f t="shared" si="57"/>
        <v>3.7742270719667448</v>
      </c>
      <c r="H3614" s="3">
        <v>170.04</v>
      </c>
      <c r="I3614" s="3">
        <v>0.48</v>
      </c>
      <c r="J3614" s="3">
        <v>0.26</v>
      </c>
      <c r="K3614" s="3">
        <v>141.09</v>
      </c>
      <c r="L3614" s="3">
        <v>37.08</v>
      </c>
      <c r="M3614" s="3">
        <v>5916.16</v>
      </c>
      <c r="N3614" s="10">
        <v>1488.04</v>
      </c>
      <c r="O3614" s="12">
        <v>54.540838688517525</v>
      </c>
      <c r="P3614" s="3">
        <v>84.960000000000008</v>
      </c>
    </row>
    <row r="3615" spans="1:16" x14ac:dyDescent="0.35">
      <c r="A3615" t="s">
        <v>34</v>
      </c>
      <c r="B3615" s="5">
        <v>154</v>
      </c>
      <c r="C3615">
        <v>1836</v>
      </c>
      <c r="D3615" s="3">
        <v>215.69</v>
      </c>
      <c r="E3615" s="3">
        <v>96.65</v>
      </c>
      <c r="F3615" s="3">
        <v>24.19</v>
      </c>
      <c r="G3615" s="3">
        <f t="shared" si="57"/>
        <v>3.9954526663910706</v>
      </c>
      <c r="H3615" s="3">
        <v>156.36000000000001</v>
      </c>
      <c r="I3615" s="3">
        <v>0.5</v>
      </c>
      <c r="J3615" s="3">
        <v>0.25</v>
      </c>
      <c r="K3615" s="3">
        <v>93.81</v>
      </c>
      <c r="L3615" s="3">
        <v>22.68</v>
      </c>
      <c r="M3615" s="3">
        <v>5994.3</v>
      </c>
      <c r="N3615" s="10">
        <v>1389.29</v>
      </c>
      <c r="O3615" s="12">
        <v>54.494617333552384</v>
      </c>
      <c r="P3615" s="3">
        <v>98.639999999999986</v>
      </c>
    </row>
    <row r="3616" spans="1:16" x14ac:dyDescent="0.35">
      <c r="A3616" t="s">
        <v>34</v>
      </c>
      <c r="B3616" s="5">
        <v>155</v>
      </c>
      <c r="C3616">
        <v>1272</v>
      </c>
      <c r="D3616" s="3">
        <v>226.95</v>
      </c>
      <c r="E3616" s="3">
        <v>112.94</v>
      </c>
      <c r="F3616" s="3">
        <v>14.34</v>
      </c>
      <c r="G3616" s="3">
        <f t="shared" si="57"/>
        <v>7.8758716875871686</v>
      </c>
      <c r="H3616" s="3">
        <v>125.45</v>
      </c>
      <c r="I3616" s="3">
        <v>0.31</v>
      </c>
      <c r="J3616" s="3">
        <v>0.13</v>
      </c>
      <c r="K3616" s="3">
        <v>104.06</v>
      </c>
      <c r="L3616" s="3">
        <v>13.25</v>
      </c>
      <c r="M3616" s="3">
        <v>6002.44</v>
      </c>
      <c r="N3616" s="10">
        <v>1333.65</v>
      </c>
      <c r="O3616" s="12">
        <v>54.500671088592675</v>
      </c>
      <c r="P3616" s="3">
        <v>129.55000000000001</v>
      </c>
    </row>
    <row r="3617" spans="1:16" x14ac:dyDescent="0.35">
      <c r="A3617" t="s">
        <v>34</v>
      </c>
      <c r="B3617" s="5">
        <v>156</v>
      </c>
      <c r="C3617">
        <v>1598</v>
      </c>
      <c r="D3617" s="3">
        <v>318.99</v>
      </c>
      <c r="E3617" s="3">
        <v>164.47</v>
      </c>
      <c r="F3617" s="3">
        <v>12.37</v>
      </c>
      <c r="G3617" s="3">
        <f t="shared" si="57"/>
        <v>13.295877122069523</v>
      </c>
      <c r="H3617" s="3">
        <v>65.83</v>
      </c>
      <c r="I3617" s="3">
        <v>0.2</v>
      </c>
      <c r="J3617" s="3">
        <v>0.08</v>
      </c>
      <c r="K3617" s="3">
        <v>151.4</v>
      </c>
      <c r="L3617" s="3">
        <v>12.87</v>
      </c>
      <c r="M3617" s="3">
        <v>5779.82</v>
      </c>
      <c r="N3617" s="10">
        <v>1394.42</v>
      </c>
      <c r="O3617" s="12">
        <v>54.685213657183027</v>
      </c>
      <c r="P3617" s="3">
        <v>9.1700000000000017</v>
      </c>
    </row>
    <row r="3618" spans="1:16" x14ac:dyDescent="0.35">
      <c r="A3618" t="s">
        <v>34</v>
      </c>
      <c r="B3618" s="5">
        <v>157</v>
      </c>
      <c r="C3618">
        <v>1294</v>
      </c>
      <c r="D3618" s="3">
        <v>300.79000000000002</v>
      </c>
      <c r="E3618" s="3">
        <v>157.74</v>
      </c>
      <c r="F3618" s="3">
        <v>10.45</v>
      </c>
      <c r="G3618" s="3">
        <f t="shared" si="57"/>
        <v>15.094736842105265</v>
      </c>
      <c r="H3618" s="3">
        <v>49.59</v>
      </c>
      <c r="I3618" s="3">
        <v>0.18</v>
      </c>
      <c r="J3618" s="3">
        <v>7.0000000000000007E-2</v>
      </c>
      <c r="K3618" s="3">
        <v>142.19999999999999</v>
      </c>
      <c r="L3618" s="3">
        <v>10.5</v>
      </c>
      <c r="M3618" s="3">
        <v>5738.06</v>
      </c>
      <c r="N3618" s="10">
        <v>1399.82</v>
      </c>
      <c r="O3618" s="12">
        <v>54.721268693907362</v>
      </c>
      <c r="P3618" s="3">
        <v>25.409999999999997</v>
      </c>
    </row>
    <row r="3619" spans="1:16" x14ac:dyDescent="0.35">
      <c r="A3619" t="s">
        <v>34</v>
      </c>
      <c r="B3619" s="5">
        <v>158</v>
      </c>
      <c r="C3619">
        <v>595</v>
      </c>
      <c r="D3619" s="3">
        <v>207.65</v>
      </c>
      <c r="E3619" s="3">
        <v>109.43</v>
      </c>
      <c r="F3619" s="3">
        <v>6.92</v>
      </c>
      <c r="G3619" s="3">
        <f t="shared" si="57"/>
        <v>15.813583815028903</v>
      </c>
      <c r="H3619" s="3">
        <v>48.88</v>
      </c>
      <c r="I3619" s="3">
        <v>0.17</v>
      </c>
      <c r="J3619" s="3">
        <v>0.06</v>
      </c>
      <c r="K3619" s="3">
        <v>99.25</v>
      </c>
      <c r="L3619" s="3">
        <v>6.3</v>
      </c>
      <c r="M3619" s="3">
        <v>5703.67</v>
      </c>
      <c r="N3619" s="10">
        <v>1407.17</v>
      </c>
      <c r="O3619" s="12">
        <v>54.750264869078265</v>
      </c>
      <c r="P3619" s="3">
        <v>26.119999999999997</v>
      </c>
    </row>
    <row r="3620" spans="1:16" x14ac:dyDescent="0.35">
      <c r="A3620" t="s">
        <v>34</v>
      </c>
      <c r="B3620" s="5">
        <v>159</v>
      </c>
      <c r="C3620">
        <v>1220</v>
      </c>
      <c r="D3620" s="3">
        <v>332.3</v>
      </c>
      <c r="E3620" s="3">
        <v>176.66</v>
      </c>
      <c r="F3620" s="3">
        <v>8.7899999999999991</v>
      </c>
      <c r="G3620" s="3">
        <f t="shared" si="57"/>
        <v>20.097838452787261</v>
      </c>
      <c r="H3620" s="3">
        <v>82.29</v>
      </c>
      <c r="I3620" s="3">
        <v>0.14000000000000001</v>
      </c>
      <c r="J3620" s="3">
        <v>0.05</v>
      </c>
      <c r="K3620" s="3">
        <v>160.63999999999999</v>
      </c>
      <c r="L3620" s="3">
        <v>8.5</v>
      </c>
      <c r="M3620" s="3">
        <v>6036.37</v>
      </c>
      <c r="N3620" s="10">
        <v>1544.14</v>
      </c>
      <c r="O3620" s="12">
        <v>54.419881566287472</v>
      </c>
      <c r="P3620" s="3">
        <v>172.70999999999998</v>
      </c>
    </row>
    <row r="3621" spans="1:16" x14ac:dyDescent="0.35">
      <c r="A3621" t="s">
        <v>34</v>
      </c>
      <c r="B3621" s="5">
        <v>160</v>
      </c>
      <c r="C3621">
        <v>983</v>
      </c>
      <c r="D3621" s="3">
        <v>201.39</v>
      </c>
      <c r="E3621" s="3">
        <v>100.61</v>
      </c>
      <c r="F3621" s="3">
        <v>12.44</v>
      </c>
      <c r="G3621" s="3">
        <f t="shared" si="57"/>
        <v>8.0876205787781359</v>
      </c>
      <c r="H3621" s="3">
        <v>89.13</v>
      </c>
      <c r="I3621" s="3">
        <v>0.3</v>
      </c>
      <c r="J3621" s="3">
        <v>0.12</v>
      </c>
      <c r="K3621" s="3">
        <v>91.79</v>
      </c>
      <c r="L3621" s="3">
        <v>11.93</v>
      </c>
      <c r="M3621" s="3">
        <v>6049.45</v>
      </c>
      <c r="N3621" s="10">
        <v>1541.28</v>
      </c>
      <c r="O3621" s="12">
        <v>54.408868522455187</v>
      </c>
      <c r="P3621" s="3">
        <v>165.87</v>
      </c>
    </row>
    <row r="3622" spans="1:16" x14ac:dyDescent="0.35">
      <c r="A3622" t="s">
        <v>34</v>
      </c>
      <c r="B3622" s="5">
        <v>161</v>
      </c>
      <c r="C3622">
        <v>1979</v>
      </c>
      <c r="D3622" s="3">
        <v>256.91000000000003</v>
      </c>
      <c r="E3622" s="3">
        <v>123.35</v>
      </c>
      <c r="F3622" s="3">
        <v>20.43</v>
      </c>
      <c r="G3622" s="3">
        <f t="shared" si="57"/>
        <v>6.037689672050905</v>
      </c>
      <c r="H3622" s="3">
        <v>122.68</v>
      </c>
      <c r="I3622" s="3">
        <v>0.38</v>
      </c>
      <c r="J3622" s="3">
        <v>0.17</v>
      </c>
      <c r="K3622" s="3">
        <v>112.61</v>
      </c>
      <c r="L3622" s="3">
        <v>20.78</v>
      </c>
      <c r="M3622" s="3">
        <v>6079.5</v>
      </c>
      <c r="N3622" s="10">
        <v>1474.62</v>
      </c>
      <c r="O3622" s="12">
        <v>54.397967417331614</v>
      </c>
      <c r="P3622" s="3">
        <v>132.32</v>
      </c>
    </row>
    <row r="3623" spans="1:16" x14ac:dyDescent="0.35">
      <c r="A3623" t="s">
        <v>34</v>
      </c>
      <c r="B3623" s="5">
        <v>162</v>
      </c>
      <c r="C3623">
        <v>1041</v>
      </c>
      <c r="D3623" s="3">
        <v>187.34</v>
      </c>
      <c r="E3623" s="3">
        <v>88.61</v>
      </c>
      <c r="F3623" s="3">
        <v>14.96</v>
      </c>
      <c r="G3623" s="3">
        <f t="shared" si="57"/>
        <v>5.9231283422459891</v>
      </c>
      <c r="H3623" s="3">
        <v>154.91999999999999</v>
      </c>
      <c r="I3623" s="3">
        <v>0.37</v>
      </c>
      <c r="J3623" s="3">
        <v>0.17</v>
      </c>
      <c r="K3623" s="3">
        <v>85.73</v>
      </c>
      <c r="L3623" s="3">
        <v>15.43</v>
      </c>
      <c r="M3623" s="3">
        <v>6118.01</v>
      </c>
      <c r="N3623" s="10">
        <v>1432.87</v>
      </c>
      <c r="O3623" s="12">
        <v>54.373530279889614</v>
      </c>
      <c r="P3623" s="3">
        <v>100.08000000000001</v>
      </c>
    </row>
    <row r="3624" spans="1:16" x14ac:dyDescent="0.35">
      <c r="A3624" t="s">
        <v>34</v>
      </c>
      <c r="B3624" s="5">
        <v>163</v>
      </c>
      <c r="C3624">
        <v>840</v>
      </c>
      <c r="D3624" s="3">
        <v>188.1</v>
      </c>
      <c r="E3624" s="3">
        <v>94.8</v>
      </c>
      <c r="F3624" s="3">
        <v>11.28</v>
      </c>
      <c r="G3624" s="3">
        <f t="shared" si="57"/>
        <v>8.4042553191489358</v>
      </c>
      <c r="H3624" s="3">
        <v>0.12</v>
      </c>
      <c r="I3624" s="3">
        <v>0.3</v>
      </c>
      <c r="J3624" s="3">
        <v>0.12</v>
      </c>
      <c r="K3624" s="3">
        <v>85.59</v>
      </c>
      <c r="L3624" s="3">
        <v>10</v>
      </c>
      <c r="M3624" s="3">
        <v>6071.5</v>
      </c>
      <c r="N3624" s="10">
        <v>1684</v>
      </c>
      <c r="O3624" s="12">
        <v>54.35494507931935</v>
      </c>
      <c r="P3624" s="3">
        <v>74.88</v>
      </c>
    </row>
    <row r="3625" spans="1:16" x14ac:dyDescent="0.35">
      <c r="A3625" t="s">
        <v>34</v>
      </c>
      <c r="B3625" s="5">
        <v>164</v>
      </c>
      <c r="C3625">
        <v>832</v>
      </c>
      <c r="D3625" s="3">
        <v>155.47</v>
      </c>
      <c r="E3625" s="3">
        <v>70.900000000000006</v>
      </c>
      <c r="F3625" s="3">
        <v>14.94</v>
      </c>
      <c r="G3625" s="3">
        <f t="shared" si="57"/>
        <v>4.7456492637215533</v>
      </c>
      <c r="H3625" s="3">
        <v>108.79</v>
      </c>
      <c r="I3625" s="3">
        <v>0.43</v>
      </c>
      <c r="J3625" s="3">
        <v>0.21</v>
      </c>
      <c r="K3625" s="3">
        <v>68.959999999999994</v>
      </c>
      <c r="L3625" s="3">
        <v>15.34</v>
      </c>
      <c r="M3625" s="3">
        <v>6582.33</v>
      </c>
      <c r="N3625" s="10">
        <v>1945.15</v>
      </c>
      <c r="O3625" s="12">
        <v>53.835487224252894</v>
      </c>
      <c r="P3625" s="3">
        <v>146.20999999999998</v>
      </c>
    </row>
    <row r="3626" spans="1:16" x14ac:dyDescent="0.35">
      <c r="A3626" t="s">
        <v>34</v>
      </c>
      <c r="B3626" s="5">
        <v>165</v>
      </c>
      <c r="C3626">
        <v>793</v>
      </c>
      <c r="D3626" s="3">
        <v>140.43</v>
      </c>
      <c r="E3626" s="3">
        <v>63.35</v>
      </c>
      <c r="F3626" s="3">
        <v>15.94</v>
      </c>
      <c r="G3626" s="3">
        <f t="shared" si="57"/>
        <v>3.9742785445420328</v>
      </c>
      <c r="H3626" s="3">
        <v>49.63</v>
      </c>
      <c r="I3626" s="3">
        <v>0.51</v>
      </c>
      <c r="J3626" s="3">
        <v>0.25</v>
      </c>
      <c r="K3626" s="3">
        <v>59.48</v>
      </c>
      <c r="L3626" s="3">
        <v>15.34</v>
      </c>
      <c r="M3626" s="3">
        <v>6924.77</v>
      </c>
      <c r="N3626" s="10">
        <v>2120.36</v>
      </c>
      <c r="O3626" s="12">
        <v>53.487228590135445</v>
      </c>
      <c r="P3626" s="3">
        <v>25.369999999999997</v>
      </c>
    </row>
    <row r="3627" spans="1:16" x14ac:dyDescent="0.35">
      <c r="A3627" t="s">
        <v>34</v>
      </c>
      <c r="B3627" s="5">
        <v>166</v>
      </c>
      <c r="C3627">
        <v>291</v>
      </c>
      <c r="D3627" s="3">
        <v>78</v>
      </c>
      <c r="E3627" s="3">
        <v>33.03</v>
      </c>
      <c r="F3627" s="3">
        <v>11.22</v>
      </c>
      <c r="G3627" s="3">
        <f t="shared" si="57"/>
        <v>2.9438502673796791</v>
      </c>
      <c r="H3627" s="3">
        <v>43.29</v>
      </c>
      <c r="I3627" s="3">
        <v>0.6</v>
      </c>
      <c r="J3627" s="3">
        <v>0.34</v>
      </c>
      <c r="K3627" s="3">
        <v>30.89</v>
      </c>
      <c r="L3627" s="3">
        <v>10.53</v>
      </c>
      <c r="M3627" s="3">
        <v>6906.53</v>
      </c>
      <c r="N3627" s="10">
        <v>2124.9</v>
      </c>
      <c r="O3627" s="12">
        <v>53.502454005512064</v>
      </c>
      <c r="P3627" s="3">
        <v>31.71</v>
      </c>
    </row>
    <row r="3628" spans="1:16" x14ac:dyDescent="0.35">
      <c r="A3628" t="s">
        <v>34</v>
      </c>
      <c r="B3628" s="5">
        <v>167</v>
      </c>
      <c r="C3628">
        <v>927</v>
      </c>
      <c r="D3628" s="3">
        <v>196.76</v>
      </c>
      <c r="E3628" s="3">
        <v>96.32</v>
      </c>
      <c r="F3628" s="3">
        <v>12.25</v>
      </c>
      <c r="G3628" s="3">
        <f t="shared" si="57"/>
        <v>7.8628571428571421</v>
      </c>
      <c r="H3628" s="3">
        <v>51.08</v>
      </c>
      <c r="I3628" s="3">
        <v>0.3</v>
      </c>
      <c r="J3628" s="3">
        <v>0.13</v>
      </c>
      <c r="K3628" s="3">
        <v>91.27</v>
      </c>
      <c r="L3628" s="3">
        <v>13.05</v>
      </c>
      <c r="M3628" s="3">
        <v>6965.69</v>
      </c>
      <c r="N3628" s="10">
        <v>2063.6</v>
      </c>
      <c r="O3628" s="12">
        <v>53.464233112531993</v>
      </c>
      <c r="P3628" s="3">
        <v>23.92</v>
      </c>
    </row>
    <row r="3629" spans="1:16" x14ac:dyDescent="0.35">
      <c r="A3629" t="s">
        <v>34</v>
      </c>
      <c r="B3629" s="5">
        <v>168</v>
      </c>
      <c r="C3629">
        <v>1214</v>
      </c>
      <c r="D3629" s="3">
        <v>226.65</v>
      </c>
      <c r="E3629" s="3">
        <v>113.5</v>
      </c>
      <c r="F3629" s="3">
        <v>13.62</v>
      </c>
      <c r="G3629" s="3">
        <f t="shared" si="57"/>
        <v>8.3333333333333339</v>
      </c>
      <c r="H3629" s="3">
        <v>48.21</v>
      </c>
      <c r="I3629" s="3">
        <v>0.3</v>
      </c>
      <c r="J3629" s="3">
        <v>0.12</v>
      </c>
      <c r="K3629" s="3">
        <v>102.65</v>
      </c>
      <c r="L3629" s="3">
        <v>13.45</v>
      </c>
      <c r="M3629" s="3">
        <v>6971.36</v>
      </c>
      <c r="N3629" s="10">
        <v>2095.3200000000002</v>
      </c>
      <c r="O3629" s="12">
        <v>53.451560390730414</v>
      </c>
      <c r="P3629" s="3">
        <v>26.79</v>
      </c>
    </row>
    <row r="3630" spans="1:16" x14ac:dyDescent="0.35">
      <c r="A3630" t="s">
        <v>34</v>
      </c>
      <c r="B3630" s="5">
        <v>169</v>
      </c>
      <c r="C3630">
        <v>4198</v>
      </c>
      <c r="D3630" s="3">
        <v>467.83</v>
      </c>
      <c r="E3630" s="3">
        <v>240.71</v>
      </c>
      <c r="F3630" s="3">
        <v>22.21</v>
      </c>
      <c r="G3630" s="3">
        <f t="shared" si="57"/>
        <v>10.837910850968033</v>
      </c>
      <c r="H3630" s="3">
        <v>35.18</v>
      </c>
      <c r="I3630" s="3">
        <v>0.24</v>
      </c>
      <c r="J3630" s="3">
        <v>0.09</v>
      </c>
      <c r="K3630" s="3">
        <v>216.36</v>
      </c>
      <c r="L3630" s="3">
        <v>21.69</v>
      </c>
      <c r="M3630" s="3">
        <v>6963.86</v>
      </c>
      <c r="N3630" s="10">
        <v>2199.42</v>
      </c>
      <c r="O3630" s="12">
        <v>53.433320928787815</v>
      </c>
      <c r="P3630" s="3">
        <v>39.82</v>
      </c>
    </row>
    <row r="3631" spans="1:16" x14ac:dyDescent="0.35">
      <c r="A3631" t="s">
        <v>34</v>
      </c>
      <c r="B3631" s="5">
        <v>170</v>
      </c>
      <c r="C3631">
        <v>1562</v>
      </c>
      <c r="D3631" s="3">
        <v>214.82</v>
      </c>
      <c r="E3631" s="3">
        <v>101.26</v>
      </c>
      <c r="F3631" s="3">
        <v>19.64</v>
      </c>
      <c r="G3631" s="3">
        <f t="shared" si="57"/>
        <v>5.1558044806517316</v>
      </c>
      <c r="H3631" s="3">
        <v>70.150000000000006</v>
      </c>
      <c r="I3631" s="3">
        <v>0.43</v>
      </c>
      <c r="J3631" s="3">
        <v>0.19</v>
      </c>
      <c r="K3631" s="3">
        <v>92.36</v>
      </c>
      <c r="L3631" s="3">
        <v>17.760000000000002</v>
      </c>
      <c r="M3631" s="3">
        <v>6862.81</v>
      </c>
      <c r="N3631" s="10">
        <v>2349.88</v>
      </c>
      <c r="O3631" s="12">
        <v>53.487640272510397</v>
      </c>
      <c r="P3631" s="3">
        <v>4.8499999999999943</v>
      </c>
    </row>
    <row r="3632" spans="1:16" x14ac:dyDescent="0.35">
      <c r="A3632" t="s">
        <v>34</v>
      </c>
      <c r="B3632" s="5">
        <v>171</v>
      </c>
      <c r="C3632">
        <v>694</v>
      </c>
      <c r="D3632" s="3">
        <v>158.19999999999999</v>
      </c>
      <c r="E3632" s="3">
        <v>77.55</v>
      </c>
      <c r="F3632" s="3">
        <v>11.39</v>
      </c>
      <c r="G3632" s="3">
        <f t="shared" si="57"/>
        <v>6.808604038630377</v>
      </c>
      <c r="H3632" s="3">
        <v>50.72</v>
      </c>
      <c r="I3632" s="3">
        <v>0.35</v>
      </c>
      <c r="J3632" s="3">
        <v>0.15</v>
      </c>
      <c r="K3632" s="3">
        <v>70.77</v>
      </c>
      <c r="L3632" s="3">
        <v>10.14</v>
      </c>
      <c r="M3632" s="3">
        <v>7065.19</v>
      </c>
      <c r="N3632" s="10">
        <v>1961.8</v>
      </c>
      <c r="O3632" s="12">
        <v>53.399638815379845</v>
      </c>
      <c r="P3632" s="3">
        <v>24.28</v>
      </c>
    </row>
    <row r="3633" spans="1:16" x14ac:dyDescent="0.35">
      <c r="A3633" t="s">
        <v>34</v>
      </c>
      <c r="B3633" s="5">
        <v>172</v>
      </c>
      <c r="C3633">
        <v>2060</v>
      </c>
      <c r="D3633" s="3">
        <v>317.94</v>
      </c>
      <c r="E3633" s="3">
        <v>160.5</v>
      </c>
      <c r="F3633" s="3">
        <v>16.34</v>
      </c>
      <c r="G3633" s="3">
        <f t="shared" si="57"/>
        <v>9.8225214198286412</v>
      </c>
      <c r="H3633" s="3">
        <v>73.37</v>
      </c>
      <c r="I3633" s="3">
        <v>0.26</v>
      </c>
      <c r="J3633" s="3">
        <v>0.1</v>
      </c>
      <c r="K3633" s="3">
        <v>148.66</v>
      </c>
      <c r="L3633" s="3">
        <v>17.07</v>
      </c>
      <c r="M3633" s="3">
        <v>7077.33</v>
      </c>
      <c r="N3633" s="10">
        <v>1827.98</v>
      </c>
      <c r="O3633" s="12">
        <v>53.42085069045806</v>
      </c>
      <c r="P3633" s="3">
        <v>1.6299999999999955</v>
      </c>
    </row>
    <row r="3634" spans="1:16" x14ac:dyDescent="0.35">
      <c r="A3634" t="s">
        <v>34</v>
      </c>
      <c r="B3634" s="5">
        <v>173</v>
      </c>
      <c r="C3634">
        <v>1855</v>
      </c>
      <c r="D3634" s="3">
        <v>297.88</v>
      </c>
      <c r="E3634" s="3">
        <v>150.59</v>
      </c>
      <c r="F3634" s="3">
        <v>15.68</v>
      </c>
      <c r="G3634" s="3">
        <f t="shared" si="57"/>
        <v>9.6039540816326543</v>
      </c>
      <c r="H3634" s="3">
        <v>69.61</v>
      </c>
      <c r="I3634" s="3">
        <v>0.26</v>
      </c>
      <c r="J3634" s="3">
        <v>0.1</v>
      </c>
      <c r="K3634" s="3">
        <v>137.41999999999999</v>
      </c>
      <c r="L3634" s="3">
        <v>15.99</v>
      </c>
      <c r="M3634" s="3">
        <v>7075.86</v>
      </c>
      <c r="N3634" s="10">
        <v>1772.19</v>
      </c>
      <c r="O3634" s="12">
        <v>53.435535343690383</v>
      </c>
      <c r="P3634" s="3">
        <v>5.3900000000000006</v>
      </c>
    </row>
    <row r="3635" spans="1:16" x14ac:dyDescent="0.35">
      <c r="A3635" t="s">
        <v>34</v>
      </c>
      <c r="B3635" s="5">
        <v>174</v>
      </c>
      <c r="C3635">
        <v>2474</v>
      </c>
      <c r="D3635" s="3">
        <v>420.44</v>
      </c>
      <c r="E3635" s="3">
        <v>221.46</v>
      </c>
      <c r="F3635" s="3">
        <v>14.22</v>
      </c>
      <c r="G3635" s="3">
        <f t="shared" si="57"/>
        <v>15.573839662447257</v>
      </c>
      <c r="H3635" s="3">
        <v>74.53</v>
      </c>
      <c r="I3635" s="3">
        <v>0.18</v>
      </c>
      <c r="J3635" s="3">
        <v>0.06</v>
      </c>
      <c r="K3635" s="3">
        <v>198.92</v>
      </c>
      <c r="L3635" s="3">
        <v>13.06</v>
      </c>
      <c r="M3635" s="3">
        <v>7018.54</v>
      </c>
      <c r="N3635" s="10">
        <v>1700.97</v>
      </c>
      <c r="O3635" s="12">
        <v>53.503868640685837</v>
      </c>
      <c r="P3635" s="3">
        <v>0.46999999999999886</v>
      </c>
    </row>
    <row r="3636" spans="1:16" x14ac:dyDescent="0.35">
      <c r="A3636" t="s">
        <v>34</v>
      </c>
      <c r="B3636" s="5">
        <v>175</v>
      </c>
      <c r="C3636">
        <v>3245</v>
      </c>
      <c r="D3636" s="3">
        <v>381.11</v>
      </c>
      <c r="E3636" s="3">
        <v>192.79</v>
      </c>
      <c r="F3636" s="3">
        <v>21.43</v>
      </c>
      <c r="G3636" s="3">
        <f t="shared" si="57"/>
        <v>8.9962669155389641</v>
      </c>
      <c r="H3636" s="3">
        <v>111.5</v>
      </c>
      <c r="I3636" s="3">
        <v>0.28000000000000003</v>
      </c>
      <c r="J3636" s="3">
        <v>0.11</v>
      </c>
      <c r="K3636" s="3">
        <v>174.18</v>
      </c>
      <c r="L3636" s="3">
        <v>20.6</v>
      </c>
      <c r="M3636" s="3">
        <v>7142.97</v>
      </c>
      <c r="N3636" s="10">
        <v>1825.62</v>
      </c>
      <c r="O3636" s="12">
        <v>53.362709432781038</v>
      </c>
      <c r="P3636" s="3">
        <v>143.5</v>
      </c>
    </row>
    <row r="3637" spans="1:16" x14ac:dyDescent="0.35">
      <c r="A3637" t="s">
        <v>34</v>
      </c>
      <c r="B3637" s="5">
        <v>176</v>
      </c>
      <c r="C3637">
        <v>808</v>
      </c>
      <c r="D3637" s="3">
        <v>182.09</v>
      </c>
      <c r="E3637" s="3">
        <v>90.94</v>
      </c>
      <c r="F3637" s="3">
        <v>11.31</v>
      </c>
      <c r="G3637" s="3">
        <f t="shared" si="57"/>
        <v>8.0406719717064536</v>
      </c>
      <c r="H3637" s="3">
        <v>36.47</v>
      </c>
      <c r="I3637" s="3">
        <v>0.31</v>
      </c>
      <c r="J3637" s="3">
        <v>0.12</v>
      </c>
      <c r="K3637" s="3">
        <v>83.01</v>
      </c>
      <c r="L3637" s="3">
        <v>10.37</v>
      </c>
      <c r="M3637" s="3">
        <v>7144.12</v>
      </c>
      <c r="N3637" s="10">
        <v>1619.74</v>
      </c>
      <c r="O3637" s="12">
        <v>53.411019479360185</v>
      </c>
      <c r="P3637" s="3">
        <v>38.53</v>
      </c>
    </row>
    <row r="3638" spans="1:16" x14ac:dyDescent="0.35">
      <c r="A3638" t="s">
        <v>34</v>
      </c>
      <c r="B3638" s="5">
        <v>177</v>
      </c>
      <c r="C3638">
        <v>682</v>
      </c>
      <c r="D3638" s="3">
        <v>147.18</v>
      </c>
      <c r="E3638" s="3">
        <v>69.7</v>
      </c>
      <c r="F3638" s="3">
        <v>12.46</v>
      </c>
      <c r="G3638" s="3">
        <f t="shared" si="57"/>
        <v>5.5939004815409312</v>
      </c>
      <c r="H3638" s="3">
        <v>170.45</v>
      </c>
      <c r="I3638" s="3">
        <v>0.4</v>
      </c>
      <c r="J3638" s="3">
        <v>0.18</v>
      </c>
      <c r="K3638" s="3">
        <v>65.92</v>
      </c>
      <c r="L3638" s="3">
        <v>11.33</v>
      </c>
      <c r="M3638" s="3">
        <v>7155.36</v>
      </c>
      <c r="N3638" s="10">
        <v>1656.17</v>
      </c>
      <c r="O3638" s="12">
        <v>53.392236345933725</v>
      </c>
      <c r="P3638" s="3">
        <v>84.550000000000011</v>
      </c>
    </row>
    <row r="3639" spans="1:16" x14ac:dyDescent="0.35">
      <c r="A3639" t="s">
        <v>34</v>
      </c>
      <c r="B3639" s="5">
        <v>178</v>
      </c>
      <c r="C3639">
        <v>2208</v>
      </c>
      <c r="D3639" s="3">
        <v>410.63</v>
      </c>
      <c r="E3639" s="3">
        <v>218.19</v>
      </c>
      <c r="F3639" s="3">
        <v>12.88</v>
      </c>
      <c r="G3639" s="3">
        <f t="shared" si="57"/>
        <v>16.940217391304348</v>
      </c>
      <c r="H3639" s="3">
        <v>98.58</v>
      </c>
      <c r="I3639" s="3">
        <v>0.16</v>
      </c>
      <c r="J3639" s="3">
        <v>0.06</v>
      </c>
      <c r="K3639" s="3">
        <v>195.83</v>
      </c>
      <c r="L3639" s="3">
        <v>11.62</v>
      </c>
      <c r="M3639" s="3">
        <v>7219.08</v>
      </c>
      <c r="N3639" s="10">
        <v>1589.34</v>
      </c>
      <c r="O3639" s="12">
        <v>53.351262348834709</v>
      </c>
      <c r="P3639" s="3">
        <v>156.42000000000002</v>
      </c>
    </row>
    <row r="3640" spans="1:16" x14ac:dyDescent="0.35">
      <c r="A3640" t="s">
        <v>34</v>
      </c>
      <c r="B3640" s="5">
        <v>179</v>
      </c>
      <c r="C3640">
        <v>3864</v>
      </c>
      <c r="D3640" s="3">
        <v>317.60000000000002</v>
      </c>
      <c r="E3640" s="3">
        <v>144.71</v>
      </c>
      <c r="F3640" s="3">
        <v>34</v>
      </c>
      <c r="G3640" s="3">
        <f t="shared" si="57"/>
        <v>4.2561764705882359</v>
      </c>
      <c r="H3640" s="3">
        <v>40.76</v>
      </c>
      <c r="I3640" s="3">
        <v>0.48</v>
      </c>
      <c r="J3640" s="3">
        <v>0.23</v>
      </c>
      <c r="K3640" s="3">
        <v>135.12</v>
      </c>
      <c r="L3640" s="3">
        <v>33.770000000000003</v>
      </c>
      <c r="M3640" s="3">
        <v>7344.77</v>
      </c>
      <c r="N3640" s="10">
        <v>1471.24</v>
      </c>
      <c r="O3640" s="12">
        <v>53.267150600797983</v>
      </c>
      <c r="P3640" s="3">
        <v>34.24</v>
      </c>
    </row>
    <row r="3641" spans="1:16" x14ac:dyDescent="0.35">
      <c r="A3641" t="s">
        <v>34</v>
      </c>
      <c r="B3641" s="5">
        <v>180</v>
      </c>
      <c r="C3641">
        <v>726</v>
      </c>
      <c r="D3641" s="3">
        <v>159.18</v>
      </c>
      <c r="E3641" s="3">
        <v>77.739999999999995</v>
      </c>
      <c r="F3641" s="3">
        <v>11.89</v>
      </c>
      <c r="G3641" s="3">
        <f t="shared" si="57"/>
        <v>6.5382674516400332</v>
      </c>
      <c r="H3641" s="3">
        <v>86.88</v>
      </c>
      <c r="I3641" s="3">
        <v>0.36</v>
      </c>
      <c r="J3641" s="3">
        <v>0.15</v>
      </c>
      <c r="K3641" s="3">
        <v>70.41</v>
      </c>
      <c r="L3641" s="3">
        <v>10.98</v>
      </c>
      <c r="M3641" s="3">
        <v>7095.23</v>
      </c>
      <c r="N3641" s="10">
        <v>1385.05</v>
      </c>
      <c r="O3641" s="12">
        <v>53.51098832689943</v>
      </c>
      <c r="P3641" s="3">
        <v>168.12</v>
      </c>
    </row>
    <row r="3642" spans="1:16" x14ac:dyDescent="0.35">
      <c r="A3642" t="s">
        <v>34</v>
      </c>
      <c r="B3642" s="5">
        <v>181</v>
      </c>
      <c r="C3642">
        <v>276</v>
      </c>
      <c r="D3642" s="3">
        <v>85.56</v>
      </c>
      <c r="E3642" s="3">
        <v>39</v>
      </c>
      <c r="F3642" s="3">
        <v>9.01</v>
      </c>
      <c r="G3642" s="3">
        <f t="shared" si="57"/>
        <v>4.328523862375139</v>
      </c>
      <c r="H3642" s="3">
        <v>82.98</v>
      </c>
      <c r="I3642" s="3">
        <v>0.47</v>
      </c>
      <c r="J3642" s="3">
        <v>0.23</v>
      </c>
      <c r="K3642" s="3">
        <v>36.06</v>
      </c>
      <c r="L3642" s="3">
        <v>8.91</v>
      </c>
      <c r="M3642" s="3">
        <v>7088.43</v>
      </c>
      <c r="N3642" s="10">
        <v>1465.34</v>
      </c>
      <c r="O3642" s="12">
        <v>53.497828803276732</v>
      </c>
      <c r="P3642" s="3">
        <v>172.01999999999998</v>
      </c>
    </row>
    <row r="3643" spans="1:16" x14ac:dyDescent="0.35">
      <c r="A3643" t="s">
        <v>34</v>
      </c>
      <c r="B3643" s="5">
        <v>182</v>
      </c>
      <c r="C3643">
        <v>479</v>
      </c>
      <c r="D3643" s="3">
        <v>141.32</v>
      </c>
      <c r="E3643" s="3">
        <v>70.760000000000005</v>
      </c>
      <c r="F3643" s="3">
        <v>8.6199999999999992</v>
      </c>
      <c r="G3643" s="3">
        <f t="shared" si="57"/>
        <v>8.208816705336428</v>
      </c>
      <c r="H3643" s="3">
        <v>108.18</v>
      </c>
      <c r="I3643" s="3">
        <v>0.3</v>
      </c>
      <c r="J3643" s="3">
        <v>0.12</v>
      </c>
      <c r="K3643" s="3">
        <v>64.88</v>
      </c>
      <c r="L3643" s="3">
        <v>7.91</v>
      </c>
      <c r="M3643" s="3">
        <v>7033.52</v>
      </c>
      <c r="N3643" s="10">
        <v>1477.06</v>
      </c>
      <c r="O3643" s="12">
        <v>53.544130310603514</v>
      </c>
      <c r="P3643" s="3">
        <v>146.82</v>
      </c>
    </row>
    <row r="3644" spans="1:16" x14ac:dyDescent="0.35">
      <c r="A3644" t="s">
        <v>34</v>
      </c>
      <c r="B3644" s="5">
        <v>183</v>
      </c>
      <c r="C3644">
        <v>311</v>
      </c>
      <c r="D3644" s="3">
        <v>81.33</v>
      </c>
      <c r="E3644" s="3">
        <v>33.86</v>
      </c>
      <c r="F3644" s="3">
        <v>11.69</v>
      </c>
      <c r="G3644" s="3">
        <f t="shared" si="57"/>
        <v>2.8964927288280582</v>
      </c>
      <c r="H3644" s="3">
        <v>103.11</v>
      </c>
      <c r="I3644" s="3">
        <v>0.59</v>
      </c>
      <c r="J3644" s="3">
        <v>0.35</v>
      </c>
      <c r="K3644" s="3">
        <v>32.14</v>
      </c>
      <c r="L3644" s="3">
        <v>11.14</v>
      </c>
      <c r="M3644" s="3">
        <v>7010.16</v>
      </c>
      <c r="N3644" s="10">
        <v>1496.78</v>
      </c>
      <c r="O3644" s="12">
        <v>53.560297084430083</v>
      </c>
      <c r="P3644" s="3">
        <v>151.88999999999999</v>
      </c>
    </row>
    <row r="3645" spans="1:16" x14ac:dyDescent="0.35">
      <c r="A3645" t="s">
        <v>34</v>
      </c>
      <c r="B3645" s="5">
        <v>184</v>
      </c>
      <c r="C3645">
        <v>1101</v>
      </c>
      <c r="D3645" s="3">
        <v>281.19</v>
      </c>
      <c r="E3645" s="3">
        <v>148.24</v>
      </c>
      <c r="F3645" s="3">
        <v>9.4600000000000009</v>
      </c>
      <c r="G3645" s="3">
        <f t="shared" si="57"/>
        <v>15.670190274841437</v>
      </c>
      <c r="H3645" s="3">
        <v>81.75</v>
      </c>
      <c r="I3645" s="3">
        <v>0.17</v>
      </c>
      <c r="J3645" s="3">
        <v>0.06</v>
      </c>
      <c r="K3645" s="3">
        <v>134.35</v>
      </c>
      <c r="L3645" s="3">
        <v>8.6300000000000008</v>
      </c>
      <c r="M3645" s="3">
        <v>7109.42</v>
      </c>
      <c r="N3645" s="10">
        <v>1545.19</v>
      </c>
      <c r="O3645" s="12">
        <v>53.459920021938537</v>
      </c>
      <c r="P3645" s="3">
        <v>173.25</v>
      </c>
    </row>
    <row r="3646" spans="1:16" x14ac:dyDescent="0.35">
      <c r="A3646" t="s">
        <v>34</v>
      </c>
      <c r="B3646" s="5">
        <v>185</v>
      </c>
      <c r="C3646">
        <v>3185</v>
      </c>
      <c r="D3646" s="3">
        <v>361.5</v>
      </c>
      <c r="E3646" s="3">
        <v>180.32</v>
      </c>
      <c r="F3646" s="3">
        <v>22.49</v>
      </c>
      <c r="G3646" s="3">
        <f t="shared" si="57"/>
        <v>8.0177856825255667</v>
      </c>
      <c r="H3646" s="3">
        <v>122.05</v>
      </c>
      <c r="I3646" s="3">
        <v>0.31</v>
      </c>
      <c r="J3646" s="3">
        <v>0.12</v>
      </c>
      <c r="K3646" s="3">
        <v>164.3</v>
      </c>
      <c r="L3646" s="3">
        <v>22.52</v>
      </c>
      <c r="M3646" s="3">
        <v>7672</v>
      </c>
      <c r="N3646" s="10">
        <v>1661.39</v>
      </c>
      <c r="O3646" s="12">
        <v>52.928915091943523</v>
      </c>
      <c r="P3646" s="3">
        <v>132.94999999999999</v>
      </c>
    </row>
    <row r="3647" spans="1:16" x14ac:dyDescent="0.35">
      <c r="A3647" t="s">
        <v>34</v>
      </c>
      <c r="B3647" s="5">
        <v>186</v>
      </c>
      <c r="C3647">
        <v>855</v>
      </c>
      <c r="D3647" s="3">
        <v>174.99</v>
      </c>
      <c r="E3647" s="3">
        <v>84.41</v>
      </c>
      <c r="F3647" s="3">
        <v>12.9</v>
      </c>
      <c r="G3647" s="3">
        <f t="shared" si="57"/>
        <v>6.543410852713178</v>
      </c>
      <c r="H3647" s="3">
        <v>109.82</v>
      </c>
      <c r="I3647" s="3">
        <v>0.35</v>
      </c>
      <c r="J3647" s="3">
        <v>0.15</v>
      </c>
      <c r="K3647" s="3">
        <v>80.06</v>
      </c>
      <c r="L3647" s="3">
        <v>12.18</v>
      </c>
      <c r="M3647" s="3">
        <v>7740.84</v>
      </c>
      <c r="N3647" s="10">
        <v>1709.46</v>
      </c>
      <c r="O3647" s="12">
        <v>52.855826420295543</v>
      </c>
      <c r="P3647" s="3">
        <v>145.18</v>
      </c>
    </row>
    <row r="3648" spans="1:16" x14ac:dyDescent="0.35">
      <c r="A3648" t="s">
        <v>34</v>
      </c>
      <c r="B3648" s="5">
        <v>187</v>
      </c>
      <c r="C3648">
        <v>1456</v>
      </c>
      <c r="D3648" s="3">
        <v>218.39</v>
      </c>
      <c r="E3648" s="3">
        <v>104.77</v>
      </c>
      <c r="F3648" s="3">
        <v>17.7</v>
      </c>
      <c r="G3648" s="3">
        <f t="shared" si="57"/>
        <v>5.919209039548023</v>
      </c>
      <c r="H3648" s="3">
        <v>138.36000000000001</v>
      </c>
      <c r="I3648" s="3">
        <v>0.38</v>
      </c>
      <c r="J3648" s="3">
        <v>0.17</v>
      </c>
      <c r="K3648" s="3">
        <v>95.27</v>
      </c>
      <c r="L3648" s="3">
        <v>17.079999999999998</v>
      </c>
      <c r="M3648" s="3">
        <v>7775.26</v>
      </c>
      <c r="N3648" s="10">
        <v>1588.16</v>
      </c>
      <c r="O3648" s="12">
        <v>52.854111219582649</v>
      </c>
      <c r="P3648" s="3">
        <v>116.63999999999999</v>
      </c>
    </row>
    <row r="3649" spans="1:16" x14ac:dyDescent="0.35">
      <c r="A3649" t="s">
        <v>34</v>
      </c>
      <c r="B3649" s="5">
        <v>188</v>
      </c>
      <c r="C3649">
        <v>1532</v>
      </c>
      <c r="D3649" s="3">
        <v>236.08</v>
      </c>
      <c r="E3649" s="3">
        <v>115.14</v>
      </c>
      <c r="F3649" s="3">
        <v>16.940000000000001</v>
      </c>
      <c r="G3649" s="3">
        <f t="shared" si="57"/>
        <v>6.7969303423848872</v>
      </c>
      <c r="H3649" s="3">
        <v>71.959999999999994</v>
      </c>
      <c r="I3649" s="3">
        <v>0.35</v>
      </c>
      <c r="J3649" s="3">
        <v>0.15</v>
      </c>
      <c r="K3649" s="3">
        <v>104.56</v>
      </c>
      <c r="L3649" s="3">
        <v>17.34</v>
      </c>
      <c r="M3649" s="3">
        <v>7626.87</v>
      </c>
      <c r="N3649" s="10">
        <v>1767.76</v>
      </c>
      <c r="O3649" s="12">
        <v>52.94378699075174</v>
      </c>
      <c r="P3649" s="3">
        <v>3.0400000000000063</v>
      </c>
    </row>
    <row r="3650" spans="1:16" x14ac:dyDescent="0.35">
      <c r="A3650" t="s">
        <v>34</v>
      </c>
      <c r="B3650" s="5">
        <v>189</v>
      </c>
      <c r="C3650">
        <v>1139</v>
      </c>
      <c r="D3650" s="3">
        <v>223.72</v>
      </c>
      <c r="E3650" s="3">
        <v>112.52</v>
      </c>
      <c r="F3650" s="3">
        <v>12.89</v>
      </c>
      <c r="G3650" s="3">
        <f t="shared" si="57"/>
        <v>8.7292474786656324</v>
      </c>
      <c r="H3650" s="3">
        <v>71.23</v>
      </c>
      <c r="I3650" s="3">
        <v>0.28999999999999998</v>
      </c>
      <c r="J3650" s="3">
        <v>0.11</v>
      </c>
      <c r="K3650" s="3">
        <v>103.41</v>
      </c>
      <c r="L3650" s="3">
        <v>12.03</v>
      </c>
      <c r="M3650" s="3">
        <v>7596.94</v>
      </c>
      <c r="N3650" s="10">
        <v>1774.85</v>
      </c>
      <c r="O3650" s="12">
        <v>52.968856558299009</v>
      </c>
      <c r="P3650" s="3">
        <v>3.769999999999996</v>
      </c>
    </row>
    <row r="3651" spans="1:16" x14ac:dyDescent="0.35">
      <c r="A3651" t="s">
        <v>34</v>
      </c>
      <c r="B3651" s="5">
        <v>190</v>
      </c>
      <c r="C3651">
        <v>909</v>
      </c>
      <c r="D3651" s="3">
        <v>171.95</v>
      </c>
      <c r="E3651" s="3">
        <v>82.62</v>
      </c>
      <c r="F3651" s="3">
        <v>14.01</v>
      </c>
      <c r="G3651" s="3">
        <f t="shared" si="57"/>
        <v>5.8972162740899359</v>
      </c>
      <c r="H3651" s="3">
        <v>66.540000000000006</v>
      </c>
      <c r="I3651" s="3">
        <v>0.39</v>
      </c>
      <c r="J3651" s="3">
        <v>0.17</v>
      </c>
      <c r="K3651" s="3">
        <v>76.010000000000005</v>
      </c>
      <c r="L3651" s="3">
        <v>12.6</v>
      </c>
      <c r="M3651" s="3">
        <v>7551.51</v>
      </c>
      <c r="N3651" s="10">
        <v>1810.27</v>
      </c>
      <c r="O3651" s="12">
        <v>53.000999743216397</v>
      </c>
      <c r="P3651" s="3">
        <v>8.4599999999999937</v>
      </c>
    </row>
    <row r="3652" spans="1:16" x14ac:dyDescent="0.35">
      <c r="A3652" t="s">
        <v>34</v>
      </c>
      <c r="B3652" s="5">
        <v>191</v>
      </c>
      <c r="C3652">
        <v>1920</v>
      </c>
      <c r="D3652" s="3">
        <v>257.91000000000003</v>
      </c>
      <c r="E3652" s="3">
        <v>125.83</v>
      </c>
      <c r="F3652" s="3">
        <v>19.43</v>
      </c>
      <c r="G3652" s="3">
        <f t="shared" si="57"/>
        <v>6.4760679361811633</v>
      </c>
      <c r="H3652" s="3">
        <v>53.75</v>
      </c>
      <c r="I3652" s="3">
        <v>0.36</v>
      </c>
      <c r="J3652" s="3">
        <v>0.15</v>
      </c>
      <c r="K3652" s="3">
        <v>113.81</v>
      </c>
      <c r="L3652" s="3">
        <v>17.57</v>
      </c>
      <c r="M3652" s="3">
        <v>7506.31</v>
      </c>
      <c r="N3652" s="10">
        <v>1911.36</v>
      </c>
      <c r="O3652" s="12">
        <v>53.017199585882004</v>
      </c>
      <c r="P3652" s="3">
        <v>21.25</v>
      </c>
    </row>
    <row r="3653" spans="1:16" x14ac:dyDescent="0.35">
      <c r="A3653" t="s">
        <v>34</v>
      </c>
      <c r="B3653" s="5">
        <v>192</v>
      </c>
      <c r="C3653">
        <v>13178</v>
      </c>
      <c r="D3653" s="3">
        <v>893.21</v>
      </c>
      <c r="E3653" s="3">
        <v>467.65</v>
      </c>
      <c r="F3653" s="3">
        <v>35.880000000000003</v>
      </c>
      <c r="G3653" s="3">
        <f t="shared" si="57"/>
        <v>13.033723522853956</v>
      </c>
      <c r="H3653" s="3">
        <v>20.48</v>
      </c>
      <c r="I3653" s="3">
        <v>0.21</v>
      </c>
      <c r="J3653" s="3">
        <v>0.08</v>
      </c>
      <c r="K3653" s="3">
        <v>417.72</v>
      </c>
      <c r="L3653" s="3">
        <v>32.770000000000003</v>
      </c>
      <c r="M3653" s="3">
        <v>7652.22</v>
      </c>
      <c r="N3653" s="10">
        <v>1926.3</v>
      </c>
      <c r="O3653" s="12">
        <v>52.883120887874902</v>
      </c>
      <c r="P3653" s="3">
        <v>54.519999999999996</v>
      </c>
    </row>
    <row r="3654" spans="1:16" x14ac:dyDescent="0.35">
      <c r="A3654" t="s">
        <v>34</v>
      </c>
      <c r="B3654" s="5">
        <v>193</v>
      </c>
      <c r="C3654">
        <v>2094</v>
      </c>
      <c r="D3654" s="3">
        <v>247.84</v>
      </c>
      <c r="E3654" s="3">
        <v>116.2</v>
      </c>
      <c r="F3654" s="3">
        <v>22.94</v>
      </c>
      <c r="G3654" s="3">
        <f t="shared" si="57"/>
        <v>5.0653879686137753</v>
      </c>
      <c r="H3654" s="3">
        <v>43.56</v>
      </c>
      <c r="I3654" s="3">
        <v>0.43</v>
      </c>
      <c r="J3654" s="3">
        <v>0.2</v>
      </c>
      <c r="K3654" s="3">
        <v>106.02</v>
      </c>
      <c r="L3654" s="3">
        <v>22.65</v>
      </c>
      <c r="M3654" s="3">
        <v>7569.02</v>
      </c>
      <c r="N3654" s="10">
        <v>1877.78</v>
      </c>
      <c r="O3654" s="12">
        <v>52.969160636778263</v>
      </c>
      <c r="P3654" s="3">
        <v>31.439999999999998</v>
      </c>
    </row>
    <row r="3655" spans="1:16" x14ac:dyDescent="0.35">
      <c r="A3655" t="s">
        <v>34</v>
      </c>
      <c r="B3655" s="5">
        <v>194</v>
      </c>
      <c r="C3655">
        <v>1216</v>
      </c>
      <c r="D3655" s="3">
        <v>162.44</v>
      </c>
      <c r="E3655" s="3">
        <v>69.3</v>
      </c>
      <c r="F3655" s="3">
        <v>22.34</v>
      </c>
      <c r="G3655" s="3">
        <f t="shared" ref="G3655:G3718" si="58">E3655/F3655</f>
        <v>3.1020590868397493</v>
      </c>
      <c r="H3655" s="3">
        <v>13.98</v>
      </c>
      <c r="I3655" s="3">
        <v>0.57999999999999996</v>
      </c>
      <c r="J3655" s="3">
        <v>0.32</v>
      </c>
      <c r="K3655" s="3">
        <v>65.12</v>
      </c>
      <c r="L3655" s="3">
        <v>20.36</v>
      </c>
      <c r="M3655" s="3">
        <v>7628.62</v>
      </c>
      <c r="N3655" s="10">
        <v>1876.33</v>
      </c>
      <c r="O3655" s="12">
        <v>52.916203329712118</v>
      </c>
      <c r="P3655" s="3">
        <v>61.019999999999996</v>
      </c>
    </row>
    <row r="3656" spans="1:16" x14ac:dyDescent="0.35">
      <c r="A3656" t="s">
        <v>34</v>
      </c>
      <c r="B3656" s="5">
        <v>195</v>
      </c>
      <c r="C3656">
        <v>718</v>
      </c>
      <c r="D3656" s="3">
        <v>153.83000000000001</v>
      </c>
      <c r="E3656" s="3">
        <v>73.930000000000007</v>
      </c>
      <c r="F3656" s="3">
        <v>12.37</v>
      </c>
      <c r="G3656" s="3">
        <f t="shared" si="58"/>
        <v>5.9765561843168964</v>
      </c>
      <c r="H3656" s="3">
        <v>18.600000000000001</v>
      </c>
      <c r="I3656" s="3">
        <v>0.38</v>
      </c>
      <c r="J3656" s="3">
        <v>0.17</v>
      </c>
      <c r="K3656" s="3">
        <v>69.05</v>
      </c>
      <c r="L3656" s="3">
        <v>11.08</v>
      </c>
      <c r="M3656" s="3">
        <v>7673.65</v>
      </c>
      <c r="N3656" s="10">
        <v>1886.66</v>
      </c>
      <c r="O3656" s="12">
        <v>52.873454032773509</v>
      </c>
      <c r="P3656" s="3">
        <v>56.400000000000006</v>
      </c>
    </row>
    <row r="3657" spans="1:16" x14ac:dyDescent="0.35">
      <c r="A3657" t="s">
        <v>34</v>
      </c>
      <c r="B3657" s="5">
        <v>196</v>
      </c>
      <c r="C3657">
        <v>1212</v>
      </c>
      <c r="D3657" s="3">
        <v>226.64</v>
      </c>
      <c r="E3657" s="3">
        <v>113.87</v>
      </c>
      <c r="F3657" s="3">
        <v>13.55</v>
      </c>
      <c r="G3657" s="3">
        <f t="shared" si="58"/>
        <v>8.4036900369003682</v>
      </c>
      <c r="H3657" s="3">
        <v>4.6399999999999997</v>
      </c>
      <c r="I3657" s="3">
        <v>0.3</v>
      </c>
      <c r="J3657" s="3">
        <v>0.12</v>
      </c>
      <c r="K3657" s="3">
        <v>102.96</v>
      </c>
      <c r="L3657" s="3">
        <v>12.95</v>
      </c>
      <c r="M3657" s="3">
        <v>7716.08</v>
      </c>
      <c r="N3657" s="10">
        <v>1859.62</v>
      </c>
      <c r="O3657" s="12">
        <v>52.841985731079184</v>
      </c>
      <c r="P3657" s="3">
        <v>70.36</v>
      </c>
    </row>
    <row r="3658" spans="1:16" x14ac:dyDescent="0.35">
      <c r="A3658" t="s">
        <v>34</v>
      </c>
      <c r="B3658" s="5">
        <v>197</v>
      </c>
      <c r="C3658">
        <v>1517</v>
      </c>
      <c r="D3658" s="3">
        <v>236.93</v>
      </c>
      <c r="E3658" s="3">
        <v>115.54</v>
      </c>
      <c r="F3658" s="3">
        <v>16.72</v>
      </c>
      <c r="G3658" s="3">
        <f t="shared" si="58"/>
        <v>6.9102870813397139</v>
      </c>
      <c r="H3658" s="3">
        <v>165.78</v>
      </c>
      <c r="I3658" s="3">
        <v>0.34</v>
      </c>
      <c r="J3658" s="3">
        <v>0.14000000000000001</v>
      </c>
      <c r="K3658" s="3">
        <v>108.78</v>
      </c>
      <c r="L3658" s="3">
        <v>16.46</v>
      </c>
      <c r="M3658" s="3">
        <v>7807.74</v>
      </c>
      <c r="N3658" s="10">
        <v>1822.93</v>
      </c>
      <c r="O3658" s="12">
        <v>52.768799906567281</v>
      </c>
      <c r="P3658" s="3">
        <v>89.22</v>
      </c>
    </row>
    <row r="3659" spans="1:16" x14ac:dyDescent="0.35">
      <c r="A3659" t="s">
        <v>34</v>
      </c>
      <c r="B3659" s="5">
        <v>198</v>
      </c>
      <c r="C3659">
        <v>1423</v>
      </c>
      <c r="D3659" s="3">
        <v>191.08</v>
      </c>
      <c r="E3659" s="3">
        <v>86.53</v>
      </c>
      <c r="F3659" s="3">
        <v>20.94</v>
      </c>
      <c r="G3659" s="3">
        <f t="shared" si="58"/>
        <v>4.1322827125119383</v>
      </c>
      <c r="H3659" s="3">
        <v>166.46</v>
      </c>
      <c r="I3659" s="3">
        <v>0.49</v>
      </c>
      <c r="J3659" s="3">
        <v>0.24</v>
      </c>
      <c r="K3659" s="3">
        <v>81.010000000000005</v>
      </c>
      <c r="L3659" s="3">
        <v>19.64</v>
      </c>
      <c r="M3659" s="3">
        <v>7765</v>
      </c>
      <c r="N3659" s="10">
        <v>1955.5</v>
      </c>
      <c r="O3659" s="12">
        <v>52.775255488980577</v>
      </c>
      <c r="P3659" s="3">
        <v>88.539999999999992</v>
      </c>
    </row>
    <row r="3660" spans="1:16" x14ac:dyDescent="0.35">
      <c r="A3660" t="s">
        <v>34</v>
      </c>
      <c r="B3660" s="5">
        <v>199</v>
      </c>
      <c r="C3660">
        <v>751</v>
      </c>
      <c r="D3660" s="3">
        <v>139.05000000000001</v>
      </c>
      <c r="E3660" s="3">
        <v>62.84</v>
      </c>
      <c r="F3660" s="3">
        <v>15.22</v>
      </c>
      <c r="G3660" s="3">
        <f t="shared" si="58"/>
        <v>4.1287779237844937</v>
      </c>
      <c r="H3660" s="3">
        <v>163.19999999999999</v>
      </c>
      <c r="I3660" s="3">
        <v>0.49</v>
      </c>
      <c r="J3660" s="3">
        <v>0.24</v>
      </c>
      <c r="K3660" s="3">
        <v>58.24</v>
      </c>
      <c r="L3660" s="3">
        <v>14.15</v>
      </c>
      <c r="M3660" s="3">
        <v>7758.79</v>
      </c>
      <c r="N3660" s="10">
        <v>1971.57</v>
      </c>
      <c r="O3660" s="12">
        <v>52.77695843094952</v>
      </c>
      <c r="P3660" s="3">
        <v>91.800000000000011</v>
      </c>
    </row>
    <row r="3661" spans="1:16" x14ac:dyDescent="0.35">
      <c r="A3661" t="s">
        <v>34</v>
      </c>
      <c r="B3661" s="5">
        <v>200</v>
      </c>
      <c r="C3661">
        <v>1412</v>
      </c>
      <c r="D3661" s="3">
        <v>248.51</v>
      </c>
      <c r="E3661" s="3">
        <v>124.76</v>
      </c>
      <c r="F3661" s="3">
        <v>14.41</v>
      </c>
      <c r="G3661" s="3">
        <f t="shared" si="58"/>
        <v>8.6578764746703687</v>
      </c>
      <c r="H3661" s="3">
        <v>34.630000000000003</v>
      </c>
      <c r="I3661" s="3">
        <v>0.28999999999999998</v>
      </c>
      <c r="J3661" s="3">
        <v>0.12</v>
      </c>
      <c r="K3661" s="3">
        <v>114.28</v>
      </c>
      <c r="L3661" s="3">
        <v>12.97</v>
      </c>
      <c r="M3661" s="3">
        <v>7844.69</v>
      </c>
      <c r="N3661" s="10">
        <v>1958.63</v>
      </c>
      <c r="O3661" s="12">
        <v>52.70323258832488</v>
      </c>
      <c r="P3661" s="3">
        <v>40.369999999999997</v>
      </c>
    </row>
    <row r="3662" spans="1:16" x14ac:dyDescent="0.35">
      <c r="A3662" t="s">
        <v>34</v>
      </c>
      <c r="B3662" s="5">
        <v>201</v>
      </c>
      <c r="C3662">
        <v>736</v>
      </c>
      <c r="D3662" s="3">
        <v>156.46</v>
      </c>
      <c r="E3662" s="3">
        <v>75.23</v>
      </c>
      <c r="F3662" s="3">
        <v>12.46</v>
      </c>
      <c r="G3662" s="3">
        <f t="shared" si="58"/>
        <v>6.037720706260032</v>
      </c>
      <c r="H3662" s="3">
        <v>31.26</v>
      </c>
      <c r="I3662" s="3">
        <v>0.38</v>
      </c>
      <c r="J3662" s="3">
        <v>0.17</v>
      </c>
      <c r="K3662" s="3">
        <v>70.38</v>
      </c>
      <c r="L3662" s="3">
        <v>11.83</v>
      </c>
      <c r="M3662" s="3">
        <v>7631.16</v>
      </c>
      <c r="N3662" s="10">
        <v>2019.59</v>
      </c>
      <c r="O3662" s="12">
        <v>52.87959974823049</v>
      </c>
      <c r="P3662" s="3">
        <v>43.739999999999995</v>
      </c>
    </row>
    <row r="3663" spans="1:16" x14ac:dyDescent="0.35">
      <c r="A3663" t="s">
        <v>34</v>
      </c>
      <c r="B3663" s="5">
        <v>202</v>
      </c>
      <c r="C3663">
        <v>1684</v>
      </c>
      <c r="D3663" s="3">
        <v>291.89999999999998</v>
      </c>
      <c r="E3663" s="3">
        <v>149.69</v>
      </c>
      <c r="F3663" s="3">
        <v>14.32</v>
      </c>
      <c r="G3663" s="3">
        <f t="shared" si="58"/>
        <v>10.453212290502792</v>
      </c>
      <c r="H3663" s="3">
        <v>46.54</v>
      </c>
      <c r="I3663" s="3">
        <v>0.25</v>
      </c>
      <c r="J3663" s="3">
        <v>0.1</v>
      </c>
      <c r="K3663" s="3">
        <v>136.03</v>
      </c>
      <c r="L3663" s="3">
        <v>13.32</v>
      </c>
      <c r="M3663" s="3">
        <v>7387.44</v>
      </c>
      <c r="N3663" s="10">
        <v>2287.64</v>
      </c>
      <c r="O3663" s="12">
        <v>53.033339560585532</v>
      </c>
      <c r="P3663" s="3">
        <v>28.46</v>
      </c>
    </row>
    <row r="3664" spans="1:16" x14ac:dyDescent="0.35">
      <c r="A3664" t="s">
        <v>34</v>
      </c>
      <c r="B3664" s="5">
        <v>203</v>
      </c>
      <c r="C3664">
        <v>1708</v>
      </c>
      <c r="D3664" s="3">
        <v>294.52999999999997</v>
      </c>
      <c r="E3664" s="3">
        <v>151.34</v>
      </c>
      <c r="F3664" s="3">
        <v>14.37</v>
      </c>
      <c r="G3664" s="3">
        <f t="shared" si="58"/>
        <v>10.531663187195548</v>
      </c>
      <c r="H3664" s="3">
        <v>47.12</v>
      </c>
      <c r="I3664" s="3">
        <v>0.25</v>
      </c>
      <c r="J3664" s="3">
        <v>0.09</v>
      </c>
      <c r="K3664" s="3">
        <v>136.21</v>
      </c>
      <c r="L3664" s="3">
        <v>13.34</v>
      </c>
      <c r="M3664" s="3">
        <v>7388.95</v>
      </c>
      <c r="N3664" s="10">
        <v>2308.14</v>
      </c>
      <c r="O3664" s="12">
        <v>53.027076284268588</v>
      </c>
      <c r="P3664" s="3">
        <v>27.880000000000003</v>
      </c>
    </row>
    <row r="3665" spans="1:16" x14ac:dyDescent="0.35">
      <c r="A3665" t="s">
        <v>34</v>
      </c>
      <c r="B3665" s="5">
        <v>204</v>
      </c>
      <c r="C3665">
        <v>933</v>
      </c>
      <c r="D3665" s="3">
        <v>164.28</v>
      </c>
      <c r="E3665" s="3">
        <v>77.069999999999993</v>
      </c>
      <c r="F3665" s="3">
        <v>15.41</v>
      </c>
      <c r="G3665" s="3">
        <f t="shared" si="58"/>
        <v>5.0012978585334196</v>
      </c>
      <c r="H3665" s="3">
        <v>64.150000000000006</v>
      </c>
      <c r="I3665" s="3">
        <v>0.43</v>
      </c>
      <c r="J3665" s="3">
        <v>0.2</v>
      </c>
      <c r="K3665" s="3">
        <v>70.34</v>
      </c>
      <c r="L3665" s="3">
        <v>14.27</v>
      </c>
      <c r="M3665" s="3">
        <v>7278.79</v>
      </c>
      <c r="N3665" s="10">
        <v>2414.8000000000002</v>
      </c>
      <c r="O3665" s="12">
        <v>53.100039941373552</v>
      </c>
      <c r="P3665" s="3">
        <v>10.849999999999994</v>
      </c>
    </row>
    <row r="3666" spans="1:16" x14ac:dyDescent="0.35">
      <c r="A3666" t="s">
        <v>34</v>
      </c>
      <c r="B3666" s="5">
        <v>205</v>
      </c>
      <c r="C3666">
        <v>1549</v>
      </c>
      <c r="D3666" s="3">
        <v>213.3</v>
      </c>
      <c r="E3666" s="3">
        <v>100.57</v>
      </c>
      <c r="F3666" s="3">
        <v>19.61</v>
      </c>
      <c r="G3666" s="3">
        <f t="shared" si="58"/>
        <v>5.1285058643549206</v>
      </c>
      <c r="H3666" s="3">
        <v>162.55000000000001</v>
      </c>
      <c r="I3666" s="3">
        <v>0.43</v>
      </c>
      <c r="J3666" s="3">
        <v>0.2</v>
      </c>
      <c r="K3666" s="3">
        <v>92.66</v>
      </c>
      <c r="L3666" s="3">
        <v>17.37</v>
      </c>
      <c r="M3666" s="3">
        <v>7409</v>
      </c>
      <c r="N3666" s="10">
        <v>2577.4899999999998</v>
      </c>
      <c r="O3666" s="12">
        <v>52.944595059624646</v>
      </c>
      <c r="P3666" s="3">
        <v>92.449999999999989</v>
      </c>
    </row>
    <row r="3667" spans="1:16" x14ac:dyDescent="0.35">
      <c r="A3667" t="s">
        <v>34</v>
      </c>
      <c r="B3667" s="5">
        <v>206</v>
      </c>
      <c r="C3667">
        <v>2369</v>
      </c>
      <c r="D3667" s="3">
        <v>304.08</v>
      </c>
      <c r="E3667" s="3">
        <v>151.34</v>
      </c>
      <c r="F3667" s="3">
        <v>19.93</v>
      </c>
      <c r="G3667" s="3">
        <f t="shared" si="58"/>
        <v>7.5935775213246366</v>
      </c>
      <c r="H3667" s="3">
        <v>159.15</v>
      </c>
      <c r="I3667" s="3">
        <v>0.32</v>
      </c>
      <c r="J3667" s="3">
        <v>0.13</v>
      </c>
      <c r="K3667" s="3">
        <v>136.80000000000001</v>
      </c>
      <c r="L3667" s="3">
        <v>18.72</v>
      </c>
      <c r="M3667" s="3">
        <v>7475.45</v>
      </c>
      <c r="N3667" s="10">
        <v>2685</v>
      </c>
      <c r="O3667" s="12">
        <v>52.859399312684012</v>
      </c>
      <c r="P3667" s="3">
        <v>95.85</v>
      </c>
    </row>
    <row r="3668" spans="1:16" x14ac:dyDescent="0.35">
      <c r="A3668" t="s">
        <v>34</v>
      </c>
      <c r="B3668" s="5">
        <v>207</v>
      </c>
      <c r="C3668">
        <v>2972</v>
      </c>
      <c r="D3668" s="3">
        <v>355.25</v>
      </c>
      <c r="E3668" s="3">
        <v>179</v>
      </c>
      <c r="F3668" s="3">
        <v>21.14</v>
      </c>
      <c r="G3668" s="3">
        <f t="shared" si="58"/>
        <v>8.4673604541154202</v>
      </c>
      <c r="H3668" s="3">
        <v>84.06</v>
      </c>
      <c r="I3668" s="3">
        <v>0.3</v>
      </c>
      <c r="J3668" s="3">
        <v>0.12</v>
      </c>
      <c r="K3668" s="3">
        <v>161.01</v>
      </c>
      <c r="L3668" s="3">
        <v>19.309999999999999</v>
      </c>
      <c r="M3668" s="3">
        <v>7669.33</v>
      </c>
      <c r="N3668" s="10">
        <v>2466.14</v>
      </c>
      <c r="O3668" s="12">
        <v>52.738446939545319</v>
      </c>
      <c r="P3668" s="3">
        <v>170.94</v>
      </c>
    </row>
    <row r="3669" spans="1:16" x14ac:dyDescent="0.35">
      <c r="A3669" t="s">
        <v>34</v>
      </c>
      <c r="B3669" s="5">
        <v>208</v>
      </c>
      <c r="C3669">
        <v>2330</v>
      </c>
      <c r="D3669" s="3">
        <v>326.81</v>
      </c>
      <c r="E3669" s="3">
        <v>164.22</v>
      </c>
      <c r="F3669" s="3">
        <v>18.07</v>
      </c>
      <c r="G3669" s="3">
        <f t="shared" si="58"/>
        <v>9.0879911455451019</v>
      </c>
      <c r="H3669" s="3">
        <v>130.69</v>
      </c>
      <c r="I3669" s="3">
        <v>0.27</v>
      </c>
      <c r="J3669" s="3">
        <v>0.11</v>
      </c>
      <c r="K3669" s="3">
        <v>150.15</v>
      </c>
      <c r="L3669" s="3">
        <v>18.52</v>
      </c>
      <c r="M3669" s="3">
        <v>7699.7</v>
      </c>
      <c r="N3669" s="10">
        <v>2338.09</v>
      </c>
      <c r="O3669" s="12">
        <v>52.741971579712889</v>
      </c>
      <c r="P3669" s="3">
        <v>124.31</v>
      </c>
    </row>
    <row r="3670" spans="1:16" x14ac:dyDescent="0.35">
      <c r="A3670" t="s">
        <v>34</v>
      </c>
      <c r="B3670" s="5">
        <v>209</v>
      </c>
      <c r="C3670">
        <v>756</v>
      </c>
      <c r="D3670" s="3">
        <v>158.38999999999999</v>
      </c>
      <c r="E3670" s="3">
        <v>76.680000000000007</v>
      </c>
      <c r="F3670" s="3">
        <v>12.55</v>
      </c>
      <c r="G3670" s="3">
        <f t="shared" si="58"/>
        <v>6.1099601593625499</v>
      </c>
      <c r="H3670" s="3">
        <v>131.44999999999999</v>
      </c>
      <c r="I3670" s="3">
        <v>0.38</v>
      </c>
      <c r="J3670" s="3">
        <v>0.16</v>
      </c>
      <c r="K3670" s="3">
        <v>70.290000000000006</v>
      </c>
      <c r="L3670" s="3">
        <v>11.29</v>
      </c>
      <c r="M3670" s="3">
        <v>7727.96</v>
      </c>
      <c r="N3670" s="10">
        <v>2346.85</v>
      </c>
      <c r="O3670" s="12">
        <v>52.714597210559162</v>
      </c>
      <c r="P3670" s="3">
        <v>123.55000000000001</v>
      </c>
    </row>
    <row r="3671" spans="1:16" x14ac:dyDescent="0.35">
      <c r="A3671" t="s">
        <v>34</v>
      </c>
      <c r="B3671" s="5">
        <v>210</v>
      </c>
      <c r="C3671">
        <v>740</v>
      </c>
      <c r="D3671" s="3">
        <v>164.22</v>
      </c>
      <c r="E3671" s="3">
        <v>80.77</v>
      </c>
      <c r="F3671" s="3">
        <v>11.67</v>
      </c>
      <c r="G3671" s="3">
        <f t="shared" si="58"/>
        <v>6.9211653813196223</v>
      </c>
      <c r="H3671" s="3">
        <v>64.83</v>
      </c>
      <c r="I3671" s="3">
        <v>0.34</v>
      </c>
      <c r="J3671" s="3">
        <v>0.14000000000000001</v>
      </c>
      <c r="K3671" s="3">
        <v>72.95</v>
      </c>
      <c r="L3671" s="3">
        <v>10.75</v>
      </c>
      <c r="M3671" s="3">
        <v>7837.98</v>
      </c>
      <c r="N3671" s="10">
        <v>2196.0300000000002</v>
      </c>
      <c r="O3671" s="12">
        <v>52.65234158923883</v>
      </c>
      <c r="P3671" s="3">
        <v>10.170000000000002</v>
      </c>
    </row>
    <row r="3672" spans="1:16" x14ac:dyDescent="0.35">
      <c r="A3672" t="s">
        <v>34</v>
      </c>
      <c r="B3672" s="5">
        <v>211</v>
      </c>
      <c r="C3672">
        <v>968</v>
      </c>
      <c r="D3672" s="3">
        <v>211.49</v>
      </c>
      <c r="E3672" s="3">
        <v>107.13</v>
      </c>
      <c r="F3672" s="3">
        <v>11.5</v>
      </c>
      <c r="G3672" s="3">
        <f t="shared" si="58"/>
        <v>9.3156521739130422</v>
      </c>
      <c r="H3672" s="3">
        <v>69.489999999999995</v>
      </c>
      <c r="I3672" s="3">
        <v>0.27</v>
      </c>
      <c r="J3672" s="3">
        <v>0.11</v>
      </c>
      <c r="K3672" s="3">
        <v>96.57</v>
      </c>
      <c r="L3672" s="3">
        <v>11.34</v>
      </c>
      <c r="M3672" s="3">
        <v>7821.44</v>
      </c>
      <c r="N3672" s="10">
        <v>2162.44</v>
      </c>
      <c r="O3672" s="12">
        <v>52.675184315990506</v>
      </c>
      <c r="P3672" s="3">
        <v>5.5100000000000051</v>
      </c>
    </row>
    <row r="3673" spans="1:16" x14ac:dyDescent="0.35">
      <c r="A3673" t="s">
        <v>34</v>
      </c>
      <c r="B3673" s="5">
        <v>212</v>
      </c>
      <c r="C3673">
        <v>1200</v>
      </c>
      <c r="D3673" s="3">
        <v>173.28</v>
      </c>
      <c r="E3673" s="3">
        <v>77.75</v>
      </c>
      <c r="F3673" s="3">
        <v>19.649999999999999</v>
      </c>
      <c r="G3673" s="3">
        <f t="shared" si="58"/>
        <v>3.9567430025445294</v>
      </c>
      <c r="H3673" s="3">
        <v>64.680000000000007</v>
      </c>
      <c r="I3673" s="3">
        <v>0.5</v>
      </c>
      <c r="J3673" s="3">
        <v>0.25</v>
      </c>
      <c r="K3673" s="3">
        <v>72.569999999999993</v>
      </c>
      <c r="L3673" s="3">
        <v>17.8</v>
      </c>
      <c r="M3673" s="3">
        <v>7804.03</v>
      </c>
      <c r="N3673" s="10">
        <v>2145.2800000000002</v>
      </c>
      <c r="O3673" s="12">
        <v>52.694867745110557</v>
      </c>
      <c r="P3673" s="3">
        <v>10.319999999999993</v>
      </c>
    </row>
    <row r="3674" spans="1:16" x14ac:dyDescent="0.35">
      <c r="A3674" t="s">
        <v>34</v>
      </c>
      <c r="B3674" s="5">
        <v>213</v>
      </c>
      <c r="C3674">
        <v>624</v>
      </c>
      <c r="D3674" s="3">
        <v>109.66</v>
      </c>
      <c r="E3674" s="3">
        <v>43.51</v>
      </c>
      <c r="F3674" s="3">
        <v>18.260000000000002</v>
      </c>
      <c r="G3674" s="3">
        <f t="shared" si="58"/>
        <v>2.3828039430449066</v>
      </c>
      <c r="H3674" s="3">
        <v>14.3</v>
      </c>
      <c r="I3674" s="3">
        <v>0.65</v>
      </c>
      <c r="J3674" s="3">
        <v>0.42</v>
      </c>
      <c r="K3674" s="3">
        <v>43.01</v>
      </c>
      <c r="L3674" s="3">
        <v>16.489999999999998</v>
      </c>
      <c r="M3674" s="3">
        <v>7777.41</v>
      </c>
      <c r="N3674" s="10">
        <v>2025.58</v>
      </c>
      <c r="O3674" s="12">
        <v>52.747361805475919</v>
      </c>
      <c r="P3674" s="3">
        <v>60.7</v>
      </c>
    </row>
    <row r="3675" spans="1:16" x14ac:dyDescent="0.35">
      <c r="A3675" t="s">
        <v>34</v>
      </c>
      <c r="B3675" s="5">
        <v>214</v>
      </c>
      <c r="C3675">
        <v>2914</v>
      </c>
      <c r="D3675" s="3">
        <v>296.47000000000003</v>
      </c>
      <c r="E3675" s="3">
        <v>140.55000000000001</v>
      </c>
      <c r="F3675" s="3">
        <v>26.4</v>
      </c>
      <c r="G3675" s="3">
        <f t="shared" si="58"/>
        <v>5.3238636363636367</v>
      </c>
      <c r="H3675" s="3">
        <v>17.82</v>
      </c>
      <c r="I3675" s="3">
        <v>0.42</v>
      </c>
      <c r="J3675" s="3">
        <v>0.19</v>
      </c>
      <c r="K3675" s="3">
        <v>129.12</v>
      </c>
      <c r="L3675" s="3">
        <v>23.67</v>
      </c>
      <c r="M3675" s="3">
        <v>7973.07</v>
      </c>
      <c r="N3675" s="10">
        <v>2187.73</v>
      </c>
      <c r="O3675" s="12">
        <v>52.533509439424904</v>
      </c>
      <c r="P3675" s="3">
        <v>57.180000000000007</v>
      </c>
    </row>
    <row r="3676" spans="1:16" x14ac:dyDescent="0.35">
      <c r="A3676" t="s">
        <v>34</v>
      </c>
      <c r="B3676" s="5">
        <v>215</v>
      </c>
      <c r="C3676">
        <v>2649</v>
      </c>
      <c r="D3676" s="3">
        <v>279.64999999999998</v>
      </c>
      <c r="E3676" s="3">
        <v>132.06</v>
      </c>
      <c r="F3676" s="3">
        <v>25.54</v>
      </c>
      <c r="G3676" s="3">
        <f t="shared" si="58"/>
        <v>5.1707126076742371</v>
      </c>
      <c r="H3676" s="3">
        <v>108.72</v>
      </c>
      <c r="I3676" s="3">
        <v>0.43</v>
      </c>
      <c r="J3676" s="3">
        <v>0.19</v>
      </c>
      <c r="K3676" s="3">
        <v>119.57</v>
      </c>
      <c r="L3676" s="3">
        <v>23.69</v>
      </c>
      <c r="M3676" s="3">
        <v>8098.93</v>
      </c>
      <c r="N3676" s="10">
        <v>2467.69</v>
      </c>
      <c r="O3676" s="12">
        <v>52.353851657606711</v>
      </c>
      <c r="P3676" s="3">
        <v>146.28</v>
      </c>
    </row>
    <row r="3677" spans="1:16" x14ac:dyDescent="0.35">
      <c r="A3677" t="s">
        <v>34</v>
      </c>
      <c r="B3677" s="5">
        <v>216</v>
      </c>
      <c r="C3677">
        <v>1902</v>
      </c>
      <c r="D3677" s="3">
        <v>303.57</v>
      </c>
      <c r="E3677" s="3">
        <v>154.72999999999999</v>
      </c>
      <c r="F3677" s="3">
        <v>15.65</v>
      </c>
      <c r="G3677" s="3">
        <f t="shared" si="58"/>
        <v>9.8869009584664536</v>
      </c>
      <c r="H3677" s="3">
        <v>76.650000000000006</v>
      </c>
      <c r="I3677" s="3">
        <v>0.26</v>
      </c>
      <c r="J3677" s="3">
        <v>0.1</v>
      </c>
      <c r="K3677" s="3">
        <v>140.29</v>
      </c>
      <c r="L3677" s="3">
        <v>15.21</v>
      </c>
      <c r="M3677" s="3">
        <v>8158.47</v>
      </c>
      <c r="N3677" s="10">
        <v>2395.81</v>
      </c>
      <c r="O3677" s="12">
        <v>52.317826369888863</v>
      </c>
      <c r="P3677" s="3">
        <v>178.35</v>
      </c>
    </row>
    <row r="3678" spans="1:16" x14ac:dyDescent="0.35">
      <c r="A3678" t="s">
        <v>34</v>
      </c>
      <c r="B3678" s="5">
        <v>217</v>
      </c>
      <c r="C3678">
        <v>1130</v>
      </c>
      <c r="D3678" s="3">
        <v>207.78</v>
      </c>
      <c r="E3678" s="3">
        <v>102.83</v>
      </c>
      <c r="F3678" s="3">
        <v>13.99</v>
      </c>
      <c r="G3678" s="3">
        <f t="shared" si="58"/>
        <v>7.3502501786990706</v>
      </c>
      <c r="H3678" s="3">
        <v>74.59</v>
      </c>
      <c r="I3678" s="3">
        <v>0.33</v>
      </c>
      <c r="J3678" s="3">
        <v>0.14000000000000001</v>
      </c>
      <c r="K3678" s="3">
        <v>93.9</v>
      </c>
      <c r="L3678" s="3">
        <v>12.89</v>
      </c>
      <c r="M3678" s="3">
        <v>8151.93</v>
      </c>
      <c r="N3678" s="10">
        <v>2361.96</v>
      </c>
      <c r="O3678" s="12">
        <v>52.331787647278354</v>
      </c>
      <c r="P3678" s="3">
        <v>0.40999999999999659</v>
      </c>
    </row>
    <row r="3679" spans="1:16" x14ac:dyDescent="0.35">
      <c r="A3679" t="s">
        <v>34</v>
      </c>
      <c r="B3679" s="5">
        <v>218</v>
      </c>
      <c r="C3679">
        <v>1016</v>
      </c>
      <c r="D3679" s="3">
        <v>260.33999999999997</v>
      </c>
      <c r="E3679" s="3">
        <v>135.86000000000001</v>
      </c>
      <c r="F3679" s="3">
        <v>9.52</v>
      </c>
      <c r="G3679" s="3">
        <f t="shared" si="58"/>
        <v>14.271008403361346</v>
      </c>
      <c r="H3679" s="3">
        <v>78.180000000000007</v>
      </c>
      <c r="I3679" s="3">
        <v>0.19</v>
      </c>
      <c r="J3679" s="3">
        <v>7.0000000000000007E-2</v>
      </c>
      <c r="K3679" s="3">
        <v>123.18</v>
      </c>
      <c r="L3679" s="3">
        <v>9.61</v>
      </c>
      <c r="M3679" s="3">
        <v>8177.63</v>
      </c>
      <c r="N3679" s="10">
        <v>2372.75</v>
      </c>
      <c r="O3679" s="12">
        <v>52.306216396137344</v>
      </c>
      <c r="P3679" s="3">
        <v>176.82</v>
      </c>
    </row>
    <row r="3680" spans="1:16" x14ac:dyDescent="0.35">
      <c r="A3680" t="s">
        <v>34</v>
      </c>
      <c r="B3680" s="5">
        <v>219</v>
      </c>
      <c r="C3680">
        <v>1488</v>
      </c>
      <c r="D3680" s="3">
        <v>274.61</v>
      </c>
      <c r="E3680" s="3">
        <v>141.15</v>
      </c>
      <c r="F3680" s="3">
        <v>13.42</v>
      </c>
      <c r="G3680" s="3">
        <f t="shared" si="58"/>
        <v>10.517883755588674</v>
      </c>
      <c r="H3680" s="3">
        <v>78.77</v>
      </c>
      <c r="I3680" s="3">
        <v>0.25</v>
      </c>
      <c r="J3680" s="3">
        <v>0.1</v>
      </c>
      <c r="K3680" s="3">
        <v>126.67</v>
      </c>
      <c r="L3680" s="3">
        <v>12.35</v>
      </c>
      <c r="M3680" s="3">
        <v>8191.9</v>
      </c>
      <c r="N3680" s="10">
        <v>2368.27</v>
      </c>
      <c r="O3680" s="12">
        <v>52.294527273712269</v>
      </c>
      <c r="P3680" s="3">
        <v>176.23000000000002</v>
      </c>
    </row>
    <row r="3681" spans="1:16" x14ac:dyDescent="0.35">
      <c r="A3681" t="s">
        <v>34</v>
      </c>
      <c r="B3681" s="5">
        <v>220</v>
      </c>
      <c r="C3681">
        <v>2376</v>
      </c>
      <c r="D3681" s="3">
        <v>282.39999999999998</v>
      </c>
      <c r="E3681" s="3">
        <v>136.52000000000001</v>
      </c>
      <c r="F3681" s="3">
        <v>22.16</v>
      </c>
      <c r="G3681" s="3">
        <f t="shared" si="58"/>
        <v>6.1606498194945853</v>
      </c>
      <c r="H3681" s="3">
        <v>43.13</v>
      </c>
      <c r="I3681" s="3">
        <v>0.37</v>
      </c>
      <c r="J3681" s="3">
        <v>0.16</v>
      </c>
      <c r="K3681" s="3">
        <v>126.04</v>
      </c>
      <c r="L3681" s="3">
        <v>21.31</v>
      </c>
      <c r="M3681" s="3">
        <v>8123.11</v>
      </c>
      <c r="N3681" s="10">
        <v>2263.04</v>
      </c>
      <c r="O3681" s="12">
        <v>52.381269464181308</v>
      </c>
      <c r="P3681" s="3">
        <v>31.869999999999997</v>
      </c>
    </row>
    <row r="3682" spans="1:16" x14ac:dyDescent="0.35">
      <c r="A3682" t="s">
        <v>34</v>
      </c>
      <c r="B3682" s="5">
        <v>221</v>
      </c>
      <c r="C3682">
        <v>3189</v>
      </c>
      <c r="D3682" s="3">
        <v>379.51</v>
      </c>
      <c r="E3682" s="3">
        <v>192.54</v>
      </c>
      <c r="F3682" s="3">
        <v>21.09</v>
      </c>
      <c r="G3682" s="3">
        <f t="shared" si="58"/>
        <v>9.1294452347083919</v>
      </c>
      <c r="H3682" s="3">
        <v>80.37</v>
      </c>
      <c r="I3682" s="3">
        <v>0.28000000000000003</v>
      </c>
      <c r="J3682" s="3">
        <v>0.11</v>
      </c>
      <c r="K3682" s="3">
        <v>173.61</v>
      </c>
      <c r="L3682" s="3">
        <v>19.7</v>
      </c>
      <c r="M3682" s="3">
        <v>8213.93</v>
      </c>
      <c r="N3682" s="10">
        <v>1899.35</v>
      </c>
      <c r="O3682" s="12">
        <v>52.387199570634792</v>
      </c>
      <c r="P3682" s="3">
        <v>174.63</v>
      </c>
    </row>
    <row r="3683" spans="1:16" x14ac:dyDescent="0.35">
      <c r="A3683" t="s">
        <v>34</v>
      </c>
      <c r="B3683" s="5">
        <v>222</v>
      </c>
      <c r="C3683">
        <v>2315</v>
      </c>
      <c r="D3683" s="3">
        <v>290.32</v>
      </c>
      <c r="E3683" s="3">
        <v>142.94999999999999</v>
      </c>
      <c r="F3683" s="3">
        <v>20.62</v>
      </c>
      <c r="G3683" s="3">
        <f t="shared" si="58"/>
        <v>6.9325897187196883</v>
      </c>
      <c r="H3683" s="3">
        <v>12.33</v>
      </c>
      <c r="I3683" s="3">
        <v>0.35</v>
      </c>
      <c r="J3683" s="3">
        <v>0.14000000000000001</v>
      </c>
      <c r="K3683" s="3">
        <v>129.1</v>
      </c>
      <c r="L3683" s="3">
        <v>19.190000000000001</v>
      </c>
      <c r="M3683" s="3">
        <v>8220.4</v>
      </c>
      <c r="N3683" s="10">
        <v>1752.25</v>
      </c>
      <c r="O3683" s="12">
        <v>52.416665071966726</v>
      </c>
      <c r="P3683" s="3">
        <v>62.67</v>
      </c>
    </row>
    <row r="3684" spans="1:16" x14ac:dyDescent="0.35">
      <c r="A3684" t="s">
        <v>34</v>
      </c>
      <c r="B3684" s="5">
        <v>223</v>
      </c>
      <c r="C3684">
        <v>1455</v>
      </c>
      <c r="D3684" s="3">
        <v>266.33</v>
      </c>
      <c r="E3684" s="3">
        <v>134.08000000000001</v>
      </c>
      <c r="F3684" s="3">
        <v>13.82</v>
      </c>
      <c r="G3684" s="3">
        <f t="shared" si="58"/>
        <v>9.7018813314037633</v>
      </c>
      <c r="H3684" s="3">
        <v>134.72999999999999</v>
      </c>
      <c r="I3684" s="3">
        <v>0.26</v>
      </c>
      <c r="J3684" s="3">
        <v>0.1</v>
      </c>
      <c r="K3684" s="3">
        <v>123.56</v>
      </c>
      <c r="L3684" s="3">
        <v>14.81</v>
      </c>
      <c r="M3684" s="3">
        <v>7954.61</v>
      </c>
      <c r="N3684" s="10">
        <v>1766.66</v>
      </c>
      <c r="O3684" s="12">
        <v>52.650927889493992</v>
      </c>
      <c r="P3684" s="3">
        <v>120.27000000000001</v>
      </c>
    </row>
    <row r="3685" spans="1:16" x14ac:dyDescent="0.35">
      <c r="A3685" t="s">
        <v>34</v>
      </c>
      <c r="B3685" s="5">
        <v>224</v>
      </c>
      <c r="C3685">
        <v>1438</v>
      </c>
      <c r="D3685" s="3">
        <v>272.52999999999997</v>
      </c>
      <c r="E3685" s="3">
        <v>139.68</v>
      </c>
      <c r="F3685" s="3">
        <v>13.11</v>
      </c>
      <c r="G3685" s="3">
        <f t="shared" si="58"/>
        <v>10.65446224256293</v>
      </c>
      <c r="H3685" s="3">
        <v>51.13</v>
      </c>
      <c r="I3685" s="3">
        <v>0.24</v>
      </c>
      <c r="J3685" s="3">
        <v>0.09</v>
      </c>
      <c r="K3685" s="3">
        <v>126.59</v>
      </c>
      <c r="L3685" s="3">
        <v>12.81</v>
      </c>
      <c r="M3685" s="3">
        <v>7931.37</v>
      </c>
      <c r="N3685" s="10">
        <v>1897.75</v>
      </c>
      <c r="O3685" s="12">
        <v>52.640297822438875</v>
      </c>
      <c r="P3685" s="3">
        <v>23.869999999999997</v>
      </c>
    </row>
    <row r="3686" spans="1:16" x14ac:dyDescent="0.35">
      <c r="A3686" t="s">
        <v>34</v>
      </c>
      <c r="B3686" s="5">
        <v>225</v>
      </c>
      <c r="C3686">
        <v>1197</v>
      </c>
      <c r="D3686" s="3">
        <v>208.22</v>
      </c>
      <c r="E3686" s="3">
        <v>101.51</v>
      </c>
      <c r="F3686" s="3">
        <v>15.01</v>
      </c>
      <c r="G3686" s="3">
        <f t="shared" si="58"/>
        <v>6.762824783477682</v>
      </c>
      <c r="H3686" s="3">
        <v>96.88</v>
      </c>
      <c r="I3686" s="3">
        <v>0.35</v>
      </c>
      <c r="J3686" s="3">
        <v>0.15</v>
      </c>
      <c r="K3686" s="3">
        <v>93.02</v>
      </c>
      <c r="L3686" s="3">
        <v>15.13</v>
      </c>
      <c r="M3686" s="3">
        <v>8037.75</v>
      </c>
      <c r="N3686" s="10">
        <v>1521.92</v>
      </c>
      <c r="O3686" s="12">
        <v>52.635220759772437</v>
      </c>
      <c r="P3686" s="3">
        <v>158.12</v>
      </c>
    </row>
    <row r="3687" spans="1:16" x14ac:dyDescent="0.35">
      <c r="A3687" t="s">
        <v>34</v>
      </c>
      <c r="B3687" s="5">
        <v>226</v>
      </c>
      <c r="C3687">
        <v>897</v>
      </c>
      <c r="D3687" s="3">
        <v>170.19</v>
      </c>
      <c r="E3687" s="3">
        <v>80.63</v>
      </c>
      <c r="F3687" s="3">
        <v>14.16</v>
      </c>
      <c r="G3687" s="3">
        <f t="shared" si="58"/>
        <v>5.6942090395480225</v>
      </c>
      <c r="H3687" s="3">
        <v>43.57</v>
      </c>
      <c r="I3687" s="3">
        <v>0.39</v>
      </c>
      <c r="J3687" s="3">
        <v>0.18</v>
      </c>
      <c r="K3687" s="3">
        <v>75</v>
      </c>
      <c r="L3687" s="3">
        <v>14.85</v>
      </c>
      <c r="M3687" s="3">
        <v>8092.81</v>
      </c>
      <c r="N3687" s="10">
        <v>1552.54</v>
      </c>
      <c r="O3687" s="12">
        <v>52.57863843092381</v>
      </c>
      <c r="P3687" s="3">
        <v>31.43</v>
      </c>
    </row>
    <row r="3688" spans="1:16" x14ac:dyDescent="0.35">
      <c r="A3688" t="s">
        <v>34</v>
      </c>
      <c r="B3688" s="5">
        <v>227</v>
      </c>
      <c r="C3688">
        <v>1345</v>
      </c>
      <c r="D3688" s="3">
        <v>229.07</v>
      </c>
      <c r="E3688" s="3">
        <v>113.44</v>
      </c>
      <c r="F3688" s="3">
        <v>15.1</v>
      </c>
      <c r="G3688" s="3">
        <f t="shared" si="58"/>
        <v>7.5125827814569535</v>
      </c>
      <c r="H3688" s="3">
        <v>87.15</v>
      </c>
      <c r="I3688" s="3">
        <v>0.32</v>
      </c>
      <c r="J3688" s="3">
        <v>0.13</v>
      </c>
      <c r="K3688" s="3">
        <v>104.56</v>
      </c>
      <c r="L3688" s="3">
        <v>13.74</v>
      </c>
      <c r="M3688" s="3">
        <v>7869.18</v>
      </c>
      <c r="N3688" s="10">
        <v>1354.73</v>
      </c>
      <c r="O3688" s="12">
        <v>52.826052308557841</v>
      </c>
      <c r="P3688" s="3">
        <v>167.85</v>
      </c>
    </row>
    <row r="3689" spans="1:16" x14ac:dyDescent="0.35">
      <c r="A3689" t="s">
        <v>34</v>
      </c>
      <c r="B3689" s="5">
        <v>228</v>
      </c>
      <c r="C3689">
        <v>568</v>
      </c>
      <c r="D3689" s="3">
        <v>117.74</v>
      </c>
      <c r="E3689" s="3">
        <v>52.46</v>
      </c>
      <c r="F3689" s="3">
        <v>13.79</v>
      </c>
      <c r="G3689" s="3">
        <f t="shared" si="58"/>
        <v>3.8042059463379263</v>
      </c>
      <c r="H3689" s="3">
        <v>80.02</v>
      </c>
      <c r="I3689" s="3">
        <v>0.51</v>
      </c>
      <c r="J3689" s="3">
        <v>0.26</v>
      </c>
      <c r="K3689" s="3">
        <v>48.33</v>
      </c>
      <c r="L3689" s="3">
        <v>13.14</v>
      </c>
      <c r="M3689" s="3">
        <v>8126.63</v>
      </c>
      <c r="N3689" s="10">
        <v>1759.3</v>
      </c>
      <c r="O3689" s="12">
        <v>52.498841174247424</v>
      </c>
      <c r="P3689" s="3">
        <v>174.98000000000002</v>
      </c>
    </row>
    <row r="3690" spans="1:16" x14ac:dyDescent="0.35">
      <c r="A3690" t="s">
        <v>34</v>
      </c>
      <c r="B3690" s="5">
        <v>229</v>
      </c>
      <c r="C3690">
        <v>1502</v>
      </c>
      <c r="D3690" s="3">
        <v>222.1</v>
      </c>
      <c r="E3690" s="3">
        <v>107.16</v>
      </c>
      <c r="F3690" s="3">
        <v>17.850000000000001</v>
      </c>
      <c r="G3690" s="3">
        <f t="shared" si="58"/>
        <v>6.0033613445378142</v>
      </c>
      <c r="H3690" s="3">
        <v>24.33</v>
      </c>
      <c r="I3690" s="3">
        <v>0.38</v>
      </c>
      <c r="J3690" s="3">
        <v>0.17</v>
      </c>
      <c r="K3690" s="3">
        <v>98.49</v>
      </c>
      <c r="L3690" s="3">
        <v>16.46</v>
      </c>
      <c r="M3690" s="3">
        <v>8544.15</v>
      </c>
      <c r="N3690" s="10">
        <v>1685.53</v>
      </c>
      <c r="O3690" s="12">
        <v>52.143100183474282</v>
      </c>
      <c r="P3690" s="3">
        <v>50.67</v>
      </c>
    </row>
    <row r="3691" spans="1:16" x14ac:dyDescent="0.35">
      <c r="A3691" t="s">
        <v>34</v>
      </c>
      <c r="B3691" s="5">
        <v>230</v>
      </c>
      <c r="C3691">
        <v>615</v>
      </c>
      <c r="D3691" s="3">
        <v>117.83</v>
      </c>
      <c r="E3691" s="3">
        <v>50.38</v>
      </c>
      <c r="F3691" s="3">
        <v>15.54</v>
      </c>
      <c r="G3691" s="3">
        <f t="shared" si="58"/>
        <v>3.2419562419562422</v>
      </c>
      <c r="H3691" s="3">
        <v>60.85</v>
      </c>
      <c r="I3691" s="3">
        <v>0.56000000000000005</v>
      </c>
      <c r="J3691" s="3">
        <v>0.31</v>
      </c>
      <c r="K3691" s="3">
        <v>49.48</v>
      </c>
      <c r="L3691" s="3">
        <v>14.39</v>
      </c>
      <c r="M3691" s="3">
        <v>8553.07</v>
      </c>
      <c r="N3691" s="10">
        <v>1624.96</v>
      </c>
      <c r="O3691" s="12">
        <v>52.149637786429246</v>
      </c>
      <c r="P3691" s="3">
        <v>14.149999999999999</v>
      </c>
    </row>
    <row r="3692" spans="1:16" x14ac:dyDescent="0.35">
      <c r="A3692" t="s">
        <v>34</v>
      </c>
      <c r="B3692" s="5">
        <v>231</v>
      </c>
      <c r="C3692">
        <v>681</v>
      </c>
      <c r="D3692" s="3">
        <v>116.02</v>
      </c>
      <c r="E3692" s="3">
        <v>47.1</v>
      </c>
      <c r="F3692" s="3">
        <v>18.41</v>
      </c>
      <c r="G3692" s="3">
        <f t="shared" si="58"/>
        <v>2.5583921781640413</v>
      </c>
      <c r="H3692" s="3">
        <v>38.35</v>
      </c>
      <c r="I3692" s="3">
        <v>0.64</v>
      </c>
      <c r="J3692" s="3">
        <v>0.39</v>
      </c>
      <c r="K3692" s="3">
        <v>44.92</v>
      </c>
      <c r="L3692" s="3">
        <v>16.559999999999999</v>
      </c>
      <c r="M3692" s="3">
        <v>8532.4</v>
      </c>
      <c r="N3692" s="10">
        <v>1619.46</v>
      </c>
      <c r="O3692" s="12">
        <v>52.16944259344541</v>
      </c>
      <c r="P3692" s="3">
        <v>36.65</v>
      </c>
    </row>
    <row r="3693" spans="1:16" x14ac:dyDescent="0.35">
      <c r="A3693" t="s">
        <v>34</v>
      </c>
      <c r="B3693" s="5">
        <v>232</v>
      </c>
      <c r="C3693">
        <v>1218</v>
      </c>
      <c r="D3693" s="3">
        <v>209.92</v>
      </c>
      <c r="E3693" s="3">
        <v>102.3</v>
      </c>
      <c r="F3693" s="3">
        <v>15.16</v>
      </c>
      <c r="G3693" s="3">
        <f t="shared" si="58"/>
        <v>6.7480211081794197</v>
      </c>
      <c r="H3693" s="3">
        <v>36.409999999999997</v>
      </c>
      <c r="I3693" s="3">
        <v>0.35</v>
      </c>
      <c r="J3693" s="3">
        <v>0.15</v>
      </c>
      <c r="K3693" s="3">
        <v>94.41</v>
      </c>
      <c r="L3693" s="3">
        <v>15.33</v>
      </c>
      <c r="M3693" s="3">
        <v>8478.64</v>
      </c>
      <c r="N3693" s="10">
        <v>1586.48</v>
      </c>
      <c r="O3693" s="12">
        <v>52.225427801342427</v>
      </c>
      <c r="P3693" s="3">
        <v>38.590000000000003</v>
      </c>
    </row>
    <row r="3694" spans="1:16" x14ac:dyDescent="0.35">
      <c r="A3694" t="s">
        <v>34</v>
      </c>
      <c r="B3694" s="5">
        <v>233</v>
      </c>
      <c r="C3694">
        <v>3550</v>
      </c>
      <c r="D3694" s="3">
        <v>476.98</v>
      </c>
      <c r="E3694" s="3">
        <v>250.13</v>
      </c>
      <c r="F3694" s="3">
        <v>18.07</v>
      </c>
      <c r="G3694" s="3">
        <f t="shared" si="58"/>
        <v>13.842280022136137</v>
      </c>
      <c r="H3694" s="3">
        <v>46.89</v>
      </c>
      <c r="I3694" s="3">
        <v>0.2</v>
      </c>
      <c r="J3694" s="3">
        <v>7.0000000000000007E-2</v>
      </c>
      <c r="K3694" s="3">
        <v>223.61</v>
      </c>
      <c r="L3694" s="3">
        <v>17.73</v>
      </c>
      <c r="M3694" s="3">
        <v>8646.18</v>
      </c>
      <c r="N3694" s="10">
        <v>1535.25</v>
      </c>
      <c r="O3694" s="12">
        <v>52.087861214994405</v>
      </c>
      <c r="P3694" s="3">
        <v>28.11</v>
      </c>
    </row>
    <row r="3695" spans="1:16" x14ac:dyDescent="0.35">
      <c r="A3695" t="s">
        <v>34</v>
      </c>
      <c r="B3695" s="5">
        <v>234</v>
      </c>
      <c r="C3695">
        <v>526</v>
      </c>
      <c r="D3695" s="3">
        <v>121.05</v>
      </c>
      <c r="E3695" s="3">
        <v>56.32</v>
      </c>
      <c r="F3695" s="3">
        <v>11.89</v>
      </c>
      <c r="G3695" s="3">
        <f t="shared" si="58"/>
        <v>4.7367535744322957</v>
      </c>
      <c r="H3695" s="3">
        <v>92.25</v>
      </c>
      <c r="I3695" s="3">
        <v>0.45</v>
      </c>
      <c r="J3695" s="3">
        <v>0.21</v>
      </c>
      <c r="K3695" s="3">
        <v>51.42</v>
      </c>
      <c r="L3695" s="3">
        <v>10.99</v>
      </c>
      <c r="M3695" s="3">
        <v>8769.77</v>
      </c>
      <c r="N3695" s="10">
        <v>1455.3</v>
      </c>
      <c r="O3695" s="12">
        <v>51.996485112943368</v>
      </c>
      <c r="P3695" s="3">
        <v>162.75</v>
      </c>
    </row>
    <row r="3696" spans="1:16" x14ac:dyDescent="0.35">
      <c r="A3696" t="s">
        <v>34</v>
      </c>
      <c r="B3696" s="5">
        <v>235</v>
      </c>
      <c r="C3696">
        <v>804</v>
      </c>
      <c r="D3696" s="3">
        <v>158.03</v>
      </c>
      <c r="E3696" s="3">
        <v>75.33</v>
      </c>
      <c r="F3696" s="3">
        <v>13.59</v>
      </c>
      <c r="G3696" s="3">
        <f t="shared" si="58"/>
        <v>5.5430463576158937</v>
      </c>
      <c r="H3696" s="3">
        <v>1</v>
      </c>
      <c r="I3696" s="3">
        <v>0.4</v>
      </c>
      <c r="J3696" s="3">
        <v>0.18</v>
      </c>
      <c r="K3696" s="3">
        <v>68.25</v>
      </c>
      <c r="L3696" s="3">
        <v>12.99</v>
      </c>
      <c r="M3696" s="3">
        <v>8569.44</v>
      </c>
      <c r="N3696" s="10">
        <v>1737.02</v>
      </c>
      <c r="O3696" s="12">
        <v>52.108141982752819</v>
      </c>
      <c r="P3696" s="3">
        <v>74</v>
      </c>
    </row>
    <row r="3697" spans="1:16" x14ac:dyDescent="0.35">
      <c r="A3697" t="s">
        <v>34</v>
      </c>
      <c r="B3697" s="5">
        <v>236</v>
      </c>
      <c r="C3697">
        <v>678</v>
      </c>
      <c r="D3697" s="3">
        <v>141.36000000000001</v>
      </c>
      <c r="E3697" s="3">
        <v>66.92</v>
      </c>
      <c r="F3697" s="3">
        <v>12.9</v>
      </c>
      <c r="G3697" s="3">
        <f t="shared" si="58"/>
        <v>5.1875968992248058</v>
      </c>
      <c r="H3697" s="3">
        <v>36.6</v>
      </c>
      <c r="I3697" s="3">
        <v>0.43</v>
      </c>
      <c r="J3697" s="3">
        <v>0.19</v>
      </c>
      <c r="K3697" s="3">
        <v>61.27</v>
      </c>
      <c r="L3697" s="3">
        <v>12.55</v>
      </c>
      <c r="M3697" s="3">
        <v>8689.83</v>
      </c>
      <c r="N3697" s="10">
        <v>1760.5</v>
      </c>
      <c r="O3697" s="12">
        <v>51.994841166636199</v>
      </c>
      <c r="P3697" s="3">
        <v>38.4</v>
      </c>
    </row>
    <row r="3698" spans="1:16" x14ac:dyDescent="0.35">
      <c r="A3698" t="s">
        <v>34</v>
      </c>
      <c r="B3698" s="5">
        <v>237</v>
      </c>
      <c r="C3698">
        <v>369</v>
      </c>
      <c r="D3698" s="3">
        <v>121.17</v>
      </c>
      <c r="E3698" s="3">
        <v>59.47</v>
      </c>
      <c r="F3698" s="3">
        <v>7.9</v>
      </c>
      <c r="G3698" s="3">
        <f t="shared" si="58"/>
        <v>7.527848101265822</v>
      </c>
      <c r="H3698" s="3">
        <v>41.82</v>
      </c>
      <c r="I3698" s="3">
        <v>0.32</v>
      </c>
      <c r="J3698" s="3">
        <v>0.13</v>
      </c>
      <c r="K3698" s="3">
        <v>56.04</v>
      </c>
      <c r="L3698" s="3">
        <v>7.53</v>
      </c>
      <c r="M3698" s="3">
        <v>8686.8799999999992</v>
      </c>
      <c r="N3698" s="10">
        <v>1825.73</v>
      </c>
      <c r="O3698" s="12">
        <v>51.981847384113529</v>
      </c>
      <c r="P3698" s="3">
        <v>33.18</v>
      </c>
    </row>
    <row r="3699" spans="1:16" x14ac:dyDescent="0.35">
      <c r="A3699" t="s">
        <v>34</v>
      </c>
      <c r="B3699" s="5">
        <v>238</v>
      </c>
      <c r="C3699">
        <v>1013</v>
      </c>
      <c r="D3699" s="3">
        <v>187.14</v>
      </c>
      <c r="E3699" s="3">
        <v>90.95</v>
      </c>
      <c r="F3699" s="3">
        <v>14.18</v>
      </c>
      <c r="G3699" s="3">
        <f t="shared" si="58"/>
        <v>6.4139633286318762</v>
      </c>
      <c r="H3699" s="3">
        <v>178.68</v>
      </c>
      <c r="I3699" s="3">
        <v>0.36</v>
      </c>
      <c r="J3699" s="3">
        <v>0.16</v>
      </c>
      <c r="K3699" s="3">
        <v>83.19</v>
      </c>
      <c r="L3699" s="3">
        <v>13.95</v>
      </c>
      <c r="M3699" s="3">
        <v>8591.31</v>
      </c>
      <c r="N3699" s="10">
        <v>1923.7</v>
      </c>
      <c r="O3699" s="12">
        <v>52.043844633529972</v>
      </c>
      <c r="P3699" s="3">
        <v>76.319999999999993</v>
      </c>
    </row>
    <row r="3700" spans="1:16" x14ac:dyDescent="0.35">
      <c r="A3700" t="s">
        <v>34</v>
      </c>
      <c r="B3700" s="5">
        <v>239</v>
      </c>
      <c r="C3700">
        <v>1304</v>
      </c>
      <c r="D3700" s="3">
        <v>274.62</v>
      </c>
      <c r="E3700" s="3">
        <v>142.46</v>
      </c>
      <c r="F3700" s="3">
        <v>11.65</v>
      </c>
      <c r="G3700" s="3">
        <f t="shared" si="58"/>
        <v>12.228326180257511</v>
      </c>
      <c r="H3700" s="3">
        <v>109</v>
      </c>
      <c r="I3700" s="3">
        <v>0.22</v>
      </c>
      <c r="J3700" s="3">
        <v>0.08</v>
      </c>
      <c r="K3700" s="3">
        <v>128.06</v>
      </c>
      <c r="L3700" s="3">
        <v>11.08</v>
      </c>
      <c r="M3700" s="3">
        <v>8454.84</v>
      </c>
      <c r="N3700" s="10">
        <v>1798.24</v>
      </c>
      <c r="O3700" s="12">
        <v>52.195966239930179</v>
      </c>
      <c r="P3700" s="3">
        <v>146</v>
      </c>
    </row>
    <row r="3701" spans="1:16" x14ac:dyDescent="0.35">
      <c r="A3701" t="s">
        <v>34</v>
      </c>
      <c r="B3701" s="5">
        <v>240</v>
      </c>
      <c r="C3701">
        <v>460</v>
      </c>
      <c r="D3701" s="3">
        <v>101.2</v>
      </c>
      <c r="E3701" s="3">
        <v>42.72</v>
      </c>
      <c r="F3701" s="3">
        <v>13.71</v>
      </c>
      <c r="G3701" s="3">
        <f t="shared" si="58"/>
        <v>3.1159737417943103</v>
      </c>
      <c r="H3701" s="3">
        <v>72.67</v>
      </c>
      <c r="I3701" s="3">
        <v>0.56000000000000005</v>
      </c>
      <c r="J3701" s="3">
        <v>0.32</v>
      </c>
      <c r="K3701" s="3">
        <v>41.76</v>
      </c>
      <c r="L3701" s="3">
        <v>12.83</v>
      </c>
      <c r="M3701" s="3">
        <v>8492.6299999999992</v>
      </c>
      <c r="N3701" s="10">
        <v>1891.65</v>
      </c>
      <c r="O3701" s="12">
        <v>52.139782328838983</v>
      </c>
      <c r="P3701" s="3">
        <v>2.3299999999999983</v>
      </c>
    </row>
    <row r="3702" spans="1:16" x14ac:dyDescent="0.35">
      <c r="A3702" t="s">
        <v>34</v>
      </c>
      <c r="B3702" s="5">
        <v>241</v>
      </c>
      <c r="C3702">
        <v>1253</v>
      </c>
      <c r="D3702" s="3">
        <v>194.65</v>
      </c>
      <c r="E3702" s="3">
        <v>92.02</v>
      </c>
      <c r="F3702" s="3">
        <v>17.34</v>
      </c>
      <c r="G3702" s="3">
        <f t="shared" si="58"/>
        <v>5.306805074971165</v>
      </c>
      <c r="H3702" s="3">
        <v>31.94</v>
      </c>
      <c r="I3702" s="3">
        <v>0.42</v>
      </c>
      <c r="J3702" s="3">
        <v>0.19</v>
      </c>
      <c r="K3702" s="3">
        <v>84.96</v>
      </c>
      <c r="L3702" s="3">
        <v>16.190000000000001</v>
      </c>
      <c r="M3702" s="3">
        <v>8425.52</v>
      </c>
      <c r="N3702" s="10">
        <v>2117.0300000000002</v>
      </c>
      <c r="O3702" s="12">
        <v>52.145792186076996</v>
      </c>
      <c r="P3702" s="3">
        <v>43.06</v>
      </c>
    </row>
    <row r="3703" spans="1:16" x14ac:dyDescent="0.35">
      <c r="A3703" t="s">
        <v>34</v>
      </c>
      <c r="B3703" s="5">
        <v>242</v>
      </c>
      <c r="C3703">
        <v>2111</v>
      </c>
      <c r="D3703" s="3">
        <v>298.60000000000002</v>
      </c>
      <c r="E3703" s="3">
        <v>148.86000000000001</v>
      </c>
      <c r="F3703" s="3">
        <v>18.059999999999999</v>
      </c>
      <c r="G3703" s="3">
        <f t="shared" si="58"/>
        <v>8.2425249169435233</v>
      </c>
      <c r="H3703" s="3">
        <v>85.59</v>
      </c>
      <c r="I3703" s="3">
        <v>0.3</v>
      </c>
      <c r="J3703" s="3">
        <v>0.12</v>
      </c>
      <c r="K3703" s="3">
        <v>136.24</v>
      </c>
      <c r="L3703" s="3">
        <v>18.149999999999999</v>
      </c>
      <c r="M3703" s="3">
        <v>8658.17</v>
      </c>
      <c r="N3703" s="10">
        <v>1991.65</v>
      </c>
      <c r="O3703" s="12">
        <v>51.967762638288853</v>
      </c>
      <c r="P3703" s="3">
        <v>169.41</v>
      </c>
    </row>
    <row r="3704" spans="1:16" x14ac:dyDescent="0.35">
      <c r="A3704" t="s">
        <v>34</v>
      </c>
      <c r="B3704" s="5">
        <v>243</v>
      </c>
      <c r="C3704">
        <v>1101</v>
      </c>
      <c r="D3704" s="3">
        <v>170.33</v>
      </c>
      <c r="E3704" s="3">
        <v>77.930000000000007</v>
      </c>
      <c r="F3704" s="3">
        <v>17.989999999999998</v>
      </c>
      <c r="G3704" s="3">
        <f t="shared" si="58"/>
        <v>4.3318510283490834</v>
      </c>
      <c r="H3704" s="3">
        <v>82.1</v>
      </c>
      <c r="I3704" s="3">
        <v>0.48</v>
      </c>
      <c r="J3704" s="3">
        <v>0.23</v>
      </c>
      <c r="K3704" s="3">
        <v>72.45</v>
      </c>
      <c r="L3704" s="3">
        <v>16.12</v>
      </c>
      <c r="M3704" s="3">
        <v>8711.4500000000007</v>
      </c>
      <c r="N3704" s="10">
        <v>1917.1</v>
      </c>
      <c r="O3704" s="12">
        <v>51.937976001055247</v>
      </c>
      <c r="P3704" s="3">
        <v>172.9</v>
      </c>
    </row>
    <row r="3705" spans="1:16" x14ac:dyDescent="0.35">
      <c r="A3705" t="s">
        <v>34</v>
      </c>
      <c r="B3705" s="5">
        <v>244</v>
      </c>
      <c r="C3705">
        <v>3155</v>
      </c>
      <c r="D3705" s="3">
        <v>406.07</v>
      </c>
      <c r="E3705" s="3">
        <v>209.54</v>
      </c>
      <c r="F3705" s="3">
        <v>19.170000000000002</v>
      </c>
      <c r="G3705" s="3">
        <f t="shared" si="58"/>
        <v>10.930620761606676</v>
      </c>
      <c r="H3705" s="3">
        <v>81.58</v>
      </c>
      <c r="I3705" s="3">
        <v>0.24</v>
      </c>
      <c r="J3705" s="3">
        <v>0.09</v>
      </c>
      <c r="K3705" s="3">
        <v>188.22</v>
      </c>
      <c r="L3705" s="3">
        <v>17.8</v>
      </c>
      <c r="M3705" s="3">
        <v>8716.27</v>
      </c>
      <c r="N3705" s="10">
        <v>1992.41</v>
      </c>
      <c r="O3705" s="12">
        <v>51.915617274416931</v>
      </c>
      <c r="P3705" s="3">
        <v>173.42000000000002</v>
      </c>
    </row>
    <row r="3706" spans="1:16" x14ac:dyDescent="0.35">
      <c r="A3706" t="s">
        <v>34</v>
      </c>
      <c r="B3706" s="5">
        <v>245</v>
      </c>
      <c r="C3706">
        <v>1085</v>
      </c>
      <c r="D3706" s="3">
        <v>172.29</v>
      </c>
      <c r="E3706" s="3">
        <v>79.540000000000006</v>
      </c>
      <c r="F3706" s="3">
        <v>17.37</v>
      </c>
      <c r="G3706" s="3">
        <f t="shared" si="58"/>
        <v>4.57915947035118</v>
      </c>
      <c r="H3706" s="3">
        <v>82.69</v>
      </c>
      <c r="I3706" s="3">
        <v>0.46</v>
      </c>
      <c r="J3706" s="3">
        <v>0.22</v>
      </c>
      <c r="K3706" s="3">
        <v>74</v>
      </c>
      <c r="L3706" s="3">
        <v>15.63</v>
      </c>
      <c r="M3706" s="3">
        <v>8735.14</v>
      </c>
      <c r="N3706" s="10">
        <v>1978.2</v>
      </c>
      <c r="O3706" s="12">
        <v>51.902145791351032</v>
      </c>
      <c r="P3706" s="3">
        <v>172.31</v>
      </c>
    </row>
    <row r="3707" spans="1:16" x14ac:dyDescent="0.35">
      <c r="A3707" t="s">
        <v>34</v>
      </c>
      <c r="B3707" s="5">
        <v>246</v>
      </c>
      <c r="C3707">
        <v>2161</v>
      </c>
      <c r="D3707" s="3">
        <v>439.71</v>
      </c>
      <c r="E3707" s="3">
        <v>235.45</v>
      </c>
      <c r="F3707" s="3">
        <v>11.69</v>
      </c>
      <c r="G3707" s="3">
        <f t="shared" si="58"/>
        <v>20.141146278870831</v>
      </c>
      <c r="H3707" s="3">
        <v>74.2</v>
      </c>
      <c r="I3707" s="3">
        <v>0.14000000000000001</v>
      </c>
      <c r="J3707" s="3">
        <v>0.05</v>
      </c>
      <c r="K3707" s="3">
        <v>211.12</v>
      </c>
      <c r="L3707" s="3">
        <v>10.85</v>
      </c>
      <c r="M3707" s="3">
        <v>8725.49</v>
      </c>
      <c r="N3707" s="10">
        <v>2103.54</v>
      </c>
      <c r="O3707" s="12">
        <v>51.880739129416348</v>
      </c>
      <c r="P3707" s="3">
        <v>0.79999999999999716</v>
      </c>
    </row>
    <row r="3708" spans="1:16" x14ac:dyDescent="0.35">
      <c r="A3708" t="s">
        <v>34</v>
      </c>
      <c r="B3708" s="5">
        <v>247</v>
      </c>
      <c r="C3708">
        <v>1311</v>
      </c>
      <c r="D3708" s="3">
        <v>221.29</v>
      </c>
      <c r="E3708" s="3">
        <v>109.05</v>
      </c>
      <c r="F3708" s="3">
        <v>15.31</v>
      </c>
      <c r="G3708" s="3">
        <f t="shared" si="58"/>
        <v>7.1227955584585239</v>
      </c>
      <c r="H3708" s="3">
        <v>36.979999999999997</v>
      </c>
      <c r="I3708" s="3">
        <v>0.34</v>
      </c>
      <c r="J3708" s="3">
        <v>0.14000000000000001</v>
      </c>
      <c r="K3708" s="3">
        <v>98.49</v>
      </c>
      <c r="L3708" s="3">
        <v>14.78</v>
      </c>
      <c r="M3708" s="3">
        <v>8826.41</v>
      </c>
      <c r="N3708" s="10">
        <v>2005.23</v>
      </c>
      <c r="O3708" s="12">
        <v>51.814038449726475</v>
      </c>
      <c r="P3708" s="3">
        <v>38.020000000000003</v>
      </c>
    </row>
    <row r="3709" spans="1:16" x14ac:dyDescent="0.35">
      <c r="A3709" t="s">
        <v>34</v>
      </c>
      <c r="B3709" s="5">
        <v>248</v>
      </c>
      <c r="C3709">
        <v>1410</v>
      </c>
      <c r="D3709" s="3">
        <v>242.11</v>
      </c>
      <c r="E3709" s="3">
        <v>121.5</v>
      </c>
      <c r="F3709" s="3">
        <v>14.78</v>
      </c>
      <c r="G3709" s="3">
        <f t="shared" si="58"/>
        <v>8.2205683355886343</v>
      </c>
      <c r="H3709" s="3">
        <v>44.18</v>
      </c>
      <c r="I3709" s="3">
        <v>0.3</v>
      </c>
      <c r="J3709" s="3">
        <v>0.12</v>
      </c>
      <c r="K3709" s="3">
        <v>109.62</v>
      </c>
      <c r="L3709" s="3">
        <v>13.39</v>
      </c>
      <c r="M3709" s="3">
        <v>8866.8700000000008</v>
      </c>
      <c r="N3709" s="10">
        <v>1944.83</v>
      </c>
      <c r="O3709" s="12">
        <v>51.79232670101586</v>
      </c>
      <c r="P3709" s="3">
        <v>30.82</v>
      </c>
    </row>
    <row r="3710" spans="1:16" x14ac:dyDescent="0.35">
      <c r="A3710" t="s">
        <v>34</v>
      </c>
      <c r="B3710" s="5">
        <v>249</v>
      </c>
      <c r="C3710">
        <v>1566</v>
      </c>
      <c r="D3710" s="3">
        <v>363.25</v>
      </c>
      <c r="E3710" s="3">
        <v>193.52</v>
      </c>
      <c r="F3710" s="3">
        <v>10.3</v>
      </c>
      <c r="G3710" s="3">
        <f t="shared" si="58"/>
        <v>18.788349514563105</v>
      </c>
      <c r="H3710" s="3">
        <v>74.86</v>
      </c>
      <c r="I3710" s="3">
        <v>0.15</v>
      </c>
      <c r="J3710" s="3">
        <v>0.05</v>
      </c>
      <c r="K3710" s="3">
        <v>173.61</v>
      </c>
      <c r="L3710" s="3">
        <v>9.91</v>
      </c>
      <c r="M3710" s="3">
        <v>8854.82</v>
      </c>
      <c r="N3710" s="10">
        <v>2206.7399999999998</v>
      </c>
      <c r="O3710" s="12">
        <v>51.740337914075106</v>
      </c>
      <c r="P3710" s="3">
        <v>0.14000000000000057</v>
      </c>
    </row>
    <row r="3711" spans="1:16" x14ac:dyDescent="0.35">
      <c r="A3711" t="s">
        <v>34</v>
      </c>
      <c r="B3711" s="5">
        <v>250</v>
      </c>
      <c r="C3711">
        <v>2036</v>
      </c>
      <c r="D3711" s="3">
        <v>307.43</v>
      </c>
      <c r="E3711" s="3">
        <v>154.49</v>
      </c>
      <c r="F3711" s="3">
        <v>16.78</v>
      </c>
      <c r="G3711" s="3">
        <f t="shared" si="58"/>
        <v>9.2067938021454108</v>
      </c>
      <c r="H3711" s="3">
        <v>41.8</v>
      </c>
      <c r="I3711" s="3">
        <v>0.27</v>
      </c>
      <c r="J3711" s="3">
        <v>0.11</v>
      </c>
      <c r="K3711" s="3">
        <v>142.27000000000001</v>
      </c>
      <c r="L3711" s="3">
        <v>17.239999999999998</v>
      </c>
      <c r="M3711" s="3">
        <v>8621.89</v>
      </c>
      <c r="N3711" s="10">
        <v>2297.64</v>
      </c>
      <c r="O3711" s="12">
        <v>51.926880924739635</v>
      </c>
      <c r="P3711" s="3">
        <v>33.200000000000003</v>
      </c>
    </row>
    <row r="3712" spans="1:16" x14ac:dyDescent="0.35">
      <c r="A3712" t="s">
        <v>34</v>
      </c>
      <c r="B3712" s="5">
        <v>251</v>
      </c>
      <c r="C3712">
        <v>970</v>
      </c>
      <c r="D3712" s="3">
        <v>214.05</v>
      </c>
      <c r="E3712" s="3">
        <v>109</v>
      </c>
      <c r="F3712" s="3">
        <v>11.33</v>
      </c>
      <c r="G3712" s="3">
        <f t="shared" si="58"/>
        <v>9.6204766107678736</v>
      </c>
      <c r="H3712" s="3">
        <v>91.39</v>
      </c>
      <c r="I3712" s="3">
        <v>0.27</v>
      </c>
      <c r="J3712" s="3">
        <v>0.1</v>
      </c>
      <c r="K3712" s="3">
        <v>97.74</v>
      </c>
      <c r="L3712" s="3">
        <v>10.99</v>
      </c>
      <c r="M3712" s="3">
        <v>8650.4699999999993</v>
      </c>
      <c r="N3712" s="10">
        <v>2157.16</v>
      </c>
      <c r="O3712" s="12">
        <v>51.934985313018025</v>
      </c>
      <c r="P3712" s="3">
        <v>163.61000000000001</v>
      </c>
    </row>
    <row r="3713" spans="1:16" x14ac:dyDescent="0.35">
      <c r="A3713" t="s">
        <v>34</v>
      </c>
      <c r="B3713" s="5">
        <v>252</v>
      </c>
      <c r="C3713">
        <v>1344</v>
      </c>
      <c r="D3713" s="3">
        <v>278.92</v>
      </c>
      <c r="E3713" s="3">
        <v>142.47999999999999</v>
      </c>
      <c r="F3713" s="3">
        <v>12.01</v>
      </c>
      <c r="G3713" s="3">
        <f t="shared" si="58"/>
        <v>11.863447127393838</v>
      </c>
      <c r="H3713" s="3">
        <v>83.01</v>
      </c>
      <c r="I3713" s="3">
        <v>0.22</v>
      </c>
      <c r="J3713" s="3">
        <v>0.08</v>
      </c>
      <c r="K3713" s="3">
        <v>130.61000000000001</v>
      </c>
      <c r="L3713" s="3">
        <v>12.87</v>
      </c>
      <c r="M3713" s="3">
        <v>8602.3700000000008</v>
      </c>
      <c r="N3713" s="10">
        <v>2437.88</v>
      </c>
      <c r="O3713" s="12">
        <v>51.910731007372952</v>
      </c>
      <c r="P3713" s="3">
        <v>171.99</v>
      </c>
    </row>
    <row r="3714" spans="1:16" x14ac:dyDescent="0.35">
      <c r="A3714" t="s">
        <v>34</v>
      </c>
      <c r="B3714" s="5">
        <v>253</v>
      </c>
      <c r="C3714">
        <v>524</v>
      </c>
      <c r="D3714" s="3">
        <v>121.83</v>
      </c>
      <c r="E3714" s="3">
        <v>55.92</v>
      </c>
      <c r="F3714" s="3">
        <v>11.93</v>
      </c>
      <c r="G3714" s="3">
        <f t="shared" si="58"/>
        <v>4.6873428331936298</v>
      </c>
      <c r="H3714" s="3">
        <v>33.97</v>
      </c>
      <c r="I3714" s="3">
        <v>0.44</v>
      </c>
      <c r="J3714" s="3">
        <v>0.21</v>
      </c>
      <c r="K3714" s="3">
        <v>54.45</v>
      </c>
      <c r="L3714" s="3">
        <v>10.6</v>
      </c>
      <c r="M3714" s="3">
        <v>8541.76</v>
      </c>
      <c r="N3714" s="10">
        <v>2521.4299999999998</v>
      </c>
      <c r="O3714" s="12">
        <v>51.944916593588758</v>
      </c>
      <c r="P3714" s="3">
        <v>41.03</v>
      </c>
    </row>
    <row r="3715" spans="1:16" x14ac:dyDescent="0.35">
      <c r="A3715" t="s">
        <v>34</v>
      </c>
      <c r="B3715" s="5">
        <v>254</v>
      </c>
      <c r="C3715">
        <v>1132</v>
      </c>
      <c r="D3715" s="3">
        <v>246.06</v>
      </c>
      <c r="E3715" s="3">
        <v>124.04</v>
      </c>
      <c r="F3715" s="3">
        <v>11.62</v>
      </c>
      <c r="G3715" s="3">
        <f t="shared" si="58"/>
        <v>10.674698795180724</v>
      </c>
      <c r="H3715" s="3">
        <v>52.44</v>
      </c>
      <c r="I3715" s="3">
        <v>0.23</v>
      </c>
      <c r="J3715" s="3">
        <v>0.09</v>
      </c>
      <c r="K3715" s="3">
        <v>117.89</v>
      </c>
      <c r="L3715" s="3">
        <v>11.63</v>
      </c>
      <c r="M3715" s="3">
        <v>8727.67</v>
      </c>
      <c r="N3715" s="10">
        <v>2368.58</v>
      </c>
      <c r="O3715" s="12">
        <v>51.815273279402199</v>
      </c>
      <c r="P3715" s="3">
        <v>22.560000000000002</v>
      </c>
    </row>
    <row r="3716" spans="1:16" x14ac:dyDescent="0.35">
      <c r="A3716" t="s">
        <v>34</v>
      </c>
      <c r="B3716" s="5">
        <v>255</v>
      </c>
      <c r="C3716">
        <v>2620</v>
      </c>
      <c r="D3716" s="3">
        <v>432.92</v>
      </c>
      <c r="E3716" s="3">
        <v>228.1</v>
      </c>
      <c r="F3716" s="3">
        <v>14.62</v>
      </c>
      <c r="G3716" s="3">
        <f t="shared" si="58"/>
        <v>15.601915184678523</v>
      </c>
      <c r="H3716" s="3">
        <v>66.25</v>
      </c>
      <c r="I3716" s="3">
        <v>0.18</v>
      </c>
      <c r="J3716" s="3">
        <v>0.06</v>
      </c>
      <c r="K3716" s="3">
        <v>205.65</v>
      </c>
      <c r="L3716" s="3">
        <v>14.31</v>
      </c>
      <c r="M3716" s="3">
        <v>8701.0499999999993</v>
      </c>
      <c r="N3716" s="10">
        <v>2350.54</v>
      </c>
      <c r="O3716" s="12">
        <v>51.84340479891096</v>
      </c>
      <c r="P3716" s="3">
        <v>8.75</v>
      </c>
    </row>
    <row r="3717" spans="1:16" x14ac:dyDescent="0.35">
      <c r="A3717" t="s">
        <v>34</v>
      </c>
      <c r="B3717" s="5">
        <v>256</v>
      </c>
      <c r="C3717">
        <v>1103</v>
      </c>
      <c r="D3717" s="3">
        <v>228.97</v>
      </c>
      <c r="E3717" s="3">
        <v>115.7</v>
      </c>
      <c r="F3717" s="3">
        <v>12.14</v>
      </c>
      <c r="G3717" s="3">
        <f t="shared" si="58"/>
        <v>9.5304777594728165</v>
      </c>
      <c r="H3717" s="3">
        <v>59.98</v>
      </c>
      <c r="I3717" s="3">
        <v>0.26</v>
      </c>
      <c r="J3717" s="3">
        <v>0.1</v>
      </c>
      <c r="K3717" s="3">
        <v>106.51</v>
      </c>
      <c r="L3717" s="3">
        <v>11.77</v>
      </c>
      <c r="M3717" s="3">
        <v>8657.5300000000007</v>
      </c>
      <c r="N3717" s="10">
        <v>2362.98</v>
      </c>
      <c r="O3717" s="12">
        <v>51.879346820243391</v>
      </c>
      <c r="P3717" s="3">
        <v>15.020000000000003</v>
      </c>
    </row>
    <row r="3718" spans="1:16" x14ac:dyDescent="0.35">
      <c r="A3718" t="s">
        <v>34</v>
      </c>
      <c r="B3718" s="5">
        <v>257</v>
      </c>
      <c r="C3718">
        <v>3252</v>
      </c>
      <c r="D3718" s="3">
        <v>426.09</v>
      </c>
      <c r="E3718" s="3">
        <v>218.71</v>
      </c>
      <c r="F3718" s="3">
        <v>18.93</v>
      </c>
      <c r="G3718" s="3">
        <f t="shared" si="58"/>
        <v>11.553618594823034</v>
      </c>
      <c r="H3718" s="3">
        <v>45.84</v>
      </c>
      <c r="I3718" s="3">
        <v>0.23</v>
      </c>
      <c r="J3718" s="3">
        <v>0.09</v>
      </c>
      <c r="K3718" s="3">
        <v>197.99</v>
      </c>
      <c r="L3718" s="3">
        <v>19.8</v>
      </c>
      <c r="M3718" s="3">
        <v>8604</v>
      </c>
      <c r="N3718" s="10">
        <v>2356.33</v>
      </c>
      <c r="O3718" s="12">
        <v>51.928816409253749</v>
      </c>
      <c r="P3718" s="3">
        <v>29.159999999999997</v>
      </c>
    </row>
    <row r="3719" spans="1:16" x14ac:dyDescent="0.35">
      <c r="A3719" t="s">
        <v>34</v>
      </c>
      <c r="B3719" s="5">
        <v>258</v>
      </c>
      <c r="C3719">
        <v>4428</v>
      </c>
      <c r="D3719" s="3">
        <v>526.99</v>
      </c>
      <c r="E3719" s="3">
        <v>274.33</v>
      </c>
      <c r="F3719" s="3">
        <v>20.55</v>
      </c>
      <c r="G3719" s="3">
        <f t="shared" ref="G3719:G3782" si="59">E3719/F3719</f>
        <v>13.349391727493916</v>
      </c>
      <c r="H3719" s="3">
        <v>98.84</v>
      </c>
      <c r="I3719" s="3">
        <v>0.2</v>
      </c>
      <c r="J3719" s="3">
        <v>7.0000000000000007E-2</v>
      </c>
      <c r="K3719" s="3">
        <v>250.88</v>
      </c>
      <c r="L3719" s="3">
        <v>20.260000000000002</v>
      </c>
      <c r="M3719" s="3">
        <v>8834.27</v>
      </c>
      <c r="N3719" s="10">
        <v>2501.19</v>
      </c>
      <c r="O3719" s="12">
        <v>51.688153199167509</v>
      </c>
      <c r="P3719" s="3">
        <v>156.16</v>
      </c>
    </row>
    <row r="3720" spans="1:16" x14ac:dyDescent="0.35">
      <c r="A3720" t="s">
        <v>34</v>
      </c>
      <c r="B3720" s="5">
        <v>259</v>
      </c>
      <c r="C3720">
        <v>3739</v>
      </c>
      <c r="D3720" s="3">
        <v>495.03</v>
      </c>
      <c r="E3720" s="3">
        <v>257.67</v>
      </c>
      <c r="F3720" s="3">
        <v>18.48</v>
      </c>
      <c r="G3720" s="3">
        <f t="shared" si="59"/>
        <v>13.943181818181818</v>
      </c>
      <c r="H3720" s="3">
        <v>99.14</v>
      </c>
      <c r="I3720" s="3">
        <v>0.19</v>
      </c>
      <c r="J3720" s="3">
        <v>7.0000000000000007E-2</v>
      </c>
      <c r="K3720" s="3">
        <v>237.02</v>
      </c>
      <c r="L3720" s="3">
        <v>18.47</v>
      </c>
      <c r="M3720" s="3">
        <v>8808.8799999999992</v>
      </c>
      <c r="N3720" s="10">
        <v>2509.39</v>
      </c>
      <c r="O3720" s="12">
        <v>51.70889629227829</v>
      </c>
      <c r="P3720" s="3">
        <v>155.86000000000001</v>
      </c>
    </row>
    <row r="3721" spans="1:16" x14ac:dyDescent="0.35">
      <c r="A3721" t="s">
        <v>34</v>
      </c>
      <c r="B3721" s="5">
        <v>260</v>
      </c>
      <c r="C3721">
        <v>1435</v>
      </c>
      <c r="D3721" s="3">
        <v>195.97</v>
      </c>
      <c r="E3721" s="3">
        <v>90.15</v>
      </c>
      <c r="F3721" s="3">
        <v>20.27</v>
      </c>
      <c r="G3721" s="3">
        <f t="shared" si="59"/>
        <v>4.4474592994573268</v>
      </c>
      <c r="H3721" s="3">
        <v>125.2</v>
      </c>
      <c r="I3721" s="3">
        <v>0.47</v>
      </c>
      <c r="J3721" s="3">
        <v>0.22</v>
      </c>
      <c r="K3721" s="3">
        <v>83.77</v>
      </c>
      <c r="L3721" s="3">
        <v>18.36</v>
      </c>
      <c r="M3721" s="3">
        <v>8850.07</v>
      </c>
      <c r="N3721" s="10">
        <v>2697.27</v>
      </c>
      <c r="O3721" s="12">
        <v>51.627032026557259</v>
      </c>
      <c r="P3721" s="3">
        <v>129.80000000000001</v>
      </c>
    </row>
    <row r="3722" spans="1:16" x14ac:dyDescent="0.35">
      <c r="A3722" t="s">
        <v>34</v>
      </c>
      <c r="B3722" s="5">
        <v>261</v>
      </c>
      <c r="C3722">
        <v>1582</v>
      </c>
      <c r="D3722" s="3">
        <v>300</v>
      </c>
      <c r="E3722" s="3">
        <v>155.36000000000001</v>
      </c>
      <c r="F3722" s="3">
        <v>12.96</v>
      </c>
      <c r="G3722" s="3">
        <f t="shared" si="59"/>
        <v>11.987654320987655</v>
      </c>
      <c r="H3722" s="3">
        <v>27.74</v>
      </c>
      <c r="I3722" s="3">
        <v>0.22</v>
      </c>
      <c r="J3722" s="3">
        <v>0.08</v>
      </c>
      <c r="K3722" s="3">
        <v>140.24</v>
      </c>
      <c r="L3722" s="3">
        <v>12.56</v>
      </c>
      <c r="M3722" s="3">
        <v>8663.82</v>
      </c>
      <c r="N3722" s="10">
        <v>2722.18</v>
      </c>
      <c r="O3722" s="12">
        <v>51.787639899458036</v>
      </c>
      <c r="P3722" s="3">
        <v>47.260000000000005</v>
      </c>
    </row>
    <row r="3723" spans="1:16" x14ac:dyDescent="0.35">
      <c r="A3723" t="s">
        <v>34</v>
      </c>
      <c r="B3723" s="5">
        <v>262</v>
      </c>
      <c r="C3723">
        <v>910</v>
      </c>
      <c r="D3723" s="3">
        <v>172.77</v>
      </c>
      <c r="E3723" s="3">
        <v>82.74</v>
      </c>
      <c r="F3723" s="3">
        <v>14</v>
      </c>
      <c r="G3723" s="3">
        <f t="shared" si="59"/>
        <v>5.9099999999999993</v>
      </c>
      <c r="H3723" s="3">
        <v>47.99</v>
      </c>
      <c r="I3723" s="3">
        <v>0.38</v>
      </c>
      <c r="J3723" s="3">
        <v>0.17</v>
      </c>
      <c r="K3723" s="3">
        <v>76.010000000000005</v>
      </c>
      <c r="L3723" s="3">
        <v>13.36</v>
      </c>
      <c r="M3723" s="3">
        <v>8675.59</v>
      </c>
      <c r="N3723" s="10">
        <v>2663.58</v>
      </c>
      <c r="O3723" s="12">
        <v>51.791156426372467</v>
      </c>
      <c r="P3723" s="3">
        <v>27.009999999999998</v>
      </c>
    </row>
    <row r="3724" spans="1:16" x14ac:dyDescent="0.35">
      <c r="A3724" t="s">
        <v>34</v>
      </c>
      <c r="B3724" s="5">
        <v>263</v>
      </c>
      <c r="C3724">
        <v>729</v>
      </c>
      <c r="D3724" s="3">
        <v>156.9</v>
      </c>
      <c r="E3724" s="3">
        <v>76.09</v>
      </c>
      <c r="F3724" s="3">
        <v>12.2</v>
      </c>
      <c r="G3724" s="3">
        <f t="shared" si="59"/>
        <v>6.2368852459016404</v>
      </c>
      <c r="H3724" s="3">
        <v>60.92</v>
      </c>
      <c r="I3724" s="3">
        <v>0.37</v>
      </c>
      <c r="J3724" s="3">
        <v>0.16</v>
      </c>
      <c r="K3724" s="3">
        <v>69.290000000000006</v>
      </c>
      <c r="L3724" s="3">
        <v>11.26</v>
      </c>
      <c r="M3724" s="3">
        <v>8671.23</v>
      </c>
      <c r="N3724" s="10">
        <v>2587.54</v>
      </c>
      <c r="O3724" s="12">
        <v>51.813278682661561</v>
      </c>
      <c r="P3724" s="3">
        <v>14.079999999999998</v>
      </c>
    </row>
    <row r="3725" spans="1:16" x14ac:dyDescent="0.35">
      <c r="A3725" t="s">
        <v>34</v>
      </c>
      <c r="B3725" s="5">
        <v>264</v>
      </c>
      <c r="C3725">
        <v>5846</v>
      </c>
      <c r="D3725" s="3">
        <v>461.36</v>
      </c>
      <c r="E3725" s="3">
        <v>225.34</v>
      </c>
      <c r="F3725" s="3">
        <v>33.03</v>
      </c>
      <c r="G3725" s="3">
        <f t="shared" si="59"/>
        <v>6.8222827732364513</v>
      </c>
      <c r="H3725" s="3">
        <v>60.67</v>
      </c>
      <c r="I3725" s="3">
        <v>0.35</v>
      </c>
      <c r="J3725" s="3">
        <v>0.15</v>
      </c>
      <c r="K3725" s="3">
        <v>206.13</v>
      </c>
      <c r="L3725" s="3">
        <v>33.65</v>
      </c>
      <c r="M3725" s="3">
        <v>9021.19</v>
      </c>
      <c r="N3725" s="10">
        <v>2626.5</v>
      </c>
      <c r="O3725" s="12">
        <v>51.490946282508489</v>
      </c>
      <c r="P3725" s="3">
        <v>14.329999999999998</v>
      </c>
    </row>
    <row r="3726" spans="1:16" x14ac:dyDescent="0.35">
      <c r="A3726" t="s">
        <v>34</v>
      </c>
      <c r="B3726" s="5">
        <v>265</v>
      </c>
      <c r="C3726">
        <v>1740</v>
      </c>
      <c r="D3726" s="3">
        <v>270.12</v>
      </c>
      <c r="E3726" s="3">
        <v>135.38999999999999</v>
      </c>
      <c r="F3726" s="3">
        <v>16.36</v>
      </c>
      <c r="G3726" s="3">
        <f t="shared" si="59"/>
        <v>8.2756723716381408</v>
      </c>
      <c r="H3726" s="3">
        <v>95.59</v>
      </c>
      <c r="I3726" s="3">
        <v>0.3</v>
      </c>
      <c r="J3726" s="3">
        <v>0.12</v>
      </c>
      <c r="K3726" s="3">
        <v>122.78</v>
      </c>
      <c r="L3726" s="3">
        <v>15.91</v>
      </c>
      <c r="M3726" s="3">
        <v>9126.4500000000007</v>
      </c>
      <c r="N3726" s="10">
        <v>2555.09</v>
      </c>
      <c r="O3726" s="12">
        <v>51.413917500596988</v>
      </c>
      <c r="P3726" s="3">
        <v>159.41</v>
      </c>
    </row>
    <row r="3727" spans="1:16" x14ac:dyDescent="0.35">
      <c r="A3727" t="s">
        <v>34</v>
      </c>
      <c r="B3727" s="5">
        <v>266</v>
      </c>
      <c r="C3727">
        <v>4556</v>
      </c>
      <c r="D3727" s="3">
        <v>396.36</v>
      </c>
      <c r="E3727" s="3">
        <v>192.75</v>
      </c>
      <c r="F3727" s="3">
        <v>30.1</v>
      </c>
      <c r="G3727" s="3">
        <f t="shared" si="59"/>
        <v>6.4036544850498336</v>
      </c>
      <c r="H3727" s="3">
        <v>123.27</v>
      </c>
      <c r="I3727" s="3">
        <v>0.36</v>
      </c>
      <c r="J3727" s="3">
        <v>0.16</v>
      </c>
      <c r="K3727" s="3">
        <v>175.87</v>
      </c>
      <c r="L3727" s="3">
        <v>28.48</v>
      </c>
      <c r="M3727" s="3">
        <v>9046.4599999999991</v>
      </c>
      <c r="N3727" s="10">
        <v>2415.6799999999998</v>
      </c>
      <c r="O3727" s="12">
        <v>51.518867843117924</v>
      </c>
      <c r="P3727" s="3">
        <v>131.73000000000002</v>
      </c>
    </row>
    <row r="3728" spans="1:16" x14ac:dyDescent="0.35">
      <c r="A3728" t="s">
        <v>34</v>
      </c>
      <c r="B3728" s="5">
        <v>267</v>
      </c>
      <c r="C3728">
        <v>4700</v>
      </c>
      <c r="D3728" s="3">
        <v>493</v>
      </c>
      <c r="E3728" s="3">
        <v>252.47</v>
      </c>
      <c r="F3728" s="3">
        <v>23.7</v>
      </c>
      <c r="G3728" s="3">
        <f t="shared" si="59"/>
        <v>10.652742616033755</v>
      </c>
      <c r="H3728" s="3">
        <v>111.14</v>
      </c>
      <c r="I3728" s="3">
        <v>0.24</v>
      </c>
      <c r="J3728" s="3">
        <v>0.09</v>
      </c>
      <c r="K3728" s="3">
        <v>228.84</v>
      </c>
      <c r="L3728" s="3">
        <v>23.64</v>
      </c>
      <c r="M3728" s="3">
        <v>9205.09</v>
      </c>
      <c r="N3728" s="10">
        <v>2486.86</v>
      </c>
      <c r="O3728" s="12">
        <v>51.359934923252517</v>
      </c>
      <c r="P3728" s="3">
        <v>143.86000000000001</v>
      </c>
    </row>
    <row r="3729" spans="1:16" x14ac:dyDescent="0.35">
      <c r="A3729" t="s">
        <v>34</v>
      </c>
      <c r="B3729" s="5">
        <v>268</v>
      </c>
      <c r="C3729">
        <v>3656</v>
      </c>
      <c r="D3729" s="3">
        <v>449.19</v>
      </c>
      <c r="E3729" s="3">
        <v>232.53</v>
      </c>
      <c r="F3729" s="3">
        <v>20.02</v>
      </c>
      <c r="G3729" s="3">
        <f t="shared" si="59"/>
        <v>11.614885114885116</v>
      </c>
      <c r="H3729" s="3">
        <v>108.57</v>
      </c>
      <c r="I3729" s="3">
        <v>0.23</v>
      </c>
      <c r="J3729" s="3">
        <v>0.09</v>
      </c>
      <c r="K3729" s="3">
        <v>210.04</v>
      </c>
      <c r="L3729" s="3">
        <v>18.66</v>
      </c>
      <c r="M3729" s="3">
        <v>9185.51</v>
      </c>
      <c r="N3729" s="10">
        <v>2374.13</v>
      </c>
      <c r="O3729" s="12">
        <v>51.404462236801727</v>
      </c>
      <c r="P3729" s="3">
        <v>146.43</v>
      </c>
    </row>
    <row r="3730" spans="1:16" x14ac:dyDescent="0.35">
      <c r="A3730" t="s">
        <v>34</v>
      </c>
      <c r="B3730" s="5">
        <v>269</v>
      </c>
      <c r="C3730">
        <v>2995</v>
      </c>
      <c r="D3730" s="3">
        <v>433.13</v>
      </c>
      <c r="E3730" s="3">
        <v>226.59</v>
      </c>
      <c r="F3730" s="3">
        <v>16.829999999999998</v>
      </c>
      <c r="G3730" s="3">
        <f t="shared" si="59"/>
        <v>13.463458110516935</v>
      </c>
      <c r="H3730" s="3">
        <v>108.91</v>
      </c>
      <c r="I3730" s="3">
        <v>0.2</v>
      </c>
      <c r="J3730" s="3">
        <v>7.0000000000000007E-2</v>
      </c>
      <c r="K3730" s="3">
        <v>203.75</v>
      </c>
      <c r="L3730" s="3">
        <v>15.81</v>
      </c>
      <c r="M3730" s="3">
        <v>9203.5499999999993</v>
      </c>
      <c r="N3730" s="10">
        <v>2371.8000000000002</v>
      </c>
      <c r="O3730" s="12">
        <v>51.388886076124727</v>
      </c>
      <c r="P3730" s="3">
        <v>146.09</v>
      </c>
    </row>
    <row r="3731" spans="1:16" x14ac:dyDescent="0.35">
      <c r="A3731" t="s">
        <v>34</v>
      </c>
      <c r="B3731" s="5">
        <v>270</v>
      </c>
      <c r="C3731">
        <v>2059</v>
      </c>
      <c r="D3731" s="3">
        <v>312.57</v>
      </c>
      <c r="E3731" s="3">
        <v>158.93</v>
      </c>
      <c r="F3731" s="3">
        <v>16.5</v>
      </c>
      <c r="G3731" s="3">
        <f t="shared" si="59"/>
        <v>9.6321212121212127</v>
      </c>
      <c r="H3731" s="3">
        <v>63.31</v>
      </c>
      <c r="I3731" s="3">
        <v>0.26</v>
      </c>
      <c r="J3731" s="3">
        <v>0.1</v>
      </c>
      <c r="K3731" s="3">
        <v>143.56</v>
      </c>
      <c r="L3731" s="3">
        <v>16.09</v>
      </c>
      <c r="M3731" s="3">
        <v>9275.61</v>
      </c>
      <c r="N3731" s="10">
        <v>2413.12</v>
      </c>
      <c r="O3731" s="12">
        <v>51.314535133545071</v>
      </c>
      <c r="P3731" s="3">
        <v>11.689999999999998</v>
      </c>
    </row>
    <row r="3732" spans="1:16" x14ac:dyDescent="0.35">
      <c r="A3732" t="s">
        <v>34</v>
      </c>
      <c r="B3732" s="5">
        <v>271</v>
      </c>
      <c r="C3732">
        <v>2524</v>
      </c>
      <c r="D3732" s="3">
        <v>337.66</v>
      </c>
      <c r="E3732" s="3">
        <v>171.35</v>
      </c>
      <c r="F3732" s="3">
        <v>18.760000000000002</v>
      </c>
      <c r="G3732" s="3">
        <f t="shared" si="59"/>
        <v>9.133795309168443</v>
      </c>
      <c r="H3732" s="3">
        <v>76.25</v>
      </c>
      <c r="I3732" s="3">
        <v>0.28000000000000003</v>
      </c>
      <c r="J3732" s="3">
        <v>0.11</v>
      </c>
      <c r="K3732" s="3">
        <v>155.43</v>
      </c>
      <c r="L3732" s="3">
        <v>16.73</v>
      </c>
      <c r="M3732" s="3">
        <v>9276.81</v>
      </c>
      <c r="N3732" s="10">
        <v>2504.12</v>
      </c>
      <c r="O3732" s="12">
        <v>51.291653981604441</v>
      </c>
      <c r="P3732" s="3">
        <v>178.75</v>
      </c>
    </row>
    <row r="3733" spans="1:16" x14ac:dyDescent="0.35">
      <c r="A3733" t="s">
        <v>34</v>
      </c>
      <c r="B3733" s="5">
        <v>272</v>
      </c>
      <c r="C3733">
        <v>1525</v>
      </c>
      <c r="D3733" s="3">
        <v>285.06</v>
      </c>
      <c r="E3733" s="3">
        <v>146.1</v>
      </c>
      <c r="F3733" s="3">
        <v>13.29</v>
      </c>
      <c r="G3733" s="3">
        <f t="shared" si="59"/>
        <v>10.993227990970654</v>
      </c>
      <c r="H3733" s="3">
        <v>47.31</v>
      </c>
      <c r="I3733" s="3">
        <v>0.24</v>
      </c>
      <c r="J3733" s="3">
        <v>0.09</v>
      </c>
      <c r="K3733" s="3">
        <v>133.12</v>
      </c>
      <c r="L3733" s="3">
        <v>13.3</v>
      </c>
      <c r="M3733" s="3">
        <v>9224.1299999999992</v>
      </c>
      <c r="N3733" s="10">
        <v>2202.85</v>
      </c>
      <c r="O3733" s="12">
        <v>51.410968228129398</v>
      </c>
      <c r="P3733" s="3">
        <v>27.689999999999998</v>
      </c>
    </row>
    <row r="3734" spans="1:16" x14ac:dyDescent="0.35">
      <c r="A3734" t="s">
        <v>34</v>
      </c>
      <c r="B3734" s="5">
        <v>273</v>
      </c>
      <c r="C3734">
        <v>427</v>
      </c>
      <c r="D3734" s="3">
        <v>123.23</v>
      </c>
      <c r="E3734" s="3">
        <v>58.98</v>
      </c>
      <c r="F3734" s="3">
        <v>9.2200000000000006</v>
      </c>
      <c r="G3734" s="3">
        <f t="shared" si="59"/>
        <v>6.3969631236442508</v>
      </c>
      <c r="H3734" s="3">
        <v>38.35</v>
      </c>
      <c r="I3734" s="3">
        <v>0.35</v>
      </c>
      <c r="J3734" s="3">
        <v>0.16</v>
      </c>
      <c r="K3734" s="3">
        <v>55.17</v>
      </c>
      <c r="L3734" s="3">
        <v>9.98</v>
      </c>
      <c r="M3734" s="3">
        <v>9223.24</v>
      </c>
      <c r="N3734" s="10">
        <v>2230.84</v>
      </c>
      <c r="O3734" s="12">
        <v>51.405056495641411</v>
      </c>
      <c r="P3734" s="3">
        <v>36.65</v>
      </c>
    </row>
    <row r="3735" spans="1:16" x14ac:dyDescent="0.35">
      <c r="A3735" t="s">
        <v>34</v>
      </c>
      <c r="B3735" s="5">
        <v>274</v>
      </c>
      <c r="C3735">
        <v>1326</v>
      </c>
      <c r="D3735" s="3">
        <v>222.75</v>
      </c>
      <c r="E3735" s="3">
        <v>110.04</v>
      </c>
      <c r="F3735" s="3">
        <v>15.34</v>
      </c>
      <c r="G3735" s="3">
        <f t="shared" si="59"/>
        <v>7.1734028683181235</v>
      </c>
      <c r="H3735" s="3">
        <v>93.81</v>
      </c>
      <c r="I3735" s="3">
        <v>0.34</v>
      </c>
      <c r="J3735" s="3">
        <v>0.14000000000000001</v>
      </c>
      <c r="K3735" s="3">
        <v>99.25</v>
      </c>
      <c r="L3735" s="3">
        <v>14.16</v>
      </c>
      <c r="M3735" s="3">
        <v>9298.77</v>
      </c>
      <c r="N3735" s="10">
        <v>2188.4899999999998</v>
      </c>
      <c r="O3735" s="12">
        <v>51.347653355734444</v>
      </c>
      <c r="P3735" s="3">
        <v>161.19</v>
      </c>
    </row>
    <row r="3736" spans="1:16" x14ac:dyDescent="0.35">
      <c r="A3736" t="s">
        <v>34</v>
      </c>
      <c r="B3736" s="5">
        <v>275</v>
      </c>
      <c r="C3736">
        <v>2665</v>
      </c>
      <c r="D3736" s="3">
        <v>390.16</v>
      </c>
      <c r="E3736" s="3">
        <v>199.99</v>
      </c>
      <c r="F3736" s="3">
        <v>16.97</v>
      </c>
      <c r="G3736" s="3">
        <f t="shared" si="59"/>
        <v>11.784914555097231</v>
      </c>
      <c r="H3736" s="3">
        <v>126.82</v>
      </c>
      <c r="I3736" s="3">
        <v>0.22</v>
      </c>
      <c r="J3736" s="3">
        <v>0.08</v>
      </c>
      <c r="K3736" s="3">
        <v>182.63</v>
      </c>
      <c r="L3736" s="3">
        <v>17.93</v>
      </c>
      <c r="M3736" s="3">
        <v>8962.2000000000007</v>
      </c>
      <c r="N3736" s="10">
        <v>1967.89</v>
      </c>
      <c r="O3736" s="12">
        <v>51.701539593423085</v>
      </c>
      <c r="P3736" s="3">
        <v>128.18</v>
      </c>
    </row>
    <row r="3737" spans="1:16" x14ac:dyDescent="0.35">
      <c r="A3737" t="s">
        <v>34</v>
      </c>
      <c r="B3737" s="5">
        <v>276</v>
      </c>
      <c r="C3737">
        <v>1710</v>
      </c>
      <c r="D3737" s="3">
        <v>245.83</v>
      </c>
      <c r="E3737" s="3">
        <v>120.5</v>
      </c>
      <c r="F3737" s="3">
        <v>18.07</v>
      </c>
      <c r="G3737" s="3">
        <f t="shared" si="59"/>
        <v>6.6685113447703372</v>
      </c>
      <c r="H3737" s="3">
        <v>126.38</v>
      </c>
      <c r="I3737" s="3">
        <v>0.36</v>
      </c>
      <c r="J3737" s="3">
        <v>0.15</v>
      </c>
      <c r="K3737" s="3">
        <v>108.71</v>
      </c>
      <c r="L3737" s="3">
        <v>16.399999999999999</v>
      </c>
      <c r="M3737" s="3">
        <v>9012.99</v>
      </c>
      <c r="N3737" s="10">
        <v>2004.32</v>
      </c>
      <c r="O3737" s="12">
        <v>51.647383898487611</v>
      </c>
      <c r="P3737" s="3">
        <v>128.62</v>
      </c>
    </row>
    <row r="3738" spans="1:16" x14ac:dyDescent="0.35">
      <c r="A3738" t="s">
        <v>34</v>
      </c>
      <c r="B3738" s="5">
        <v>277</v>
      </c>
      <c r="C3738">
        <v>1067</v>
      </c>
      <c r="D3738" s="3">
        <v>196.79</v>
      </c>
      <c r="E3738" s="3">
        <v>96.82</v>
      </c>
      <c r="F3738" s="3">
        <v>14.03</v>
      </c>
      <c r="G3738" s="3">
        <f t="shared" si="59"/>
        <v>6.9009265858873841</v>
      </c>
      <c r="H3738" s="3">
        <v>47.02</v>
      </c>
      <c r="I3738" s="3">
        <v>0.35</v>
      </c>
      <c r="J3738" s="3">
        <v>0.14000000000000001</v>
      </c>
      <c r="K3738" s="3">
        <v>87.46</v>
      </c>
      <c r="L3738" s="3">
        <v>12.77</v>
      </c>
      <c r="M3738" s="3">
        <v>8892.07</v>
      </c>
      <c r="N3738" s="10">
        <v>1595.18</v>
      </c>
      <c r="O3738" s="12">
        <v>51.853581097587721</v>
      </c>
      <c r="P3738" s="3">
        <v>27.979999999999997</v>
      </c>
    </row>
    <row r="3739" spans="1:16" x14ac:dyDescent="0.35">
      <c r="A3739" t="s">
        <v>34</v>
      </c>
      <c r="B3739" s="5">
        <v>278</v>
      </c>
      <c r="C3739">
        <v>2558</v>
      </c>
      <c r="D3739" s="3">
        <v>357.62</v>
      </c>
      <c r="E3739" s="3">
        <v>183.73</v>
      </c>
      <c r="F3739" s="3">
        <v>17.73</v>
      </c>
      <c r="G3739" s="3">
        <f t="shared" si="59"/>
        <v>10.362662154540326</v>
      </c>
      <c r="H3739" s="3">
        <v>110.25</v>
      </c>
      <c r="I3739" s="3">
        <v>0.25</v>
      </c>
      <c r="J3739" s="3">
        <v>0.1</v>
      </c>
      <c r="K3739" s="3">
        <v>164.45</v>
      </c>
      <c r="L3739" s="3">
        <v>16.489999999999998</v>
      </c>
      <c r="M3739" s="3">
        <v>9155.74</v>
      </c>
      <c r="N3739" s="10">
        <v>1416.35</v>
      </c>
      <c r="O3739" s="12">
        <v>51.660617159826657</v>
      </c>
      <c r="P3739" s="3">
        <v>144.75</v>
      </c>
    </row>
    <row r="3740" spans="1:16" x14ac:dyDescent="0.35">
      <c r="A3740" t="s">
        <v>34</v>
      </c>
      <c r="B3740" s="5">
        <v>279</v>
      </c>
      <c r="C3740">
        <v>2614</v>
      </c>
      <c r="D3740" s="3">
        <v>359.31</v>
      </c>
      <c r="E3740" s="3">
        <v>183.31</v>
      </c>
      <c r="F3740" s="3">
        <v>18.16</v>
      </c>
      <c r="G3740" s="3">
        <f t="shared" si="59"/>
        <v>10.094162995594713</v>
      </c>
      <c r="H3740" s="3">
        <v>109.21</v>
      </c>
      <c r="I3740" s="3">
        <v>0.25</v>
      </c>
      <c r="J3740" s="3">
        <v>0.1</v>
      </c>
      <c r="K3740" s="3">
        <v>164.68</v>
      </c>
      <c r="L3740" s="3">
        <v>18.03</v>
      </c>
      <c r="M3740" s="3">
        <v>9137.75</v>
      </c>
      <c r="N3740" s="10">
        <v>1418.31</v>
      </c>
      <c r="O3740" s="12">
        <v>51.676237271203078</v>
      </c>
      <c r="P3740" s="3">
        <v>145.79000000000002</v>
      </c>
    </row>
    <row r="3741" spans="1:16" x14ac:dyDescent="0.35">
      <c r="A3741" t="s">
        <v>34</v>
      </c>
      <c r="B3741" s="5">
        <v>280</v>
      </c>
      <c r="C3741">
        <v>1189</v>
      </c>
      <c r="D3741" s="3">
        <v>198.62</v>
      </c>
      <c r="E3741" s="3">
        <v>96.28</v>
      </c>
      <c r="F3741" s="3">
        <v>15.72</v>
      </c>
      <c r="G3741" s="3">
        <f t="shared" si="59"/>
        <v>6.1246819338422389</v>
      </c>
      <c r="H3741" s="3">
        <v>36.630000000000003</v>
      </c>
      <c r="I3741" s="3">
        <v>0.38</v>
      </c>
      <c r="J3741" s="3">
        <v>0.16</v>
      </c>
      <c r="K3741" s="3">
        <v>86.77</v>
      </c>
      <c r="L3741" s="3">
        <v>14.2</v>
      </c>
      <c r="M3741" s="3">
        <v>9020.5400000000009</v>
      </c>
      <c r="N3741" s="10">
        <v>1355.82</v>
      </c>
      <c r="O3741" s="12">
        <v>51.796042612154743</v>
      </c>
      <c r="P3741" s="3">
        <v>38.369999999999997</v>
      </c>
    </row>
    <row r="3742" spans="1:16" x14ac:dyDescent="0.35">
      <c r="A3742" t="s">
        <v>34</v>
      </c>
      <c r="B3742" s="5">
        <v>281</v>
      </c>
      <c r="C3742">
        <v>898</v>
      </c>
      <c r="D3742" s="3">
        <v>248.91</v>
      </c>
      <c r="E3742" s="3">
        <v>130.18</v>
      </c>
      <c r="F3742" s="3">
        <v>8.7799999999999994</v>
      </c>
      <c r="G3742" s="3">
        <f t="shared" si="59"/>
        <v>14.826879271070617</v>
      </c>
      <c r="H3742" s="3">
        <v>105.73</v>
      </c>
      <c r="I3742" s="3">
        <v>0.18</v>
      </c>
      <c r="J3742" s="3">
        <v>7.0000000000000007E-2</v>
      </c>
      <c r="K3742" s="3">
        <v>118.68</v>
      </c>
      <c r="L3742" s="3">
        <v>8.65</v>
      </c>
      <c r="M3742" s="3">
        <v>9279.42</v>
      </c>
      <c r="N3742" s="10">
        <v>1379.2</v>
      </c>
      <c r="O3742" s="12">
        <v>51.558903661058253</v>
      </c>
      <c r="P3742" s="3">
        <v>149.26999999999998</v>
      </c>
    </row>
    <row r="3743" spans="1:16" x14ac:dyDescent="0.35">
      <c r="A3743" t="s">
        <v>34</v>
      </c>
      <c r="B3743" s="5">
        <v>282</v>
      </c>
      <c r="C3743">
        <v>1942</v>
      </c>
      <c r="D3743" s="3">
        <v>311.56</v>
      </c>
      <c r="E3743" s="3">
        <v>157.9</v>
      </c>
      <c r="F3743" s="3">
        <v>15.66</v>
      </c>
      <c r="G3743" s="3">
        <f t="shared" si="59"/>
        <v>10.08301404853129</v>
      </c>
      <c r="H3743" s="3">
        <v>78.349999999999994</v>
      </c>
      <c r="I3743" s="3">
        <v>0.25</v>
      </c>
      <c r="J3743" s="3">
        <v>0.1</v>
      </c>
      <c r="K3743" s="3">
        <v>145.53</v>
      </c>
      <c r="L3743" s="3">
        <v>16.04</v>
      </c>
      <c r="M3743" s="3">
        <v>9233.01</v>
      </c>
      <c r="N3743" s="10">
        <v>1656.75</v>
      </c>
      <c r="O3743" s="12">
        <v>51.533897542197018</v>
      </c>
      <c r="P3743" s="3">
        <v>176.65</v>
      </c>
    </row>
    <row r="3744" spans="1:16" x14ac:dyDescent="0.35">
      <c r="A3744" t="s">
        <v>34</v>
      </c>
      <c r="B3744" s="5">
        <v>283</v>
      </c>
      <c r="C3744">
        <v>1113</v>
      </c>
      <c r="D3744" s="3">
        <v>240.97</v>
      </c>
      <c r="E3744" s="3">
        <v>123.57</v>
      </c>
      <c r="F3744" s="3">
        <v>11.47</v>
      </c>
      <c r="G3744" s="3">
        <f t="shared" si="59"/>
        <v>10.773321708805579</v>
      </c>
      <c r="H3744" s="3">
        <v>71.22</v>
      </c>
      <c r="I3744" s="3">
        <v>0.24</v>
      </c>
      <c r="J3744" s="3">
        <v>0.09</v>
      </c>
      <c r="K3744" s="3">
        <v>112.27</v>
      </c>
      <c r="L3744" s="3">
        <v>11.04</v>
      </c>
      <c r="M3744" s="3">
        <v>9216.2800000000007</v>
      </c>
      <c r="N3744" s="10">
        <v>1762.8</v>
      </c>
      <c r="O3744" s="12">
        <v>51.523445856401366</v>
      </c>
      <c r="P3744" s="3">
        <v>3.7800000000000011</v>
      </c>
    </row>
    <row r="3745" spans="1:16" x14ac:dyDescent="0.35">
      <c r="A3745" t="s">
        <v>34</v>
      </c>
      <c r="B3745" s="5">
        <v>284</v>
      </c>
      <c r="C3745">
        <v>1167</v>
      </c>
      <c r="D3745" s="3">
        <v>214.77</v>
      </c>
      <c r="E3745" s="3">
        <v>106.58</v>
      </c>
      <c r="F3745" s="3">
        <v>13.94</v>
      </c>
      <c r="G3745" s="3">
        <f t="shared" si="59"/>
        <v>7.6456241032998564</v>
      </c>
      <c r="H3745" s="3">
        <v>74.52</v>
      </c>
      <c r="I3745" s="3">
        <v>0.32</v>
      </c>
      <c r="J3745" s="3">
        <v>0.13</v>
      </c>
      <c r="K3745" s="3">
        <v>97.02</v>
      </c>
      <c r="L3745" s="3">
        <v>13.59</v>
      </c>
      <c r="M3745" s="3">
        <v>9225.76</v>
      </c>
      <c r="N3745" s="10">
        <v>1789.93</v>
      </c>
      <c r="O3745" s="12">
        <v>51.508465543876504</v>
      </c>
      <c r="P3745" s="3">
        <v>0.48000000000000398</v>
      </c>
    </row>
    <row r="3746" spans="1:16" x14ac:dyDescent="0.35">
      <c r="A3746" t="s">
        <v>34</v>
      </c>
      <c r="B3746" s="5">
        <v>285</v>
      </c>
      <c r="C3746">
        <v>608</v>
      </c>
      <c r="D3746" s="3">
        <v>193.45</v>
      </c>
      <c r="E3746" s="3">
        <v>100.55</v>
      </c>
      <c r="F3746" s="3">
        <v>7.7</v>
      </c>
      <c r="G3746" s="3">
        <f t="shared" si="59"/>
        <v>13.058441558441558</v>
      </c>
      <c r="H3746" s="3">
        <v>78.2</v>
      </c>
      <c r="I3746" s="3">
        <v>0.2</v>
      </c>
      <c r="J3746" s="3">
        <v>0.08</v>
      </c>
      <c r="K3746" s="3">
        <v>90.8</v>
      </c>
      <c r="L3746" s="3">
        <v>7.26</v>
      </c>
      <c r="M3746" s="3">
        <v>9194.5</v>
      </c>
      <c r="N3746" s="10">
        <v>1750.79</v>
      </c>
      <c r="O3746" s="12">
        <v>51.545803524205311</v>
      </c>
      <c r="P3746" s="3">
        <v>176.8</v>
      </c>
    </row>
    <row r="3747" spans="1:16" x14ac:dyDescent="0.35">
      <c r="A3747" t="s">
        <v>34</v>
      </c>
      <c r="B3747" s="5">
        <v>286</v>
      </c>
      <c r="C3747">
        <v>755</v>
      </c>
      <c r="D3747" s="3">
        <v>203.28</v>
      </c>
      <c r="E3747" s="3">
        <v>102.58</v>
      </c>
      <c r="F3747" s="3">
        <v>9.3699999999999992</v>
      </c>
      <c r="G3747" s="3">
        <f t="shared" si="59"/>
        <v>10.947705442902882</v>
      </c>
      <c r="H3747" s="3">
        <v>67.05</v>
      </c>
      <c r="I3747" s="3">
        <v>0.23</v>
      </c>
      <c r="J3747" s="3">
        <v>0.09</v>
      </c>
      <c r="K3747" s="3">
        <v>94.7</v>
      </c>
      <c r="L3747" s="3">
        <v>10.210000000000001</v>
      </c>
      <c r="M3747" s="3">
        <v>9206.92</v>
      </c>
      <c r="N3747" s="10">
        <v>1668.52</v>
      </c>
      <c r="O3747" s="12">
        <v>51.554411157610936</v>
      </c>
      <c r="P3747" s="3">
        <v>7.9500000000000028</v>
      </c>
    </row>
    <row r="3748" spans="1:16" x14ac:dyDescent="0.35">
      <c r="A3748" t="s">
        <v>34</v>
      </c>
      <c r="B3748" s="5">
        <v>287</v>
      </c>
      <c r="C3748">
        <v>1607</v>
      </c>
      <c r="D3748" s="3">
        <v>233.75</v>
      </c>
      <c r="E3748" s="3">
        <v>113.71</v>
      </c>
      <c r="F3748" s="3">
        <v>17.989999999999998</v>
      </c>
      <c r="G3748" s="3">
        <f t="shared" si="59"/>
        <v>6.3207337409672046</v>
      </c>
      <c r="H3748" s="3">
        <v>61.39</v>
      </c>
      <c r="I3748" s="3">
        <v>0.37</v>
      </c>
      <c r="J3748" s="3">
        <v>0.16</v>
      </c>
      <c r="K3748" s="3">
        <v>103.12</v>
      </c>
      <c r="L3748" s="3">
        <v>16.59</v>
      </c>
      <c r="M3748" s="3">
        <v>9364.92</v>
      </c>
      <c r="N3748" s="10">
        <v>1812.86</v>
      </c>
      <c r="O3748" s="12">
        <v>51.378509100644479</v>
      </c>
      <c r="P3748" s="3">
        <v>13.61</v>
      </c>
    </row>
    <row r="3749" spans="1:16" x14ac:dyDescent="0.35">
      <c r="A3749" t="s">
        <v>34</v>
      </c>
      <c r="B3749" s="5">
        <v>288</v>
      </c>
      <c r="C3749">
        <v>3800</v>
      </c>
      <c r="D3749" s="3">
        <v>354.42</v>
      </c>
      <c r="E3749" s="3">
        <v>171.53</v>
      </c>
      <c r="F3749" s="3">
        <v>28.21</v>
      </c>
      <c r="G3749" s="3">
        <f t="shared" si="59"/>
        <v>6.0804679191775968</v>
      </c>
      <c r="H3749" s="3">
        <v>20.6</v>
      </c>
      <c r="I3749" s="3">
        <v>0.38</v>
      </c>
      <c r="J3749" s="3">
        <v>0.16</v>
      </c>
      <c r="K3749" s="3">
        <v>154.55000000000001</v>
      </c>
      <c r="L3749" s="3">
        <v>25.28</v>
      </c>
      <c r="M3749" s="3">
        <v>9431.0300000000007</v>
      </c>
      <c r="N3749" s="10">
        <v>1902.35</v>
      </c>
      <c r="O3749" s="12">
        <v>51.29793588516096</v>
      </c>
      <c r="P3749" s="3">
        <v>54.400000000000006</v>
      </c>
    </row>
    <row r="3750" spans="1:16" x14ac:dyDescent="0.35">
      <c r="A3750" t="s">
        <v>34</v>
      </c>
      <c r="B3750" s="5">
        <v>289</v>
      </c>
      <c r="C3750">
        <v>789</v>
      </c>
      <c r="D3750" s="3">
        <v>133.61000000000001</v>
      </c>
      <c r="E3750" s="3">
        <v>57.87</v>
      </c>
      <c r="F3750" s="3">
        <v>17.36</v>
      </c>
      <c r="G3750" s="3">
        <f t="shared" si="59"/>
        <v>3.3335253456221197</v>
      </c>
      <c r="H3750" s="3">
        <v>111.2</v>
      </c>
      <c r="I3750" s="3">
        <v>0.56000000000000005</v>
      </c>
      <c r="J3750" s="3">
        <v>0.3</v>
      </c>
      <c r="K3750" s="3">
        <v>54.2</v>
      </c>
      <c r="L3750" s="3">
        <v>16.690000000000001</v>
      </c>
      <c r="M3750" s="3">
        <v>9518.9599999999991</v>
      </c>
      <c r="N3750" s="10">
        <v>1809.77</v>
      </c>
      <c r="O3750" s="12">
        <v>51.241479967836888</v>
      </c>
      <c r="P3750" s="3">
        <v>143.80000000000001</v>
      </c>
    </row>
    <row r="3751" spans="1:16" x14ac:dyDescent="0.35">
      <c r="A3751" t="s">
        <v>34</v>
      </c>
      <c r="B3751" s="5">
        <v>290</v>
      </c>
      <c r="C3751">
        <v>2240</v>
      </c>
      <c r="D3751" s="3">
        <v>310.04000000000002</v>
      </c>
      <c r="E3751" s="3">
        <v>156.19999999999999</v>
      </c>
      <c r="F3751" s="3">
        <v>18.260000000000002</v>
      </c>
      <c r="G3751" s="3">
        <f t="shared" si="59"/>
        <v>8.5542168674698775</v>
      </c>
      <c r="H3751" s="3">
        <v>72.56</v>
      </c>
      <c r="I3751" s="3">
        <v>0.28999999999999998</v>
      </c>
      <c r="J3751" s="3">
        <v>0.12</v>
      </c>
      <c r="K3751" s="3">
        <v>140.12</v>
      </c>
      <c r="L3751" s="3">
        <v>17.41</v>
      </c>
      <c r="M3751" s="3">
        <v>9523.68</v>
      </c>
      <c r="N3751" s="10">
        <v>1949.52</v>
      </c>
      <c r="O3751" s="12">
        <v>51.203767809083956</v>
      </c>
      <c r="P3751" s="3">
        <v>2.4399999999999977</v>
      </c>
    </row>
    <row r="3752" spans="1:16" x14ac:dyDescent="0.35">
      <c r="A3752" t="s">
        <v>34</v>
      </c>
      <c r="B3752" s="5">
        <v>291</v>
      </c>
      <c r="C3752">
        <v>1572</v>
      </c>
      <c r="D3752" s="3">
        <v>360.63</v>
      </c>
      <c r="E3752" s="3">
        <v>192.61</v>
      </c>
      <c r="F3752" s="3">
        <v>10.39</v>
      </c>
      <c r="G3752" s="3">
        <f t="shared" si="59"/>
        <v>18.538017324350339</v>
      </c>
      <c r="H3752" s="3">
        <v>70.739999999999995</v>
      </c>
      <c r="I3752" s="3">
        <v>0.15</v>
      </c>
      <c r="J3752" s="3">
        <v>0.05</v>
      </c>
      <c r="K3752" s="3">
        <v>171.84</v>
      </c>
      <c r="L3752" s="3">
        <v>9.49</v>
      </c>
      <c r="M3752" s="3">
        <v>9519.6</v>
      </c>
      <c r="N3752" s="10">
        <v>1921.27</v>
      </c>
      <c r="O3752" s="12">
        <v>51.214186897413043</v>
      </c>
      <c r="P3752" s="3">
        <v>4.2600000000000051</v>
      </c>
    </row>
    <row r="3753" spans="1:16" x14ac:dyDescent="0.35">
      <c r="A3753" t="s">
        <v>34</v>
      </c>
      <c r="B3753" s="5">
        <v>292</v>
      </c>
      <c r="C3753">
        <v>1016</v>
      </c>
      <c r="D3753" s="3">
        <v>230.18</v>
      </c>
      <c r="E3753" s="3">
        <v>115.44</v>
      </c>
      <c r="F3753" s="3">
        <v>11.21</v>
      </c>
      <c r="G3753" s="3">
        <f t="shared" si="59"/>
        <v>10.297948260481713</v>
      </c>
      <c r="H3753" s="3">
        <v>101.46</v>
      </c>
      <c r="I3753" s="3">
        <v>0.24</v>
      </c>
      <c r="J3753" s="3">
        <v>0.1</v>
      </c>
      <c r="K3753" s="3">
        <v>107.67</v>
      </c>
      <c r="L3753" s="3">
        <v>12.34</v>
      </c>
      <c r="M3753" s="3">
        <v>9565.56</v>
      </c>
      <c r="N3753" s="10">
        <v>2004.27</v>
      </c>
      <c r="O3753" s="12">
        <v>51.153190664339192</v>
      </c>
      <c r="P3753" s="3">
        <v>153.54000000000002</v>
      </c>
    </row>
    <row r="3754" spans="1:16" x14ac:dyDescent="0.35">
      <c r="A3754" t="s">
        <v>34</v>
      </c>
      <c r="B3754" s="5">
        <v>293</v>
      </c>
      <c r="C3754">
        <v>770</v>
      </c>
      <c r="D3754" s="3">
        <v>198.07</v>
      </c>
      <c r="E3754" s="3">
        <v>101.7</v>
      </c>
      <c r="F3754" s="3">
        <v>9.64</v>
      </c>
      <c r="G3754" s="3">
        <f t="shared" si="59"/>
        <v>10.549792531120332</v>
      </c>
      <c r="H3754" s="3">
        <v>0.44</v>
      </c>
      <c r="I3754" s="3">
        <v>0.25</v>
      </c>
      <c r="J3754" s="3">
        <v>0.09</v>
      </c>
      <c r="K3754" s="3">
        <v>91.35</v>
      </c>
      <c r="L3754" s="3">
        <v>9</v>
      </c>
      <c r="M3754" s="3">
        <v>9639.92</v>
      </c>
      <c r="N3754" s="10">
        <v>2004.28</v>
      </c>
      <c r="O3754" s="12">
        <v>51.086682485975018</v>
      </c>
      <c r="P3754" s="3">
        <v>74.56</v>
      </c>
    </row>
    <row r="3755" spans="1:16" x14ac:dyDescent="0.35">
      <c r="A3755" t="s">
        <v>34</v>
      </c>
      <c r="B3755" s="5">
        <v>294</v>
      </c>
      <c r="C3755">
        <v>495</v>
      </c>
      <c r="D3755" s="3">
        <v>104.38</v>
      </c>
      <c r="E3755" s="3">
        <v>44.3</v>
      </c>
      <c r="F3755" s="3">
        <v>14.23</v>
      </c>
      <c r="G3755" s="3">
        <f t="shared" si="59"/>
        <v>3.1131412508784257</v>
      </c>
      <c r="H3755" s="3">
        <v>165.26</v>
      </c>
      <c r="I3755" s="3">
        <v>0.56999999999999995</v>
      </c>
      <c r="J3755" s="3">
        <v>0.32</v>
      </c>
      <c r="K3755" s="3">
        <v>42.2</v>
      </c>
      <c r="L3755" s="3">
        <v>12.84</v>
      </c>
      <c r="M3755" s="3">
        <v>9728.31</v>
      </c>
      <c r="N3755" s="10">
        <v>1877.88</v>
      </c>
      <c r="O3755" s="12">
        <v>51.037920026266939</v>
      </c>
      <c r="P3755" s="3">
        <v>89.740000000000009</v>
      </c>
    </row>
    <row r="3756" spans="1:16" x14ac:dyDescent="0.35">
      <c r="A3756" t="s">
        <v>34</v>
      </c>
      <c r="B3756" s="5">
        <v>295</v>
      </c>
      <c r="C3756">
        <v>521</v>
      </c>
      <c r="D3756" s="3">
        <v>107.21</v>
      </c>
      <c r="E3756" s="3">
        <v>45.75</v>
      </c>
      <c r="F3756" s="3">
        <v>14.5</v>
      </c>
      <c r="G3756" s="3">
        <f t="shared" si="59"/>
        <v>3.1551724137931036</v>
      </c>
      <c r="H3756" s="3">
        <v>170.34</v>
      </c>
      <c r="I3756" s="3">
        <v>0.56999999999999995</v>
      </c>
      <c r="J3756" s="3">
        <v>0.32</v>
      </c>
      <c r="K3756" s="3">
        <v>44.28</v>
      </c>
      <c r="L3756" s="3">
        <v>13.48</v>
      </c>
      <c r="M3756" s="3">
        <v>9795.39</v>
      </c>
      <c r="N3756" s="10">
        <v>1913.18</v>
      </c>
      <c r="O3756" s="12">
        <v>50.969465751526577</v>
      </c>
      <c r="P3756" s="3">
        <v>84.66</v>
      </c>
    </row>
    <row r="3757" spans="1:16" x14ac:dyDescent="0.35">
      <c r="A3757" t="s">
        <v>34</v>
      </c>
      <c r="B3757" s="5">
        <v>296</v>
      </c>
      <c r="C3757">
        <v>844</v>
      </c>
      <c r="D3757" s="3">
        <v>152.31</v>
      </c>
      <c r="E3757" s="3">
        <v>70.48</v>
      </c>
      <c r="F3757" s="3">
        <v>15.25</v>
      </c>
      <c r="G3757" s="3">
        <f t="shared" si="59"/>
        <v>4.6216393442622952</v>
      </c>
      <c r="H3757" s="3">
        <v>69.86</v>
      </c>
      <c r="I3757" s="3">
        <v>0.46</v>
      </c>
      <c r="J3757" s="3">
        <v>0.22</v>
      </c>
      <c r="K3757" s="3">
        <v>65.760000000000005</v>
      </c>
      <c r="L3757" s="3">
        <v>13.69</v>
      </c>
      <c r="M3757" s="3">
        <v>9678.9699999999993</v>
      </c>
      <c r="N3757" s="10">
        <v>1375.42</v>
      </c>
      <c r="O3757" s="12">
        <v>51.202461690777412</v>
      </c>
      <c r="P3757" s="3">
        <v>5.1400000000000006</v>
      </c>
    </row>
    <row r="3758" spans="1:16" x14ac:dyDescent="0.35">
      <c r="A3758" t="s">
        <v>34</v>
      </c>
      <c r="B3758" s="5">
        <v>297</v>
      </c>
      <c r="C3758">
        <v>6520</v>
      </c>
      <c r="D3758" s="3">
        <v>505.2</v>
      </c>
      <c r="E3758" s="3">
        <v>251.14</v>
      </c>
      <c r="F3758" s="3">
        <v>33.049999999999997</v>
      </c>
      <c r="G3758" s="3">
        <f t="shared" si="59"/>
        <v>7.5987897125567327</v>
      </c>
      <c r="H3758" s="3">
        <v>43.93</v>
      </c>
      <c r="I3758" s="3">
        <v>0.32</v>
      </c>
      <c r="J3758" s="3">
        <v>0.13</v>
      </c>
      <c r="K3758" s="3">
        <v>225.67</v>
      </c>
      <c r="L3758" s="3">
        <v>31.85</v>
      </c>
      <c r="M3758" s="3">
        <v>9815.19</v>
      </c>
      <c r="N3758" s="10">
        <v>1408.6</v>
      </c>
      <c r="O3758" s="12">
        <v>51.072678327838894</v>
      </c>
      <c r="P3758" s="3">
        <v>31.07</v>
      </c>
    </row>
    <row r="3759" spans="1:16" x14ac:dyDescent="0.35">
      <c r="A3759" t="s">
        <v>34</v>
      </c>
      <c r="B3759" s="5">
        <v>298</v>
      </c>
      <c r="C3759">
        <v>3007</v>
      </c>
      <c r="D3759" s="3">
        <v>328.52</v>
      </c>
      <c r="E3759" s="3">
        <v>160.15</v>
      </c>
      <c r="F3759" s="3">
        <v>23.91</v>
      </c>
      <c r="G3759" s="3">
        <f t="shared" si="59"/>
        <v>6.6980342952739438</v>
      </c>
      <c r="H3759" s="3">
        <v>9.74</v>
      </c>
      <c r="I3759" s="3">
        <v>0.35</v>
      </c>
      <c r="J3759" s="3">
        <v>0.15</v>
      </c>
      <c r="K3759" s="3">
        <v>148.01</v>
      </c>
      <c r="L3759" s="3">
        <v>23.16</v>
      </c>
      <c r="M3759" s="3">
        <v>10033.629999999999</v>
      </c>
      <c r="N3759" s="10">
        <v>1754.95</v>
      </c>
      <c r="O3759" s="12">
        <v>50.794309055833487</v>
      </c>
      <c r="P3759" s="3">
        <v>65.260000000000005</v>
      </c>
    </row>
    <row r="3760" spans="1:16" x14ac:dyDescent="0.35">
      <c r="A3760" t="s">
        <v>34</v>
      </c>
      <c r="B3760" s="5">
        <v>299</v>
      </c>
      <c r="C3760">
        <v>903</v>
      </c>
      <c r="D3760" s="3">
        <v>171.9</v>
      </c>
      <c r="E3760" s="3">
        <v>82.92</v>
      </c>
      <c r="F3760" s="3">
        <v>13.87</v>
      </c>
      <c r="G3760" s="3">
        <f t="shared" si="59"/>
        <v>5.9783705839942325</v>
      </c>
      <c r="H3760" s="3">
        <v>64.92</v>
      </c>
      <c r="I3760" s="3">
        <v>0.38</v>
      </c>
      <c r="J3760" s="3">
        <v>0.17</v>
      </c>
      <c r="K3760" s="3">
        <v>75.959999999999994</v>
      </c>
      <c r="L3760" s="3">
        <v>12.51</v>
      </c>
      <c r="M3760" s="3">
        <v>9893.1200000000008</v>
      </c>
      <c r="N3760" s="10">
        <v>1982.98</v>
      </c>
      <c r="O3760" s="12">
        <v>50.865331028978993</v>
      </c>
      <c r="P3760" s="3">
        <v>10.079999999999998</v>
      </c>
    </row>
    <row r="3761" spans="1:16" x14ac:dyDescent="0.35">
      <c r="A3761" t="s">
        <v>34</v>
      </c>
      <c r="B3761" s="5">
        <v>300</v>
      </c>
      <c r="C3761">
        <v>621</v>
      </c>
      <c r="D3761" s="3">
        <v>157.15</v>
      </c>
      <c r="E3761" s="3">
        <v>77</v>
      </c>
      <c r="F3761" s="3">
        <v>10.27</v>
      </c>
      <c r="G3761" s="3">
        <f t="shared" si="59"/>
        <v>7.4975657254138266</v>
      </c>
      <c r="H3761" s="3">
        <v>114.38</v>
      </c>
      <c r="I3761" s="3">
        <v>0.32</v>
      </c>
      <c r="J3761" s="3">
        <v>0.13</v>
      </c>
      <c r="K3761" s="3">
        <v>71.69</v>
      </c>
      <c r="L3761" s="3">
        <v>10.63</v>
      </c>
      <c r="M3761" s="3">
        <v>9837.0499999999993</v>
      </c>
      <c r="N3761" s="10">
        <v>2074.42</v>
      </c>
      <c r="O3761" s="12">
        <v>50.893565332308491</v>
      </c>
      <c r="P3761" s="3">
        <v>140.62</v>
      </c>
    </row>
    <row r="3762" spans="1:16" x14ac:dyDescent="0.35">
      <c r="A3762" t="s">
        <v>34</v>
      </c>
      <c r="B3762" s="5">
        <v>301</v>
      </c>
      <c r="C3762">
        <v>3762</v>
      </c>
      <c r="D3762" s="3">
        <v>346.83</v>
      </c>
      <c r="E3762" s="3">
        <v>166.73</v>
      </c>
      <c r="F3762" s="3">
        <v>28.73</v>
      </c>
      <c r="G3762" s="3">
        <f t="shared" si="59"/>
        <v>5.8033414549251647</v>
      </c>
      <c r="H3762" s="3">
        <v>45.75</v>
      </c>
      <c r="I3762" s="3">
        <v>0.39</v>
      </c>
      <c r="J3762" s="3">
        <v>0.17</v>
      </c>
      <c r="K3762" s="3">
        <v>150.63</v>
      </c>
      <c r="L3762" s="3">
        <v>25.49</v>
      </c>
      <c r="M3762" s="3">
        <v>9637.59</v>
      </c>
      <c r="N3762" s="10">
        <v>2376.02</v>
      </c>
      <c r="O3762" s="12">
        <v>50.999679907594313</v>
      </c>
      <c r="P3762" s="3">
        <v>29.25</v>
      </c>
    </row>
    <row r="3763" spans="1:16" x14ac:dyDescent="0.35">
      <c r="A3763" t="s">
        <v>34</v>
      </c>
      <c r="B3763" s="5">
        <v>302</v>
      </c>
      <c r="C3763">
        <v>1001</v>
      </c>
      <c r="D3763" s="3">
        <v>157.35</v>
      </c>
      <c r="E3763" s="3">
        <v>70.28</v>
      </c>
      <c r="F3763" s="3">
        <v>18.13</v>
      </c>
      <c r="G3763" s="3">
        <f t="shared" si="59"/>
        <v>3.8764478764478767</v>
      </c>
      <c r="H3763" s="3">
        <v>176.13</v>
      </c>
      <c r="I3763" s="3">
        <v>0.51</v>
      </c>
      <c r="J3763" s="3">
        <v>0.26</v>
      </c>
      <c r="K3763" s="3">
        <v>65.150000000000006</v>
      </c>
      <c r="L3763" s="3">
        <v>18.010000000000002</v>
      </c>
      <c r="M3763" s="3">
        <v>9448.5</v>
      </c>
      <c r="N3763" s="10">
        <v>2160.04</v>
      </c>
      <c r="O3763" s="12">
        <v>51.220556437088987</v>
      </c>
      <c r="P3763" s="3">
        <v>78.87</v>
      </c>
    </row>
    <row r="3764" spans="1:16" x14ac:dyDescent="0.35">
      <c r="A3764" t="s">
        <v>34</v>
      </c>
      <c r="B3764" s="5">
        <v>303</v>
      </c>
      <c r="C3764">
        <v>2910</v>
      </c>
      <c r="D3764" s="3">
        <v>429.86</v>
      </c>
      <c r="E3764" s="3">
        <v>225.79</v>
      </c>
      <c r="F3764" s="3">
        <v>16.41</v>
      </c>
      <c r="G3764" s="3">
        <f t="shared" si="59"/>
        <v>13.759293113954906</v>
      </c>
      <c r="H3764" s="3">
        <v>62.34</v>
      </c>
      <c r="I3764" s="3">
        <v>0.2</v>
      </c>
      <c r="J3764" s="3">
        <v>7.0000000000000007E-2</v>
      </c>
      <c r="K3764" s="3">
        <v>201.19</v>
      </c>
      <c r="L3764" s="3">
        <v>14.76</v>
      </c>
      <c r="M3764" s="3">
        <v>9586.77</v>
      </c>
      <c r="N3764" s="10">
        <v>2603.21</v>
      </c>
      <c r="O3764" s="12">
        <v>50.990686622071323</v>
      </c>
      <c r="P3764" s="3">
        <v>12.659999999999997</v>
      </c>
    </row>
    <row r="3765" spans="1:16" x14ac:dyDescent="0.35">
      <c r="A3765" t="s">
        <v>34</v>
      </c>
      <c r="B3765" s="5">
        <v>304</v>
      </c>
      <c r="C3765">
        <v>1943</v>
      </c>
      <c r="D3765" s="3">
        <v>333.48</v>
      </c>
      <c r="E3765" s="3">
        <v>173.49</v>
      </c>
      <c r="F3765" s="3">
        <v>14.26</v>
      </c>
      <c r="G3765" s="3">
        <f t="shared" si="59"/>
        <v>12.166199158485274</v>
      </c>
      <c r="H3765" s="3">
        <v>55.71</v>
      </c>
      <c r="I3765" s="3">
        <v>0.22</v>
      </c>
      <c r="J3765" s="3">
        <v>0.08</v>
      </c>
      <c r="K3765" s="3">
        <v>156.43</v>
      </c>
      <c r="L3765" s="3">
        <v>13.32</v>
      </c>
      <c r="M3765" s="3">
        <v>9588.41</v>
      </c>
      <c r="N3765" s="10">
        <v>2645.97</v>
      </c>
      <c r="O3765" s="12">
        <v>50.97897252880864</v>
      </c>
      <c r="P3765" s="3">
        <v>19.29</v>
      </c>
    </row>
    <row r="3766" spans="1:16" x14ac:dyDescent="0.35">
      <c r="A3766" t="s">
        <v>34</v>
      </c>
      <c r="B3766" s="5">
        <v>305</v>
      </c>
      <c r="C3766">
        <v>459</v>
      </c>
      <c r="D3766" s="3">
        <v>130.22</v>
      </c>
      <c r="E3766" s="3">
        <v>63.7</v>
      </c>
      <c r="F3766" s="3">
        <v>9.17</v>
      </c>
      <c r="G3766" s="3">
        <f t="shared" si="59"/>
        <v>6.9465648854961835</v>
      </c>
      <c r="H3766" s="3">
        <v>73.44</v>
      </c>
      <c r="I3766" s="3">
        <v>0.34</v>
      </c>
      <c r="J3766" s="3">
        <v>0.14000000000000001</v>
      </c>
      <c r="K3766" s="3">
        <v>58.52</v>
      </c>
      <c r="L3766" s="3">
        <v>8.61</v>
      </c>
      <c r="M3766" s="3">
        <v>9571.75</v>
      </c>
      <c r="N3766" s="10">
        <v>2697.55</v>
      </c>
      <c r="O3766" s="12">
        <v>50.981511823178629</v>
      </c>
      <c r="P3766" s="3">
        <v>1.5600000000000023</v>
      </c>
    </row>
    <row r="3767" spans="1:16" x14ac:dyDescent="0.35">
      <c r="A3767" t="s">
        <v>34</v>
      </c>
      <c r="B3767" s="5">
        <v>306</v>
      </c>
      <c r="C3767">
        <v>1633</v>
      </c>
      <c r="D3767" s="3">
        <v>238.03</v>
      </c>
      <c r="E3767" s="3">
        <v>116.3</v>
      </c>
      <c r="F3767" s="3">
        <v>17.88</v>
      </c>
      <c r="G3767" s="3">
        <f t="shared" si="59"/>
        <v>6.5044742729306488</v>
      </c>
      <c r="H3767" s="3">
        <v>34.32</v>
      </c>
      <c r="I3767" s="3">
        <v>0.36</v>
      </c>
      <c r="J3767" s="3">
        <v>0.15</v>
      </c>
      <c r="K3767" s="3">
        <v>104.86</v>
      </c>
      <c r="L3767" s="3">
        <v>16.88</v>
      </c>
      <c r="M3767" s="3">
        <v>9779.7099999999991</v>
      </c>
      <c r="N3767" s="10">
        <v>2476.09</v>
      </c>
      <c r="O3767" s="12">
        <v>50.848589722153939</v>
      </c>
      <c r="P3767" s="3">
        <v>40.68</v>
      </c>
    </row>
    <row r="3768" spans="1:16" x14ac:dyDescent="0.35">
      <c r="A3768" t="s">
        <v>34</v>
      </c>
      <c r="B3768" s="5">
        <v>307</v>
      </c>
      <c r="C3768">
        <v>943</v>
      </c>
      <c r="D3768" s="3">
        <v>186.81</v>
      </c>
      <c r="E3768" s="3">
        <v>92.13</v>
      </c>
      <c r="F3768" s="3">
        <v>13.03</v>
      </c>
      <c r="G3768" s="3">
        <f t="shared" si="59"/>
        <v>7.0706062931696083</v>
      </c>
      <c r="H3768" s="3">
        <v>98.14</v>
      </c>
      <c r="I3768" s="3">
        <v>0.34</v>
      </c>
      <c r="J3768" s="3">
        <v>0.14000000000000001</v>
      </c>
      <c r="K3768" s="3">
        <v>83.24</v>
      </c>
      <c r="L3768" s="3">
        <v>11.87</v>
      </c>
      <c r="M3768" s="3">
        <v>9666.67</v>
      </c>
      <c r="N3768" s="10">
        <v>2415.15</v>
      </c>
      <c r="O3768" s="12">
        <v>50.964294062906035</v>
      </c>
      <c r="P3768" s="3">
        <v>156.86000000000001</v>
      </c>
    </row>
    <row r="3769" spans="1:16" x14ac:dyDescent="0.35">
      <c r="A3769" t="s">
        <v>34</v>
      </c>
      <c r="B3769" s="5">
        <v>308</v>
      </c>
      <c r="C3769">
        <v>656</v>
      </c>
      <c r="D3769" s="3">
        <v>118.5</v>
      </c>
      <c r="E3769" s="3">
        <v>49.71</v>
      </c>
      <c r="F3769" s="3">
        <v>16.8</v>
      </c>
      <c r="G3769" s="3">
        <f t="shared" si="59"/>
        <v>2.9589285714285714</v>
      </c>
      <c r="H3769" s="3">
        <v>161.37</v>
      </c>
      <c r="I3769" s="3">
        <v>0.59</v>
      </c>
      <c r="J3769" s="3">
        <v>0.34</v>
      </c>
      <c r="K3769" s="3">
        <v>48.83</v>
      </c>
      <c r="L3769" s="3">
        <v>15.25</v>
      </c>
      <c r="M3769" s="3">
        <v>9882.18</v>
      </c>
      <c r="N3769" s="10">
        <v>2468.69</v>
      </c>
      <c r="O3769" s="12">
        <v>50.758716427259415</v>
      </c>
      <c r="P3769" s="3">
        <v>93.63</v>
      </c>
    </row>
    <row r="3770" spans="1:16" x14ac:dyDescent="0.35">
      <c r="A3770" t="s">
        <v>34</v>
      </c>
      <c r="B3770" s="5">
        <v>309</v>
      </c>
      <c r="C3770">
        <v>1867</v>
      </c>
      <c r="D3770" s="3">
        <v>241.88</v>
      </c>
      <c r="E3770" s="3">
        <v>115.55</v>
      </c>
      <c r="F3770" s="3">
        <v>20.57</v>
      </c>
      <c r="G3770" s="3">
        <f t="shared" si="59"/>
        <v>5.6174039863879432</v>
      </c>
      <c r="H3770" s="3">
        <v>166.89</v>
      </c>
      <c r="I3770" s="3">
        <v>0.4</v>
      </c>
      <c r="J3770" s="3">
        <v>0.18</v>
      </c>
      <c r="K3770" s="3">
        <v>105.17</v>
      </c>
      <c r="L3770" s="3">
        <v>19.63</v>
      </c>
      <c r="M3770" s="3">
        <v>9977.16</v>
      </c>
      <c r="N3770" s="10">
        <v>2496.92</v>
      </c>
      <c r="O3770" s="12">
        <v>50.667003374829619</v>
      </c>
      <c r="P3770" s="3">
        <v>88.110000000000014</v>
      </c>
    </row>
    <row r="3771" spans="1:16" x14ac:dyDescent="0.35">
      <c r="A3771" t="s">
        <v>34</v>
      </c>
      <c r="B3771" s="5">
        <v>310</v>
      </c>
      <c r="C3771">
        <v>1440</v>
      </c>
      <c r="D3771" s="3">
        <v>348.98</v>
      </c>
      <c r="E3771" s="3">
        <v>182.36</v>
      </c>
      <c r="F3771" s="3">
        <v>10.050000000000001</v>
      </c>
      <c r="G3771" s="3">
        <f t="shared" si="59"/>
        <v>18.145273631840794</v>
      </c>
      <c r="H3771" s="3">
        <v>109.77</v>
      </c>
      <c r="I3771" s="3">
        <v>0.15</v>
      </c>
      <c r="J3771" s="3">
        <v>0.06</v>
      </c>
      <c r="K3771" s="3">
        <v>168.24</v>
      </c>
      <c r="L3771" s="3">
        <v>10.79</v>
      </c>
      <c r="M3771" s="3">
        <v>10021.790000000001</v>
      </c>
      <c r="N3771" s="10">
        <v>2015.2</v>
      </c>
      <c r="O3771" s="12">
        <v>50.742530264440269</v>
      </c>
      <c r="P3771" s="3">
        <v>145.23000000000002</v>
      </c>
    </row>
    <row r="3772" spans="1:16" x14ac:dyDescent="0.35">
      <c r="A3772" t="s">
        <v>34</v>
      </c>
      <c r="B3772" s="5">
        <v>311</v>
      </c>
      <c r="C3772">
        <v>980</v>
      </c>
      <c r="D3772" s="3">
        <v>260.77999999999997</v>
      </c>
      <c r="E3772" s="3">
        <v>136.72999999999999</v>
      </c>
      <c r="F3772" s="3">
        <v>9.1300000000000008</v>
      </c>
      <c r="G3772" s="3">
        <f t="shared" si="59"/>
        <v>14.975903614457829</v>
      </c>
      <c r="H3772" s="3">
        <v>104.92</v>
      </c>
      <c r="I3772" s="3">
        <v>0.18</v>
      </c>
      <c r="J3772" s="3">
        <v>7.0000000000000007E-2</v>
      </c>
      <c r="K3772" s="3">
        <v>123.94</v>
      </c>
      <c r="L3772" s="3">
        <v>9</v>
      </c>
      <c r="M3772" s="3">
        <v>10023.14</v>
      </c>
      <c r="N3772" s="10">
        <v>1956.15</v>
      </c>
      <c r="O3772" s="12">
        <v>50.755474028095655</v>
      </c>
      <c r="P3772" s="3">
        <v>150.07999999999998</v>
      </c>
    </row>
    <row r="3773" spans="1:16" x14ac:dyDescent="0.35">
      <c r="A3773" t="s">
        <v>34</v>
      </c>
      <c r="B3773" s="5">
        <v>312</v>
      </c>
      <c r="C3773">
        <v>972</v>
      </c>
      <c r="D3773" s="3">
        <v>201.38</v>
      </c>
      <c r="E3773" s="3">
        <v>101.2</v>
      </c>
      <c r="F3773" s="3">
        <v>12.23</v>
      </c>
      <c r="G3773" s="3">
        <f t="shared" si="59"/>
        <v>8.2747342600163538</v>
      </c>
      <c r="H3773" s="3">
        <v>55.39</v>
      </c>
      <c r="I3773" s="3">
        <v>0.3</v>
      </c>
      <c r="J3773" s="3">
        <v>0.12</v>
      </c>
      <c r="K3773" s="3">
        <v>90.69</v>
      </c>
      <c r="L3773" s="3">
        <v>10.82</v>
      </c>
      <c r="M3773" s="3">
        <v>10169</v>
      </c>
      <c r="N3773" s="10">
        <v>1889</v>
      </c>
      <c r="O3773" s="12">
        <v>50.641112692777241</v>
      </c>
      <c r="P3773" s="3">
        <v>19.61</v>
      </c>
    </row>
    <row r="3774" spans="1:16" x14ac:dyDescent="0.35">
      <c r="A3774" t="s">
        <v>34</v>
      </c>
      <c r="B3774" s="5">
        <v>313</v>
      </c>
      <c r="C3774">
        <v>2738</v>
      </c>
      <c r="D3774" s="3">
        <v>420.59</v>
      </c>
      <c r="E3774" s="3">
        <v>221.18</v>
      </c>
      <c r="F3774" s="3">
        <v>15.76</v>
      </c>
      <c r="G3774" s="3">
        <f t="shared" si="59"/>
        <v>14.034263959390863</v>
      </c>
      <c r="H3774" s="3">
        <v>75.989999999999995</v>
      </c>
      <c r="I3774" s="3">
        <v>0.19</v>
      </c>
      <c r="J3774" s="3">
        <v>7.0000000000000007E-2</v>
      </c>
      <c r="K3774" s="3">
        <v>196.96</v>
      </c>
      <c r="L3774" s="3">
        <v>14.31</v>
      </c>
      <c r="M3774" s="3">
        <v>10241.52</v>
      </c>
      <c r="N3774" s="10">
        <v>1746.71</v>
      </c>
      <c r="O3774" s="12">
        <v>50.610351971485713</v>
      </c>
      <c r="P3774" s="3">
        <v>179.01</v>
      </c>
    </row>
    <row r="3775" spans="1:16" x14ac:dyDescent="0.35">
      <c r="A3775" t="s">
        <v>34</v>
      </c>
      <c r="B3775" s="5">
        <v>314</v>
      </c>
      <c r="C3775">
        <v>1352</v>
      </c>
      <c r="D3775" s="3">
        <v>234.15</v>
      </c>
      <c r="E3775" s="3">
        <v>117.36</v>
      </c>
      <c r="F3775" s="3">
        <v>14.67</v>
      </c>
      <c r="G3775" s="3">
        <f t="shared" si="59"/>
        <v>8</v>
      </c>
      <c r="H3775" s="3">
        <v>89.93</v>
      </c>
      <c r="I3775" s="3">
        <v>0.31</v>
      </c>
      <c r="J3775" s="3">
        <v>0.12</v>
      </c>
      <c r="K3775" s="3">
        <v>105.8</v>
      </c>
      <c r="L3775" s="3">
        <v>13</v>
      </c>
      <c r="M3775" s="3">
        <v>10268.48</v>
      </c>
      <c r="N3775" s="10">
        <v>1512</v>
      </c>
      <c r="O3775" s="12">
        <v>50.642487210188733</v>
      </c>
      <c r="P3775" s="3">
        <v>165.07</v>
      </c>
    </row>
    <row r="3776" spans="1:16" x14ac:dyDescent="0.35">
      <c r="A3776" t="s">
        <v>34</v>
      </c>
      <c r="B3776" s="5">
        <v>315</v>
      </c>
      <c r="C3776">
        <v>766</v>
      </c>
      <c r="D3776" s="3">
        <v>167.2</v>
      </c>
      <c r="E3776" s="3">
        <v>79.27</v>
      </c>
      <c r="F3776" s="3">
        <v>12.3</v>
      </c>
      <c r="G3776" s="3">
        <f t="shared" si="59"/>
        <v>6.4447154471544712</v>
      </c>
      <c r="H3776" s="3">
        <v>96.77</v>
      </c>
      <c r="I3776" s="3">
        <v>0.34</v>
      </c>
      <c r="J3776" s="3">
        <v>0.16</v>
      </c>
      <c r="K3776" s="3">
        <v>74.459999999999994</v>
      </c>
      <c r="L3776" s="3">
        <v>13.97</v>
      </c>
      <c r="M3776" s="3">
        <v>10254.790000000001</v>
      </c>
      <c r="N3776" s="10">
        <v>1507.69</v>
      </c>
      <c r="O3776" s="12">
        <v>50.655764094120485</v>
      </c>
      <c r="P3776" s="3">
        <v>158.23000000000002</v>
      </c>
    </row>
    <row r="3777" spans="1:16" x14ac:dyDescent="0.35">
      <c r="A3777" t="s">
        <v>34</v>
      </c>
      <c r="B3777" s="5">
        <v>316</v>
      </c>
      <c r="C3777">
        <v>2801</v>
      </c>
      <c r="D3777" s="3">
        <v>399.24</v>
      </c>
      <c r="E3777" s="3">
        <v>204.79</v>
      </c>
      <c r="F3777" s="3">
        <v>17.41</v>
      </c>
      <c r="G3777" s="3">
        <f t="shared" si="59"/>
        <v>11.762780011487651</v>
      </c>
      <c r="H3777" s="3">
        <v>116.39</v>
      </c>
      <c r="I3777" s="3">
        <v>0.22</v>
      </c>
      <c r="J3777" s="3">
        <v>0.09</v>
      </c>
      <c r="K3777" s="3">
        <v>186.25</v>
      </c>
      <c r="L3777" s="3">
        <v>18.27</v>
      </c>
      <c r="M3777" s="3">
        <v>10468.69</v>
      </c>
      <c r="N3777" s="10">
        <v>1530.3</v>
      </c>
      <c r="O3777" s="12">
        <v>50.459038693330669</v>
      </c>
      <c r="P3777" s="3">
        <v>138.61000000000001</v>
      </c>
    </row>
    <row r="3778" spans="1:16" x14ac:dyDescent="0.35">
      <c r="A3778" t="s">
        <v>34</v>
      </c>
      <c r="B3778" s="5">
        <v>317</v>
      </c>
      <c r="C3778">
        <v>901</v>
      </c>
      <c r="D3778" s="3">
        <v>167.43</v>
      </c>
      <c r="E3778" s="3">
        <v>79.709999999999994</v>
      </c>
      <c r="F3778" s="3">
        <v>14.39</v>
      </c>
      <c r="G3778" s="3">
        <f t="shared" si="59"/>
        <v>5.5392633773453781</v>
      </c>
      <c r="H3778" s="3">
        <v>105.63</v>
      </c>
      <c r="I3778" s="3">
        <v>0.4</v>
      </c>
      <c r="J3778" s="3">
        <v>0.18</v>
      </c>
      <c r="K3778" s="3">
        <v>74.430000000000007</v>
      </c>
      <c r="L3778" s="3">
        <v>13.17</v>
      </c>
      <c r="M3778" s="3">
        <v>10627.39</v>
      </c>
      <c r="N3778" s="10">
        <v>1526.41</v>
      </c>
      <c r="O3778" s="12">
        <v>50.318033487268977</v>
      </c>
      <c r="P3778" s="3">
        <v>149.37</v>
      </c>
    </row>
    <row r="3779" spans="1:16" x14ac:dyDescent="0.35">
      <c r="A3779" t="s">
        <v>34</v>
      </c>
      <c r="B3779" s="5">
        <v>318</v>
      </c>
      <c r="C3779">
        <v>1908</v>
      </c>
      <c r="D3779" s="3">
        <v>343.41</v>
      </c>
      <c r="E3779" s="3">
        <v>179.9</v>
      </c>
      <c r="F3779" s="3">
        <v>13.5</v>
      </c>
      <c r="G3779" s="3">
        <f t="shared" si="59"/>
        <v>13.325925925925926</v>
      </c>
      <c r="H3779" s="3">
        <v>95.43</v>
      </c>
      <c r="I3779" s="3">
        <v>0.2</v>
      </c>
      <c r="J3779" s="3">
        <v>0.08</v>
      </c>
      <c r="K3779" s="3">
        <v>161.28</v>
      </c>
      <c r="L3779" s="3">
        <v>11.95</v>
      </c>
      <c r="M3779" s="3">
        <v>10632.51</v>
      </c>
      <c r="N3779" s="10">
        <v>1443.5</v>
      </c>
      <c r="O3779" s="12">
        <v>50.333323438008655</v>
      </c>
      <c r="P3779" s="3">
        <v>159.57</v>
      </c>
    </row>
    <row r="3780" spans="1:16" x14ac:dyDescent="0.35">
      <c r="A3780" t="s">
        <v>34</v>
      </c>
      <c r="B3780" s="5">
        <v>319</v>
      </c>
      <c r="C3780">
        <v>849</v>
      </c>
      <c r="D3780" s="3">
        <v>155.93</v>
      </c>
      <c r="E3780" s="3">
        <v>72.77</v>
      </c>
      <c r="F3780" s="3">
        <v>14.85</v>
      </c>
      <c r="G3780" s="3">
        <f t="shared" si="59"/>
        <v>4.9003367003367</v>
      </c>
      <c r="H3780" s="3">
        <v>134.04</v>
      </c>
      <c r="I3780" s="3">
        <v>0.44</v>
      </c>
      <c r="J3780" s="3">
        <v>0.2</v>
      </c>
      <c r="K3780" s="3">
        <v>67.42</v>
      </c>
      <c r="L3780" s="3">
        <v>14.17</v>
      </c>
      <c r="M3780" s="3">
        <v>10622.57</v>
      </c>
      <c r="N3780" s="10">
        <v>1593.29</v>
      </c>
      <c r="O3780" s="12">
        <v>50.306316769441437</v>
      </c>
      <c r="P3780" s="3">
        <v>120.96000000000001</v>
      </c>
    </row>
    <row r="3781" spans="1:16" x14ac:dyDescent="0.35">
      <c r="A3781" t="s">
        <v>34</v>
      </c>
      <c r="B3781" s="5">
        <v>320</v>
      </c>
      <c r="C3781">
        <v>1320</v>
      </c>
      <c r="D3781" s="3">
        <v>210.08</v>
      </c>
      <c r="E3781" s="3">
        <v>101.43</v>
      </c>
      <c r="F3781" s="3">
        <v>16.57</v>
      </c>
      <c r="G3781" s="3">
        <f t="shared" si="59"/>
        <v>6.1213035606517803</v>
      </c>
      <c r="H3781" s="3">
        <v>139.32</v>
      </c>
      <c r="I3781" s="3">
        <v>0.38</v>
      </c>
      <c r="J3781" s="3">
        <v>0.16</v>
      </c>
      <c r="K3781" s="3">
        <v>94.34</v>
      </c>
      <c r="L3781" s="3">
        <v>15.29</v>
      </c>
      <c r="M3781" s="3">
        <v>10484.09</v>
      </c>
      <c r="N3781" s="10">
        <v>1702.48</v>
      </c>
      <c r="O3781" s="12">
        <v>50.404002840635663</v>
      </c>
      <c r="P3781" s="3">
        <v>115.68</v>
      </c>
    </row>
    <row r="3782" spans="1:16" x14ac:dyDescent="0.35">
      <c r="A3782" t="s">
        <v>34</v>
      </c>
      <c r="B3782" s="5">
        <v>321</v>
      </c>
      <c r="C3782">
        <v>2698</v>
      </c>
      <c r="D3782" s="3">
        <v>445.34</v>
      </c>
      <c r="E3782" s="3">
        <v>233.65</v>
      </c>
      <c r="F3782" s="3">
        <v>14.7</v>
      </c>
      <c r="G3782" s="3">
        <f t="shared" si="59"/>
        <v>15.894557823129253</v>
      </c>
      <c r="H3782" s="3">
        <v>32.56</v>
      </c>
      <c r="I3782" s="3">
        <v>0.17</v>
      </c>
      <c r="J3782" s="3">
        <v>0.06</v>
      </c>
      <c r="K3782" s="3">
        <v>214.46</v>
      </c>
      <c r="L3782" s="3">
        <v>13.45</v>
      </c>
      <c r="M3782" s="3">
        <v>10622.38</v>
      </c>
      <c r="N3782" s="10">
        <v>1681.8</v>
      </c>
      <c r="O3782" s="12">
        <v>50.285275521501596</v>
      </c>
      <c r="P3782" s="3">
        <v>42.44</v>
      </c>
    </row>
    <row r="3783" spans="1:16" x14ac:dyDescent="0.35">
      <c r="A3783" t="s">
        <v>34</v>
      </c>
      <c r="B3783" s="5">
        <v>322</v>
      </c>
      <c r="C3783">
        <v>1887</v>
      </c>
      <c r="D3783" s="3">
        <v>393.5</v>
      </c>
      <c r="E3783" s="3">
        <v>207.38</v>
      </c>
      <c r="F3783" s="3">
        <v>11.59</v>
      </c>
      <c r="G3783" s="3">
        <f t="shared" ref="G3783:G3846" si="60">E3783/F3783</f>
        <v>17.893011216566006</v>
      </c>
      <c r="H3783" s="3">
        <v>52.32</v>
      </c>
      <c r="I3783" s="3">
        <v>0.15</v>
      </c>
      <c r="J3783" s="3">
        <v>0.06</v>
      </c>
      <c r="K3783" s="3">
        <v>188.35</v>
      </c>
      <c r="L3783" s="3">
        <v>12</v>
      </c>
      <c r="M3783" s="3">
        <v>10201.08</v>
      </c>
      <c r="N3783" s="10">
        <v>1922.13</v>
      </c>
      <c r="O3783" s="12">
        <v>50.604481604377611</v>
      </c>
      <c r="P3783" s="3">
        <v>22.68</v>
      </c>
    </row>
    <row r="3784" spans="1:16" x14ac:dyDescent="0.35">
      <c r="A3784" t="s">
        <v>34</v>
      </c>
      <c r="B3784" s="5">
        <v>323</v>
      </c>
      <c r="C3784">
        <v>1920</v>
      </c>
      <c r="D3784" s="3">
        <v>327.14999999999998</v>
      </c>
      <c r="E3784" s="3">
        <v>169.67</v>
      </c>
      <c r="F3784" s="3">
        <v>14.41</v>
      </c>
      <c r="G3784" s="3">
        <f t="shared" si="60"/>
        <v>11.774462179042331</v>
      </c>
      <c r="H3784" s="3">
        <v>51.53</v>
      </c>
      <c r="I3784" s="3">
        <v>0.23</v>
      </c>
      <c r="J3784" s="3">
        <v>0.08</v>
      </c>
      <c r="K3784" s="3">
        <v>153.52000000000001</v>
      </c>
      <c r="L3784" s="3">
        <v>12.97</v>
      </c>
      <c r="M3784" s="3">
        <v>10203.049999999999</v>
      </c>
      <c r="N3784" s="10">
        <v>1991.11</v>
      </c>
      <c r="O3784" s="12">
        <v>50.586188815850797</v>
      </c>
      <c r="P3784" s="3">
        <v>23.47</v>
      </c>
    </row>
    <row r="3785" spans="1:16" x14ac:dyDescent="0.35">
      <c r="A3785" t="s">
        <v>34</v>
      </c>
      <c r="B3785" s="5">
        <v>324</v>
      </c>
      <c r="C3785">
        <v>555</v>
      </c>
      <c r="D3785" s="3">
        <v>126.65</v>
      </c>
      <c r="E3785" s="3">
        <v>59.4</v>
      </c>
      <c r="F3785" s="3">
        <v>11.9</v>
      </c>
      <c r="G3785" s="3">
        <f t="shared" si="60"/>
        <v>4.9915966386554622</v>
      </c>
      <c r="H3785" s="3">
        <v>57.2</v>
      </c>
      <c r="I3785" s="3">
        <v>0.43</v>
      </c>
      <c r="J3785" s="3">
        <v>0.2</v>
      </c>
      <c r="K3785" s="3">
        <v>55.15</v>
      </c>
      <c r="L3785" s="3">
        <v>10.53</v>
      </c>
      <c r="M3785" s="3">
        <v>10209.5</v>
      </c>
      <c r="N3785" s="10">
        <v>1954.5</v>
      </c>
      <c r="O3785" s="12">
        <v>50.589193578500463</v>
      </c>
      <c r="P3785" s="3">
        <v>17.799999999999997</v>
      </c>
    </row>
    <row r="3786" spans="1:16" x14ac:dyDescent="0.35">
      <c r="A3786" t="s">
        <v>34</v>
      </c>
      <c r="B3786" s="5">
        <v>325</v>
      </c>
      <c r="C3786">
        <v>1876</v>
      </c>
      <c r="D3786" s="3">
        <v>259.14999999999998</v>
      </c>
      <c r="E3786" s="3">
        <v>126.78</v>
      </c>
      <c r="F3786" s="3">
        <v>18.84</v>
      </c>
      <c r="G3786" s="3">
        <f t="shared" si="60"/>
        <v>6.7292993630573248</v>
      </c>
      <c r="H3786" s="3">
        <v>137.66</v>
      </c>
      <c r="I3786" s="3">
        <v>0.35</v>
      </c>
      <c r="J3786" s="3">
        <v>0.15</v>
      </c>
      <c r="K3786" s="3">
        <v>114.55</v>
      </c>
      <c r="L3786" s="3">
        <v>18.420000000000002</v>
      </c>
      <c r="M3786" s="3">
        <v>10516.77</v>
      </c>
      <c r="N3786" s="10">
        <v>1903.41</v>
      </c>
      <c r="O3786" s="12">
        <v>50.326622315880499</v>
      </c>
      <c r="P3786" s="3">
        <v>117.34</v>
      </c>
    </row>
    <row r="3787" spans="1:16" x14ac:dyDescent="0.35">
      <c r="A3787" t="s">
        <v>34</v>
      </c>
      <c r="B3787" s="5">
        <v>326</v>
      </c>
      <c r="C3787">
        <v>784</v>
      </c>
      <c r="D3787" s="3">
        <v>246.42</v>
      </c>
      <c r="E3787" s="3">
        <v>129.66999999999999</v>
      </c>
      <c r="F3787" s="3">
        <v>7.7</v>
      </c>
      <c r="G3787" s="3">
        <f t="shared" si="60"/>
        <v>16.840259740259739</v>
      </c>
      <c r="H3787" s="3">
        <v>142.63999999999999</v>
      </c>
      <c r="I3787" s="3">
        <v>0.16</v>
      </c>
      <c r="J3787" s="3">
        <v>0.06</v>
      </c>
      <c r="K3787" s="3">
        <v>118.44</v>
      </c>
      <c r="L3787" s="3">
        <v>7.2</v>
      </c>
      <c r="M3787" s="3">
        <v>10512.09</v>
      </c>
      <c r="N3787" s="10">
        <v>1934.34</v>
      </c>
      <c r="O3787" s="12">
        <v>50.323395704586069</v>
      </c>
      <c r="P3787" s="3">
        <v>112.36000000000001</v>
      </c>
    </row>
    <row r="3788" spans="1:16" x14ac:dyDescent="0.35">
      <c r="A3788" t="s">
        <v>34</v>
      </c>
      <c r="B3788" s="5">
        <v>327</v>
      </c>
      <c r="C3788">
        <v>785</v>
      </c>
      <c r="D3788" s="3">
        <v>120.84</v>
      </c>
      <c r="E3788" s="3">
        <v>45.58</v>
      </c>
      <c r="F3788" s="3">
        <v>21.93</v>
      </c>
      <c r="G3788" s="3">
        <f t="shared" si="60"/>
        <v>2.0784313725490198</v>
      </c>
      <c r="H3788" s="3">
        <v>136.22999999999999</v>
      </c>
      <c r="I3788" s="3">
        <v>0.68</v>
      </c>
      <c r="J3788" s="3">
        <v>0.48</v>
      </c>
      <c r="K3788" s="3">
        <v>47.17</v>
      </c>
      <c r="L3788" s="3">
        <v>20.51</v>
      </c>
      <c r="M3788" s="3">
        <v>10449.85</v>
      </c>
      <c r="N3788" s="10">
        <v>1845.86</v>
      </c>
      <c r="O3788" s="12">
        <v>50.400265642122093</v>
      </c>
      <c r="P3788" s="3">
        <v>118.77000000000001</v>
      </c>
    </row>
    <row r="3789" spans="1:16" x14ac:dyDescent="0.35">
      <c r="A3789" t="s">
        <v>34</v>
      </c>
      <c r="B3789" s="5">
        <v>328</v>
      </c>
      <c r="C3789">
        <v>475</v>
      </c>
      <c r="D3789" s="3">
        <v>143.18</v>
      </c>
      <c r="E3789" s="3">
        <v>71.400000000000006</v>
      </c>
      <c r="F3789" s="3">
        <v>8.4700000000000006</v>
      </c>
      <c r="G3789" s="3">
        <f t="shared" si="60"/>
        <v>8.4297520661157019</v>
      </c>
      <c r="H3789" s="3">
        <v>123.19</v>
      </c>
      <c r="I3789" s="3">
        <v>0.28999999999999998</v>
      </c>
      <c r="J3789" s="3">
        <v>0.12</v>
      </c>
      <c r="K3789" s="3">
        <v>66.19</v>
      </c>
      <c r="L3789" s="3">
        <v>7.73</v>
      </c>
      <c r="M3789" s="3">
        <v>10353.700000000001</v>
      </c>
      <c r="N3789" s="10">
        <v>1726.87</v>
      </c>
      <c r="O3789" s="12">
        <v>50.514775499876201</v>
      </c>
      <c r="P3789" s="3">
        <v>131.81</v>
      </c>
    </row>
    <row r="3790" spans="1:16" x14ac:dyDescent="0.35">
      <c r="A3790" t="s">
        <v>34</v>
      </c>
      <c r="B3790" s="5">
        <v>329</v>
      </c>
      <c r="C3790">
        <v>714</v>
      </c>
      <c r="D3790" s="3">
        <v>128.91999999999999</v>
      </c>
      <c r="E3790" s="3">
        <v>56.05</v>
      </c>
      <c r="F3790" s="3">
        <v>16.22</v>
      </c>
      <c r="G3790" s="3">
        <f t="shared" si="60"/>
        <v>3.4556103575832307</v>
      </c>
      <c r="H3790" s="3">
        <v>86.76</v>
      </c>
      <c r="I3790" s="3">
        <v>0.54</v>
      </c>
      <c r="J3790" s="3">
        <v>0.28999999999999998</v>
      </c>
      <c r="K3790" s="3">
        <v>54.41</v>
      </c>
      <c r="L3790" s="3">
        <v>14.99</v>
      </c>
      <c r="M3790" s="3">
        <v>10598.64</v>
      </c>
      <c r="N3790" s="10">
        <v>1818.53</v>
      </c>
      <c r="O3790" s="12">
        <v>50.273741031760146</v>
      </c>
      <c r="P3790" s="3">
        <v>168.24</v>
      </c>
    </row>
    <row r="3791" spans="1:16" x14ac:dyDescent="0.35">
      <c r="A3791" t="s">
        <v>34</v>
      </c>
      <c r="B3791" s="5">
        <v>330</v>
      </c>
      <c r="C3791">
        <v>895</v>
      </c>
      <c r="D3791" s="3">
        <v>158.65</v>
      </c>
      <c r="E3791" s="3">
        <v>72.98</v>
      </c>
      <c r="F3791" s="3">
        <v>15.61</v>
      </c>
      <c r="G3791" s="3">
        <f t="shared" si="60"/>
        <v>4.6752081998718777</v>
      </c>
      <c r="H3791" s="3">
        <v>84.17</v>
      </c>
      <c r="I3791" s="3">
        <v>0.45</v>
      </c>
      <c r="J3791" s="3">
        <v>0.21</v>
      </c>
      <c r="K3791" s="3">
        <v>68.959999999999994</v>
      </c>
      <c r="L3791" s="3">
        <v>15.11</v>
      </c>
      <c r="M3791" s="3">
        <v>10628.46</v>
      </c>
      <c r="N3791" s="10">
        <v>1819.29</v>
      </c>
      <c r="O3791" s="12">
        <v>50.246888614524764</v>
      </c>
      <c r="P3791" s="3">
        <v>170.82999999999998</v>
      </c>
    </row>
    <row r="3792" spans="1:16" x14ac:dyDescent="0.35">
      <c r="A3792" t="s">
        <v>34</v>
      </c>
      <c r="B3792" s="5">
        <v>331</v>
      </c>
      <c r="C3792">
        <v>1515</v>
      </c>
      <c r="D3792" s="3">
        <v>222.77</v>
      </c>
      <c r="E3792" s="3">
        <v>106.92</v>
      </c>
      <c r="F3792" s="3">
        <v>18.04</v>
      </c>
      <c r="G3792" s="3">
        <f t="shared" si="60"/>
        <v>5.9268292682926829</v>
      </c>
      <c r="H3792" s="3">
        <v>11.18</v>
      </c>
      <c r="I3792" s="3">
        <v>0.38</v>
      </c>
      <c r="J3792" s="3">
        <v>0.17</v>
      </c>
      <c r="K3792" s="3">
        <v>99.04</v>
      </c>
      <c r="L3792" s="3">
        <v>16.649999999999999</v>
      </c>
      <c r="M3792" s="3">
        <v>10697.92</v>
      </c>
      <c r="N3792" s="10">
        <v>1749.49</v>
      </c>
      <c r="O3792" s="12">
        <v>50.2014926529082</v>
      </c>
      <c r="P3792" s="3">
        <v>63.819999999999993</v>
      </c>
    </row>
    <row r="3793" spans="1:16" x14ac:dyDescent="0.35">
      <c r="A3793" t="s">
        <v>34</v>
      </c>
      <c r="B3793" s="5">
        <v>332</v>
      </c>
      <c r="C3793">
        <v>558</v>
      </c>
      <c r="D3793" s="3">
        <v>149.49</v>
      </c>
      <c r="E3793" s="3">
        <v>73.84</v>
      </c>
      <c r="F3793" s="3">
        <v>9.6199999999999992</v>
      </c>
      <c r="G3793" s="3">
        <f t="shared" si="60"/>
        <v>7.6756756756756763</v>
      </c>
      <c r="H3793" s="3">
        <v>10.32</v>
      </c>
      <c r="I3793" s="3">
        <v>0.31</v>
      </c>
      <c r="J3793" s="3">
        <v>0.13</v>
      </c>
      <c r="K3793" s="3">
        <v>68.25</v>
      </c>
      <c r="L3793" s="3">
        <v>9.0299999999999994</v>
      </c>
      <c r="M3793" s="3">
        <v>10681</v>
      </c>
      <c r="N3793" s="10">
        <v>1771.3</v>
      </c>
      <c r="O3793" s="12">
        <v>50.21139878402591</v>
      </c>
      <c r="P3793" s="3">
        <v>64.680000000000007</v>
      </c>
    </row>
    <row r="3794" spans="1:16" x14ac:dyDescent="0.35">
      <c r="A3794" t="s">
        <v>34</v>
      </c>
      <c r="B3794" s="5">
        <v>333</v>
      </c>
      <c r="C3794">
        <v>1503</v>
      </c>
      <c r="D3794" s="3">
        <v>361.14</v>
      </c>
      <c r="E3794" s="3">
        <v>192.86</v>
      </c>
      <c r="F3794" s="3">
        <v>9.92</v>
      </c>
      <c r="G3794" s="3">
        <f t="shared" si="60"/>
        <v>19.441532258064516</v>
      </c>
      <c r="H3794" s="3">
        <v>25.01</v>
      </c>
      <c r="I3794" s="3">
        <v>0.14000000000000001</v>
      </c>
      <c r="J3794" s="3">
        <v>0.05</v>
      </c>
      <c r="K3794" s="3">
        <v>173.14</v>
      </c>
      <c r="L3794" s="3">
        <v>8.94</v>
      </c>
      <c r="M3794" s="3">
        <v>10649.76</v>
      </c>
      <c r="N3794" s="10">
        <v>1694.03</v>
      </c>
      <c r="O3794" s="12">
        <v>50.257856627015116</v>
      </c>
      <c r="P3794" s="3">
        <v>49.989999999999995</v>
      </c>
    </row>
    <row r="3795" spans="1:16" x14ac:dyDescent="0.35">
      <c r="A3795" t="s">
        <v>34</v>
      </c>
      <c r="B3795" s="5">
        <v>334</v>
      </c>
      <c r="C3795">
        <v>1755</v>
      </c>
      <c r="D3795" s="3">
        <v>318.29000000000002</v>
      </c>
      <c r="E3795" s="3">
        <v>165.5</v>
      </c>
      <c r="F3795" s="3">
        <v>13.5</v>
      </c>
      <c r="G3795" s="3">
        <f t="shared" si="60"/>
        <v>12.25925925925926</v>
      </c>
      <c r="H3795" s="3">
        <v>32.92</v>
      </c>
      <c r="I3795" s="3">
        <v>0.22</v>
      </c>
      <c r="J3795" s="3">
        <v>0.08</v>
      </c>
      <c r="K3795" s="3">
        <v>148.41</v>
      </c>
      <c r="L3795" s="3">
        <v>12.74</v>
      </c>
      <c r="M3795" s="3">
        <v>10891.35</v>
      </c>
      <c r="N3795" s="10">
        <v>1466.88</v>
      </c>
      <c r="O3795" s="12">
        <v>50.096220261942761</v>
      </c>
      <c r="P3795" s="3">
        <v>42.08</v>
      </c>
    </row>
    <row r="3796" spans="1:16" x14ac:dyDescent="0.35">
      <c r="A3796" t="s">
        <v>34</v>
      </c>
      <c r="B3796" s="5">
        <v>335</v>
      </c>
      <c r="C3796">
        <v>492</v>
      </c>
      <c r="D3796" s="3">
        <v>139.35</v>
      </c>
      <c r="E3796" s="3">
        <v>68.540000000000006</v>
      </c>
      <c r="F3796" s="3">
        <v>9.14</v>
      </c>
      <c r="G3796" s="3">
        <f t="shared" si="60"/>
        <v>7.4989059080962805</v>
      </c>
      <c r="H3796" s="3">
        <v>179.76</v>
      </c>
      <c r="I3796" s="3">
        <v>0.32</v>
      </c>
      <c r="J3796" s="3">
        <v>0.13</v>
      </c>
      <c r="K3796" s="3">
        <v>63.51</v>
      </c>
      <c r="L3796" s="3">
        <v>8.98</v>
      </c>
      <c r="M3796" s="3">
        <v>10926.7</v>
      </c>
      <c r="N3796" s="10">
        <v>1561.48</v>
      </c>
      <c r="O3796" s="12">
        <v>50.041933447474229</v>
      </c>
      <c r="P3796" s="3">
        <v>75.240000000000009</v>
      </c>
    </row>
    <row r="3797" spans="1:16" x14ac:dyDescent="0.35">
      <c r="A3797" t="s">
        <v>34</v>
      </c>
      <c r="B3797" s="5">
        <v>336</v>
      </c>
      <c r="C3797">
        <v>792</v>
      </c>
      <c r="D3797" s="3">
        <v>191.18</v>
      </c>
      <c r="E3797" s="3">
        <v>96.63</v>
      </c>
      <c r="F3797" s="3">
        <v>10.44</v>
      </c>
      <c r="G3797" s="3">
        <f t="shared" si="60"/>
        <v>9.2557471264367823</v>
      </c>
      <c r="H3797" s="3">
        <v>108.25</v>
      </c>
      <c r="I3797" s="3">
        <v>0.27</v>
      </c>
      <c r="J3797" s="3">
        <v>0.11</v>
      </c>
      <c r="K3797" s="3">
        <v>87.73</v>
      </c>
      <c r="L3797" s="3">
        <v>10.43</v>
      </c>
      <c r="M3797" s="3">
        <v>10790.95</v>
      </c>
      <c r="N3797" s="10">
        <v>1614.77</v>
      </c>
      <c r="O3797" s="12">
        <v>50.150574154886478</v>
      </c>
      <c r="P3797" s="3">
        <v>146.75</v>
      </c>
    </row>
    <row r="3798" spans="1:16" x14ac:dyDescent="0.35">
      <c r="A3798" t="s">
        <v>34</v>
      </c>
      <c r="B3798" s="5">
        <v>337</v>
      </c>
      <c r="C3798">
        <v>1405</v>
      </c>
      <c r="D3798" s="3">
        <v>305.99</v>
      </c>
      <c r="E3798" s="3">
        <v>161.41999999999999</v>
      </c>
      <c r="F3798" s="3">
        <v>11.08</v>
      </c>
      <c r="G3798" s="3">
        <f t="shared" si="60"/>
        <v>14.568592057761732</v>
      </c>
      <c r="H3798" s="3">
        <v>31.8</v>
      </c>
      <c r="I3798" s="3">
        <v>0.19</v>
      </c>
      <c r="J3798" s="3">
        <v>7.0000000000000007E-2</v>
      </c>
      <c r="K3798" s="3">
        <v>144.94</v>
      </c>
      <c r="L3798" s="3">
        <v>9.9600000000000009</v>
      </c>
      <c r="M3798" s="3">
        <v>10754.58</v>
      </c>
      <c r="N3798" s="10">
        <v>2020.37</v>
      </c>
      <c r="O3798" s="12">
        <v>50.08590167119069</v>
      </c>
      <c r="P3798" s="3">
        <v>43.2</v>
      </c>
    </row>
    <row r="3799" spans="1:16" x14ac:dyDescent="0.35">
      <c r="A3799" t="s">
        <v>34</v>
      </c>
      <c r="B3799" s="5">
        <v>338</v>
      </c>
      <c r="C3799">
        <v>1331</v>
      </c>
      <c r="D3799" s="3">
        <v>203.99</v>
      </c>
      <c r="E3799" s="3">
        <v>97.58</v>
      </c>
      <c r="F3799" s="3">
        <v>17.37</v>
      </c>
      <c r="G3799" s="3">
        <f t="shared" si="60"/>
        <v>5.6177317213586644</v>
      </c>
      <c r="H3799" s="3">
        <v>57.61</v>
      </c>
      <c r="I3799" s="3">
        <v>0.4</v>
      </c>
      <c r="J3799" s="3">
        <v>0.18</v>
      </c>
      <c r="K3799" s="3">
        <v>88.77</v>
      </c>
      <c r="L3799" s="3">
        <v>15.49</v>
      </c>
      <c r="M3799" s="3">
        <v>10826.25</v>
      </c>
      <c r="N3799" s="10">
        <v>2021.57</v>
      </c>
      <c r="O3799" s="12">
        <v>50.021514183390458</v>
      </c>
      <c r="P3799" s="3">
        <v>17.39</v>
      </c>
    </row>
    <row r="3800" spans="1:16" x14ac:dyDescent="0.35">
      <c r="A3800" t="s">
        <v>34</v>
      </c>
      <c r="B3800" s="5">
        <v>339</v>
      </c>
      <c r="C3800">
        <v>2618</v>
      </c>
      <c r="D3800" s="3">
        <v>367.77</v>
      </c>
      <c r="E3800" s="3">
        <v>186.11</v>
      </c>
      <c r="F3800" s="3">
        <v>17.91</v>
      </c>
      <c r="G3800" s="3">
        <f t="shared" si="60"/>
        <v>10.39140145170296</v>
      </c>
      <c r="H3800" s="3">
        <v>52.32</v>
      </c>
      <c r="I3800" s="3">
        <v>0.24</v>
      </c>
      <c r="J3800" s="3">
        <v>0.1</v>
      </c>
      <c r="K3800" s="3">
        <v>170.53</v>
      </c>
      <c r="L3800" s="3">
        <v>19.190000000000001</v>
      </c>
      <c r="M3800" s="3">
        <v>10802.83</v>
      </c>
      <c r="N3800" s="10">
        <v>2090.66</v>
      </c>
      <c r="O3800" s="12">
        <v>50.025903234340042</v>
      </c>
      <c r="P3800" s="3">
        <v>22.68</v>
      </c>
    </row>
    <row r="3801" spans="1:16" x14ac:dyDescent="0.35">
      <c r="A3801" t="s">
        <v>34</v>
      </c>
      <c r="B3801" s="5">
        <v>340</v>
      </c>
      <c r="C3801">
        <v>2971</v>
      </c>
      <c r="D3801" s="3">
        <v>288.33</v>
      </c>
      <c r="E3801" s="3">
        <v>134.26</v>
      </c>
      <c r="F3801" s="3">
        <v>28.18</v>
      </c>
      <c r="G3801" s="3">
        <f t="shared" si="60"/>
        <v>4.7643718949609646</v>
      </c>
      <c r="H3801" s="3">
        <v>31.32</v>
      </c>
      <c r="I3801" s="3">
        <v>0.45</v>
      </c>
      <c r="J3801" s="3">
        <v>0.21</v>
      </c>
      <c r="K3801" s="3">
        <v>123.84</v>
      </c>
      <c r="L3801" s="3">
        <v>25.88</v>
      </c>
      <c r="M3801" s="3">
        <v>10627.66</v>
      </c>
      <c r="N3801" s="10">
        <v>2256.89</v>
      </c>
      <c r="O3801" s="12">
        <v>50.142734472417509</v>
      </c>
      <c r="P3801" s="3">
        <v>43.68</v>
      </c>
    </row>
    <row r="3802" spans="1:16" x14ac:dyDescent="0.35">
      <c r="A3802" t="s">
        <v>34</v>
      </c>
      <c r="B3802" s="5">
        <v>341</v>
      </c>
      <c r="C3802">
        <v>1257</v>
      </c>
      <c r="D3802" s="3">
        <v>211.36</v>
      </c>
      <c r="E3802" s="3">
        <v>102.78</v>
      </c>
      <c r="F3802" s="3">
        <v>15.57</v>
      </c>
      <c r="G3802" s="3">
        <f t="shared" si="60"/>
        <v>6.601156069364162</v>
      </c>
      <c r="H3802" s="3">
        <v>33.950000000000003</v>
      </c>
      <c r="I3802" s="3">
        <v>0.35</v>
      </c>
      <c r="J3802" s="3">
        <v>0.15</v>
      </c>
      <c r="K3802" s="3">
        <v>94.37</v>
      </c>
      <c r="L3802" s="3">
        <v>14.97</v>
      </c>
      <c r="M3802" s="3">
        <v>10587.79</v>
      </c>
      <c r="N3802" s="10">
        <v>2179.85</v>
      </c>
      <c r="O3802" s="12">
        <v>50.19685565938866</v>
      </c>
      <c r="P3802" s="3">
        <v>41.05</v>
      </c>
    </row>
    <row r="3803" spans="1:16" x14ac:dyDescent="0.35">
      <c r="A3803" t="s">
        <v>34</v>
      </c>
      <c r="B3803" s="5">
        <v>342</v>
      </c>
      <c r="C3803">
        <v>8783</v>
      </c>
      <c r="D3803" s="3">
        <v>492.61</v>
      </c>
      <c r="E3803" s="3">
        <v>228.97</v>
      </c>
      <c r="F3803" s="3">
        <v>48.84</v>
      </c>
      <c r="G3803" s="3">
        <f t="shared" si="60"/>
        <v>4.6881654381654378</v>
      </c>
      <c r="H3803" s="3">
        <v>30.05</v>
      </c>
      <c r="I3803" s="3">
        <v>0.45</v>
      </c>
      <c r="J3803" s="3">
        <v>0.21</v>
      </c>
      <c r="K3803" s="3">
        <v>210.35</v>
      </c>
      <c r="L3803" s="3">
        <v>43.28</v>
      </c>
      <c r="M3803" s="3">
        <v>10529.51</v>
      </c>
      <c r="N3803" s="10">
        <v>2255.9899999999998</v>
      </c>
      <c r="O3803" s="12">
        <v>50.230733136297935</v>
      </c>
      <c r="P3803" s="3">
        <v>44.95</v>
      </c>
    </row>
    <row r="3804" spans="1:16" x14ac:dyDescent="0.35">
      <c r="A3804" t="s">
        <v>34</v>
      </c>
      <c r="B3804" s="5">
        <v>343</v>
      </c>
      <c r="C3804">
        <v>4577</v>
      </c>
      <c r="D3804" s="3">
        <v>416.73</v>
      </c>
      <c r="E3804" s="3">
        <v>205.24</v>
      </c>
      <c r="F3804" s="3">
        <v>28.39</v>
      </c>
      <c r="G3804" s="3">
        <f t="shared" si="60"/>
        <v>7.2293060936949631</v>
      </c>
      <c r="H3804" s="3">
        <v>108.33</v>
      </c>
      <c r="I3804" s="3">
        <v>0.33</v>
      </c>
      <c r="J3804" s="3">
        <v>0.14000000000000001</v>
      </c>
      <c r="K3804" s="3">
        <v>189.45</v>
      </c>
      <c r="L3804" s="3">
        <v>26.56</v>
      </c>
      <c r="M3804" s="3">
        <v>10392.879999999999</v>
      </c>
      <c r="N3804" s="10">
        <v>2432.3200000000002</v>
      </c>
      <c r="O3804" s="12">
        <v>50.31067469502289</v>
      </c>
      <c r="P3804" s="3">
        <v>146.67000000000002</v>
      </c>
    </row>
    <row r="3805" spans="1:16" x14ac:dyDescent="0.35">
      <c r="A3805" t="s">
        <v>34</v>
      </c>
      <c r="B3805" s="5">
        <v>344</v>
      </c>
      <c r="C3805">
        <v>1433</v>
      </c>
      <c r="D3805" s="3">
        <v>232.65</v>
      </c>
      <c r="E3805" s="3">
        <v>114.85</v>
      </c>
      <c r="F3805" s="3">
        <v>15.89</v>
      </c>
      <c r="G3805" s="3">
        <f t="shared" si="60"/>
        <v>7.2278162366268086</v>
      </c>
      <c r="H3805" s="3">
        <v>149.9</v>
      </c>
      <c r="I3805" s="3">
        <v>0.33</v>
      </c>
      <c r="J3805" s="3">
        <v>0.14000000000000001</v>
      </c>
      <c r="K3805" s="3">
        <v>104.81</v>
      </c>
      <c r="L3805" s="3">
        <v>15.45</v>
      </c>
      <c r="M3805" s="3">
        <v>10487.97</v>
      </c>
      <c r="N3805" s="10">
        <v>2540.02</v>
      </c>
      <c r="O3805" s="12">
        <v>50.199818493190136</v>
      </c>
      <c r="P3805" s="3">
        <v>105.1</v>
      </c>
    </row>
    <row r="3806" spans="1:16" x14ac:dyDescent="0.35">
      <c r="A3806" t="s">
        <v>34</v>
      </c>
      <c r="B3806" s="5">
        <v>345</v>
      </c>
      <c r="C3806">
        <v>596</v>
      </c>
      <c r="D3806" s="3">
        <v>119.59</v>
      </c>
      <c r="E3806" s="3">
        <v>52.42</v>
      </c>
      <c r="F3806" s="3">
        <v>14.48</v>
      </c>
      <c r="G3806" s="3">
        <f t="shared" si="60"/>
        <v>3.6201657458563536</v>
      </c>
      <c r="H3806" s="3">
        <v>128.38999999999999</v>
      </c>
      <c r="I3806" s="3">
        <v>0.52</v>
      </c>
      <c r="J3806" s="3">
        <v>0.28000000000000003</v>
      </c>
      <c r="K3806" s="3">
        <v>50.61</v>
      </c>
      <c r="L3806" s="3">
        <v>14.34</v>
      </c>
      <c r="M3806" s="3">
        <v>10602.7</v>
      </c>
      <c r="N3806" s="10">
        <v>2517.65</v>
      </c>
      <c r="O3806" s="12">
        <v>50.102567670957548</v>
      </c>
      <c r="P3806" s="3">
        <v>126.61000000000001</v>
      </c>
    </row>
    <row r="3807" spans="1:16" x14ac:dyDescent="0.35">
      <c r="A3807" t="s">
        <v>34</v>
      </c>
      <c r="B3807" s="5">
        <v>346</v>
      </c>
      <c r="C3807">
        <v>493</v>
      </c>
      <c r="D3807" s="3">
        <v>114.85</v>
      </c>
      <c r="E3807" s="3">
        <v>52.64</v>
      </c>
      <c r="F3807" s="3">
        <v>11.93</v>
      </c>
      <c r="G3807" s="3">
        <f t="shared" si="60"/>
        <v>4.412405699916178</v>
      </c>
      <c r="H3807" s="3">
        <v>5.47</v>
      </c>
      <c r="I3807" s="3">
        <v>0.47</v>
      </c>
      <c r="J3807" s="3">
        <v>0.23</v>
      </c>
      <c r="K3807" s="3">
        <v>48.37</v>
      </c>
      <c r="L3807" s="3">
        <v>11.21</v>
      </c>
      <c r="M3807" s="3">
        <v>10571.74</v>
      </c>
      <c r="N3807" s="10">
        <v>2575.79</v>
      </c>
      <c r="O3807" s="12">
        <v>50.116324452716484</v>
      </c>
      <c r="P3807" s="3">
        <v>69.53</v>
      </c>
    </row>
    <row r="3808" spans="1:16" x14ac:dyDescent="0.35">
      <c r="A3808" t="s">
        <v>34</v>
      </c>
      <c r="B3808" s="5">
        <v>347</v>
      </c>
      <c r="C3808">
        <v>503</v>
      </c>
      <c r="D3808" s="3">
        <v>121.33</v>
      </c>
      <c r="E3808" s="3">
        <v>56.32</v>
      </c>
      <c r="F3808" s="3">
        <v>11.37</v>
      </c>
      <c r="G3808" s="3">
        <f t="shared" si="60"/>
        <v>4.9533861037818827</v>
      </c>
      <c r="H3808" s="3">
        <v>13.1</v>
      </c>
      <c r="I3808" s="3">
        <v>0.43</v>
      </c>
      <c r="J3808" s="3">
        <v>0.2</v>
      </c>
      <c r="K3808" s="3">
        <v>54.08</v>
      </c>
      <c r="L3808" s="3">
        <v>10.65</v>
      </c>
      <c r="M3808" s="3">
        <v>10457.24</v>
      </c>
      <c r="N3808" s="10">
        <v>2573.81</v>
      </c>
      <c r="O3808" s="12">
        <v>50.219204979401113</v>
      </c>
      <c r="P3808" s="3">
        <v>61.900000000000006</v>
      </c>
    </row>
    <row r="3809" spans="1:16" x14ac:dyDescent="0.35">
      <c r="A3809" t="s">
        <v>34</v>
      </c>
      <c r="B3809" s="5">
        <v>348</v>
      </c>
      <c r="C3809">
        <v>2384</v>
      </c>
      <c r="D3809" s="3">
        <v>406.1</v>
      </c>
      <c r="E3809" s="3">
        <v>214.08</v>
      </c>
      <c r="F3809" s="3">
        <v>14.18</v>
      </c>
      <c r="G3809" s="3">
        <f t="shared" si="60"/>
        <v>15.09732016925247</v>
      </c>
      <c r="H3809" s="3">
        <v>19.28</v>
      </c>
      <c r="I3809" s="3">
        <v>0.18</v>
      </c>
      <c r="J3809" s="3">
        <v>7.0000000000000007E-2</v>
      </c>
      <c r="K3809" s="3">
        <v>193.13</v>
      </c>
      <c r="L3809" s="3">
        <v>13.3</v>
      </c>
      <c r="M3809" s="3">
        <v>10812.09</v>
      </c>
      <c r="N3809" s="10">
        <v>2545.84</v>
      </c>
      <c r="O3809" s="12">
        <v>49.908538673135226</v>
      </c>
      <c r="P3809" s="3">
        <v>55.72</v>
      </c>
    </row>
    <row r="3810" spans="1:16" x14ac:dyDescent="0.35">
      <c r="A3810" t="s">
        <v>34</v>
      </c>
      <c r="B3810" s="5">
        <v>349</v>
      </c>
      <c r="C3810">
        <v>1194</v>
      </c>
      <c r="D3810" s="3">
        <v>202.17</v>
      </c>
      <c r="E3810" s="3">
        <v>97.23</v>
      </c>
      <c r="F3810" s="3">
        <v>15.64</v>
      </c>
      <c r="G3810" s="3">
        <f t="shared" si="60"/>
        <v>6.2167519181585682</v>
      </c>
      <c r="H3810" s="3">
        <v>28.31</v>
      </c>
      <c r="I3810" s="3">
        <v>0.37</v>
      </c>
      <c r="J3810" s="3">
        <v>0.16</v>
      </c>
      <c r="K3810" s="3">
        <v>92.7</v>
      </c>
      <c r="L3810" s="3">
        <v>14.05</v>
      </c>
      <c r="M3810" s="3">
        <v>10792.09</v>
      </c>
      <c r="N3810" s="10">
        <v>2497.37</v>
      </c>
      <c r="O3810" s="12">
        <v>49.938041891322172</v>
      </c>
      <c r="P3810" s="3">
        <v>46.69</v>
      </c>
    </row>
    <row r="3811" spans="1:16" x14ac:dyDescent="0.35">
      <c r="A3811" t="s">
        <v>34</v>
      </c>
      <c r="B3811" s="5">
        <v>350</v>
      </c>
      <c r="C3811">
        <v>1009</v>
      </c>
      <c r="D3811" s="3">
        <v>165.3</v>
      </c>
      <c r="E3811" s="3">
        <v>75.12</v>
      </c>
      <c r="F3811" s="3">
        <v>17.100000000000001</v>
      </c>
      <c r="G3811" s="3">
        <f t="shared" si="60"/>
        <v>4.3929824561403512</v>
      </c>
      <c r="H3811" s="3">
        <v>92.25</v>
      </c>
      <c r="I3811" s="3">
        <v>0.46</v>
      </c>
      <c r="J3811" s="3">
        <v>0.23</v>
      </c>
      <c r="K3811" s="3">
        <v>71.11</v>
      </c>
      <c r="L3811" s="3">
        <v>15.92</v>
      </c>
      <c r="M3811" s="3">
        <v>11092.29</v>
      </c>
      <c r="N3811" s="10">
        <v>2128.2199999999998</v>
      </c>
      <c r="O3811" s="12">
        <v>49.758016074144038</v>
      </c>
      <c r="P3811" s="3">
        <v>162.75</v>
      </c>
    </row>
    <row r="3812" spans="1:16" x14ac:dyDescent="0.35">
      <c r="A3812" t="s">
        <v>34</v>
      </c>
      <c r="B3812" s="5">
        <v>351</v>
      </c>
      <c r="C3812">
        <v>1708</v>
      </c>
      <c r="D3812" s="3">
        <v>337.62</v>
      </c>
      <c r="E3812" s="3">
        <v>176.32</v>
      </c>
      <c r="F3812" s="3">
        <v>12.33</v>
      </c>
      <c r="G3812" s="3">
        <f t="shared" si="60"/>
        <v>14.30008110300081</v>
      </c>
      <c r="H3812" s="3">
        <v>71.3</v>
      </c>
      <c r="I3812" s="3">
        <v>0.19</v>
      </c>
      <c r="J3812" s="3">
        <v>7.0000000000000007E-2</v>
      </c>
      <c r="K3812" s="3">
        <v>159.15</v>
      </c>
      <c r="L3812" s="3">
        <v>12.62</v>
      </c>
      <c r="M3812" s="3">
        <v>11000.57</v>
      </c>
      <c r="N3812" s="10">
        <v>1962.52</v>
      </c>
      <c r="O3812" s="12">
        <v>49.879757770959515</v>
      </c>
      <c r="P3812" s="3">
        <v>3.7000000000000028</v>
      </c>
    </row>
    <row r="3813" spans="1:16" x14ac:dyDescent="0.35">
      <c r="A3813" t="s">
        <v>34</v>
      </c>
      <c r="B3813" s="5">
        <v>352</v>
      </c>
      <c r="C3813">
        <v>2852</v>
      </c>
      <c r="D3813" s="3">
        <v>471.28</v>
      </c>
      <c r="E3813" s="3">
        <v>250.63</v>
      </c>
      <c r="F3813" s="3">
        <v>14.49</v>
      </c>
      <c r="G3813" s="3">
        <f t="shared" si="60"/>
        <v>17.296756383712903</v>
      </c>
      <c r="H3813" s="3">
        <v>71.87</v>
      </c>
      <c r="I3813" s="3">
        <v>0.16</v>
      </c>
      <c r="J3813" s="3">
        <v>0.06</v>
      </c>
      <c r="K3813" s="3">
        <v>225.44</v>
      </c>
      <c r="L3813" s="3">
        <v>13.29</v>
      </c>
      <c r="M3813" s="3">
        <v>10978.43</v>
      </c>
      <c r="N3813" s="10">
        <v>1968.88</v>
      </c>
      <c r="O3813" s="12">
        <v>49.898035093799507</v>
      </c>
      <c r="P3813" s="3">
        <v>3.1299999999999955</v>
      </c>
    </row>
    <row r="3814" spans="1:16" x14ac:dyDescent="0.35">
      <c r="A3814" t="s">
        <v>34</v>
      </c>
      <c r="B3814" s="5">
        <v>353</v>
      </c>
      <c r="C3814">
        <v>2224</v>
      </c>
      <c r="D3814" s="3">
        <v>341.27</v>
      </c>
      <c r="E3814" s="3">
        <v>171.41</v>
      </c>
      <c r="F3814" s="3">
        <v>16.52</v>
      </c>
      <c r="G3814" s="3">
        <f t="shared" si="60"/>
        <v>10.37590799031477</v>
      </c>
      <c r="H3814" s="3">
        <v>69.8</v>
      </c>
      <c r="I3814" s="3">
        <v>0.24</v>
      </c>
      <c r="J3814" s="3">
        <v>0.1</v>
      </c>
      <c r="K3814" s="3">
        <v>159.25</v>
      </c>
      <c r="L3814" s="3">
        <v>18.02</v>
      </c>
      <c r="M3814" s="3">
        <v>10957.97</v>
      </c>
      <c r="N3814" s="10">
        <v>1956.4</v>
      </c>
      <c r="O3814" s="12">
        <v>49.919324819807613</v>
      </c>
      <c r="P3814" s="3">
        <v>5.2000000000000028</v>
      </c>
    </row>
    <row r="3815" spans="1:16" x14ac:dyDescent="0.35">
      <c r="A3815" t="s">
        <v>34</v>
      </c>
      <c r="B3815" s="5">
        <v>354</v>
      </c>
      <c r="C3815">
        <v>6012</v>
      </c>
      <c r="D3815" s="3">
        <v>470.48</v>
      </c>
      <c r="E3815" s="3">
        <v>234.55</v>
      </c>
      <c r="F3815" s="3">
        <v>32.64</v>
      </c>
      <c r="G3815" s="3">
        <f t="shared" si="60"/>
        <v>7.1859681372549025</v>
      </c>
      <c r="H3815" s="3">
        <v>71.28</v>
      </c>
      <c r="I3815" s="3">
        <v>0.34</v>
      </c>
      <c r="J3815" s="3">
        <v>0.14000000000000001</v>
      </c>
      <c r="K3815" s="3">
        <v>211.15</v>
      </c>
      <c r="L3815" s="3">
        <v>30.35</v>
      </c>
      <c r="M3815" s="3">
        <v>10955.66</v>
      </c>
      <c r="N3815" s="10">
        <v>1801.46</v>
      </c>
      <c r="O3815" s="12">
        <v>49.958521774906608</v>
      </c>
      <c r="P3815" s="3">
        <v>3.7199999999999989</v>
      </c>
    </row>
    <row r="3816" spans="1:16" x14ac:dyDescent="0.35">
      <c r="A3816" t="s">
        <v>34</v>
      </c>
      <c r="B3816" s="5">
        <v>355</v>
      </c>
      <c r="C3816">
        <v>368</v>
      </c>
      <c r="D3816" s="3">
        <v>104.36</v>
      </c>
      <c r="E3816" s="3">
        <v>48.02</v>
      </c>
      <c r="F3816" s="3">
        <v>9.76</v>
      </c>
      <c r="G3816" s="3">
        <f t="shared" si="60"/>
        <v>4.9200819672131155</v>
      </c>
      <c r="H3816" s="3">
        <v>55.47</v>
      </c>
      <c r="I3816" s="3">
        <v>0.42</v>
      </c>
      <c r="J3816" s="3">
        <v>0.2</v>
      </c>
      <c r="K3816" s="3">
        <v>45.25</v>
      </c>
      <c r="L3816" s="3">
        <v>10.4</v>
      </c>
      <c r="M3816" s="3">
        <v>11040.82</v>
      </c>
      <c r="N3816" s="10">
        <v>1814.52</v>
      </c>
      <c r="O3816" s="12">
        <v>49.879226941484553</v>
      </c>
      <c r="P3816" s="3">
        <v>19.53</v>
      </c>
    </row>
    <row r="3817" spans="1:16" x14ac:dyDescent="0.35">
      <c r="A3817" t="s">
        <v>34</v>
      </c>
      <c r="B3817" s="5">
        <v>356</v>
      </c>
      <c r="C3817">
        <v>673</v>
      </c>
      <c r="D3817" s="3">
        <v>159.49</v>
      </c>
      <c r="E3817" s="3">
        <v>78.540000000000006</v>
      </c>
      <c r="F3817" s="3">
        <v>10.91</v>
      </c>
      <c r="G3817" s="3">
        <f t="shared" si="60"/>
        <v>7.1989000916590289</v>
      </c>
      <c r="H3817" s="3">
        <v>51.67</v>
      </c>
      <c r="I3817" s="3">
        <v>0.33</v>
      </c>
      <c r="J3817" s="3">
        <v>0.14000000000000001</v>
      </c>
      <c r="K3817" s="3">
        <v>70.83</v>
      </c>
      <c r="L3817" s="3">
        <v>10.61</v>
      </c>
      <c r="M3817" s="3">
        <v>11185.04</v>
      </c>
      <c r="N3817" s="10">
        <v>1804.97</v>
      </c>
      <c r="O3817" s="12">
        <v>49.752528700015404</v>
      </c>
      <c r="P3817" s="3">
        <v>23.33</v>
      </c>
    </row>
    <row r="3818" spans="1:16" x14ac:dyDescent="0.35">
      <c r="A3818" t="s">
        <v>34</v>
      </c>
      <c r="B3818" s="5">
        <v>357</v>
      </c>
      <c r="C3818">
        <v>718</v>
      </c>
      <c r="D3818" s="3">
        <v>133.57</v>
      </c>
      <c r="E3818" s="3">
        <v>59.08</v>
      </c>
      <c r="F3818" s="3">
        <v>15.47</v>
      </c>
      <c r="G3818" s="3">
        <f t="shared" si="60"/>
        <v>3.8190045248868776</v>
      </c>
      <c r="H3818" s="3">
        <v>24.78</v>
      </c>
      <c r="I3818" s="3">
        <v>0.51</v>
      </c>
      <c r="J3818" s="3">
        <v>0.26</v>
      </c>
      <c r="K3818" s="3">
        <v>57.27</v>
      </c>
      <c r="L3818" s="3">
        <v>15.41</v>
      </c>
      <c r="M3818" s="3">
        <v>11297.04</v>
      </c>
      <c r="N3818" s="10">
        <v>1814.97</v>
      </c>
      <c r="O3818" s="12">
        <v>49.649962141686331</v>
      </c>
      <c r="P3818" s="3">
        <v>50.22</v>
      </c>
    </row>
    <row r="3819" spans="1:16" x14ac:dyDescent="0.35">
      <c r="A3819" t="s">
        <v>34</v>
      </c>
      <c r="B3819" s="5">
        <v>358</v>
      </c>
      <c r="C3819">
        <v>2634</v>
      </c>
      <c r="D3819" s="3">
        <v>287.45999999999998</v>
      </c>
      <c r="E3819" s="3">
        <v>137.52000000000001</v>
      </c>
      <c r="F3819" s="3">
        <v>24.39</v>
      </c>
      <c r="G3819" s="3">
        <f t="shared" si="60"/>
        <v>5.6383763837638377</v>
      </c>
      <c r="H3819" s="3">
        <v>142.53</v>
      </c>
      <c r="I3819" s="3">
        <v>0.4</v>
      </c>
      <c r="J3819" s="3">
        <v>0.18</v>
      </c>
      <c r="K3819" s="3">
        <v>125.26</v>
      </c>
      <c r="L3819" s="3">
        <v>22.55</v>
      </c>
      <c r="M3819" s="3">
        <v>11316.72</v>
      </c>
      <c r="N3819" s="10">
        <v>1580.62</v>
      </c>
      <c r="O3819" s="12">
        <v>49.688522162944111</v>
      </c>
      <c r="P3819" s="3">
        <v>112.47</v>
      </c>
    </row>
    <row r="3820" spans="1:16" x14ac:dyDescent="0.35">
      <c r="A3820" t="s">
        <v>34</v>
      </c>
      <c r="B3820" s="5">
        <v>359</v>
      </c>
      <c r="C3820">
        <v>3563</v>
      </c>
      <c r="D3820" s="3">
        <v>364.56</v>
      </c>
      <c r="E3820" s="3">
        <v>178.41</v>
      </c>
      <c r="F3820" s="3">
        <v>25.43</v>
      </c>
      <c r="G3820" s="3">
        <f t="shared" si="60"/>
        <v>7.0157294534014945</v>
      </c>
      <c r="H3820" s="3">
        <v>86.34</v>
      </c>
      <c r="I3820" s="3">
        <v>0.34</v>
      </c>
      <c r="J3820" s="3">
        <v>0.14000000000000001</v>
      </c>
      <c r="K3820" s="3">
        <v>166.9</v>
      </c>
      <c r="L3820" s="3">
        <v>23.02</v>
      </c>
      <c r="M3820" s="3">
        <v>11181.27</v>
      </c>
      <c r="N3820" s="10">
        <v>1713.3</v>
      </c>
      <c r="O3820" s="12">
        <v>49.777868961339166</v>
      </c>
      <c r="P3820" s="3">
        <v>168.66</v>
      </c>
    </row>
    <row r="3821" spans="1:16" x14ac:dyDescent="0.35">
      <c r="A3821" t="s">
        <v>34</v>
      </c>
      <c r="B3821" s="5">
        <v>360</v>
      </c>
      <c r="C3821">
        <v>1328</v>
      </c>
      <c r="D3821" s="3">
        <v>243.89</v>
      </c>
      <c r="E3821" s="3">
        <v>122.92</v>
      </c>
      <c r="F3821" s="3">
        <v>13.76</v>
      </c>
      <c r="G3821" s="3">
        <f t="shared" si="60"/>
        <v>8.9331395348837219</v>
      </c>
      <c r="H3821" s="3">
        <v>75.150000000000006</v>
      </c>
      <c r="I3821" s="3">
        <v>0.28000000000000003</v>
      </c>
      <c r="J3821" s="3">
        <v>0.11</v>
      </c>
      <c r="K3821" s="3">
        <v>111.43</v>
      </c>
      <c r="L3821" s="3">
        <v>13.58</v>
      </c>
      <c r="M3821" s="3">
        <v>11446.03</v>
      </c>
      <c r="N3821" s="10">
        <v>1731.84</v>
      </c>
      <c r="O3821" s="12">
        <v>49.536630973501666</v>
      </c>
      <c r="P3821" s="3">
        <v>179.85</v>
      </c>
    </row>
    <row r="3822" spans="1:16" x14ac:dyDescent="0.35">
      <c r="A3822" t="s">
        <v>34</v>
      </c>
      <c r="B3822" s="5">
        <v>361</v>
      </c>
      <c r="C3822">
        <v>2001</v>
      </c>
      <c r="D3822" s="3">
        <v>281.33999999999997</v>
      </c>
      <c r="E3822" s="3">
        <v>139.94999999999999</v>
      </c>
      <c r="F3822" s="3">
        <v>18.2</v>
      </c>
      <c r="G3822" s="3">
        <f t="shared" si="60"/>
        <v>7.6895604395604389</v>
      </c>
      <c r="H3822" s="3">
        <v>55.75</v>
      </c>
      <c r="I3822" s="3">
        <v>0.32</v>
      </c>
      <c r="J3822" s="3">
        <v>0.13</v>
      </c>
      <c r="K3822" s="3">
        <v>126.81</v>
      </c>
      <c r="L3822" s="3">
        <v>17.45</v>
      </c>
      <c r="M3822" s="3">
        <v>11667.47</v>
      </c>
      <c r="N3822" s="10">
        <v>1971.52</v>
      </c>
      <c r="O3822" s="12">
        <v>49.281141747850164</v>
      </c>
      <c r="P3822" s="3">
        <v>19.25</v>
      </c>
    </row>
    <row r="3823" spans="1:16" x14ac:dyDescent="0.35">
      <c r="A3823" t="s">
        <v>34</v>
      </c>
      <c r="B3823" s="5">
        <v>362</v>
      </c>
      <c r="C3823">
        <v>1439</v>
      </c>
      <c r="D3823" s="3">
        <v>237.23</v>
      </c>
      <c r="E3823" s="3">
        <v>118.21</v>
      </c>
      <c r="F3823" s="3">
        <v>15.5</v>
      </c>
      <c r="G3823" s="3">
        <f t="shared" si="60"/>
        <v>7.6264516129032254</v>
      </c>
      <c r="H3823" s="3">
        <v>66.88</v>
      </c>
      <c r="I3823" s="3">
        <v>0.32</v>
      </c>
      <c r="J3823" s="3">
        <v>0.13</v>
      </c>
      <c r="K3823" s="3">
        <v>106.68</v>
      </c>
      <c r="L3823" s="3">
        <v>13.92</v>
      </c>
      <c r="M3823" s="3">
        <v>11828.13</v>
      </c>
      <c r="N3823" s="10">
        <v>1824.44</v>
      </c>
      <c r="O3823" s="12">
        <v>49.172698657018756</v>
      </c>
      <c r="P3823" s="3">
        <v>8.1200000000000045</v>
      </c>
    </row>
    <row r="3824" spans="1:16" x14ac:dyDescent="0.35">
      <c r="A3824" t="s">
        <v>34</v>
      </c>
      <c r="B3824" s="5">
        <v>363</v>
      </c>
      <c r="C3824">
        <v>3328</v>
      </c>
      <c r="D3824" s="3">
        <v>362.98</v>
      </c>
      <c r="E3824" s="3">
        <v>180.78</v>
      </c>
      <c r="F3824" s="3">
        <v>23.44</v>
      </c>
      <c r="G3824" s="3">
        <f t="shared" si="60"/>
        <v>7.7124573378839587</v>
      </c>
      <c r="H3824" s="3">
        <v>22.35</v>
      </c>
      <c r="I3824" s="3">
        <v>0.32</v>
      </c>
      <c r="J3824" s="3">
        <v>0.13</v>
      </c>
      <c r="K3824" s="3">
        <v>165.94</v>
      </c>
      <c r="L3824" s="3">
        <v>21.21</v>
      </c>
      <c r="M3824" s="3">
        <v>11831.59</v>
      </c>
      <c r="N3824" s="10">
        <v>1682.5</v>
      </c>
      <c r="O3824" s="12">
        <v>49.203619649521436</v>
      </c>
      <c r="P3824" s="3">
        <v>52.650000000000006</v>
      </c>
    </row>
    <row r="3825" spans="1:16" x14ac:dyDescent="0.35">
      <c r="A3825" t="s">
        <v>34</v>
      </c>
      <c r="B3825" s="5">
        <v>364</v>
      </c>
      <c r="C3825">
        <v>1352</v>
      </c>
      <c r="D3825" s="3">
        <v>209.95</v>
      </c>
      <c r="E3825" s="3">
        <v>101.29</v>
      </c>
      <c r="F3825" s="3">
        <v>17</v>
      </c>
      <c r="G3825" s="3">
        <f t="shared" si="60"/>
        <v>5.9582352941176477</v>
      </c>
      <c r="H3825" s="3">
        <v>5.9</v>
      </c>
      <c r="I3825" s="3">
        <v>0.39</v>
      </c>
      <c r="J3825" s="3">
        <v>0.17</v>
      </c>
      <c r="K3825" s="3">
        <v>92.18</v>
      </c>
      <c r="L3825" s="3">
        <v>15.9</v>
      </c>
      <c r="M3825" s="3">
        <v>11920.86</v>
      </c>
      <c r="N3825" s="10">
        <v>1578.64</v>
      </c>
      <c r="O3825" s="12">
        <v>49.148668489809879</v>
      </c>
      <c r="P3825" s="3">
        <v>69.099999999999994</v>
      </c>
    </row>
    <row r="3826" spans="1:16" x14ac:dyDescent="0.35">
      <c r="A3826" t="s">
        <v>34</v>
      </c>
      <c r="B3826" s="5">
        <v>365</v>
      </c>
      <c r="C3826">
        <v>1659</v>
      </c>
      <c r="D3826" s="3">
        <v>225.43</v>
      </c>
      <c r="E3826" s="3">
        <v>106.71</v>
      </c>
      <c r="F3826" s="3">
        <v>19.79</v>
      </c>
      <c r="G3826" s="3">
        <f t="shared" si="60"/>
        <v>5.3921172309247094</v>
      </c>
      <c r="H3826" s="3">
        <v>17.690000000000001</v>
      </c>
      <c r="I3826" s="3">
        <v>0.41</v>
      </c>
      <c r="J3826" s="3">
        <v>0.19</v>
      </c>
      <c r="K3826" s="3">
        <v>99.98</v>
      </c>
      <c r="L3826" s="3">
        <v>18.62</v>
      </c>
      <c r="M3826" s="3">
        <v>11809.87</v>
      </c>
      <c r="N3826" s="10">
        <v>1482.91</v>
      </c>
      <c r="O3826" s="12">
        <v>49.270876688557557</v>
      </c>
      <c r="P3826" s="3">
        <v>57.31</v>
      </c>
    </row>
    <row r="3827" spans="1:16" x14ac:dyDescent="0.35">
      <c r="A3827" t="s">
        <v>34</v>
      </c>
      <c r="B3827" s="5">
        <v>366</v>
      </c>
      <c r="C3827">
        <v>952</v>
      </c>
      <c r="D3827" s="3">
        <v>198.82</v>
      </c>
      <c r="E3827" s="3">
        <v>97.98</v>
      </c>
      <c r="F3827" s="3">
        <v>12.37</v>
      </c>
      <c r="G3827" s="3">
        <f t="shared" si="60"/>
        <v>7.9207760711398549</v>
      </c>
      <c r="H3827" s="3">
        <v>18.37</v>
      </c>
      <c r="I3827" s="3">
        <v>0.3</v>
      </c>
      <c r="J3827" s="3">
        <v>0.13</v>
      </c>
      <c r="K3827" s="3">
        <v>89.84</v>
      </c>
      <c r="L3827" s="3">
        <v>13.22</v>
      </c>
      <c r="M3827" s="3">
        <v>11788.75</v>
      </c>
      <c r="N3827" s="10">
        <v>1474.07</v>
      </c>
      <c r="O3827" s="12">
        <v>49.291884386529709</v>
      </c>
      <c r="P3827" s="3">
        <v>56.629999999999995</v>
      </c>
    </row>
    <row r="3828" spans="1:16" x14ac:dyDescent="0.35">
      <c r="A3828" t="s">
        <v>34</v>
      </c>
      <c r="B3828" s="5">
        <v>367</v>
      </c>
      <c r="C3828">
        <v>1618</v>
      </c>
      <c r="D3828" s="3">
        <v>234.26</v>
      </c>
      <c r="E3828" s="3">
        <v>112.97</v>
      </c>
      <c r="F3828" s="3">
        <v>18.239999999999998</v>
      </c>
      <c r="G3828" s="3">
        <f t="shared" si="60"/>
        <v>6.1935307017543861</v>
      </c>
      <c r="H3828" s="3">
        <v>14.93</v>
      </c>
      <c r="I3828" s="3">
        <v>0.37</v>
      </c>
      <c r="J3828" s="3">
        <v>0.16</v>
      </c>
      <c r="K3828" s="3">
        <v>105.68</v>
      </c>
      <c r="L3828" s="3">
        <v>17.73</v>
      </c>
      <c r="M3828" s="3">
        <v>11851.73</v>
      </c>
      <c r="N3828" s="10">
        <v>1439.78</v>
      </c>
      <c r="O3828" s="12">
        <v>49.243774105526825</v>
      </c>
      <c r="P3828" s="3">
        <v>60.069999999999993</v>
      </c>
    </row>
    <row r="3829" spans="1:16" x14ac:dyDescent="0.35">
      <c r="A3829" t="s">
        <v>34</v>
      </c>
      <c r="B3829" s="5">
        <v>368</v>
      </c>
      <c r="C3829">
        <v>1466</v>
      </c>
      <c r="D3829" s="3">
        <v>259.7</v>
      </c>
      <c r="E3829" s="3">
        <v>130.34</v>
      </c>
      <c r="F3829" s="3">
        <v>14.32</v>
      </c>
      <c r="G3829" s="3">
        <f t="shared" si="60"/>
        <v>9.1019553072625694</v>
      </c>
      <c r="H3829" s="3">
        <v>15.79</v>
      </c>
      <c r="I3829" s="3">
        <v>0.27</v>
      </c>
      <c r="J3829" s="3">
        <v>0.11</v>
      </c>
      <c r="K3829" s="3">
        <v>120.84</v>
      </c>
      <c r="L3829" s="3">
        <v>13.8</v>
      </c>
      <c r="M3829" s="3">
        <v>11845.12</v>
      </c>
      <c r="N3829" s="10">
        <v>1426.03</v>
      </c>
      <c r="O3829" s="12">
        <v>49.252981079213797</v>
      </c>
      <c r="P3829" s="3">
        <v>59.210000000000008</v>
      </c>
    </row>
    <row r="3830" spans="1:16" x14ac:dyDescent="0.35">
      <c r="A3830" t="s">
        <v>34</v>
      </c>
      <c r="B3830" s="5">
        <v>369</v>
      </c>
      <c r="C3830">
        <v>807</v>
      </c>
      <c r="D3830" s="3">
        <v>154.69999999999999</v>
      </c>
      <c r="E3830" s="3">
        <v>72.930000000000007</v>
      </c>
      <c r="F3830" s="3">
        <v>14.09</v>
      </c>
      <c r="G3830" s="3">
        <f t="shared" si="60"/>
        <v>5.1760113555713279</v>
      </c>
      <c r="H3830" s="3">
        <v>88.83</v>
      </c>
      <c r="I3830" s="3">
        <v>0.42</v>
      </c>
      <c r="J3830" s="3">
        <v>0.19</v>
      </c>
      <c r="K3830" s="3">
        <v>68.25</v>
      </c>
      <c r="L3830" s="3">
        <v>12.98</v>
      </c>
      <c r="M3830" s="3">
        <v>11824.22</v>
      </c>
      <c r="N3830" s="10">
        <v>1340.21</v>
      </c>
      <c r="O3830" s="12">
        <v>49.292240060899111</v>
      </c>
      <c r="P3830" s="3">
        <v>166.17000000000002</v>
      </c>
    </row>
    <row r="3831" spans="1:16" x14ac:dyDescent="0.35">
      <c r="A3831" t="s">
        <v>34</v>
      </c>
      <c r="B3831" s="5">
        <v>370</v>
      </c>
      <c r="C3831">
        <v>2004</v>
      </c>
      <c r="D3831" s="3">
        <v>396.69</v>
      </c>
      <c r="E3831" s="3">
        <v>209.29</v>
      </c>
      <c r="F3831" s="3">
        <v>12.19</v>
      </c>
      <c r="G3831" s="3">
        <f t="shared" si="60"/>
        <v>17.168990976210008</v>
      </c>
      <c r="H3831" s="3">
        <v>65.11</v>
      </c>
      <c r="I3831" s="3">
        <v>0.16</v>
      </c>
      <c r="J3831" s="3">
        <v>0.06</v>
      </c>
      <c r="K3831" s="3">
        <v>189.41</v>
      </c>
      <c r="L3831" s="3">
        <v>12.41</v>
      </c>
      <c r="M3831" s="3">
        <v>11614.61</v>
      </c>
      <c r="N3831" s="10">
        <v>1431.43</v>
      </c>
      <c r="O3831" s="12">
        <v>49.45784954159744</v>
      </c>
      <c r="P3831" s="3">
        <v>9.89</v>
      </c>
    </row>
    <row r="3832" spans="1:16" x14ac:dyDescent="0.35">
      <c r="A3832" t="s">
        <v>34</v>
      </c>
      <c r="B3832" s="5">
        <v>371</v>
      </c>
      <c r="C3832">
        <v>886</v>
      </c>
      <c r="D3832" s="3">
        <v>226.99</v>
      </c>
      <c r="E3832" s="3">
        <v>117.28</v>
      </c>
      <c r="F3832" s="3">
        <v>9.6199999999999992</v>
      </c>
      <c r="G3832" s="3">
        <f t="shared" si="60"/>
        <v>12.191268191268192</v>
      </c>
      <c r="H3832" s="3">
        <v>44.39</v>
      </c>
      <c r="I3832" s="3">
        <v>0.22</v>
      </c>
      <c r="J3832" s="3">
        <v>0.08</v>
      </c>
      <c r="K3832" s="3">
        <v>106.79</v>
      </c>
      <c r="L3832" s="3">
        <v>9.1199999999999992</v>
      </c>
      <c r="M3832" s="3">
        <v>12097.65</v>
      </c>
      <c r="N3832" s="10">
        <v>1393.79</v>
      </c>
      <c r="O3832" s="12">
        <v>49.034850595048354</v>
      </c>
      <c r="P3832" s="3">
        <v>30.61</v>
      </c>
    </row>
    <row r="3833" spans="1:16" x14ac:dyDescent="0.35">
      <c r="A3833" t="s">
        <v>34</v>
      </c>
      <c r="B3833" s="5">
        <v>372</v>
      </c>
      <c r="C3833">
        <v>1529</v>
      </c>
      <c r="D3833" s="3">
        <v>312.42</v>
      </c>
      <c r="E3833" s="3">
        <v>163.71</v>
      </c>
      <c r="F3833" s="3">
        <v>11.89</v>
      </c>
      <c r="G3833" s="3">
        <f t="shared" si="60"/>
        <v>13.768713204373423</v>
      </c>
      <c r="H3833" s="3">
        <v>79.06</v>
      </c>
      <c r="I3833" s="3">
        <v>0.2</v>
      </c>
      <c r="J3833" s="3">
        <v>7.0000000000000007E-2</v>
      </c>
      <c r="K3833" s="3">
        <v>147</v>
      </c>
      <c r="L3833" s="3">
        <v>11.18</v>
      </c>
      <c r="M3833" s="3">
        <v>12118.05</v>
      </c>
      <c r="N3833" s="10">
        <v>1465.87</v>
      </c>
      <c r="O3833" s="12">
        <v>48.99933155465272</v>
      </c>
      <c r="P3833" s="3">
        <v>175.94</v>
      </c>
    </row>
    <row r="3834" spans="1:16" x14ac:dyDescent="0.35">
      <c r="A3834" t="s">
        <v>34</v>
      </c>
      <c r="B3834" s="5">
        <v>373</v>
      </c>
      <c r="C3834">
        <v>1822</v>
      </c>
      <c r="D3834" s="3">
        <v>343.81</v>
      </c>
      <c r="E3834" s="3">
        <v>180.71</v>
      </c>
      <c r="F3834" s="3">
        <v>12.84</v>
      </c>
      <c r="G3834" s="3">
        <f t="shared" si="60"/>
        <v>14.073987538940811</v>
      </c>
      <c r="H3834" s="3">
        <v>79.959999999999994</v>
      </c>
      <c r="I3834" s="3">
        <v>0.19</v>
      </c>
      <c r="J3834" s="3">
        <v>7.0000000000000007E-2</v>
      </c>
      <c r="K3834" s="3">
        <v>161.9</v>
      </c>
      <c r="L3834" s="3">
        <v>11.53</v>
      </c>
      <c r="M3834" s="3">
        <v>12098.45</v>
      </c>
      <c r="N3834" s="10">
        <v>1471.31</v>
      </c>
      <c r="O3834" s="12">
        <v>49.015557638532265</v>
      </c>
      <c r="P3834" s="3">
        <v>175.04000000000002</v>
      </c>
    </row>
    <row r="3835" spans="1:16" x14ac:dyDescent="0.35">
      <c r="A3835" t="s">
        <v>34</v>
      </c>
      <c r="B3835" s="5">
        <v>374</v>
      </c>
      <c r="C3835">
        <v>1563</v>
      </c>
      <c r="D3835" s="3">
        <v>286.12</v>
      </c>
      <c r="E3835" s="3">
        <v>145.6</v>
      </c>
      <c r="F3835" s="3">
        <v>13.67</v>
      </c>
      <c r="G3835" s="3">
        <f t="shared" si="60"/>
        <v>10.651060716898318</v>
      </c>
      <c r="H3835" s="3">
        <v>73.13</v>
      </c>
      <c r="I3835" s="3">
        <v>0.24</v>
      </c>
      <c r="J3835" s="3">
        <v>0.09</v>
      </c>
      <c r="K3835" s="3">
        <v>134.63</v>
      </c>
      <c r="L3835" s="3">
        <v>13.99</v>
      </c>
      <c r="M3835" s="3">
        <v>12060.1</v>
      </c>
      <c r="N3835" s="10">
        <v>1517.75</v>
      </c>
      <c r="O3835" s="12">
        <v>49.038727730183773</v>
      </c>
      <c r="P3835" s="3">
        <v>1.8700000000000045</v>
      </c>
    </row>
    <row r="3836" spans="1:16" x14ac:dyDescent="0.35">
      <c r="A3836" t="s">
        <v>34</v>
      </c>
      <c r="B3836" s="5">
        <v>375</v>
      </c>
      <c r="C3836">
        <v>825</v>
      </c>
      <c r="D3836" s="3">
        <v>178.5</v>
      </c>
      <c r="E3836" s="3">
        <v>86.11</v>
      </c>
      <c r="F3836" s="3">
        <v>12.2</v>
      </c>
      <c r="G3836" s="3">
        <f t="shared" si="60"/>
        <v>7.058196721311476</v>
      </c>
      <c r="H3836" s="3">
        <v>26.08</v>
      </c>
      <c r="I3836" s="3">
        <v>0.33</v>
      </c>
      <c r="J3836" s="3">
        <v>0.14000000000000001</v>
      </c>
      <c r="K3836" s="3">
        <v>80.53</v>
      </c>
      <c r="L3836" s="3">
        <v>13.35</v>
      </c>
      <c r="M3836" s="3">
        <v>12287.07</v>
      </c>
      <c r="N3836" s="10">
        <v>1441.08</v>
      </c>
      <c r="O3836" s="12">
        <v>48.854105018512648</v>
      </c>
      <c r="P3836" s="3">
        <v>48.92</v>
      </c>
    </row>
    <row r="3837" spans="1:16" x14ac:dyDescent="0.35">
      <c r="A3837" t="s">
        <v>34</v>
      </c>
      <c r="B3837" s="5">
        <v>376</v>
      </c>
      <c r="C3837">
        <v>2688</v>
      </c>
      <c r="D3837" s="3">
        <v>432.66</v>
      </c>
      <c r="E3837" s="3">
        <v>227.9</v>
      </c>
      <c r="F3837" s="3">
        <v>15.02</v>
      </c>
      <c r="G3837" s="3">
        <f t="shared" si="60"/>
        <v>15.173102529960055</v>
      </c>
      <c r="H3837" s="3">
        <v>65.739999999999995</v>
      </c>
      <c r="I3837" s="3">
        <v>0.18</v>
      </c>
      <c r="J3837" s="3">
        <v>7.0000000000000007E-2</v>
      </c>
      <c r="K3837" s="3">
        <v>206.32</v>
      </c>
      <c r="L3837" s="3">
        <v>13.67</v>
      </c>
      <c r="M3837" s="3">
        <v>12469.45</v>
      </c>
      <c r="N3837" s="10">
        <v>1623.37</v>
      </c>
      <c r="O3837" s="12">
        <v>48.64730346672529</v>
      </c>
      <c r="P3837" s="3">
        <v>9.2600000000000051</v>
      </c>
    </row>
    <row r="3838" spans="1:16" x14ac:dyDescent="0.35">
      <c r="A3838" t="s">
        <v>34</v>
      </c>
      <c r="B3838" s="5">
        <v>377</v>
      </c>
      <c r="C3838">
        <v>4500</v>
      </c>
      <c r="D3838" s="3">
        <v>460.99</v>
      </c>
      <c r="E3838" s="3">
        <v>230.71</v>
      </c>
      <c r="F3838" s="3">
        <v>24.83</v>
      </c>
      <c r="G3838" s="3">
        <f t="shared" si="60"/>
        <v>9.2915827627869518</v>
      </c>
      <c r="H3838" s="3">
        <v>66.349999999999994</v>
      </c>
      <c r="I3838" s="3">
        <v>0.27</v>
      </c>
      <c r="J3838" s="3">
        <v>0.11</v>
      </c>
      <c r="K3838" s="3">
        <v>211.7</v>
      </c>
      <c r="L3838" s="3">
        <v>26.76</v>
      </c>
      <c r="M3838" s="3">
        <v>12468.46</v>
      </c>
      <c r="N3838" s="10">
        <v>1687.18</v>
      </c>
      <c r="O3838" s="12">
        <v>48.63289700681792</v>
      </c>
      <c r="P3838" s="3">
        <v>8.6500000000000057</v>
      </c>
    </row>
    <row r="3839" spans="1:16" x14ac:dyDescent="0.35">
      <c r="A3839" t="s">
        <v>34</v>
      </c>
      <c r="B3839" s="5">
        <v>378</v>
      </c>
      <c r="C3839">
        <v>1463</v>
      </c>
      <c r="D3839" s="3">
        <v>197.14</v>
      </c>
      <c r="E3839" s="3">
        <v>89.88</v>
      </c>
      <c r="F3839" s="3">
        <v>20.72</v>
      </c>
      <c r="G3839" s="3">
        <f t="shared" si="60"/>
        <v>4.3378378378378377</v>
      </c>
      <c r="H3839" s="3">
        <v>3.69</v>
      </c>
      <c r="I3839" s="3">
        <v>0.47</v>
      </c>
      <c r="J3839" s="3">
        <v>0.23</v>
      </c>
      <c r="K3839" s="3">
        <v>85.84</v>
      </c>
      <c r="L3839" s="3">
        <v>19.28</v>
      </c>
      <c r="M3839" s="3">
        <v>12063.58</v>
      </c>
      <c r="N3839" s="10">
        <v>1968.58</v>
      </c>
      <c r="O3839" s="12">
        <v>48.927575126499462</v>
      </c>
      <c r="P3839" s="3">
        <v>71.31</v>
      </c>
    </row>
    <row r="3840" spans="1:16" x14ac:dyDescent="0.35">
      <c r="A3840" t="s">
        <v>34</v>
      </c>
      <c r="B3840" s="5">
        <v>379</v>
      </c>
      <c r="C3840">
        <v>1058</v>
      </c>
      <c r="D3840" s="3">
        <v>207.01</v>
      </c>
      <c r="E3840" s="3">
        <v>103.59</v>
      </c>
      <c r="F3840" s="3">
        <v>13</v>
      </c>
      <c r="G3840" s="3">
        <f t="shared" si="60"/>
        <v>7.9684615384615389</v>
      </c>
      <c r="H3840" s="3">
        <v>89.53</v>
      </c>
      <c r="I3840" s="3">
        <v>0.31</v>
      </c>
      <c r="J3840" s="3">
        <v>0.13</v>
      </c>
      <c r="K3840" s="3">
        <v>92.78</v>
      </c>
      <c r="L3840" s="3">
        <v>12</v>
      </c>
      <c r="M3840" s="3">
        <v>11995.76</v>
      </c>
      <c r="N3840" s="10">
        <v>2118</v>
      </c>
      <c r="O3840" s="12">
        <v>48.952423596702893</v>
      </c>
      <c r="P3840" s="3">
        <v>165.47</v>
      </c>
    </row>
    <row r="3841" spans="1:16" x14ac:dyDescent="0.35">
      <c r="A3841" t="s">
        <v>34</v>
      </c>
      <c r="B3841" s="5">
        <v>380</v>
      </c>
      <c r="C3841">
        <v>1022</v>
      </c>
      <c r="D3841" s="3">
        <v>168.48</v>
      </c>
      <c r="E3841" s="3">
        <v>78.209999999999994</v>
      </c>
      <c r="F3841" s="3">
        <v>16.64</v>
      </c>
      <c r="G3841" s="3">
        <f t="shared" si="60"/>
        <v>4.7001201923076916</v>
      </c>
      <c r="H3841" s="3">
        <v>56</v>
      </c>
      <c r="I3841" s="3">
        <v>0.45</v>
      </c>
      <c r="J3841" s="3">
        <v>0.21</v>
      </c>
      <c r="K3841" s="3">
        <v>71.31</v>
      </c>
      <c r="L3841" s="3">
        <v>15.52</v>
      </c>
      <c r="M3841" s="3">
        <v>11895.13</v>
      </c>
      <c r="N3841" s="10">
        <v>2181.88</v>
      </c>
      <c r="O3841" s="12">
        <v>49.027115962719854</v>
      </c>
      <c r="P3841" s="3">
        <v>19</v>
      </c>
    </row>
    <row r="3842" spans="1:16" x14ac:dyDescent="0.35">
      <c r="A3842" t="s">
        <v>34</v>
      </c>
      <c r="B3842" s="5">
        <v>381</v>
      </c>
      <c r="C3842">
        <v>1619</v>
      </c>
      <c r="D3842" s="3">
        <v>236.52</v>
      </c>
      <c r="E3842" s="3">
        <v>115.33</v>
      </c>
      <c r="F3842" s="3">
        <v>17.87</v>
      </c>
      <c r="G3842" s="3">
        <f t="shared" si="60"/>
        <v>6.4538332400671514</v>
      </c>
      <c r="H3842" s="3">
        <v>37.549999999999997</v>
      </c>
      <c r="I3842" s="3">
        <v>0.36</v>
      </c>
      <c r="J3842" s="3">
        <v>0.15</v>
      </c>
      <c r="K3842" s="3">
        <v>105.19</v>
      </c>
      <c r="L3842" s="3">
        <v>16.03</v>
      </c>
      <c r="M3842" s="3">
        <v>11636.72</v>
      </c>
      <c r="N3842" s="10">
        <v>2277.6</v>
      </c>
      <c r="O3842" s="12">
        <v>49.235292568066285</v>
      </c>
      <c r="P3842" s="3">
        <v>37.450000000000003</v>
      </c>
    </row>
    <row r="3843" spans="1:16" x14ac:dyDescent="0.35">
      <c r="A3843" t="s">
        <v>34</v>
      </c>
      <c r="B3843" s="5">
        <v>382</v>
      </c>
      <c r="C3843">
        <v>559</v>
      </c>
      <c r="D3843" s="3">
        <v>167.51</v>
      </c>
      <c r="E3843" s="3">
        <v>85.16</v>
      </c>
      <c r="F3843" s="3">
        <v>8.36</v>
      </c>
      <c r="G3843" s="3">
        <f t="shared" si="60"/>
        <v>10.186602870813397</v>
      </c>
      <c r="H3843" s="3">
        <v>25.3</v>
      </c>
      <c r="I3843" s="3">
        <v>0.25</v>
      </c>
      <c r="J3843" s="3">
        <v>0.1</v>
      </c>
      <c r="K3843" s="3">
        <v>78.72</v>
      </c>
      <c r="L3843" s="3">
        <v>7.65</v>
      </c>
      <c r="M3843" s="3">
        <v>11595.36</v>
      </c>
      <c r="N3843" s="10">
        <v>2278.98</v>
      </c>
      <c r="O3843" s="12">
        <v>49.2719532364858</v>
      </c>
      <c r="P3843" s="3">
        <v>49.7</v>
      </c>
    </row>
    <row r="3844" spans="1:16" x14ac:dyDescent="0.35">
      <c r="A3844" t="s">
        <v>34</v>
      </c>
      <c r="B3844" s="5">
        <v>383</v>
      </c>
      <c r="C3844">
        <v>919</v>
      </c>
      <c r="D3844" s="3">
        <v>157.77000000000001</v>
      </c>
      <c r="E3844" s="3">
        <v>72.88</v>
      </c>
      <c r="F3844" s="3">
        <v>16.05</v>
      </c>
      <c r="G3844" s="3">
        <f t="shared" si="60"/>
        <v>4.5408099688473511</v>
      </c>
      <c r="H3844" s="3">
        <v>14.68</v>
      </c>
      <c r="I3844" s="3">
        <v>0.46</v>
      </c>
      <c r="J3844" s="3">
        <v>0.22</v>
      </c>
      <c r="K3844" s="3">
        <v>67.069999999999993</v>
      </c>
      <c r="L3844" s="3">
        <v>14.56</v>
      </c>
      <c r="M3844" s="3">
        <v>11516.01</v>
      </c>
      <c r="N3844" s="10">
        <v>2357.84</v>
      </c>
      <c r="O3844" s="12">
        <v>49.324023370207328</v>
      </c>
      <c r="P3844" s="3">
        <v>60.319999999999993</v>
      </c>
    </row>
    <row r="3845" spans="1:16" x14ac:dyDescent="0.35">
      <c r="A3845" t="s">
        <v>34</v>
      </c>
      <c r="B3845" s="5">
        <v>384</v>
      </c>
      <c r="C3845">
        <v>972</v>
      </c>
      <c r="D3845" s="3">
        <v>158.38999999999999</v>
      </c>
      <c r="E3845" s="3">
        <v>71.709999999999994</v>
      </c>
      <c r="F3845" s="3">
        <v>17.260000000000002</v>
      </c>
      <c r="G3845" s="3">
        <f t="shared" si="60"/>
        <v>4.1546929316338348</v>
      </c>
      <c r="H3845" s="3">
        <v>110.14</v>
      </c>
      <c r="I3845" s="3">
        <v>0.49</v>
      </c>
      <c r="J3845" s="3">
        <v>0.24</v>
      </c>
      <c r="K3845" s="3">
        <v>67.599999999999994</v>
      </c>
      <c r="L3845" s="3">
        <v>16.149999999999999</v>
      </c>
      <c r="M3845" s="3">
        <v>11372.45</v>
      </c>
      <c r="N3845" s="10">
        <v>2189.21</v>
      </c>
      <c r="O3845" s="12">
        <v>49.492831673168162</v>
      </c>
      <c r="P3845" s="3">
        <v>144.86000000000001</v>
      </c>
    </row>
    <row r="3846" spans="1:16" x14ac:dyDescent="0.35">
      <c r="A3846" t="s">
        <v>34</v>
      </c>
      <c r="B3846" s="5">
        <v>385</v>
      </c>
      <c r="C3846">
        <v>753</v>
      </c>
      <c r="D3846" s="3">
        <v>141.04</v>
      </c>
      <c r="E3846" s="3">
        <v>64.3</v>
      </c>
      <c r="F3846" s="3">
        <v>14.91</v>
      </c>
      <c r="G3846" s="3">
        <f t="shared" si="60"/>
        <v>4.3125419181757207</v>
      </c>
      <c r="H3846" s="3">
        <v>115.9</v>
      </c>
      <c r="I3846" s="3">
        <v>0.48</v>
      </c>
      <c r="J3846" s="3">
        <v>0.23</v>
      </c>
      <c r="K3846" s="3">
        <v>59.03</v>
      </c>
      <c r="L3846" s="3">
        <v>13.84</v>
      </c>
      <c r="M3846" s="3">
        <v>11219.7</v>
      </c>
      <c r="N3846" s="10">
        <v>2409.29</v>
      </c>
      <c r="O3846" s="12">
        <v>49.576706001426949</v>
      </c>
      <c r="P3846" s="3">
        <v>139.1</v>
      </c>
    </row>
    <row r="3847" spans="1:16" x14ac:dyDescent="0.35">
      <c r="A3847" t="s">
        <v>34</v>
      </c>
      <c r="B3847" s="5">
        <v>386</v>
      </c>
      <c r="C3847">
        <v>687</v>
      </c>
      <c r="D3847" s="3">
        <v>154.72</v>
      </c>
      <c r="E3847" s="3">
        <v>75.209999999999994</v>
      </c>
      <c r="F3847" s="3">
        <v>11.63</v>
      </c>
      <c r="G3847" s="3">
        <f t="shared" ref="G3847:G3910" si="61">E3847/F3847</f>
        <v>6.4668959587274282</v>
      </c>
      <c r="H3847" s="3">
        <v>48.21</v>
      </c>
      <c r="I3847" s="3">
        <v>0.36</v>
      </c>
      <c r="J3847" s="3">
        <v>0.15</v>
      </c>
      <c r="K3847" s="3">
        <v>68.77</v>
      </c>
      <c r="L3847" s="3">
        <v>11.18</v>
      </c>
      <c r="M3847" s="3">
        <v>11657.93</v>
      </c>
      <c r="N3847" s="10">
        <v>2385.6799999999998</v>
      </c>
      <c r="O3847" s="12">
        <v>49.190421781797518</v>
      </c>
      <c r="P3847" s="3">
        <v>26.79</v>
      </c>
    </row>
    <row r="3848" spans="1:16" x14ac:dyDescent="0.35">
      <c r="A3848" t="s">
        <v>34</v>
      </c>
      <c r="B3848" s="5">
        <v>387</v>
      </c>
      <c r="C3848">
        <v>859</v>
      </c>
      <c r="D3848" s="3">
        <v>149.16</v>
      </c>
      <c r="E3848" s="3">
        <v>67.63</v>
      </c>
      <c r="F3848" s="3">
        <v>16.170000000000002</v>
      </c>
      <c r="G3848" s="3">
        <f t="shared" si="61"/>
        <v>4.1824366110080389</v>
      </c>
      <c r="H3848" s="3">
        <v>48.69</v>
      </c>
      <c r="I3848" s="3">
        <v>0.49</v>
      </c>
      <c r="J3848" s="3">
        <v>0.24</v>
      </c>
      <c r="K3848" s="3">
        <v>63.01</v>
      </c>
      <c r="L3848" s="3">
        <v>15.67</v>
      </c>
      <c r="M3848" s="3">
        <v>12221.55</v>
      </c>
      <c r="N3848" s="10">
        <v>2461.5500000000002</v>
      </c>
      <c r="O3848" s="12">
        <v>48.668151675163287</v>
      </c>
      <c r="P3848" s="3">
        <v>26.310000000000002</v>
      </c>
    </row>
    <row r="3849" spans="1:16" x14ac:dyDescent="0.35">
      <c r="A3849" t="s">
        <v>34</v>
      </c>
      <c r="B3849" s="5">
        <v>388</v>
      </c>
      <c r="C3849">
        <v>2761</v>
      </c>
      <c r="D3849" s="3">
        <v>371</v>
      </c>
      <c r="E3849" s="3">
        <v>190.23</v>
      </c>
      <c r="F3849" s="3">
        <v>18.48</v>
      </c>
      <c r="G3849" s="3">
        <f t="shared" si="61"/>
        <v>10.293831168831169</v>
      </c>
      <c r="H3849" s="3">
        <v>47.36</v>
      </c>
      <c r="I3849" s="3">
        <v>0.25</v>
      </c>
      <c r="J3849" s="3">
        <v>0.1</v>
      </c>
      <c r="K3849" s="3">
        <v>170.66</v>
      </c>
      <c r="L3849" s="3">
        <v>17.690000000000001</v>
      </c>
      <c r="M3849" s="3">
        <v>12234.13</v>
      </c>
      <c r="N3849" s="10">
        <v>2503.5500000000002</v>
      </c>
      <c r="O3849" s="12">
        <v>48.646835242951227</v>
      </c>
      <c r="P3849" s="3">
        <v>27.64</v>
      </c>
    </row>
    <row r="3850" spans="1:16" x14ac:dyDescent="0.35">
      <c r="A3850" t="s">
        <v>34</v>
      </c>
      <c r="B3850" s="5">
        <v>389</v>
      </c>
      <c r="C3850">
        <v>1827</v>
      </c>
      <c r="D3850" s="3">
        <v>279.64999999999998</v>
      </c>
      <c r="E3850" s="3">
        <v>140.57</v>
      </c>
      <c r="F3850" s="3">
        <v>16.55</v>
      </c>
      <c r="G3850" s="3">
        <f t="shared" si="61"/>
        <v>8.4936555891238665</v>
      </c>
      <c r="H3850" s="3">
        <v>51.96</v>
      </c>
      <c r="I3850" s="3">
        <v>0.28999999999999998</v>
      </c>
      <c r="J3850" s="3">
        <v>0.12</v>
      </c>
      <c r="K3850" s="3">
        <v>126.57</v>
      </c>
      <c r="L3850" s="3">
        <v>15</v>
      </c>
      <c r="M3850" s="3">
        <v>12300.86</v>
      </c>
      <c r="N3850" s="10">
        <v>2480.31</v>
      </c>
      <c r="O3850" s="12">
        <v>48.592722950562255</v>
      </c>
      <c r="P3850" s="3">
        <v>23.04</v>
      </c>
    </row>
    <row r="3851" spans="1:16" x14ac:dyDescent="0.35">
      <c r="A3851" t="s">
        <v>34</v>
      </c>
      <c r="B3851" s="5">
        <v>390</v>
      </c>
      <c r="C3851">
        <v>767</v>
      </c>
      <c r="D3851" s="3">
        <v>170.63</v>
      </c>
      <c r="E3851" s="3">
        <v>84.25</v>
      </c>
      <c r="F3851" s="3">
        <v>11.59</v>
      </c>
      <c r="G3851" s="3">
        <f t="shared" si="61"/>
        <v>7.2691975841242451</v>
      </c>
      <c r="H3851" s="3">
        <v>64.31</v>
      </c>
      <c r="I3851" s="3">
        <v>0.33</v>
      </c>
      <c r="J3851" s="3">
        <v>0.14000000000000001</v>
      </c>
      <c r="K3851" s="3">
        <v>78.11</v>
      </c>
      <c r="L3851" s="3">
        <v>10.27</v>
      </c>
      <c r="M3851" s="3">
        <v>12492.51</v>
      </c>
      <c r="N3851" s="10">
        <v>2489</v>
      </c>
      <c r="O3851" s="12">
        <v>48.419233300460178</v>
      </c>
      <c r="P3851" s="3">
        <v>10.689999999999998</v>
      </c>
    </row>
    <row r="3852" spans="1:16" x14ac:dyDescent="0.35">
      <c r="A3852" t="s">
        <v>34</v>
      </c>
      <c r="B3852" s="5">
        <v>391</v>
      </c>
      <c r="C3852">
        <v>887</v>
      </c>
      <c r="D3852" s="3">
        <v>154.85</v>
      </c>
      <c r="E3852" s="3">
        <v>70.87</v>
      </c>
      <c r="F3852" s="3">
        <v>15.94</v>
      </c>
      <c r="G3852" s="3">
        <f t="shared" si="61"/>
        <v>4.4460476787954839</v>
      </c>
      <c r="H3852" s="3">
        <v>40.880000000000003</v>
      </c>
      <c r="I3852" s="3">
        <v>0.46</v>
      </c>
      <c r="J3852" s="3">
        <v>0.22</v>
      </c>
      <c r="K3852" s="3">
        <v>66.239999999999995</v>
      </c>
      <c r="L3852" s="3">
        <v>15.6</v>
      </c>
      <c r="M3852" s="3">
        <v>12521.9</v>
      </c>
      <c r="N3852" s="10">
        <v>2384.1</v>
      </c>
      <c r="O3852" s="12">
        <v>48.418086594716307</v>
      </c>
      <c r="P3852" s="3">
        <v>34.119999999999997</v>
      </c>
    </row>
    <row r="3853" spans="1:16" x14ac:dyDescent="0.35">
      <c r="A3853" t="s">
        <v>34</v>
      </c>
      <c r="B3853" s="5">
        <v>392</v>
      </c>
      <c r="C3853">
        <v>308</v>
      </c>
      <c r="D3853" s="3">
        <v>125.34</v>
      </c>
      <c r="E3853" s="3">
        <v>63.92</v>
      </c>
      <c r="F3853" s="3">
        <v>6.14</v>
      </c>
      <c r="G3853" s="3">
        <f t="shared" si="61"/>
        <v>10.410423452768731</v>
      </c>
      <c r="H3853" s="3">
        <v>78.17</v>
      </c>
      <c r="I3853" s="3">
        <v>0.25</v>
      </c>
      <c r="J3853" s="3">
        <v>0.1</v>
      </c>
      <c r="K3853" s="3">
        <v>58.52</v>
      </c>
      <c r="L3853" s="3">
        <v>5.87</v>
      </c>
      <c r="M3853" s="3">
        <v>12533.38</v>
      </c>
      <c r="N3853" s="10">
        <v>2310.36</v>
      </c>
      <c r="O3853" s="12">
        <v>48.425490750179328</v>
      </c>
      <c r="P3853" s="3">
        <v>176.82999999999998</v>
      </c>
    </row>
    <row r="3854" spans="1:16" x14ac:dyDescent="0.35">
      <c r="A3854" t="s">
        <v>34</v>
      </c>
      <c r="B3854" s="5">
        <v>393</v>
      </c>
      <c r="C3854">
        <v>1175</v>
      </c>
      <c r="D3854" s="3">
        <v>201.86</v>
      </c>
      <c r="E3854" s="3">
        <v>97.82</v>
      </c>
      <c r="F3854" s="3">
        <v>15.29</v>
      </c>
      <c r="G3854" s="3">
        <f t="shared" si="61"/>
        <v>6.3976455199476785</v>
      </c>
      <c r="H3854" s="3">
        <v>82.85</v>
      </c>
      <c r="I3854" s="3">
        <v>0.36</v>
      </c>
      <c r="J3854" s="3">
        <v>0.16</v>
      </c>
      <c r="K3854" s="3">
        <v>92.18</v>
      </c>
      <c r="L3854" s="3">
        <v>13.67</v>
      </c>
      <c r="M3854" s="3">
        <v>12558.01</v>
      </c>
      <c r="N3854" s="10">
        <v>1923.17</v>
      </c>
      <c r="O3854" s="12">
        <v>48.496251299227239</v>
      </c>
      <c r="P3854" s="3">
        <v>172.15</v>
      </c>
    </row>
    <row r="3855" spans="1:16" x14ac:dyDescent="0.35">
      <c r="A3855" t="s">
        <v>34</v>
      </c>
      <c r="B3855" s="5">
        <v>394</v>
      </c>
      <c r="C3855">
        <v>1586</v>
      </c>
      <c r="D3855" s="3">
        <v>216.6</v>
      </c>
      <c r="E3855" s="3">
        <v>102.24</v>
      </c>
      <c r="F3855" s="3">
        <v>19.75</v>
      </c>
      <c r="G3855" s="3">
        <f t="shared" si="61"/>
        <v>5.1767088607594935</v>
      </c>
      <c r="H3855" s="3">
        <v>112.37</v>
      </c>
      <c r="I3855" s="3">
        <v>0.42</v>
      </c>
      <c r="J3855" s="3">
        <v>0.19</v>
      </c>
      <c r="K3855" s="3">
        <v>95.13</v>
      </c>
      <c r="L3855" s="3">
        <v>17.690000000000001</v>
      </c>
      <c r="M3855" s="3">
        <v>12558.96</v>
      </c>
      <c r="N3855" s="10">
        <v>1727.61</v>
      </c>
      <c r="O3855" s="12">
        <v>48.542267061195091</v>
      </c>
      <c r="P3855" s="3">
        <v>142.63</v>
      </c>
    </row>
    <row r="3856" spans="1:16" x14ac:dyDescent="0.35">
      <c r="A3856" t="s">
        <v>34</v>
      </c>
      <c r="B3856" s="5">
        <v>395</v>
      </c>
      <c r="C3856">
        <v>3194</v>
      </c>
      <c r="D3856" s="3">
        <v>661.47</v>
      </c>
      <c r="E3856" s="3">
        <v>358.59</v>
      </c>
      <c r="F3856" s="3">
        <v>11.34</v>
      </c>
      <c r="G3856" s="3">
        <f t="shared" si="61"/>
        <v>31.62169312169312</v>
      </c>
      <c r="H3856" s="3">
        <v>47.9</v>
      </c>
      <c r="I3856" s="3">
        <v>0.09</v>
      </c>
      <c r="J3856" s="3">
        <v>0.03</v>
      </c>
      <c r="K3856" s="3">
        <v>321.8</v>
      </c>
      <c r="L3856" s="3">
        <v>11.37</v>
      </c>
      <c r="M3856" s="3">
        <v>12586.14</v>
      </c>
      <c r="N3856" s="10">
        <v>1842.81</v>
      </c>
      <c r="O3856" s="12">
        <v>48.490350563089208</v>
      </c>
      <c r="P3856" s="3">
        <v>27.1</v>
      </c>
    </row>
    <row r="3857" spans="1:16" x14ac:dyDescent="0.35">
      <c r="A3857" t="s">
        <v>34</v>
      </c>
      <c r="B3857" s="5">
        <v>396</v>
      </c>
      <c r="C3857">
        <v>1318</v>
      </c>
      <c r="D3857" s="3">
        <v>277.41000000000003</v>
      </c>
      <c r="E3857" s="3">
        <v>142.94</v>
      </c>
      <c r="F3857" s="3">
        <v>11.74</v>
      </c>
      <c r="G3857" s="3">
        <f t="shared" si="61"/>
        <v>12.175468483816013</v>
      </c>
      <c r="H3857" s="3">
        <v>63.64</v>
      </c>
      <c r="I3857" s="3">
        <v>0.22</v>
      </c>
      <c r="J3857" s="3">
        <v>0.08</v>
      </c>
      <c r="K3857" s="3">
        <v>129.25</v>
      </c>
      <c r="L3857" s="3">
        <v>12.07</v>
      </c>
      <c r="M3857" s="3">
        <v>12655.76</v>
      </c>
      <c r="N3857" s="10">
        <v>1834.5</v>
      </c>
      <c r="O3857" s="12">
        <v>48.430075591087871</v>
      </c>
      <c r="P3857" s="3">
        <v>11.36</v>
      </c>
    </row>
    <row r="3858" spans="1:16" x14ac:dyDescent="0.35">
      <c r="A3858" t="s">
        <v>34</v>
      </c>
      <c r="B3858" s="5">
        <v>397</v>
      </c>
      <c r="C3858">
        <v>534</v>
      </c>
      <c r="D3858" s="3">
        <v>170.17</v>
      </c>
      <c r="E3858" s="3">
        <v>80.92</v>
      </c>
      <c r="F3858" s="3">
        <v>8.4</v>
      </c>
      <c r="G3858" s="3">
        <f t="shared" si="61"/>
        <v>9.6333333333333329</v>
      </c>
      <c r="H3858" s="3">
        <v>148.51</v>
      </c>
      <c r="I3858" s="3">
        <v>0.23</v>
      </c>
      <c r="J3858" s="3">
        <v>0.1</v>
      </c>
      <c r="K3858" s="3">
        <v>79.400000000000006</v>
      </c>
      <c r="L3858" s="3">
        <v>10.26</v>
      </c>
      <c r="M3858" s="3">
        <v>12631.9</v>
      </c>
      <c r="N3858" s="10">
        <v>1920.67</v>
      </c>
      <c r="O3858" s="12">
        <v>48.430764992105253</v>
      </c>
      <c r="P3858" s="3">
        <v>106.49000000000001</v>
      </c>
    </row>
    <row r="3859" spans="1:16" x14ac:dyDescent="0.35">
      <c r="A3859" t="s">
        <v>34</v>
      </c>
      <c r="B3859" s="5">
        <v>398</v>
      </c>
      <c r="C3859">
        <v>2117</v>
      </c>
      <c r="D3859" s="3">
        <v>283.01</v>
      </c>
      <c r="E3859" s="3">
        <v>139.9</v>
      </c>
      <c r="F3859" s="3">
        <v>19.27</v>
      </c>
      <c r="G3859" s="3">
        <f t="shared" si="61"/>
        <v>7.2599896211728083</v>
      </c>
      <c r="H3859" s="3">
        <v>90.89</v>
      </c>
      <c r="I3859" s="3">
        <v>0.33</v>
      </c>
      <c r="J3859" s="3">
        <v>0.14000000000000001</v>
      </c>
      <c r="K3859" s="3">
        <v>127.88</v>
      </c>
      <c r="L3859" s="3">
        <v>18.05</v>
      </c>
      <c r="M3859" s="3">
        <v>12197.96</v>
      </c>
      <c r="N3859" s="10">
        <v>2073.14</v>
      </c>
      <c r="O3859" s="12">
        <v>48.78233139326553</v>
      </c>
      <c r="P3859" s="3">
        <v>164.11</v>
      </c>
    </row>
    <row r="3860" spans="1:16" x14ac:dyDescent="0.35">
      <c r="A3860" t="s">
        <v>34</v>
      </c>
      <c r="B3860" s="5">
        <v>399</v>
      </c>
      <c r="C3860">
        <v>670</v>
      </c>
      <c r="D3860" s="3">
        <v>119.96</v>
      </c>
      <c r="E3860" s="3">
        <v>50.5</v>
      </c>
      <c r="F3860" s="3">
        <v>16.89</v>
      </c>
      <c r="G3860" s="3">
        <f t="shared" si="61"/>
        <v>2.9899348727057431</v>
      </c>
      <c r="H3860" s="3">
        <v>62.17</v>
      </c>
      <c r="I3860" s="3">
        <v>0.59</v>
      </c>
      <c r="J3860" s="3">
        <v>0.33</v>
      </c>
      <c r="K3860" s="3">
        <v>47.68</v>
      </c>
      <c r="L3860" s="3">
        <v>15.27</v>
      </c>
      <c r="M3860" s="3">
        <v>12571.42</v>
      </c>
      <c r="N3860" s="10">
        <v>1805.57</v>
      </c>
      <c r="O3860" s="12">
        <v>48.512440238461977</v>
      </c>
      <c r="P3860" s="3">
        <v>12.829999999999998</v>
      </c>
    </row>
    <row r="3861" spans="1:16" x14ac:dyDescent="0.35">
      <c r="A3861" t="s">
        <v>34</v>
      </c>
      <c r="B3861" s="5">
        <v>400</v>
      </c>
      <c r="C3861">
        <v>2944</v>
      </c>
      <c r="D3861" s="3">
        <v>422.98</v>
      </c>
      <c r="E3861" s="3">
        <v>218.68</v>
      </c>
      <c r="F3861" s="3">
        <v>17.14</v>
      </c>
      <c r="G3861" s="3">
        <f t="shared" si="61"/>
        <v>12.758459743290548</v>
      </c>
      <c r="H3861" s="3">
        <v>66.790000000000006</v>
      </c>
      <c r="I3861" s="3">
        <v>0.21</v>
      </c>
      <c r="J3861" s="3">
        <v>0.08</v>
      </c>
      <c r="K3861" s="3">
        <v>201.69</v>
      </c>
      <c r="L3861" s="3">
        <v>16.87</v>
      </c>
      <c r="M3861" s="3">
        <v>12547.02</v>
      </c>
      <c r="N3861" s="10">
        <v>1593.67</v>
      </c>
      <c r="O3861" s="12">
        <v>48.585044262368164</v>
      </c>
      <c r="P3861" s="3">
        <v>8.2099999999999937</v>
      </c>
    </row>
    <row r="3862" spans="1:16" x14ac:dyDescent="0.35">
      <c r="A3862" t="s">
        <v>34</v>
      </c>
      <c r="B3862" s="5">
        <v>401</v>
      </c>
      <c r="C3862">
        <v>1226</v>
      </c>
      <c r="D3862" s="3">
        <v>226.21</v>
      </c>
      <c r="E3862" s="3">
        <v>111.15</v>
      </c>
      <c r="F3862" s="3">
        <v>14.04</v>
      </c>
      <c r="G3862" s="3">
        <f t="shared" si="61"/>
        <v>7.9166666666666679</v>
      </c>
      <c r="H3862" s="3">
        <v>84.76</v>
      </c>
      <c r="I3862" s="3">
        <v>0.3</v>
      </c>
      <c r="J3862" s="3">
        <v>0.13</v>
      </c>
      <c r="K3862" s="3">
        <v>106.1</v>
      </c>
      <c r="L3862" s="3">
        <v>12.78</v>
      </c>
      <c r="M3862" s="3">
        <v>12550.44</v>
      </c>
      <c r="N3862" s="10">
        <v>1404.59</v>
      </c>
      <c r="O3862" s="12">
        <v>48.627298001925645</v>
      </c>
      <c r="P3862" s="3">
        <v>170.24</v>
      </c>
    </row>
    <row r="3863" spans="1:16" x14ac:dyDescent="0.35">
      <c r="A3863" t="s">
        <v>34</v>
      </c>
      <c r="B3863" s="5">
        <v>402</v>
      </c>
      <c r="C3863">
        <v>1717</v>
      </c>
      <c r="D3863" s="3">
        <v>265.41000000000003</v>
      </c>
      <c r="E3863" s="3">
        <v>131.78</v>
      </c>
      <c r="F3863" s="3">
        <v>16.59</v>
      </c>
      <c r="G3863" s="3">
        <f t="shared" si="61"/>
        <v>7.9433393610608798</v>
      </c>
      <c r="H3863" s="3">
        <v>91.11</v>
      </c>
      <c r="I3863" s="3">
        <v>0.31</v>
      </c>
      <c r="J3863" s="3">
        <v>0.13</v>
      </c>
      <c r="K3863" s="3">
        <v>120.6</v>
      </c>
      <c r="L3863" s="3">
        <v>17</v>
      </c>
      <c r="M3863" s="3">
        <v>12576.32</v>
      </c>
      <c r="N3863" s="10">
        <v>1418.01</v>
      </c>
      <c r="O3863" s="12">
        <v>48.600935490842645</v>
      </c>
      <c r="P3863" s="3">
        <v>163.89</v>
      </c>
    </row>
    <row r="3864" spans="1:16" x14ac:dyDescent="0.35">
      <c r="A3864" t="s">
        <v>34</v>
      </c>
      <c r="B3864" s="5">
        <v>403</v>
      </c>
      <c r="C3864">
        <v>1498</v>
      </c>
      <c r="D3864" s="3">
        <v>207.63</v>
      </c>
      <c r="E3864" s="3">
        <v>97.27</v>
      </c>
      <c r="F3864" s="3">
        <v>19.61</v>
      </c>
      <c r="G3864" s="3">
        <f t="shared" si="61"/>
        <v>4.960224375318715</v>
      </c>
      <c r="H3864" s="3">
        <v>44.31</v>
      </c>
      <c r="I3864" s="3">
        <v>0.44</v>
      </c>
      <c r="J3864" s="3">
        <v>0.2</v>
      </c>
      <c r="K3864" s="3">
        <v>90.51</v>
      </c>
      <c r="L3864" s="3">
        <v>18.38</v>
      </c>
      <c r="M3864" s="3">
        <v>12695.89</v>
      </c>
      <c r="N3864" s="10">
        <v>1366.52</v>
      </c>
      <c r="O3864" s="12">
        <v>48.50633441823426</v>
      </c>
      <c r="P3864" s="3">
        <v>30.689999999999998</v>
      </c>
    </row>
    <row r="3865" spans="1:16" x14ac:dyDescent="0.35">
      <c r="A3865" t="s">
        <v>34</v>
      </c>
      <c r="B3865" s="5">
        <v>404</v>
      </c>
      <c r="C3865">
        <v>1016</v>
      </c>
      <c r="D3865" s="3">
        <v>187.32</v>
      </c>
      <c r="E3865" s="3">
        <v>89.06</v>
      </c>
      <c r="F3865" s="3">
        <v>14.53</v>
      </c>
      <c r="G3865" s="3">
        <f t="shared" si="61"/>
        <v>6.1293874741913283</v>
      </c>
      <c r="H3865" s="3">
        <v>56.81</v>
      </c>
      <c r="I3865" s="3">
        <v>0.36</v>
      </c>
      <c r="J3865" s="3">
        <v>0.16</v>
      </c>
      <c r="K3865" s="3">
        <v>83.67</v>
      </c>
      <c r="L3865" s="3">
        <v>15.45</v>
      </c>
      <c r="M3865" s="3">
        <v>12761.61</v>
      </c>
      <c r="N3865" s="10">
        <v>1354.95</v>
      </c>
      <c r="O3865" s="12">
        <v>48.45032876179733</v>
      </c>
      <c r="P3865" s="3">
        <v>18.189999999999998</v>
      </c>
    </row>
    <row r="3866" spans="1:16" x14ac:dyDescent="0.35">
      <c r="A3866" t="s">
        <v>34</v>
      </c>
      <c r="B3866" s="5">
        <v>405</v>
      </c>
      <c r="C3866">
        <v>1330</v>
      </c>
      <c r="D3866" s="3">
        <v>221.2</v>
      </c>
      <c r="E3866" s="3">
        <v>108.47</v>
      </c>
      <c r="F3866" s="3">
        <v>15.61</v>
      </c>
      <c r="G3866" s="3">
        <f t="shared" si="61"/>
        <v>6.948750800768738</v>
      </c>
      <c r="H3866" s="3">
        <v>49.05</v>
      </c>
      <c r="I3866" s="3">
        <v>0.34</v>
      </c>
      <c r="J3866" s="3">
        <v>0.14000000000000001</v>
      </c>
      <c r="K3866" s="3">
        <v>99.02</v>
      </c>
      <c r="L3866" s="3">
        <v>15.38</v>
      </c>
      <c r="M3866" s="3">
        <v>12759.44</v>
      </c>
      <c r="N3866" s="10">
        <v>1390.03</v>
      </c>
      <c r="O3866" s="12">
        <v>48.443862731187004</v>
      </c>
      <c r="P3866" s="3">
        <v>25.950000000000003</v>
      </c>
    </row>
    <row r="3867" spans="1:16" x14ac:dyDescent="0.35">
      <c r="A3867" t="s">
        <v>34</v>
      </c>
      <c r="B3867" s="5">
        <v>406</v>
      </c>
      <c r="C3867">
        <v>1402</v>
      </c>
      <c r="D3867" s="3">
        <v>207.41</v>
      </c>
      <c r="E3867" s="3">
        <v>98.64</v>
      </c>
      <c r="F3867" s="3">
        <v>18.100000000000001</v>
      </c>
      <c r="G3867" s="3">
        <f t="shared" si="61"/>
        <v>5.449723756906077</v>
      </c>
      <c r="H3867" s="3">
        <v>179.33</v>
      </c>
      <c r="I3867" s="3">
        <v>0.41</v>
      </c>
      <c r="J3867" s="3">
        <v>0.18</v>
      </c>
      <c r="K3867" s="3">
        <v>91.24</v>
      </c>
      <c r="L3867" s="3">
        <v>16.03</v>
      </c>
      <c r="M3867" s="3">
        <v>12906.75</v>
      </c>
      <c r="N3867" s="10">
        <v>1419.48</v>
      </c>
      <c r="O3867" s="12">
        <v>48.305054625308387</v>
      </c>
      <c r="P3867" s="3">
        <v>75.669999999999987</v>
      </c>
    </row>
    <row r="3868" spans="1:16" x14ac:dyDescent="0.35">
      <c r="A3868" t="s">
        <v>34</v>
      </c>
      <c r="B3868" s="5">
        <v>407</v>
      </c>
      <c r="C3868">
        <v>302</v>
      </c>
      <c r="D3868" s="3">
        <v>76.22</v>
      </c>
      <c r="E3868" s="3">
        <v>29.99</v>
      </c>
      <c r="F3868" s="3">
        <v>12.82</v>
      </c>
      <c r="G3868" s="3">
        <f t="shared" si="61"/>
        <v>2.3393135725429017</v>
      </c>
      <c r="H3868" s="3">
        <v>23.9</v>
      </c>
      <c r="I3868" s="3">
        <v>0.65</v>
      </c>
      <c r="J3868" s="3">
        <v>0.43</v>
      </c>
      <c r="K3868" s="3">
        <v>31.14</v>
      </c>
      <c r="L3868" s="3">
        <v>11.63</v>
      </c>
      <c r="M3868" s="3">
        <v>12813.63</v>
      </c>
      <c r="N3868" s="10">
        <v>1426.52</v>
      </c>
      <c r="O3868" s="12">
        <v>48.386651779814414</v>
      </c>
      <c r="P3868" s="3">
        <v>51.099999999999994</v>
      </c>
    </row>
    <row r="3869" spans="1:16" x14ac:dyDescent="0.35">
      <c r="A3869" t="s">
        <v>34</v>
      </c>
      <c r="B3869" s="5">
        <v>408</v>
      </c>
      <c r="C3869">
        <v>2966</v>
      </c>
      <c r="D3869" s="3">
        <v>356.86</v>
      </c>
      <c r="E3869" s="3">
        <v>179.55</v>
      </c>
      <c r="F3869" s="3">
        <v>21.03</v>
      </c>
      <c r="G3869" s="3">
        <f t="shared" si="61"/>
        <v>8.5378031383737518</v>
      </c>
      <c r="H3869" s="3">
        <v>103.37</v>
      </c>
      <c r="I3869" s="3">
        <v>0.28999999999999998</v>
      </c>
      <c r="J3869" s="3">
        <v>0.12</v>
      </c>
      <c r="K3869" s="3">
        <v>161.12</v>
      </c>
      <c r="L3869" s="3">
        <v>20.37</v>
      </c>
      <c r="M3869" s="3">
        <v>12793.89</v>
      </c>
      <c r="N3869" s="10">
        <v>1514.25</v>
      </c>
      <c r="O3869" s="12">
        <v>48.38328250294785</v>
      </c>
      <c r="P3869" s="3">
        <v>151.63</v>
      </c>
    </row>
    <row r="3870" spans="1:16" x14ac:dyDescent="0.35">
      <c r="A3870" t="s">
        <v>34</v>
      </c>
      <c r="B3870" s="5">
        <v>409</v>
      </c>
      <c r="C3870">
        <v>1126</v>
      </c>
      <c r="D3870" s="3">
        <v>266.37</v>
      </c>
      <c r="E3870" s="3">
        <v>139.1</v>
      </c>
      <c r="F3870" s="3">
        <v>10.31</v>
      </c>
      <c r="G3870" s="3">
        <f t="shared" si="61"/>
        <v>13.4917555771096</v>
      </c>
      <c r="H3870" s="3">
        <v>111.24</v>
      </c>
      <c r="I3870" s="3">
        <v>0.2</v>
      </c>
      <c r="J3870" s="3">
        <v>7.0000000000000007E-2</v>
      </c>
      <c r="K3870" s="3">
        <v>125.57</v>
      </c>
      <c r="L3870" s="3">
        <v>9.84</v>
      </c>
      <c r="M3870" s="3">
        <v>12964.61</v>
      </c>
      <c r="N3870" s="10">
        <v>1713.78</v>
      </c>
      <c r="O3870" s="12">
        <v>48.182777853750274</v>
      </c>
      <c r="P3870" s="3">
        <v>143.76</v>
      </c>
    </row>
    <row r="3871" spans="1:16" x14ac:dyDescent="0.35">
      <c r="A3871" t="s">
        <v>34</v>
      </c>
      <c r="B3871" s="5">
        <v>410</v>
      </c>
      <c r="C3871">
        <v>3435</v>
      </c>
      <c r="D3871" s="3">
        <v>543.53</v>
      </c>
      <c r="E3871" s="3">
        <v>289.33999999999997</v>
      </c>
      <c r="F3871" s="3">
        <v>15.12</v>
      </c>
      <c r="G3871" s="3">
        <f t="shared" si="61"/>
        <v>19.136243386243386</v>
      </c>
      <c r="H3871" s="3">
        <v>127.7</v>
      </c>
      <c r="I3871" s="3">
        <v>0.15</v>
      </c>
      <c r="J3871" s="3">
        <v>0.05</v>
      </c>
      <c r="K3871" s="3">
        <v>259.56</v>
      </c>
      <c r="L3871" s="3">
        <v>15.17</v>
      </c>
      <c r="M3871" s="3">
        <v>12994.79</v>
      </c>
      <c r="N3871" s="10">
        <v>1664.46</v>
      </c>
      <c r="O3871" s="12">
        <v>48.167604996219772</v>
      </c>
      <c r="P3871" s="3">
        <v>127.30000000000001</v>
      </c>
    </row>
    <row r="3872" spans="1:16" x14ac:dyDescent="0.35">
      <c r="A3872" t="s">
        <v>34</v>
      </c>
      <c r="B3872" s="5">
        <v>411</v>
      </c>
      <c r="C3872">
        <v>604</v>
      </c>
      <c r="D3872" s="3">
        <v>141.88999999999999</v>
      </c>
      <c r="E3872" s="3">
        <v>67.75</v>
      </c>
      <c r="F3872" s="3">
        <v>11.35</v>
      </c>
      <c r="G3872" s="3">
        <f t="shared" si="61"/>
        <v>5.9691629955947141</v>
      </c>
      <c r="H3872" s="3">
        <v>126.32</v>
      </c>
      <c r="I3872" s="3">
        <v>0.38</v>
      </c>
      <c r="J3872" s="3">
        <v>0.17</v>
      </c>
      <c r="K3872" s="3">
        <v>62.43</v>
      </c>
      <c r="L3872" s="3">
        <v>11.15</v>
      </c>
      <c r="M3872" s="3">
        <v>13139.45</v>
      </c>
      <c r="N3872" s="10">
        <v>1536.68</v>
      </c>
      <c r="O3872" s="12">
        <v>48.068846725434788</v>
      </c>
      <c r="P3872" s="3">
        <v>128.68</v>
      </c>
    </row>
    <row r="3873" spans="1:16" x14ac:dyDescent="0.35">
      <c r="A3873" t="s">
        <v>34</v>
      </c>
      <c r="B3873" s="5">
        <v>412</v>
      </c>
      <c r="C3873">
        <v>2091</v>
      </c>
      <c r="D3873" s="3">
        <v>333.1</v>
      </c>
      <c r="E3873" s="3">
        <v>169.31</v>
      </c>
      <c r="F3873" s="3">
        <v>15.72</v>
      </c>
      <c r="G3873" s="3">
        <f t="shared" si="61"/>
        <v>10.770356234096692</v>
      </c>
      <c r="H3873" s="3">
        <v>52.68</v>
      </c>
      <c r="I3873" s="3">
        <v>0.24</v>
      </c>
      <c r="J3873" s="3">
        <v>0.09</v>
      </c>
      <c r="K3873" s="3">
        <v>154.46</v>
      </c>
      <c r="L3873" s="3">
        <v>16.72</v>
      </c>
      <c r="M3873" s="3">
        <v>13422.71</v>
      </c>
      <c r="N3873" s="10">
        <v>1493.24</v>
      </c>
      <c r="O3873" s="12">
        <v>47.825916123364991</v>
      </c>
      <c r="P3873" s="3">
        <v>22.32</v>
      </c>
    </row>
    <row r="3874" spans="1:16" x14ac:dyDescent="0.35">
      <c r="A3874" t="s">
        <v>34</v>
      </c>
      <c r="B3874" s="5">
        <v>413</v>
      </c>
      <c r="C3874">
        <v>826</v>
      </c>
      <c r="D3874" s="3">
        <v>185.03</v>
      </c>
      <c r="E3874" s="3">
        <v>92.73</v>
      </c>
      <c r="F3874" s="3">
        <v>11.34</v>
      </c>
      <c r="G3874" s="3">
        <f t="shared" si="61"/>
        <v>8.1772486772486772</v>
      </c>
      <c r="H3874" s="3">
        <v>56.89</v>
      </c>
      <c r="I3874" s="3">
        <v>0.3</v>
      </c>
      <c r="J3874" s="3">
        <v>0.12</v>
      </c>
      <c r="K3874" s="3">
        <v>84.06</v>
      </c>
      <c r="L3874" s="3">
        <v>11.04</v>
      </c>
      <c r="M3874" s="3">
        <v>13317.45</v>
      </c>
      <c r="N3874" s="10">
        <v>1628</v>
      </c>
      <c r="O3874" s="12">
        <v>47.887763251103102</v>
      </c>
      <c r="P3874" s="3">
        <v>18.11</v>
      </c>
    </row>
    <row r="3875" spans="1:16" x14ac:dyDescent="0.35">
      <c r="A3875" t="s">
        <v>34</v>
      </c>
      <c r="B3875" s="5">
        <v>414</v>
      </c>
      <c r="C3875">
        <v>352</v>
      </c>
      <c r="D3875" s="3">
        <v>112.89</v>
      </c>
      <c r="E3875" s="3">
        <v>54.69</v>
      </c>
      <c r="F3875" s="3">
        <v>8.19</v>
      </c>
      <c r="G3875" s="3">
        <f t="shared" si="61"/>
        <v>6.6776556776556779</v>
      </c>
      <c r="H3875" s="3">
        <v>99.51</v>
      </c>
      <c r="I3875" s="3">
        <v>0.35</v>
      </c>
      <c r="J3875" s="3">
        <v>0.15</v>
      </c>
      <c r="K3875" s="3">
        <v>50.49</v>
      </c>
      <c r="L3875" s="3">
        <v>8.34</v>
      </c>
      <c r="M3875" s="3">
        <v>13286.2</v>
      </c>
      <c r="N3875" s="10">
        <v>1704.6</v>
      </c>
      <c r="O3875" s="12">
        <v>47.89735551334077</v>
      </c>
      <c r="P3875" s="3">
        <v>155.49</v>
      </c>
    </row>
    <row r="3876" spans="1:16" x14ac:dyDescent="0.35">
      <c r="A3876" t="s">
        <v>34</v>
      </c>
      <c r="B3876" s="5">
        <v>415</v>
      </c>
      <c r="C3876">
        <v>362</v>
      </c>
      <c r="D3876" s="3">
        <v>116.39</v>
      </c>
      <c r="E3876" s="3">
        <v>56.13</v>
      </c>
      <c r="F3876" s="3">
        <v>8.2100000000000009</v>
      </c>
      <c r="G3876" s="3">
        <f t="shared" si="61"/>
        <v>6.8367844092570031</v>
      </c>
      <c r="H3876" s="3">
        <v>136.77000000000001</v>
      </c>
      <c r="I3876" s="3">
        <v>0.34</v>
      </c>
      <c r="J3876" s="3">
        <v>0.15</v>
      </c>
      <c r="K3876" s="3">
        <v>52.63</v>
      </c>
      <c r="L3876" s="3">
        <v>9.16</v>
      </c>
      <c r="M3876" s="3">
        <v>13187.51</v>
      </c>
      <c r="N3876" s="10">
        <v>1737.92</v>
      </c>
      <c r="O3876" s="12">
        <v>47.97763641076083</v>
      </c>
      <c r="P3876" s="3">
        <v>118.22999999999999</v>
      </c>
    </row>
    <row r="3877" spans="1:16" x14ac:dyDescent="0.35">
      <c r="A3877" t="s">
        <v>34</v>
      </c>
      <c r="B3877" s="5">
        <v>416</v>
      </c>
      <c r="C3877">
        <v>2678</v>
      </c>
      <c r="D3877" s="3">
        <v>381.34</v>
      </c>
      <c r="E3877" s="3">
        <v>197.23</v>
      </c>
      <c r="F3877" s="3">
        <v>17.29</v>
      </c>
      <c r="G3877" s="3">
        <f t="shared" si="61"/>
        <v>11.407171775592829</v>
      </c>
      <c r="H3877" s="3">
        <v>82.21</v>
      </c>
      <c r="I3877" s="3">
        <v>0.23</v>
      </c>
      <c r="J3877" s="3">
        <v>0.09</v>
      </c>
      <c r="K3877" s="3">
        <v>178.32</v>
      </c>
      <c r="L3877" s="3">
        <v>15.98</v>
      </c>
      <c r="M3877" s="3">
        <v>13533.6</v>
      </c>
      <c r="N3877" s="10">
        <v>1698.11</v>
      </c>
      <c r="O3877" s="12">
        <v>47.677642259802624</v>
      </c>
      <c r="P3877" s="3">
        <v>172.79000000000002</v>
      </c>
    </row>
    <row r="3878" spans="1:16" x14ac:dyDescent="0.35">
      <c r="A3878" t="s">
        <v>34</v>
      </c>
      <c r="B3878" s="5">
        <v>417</v>
      </c>
      <c r="C3878">
        <v>617</v>
      </c>
      <c r="D3878" s="3">
        <v>173.06</v>
      </c>
      <c r="E3878" s="3">
        <v>87.74</v>
      </c>
      <c r="F3878" s="3">
        <v>8.9499999999999993</v>
      </c>
      <c r="G3878" s="3">
        <f t="shared" si="61"/>
        <v>9.8033519553072619</v>
      </c>
      <c r="H3878" s="3">
        <v>106.99</v>
      </c>
      <c r="I3878" s="3">
        <v>0.26</v>
      </c>
      <c r="J3878" s="3">
        <v>0.1</v>
      </c>
      <c r="K3878" s="3">
        <v>80.599999999999994</v>
      </c>
      <c r="L3878" s="3">
        <v>8.8000000000000007</v>
      </c>
      <c r="M3878" s="3">
        <v>13536.02</v>
      </c>
      <c r="N3878" s="10">
        <v>1554.97</v>
      </c>
      <c r="O3878" s="12">
        <v>47.709780979817772</v>
      </c>
      <c r="P3878" s="3">
        <v>148.01</v>
      </c>
    </row>
    <row r="3879" spans="1:16" x14ac:dyDescent="0.35">
      <c r="A3879" t="s">
        <v>34</v>
      </c>
      <c r="B3879" s="5">
        <v>418</v>
      </c>
      <c r="C3879">
        <v>808</v>
      </c>
      <c r="D3879" s="3">
        <v>126.22</v>
      </c>
      <c r="E3879" s="3">
        <v>49.98</v>
      </c>
      <c r="F3879" s="3">
        <v>20.58</v>
      </c>
      <c r="G3879" s="3">
        <f t="shared" si="61"/>
        <v>2.4285714285714288</v>
      </c>
      <c r="H3879" s="3">
        <v>24.87</v>
      </c>
      <c r="I3879" s="3">
        <v>0.64</v>
      </c>
      <c r="J3879" s="3">
        <v>0.41</v>
      </c>
      <c r="K3879" s="3">
        <v>51.35</v>
      </c>
      <c r="L3879" s="3">
        <v>20.79</v>
      </c>
      <c r="M3879" s="3">
        <v>13035.24</v>
      </c>
      <c r="N3879" s="10">
        <v>2035.8</v>
      </c>
      <c r="O3879" s="12">
        <v>48.042436881514433</v>
      </c>
      <c r="P3879" s="3">
        <v>50.129999999999995</v>
      </c>
    </row>
    <row r="3880" spans="1:16" x14ac:dyDescent="0.35">
      <c r="A3880" t="s">
        <v>34</v>
      </c>
      <c r="B3880" s="5">
        <v>419</v>
      </c>
      <c r="C3880">
        <v>1443</v>
      </c>
      <c r="D3880" s="3">
        <v>297.87</v>
      </c>
      <c r="E3880" s="3">
        <v>153.75</v>
      </c>
      <c r="F3880" s="3">
        <v>11.95</v>
      </c>
      <c r="G3880" s="3">
        <f t="shared" si="61"/>
        <v>12.86610878661088</v>
      </c>
      <c r="H3880" s="3">
        <v>111.42</v>
      </c>
      <c r="I3880" s="3">
        <v>0.2</v>
      </c>
      <c r="J3880" s="3">
        <v>0.08</v>
      </c>
      <c r="K3880" s="3">
        <v>142.80000000000001</v>
      </c>
      <c r="L3880" s="3">
        <v>10.89</v>
      </c>
      <c r="M3880" s="3">
        <v>13040.68</v>
      </c>
      <c r="N3880" s="10">
        <v>1790.16</v>
      </c>
      <c r="O3880" s="12">
        <v>48.09643843127737</v>
      </c>
      <c r="P3880" s="3">
        <v>143.57999999999998</v>
      </c>
    </row>
    <row r="3881" spans="1:16" x14ac:dyDescent="0.35">
      <c r="A3881" t="s">
        <v>34</v>
      </c>
      <c r="B3881" s="5">
        <v>420</v>
      </c>
      <c r="C3881">
        <v>4864</v>
      </c>
      <c r="D3881" s="3">
        <v>464.66</v>
      </c>
      <c r="E3881" s="3">
        <v>234.53</v>
      </c>
      <c r="F3881" s="3">
        <v>26.41</v>
      </c>
      <c r="G3881" s="3">
        <f t="shared" si="61"/>
        <v>8.8803483528966307</v>
      </c>
      <c r="H3881" s="3">
        <v>106.11</v>
      </c>
      <c r="I3881" s="3">
        <v>0.28000000000000003</v>
      </c>
      <c r="J3881" s="3">
        <v>0.11</v>
      </c>
      <c r="K3881" s="3">
        <v>214.01</v>
      </c>
      <c r="L3881" s="3">
        <v>24.97</v>
      </c>
      <c r="M3881" s="3">
        <v>13219.61</v>
      </c>
      <c r="N3881" s="10">
        <v>2306.4499999999998</v>
      </c>
      <c r="O3881" s="12">
        <v>47.812680289708958</v>
      </c>
      <c r="P3881" s="3">
        <v>148.88999999999999</v>
      </c>
    </row>
    <row r="3882" spans="1:16" x14ac:dyDescent="0.35">
      <c r="A3882" t="s">
        <v>34</v>
      </c>
      <c r="B3882" s="5">
        <v>421</v>
      </c>
      <c r="C3882">
        <v>1445</v>
      </c>
      <c r="D3882" s="3">
        <v>189.69</v>
      </c>
      <c r="E3882" s="3">
        <v>85.25</v>
      </c>
      <c r="F3882" s="3">
        <v>21.58</v>
      </c>
      <c r="G3882" s="3">
        <f t="shared" si="61"/>
        <v>3.9504170528266918</v>
      </c>
      <c r="H3882" s="3">
        <v>66.38</v>
      </c>
      <c r="I3882" s="3">
        <v>0.5</v>
      </c>
      <c r="J3882" s="3">
        <v>0.25</v>
      </c>
      <c r="K3882" s="3">
        <v>79.2</v>
      </c>
      <c r="L3882" s="3">
        <v>20.2</v>
      </c>
      <c r="M3882" s="3">
        <v>13246.23</v>
      </c>
      <c r="N3882" s="10">
        <v>2161.41</v>
      </c>
      <c r="O3882" s="12">
        <v>47.823630446010675</v>
      </c>
      <c r="P3882" s="3">
        <v>8.6200000000000045</v>
      </c>
    </row>
    <row r="3883" spans="1:16" x14ac:dyDescent="0.35">
      <c r="A3883" t="s">
        <v>34</v>
      </c>
      <c r="B3883" s="5">
        <v>422</v>
      </c>
      <c r="C3883">
        <v>3233</v>
      </c>
      <c r="D3883" s="3">
        <v>480.01</v>
      </c>
      <c r="E3883" s="3">
        <v>253.17</v>
      </c>
      <c r="F3883" s="3">
        <v>16.260000000000002</v>
      </c>
      <c r="G3883" s="3">
        <f t="shared" si="61"/>
        <v>15.570110701107009</v>
      </c>
      <c r="H3883" s="3">
        <v>81.430000000000007</v>
      </c>
      <c r="I3883" s="3">
        <v>0.18</v>
      </c>
      <c r="J3883" s="3">
        <v>0.06</v>
      </c>
      <c r="K3883" s="3">
        <v>228.11</v>
      </c>
      <c r="L3883" s="3">
        <v>15.81</v>
      </c>
      <c r="M3883" s="3">
        <v>13263.14</v>
      </c>
      <c r="N3883" s="10">
        <v>2512.5500000000002</v>
      </c>
      <c r="O3883" s="12">
        <v>47.724356811547857</v>
      </c>
      <c r="P3883" s="3">
        <v>173.57</v>
      </c>
    </row>
    <row r="3884" spans="1:16" x14ac:dyDescent="0.35">
      <c r="A3884" t="s">
        <v>34</v>
      </c>
      <c r="B3884" s="5">
        <v>423</v>
      </c>
      <c r="C3884">
        <v>1755</v>
      </c>
      <c r="D3884" s="3">
        <v>309.17</v>
      </c>
      <c r="E3884" s="3">
        <v>160.21</v>
      </c>
      <c r="F3884" s="3">
        <v>13.95</v>
      </c>
      <c r="G3884" s="3">
        <f t="shared" si="61"/>
        <v>11.484587813620072</v>
      </c>
      <c r="H3884" s="3">
        <v>79.900000000000006</v>
      </c>
      <c r="I3884" s="3">
        <v>0.23</v>
      </c>
      <c r="J3884" s="3">
        <v>0.09</v>
      </c>
      <c r="K3884" s="3">
        <v>143.59</v>
      </c>
      <c r="L3884" s="3">
        <v>12.34</v>
      </c>
      <c r="M3884" s="3">
        <v>12828.5</v>
      </c>
      <c r="N3884" s="10">
        <v>2610.5</v>
      </c>
      <c r="O3884" s="12">
        <v>48.08961484457609</v>
      </c>
      <c r="P3884" s="3">
        <v>175.1</v>
      </c>
    </row>
    <row r="3885" spans="1:16" x14ac:dyDescent="0.35">
      <c r="A3885" t="s">
        <v>34</v>
      </c>
      <c r="B3885" s="5">
        <v>424</v>
      </c>
      <c r="C3885">
        <v>1436</v>
      </c>
      <c r="D3885" s="3">
        <v>294.39</v>
      </c>
      <c r="E3885" s="3">
        <v>152.61000000000001</v>
      </c>
      <c r="F3885" s="3">
        <v>11.98</v>
      </c>
      <c r="G3885" s="3">
        <f t="shared" si="61"/>
        <v>12.738731218697831</v>
      </c>
      <c r="H3885" s="3">
        <v>79.48</v>
      </c>
      <c r="I3885" s="3">
        <v>0.21</v>
      </c>
      <c r="J3885" s="3">
        <v>0.08</v>
      </c>
      <c r="K3885" s="3">
        <v>138.81</v>
      </c>
      <c r="L3885" s="3">
        <v>11.88</v>
      </c>
      <c r="M3885" s="3">
        <v>12839.54</v>
      </c>
      <c r="N3885" s="10">
        <v>2618.0500000000002</v>
      </c>
      <c r="O3885" s="12">
        <v>48.077931599286494</v>
      </c>
      <c r="P3885" s="3">
        <v>175.51999999999998</v>
      </c>
    </row>
    <row r="3886" spans="1:16" x14ac:dyDescent="0.35">
      <c r="A3886" t="s">
        <v>34</v>
      </c>
      <c r="B3886" s="5">
        <v>425</v>
      </c>
      <c r="C3886">
        <v>2738</v>
      </c>
      <c r="D3886" s="3">
        <v>271.64</v>
      </c>
      <c r="E3886" s="3">
        <v>125.27</v>
      </c>
      <c r="F3886" s="3">
        <v>27.83</v>
      </c>
      <c r="G3886" s="3">
        <f t="shared" si="61"/>
        <v>4.5012576356449872</v>
      </c>
      <c r="H3886" s="3">
        <v>168.64</v>
      </c>
      <c r="I3886" s="3">
        <v>0.47</v>
      </c>
      <c r="J3886" s="3">
        <v>0.22</v>
      </c>
      <c r="K3886" s="3">
        <v>115.55</v>
      </c>
      <c r="L3886" s="3">
        <v>25.86</v>
      </c>
      <c r="M3886" s="3">
        <v>12922.44</v>
      </c>
      <c r="N3886" s="10">
        <v>2709.47</v>
      </c>
      <c r="O3886" s="12">
        <v>47.981879295487765</v>
      </c>
      <c r="P3886" s="3">
        <v>86.360000000000014</v>
      </c>
    </row>
    <row r="3887" spans="1:16" x14ac:dyDescent="0.35">
      <c r="A3887" t="s">
        <v>34</v>
      </c>
      <c r="B3887" s="5">
        <v>426</v>
      </c>
      <c r="C3887">
        <v>591</v>
      </c>
      <c r="D3887" s="3">
        <v>135.16</v>
      </c>
      <c r="E3887" s="3">
        <v>64.349999999999994</v>
      </c>
      <c r="F3887" s="3">
        <v>11.69</v>
      </c>
      <c r="G3887" s="3">
        <f t="shared" si="61"/>
        <v>5.5047048759623607</v>
      </c>
      <c r="H3887" s="3">
        <v>129.88</v>
      </c>
      <c r="I3887" s="3">
        <v>0.41</v>
      </c>
      <c r="J3887" s="3">
        <v>0.18</v>
      </c>
      <c r="K3887" s="3">
        <v>58.9</v>
      </c>
      <c r="L3887" s="3">
        <v>10.75</v>
      </c>
      <c r="M3887" s="3">
        <v>12879.5</v>
      </c>
      <c r="N3887" s="10">
        <v>2662.26</v>
      </c>
      <c r="O3887" s="12">
        <v>48.031597538173074</v>
      </c>
      <c r="P3887" s="3">
        <v>125.12</v>
      </c>
    </row>
    <row r="3888" spans="1:16" x14ac:dyDescent="0.35">
      <c r="A3888" t="s">
        <v>34</v>
      </c>
      <c r="B3888" s="5">
        <v>427</v>
      </c>
      <c r="C3888">
        <v>2581</v>
      </c>
      <c r="D3888" s="3">
        <v>387.74</v>
      </c>
      <c r="E3888" s="3">
        <v>200.55</v>
      </c>
      <c r="F3888" s="3">
        <v>16.39</v>
      </c>
      <c r="G3888" s="3">
        <f t="shared" si="61"/>
        <v>12.236119585112874</v>
      </c>
      <c r="H3888" s="3">
        <v>156.86000000000001</v>
      </c>
      <c r="I3888" s="3">
        <v>0.22</v>
      </c>
      <c r="J3888" s="3">
        <v>0.08</v>
      </c>
      <c r="K3888" s="3">
        <v>180.71</v>
      </c>
      <c r="L3888" s="3">
        <v>16.649999999999999</v>
      </c>
      <c r="M3888" s="3">
        <v>13746.59</v>
      </c>
      <c r="N3888" s="10">
        <v>2082.36</v>
      </c>
      <c r="O3888" s="12">
        <v>47.395064704411929</v>
      </c>
      <c r="P3888" s="3">
        <v>98.139999999999986</v>
      </c>
    </row>
    <row r="3889" spans="1:16" x14ac:dyDescent="0.35">
      <c r="A3889" t="s">
        <v>34</v>
      </c>
      <c r="B3889" s="5">
        <v>428</v>
      </c>
      <c r="C3889">
        <v>4867</v>
      </c>
      <c r="D3889" s="3">
        <v>484.98</v>
      </c>
      <c r="E3889" s="3">
        <v>248.03</v>
      </c>
      <c r="F3889" s="3">
        <v>24.98</v>
      </c>
      <c r="G3889" s="3">
        <f t="shared" si="61"/>
        <v>9.9291433146517214</v>
      </c>
      <c r="H3889" s="3">
        <v>91.75</v>
      </c>
      <c r="I3889" s="3">
        <v>0.26</v>
      </c>
      <c r="J3889" s="3">
        <v>0.1</v>
      </c>
      <c r="K3889" s="3">
        <v>224.5</v>
      </c>
      <c r="L3889" s="3">
        <v>23.13</v>
      </c>
      <c r="M3889" s="3">
        <v>13784.04</v>
      </c>
      <c r="N3889" s="10">
        <v>1850.27</v>
      </c>
      <c r="O3889" s="12">
        <v>47.417190065507597</v>
      </c>
      <c r="P3889" s="3">
        <v>163.25</v>
      </c>
    </row>
    <row r="3890" spans="1:16" x14ac:dyDescent="0.35">
      <c r="A3890" t="s">
        <v>34</v>
      </c>
      <c r="B3890" s="5">
        <v>429</v>
      </c>
      <c r="C3890">
        <v>2942</v>
      </c>
      <c r="D3890" s="3">
        <v>363.1</v>
      </c>
      <c r="E3890" s="3">
        <v>179.39</v>
      </c>
      <c r="F3890" s="3">
        <v>20.88</v>
      </c>
      <c r="G3890" s="3">
        <f t="shared" si="61"/>
        <v>8.5914750957854409</v>
      </c>
      <c r="H3890" s="3">
        <v>68.209999999999994</v>
      </c>
      <c r="I3890" s="3">
        <v>0.28000000000000003</v>
      </c>
      <c r="J3890" s="3">
        <v>0.12</v>
      </c>
      <c r="K3890" s="3">
        <v>170.6</v>
      </c>
      <c r="L3890" s="3">
        <v>21.46</v>
      </c>
      <c r="M3890" s="3">
        <v>14250.43</v>
      </c>
      <c r="N3890" s="10">
        <v>2025.45</v>
      </c>
      <c r="O3890" s="12">
        <v>46.958080744726104</v>
      </c>
      <c r="P3890" s="3">
        <v>6.7900000000000063</v>
      </c>
    </row>
    <row r="3891" spans="1:16" x14ac:dyDescent="0.35">
      <c r="A3891" t="s">
        <v>34</v>
      </c>
      <c r="B3891" s="5">
        <v>430</v>
      </c>
      <c r="C3891">
        <v>1627</v>
      </c>
      <c r="D3891" s="3">
        <v>292.39</v>
      </c>
      <c r="E3891" s="3">
        <v>150.30000000000001</v>
      </c>
      <c r="F3891" s="3">
        <v>13.78</v>
      </c>
      <c r="G3891" s="3">
        <f t="shared" si="61"/>
        <v>10.907111756168362</v>
      </c>
      <c r="H3891" s="3">
        <v>67.83</v>
      </c>
      <c r="I3891" s="3">
        <v>0.24</v>
      </c>
      <c r="J3891" s="3">
        <v>0.09</v>
      </c>
      <c r="K3891" s="3">
        <v>135.56</v>
      </c>
      <c r="L3891" s="3">
        <v>13.37</v>
      </c>
      <c r="M3891" s="3">
        <v>14246.6</v>
      </c>
      <c r="N3891" s="10">
        <v>1992.85</v>
      </c>
      <c r="O3891" s="12">
        <v>46.969318704712236</v>
      </c>
      <c r="P3891" s="3">
        <v>7.1700000000000017</v>
      </c>
    </row>
    <row r="3892" spans="1:16" x14ac:dyDescent="0.35">
      <c r="A3892" t="s">
        <v>34</v>
      </c>
      <c r="B3892" s="5">
        <v>431</v>
      </c>
      <c r="C3892">
        <v>4116</v>
      </c>
      <c r="D3892" s="3">
        <v>337.72</v>
      </c>
      <c r="E3892" s="3">
        <v>156.88</v>
      </c>
      <c r="F3892" s="3">
        <v>33.409999999999997</v>
      </c>
      <c r="G3892" s="3">
        <f t="shared" si="61"/>
        <v>4.6956001197246335</v>
      </c>
      <c r="H3892" s="3">
        <v>91.61</v>
      </c>
      <c r="I3892" s="3">
        <v>0.45</v>
      </c>
      <c r="J3892" s="3">
        <v>0.21</v>
      </c>
      <c r="K3892" s="3">
        <v>145.16999999999999</v>
      </c>
      <c r="L3892" s="3">
        <v>30.13</v>
      </c>
      <c r="M3892" s="3">
        <v>14313.74</v>
      </c>
      <c r="N3892" s="10">
        <v>1851.42</v>
      </c>
      <c r="O3892" s="12">
        <v>46.943163628389833</v>
      </c>
      <c r="P3892" s="3">
        <v>163.38999999999999</v>
      </c>
    </row>
    <row r="3893" spans="1:16" x14ac:dyDescent="0.35">
      <c r="A3893" t="s">
        <v>34</v>
      </c>
      <c r="B3893" s="5">
        <v>432</v>
      </c>
      <c r="C3893">
        <v>1067</v>
      </c>
      <c r="D3893" s="3">
        <v>227</v>
      </c>
      <c r="E3893" s="3">
        <v>112.75</v>
      </c>
      <c r="F3893" s="3">
        <v>12.05</v>
      </c>
      <c r="G3893" s="3">
        <f t="shared" si="61"/>
        <v>9.3568464730290444</v>
      </c>
      <c r="H3893" s="3">
        <v>70.97</v>
      </c>
      <c r="I3893" s="3">
        <v>0.26</v>
      </c>
      <c r="J3893" s="3">
        <v>0.11</v>
      </c>
      <c r="K3893" s="3">
        <v>106.51</v>
      </c>
      <c r="L3893" s="3">
        <v>13.13</v>
      </c>
      <c r="M3893" s="3">
        <v>14227.02</v>
      </c>
      <c r="N3893" s="10">
        <v>1508.86</v>
      </c>
      <c r="O3893" s="12">
        <v>47.10281746148808</v>
      </c>
      <c r="P3893" s="3">
        <v>4.0300000000000011</v>
      </c>
    </row>
    <row r="3894" spans="1:16" x14ac:dyDescent="0.35">
      <c r="A3894" t="s">
        <v>34</v>
      </c>
      <c r="B3894" s="5">
        <v>433</v>
      </c>
      <c r="C3894">
        <v>1025</v>
      </c>
      <c r="D3894" s="3">
        <v>225.13</v>
      </c>
      <c r="E3894" s="3">
        <v>115.13</v>
      </c>
      <c r="F3894" s="3">
        <v>11.34</v>
      </c>
      <c r="G3894" s="3">
        <f t="shared" si="61"/>
        <v>10.152557319223986</v>
      </c>
      <c r="H3894" s="3">
        <v>68.12</v>
      </c>
      <c r="I3894" s="3">
        <v>0.25</v>
      </c>
      <c r="J3894" s="3">
        <v>0.1</v>
      </c>
      <c r="K3894" s="3">
        <v>104.66</v>
      </c>
      <c r="L3894" s="3">
        <v>10.4</v>
      </c>
      <c r="M3894" s="3">
        <v>14210.76</v>
      </c>
      <c r="N3894" s="10">
        <v>1520.66</v>
      </c>
      <c r="O3894" s="12">
        <v>47.114532173713314</v>
      </c>
      <c r="P3894" s="3">
        <v>6.8799999999999955</v>
      </c>
    </row>
    <row r="3895" spans="1:16" x14ac:dyDescent="0.35">
      <c r="A3895" t="s">
        <v>34</v>
      </c>
      <c r="B3895" s="5">
        <v>434</v>
      </c>
      <c r="C3895">
        <v>727</v>
      </c>
      <c r="D3895" s="3">
        <v>149.85</v>
      </c>
      <c r="E3895" s="3">
        <v>71.05</v>
      </c>
      <c r="F3895" s="3">
        <v>13.03</v>
      </c>
      <c r="G3895" s="3">
        <f t="shared" si="61"/>
        <v>5.4528012279355336</v>
      </c>
      <c r="H3895" s="3">
        <v>126.69</v>
      </c>
      <c r="I3895" s="3">
        <v>0.41</v>
      </c>
      <c r="J3895" s="3">
        <v>0.18</v>
      </c>
      <c r="K3895" s="3">
        <v>66.19</v>
      </c>
      <c r="L3895" s="3">
        <v>12.36</v>
      </c>
      <c r="M3895" s="3">
        <v>14187.49</v>
      </c>
      <c r="N3895" s="10">
        <v>1599.54</v>
      </c>
      <c r="O3895" s="12">
        <v>47.116440921583738</v>
      </c>
      <c r="P3895" s="3">
        <v>128.31</v>
      </c>
    </row>
    <row r="3896" spans="1:16" x14ac:dyDescent="0.35">
      <c r="A3896" t="s">
        <v>34</v>
      </c>
      <c r="B3896" s="5">
        <v>435</v>
      </c>
      <c r="C3896">
        <v>1733</v>
      </c>
      <c r="D3896" s="3">
        <v>264.93</v>
      </c>
      <c r="E3896" s="3">
        <v>132.30000000000001</v>
      </c>
      <c r="F3896" s="3">
        <v>16.68</v>
      </c>
      <c r="G3896" s="3">
        <f t="shared" si="61"/>
        <v>7.9316546762589937</v>
      </c>
      <c r="H3896" s="3">
        <v>65.47</v>
      </c>
      <c r="I3896" s="3">
        <v>0.31</v>
      </c>
      <c r="J3896" s="3">
        <v>0.13</v>
      </c>
      <c r="K3896" s="3">
        <v>119.55</v>
      </c>
      <c r="L3896" s="3">
        <v>16.04</v>
      </c>
      <c r="M3896" s="3">
        <v>14453.78</v>
      </c>
      <c r="N3896" s="10">
        <v>1668.11</v>
      </c>
      <c r="O3896" s="12">
        <v>46.86184498620856</v>
      </c>
      <c r="P3896" s="3">
        <v>9.5300000000000011</v>
      </c>
    </row>
    <row r="3897" spans="1:16" x14ac:dyDescent="0.35">
      <c r="A3897" t="s">
        <v>34</v>
      </c>
      <c r="B3897" s="5">
        <v>436</v>
      </c>
      <c r="C3897">
        <v>883</v>
      </c>
      <c r="D3897" s="3">
        <v>152.31</v>
      </c>
      <c r="E3897" s="3">
        <v>69.430000000000007</v>
      </c>
      <c r="F3897" s="3">
        <v>16.190000000000001</v>
      </c>
      <c r="G3897" s="3">
        <f t="shared" si="61"/>
        <v>4.288449660284126</v>
      </c>
      <c r="H3897" s="3">
        <v>142.38999999999999</v>
      </c>
      <c r="I3897" s="3">
        <v>0.48</v>
      </c>
      <c r="J3897" s="3">
        <v>0.23</v>
      </c>
      <c r="K3897" s="3">
        <v>65.31</v>
      </c>
      <c r="L3897" s="3">
        <v>14.82</v>
      </c>
      <c r="M3897" s="3">
        <v>14267.99</v>
      </c>
      <c r="N3897" s="10">
        <v>1344.71</v>
      </c>
      <c r="O3897" s="12">
        <v>47.105512984775594</v>
      </c>
      <c r="P3897" s="3">
        <v>112.61000000000001</v>
      </c>
    </row>
    <row r="3898" spans="1:16" x14ac:dyDescent="0.35">
      <c r="A3898" t="s">
        <v>34</v>
      </c>
      <c r="B3898" s="5">
        <v>437</v>
      </c>
      <c r="C3898">
        <v>2691</v>
      </c>
      <c r="D3898" s="3">
        <v>388.01</v>
      </c>
      <c r="E3898" s="3">
        <v>198.71</v>
      </c>
      <c r="F3898" s="3">
        <v>17.239999999999998</v>
      </c>
      <c r="G3898" s="3">
        <f t="shared" si="61"/>
        <v>11.526102088167056</v>
      </c>
      <c r="H3898" s="3">
        <v>19.75</v>
      </c>
      <c r="I3898" s="3">
        <v>0.22</v>
      </c>
      <c r="J3898" s="3">
        <v>0.09</v>
      </c>
      <c r="K3898" s="3">
        <v>181.2</v>
      </c>
      <c r="L3898" s="3">
        <v>18.02</v>
      </c>
      <c r="M3898" s="3">
        <v>14866.45</v>
      </c>
      <c r="N3898" s="10">
        <v>1333.29</v>
      </c>
      <c r="O3898" s="12">
        <v>46.573001636159027</v>
      </c>
      <c r="P3898" s="3">
        <v>55.25</v>
      </c>
    </row>
    <row r="3899" spans="1:16" x14ac:dyDescent="0.35">
      <c r="A3899" t="s">
        <v>34</v>
      </c>
      <c r="B3899" s="5">
        <v>438</v>
      </c>
      <c r="C3899">
        <v>1857</v>
      </c>
      <c r="D3899" s="3">
        <v>254.79</v>
      </c>
      <c r="E3899" s="3">
        <v>123.42</v>
      </c>
      <c r="F3899" s="3">
        <v>19.16</v>
      </c>
      <c r="G3899" s="3">
        <f t="shared" si="61"/>
        <v>6.4415448851774535</v>
      </c>
      <c r="H3899" s="3">
        <v>22.2</v>
      </c>
      <c r="I3899" s="3">
        <v>0.36</v>
      </c>
      <c r="J3899" s="3">
        <v>0.16</v>
      </c>
      <c r="K3899" s="3">
        <v>114.74</v>
      </c>
      <c r="L3899" s="3">
        <v>18.809999999999999</v>
      </c>
      <c r="M3899" s="3">
        <v>14914.56</v>
      </c>
      <c r="N3899" s="10">
        <v>1333.61</v>
      </c>
      <c r="O3899" s="12">
        <v>46.529896530976444</v>
      </c>
      <c r="P3899" s="3">
        <v>52.8</v>
      </c>
    </row>
    <row r="3900" spans="1:16" x14ac:dyDescent="0.35">
      <c r="A3900" t="s">
        <v>34</v>
      </c>
      <c r="B3900" s="5">
        <v>439</v>
      </c>
      <c r="C3900">
        <v>911</v>
      </c>
      <c r="D3900" s="3">
        <v>198.24</v>
      </c>
      <c r="E3900" s="3">
        <v>99.17</v>
      </c>
      <c r="F3900" s="3">
        <v>11.7</v>
      </c>
      <c r="G3900" s="3">
        <f t="shared" si="61"/>
        <v>8.4760683760683762</v>
      </c>
      <c r="H3900" s="3">
        <v>41.69</v>
      </c>
      <c r="I3900" s="3">
        <v>0.28999999999999998</v>
      </c>
      <c r="J3900" s="3">
        <v>0.12</v>
      </c>
      <c r="K3900" s="3">
        <v>91.44</v>
      </c>
      <c r="L3900" s="3">
        <v>11.19</v>
      </c>
      <c r="M3900" s="3">
        <v>14968.5</v>
      </c>
      <c r="N3900" s="10">
        <v>1352.95</v>
      </c>
      <c r="O3900" s="12">
        <v>46.477019124122442</v>
      </c>
      <c r="P3900" s="3">
        <v>33.31</v>
      </c>
    </row>
    <row r="3901" spans="1:16" x14ac:dyDescent="0.35">
      <c r="A3901" t="s">
        <v>34</v>
      </c>
      <c r="B3901" s="5">
        <v>440</v>
      </c>
      <c r="C3901">
        <v>1779</v>
      </c>
      <c r="D3901" s="3">
        <v>246.49</v>
      </c>
      <c r="E3901" s="3">
        <v>119.79</v>
      </c>
      <c r="F3901" s="3">
        <v>18.91</v>
      </c>
      <c r="G3901" s="3">
        <f t="shared" si="61"/>
        <v>6.3347435219460602</v>
      </c>
      <c r="H3901" s="3">
        <v>176.14</v>
      </c>
      <c r="I3901" s="3">
        <v>0.37</v>
      </c>
      <c r="J3901" s="3">
        <v>0.16</v>
      </c>
      <c r="K3901" s="3">
        <v>110.37</v>
      </c>
      <c r="L3901" s="3">
        <v>17.23</v>
      </c>
      <c r="M3901" s="3">
        <v>15423.49</v>
      </c>
      <c r="N3901" s="10">
        <v>1585.21</v>
      </c>
      <c r="O3901" s="12">
        <v>46.014426621234698</v>
      </c>
      <c r="P3901" s="3">
        <v>78.860000000000014</v>
      </c>
    </row>
    <row r="3902" spans="1:16" x14ac:dyDescent="0.35">
      <c r="A3902" t="s">
        <v>34</v>
      </c>
      <c r="B3902" s="5">
        <v>441</v>
      </c>
      <c r="C3902">
        <v>3486</v>
      </c>
      <c r="D3902" s="3">
        <v>409.68</v>
      </c>
      <c r="E3902" s="3">
        <v>208.72</v>
      </c>
      <c r="F3902" s="3">
        <v>21.27</v>
      </c>
      <c r="G3902" s="3">
        <f t="shared" si="61"/>
        <v>9.8128819934179603</v>
      </c>
      <c r="H3902" s="3">
        <v>10.26</v>
      </c>
      <c r="I3902" s="3">
        <v>0.26</v>
      </c>
      <c r="J3902" s="3">
        <v>0.1</v>
      </c>
      <c r="K3902" s="3">
        <v>191.67</v>
      </c>
      <c r="L3902" s="3">
        <v>18.97</v>
      </c>
      <c r="M3902" s="3">
        <v>15445.71</v>
      </c>
      <c r="N3902" s="10">
        <v>1615.67</v>
      </c>
      <c r="O3902" s="12">
        <v>45.987253936073614</v>
      </c>
      <c r="P3902" s="3">
        <v>64.739999999999995</v>
      </c>
    </row>
    <row r="3903" spans="1:16" x14ac:dyDescent="0.35">
      <c r="A3903" t="s">
        <v>34</v>
      </c>
      <c r="B3903" s="5">
        <v>442</v>
      </c>
      <c r="C3903">
        <v>1375</v>
      </c>
      <c r="D3903" s="3">
        <v>223.97</v>
      </c>
      <c r="E3903" s="3">
        <v>109.7</v>
      </c>
      <c r="F3903" s="3">
        <v>15.96</v>
      </c>
      <c r="G3903" s="3">
        <f t="shared" si="61"/>
        <v>6.8734335839598995</v>
      </c>
      <c r="H3903" s="3">
        <v>156.41999999999999</v>
      </c>
      <c r="I3903" s="3">
        <v>0.34</v>
      </c>
      <c r="J3903" s="3">
        <v>0.15</v>
      </c>
      <c r="K3903" s="3">
        <v>101.92</v>
      </c>
      <c r="L3903" s="3">
        <v>14.99</v>
      </c>
      <c r="M3903" s="3">
        <v>15496.45</v>
      </c>
      <c r="N3903" s="10">
        <v>1667.63</v>
      </c>
      <c r="O3903" s="12">
        <v>45.929421237916728</v>
      </c>
      <c r="P3903" s="3">
        <v>98.580000000000013</v>
      </c>
    </row>
    <row r="3904" spans="1:16" x14ac:dyDescent="0.35">
      <c r="A3904" t="s">
        <v>34</v>
      </c>
      <c r="B3904" s="5">
        <v>443</v>
      </c>
      <c r="C3904">
        <v>2071</v>
      </c>
      <c r="D3904" s="3">
        <v>334.06</v>
      </c>
      <c r="E3904" s="3">
        <v>172.97</v>
      </c>
      <c r="F3904" s="3">
        <v>15.24</v>
      </c>
      <c r="G3904" s="3">
        <f t="shared" si="61"/>
        <v>11.349737532808399</v>
      </c>
      <c r="H3904" s="3">
        <v>142.94999999999999</v>
      </c>
      <c r="I3904" s="3">
        <v>0.23</v>
      </c>
      <c r="J3904" s="3">
        <v>0.09</v>
      </c>
      <c r="K3904" s="3">
        <v>154.55000000000001</v>
      </c>
      <c r="L3904" s="3">
        <v>13.6</v>
      </c>
      <c r="M3904" s="3">
        <v>15145.88</v>
      </c>
      <c r="N3904" s="10">
        <v>1717.36</v>
      </c>
      <c r="O3904" s="12">
        <v>46.231044891443773</v>
      </c>
      <c r="P3904" s="3">
        <v>112.05000000000001</v>
      </c>
    </row>
    <row r="3905" spans="1:16" x14ac:dyDescent="0.35">
      <c r="A3905" t="s">
        <v>34</v>
      </c>
      <c r="B3905" s="5">
        <v>444</v>
      </c>
      <c r="C3905">
        <v>2008</v>
      </c>
      <c r="D3905" s="3">
        <v>306.32</v>
      </c>
      <c r="E3905" s="3">
        <v>156.05000000000001</v>
      </c>
      <c r="F3905" s="3">
        <v>16.38</v>
      </c>
      <c r="G3905" s="3">
        <f t="shared" si="61"/>
        <v>9.5268620268620285</v>
      </c>
      <c r="H3905" s="3">
        <v>142.85</v>
      </c>
      <c r="I3905" s="3">
        <v>0.27</v>
      </c>
      <c r="J3905" s="3">
        <v>0.1</v>
      </c>
      <c r="K3905" s="3">
        <v>140.80000000000001</v>
      </c>
      <c r="L3905" s="3">
        <v>15</v>
      </c>
      <c r="M3905" s="3">
        <v>15134.09</v>
      </c>
      <c r="N3905" s="10">
        <v>1729.29</v>
      </c>
      <c r="O3905" s="12">
        <v>46.238730589854768</v>
      </c>
      <c r="P3905" s="3">
        <v>112.15</v>
      </c>
    </row>
    <row r="3906" spans="1:16" x14ac:dyDescent="0.35">
      <c r="A3906" t="s">
        <v>34</v>
      </c>
      <c r="B3906" s="5">
        <v>445</v>
      </c>
      <c r="C3906">
        <v>874</v>
      </c>
      <c r="D3906" s="3">
        <v>141.13999999999999</v>
      </c>
      <c r="E3906" s="3">
        <v>60.65</v>
      </c>
      <c r="F3906" s="3">
        <v>18.350000000000001</v>
      </c>
      <c r="G3906" s="3">
        <f t="shared" si="61"/>
        <v>3.3051771117166209</v>
      </c>
      <c r="H3906" s="3">
        <v>67.97</v>
      </c>
      <c r="I3906" s="3">
        <v>0.55000000000000004</v>
      </c>
      <c r="J3906" s="3">
        <v>0.3</v>
      </c>
      <c r="K3906" s="3">
        <v>59.54</v>
      </c>
      <c r="L3906" s="3">
        <v>18.309999999999999</v>
      </c>
      <c r="M3906" s="3">
        <v>15158.82</v>
      </c>
      <c r="N3906" s="10">
        <v>1815.47</v>
      </c>
      <c r="O3906" s="12">
        <v>46.195959875974154</v>
      </c>
      <c r="P3906" s="3">
        <v>7.0300000000000011</v>
      </c>
    </row>
    <row r="3907" spans="1:16" x14ac:dyDescent="0.35">
      <c r="A3907" t="s">
        <v>34</v>
      </c>
      <c r="B3907" s="5">
        <v>446</v>
      </c>
      <c r="C3907">
        <v>1610</v>
      </c>
      <c r="D3907" s="3">
        <v>246.27</v>
      </c>
      <c r="E3907" s="3">
        <v>121.61</v>
      </c>
      <c r="F3907" s="3">
        <v>16.86</v>
      </c>
      <c r="G3907" s="3">
        <f t="shared" si="61"/>
        <v>7.2129300118623965</v>
      </c>
      <c r="H3907" s="3">
        <v>72.53</v>
      </c>
      <c r="I3907" s="3">
        <v>0.33</v>
      </c>
      <c r="J3907" s="3">
        <v>0.14000000000000001</v>
      </c>
      <c r="K3907" s="3">
        <v>111.4</v>
      </c>
      <c r="L3907" s="3">
        <v>15.26</v>
      </c>
      <c r="M3907" s="3">
        <v>15000.2</v>
      </c>
      <c r="N3907" s="10">
        <v>2146.06</v>
      </c>
      <c r="O3907" s="12">
        <v>46.258600770831123</v>
      </c>
      <c r="P3907" s="3">
        <v>2.4699999999999989</v>
      </c>
    </row>
    <row r="3908" spans="1:16" x14ac:dyDescent="0.35">
      <c r="A3908" t="s">
        <v>34</v>
      </c>
      <c r="B3908" s="5">
        <v>447</v>
      </c>
      <c r="C3908">
        <v>1967</v>
      </c>
      <c r="D3908" s="3">
        <v>301.89</v>
      </c>
      <c r="E3908" s="3">
        <v>153.21</v>
      </c>
      <c r="F3908" s="3">
        <v>16.350000000000001</v>
      </c>
      <c r="G3908" s="3">
        <f t="shared" si="61"/>
        <v>9.3706422018348619</v>
      </c>
      <c r="H3908" s="3">
        <v>85.5</v>
      </c>
      <c r="I3908" s="3">
        <v>0.27</v>
      </c>
      <c r="J3908" s="3">
        <v>0.11</v>
      </c>
      <c r="K3908" s="3">
        <v>138.28</v>
      </c>
      <c r="L3908" s="3">
        <v>15.85</v>
      </c>
      <c r="M3908" s="3">
        <v>14918.97</v>
      </c>
      <c r="N3908" s="10">
        <v>2483.2399999999998</v>
      </c>
      <c r="O3908" s="12">
        <v>46.250446649758715</v>
      </c>
      <c r="P3908" s="3">
        <v>169.5</v>
      </c>
    </row>
    <row r="3909" spans="1:16" x14ac:dyDescent="0.35">
      <c r="A3909" t="s">
        <v>34</v>
      </c>
      <c r="B3909" s="5">
        <v>448</v>
      </c>
      <c r="C3909">
        <v>5113</v>
      </c>
      <c r="D3909" s="3">
        <v>444.57</v>
      </c>
      <c r="E3909" s="3">
        <v>220.84</v>
      </c>
      <c r="F3909" s="3">
        <v>29.48</v>
      </c>
      <c r="G3909" s="3">
        <f t="shared" si="61"/>
        <v>7.4911804613297148</v>
      </c>
      <c r="H3909" s="3">
        <v>81.150000000000006</v>
      </c>
      <c r="I3909" s="3">
        <v>0.33</v>
      </c>
      <c r="J3909" s="3">
        <v>0.13</v>
      </c>
      <c r="K3909" s="3">
        <v>201.92</v>
      </c>
      <c r="L3909" s="3">
        <v>26.38</v>
      </c>
      <c r="M3909" s="3">
        <v>14669.16</v>
      </c>
      <c r="N3909" s="10">
        <v>2572.5700000000002</v>
      </c>
      <c r="O3909" s="12">
        <v>46.452462969542289</v>
      </c>
      <c r="P3909" s="3">
        <v>173.85</v>
      </c>
    </row>
    <row r="3910" spans="1:16" x14ac:dyDescent="0.35">
      <c r="A3910" t="s">
        <v>34</v>
      </c>
      <c r="B3910" s="5">
        <v>449</v>
      </c>
      <c r="C3910">
        <v>2092</v>
      </c>
      <c r="D3910" s="3">
        <v>377.08</v>
      </c>
      <c r="E3910" s="3">
        <v>198.43</v>
      </c>
      <c r="F3910" s="3">
        <v>13.42</v>
      </c>
      <c r="G3910" s="3">
        <f t="shared" si="61"/>
        <v>14.786140089418778</v>
      </c>
      <c r="H3910" s="3">
        <v>63.04</v>
      </c>
      <c r="I3910" s="3">
        <v>0.18</v>
      </c>
      <c r="J3910" s="3">
        <v>7.0000000000000007E-2</v>
      </c>
      <c r="K3910" s="3">
        <v>178.02</v>
      </c>
      <c r="L3910" s="3">
        <v>12.96</v>
      </c>
      <c r="M3910" s="3">
        <v>14676.73</v>
      </c>
      <c r="N3910" s="10">
        <v>2677.26</v>
      </c>
      <c r="O3910" s="12">
        <v>46.420603872934151</v>
      </c>
      <c r="P3910" s="3">
        <v>11.96</v>
      </c>
    </row>
    <row r="3911" spans="1:16" x14ac:dyDescent="0.35">
      <c r="A3911" t="s">
        <v>34</v>
      </c>
      <c r="B3911" s="5">
        <v>450</v>
      </c>
      <c r="C3911">
        <v>1382</v>
      </c>
      <c r="D3911" s="3">
        <v>231.78</v>
      </c>
      <c r="E3911" s="3">
        <v>115.06</v>
      </c>
      <c r="F3911" s="3">
        <v>15.29</v>
      </c>
      <c r="G3911" s="3">
        <f t="shared" ref="G3911:G3974" si="62">E3911/F3911</f>
        <v>7.5251798561151082</v>
      </c>
      <c r="H3911" s="3">
        <v>16.37</v>
      </c>
      <c r="I3911" s="3">
        <v>0.32</v>
      </c>
      <c r="J3911" s="3">
        <v>0.13</v>
      </c>
      <c r="K3911" s="3">
        <v>104.79</v>
      </c>
      <c r="L3911" s="3">
        <v>14.37</v>
      </c>
      <c r="M3911" s="3">
        <v>15003.99</v>
      </c>
      <c r="N3911" s="10">
        <v>2605.59</v>
      </c>
      <c r="O3911" s="12">
        <v>46.145085979462976</v>
      </c>
      <c r="P3911" s="3">
        <v>58.629999999999995</v>
      </c>
    </row>
    <row r="3912" spans="1:16" x14ac:dyDescent="0.35">
      <c r="A3912" t="s">
        <v>34</v>
      </c>
      <c r="B3912" s="5">
        <v>451</v>
      </c>
      <c r="C3912">
        <v>2379</v>
      </c>
      <c r="D3912" s="3">
        <v>351.46</v>
      </c>
      <c r="E3912" s="3">
        <v>180.85</v>
      </c>
      <c r="F3912" s="3">
        <v>16.75</v>
      </c>
      <c r="G3912" s="3">
        <f t="shared" si="62"/>
        <v>10.797014925373134</v>
      </c>
      <c r="H3912" s="3">
        <v>77.61</v>
      </c>
      <c r="I3912" s="3">
        <v>0.24</v>
      </c>
      <c r="J3912" s="3">
        <v>0.09</v>
      </c>
      <c r="K3912" s="3">
        <v>163.02000000000001</v>
      </c>
      <c r="L3912" s="3">
        <v>15.83</v>
      </c>
      <c r="M3912" s="3">
        <v>15746.19</v>
      </c>
      <c r="N3912" s="10">
        <v>2533.15</v>
      </c>
      <c r="O3912" s="12">
        <v>45.498640334421758</v>
      </c>
      <c r="P3912" s="3">
        <v>177.39</v>
      </c>
    </row>
    <row r="3913" spans="1:16" x14ac:dyDescent="0.35">
      <c r="A3913" t="s">
        <v>34</v>
      </c>
      <c r="B3913" s="5">
        <v>452</v>
      </c>
      <c r="C3913">
        <v>5068</v>
      </c>
      <c r="D3913" s="3">
        <v>651.99</v>
      </c>
      <c r="E3913" s="3">
        <v>348.76</v>
      </c>
      <c r="F3913" s="3">
        <v>18.5</v>
      </c>
      <c r="G3913" s="3">
        <f t="shared" si="62"/>
        <v>18.851891891891892</v>
      </c>
      <c r="H3913" s="3">
        <v>77.88</v>
      </c>
      <c r="I3913" s="3">
        <v>0.15</v>
      </c>
      <c r="J3913" s="3">
        <v>0.05</v>
      </c>
      <c r="K3913" s="3">
        <v>312.06</v>
      </c>
      <c r="L3913" s="3">
        <v>16.829999999999998</v>
      </c>
      <c r="M3913" s="3">
        <v>15762.33</v>
      </c>
      <c r="N3913" s="10">
        <v>2605.3200000000002</v>
      </c>
      <c r="O3913" s="12">
        <v>45.466909766531614</v>
      </c>
      <c r="P3913" s="3">
        <v>177.12</v>
      </c>
    </row>
    <row r="3914" spans="1:16" x14ac:dyDescent="0.35">
      <c r="A3914" t="s">
        <v>34</v>
      </c>
      <c r="B3914" s="5">
        <v>453</v>
      </c>
      <c r="C3914">
        <v>1830</v>
      </c>
      <c r="D3914" s="3">
        <v>303.39999999999998</v>
      </c>
      <c r="E3914" s="3">
        <v>155.22</v>
      </c>
      <c r="F3914" s="3">
        <v>15.01</v>
      </c>
      <c r="G3914" s="3">
        <f t="shared" si="62"/>
        <v>10.341105929380413</v>
      </c>
      <c r="H3914" s="3">
        <v>81.180000000000007</v>
      </c>
      <c r="I3914" s="3">
        <v>0.25</v>
      </c>
      <c r="J3914" s="3">
        <v>0.1</v>
      </c>
      <c r="K3914" s="3">
        <v>142.28</v>
      </c>
      <c r="L3914" s="3">
        <v>13.46</v>
      </c>
      <c r="M3914" s="3">
        <v>15813.83</v>
      </c>
      <c r="N3914" s="10">
        <v>2476.73</v>
      </c>
      <c r="O3914" s="12">
        <v>45.451665656305551</v>
      </c>
      <c r="P3914" s="3">
        <v>173.82</v>
      </c>
    </row>
    <row r="3915" spans="1:16" x14ac:dyDescent="0.35">
      <c r="A3915" t="s">
        <v>34</v>
      </c>
      <c r="B3915" s="5">
        <v>454</v>
      </c>
      <c r="C3915">
        <v>269</v>
      </c>
      <c r="D3915" s="3">
        <v>104.8</v>
      </c>
      <c r="E3915" s="3">
        <v>51.23</v>
      </c>
      <c r="F3915" s="3">
        <v>6.69</v>
      </c>
      <c r="G3915" s="3">
        <f t="shared" si="62"/>
        <v>7.6576980568011948</v>
      </c>
      <c r="H3915" s="3">
        <v>97.73</v>
      </c>
      <c r="I3915" s="3">
        <v>0.31</v>
      </c>
      <c r="J3915" s="3">
        <v>0.13</v>
      </c>
      <c r="K3915" s="3">
        <v>48.51</v>
      </c>
      <c r="L3915" s="3">
        <v>6.49</v>
      </c>
      <c r="M3915" s="3">
        <v>15806.66</v>
      </c>
      <c r="N3915" s="10">
        <v>2579.5</v>
      </c>
      <c r="O3915" s="12">
        <v>45.433449781221569</v>
      </c>
      <c r="P3915" s="3">
        <v>157.26999999999998</v>
      </c>
    </row>
    <row r="3916" spans="1:16" x14ac:dyDescent="0.35">
      <c r="A3916" t="s">
        <v>34</v>
      </c>
      <c r="B3916" s="5">
        <v>455</v>
      </c>
      <c r="C3916">
        <v>837</v>
      </c>
      <c r="D3916" s="3">
        <v>230.21</v>
      </c>
      <c r="E3916" s="3">
        <v>117.48</v>
      </c>
      <c r="F3916" s="3">
        <v>9.07</v>
      </c>
      <c r="G3916" s="3">
        <f t="shared" si="62"/>
        <v>12.952590959206175</v>
      </c>
      <c r="H3916" s="3">
        <v>63.41</v>
      </c>
      <c r="I3916" s="3">
        <v>0.2</v>
      </c>
      <c r="J3916" s="3">
        <v>0.08</v>
      </c>
      <c r="K3916" s="3">
        <v>109.38</v>
      </c>
      <c r="L3916" s="3">
        <v>9.81</v>
      </c>
      <c r="M3916" s="3">
        <v>15849.12</v>
      </c>
      <c r="N3916" s="10">
        <v>2585.5500000000002</v>
      </c>
      <c r="O3916" s="12">
        <v>45.394024720289067</v>
      </c>
      <c r="P3916" s="3">
        <v>11.590000000000003</v>
      </c>
    </row>
    <row r="3917" spans="1:16" x14ac:dyDescent="0.35">
      <c r="A3917" t="s">
        <v>34</v>
      </c>
      <c r="B3917" s="5">
        <v>456</v>
      </c>
      <c r="C3917">
        <v>1662</v>
      </c>
      <c r="D3917" s="3">
        <v>291.39</v>
      </c>
      <c r="E3917" s="3">
        <v>149.26</v>
      </c>
      <c r="F3917" s="3">
        <v>14.18</v>
      </c>
      <c r="G3917" s="3">
        <f t="shared" si="62"/>
        <v>10.526093088857545</v>
      </c>
      <c r="H3917" s="3">
        <v>175.41</v>
      </c>
      <c r="I3917" s="3">
        <v>0.25</v>
      </c>
      <c r="J3917" s="3">
        <v>0.09</v>
      </c>
      <c r="K3917" s="3">
        <v>135.53</v>
      </c>
      <c r="L3917" s="3">
        <v>13.77</v>
      </c>
      <c r="M3917" s="3">
        <v>15988.11</v>
      </c>
      <c r="N3917" s="10">
        <v>2594.98</v>
      </c>
      <c r="O3917" s="12">
        <v>45.267455559000886</v>
      </c>
      <c r="P3917" s="3">
        <v>79.59</v>
      </c>
    </row>
    <row r="3918" spans="1:16" x14ac:dyDescent="0.35">
      <c r="A3918" t="s">
        <v>34</v>
      </c>
      <c r="B3918" s="5">
        <v>457</v>
      </c>
      <c r="C3918">
        <v>1601</v>
      </c>
      <c r="D3918" s="3">
        <v>308.45999999999998</v>
      </c>
      <c r="E3918" s="3">
        <v>160.46</v>
      </c>
      <c r="F3918" s="3">
        <v>12.7</v>
      </c>
      <c r="G3918" s="3">
        <f t="shared" si="62"/>
        <v>12.63464566929134</v>
      </c>
      <c r="H3918" s="3">
        <v>82.77</v>
      </c>
      <c r="I3918" s="3">
        <v>0.21</v>
      </c>
      <c r="J3918" s="3">
        <v>0.08</v>
      </c>
      <c r="K3918" s="3">
        <v>145.25</v>
      </c>
      <c r="L3918" s="3">
        <v>11.9</v>
      </c>
      <c r="M3918" s="3">
        <v>16075.22</v>
      </c>
      <c r="N3918" s="10">
        <v>2598.29</v>
      </c>
      <c r="O3918" s="12">
        <v>45.188753253660771</v>
      </c>
      <c r="P3918" s="3">
        <v>172.23000000000002</v>
      </c>
    </row>
    <row r="3919" spans="1:16" x14ac:dyDescent="0.35">
      <c r="A3919" t="s">
        <v>34</v>
      </c>
      <c r="B3919" s="5">
        <v>458</v>
      </c>
      <c r="C3919">
        <v>1999</v>
      </c>
      <c r="D3919" s="3">
        <v>385.17</v>
      </c>
      <c r="E3919" s="3">
        <v>203.64</v>
      </c>
      <c r="F3919" s="3">
        <v>12.5</v>
      </c>
      <c r="G3919" s="3">
        <f t="shared" si="62"/>
        <v>16.2912</v>
      </c>
      <c r="H3919" s="3">
        <v>80.459999999999994</v>
      </c>
      <c r="I3919" s="3">
        <v>0.17</v>
      </c>
      <c r="J3919" s="3">
        <v>0.06</v>
      </c>
      <c r="K3919" s="3">
        <v>182.66</v>
      </c>
      <c r="L3919" s="3">
        <v>12.17</v>
      </c>
      <c r="M3919" s="3">
        <v>16097.52</v>
      </c>
      <c r="N3919" s="10">
        <v>2550.36</v>
      </c>
      <c r="O3919" s="12">
        <v>45.180294967462174</v>
      </c>
      <c r="P3919" s="3">
        <v>174.54000000000002</v>
      </c>
    </row>
    <row r="3920" spans="1:16" x14ac:dyDescent="0.35">
      <c r="A3920" t="s">
        <v>34</v>
      </c>
      <c r="B3920" s="5">
        <v>459</v>
      </c>
      <c r="C3920">
        <v>902</v>
      </c>
      <c r="D3920" s="3">
        <v>185.25</v>
      </c>
      <c r="E3920" s="3">
        <v>91.42</v>
      </c>
      <c r="F3920" s="3">
        <v>12.56</v>
      </c>
      <c r="G3920" s="3">
        <f t="shared" si="62"/>
        <v>7.2786624203821653</v>
      </c>
      <c r="H3920" s="3">
        <v>97.89</v>
      </c>
      <c r="I3920" s="3">
        <v>0.33</v>
      </c>
      <c r="J3920" s="3">
        <v>0.14000000000000001</v>
      </c>
      <c r="K3920" s="3">
        <v>83.73</v>
      </c>
      <c r="L3920" s="3">
        <v>11.43</v>
      </c>
      <c r="M3920" s="3">
        <v>15669.99</v>
      </c>
      <c r="N3920" s="10">
        <v>2390.73</v>
      </c>
      <c r="O3920" s="12">
        <v>45.600922331057617</v>
      </c>
      <c r="P3920" s="3">
        <v>157.11000000000001</v>
      </c>
    </row>
    <row r="3921" spans="1:16" x14ac:dyDescent="0.35">
      <c r="A3921" t="s">
        <v>34</v>
      </c>
      <c r="B3921" s="5">
        <v>460</v>
      </c>
      <c r="C3921">
        <v>2754</v>
      </c>
      <c r="D3921" s="3">
        <v>341.25</v>
      </c>
      <c r="E3921" s="3">
        <v>171.29</v>
      </c>
      <c r="F3921" s="3">
        <v>20.47</v>
      </c>
      <c r="G3921" s="3">
        <f t="shared" si="62"/>
        <v>8.3678553981436252</v>
      </c>
      <c r="H3921" s="3">
        <v>80.540000000000006</v>
      </c>
      <c r="I3921" s="3">
        <v>0.3</v>
      </c>
      <c r="J3921" s="3">
        <v>0.12</v>
      </c>
      <c r="K3921" s="3">
        <v>157</v>
      </c>
      <c r="L3921" s="3">
        <v>18.899999999999999</v>
      </c>
      <c r="M3921" s="3">
        <v>15763.63</v>
      </c>
      <c r="N3921" s="10">
        <v>2294.64</v>
      </c>
      <c r="O3921" s="12">
        <v>45.540200690011503</v>
      </c>
      <c r="P3921" s="3">
        <v>174.45999999999998</v>
      </c>
    </row>
    <row r="3922" spans="1:16" x14ac:dyDescent="0.35">
      <c r="A3922" t="s">
        <v>34</v>
      </c>
      <c r="B3922" s="5">
        <v>461</v>
      </c>
      <c r="C3922">
        <v>8200</v>
      </c>
      <c r="D3922" s="3">
        <v>496.75</v>
      </c>
      <c r="E3922" s="3">
        <v>235.63</v>
      </c>
      <c r="F3922" s="3">
        <v>44.31</v>
      </c>
      <c r="G3922" s="3">
        <f t="shared" si="62"/>
        <v>5.3177612277138344</v>
      </c>
      <c r="H3922" s="3">
        <v>175.98</v>
      </c>
      <c r="I3922" s="3">
        <v>0.42</v>
      </c>
      <c r="J3922" s="3">
        <v>0.19</v>
      </c>
      <c r="K3922" s="3">
        <v>214.35</v>
      </c>
      <c r="L3922" s="3">
        <v>41.35</v>
      </c>
      <c r="M3922" s="3">
        <v>16152.18</v>
      </c>
      <c r="N3922" s="10">
        <v>2021.07</v>
      </c>
      <c r="O3922" s="12">
        <v>45.258251288496766</v>
      </c>
      <c r="P3922" s="3">
        <v>79.02000000000001</v>
      </c>
    </row>
    <row r="3923" spans="1:16" x14ac:dyDescent="0.35">
      <c r="A3923" t="s">
        <v>34</v>
      </c>
      <c r="B3923" s="5">
        <v>462</v>
      </c>
      <c r="C3923">
        <v>757</v>
      </c>
      <c r="D3923" s="3">
        <v>140.47</v>
      </c>
      <c r="E3923" s="3">
        <v>63.72</v>
      </c>
      <c r="F3923" s="3">
        <v>15.13</v>
      </c>
      <c r="G3923" s="3">
        <f t="shared" si="62"/>
        <v>4.2115003304692662</v>
      </c>
      <c r="H3923" s="3">
        <v>35.35</v>
      </c>
      <c r="I3923" s="3">
        <v>0.48</v>
      </c>
      <c r="J3923" s="3">
        <v>0.24</v>
      </c>
      <c r="K3923" s="3">
        <v>59.62</v>
      </c>
      <c r="L3923" s="3">
        <v>14.4</v>
      </c>
      <c r="M3923" s="3">
        <v>15923.5</v>
      </c>
      <c r="N3923" s="10">
        <v>2194.96</v>
      </c>
      <c r="O3923" s="12">
        <v>45.421104875721674</v>
      </c>
      <c r="P3923" s="3">
        <v>39.65</v>
      </c>
    </row>
    <row r="3924" spans="1:16" x14ac:dyDescent="0.35">
      <c r="A3924" t="s">
        <v>34</v>
      </c>
      <c r="B3924" s="5">
        <v>463</v>
      </c>
      <c r="C3924">
        <v>3385</v>
      </c>
      <c r="D3924" s="3">
        <v>322.45</v>
      </c>
      <c r="E3924" s="3">
        <v>153.84</v>
      </c>
      <c r="F3924" s="3">
        <v>28.02</v>
      </c>
      <c r="G3924" s="3">
        <f t="shared" si="62"/>
        <v>5.4903640256959321</v>
      </c>
      <c r="H3924" s="3">
        <v>81.8</v>
      </c>
      <c r="I3924" s="3">
        <v>0.41</v>
      </c>
      <c r="J3924" s="3">
        <v>0.18</v>
      </c>
      <c r="K3924" s="3">
        <v>139.09</v>
      </c>
      <c r="L3924" s="3">
        <v>25.31</v>
      </c>
      <c r="M3924" s="3">
        <v>16367.81</v>
      </c>
      <c r="N3924" s="10">
        <v>1987.1</v>
      </c>
      <c r="O3924" s="12">
        <v>45.073537859829557</v>
      </c>
      <c r="P3924" s="3">
        <v>173.2</v>
      </c>
    </row>
    <row r="3925" spans="1:16" x14ac:dyDescent="0.35">
      <c r="A3925" t="s">
        <v>34</v>
      </c>
      <c r="B3925" s="5">
        <v>464</v>
      </c>
      <c r="C3925">
        <v>609</v>
      </c>
      <c r="D3925" s="3">
        <v>164.02</v>
      </c>
      <c r="E3925" s="3">
        <v>82.83</v>
      </c>
      <c r="F3925" s="3">
        <v>9.36</v>
      </c>
      <c r="G3925" s="3">
        <f t="shared" si="62"/>
        <v>8.8493589743589745</v>
      </c>
      <c r="H3925" s="3">
        <v>154.71</v>
      </c>
      <c r="I3925" s="3">
        <v>0.28000000000000003</v>
      </c>
      <c r="J3925" s="3">
        <v>0.11</v>
      </c>
      <c r="K3925" s="3">
        <v>75.150000000000006</v>
      </c>
      <c r="L3925" s="3">
        <v>8.4600000000000009</v>
      </c>
      <c r="M3925" s="3">
        <v>16418.55</v>
      </c>
      <c r="N3925" s="10">
        <v>2105.85</v>
      </c>
      <c r="O3925" s="12">
        <v>44.999699120911195</v>
      </c>
      <c r="P3925" s="3">
        <v>100.28999999999999</v>
      </c>
    </row>
    <row r="3926" spans="1:16" x14ac:dyDescent="0.35">
      <c r="A3926" t="s">
        <v>34</v>
      </c>
      <c r="B3926" s="5">
        <v>465</v>
      </c>
      <c r="C3926">
        <v>3741</v>
      </c>
      <c r="D3926" s="3">
        <v>566.22</v>
      </c>
      <c r="E3926" s="3">
        <v>301.51</v>
      </c>
      <c r="F3926" s="3">
        <v>15.8</v>
      </c>
      <c r="G3926" s="3">
        <f t="shared" si="62"/>
        <v>19.082911392405062</v>
      </c>
      <c r="H3926" s="3">
        <v>29.61</v>
      </c>
      <c r="I3926" s="3">
        <v>0.15</v>
      </c>
      <c r="J3926" s="3">
        <v>0.05</v>
      </c>
      <c r="K3926" s="3">
        <v>270.41000000000003</v>
      </c>
      <c r="L3926" s="3">
        <v>15.74</v>
      </c>
      <c r="M3926" s="3">
        <v>16513.78</v>
      </c>
      <c r="N3926" s="10">
        <v>1926.02</v>
      </c>
      <c r="O3926" s="12">
        <v>44.957623484284603</v>
      </c>
      <c r="P3926" s="3">
        <v>45.39</v>
      </c>
    </row>
    <row r="3927" spans="1:16" x14ac:dyDescent="0.35">
      <c r="A3927" t="s">
        <v>34</v>
      </c>
      <c r="B3927" s="5">
        <v>466</v>
      </c>
      <c r="C3927">
        <v>1445</v>
      </c>
      <c r="D3927" s="3">
        <v>247.93</v>
      </c>
      <c r="E3927" s="3">
        <v>124.71</v>
      </c>
      <c r="F3927" s="3">
        <v>14.75</v>
      </c>
      <c r="G3927" s="3">
        <f t="shared" si="62"/>
        <v>8.454915254237287</v>
      </c>
      <c r="H3927" s="3">
        <v>172.7</v>
      </c>
      <c r="I3927" s="3">
        <v>0.3</v>
      </c>
      <c r="J3927" s="3">
        <v>0.12</v>
      </c>
      <c r="K3927" s="3">
        <v>112.29</v>
      </c>
      <c r="L3927" s="3">
        <v>14.14</v>
      </c>
      <c r="M3927" s="3">
        <v>16433.650000000001</v>
      </c>
      <c r="N3927" s="10">
        <v>2210.19</v>
      </c>
      <c r="O3927" s="12">
        <v>44.961189251334375</v>
      </c>
      <c r="P3927" s="3">
        <v>82.300000000000011</v>
      </c>
    </row>
    <row r="3928" spans="1:16" x14ac:dyDescent="0.35">
      <c r="A3928" t="s">
        <v>34</v>
      </c>
      <c r="B3928" s="5">
        <v>467</v>
      </c>
      <c r="C3928">
        <v>3352</v>
      </c>
      <c r="D3928" s="3">
        <v>294.89999999999998</v>
      </c>
      <c r="E3928" s="3">
        <v>134.47</v>
      </c>
      <c r="F3928" s="3">
        <v>31.74</v>
      </c>
      <c r="G3928" s="3">
        <f t="shared" si="62"/>
        <v>4.2366099558916197</v>
      </c>
      <c r="H3928" s="3">
        <v>74.510000000000005</v>
      </c>
      <c r="I3928" s="3">
        <v>0.48</v>
      </c>
      <c r="J3928" s="3">
        <v>0.24</v>
      </c>
      <c r="K3928" s="3">
        <v>123.94</v>
      </c>
      <c r="L3928" s="3">
        <v>29.12</v>
      </c>
      <c r="M3928" s="3">
        <v>16639.64</v>
      </c>
      <c r="N3928" s="10">
        <v>2081.19</v>
      </c>
      <c r="O3928" s="12">
        <v>44.807871284538955</v>
      </c>
      <c r="P3928" s="3">
        <v>0.48999999999999488</v>
      </c>
    </row>
    <row r="3929" spans="1:16" x14ac:dyDescent="0.35">
      <c r="A3929" t="s">
        <v>34</v>
      </c>
      <c r="B3929" s="5">
        <v>468</v>
      </c>
      <c r="C3929">
        <v>1425</v>
      </c>
      <c r="D3929" s="3">
        <v>253.94</v>
      </c>
      <c r="E3929" s="3">
        <v>129.38999999999999</v>
      </c>
      <c r="F3929" s="3">
        <v>14.02</v>
      </c>
      <c r="G3929" s="3">
        <f t="shared" si="62"/>
        <v>9.2289586305278171</v>
      </c>
      <c r="H3929" s="3">
        <v>52.65</v>
      </c>
      <c r="I3929" s="3">
        <v>0.28000000000000003</v>
      </c>
      <c r="J3929" s="3">
        <v>0.11</v>
      </c>
      <c r="K3929" s="3">
        <v>115.76</v>
      </c>
      <c r="L3929" s="3">
        <v>12.61</v>
      </c>
      <c r="M3929" s="3">
        <v>16706.04</v>
      </c>
      <c r="N3929" s="10">
        <v>1880.6</v>
      </c>
      <c r="O3929" s="12">
        <v>44.796555578419991</v>
      </c>
      <c r="P3929" s="3">
        <v>22.35</v>
      </c>
    </row>
    <row r="3930" spans="1:16" x14ac:dyDescent="0.35">
      <c r="A3930" t="s">
        <v>34</v>
      </c>
      <c r="B3930" s="5">
        <v>469</v>
      </c>
      <c r="C3930">
        <v>1153</v>
      </c>
      <c r="D3930" s="3">
        <v>253.62</v>
      </c>
      <c r="E3930" s="3">
        <v>131.16999999999999</v>
      </c>
      <c r="F3930" s="3">
        <v>11.19</v>
      </c>
      <c r="G3930" s="3">
        <f t="shared" si="62"/>
        <v>11.72207327971403</v>
      </c>
      <c r="H3930" s="3">
        <v>65.37</v>
      </c>
      <c r="I3930" s="3">
        <v>0.23</v>
      </c>
      <c r="J3930" s="3">
        <v>0.09</v>
      </c>
      <c r="K3930" s="3">
        <v>119.01</v>
      </c>
      <c r="L3930" s="3">
        <v>10.4</v>
      </c>
      <c r="M3930" s="3">
        <v>16658.71</v>
      </c>
      <c r="N3930" s="10">
        <v>1830.56</v>
      </c>
      <c r="O3930" s="12">
        <v>44.850878332471098</v>
      </c>
      <c r="P3930" s="3">
        <v>9.6299999999999955</v>
      </c>
    </row>
    <row r="3931" spans="1:16" x14ac:dyDescent="0.35">
      <c r="A3931" t="s">
        <v>34</v>
      </c>
      <c r="B3931" s="5">
        <v>470</v>
      </c>
      <c r="C3931">
        <v>2940</v>
      </c>
      <c r="D3931" s="3">
        <v>383.96</v>
      </c>
      <c r="E3931" s="3">
        <v>194.74</v>
      </c>
      <c r="F3931" s="3">
        <v>19.22</v>
      </c>
      <c r="G3931" s="3">
        <f t="shared" si="62"/>
        <v>10.132154006243498</v>
      </c>
      <c r="H3931" s="3">
        <v>64.44</v>
      </c>
      <c r="I3931" s="3">
        <v>0.25</v>
      </c>
      <c r="J3931" s="3">
        <v>0.1</v>
      </c>
      <c r="K3931" s="3">
        <v>179.39</v>
      </c>
      <c r="L3931" s="3">
        <v>19.7</v>
      </c>
      <c r="M3931" s="3">
        <v>16715.189999999999</v>
      </c>
      <c r="N3931" s="10">
        <v>1761.23</v>
      </c>
      <c r="O3931" s="12">
        <v>44.816978734071235</v>
      </c>
      <c r="P3931" s="3">
        <v>10.560000000000002</v>
      </c>
    </row>
    <row r="3932" spans="1:16" x14ac:dyDescent="0.35">
      <c r="A3932" t="s">
        <v>34</v>
      </c>
      <c r="B3932" s="5">
        <v>471</v>
      </c>
      <c r="C3932">
        <v>988</v>
      </c>
      <c r="D3932" s="3">
        <v>143.75</v>
      </c>
      <c r="E3932" s="3">
        <v>59.33</v>
      </c>
      <c r="F3932" s="3">
        <v>21.2</v>
      </c>
      <c r="G3932" s="3">
        <f t="shared" si="62"/>
        <v>2.7985849056603773</v>
      </c>
      <c r="H3932" s="3">
        <v>101.09</v>
      </c>
      <c r="I3932" s="3">
        <v>0.6</v>
      </c>
      <c r="J3932" s="3">
        <v>0.36</v>
      </c>
      <c r="K3932" s="3">
        <v>59.3</v>
      </c>
      <c r="L3932" s="3">
        <v>21.07</v>
      </c>
      <c r="M3932" s="3">
        <v>16519.47</v>
      </c>
      <c r="N3932" s="10">
        <v>1803.63</v>
      </c>
      <c r="O3932" s="12">
        <v>44.981864914820257</v>
      </c>
      <c r="P3932" s="3">
        <v>153.91</v>
      </c>
    </row>
    <row r="3933" spans="1:16" x14ac:dyDescent="0.35">
      <c r="A3933" t="s">
        <v>34</v>
      </c>
      <c r="B3933" s="5">
        <v>472</v>
      </c>
      <c r="C3933">
        <v>1704</v>
      </c>
      <c r="D3933" s="3">
        <v>257.17</v>
      </c>
      <c r="E3933" s="3">
        <v>127.53</v>
      </c>
      <c r="F3933" s="3">
        <v>17.010000000000002</v>
      </c>
      <c r="G3933" s="3">
        <f t="shared" si="62"/>
        <v>7.4973544973544968</v>
      </c>
      <c r="H3933" s="3">
        <v>67.16</v>
      </c>
      <c r="I3933" s="3">
        <v>0.32</v>
      </c>
      <c r="J3933" s="3">
        <v>0.13</v>
      </c>
      <c r="K3933" s="3">
        <v>115.55</v>
      </c>
      <c r="L3933" s="3">
        <v>16.27</v>
      </c>
      <c r="M3933" s="3">
        <v>16501.349999999999</v>
      </c>
      <c r="N3933" s="10">
        <v>1689.18</v>
      </c>
      <c r="O3933" s="12">
        <v>45.025498633046503</v>
      </c>
      <c r="P3933" s="3">
        <v>7.8400000000000034</v>
      </c>
    </row>
    <row r="3934" spans="1:16" x14ac:dyDescent="0.35">
      <c r="A3934" t="s">
        <v>34</v>
      </c>
      <c r="B3934" s="5">
        <v>473</v>
      </c>
      <c r="C3934">
        <v>1160</v>
      </c>
      <c r="D3934" s="3">
        <v>156.12</v>
      </c>
      <c r="E3934" s="3">
        <v>65.319999999999993</v>
      </c>
      <c r="F3934" s="3">
        <v>22.61</v>
      </c>
      <c r="G3934" s="3">
        <f t="shared" si="62"/>
        <v>2.8889871738168948</v>
      </c>
      <c r="H3934" s="3">
        <v>89.58</v>
      </c>
      <c r="I3934" s="3">
        <v>0.6</v>
      </c>
      <c r="J3934" s="3">
        <v>0.35</v>
      </c>
      <c r="K3934" s="3">
        <v>62.3</v>
      </c>
      <c r="L3934" s="3">
        <v>21</v>
      </c>
      <c r="M3934" s="3">
        <v>16535.439999999999</v>
      </c>
      <c r="N3934" s="10">
        <v>1679.28</v>
      </c>
      <c r="O3934" s="12">
        <v>44.997381871128283</v>
      </c>
      <c r="P3934" s="3">
        <v>165.42000000000002</v>
      </c>
    </row>
    <row r="3935" spans="1:16" x14ac:dyDescent="0.35">
      <c r="A3935" t="s">
        <v>34</v>
      </c>
      <c r="B3935" s="5">
        <v>474</v>
      </c>
      <c r="C3935">
        <v>955</v>
      </c>
      <c r="D3935" s="3">
        <v>175.77</v>
      </c>
      <c r="E3935" s="3">
        <v>84.54</v>
      </c>
      <c r="F3935" s="3">
        <v>14.38</v>
      </c>
      <c r="G3935" s="3">
        <f t="shared" si="62"/>
        <v>5.8789986091794164</v>
      </c>
      <c r="H3935" s="3">
        <v>47.23</v>
      </c>
      <c r="I3935" s="3">
        <v>0.39</v>
      </c>
      <c r="J3935" s="3">
        <v>0.17</v>
      </c>
      <c r="K3935" s="3">
        <v>77.94</v>
      </c>
      <c r="L3935" s="3">
        <v>13.96</v>
      </c>
      <c r="M3935" s="3">
        <v>16422.650000000001</v>
      </c>
      <c r="N3935" s="10">
        <v>1718.47</v>
      </c>
      <c r="O3935" s="12">
        <v>45.088866737396408</v>
      </c>
      <c r="P3935" s="3">
        <v>27.770000000000003</v>
      </c>
    </row>
    <row r="3936" spans="1:16" x14ac:dyDescent="0.35">
      <c r="A3936" t="s">
        <v>34</v>
      </c>
      <c r="B3936" s="5">
        <v>475</v>
      </c>
      <c r="C3936">
        <v>1688</v>
      </c>
      <c r="D3936" s="3">
        <v>271.52</v>
      </c>
      <c r="E3936" s="3">
        <v>136.81</v>
      </c>
      <c r="F3936" s="3">
        <v>15.71</v>
      </c>
      <c r="G3936" s="3">
        <f t="shared" si="62"/>
        <v>8.7084659452577977</v>
      </c>
      <c r="H3936" s="3">
        <v>105.31</v>
      </c>
      <c r="I3936" s="3">
        <v>0.28999999999999998</v>
      </c>
      <c r="J3936" s="3">
        <v>0.11</v>
      </c>
      <c r="K3936" s="3">
        <v>125.6</v>
      </c>
      <c r="L3936" s="3">
        <v>14.39</v>
      </c>
      <c r="M3936" s="3">
        <v>16674.560000000001</v>
      </c>
      <c r="N3936" s="10">
        <v>1564.29</v>
      </c>
      <c r="O3936" s="12">
        <v>44.900513353575505</v>
      </c>
      <c r="P3936" s="3">
        <v>149.69</v>
      </c>
    </row>
    <row r="3937" spans="1:16" x14ac:dyDescent="0.35">
      <c r="A3937" t="s">
        <v>34</v>
      </c>
      <c r="B3937" s="5">
        <v>476</v>
      </c>
      <c r="C3937">
        <v>966</v>
      </c>
      <c r="D3937" s="3">
        <v>180.51</v>
      </c>
      <c r="E3937" s="3">
        <v>86.67</v>
      </c>
      <c r="F3937" s="3">
        <v>14.19</v>
      </c>
      <c r="G3937" s="3">
        <f t="shared" si="62"/>
        <v>6.1078224101479917</v>
      </c>
      <c r="H3937" s="3">
        <v>92.04</v>
      </c>
      <c r="I3937" s="3">
        <v>0.37</v>
      </c>
      <c r="J3937" s="3">
        <v>0.16</v>
      </c>
      <c r="K3937" s="3">
        <v>81.099999999999994</v>
      </c>
      <c r="L3937" s="3">
        <v>13.83</v>
      </c>
      <c r="M3937" s="3">
        <v>16614.099999999999</v>
      </c>
      <c r="N3937" s="10">
        <v>1327.8</v>
      </c>
      <c r="O3937" s="12">
        <v>45.011261493791928</v>
      </c>
      <c r="P3937" s="3">
        <v>162.95999999999998</v>
      </c>
    </row>
    <row r="3938" spans="1:16" x14ac:dyDescent="0.35">
      <c r="A3938" t="s">
        <v>34</v>
      </c>
      <c r="B3938" s="5">
        <v>477</v>
      </c>
      <c r="C3938">
        <v>464</v>
      </c>
      <c r="D3938" s="3">
        <v>119.28</v>
      </c>
      <c r="E3938" s="3">
        <v>56.46</v>
      </c>
      <c r="F3938" s="3">
        <v>10.46</v>
      </c>
      <c r="G3938" s="3">
        <f t="shared" si="62"/>
        <v>5.3977055449330784</v>
      </c>
      <c r="H3938" s="3">
        <v>70.680000000000007</v>
      </c>
      <c r="I3938" s="3">
        <v>0.41</v>
      </c>
      <c r="J3938" s="3">
        <v>0.19</v>
      </c>
      <c r="K3938" s="3">
        <v>52.77</v>
      </c>
      <c r="L3938" s="3">
        <v>10.119999999999999</v>
      </c>
      <c r="M3938" s="3">
        <v>16424.73</v>
      </c>
      <c r="N3938" s="10">
        <v>1391.73</v>
      </c>
      <c r="O3938" s="12">
        <v>45.165308782839105</v>
      </c>
      <c r="P3938" s="3">
        <v>4.3199999999999932</v>
      </c>
    </row>
    <row r="3939" spans="1:16" x14ac:dyDescent="0.35">
      <c r="A3939" t="s">
        <v>34</v>
      </c>
      <c r="B3939" s="5">
        <v>478</v>
      </c>
      <c r="C3939">
        <v>1504</v>
      </c>
      <c r="D3939" s="3">
        <v>326.08</v>
      </c>
      <c r="E3939" s="3">
        <v>172.22</v>
      </c>
      <c r="F3939" s="3">
        <v>11.12</v>
      </c>
      <c r="G3939" s="3">
        <f t="shared" si="62"/>
        <v>15.487410071942447</v>
      </c>
      <c r="H3939" s="3">
        <v>77.39</v>
      </c>
      <c r="I3939" s="3">
        <v>0.18</v>
      </c>
      <c r="J3939" s="3">
        <v>0.06</v>
      </c>
      <c r="K3939" s="3">
        <v>153.88</v>
      </c>
      <c r="L3939" s="3">
        <v>10.41</v>
      </c>
      <c r="M3939" s="3">
        <v>16490.59</v>
      </c>
      <c r="N3939" s="10">
        <v>1600.71</v>
      </c>
      <c r="O3939" s="12">
        <v>45.056323709723436</v>
      </c>
      <c r="P3939" s="3">
        <v>177.61</v>
      </c>
    </row>
    <row r="3940" spans="1:16" x14ac:dyDescent="0.35">
      <c r="A3940" t="s">
        <v>34</v>
      </c>
      <c r="B3940" s="5">
        <v>479</v>
      </c>
      <c r="C3940">
        <v>565</v>
      </c>
      <c r="D3940" s="3">
        <v>116.52</v>
      </c>
      <c r="E3940" s="3">
        <v>50.62</v>
      </c>
      <c r="F3940" s="3">
        <v>14.21</v>
      </c>
      <c r="G3940" s="3">
        <f t="shared" si="62"/>
        <v>3.5622800844475719</v>
      </c>
      <c r="H3940" s="3">
        <v>47.17</v>
      </c>
      <c r="I3940" s="3">
        <v>0.52</v>
      </c>
      <c r="J3940" s="3">
        <v>0.28000000000000003</v>
      </c>
      <c r="K3940" s="3">
        <v>48.55</v>
      </c>
      <c r="L3940" s="3">
        <v>14.85</v>
      </c>
      <c r="M3940" s="3">
        <v>16581.57</v>
      </c>
      <c r="N3940" s="10">
        <v>2174.8000000000002</v>
      </c>
      <c r="O3940" s="12">
        <v>44.83737430483577</v>
      </c>
      <c r="P3940" s="3">
        <v>27.83</v>
      </c>
    </row>
    <row r="3941" spans="1:16" x14ac:dyDescent="0.35">
      <c r="A3941" t="s">
        <v>34</v>
      </c>
      <c r="B3941" s="5">
        <v>480</v>
      </c>
      <c r="C3941">
        <v>1472</v>
      </c>
      <c r="D3941" s="3">
        <v>245.97</v>
      </c>
      <c r="E3941" s="3">
        <v>123.26</v>
      </c>
      <c r="F3941" s="3">
        <v>15.21</v>
      </c>
      <c r="G3941" s="3">
        <f t="shared" si="62"/>
        <v>8.1038790269559495</v>
      </c>
      <c r="H3941" s="3">
        <v>97.71</v>
      </c>
      <c r="I3941" s="3">
        <v>0.31</v>
      </c>
      <c r="J3941" s="3">
        <v>0.12</v>
      </c>
      <c r="K3941" s="3">
        <v>111.57</v>
      </c>
      <c r="L3941" s="3">
        <v>13.87</v>
      </c>
      <c r="M3941" s="3">
        <v>16654.849999999999</v>
      </c>
      <c r="N3941" s="10">
        <v>2295.34</v>
      </c>
      <c r="O3941" s="12">
        <v>44.742947367569919</v>
      </c>
      <c r="P3941" s="3">
        <v>157.29000000000002</v>
      </c>
    </row>
    <row r="3942" spans="1:16" x14ac:dyDescent="0.35">
      <c r="A3942" t="s">
        <v>34</v>
      </c>
      <c r="B3942" s="5">
        <v>481</v>
      </c>
      <c r="C3942">
        <v>1288</v>
      </c>
      <c r="D3942" s="3">
        <v>214.42</v>
      </c>
      <c r="E3942" s="3">
        <v>104.77</v>
      </c>
      <c r="F3942" s="3">
        <v>15.65</v>
      </c>
      <c r="G3942" s="3">
        <f t="shared" si="62"/>
        <v>6.6945686900958465</v>
      </c>
      <c r="H3942" s="3">
        <v>47.16</v>
      </c>
      <c r="I3942" s="3">
        <v>0.35</v>
      </c>
      <c r="J3942" s="3">
        <v>0.15</v>
      </c>
      <c r="K3942" s="3">
        <v>95.59</v>
      </c>
      <c r="L3942" s="3">
        <v>14.79</v>
      </c>
      <c r="M3942" s="3">
        <v>16946.810000000001</v>
      </c>
      <c r="N3942" s="10">
        <v>2479.08</v>
      </c>
      <c r="O3942" s="12">
        <v>44.43779263091205</v>
      </c>
      <c r="P3942" s="3">
        <v>27.840000000000003</v>
      </c>
    </row>
    <row r="3943" spans="1:16" x14ac:dyDescent="0.35">
      <c r="A3943" t="s">
        <v>34</v>
      </c>
      <c r="B3943" s="5">
        <v>482</v>
      </c>
      <c r="C3943">
        <v>1567</v>
      </c>
      <c r="D3943" s="3">
        <v>277.52999999999997</v>
      </c>
      <c r="E3943" s="3">
        <v>140.59</v>
      </c>
      <c r="F3943" s="3">
        <v>14.19</v>
      </c>
      <c r="G3943" s="3">
        <f t="shared" si="62"/>
        <v>9.9076814658210015</v>
      </c>
      <c r="H3943" s="3">
        <v>53.9</v>
      </c>
      <c r="I3943" s="3">
        <v>0.26</v>
      </c>
      <c r="J3943" s="3">
        <v>0.1</v>
      </c>
      <c r="K3943" s="3">
        <v>127.77</v>
      </c>
      <c r="L3943" s="3">
        <v>14.75</v>
      </c>
      <c r="M3943" s="3">
        <v>17201.63</v>
      </c>
      <c r="N3943" s="10">
        <v>2411.73</v>
      </c>
      <c r="O3943" s="12">
        <v>44.226028041683037</v>
      </c>
      <c r="P3943" s="3">
        <v>21.1</v>
      </c>
    </row>
    <row r="3944" spans="1:16" x14ac:dyDescent="0.35">
      <c r="A3944" t="s">
        <v>34</v>
      </c>
      <c r="B3944" s="5">
        <v>483</v>
      </c>
      <c r="C3944">
        <v>1079</v>
      </c>
      <c r="D3944" s="3">
        <v>179.26</v>
      </c>
      <c r="E3944" s="3">
        <v>84.26</v>
      </c>
      <c r="F3944" s="3">
        <v>16.309999999999999</v>
      </c>
      <c r="G3944" s="3">
        <f t="shared" si="62"/>
        <v>5.1661557326793384</v>
      </c>
      <c r="H3944" s="3">
        <v>122.36</v>
      </c>
      <c r="I3944" s="3">
        <v>0.42</v>
      </c>
      <c r="J3944" s="3">
        <v>0.19</v>
      </c>
      <c r="K3944" s="3">
        <v>77.83</v>
      </c>
      <c r="L3944" s="3">
        <v>16.09</v>
      </c>
      <c r="M3944" s="3">
        <v>17244.740000000002</v>
      </c>
      <c r="N3944" s="10">
        <v>2214.41</v>
      </c>
      <c r="O3944" s="12">
        <v>44.234758700579619</v>
      </c>
      <c r="P3944" s="3">
        <v>132.63999999999999</v>
      </c>
    </row>
    <row r="3945" spans="1:16" x14ac:dyDescent="0.35">
      <c r="A3945" t="s">
        <v>34</v>
      </c>
      <c r="B3945" s="5">
        <v>484</v>
      </c>
      <c r="C3945">
        <v>867</v>
      </c>
      <c r="D3945" s="3">
        <v>174.87</v>
      </c>
      <c r="E3945" s="3">
        <v>84.9</v>
      </c>
      <c r="F3945" s="3">
        <v>13</v>
      </c>
      <c r="G3945" s="3">
        <f t="shared" si="62"/>
        <v>6.5307692307692315</v>
      </c>
      <c r="H3945" s="3">
        <v>66.510000000000005</v>
      </c>
      <c r="I3945" s="3">
        <v>0.36</v>
      </c>
      <c r="J3945" s="3">
        <v>0.15</v>
      </c>
      <c r="K3945" s="3">
        <v>77.88</v>
      </c>
      <c r="L3945" s="3">
        <v>12.67</v>
      </c>
      <c r="M3945" s="3">
        <v>17341.12</v>
      </c>
      <c r="N3945" s="10">
        <v>2153.4899999999998</v>
      </c>
      <c r="O3945" s="12">
        <v>44.163158075662878</v>
      </c>
      <c r="P3945" s="3">
        <v>8.4899999999999949</v>
      </c>
    </row>
    <row r="3946" spans="1:16" x14ac:dyDescent="0.35">
      <c r="A3946" t="s">
        <v>34</v>
      </c>
      <c r="B3946" s="5">
        <v>485</v>
      </c>
      <c r="C3946">
        <v>592</v>
      </c>
      <c r="D3946" s="3">
        <v>144.79</v>
      </c>
      <c r="E3946" s="3">
        <v>70.319999999999993</v>
      </c>
      <c r="F3946" s="3">
        <v>10.72</v>
      </c>
      <c r="G3946" s="3">
        <f t="shared" si="62"/>
        <v>6.5597014925373127</v>
      </c>
      <c r="H3946" s="3">
        <v>67.209999999999994</v>
      </c>
      <c r="I3946" s="3">
        <v>0.35</v>
      </c>
      <c r="J3946" s="3">
        <v>0.15</v>
      </c>
      <c r="K3946" s="3">
        <v>64.03</v>
      </c>
      <c r="L3946" s="3">
        <v>10.76</v>
      </c>
      <c r="M3946" s="3">
        <v>17314.400000000001</v>
      </c>
      <c r="N3946" s="10">
        <v>2030.54</v>
      </c>
      <c r="O3946" s="12">
        <v>44.216520427212672</v>
      </c>
      <c r="P3946" s="3">
        <v>7.7900000000000063</v>
      </c>
    </row>
    <row r="3947" spans="1:16" x14ac:dyDescent="0.35">
      <c r="A3947" t="s">
        <v>34</v>
      </c>
      <c r="B3947" s="5">
        <v>486</v>
      </c>
      <c r="C3947">
        <v>782</v>
      </c>
      <c r="D3947" s="3">
        <v>186.04</v>
      </c>
      <c r="E3947" s="3">
        <v>93.63</v>
      </c>
      <c r="F3947" s="3">
        <v>10.63</v>
      </c>
      <c r="G3947" s="3">
        <f t="shared" si="62"/>
        <v>8.8080903104421431</v>
      </c>
      <c r="H3947" s="3">
        <v>53.67</v>
      </c>
      <c r="I3947" s="3">
        <v>0.28000000000000003</v>
      </c>
      <c r="J3947" s="3">
        <v>0.11</v>
      </c>
      <c r="K3947" s="3">
        <v>85.59</v>
      </c>
      <c r="L3947" s="3">
        <v>10</v>
      </c>
      <c r="M3947" s="3">
        <v>17384.82</v>
      </c>
      <c r="N3947" s="10">
        <v>2114.7800000000002</v>
      </c>
      <c r="O3947" s="12">
        <v>44.133350600317577</v>
      </c>
      <c r="P3947" s="3">
        <v>21.33</v>
      </c>
    </row>
    <row r="3948" spans="1:16" x14ac:dyDescent="0.35">
      <c r="A3948" t="s">
        <v>34</v>
      </c>
      <c r="B3948" s="5">
        <v>487</v>
      </c>
      <c r="C3948">
        <v>964</v>
      </c>
      <c r="D3948" s="3">
        <v>178.68</v>
      </c>
      <c r="E3948" s="3">
        <v>86.14</v>
      </c>
      <c r="F3948" s="3">
        <v>14.25</v>
      </c>
      <c r="G3948" s="3">
        <f t="shared" si="62"/>
        <v>6.0449122807017543</v>
      </c>
      <c r="H3948" s="3">
        <v>52.59</v>
      </c>
      <c r="I3948" s="3">
        <v>0.38</v>
      </c>
      <c r="J3948" s="3">
        <v>0.17</v>
      </c>
      <c r="K3948" s="3">
        <v>78.52</v>
      </c>
      <c r="L3948" s="3">
        <v>13.59</v>
      </c>
      <c r="M3948" s="3">
        <v>17425.900000000001</v>
      </c>
      <c r="N3948" s="10">
        <v>2188.63</v>
      </c>
      <c r="O3948" s="12">
        <v>44.078911693442784</v>
      </c>
      <c r="P3948" s="3">
        <v>22.409999999999997</v>
      </c>
    </row>
    <row r="3949" spans="1:16" x14ac:dyDescent="0.35">
      <c r="A3949" t="s">
        <v>34</v>
      </c>
      <c r="B3949" s="5">
        <v>488</v>
      </c>
      <c r="C3949">
        <v>531</v>
      </c>
      <c r="D3949" s="3">
        <v>131.34</v>
      </c>
      <c r="E3949" s="3">
        <v>62.55</v>
      </c>
      <c r="F3949" s="3">
        <v>10.81</v>
      </c>
      <c r="G3949" s="3">
        <f t="shared" si="62"/>
        <v>5.7863089731729875</v>
      </c>
      <c r="H3949" s="3">
        <v>88.49</v>
      </c>
      <c r="I3949" s="3">
        <v>0.39</v>
      </c>
      <c r="J3949" s="3">
        <v>0.17</v>
      </c>
      <c r="K3949" s="3">
        <v>58.55</v>
      </c>
      <c r="L3949" s="3">
        <v>9.99</v>
      </c>
      <c r="M3949" s="3">
        <v>17376.669999999998</v>
      </c>
      <c r="N3949" s="10">
        <v>2205.5300000000002</v>
      </c>
      <c r="O3949" s="12">
        <v>44.118891773596474</v>
      </c>
      <c r="P3949" s="3">
        <v>166.51</v>
      </c>
    </row>
    <row r="3950" spans="1:16" x14ac:dyDescent="0.35">
      <c r="A3950" t="s">
        <v>34</v>
      </c>
      <c r="B3950" s="5">
        <v>489</v>
      </c>
      <c r="C3950">
        <v>2855</v>
      </c>
      <c r="D3950" s="3">
        <v>488.31</v>
      </c>
      <c r="E3950" s="3">
        <v>260.55</v>
      </c>
      <c r="F3950" s="3">
        <v>13.95</v>
      </c>
      <c r="G3950" s="3">
        <f t="shared" si="62"/>
        <v>18.677419354838712</v>
      </c>
      <c r="H3950" s="3">
        <v>13.34</v>
      </c>
      <c r="I3950" s="3">
        <v>0.15</v>
      </c>
      <c r="J3950" s="3">
        <v>0.05</v>
      </c>
      <c r="K3950" s="3">
        <v>234.31</v>
      </c>
      <c r="L3950" s="3">
        <v>12.55</v>
      </c>
      <c r="M3950" s="3">
        <v>17611.099999999999</v>
      </c>
      <c r="N3950" s="10">
        <v>2112.13</v>
      </c>
      <c r="O3950" s="12">
        <v>43.931606317444285</v>
      </c>
      <c r="P3950" s="3">
        <v>61.66</v>
      </c>
    </row>
    <row r="3951" spans="1:16" x14ac:dyDescent="0.35">
      <c r="A3951" t="s">
        <v>34</v>
      </c>
      <c r="B3951" s="5">
        <v>490</v>
      </c>
      <c r="C3951">
        <v>5279</v>
      </c>
      <c r="D3951" s="3">
        <v>580.89</v>
      </c>
      <c r="E3951" s="3">
        <v>304.33999999999997</v>
      </c>
      <c r="F3951" s="3">
        <v>22.09</v>
      </c>
      <c r="G3951" s="3">
        <f t="shared" si="62"/>
        <v>13.777274784970574</v>
      </c>
      <c r="H3951" s="3">
        <v>11.85</v>
      </c>
      <c r="I3951" s="3">
        <v>0.2</v>
      </c>
      <c r="J3951" s="3">
        <v>7.0000000000000007E-2</v>
      </c>
      <c r="K3951" s="3">
        <v>273.48</v>
      </c>
      <c r="L3951" s="3">
        <v>21.37</v>
      </c>
      <c r="M3951" s="3">
        <v>17573.16</v>
      </c>
      <c r="N3951" s="10">
        <v>2102.63</v>
      </c>
      <c r="O3951" s="12">
        <v>43.967815582979355</v>
      </c>
      <c r="P3951" s="3">
        <v>63.150000000000006</v>
      </c>
    </row>
    <row r="3952" spans="1:16" x14ac:dyDescent="0.35">
      <c r="A3952" t="s">
        <v>34</v>
      </c>
      <c r="B3952" s="5">
        <v>491</v>
      </c>
      <c r="C3952">
        <v>2099</v>
      </c>
      <c r="D3952" s="3">
        <v>303.33999999999997</v>
      </c>
      <c r="E3952" s="3">
        <v>152.58000000000001</v>
      </c>
      <c r="F3952" s="3">
        <v>17.52</v>
      </c>
      <c r="G3952" s="3">
        <f t="shared" si="62"/>
        <v>8.7089041095890423</v>
      </c>
      <c r="H3952" s="3">
        <v>97.47</v>
      </c>
      <c r="I3952" s="3">
        <v>0.28999999999999998</v>
      </c>
      <c r="J3952" s="3">
        <v>0.11</v>
      </c>
      <c r="K3952" s="3">
        <v>139.04</v>
      </c>
      <c r="L3952" s="3">
        <v>16.86</v>
      </c>
      <c r="M3952" s="3">
        <v>17501.22</v>
      </c>
      <c r="N3952" s="10">
        <v>2221.84</v>
      </c>
      <c r="O3952" s="12">
        <v>44.003588625179866</v>
      </c>
      <c r="P3952" s="3">
        <v>157.53</v>
      </c>
    </row>
    <row r="3953" spans="1:16" x14ac:dyDescent="0.35">
      <c r="A3953" t="s">
        <v>34</v>
      </c>
      <c r="B3953" s="5">
        <v>492</v>
      </c>
      <c r="C3953">
        <v>3691</v>
      </c>
      <c r="D3953" s="3">
        <v>350.6</v>
      </c>
      <c r="E3953" s="3">
        <v>170.06</v>
      </c>
      <c r="F3953" s="3">
        <v>27.64</v>
      </c>
      <c r="G3953" s="3">
        <f t="shared" si="62"/>
        <v>6.1526772793053546</v>
      </c>
      <c r="H3953" s="3">
        <v>81.31</v>
      </c>
      <c r="I3953" s="3">
        <v>0.38</v>
      </c>
      <c r="J3953" s="3">
        <v>0.16</v>
      </c>
      <c r="K3953" s="3">
        <v>154</v>
      </c>
      <c r="L3953" s="3">
        <v>24.63</v>
      </c>
      <c r="M3953" s="3">
        <v>17834.5</v>
      </c>
      <c r="N3953" s="10">
        <v>2115.6999999999998</v>
      </c>
      <c r="O3953" s="12">
        <v>43.730947230792431</v>
      </c>
      <c r="P3953" s="3">
        <v>173.69</v>
      </c>
    </row>
    <row r="3954" spans="1:16" x14ac:dyDescent="0.35">
      <c r="A3954" t="s">
        <v>34</v>
      </c>
      <c r="B3954" s="5">
        <v>493</v>
      </c>
      <c r="C3954">
        <v>2271</v>
      </c>
      <c r="D3954" s="3">
        <v>398.92</v>
      </c>
      <c r="E3954" s="3">
        <v>208.77</v>
      </c>
      <c r="F3954" s="3">
        <v>13.85</v>
      </c>
      <c r="G3954" s="3">
        <f t="shared" si="62"/>
        <v>15.073646209386283</v>
      </c>
      <c r="H3954" s="3">
        <v>60.42</v>
      </c>
      <c r="I3954" s="3">
        <v>0.18</v>
      </c>
      <c r="J3954" s="3">
        <v>7.0000000000000007E-2</v>
      </c>
      <c r="K3954" s="3">
        <v>189.99</v>
      </c>
      <c r="L3954" s="3">
        <v>13.98</v>
      </c>
      <c r="M3954" s="3">
        <v>17906.849999999999</v>
      </c>
      <c r="N3954" s="10">
        <v>2045.15</v>
      </c>
      <c r="O3954" s="12">
        <v>43.683146258662774</v>
      </c>
      <c r="P3954" s="3">
        <v>14.579999999999998</v>
      </c>
    </row>
    <row r="3955" spans="1:16" x14ac:dyDescent="0.35">
      <c r="A3955" t="s">
        <v>34</v>
      </c>
      <c r="B3955" s="5">
        <v>494</v>
      </c>
      <c r="C3955">
        <v>735</v>
      </c>
      <c r="D3955" s="3">
        <v>162.24</v>
      </c>
      <c r="E3955" s="3">
        <v>78.989999999999995</v>
      </c>
      <c r="F3955" s="3">
        <v>11.85</v>
      </c>
      <c r="G3955" s="3">
        <f t="shared" si="62"/>
        <v>6.6658227848101266</v>
      </c>
      <c r="H3955" s="3">
        <v>67.55</v>
      </c>
      <c r="I3955" s="3">
        <v>0.35</v>
      </c>
      <c r="J3955" s="3">
        <v>0.15</v>
      </c>
      <c r="K3955" s="3">
        <v>73.06</v>
      </c>
      <c r="L3955" s="3">
        <v>11.07</v>
      </c>
      <c r="M3955" s="3">
        <v>17875.11</v>
      </c>
      <c r="N3955" s="10">
        <v>2063.7800000000002</v>
      </c>
      <c r="O3955" s="12">
        <v>43.707069116918476</v>
      </c>
      <c r="P3955" s="3">
        <v>7.4500000000000028</v>
      </c>
    </row>
    <row r="3956" spans="1:16" x14ac:dyDescent="0.35">
      <c r="A3956" t="s">
        <v>34</v>
      </c>
      <c r="B3956" s="5">
        <v>495</v>
      </c>
      <c r="C3956">
        <v>852</v>
      </c>
      <c r="D3956" s="3">
        <v>150.56</v>
      </c>
      <c r="E3956" s="3">
        <v>68.819999999999993</v>
      </c>
      <c r="F3956" s="3">
        <v>15.76</v>
      </c>
      <c r="G3956" s="3">
        <f t="shared" si="62"/>
        <v>4.3667512690355323</v>
      </c>
      <c r="H3956" s="3">
        <v>65.78</v>
      </c>
      <c r="I3956" s="3">
        <v>0.47</v>
      </c>
      <c r="J3956" s="3">
        <v>0.23</v>
      </c>
      <c r="K3956" s="3">
        <v>63.6</v>
      </c>
      <c r="L3956" s="3">
        <v>15.22</v>
      </c>
      <c r="M3956" s="3">
        <v>17955.91</v>
      </c>
      <c r="N3956" s="10">
        <v>2001.02</v>
      </c>
      <c r="O3956" s="12">
        <v>43.649843817387428</v>
      </c>
      <c r="P3956" s="3">
        <v>9.2199999999999989</v>
      </c>
    </row>
    <row r="3957" spans="1:16" x14ac:dyDescent="0.35">
      <c r="A3957" t="s">
        <v>34</v>
      </c>
      <c r="B3957" s="5">
        <v>496</v>
      </c>
      <c r="C3957">
        <v>2680</v>
      </c>
      <c r="D3957" s="3">
        <v>347.66</v>
      </c>
      <c r="E3957" s="3">
        <v>173.84</v>
      </c>
      <c r="F3957" s="3">
        <v>19.63</v>
      </c>
      <c r="G3957" s="3">
        <f t="shared" si="62"/>
        <v>8.8558329088130421</v>
      </c>
      <c r="H3957" s="3">
        <v>70.45</v>
      </c>
      <c r="I3957" s="3">
        <v>0.28000000000000003</v>
      </c>
      <c r="J3957" s="3">
        <v>0.11</v>
      </c>
      <c r="K3957" s="3">
        <v>159.35</v>
      </c>
      <c r="L3957" s="3">
        <v>20.86</v>
      </c>
      <c r="M3957" s="3">
        <v>18047.169999999998</v>
      </c>
      <c r="N3957" s="10">
        <v>1962.88</v>
      </c>
      <c r="O3957" s="12">
        <v>43.577363231714344</v>
      </c>
      <c r="P3957" s="3">
        <v>4.5499999999999972</v>
      </c>
    </row>
    <row r="3958" spans="1:16" x14ac:dyDescent="0.35">
      <c r="A3958" t="s">
        <v>34</v>
      </c>
      <c r="B3958" s="5">
        <v>497</v>
      </c>
      <c r="C3958">
        <v>364</v>
      </c>
      <c r="D3958" s="3">
        <v>105.4</v>
      </c>
      <c r="E3958" s="3">
        <v>49.44</v>
      </c>
      <c r="F3958" s="3">
        <v>9.3699999999999992</v>
      </c>
      <c r="G3958" s="3">
        <f t="shared" si="62"/>
        <v>5.2764140875133405</v>
      </c>
      <c r="H3958" s="3">
        <v>66.52</v>
      </c>
      <c r="I3958" s="3">
        <v>0.41</v>
      </c>
      <c r="J3958" s="3">
        <v>0.19</v>
      </c>
      <c r="K3958" s="3">
        <v>46.32</v>
      </c>
      <c r="L3958" s="3">
        <v>9.67</v>
      </c>
      <c r="M3958" s="3">
        <v>18030.52</v>
      </c>
      <c r="N3958" s="10">
        <v>1968.91</v>
      </c>
      <c r="O3958" s="12">
        <v>43.590809515201151</v>
      </c>
      <c r="P3958" s="3">
        <v>8.480000000000004</v>
      </c>
    </row>
    <row r="3959" spans="1:16" x14ac:dyDescent="0.35">
      <c r="A3959" t="s">
        <v>34</v>
      </c>
      <c r="B3959" s="5">
        <v>498</v>
      </c>
      <c r="C3959">
        <v>2896</v>
      </c>
      <c r="D3959" s="3">
        <v>427.61</v>
      </c>
      <c r="E3959" s="3">
        <v>224.24</v>
      </c>
      <c r="F3959" s="3">
        <v>16.440000000000001</v>
      </c>
      <c r="G3959" s="3">
        <f t="shared" si="62"/>
        <v>13.639902676399027</v>
      </c>
      <c r="H3959" s="3">
        <v>70.489999999999995</v>
      </c>
      <c r="I3959" s="3">
        <v>0.2</v>
      </c>
      <c r="J3959" s="3">
        <v>7.0000000000000007E-2</v>
      </c>
      <c r="K3959" s="3">
        <v>201.8</v>
      </c>
      <c r="L3959" s="3">
        <v>15.13</v>
      </c>
      <c r="M3959" s="3">
        <v>18053.759999999998</v>
      </c>
      <c r="N3959" s="10">
        <v>2095.9499999999998</v>
      </c>
      <c r="O3959" s="12">
        <v>43.539579434004125</v>
      </c>
      <c r="P3959" s="3">
        <v>4.5100000000000051</v>
      </c>
    </row>
    <row r="3960" spans="1:16" x14ac:dyDescent="0.35">
      <c r="A3960" t="s">
        <v>34</v>
      </c>
      <c r="B3960" s="5">
        <v>499</v>
      </c>
      <c r="C3960">
        <v>2088</v>
      </c>
      <c r="D3960" s="3">
        <v>311.75</v>
      </c>
      <c r="E3960" s="3">
        <v>158.66999999999999</v>
      </c>
      <c r="F3960" s="3">
        <v>16.75</v>
      </c>
      <c r="G3960" s="3">
        <f t="shared" si="62"/>
        <v>9.4728358208955221</v>
      </c>
      <c r="H3960" s="3">
        <v>81.31</v>
      </c>
      <c r="I3960" s="3">
        <v>0.27</v>
      </c>
      <c r="J3960" s="3">
        <v>0.11</v>
      </c>
      <c r="K3960" s="3">
        <v>143.59</v>
      </c>
      <c r="L3960" s="3">
        <v>15.28</v>
      </c>
      <c r="M3960" s="3">
        <v>18100.060000000001</v>
      </c>
      <c r="N3960" s="10">
        <v>1889.25</v>
      </c>
      <c r="O3960" s="12">
        <v>43.54770492554627</v>
      </c>
      <c r="P3960" s="3">
        <v>173.69</v>
      </c>
    </row>
    <row r="3961" spans="1:16" x14ac:dyDescent="0.35">
      <c r="A3961" t="s">
        <v>34</v>
      </c>
      <c r="B3961" s="5">
        <v>500</v>
      </c>
      <c r="C3961">
        <v>2039</v>
      </c>
      <c r="D3961" s="3">
        <v>297.39</v>
      </c>
      <c r="E3961" s="3">
        <v>149.77000000000001</v>
      </c>
      <c r="F3961" s="3">
        <v>17.329999999999998</v>
      </c>
      <c r="G3961" s="3">
        <f t="shared" si="62"/>
        <v>8.6422388920946354</v>
      </c>
      <c r="H3961" s="3">
        <v>81.819999999999993</v>
      </c>
      <c r="I3961" s="3">
        <v>0.28999999999999998</v>
      </c>
      <c r="J3961" s="3">
        <v>0.12</v>
      </c>
      <c r="K3961" s="3">
        <v>136.47</v>
      </c>
      <c r="L3961" s="3">
        <v>15.83</v>
      </c>
      <c r="M3961" s="3">
        <v>18153.66</v>
      </c>
      <c r="N3961" s="10">
        <v>1477.14</v>
      </c>
      <c r="O3961" s="12">
        <v>43.598527418498215</v>
      </c>
      <c r="P3961" s="3">
        <v>173.18</v>
      </c>
    </row>
    <row r="3962" spans="1:16" x14ac:dyDescent="0.35">
      <c r="A3962" t="s">
        <v>34</v>
      </c>
      <c r="B3962" s="5">
        <v>501</v>
      </c>
      <c r="C3962">
        <v>1375</v>
      </c>
      <c r="D3962" s="3">
        <v>328.75</v>
      </c>
      <c r="E3962" s="3">
        <v>174.57</v>
      </c>
      <c r="F3962" s="3">
        <v>10.029999999999999</v>
      </c>
      <c r="G3962" s="3">
        <f t="shared" si="62"/>
        <v>17.404785643070788</v>
      </c>
      <c r="H3962" s="3">
        <v>124.54</v>
      </c>
      <c r="I3962" s="3">
        <v>0.16</v>
      </c>
      <c r="J3962" s="3">
        <v>0.06</v>
      </c>
      <c r="K3962" s="3">
        <v>156.82</v>
      </c>
      <c r="L3962" s="3">
        <v>9.11</v>
      </c>
      <c r="M3962" s="3">
        <v>18022.09</v>
      </c>
      <c r="N3962" s="10">
        <v>1521.93</v>
      </c>
      <c r="O3962" s="12">
        <v>43.705466636956288</v>
      </c>
      <c r="P3962" s="3">
        <v>130.45999999999998</v>
      </c>
    </row>
    <row r="3963" spans="1:16" x14ac:dyDescent="0.35">
      <c r="A3963" t="s">
        <v>34</v>
      </c>
      <c r="B3963" s="5">
        <v>502</v>
      </c>
      <c r="C3963">
        <v>1608</v>
      </c>
      <c r="D3963" s="3">
        <v>298</v>
      </c>
      <c r="E3963" s="3">
        <v>155.01</v>
      </c>
      <c r="F3963" s="3">
        <v>13.21</v>
      </c>
      <c r="G3963" s="3">
        <f t="shared" si="62"/>
        <v>11.734292202876608</v>
      </c>
      <c r="H3963" s="3">
        <v>49.91</v>
      </c>
      <c r="I3963" s="3">
        <v>0.23</v>
      </c>
      <c r="J3963" s="3">
        <v>0.09</v>
      </c>
      <c r="K3963" s="3">
        <v>138.44999999999999</v>
      </c>
      <c r="L3963" s="3">
        <v>12.04</v>
      </c>
      <c r="M3963" s="3">
        <v>17846.43</v>
      </c>
      <c r="N3963" s="10">
        <v>1568.86</v>
      </c>
      <c r="O3963" s="12">
        <v>43.85132603775191</v>
      </c>
      <c r="P3963" s="3">
        <v>25.090000000000003</v>
      </c>
    </row>
    <row r="3964" spans="1:16" x14ac:dyDescent="0.35">
      <c r="A3964" t="s">
        <v>34</v>
      </c>
      <c r="B3964" s="5">
        <v>503</v>
      </c>
      <c r="C3964">
        <v>1734</v>
      </c>
      <c r="D3964" s="3">
        <v>357.2</v>
      </c>
      <c r="E3964" s="3">
        <v>189.32</v>
      </c>
      <c r="F3964" s="3">
        <v>11.66</v>
      </c>
      <c r="G3964" s="3">
        <f t="shared" si="62"/>
        <v>16.236706689536877</v>
      </c>
      <c r="H3964" s="3">
        <v>47.73</v>
      </c>
      <c r="I3964" s="3">
        <v>0.17</v>
      </c>
      <c r="J3964" s="3">
        <v>0.06</v>
      </c>
      <c r="K3964" s="3">
        <v>169.92</v>
      </c>
      <c r="L3964" s="3">
        <v>10.56</v>
      </c>
      <c r="M3964" s="3">
        <v>17825.54</v>
      </c>
      <c r="N3964" s="10">
        <v>1569.29</v>
      </c>
      <c r="O3964" s="12">
        <v>43.869906499160962</v>
      </c>
      <c r="P3964" s="3">
        <v>27.270000000000003</v>
      </c>
    </row>
    <row r="3965" spans="1:16" x14ac:dyDescent="0.35">
      <c r="A3965" t="s">
        <v>34</v>
      </c>
      <c r="B3965" s="5">
        <v>504</v>
      </c>
      <c r="C3965">
        <v>3901</v>
      </c>
      <c r="D3965" s="3">
        <v>361.27</v>
      </c>
      <c r="E3965" s="3">
        <v>175.15</v>
      </c>
      <c r="F3965" s="3">
        <v>28.36</v>
      </c>
      <c r="G3965" s="3">
        <f t="shared" si="62"/>
        <v>6.1759520451339922</v>
      </c>
      <c r="H3965" s="3">
        <v>47.72</v>
      </c>
      <c r="I3965" s="3">
        <v>0.38</v>
      </c>
      <c r="J3965" s="3">
        <v>0.16</v>
      </c>
      <c r="K3965" s="3">
        <v>157.81</v>
      </c>
      <c r="L3965" s="3">
        <v>26.28</v>
      </c>
      <c r="M3965" s="3">
        <v>17768.12</v>
      </c>
      <c r="N3965" s="10">
        <v>1597.65</v>
      </c>
      <c r="O3965" s="12">
        <v>43.914465159185418</v>
      </c>
      <c r="P3965" s="3">
        <v>27.28</v>
      </c>
    </row>
    <row r="3966" spans="1:16" x14ac:dyDescent="0.35">
      <c r="A3966" t="s">
        <v>34</v>
      </c>
      <c r="B3966" s="5">
        <v>505</v>
      </c>
      <c r="C3966">
        <v>1679</v>
      </c>
      <c r="D3966" s="3">
        <v>339.58</v>
      </c>
      <c r="E3966" s="3">
        <v>178.86</v>
      </c>
      <c r="F3966" s="3">
        <v>11.95</v>
      </c>
      <c r="G3966" s="3">
        <f t="shared" si="62"/>
        <v>14.967364016736404</v>
      </c>
      <c r="H3966" s="3">
        <v>50.36</v>
      </c>
      <c r="I3966" s="3">
        <v>0.18</v>
      </c>
      <c r="J3966" s="3">
        <v>7.0000000000000007E-2</v>
      </c>
      <c r="K3966" s="3">
        <v>160.56</v>
      </c>
      <c r="L3966" s="3">
        <v>11.12</v>
      </c>
      <c r="M3966" s="3">
        <v>17703.29</v>
      </c>
      <c r="N3966" s="10">
        <v>1644.43</v>
      </c>
      <c r="O3966" s="12">
        <v>43.961236841026547</v>
      </c>
      <c r="P3966" s="3">
        <v>24.64</v>
      </c>
    </row>
    <row r="3967" spans="1:16" x14ac:dyDescent="0.35">
      <c r="A3967" t="s">
        <v>34</v>
      </c>
      <c r="B3967" s="5">
        <v>506</v>
      </c>
      <c r="C3967">
        <v>1270</v>
      </c>
      <c r="D3967" s="3">
        <v>267.95999999999998</v>
      </c>
      <c r="E3967" s="3">
        <v>138.69</v>
      </c>
      <c r="F3967" s="3">
        <v>11.66</v>
      </c>
      <c r="G3967" s="3">
        <f t="shared" si="62"/>
        <v>11.89451114922813</v>
      </c>
      <c r="H3967" s="3">
        <v>52.05</v>
      </c>
      <c r="I3967" s="3">
        <v>0.22</v>
      </c>
      <c r="J3967" s="3">
        <v>0.08</v>
      </c>
      <c r="K3967" s="3">
        <v>124.63</v>
      </c>
      <c r="L3967" s="3">
        <v>10.78</v>
      </c>
      <c r="M3967" s="3">
        <v>17685.18</v>
      </c>
      <c r="N3967" s="10">
        <v>1645.9</v>
      </c>
      <c r="O3967" s="12">
        <v>43.977081704654132</v>
      </c>
      <c r="P3967" s="3">
        <v>22.950000000000003</v>
      </c>
    </row>
    <row r="3968" spans="1:16" x14ac:dyDescent="0.35">
      <c r="A3968" t="s">
        <v>34</v>
      </c>
      <c r="B3968" s="5">
        <v>507</v>
      </c>
      <c r="C3968">
        <v>1656</v>
      </c>
      <c r="D3968" s="3">
        <v>293.06</v>
      </c>
      <c r="E3968" s="3">
        <v>149.54</v>
      </c>
      <c r="F3968" s="3">
        <v>14.1</v>
      </c>
      <c r="G3968" s="3">
        <f t="shared" si="62"/>
        <v>10.605673758865247</v>
      </c>
      <c r="H3968" s="3">
        <v>70.48</v>
      </c>
      <c r="I3968" s="3">
        <v>0.24</v>
      </c>
      <c r="J3968" s="3">
        <v>0.09</v>
      </c>
      <c r="K3968" s="3">
        <v>136.31</v>
      </c>
      <c r="L3968" s="3">
        <v>14.26</v>
      </c>
      <c r="M3968" s="3">
        <v>17617.66</v>
      </c>
      <c r="N3968" s="10">
        <v>1631.15</v>
      </c>
      <c r="O3968" s="12">
        <v>44.041004753456271</v>
      </c>
      <c r="P3968" s="3">
        <v>4.519999999999996</v>
      </c>
    </row>
    <row r="3969" spans="1:16" x14ac:dyDescent="0.35">
      <c r="A3969" t="s">
        <v>34</v>
      </c>
      <c r="B3969" s="5">
        <v>508</v>
      </c>
      <c r="C3969">
        <v>1864</v>
      </c>
      <c r="D3969" s="3">
        <v>198.16</v>
      </c>
      <c r="E3969" s="3">
        <v>82.64</v>
      </c>
      <c r="F3969" s="3">
        <v>28.72</v>
      </c>
      <c r="G3969" s="3">
        <f t="shared" si="62"/>
        <v>2.8774373259052926</v>
      </c>
      <c r="H3969" s="3">
        <v>45.4</v>
      </c>
      <c r="I3969" s="3">
        <v>0.6</v>
      </c>
      <c r="J3969" s="3">
        <v>0.35</v>
      </c>
      <c r="K3969" s="3">
        <v>79.16</v>
      </c>
      <c r="L3969" s="3">
        <v>26.16</v>
      </c>
      <c r="M3969" s="3">
        <v>17552.16</v>
      </c>
      <c r="N3969" s="10">
        <v>1606.45</v>
      </c>
      <c r="O3969" s="12">
        <v>44.10550565348958</v>
      </c>
      <c r="P3969" s="3">
        <v>29.6</v>
      </c>
    </row>
    <row r="3970" spans="1:16" x14ac:dyDescent="0.35">
      <c r="A3970" t="s">
        <v>34</v>
      </c>
      <c r="B3970" s="5">
        <v>509</v>
      </c>
      <c r="C3970">
        <v>2701</v>
      </c>
      <c r="D3970" s="3">
        <v>260.39999999999998</v>
      </c>
      <c r="E3970" s="3">
        <v>116.7</v>
      </c>
      <c r="F3970" s="3">
        <v>29.47</v>
      </c>
      <c r="G3970" s="3">
        <f t="shared" si="62"/>
        <v>3.9599592806243642</v>
      </c>
      <c r="H3970" s="3">
        <v>56.77</v>
      </c>
      <c r="I3970" s="3">
        <v>0.5</v>
      </c>
      <c r="J3970" s="3">
        <v>0.25</v>
      </c>
      <c r="K3970" s="3">
        <v>108.76</v>
      </c>
      <c r="L3970" s="3">
        <v>28.12</v>
      </c>
      <c r="M3970" s="3">
        <v>17420.849999999999</v>
      </c>
      <c r="N3970" s="10">
        <v>1606.58</v>
      </c>
      <c r="O3970" s="12">
        <v>44.222914981058231</v>
      </c>
      <c r="P3970" s="3">
        <v>18.229999999999997</v>
      </c>
    </row>
    <row r="3971" spans="1:16" x14ac:dyDescent="0.35">
      <c r="A3971" t="s">
        <v>34</v>
      </c>
      <c r="B3971" s="5">
        <v>510</v>
      </c>
      <c r="C3971">
        <v>2640</v>
      </c>
      <c r="D3971" s="3">
        <v>353.01</v>
      </c>
      <c r="E3971" s="3">
        <v>179.54</v>
      </c>
      <c r="F3971" s="3">
        <v>18.72</v>
      </c>
      <c r="G3971" s="3">
        <f t="shared" si="62"/>
        <v>9.5908119658119659</v>
      </c>
      <c r="H3971" s="3">
        <v>95.96</v>
      </c>
      <c r="I3971" s="3">
        <v>0.27</v>
      </c>
      <c r="J3971" s="3">
        <v>0.1</v>
      </c>
      <c r="K3971" s="3">
        <v>161.69999999999999</v>
      </c>
      <c r="L3971" s="3">
        <v>18.2</v>
      </c>
      <c r="M3971" s="3">
        <v>17302</v>
      </c>
      <c r="N3971" s="10">
        <v>1540.26</v>
      </c>
      <c r="O3971" s="12">
        <v>44.345104947285691</v>
      </c>
      <c r="P3971" s="3">
        <v>159.04000000000002</v>
      </c>
    </row>
    <row r="3972" spans="1:16" x14ac:dyDescent="0.35">
      <c r="A3972" t="s">
        <v>34</v>
      </c>
      <c r="B3972" s="5">
        <v>511</v>
      </c>
      <c r="C3972">
        <v>853</v>
      </c>
      <c r="D3972" s="3">
        <v>191.58</v>
      </c>
      <c r="E3972" s="3">
        <v>95.48</v>
      </c>
      <c r="F3972" s="3">
        <v>11.37</v>
      </c>
      <c r="G3972" s="3">
        <f t="shared" si="62"/>
        <v>8.3975373790677228</v>
      </c>
      <c r="H3972" s="3">
        <v>65.39</v>
      </c>
      <c r="I3972" s="3">
        <v>0.28999999999999998</v>
      </c>
      <c r="J3972" s="3">
        <v>0.12</v>
      </c>
      <c r="K3972" s="3">
        <v>88.54</v>
      </c>
      <c r="L3972" s="3">
        <v>11.47</v>
      </c>
      <c r="M3972" s="3">
        <v>17245.419999999998</v>
      </c>
      <c r="N3972" s="10">
        <v>1427.73</v>
      </c>
      <c r="O3972" s="12">
        <v>44.422676234690158</v>
      </c>
      <c r="P3972" s="3">
        <v>9.61</v>
      </c>
    </row>
    <row r="3973" spans="1:16" x14ac:dyDescent="0.35">
      <c r="A3973" t="s">
        <v>34</v>
      </c>
      <c r="B3973" s="5">
        <v>512</v>
      </c>
      <c r="C3973">
        <v>2595</v>
      </c>
      <c r="D3973" s="3">
        <v>398.39</v>
      </c>
      <c r="E3973" s="3">
        <v>205.92</v>
      </c>
      <c r="F3973" s="3">
        <v>16.05</v>
      </c>
      <c r="G3973" s="3">
        <f t="shared" si="62"/>
        <v>12.829906542056074</v>
      </c>
      <c r="H3973" s="3">
        <v>72.3</v>
      </c>
      <c r="I3973" s="3">
        <v>0.21</v>
      </c>
      <c r="J3973" s="3">
        <v>0.08</v>
      </c>
      <c r="K3973" s="3">
        <v>188.22</v>
      </c>
      <c r="L3973" s="3">
        <v>16.68</v>
      </c>
      <c r="M3973" s="3">
        <v>17232.009999999998</v>
      </c>
      <c r="N3973" s="10">
        <v>1576.53</v>
      </c>
      <c r="O3973" s="12">
        <v>44.399010300819121</v>
      </c>
      <c r="P3973" s="3">
        <v>2.7000000000000028</v>
      </c>
    </row>
    <row r="3974" spans="1:16" x14ac:dyDescent="0.35">
      <c r="A3974" t="s">
        <v>34</v>
      </c>
      <c r="B3974" s="5">
        <v>513</v>
      </c>
      <c r="C3974">
        <v>5054</v>
      </c>
      <c r="D3974" s="3">
        <v>500.7</v>
      </c>
      <c r="E3974" s="3">
        <v>254.44</v>
      </c>
      <c r="F3974" s="3">
        <v>25.29</v>
      </c>
      <c r="G3974" s="3">
        <f t="shared" si="62"/>
        <v>10.060893633847371</v>
      </c>
      <c r="H3974" s="3">
        <v>79.739999999999995</v>
      </c>
      <c r="I3974" s="3">
        <v>0.25</v>
      </c>
      <c r="J3974" s="3">
        <v>0.1</v>
      </c>
      <c r="K3974" s="3">
        <v>232.86</v>
      </c>
      <c r="L3974" s="3">
        <v>25.81</v>
      </c>
      <c r="M3974" s="3">
        <v>17067.259999999998</v>
      </c>
      <c r="N3974" s="10">
        <v>1455.13</v>
      </c>
      <c r="O3974" s="12">
        <v>44.5754518859641</v>
      </c>
      <c r="P3974" s="3">
        <v>175.26</v>
      </c>
    </row>
    <row r="3975" spans="1:16" x14ac:dyDescent="0.35">
      <c r="A3975" t="s">
        <v>34</v>
      </c>
      <c r="B3975" s="5">
        <v>514</v>
      </c>
      <c r="C3975">
        <v>3249</v>
      </c>
      <c r="D3975" s="3">
        <v>486.71</v>
      </c>
      <c r="E3975" s="3">
        <v>257.66000000000003</v>
      </c>
      <c r="F3975" s="3">
        <v>16.059999999999999</v>
      </c>
      <c r="G3975" s="3">
        <f t="shared" ref="G3975:G4038" si="63">E3975/F3975</f>
        <v>16.043586550435869</v>
      </c>
      <c r="H3975" s="3">
        <v>75.459999999999994</v>
      </c>
      <c r="I3975" s="3">
        <v>0.17</v>
      </c>
      <c r="J3975" s="3">
        <v>0.06</v>
      </c>
      <c r="K3975" s="3">
        <v>231.64</v>
      </c>
      <c r="L3975" s="3">
        <v>15.01</v>
      </c>
      <c r="M3975" s="3">
        <v>17157.3</v>
      </c>
      <c r="N3975" s="10">
        <v>1484.73</v>
      </c>
      <c r="O3975" s="12">
        <v>44.487828733062152</v>
      </c>
      <c r="P3975" s="3">
        <v>179.54000000000002</v>
      </c>
    </row>
    <row r="3976" spans="1:16" x14ac:dyDescent="0.35">
      <c r="A3976" t="s">
        <v>34</v>
      </c>
      <c r="B3976" s="5">
        <v>515</v>
      </c>
      <c r="C3976">
        <v>1140</v>
      </c>
      <c r="D3976" s="3">
        <v>186.42</v>
      </c>
      <c r="E3976" s="3">
        <v>86.46</v>
      </c>
      <c r="F3976" s="3">
        <v>16.79</v>
      </c>
      <c r="G3976" s="3">
        <f t="shared" si="63"/>
        <v>5.1494937462775461</v>
      </c>
      <c r="H3976" s="3">
        <v>84.58</v>
      </c>
      <c r="I3976" s="3">
        <v>0.41</v>
      </c>
      <c r="J3976" s="3">
        <v>0.19</v>
      </c>
      <c r="K3976" s="3">
        <v>85.62</v>
      </c>
      <c r="L3976" s="3">
        <v>15.4</v>
      </c>
      <c r="M3976" s="3">
        <v>16964.27</v>
      </c>
      <c r="N3976" s="10">
        <v>1555.15</v>
      </c>
      <c r="O3976" s="12">
        <v>44.643594126666279</v>
      </c>
      <c r="P3976" s="3">
        <v>170.42000000000002</v>
      </c>
    </row>
    <row r="3977" spans="1:16" x14ac:dyDescent="0.35">
      <c r="A3977" t="s">
        <v>34</v>
      </c>
      <c r="B3977" s="5">
        <v>516</v>
      </c>
      <c r="C3977">
        <v>464</v>
      </c>
      <c r="D3977" s="3">
        <v>99.37</v>
      </c>
      <c r="E3977" s="3">
        <v>40.92</v>
      </c>
      <c r="F3977" s="3">
        <v>14.44</v>
      </c>
      <c r="G3977" s="3">
        <f t="shared" si="63"/>
        <v>2.8337950138504158</v>
      </c>
      <c r="H3977" s="3">
        <v>85.38</v>
      </c>
      <c r="I3977" s="3">
        <v>0.59</v>
      </c>
      <c r="J3977" s="3">
        <v>0.35</v>
      </c>
      <c r="K3977" s="3">
        <v>42.38</v>
      </c>
      <c r="L3977" s="3">
        <v>13.81</v>
      </c>
      <c r="M3977" s="3">
        <v>16951.439999999999</v>
      </c>
      <c r="N3977" s="10">
        <v>1549.98</v>
      </c>
      <c r="O3977" s="12">
        <v>44.656307944087082</v>
      </c>
      <c r="P3977" s="3">
        <v>169.62</v>
      </c>
    </row>
    <row r="3978" spans="1:16" x14ac:dyDescent="0.35">
      <c r="A3978" t="s">
        <v>34</v>
      </c>
      <c r="B3978" s="5">
        <v>517</v>
      </c>
      <c r="C3978">
        <v>1415</v>
      </c>
      <c r="D3978" s="3">
        <v>236.73</v>
      </c>
      <c r="E3978" s="3">
        <v>118.1</v>
      </c>
      <c r="F3978" s="3">
        <v>15.26</v>
      </c>
      <c r="G3978" s="3">
        <f t="shared" si="63"/>
        <v>7.7391874180865008</v>
      </c>
      <c r="H3978" s="3">
        <v>4.72</v>
      </c>
      <c r="I3978" s="3">
        <v>0.32</v>
      </c>
      <c r="J3978" s="3">
        <v>0.13</v>
      </c>
      <c r="K3978" s="3">
        <v>106.3</v>
      </c>
      <c r="L3978" s="3">
        <v>14.03</v>
      </c>
      <c r="M3978" s="3">
        <v>16906.89</v>
      </c>
      <c r="N3978" s="10">
        <v>1220.21</v>
      </c>
      <c r="O3978" s="12">
        <v>44.775180862665444</v>
      </c>
      <c r="P3978" s="3">
        <v>70.28</v>
      </c>
    </row>
    <row r="3979" spans="1:16" x14ac:dyDescent="0.35">
      <c r="A3979" t="s">
        <v>34</v>
      </c>
      <c r="B3979" s="5">
        <v>518</v>
      </c>
      <c r="C3979">
        <v>3529</v>
      </c>
      <c r="D3979" s="3">
        <v>395.61</v>
      </c>
      <c r="E3979" s="3">
        <v>199.17</v>
      </c>
      <c r="F3979" s="3">
        <v>22.56</v>
      </c>
      <c r="G3979" s="3">
        <f t="shared" si="63"/>
        <v>8.8284574468085104</v>
      </c>
      <c r="H3979" s="3">
        <v>80.180000000000007</v>
      </c>
      <c r="I3979" s="3">
        <v>0.28000000000000003</v>
      </c>
      <c r="J3979" s="3">
        <v>0.11</v>
      </c>
      <c r="K3979" s="3">
        <v>181.04</v>
      </c>
      <c r="L3979" s="3">
        <v>22.35</v>
      </c>
      <c r="M3979" s="3">
        <v>16892.43</v>
      </c>
      <c r="N3979" s="10">
        <v>1119.1500000000001</v>
      </c>
      <c r="O3979" s="12">
        <v>44.812332288726743</v>
      </c>
      <c r="P3979" s="3">
        <v>174.82</v>
      </c>
    </row>
    <row r="3980" spans="1:16" x14ac:dyDescent="0.35">
      <c r="A3980" t="s">
        <v>34</v>
      </c>
      <c r="B3980" s="5">
        <v>519</v>
      </c>
      <c r="C3980">
        <v>1746</v>
      </c>
      <c r="D3980" s="3">
        <v>384.35</v>
      </c>
      <c r="E3980" s="3">
        <v>204.07</v>
      </c>
      <c r="F3980" s="3">
        <v>10.89</v>
      </c>
      <c r="G3980" s="3">
        <f t="shared" si="63"/>
        <v>18.739210284664829</v>
      </c>
      <c r="H3980" s="3">
        <v>75.209999999999994</v>
      </c>
      <c r="I3980" s="3">
        <v>0.15</v>
      </c>
      <c r="J3980" s="3">
        <v>0.05</v>
      </c>
      <c r="K3980" s="3">
        <v>183.74</v>
      </c>
      <c r="L3980" s="3">
        <v>10.88</v>
      </c>
      <c r="M3980" s="3">
        <v>16865.689999999999</v>
      </c>
      <c r="N3980" s="10">
        <v>1130.27</v>
      </c>
      <c r="O3980" s="12">
        <v>44.833583019109547</v>
      </c>
      <c r="P3980" s="3">
        <v>179.79000000000002</v>
      </c>
    </row>
    <row r="3981" spans="1:16" x14ac:dyDescent="0.35">
      <c r="A3981" t="s">
        <v>34</v>
      </c>
      <c r="B3981" s="5">
        <v>520</v>
      </c>
      <c r="C3981">
        <v>742</v>
      </c>
      <c r="D3981" s="3">
        <v>143.96</v>
      </c>
      <c r="E3981" s="3">
        <v>66.17</v>
      </c>
      <c r="F3981" s="3">
        <v>14.28</v>
      </c>
      <c r="G3981" s="3">
        <f t="shared" si="63"/>
        <v>4.6337535014005606</v>
      </c>
      <c r="H3981" s="3">
        <v>57.35</v>
      </c>
      <c r="I3981" s="3">
        <v>0.45</v>
      </c>
      <c r="J3981" s="3">
        <v>0.22</v>
      </c>
      <c r="K3981" s="3">
        <v>62.43</v>
      </c>
      <c r="L3981" s="3">
        <v>13.25</v>
      </c>
      <c r="M3981" s="3">
        <v>17367.64</v>
      </c>
      <c r="N3981" s="10">
        <v>1341.23</v>
      </c>
      <c r="O3981" s="12">
        <v>44.334095117016368</v>
      </c>
      <c r="P3981" s="3">
        <v>17.649999999999999</v>
      </c>
    </row>
    <row r="3982" spans="1:16" x14ac:dyDescent="0.35">
      <c r="A3982" t="s">
        <v>34</v>
      </c>
      <c r="B3982" s="5">
        <v>521</v>
      </c>
      <c r="C3982">
        <v>2397</v>
      </c>
      <c r="D3982" s="3">
        <v>304.8</v>
      </c>
      <c r="E3982" s="3">
        <v>151.19999999999999</v>
      </c>
      <c r="F3982" s="3">
        <v>20.18</v>
      </c>
      <c r="G3982" s="3">
        <f t="shared" si="63"/>
        <v>7.4925668979187305</v>
      </c>
      <c r="H3982" s="3">
        <v>159.5</v>
      </c>
      <c r="I3982" s="3">
        <v>0.32</v>
      </c>
      <c r="J3982" s="3">
        <v>0.13</v>
      </c>
      <c r="K3982" s="3">
        <v>138.74</v>
      </c>
      <c r="L3982" s="3">
        <v>18.82</v>
      </c>
      <c r="M3982" s="3">
        <v>17729.939999999999</v>
      </c>
      <c r="N3982" s="10">
        <v>1057.67</v>
      </c>
      <c r="O3982" s="12">
        <v>44.078017155502245</v>
      </c>
      <c r="P3982" s="3">
        <v>95.5</v>
      </c>
    </row>
    <row r="3983" spans="1:16" x14ac:dyDescent="0.35">
      <c r="A3983" t="s">
        <v>34</v>
      </c>
      <c r="B3983" s="5">
        <v>522</v>
      </c>
      <c r="C3983">
        <v>3211</v>
      </c>
      <c r="D3983" s="3">
        <v>475.97</v>
      </c>
      <c r="E3983" s="3">
        <v>236.27</v>
      </c>
      <c r="F3983" s="3">
        <v>17.3</v>
      </c>
      <c r="G3983" s="3">
        <f t="shared" si="63"/>
        <v>13.657225433526012</v>
      </c>
      <c r="H3983" s="3">
        <v>77.59</v>
      </c>
      <c r="I3983" s="3">
        <v>0.18</v>
      </c>
      <c r="J3983" s="3">
        <v>7.0000000000000007E-2</v>
      </c>
      <c r="K3983" s="3">
        <v>226.77</v>
      </c>
      <c r="L3983" s="3">
        <v>18.84</v>
      </c>
      <c r="M3983" s="3">
        <v>17973.64</v>
      </c>
      <c r="N3983" s="10">
        <v>1300.43</v>
      </c>
      <c r="O3983" s="12">
        <v>43.801881011746943</v>
      </c>
      <c r="P3983" s="3">
        <v>177.41</v>
      </c>
    </row>
    <row r="3984" spans="1:16" x14ac:dyDescent="0.35">
      <c r="A3984" t="s">
        <v>34</v>
      </c>
      <c r="B3984" s="5">
        <v>523</v>
      </c>
      <c r="C3984">
        <v>2159</v>
      </c>
      <c r="D3984" s="3">
        <v>272.73</v>
      </c>
      <c r="E3984" s="3">
        <v>132.47999999999999</v>
      </c>
      <c r="F3984" s="3">
        <v>20.75</v>
      </c>
      <c r="G3984" s="3">
        <f t="shared" si="63"/>
        <v>6.3845783132530114</v>
      </c>
      <c r="H3984" s="3">
        <v>62.81</v>
      </c>
      <c r="I3984" s="3">
        <v>0.36</v>
      </c>
      <c r="J3984" s="3">
        <v>0.16</v>
      </c>
      <c r="K3984" s="3">
        <v>121.83</v>
      </c>
      <c r="L3984" s="3">
        <v>20.07</v>
      </c>
      <c r="M3984" s="3">
        <v>17877.669999999998</v>
      </c>
      <c r="N3984" s="10">
        <v>1341.18</v>
      </c>
      <c r="O3984" s="12">
        <v>43.877948627914577</v>
      </c>
      <c r="P3984" s="3">
        <v>12.189999999999998</v>
      </c>
    </row>
    <row r="3985" spans="1:16" x14ac:dyDescent="0.35">
      <c r="A3985" t="s">
        <v>34</v>
      </c>
      <c r="B3985" s="5">
        <v>524</v>
      </c>
      <c r="C3985">
        <v>936</v>
      </c>
      <c r="D3985" s="3">
        <v>158.46</v>
      </c>
      <c r="E3985" s="3">
        <v>72.209999999999994</v>
      </c>
      <c r="F3985" s="3">
        <v>16.5</v>
      </c>
      <c r="G3985" s="3">
        <f t="shared" si="63"/>
        <v>4.376363636363636</v>
      </c>
      <c r="H3985" s="3">
        <v>128.81</v>
      </c>
      <c r="I3985" s="3">
        <v>0.47</v>
      </c>
      <c r="J3985" s="3">
        <v>0.23</v>
      </c>
      <c r="K3985" s="3">
        <v>68.88</v>
      </c>
      <c r="L3985" s="3">
        <v>14.87</v>
      </c>
      <c r="M3985" s="3">
        <v>17881.13</v>
      </c>
      <c r="N3985" s="10">
        <v>1145.72</v>
      </c>
      <c r="O3985" s="12">
        <v>43.921695541985656</v>
      </c>
      <c r="P3985" s="3">
        <v>126.19</v>
      </c>
    </row>
    <row r="3986" spans="1:16" x14ac:dyDescent="0.35">
      <c r="A3986" t="s">
        <v>34</v>
      </c>
      <c r="B3986" s="5">
        <v>525</v>
      </c>
      <c r="C3986">
        <v>1047</v>
      </c>
      <c r="D3986" s="3">
        <v>225.46</v>
      </c>
      <c r="E3986" s="3">
        <v>113.6</v>
      </c>
      <c r="F3986" s="3">
        <v>11.73</v>
      </c>
      <c r="G3986" s="3">
        <f t="shared" si="63"/>
        <v>9.6845694799658979</v>
      </c>
      <c r="H3986" s="3">
        <v>42.06</v>
      </c>
      <c r="I3986" s="3">
        <v>0.26</v>
      </c>
      <c r="J3986" s="3">
        <v>0.1</v>
      </c>
      <c r="K3986" s="3">
        <v>103</v>
      </c>
      <c r="L3986" s="3">
        <v>12.04</v>
      </c>
      <c r="M3986" s="3">
        <v>17834.36</v>
      </c>
      <c r="N3986" s="10">
        <v>1437.62</v>
      </c>
      <c r="O3986" s="12">
        <v>43.893572460161685</v>
      </c>
      <c r="P3986" s="3">
        <v>32.94</v>
      </c>
    </row>
    <row r="3987" spans="1:16" x14ac:dyDescent="0.35">
      <c r="A3987" t="s">
        <v>34</v>
      </c>
      <c r="B3987" s="5">
        <v>526</v>
      </c>
      <c r="C3987">
        <v>8213</v>
      </c>
      <c r="D3987" s="3">
        <v>637.99</v>
      </c>
      <c r="E3987" s="3">
        <v>318.42</v>
      </c>
      <c r="F3987" s="3">
        <v>32.840000000000003</v>
      </c>
      <c r="G3987" s="3">
        <f t="shared" si="63"/>
        <v>9.6961023142509131</v>
      </c>
      <c r="H3987" s="3">
        <v>58.53</v>
      </c>
      <c r="I3987" s="3">
        <v>0.25</v>
      </c>
      <c r="J3987" s="3">
        <v>0.1</v>
      </c>
      <c r="K3987" s="3">
        <v>299.39999999999998</v>
      </c>
      <c r="L3987" s="3">
        <v>35.74</v>
      </c>
      <c r="M3987" s="3">
        <v>18440.169999999998</v>
      </c>
      <c r="N3987" s="10">
        <v>1322.18</v>
      </c>
      <c r="O3987" s="12">
        <v>43.379415558071372</v>
      </c>
      <c r="P3987" s="3">
        <v>16.47</v>
      </c>
    </row>
    <row r="3988" spans="1:16" x14ac:dyDescent="0.35">
      <c r="A3988" t="s">
        <v>34</v>
      </c>
      <c r="B3988" s="5">
        <v>527</v>
      </c>
      <c r="C3988">
        <v>1342</v>
      </c>
      <c r="D3988" s="3">
        <v>271.42</v>
      </c>
      <c r="E3988" s="3">
        <v>138.88999999999999</v>
      </c>
      <c r="F3988" s="3">
        <v>12.3</v>
      </c>
      <c r="G3988" s="3">
        <f t="shared" si="63"/>
        <v>11.291869918699184</v>
      </c>
      <c r="H3988" s="3">
        <v>72.349999999999994</v>
      </c>
      <c r="I3988" s="3">
        <v>0.23</v>
      </c>
      <c r="J3988" s="3">
        <v>0.09</v>
      </c>
      <c r="K3988" s="3">
        <v>126.15</v>
      </c>
      <c r="L3988" s="3">
        <v>12.93</v>
      </c>
      <c r="M3988" s="3">
        <v>18475.759999999998</v>
      </c>
      <c r="N3988" s="10">
        <v>1356.91</v>
      </c>
      <c r="O3988" s="12">
        <v>43.339261775113926</v>
      </c>
      <c r="P3988" s="3">
        <v>2.6500000000000057</v>
      </c>
    </row>
    <row r="3989" spans="1:16" x14ac:dyDescent="0.35">
      <c r="A3989" t="s">
        <v>34</v>
      </c>
      <c r="B3989" s="5">
        <v>528</v>
      </c>
      <c r="C3989">
        <v>1630</v>
      </c>
      <c r="D3989" s="3">
        <v>337.99</v>
      </c>
      <c r="E3989" s="3">
        <v>177.74</v>
      </c>
      <c r="F3989" s="3">
        <v>11.68</v>
      </c>
      <c r="G3989" s="3">
        <f t="shared" si="63"/>
        <v>15.217465753424658</v>
      </c>
      <c r="H3989" s="3">
        <v>37.700000000000003</v>
      </c>
      <c r="I3989" s="3">
        <v>0.18</v>
      </c>
      <c r="J3989" s="3">
        <v>7.0000000000000007E-2</v>
      </c>
      <c r="K3989" s="3">
        <v>159.81</v>
      </c>
      <c r="L3989" s="3">
        <v>11.21</v>
      </c>
      <c r="M3989" s="3">
        <v>18574.099999999999</v>
      </c>
      <c r="N3989" s="10">
        <v>1368.77</v>
      </c>
      <c r="O3989" s="12">
        <v>43.24846664582487</v>
      </c>
      <c r="P3989" s="3">
        <v>37.299999999999997</v>
      </c>
    </row>
    <row r="3990" spans="1:16" x14ac:dyDescent="0.35">
      <c r="A3990" t="s">
        <v>34</v>
      </c>
      <c r="B3990" s="5">
        <v>529</v>
      </c>
      <c r="C3990">
        <v>2339</v>
      </c>
      <c r="D3990" s="3">
        <v>375.75</v>
      </c>
      <c r="E3990" s="3">
        <v>195.94</v>
      </c>
      <c r="F3990" s="3">
        <v>15.2</v>
      </c>
      <c r="G3990" s="3">
        <f t="shared" si="63"/>
        <v>12.890789473684212</v>
      </c>
      <c r="H3990" s="3">
        <v>57.22</v>
      </c>
      <c r="I3990" s="3">
        <v>0.21</v>
      </c>
      <c r="J3990" s="3">
        <v>0.08</v>
      </c>
      <c r="K3990" s="3">
        <v>176.3</v>
      </c>
      <c r="L3990" s="3">
        <v>14.65</v>
      </c>
      <c r="M3990" s="3">
        <v>18707.349999999999</v>
      </c>
      <c r="N3990" s="10">
        <v>1293.96</v>
      </c>
      <c r="O3990" s="12">
        <v>43.147219086946251</v>
      </c>
      <c r="P3990" s="3">
        <v>17.78</v>
      </c>
    </row>
    <row r="3991" spans="1:16" x14ac:dyDescent="0.35">
      <c r="A3991" t="s">
        <v>34</v>
      </c>
      <c r="B3991" s="5">
        <v>530</v>
      </c>
      <c r="C3991">
        <v>817</v>
      </c>
      <c r="D3991" s="3">
        <v>231.17</v>
      </c>
      <c r="E3991" s="3">
        <v>120.75</v>
      </c>
      <c r="F3991" s="3">
        <v>8.61</v>
      </c>
      <c r="G3991" s="3">
        <f t="shared" si="63"/>
        <v>14.02439024390244</v>
      </c>
      <c r="H3991" s="3">
        <v>63.17</v>
      </c>
      <c r="I3991" s="3">
        <v>0.19</v>
      </c>
      <c r="J3991" s="3">
        <v>7.0000000000000007E-2</v>
      </c>
      <c r="K3991" s="3">
        <v>110.02</v>
      </c>
      <c r="L3991" s="3">
        <v>8.0399999999999991</v>
      </c>
      <c r="M3991" s="3">
        <v>18684.7</v>
      </c>
      <c r="N3991" s="10">
        <v>1302.03</v>
      </c>
      <c r="O3991" s="12">
        <v>43.16554274460502</v>
      </c>
      <c r="P3991" s="3">
        <v>11.829999999999998</v>
      </c>
    </row>
    <row r="3992" spans="1:16" x14ac:dyDescent="0.35">
      <c r="A3992" t="s">
        <v>34</v>
      </c>
      <c r="B3992" s="5">
        <v>531</v>
      </c>
      <c r="C3992">
        <v>1096</v>
      </c>
      <c r="D3992" s="3">
        <v>174.68</v>
      </c>
      <c r="E3992" s="3">
        <v>80.66</v>
      </c>
      <c r="F3992" s="3">
        <v>17.3</v>
      </c>
      <c r="G3992" s="3">
        <f t="shared" si="63"/>
        <v>4.6624277456647398</v>
      </c>
      <c r="H3992" s="3">
        <v>19.72</v>
      </c>
      <c r="I3992" s="3">
        <v>0.45</v>
      </c>
      <c r="J3992" s="3">
        <v>0.21</v>
      </c>
      <c r="K3992" s="3">
        <v>76.94</v>
      </c>
      <c r="L3992" s="3">
        <v>16.21</v>
      </c>
      <c r="M3992" s="3">
        <v>18913.349999999999</v>
      </c>
      <c r="N3992" s="10">
        <v>1264.77</v>
      </c>
      <c r="O3992" s="12">
        <v>42.969972982974959</v>
      </c>
      <c r="P3992" s="3">
        <v>55.28</v>
      </c>
    </row>
    <row r="3993" spans="1:16" x14ac:dyDescent="0.35">
      <c r="A3993" t="s">
        <v>34</v>
      </c>
      <c r="B3993" s="5">
        <v>532</v>
      </c>
      <c r="C3993">
        <v>1189</v>
      </c>
      <c r="D3993" s="3">
        <v>224.8</v>
      </c>
      <c r="E3993" s="3">
        <v>112.54</v>
      </c>
      <c r="F3993" s="3">
        <v>13.45</v>
      </c>
      <c r="G3993" s="3">
        <f t="shared" si="63"/>
        <v>8.36728624535316</v>
      </c>
      <c r="H3993" s="3">
        <v>29.54</v>
      </c>
      <c r="I3993" s="3">
        <v>0.3</v>
      </c>
      <c r="J3993" s="3">
        <v>0.12</v>
      </c>
      <c r="K3993" s="3">
        <v>101.61</v>
      </c>
      <c r="L3993" s="3">
        <v>13.39</v>
      </c>
      <c r="M3993" s="3">
        <v>18798.189999999999</v>
      </c>
      <c r="N3993" s="10">
        <v>1426.65</v>
      </c>
      <c r="O3993" s="12">
        <v>43.034175196988144</v>
      </c>
      <c r="P3993" s="3">
        <v>45.46</v>
      </c>
    </row>
    <row r="3994" spans="1:16" x14ac:dyDescent="0.35">
      <c r="A3994" t="s">
        <v>34</v>
      </c>
      <c r="B3994" s="5">
        <v>533</v>
      </c>
      <c r="C3994">
        <v>2423</v>
      </c>
      <c r="D3994" s="3">
        <v>406.05</v>
      </c>
      <c r="E3994" s="3">
        <v>214.03</v>
      </c>
      <c r="F3994" s="3">
        <v>14.41</v>
      </c>
      <c r="G3994" s="3">
        <f t="shared" si="63"/>
        <v>14.852879944482998</v>
      </c>
      <c r="H3994" s="3">
        <v>49.89</v>
      </c>
      <c r="I3994" s="3">
        <v>0.18</v>
      </c>
      <c r="J3994" s="3">
        <v>7.0000000000000007E-2</v>
      </c>
      <c r="K3994" s="3">
        <v>191.55</v>
      </c>
      <c r="L3994" s="3">
        <v>13.56</v>
      </c>
      <c r="M3994" s="3">
        <v>18708.52</v>
      </c>
      <c r="N3994" s="10">
        <v>1439.26</v>
      </c>
      <c r="O3994" s="12">
        <v>43.111351919844253</v>
      </c>
      <c r="P3994" s="3">
        <v>25.11</v>
      </c>
    </row>
    <row r="3995" spans="1:16" x14ac:dyDescent="0.35">
      <c r="A3995" t="s">
        <v>34</v>
      </c>
      <c r="B3995" s="5">
        <v>534</v>
      </c>
      <c r="C3995">
        <v>2503</v>
      </c>
      <c r="D3995" s="3">
        <v>513.88</v>
      </c>
      <c r="E3995" s="3">
        <v>276.17</v>
      </c>
      <c r="F3995" s="3">
        <v>11.54</v>
      </c>
      <c r="G3995" s="3">
        <f t="shared" si="63"/>
        <v>23.931542461005204</v>
      </c>
      <c r="H3995" s="3">
        <v>51.35</v>
      </c>
      <c r="I3995" s="3">
        <v>0.12</v>
      </c>
      <c r="J3995" s="3">
        <v>0.04</v>
      </c>
      <c r="K3995" s="3">
        <v>248.21</v>
      </c>
      <c r="L3995" s="3">
        <v>11.4</v>
      </c>
      <c r="M3995" s="3">
        <v>18728.7</v>
      </c>
      <c r="N3995" s="10">
        <v>1432.77</v>
      </c>
      <c r="O3995" s="12">
        <v>43.094858727648145</v>
      </c>
      <c r="P3995" s="3">
        <v>23.65</v>
      </c>
    </row>
    <row r="3996" spans="1:16" x14ac:dyDescent="0.35">
      <c r="A3996" t="s">
        <v>34</v>
      </c>
      <c r="B3996" s="5">
        <v>535</v>
      </c>
      <c r="C3996">
        <v>705</v>
      </c>
      <c r="D3996" s="3">
        <v>150.36000000000001</v>
      </c>
      <c r="E3996" s="3">
        <v>71.61</v>
      </c>
      <c r="F3996" s="3">
        <v>12.54</v>
      </c>
      <c r="G3996" s="3">
        <f t="shared" si="63"/>
        <v>5.7105263157894743</v>
      </c>
      <c r="H3996" s="3">
        <v>56.92</v>
      </c>
      <c r="I3996" s="3">
        <v>0.39</v>
      </c>
      <c r="J3996" s="3">
        <v>0.18</v>
      </c>
      <c r="K3996" s="3">
        <v>65.73</v>
      </c>
      <c r="L3996" s="3">
        <v>11.11</v>
      </c>
      <c r="M3996" s="3">
        <v>18514.650000000001</v>
      </c>
      <c r="N3996" s="10">
        <v>1469.11</v>
      </c>
      <c r="O3996" s="12">
        <v>43.277591078590881</v>
      </c>
      <c r="P3996" s="3">
        <v>18.079999999999998</v>
      </c>
    </row>
    <row r="3997" spans="1:16" x14ac:dyDescent="0.35">
      <c r="A3997" t="s">
        <v>34</v>
      </c>
      <c r="B3997" s="5">
        <v>536</v>
      </c>
      <c r="C3997">
        <v>1083</v>
      </c>
      <c r="D3997" s="3">
        <v>286.17</v>
      </c>
      <c r="E3997" s="3">
        <v>151.22</v>
      </c>
      <c r="F3997" s="3">
        <v>9.1199999999999992</v>
      </c>
      <c r="G3997" s="3">
        <f t="shared" si="63"/>
        <v>16.581140350877195</v>
      </c>
      <c r="H3997" s="3">
        <v>106.2</v>
      </c>
      <c r="I3997" s="3">
        <v>0.17</v>
      </c>
      <c r="J3997" s="3">
        <v>0.06</v>
      </c>
      <c r="K3997" s="3">
        <v>137.63999999999999</v>
      </c>
      <c r="L3997" s="3">
        <v>8.6300000000000008</v>
      </c>
      <c r="M3997" s="3">
        <v>18292.810000000001</v>
      </c>
      <c r="N3997" s="10">
        <v>1589.1</v>
      </c>
      <c r="O3997" s="12">
        <v>43.447244123111361</v>
      </c>
      <c r="P3997" s="3">
        <v>148.80000000000001</v>
      </c>
    </row>
    <row r="3998" spans="1:16" x14ac:dyDescent="0.35">
      <c r="A3998" t="s">
        <v>34</v>
      </c>
      <c r="B3998" s="5">
        <v>537</v>
      </c>
      <c r="C3998">
        <v>2375</v>
      </c>
      <c r="D3998" s="3">
        <v>537.11</v>
      </c>
      <c r="E3998" s="3">
        <v>290.17</v>
      </c>
      <c r="F3998" s="3">
        <v>10.42</v>
      </c>
      <c r="G3998" s="3">
        <f t="shared" si="63"/>
        <v>27.847408829174665</v>
      </c>
      <c r="H3998" s="3">
        <v>101.87</v>
      </c>
      <c r="I3998" s="3">
        <v>0.1</v>
      </c>
      <c r="J3998" s="3">
        <v>0.04</v>
      </c>
      <c r="K3998" s="3">
        <v>263.58999999999997</v>
      </c>
      <c r="L3998" s="3">
        <v>9.4700000000000006</v>
      </c>
      <c r="M3998" s="3">
        <v>18522.759999999998</v>
      </c>
      <c r="N3998" s="10">
        <v>1751.39</v>
      </c>
      <c r="O3998" s="12">
        <v>43.202690061458718</v>
      </c>
      <c r="P3998" s="3">
        <v>153.13</v>
      </c>
    </row>
    <row r="3999" spans="1:16" x14ac:dyDescent="0.35">
      <c r="A3999" t="s">
        <v>34</v>
      </c>
      <c r="B3999" s="5">
        <v>538</v>
      </c>
      <c r="C3999">
        <v>3955</v>
      </c>
      <c r="D3999" s="3">
        <v>636.4</v>
      </c>
      <c r="E3999" s="3">
        <v>340.6</v>
      </c>
      <c r="F3999" s="3">
        <v>14.78</v>
      </c>
      <c r="G3999" s="3">
        <f t="shared" si="63"/>
        <v>23.044654939106902</v>
      </c>
      <c r="H3999" s="3">
        <v>108.44</v>
      </c>
      <c r="I3999" s="3">
        <v>0.12</v>
      </c>
      <c r="J3999" s="3">
        <v>0.04</v>
      </c>
      <c r="K3999" s="3">
        <v>306.43</v>
      </c>
      <c r="L3999" s="3">
        <v>15.16</v>
      </c>
      <c r="M3999" s="3">
        <v>18635.080000000002</v>
      </c>
      <c r="N3999" s="10">
        <v>1915.28</v>
      </c>
      <c r="O3999" s="12">
        <v>43.062957985430344</v>
      </c>
      <c r="P3999" s="3">
        <v>146.56</v>
      </c>
    </row>
    <row r="4000" spans="1:16" x14ac:dyDescent="0.35">
      <c r="A4000" t="s">
        <v>34</v>
      </c>
      <c r="B4000" s="5">
        <v>539</v>
      </c>
      <c r="C4000">
        <v>1181</v>
      </c>
      <c r="D4000" s="3">
        <v>219.09</v>
      </c>
      <c r="E4000" s="3">
        <v>107.07</v>
      </c>
      <c r="F4000" s="3">
        <v>14.04</v>
      </c>
      <c r="G4000" s="3">
        <f t="shared" si="63"/>
        <v>7.6260683760683756</v>
      </c>
      <c r="H4000" s="3">
        <v>68.930000000000007</v>
      </c>
      <c r="I4000" s="3">
        <v>0.31</v>
      </c>
      <c r="J4000" s="3">
        <v>0.13</v>
      </c>
      <c r="K4000" s="3">
        <v>100.65</v>
      </c>
      <c r="L4000" s="3">
        <v>15</v>
      </c>
      <c r="M4000" s="3">
        <v>18529.439999999999</v>
      </c>
      <c r="N4000" s="10">
        <v>1933.77</v>
      </c>
      <c r="O4000" s="12">
        <v>43.153008763342598</v>
      </c>
      <c r="P4000" s="3">
        <v>6.0699999999999932</v>
      </c>
    </row>
    <row r="4001" spans="1:16" x14ac:dyDescent="0.35">
      <c r="A4001" t="s">
        <v>34</v>
      </c>
      <c r="B4001" s="5">
        <v>540</v>
      </c>
      <c r="C4001">
        <v>1372</v>
      </c>
      <c r="D4001" s="3">
        <v>296.48</v>
      </c>
      <c r="E4001" s="3">
        <v>152.47999999999999</v>
      </c>
      <c r="F4001" s="3">
        <v>11.46</v>
      </c>
      <c r="G4001" s="3">
        <f t="shared" si="63"/>
        <v>13.305410122164046</v>
      </c>
      <c r="H4001" s="3">
        <v>59.95</v>
      </c>
      <c r="I4001" s="3">
        <v>0.2</v>
      </c>
      <c r="J4001" s="3">
        <v>0.08</v>
      </c>
      <c r="K4001" s="3">
        <v>139.94</v>
      </c>
      <c r="L4001" s="3">
        <v>12.35</v>
      </c>
      <c r="M4001" s="3">
        <v>18594.91</v>
      </c>
      <c r="N4001" s="10">
        <v>2047.77</v>
      </c>
      <c r="O4001" s="12">
        <v>43.067134193908487</v>
      </c>
      <c r="P4001" s="3">
        <v>15.049999999999997</v>
      </c>
    </row>
    <row r="4002" spans="1:16" x14ac:dyDescent="0.35">
      <c r="A4002" t="s">
        <v>34</v>
      </c>
      <c r="B4002" s="5">
        <v>541</v>
      </c>
      <c r="C4002">
        <v>2089</v>
      </c>
      <c r="D4002" s="3">
        <v>214.67</v>
      </c>
      <c r="E4002" s="3">
        <v>91.81</v>
      </c>
      <c r="F4002" s="3">
        <v>28.97</v>
      </c>
      <c r="G4002" s="3">
        <f t="shared" si="63"/>
        <v>3.1691404901622371</v>
      </c>
      <c r="H4002" s="3">
        <v>23.31</v>
      </c>
      <c r="I4002" s="3">
        <v>0.56999999999999995</v>
      </c>
      <c r="J4002" s="3">
        <v>0.32</v>
      </c>
      <c r="K4002" s="3">
        <v>87.32</v>
      </c>
      <c r="L4002" s="3">
        <v>25.89</v>
      </c>
      <c r="M4002" s="3">
        <v>18730.07</v>
      </c>
      <c r="N4002" s="10">
        <v>1836.54</v>
      </c>
      <c r="O4002" s="12">
        <v>42.996871057071246</v>
      </c>
      <c r="P4002" s="3">
        <v>51.69</v>
      </c>
    </row>
    <row r="4003" spans="1:16" x14ac:dyDescent="0.35">
      <c r="A4003" t="s">
        <v>34</v>
      </c>
      <c r="B4003" s="5">
        <v>542</v>
      </c>
      <c r="C4003">
        <v>1343</v>
      </c>
      <c r="D4003" s="3">
        <v>222.19</v>
      </c>
      <c r="E4003" s="3">
        <v>109.22</v>
      </c>
      <c r="F4003" s="3">
        <v>15.66</v>
      </c>
      <c r="G4003" s="3">
        <f t="shared" si="63"/>
        <v>6.9744572158365257</v>
      </c>
      <c r="H4003" s="3">
        <v>117.44</v>
      </c>
      <c r="I4003" s="3">
        <v>0.34</v>
      </c>
      <c r="J4003" s="3">
        <v>0.14000000000000001</v>
      </c>
      <c r="K4003" s="3">
        <v>100.18</v>
      </c>
      <c r="L4003" s="3">
        <v>13.9</v>
      </c>
      <c r="M4003" s="3">
        <v>18734.2</v>
      </c>
      <c r="N4003" s="10">
        <v>2022.57</v>
      </c>
      <c r="O4003" s="12">
        <v>42.948595704642543</v>
      </c>
      <c r="P4003" s="3">
        <v>137.56</v>
      </c>
    </row>
    <row r="4004" spans="1:16" x14ac:dyDescent="0.35">
      <c r="A4004" t="s">
        <v>34</v>
      </c>
      <c r="B4004" s="5">
        <v>543</v>
      </c>
      <c r="C4004">
        <v>3962</v>
      </c>
      <c r="D4004" s="3">
        <v>509.29</v>
      </c>
      <c r="E4004" s="3">
        <v>268.13</v>
      </c>
      <c r="F4004" s="3">
        <v>18.809999999999999</v>
      </c>
      <c r="G4004" s="3">
        <f t="shared" si="63"/>
        <v>14.254651780967571</v>
      </c>
      <c r="H4004" s="3">
        <v>44.69</v>
      </c>
      <c r="I4004" s="3">
        <v>0.19</v>
      </c>
      <c r="J4004" s="3">
        <v>7.0000000000000007E-2</v>
      </c>
      <c r="K4004" s="3">
        <v>239.51</v>
      </c>
      <c r="L4004" s="3">
        <v>18.38</v>
      </c>
      <c r="M4004" s="3">
        <v>18849.400000000001</v>
      </c>
      <c r="N4004" s="10">
        <v>2076.9</v>
      </c>
      <c r="O4004" s="12">
        <v>42.832543580652811</v>
      </c>
      <c r="P4004" s="3">
        <v>30.310000000000002</v>
      </c>
    </row>
    <row r="4005" spans="1:16" x14ac:dyDescent="0.35">
      <c r="A4005" t="s">
        <v>34</v>
      </c>
      <c r="B4005" s="5">
        <v>544</v>
      </c>
      <c r="C4005">
        <v>2576</v>
      </c>
      <c r="D4005" s="3">
        <v>336.1</v>
      </c>
      <c r="E4005" s="3">
        <v>169.06</v>
      </c>
      <c r="F4005" s="3">
        <v>19.399999999999999</v>
      </c>
      <c r="G4005" s="3">
        <f t="shared" si="63"/>
        <v>8.7144329896907227</v>
      </c>
      <c r="H4005" s="3">
        <v>55.49</v>
      </c>
      <c r="I4005" s="3">
        <v>0.28999999999999998</v>
      </c>
      <c r="J4005" s="3">
        <v>0.11</v>
      </c>
      <c r="K4005" s="3">
        <v>154.35</v>
      </c>
      <c r="L4005" s="3">
        <v>19.14</v>
      </c>
      <c r="M4005" s="3">
        <v>18968.439999999999</v>
      </c>
      <c r="N4005" s="10">
        <v>2081.6</v>
      </c>
      <c r="O4005" s="12">
        <v>42.724950747436658</v>
      </c>
      <c r="P4005" s="3">
        <v>19.509999999999998</v>
      </c>
    </row>
    <row r="4006" spans="1:16" x14ac:dyDescent="0.35">
      <c r="A4006" t="s">
        <v>34</v>
      </c>
      <c r="B4006" s="5">
        <v>545</v>
      </c>
      <c r="C4006">
        <v>4495</v>
      </c>
      <c r="D4006" s="3">
        <v>503.01</v>
      </c>
      <c r="E4006" s="3">
        <v>260.56</v>
      </c>
      <c r="F4006" s="3">
        <v>21.97</v>
      </c>
      <c r="G4006" s="3">
        <f t="shared" si="63"/>
        <v>11.859808830223033</v>
      </c>
      <c r="H4006" s="3">
        <v>51.62</v>
      </c>
      <c r="I4006" s="3">
        <v>0.22</v>
      </c>
      <c r="J4006" s="3">
        <v>0.08</v>
      </c>
      <c r="K4006" s="3">
        <v>234.18</v>
      </c>
      <c r="L4006" s="3">
        <v>21.54</v>
      </c>
      <c r="M4006" s="3">
        <v>18966.7</v>
      </c>
      <c r="N4006" s="10">
        <v>1806.59</v>
      </c>
      <c r="O4006" s="12">
        <v>42.792412355336097</v>
      </c>
      <c r="P4006" s="3">
        <v>23.380000000000003</v>
      </c>
    </row>
    <row r="4007" spans="1:16" x14ac:dyDescent="0.35">
      <c r="A4007" t="s">
        <v>34</v>
      </c>
      <c r="B4007" s="5">
        <v>546</v>
      </c>
      <c r="C4007">
        <v>2281</v>
      </c>
      <c r="D4007" s="3">
        <v>328.07</v>
      </c>
      <c r="E4007" s="3">
        <v>167.14</v>
      </c>
      <c r="F4007" s="3">
        <v>17.38</v>
      </c>
      <c r="G4007" s="3">
        <f t="shared" si="63"/>
        <v>9.6168009205983882</v>
      </c>
      <c r="H4007" s="3">
        <v>50.27</v>
      </c>
      <c r="I4007" s="3">
        <v>0.27</v>
      </c>
      <c r="J4007" s="3">
        <v>0.1</v>
      </c>
      <c r="K4007" s="3">
        <v>151.99</v>
      </c>
      <c r="L4007" s="3">
        <v>16.12</v>
      </c>
      <c r="M4007" s="3">
        <v>19002.189999999999</v>
      </c>
      <c r="N4007" s="10">
        <v>1701.95</v>
      </c>
      <c r="O4007" s="12">
        <v>42.785747649136589</v>
      </c>
      <c r="P4007" s="3">
        <v>24.729999999999997</v>
      </c>
    </row>
    <row r="4008" spans="1:16" x14ac:dyDescent="0.35">
      <c r="A4008" t="s">
        <v>34</v>
      </c>
      <c r="B4008" s="5">
        <v>547</v>
      </c>
      <c r="C4008">
        <v>5105</v>
      </c>
      <c r="D4008" s="3">
        <v>524.82000000000005</v>
      </c>
      <c r="E4008" s="3">
        <v>271.41000000000003</v>
      </c>
      <c r="F4008" s="3">
        <v>23.95</v>
      </c>
      <c r="G4008" s="3">
        <f t="shared" si="63"/>
        <v>11.332359081419625</v>
      </c>
      <c r="H4008" s="3">
        <v>78.95</v>
      </c>
      <c r="I4008" s="3">
        <v>0.23</v>
      </c>
      <c r="J4008" s="3">
        <v>0.09</v>
      </c>
      <c r="K4008" s="3">
        <v>244.75</v>
      </c>
      <c r="L4008" s="3">
        <v>22.36</v>
      </c>
      <c r="M4008" s="3">
        <v>18992.07</v>
      </c>
      <c r="N4008" s="10">
        <v>1596.38</v>
      </c>
      <c r="O4008" s="12">
        <v>42.820098293537995</v>
      </c>
      <c r="P4008" s="3">
        <v>176.05</v>
      </c>
    </row>
    <row r="4009" spans="1:16" x14ac:dyDescent="0.35">
      <c r="A4009" t="s">
        <v>34</v>
      </c>
      <c r="B4009" s="5">
        <v>548</v>
      </c>
      <c r="C4009">
        <v>600</v>
      </c>
      <c r="D4009" s="3">
        <v>139.71</v>
      </c>
      <c r="E4009" s="3">
        <v>66.61</v>
      </c>
      <c r="F4009" s="3">
        <v>11.47</v>
      </c>
      <c r="G4009" s="3">
        <f t="shared" si="63"/>
        <v>5.8073234524847424</v>
      </c>
      <c r="H4009" s="3">
        <v>153.81</v>
      </c>
      <c r="I4009" s="3">
        <v>0.39</v>
      </c>
      <c r="J4009" s="3">
        <v>0.17</v>
      </c>
      <c r="K4009" s="3">
        <v>61.68</v>
      </c>
      <c r="L4009" s="3">
        <v>11.6</v>
      </c>
      <c r="M4009" s="3">
        <v>18696.37</v>
      </c>
      <c r="N4009" s="10">
        <v>1599.55</v>
      </c>
      <c r="O4009" s="12">
        <v>43.083805525446046</v>
      </c>
      <c r="P4009" s="3">
        <v>101.19</v>
      </c>
    </row>
    <row r="4010" spans="1:16" x14ac:dyDescent="0.35">
      <c r="A4010" t="s">
        <v>34</v>
      </c>
      <c r="B4010" s="5">
        <v>549</v>
      </c>
      <c r="C4010">
        <v>1323</v>
      </c>
      <c r="D4010" s="3">
        <v>234.91</v>
      </c>
      <c r="E4010" s="3">
        <v>117.03</v>
      </c>
      <c r="F4010" s="3">
        <v>14.39</v>
      </c>
      <c r="G4010" s="3">
        <f t="shared" si="63"/>
        <v>8.13273106323836</v>
      </c>
      <c r="H4010" s="3">
        <v>69.02</v>
      </c>
      <c r="I4010" s="3">
        <v>0.3</v>
      </c>
      <c r="J4010" s="3">
        <v>0.12</v>
      </c>
      <c r="K4010" s="3">
        <v>108.24</v>
      </c>
      <c r="L4010" s="3">
        <v>14.12</v>
      </c>
      <c r="M4010" s="3">
        <v>18804.82</v>
      </c>
      <c r="N4010" s="10">
        <v>1519.62</v>
      </c>
      <c r="O4010" s="12">
        <v>43.005965479533081</v>
      </c>
      <c r="P4010" s="3">
        <v>5.980000000000004</v>
      </c>
    </row>
    <row r="4011" spans="1:16" x14ac:dyDescent="0.35">
      <c r="A4011" t="s">
        <v>34</v>
      </c>
      <c r="B4011" s="5">
        <v>550</v>
      </c>
      <c r="C4011">
        <v>6309</v>
      </c>
      <c r="D4011" s="3">
        <v>567.85</v>
      </c>
      <c r="E4011" s="3">
        <v>291.69</v>
      </c>
      <c r="F4011" s="3">
        <v>27.54</v>
      </c>
      <c r="G4011" s="3">
        <f t="shared" si="63"/>
        <v>10.591503267973856</v>
      </c>
      <c r="H4011" s="3">
        <v>60.35</v>
      </c>
      <c r="I4011" s="3">
        <v>0.25</v>
      </c>
      <c r="J4011" s="3">
        <v>0.09</v>
      </c>
      <c r="K4011" s="3">
        <v>264.37</v>
      </c>
      <c r="L4011" s="3">
        <v>25.42</v>
      </c>
      <c r="M4011" s="3">
        <v>19316.22</v>
      </c>
      <c r="N4011" s="10">
        <v>1097.1600000000001</v>
      </c>
      <c r="O4011" s="12">
        <v>42.649823096412497</v>
      </c>
      <c r="P4011" s="3">
        <v>14.649999999999999</v>
      </c>
    </row>
    <row r="4012" spans="1:16" x14ac:dyDescent="0.35">
      <c r="A4012" t="s">
        <v>34</v>
      </c>
      <c r="B4012" s="5">
        <v>551</v>
      </c>
      <c r="C4012">
        <v>2176</v>
      </c>
      <c r="D4012" s="3">
        <v>433.9</v>
      </c>
      <c r="E4012" s="3">
        <v>231.57</v>
      </c>
      <c r="F4012" s="3">
        <v>11.96</v>
      </c>
      <c r="G4012" s="3">
        <f t="shared" si="63"/>
        <v>19.362040133779264</v>
      </c>
      <c r="H4012" s="3">
        <v>58.75</v>
      </c>
      <c r="I4012" s="3">
        <v>0.15</v>
      </c>
      <c r="J4012" s="3">
        <v>0.05</v>
      </c>
      <c r="K4012" s="3">
        <v>206.71</v>
      </c>
      <c r="L4012" s="3">
        <v>11.66</v>
      </c>
      <c r="M4012" s="3">
        <v>19260.8</v>
      </c>
      <c r="N4012" s="10">
        <v>1097.55</v>
      </c>
      <c r="O4012" s="12">
        <v>42.699295938880432</v>
      </c>
      <c r="P4012" s="3">
        <v>16.25</v>
      </c>
    </row>
    <row r="4013" spans="1:16" x14ac:dyDescent="0.35">
      <c r="A4013" t="s">
        <v>34</v>
      </c>
      <c r="B4013" s="5">
        <v>552</v>
      </c>
      <c r="C4013">
        <v>2055</v>
      </c>
      <c r="D4013" s="3">
        <v>407.18</v>
      </c>
      <c r="E4013" s="3">
        <v>215.9</v>
      </c>
      <c r="F4013" s="3">
        <v>12.12</v>
      </c>
      <c r="G4013" s="3">
        <f t="shared" si="63"/>
        <v>17.813531353135314</v>
      </c>
      <c r="H4013" s="3">
        <v>76.989999999999995</v>
      </c>
      <c r="I4013" s="3">
        <v>0.16</v>
      </c>
      <c r="J4013" s="3">
        <v>0.06</v>
      </c>
      <c r="K4013" s="3">
        <v>196</v>
      </c>
      <c r="L4013" s="3">
        <v>10.8</v>
      </c>
      <c r="M4013" s="3">
        <v>19464.59</v>
      </c>
      <c r="N4013" s="10">
        <v>1065.28</v>
      </c>
      <c r="O4013" s="12">
        <v>42.524764518923028</v>
      </c>
      <c r="P4013" s="3">
        <v>178.01</v>
      </c>
    </row>
    <row r="4014" spans="1:16" x14ac:dyDescent="0.35">
      <c r="A4014" t="s">
        <v>34</v>
      </c>
      <c r="B4014" s="5">
        <v>553</v>
      </c>
      <c r="C4014">
        <v>2787</v>
      </c>
      <c r="D4014" s="3">
        <v>381.14</v>
      </c>
      <c r="E4014" s="3">
        <v>196.34</v>
      </c>
      <c r="F4014" s="3">
        <v>18.07</v>
      </c>
      <c r="G4014" s="3">
        <f t="shared" si="63"/>
        <v>10.865522966242391</v>
      </c>
      <c r="H4014" s="3">
        <v>81.680000000000007</v>
      </c>
      <c r="I4014" s="3">
        <v>0.24</v>
      </c>
      <c r="J4014" s="3">
        <v>0.09</v>
      </c>
      <c r="K4014" s="3">
        <v>177.28</v>
      </c>
      <c r="L4014" s="3">
        <v>16.690000000000001</v>
      </c>
      <c r="M4014" s="3">
        <v>19427.439999999999</v>
      </c>
      <c r="N4014" s="10">
        <v>1107.81</v>
      </c>
      <c r="O4014" s="12">
        <v>42.547798380458602</v>
      </c>
      <c r="P4014" s="3">
        <v>173.32</v>
      </c>
    </row>
    <row r="4015" spans="1:16" x14ac:dyDescent="0.35">
      <c r="A4015" t="s">
        <v>34</v>
      </c>
      <c r="B4015" s="5">
        <v>554</v>
      </c>
      <c r="C4015">
        <v>935</v>
      </c>
      <c r="D4015" s="3">
        <v>198.36</v>
      </c>
      <c r="E4015" s="3">
        <v>99.83</v>
      </c>
      <c r="F4015" s="3">
        <v>11.93</v>
      </c>
      <c r="G4015" s="3">
        <f t="shared" si="63"/>
        <v>8.3679798826487843</v>
      </c>
      <c r="H4015" s="3">
        <v>57.22</v>
      </c>
      <c r="I4015" s="3">
        <v>0.3</v>
      </c>
      <c r="J4015" s="3">
        <v>0.12</v>
      </c>
      <c r="K4015" s="3">
        <v>89.5</v>
      </c>
      <c r="L4015" s="3">
        <v>10.81</v>
      </c>
      <c r="M4015" s="3">
        <v>19522.32</v>
      </c>
      <c r="N4015" s="10">
        <v>1240.05</v>
      </c>
      <c r="O4015" s="12">
        <v>42.431249053678364</v>
      </c>
      <c r="P4015" s="3">
        <v>17.78</v>
      </c>
    </row>
    <row r="4016" spans="1:16" x14ac:dyDescent="0.35">
      <c r="A4016" t="s">
        <v>34</v>
      </c>
      <c r="B4016" s="5">
        <v>555</v>
      </c>
      <c r="C4016">
        <v>5312</v>
      </c>
      <c r="D4016" s="3">
        <v>438.15</v>
      </c>
      <c r="E4016" s="3">
        <v>214.85</v>
      </c>
      <c r="F4016" s="3">
        <v>31.48</v>
      </c>
      <c r="G4016" s="3">
        <f t="shared" si="63"/>
        <v>6.824968233799237</v>
      </c>
      <c r="H4016" s="3">
        <v>59.04</v>
      </c>
      <c r="I4016" s="3">
        <v>0.35</v>
      </c>
      <c r="J4016" s="3">
        <v>0.15</v>
      </c>
      <c r="K4016" s="3">
        <v>195.39</v>
      </c>
      <c r="L4016" s="3">
        <v>30.85</v>
      </c>
      <c r="M4016" s="3">
        <v>19391.98</v>
      </c>
      <c r="N4016" s="10">
        <v>1460.52</v>
      </c>
      <c r="O4016" s="12">
        <v>42.494986958608706</v>
      </c>
      <c r="P4016" s="3">
        <v>15.96</v>
      </c>
    </row>
    <row r="4017" spans="1:16" x14ac:dyDescent="0.35">
      <c r="A4017" t="s">
        <v>34</v>
      </c>
      <c r="B4017" s="5">
        <v>556</v>
      </c>
      <c r="C4017">
        <v>1573</v>
      </c>
      <c r="D4017" s="3">
        <v>238.47</v>
      </c>
      <c r="E4017" s="3">
        <v>116.73</v>
      </c>
      <c r="F4017" s="3">
        <v>17.16</v>
      </c>
      <c r="G4017" s="3">
        <f t="shared" si="63"/>
        <v>6.8024475524475525</v>
      </c>
      <c r="H4017" s="3">
        <v>45.45</v>
      </c>
      <c r="I4017" s="3">
        <v>0.35</v>
      </c>
      <c r="J4017" s="3">
        <v>0.15</v>
      </c>
      <c r="K4017" s="3">
        <v>106.78</v>
      </c>
      <c r="L4017" s="3">
        <v>15.57</v>
      </c>
      <c r="M4017" s="3">
        <v>19400.27</v>
      </c>
      <c r="N4017" s="10">
        <v>1546.58</v>
      </c>
      <c r="O4017" s="12">
        <v>42.466948539977722</v>
      </c>
      <c r="P4017" s="3">
        <v>29.549999999999997</v>
      </c>
    </row>
    <row r="4018" spans="1:16" x14ac:dyDescent="0.35">
      <c r="A4018" t="s">
        <v>34</v>
      </c>
      <c r="B4018" s="5">
        <v>557</v>
      </c>
      <c r="C4018">
        <v>1940</v>
      </c>
      <c r="D4018" s="3">
        <v>254.93</v>
      </c>
      <c r="E4018" s="3">
        <v>123.6</v>
      </c>
      <c r="F4018" s="3">
        <v>19.98</v>
      </c>
      <c r="G4018" s="3">
        <f t="shared" si="63"/>
        <v>6.1861861861861858</v>
      </c>
      <c r="H4018" s="3">
        <v>58.25</v>
      </c>
      <c r="I4018" s="3">
        <v>0.38</v>
      </c>
      <c r="J4018" s="3">
        <v>0.16</v>
      </c>
      <c r="K4018" s="3">
        <v>112.92</v>
      </c>
      <c r="L4018" s="3">
        <v>18.02</v>
      </c>
      <c r="M4018" s="3">
        <v>19399.27</v>
      </c>
      <c r="N4018" s="10">
        <v>1509.79</v>
      </c>
      <c r="O4018" s="12">
        <v>42.476659538584769</v>
      </c>
      <c r="P4018" s="3">
        <v>16.75</v>
      </c>
    </row>
    <row r="4019" spans="1:16" x14ac:dyDescent="0.35">
      <c r="A4019" t="s">
        <v>34</v>
      </c>
      <c r="B4019" s="5">
        <v>558</v>
      </c>
      <c r="C4019">
        <v>4524</v>
      </c>
      <c r="D4019" s="3">
        <v>384.24</v>
      </c>
      <c r="E4019" s="3">
        <v>185.08</v>
      </c>
      <c r="F4019" s="3">
        <v>31.12</v>
      </c>
      <c r="G4019" s="3">
        <f t="shared" si="63"/>
        <v>5.9473007712082264</v>
      </c>
      <c r="H4019" s="3">
        <v>88.93</v>
      </c>
      <c r="I4019" s="3">
        <v>0.39</v>
      </c>
      <c r="J4019" s="3">
        <v>0.17</v>
      </c>
      <c r="K4019" s="3">
        <v>169.71</v>
      </c>
      <c r="L4019" s="3">
        <v>27.99</v>
      </c>
      <c r="M4019" s="3">
        <v>19378.37</v>
      </c>
      <c r="N4019" s="10">
        <v>1836.63</v>
      </c>
      <c r="O4019" s="12">
        <v>42.417025680314516</v>
      </c>
      <c r="P4019" s="3">
        <v>166.07</v>
      </c>
    </row>
    <row r="4020" spans="1:16" x14ac:dyDescent="0.35">
      <c r="A4020" t="s">
        <v>34</v>
      </c>
      <c r="B4020" s="5">
        <v>559</v>
      </c>
      <c r="C4020">
        <v>6308</v>
      </c>
      <c r="D4020" s="3">
        <v>512.75</v>
      </c>
      <c r="E4020" s="3">
        <v>256.62</v>
      </c>
      <c r="F4020" s="3">
        <v>31.3</v>
      </c>
      <c r="G4020" s="3">
        <f t="shared" si="63"/>
        <v>8.1987220447284344</v>
      </c>
      <c r="H4020" s="3">
        <v>96.16</v>
      </c>
      <c r="I4020" s="3">
        <v>0.3</v>
      </c>
      <c r="J4020" s="3">
        <v>0.12</v>
      </c>
      <c r="K4020" s="3">
        <v>234.01</v>
      </c>
      <c r="L4020" s="3">
        <v>30.82</v>
      </c>
      <c r="M4020" s="3">
        <v>19430.97</v>
      </c>
      <c r="N4020" s="10">
        <v>1767.13</v>
      </c>
      <c r="O4020" s="12">
        <v>42.386636999918053</v>
      </c>
      <c r="P4020" s="3">
        <v>158.84</v>
      </c>
    </row>
    <row r="4021" spans="1:16" x14ac:dyDescent="0.35">
      <c r="A4021" t="s">
        <v>34</v>
      </c>
      <c r="B4021" s="5">
        <v>560</v>
      </c>
      <c r="C4021">
        <v>2344</v>
      </c>
      <c r="D4021" s="3">
        <v>297.10000000000002</v>
      </c>
      <c r="E4021" s="3">
        <v>146.93</v>
      </c>
      <c r="F4021" s="3">
        <v>20.309999999999999</v>
      </c>
      <c r="G4021" s="3">
        <f t="shared" si="63"/>
        <v>7.2343673067454466</v>
      </c>
      <c r="H4021" s="3">
        <v>15.02</v>
      </c>
      <c r="I4021" s="3">
        <v>0.33</v>
      </c>
      <c r="J4021" s="3">
        <v>0.14000000000000001</v>
      </c>
      <c r="K4021" s="3">
        <v>133.09</v>
      </c>
      <c r="L4021" s="3">
        <v>19.18</v>
      </c>
      <c r="M4021" s="3">
        <v>19569.939999999999</v>
      </c>
      <c r="N4021" s="10">
        <v>1692.63</v>
      </c>
      <c r="O4021" s="12">
        <v>42.280199321011338</v>
      </c>
      <c r="P4021" s="3">
        <v>59.980000000000004</v>
      </c>
    </row>
    <row r="4022" spans="1:16" x14ac:dyDescent="0.35">
      <c r="A4022" t="s">
        <v>34</v>
      </c>
      <c r="B4022" s="5">
        <v>561</v>
      </c>
      <c r="C4022">
        <v>1205</v>
      </c>
      <c r="D4022" s="3">
        <v>193.63</v>
      </c>
      <c r="E4022" s="3">
        <v>92.23</v>
      </c>
      <c r="F4022" s="3">
        <v>16.64</v>
      </c>
      <c r="G4022" s="3">
        <f t="shared" si="63"/>
        <v>5.5426682692307692</v>
      </c>
      <c r="H4022" s="3">
        <v>54.21</v>
      </c>
      <c r="I4022" s="3">
        <v>0.4</v>
      </c>
      <c r="J4022" s="3">
        <v>0.18</v>
      </c>
      <c r="K4022" s="3">
        <v>83.6</v>
      </c>
      <c r="L4022" s="3">
        <v>16</v>
      </c>
      <c r="M4022" s="3">
        <v>19571.740000000002</v>
      </c>
      <c r="N4022" s="10">
        <v>1583.32</v>
      </c>
      <c r="O4022" s="12">
        <v>42.304785287060248</v>
      </c>
      <c r="P4022" s="3">
        <v>20.79</v>
      </c>
    </row>
    <row r="4023" spans="1:16" x14ac:dyDescent="0.35">
      <c r="A4023" t="s">
        <v>34</v>
      </c>
      <c r="B4023" s="5">
        <v>562</v>
      </c>
      <c r="C4023">
        <v>385</v>
      </c>
      <c r="D4023" s="3">
        <v>108.62</v>
      </c>
      <c r="E4023" s="3">
        <v>50.58</v>
      </c>
      <c r="F4023" s="3">
        <v>9.69</v>
      </c>
      <c r="G4023" s="3">
        <f t="shared" si="63"/>
        <v>5.219814241486068</v>
      </c>
      <c r="H4023" s="3">
        <v>77.52</v>
      </c>
      <c r="I4023" s="3">
        <v>0.41</v>
      </c>
      <c r="J4023" s="3">
        <v>0.19</v>
      </c>
      <c r="K4023" s="3">
        <v>49.09</v>
      </c>
      <c r="L4023" s="3">
        <v>9.82</v>
      </c>
      <c r="M4023" s="3">
        <v>19490.62</v>
      </c>
      <c r="N4023" s="10">
        <v>1801.15</v>
      </c>
      <c r="O4023" s="12">
        <v>42.325134685610152</v>
      </c>
      <c r="P4023" s="3">
        <v>177.48000000000002</v>
      </c>
    </row>
    <row r="4024" spans="1:16" x14ac:dyDescent="0.35">
      <c r="A4024" t="s">
        <v>34</v>
      </c>
      <c r="B4024" s="5">
        <v>563</v>
      </c>
      <c r="C4024">
        <v>5594</v>
      </c>
      <c r="D4024" s="3">
        <v>526.13</v>
      </c>
      <c r="E4024" s="3">
        <v>269.73</v>
      </c>
      <c r="F4024" s="3">
        <v>26.41</v>
      </c>
      <c r="G4024" s="3">
        <f t="shared" si="63"/>
        <v>10.213176826959486</v>
      </c>
      <c r="H4024" s="3">
        <v>79.900000000000006</v>
      </c>
      <c r="I4024" s="3">
        <v>0.25</v>
      </c>
      <c r="J4024" s="3">
        <v>0.1</v>
      </c>
      <c r="K4024" s="3">
        <v>240.93</v>
      </c>
      <c r="L4024" s="3">
        <v>25.31</v>
      </c>
      <c r="M4024" s="3">
        <v>19359.91</v>
      </c>
      <c r="N4024" s="10">
        <v>2060.3000000000002</v>
      </c>
      <c r="O4024" s="12">
        <v>42.379933953402684</v>
      </c>
      <c r="P4024" s="3">
        <v>175.1</v>
      </c>
    </row>
    <row r="4025" spans="1:16" x14ac:dyDescent="0.35">
      <c r="A4025" t="s">
        <v>34</v>
      </c>
      <c r="B4025" s="5">
        <v>564</v>
      </c>
      <c r="C4025">
        <v>1725</v>
      </c>
      <c r="D4025" s="3">
        <v>301.41000000000003</v>
      </c>
      <c r="E4025" s="3">
        <v>155.63</v>
      </c>
      <c r="F4025" s="3">
        <v>14.11</v>
      </c>
      <c r="G4025" s="3">
        <f t="shared" si="63"/>
        <v>11.029766123316797</v>
      </c>
      <c r="H4025" s="3">
        <v>3.18</v>
      </c>
      <c r="I4025" s="3">
        <v>0.24</v>
      </c>
      <c r="J4025" s="3">
        <v>0.09</v>
      </c>
      <c r="K4025" s="3">
        <v>139.44</v>
      </c>
      <c r="L4025" s="3">
        <v>12.98</v>
      </c>
      <c r="M4025" s="3">
        <v>19566.09</v>
      </c>
      <c r="N4025" s="10">
        <v>1889.8</v>
      </c>
      <c r="O4025" s="12">
        <v>42.236391416667217</v>
      </c>
      <c r="P4025" s="3">
        <v>71.819999999999993</v>
      </c>
    </row>
    <row r="4026" spans="1:16" x14ac:dyDescent="0.35">
      <c r="A4026" t="s">
        <v>34</v>
      </c>
      <c r="B4026" s="5">
        <v>565</v>
      </c>
      <c r="C4026">
        <v>672</v>
      </c>
      <c r="D4026" s="3">
        <v>136.16999999999999</v>
      </c>
      <c r="E4026" s="3">
        <v>62.65</v>
      </c>
      <c r="F4026" s="3">
        <v>13.66</v>
      </c>
      <c r="G4026" s="3">
        <f t="shared" si="63"/>
        <v>4.5863836017569541</v>
      </c>
      <c r="H4026" s="3">
        <v>71.040000000000006</v>
      </c>
      <c r="I4026" s="3">
        <v>0.46</v>
      </c>
      <c r="J4026" s="3">
        <v>0.22</v>
      </c>
      <c r="K4026" s="3">
        <v>59.54</v>
      </c>
      <c r="L4026" s="3">
        <v>13.27</v>
      </c>
      <c r="M4026" s="3">
        <v>19548.93</v>
      </c>
      <c r="N4026" s="10">
        <v>1978.5</v>
      </c>
      <c r="O4026" s="12">
        <v>42.230482192480672</v>
      </c>
      <c r="P4026" s="3">
        <v>3.9599999999999937</v>
      </c>
    </row>
    <row r="4027" spans="1:16" x14ac:dyDescent="0.35">
      <c r="A4027" t="s">
        <v>34</v>
      </c>
      <c r="B4027" s="5">
        <v>566</v>
      </c>
      <c r="C4027">
        <v>2593</v>
      </c>
      <c r="D4027" s="3">
        <v>413.04</v>
      </c>
      <c r="E4027" s="3">
        <v>214.93</v>
      </c>
      <c r="F4027" s="3">
        <v>15.36</v>
      </c>
      <c r="G4027" s="3">
        <f t="shared" si="63"/>
        <v>13.992838541666668</v>
      </c>
      <c r="H4027" s="3">
        <v>44.55</v>
      </c>
      <c r="I4027" s="3">
        <v>0.19</v>
      </c>
      <c r="J4027" s="3">
        <v>7.0000000000000007E-2</v>
      </c>
      <c r="K4027" s="3">
        <v>193.79</v>
      </c>
      <c r="L4027" s="3">
        <v>16.239999999999998</v>
      </c>
      <c r="M4027" s="3">
        <v>19572.66</v>
      </c>
      <c r="N4027" s="10">
        <v>1752.91</v>
      </c>
      <c r="O4027" s="12">
        <v>42.263320681857373</v>
      </c>
      <c r="P4027" s="3">
        <v>30.450000000000003</v>
      </c>
    </row>
    <row r="4028" spans="1:16" x14ac:dyDescent="0.35">
      <c r="A4028" t="s">
        <v>34</v>
      </c>
      <c r="B4028" s="5">
        <v>567</v>
      </c>
      <c r="C4028">
        <v>1498</v>
      </c>
      <c r="D4028" s="3">
        <v>217.88</v>
      </c>
      <c r="E4028" s="3">
        <v>101.91</v>
      </c>
      <c r="F4028" s="3">
        <v>18.72</v>
      </c>
      <c r="G4028" s="3">
        <f t="shared" si="63"/>
        <v>5.4439102564102564</v>
      </c>
      <c r="H4028" s="3">
        <v>96.75</v>
      </c>
      <c r="I4028" s="3">
        <v>0.4</v>
      </c>
      <c r="J4028" s="3">
        <v>0.18</v>
      </c>
      <c r="K4028" s="3">
        <v>96.18</v>
      </c>
      <c r="L4028" s="3">
        <v>19.760000000000002</v>
      </c>
      <c r="M4028" s="3">
        <v>19629.98</v>
      </c>
      <c r="N4028" s="10">
        <v>1794.31</v>
      </c>
      <c r="O4028" s="12">
        <v>42.202133666273923</v>
      </c>
      <c r="P4028" s="3">
        <v>158.25</v>
      </c>
    </row>
    <row r="4029" spans="1:16" x14ac:dyDescent="0.35">
      <c r="A4029" t="s">
        <v>34</v>
      </c>
      <c r="B4029" s="5">
        <v>568</v>
      </c>
      <c r="C4029">
        <v>1044</v>
      </c>
      <c r="D4029" s="3">
        <v>197.55</v>
      </c>
      <c r="E4029" s="3">
        <v>97.55</v>
      </c>
      <c r="F4029" s="3">
        <v>13.63</v>
      </c>
      <c r="G4029" s="3">
        <f t="shared" si="63"/>
        <v>7.1570066030814372</v>
      </c>
      <c r="H4029" s="3">
        <v>177.35</v>
      </c>
      <c r="I4029" s="3">
        <v>0.34</v>
      </c>
      <c r="J4029" s="3">
        <v>0.14000000000000001</v>
      </c>
      <c r="K4029" s="3">
        <v>88.36</v>
      </c>
      <c r="L4029" s="3">
        <v>12.12</v>
      </c>
      <c r="M4029" s="3">
        <v>19715.64</v>
      </c>
      <c r="N4029" s="10">
        <v>1669.03</v>
      </c>
      <c r="O4029" s="12">
        <v>42.155544447468841</v>
      </c>
      <c r="P4029" s="3">
        <v>77.650000000000006</v>
      </c>
    </row>
    <row r="4030" spans="1:16" x14ac:dyDescent="0.35">
      <c r="A4030" t="s">
        <v>34</v>
      </c>
      <c r="B4030" s="5">
        <v>569</v>
      </c>
      <c r="C4030">
        <v>628</v>
      </c>
      <c r="D4030" s="3">
        <v>114.77</v>
      </c>
      <c r="E4030" s="3">
        <v>47.79</v>
      </c>
      <c r="F4030" s="3">
        <v>16.73</v>
      </c>
      <c r="G4030" s="3">
        <f t="shared" si="63"/>
        <v>2.8565451285116557</v>
      </c>
      <c r="H4030" s="3">
        <v>26.38</v>
      </c>
      <c r="I4030" s="3">
        <v>0.6</v>
      </c>
      <c r="J4030" s="3">
        <v>0.35</v>
      </c>
      <c r="K4030" s="3">
        <v>45.4</v>
      </c>
      <c r="L4030" s="3">
        <v>16.05</v>
      </c>
      <c r="M4030" s="3">
        <v>19839.45</v>
      </c>
      <c r="N4030" s="10">
        <v>1689.42</v>
      </c>
      <c r="O4030" s="12">
        <v>42.039925376281353</v>
      </c>
      <c r="P4030" s="3">
        <v>48.620000000000005</v>
      </c>
    </row>
    <row r="4031" spans="1:16" x14ac:dyDescent="0.35">
      <c r="A4031" t="s">
        <v>34</v>
      </c>
      <c r="B4031" s="5">
        <v>570</v>
      </c>
      <c r="C4031">
        <v>949</v>
      </c>
      <c r="D4031" s="3">
        <v>156.19999999999999</v>
      </c>
      <c r="E4031" s="3">
        <v>70.61</v>
      </c>
      <c r="F4031" s="3">
        <v>17.11</v>
      </c>
      <c r="G4031" s="3">
        <f t="shared" si="63"/>
        <v>4.1268264172998244</v>
      </c>
      <c r="H4031" s="3">
        <v>72.56</v>
      </c>
      <c r="I4031" s="3">
        <v>0.49</v>
      </c>
      <c r="J4031" s="3">
        <v>0.24</v>
      </c>
      <c r="K4031" s="3">
        <v>67.27</v>
      </c>
      <c r="L4031" s="3">
        <v>16.04</v>
      </c>
      <c r="M4031" s="3">
        <v>19631.39</v>
      </c>
      <c r="N4031" s="10">
        <v>1491.68</v>
      </c>
      <c r="O4031" s="12">
        <v>42.273397047944563</v>
      </c>
      <c r="P4031" s="3">
        <v>2.4399999999999977</v>
      </c>
    </row>
    <row r="4032" spans="1:16" x14ac:dyDescent="0.35">
      <c r="A4032" t="s">
        <v>34</v>
      </c>
      <c r="B4032" s="5">
        <v>571</v>
      </c>
      <c r="C4032">
        <v>4163</v>
      </c>
      <c r="D4032" s="3">
        <v>414.74</v>
      </c>
      <c r="E4032" s="3">
        <v>207.19</v>
      </c>
      <c r="F4032" s="3">
        <v>25.58</v>
      </c>
      <c r="G4032" s="3">
        <f t="shared" si="63"/>
        <v>8.099687255668492</v>
      </c>
      <c r="H4032" s="3">
        <v>67.72</v>
      </c>
      <c r="I4032" s="3">
        <v>0.3</v>
      </c>
      <c r="J4032" s="3">
        <v>0.12</v>
      </c>
      <c r="K4032" s="3">
        <v>186.82</v>
      </c>
      <c r="L4032" s="3">
        <v>25.43</v>
      </c>
      <c r="M4032" s="3">
        <v>19870.05</v>
      </c>
      <c r="N4032" s="10">
        <v>1058.2</v>
      </c>
      <c r="O4032" s="12">
        <v>42.163827623841684</v>
      </c>
      <c r="P4032" s="3">
        <v>7.2800000000000011</v>
      </c>
    </row>
    <row r="4033" spans="1:16" x14ac:dyDescent="0.35">
      <c r="A4033" t="s">
        <v>34</v>
      </c>
      <c r="B4033" s="5">
        <v>572</v>
      </c>
      <c r="C4033">
        <v>1570</v>
      </c>
      <c r="D4033" s="3">
        <v>254.19</v>
      </c>
      <c r="E4033" s="3">
        <v>127.08</v>
      </c>
      <c r="F4033" s="3">
        <v>15.73</v>
      </c>
      <c r="G4033" s="3">
        <f t="shared" si="63"/>
        <v>8.0788302606484415</v>
      </c>
      <c r="H4033" s="3">
        <v>9.34</v>
      </c>
      <c r="I4033" s="3">
        <v>0.31</v>
      </c>
      <c r="J4033" s="3">
        <v>0.12</v>
      </c>
      <c r="K4033" s="3">
        <v>115.11</v>
      </c>
      <c r="L4033" s="3">
        <v>15.12</v>
      </c>
      <c r="M4033" s="3">
        <v>19998.84</v>
      </c>
      <c r="N4033" s="10">
        <v>999.45</v>
      </c>
      <c r="O4033" s="12">
        <v>42.062720245815768</v>
      </c>
      <c r="P4033" s="3">
        <v>65.66</v>
      </c>
    </row>
    <row r="4034" spans="1:16" x14ac:dyDescent="0.35">
      <c r="A4034" t="s">
        <v>34</v>
      </c>
      <c r="B4034" s="5">
        <v>573</v>
      </c>
      <c r="C4034">
        <v>2096</v>
      </c>
      <c r="D4034" s="3">
        <v>262.89999999999998</v>
      </c>
      <c r="E4034" s="3">
        <v>126.69</v>
      </c>
      <c r="F4034" s="3">
        <v>21.06</v>
      </c>
      <c r="G4034" s="3">
        <f t="shared" si="63"/>
        <v>6.0156695156695159</v>
      </c>
      <c r="H4034" s="3">
        <v>144.03</v>
      </c>
      <c r="I4034" s="3">
        <v>0.38</v>
      </c>
      <c r="J4034" s="3">
        <v>0.17</v>
      </c>
      <c r="K4034" s="3">
        <v>118.07</v>
      </c>
      <c r="L4034" s="3">
        <v>19.329999999999998</v>
      </c>
      <c r="M4034" s="3">
        <v>20110.82</v>
      </c>
      <c r="N4034" s="10">
        <v>1018.67</v>
      </c>
      <c r="O4034" s="12">
        <v>41.957962027228064</v>
      </c>
      <c r="P4034" s="3">
        <v>110.97</v>
      </c>
    </row>
    <row r="4035" spans="1:16" x14ac:dyDescent="0.35">
      <c r="A4035" t="s">
        <v>34</v>
      </c>
      <c r="B4035" s="5">
        <v>574</v>
      </c>
      <c r="C4035">
        <v>4032</v>
      </c>
      <c r="D4035" s="3">
        <v>388.36</v>
      </c>
      <c r="E4035" s="3">
        <v>189.83</v>
      </c>
      <c r="F4035" s="3">
        <v>27.04</v>
      </c>
      <c r="G4035" s="3">
        <f t="shared" si="63"/>
        <v>7.0203402366863914</v>
      </c>
      <c r="H4035" s="3">
        <v>15.16</v>
      </c>
      <c r="I4035" s="3">
        <v>0.34</v>
      </c>
      <c r="J4035" s="3">
        <v>0.14000000000000001</v>
      </c>
      <c r="K4035" s="3">
        <v>177.63</v>
      </c>
      <c r="L4035" s="3">
        <v>24.81</v>
      </c>
      <c r="M4035" s="3">
        <v>20205.54</v>
      </c>
      <c r="N4035" s="10">
        <v>1073.3599999999999</v>
      </c>
      <c r="O4035" s="12">
        <v>41.860140445892185</v>
      </c>
      <c r="P4035" s="3">
        <v>59.84</v>
      </c>
    </row>
    <row r="4036" spans="1:16" x14ac:dyDescent="0.35">
      <c r="A4036" t="s">
        <v>34</v>
      </c>
      <c r="B4036" s="5">
        <v>575</v>
      </c>
      <c r="C4036">
        <v>2304</v>
      </c>
      <c r="D4036" s="3">
        <v>296.8</v>
      </c>
      <c r="E4036" s="3">
        <v>147.02000000000001</v>
      </c>
      <c r="F4036" s="3">
        <v>19.95</v>
      </c>
      <c r="G4036" s="3">
        <f t="shared" si="63"/>
        <v>7.3694235588972443</v>
      </c>
      <c r="H4036" s="3">
        <v>54.17</v>
      </c>
      <c r="I4036" s="3">
        <v>0.33</v>
      </c>
      <c r="J4036" s="3">
        <v>0.14000000000000001</v>
      </c>
      <c r="K4036" s="3">
        <v>132.28</v>
      </c>
      <c r="L4036" s="3">
        <v>19.170000000000002</v>
      </c>
      <c r="M4036" s="3">
        <v>20307.66</v>
      </c>
      <c r="N4036" s="10">
        <v>1096.57</v>
      </c>
      <c r="O4036" s="12">
        <v>41.763244579764887</v>
      </c>
      <c r="P4036" s="3">
        <v>20.83</v>
      </c>
    </row>
    <row r="4037" spans="1:16" x14ac:dyDescent="0.35">
      <c r="A4037" t="s">
        <v>34</v>
      </c>
      <c r="B4037" s="5">
        <v>576</v>
      </c>
      <c r="C4037">
        <v>3491</v>
      </c>
      <c r="D4037" s="3">
        <v>351.62</v>
      </c>
      <c r="E4037" s="3">
        <v>171.66</v>
      </c>
      <c r="F4037" s="3">
        <v>25.89</v>
      </c>
      <c r="G4037" s="3">
        <f t="shared" si="63"/>
        <v>6.6303592120509842</v>
      </c>
      <c r="H4037" s="3">
        <v>49</v>
      </c>
      <c r="I4037" s="3">
        <v>0.35</v>
      </c>
      <c r="J4037" s="3">
        <v>0.15</v>
      </c>
      <c r="K4037" s="3">
        <v>157</v>
      </c>
      <c r="L4037" s="3">
        <v>25.14</v>
      </c>
      <c r="M4037" s="3">
        <v>20334.53</v>
      </c>
      <c r="N4037" s="10">
        <v>1123.52</v>
      </c>
      <c r="O4037" s="12">
        <v>41.73275420919277</v>
      </c>
      <c r="P4037" s="3">
        <v>26</v>
      </c>
    </row>
    <row r="4038" spans="1:16" x14ac:dyDescent="0.35">
      <c r="A4038" t="s">
        <v>34</v>
      </c>
      <c r="B4038" s="5">
        <v>577</v>
      </c>
      <c r="C4038">
        <v>1105</v>
      </c>
      <c r="D4038" s="3">
        <v>208.39</v>
      </c>
      <c r="E4038" s="3">
        <v>102.14</v>
      </c>
      <c r="F4038" s="3">
        <v>13.77</v>
      </c>
      <c r="G4038" s="3">
        <f t="shared" si="63"/>
        <v>7.4175744371822807</v>
      </c>
      <c r="H4038" s="3">
        <v>113.26</v>
      </c>
      <c r="I4038" s="3">
        <v>0.32</v>
      </c>
      <c r="J4038" s="3">
        <v>0.13</v>
      </c>
      <c r="K4038" s="3">
        <v>95.02</v>
      </c>
      <c r="L4038" s="3">
        <v>14.47</v>
      </c>
      <c r="M4038" s="3">
        <v>20411.23</v>
      </c>
      <c r="N4038" s="10">
        <v>1111.3</v>
      </c>
      <c r="O4038" s="12">
        <v>41.667084077576817</v>
      </c>
      <c r="P4038" s="3">
        <v>141.74</v>
      </c>
    </row>
    <row r="4039" spans="1:16" x14ac:dyDescent="0.35">
      <c r="A4039" t="s">
        <v>34</v>
      </c>
      <c r="B4039" s="5">
        <v>578</v>
      </c>
      <c r="C4039">
        <v>1394</v>
      </c>
      <c r="D4039" s="3">
        <v>248.91</v>
      </c>
      <c r="E4039" s="3">
        <v>124.28</v>
      </c>
      <c r="F4039" s="3">
        <v>14.28</v>
      </c>
      <c r="G4039" s="3">
        <f t="shared" ref="G4039:G4102" si="64">E4039/F4039</f>
        <v>8.7030812324929983</v>
      </c>
      <c r="H4039" s="3">
        <v>59.09</v>
      </c>
      <c r="I4039" s="3">
        <v>0.28000000000000003</v>
      </c>
      <c r="J4039" s="3">
        <v>0.11</v>
      </c>
      <c r="K4039" s="3">
        <v>114.54</v>
      </c>
      <c r="L4039" s="3">
        <v>14.65</v>
      </c>
      <c r="M4039" s="3">
        <v>20433.93</v>
      </c>
      <c r="N4039" s="10">
        <v>1280.9000000000001</v>
      </c>
      <c r="O4039" s="12">
        <v>41.606137571737797</v>
      </c>
      <c r="P4039" s="3">
        <v>15.909999999999997</v>
      </c>
    </row>
    <row r="4040" spans="1:16" x14ac:dyDescent="0.35">
      <c r="A4040" t="s">
        <v>34</v>
      </c>
      <c r="B4040" s="5">
        <v>579</v>
      </c>
      <c r="C4040">
        <v>638</v>
      </c>
      <c r="D4040" s="3">
        <v>157.91999999999999</v>
      </c>
      <c r="E4040" s="3">
        <v>77.430000000000007</v>
      </c>
      <c r="F4040" s="3">
        <v>10.49</v>
      </c>
      <c r="G4040" s="3">
        <f t="shared" si="64"/>
        <v>7.3813155386081988</v>
      </c>
      <c r="H4040" s="3">
        <v>144.69999999999999</v>
      </c>
      <c r="I4040" s="3">
        <v>0.32</v>
      </c>
      <c r="J4040" s="3">
        <v>0.14000000000000001</v>
      </c>
      <c r="K4040" s="3">
        <v>71.28</v>
      </c>
      <c r="L4040" s="3">
        <v>10.55</v>
      </c>
      <c r="M4040" s="3">
        <v>20215.91</v>
      </c>
      <c r="N4040" s="10">
        <v>1182.81</v>
      </c>
      <c r="O4040" s="12">
        <v>41.824636376165252</v>
      </c>
      <c r="P4040" s="3">
        <v>110.30000000000001</v>
      </c>
    </row>
    <row r="4041" spans="1:16" x14ac:dyDescent="0.35">
      <c r="A4041" t="s">
        <v>34</v>
      </c>
      <c r="B4041" s="5">
        <v>580</v>
      </c>
      <c r="C4041">
        <v>1003</v>
      </c>
      <c r="D4041" s="3">
        <v>273.05</v>
      </c>
      <c r="E4041" s="3">
        <v>144.34</v>
      </c>
      <c r="F4041" s="3">
        <v>8.85</v>
      </c>
      <c r="G4041" s="3">
        <f t="shared" si="64"/>
        <v>16.309604519774012</v>
      </c>
      <c r="H4041" s="3">
        <v>64.989999999999995</v>
      </c>
      <c r="I4041" s="3">
        <v>0.17</v>
      </c>
      <c r="J4041" s="3">
        <v>0.06</v>
      </c>
      <c r="K4041" s="3">
        <v>130.16999999999999</v>
      </c>
      <c r="L4041" s="3">
        <v>8.4499999999999993</v>
      </c>
      <c r="M4041" s="3">
        <v>20533</v>
      </c>
      <c r="N4041" s="10">
        <v>1140.1400000000001</v>
      </c>
      <c r="O4041" s="12">
        <v>41.551264513569443</v>
      </c>
      <c r="P4041" s="3">
        <v>10.010000000000005</v>
      </c>
    </row>
    <row r="4042" spans="1:16" x14ac:dyDescent="0.35">
      <c r="A4042" t="s">
        <v>34</v>
      </c>
      <c r="B4042" s="5">
        <v>581</v>
      </c>
      <c r="C4042">
        <v>1670</v>
      </c>
      <c r="D4042" s="3">
        <v>260.36</v>
      </c>
      <c r="E4042" s="3">
        <v>128.30000000000001</v>
      </c>
      <c r="F4042" s="3">
        <v>16.57</v>
      </c>
      <c r="G4042" s="3">
        <f t="shared" si="64"/>
        <v>7.7429088714544365</v>
      </c>
      <c r="H4042" s="3">
        <v>60.26</v>
      </c>
      <c r="I4042" s="3">
        <v>0.31</v>
      </c>
      <c r="J4042" s="3">
        <v>0.13</v>
      </c>
      <c r="K4042" s="3">
        <v>118.31</v>
      </c>
      <c r="L4042" s="3">
        <v>17.61</v>
      </c>
      <c r="M4042" s="3">
        <v>20618</v>
      </c>
      <c r="N4042" s="10">
        <v>1194.54</v>
      </c>
      <c r="O4042" s="12">
        <v>41.462205762376712</v>
      </c>
      <c r="P4042" s="3">
        <v>14.740000000000002</v>
      </c>
    </row>
    <row r="4043" spans="1:16" x14ac:dyDescent="0.35">
      <c r="A4043" t="s">
        <v>34</v>
      </c>
      <c r="B4043" s="5">
        <v>582</v>
      </c>
      <c r="C4043">
        <v>936</v>
      </c>
      <c r="D4043" s="3">
        <v>233.96</v>
      </c>
      <c r="E4043" s="3">
        <v>121.05</v>
      </c>
      <c r="F4043" s="3">
        <v>9.84</v>
      </c>
      <c r="G4043" s="3">
        <f t="shared" si="64"/>
        <v>12.301829268292682</v>
      </c>
      <c r="H4043" s="3">
        <v>59.94</v>
      </c>
      <c r="I4043" s="3">
        <v>0.21</v>
      </c>
      <c r="J4043" s="3">
        <v>0.08</v>
      </c>
      <c r="K4043" s="3">
        <v>110.28</v>
      </c>
      <c r="L4043" s="3">
        <v>9.6300000000000008</v>
      </c>
      <c r="M4043" s="3">
        <v>20605.12</v>
      </c>
      <c r="N4043" s="10">
        <v>1170.9000000000001</v>
      </c>
      <c r="O4043" s="12">
        <v>41.479390583551542</v>
      </c>
      <c r="P4043" s="3">
        <v>15.060000000000002</v>
      </c>
    </row>
    <row r="4044" spans="1:16" x14ac:dyDescent="0.35">
      <c r="A4044" t="s">
        <v>34</v>
      </c>
      <c r="B4044" s="5">
        <v>583</v>
      </c>
      <c r="C4044">
        <v>1993</v>
      </c>
      <c r="D4044" s="3">
        <v>341.69</v>
      </c>
      <c r="E4044" s="3">
        <v>177.79</v>
      </c>
      <c r="F4044" s="3">
        <v>14.27</v>
      </c>
      <c r="G4044" s="3">
        <f t="shared" si="64"/>
        <v>12.459004905395936</v>
      </c>
      <c r="H4044" s="3">
        <v>100.15</v>
      </c>
      <c r="I4044" s="3">
        <v>0.21</v>
      </c>
      <c r="J4044" s="3">
        <v>0.08</v>
      </c>
      <c r="K4044" s="3">
        <v>160.80000000000001</v>
      </c>
      <c r="L4044" s="3">
        <v>13.49</v>
      </c>
      <c r="M4044" s="3">
        <v>20770.169999999998</v>
      </c>
      <c r="N4044" s="10">
        <v>1166.97</v>
      </c>
      <c r="O4044" s="12">
        <v>41.332715677272141</v>
      </c>
      <c r="P4044" s="3">
        <v>154.85</v>
      </c>
    </row>
    <row r="4045" spans="1:16" x14ac:dyDescent="0.35">
      <c r="A4045" t="s">
        <v>34</v>
      </c>
      <c r="B4045" s="5">
        <v>584</v>
      </c>
      <c r="C4045">
        <v>877</v>
      </c>
      <c r="D4045" s="3">
        <v>250.49</v>
      </c>
      <c r="E4045" s="3">
        <v>131.87</v>
      </c>
      <c r="F4045" s="3">
        <v>8.4700000000000006</v>
      </c>
      <c r="G4045" s="3">
        <f t="shared" si="64"/>
        <v>15.569067296340023</v>
      </c>
      <c r="H4045" s="3">
        <v>92.28</v>
      </c>
      <c r="I4045" s="3">
        <v>0.18</v>
      </c>
      <c r="J4045" s="3">
        <v>0.06</v>
      </c>
      <c r="K4045" s="3">
        <v>119.1</v>
      </c>
      <c r="L4045" s="3">
        <v>7.91</v>
      </c>
      <c r="M4045" s="3">
        <v>20749.830000000002</v>
      </c>
      <c r="N4045" s="10">
        <v>1184.45</v>
      </c>
      <c r="O4045" s="12">
        <v>41.346718246159476</v>
      </c>
      <c r="P4045" s="3">
        <v>162.72</v>
      </c>
    </row>
    <row r="4046" spans="1:16" x14ac:dyDescent="0.35">
      <c r="A4046" t="s">
        <v>34</v>
      </c>
      <c r="B4046" s="5">
        <v>585</v>
      </c>
      <c r="C4046">
        <v>1345</v>
      </c>
      <c r="D4046" s="3">
        <v>222.15</v>
      </c>
      <c r="E4046" s="3">
        <v>106.33</v>
      </c>
      <c r="F4046" s="3">
        <v>16.11</v>
      </c>
      <c r="G4046" s="3">
        <f t="shared" si="64"/>
        <v>6.6002482929857234</v>
      </c>
      <c r="H4046" s="3">
        <v>63.78</v>
      </c>
      <c r="I4046" s="3">
        <v>0.34</v>
      </c>
      <c r="J4046" s="3">
        <v>0.15</v>
      </c>
      <c r="K4046" s="3">
        <v>98.98</v>
      </c>
      <c r="L4046" s="3">
        <v>17.87</v>
      </c>
      <c r="M4046" s="3">
        <v>20663.650000000001</v>
      </c>
      <c r="N4046" s="10">
        <v>1370.22</v>
      </c>
      <c r="O4046" s="12">
        <v>41.379276277364006</v>
      </c>
      <c r="P4046" s="3">
        <v>11.219999999999999</v>
      </c>
    </row>
    <row r="4047" spans="1:16" x14ac:dyDescent="0.35">
      <c r="A4047" t="s">
        <v>34</v>
      </c>
      <c r="B4047" s="5">
        <v>586</v>
      </c>
      <c r="C4047">
        <v>2295</v>
      </c>
      <c r="D4047" s="3">
        <v>412.8</v>
      </c>
      <c r="E4047" s="3">
        <v>218.32</v>
      </c>
      <c r="F4047" s="3">
        <v>13.38</v>
      </c>
      <c r="G4047" s="3">
        <f t="shared" si="64"/>
        <v>16.316890881913302</v>
      </c>
      <c r="H4047" s="3">
        <v>55.73</v>
      </c>
      <c r="I4047" s="3">
        <v>0.17</v>
      </c>
      <c r="J4047" s="3">
        <v>0.06</v>
      </c>
      <c r="K4047" s="3">
        <v>196.88</v>
      </c>
      <c r="L4047" s="3">
        <v>12.76</v>
      </c>
      <c r="M4047" s="3">
        <v>20603.73</v>
      </c>
      <c r="N4047" s="10">
        <v>1298.0999999999999</v>
      </c>
      <c r="O4047" s="12">
        <v>41.450150633886274</v>
      </c>
      <c r="P4047" s="3">
        <v>19.270000000000003</v>
      </c>
    </row>
    <row r="4048" spans="1:16" x14ac:dyDescent="0.35">
      <c r="A4048" t="s">
        <v>34</v>
      </c>
      <c r="B4048" s="5">
        <v>587</v>
      </c>
      <c r="C4048">
        <v>876</v>
      </c>
      <c r="D4048" s="3">
        <v>214.47</v>
      </c>
      <c r="E4048" s="3">
        <v>109.68</v>
      </c>
      <c r="F4048" s="3">
        <v>10.17</v>
      </c>
      <c r="G4048" s="3">
        <f t="shared" si="64"/>
        <v>10.784660766961652</v>
      </c>
      <c r="H4048" s="3">
        <v>58.67</v>
      </c>
      <c r="I4048" s="3">
        <v>0.24</v>
      </c>
      <c r="J4048" s="3">
        <v>0.09</v>
      </c>
      <c r="K4048" s="3">
        <v>99.4</v>
      </c>
      <c r="L4048" s="3">
        <v>10.28</v>
      </c>
      <c r="M4048" s="3">
        <v>20562.330000000002</v>
      </c>
      <c r="N4048" s="10">
        <v>1389.29</v>
      </c>
      <c r="O4048" s="12">
        <v>41.465324356558</v>
      </c>
      <c r="P4048" s="3">
        <v>16.329999999999998</v>
      </c>
    </row>
    <row r="4049" spans="1:16" x14ac:dyDescent="0.35">
      <c r="A4049" t="s">
        <v>34</v>
      </c>
      <c r="B4049" s="5">
        <v>588</v>
      </c>
      <c r="C4049">
        <v>1651</v>
      </c>
      <c r="D4049" s="3">
        <v>276.18</v>
      </c>
      <c r="E4049" s="3">
        <v>139.6</v>
      </c>
      <c r="F4049" s="3">
        <v>15.06</v>
      </c>
      <c r="G4049" s="3">
        <f t="shared" si="64"/>
        <v>9.2695883134130135</v>
      </c>
      <c r="H4049" s="3">
        <v>36.68</v>
      </c>
      <c r="I4049" s="3">
        <v>0.27</v>
      </c>
      <c r="J4049" s="3">
        <v>0.11</v>
      </c>
      <c r="K4049" s="3">
        <v>126.83</v>
      </c>
      <c r="L4049" s="3">
        <v>15.35</v>
      </c>
      <c r="M4049" s="3">
        <v>20533.509999999998</v>
      </c>
      <c r="N4049" s="10">
        <v>1468.56</v>
      </c>
      <c r="O4049" s="12">
        <v>41.472103427491675</v>
      </c>
      <c r="P4049" s="3">
        <v>38.32</v>
      </c>
    </row>
    <row r="4050" spans="1:16" x14ac:dyDescent="0.35">
      <c r="A4050" t="s">
        <v>34</v>
      </c>
      <c r="B4050" s="5">
        <v>589</v>
      </c>
      <c r="C4050">
        <v>720</v>
      </c>
      <c r="D4050" s="3">
        <v>207.13</v>
      </c>
      <c r="E4050" s="3">
        <v>106.01</v>
      </c>
      <c r="F4050" s="3">
        <v>8.65</v>
      </c>
      <c r="G4050" s="3">
        <f t="shared" si="64"/>
        <v>12.255491329479769</v>
      </c>
      <c r="H4050" s="3">
        <v>52.81</v>
      </c>
      <c r="I4050" s="3">
        <v>0.21</v>
      </c>
      <c r="J4050" s="3">
        <v>0.08</v>
      </c>
      <c r="K4050" s="3">
        <v>96.83</v>
      </c>
      <c r="L4050" s="3">
        <v>9.3800000000000008</v>
      </c>
      <c r="M4050" s="3">
        <v>20461.63</v>
      </c>
      <c r="N4050" s="10">
        <v>1356.38</v>
      </c>
      <c r="O4050" s="12">
        <v>41.563274787559514</v>
      </c>
      <c r="P4050" s="3">
        <v>22.189999999999998</v>
      </c>
    </row>
    <row r="4051" spans="1:16" x14ac:dyDescent="0.35">
      <c r="A4051" t="s">
        <v>34</v>
      </c>
      <c r="B4051" s="5">
        <v>590</v>
      </c>
      <c r="C4051">
        <v>1122</v>
      </c>
      <c r="D4051" s="3">
        <v>198.07</v>
      </c>
      <c r="E4051" s="3">
        <v>96.6</v>
      </c>
      <c r="F4051" s="3">
        <v>14.79</v>
      </c>
      <c r="G4051" s="3">
        <f t="shared" si="64"/>
        <v>6.5314401622718057</v>
      </c>
      <c r="H4051" s="3">
        <v>56.84</v>
      </c>
      <c r="I4051" s="3">
        <v>0.36</v>
      </c>
      <c r="J4051" s="3">
        <v>0.15</v>
      </c>
      <c r="K4051" s="3">
        <v>87.11</v>
      </c>
      <c r="L4051" s="3">
        <v>14.42</v>
      </c>
      <c r="M4051" s="3">
        <v>19862.669999999998</v>
      </c>
      <c r="N4051" s="10">
        <v>1317.28</v>
      </c>
      <c r="O4051" s="12">
        <v>42.108340303835078</v>
      </c>
      <c r="P4051" s="3">
        <v>18.159999999999997</v>
      </c>
    </row>
    <row r="4052" spans="1:16" x14ac:dyDescent="0.35">
      <c r="A4052" t="s">
        <v>34</v>
      </c>
      <c r="B4052" s="5">
        <v>591</v>
      </c>
      <c r="C4052">
        <v>4168</v>
      </c>
      <c r="D4052" s="3">
        <v>490.47</v>
      </c>
      <c r="E4052" s="3">
        <v>255.43</v>
      </c>
      <c r="F4052" s="3">
        <v>20.78</v>
      </c>
      <c r="G4052" s="3">
        <f t="shared" si="64"/>
        <v>12.292107795957651</v>
      </c>
      <c r="H4052" s="3">
        <v>98.6</v>
      </c>
      <c r="I4052" s="3">
        <v>0.22</v>
      </c>
      <c r="J4052" s="3">
        <v>0.08</v>
      </c>
      <c r="K4052" s="3">
        <v>229.53</v>
      </c>
      <c r="L4052" s="3">
        <v>18.84</v>
      </c>
      <c r="M4052" s="3">
        <v>19906.11</v>
      </c>
      <c r="N4052" s="10">
        <v>1461.45</v>
      </c>
      <c r="O4052" s="12">
        <v>42.034938674551341</v>
      </c>
      <c r="P4052" s="3">
        <v>156.4</v>
      </c>
    </row>
    <row r="4053" spans="1:16" x14ac:dyDescent="0.35">
      <c r="A4053" t="s">
        <v>34</v>
      </c>
      <c r="B4053" s="5">
        <v>592</v>
      </c>
      <c r="C4053">
        <v>1320</v>
      </c>
      <c r="D4053" s="3">
        <v>265.38</v>
      </c>
      <c r="E4053" s="3">
        <v>133.9</v>
      </c>
      <c r="F4053" s="3">
        <v>12.55</v>
      </c>
      <c r="G4053" s="3">
        <f t="shared" si="64"/>
        <v>10.669322709163346</v>
      </c>
      <c r="H4053" s="3">
        <v>80.400000000000006</v>
      </c>
      <c r="I4053" s="3">
        <v>0.24</v>
      </c>
      <c r="J4053" s="3">
        <v>0.09</v>
      </c>
      <c r="K4053" s="3">
        <v>123.94</v>
      </c>
      <c r="L4053" s="3">
        <v>13.75</v>
      </c>
      <c r="M4053" s="3">
        <v>19976.11</v>
      </c>
      <c r="N4053" s="10">
        <v>1533.33</v>
      </c>
      <c r="O4053" s="12">
        <v>41.955106525660419</v>
      </c>
      <c r="P4053" s="3">
        <v>174.6</v>
      </c>
    </row>
    <row r="4054" spans="1:16" x14ac:dyDescent="0.35">
      <c r="A4054" t="s">
        <v>34</v>
      </c>
      <c r="B4054" s="5">
        <v>593</v>
      </c>
      <c r="C4054">
        <v>674</v>
      </c>
      <c r="D4054" s="3">
        <v>151.65</v>
      </c>
      <c r="E4054" s="3">
        <v>73.61</v>
      </c>
      <c r="F4054" s="3">
        <v>11.66</v>
      </c>
      <c r="G4054" s="3">
        <f t="shared" si="64"/>
        <v>6.3130360205831906</v>
      </c>
      <c r="H4054" s="3">
        <v>58.64</v>
      </c>
      <c r="I4054" s="3">
        <v>0.37</v>
      </c>
      <c r="J4054" s="3">
        <v>0.16</v>
      </c>
      <c r="K4054" s="3">
        <v>66.709999999999994</v>
      </c>
      <c r="L4054" s="3">
        <v>11.13</v>
      </c>
      <c r="M4054" s="3">
        <v>20048.46</v>
      </c>
      <c r="N4054" s="10">
        <v>1516.77</v>
      </c>
      <c r="O4054" s="12">
        <v>41.894366997748271</v>
      </c>
      <c r="P4054" s="3">
        <v>16.36</v>
      </c>
    </row>
    <row r="4055" spans="1:16" x14ac:dyDescent="0.35">
      <c r="A4055" t="s">
        <v>34</v>
      </c>
      <c r="B4055" s="5">
        <v>594</v>
      </c>
      <c r="C4055">
        <v>2205</v>
      </c>
      <c r="D4055" s="3">
        <v>413.04</v>
      </c>
      <c r="E4055" s="3">
        <v>219.71</v>
      </c>
      <c r="F4055" s="3">
        <v>12.78</v>
      </c>
      <c r="G4055" s="3">
        <f t="shared" si="64"/>
        <v>17.191705790297341</v>
      </c>
      <c r="H4055" s="3">
        <v>44.99</v>
      </c>
      <c r="I4055" s="3">
        <v>0.16</v>
      </c>
      <c r="J4055" s="3">
        <v>0.06</v>
      </c>
      <c r="K4055" s="3">
        <v>196.16</v>
      </c>
      <c r="L4055" s="3">
        <v>11.32</v>
      </c>
      <c r="M4055" s="3">
        <v>19862.91</v>
      </c>
      <c r="N4055" s="10">
        <v>1795.6</v>
      </c>
      <c r="O4055" s="12">
        <v>41.993497574342719</v>
      </c>
      <c r="P4055" s="3">
        <v>30.009999999999998</v>
      </c>
    </row>
    <row r="4056" spans="1:16" x14ac:dyDescent="0.35">
      <c r="A4056" t="s">
        <v>34</v>
      </c>
      <c r="B4056" s="5">
        <v>595</v>
      </c>
      <c r="C4056">
        <v>585</v>
      </c>
      <c r="D4056" s="3">
        <v>140.16</v>
      </c>
      <c r="E4056" s="3">
        <v>67.41</v>
      </c>
      <c r="F4056" s="3">
        <v>11.05</v>
      </c>
      <c r="G4056" s="3">
        <f t="shared" si="64"/>
        <v>6.1004524886877824</v>
      </c>
      <c r="H4056" s="3">
        <v>54.06</v>
      </c>
      <c r="I4056" s="3">
        <v>0.37</v>
      </c>
      <c r="J4056" s="3">
        <v>0.16</v>
      </c>
      <c r="K4056" s="3">
        <v>63.06</v>
      </c>
      <c r="L4056" s="3">
        <v>11.13</v>
      </c>
      <c r="M4056" s="3">
        <v>19747.349999999999</v>
      </c>
      <c r="N4056" s="10">
        <v>1920.78</v>
      </c>
      <c r="O4056" s="12">
        <v>42.066852593250154</v>
      </c>
      <c r="P4056" s="3">
        <v>20.939999999999998</v>
      </c>
    </row>
    <row r="4057" spans="1:16" x14ac:dyDescent="0.35">
      <c r="A4057" t="s">
        <v>34</v>
      </c>
      <c r="B4057" s="5">
        <v>596</v>
      </c>
      <c r="C4057">
        <v>1131</v>
      </c>
      <c r="D4057" s="3">
        <v>187.4</v>
      </c>
      <c r="E4057" s="3">
        <v>89.18</v>
      </c>
      <c r="F4057" s="3">
        <v>16.149999999999999</v>
      </c>
      <c r="G4057" s="3">
        <f t="shared" si="64"/>
        <v>5.521981424148608</v>
      </c>
      <c r="H4057" s="3">
        <v>54.76</v>
      </c>
      <c r="I4057" s="3">
        <v>0.4</v>
      </c>
      <c r="J4057" s="3">
        <v>0.18</v>
      </c>
      <c r="K4057" s="3">
        <v>82.02</v>
      </c>
      <c r="L4057" s="3">
        <v>15.45</v>
      </c>
      <c r="M4057" s="3">
        <v>19604.91</v>
      </c>
      <c r="N4057" s="10">
        <v>2075.1</v>
      </c>
      <c r="O4057" s="12">
        <v>42.157265111450521</v>
      </c>
      <c r="P4057" s="3">
        <v>20.240000000000002</v>
      </c>
    </row>
    <row r="4058" spans="1:16" x14ac:dyDescent="0.35">
      <c r="A4058" t="s">
        <v>34</v>
      </c>
      <c r="B4058" s="5">
        <v>597</v>
      </c>
      <c r="C4058">
        <v>3772</v>
      </c>
      <c r="D4058" s="3">
        <v>418.91</v>
      </c>
      <c r="E4058" s="3">
        <v>212.47</v>
      </c>
      <c r="F4058" s="3">
        <v>22.6</v>
      </c>
      <c r="G4058" s="3">
        <f t="shared" si="64"/>
        <v>9.4013274336283175</v>
      </c>
      <c r="H4058" s="3">
        <v>54.38</v>
      </c>
      <c r="I4058" s="3">
        <v>0.27</v>
      </c>
      <c r="J4058" s="3">
        <v>0.11</v>
      </c>
      <c r="K4058" s="3">
        <v>193.41</v>
      </c>
      <c r="L4058" s="3">
        <v>21.38</v>
      </c>
      <c r="M4058" s="3">
        <v>19601.11</v>
      </c>
      <c r="N4058" s="10">
        <v>2107.5</v>
      </c>
      <c r="O4058" s="12">
        <v>42.152899168004751</v>
      </c>
      <c r="P4058" s="3">
        <v>20.619999999999997</v>
      </c>
    </row>
    <row r="4059" spans="1:16" x14ac:dyDescent="0.35">
      <c r="A4059" t="s">
        <v>34</v>
      </c>
      <c r="B4059" s="5">
        <v>598</v>
      </c>
      <c r="C4059">
        <v>961</v>
      </c>
      <c r="D4059" s="3">
        <v>236.4</v>
      </c>
      <c r="E4059" s="3">
        <v>122.52</v>
      </c>
      <c r="F4059" s="3">
        <v>9.99</v>
      </c>
      <c r="G4059" s="3">
        <f t="shared" si="64"/>
        <v>12.264264264264263</v>
      </c>
      <c r="H4059" s="3">
        <v>42.63</v>
      </c>
      <c r="I4059" s="3">
        <v>0.22</v>
      </c>
      <c r="J4059" s="3">
        <v>0.08</v>
      </c>
      <c r="K4059" s="3">
        <v>110.42</v>
      </c>
      <c r="L4059" s="3">
        <v>9.15</v>
      </c>
      <c r="M4059" s="3">
        <v>19907.939999999999</v>
      </c>
      <c r="N4059" s="10">
        <v>2190.37</v>
      </c>
      <c r="O4059" s="12">
        <v>41.858618283238158</v>
      </c>
      <c r="P4059" s="3">
        <v>32.369999999999997</v>
      </c>
    </row>
    <row r="4060" spans="1:16" x14ac:dyDescent="0.35">
      <c r="A4060" t="s">
        <v>34</v>
      </c>
      <c r="B4060" s="5">
        <v>599</v>
      </c>
      <c r="C4060">
        <v>1121</v>
      </c>
      <c r="D4060" s="3">
        <v>365.08</v>
      </c>
      <c r="E4060" s="3">
        <v>197.08</v>
      </c>
      <c r="F4060" s="3">
        <v>7.24</v>
      </c>
      <c r="G4060" s="3">
        <f t="shared" si="64"/>
        <v>27.220994475138124</v>
      </c>
      <c r="H4060" s="3">
        <v>43.89</v>
      </c>
      <c r="I4060" s="3">
        <v>0.11</v>
      </c>
      <c r="J4060" s="3">
        <v>0.04</v>
      </c>
      <c r="K4060" s="3">
        <v>177.05</v>
      </c>
      <c r="L4060" s="3">
        <v>7.04</v>
      </c>
      <c r="M4060" s="3">
        <v>19900.23</v>
      </c>
      <c r="N4060" s="10">
        <v>2222.1799999999998</v>
      </c>
      <c r="O4060" s="12">
        <v>41.857890740919622</v>
      </c>
      <c r="P4060" s="3">
        <v>31.11</v>
      </c>
    </row>
    <row r="4061" spans="1:16" x14ac:dyDescent="0.35">
      <c r="A4061" t="s">
        <v>34</v>
      </c>
      <c r="B4061" s="5">
        <v>600</v>
      </c>
      <c r="C4061">
        <v>2281</v>
      </c>
      <c r="D4061" s="3">
        <v>361.83</v>
      </c>
      <c r="E4061" s="3">
        <v>187.32</v>
      </c>
      <c r="F4061" s="3">
        <v>15.5</v>
      </c>
      <c r="G4061" s="3">
        <f t="shared" si="64"/>
        <v>12.08516129032258</v>
      </c>
      <c r="H4061" s="3">
        <v>43.59</v>
      </c>
      <c r="I4061" s="3">
        <v>0.22</v>
      </c>
      <c r="J4061" s="3">
        <v>0.08</v>
      </c>
      <c r="K4061" s="3">
        <v>171.33</v>
      </c>
      <c r="L4061" s="3">
        <v>14.74</v>
      </c>
      <c r="M4061" s="3">
        <v>19891.14</v>
      </c>
      <c r="N4061" s="10">
        <v>2255.06</v>
      </c>
      <c r="O4061" s="12">
        <v>41.858141014584433</v>
      </c>
      <c r="P4061" s="3">
        <v>31.409999999999997</v>
      </c>
    </row>
    <row r="4062" spans="1:16" x14ac:dyDescent="0.35">
      <c r="A4062" t="s">
        <v>34</v>
      </c>
      <c r="B4062" s="5">
        <v>601</v>
      </c>
      <c r="C4062">
        <v>970</v>
      </c>
      <c r="D4062" s="3">
        <v>207.45</v>
      </c>
      <c r="E4062" s="3">
        <v>104.65</v>
      </c>
      <c r="F4062" s="3">
        <v>11.8</v>
      </c>
      <c r="G4062" s="3">
        <f t="shared" si="64"/>
        <v>8.8686440677966107</v>
      </c>
      <c r="H4062" s="3">
        <v>53.46</v>
      </c>
      <c r="I4062" s="3">
        <v>0.28000000000000003</v>
      </c>
      <c r="J4062" s="3">
        <v>0.11</v>
      </c>
      <c r="K4062" s="3">
        <v>94.11</v>
      </c>
      <c r="L4062" s="3">
        <v>11.39</v>
      </c>
      <c r="M4062" s="3">
        <v>20001.36</v>
      </c>
      <c r="N4062" s="10">
        <v>2122.2199999999998</v>
      </c>
      <c r="O4062" s="12">
        <v>41.791397660304654</v>
      </c>
      <c r="P4062" s="3">
        <v>21.54</v>
      </c>
    </row>
    <row r="4063" spans="1:16" x14ac:dyDescent="0.35">
      <c r="A4063" t="s">
        <v>34</v>
      </c>
      <c r="B4063" s="5">
        <v>602</v>
      </c>
      <c r="C4063">
        <v>2217</v>
      </c>
      <c r="D4063" s="3">
        <v>285.56</v>
      </c>
      <c r="E4063" s="3">
        <v>139.27000000000001</v>
      </c>
      <c r="F4063" s="3">
        <v>20.27</v>
      </c>
      <c r="G4063" s="3">
        <f t="shared" si="64"/>
        <v>6.8707449432659109</v>
      </c>
      <c r="H4063" s="3">
        <v>42.29</v>
      </c>
      <c r="I4063" s="3">
        <v>0.34</v>
      </c>
      <c r="J4063" s="3">
        <v>0.15</v>
      </c>
      <c r="K4063" s="3">
        <v>130.1</v>
      </c>
      <c r="L4063" s="3">
        <v>20.079999999999998</v>
      </c>
      <c r="M4063" s="3">
        <v>20060.86</v>
      </c>
      <c r="N4063" s="10">
        <v>2084.12</v>
      </c>
      <c r="O4063" s="12">
        <v>41.747312863040023</v>
      </c>
      <c r="P4063" s="3">
        <v>32.71</v>
      </c>
    </row>
    <row r="4064" spans="1:16" x14ac:dyDescent="0.35">
      <c r="A4064" t="s">
        <v>34</v>
      </c>
      <c r="B4064" s="5">
        <v>603</v>
      </c>
      <c r="C4064">
        <v>397</v>
      </c>
      <c r="D4064" s="3">
        <v>109.89</v>
      </c>
      <c r="E4064" s="3">
        <v>50.43</v>
      </c>
      <c r="F4064" s="3">
        <v>10.02</v>
      </c>
      <c r="G4064" s="3">
        <f t="shared" si="64"/>
        <v>5.0329341317365275</v>
      </c>
      <c r="H4064" s="3">
        <v>40.39</v>
      </c>
      <c r="I4064" s="3">
        <v>0.41</v>
      </c>
      <c r="J4064" s="3">
        <v>0.2</v>
      </c>
      <c r="K4064" s="3">
        <v>50.25</v>
      </c>
      <c r="L4064" s="3">
        <v>9.0299999999999994</v>
      </c>
      <c r="M4064" s="3">
        <v>20006.27</v>
      </c>
      <c r="N4064" s="10">
        <v>2155.15</v>
      </c>
      <c r="O4064" s="12">
        <v>41.779114690895113</v>
      </c>
      <c r="P4064" s="3">
        <v>34.61</v>
      </c>
    </row>
    <row r="4065" spans="1:16" x14ac:dyDescent="0.35">
      <c r="A4065" t="s">
        <v>34</v>
      </c>
      <c r="B4065" s="5">
        <v>604</v>
      </c>
      <c r="C4065">
        <v>906</v>
      </c>
      <c r="D4065" s="3">
        <v>212.07</v>
      </c>
      <c r="E4065" s="3">
        <v>106.97</v>
      </c>
      <c r="F4065" s="3">
        <v>10.78</v>
      </c>
      <c r="G4065" s="3">
        <f t="shared" si="64"/>
        <v>9.9230055658627094</v>
      </c>
      <c r="H4065" s="3">
        <v>70.38</v>
      </c>
      <c r="I4065" s="3">
        <v>0.25</v>
      </c>
      <c r="J4065" s="3">
        <v>0.1</v>
      </c>
      <c r="K4065" s="3">
        <v>99.32</v>
      </c>
      <c r="L4065" s="3">
        <v>11.24</v>
      </c>
      <c r="M4065" s="3">
        <v>19945.04</v>
      </c>
      <c r="N4065" s="10">
        <v>2249.58</v>
      </c>
      <c r="O4065" s="12">
        <v>41.811247427853125</v>
      </c>
      <c r="P4065" s="3">
        <v>4.6200000000000045</v>
      </c>
    </row>
    <row r="4066" spans="1:16" x14ac:dyDescent="0.35">
      <c r="A4066" t="s">
        <v>34</v>
      </c>
      <c r="B4066" s="5">
        <v>605</v>
      </c>
      <c r="C4066">
        <v>3522</v>
      </c>
      <c r="D4066" s="3">
        <v>541.34</v>
      </c>
      <c r="E4066" s="3">
        <v>289.52999999999997</v>
      </c>
      <c r="F4066" s="3">
        <v>15.49</v>
      </c>
      <c r="G4066" s="3">
        <f t="shared" si="64"/>
        <v>18.691413815364751</v>
      </c>
      <c r="H4066" s="3">
        <v>53.86</v>
      </c>
      <c r="I4066" s="3">
        <v>0.15</v>
      </c>
      <c r="J4066" s="3">
        <v>0.05</v>
      </c>
      <c r="K4066" s="3">
        <v>258.01</v>
      </c>
      <c r="L4066" s="3">
        <v>13.82</v>
      </c>
      <c r="M4066" s="3">
        <v>20008.45</v>
      </c>
      <c r="N4066" s="10">
        <v>2205.9899999999998</v>
      </c>
      <c r="O4066" s="12">
        <v>41.764981284826284</v>
      </c>
      <c r="P4066" s="3">
        <v>21.14</v>
      </c>
    </row>
    <row r="4067" spans="1:16" x14ac:dyDescent="0.35">
      <c r="A4067" t="s">
        <v>34</v>
      </c>
      <c r="B4067" s="5">
        <v>606</v>
      </c>
      <c r="C4067">
        <v>1336</v>
      </c>
      <c r="D4067" s="3">
        <v>264.27999999999997</v>
      </c>
      <c r="E4067" s="3">
        <v>135.84</v>
      </c>
      <c r="F4067" s="3">
        <v>12.52</v>
      </c>
      <c r="G4067" s="3">
        <f t="shared" si="64"/>
        <v>10.849840255591054</v>
      </c>
      <c r="H4067" s="3">
        <v>13.92</v>
      </c>
      <c r="I4067" s="3">
        <v>0.24</v>
      </c>
      <c r="J4067" s="3">
        <v>0.09</v>
      </c>
      <c r="K4067" s="3">
        <v>122.7</v>
      </c>
      <c r="L4067" s="3">
        <v>12.12</v>
      </c>
      <c r="M4067" s="3">
        <v>20205.78</v>
      </c>
      <c r="N4067" s="10">
        <v>2188.98</v>
      </c>
      <c r="O4067" s="12">
        <v>41.592570515062931</v>
      </c>
      <c r="P4067" s="3">
        <v>61.08</v>
      </c>
    </row>
    <row r="4068" spans="1:16" x14ac:dyDescent="0.35">
      <c r="A4068" t="s">
        <v>34</v>
      </c>
      <c r="B4068" s="5">
        <v>607</v>
      </c>
      <c r="C4068">
        <v>682</v>
      </c>
      <c r="D4068" s="3">
        <v>192.17</v>
      </c>
      <c r="E4068" s="3">
        <v>90.88</v>
      </c>
      <c r="F4068" s="3">
        <v>9.5500000000000007</v>
      </c>
      <c r="G4068" s="3">
        <f t="shared" si="64"/>
        <v>9.5162303664921453</v>
      </c>
      <c r="H4068" s="3">
        <v>32.15</v>
      </c>
      <c r="I4068" s="3">
        <v>0.23</v>
      </c>
      <c r="J4068" s="3">
        <v>0.11</v>
      </c>
      <c r="K4068" s="3">
        <v>93.94</v>
      </c>
      <c r="L4068" s="3">
        <v>9.58</v>
      </c>
      <c r="M4068" s="3">
        <v>20181.11</v>
      </c>
      <c r="N4068" s="10">
        <v>2216.7800000000002</v>
      </c>
      <c r="O4068" s="12">
        <v>41.607972571248766</v>
      </c>
      <c r="P4068" s="3">
        <v>42.85</v>
      </c>
    </row>
    <row r="4069" spans="1:16" x14ac:dyDescent="0.35">
      <c r="A4069" t="s">
        <v>34</v>
      </c>
      <c r="B4069" s="5">
        <v>608</v>
      </c>
      <c r="C4069">
        <v>3523</v>
      </c>
      <c r="D4069" s="3">
        <v>721.13</v>
      </c>
      <c r="E4069" s="3">
        <v>394.59</v>
      </c>
      <c r="F4069" s="3">
        <v>11.37</v>
      </c>
      <c r="G4069" s="3">
        <f t="shared" si="64"/>
        <v>34.70448548812665</v>
      </c>
      <c r="H4069" s="3">
        <v>5.23</v>
      </c>
      <c r="I4069" s="3">
        <v>0.09</v>
      </c>
      <c r="J4069" s="3">
        <v>0.03</v>
      </c>
      <c r="K4069" s="3">
        <v>351.46</v>
      </c>
      <c r="L4069" s="3">
        <v>10.14</v>
      </c>
      <c r="M4069" s="3">
        <v>20267.150000000001</v>
      </c>
      <c r="N4069" s="10">
        <v>2237.9499999999998</v>
      </c>
      <c r="O4069" s="12">
        <v>41.525947147842537</v>
      </c>
      <c r="P4069" s="3">
        <v>69.77</v>
      </c>
    </row>
    <row r="4070" spans="1:16" x14ac:dyDescent="0.35">
      <c r="A4070" t="s">
        <v>34</v>
      </c>
      <c r="B4070" s="5">
        <v>609</v>
      </c>
      <c r="C4070">
        <v>4053</v>
      </c>
      <c r="D4070" s="3">
        <v>422.54</v>
      </c>
      <c r="E4070" s="3">
        <v>213.24</v>
      </c>
      <c r="F4070" s="3">
        <v>24.2</v>
      </c>
      <c r="G4070" s="3">
        <f t="shared" si="64"/>
        <v>8.8115702479338847</v>
      </c>
      <c r="H4070" s="3">
        <v>47.67</v>
      </c>
      <c r="I4070" s="3">
        <v>0.28999999999999998</v>
      </c>
      <c r="J4070" s="3">
        <v>0.11</v>
      </c>
      <c r="K4070" s="3">
        <v>193.41</v>
      </c>
      <c r="L4070" s="3">
        <v>23.5</v>
      </c>
      <c r="M4070" s="3">
        <v>20477.54</v>
      </c>
      <c r="N4070" s="10">
        <v>2113.65</v>
      </c>
      <c r="O4070" s="12">
        <v>41.367567585540016</v>
      </c>
      <c r="P4070" s="3">
        <v>27.33</v>
      </c>
    </row>
    <row r="4071" spans="1:16" x14ac:dyDescent="0.35">
      <c r="A4071" t="s">
        <v>34</v>
      </c>
      <c r="B4071" s="5">
        <v>610</v>
      </c>
      <c r="C4071">
        <v>1390</v>
      </c>
      <c r="D4071" s="3">
        <v>239.3</v>
      </c>
      <c r="E4071" s="3">
        <v>119.71</v>
      </c>
      <c r="F4071" s="3">
        <v>14.78</v>
      </c>
      <c r="G4071" s="3">
        <f t="shared" si="64"/>
        <v>8.0994587280108252</v>
      </c>
      <c r="H4071" s="3">
        <v>47.48</v>
      </c>
      <c r="I4071" s="3">
        <v>0.31</v>
      </c>
      <c r="J4071" s="3">
        <v>0.12</v>
      </c>
      <c r="K4071" s="3">
        <v>108.23</v>
      </c>
      <c r="L4071" s="3">
        <v>14.05</v>
      </c>
      <c r="M4071" s="3">
        <v>20474.55</v>
      </c>
      <c r="N4071" s="10">
        <v>2092.29</v>
      </c>
      <c r="O4071" s="12">
        <v>41.375360634636323</v>
      </c>
      <c r="P4071" s="3">
        <v>27.520000000000003</v>
      </c>
    </row>
    <row r="4072" spans="1:16" x14ac:dyDescent="0.35">
      <c r="A4072" t="s">
        <v>34</v>
      </c>
      <c r="B4072" s="5">
        <v>611</v>
      </c>
      <c r="C4072">
        <v>725</v>
      </c>
      <c r="D4072" s="3">
        <v>134.87</v>
      </c>
      <c r="E4072" s="3">
        <v>60.54</v>
      </c>
      <c r="F4072" s="3">
        <v>15.25</v>
      </c>
      <c r="G4072" s="3">
        <f t="shared" si="64"/>
        <v>3.9698360655737703</v>
      </c>
      <c r="H4072" s="3">
        <v>7.23</v>
      </c>
      <c r="I4072" s="3">
        <v>0.5</v>
      </c>
      <c r="J4072" s="3">
        <v>0.25</v>
      </c>
      <c r="K4072" s="3">
        <v>56.65</v>
      </c>
      <c r="L4072" s="3">
        <v>14.84</v>
      </c>
      <c r="M4072" s="3">
        <v>20302.830000000002</v>
      </c>
      <c r="N4072" s="10">
        <v>1969.4</v>
      </c>
      <c r="O4072" s="12">
        <v>41.558393093287251</v>
      </c>
      <c r="P4072" s="3">
        <v>67.77</v>
      </c>
    </row>
    <row r="4073" spans="1:16" x14ac:dyDescent="0.35">
      <c r="A4073" t="s">
        <v>34</v>
      </c>
      <c r="B4073" s="5">
        <v>612</v>
      </c>
      <c r="C4073">
        <v>1590</v>
      </c>
      <c r="D4073" s="3">
        <v>289.25</v>
      </c>
      <c r="E4073" s="3">
        <v>147.87</v>
      </c>
      <c r="F4073" s="3">
        <v>13.69</v>
      </c>
      <c r="G4073" s="3">
        <f t="shared" si="64"/>
        <v>10.801314828341857</v>
      </c>
      <c r="H4073" s="3">
        <v>90.87</v>
      </c>
      <c r="I4073" s="3">
        <v>0.24</v>
      </c>
      <c r="J4073" s="3">
        <v>0.09</v>
      </c>
      <c r="K4073" s="3">
        <v>134</v>
      </c>
      <c r="L4073" s="3">
        <v>14</v>
      </c>
      <c r="M4073" s="3">
        <v>20322.96</v>
      </c>
      <c r="N4073" s="10">
        <v>1783.48</v>
      </c>
      <c r="O4073" s="12">
        <v>41.584944528456013</v>
      </c>
      <c r="P4073" s="3">
        <v>164.13</v>
      </c>
    </row>
    <row r="4074" spans="1:16" x14ac:dyDescent="0.35">
      <c r="A4074" t="s">
        <v>34</v>
      </c>
      <c r="B4074" s="5">
        <v>613</v>
      </c>
      <c r="C4074">
        <v>864</v>
      </c>
      <c r="D4074" s="3">
        <v>232.04</v>
      </c>
      <c r="E4074" s="3">
        <v>121.45</v>
      </c>
      <c r="F4074" s="3">
        <v>9.06</v>
      </c>
      <c r="G4074" s="3">
        <f t="shared" si="64"/>
        <v>13.405077262693156</v>
      </c>
      <c r="H4074" s="3">
        <v>91.2</v>
      </c>
      <c r="I4074" s="3">
        <v>0.2</v>
      </c>
      <c r="J4074" s="3">
        <v>7.0000000000000007E-2</v>
      </c>
      <c r="K4074" s="3">
        <v>108.46</v>
      </c>
      <c r="L4074" s="3">
        <v>8</v>
      </c>
      <c r="M4074" s="3">
        <v>20340</v>
      </c>
      <c r="N4074" s="10">
        <v>1772</v>
      </c>
      <c r="O4074" s="12">
        <v>41.572455516009533</v>
      </c>
      <c r="P4074" s="3">
        <v>163.80000000000001</v>
      </c>
    </row>
    <row r="4075" spans="1:16" x14ac:dyDescent="0.35">
      <c r="A4075" t="s">
        <v>34</v>
      </c>
      <c r="B4075" s="5">
        <v>614</v>
      </c>
      <c r="C4075">
        <v>2233</v>
      </c>
      <c r="D4075" s="3">
        <v>349.94</v>
      </c>
      <c r="E4075" s="3">
        <v>180.43</v>
      </c>
      <c r="F4075" s="3">
        <v>15.76</v>
      </c>
      <c r="G4075" s="3">
        <f t="shared" si="64"/>
        <v>11.448604060913706</v>
      </c>
      <c r="H4075" s="3">
        <v>64.23</v>
      </c>
      <c r="I4075" s="3">
        <v>0.23</v>
      </c>
      <c r="J4075" s="3">
        <v>0.09</v>
      </c>
      <c r="K4075" s="3">
        <v>162.75</v>
      </c>
      <c r="L4075" s="3">
        <v>15.66</v>
      </c>
      <c r="M4075" s="3">
        <v>20252.11</v>
      </c>
      <c r="N4075" s="10">
        <v>1809.86</v>
      </c>
      <c r="O4075" s="12">
        <v>41.64198915658821</v>
      </c>
      <c r="P4075" s="3">
        <v>10.769999999999996</v>
      </c>
    </row>
    <row r="4076" spans="1:16" x14ac:dyDescent="0.35">
      <c r="A4076" t="s">
        <v>34</v>
      </c>
      <c r="B4076" s="5">
        <v>615</v>
      </c>
      <c r="C4076">
        <v>2242</v>
      </c>
      <c r="D4076" s="3">
        <v>327.25</v>
      </c>
      <c r="E4076" s="3">
        <v>163.97</v>
      </c>
      <c r="F4076" s="3">
        <v>17.41</v>
      </c>
      <c r="G4076" s="3">
        <f t="shared" si="64"/>
        <v>9.418150488225157</v>
      </c>
      <c r="H4076" s="3">
        <v>75.59</v>
      </c>
      <c r="I4076" s="3">
        <v>0.26</v>
      </c>
      <c r="J4076" s="3">
        <v>0.11</v>
      </c>
      <c r="K4076" s="3">
        <v>152.16</v>
      </c>
      <c r="L4076" s="3">
        <v>18.57</v>
      </c>
      <c r="M4076" s="3">
        <v>20256.349999999999</v>
      </c>
      <c r="N4076" s="10">
        <v>1707.3</v>
      </c>
      <c r="O4076" s="12">
        <v>41.662775226738439</v>
      </c>
      <c r="P4076" s="3">
        <v>179.41</v>
      </c>
    </row>
    <row r="4077" spans="1:16" x14ac:dyDescent="0.35">
      <c r="A4077" t="s">
        <v>34</v>
      </c>
      <c r="B4077" s="5">
        <v>616</v>
      </c>
      <c r="C4077">
        <v>1240</v>
      </c>
      <c r="D4077" s="3">
        <v>163.98</v>
      </c>
      <c r="E4077" s="3">
        <v>69.19</v>
      </c>
      <c r="F4077" s="3">
        <v>22.82</v>
      </c>
      <c r="G4077" s="3">
        <f t="shared" si="64"/>
        <v>3.031989482909728</v>
      </c>
      <c r="H4077" s="3">
        <v>64.61</v>
      </c>
      <c r="I4077" s="3">
        <v>0.57999999999999996</v>
      </c>
      <c r="J4077" s="3">
        <v>0.33</v>
      </c>
      <c r="K4077" s="3">
        <v>67.900000000000006</v>
      </c>
      <c r="L4077" s="3">
        <v>22.26</v>
      </c>
      <c r="M4077" s="3">
        <v>20605.68</v>
      </c>
      <c r="N4077" s="10">
        <v>1690.5</v>
      </c>
      <c r="O4077" s="12">
        <v>41.354369014757104</v>
      </c>
      <c r="P4077" s="3">
        <v>10.39</v>
      </c>
    </row>
    <row r="4078" spans="1:16" x14ac:dyDescent="0.35">
      <c r="A4078" t="s">
        <v>34</v>
      </c>
      <c r="B4078" s="5">
        <v>617</v>
      </c>
      <c r="C4078">
        <v>2028</v>
      </c>
      <c r="D4078" s="3">
        <v>241</v>
      </c>
      <c r="E4078" s="3">
        <v>112.43</v>
      </c>
      <c r="F4078" s="3">
        <v>22.97</v>
      </c>
      <c r="G4078" s="3">
        <f t="shared" si="64"/>
        <v>4.8946451893774494</v>
      </c>
      <c r="H4078" s="3">
        <v>74.069999999999993</v>
      </c>
      <c r="I4078" s="3">
        <v>0.44</v>
      </c>
      <c r="J4078" s="3">
        <v>0.2</v>
      </c>
      <c r="K4078" s="3">
        <v>103.58</v>
      </c>
      <c r="L4078" s="3">
        <v>21.39</v>
      </c>
      <c r="M4078" s="3">
        <v>20885.39</v>
      </c>
      <c r="N4078" s="10">
        <v>1708.89</v>
      </c>
      <c r="O4078" s="12">
        <v>41.099796056321225</v>
      </c>
      <c r="P4078" s="3">
        <v>0.93000000000000682</v>
      </c>
    </row>
    <row r="4079" spans="1:16" x14ac:dyDescent="0.35">
      <c r="A4079" t="s">
        <v>34</v>
      </c>
      <c r="B4079" s="5">
        <v>618</v>
      </c>
      <c r="C4079">
        <v>730</v>
      </c>
      <c r="D4079" s="3">
        <v>131.91999999999999</v>
      </c>
      <c r="E4079" s="3">
        <v>58.4</v>
      </c>
      <c r="F4079" s="3">
        <v>15.92</v>
      </c>
      <c r="G4079" s="3">
        <f t="shared" si="64"/>
        <v>3.6683417085427137</v>
      </c>
      <c r="H4079" s="3">
        <v>52.82</v>
      </c>
      <c r="I4079" s="3">
        <v>0.53</v>
      </c>
      <c r="J4079" s="3">
        <v>0.27</v>
      </c>
      <c r="K4079" s="3">
        <v>54.82</v>
      </c>
      <c r="L4079" s="3">
        <v>14.4</v>
      </c>
      <c r="M4079" s="3">
        <v>20819.39</v>
      </c>
      <c r="N4079" s="10">
        <v>1583.44</v>
      </c>
      <c r="O4079" s="12">
        <v>41.188888606083438</v>
      </c>
      <c r="P4079" s="3">
        <v>22.18</v>
      </c>
    </row>
    <row r="4080" spans="1:16" x14ac:dyDescent="0.35">
      <c r="A4080" t="s">
        <v>34</v>
      </c>
      <c r="B4080" s="5">
        <v>619</v>
      </c>
      <c r="C4080">
        <v>3809</v>
      </c>
      <c r="D4080" s="3">
        <v>538.29</v>
      </c>
      <c r="E4080" s="3">
        <v>286.17</v>
      </c>
      <c r="F4080" s="3">
        <v>16.95</v>
      </c>
      <c r="G4080" s="3">
        <f t="shared" si="64"/>
        <v>16.883185840707966</v>
      </c>
      <c r="H4080" s="3">
        <v>126.89</v>
      </c>
      <c r="I4080" s="3">
        <v>0.17</v>
      </c>
      <c r="J4080" s="3">
        <v>0.06</v>
      </c>
      <c r="K4080" s="3">
        <v>256.83</v>
      </c>
      <c r="L4080" s="3">
        <v>15.2</v>
      </c>
      <c r="M4080" s="3">
        <v>20984.13</v>
      </c>
      <c r="N4080" s="10">
        <v>2021.01</v>
      </c>
      <c r="O4080" s="12">
        <v>40.936686689242357</v>
      </c>
      <c r="P4080" s="3">
        <v>128.11000000000001</v>
      </c>
    </row>
    <row r="4081" spans="1:16" x14ac:dyDescent="0.35">
      <c r="A4081" t="s">
        <v>34</v>
      </c>
      <c r="B4081" s="5">
        <v>620</v>
      </c>
      <c r="C4081">
        <v>1164</v>
      </c>
      <c r="D4081" s="3">
        <v>218.59</v>
      </c>
      <c r="E4081" s="3">
        <v>109.57</v>
      </c>
      <c r="F4081" s="3">
        <v>13.53</v>
      </c>
      <c r="G4081" s="3">
        <f t="shared" si="64"/>
        <v>8.0983000739098294</v>
      </c>
      <c r="H4081" s="3">
        <v>175.76</v>
      </c>
      <c r="I4081" s="3">
        <v>0.31</v>
      </c>
      <c r="J4081" s="3">
        <v>0.12</v>
      </c>
      <c r="K4081" s="3">
        <v>98.84</v>
      </c>
      <c r="L4081" s="3">
        <v>12.04</v>
      </c>
      <c r="M4081" s="3">
        <v>20937.88</v>
      </c>
      <c r="N4081" s="10">
        <v>2126.52</v>
      </c>
      <c r="O4081" s="12">
        <v>40.95276638555449</v>
      </c>
      <c r="P4081" s="3">
        <v>79.240000000000009</v>
      </c>
    </row>
    <row r="4082" spans="1:16" x14ac:dyDescent="0.35">
      <c r="A4082" t="s">
        <v>34</v>
      </c>
      <c r="B4082" s="5">
        <v>621</v>
      </c>
      <c r="C4082">
        <v>1220</v>
      </c>
      <c r="D4082" s="3">
        <v>234.56</v>
      </c>
      <c r="E4082" s="3">
        <v>118.18</v>
      </c>
      <c r="F4082" s="3">
        <v>13.14</v>
      </c>
      <c r="G4082" s="3">
        <f t="shared" si="64"/>
        <v>8.993911719939117</v>
      </c>
      <c r="H4082" s="3">
        <v>92.45</v>
      </c>
      <c r="I4082" s="3">
        <v>0.28000000000000003</v>
      </c>
      <c r="J4082" s="3">
        <v>0.11</v>
      </c>
      <c r="K4082" s="3">
        <v>107.23</v>
      </c>
      <c r="L4082" s="3">
        <v>13.08</v>
      </c>
      <c r="M4082" s="3">
        <v>21085.68</v>
      </c>
      <c r="N4082" s="10">
        <v>2216.9499999999998</v>
      </c>
      <c r="O4082" s="12">
        <v>40.798906345393242</v>
      </c>
      <c r="P4082" s="3">
        <v>162.55000000000001</v>
      </c>
    </row>
    <row r="4083" spans="1:16" x14ac:dyDescent="0.35">
      <c r="A4083" t="s">
        <v>34</v>
      </c>
      <c r="B4083" s="5">
        <v>622</v>
      </c>
      <c r="C4083">
        <v>2176</v>
      </c>
      <c r="D4083" s="3">
        <v>304.06</v>
      </c>
      <c r="E4083" s="3">
        <v>152.56</v>
      </c>
      <c r="F4083" s="3">
        <v>18.16</v>
      </c>
      <c r="G4083" s="3">
        <f t="shared" si="64"/>
        <v>8.4008810572687231</v>
      </c>
      <c r="H4083" s="3">
        <v>90.88</v>
      </c>
      <c r="I4083" s="3">
        <v>0.3</v>
      </c>
      <c r="J4083" s="3">
        <v>0.12</v>
      </c>
      <c r="K4083" s="3">
        <v>137.19</v>
      </c>
      <c r="L4083" s="3">
        <v>17.989999999999998</v>
      </c>
      <c r="M4083" s="3">
        <v>21171.05</v>
      </c>
      <c r="N4083" s="10">
        <v>2233.92</v>
      </c>
      <c r="O4083" s="12">
        <v>40.718486672258344</v>
      </c>
      <c r="P4083" s="3">
        <v>164.12</v>
      </c>
    </row>
    <row r="4084" spans="1:16" x14ac:dyDescent="0.35">
      <c r="A4084" t="s">
        <v>34</v>
      </c>
      <c r="B4084" s="5">
        <v>623</v>
      </c>
      <c r="C4084">
        <v>1358</v>
      </c>
      <c r="D4084" s="3">
        <v>240.59</v>
      </c>
      <c r="E4084" s="3">
        <v>121.12</v>
      </c>
      <c r="F4084" s="3">
        <v>14.28</v>
      </c>
      <c r="G4084" s="3">
        <f t="shared" si="64"/>
        <v>8.4817927170868348</v>
      </c>
      <c r="H4084" s="3">
        <v>72.48</v>
      </c>
      <c r="I4084" s="3">
        <v>0.28999999999999998</v>
      </c>
      <c r="J4084" s="3">
        <v>0.12</v>
      </c>
      <c r="K4084" s="3">
        <v>110.02</v>
      </c>
      <c r="L4084" s="3">
        <v>12.95</v>
      </c>
      <c r="M4084" s="3">
        <v>21279.91</v>
      </c>
      <c r="N4084" s="10">
        <v>2155.3000000000002</v>
      </c>
      <c r="O4084" s="12">
        <v>40.639965994365866</v>
      </c>
      <c r="P4084" s="3">
        <v>2.519999999999996</v>
      </c>
    </row>
    <row r="4085" spans="1:16" x14ac:dyDescent="0.35">
      <c r="A4085" t="s">
        <v>34</v>
      </c>
      <c r="B4085" s="5">
        <v>624</v>
      </c>
      <c r="C4085">
        <v>1575</v>
      </c>
      <c r="D4085" s="3">
        <v>322.41000000000003</v>
      </c>
      <c r="E4085" s="3">
        <v>168.52</v>
      </c>
      <c r="F4085" s="3">
        <v>11.9</v>
      </c>
      <c r="G4085" s="3">
        <f t="shared" si="64"/>
        <v>14.161344537815127</v>
      </c>
      <c r="H4085" s="3">
        <v>84.44</v>
      </c>
      <c r="I4085" s="3">
        <v>0.19</v>
      </c>
      <c r="J4085" s="3">
        <v>7.0000000000000007E-2</v>
      </c>
      <c r="K4085" s="3">
        <v>152.07</v>
      </c>
      <c r="L4085" s="3">
        <v>11.93</v>
      </c>
      <c r="M4085" s="3">
        <v>21257.1</v>
      </c>
      <c r="N4085" s="10">
        <v>2115.41</v>
      </c>
      <c r="O4085" s="12">
        <v>40.669926234927722</v>
      </c>
      <c r="P4085" s="3">
        <v>170.56</v>
      </c>
    </row>
    <row r="4086" spans="1:16" x14ac:dyDescent="0.35">
      <c r="A4086" t="s">
        <v>34</v>
      </c>
      <c r="B4086" s="5">
        <v>625</v>
      </c>
      <c r="C4086">
        <v>994</v>
      </c>
      <c r="D4086" s="3">
        <v>176.42</v>
      </c>
      <c r="E4086" s="3">
        <v>83.92</v>
      </c>
      <c r="F4086" s="3">
        <v>15.08</v>
      </c>
      <c r="G4086" s="3">
        <f t="shared" si="64"/>
        <v>5.5649867374005302</v>
      </c>
      <c r="H4086" s="3">
        <v>69.87</v>
      </c>
      <c r="I4086" s="3">
        <v>0.4</v>
      </c>
      <c r="J4086" s="3">
        <v>0.18</v>
      </c>
      <c r="K4086" s="3">
        <v>77.28</v>
      </c>
      <c r="L4086" s="3">
        <v>14</v>
      </c>
      <c r="M4086" s="3">
        <v>21126.22</v>
      </c>
      <c r="N4086" s="10">
        <v>1948.26</v>
      </c>
      <c r="O4086" s="12">
        <v>40.827039175236607</v>
      </c>
      <c r="P4086" s="3">
        <v>5.1299999999999955</v>
      </c>
    </row>
    <row r="4087" spans="1:16" x14ac:dyDescent="0.35">
      <c r="A4087" t="s">
        <v>34</v>
      </c>
      <c r="B4087" s="5">
        <v>626</v>
      </c>
      <c r="C4087">
        <v>1691</v>
      </c>
      <c r="D4087" s="3">
        <v>286.48</v>
      </c>
      <c r="E4087" s="3">
        <v>146.30000000000001</v>
      </c>
      <c r="F4087" s="3">
        <v>14.72</v>
      </c>
      <c r="G4087" s="3">
        <f t="shared" si="64"/>
        <v>9.9388586956521738</v>
      </c>
      <c r="H4087" s="3">
        <v>91.39</v>
      </c>
      <c r="I4087" s="3">
        <v>0.26</v>
      </c>
      <c r="J4087" s="3">
        <v>0.1</v>
      </c>
      <c r="K4087" s="3">
        <v>132.06</v>
      </c>
      <c r="L4087" s="3">
        <v>13.96</v>
      </c>
      <c r="M4087" s="3">
        <v>21183.43</v>
      </c>
      <c r="N4087" s="10">
        <v>1935.01</v>
      </c>
      <c r="O4087" s="12">
        <v>40.779047263964024</v>
      </c>
      <c r="P4087" s="3">
        <v>163.61000000000001</v>
      </c>
    </row>
    <row r="4088" spans="1:16" x14ac:dyDescent="0.35">
      <c r="A4088" t="s">
        <v>34</v>
      </c>
      <c r="B4088" s="5">
        <v>627</v>
      </c>
      <c r="C4088">
        <v>1779</v>
      </c>
      <c r="D4088" s="3">
        <v>298.35000000000002</v>
      </c>
      <c r="E4088" s="3">
        <v>148.35</v>
      </c>
      <c r="F4088" s="3">
        <v>15.27</v>
      </c>
      <c r="G4088" s="3">
        <f t="shared" si="64"/>
        <v>9.7151277013752448</v>
      </c>
      <c r="H4088" s="3">
        <v>81.540000000000006</v>
      </c>
      <c r="I4088" s="3">
        <v>0.25</v>
      </c>
      <c r="J4088" s="3">
        <v>0.1</v>
      </c>
      <c r="K4088" s="3">
        <v>137.03</v>
      </c>
      <c r="L4088" s="3">
        <v>17.23</v>
      </c>
      <c r="M4088" s="3">
        <v>21037.54</v>
      </c>
      <c r="N4088" s="10">
        <v>1790.59</v>
      </c>
      <c r="O4088" s="12">
        <v>40.944137602196442</v>
      </c>
      <c r="P4088" s="3">
        <v>173.45999999999998</v>
      </c>
    </row>
    <row r="4089" spans="1:16" x14ac:dyDescent="0.35">
      <c r="A4089" t="s">
        <v>34</v>
      </c>
      <c r="B4089" s="5">
        <v>628</v>
      </c>
      <c r="C4089">
        <v>1650</v>
      </c>
      <c r="D4089" s="3">
        <v>253.26</v>
      </c>
      <c r="E4089" s="3">
        <v>125.85</v>
      </c>
      <c r="F4089" s="3">
        <v>16.690000000000001</v>
      </c>
      <c r="G4089" s="3">
        <f t="shared" si="64"/>
        <v>7.5404433792690222</v>
      </c>
      <c r="H4089" s="3">
        <v>9.98</v>
      </c>
      <c r="I4089" s="3">
        <v>0.32</v>
      </c>
      <c r="J4089" s="3">
        <v>0.13</v>
      </c>
      <c r="K4089" s="3">
        <v>115.13</v>
      </c>
      <c r="L4089" s="3">
        <v>14.78</v>
      </c>
      <c r="M4089" s="3">
        <v>21134</v>
      </c>
      <c r="N4089" s="10">
        <v>1743</v>
      </c>
      <c r="O4089" s="12">
        <v>40.869270929189589</v>
      </c>
      <c r="P4089" s="3">
        <v>65.02</v>
      </c>
    </row>
    <row r="4090" spans="1:16" x14ac:dyDescent="0.35">
      <c r="A4090" t="s">
        <v>34</v>
      </c>
      <c r="B4090" s="5">
        <v>629</v>
      </c>
      <c r="C4090">
        <v>4680</v>
      </c>
      <c r="D4090" s="3">
        <v>387.01</v>
      </c>
      <c r="E4090" s="3">
        <v>186.11</v>
      </c>
      <c r="F4090" s="3">
        <v>32.020000000000003</v>
      </c>
      <c r="G4090" s="3">
        <f t="shared" si="64"/>
        <v>5.8123048094940657</v>
      </c>
      <c r="H4090" s="3">
        <v>62.46</v>
      </c>
      <c r="I4090" s="3">
        <v>0.39</v>
      </c>
      <c r="J4090" s="3">
        <v>0.17</v>
      </c>
      <c r="K4090" s="3">
        <v>169.2</v>
      </c>
      <c r="L4090" s="3">
        <v>29.06</v>
      </c>
      <c r="M4090" s="3">
        <v>21048.27</v>
      </c>
      <c r="N4090" s="10">
        <v>1358.15</v>
      </c>
      <c r="O4090" s="12">
        <v>41.038174013074283</v>
      </c>
      <c r="P4090" s="3">
        <v>12.54</v>
      </c>
    </row>
    <row r="4091" spans="1:16" x14ac:dyDescent="0.35">
      <c r="A4091" t="s">
        <v>34</v>
      </c>
      <c r="B4091" s="5">
        <v>630</v>
      </c>
      <c r="C4091">
        <v>2391</v>
      </c>
      <c r="D4091" s="3">
        <v>361.39</v>
      </c>
      <c r="E4091" s="3">
        <v>186.5</v>
      </c>
      <c r="F4091" s="3">
        <v>16.32</v>
      </c>
      <c r="G4091" s="3">
        <f t="shared" si="64"/>
        <v>11.427696078431373</v>
      </c>
      <c r="H4091" s="3">
        <v>60.04</v>
      </c>
      <c r="I4091" s="3">
        <v>0.23</v>
      </c>
      <c r="J4091" s="3">
        <v>0.09</v>
      </c>
      <c r="K4091" s="3">
        <v>169.81</v>
      </c>
      <c r="L4091" s="3">
        <v>14.85</v>
      </c>
      <c r="M4091" s="3">
        <v>21139.23</v>
      </c>
      <c r="N4091" s="10">
        <v>1191.03</v>
      </c>
      <c r="O4091" s="12">
        <v>40.996871444239353</v>
      </c>
      <c r="P4091" s="3">
        <v>14.96</v>
      </c>
    </row>
    <row r="4092" spans="1:16" x14ac:dyDescent="0.35">
      <c r="A4092" t="s">
        <v>34</v>
      </c>
      <c r="B4092" s="5">
        <v>631</v>
      </c>
      <c r="C4092">
        <v>1414</v>
      </c>
      <c r="D4092" s="3">
        <v>177.82</v>
      </c>
      <c r="E4092" s="3">
        <v>76.11</v>
      </c>
      <c r="F4092" s="3">
        <v>23.65</v>
      </c>
      <c r="G4092" s="3">
        <f t="shared" si="64"/>
        <v>3.2181818181818183</v>
      </c>
      <c r="H4092" s="3">
        <v>143.97</v>
      </c>
      <c r="I4092" s="3">
        <v>0.56000000000000005</v>
      </c>
      <c r="J4092" s="3">
        <v>0.31</v>
      </c>
      <c r="K4092" s="3">
        <v>72.11</v>
      </c>
      <c r="L4092" s="3">
        <v>23.14</v>
      </c>
      <c r="M4092" s="3">
        <v>21019.67</v>
      </c>
      <c r="N4092" s="10">
        <v>1087.9000000000001</v>
      </c>
      <c r="O4092" s="12">
        <v>41.128517833047269</v>
      </c>
      <c r="P4092" s="3">
        <v>111.03</v>
      </c>
    </row>
    <row r="4093" spans="1:16" x14ac:dyDescent="0.35">
      <c r="A4093" t="s">
        <v>34</v>
      </c>
      <c r="B4093" s="5">
        <v>632</v>
      </c>
      <c r="C4093">
        <v>1443</v>
      </c>
      <c r="D4093" s="3">
        <v>325.69</v>
      </c>
      <c r="E4093" s="3">
        <v>171.95</v>
      </c>
      <c r="F4093" s="3">
        <v>10.69</v>
      </c>
      <c r="G4093" s="3">
        <f t="shared" si="64"/>
        <v>16.08512628624883</v>
      </c>
      <c r="H4093" s="3">
        <v>34.19</v>
      </c>
      <c r="I4093" s="3">
        <v>0.17</v>
      </c>
      <c r="J4093" s="3">
        <v>0.06</v>
      </c>
      <c r="K4093" s="3">
        <v>155.6</v>
      </c>
      <c r="L4093" s="3">
        <v>10.01</v>
      </c>
      <c r="M4093" s="3">
        <v>21138.5</v>
      </c>
      <c r="N4093" s="10">
        <v>1119.83</v>
      </c>
      <c r="O4093" s="12">
        <v>41.014587223743511</v>
      </c>
      <c r="P4093" s="3">
        <v>40.81</v>
      </c>
    </row>
    <row r="4094" spans="1:16" x14ac:dyDescent="0.35">
      <c r="A4094" t="s">
        <v>34</v>
      </c>
      <c r="B4094" s="5">
        <v>633</v>
      </c>
      <c r="C4094">
        <v>1696</v>
      </c>
      <c r="D4094" s="3">
        <v>239.02</v>
      </c>
      <c r="E4094" s="3">
        <v>114.89</v>
      </c>
      <c r="F4094" s="3">
        <v>18.79</v>
      </c>
      <c r="G4094" s="3">
        <f t="shared" si="64"/>
        <v>6.1144225651942525</v>
      </c>
      <c r="H4094" s="3">
        <v>78.84</v>
      </c>
      <c r="I4094" s="3">
        <v>0.37</v>
      </c>
      <c r="J4094" s="3">
        <v>0.16</v>
      </c>
      <c r="K4094" s="3">
        <v>105.08</v>
      </c>
      <c r="L4094" s="3">
        <v>19.399999999999999</v>
      </c>
      <c r="M4094" s="3">
        <v>21469.119999999999</v>
      </c>
      <c r="N4094" s="10">
        <v>1247.54</v>
      </c>
      <c r="O4094" s="12">
        <v>40.688283356208572</v>
      </c>
      <c r="P4094" s="3">
        <v>176.16</v>
      </c>
    </row>
    <row r="4095" spans="1:16" x14ac:dyDescent="0.35">
      <c r="A4095" t="s">
        <v>34</v>
      </c>
      <c r="B4095" s="5">
        <v>634</v>
      </c>
      <c r="C4095">
        <v>868</v>
      </c>
      <c r="D4095" s="3">
        <v>150.59</v>
      </c>
      <c r="E4095" s="3">
        <v>68.099999999999994</v>
      </c>
      <c r="F4095" s="3">
        <v>16.23</v>
      </c>
      <c r="G4095" s="3">
        <f t="shared" si="64"/>
        <v>4.1959334565619217</v>
      </c>
      <c r="H4095" s="3">
        <v>42.17</v>
      </c>
      <c r="I4095" s="3">
        <v>0.48</v>
      </c>
      <c r="J4095" s="3">
        <v>0.24</v>
      </c>
      <c r="K4095" s="3">
        <v>63.82</v>
      </c>
      <c r="L4095" s="3">
        <v>16.34</v>
      </c>
      <c r="M4095" s="3">
        <v>21738.97</v>
      </c>
      <c r="N4095" s="10">
        <v>1061.0999999999999</v>
      </c>
      <c r="O4095" s="12">
        <v>40.491615891898213</v>
      </c>
      <c r="P4095" s="3">
        <v>32.83</v>
      </c>
    </row>
    <row r="4096" spans="1:16" x14ac:dyDescent="0.35">
      <c r="A4096" t="s">
        <v>34</v>
      </c>
      <c r="B4096" s="5">
        <v>635</v>
      </c>
      <c r="C4096">
        <v>2216</v>
      </c>
      <c r="D4096" s="3">
        <v>283.06</v>
      </c>
      <c r="E4096" s="3">
        <v>137.99</v>
      </c>
      <c r="F4096" s="3">
        <v>20.45</v>
      </c>
      <c r="G4096" s="3">
        <f t="shared" si="64"/>
        <v>6.7476772616136929</v>
      </c>
      <c r="H4096" s="3">
        <v>41.05</v>
      </c>
      <c r="I4096" s="3">
        <v>0.35</v>
      </c>
      <c r="J4096" s="3">
        <v>0.15</v>
      </c>
      <c r="K4096" s="3">
        <v>129.25</v>
      </c>
      <c r="L4096" s="3">
        <v>19.53</v>
      </c>
      <c r="M4096" s="3">
        <v>21771.23</v>
      </c>
      <c r="N4096" s="10">
        <v>1055.3499999999999</v>
      </c>
      <c r="O4096" s="12">
        <v>40.464141301484553</v>
      </c>
      <c r="P4096" s="3">
        <v>33.950000000000003</v>
      </c>
    </row>
    <row r="4097" spans="1:16" x14ac:dyDescent="0.35">
      <c r="A4097" t="s">
        <v>34</v>
      </c>
      <c r="B4097" s="5">
        <v>636</v>
      </c>
      <c r="C4097">
        <v>284</v>
      </c>
      <c r="D4097" s="3">
        <v>96.5</v>
      </c>
      <c r="E4097" s="3">
        <v>45.7</v>
      </c>
      <c r="F4097" s="3">
        <v>7.91</v>
      </c>
      <c r="G4097" s="3">
        <f t="shared" si="64"/>
        <v>5.7774968394437423</v>
      </c>
      <c r="H4097" s="3">
        <v>57.36</v>
      </c>
      <c r="I4097" s="3">
        <v>0.38</v>
      </c>
      <c r="J4097" s="3">
        <v>0.17</v>
      </c>
      <c r="K4097" s="3">
        <v>43.27</v>
      </c>
      <c r="L4097" s="3">
        <v>7.77</v>
      </c>
      <c r="M4097" s="3">
        <v>21768.55</v>
      </c>
      <c r="N4097" s="10">
        <v>1086.48</v>
      </c>
      <c r="O4097" s="12">
        <v>40.459078009207154</v>
      </c>
      <c r="P4097" s="3">
        <v>17.64</v>
      </c>
    </row>
    <row r="4098" spans="1:16" x14ac:dyDescent="0.35">
      <c r="A4098" t="s">
        <v>34</v>
      </c>
      <c r="B4098" s="5">
        <v>637</v>
      </c>
      <c r="C4098">
        <v>2945</v>
      </c>
      <c r="D4098" s="3">
        <v>450.34</v>
      </c>
      <c r="E4098" s="3">
        <v>236.72</v>
      </c>
      <c r="F4098" s="3">
        <v>15.84</v>
      </c>
      <c r="G4098" s="3">
        <f t="shared" si="64"/>
        <v>14.944444444444445</v>
      </c>
      <c r="H4098" s="3">
        <v>58.1</v>
      </c>
      <c r="I4098" s="3">
        <v>0.18</v>
      </c>
      <c r="J4098" s="3">
        <v>7.0000000000000007E-2</v>
      </c>
      <c r="K4098" s="3">
        <v>213.7</v>
      </c>
      <c r="L4098" s="3">
        <v>15.13</v>
      </c>
      <c r="M4098" s="3">
        <v>21807.82</v>
      </c>
      <c r="N4098" s="10">
        <v>1112.3499999999999</v>
      </c>
      <c r="O4098" s="12">
        <v>40.417756198193104</v>
      </c>
      <c r="P4098" s="3">
        <v>16.899999999999999</v>
      </c>
    </row>
    <row r="4099" spans="1:16" x14ac:dyDescent="0.35">
      <c r="A4099" t="s">
        <v>34</v>
      </c>
      <c r="B4099" s="5">
        <v>638</v>
      </c>
      <c r="C4099">
        <v>2896</v>
      </c>
      <c r="D4099" s="3">
        <v>426</v>
      </c>
      <c r="E4099" s="3">
        <v>221.92</v>
      </c>
      <c r="F4099" s="3">
        <v>16.62</v>
      </c>
      <c r="G4099" s="3">
        <f t="shared" si="64"/>
        <v>13.352587244283994</v>
      </c>
      <c r="H4099" s="3">
        <v>54.02</v>
      </c>
      <c r="I4099" s="3">
        <v>0.2</v>
      </c>
      <c r="J4099" s="3">
        <v>7.0000000000000007E-2</v>
      </c>
      <c r="K4099" s="3">
        <v>203.94</v>
      </c>
      <c r="L4099" s="3">
        <v>14.93</v>
      </c>
      <c r="M4099" s="3">
        <v>21826.23</v>
      </c>
      <c r="N4099" s="10">
        <v>1149.33</v>
      </c>
      <c r="O4099" s="12">
        <v>40.392428584535821</v>
      </c>
      <c r="P4099" s="3">
        <v>20.979999999999997</v>
      </c>
    </row>
    <row r="4100" spans="1:16" x14ac:dyDescent="0.35">
      <c r="A4100" t="s">
        <v>34</v>
      </c>
      <c r="B4100" s="5">
        <v>639</v>
      </c>
      <c r="C4100">
        <v>1810</v>
      </c>
      <c r="D4100" s="3">
        <v>260.81</v>
      </c>
      <c r="E4100" s="3">
        <v>128.63999999999999</v>
      </c>
      <c r="F4100" s="3">
        <v>17.920000000000002</v>
      </c>
      <c r="G4100" s="3">
        <f t="shared" si="64"/>
        <v>7.178571428571427</v>
      </c>
      <c r="H4100" s="3">
        <v>40.880000000000003</v>
      </c>
      <c r="I4100" s="3">
        <v>0.33</v>
      </c>
      <c r="J4100" s="3">
        <v>0.14000000000000001</v>
      </c>
      <c r="K4100" s="3">
        <v>117.05</v>
      </c>
      <c r="L4100" s="3">
        <v>16.170000000000002</v>
      </c>
      <c r="M4100" s="3">
        <v>21462.18</v>
      </c>
      <c r="N4100" s="10">
        <v>1535.64</v>
      </c>
      <c r="O4100" s="12">
        <v>40.625447947264504</v>
      </c>
      <c r="P4100" s="3">
        <v>34.119999999999997</v>
      </c>
    </row>
    <row r="4101" spans="1:16" x14ac:dyDescent="0.35">
      <c r="A4101" t="s">
        <v>34</v>
      </c>
      <c r="B4101" s="5">
        <v>640</v>
      </c>
      <c r="C4101">
        <v>1546</v>
      </c>
      <c r="D4101" s="3">
        <v>212.9</v>
      </c>
      <c r="E4101" s="3">
        <v>100.09</v>
      </c>
      <c r="F4101" s="3">
        <v>19.670000000000002</v>
      </c>
      <c r="G4101" s="3">
        <f t="shared" si="64"/>
        <v>5.0884595831215043</v>
      </c>
      <c r="H4101" s="3">
        <v>67.75</v>
      </c>
      <c r="I4101" s="3">
        <v>0.43</v>
      </c>
      <c r="J4101" s="3">
        <v>0.2</v>
      </c>
      <c r="K4101" s="3">
        <v>91.81</v>
      </c>
      <c r="L4101" s="3">
        <v>18.91</v>
      </c>
      <c r="M4101" s="3">
        <v>21369.85</v>
      </c>
      <c r="N4101" s="10">
        <v>1813.77</v>
      </c>
      <c r="O4101" s="12">
        <v>40.641372568122755</v>
      </c>
      <c r="P4101" s="3">
        <v>7.25</v>
      </c>
    </row>
    <row r="4102" spans="1:16" x14ac:dyDescent="0.35">
      <c r="A4102" t="s">
        <v>34</v>
      </c>
      <c r="B4102" s="5">
        <v>641</v>
      </c>
      <c r="C4102">
        <v>961</v>
      </c>
      <c r="D4102" s="3">
        <v>218.17</v>
      </c>
      <c r="E4102" s="3">
        <v>109.64</v>
      </c>
      <c r="F4102" s="3">
        <v>11.16</v>
      </c>
      <c r="G4102" s="3">
        <f t="shared" si="64"/>
        <v>9.8243727598566313</v>
      </c>
      <c r="H4102" s="3">
        <v>119.53</v>
      </c>
      <c r="I4102" s="3">
        <v>0.25</v>
      </c>
      <c r="J4102" s="3">
        <v>0.1</v>
      </c>
      <c r="K4102" s="3">
        <v>101.26</v>
      </c>
      <c r="L4102" s="3">
        <v>11.65</v>
      </c>
      <c r="M4102" s="3">
        <v>21531.71</v>
      </c>
      <c r="N4102" s="10">
        <v>1919.16</v>
      </c>
      <c r="O4102" s="12">
        <v>40.471352481635257</v>
      </c>
      <c r="P4102" s="3">
        <v>135.47</v>
      </c>
    </row>
    <row r="4103" spans="1:16" x14ac:dyDescent="0.35">
      <c r="A4103" t="s">
        <v>34</v>
      </c>
      <c r="B4103" s="5">
        <v>642</v>
      </c>
      <c r="C4103">
        <v>2145</v>
      </c>
      <c r="D4103" s="3">
        <v>261.81</v>
      </c>
      <c r="E4103" s="3">
        <v>124.79</v>
      </c>
      <c r="F4103" s="3">
        <v>21.89</v>
      </c>
      <c r="G4103" s="3">
        <f t="shared" ref="G4103:G4166" si="65">E4103/F4103</f>
        <v>5.7007766103243496</v>
      </c>
      <c r="H4103" s="3">
        <v>111.17</v>
      </c>
      <c r="I4103" s="3">
        <v>0.39</v>
      </c>
      <c r="J4103" s="3">
        <v>0.18</v>
      </c>
      <c r="K4103" s="3">
        <v>114.34</v>
      </c>
      <c r="L4103" s="3">
        <v>22.2</v>
      </c>
      <c r="M4103" s="3">
        <v>21571.19</v>
      </c>
      <c r="N4103" s="10">
        <v>1924.21</v>
      </c>
      <c r="O4103" s="12">
        <v>40.434832307746667</v>
      </c>
      <c r="P4103" s="3">
        <v>143.82999999999998</v>
      </c>
    </row>
    <row r="4104" spans="1:16" x14ac:dyDescent="0.35">
      <c r="A4104" t="s">
        <v>34</v>
      </c>
      <c r="B4104" s="5">
        <v>643</v>
      </c>
      <c r="C4104">
        <v>597</v>
      </c>
      <c r="D4104" s="3">
        <v>148.55000000000001</v>
      </c>
      <c r="E4104" s="3">
        <v>73.2</v>
      </c>
      <c r="F4104" s="3">
        <v>10.38</v>
      </c>
      <c r="G4104" s="3">
        <f t="shared" si="65"/>
        <v>7.0520231213872826</v>
      </c>
      <c r="H4104" s="3">
        <v>58.49</v>
      </c>
      <c r="I4104" s="3">
        <v>0.34</v>
      </c>
      <c r="J4104" s="3">
        <v>0.14000000000000001</v>
      </c>
      <c r="K4104" s="3">
        <v>66.069999999999993</v>
      </c>
      <c r="L4104" s="3">
        <v>9.43</v>
      </c>
      <c r="M4104" s="3">
        <v>21522.82</v>
      </c>
      <c r="N4104" s="10">
        <v>1999.06</v>
      </c>
      <c r="O4104" s="12">
        <v>40.460155665794524</v>
      </c>
      <c r="P4104" s="3">
        <v>16.509999999999998</v>
      </c>
    </row>
    <row r="4105" spans="1:16" x14ac:dyDescent="0.35">
      <c r="A4105" t="s">
        <v>34</v>
      </c>
      <c r="B4105" s="5">
        <v>644</v>
      </c>
      <c r="C4105">
        <v>4457</v>
      </c>
      <c r="D4105" s="3">
        <v>427.23</v>
      </c>
      <c r="E4105" s="3">
        <v>214.18</v>
      </c>
      <c r="F4105" s="3">
        <v>26.5</v>
      </c>
      <c r="G4105" s="3">
        <f t="shared" si="65"/>
        <v>8.0822641509433968</v>
      </c>
      <c r="H4105" s="3">
        <v>49.68</v>
      </c>
      <c r="I4105" s="3">
        <v>0.31</v>
      </c>
      <c r="J4105" s="3">
        <v>0.12</v>
      </c>
      <c r="K4105" s="3">
        <v>191.78</v>
      </c>
      <c r="L4105" s="3">
        <v>24.94</v>
      </c>
      <c r="M4105" s="3">
        <v>21506.84</v>
      </c>
      <c r="N4105" s="10">
        <v>2059.48</v>
      </c>
      <c r="O4105" s="12">
        <v>40.459968302830639</v>
      </c>
      <c r="P4105" s="3">
        <v>25.32</v>
      </c>
    </row>
    <row r="4106" spans="1:16" x14ac:dyDescent="0.35">
      <c r="A4106" t="s">
        <v>34</v>
      </c>
      <c r="B4106" s="5">
        <v>645</v>
      </c>
      <c r="C4106">
        <v>2038</v>
      </c>
      <c r="D4106" s="3">
        <v>324.45999999999998</v>
      </c>
      <c r="E4106" s="3">
        <v>166.61</v>
      </c>
      <c r="F4106" s="3">
        <v>15.57</v>
      </c>
      <c r="G4106" s="3">
        <f t="shared" si="65"/>
        <v>10.700706486833655</v>
      </c>
      <c r="H4106" s="3">
        <v>52.06</v>
      </c>
      <c r="I4106" s="3">
        <v>0.24</v>
      </c>
      <c r="J4106" s="3">
        <v>0.09</v>
      </c>
      <c r="K4106" s="3">
        <v>150.69999999999999</v>
      </c>
      <c r="L4106" s="3">
        <v>14.99</v>
      </c>
      <c r="M4106" s="3">
        <v>21626.82</v>
      </c>
      <c r="N4106" s="10">
        <v>1954.28</v>
      </c>
      <c r="O4106" s="12">
        <v>40.377871990707149</v>
      </c>
      <c r="P4106" s="3">
        <v>22.939999999999998</v>
      </c>
    </row>
    <row r="4107" spans="1:16" x14ac:dyDescent="0.35">
      <c r="A4107" t="s">
        <v>34</v>
      </c>
      <c r="B4107" s="5">
        <v>646</v>
      </c>
      <c r="C4107">
        <v>785</v>
      </c>
      <c r="D4107" s="3">
        <v>164.93</v>
      </c>
      <c r="E4107" s="3">
        <v>77.36</v>
      </c>
      <c r="F4107" s="3">
        <v>12.92</v>
      </c>
      <c r="G4107" s="3">
        <f t="shared" si="65"/>
        <v>5.9876160990712073</v>
      </c>
      <c r="H4107" s="3">
        <v>57.6</v>
      </c>
      <c r="I4107" s="3">
        <v>0.36</v>
      </c>
      <c r="J4107" s="3">
        <v>0.17</v>
      </c>
      <c r="K4107" s="3">
        <v>75.290000000000006</v>
      </c>
      <c r="L4107" s="3">
        <v>13.83</v>
      </c>
      <c r="M4107" s="3">
        <v>21614.84</v>
      </c>
      <c r="N4107" s="10">
        <v>2031.98</v>
      </c>
      <c r="O4107" s="12">
        <v>40.369966019961282</v>
      </c>
      <c r="P4107" s="3">
        <v>17.399999999999999</v>
      </c>
    </row>
    <row r="4108" spans="1:16" x14ac:dyDescent="0.35">
      <c r="A4108" t="s">
        <v>34</v>
      </c>
      <c r="B4108" s="5">
        <v>647</v>
      </c>
      <c r="C4108">
        <v>1557</v>
      </c>
      <c r="D4108" s="3">
        <v>222.57</v>
      </c>
      <c r="E4108" s="3">
        <v>103.09</v>
      </c>
      <c r="F4108" s="3">
        <v>19.23</v>
      </c>
      <c r="G4108" s="3">
        <f t="shared" si="65"/>
        <v>5.3608944357774311</v>
      </c>
      <c r="H4108" s="3">
        <v>59.31</v>
      </c>
      <c r="I4108" s="3">
        <v>0.39</v>
      </c>
      <c r="J4108" s="3">
        <v>0.19</v>
      </c>
      <c r="K4108" s="3">
        <v>98.41</v>
      </c>
      <c r="L4108" s="3">
        <v>21.11</v>
      </c>
      <c r="M4108" s="3">
        <v>21898.73</v>
      </c>
      <c r="N4108" s="10">
        <v>1580.06</v>
      </c>
      <c r="O4108" s="12">
        <v>40.224363075551594</v>
      </c>
      <c r="P4108" s="3">
        <v>15.689999999999998</v>
      </c>
    </row>
    <row r="4109" spans="1:16" x14ac:dyDescent="0.35">
      <c r="A4109" t="s">
        <v>34</v>
      </c>
      <c r="B4109" s="5">
        <v>648</v>
      </c>
      <c r="C4109">
        <v>340</v>
      </c>
      <c r="D4109" s="3">
        <v>106.85</v>
      </c>
      <c r="E4109" s="3">
        <v>51.58</v>
      </c>
      <c r="F4109" s="3">
        <v>8.39</v>
      </c>
      <c r="G4109" s="3">
        <f t="shared" si="65"/>
        <v>6.1477949940405239</v>
      </c>
      <c r="H4109" s="3">
        <v>38.39</v>
      </c>
      <c r="I4109" s="3">
        <v>0.37</v>
      </c>
      <c r="J4109" s="3">
        <v>0.16</v>
      </c>
      <c r="K4109" s="3">
        <v>47.01</v>
      </c>
      <c r="L4109" s="3">
        <v>7.64</v>
      </c>
      <c r="M4109" s="3">
        <v>21998.79</v>
      </c>
      <c r="N4109" s="10">
        <v>1378.41</v>
      </c>
      <c r="O4109" s="12">
        <v>40.18319670727977</v>
      </c>
      <c r="P4109" s="3">
        <v>36.61</v>
      </c>
    </row>
    <row r="4110" spans="1:16" x14ac:dyDescent="0.35">
      <c r="A4110" t="s">
        <v>34</v>
      </c>
      <c r="B4110" s="5">
        <v>649</v>
      </c>
      <c r="C4110">
        <v>409</v>
      </c>
      <c r="D4110" s="3">
        <v>91.89</v>
      </c>
      <c r="E4110" s="3">
        <v>38.29</v>
      </c>
      <c r="F4110" s="3">
        <v>13.6</v>
      </c>
      <c r="G4110" s="3">
        <f t="shared" si="65"/>
        <v>2.8154411764705882</v>
      </c>
      <c r="H4110" s="3">
        <v>118.72</v>
      </c>
      <c r="I4110" s="3">
        <v>0.61</v>
      </c>
      <c r="J4110" s="3">
        <v>0.36</v>
      </c>
      <c r="K4110" s="3">
        <v>37.479999999999997</v>
      </c>
      <c r="L4110" s="3">
        <v>12.47</v>
      </c>
      <c r="M4110" s="3">
        <v>22024.400000000001</v>
      </c>
      <c r="N4110" s="10">
        <v>1360.28</v>
      </c>
      <c r="O4110" s="12">
        <v>40.164636548832036</v>
      </c>
      <c r="P4110" s="3">
        <v>136.28</v>
      </c>
    </row>
    <row r="4111" spans="1:16" x14ac:dyDescent="0.35">
      <c r="A4111" t="s">
        <v>34</v>
      </c>
      <c r="B4111" s="5">
        <v>650</v>
      </c>
      <c r="C4111">
        <v>456</v>
      </c>
      <c r="D4111" s="3">
        <v>119.25</v>
      </c>
      <c r="E4111" s="3">
        <v>56.72</v>
      </c>
      <c r="F4111" s="3">
        <v>10.24</v>
      </c>
      <c r="G4111" s="3">
        <f t="shared" si="65"/>
        <v>5.5390625</v>
      </c>
      <c r="H4111" s="3">
        <v>93.56</v>
      </c>
      <c r="I4111" s="3">
        <v>0.4</v>
      </c>
      <c r="J4111" s="3">
        <v>0.18</v>
      </c>
      <c r="K4111" s="3">
        <v>51.42</v>
      </c>
      <c r="L4111" s="3">
        <v>10.029999999999999</v>
      </c>
      <c r="M4111" s="3">
        <v>21821.53</v>
      </c>
      <c r="N4111" s="10">
        <v>1437.12</v>
      </c>
      <c r="O4111" s="12">
        <v>40.327664064529799</v>
      </c>
      <c r="P4111" s="3">
        <v>161.44</v>
      </c>
    </row>
    <row r="4112" spans="1:16" x14ac:dyDescent="0.35">
      <c r="A4112" t="s">
        <v>34</v>
      </c>
      <c r="B4112" s="5">
        <v>651</v>
      </c>
      <c r="C4112">
        <v>398</v>
      </c>
      <c r="D4112" s="3">
        <v>138.5</v>
      </c>
      <c r="E4112" s="3">
        <v>66.510000000000005</v>
      </c>
      <c r="F4112" s="3">
        <v>7.62</v>
      </c>
      <c r="G4112" s="3">
        <f t="shared" si="65"/>
        <v>8.7283464566929148</v>
      </c>
      <c r="H4112" s="3">
        <v>61</v>
      </c>
      <c r="I4112" s="3">
        <v>0.26</v>
      </c>
      <c r="J4112" s="3">
        <v>0.11</v>
      </c>
      <c r="K4112" s="3">
        <v>66.709999999999994</v>
      </c>
      <c r="L4112" s="3">
        <v>7.79</v>
      </c>
      <c r="M4112" s="3">
        <v>22186.74</v>
      </c>
      <c r="N4112" s="10">
        <v>1509.24</v>
      </c>
      <c r="O4112" s="12">
        <v>39.983745730685513</v>
      </c>
      <c r="P4112" s="3">
        <v>14</v>
      </c>
    </row>
    <row r="4113" spans="1:16" x14ac:dyDescent="0.35">
      <c r="A4113" t="s">
        <v>34</v>
      </c>
      <c r="B4113" s="5">
        <v>652</v>
      </c>
      <c r="C4113">
        <v>2102</v>
      </c>
      <c r="D4113" s="3">
        <v>394.4</v>
      </c>
      <c r="E4113" s="3">
        <v>208.91</v>
      </c>
      <c r="F4113" s="3">
        <v>12.81</v>
      </c>
      <c r="G4113" s="3">
        <f t="shared" si="65"/>
        <v>16.308352849336455</v>
      </c>
      <c r="H4113" s="3">
        <v>74.239999999999995</v>
      </c>
      <c r="I4113" s="3">
        <v>0.17</v>
      </c>
      <c r="J4113" s="3">
        <v>0.06</v>
      </c>
      <c r="K4113" s="3">
        <v>188.05</v>
      </c>
      <c r="L4113" s="3">
        <v>11.52</v>
      </c>
      <c r="M4113" s="3">
        <v>22248.14</v>
      </c>
      <c r="N4113" s="10">
        <v>1465.74</v>
      </c>
      <c r="O4113" s="12">
        <v>39.939255714692763</v>
      </c>
      <c r="P4113" s="3">
        <v>0.76000000000000512</v>
      </c>
    </row>
    <row r="4114" spans="1:16" x14ac:dyDescent="0.35">
      <c r="A4114" t="s">
        <v>34</v>
      </c>
      <c r="B4114" s="5">
        <v>653</v>
      </c>
      <c r="C4114">
        <v>2525</v>
      </c>
      <c r="D4114" s="3">
        <v>233.77</v>
      </c>
      <c r="E4114" s="3">
        <v>96.48</v>
      </c>
      <c r="F4114" s="3">
        <v>33.32</v>
      </c>
      <c r="G4114" s="3">
        <f t="shared" si="65"/>
        <v>2.8955582232893158</v>
      </c>
      <c r="H4114" s="3">
        <v>64.64</v>
      </c>
      <c r="I4114" s="3">
        <v>0.57999999999999996</v>
      </c>
      <c r="J4114" s="3">
        <v>0.35</v>
      </c>
      <c r="K4114" s="3">
        <v>99.36</v>
      </c>
      <c r="L4114" s="3">
        <v>30.28</v>
      </c>
      <c r="M4114" s="3">
        <v>22336.15</v>
      </c>
      <c r="N4114" s="10">
        <v>1556.75</v>
      </c>
      <c r="O4114" s="12">
        <v>39.838731406112679</v>
      </c>
      <c r="P4114" s="3">
        <v>10.36</v>
      </c>
    </row>
    <row r="4115" spans="1:16" x14ac:dyDescent="0.35">
      <c r="A4115" t="s">
        <v>34</v>
      </c>
      <c r="B4115" s="5">
        <v>654</v>
      </c>
      <c r="C4115">
        <v>875</v>
      </c>
      <c r="D4115" s="3">
        <v>169.32</v>
      </c>
      <c r="E4115" s="3">
        <v>81.349999999999994</v>
      </c>
      <c r="F4115" s="3">
        <v>13.69</v>
      </c>
      <c r="G4115" s="3">
        <f t="shared" si="65"/>
        <v>5.9422936449963473</v>
      </c>
      <c r="H4115" s="3">
        <v>67.58</v>
      </c>
      <c r="I4115" s="3">
        <v>0.38</v>
      </c>
      <c r="J4115" s="3">
        <v>0.17</v>
      </c>
      <c r="K4115" s="3">
        <v>76.16</v>
      </c>
      <c r="L4115" s="3">
        <v>12.31</v>
      </c>
      <c r="M4115" s="3">
        <v>22341.07</v>
      </c>
      <c r="N4115" s="10">
        <v>1608.06</v>
      </c>
      <c r="O4115" s="12">
        <v>39.822034776233458</v>
      </c>
      <c r="P4115" s="3">
        <v>7.4200000000000017</v>
      </c>
    </row>
    <row r="4116" spans="1:16" x14ac:dyDescent="0.35">
      <c r="A4116" t="s">
        <v>34</v>
      </c>
      <c r="B4116" s="5">
        <v>655</v>
      </c>
      <c r="C4116">
        <v>1259</v>
      </c>
      <c r="D4116" s="3">
        <v>227.49</v>
      </c>
      <c r="E4116" s="3">
        <v>113.87</v>
      </c>
      <c r="F4116" s="3">
        <v>14.08</v>
      </c>
      <c r="G4116" s="3">
        <f t="shared" si="65"/>
        <v>8.087357954545455</v>
      </c>
      <c r="H4116" s="3">
        <v>69.09</v>
      </c>
      <c r="I4116" s="3">
        <v>0.31</v>
      </c>
      <c r="J4116" s="3">
        <v>0.12</v>
      </c>
      <c r="K4116" s="3">
        <v>102.88</v>
      </c>
      <c r="L4116" s="3">
        <v>12.85</v>
      </c>
      <c r="M4116" s="3">
        <v>22382.7</v>
      </c>
      <c r="N4116" s="10">
        <v>1584.82</v>
      </c>
      <c r="O4116" s="12">
        <v>39.790371315548057</v>
      </c>
      <c r="P4116" s="3">
        <v>5.9099999999999966</v>
      </c>
    </row>
    <row r="4117" spans="1:16" x14ac:dyDescent="0.35">
      <c r="A4117" t="s">
        <v>34</v>
      </c>
      <c r="B4117" s="5">
        <v>656</v>
      </c>
      <c r="C4117">
        <v>2905</v>
      </c>
      <c r="D4117" s="3">
        <v>422.99</v>
      </c>
      <c r="E4117" s="3">
        <v>221.63</v>
      </c>
      <c r="F4117" s="3">
        <v>16.690000000000001</v>
      </c>
      <c r="G4117" s="3">
        <f t="shared" si="65"/>
        <v>13.27920910724985</v>
      </c>
      <c r="H4117" s="3">
        <v>65.540000000000006</v>
      </c>
      <c r="I4117" s="3">
        <v>0.2</v>
      </c>
      <c r="J4117" s="3">
        <v>0.08</v>
      </c>
      <c r="K4117" s="3">
        <v>197.8</v>
      </c>
      <c r="L4117" s="3">
        <v>14.81</v>
      </c>
      <c r="M4117" s="3">
        <v>22394.33</v>
      </c>
      <c r="N4117" s="10">
        <v>1600.87</v>
      </c>
      <c r="O4117" s="12">
        <v>39.776123386813211</v>
      </c>
      <c r="P4117" s="3">
        <v>9.4599999999999937</v>
      </c>
    </row>
    <row r="4118" spans="1:16" x14ac:dyDescent="0.35">
      <c r="A4118" t="s">
        <v>34</v>
      </c>
      <c r="B4118" s="5">
        <v>657</v>
      </c>
      <c r="C4118">
        <v>8166</v>
      </c>
      <c r="D4118" s="3">
        <v>465.99</v>
      </c>
      <c r="E4118" s="3">
        <v>214.29</v>
      </c>
      <c r="F4118" s="3">
        <v>48.52</v>
      </c>
      <c r="G4118" s="3">
        <f t="shared" si="65"/>
        <v>4.4165292662819455</v>
      </c>
      <c r="H4118" s="3">
        <v>33.74</v>
      </c>
      <c r="I4118" s="3">
        <v>0.47</v>
      </c>
      <c r="J4118" s="3">
        <v>0.23</v>
      </c>
      <c r="K4118" s="3">
        <v>197.59</v>
      </c>
      <c r="L4118" s="3">
        <v>43.01</v>
      </c>
      <c r="M4118" s="3">
        <v>22379.73</v>
      </c>
      <c r="N4118" s="10">
        <v>1444.44</v>
      </c>
      <c r="O4118" s="12">
        <v>39.826669294488411</v>
      </c>
      <c r="P4118" s="3">
        <v>41.26</v>
      </c>
    </row>
    <row r="4119" spans="1:16" x14ac:dyDescent="0.35">
      <c r="A4119" t="s">
        <v>34</v>
      </c>
      <c r="B4119" s="5">
        <v>658</v>
      </c>
      <c r="C4119">
        <v>473</v>
      </c>
      <c r="D4119" s="3">
        <v>110.91</v>
      </c>
      <c r="E4119" s="3">
        <v>50.42</v>
      </c>
      <c r="F4119" s="3">
        <v>11.94</v>
      </c>
      <c r="G4119" s="3">
        <f t="shared" si="65"/>
        <v>4.2227805695142377</v>
      </c>
      <c r="H4119" s="3">
        <v>39.42</v>
      </c>
      <c r="I4119" s="3">
        <v>0.48</v>
      </c>
      <c r="J4119" s="3">
        <v>0.24</v>
      </c>
      <c r="K4119" s="3">
        <v>46.96</v>
      </c>
      <c r="L4119" s="3">
        <v>11.1</v>
      </c>
      <c r="M4119" s="3">
        <v>22410.58</v>
      </c>
      <c r="N4119" s="10">
        <v>1484.53</v>
      </c>
      <c r="O4119" s="12">
        <v>39.789470343322492</v>
      </c>
      <c r="P4119" s="3">
        <v>35.58</v>
      </c>
    </row>
    <row r="4120" spans="1:16" x14ac:dyDescent="0.35">
      <c r="A4120" t="s">
        <v>34</v>
      </c>
      <c r="B4120" s="5">
        <v>659</v>
      </c>
      <c r="C4120">
        <v>1217</v>
      </c>
      <c r="D4120" s="3">
        <v>287.24</v>
      </c>
      <c r="E4120" s="3">
        <v>150.81</v>
      </c>
      <c r="F4120" s="3">
        <v>10.27</v>
      </c>
      <c r="G4120" s="3">
        <f t="shared" si="65"/>
        <v>14.684518013631939</v>
      </c>
      <c r="H4120" s="3">
        <v>98.54</v>
      </c>
      <c r="I4120" s="3">
        <v>0.19</v>
      </c>
      <c r="J4120" s="3">
        <v>7.0000000000000007E-2</v>
      </c>
      <c r="K4120" s="3">
        <v>135.63999999999999</v>
      </c>
      <c r="L4120" s="3">
        <v>9.8800000000000008</v>
      </c>
      <c r="M4120" s="3">
        <v>22461.35</v>
      </c>
      <c r="N4120" s="10">
        <v>1554.72</v>
      </c>
      <c r="O4120" s="12">
        <v>39.727242044270234</v>
      </c>
      <c r="P4120" s="3">
        <v>156.45999999999998</v>
      </c>
    </row>
    <row r="4121" spans="1:16" x14ac:dyDescent="0.35">
      <c r="A4121" t="s">
        <v>34</v>
      </c>
      <c r="B4121" s="5">
        <v>660</v>
      </c>
      <c r="C4121">
        <v>3130</v>
      </c>
      <c r="D4121" s="3">
        <v>476.13</v>
      </c>
      <c r="E4121" s="3">
        <v>250.67</v>
      </c>
      <c r="F4121" s="3">
        <v>15.9</v>
      </c>
      <c r="G4121" s="3">
        <f t="shared" si="65"/>
        <v>15.765408805031445</v>
      </c>
      <c r="H4121" s="3">
        <v>82.45</v>
      </c>
      <c r="I4121" s="3">
        <v>0.17</v>
      </c>
      <c r="J4121" s="3">
        <v>0.06</v>
      </c>
      <c r="K4121" s="3">
        <v>227.85</v>
      </c>
      <c r="L4121" s="3">
        <v>15.16</v>
      </c>
      <c r="M4121" s="3">
        <v>22501.39</v>
      </c>
      <c r="N4121" s="10">
        <v>1468.56</v>
      </c>
      <c r="O4121" s="12">
        <v>39.71207924690119</v>
      </c>
      <c r="P4121" s="3">
        <v>172.55</v>
      </c>
    </row>
    <row r="4122" spans="1:16" x14ac:dyDescent="0.35">
      <c r="A4122" t="s">
        <v>34</v>
      </c>
      <c r="B4122" s="5">
        <v>661</v>
      </c>
      <c r="C4122">
        <v>5014</v>
      </c>
      <c r="D4122" s="3">
        <v>409.62</v>
      </c>
      <c r="E4122" s="3">
        <v>198.64</v>
      </c>
      <c r="F4122" s="3">
        <v>32.14</v>
      </c>
      <c r="G4122" s="3">
        <f t="shared" si="65"/>
        <v>6.1804604853764777</v>
      </c>
      <c r="H4122" s="3">
        <v>9.1199999999999992</v>
      </c>
      <c r="I4122" s="3">
        <v>0.38</v>
      </c>
      <c r="J4122" s="3">
        <v>0.16</v>
      </c>
      <c r="K4122" s="3">
        <v>180.89</v>
      </c>
      <c r="L4122" s="3">
        <v>29.6</v>
      </c>
      <c r="M4122" s="3">
        <v>22457.83</v>
      </c>
      <c r="N4122" s="10">
        <v>1714.49</v>
      </c>
      <c r="O4122" s="12">
        <v>39.692101803596636</v>
      </c>
      <c r="P4122" s="3">
        <v>65.88</v>
      </c>
    </row>
    <row r="4123" spans="1:16" x14ac:dyDescent="0.35">
      <c r="A4123" t="s">
        <v>34</v>
      </c>
      <c r="B4123" s="5">
        <v>662</v>
      </c>
      <c r="C4123">
        <v>3952</v>
      </c>
      <c r="D4123" s="3">
        <v>436.41</v>
      </c>
      <c r="E4123" s="3">
        <v>223.31</v>
      </c>
      <c r="F4123" s="3">
        <v>22.53</v>
      </c>
      <c r="G4123" s="3">
        <f t="shared" si="65"/>
        <v>9.9116733244562809</v>
      </c>
      <c r="H4123" s="3">
        <v>23.66</v>
      </c>
      <c r="I4123" s="3">
        <v>0.26</v>
      </c>
      <c r="J4123" s="3">
        <v>0.1</v>
      </c>
      <c r="K4123" s="3">
        <v>200.12</v>
      </c>
      <c r="L4123" s="3">
        <v>20.72</v>
      </c>
      <c r="M4123" s="3">
        <v>22471.42</v>
      </c>
      <c r="N4123" s="10">
        <v>1774.21</v>
      </c>
      <c r="O4123" s="12">
        <v>39.665635502344053</v>
      </c>
      <c r="P4123" s="3">
        <v>51.34</v>
      </c>
    </row>
    <row r="4124" spans="1:16" x14ac:dyDescent="0.35">
      <c r="A4124" t="s">
        <v>34</v>
      </c>
      <c r="B4124" s="5">
        <v>663</v>
      </c>
      <c r="C4124">
        <v>651</v>
      </c>
      <c r="D4124" s="3">
        <v>142.87</v>
      </c>
      <c r="E4124" s="3">
        <v>67.650000000000006</v>
      </c>
      <c r="F4124" s="3">
        <v>12.25</v>
      </c>
      <c r="G4124" s="3">
        <f t="shared" si="65"/>
        <v>5.5224489795918368</v>
      </c>
      <c r="H4124" s="3">
        <v>22.27</v>
      </c>
      <c r="I4124" s="3">
        <v>0.4</v>
      </c>
      <c r="J4124" s="3">
        <v>0.18</v>
      </c>
      <c r="K4124" s="3">
        <v>62.03</v>
      </c>
      <c r="L4124" s="3">
        <v>12.41</v>
      </c>
      <c r="M4124" s="3">
        <v>22437.53</v>
      </c>
      <c r="N4124" s="10">
        <v>1825.56</v>
      </c>
      <c r="O4124" s="12">
        <v>39.683640010017136</v>
      </c>
      <c r="P4124" s="3">
        <v>52.730000000000004</v>
      </c>
    </row>
    <row r="4125" spans="1:16" x14ac:dyDescent="0.35">
      <c r="A4125" t="s">
        <v>34</v>
      </c>
      <c r="B4125" s="5">
        <v>664</v>
      </c>
      <c r="C4125">
        <v>1540</v>
      </c>
      <c r="D4125" s="3">
        <v>251.82</v>
      </c>
      <c r="E4125" s="3">
        <v>125.2</v>
      </c>
      <c r="F4125" s="3">
        <v>15.66</v>
      </c>
      <c r="G4125" s="3">
        <f t="shared" si="65"/>
        <v>7.9948914431673055</v>
      </c>
      <c r="H4125" s="3">
        <v>109.79</v>
      </c>
      <c r="I4125" s="3">
        <v>0.31</v>
      </c>
      <c r="J4125" s="3">
        <v>0.13</v>
      </c>
      <c r="K4125" s="3">
        <v>113.15</v>
      </c>
      <c r="L4125" s="3">
        <v>15.8</v>
      </c>
      <c r="M4125" s="3">
        <v>22629.55</v>
      </c>
      <c r="N4125" s="10">
        <v>1017.61</v>
      </c>
      <c r="O4125" s="12">
        <v>39.705524982541718</v>
      </c>
      <c r="P4125" s="3">
        <v>145.20999999999998</v>
      </c>
    </row>
    <row r="4126" spans="1:16" x14ac:dyDescent="0.35">
      <c r="A4126" t="s">
        <v>34</v>
      </c>
      <c r="B4126" s="5">
        <v>665</v>
      </c>
      <c r="C4126">
        <v>415</v>
      </c>
      <c r="D4126" s="3">
        <v>127.68</v>
      </c>
      <c r="E4126" s="3">
        <v>62.7</v>
      </c>
      <c r="F4126" s="3">
        <v>8.43</v>
      </c>
      <c r="G4126" s="3">
        <f t="shared" si="65"/>
        <v>7.4377224199288259</v>
      </c>
      <c r="H4126" s="3">
        <v>100.14</v>
      </c>
      <c r="I4126" s="3">
        <v>0.32</v>
      </c>
      <c r="J4126" s="3">
        <v>0.13</v>
      </c>
      <c r="K4126" s="3">
        <v>58.08</v>
      </c>
      <c r="L4126" s="3">
        <v>8.0399999999999991</v>
      </c>
      <c r="M4126" s="3">
        <v>22655.82</v>
      </c>
      <c r="N4126" s="10">
        <v>1036.23</v>
      </c>
      <c r="O4126" s="12">
        <v>39.677567499137623</v>
      </c>
      <c r="P4126" s="3">
        <v>154.86000000000001</v>
      </c>
    </row>
    <row r="4127" spans="1:16" x14ac:dyDescent="0.35">
      <c r="A4127" t="s">
        <v>34</v>
      </c>
      <c r="B4127" s="5">
        <v>666</v>
      </c>
      <c r="C4127">
        <v>650</v>
      </c>
      <c r="D4127" s="3">
        <v>136.22999999999999</v>
      </c>
      <c r="E4127" s="3">
        <v>63.63</v>
      </c>
      <c r="F4127" s="3">
        <v>13.01</v>
      </c>
      <c r="G4127" s="3">
        <f t="shared" si="65"/>
        <v>4.8908531898539591</v>
      </c>
      <c r="H4127" s="3">
        <v>126.4</v>
      </c>
      <c r="I4127" s="3">
        <v>0.44</v>
      </c>
      <c r="J4127" s="3">
        <v>0.2</v>
      </c>
      <c r="K4127" s="3">
        <v>58.05</v>
      </c>
      <c r="L4127" s="3">
        <v>11.98</v>
      </c>
      <c r="M4127" s="3">
        <v>22632.06</v>
      </c>
      <c r="N4127" s="10">
        <v>1077.3900000000001</v>
      </c>
      <c r="O4127" s="12">
        <v>39.688953985930411</v>
      </c>
      <c r="P4127" s="3">
        <v>128.6</v>
      </c>
    </row>
    <row r="4128" spans="1:16" x14ac:dyDescent="0.35">
      <c r="A4128" t="s">
        <v>34</v>
      </c>
      <c r="B4128" s="5">
        <v>667</v>
      </c>
      <c r="C4128">
        <v>832</v>
      </c>
      <c r="D4128" s="3">
        <v>134.54</v>
      </c>
      <c r="E4128" s="3">
        <v>55.1</v>
      </c>
      <c r="F4128" s="3">
        <v>19.22</v>
      </c>
      <c r="G4128" s="3">
        <f t="shared" si="65"/>
        <v>2.8668054110301773</v>
      </c>
      <c r="H4128" s="3">
        <v>120.54</v>
      </c>
      <c r="I4128" s="3">
        <v>0.57999999999999996</v>
      </c>
      <c r="J4128" s="3">
        <v>0.35</v>
      </c>
      <c r="K4128" s="3">
        <v>58.52</v>
      </c>
      <c r="L4128" s="3">
        <v>18.2</v>
      </c>
      <c r="M4128" s="3">
        <v>22701.11</v>
      </c>
      <c r="N4128" s="10">
        <v>1114.18</v>
      </c>
      <c r="O4128" s="12">
        <v>39.618380716509499</v>
      </c>
      <c r="P4128" s="3">
        <v>134.45999999999998</v>
      </c>
    </row>
    <row r="4129" spans="1:16" x14ac:dyDescent="0.35">
      <c r="A4129" t="s">
        <v>34</v>
      </c>
      <c r="B4129" s="5">
        <v>668</v>
      </c>
      <c r="C4129">
        <v>1391</v>
      </c>
      <c r="D4129" s="3">
        <v>233.07</v>
      </c>
      <c r="E4129" s="3">
        <v>115.66</v>
      </c>
      <c r="F4129" s="3">
        <v>15.31</v>
      </c>
      <c r="G4129" s="3">
        <f t="shared" si="65"/>
        <v>7.5545395166557805</v>
      </c>
      <c r="H4129" s="3">
        <v>98.78</v>
      </c>
      <c r="I4129" s="3">
        <v>0.32</v>
      </c>
      <c r="J4129" s="3">
        <v>0.13</v>
      </c>
      <c r="K4129" s="3">
        <v>106.04</v>
      </c>
      <c r="L4129" s="3">
        <v>14.44</v>
      </c>
      <c r="M4129" s="3">
        <v>22725.200000000001</v>
      </c>
      <c r="N4129" s="10">
        <v>1071.3900000000001</v>
      </c>
      <c r="O4129" s="12">
        <v>39.607089710754536</v>
      </c>
      <c r="P4129" s="3">
        <v>156.22</v>
      </c>
    </row>
    <row r="4130" spans="1:16" x14ac:dyDescent="0.35">
      <c r="A4130" t="s">
        <v>34</v>
      </c>
      <c r="B4130" s="5">
        <v>669</v>
      </c>
      <c r="C4130">
        <v>8469</v>
      </c>
      <c r="D4130" s="3">
        <v>640.92999999999995</v>
      </c>
      <c r="E4130" s="3">
        <v>327.91</v>
      </c>
      <c r="F4130" s="3">
        <v>32.880000000000003</v>
      </c>
      <c r="G4130" s="3">
        <f t="shared" si="65"/>
        <v>9.9729318734793182</v>
      </c>
      <c r="H4130" s="3">
        <v>91.93</v>
      </c>
      <c r="I4130" s="3">
        <v>0.26</v>
      </c>
      <c r="J4130" s="3">
        <v>0.1</v>
      </c>
      <c r="K4130" s="3">
        <v>294.61</v>
      </c>
      <c r="L4130" s="3">
        <v>31.15</v>
      </c>
      <c r="M4130" s="3">
        <v>22897.57</v>
      </c>
      <c r="N4130" s="10">
        <v>1174</v>
      </c>
      <c r="O4130" s="12">
        <v>39.428335954369885</v>
      </c>
      <c r="P4130" s="3">
        <v>163.07</v>
      </c>
    </row>
    <row r="4131" spans="1:16" x14ac:dyDescent="0.35">
      <c r="A4131" t="s">
        <v>34</v>
      </c>
      <c r="B4131" s="5">
        <v>670</v>
      </c>
      <c r="C4131">
        <v>4422</v>
      </c>
      <c r="D4131" s="3">
        <v>635.87</v>
      </c>
      <c r="E4131" s="3">
        <v>337.83</v>
      </c>
      <c r="F4131" s="3">
        <v>16.670000000000002</v>
      </c>
      <c r="G4131" s="3">
        <f t="shared" si="65"/>
        <v>20.265746850629871</v>
      </c>
      <c r="H4131" s="3">
        <v>96.22</v>
      </c>
      <c r="I4131" s="3">
        <v>0.14000000000000001</v>
      </c>
      <c r="J4131" s="3">
        <v>0.05</v>
      </c>
      <c r="K4131" s="3">
        <v>307.58999999999997</v>
      </c>
      <c r="L4131" s="3">
        <v>16.93</v>
      </c>
      <c r="M4131" s="3">
        <v>22943.37</v>
      </c>
      <c r="N4131" s="10">
        <v>1161.8599999999999</v>
      </c>
      <c r="O4131" s="12">
        <v>39.390282862113871</v>
      </c>
      <c r="P4131" s="3">
        <v>158.78</v>
      </c>
    </row>
    <row r="4132" spans="1:16" x14ac:dyDescent="0.35">
      <c r="A4132" t="s">
        <v>34</v>
      </c>
      <c r="B4132" s="5">
        <v>671</v>
      </c>
      <c r="C4132">
        <v>965</v>
      </c>
      <c r="D4132" s="3">
        <v>134.57</v>
      </c>
      <c r="E4132" s="3">
        <v>51.57</v>
      </c>
      <c r="F4132" s="3">
        <v>23.83</v>
      </c>
      <c r="G4132" s="3">
        <f t="shared" si="65"/>
        <v>2.164078892152749</v>
      </c>
      <c r="H4132" s="3">
        <v>40.39</v>
      </c>
      <c r="I4132" s="3">
        <v>0.67</v>
      </c>
      <c r="J4132" s="3">
        <v>0.46</v>
      </c>
      <c r="K4132" s="3">
        <v>52.5</v>
      </c>
      <c r="L4132" s="3">
        <v>21.17</v>
      </c>
      <c r="M4132" s="3">
        <v>22788.92</v>
      </c>
      <c r="N4132" s="10">
        <v>1163.18</v>
      </c>
      <c r="O4132" s="12">
        <v>39.528102864642399</v>
      </c>
      <c r="P4132" s="3">
        <v>34.61</v>
      </c>
    </row>
    <row r="4133" spans="1:16" x14ac:dyDescent="0.35">
      <c r="A4133" t="s">
        <v>34</v>
      </c>
      <c r="B4133" s="5">
        <v>672</v>
      </c>
      <c r="C4133">
        <v>3714</v>
      </c>
      <c r="D4133" s="3">
        <v>466.28</v>
      </c>
      <c r="E4133" s="3">
        <v>240.17</v>
      </c>
      <c r="F4133" s="3">
        <v>19.690000000000001</v>
      </c>
      <c r="G4133" s="3">
        <f t="shared" si="65"/>
        <v>12.197562214321989</v>
      </c>
      <c r="H4133" s="3">
        <v>143.9</v>
      </c>
      <c r="I4133" s="3">
        <v>0.21</v>
      </c>
      <c r="J4133" s="3">
        <v>0.08</v>
      </c>
      <c r="K4133" s="3">
        <v>220</v>
      </c>
      <c r="L4133" s="3">
        <v>20.399999999999999</v>
      </c>
      <c r="M4133" s="3">
        <v>23066.68</v>
      </c>
      <c r="N4133" s="10">
        <v>1050.81</v>
      </c>
      <c r="O4133" s="12">
        <v>39.306610215186957</v>
      </c>
      <c r="P4133" s="3">
        <v>111.1</v>
      </c>
    </row>
    <row r="4134" spans="1:16" x14ac:dyDescent="0.35">
      <c r="A4134" t="s">
        <v>34</v>
      </c>
      <c r="B4134" s="5">
        <v>673</v>
      </c>
      <c r="C4134">
        <v>3037</v>
      </c>
      <c r="D4134" s="3">
        <v>290.86</v>
      </c>
      <c r="E4134" s="3">
        <v>134.22999999999999</v>
      </c>
      <c r="F4134" s="3">
        <v>28.81</v>
      </c>
      <c r="G4134" s="3">
        <f t="shared" si="65"/>
        <v>4.6591461298160359</v>
      </c>
      <c r="H4134" s="3">
        <v>128.09</v>
      </c>
      <c r="I4134" s="3">
        <v>0.45</v>
      </c>
      <c r="J4134" s="3">
        <v>0.21</v>
      </c>
      <c r="K4134" s="3">
        <v>122.79</v>
      </c>
      <c r="L4134" s="3">
        <v>29.31</v>
      </c>
      <c r="M4134" s="3">
        <v>23060.97</v>
      </c>
      <c r="N4134" s="10">
        <v>986.23</v>
      </c>
      <c r="O4134" s="12">
        <v>39.327193521113642</v>
      </c>
      <c r="P4134" s="3">
        <v>126.91</v>
      </c>
    </row>
    <row r="4135" spans="1:16" x14ac:dyDescent="0.35">
      <c r="A4135" t="s">
        <v>34</v>
      </c>
      <c r="B4135" s="5">
        <v>674</v>
      </c>
      <c r="C4135">
        <v>2525</v>
      </c>
      <c r="D4135" s="3">
        <v>321.35000000000002</v>
      </c>
      <c r="E4135" s="3">
        <v>160.88</v>
      </c>
      <c r="F4135" s="3">
        <v>19.98</v>
      </c>
      <c r="G4135" s="3">
        <f t="shared" si="65"/>
        <v>8.0520520520520513</v>
      </c>
      <c r="H4135" s="3">
        <v>132.44</v>
      </c>
      <c r="I4135" s="3">
        <v>0.31</v>
      </c>
      <c r="J4135" s="3">
        <v>0.12</v>
      </c>
      <c r="K4135" s="3">
        <v>144.84</v>
      </c>
      <c r="L4135" s="3">
        <v>19.03</v>
      </c>
      <c r="M4135" s="3">
        <v>23183.49</v>
      </c>
      <c r="N4135" s="10">
        <v>1073.3699999999999</v>
      </c>
      <c r="O4135" s="12">
        <v>39.196731739792192</v>
      </c>
      <c r="P4135" s="3">
        <v>122.56</v>
      </c>
    </row>
    <row r="4136" spans="1:16" x14ac:dyDescent="0.35">
      <c r="A4136" t="s">
        <v>34</v>
      </c>
      <c r="B4136" s="5">
        <v>675</v>
      </c>
      <c r="C4136">
        <v>1337</v>
      </c>
      <c r="D4136" s="3">
        <v>271.55</v>
      </c>
      <c r="E4136" s="3">
        <v>140.02000000000001</v>
      </c>
      <c r="F4136" s="3">
        <v>12.16</v>
      </c>
      <c r="G4136" s="3">
        <f t="shared" si="65"/>
        <v>11.514802631578949</v>
      </c>
      <c r="H4136" s="3">
        <v>143.53</v>
      </c>
      <c r="I4136" s="3">
        <v>0.23</v>
      </c>
      <c r="J4136" s="3">
        <v>0.09</v>
      </c>
      <c r="K4136" s="3">
        <v>127.56</v>
      </c>
      <c r="L4136" s="3">
        <v>11.8</v>
      </c>
      <c r="M4136" s="3">
        <v>23069.05</v>
      </c>
      <c r="N4136" s="10">
        <v>1079.24</v>
      </c>
      <c r="O4136" s="12">
        <v>39.297677372908652</v>
      </c>
      <c r="P4136" s="3">
        <v>111.47</v>
      </c>
    </row>
    <row r="4137" spans="1:16" x14ac:dyDescent="0.35">
      <c r="A4137" t="s">
        <v>34</v>
      </c>
      <c r="B4137" s="5">
        <v>676</v>
      </c>
      <c r="C4137">
        <v>842</v>
      </c>
      <c r="D4137" s="3">
        <v>247.14</v>
      </c>
      <c r="E4137" s="3">
        <v>129.56</v>
      </c>
      <c r="F4137" s="3">
        <v>8.27</v>
      </c>
      <c r="G4137" s="3">
        <f t="shared" si="65"/>
        <v>15.666263603385733</v>
      </c>
      <c r="H4137" s="3">
        <v>171.61</v>
      </c>
      <c r="I4137" s="3">
        <v>0.17</v>
      </c>
      <c r="J4137" s="3">
        <v>0.06</v>
      </c>
      <c r="K4137" s="3">
        <v>117.43</v>
      </c>
      <c r="L4137" s="3">
        <v>8.33</v>
      </c>
      <c r="M4137" s="3">
        <v>23171.06</v>
      </c>
      <c r="N4137" s="10">
        <v>1137.06</v>
      </c>
      <c r="O4137" s="12">
        <v>39.192585696309038</v>
      </c>
      <c r="P4137" s="3">
        <v>83.389999999999986</v>
      </c>
    </row>
    <row r="4138" spans="1:16" x14ac:dyDescent="0.35">
      <c r="A4138" t="s">
        <v>34</v>
      </c>
      <c r="B4138" s="5">
        <v>677</v>
      </c>
      <c r="C4138">
        <v>779</v>
      </c>
      <c r="D4138" s="3">
        <v>191.06</v>
      </c>
      <c r="E4138" s="3">
        <v>97.69</v>
      </c>
      <c r="F4138" s="3">
        <v>10.15</v>
      </c>
      <c r="G4138" s="3">
        <f t="shared" si="65"/>
        <v>9.6246305418719214</v>
      </c>
      <c r="H4138" s="3">
        <v>179.95</v>
      </c>
      <c r="I4138" s="3">
        <v>0.27</v>
      </c>
      <c r="J4138" s="3">
        <v>0.1</v>
      </c>
      <c r="K4138" s="3">
        <v>87.46</v>
      </c>
      <c r="L4138" s="3">
        <v>9</v>
      </c>
      <c r="M4138" s="3">
        <v>23235.279999999999</v>
      </c>
      <c r="N4138" s="10">
        <v>1034.51</v>
      </c>
      <c r="O4138" s="12">
        <v>39.159724711596979</v>
      </c>
      <c r="P4138" s="3">
        <v>75.050000000000011</v>
      </c>
    </row>
    <row r="4139" spans="1:16" x14ac:dyDescent="0.35">
      <c r="A4139" t="s">
        <v>34</v>
      </c>
      <c r="B4139" s="5">
        <v>678</v>
      </c>
      <c r="C4139">
        <v>1872</v>
      </c>
      <c r="D4139" s="3">
        <v>280.38</v>
      </c>
      <c r="E4139" s="3">
        <v>139.37</v>
      </c>
      <c r="F4139" s="3">
        <v>17.100000000000001</v>
      </c>
      <c r="G4139" s="3">
        <f t="shared" si="65"/>
        <v>8.1502923976608184</v>
      </c>
      <c r="H4139" s="3">
        <v>65.680000000000007</v>
      </c>
      <c r="I4139" s="3">
        <v>0.3</v>
      </c>
      <c r="J4139" s="3">
        <v>0.12</v>
      </c>
      <c r="K4139" s="3">
        <v>128.28</v>
      </c>
      <c r="L4139" s="3">
        <v>16.21</v>
      </c>
      <c r="M4139" s="3">
        <v>22971.24</v>
      </c>
      <c r="N4139" s="10">
        <v>1348.12</v>
      </c>
      <c r="O4139" s="12">
        <v>39.320719910151404</v>
      </c>
      <c r="P4139" s="3">
        <v>9.3199999999999932</v>
      </c>
    </row>
    <row r="4140" spans="1:16" x14ac:dyDescent="0.35">
      <c r="A4140" t="s">
        <v>34</v>
      </c>
      <c r="B4140" s="5">
        <v>679</v>
      </c>
      <c r="C4140">
        <v>1229</v>
      </c>
      <c r="D4140" s="3">
        <v>282.67</v>
      </c>
      <c r="E4140" s="3">
        <v>147.58000000000001</v>
      </c>
      <c r="F4140" s="3">
        <v>10.6</v>
      </c>
      <c r="G4140" s="3">
        <f t="shared" si="65"/>
        <v>13.922641509433964</v>
      </c>
      <c r="H4140" s="3">
        <v>176.63</v>
      </c>
      <c r="I4140" s="3">
        <v>0.19</v>
      </c>
      <c r="J4140" s="3">
        <v>7.0000000000000007E-2</v>
      </c>
      <c r="K4140" s="3">
        <v>134.24</v>
      </c>
      <c r="L4140" s="3">
        <v>9.68</v>
      </c>
      <c r="M4140" s="3">
        <v>22904.79</v>
      </c>
      <c r="N4140" s="10">
        <v>1638.33</v>
      </c>
      <c r="O4140" s="12">
        <v>39.31060314726038</v>
      </c>
      <c r="P4140" s="3">
        <v>78.37</v>
      </c>
    </row>
    <row r="4141" spans="1:16" x14ac:dyDescent="0.35">
      <c r="A4141" t="s">
        <v>34</v>
      </c>
      <c r="B4141" s="5">
        <v>680</v>
      </c>
      <c r="C4141">
        <v>2270</v>
      </c>
      <c r="D4141" s="3">
        <v>325.20999999999998</v>
      </c>
      <c r="E4141" s="3">
        <v>164.94</v>
      </c>
      <c r="F4141" s="3">
        <v>17.52</v>
      </c>
      <c r="G4141" s="3">
        <f t="shared" si="65"/>
        <v>9.4143835616438363</v>
      </c>
      <c r="H4141" s="3">
        <v>171.96</v>
      </c>
      <c r="I4141" s="3">
        <v>0.27</v>
      </c>
      <c r="J4141" s="3">
        <v>0.11</v>
      </c>
      <c r="K4141" s="3">
        <v>151.34</v>
      </c>
      <c r="L4141" s="3">
        <v>16.260000000000002</v>
      </c>
      <c r="M4141" s="3">
        <v>22857.63</v>
      </c>
      <c r="N4141" s="10">
        <v>1659.65</v>
      </c>
      <c r="O4141" s="12">
        <v>39.347672628673536</v>
      </c>
      <c r="P4141" s="3">
        <v>83.039999999999992</v>
      </c>
    </row>
    <row r="4142" spans="1:16" x14ac:dyDescent="0.35">
      <c r="A4142" t="s">
        <v>34</v>
      </c>
      <c r="B4142" s="5">
        <v>681</v>
      </c>
      <c r="C4142">
        <v>2786</v>
      </c>
      <c r="D4142" s="3">
        <v>337.88</v>
      </c>
      <c r="E4142" s="3">
        <v>169.34</v>
      </c>
      <c r="F4142" s="3">
        <v>20.95</v>
      </c>
      <c r="G4142" s="3">
        <f t="shared" si="65"/>
        <v>8.0830548926014316</v>
      </c>
      <c r="H4142" s="3">
        <v>159.37</v>
      </c>
      <c r="I4142" s="3">
        <v>0.31</v>
      </c>
      <c r="J4142" s="3">
        <v>0.12</v>
      </c>
      <c r="K4142" s="3">
        <v>152.86000000000001</v>
      </c>
      <c r="L4142" s="3">
        <v>18.61</v>
      </c>
      <c r="M4142" s="3">
        <v>22803.3</v>
      </c>
      <c r="N4142" s="10">
        <v>1705.58</v>
      </c>
      <c r="O4142" s="12">
        <v>39.385257065155692</v>
      </c>
      <c r="P4142" s="3">
        <v>95.63</v>
      </c>
    </row>
    <row r="4143" spans="1:16" x14ac:dyDescent="0.35">
      <c r="A4143" t="s">
        <v>34</v>
      </c>
      <c r="B4143" s="5">
        <v>682</v>
      </c>
      <c r="C4143">
        <v>4344</v>
      </c>
      <c r="D4143" s="3">
        <v>442.08</v>
      </c>
      <c r="E4143" s="3">
        <v>220.2</v>
      </c>
      <c r="F4143" s="3">
        <v>25.12</v>
      </c>
      <c r="G4143" s="3">
        <f t="shared" si="65"/>
        <v>8.7659235668789801</v>
      </c>
      <c r="H4143" s="3">
        <v>70.84</v>
      </c>
      <c r="I4143" s="3">
        <v>0.28000000000000003</v>
      </c>
      <c r="J4143" s="3">
        <v>0.11</v>
      </c>
      <c r="K4143" s="3">
        <v>203.27</v>
      </c>
      <c r="L4143" s="3">
        <v>26.86</v>
      </c>
      <c r="M4143" s="3">
        <v>23220.31</v>
      </c>
      <c r="N4143" s="10">
        <v>1594.6</v>
      </c>
      <c r="O4143" s="12">
        <v>39.038889480715561</v>
      </c>
      <c r="P4143" s="3">
        <v>4.1599999999999966</v>
      </c>
    </row>
    <row r="4144" spans="1:16" x14ac:dyDescent="0.35">
      <c r="A4144" t="s">
        <v>34</v>
      </c>
      <c r="B4144" s="5">
        <v>683</v>
      </c>
      <c r="C4144">
        <v>1075</v>
      </c>
      <c r="D4144" s="3">
        <v>163.54</v>
      </c>
      <c r="E4144" s="3">
        <v>72.13</v>
      </c>
      <c r="F4144" s="3">
        <v>18.98</v>
      </c>
      <c r="G4144" s="3">
        <f t="shared" si="65"/>
        <v>3.8003161222339301</v>
      </c>
      <c r="H4144" s="3">
        <v>63.6</v>
      </c>
      <c r="I4144" s="3">
        <v>0.51</v>
      </c>
      <c r="J4144" s="3">
        <v>0.26</v>
      </c>
      <c r="K4144" s="3">
        <v>71.06</v>
      </c>
      <c r="L4144" s="3">
        <v>17.12</v>
      </c>
      <c r="M4144" s="3">
        <v>23232.29</v>
      </c>
      <c r="N4144" s="10">
        <v>1374.01</v>
      </c>
      <c r="O4144" s="12">
        <v>39.081038649012072</v>
      </c>
      <c r="P4144" s="3">
        <v>11.399999999999999</v>
      </c>
    </row>
    <row r="4145" spans="1:16" x14ac:dyDescent="0.35">
      <c r="A4145" t="s">
        <v>34</v>
      </c>
      <c r="B4145" s="5">
        <v>684</v>
      </c>
      <c r="C4145">
        <v>2256</v>
      </c>
      <c r="D4145" s="3">
        <v>303.66000000000003</v>
      </c>
      <c r="E4145" s="3">
        <v>150.94999999999999</v>
      </c>
      <c r="F4145" s="3">
        <v>19.03</v>
      </c>
      <c r="G4145" s="3">
        <f t="shared" si="65"/>
        <v>7.9322122963741446</v>
      </c>
      <c r="H4145" s="3">
        <v>55.4</v>
      </c>
      <c r="I4145" s="3">
        <v>0.31</v>
      </c>
      <c r="J4145" s="3">
        <v>0.13</v>
      </c>
      <c r="K4145" s="3">
        <v>136.41999999999999</v>
      </c>
      <c r="L4145" s="3">
        <v>18.579999999999998</v>
      </c>
      <c r="M4145" s="3">
        <v>23384.33</v>
      </c>
      <c r="N4145" s="10">
        <v>1651.07</v>
      </c>
      <c r="O4145" s="12">
        <v>38.878661086729579</v>
      </c>
      <c r="P4145" s="3">
        <v>19.600000000000001</v>
      </c>
    </row>
    <row r="4146" spans="1:16" x14ac:dyDescent="0.35">
      <c r="A4146" t="s">
        <v>34</v>
      </c>
      <c r="B4146" s="5">
        <v>685</v>
      </c>
      <c r="C4146">
        <v>4838</v>
      </c>
      <c r="D4146" s="3">
        <v>455.6</v>
      </c>
      <c r="E4146" s="3">
        <v>230.06</v>
      </c>
      <c r="F4146" s="3">
        <v>26.78</v>
      </c>
      <c r="G4146" s="3">
        <f t="shared" si="65"/>
        <v>8.5907393577296496</v>
      </c>
      <c r="H4146" s="3">
        <v>56.2</v>
      </c>
      <c r="I4146" s="3">
        <v>0.28999999999999998</v>
      </c>
      <c r="J4146" s="3">
        <v>0.12</v>
      </c>
      <c r="K4146" s="3">
        <v>206.07</v>
      </c>
      <c r="L4146" s="3">
        <v>24.12</v>
      </c>
      <c r="M4146" s="3">
        <v>23400.13</v>
      </c>
      <c r="N4146" s="10">
        <v>1685.25</v>
      </c>
      <c r="O4146" s="12">
        <v>38.85633880615832</v>
      </c>
      <c r="P4146" s="3">
        <v>18.799999999999997</v>
      </c>
    </row>
    <row r="4147" spans="1:16" x14ac:dyDescent="0.35">
      <c r="A4147" t="s">
        <v>34</v>
      </c>
      <c r="B4147" s="5">
        <v>686</v>
      </c>
      <c r="C4147">
        <v>1940</v>
      </c>
      <c r="D4147" s="3">
        <v>341.62</v>
      </c>
      <c r="E4147" s="3">
        <v>177.65</v>
      </c>
      <c r="F4147" s="3">
        <v>13.9</v>
      </c>
      <c r="G4147" s="3">
        <f t="shared" si="65"/>
        <v>12.780575539568346</v>
      </c>
      <c r="H4147" s="3">
        <v>50.57</v>
      </c>
      <c r="I4147" s="3">
        <v>0.21</v>
      </c>
      <c r="J4147" s="3">
        <v>0.08</v>
      </c>
      <c r="K4147" s="3">
        <v>160.55000000000001</v>
      </c>
      <c r="L4147" s="3">
        <v>13.7</v>
      </c>
      <c r="M4147" s="3">
        <v>23358.22</v>
      </c>
      <c r="N4147" s="10">
        <v>1815.73</v>
      </c>
      <c r="O4147" s="12">
        <v>38.862552919468307</v>
      </c>
      <c r="P4147" s="3">
        <v>24.43</v>
      </c>
    </row>
    <row r="4148" spans="1:16" x14ac:dyDescent="0.35">
      <c r="A4148" t="s">
        <v>34</v>
      </c>
      <c r="B4148" s="5">
        <v>687</v>
      </c>
      <c r="C4148">
        <v>1093</v>
      </c>
      <c r="D4148" s="3">
        <v>169.42</v>
      </c>
      <c r="E4148" s="3">
        <v>77.45</v>
      </c>
      <c r="F4148" s="3">
        <v>17.97</v>
      </c>
      <c r="G4148" s="3">
        <f t="shared" si="65"/>
        <v>4.3099610461880919</v>
      </c>
      <c r="H4148" s="3">
        <v>91.9</v>
      </c>
      <c r="I4148" s="3">
        <v>0.48</v>
      </c>
      <c r="J4148" s="3">
        <v>0.23</v>
      </c>
      <c r="K4148" s="3">
        <v>73.010000000000005</v>
      </c>
      <c r="L4148" s="3">
        <v>15.97</v>
      </c>
      <c r="M4148" s="3">
        <v>23459.48</v>
      </c>
      <c r="N4148" s="10">
        <v>1777.75</v>
      </c>
      <c r="O4148" s="12">
        <v>38.781090232582173</v>
      </c>
      <c r="P4148" s="3">
        <v>163.1</v>
      </c>
    </row>
    <row r="4149" spans="1:16" x14ac:dyDescent="0.35">
      <c r="A4149" t="s">
        <v>34</v>
      </c>
      <c r="B4149" s="5">
        <v>688</v>
      </c>
      <c r="C4149">
        <v>1699</v>
      </c>
      <c r="D4149" s="3">
        <v>280.44</v>
      </c>
      <c r="E4149" s="3">
        <v>141.65</v>
      </c>
      <c r="F4149" s="3">
        <v>15.27</v>
      </c>
      <c r="G4149" s="3">
        <f t="shared" si="65"/>
        <v>9.276358873608384</v>
      </c>
      <c r="H4149" s="3">
        <v>41.8</v>
      </c>
      <c r="I4149" s="3">
        <v>0.27</v>
      </c>
      <c r="J4149" s="3">
        <v>0.11</v>
      </c>
      <c r="K4149" s="3">
        <v>128.22</v>
      </c>
      <c r="L4149" s="3">
        <v>15.52</v>
      </c>
      <c r="M4149" s="3">
        <v>23613.5</v>
      </c>
      <c r="N4149" s="10">
        <v>1587.26</v>
      </c>
      <c r="O4149" s="12">
        <v>38.688988884560445</v>
      </c>
      <c r="P4149" s="3">
        <v>33.200000000000003</v>
      </c>
    </row>
    <row r="4150" spans="1:16" x14ac:dyDescent="0.35">
      <c r="A4150" t="s">
        <v>34</v>
      </c>
      <c r="B4150" s="5">
        <v>689</v>
      </c>
      <c r="C4150">
        <v>1999</v>
      </c>
      <c r="D4150" s="3">
        <v>342.96</v>
      </c>
      <c r="E4150" s="3">
        <v>177.97</v>
      </c>
      <c r="F4150" s="3">
        <v>14.3</v>
      </c>
      <c r="G4150" s="3">
        <f t="shared" si="65"/>
        <v>12.445454545454545</v>
      </c>
      <c r="H4150" s="3">
        <v>65.14</v>
      </c>
      <c r="I4150" s="3">
        <v>0.21</v>
      </c>
      <c r="J4150" s="3">
        <v>0.08</v>
      </c>
      <c r="K4150" s="3">
        <v>161.62</v>
      </c>
      <c r="L4150" s="3">
        <v>13.94</v>
      </c>
      <c r="M4150" s="3">
        <v>23734.959999999999</v>
      </c>
      <c r="N4150" s="10">
        <v>1760.89</v>
      </c>
      <c r="O4150" s="12">
        <v>38.538748049688017</v>
      </c>
      <c r="P4150" s="3">
        <v>9.86</v>
      </c>
    </row>
    <row r="4151" spans="1:16" x14ac:dyDescent="0.35">
      <c r="A4151" t="s">
        <v>34</v>
      </c>
      <c r="B4151" s="5">
        <v>690</v>
      </c>
      <c r="C4151">
        <v>1679</v>
      </c>
      <c r="D4151" s="3">
        <v>246.34</v>
      </c>
      <c r="E4151" s="3">
        <v>120.79</v>
      </c>
      <c r="F4151" s="3">
        <v>17.7</v>
      </c>
      <c r="G4151" s="3">
        <f t="shared" si="65"/>
        <v>6.8242937853107355</v>
      </c>
      <c r="H4151" s="3">
        <v>17.89</v>
      </c>
      <c r="I4151" s="3">
        <v>0.35</v>
      </c>
      <c r="J4151" s="3">
        <v>0.15</v>
      </c>
      <c r="K4151" s="3">
        <v>110.37</v>
      </c>
      <c r="L4151" s="3">
        <v>16.170000000000002</v>
      </c>
      <c r="M4151" s="3">
        <v>23885.46</v>
      </c>
      <c r="N4151" s="10">
        <v>1686.51</v>
      </c>
      <c r="O4151" s="12">
        <v>38.421969460538214</v>
      </c>
      <c r="P4151" s="3">
        <v>57.11</v>
      </c>
    </row>
    <row r="4152" spans="1:16" x14ac:dyDescent="0.35">
      <c r="A4152" t="s">
        <v>34</v>
      </c>
      <c r="B4152" s="5">
        <v>691</v>
      </c>
      <c r="C4152">
        <v>874</v>
      </c>
      <c r="D4152" s="3">
        <v>151.41</v>
      </c>
      <c r="E4152" s="3">
        <v>68.88</v>
      </c>
      <c r="F4152" s="3">
        <v>16.16</v>
      </c>
      <c r="G4152" s="3">
        <f t="shared" si="65"/>
        <v>4.2623762376237622</v>
      </c>
      <c r="H4152" s="3">
        <v>46.67</v>
      </c>
      <c r="I4152" s="3">
        <v>0.48</v>
      </c>
      <c r="J4152" s="3">
        <v>0.23</v>
      </c>
      <c r="K4152" s="3">
        <v>66.03</v>
      </c>
      <c r="L4152" s="3">
        <v>14.38</v>
      </c>
      <c r="M4152" s="3">
        <v>23882.62</v>
      </c>
      <c r="N4152" s="10">
        <v>1712.47</v>
      </c>
      <c r="O4152" s="12">
        <v>38.418288244738036</v>
      </c>
      <c r="P4152" s="3">
        <v>28.33</v>
      </c>
    </row>
    <row r="4153" spans="1:16" x14ac:dyDescent="0.35">
      <c r="A4153" t="s">
        <v>34</v>
      </c>
      <c r="B4153" s="5">
        <v>692</v>
      </c>
      <c r="C4153">
        <v>1243</v>
      </c>
      <c r="D4153" s="3">
        <v>191.38</v>
      </c>
      <c r="E4153" s="3">
        <v>89.71</v>
      </c>
      <c r="F4153" s="3">
        <v>17.64</v>
      </c>
      <c r="G4153" s="3">
        <f t="shared" si="65"/>
        <v>5.0856009070294776</v>
      </c>
      <c r="H4153" s="3">
        <v>3.12</v>
      </c>
      <c r="I4153" s="3">
        <v>0.43</v>
      </c>
      <c r="J4153" s="3">
        <v>0.2</v>
      </c>
      <c r="K4153" s="3">
        <v>83.1</v>
      </c>
      <c r="L4153" s="3">
        <v>16.27</v>
      </c>
      <c r="M4153" s="3">
        <v>23659.9</v>
      </c>
      <c r="N4153" s="10">
        <v>1150.33</v>
      </c>
      <c r="O4153" s="12">
        <v>38.752198928113067</v>
      </c>
      <c r="P4153" s="3">
        <v>71.88</v>
      </c>
    </row>
    <row r="4154" spans="1:16" x14ac:dyDescent="0.35">
      <c r="A4154" t="s">
        <v>34</v>
      </c>
      <c r="B4154" s="5">
        <v>693</v>
      </c>
      <c r="C4154">
        <v>673</v>
      </c>
      <c r="D4154" s="3">
        <v>119.43</v>
      </c>
      <c r="E4154" s="3">
        <v>50.31</v>
      </c>
      <c r="F4154" s="3">
        <v>17.03</v>
      </c>
      <c r="G4154" s="3">
        <f t="shared" si="65"/>
        <v>2.9541984732824429</v>
      </c>
      <c r="H4154" s="3">
        <v>60.35</v>
      </c>
      <c r="I4154" s="3">
        <v>0.59</v>
      </c>
      <c r="J4154" s="3">
        <v>0.34</v>
      </c>
      <c r="K4154" s="3">
        <v>48.05</v>
      </c>
      <c r="L4154" s="3">
        <v>15.74</v>
      </c>
      <c r="M4154" s="3">
        <v>23893.39</v>
      </c>
      <c r="N4154" s="10">
        <v>1143.48</v>
      </c>
      <c r="O4154" s="12">
        <v>38.545012714482247</v>
      </c>
      <c r="P4154" s="3">
        <v>14.649999999999999</v>
      </c>
    </row>
    <row r="4155" spans="1:16" x14ac:dyDescent="0.35">
      <c r="A4155" t="s">
        <v>34</v>
      </c>
      <c r="B4155" s="5">
        <v>694</v>
      </c>
      <c r="C4155">
        <v>2490</v>
      </c>
      <c r="D4155" s="3">
        <v>404.34</v>
      </c>
      <c r="E4155" s="3">
        <v>212.35</v>
      </c>
      <c r="F4155" s="3">
        <v>14.93</v>
      </c>
      <c r="G4155" s="3">
        <f t="shared" si="65"/>
        <v>14.223040857334226</v>
      </c>
      <c r="H4155" s="3">
        <v>67.59</v>
      </c>
      <c r="I4155" s="3">
        <v>0.19</v>
      </c>
      <c r="J4155" s="3">
        <v>7.0000000000000007E-2</v>
      </c>
      <c r="K4155" s="3">
        <v>191.08</v>
      </c>
      <c r="L4155" s="3">
        <v>14.13</v>
      </c>
      <c r="M4155" s="3">
        <v>24055.16</v>
      </c>
      <c r="N4155" s="10">
        <v>1083.8599999999999</v>
      </c>
      <c r="O4155" s="12">
        <v>38.414617316843568</v>
      </c>
      <c r="P4155" s="3">
        <v>7.4099999999999966</v>
      </c>
    </row>
    <row r="4156" spans="1:16" x14ac:dyDescent="0.35">
      <c r="A4156" t="s">
        <v>34</v>
      </c>
      <c r="B4156" s="5">
        <v>695</v>
      </c>
      <c r="C4156">
        <v>1515</v>
      </c>
      <c r="D4156" s="3">
        <v>268.94</v>
      </c>
      <c r="E4156" s="3">
        <v>137.44999999999999</v>
      </c>
      <c r="F4156" s="3">
        <v>14.03</v>
      </c>
      <c r="G4156" s="3">
        <f t="shared" si="65"/>
        <v>9.7968638631503921</v>
      </c>
      <c r="H4156" s="3">
        <v>67.099999999999994</v>
      </c>
      <c r="I4156" s="3">
        <v>0.26</v>
      </c>
      <c r="J4156" s="3">
        <v>0.1</v>
      </c>
      <c r="K4156" s="3">
        <v>123.07</v>
      </c>
      <c r="L4156" s="3">
        <v>13</v>
      </c>
      <c r="M4156" s="3">
        <v>24097.7</v>
      </c>
      <c r="N4156" s="10">
        <v>1053.75</v>
      </c>
      <c r="O4156" s="12">
        <v>38.383786350915507</v>
      </c>
      <c r="P4156" s="3">
        <v>7.9000000000000057</v>
      </c>
    </row>
    <row r="4157" spans="1:16" x14ac:dyDescent="0.35">
      <c r="A4157" t="s">
        <v>34</v>
      </c>
      <c r="B4157" s="5">
        <v>696</v>
      </c>
      <c r="C4157">
        <v>2023</v>
      </c>
      <c r="D4157" s="3">
        <v>254.73</v>
      </c>
      <c r="E4157" s="3">
        <v>121.73</v>
      </c>
      <c r="F4157" s="3">
        <v>21.16</v>
      </c>
      <c r="G4157" s="3">
        <f t="shared" si="65"/>
        <v>5.7528355387523629</v>
      </c>
      <c r="H4157" s="3">
        <v>82.67</v>
      </c>
      <c r="I4157" s="3">
        <v>0.39</v>
      </c>
      <c r="J4157" s="3">
        <v>0.17</v>
      </c>
      <c r="K4157" s="3">
        <v>113.6</v>
      </c>
      <c r="L4157" s="3">
        <v>20.53</v>
      </c>
      <c r="M4157" s="3">
        <v>24151.77</v>
      </c>
      <c r="N4157" s="10">
        <v>1072.1099999999999</v>
      </c>
      <c r="O4157" s="12">
        <v>38.331027529530765</v>
      </c>
      <c r="P4157" s="3">
        <v>172.32999999999998</v>
      </c>
    </row>
    <row r="4158" spans="1:16" x14ac:dyDescent="0.35">
      <c r="A4158" t="s">
        <v>34</v>
      </c>
      <c r="B4158" s="5">
        <v>697</v>
      </c>
      <c r="C4158">
        <v>1034</v>
      </c>
      <c r="D4158" s="3">
        <v>219.49</v>
      </c>
      <c r="E4158" s="3">
        <v>111</v>
      </c>
      <c r="F4158" s="3">
        <v>11.86</v>
      </c>
      <c r="G4158" s="3">
        <f t="shared" si="65"/>
        <v>9.3591905564924112</v>
      </c>
      <c r="H4158" s="3">
        <v>86.66</v>
      </c>
      <c r="I4158" s="3">
        <v>0.27</v>
      </c>
      <c r="J4158" s="3">
        <v>0.11</v>
      </c>
      <c r="K4158" s="3">
        <v>101.27</v>
      </c>
      <c r="L4158" s="3">
        <v>11.83</v>
      </c>
      <c r="M4158" s="3">
        <v>24171.61</v>
      </c>
      <c r="N4158" s="10">
        <v>1054.73</v>
      </c>
      <c r="O4158" s="12">
        <v>38.317448183799556</v>
      </c>
      <c r="P4158" s="3">
        <v>168.34</v>
      </c>
    </row>
    <row r="4159" spans="1:16" x14ac:dyDescent="0.35">
      <c r="A4159" t="s">
        <v>34</v>
      </c>
      <c r="B4159" s="5">
        <v>698</v>
      </c>
      <c r="C4159">
        <v>1462</v>
      </c>
      <c r="D4159" s="3">
        <v>248.14</v>
      </c>
      <c r="E4159" s="3">
        <v>124.8</v>
      </c>
      <c r="F4159" s="3">
        <v>14.92</v>
      </c>
      <c r="G4159" s="3">
        <f t="shared" si="65"/>
        <v>8.3646112600536195</v>
      </c>
      <c r="H4159" s="3">
        <v>22.26</v>
      </c>
      <c r="I4159" s="3">
        <v>0.3</v>
      </c>
      <c r="J4159" s="3">
        <v>0.12</v>
      </c>
      <c r="K4159" s="3">
        <v>112.16</v>
      </c>
      <c r="L4159" s="3">
        <v>13.75</v>
      </c>
      <c r="M4159" s="3">
        <v>24164.12</v>
      </c>
      <c r="N4159" s="10">
        <v>1353.67</v>
      </c>
      <c r="O4159" s="12">
        <v>38.252506905184703</v>
      </c>
      <c r="P4159" s="3">
        <v>52.739999999999995</v>
      </c>
    </row>
    <row r="4160" spans="1:16" x14ac:dyDescent="0.35">
      <c r="A4160" t="s">
        <v>34</v>
      </c>
      <c r="B4160" s="5">
        <v>699</v>
      </c>
      <c r="C4160">
        <v>658</v>
      </c>
      <c r="D4160" s="3">
        <v>195.84</v>
      </c>
      <c r="E4160" s="3">
        <v>100.58</v>
      </c>
      <c r="F4160" s="3">
        <v>8.33</v>
      </c>
      <c r="G4160" s="3">
        <f t="shared" si="65"/>
        <v>12.074429771908763</v>
      </c>
      <c r="H4160" s="3">
        <v>31.54</v>
      </c>
      <c r="I4160" s="3">
        <v>0.22</v>
      </c>
      <c r="J4160" s="3">
        <v>0.08</v>
      </c>
      <c r="K4160" s="3">
        <v>92.13</v>
      </c>
      <c r="L4160" s="3">
        <v>8.24</v>
      </c>
      <c r="M4160" s="3">
        <v>24179.84</v>
      </c>
      <c r="N4160" s="10">
        <v>1299.27</v>
      </c>
      <c r="O4160" s="12">
        <v>38.251484129318328</v>
      </c>
      <c r="P4160" s="3">
        <v>43.46</v>
      </c>
    </row>
    <row r="4161" spans="1:16" x14ac:dyDescent="0.35">
      <c r="A4161" t="s">
        <v>34</v>
      </c>
      <c r="B4161" s="5">
        <v>700</v>
      </c>
      <c r="C4161">
        <v>711</v>
      </c>
      <c r="D4161" s="3">
        <v>152.30000000000001</v>
      </c>
      <c r="E4161" s="3">
        <v>71.569999999999993</v>
      </c>
      <c r="F4161" s="3">
        <v>12.65</v>
      </c>
      <c r="G4161" s="3">
        <f t="shared" si="65"/>
        <v>5.6577075098814218</v>
      </c>
      <c r="H4161" s="3">
        <v>43</v>
      </c>
      <c r="I4161" s="3">
        <v>0.39</v>
      </c>
      <c r="J4161" s="3">
        <v>0.18</v>
      </c>
      <c r="K4161" s="3">
        <v>67.680000000000007</v>
      </c>
      <c r="L4161" s="3">
        <v>14.1</v>
      </c>
      <c r="M4161" s="3">
        <v>24239.77</v>
      </c>
      <c r="N4161" s="10">
        <v>1270.02</v>
      </c>
      <c r="O4161" s="12">
        <v>38.204893872188471</v>
      </c>
      <c r="P4161" s="3">
        <v>32</v>
      </c>
    </row>
    <row r="4162" spans="1:16" x14ac:dyDescent="0.35">
      <c r="A4162" t="s">
        <v>34</v>
      </c>
      <c r="B4162" s="5">
        <v>701</v>
      </c>
      <c r="C4162">
        <v>1043</v>
      </c>
      <c r="D4162" s="3">
        <v>172.98</v>
      </c>
      <c r="E4162" s="3">
        <v>81.099999999999994</v>
      </c>
      <c r="F4162" s="3">
        <v>16.37</v>
      </c>
      <c r="G4162" s="3">
        <f t="shared" si="65"/>
        <v>4.9541844838118507</v>
      </c>
      <c r="H4162" s="3">
        <v>139.34</v>
      </c>
      <c r="I4162" s="3">
        <v>0.44</v>
      </c>
      <c r="J4162" s="3">
        <v>0.2</v>
      </c>
      <c r="K4162" s="3">
        <v>74.790000000000006</v>
      </c>
      <c r="L4162" s="3">
        <v>16.12</v>
      </c>
      <c r="M4162" s="3">
        <v>24242.26</v>
      </c>
      <c r="N4162" s="10">
        <v>1566.14</v>
      </c>
      <c r="O4162" s="12">
        <v>38.131702528722521</v>
      </c>
      <c r="P4162" s="3">
        <v>115.66</v>
      </c>
    </row>
    <row r="4163" spans="1:16" x14ac:dyDescent="0.35">
      <c r="A4163" t="s">
        <v>34</v>
      </c>
      <c r="B4163" s="5">
        <v>702</v>
      </c>
      <c r="C4163">
        <v>1768</v>
      </c>
      <c r="D4163" s="3">
        <v>336.06</v>
      </c>
      <c r="E4163" s="3">
        <v>175.9</v>
      </c>
      <c r="F4163" s="3">
        <v>12.8</v>
      </c>
      <c r="G4163" s="3">
        <f t="shared" si="65"/>
        <v>13.7421875</v>
      </c>
      <c r="H4163" s="3">
        <v>97.68</v>
      </c>
      <c r="I4163" s="3">
        <v>0.2</v>
      </c>
      <c r="J4163" s="3">
        <v>7.0000000000000007E-2</v>
      </c>
      <c r="K4163" s="3">
        <v>158.53</v>
      </c>
      <c r="L4163" s="3">
        <v>12.02</v>
      </c>
      <c r="M4163" s="3">
        <v>24386.240000000002</v>
      </c>
      <c r="N4163" s="10">
        <v>1659.26</v>
      </c>
      <c r="O4163" s="12">
        <v>37.980614352843773</v>
      </c>
      <c r="P4163" s="3">
        <v>157.32</v>
      </c>
    </row>
    <row r="4164" spans="1:16" x14ac:dyDescent="0.35">
      <c r="A4164" t="s">
        <v>34</v>
      </c>
      <c r="B4164" s="5">
        <v>703</v>
      </c>
      <c r="C4164">
        <v>1167</v>
      </c>
      <c r="D4164" s="3">
        <v>203.01</v>
      </c>
      <c r="E4164" s="3">
        <v>99.08</v>
      </c>
      <c r="F4164" s="3">
        <v>15</v>
      </c>
      <c r="G4164" s="3">
        <f t="shared" si="65"/>
        <v>6.6053333333333333</v>
      </c>
      <c r="H4164" s="3">
        <v>36.5</v>
      </c>
      <c r="I4164" s="3">
        <v>0.36</v>
      </c>
      <c r="J4164" s="3">
        <v>0.15</v>
      </c>
      <c r="K4164" s="3">
        <v>90.82</v>
      </c>
      <c r="L4164" s="3">
        <v>13.6</v>
      </c>
      <c r="M4164" s="3">
        <v>24184.01</v>
      </c>
      <c r="N4164" s="10">
        <v>1831.51</v>
      </c>
      <c r="O4164" s="12">
        <v>38.120204722595197</v>
      </c>
      <c r="P4164" s="3">
        <v>38.5</v>
      </c>
    </row>
    <row r="4165" spans="1:16" x14ac:dyDescent="0.35">
      <c r="A4165" t="s">
        <v>34</v>
      </c>
      <c r="B4165" s="5">
        <v>704</v>
      </c>
      <c r="C4165">
        <v>3045</v>
      </c>
      <c r="D4165" s="3">
        <v>380.47</v>
      </c>
      <c r="E4165" s="3">
        <v>194.08</v>
      </c>
      <c r="F4165" s="3">
        <v>19.98</v>
      </c>
      <c r="G4165" s="3">
        <f t="shared" si="65"/>
        <v>9.7137137137137142</v>
      </c>
      <c r="H4165" s="3">
        <v>22.43</v>
      </c>
      <c r="I4165" s="3">
        <v>0.26</v>
      </c>
      <c r="J4165" s="3">
        <v>0.1</v>
      </c>
      <c r="K4165" s="3">
        <v>176.53</v>
      </c>
      <c r="L4165" s="3">
        <v>18.22</v>
      </c>
      <c r="M4165" s="3">
        <v>24235.23</v>
      </c>
      <c r="N4165" s="10">
        <v>1855.35</v>
      </c>
      <c r="O4165" s="12">
        <v>38.068681605134302</v>
      </c>
      <c r="P4165" s="3">
        <v>52.569999999999993</v>
      </c>
    </row>
    <row r="4166" spans="1:16" x14ac:dyDescent="0.35">
      <c r="A4166" t="s">
        <v>34</v>
      </c>
      <c r="B4166" s="5">
        <v>705</v>
      </c>
      <c r="C4166">
        <v>2508</v>
      </c>
      <c r="D4166" s="3">
        <v>258.02999999999997</v>
      </c>
      <c r="E4166" s="3">
        <v>118.03</v>
      </c>
      <c r="F4166" s="3">
        <v>27.05</v>
      </c>
      <c r="G4166" s="3">
        <f t="shared" si="65"/>
        <v>4.3634011090573015</v>
      </c>
      <c r="H4166" s="3">
        <v>74.03</v>
      </c>
      <c r="I4166" s="3">
        <v>0.47</v>
      </c>
      <c r="J4166" s="3">
        <v>0.23</v>
      </c>
      <c r="K4166" s="3">
        <v>110.94</v>
      </c>
      <c r="L4166" s="3">
        <v>25.78</v>
      </c>
      <c r="M4166" s="3">
        <v>24550.61</v>
      </c>
      <c r="N4166" s="10">
        <v>1649.36</v>
      </c>
      <c r="O4166" s="12">
        <v>37.83597831625061</v>
      </c>
      <c r="P4166" s="3">
        <v>0.96999999999999886</v>
      </c>
    </row>
    <row r="4167" spans="1:16" x14ac:dyDescent="0.35">
      <c r="A4167" t="s">
        <v>34</v>
      </c>
      <c r="B4167" s="5">
        <v>706</v>
      </c>
      <c r="C4167">
        <v>660</v>
      </c>
      <c r="D4167" s="3">
        <v>146.13999999999999</v>
      </c>
      <c r="E4167" s="3">
        <v>69.81</v>
      </c>
      <c r="F4167" s="3">
        <v>12.04</v>
      </c>
      <c r="G4167" s="3">
        <f t="shared" ref="G4167:G4230" si="66">E4167/F4167</f>
        <v>5.7981727574750836</v>
      </c>
      <c r="H4167" s="3">
        <v>40.43</v>
      </c>
      <c r="I4167" s="3">
        <v>0.39</v>
      </c>
      <c r="J4167" s="3">
        <v>0.17</v>
      </c>
      <c r="K4167" s="3">
        <v>64.14</v>
      </c>
      <c r="L4167" s="3">
        <v>12.03</v>
      </c>
      <c r="M4167" s="3">
        <v>24754.38</v>
      </c>
      <c r="N4167" s="10">
        <v>1698.78</v>
      </c>
      <c r="O4167" s="12">
        <v>37.641887998813672</v>
      </c>
      <c r="P4167" s="3">
        <v>34.57</v>
      </c>
    </row>
    <row r="4168" spans="1:16" x14ac:dyDescent="0.35">
      <c r="A4168" t="s">
        <v>34</v>
      </c>
      <c r="B4168" s="5">
        <v>707</v>
      </c>
      <c r="C4168">
        <v>1200</v>
      </c>
      <c r="D4168" s="3">
        <v>254.76</v>
      </c>
      <c r="E4168" s="3">
        <v>131.16</v>
      </c>
      <c r="F4168" s="3">
        <v>11.65</v>
      </c>
      <c r="G4168" s="3">
        <f t="shared" si="66"/>
        <v>11.258369098712446</v>
      </c>
      <c r="H4168" s="3">
        <v>34.93</v>
      </c>
      <c r="I4168" s="3">
        <v>0.23</v>
      </c>
      <c r="J4168" s="3">
        <v>0.09</v>
      </c>
      <c r="K4168" s="3">
        <v>118.56</v>
      </c>
      <c r="L4168" s="3">
        <v>11.62</v>
      </c>
      <c r="M4168" s="3">
        <v>24789.13</v>
      </c>
      <c r="N4168" s="10">
        <v>1702.02</v>
      </c>
      <c r="O4168" s="12">
        <v>37.610031983841743</v>
      </c>
      <c r="P4168" s="3">
        <v>40.07</v>
      </c>
    </row>
    <row r="4169" spans="1:16" x14ac:dyDescent="0.35">
      <c r="A4169" t="s">
        <v>34</v>
      </c>
      <c r="B4169" s="5">
        <v>708</v>
      </c>
      <c r="C4169">
        <v>1494</v>
      </c>
      <c r="D4169" s="3">
        <v>268.18</v>
      </c>
      <c r="E4169" s="3">
        <v>136.35</v>
      </c>
      <c r="F4169" s="3">
        <v>13.95</v>
      </c>
      <c r="G4169" s="3">
        <f t="shared" si="66"/>
        <v>9.7741935483870961</v>
      </c>
      <c r="H4169" s="3">
        <v>40.15</v>
      </c>
      <c r="I4169" s="3">
        <v>0.26</v>
      </c>
      <c r="J4169" s="3">
        <v>0.1</v>
      </c>
      <c r="K4169" s="3">
        <v>123.71</v>
      </c>
      <c r="L4169" s="3">
        <v>13.31</v>
      </c>
      <c r="M4169" s="3">
        <v>24795.98</v>
      </c>
      <c r="N4169" s="10">
        <v>1730.5</v>
      </c>
      <c r="O4169" s="12">
        <v>37.597080355772682</v>
      </c>
      <c r="P4169" s="3">
        <v>34.85</v>
      </c>
    </row>
    <row r="4170" spans="1:16" x14ac:dyDescent="0.35">
      <c r="A4170" t="s">
        <v>34</v>
      </c>
      <c r="B4170" s="5">
        <v>709</v>
      </c>
      <c r="C4170">
        <v>781</v>
      </c>
      <c r="D4170" s="3">
        <v>163.31</v>
      </c>
      <c r="E4170" s="3">
        <v>79.14</v>
      </c>
      <c r="F4170" s="3">
        <v>12.56</v>
      </c>
      <c r="G4170" s="3">
        <f t="shared" si="66"/>
        <v>6.3009554140127388</v>
      </c>
      <c r="H4170" s="3">
        <v>80.180000000000007</v>
      </c>
      <c r="I4170" s="3">
        <v>0.37</v>
      </c>
      <c r="J4170" s="3">
        <v>0.16</v>
      </c>
      <c r="K4170" s="3">
        <v>71.78</v>
      </c>
      <c r="L4170" s="3">
        <v>11.98</v>
      </c>
      <c r="M4170" s="3">
        <v>24853.19</v>
      </c>
      <c r="N4170" s="10">
        <v>1706.25</v>
      </c>
      <c r="O4170" s="12">
        <v>37.551724564403912</v>
      </c>
      <c r="P4170" s="3">
        <v>174.82</v>
      </c>
    </row>
    <row r="4171" spans="1:16" x14ac:dyDescent="0.35">
      <c r="A4171" t="s">
        <v>34</v>
      </c>
      <c r="B4171" s="5">
        <v>710</v>
      </c>
      <c r="C4171">
        <v>914</v>
      </c>
      <c r="D4171" s="3">
        <v>146.01</v>
      </c>
      <c r="E4171" s="3">
        <v>63.17</v>
      </c>
      <c r="F4171" s="3">
        <v>18.420000000000002</v>
      </c>
      <c r="G4171" s="3">
        <f t="shared" si="66"/>
        <v>3.4294245385450597</v>
      </c>
      <c r="H4171" s="3">
        <v>14.69</v>
      </c>
      <c r="I4171" s="3">
        <v>0.54</v>
      </c>
      <c r="J4171" s="3">
        <v>0.28999999999999998</v>
      </c>
      <c r="K4171" s="3">
        <v>61</v>
      </c>
      <c r="L4171" s="3">
        <v>18.579999999999998</v>
      </c>
      <c r="M4171" s="3">
        <v>24894.21</v>
      </c>
      <c r="N4171" s="10">
        <v>1753.36</v>
      </c>
      <c r="O4171" s="12">
        <v>37.503747487913955</v>
      </c>
      <c r="P4171" s="3">
        <v>60.31</v>
      </c>
    </row>
    <row r="4172" spans="1:16" x14ac:dyDescent="0.35">
      <c r="A4172" t="s">
        <v>34</v>
      </c>
      <c r="B4172" s="5">
        <v>711</v>
      </c>
      <c r="C4172">
        <v>1368</v>
      </c>
      <c r="D4172" s="3">
        <v>252.14</v>
      </c>
      <c r="E4172" s="3">
        <v>127.04</v>
      </c>
      <c r="F4172" s="3">
        <v>13.71</v>
      </c>
      <c r="G4172" s="3">
        <f t="shared" si="66"/>
        <v>9.2662290299051779</v>
      </c>
      <c r="H4172" s="3">
        <v>133.69</v>
      </c>
      <c r="I4172" s="3">
        <v>0.27</v>
      </c>
      <c r="J4172" s="3">
        <v>0.11</v>
      </c>
      <c r="K4172" s="3">
        <v>116.82</v>
      </c>
      <c r="L4172" s="3">
        <v>14.01</v>
      </c>
      <c r="M4172" s="3">
        <v>24791.22</v>
      </c>
      <c r="N4172" s="10">
        <v>1485.36</v>
      </c>
      <c r="O4172" s="12">
        <v>37.660084714707466</v>
      </c>
      <c r="P4172" s="3">
        <v>121.31</v>
      </c>
    </row>
    <row r="4173" spans="1:16" x14ac:dyDescent="0.35">
      <c r="A4173" t="s">
        <v>34</v>
      </c>
      <c r="B4173" s="5">
        <v>712</v>
      </c>
      <c r="C4173">
        <v>595</v>
      </c>
      <c r="D4173" s="3">
        <v>149.86000000000001</v>
      </c>
      <c r="E4173" s="3">
        <v>73.05</v>
      </c>
      <c r="F4173" s="3">
        <v>10.37</v>
      </c>
      <c r="G4173" s="3">
        <f t="shared" si="66"/>
        <v>7.0443587270973964</v>
      </c>
      <c r="H4173" s="3">
        <v>112.1</v>
      </c>
      <c r="I4173" s="3">
        <v>0.33</v>
      </c>
      <c r="J4173" s="3">
        <v>0.14000000000000001</v>
      </c>
      <c r="K4173" s="3">
        <v>69.38</v>
      </c>
      <c r="L4173" s="3">
        <v>10.029999999999999</v>
      </c>
      <c r="M4173" s="3">
        <v>24727.91</v>
      </c>
      <c r="N4173" s="10">
        <v>1465.47</v>
      </c>
      <c r="O4173" s="12">
        <v>37.721474228475472</v>
      </c>
      <c r="P4173" s="3">
        <v>142.9</v>
      </c>
    </row>
    <row r="4174" spans="1:16" x14ac:dyDescent="0.35">
      <c r="A4174" t="s">
        <v>34</v>
      </c>
      <c r="B4174" s="5">
        <v>713</v>
      </c>
      <c r="C4174">
        <v>892</v>
      </c>
      <c r="D4174" s="3">
        <v>167.42</v>
      </c>
      <c r="E4174" s="3">
        <v>78.97</v>
      </c>
      <c r="F4174" s="3">
        <v>14.38</v>
      </c>
      <c r="G4174" s="3">
        <f t="shared" si="66"/>
        <v>5.4916550764951317</v>
      </c>
      <c r="H4174" s="3">
        <v>84.33</v>
      </c>
      <c r="I4174" s="3">
        <v>0.4</v>
      </c>
      <c r="J4174" s="3">
        <v>0.18</v>
      </c>
      <c r="K4174" s="3">
        <v>75.430000000000007</v>
      </c>
      <c r="L4174" s="3">
        <v>14.36</v>
      </c>
      <c r="M4174" s="3">
        <v>24784.35</v>
      </c>
      <c r="N4174" s="10">
        <v>1235.27</v>
      </c>
      <c r="O4174" s="12">
        <v>37.726162460463293</v>
      </c>
      <c r="P4174" s="3">
        <v>170.67000000000002</v>
      </c>
    </row>
    <row r="4175" spans="1:16" x14ac:dyDescent="0.35">
      <c r="A4175" t="s">
        <v>34</v>
      </c>
      <c r="B4175" s="5">
        <v>714</v>
      </c>
      <c r="C4175">
        <v>2888</v>
      </c>
      <c r="D4175" s="3">
        <v>334.36</v>
      </c>
      <c r="E4175" s="3">
        <v>166.07</v>
      </c>
      <c r="F4175" s="3">
        <v>22.14</v>
      </c>
      <c r="G4175" s="3">
        <f t="shared" si="66"/>
        <v>7.5009033423667564</v>
      </c>
      <c r="H4175" s="3">
        <v>7.24</v>
      </c>
      <c r="I4175" s="3">
        <v>0.32</v>
      </c>
      <c r="J4175" s="3">
        <v>0.13</v>
      </c>
      <c r="K4175" s="3">
        <v>152</v>
      </c>
      <c r="L4175" s="3">
        <v>19.739999999999998</v>
      </c>
      <c r="M4175" s="3">
        <v>24823.66</v>
      </c>
      <c r="N4175" s="10">
        <v>1010</v>
      </c>
      <c r="O4175" s="12">
        <v>37.744989888295542</v>
      </c>
      <c r="P4175" s="3">
        <v>67.760000000000005</v>
      </c>
    </row>
    <row r="4176" spans="1:16" x14ac:dyDescent="0.35">
      <c r="A4176" t="s">
        <v>34</v>
      </c>
      <c r="B4176" s="5">
        <v>715</v>
      </c>
      <c r="C4176">
        <v>1152</v>
      </c>
      <c r="D4176" s="3">
        <v>259.36</v>
      </c>
      <c r="E4176" s="3">
        <v>134.77000000000001</v>
      </c>
      <c r="F4176" s="3">
        <v>10.88</v>
      </c>
      <c r="G4176" s="3">
        <f t="shared" si="66"/>
        <v>12.386948529411764</v>
      </c>
      <c r="H4176" s="3">
        <v>171.13</v>
      </c>
      <c r="I4176" s="3">
        <v>0.22</v>
      </c>
      <c r="J4176" s="3">
        <v>0.08</v>
      </c>
      <c r="K4176" s="3">
        <v>121.49</v>
      </c>
      <c r="L4176" s="3">
        <v>9.8800000000000008</v>
      </c>
      <c r="M4176" s="3">
        <v>24791.31</v>
      </c>
      <c r="N4176" s="10">
        <v>1042.8599999999999</v>
      </c>
      <c r="O4176" s="12">
        <v>37.766048135201437</v>
      </c>
      <c r="P4176" s="3">
        <v>83.87</v>
      </c>
    </row>
    <row r="4177" spans="1:16" x14ac:dyDescent="0.35">
      <c r="A4177" t="s">
        <v>34</v>
      </c>
      <c r="B4177" s="5">
        <v>716</v>
      </c>
      <c r="C4177">
        <v>1123</v>
      </c>
      <c r="D4177" s="3">
        <v>204.85</v>
      </c>
      <c r="E4177" s="3">
        <v>100.8</v>
      </c>
      <c r="F4177" s="3">
        <v>14.18</v>
      </c>
      <c r="G4177" s="3">
        <f t="shared" si="66"/>
        <v>7.108603667136812</v>
      </c>
      <c r="H4177" s="3">
        <v>98.77</v>
      </c>
      <c r="I4177" s="3">
        <v>0.34</v>
      </c>
      <c r="J4177" s="3">
        <v>0.14000000000000001</v>
      </c>
      <c r="K4177" s="3">
        <v>93.02</v>
      </c>
      <c r="L4177" s="3">
        <v>12.63</v>
      </c>
      <c r="M4177" s="3">
        <v>24965.01</v>
      </c>
      <c r="N4177" s="10">
        <v>1075.3800000000001</v>
      </c>
      <c r="O4177" s="12">
        <v>37.60290173578187</v>
      </c>
      <c r="P4177" s="3">
        <v>156.23000000000002</v>
      </c>
    </row>
    <row r="4178" spans="1:16" x14ac:dyDescent="0.35">
      <c r="A4178" t="s">
        <v>34</v>
      </c>
      <c r="B4178" s="5">
        <v>717</v>
      </c>
      <c r="C4178">
        <v>533</v>
      </c>
      <c r="D4178" s="3">
        <v>163.09</v>
      </c>
      <c r="E4178" s="3">
        <v>81.39</v>
      </c>
      <c r="F4178" s="3">
        <v>8.34</v>
      </c>
      <c r="G4178" s="3">
        <f t="shared" si="66"/>
        <v>9.7589928057553958</v>
      </c>
      <c r="H4178" s="3">
        <v>105.09</v>
      </c>
      <c r="I4178" s="3">
        <v>0.25</v>
      </c>
      <c r="J4178" s="3">
        <v>0.1</v>
      </c>
      <c r="K4178" s="3">
        <v>76.12</v>
      </c>
      <c r="L4178" s="3">
        <v>8.9600000000000009</v>
      </c>
      <c r="M4178" s="3">
        <v>24861.11</v>
      </c>
      <c r="N4178" s="10">
        <v>1254.94</v>
      </c>
      <c r="O4178" s="12">
        <v>37.652796315052989</v>
      </c>
      <c r="P4178" s="3">
        <v>149.91</v>
      </c>
    </row>
    <row r="4179" spans="1:16" x14ac:dyDescent="0.35">
      <c r="A4179" t="s">
        <v>34</v>
      </c>
      <c r="B4179" s="5">
        <v>718</v>
      </c>
      <c r="C4179">
        <v>2385</v>
      </c>
      <c r="D4179" s="3">
        <v>339.23</v>
      </c>
      <c r="E4179" s="3">
        <v>172.63</v>
      </c>
      <c r="F4179" s="3">
        <v>17.59</v>
      </c>
      <c r="G4179" s="3">
        <f t="shared" si="66"/>
        <v>9.8140989198408182</v>
      </c>
      <c r="H4179" s="3">
        <v>50.03</v>
      </c>
      <c r="I4179" s="3">
        <v>0.26</v>
      </c>
      <c r="J4179" s="3">
        <v>0.1</v>
      </c>
      <c r="K4179" s="3">
        <v>156.16</v>
      </c>
      <c r="L4179" s="3">
        <v>17.52</v>
      </c>
      <c r="M4179" s="3">
        <v>24949.33</v>
      </c>
      <c r="N4179" s="10">
        <v>1295.0999999999999</v>
      </c>
      <c r="O4179" s="12">
        <v>37.564270250935834</v>
      </c>
      <c r="P4179" s="3">
        <v>24.97</v>
      </c>
    </row>
    <row r="4180" spans="1:16" x14ac:dyDescent="0.35">
      <c r="A4180" t="s">
        <v>34</v>
      </c>
      <c r="B4180" s="5">
        <v>719</v>
      </c>
      <c r="C4180">
        <v>4147</v>
      </c>
      <c r="D4180" s="3">
        <v>475.82</v>
      </c>
      <c r="E4180" s="3">
        <v>246.57</v>
      </c>
      <c r="F4180" s="3">
        <v>21.41</v>
      </c>
      <c r="G4180" s="3">
        <f t="shared" si="66"/>
        <v>11.516581036898645</v>
      </c>
      <c r="H4180" s="3">
        <v>64.61</v>
      </c>
      <c r="I4180" s="3">
        <v>0.23</v>
      </c>
      <c r="J4180" s="3">
        <v>0.09</v>
      </c>
      <c r="K4180" s="3">
        <v>222.14</v>
      </c>
      <c r="L4180" s="3">
        <v>19.59</v>
      </c>
      <c r="M4180" s="3">
        <v>25170.5</v>
      </c>
      <c r="N4180" s="10">
        <v>1480.65</v>
      </c>
      <c r="O4180" s="12">
        <v>37.321994613140355</v>
      </c>
      <c r="P4180" s="3">
        <v>10.39</v>
      </c>
    </row>
    <row r="4181" spans="1:16" x14ac:dyDescent="0.35">
      <c r="A4181" t="s">
        <v>34</v>
      </c>
      <c r="B4181" s="5">
        <v>720</v>
      </c>
      <c r="C4181">
        <v>1757</v>
      </c>
      <c r="D4181" s="3">
        <v>342.42</v>
      </c>
      <c r="E4181" s="3">
        <v>178.05</v>
      </c>
      <c r="F4181" s="3">
        <v>12.56</v>
      </c>
      <c r="G4181" s="3">
        <f t="shared" si="66"/>
        <v>14.175955414012739</v>
      </c>
      <c r="H4181" s="3">
        <v>44.59</v>
      </c>
      <c r="I4181" s="3">
        <v>0.19</v>
      </c>
      <c r="J4181" s="3">
        <v>7.0000000000000007E-2</v>
      </c>
      <c r="K4181" s="3">
        <v>161.52000000000001</v>
      </c>
      <c r="L4181" s="3">
        <v>13.43</v>
      </c>
      <c r="M4181" s="3">
        <v>25212.66</v>
      </c>
      <c r="N4181" s="10">
        <v>1540.51</v>
      </c>
      <c r="O4181" s="12">
        <v>37.269942445662402</v>
      </c>
      <c r="P4181" s="3">
        <v>30.409999999999997</v>
      </c>
    </row>
    <row r="4182" spans="1:16" x14ac:dyDescent="0.35">
      <c r="A4182" t="s">
        <v>34</v>
      </c>
      <c r="B4182" s="5">
        <v>721</v>
      </c>
      <c r="C4182">
        <v>3094</v>
      </c>
      <c r="D4182" s="3">
        <v>364.49</v>
      </c>
      <c r="E4182" s="3">
        <v>183.96</v>
      </c>
      <c r="F4182" s="3">
        <v>21.41</v>
      </c>
      <c r="G4182" s="3">
        <f t="shared" si="66"/>
        <v>8.592246613731902</v>
      </c>
      <c r="H4182" s="3">
        <v>112.66</v>
      </c>
      <c r="I4182" s="3">
        <v>0.28999999999999998</v>
      </c>
      <c r="J4182" s="3">
        <v>0.12</v>
      </c>
      <c r="K4182" s="3">
        <v>165.52</v>
      </c>
      <c r="L4182" s="3">
        <v>19.309999999999999</v>
      </c>
      <c r="M4182" s="3">
        <v>25358.73</v>
      </c>
      <c r="N4182" s="10">
        <v>1534.72</v>
      </c>
      <c r="O4182" s="12">
        <v>37.14068853531527</v>
      </c>
      <c r="P4182" s="3">
        <v>142.34</v>
      </c>
    </row>
    <row r="4183" spans="1:16" x14ac:dyDescent="0.35">
      <c r="A4183" t="s">
        <v>34</v>
      </c>
      <c r="B4183" s="5">
        <v>722</v>
      </c>
      <c r="C4183">
        <v>3790</v>
      </c>
      <c r="D4183" s="3">
        <v>519.54999999999995</v>
      </c>
      <c r="E4183" s="3">
        <v>273.87</v>
      </c>
      <c r="F4183" s="3">
        <v>17.62</v>
      </c>
      <c r="G4183" s="3">
        <f t="shared" si="66"/>
        <v>15.543132803632236</v>
      </c>
      <c r="H4183" s="3">
        <v>13.98</v>
      </c>
      <c r="I4183" s="3">
        <v>0.18</v>
      </c>
      <c r="J4183" s="3">
        <v>0.06</v>
      </c>
      <c r="K4183" s="3">
        <v>244.98</v>
      </c>
      <c r="L4183" s="3">
        <v>17.46</v>
      </c>
      <c r="M4183" s="3">
        <v>25382.55</v>
      </c>
      <c r="N4183" s="10">
        <v>971.24</v>
      </c>
      <c r="O4183" s="12">
        <v>37.254420944900602</v>
      </c>
      <c r="P4183" s="3">
        <v>61.019999999999996</v>
      </c>
    </row>
    <row r="4184" spans="1:16" x14ac:dyDescent="0.35">
      <c r="A4184" t="s">
        <v>34</v>
      </c>
      <c r="B4184" s="5">
        <v>723</v>
      </c>
      <c r="C4184">
        <v>2196</v>
      </c>
      <c r="D4184" s="3">
        <v>335.44</v>
      </c>
      <c r="E4184" s="3">
        <v>171.68</v>
      </c>
      <c r="F4184" s="3">
        <v>16.29</v>
      </c>
      <c r="G4184" s="3">
        <f t="shared" si="66"/>
        <v>10.538980969920198</v>
      </c>
      <c r="H4184" s="3">
        <v>102.07</v>
      </c>
      <c r="I4184" s="3">
        <v>0.25</v>
      </c>
      <c r="J4184" s="3">
        <v>0.09</v>
      </c>
      <c r="K4184" s="3">
        <v>154.06</v>
      </c>
      <c r="L4184" s="3">
        <v>16.47</v>
      </c>
      <c r="M4184" s="3">
        <v>25577.759999999998</v>
      </c>
      <c r="N4184" s="10">
        <v>1273.5999999999999</v>
      </c>
      <c r="O4184" s="12">
        <v>37.007370105060708</v>
      </c>
      <c r="P4184" s="3">
        <v>152.93</v>
      </c>
    </row>
    <row r="4185" spans="1:16" x14ac:dyDescent="0.35">
      <c r="A4185" t="s">
        <v>34</v>
      </c>
      <c r="B4185" s="5">
        <v>724</v>
      </c>
      <c r="C4185">
        <v>2042</v>
      </c>
      <c r="D4185" s="3">
        <v>302.58999999999997</v>
      </c>
      <c r="E4185" s="3">
        <v>153.29</v>
      </c>
      <c r="F4185" s="3">
        <v>16.96</v>
      </c>
      <c r="G4185" s="3">
        <f t="shared" si="66"/>
        <v>9.0383254716981121</v>
      </c>
      <c r="H4185" s="3">
        <v>101.5</v>
      </c>
      <c r="I4185" s="3">
        <v>0.28000000000000003</v>
      </c>
      <c r="J4185" s="3">
        <v>0.11</v>
      </c>
      <c r="K4185" s="3">
        <v>138.52000000000001</v>
      </c>
      <c r="L4185" s="3">
        <v>15.87</v>
      </c>
      <c r="M4185" s="3">
        <v>25563.77</v>
      </c>
      <c r="N4185" s="10">
        <v>1281.03</v>
      </c>
      <c r="O4185" s="12">
        <v>37.018101842842817</v>
      </c>
      <c r="P4185" s="3">
        <v>153.5</v>
      </c>
    </row>
    <row r="4186" spans="1:16" x14ac:dyDescent="0.35">
      <c r="A4186" t="s">
        <v>34</v>
      </c>
      <c r="B4186" s="5">
        <v>725</v>
      </c>
      <c r="C4186">
        <v>805</v>
      </c>
      <c r="D4186" s="3">
        <v>143.44</v>
      </c>
      <c r="E4186" s="3">
        <v>64.33</v>
      </c>
      <c r="F4186" s="3">
        <v>15.93</v>
      </c>
      <c r="G4186" s="3">
        <f t="shared" si="66"/>
        <v>4.0382925298179533</v>
      </c>
      <c r="H4186" s="3">
        <v>157.69999999999999</v>
      </c>
      <c r="I4186" s="3">
        <v>0.49</v>
      </c>
      <c r="J4186" s="3">
        <v>0.25</v>
      </c>
      <c r="K4186" s="3">
        <v>61.03</v>
      </c>
      <c r="L4186" s="3">
        <v>14.8</v>
      </c>
      <c r="M4186" s="3">
        <v>25530.97</v>
      </c>
      <c r="N4186" s="10">
        <v>1299.8399999999999</v>
      </c>
      <c r="O4186" s="12">
        <v>37.042929602901978</v>
      </c>
      <c r="P4186" s="3">
        <v>97.300000000000011</v>
      </c>
    </row>
    <row r="4187" spans="1:16" x14ac:dyDescent="0.35">
      <c r="A4187" t="s">
        <v>34</v>
      </c>
      <c r="B4187" s="5">
        <v>726</v>
      </c>
      <c r="C4187">
        <v>1424</v>
      </c>
      <c r="D4187" s="3">
        <v>416.59</v>
      </c>
      <c r="E4187" s="3">
        <v>223.5</v>
      </c>
      <c r="F4187" s="3">
        <v>8.11</v>
      </c>
      <c r="G4187" s="3">
        <f t="shared" si="66"/>
        <v>27.558569667077684</v>
      </c>
      <c r="H4187" s="3">
        <v>113.5</v>
      </c>
      <c r="I4187" s="3">
        <v>0.1</v>
      </c>
      <c r="J4187" s="3">
        <v>0.04</v>
      </c>
      <c r="K4187" s="3">
        <v>203.39</v>
      </c>
      <c r="L4187" s="3">
        <v>8.27</v>
      </c>
      <c r="M4187" s="3">
        <v>25476.080000000002</v>
      </c>
      <c r="N4187" s="10">
        <v>1467.31</v>
      </c>
      <c r="O4187" s="12">
        <v>37.051888161347989</v>
      </c>
      <c r="P4187" s="3">
        <v>141.5</v>
      </c>
    </row>
    <row r="4188" spans="1:16" x14ac:dyDescent="0.35">
      <c r="A4188" t="s">
        <v>34</v>
      </c>
      <c r="B4188" s="5">
        <v>727</v>
      </c>
      <c r="C4188">
        <v>1382</v>
      </c>
      <c r="D4188" s="3">
        <v>340.53</v>
      </c>
      <c r="E4188" s="3">
        <v>181.53</v>
      </c>
      <c r="F4188" s="3">
        <v>9.69</v>
      </c>
      <c r="G4188" s="3">
        <f t="shared" si="66"/>
        <v>18.733746130030962</v>
      </c>
      <c r="H4188" s="3">
        <v>60.78</v>
      </c>
      <c r="I4188" s="3">
        <v>0.15</v>
      </c>
      <c r="J4188" s="3">
        <v>0.05</v>
      </c>
      <c r="K4188" s="3">
        <v>162.79</v>
      </c>
      <c r="L4188" s="3">
        <v>9.0299999999999994</v>
      </c>
      <c r="M4188" s="3">
        <v>25440.83</v>
      </c>
      <c r="N4188" s="10">
        <v>1620</v>
      </c>
      <c r="O4188" s="12">
        <v>37.046823166329446</v>
      </c>
      <c r="P4188" s="3">
        <v>14.219999999999999</v>
      </c>
    </row>
    <row r="4189" spans="1:16" x14ac:dyDescent="0.35">
      <c r="A4189" t="s">
        <v>34</v>
      </c>
      <c r="B4189" s="5">
        <v>728</v>
      </c>
      <c r="C4189">
        <v>655</v>
      </c>
      <c r="D4189" s="3">
        <v>205.98</v>
      </c>
      <c r="E4189" s="3">
        <v>107.43</v>
      </c>
      <c r="F4189" s="3">
        <v>7.76</v>
      </c>
      <c r="G4189" s="3">
        <f t="shared" si="66"/>
        <v>13.844072164948455</v>
      </c>
      <c r="H4189" s="3">
        <v>60.01</v>
      </c>
      <c r="I4189" s="3">
        <v>0.19</v>
      </c>
      <c r="J4189" s="3">
        <v>7.0000000000000007E-2</v>
      </c>
      <c r="K4189" s="3">
        <v>97.94</v>
      </c>
      <c r="L4189" s="3">
        <v>7.32</v>
      </c>
      <c r="M4189" s="3">
        <v>25458.1</v>
      </c>
      <c r="N4189" s="10">
        <v>1567.46</v>
      </c>
      <c r="O4189" s="12">
        <v>37.043968364116196</v>
      </c>
      <c r="P4189" s="3">
        <v>14.990000000000002</v>
      </c>
    </row>
    <row r="4190" spans="1:16" x14ac:dyDescent="0.35">
      <c r="A4190" t="s">
        <v>34</v>
      </c>
      <c r="B4190" s="5">
        <v>729</v>
      </c>
      <c r="C4190">
        <v>1322</v>
      </c>
      <c r="D4190" s="3">
        <v>257.91000000000003</v>
      </c>
      <c r="E4190" s="3">
        <v>132.04</v>
      </c>
      <c r="F4190" s="3">
        <v>12.75</v>
      </c>
      <c r="G4190" s="3">
        <f t="shared" si="66"/>
        <v>10.356078431372548</v>
      </c>
      <c r="H4190" s="3">
        <v>66.709999999999994</v>
      </c>
      <c r="I4190" s="3">
        <v>0.25</v>
      </c>
      <c r="J4190" s="3">
        <v>0.1</v>
      </c>
      <c r="K4190" s="3">
        <v>119.23</v>
      </c>
      <c r="L4190" s="3">
        <v>12.46</v>
      </c>
      <c r="M4190" s="3">
        <v>25467.97</v>
      </c>
      <c r="N4190" s="10">
        <v>1612.9</v>
      </c>
      <c r="O4190" s="12">
        <v>37.024251303639403</v>
      </c>
      <c r="P4190" s="3">
        <v>8.2900000000000063</v>
      </c>
    </row>
    <row r="4191" spans="1:16" x14ac:dyDescent="0.35">
      <c r="A4191" t="s">
        <v>34</v>
      </c>
      <c r="B4191" s="5">
        <v>730</v>
      </c>
      <c r="C4191">
        <v>369</v>
      </c>
      <c r="D4191" s="3">
        <v>109.09</v>
      </c>
      <c r="E4191" s="3">
        <v>51.54</v>
      </c>
      <c r="F4191" s="3">
        <v>9.1199999999999992</v>
      </c>
      <c r="G4191" s="3">
        <f t="shared" si="66"/>
        <v>5.651315789473685</v>
      </c>
      <c r="H4191" s="3">
        <v>62.58</v>
      </c>
      <c r="I4191" s="3">
        <v>0.39</v>
      </c>
      <c r="J4191" s="3">
        <v>0.18</v>
      </c>
      <c r="K4191" s="3">
        <v>48.6</v>
      </c>
      <c r="L4191" s="3">
        <v>8.94</v>
      </c>
      <c r="M4191" s="3">
        <v>25478.12</v>
      </c>
      <c r="N4191" s="10">
        <v>1632.43</v>
      </c>
      <c r="O4191" s="12">
        <v>37.01049307855822</v>
      </c>
      <c r="P4191" s="3">
        <v>12.420000000000002</v>
      </c>
    </row>
    <row r="4192" spans="1:16" x14ac:dyDescent="0.35">
      <c r="A4192" t="s">
        <v>34</v>
      </c>
      <c r="B4192" s="5">
        <v>731</v>
      </c>
      <c r="C4192">
        <v>627</v>
      </c>
      <c r="D4192" s="3">
        <v>162.12</v>
      </c>
      <c r="E4192" s="3">
        <v>80.55</v>
      </c>
      <c r="F4192" s="3">
        <v>9.91</v>
      </c>
      <c r="G4192" s="3">
        <f t="shared" si="66"/>
        <v>8.1281533804238144</v>
      </c>
      <c r="H4192" s="3">
        <v>161.53</v>
      </c>
      <c r="I4192" s="3">
        <v>0.3</v>
      </c>
      <c r="J4192" s="3">
        <v>0.12</v>
      </c>
      <c r="K4192" s="3">
        <v>73.55</v>
      </c>
      <c r="L4192" s="3">
        <v>10.09</v>
      </c>
      <c r="M4192" s="3">
        <v>25493.97</v>
      </c>
      <c r="N4192" s="10">
        <v>1816.42</v>
      </c>
      <c r="O4192" s="12">
        <v>36.952224522581268</v>
      </c>
      <c r="P4192" s="3">
        <v>93.47</v>
      </c>
    </row>
    <row r="4193" spans="1:16" x14ac:dyDescent="0.35">
      <c r="A4193" t="s">
        <v>34</v>
      </c>
      <c r="B4193" s="5">
        <v>732</v>
      </c>
      <c r="C4193">
        <v>569</v>
      </c>
      <c r="D4193" s="3">
        <v>125.43</v>
      </c>
      <c r="E4193" s="3">
        <v>57.74</v>
      </c>
      <c r="F4193" s="3">
        <v>12.55</v>
      </c>
      <c r="G4193" s="3">
        <f t="shared" si="66"/>
        <v>4.600796812749004</v>
      </c>
      <c r="H4193" s="3">
        <v>95.81</v>
      </c>
      <c r="I4193" s="3">
        <v>0.45</v>
      </c>
      <c r="J4193" s="3">
        <v>0.22</v>
      </c>
      <c r="K4193" s="3">
        <v>54.33</v>
      </c>
      <c r="L4193" s="3">
        <v>11.71</v>
      </c>
      <c r="M4193" s="3">
        <v>25544.7</v>
      </c>
      <c r="N4193" s="10">
        <v>1466.02</v>
      </c>
      <c r="O4193" s="12">
        <v>36.990825241318575</v>
      </c>
      <c r="P4193" s="3">
        <v>159.19</v>
      </c>
    </row>
    <row r="4194" spans="1:16" x14ac:dyDescent="0.35">
      <c r="A4194" t="s">
        <v>34</v>
      </c>
      <c r="B4194" s="5">
        <v>733</v>
      </c>
      <c r="C4194">
        <v>2165</v>
      </c>
      <c r="D4194" s="3">
        <v>355.73</v>
      </c>
      <c r="E4194" s="3">
        <v>184.51</v>
      </c>
      <c r="F4194" s="3">
        <v>14.94</v>
      </c>
      <c r="G4194" s="3">
        <f t="shared" si="66"/>
        <v>12.350066934404284</v>
      </c>
      <c r="H4194" s="3">
        <v>171.88</v>
      </c>
      <c r="I4194" s="3">
        <v>0.21</v>
      </c>
      <c r="J4194" s="3">
        <v>0.08</v>
      </c>
      <c r="K4194" s="3">
        <v>168.36</v>
      </c>
      <c r="L4194" s="3">
        <v>13.3</v>
      </c>
      <c r="M4194" s="3">
        <v>25852.39</v>
      </c>
      <c r="N4194" s="10">
        <v>1031.19</v>
      </c>
      <c r="O4194" s="12">
        <v>36.819840581958431</v>
      </c>
      <c r="P4194" s="3">
        <v>83.12</v>
      </c>
    </row>
    <row r="4195" spans="1:16" x14ac:dyDescent="0.35">
      <c r="A4195" t="s">
        <v>34</v>
      </c>
      <c r="B4195" s="5">
        <v>734</v>
      </c>
      <c r="C4195">
        <v>3209</v>
      </c>
      <c r="D4195" s="3">
        <v>550.91</v>
      </c>
      <c r="E4195" s="3">
        <v>295.54000000000002</v>
      </c>
      <c r="F4195" s="3">
        <v>13.82</v>
      </c>
      <c r="G4195" s="3">
        <f t="shared" si="66"/>
        <v>21.384949348769901</v>
      </c>
      <c r="H4195" s="3">
        <v>2.8</v>
      </c>
      <c r="I4195" s="3">
        <v>0.13</v>
      </c>
      <c r="J4195" s="3">
        <v>0.05</v>
      </c>
      <c r="K4195" s="3">
        <v>267</v>
      </c>
      <c r="L4195" s="3">
        <v>12.33</v>
      </c>
      <c r="M4195" s="3">
        <v>25906.9</v>
      </c>
      <c r="N4195" s="10">
        <v>989.5</v>
      </c>
      <c r="O4195" s="12">
        <v>36.781079053439264</v>
      </c>
      <c r="P4195" s="3">
        <v>72.2</v>
      </c>
    </row>
    <row r="4196" spans="1:16" x14ac:dyDescent="0.35">
      <c r="A4196" t="s">
        <v>34</v>
      </c>
      <c r="B4196" s="5">
        <v>735</v>
      </c>
      <c r="C4196">
        <v>1339</v>
      </c>
      <c r="D4196" s="3">
        <v>395.83</v>
      </c>
      <c r="E4196" s="3">
        <v>214.21</v>
      </c>
      <c r="F4196" s="3">
        <v>7.96</v>
      </c>
      <c r="G4196" s="3">
        <f t="shared" si="66"/>
        <v>26.910804020100503</v>
      </c>
      <c r="H4196" s="3">
        <v>3.62</v>
      </c>
      <c r="I4196" s="3">
        <v>0.11</v>
      </c>
      <c r="J4196" s="3">
        <v>0.04</v>
      </c>
      <c r="K4196" s="3">
        <v>191.38</v>
      </c>
      <c r="L4196" s="3">
        <v>7.05</v>
      </c>
      <c r="M4196" s="3">
        <v>26016.68</v>
      </c>
      <c r="N4196" s="10">
        <v>994.5</v>
      </c>
      <c r="O4196" s="12">
        <v>36.681696245628594</v>
      </c>
      <c r="P4196" s="3">
        <v>71.38</v>
      </c>
    </row>
    <row r="4197" spans="1:16" x14ac:dyDescent="0.35">
      <c r="A4197" t="s">
        <v>34</v>
      </c>
      <c r="B4197" s="5">
        <v>736</v>
      </c>
      <c r="C4197">
        <v>973</v>
      </c>
      <c r="D4197" s="3">
        <v>218.16</v>
      </c>
      <c r="E4197" s="3">
        <v>110.61</v>
      </c>
      <c r="F4197" s="3">
        <v>11.2</v>
      </c>
      <c r="G4197" s="3">
        <f t="shared" si="66"/>
        <v>9.8758928571428584</v>
      </c>
      <c r="H4197" s="3">
        <v>115.75</v>
      </c>
      <c r="I4197" s="3">
        <v>0.26</v>
      </c>
      <c r="J4197" s="3">
        <v>0.1</v>
      </c>
      <c r="K4197" s="3">
        <v>101.55</v>
      </c>
      <c r="L4197" s="3">
        <v>11.12</v>
      </c>
      <c r="M4197" s="3">
        <v>26211.97</v>
      </c>
      <c r="N4197" s="10">
        <v>1067.1099999999999</v>
      </c>
      <c r="O4197" s="12">
        <v>36.489632814627775</v>
      </c>
      <c r="P4197" s="3">
        <v>139.25</v>
      </c>
    </row>
    <row r="4198" spans="1:16" x14ac:dyDescent="0.35">
      <c r="A4198" t="s">
        <v>34</v>
      </c>
      <c r="B4198" s="5">
        <v>737</v>
      </c>
      <c r="C4198">
        <v>1526</v>
      </c>
      <c r="D4198" s="3">
        <v>232.21</v>
      </c>
      <c r="E4198" s="3">
        <v>112.37</v>
      </c>
      <c r="F4198" s="3">
        <v>17.29</v>
      </c>
      <c r="G4198" s="3">
        <f t="shared" si="66"/>
        <v>6.4991324465008677</v>
      </c>
      <c r="H4198" s="3">
        <v>23.82</v>
      </c>
      <c r="I4198" s="3">
        <v>0.36</v>
      </c>
      <c r="J4198" s="3">
        <v>0.15</v>
      </c>
      <c r="K4198" s="3">
        <v>103.85</v>
      </c>
      <c r="L4198" s="3">
        <v>17.84</v>
      </c>
      <c r="M4198" s="3">
        <v>26097.27</v>
      </c>
      <c r="N4198" s="10">
        <v>1230.77</v>
      </c>
      <c r="O4198" s="12">
        <v>36.55299704365914</v>
      </c>
      <c r="P4198" s="3">
        <v>51.180000000000007</v>
      </c>
    </row>
    <row r="4199" spans="1:16" x14ac:dyDescent="0.35">
      <c r="A4199" t="s">
        <v>34</v>
      </c>
      <c r="B4199" s="5">
        <v>738</v>
      </c>
      <c r="C4199">
        <v>452</v>
      </c>
      <c r="D4199" s="3">
        <v>105.97</v>
      </c>
      <c r="E4199" s="3">
        <v>46.27</v>
      </c>
      <c r="F4199" s="3">
        <v>12.44</v>
      </c>
      <c r="G4199" s="3">
        <f t="shared" si="66"/>
        <v>3.719453376205788</v>
      </c>
      <c r="H4199" s="3">
        <v>115.38</v>
      </c>
      <c r="I4199" s="3">
        <v>0.51</v>
      </c>
      <c r="J4199" s="3">
        <v>0.27</v>
      </c>
      <c r="K4199" s="3">
        <v>45.61</v>
      </c>
      <c r="L4199" s="3">
        <v>12.91</v>
      </c>
      <c r="M4199" s="3">
        <v>26002.81</v>
      </c>
      <c r="N4199" s="10">
        <v>1270.08</v>
      </c>
      <c r="O4199" s="12">
        <v>36.628059244481619</v>
      </c>
      <c r="P4199" s="3">
        <v>139.62</v>
      </c>
    </row>
    <row r="4200" spans="1:16" x14ac:dyDescent="0.35">
      <c r="A4200" t="s">
        <v>34</v>
      </c>
      <c r="B4200" s="5">
        <v>739</v>
      </c>
      <c r="C4200">
        <v>1221</v>
      </c>
      <c r="D4200" s="3">
        <v>170.09</v>
      </c>
      <c r="E4200" s="3">
        <v>75.069999999999993</v>
      </c>
      <c r="F4200" s="3">
        <v>20.71</v>
      </c>
      <c r="G4200" s="3">
        <f t="shared" si="66"/>
        <v>3.6248189280540797</v>
      </c>
      <c r="H4200" s="3">
        <v>172</v>
      </c>
      <c r="I4200" s="3">
        <v>0.53</v>
      </c>
      <c r="J4200" s="3">
        <v>0.28000000000000003</v>
      </c>
      <c r="K4200" s="3">
        <v>71.31</v>
      </c>
      <c r="L4200" s="3">
        <v>18.829999999999998</v>
      </c>
      <c r="M4200" s="3">
        <v>25805.32</v>
      </c>
      <c r="N4200" s="10">
        <v>1223.29</v>
      </c>
      <c r="O4200" s="12">
        <v>36.815902609809577</v>
      </c>
      <c r="P4200" s="3">
        <v>83</v>
      </c>
    </row>
    <row r="4201" spans="1:16" x14ac:dyDescent="0.35">
      <c r="A4201" t="s">
        <v>34</v>
      </c>
      <c r="B4201" s="5">
        <v>740</v>
      </c>
      <c r="C4201">
        <v>7480</v>
      </c>
      <c r="D4201" s="3">
        <v>519.35</v>
      </c>
      <c r="E4201" s="3">
        <v>252.82</v>
      </c>
      <c r="F4201" s="3">
        <v>37.67</v>
      </c>
      <c r="G4201" s="3">
        <f t="shared" si="66"/>
        <v>6.7114414653570478</v>
      </c>
      <c r="H4201" s="3">
        <v>158.63</v>
      </c>
      <c r="I4201" s="3">
        <v>0.35</v>
      </c>
      <c r="J4201" s="3">
        <v>0.15</v>
      </c>
      <c r="K4201" s="3">
        <v>236.02</v>
      </c>
      <c r="L4201" s="3">
        <v>35.630000000000003</v>
      </c>
      <c r="M4201" s="3">
        <v>25998.46</v>
      </c>
      <c r="N4201" s="10">
        <v>1297.51</v>
      </c>
      <c r="O4201" s="12">
        <v>36.625376254608661</v>
      </c>
      <c r="P4201" s="3">
        <v>96.37</v>
      </c>
    </row>
    <row r="4202" spans="1:16" x14ac:dyDescent="0.35">
      <c r="A4202" t="s">
        <v>34</v>
      </c>
      <c r="B4202" s="5">
        <v>741</v>
      </c>
      <c r="C4202">
        <v>5483</v>
      </c>
      <c r="D4202" s="3">
        <v>460.62</v>
      </c>
      <c r="E4202" s="3">
        <v>227.32</v>
      </c>
      <c r="F4202" s="3">
        <v>30.71</v>
      </c>
      <c r="G4202" s="3">
        <f t="shared" si="66"/>
        <v>7.4021491370888954</v>
      </c>
      <c r="H4202" s="3">
        <v>159.29</v>
      </c>
      <c r="I4202" s="3">
        <v>0.32</v>
      </c>
      <c r="J4202" s="3">
        <v>0.14000000000000001</v>
      </c>
      <c r="K4202" s="3">
        <v>209.8</v>
      </c>
      <c r="L4202" s="3">
        <v>27.5</v>
      </c>
      <c r="M4202" s="3">
        <v>25998.28</v>
      </c>
      <c r="N4202" s="10">
        <v>1332.71</v>
      </c>
      <c r="O4202" s="12">
        <v>36.617101658554141</v>
      </c>
      <c r="P4202" s="3">
        <v>95.710000000000008</v>
      </c>
    </row>
    <row r="4203" spans="1:16" x14ac:dyDescent="0.35">
      <c r="A4203" t="s">
        <v>34</v>
      </c>
      <c r="B4203" s="5">
        <v>742</v>
      </c>
      <c r="C4203">
        <v>1824</v>
      </c>
      <c r="D4203" s="3">
        <v>209.4</v>
      </c>
      <c r="E4203" s="3">
        <v>93.17</v>
      </c>
      <c r="F4203" s="3">
        <v>24.93</v>
      </c>
      <c r="G4203" s="3">
        <f t="shared" si="66"/>
        <v>3.7372643401524268</v>
      </c>
      <c r="H4203" s="3">
        <v>7.05</v>
      </c>
      <c r="I4203" s="3">
        <v>0.52</v>
      </c>
      <c r="J4203" s="3">
        <v>0.27</v>
      </c>
      <c r="K4203" s="3">
        <v>86.16</v>
      </c>
      <c r="L4203" s="3">
        <v>22.08</v>
      </c>
      <c r="M4203" s="3">
        <v>25972.05</v>
      </c>
      <c r="N4203" s="10">
        <v>1632.01</v>
      </c>
      <c r="O4203" s="12">
        <v>36.568834708761912</v>
      </c>
      <c r="P4203" s="3">
        <v>67.95</v>
      </c>
    </row>
    <row r="4204" spans="1:16" x14ac:dyDescent="0.35">
      <c r="A4204" t="s">
        <v>34</v>
      </c>
      <c r="B4204" s="5">
        <v>743</v>
      </c>
      <c r="C4204">
        <v>3348</v>
      </c>
      <c r="D4204" s="3">
        <v>292.69</v>
      </c>
      <c r="E4204" s="3">
        <v>132.52000000000001</v>
      </c>
      <c r="F4204" s="3">
        <v>32.17</v>
      </c>
      <c r="G4204" s="3">
        <f t="shared" si="66"/>
        <v>4.1193658688218839</v>
      </c>
      <c r="H4204" s="3">
        <v>106.21</v>
      </c>
      <c r="I4204" s="3">
        <v>0.49</v>
      </c>
      <c r="J4204" s="3">
        <v>0.24</v>
      </c>
      <c r="K4204" s="3">
        <v>122.15</v>
      </c>
      <c r="L4204" s="3">
        <v>30.72</v>
      </c>
      <c r="M4204" s="3">
        <v>25798.94</v>
      </c>
      <c r="N4204" s="10">
        <v>1652.49</v>
      </c>
      <c r="O4204" s="12">
        <v>36.718752121488947</v>
      </c>
      <c r="P4204" s="3">
        <v>148.79000000000002</v>
      </c>
    </row>
    <row r="4205" spans="1:16" x14ac:dyDescent="0.35">
      <c r="A4205" t="s">
        <v>34</v>
      </c>
      <c r="B4205" s="5">
        <v>744</v>
      </c>
      <c r="C4205">
        <v>1132</v>
      </c>
      <c r="D4205" s="3">
        <v>165.27</v>
      </c>
      <c r="E4205" s="3">
        <v>73.45</v>
      </c>
      <c r="F4205" s="3">
        <v>19.62</v>
      </c>
      <c r="G4205" s="3">
        <f t="shared" si="66"/>
        <v>3.7436289500509683</v>
      </c>
      <c r="H4205" s="3">
        <v>107.64</v>
      </c>
      <c r="I4205" s="3">
        <v>0.52</v>
      </c>
      <c r="J4205" s="3">
        <v>0.27</v>
      </c>
      <c r="K4205" s="3">
        <v>69.12</v>
      </c>
      <c r="L4205" s="3">
        <v>17.670000000000002</v>
      </c>
      <c r="M4205" s="3">
        <v>25751.96</v>
      </c>
      <c r="N4205" s="10">
        <v>1791.73</v>
      </c>
      <c r="O4205" s="12">
        <v>36.727401409895414</v>
      </c>
      <c r="P4205" s="3">
        <v>147.36000000000001</v>
      </c>
    </row>
    <row r="4206" spans="1:16" x14ac:dyDescent="0.35">
      <c r="A4206" t="s">
        <v>34</v>
      </c>
      <c r="B4206" s="5">
        <v>745</v>
      </c>
      <c r="C4206">
        <v>3024</v>
      </c>
      <c r="D4206" s="3">
        <v>418.28</v>
      </c>
      <c r="E4206" s="3">
        <v>217.33</v>
      </c>
      <c r="F4206" s="3">
        <v>17.72</v>
      </c>
      <c r="G4206" s="3">
        <f t="shared" si="66"/>
        <v>12.26467268623025</v>
      </c>
      <c r="H4206" s="3">
        <v>32.72</v>
      </c>
      <c r="I4206" s="3">
        <v>0.22</v>
      </c>
      <c r="J4206" s="3">
        <v>0.08</v>
      </c>
      <c r="K4206" s="3">
        <v>195.82</v>
      </c>
      <c r="L4206" s="3">
        <v>16.93</v>
      </c>
      <c r="M4206" s="3">
        <v>25956.1</v>
      </c>
      <c r="N4206" s="10">
        <v>1790.67</v>
      </c>
      <c r="O4206" s="12">
        <v>36.545077567311296</v>
      </c>
      <c r="P4206" s="3">
        <v>42.28</v>
      </c>
    </row>
    <row r="4207" spans="1:16" x14ac:dyDescent="0.35">
      <c r="A4207" t="s">
        <v>34</v>
      </c>
      <c r="B4207" s="5">
        <v>746</v>
      </c>
      <c r="C4207">
        <v>1165</v>
      </c>
      <c r="D4207" s="3">
        <v>167.76</v>
      </c>
      <c r="E4207" s="3">
        <v>74.63</v>
      </c>
      <c r="F4207" s="3">
        <v>19.87</v>
      </c>
      <c r="G4207" s="3">
        <f t="shared" si="66"/>
        <v>3.7559134373427274</v>
      </c>
      <c r="H4207" s="3">
        <v>163.18</v>
      </c>
      <c r="I4207" s="3">
        <v>0.52</v>
      </c>
      <c r="J4207" s="3">
        <v>0.27</v>
      </c>
      <c r="K4207" s="3">
        <v>69.12</v>
      </c>
      <c r="L4207" s="3">
        <v>18.670000000000002</v>
      </c>
      <c r="M4207" s="3">
        <v>25993.56</v>
      </c>
      <c r="N4207" s="10">
        <v>1929.3</v>
      </c>
      <c r="O4207" s="12">
        <v>36.478351950945232</v>
      </c>
      <c r="P4207" s="3">
        <v>91.82</v>
      </c>
    </row>
    <row r="4208" spans="1:16" x14ac:dyDescent="0.35">
      <c r="A4208" t="s">
        <v>34</v>
      </c>
      <c r="B4208" s="5">
        <v>747</v>
      </c>
      <c r="C4208">
        <v>859</v>
      </c>
      <c r="D4208" s="3">
        <v>138.34</v>
      </c>
      <c r="E4208" s="3">
        <v>58.69</v>
      </c>
      <c r="F4208" s="3">
        <v>18.64</v>
      </c>
      <c r="G4208" s="3">
        <f t="shared" si="66"/>
        <v>3.1486051502145922</v>
      </c>
      <c r="H4208" s="3">
        <v>18.239999999999998</v>
      </c>
      <c r="I4208" s="3">
        <v>0.56000000000000005</v>
      </c>
      <c r="J4208" s="3">
        <v>0.32</v>
      </c>
      <c r="K4208" s="3">
        <v>58.08</v>
      </c>
      <c r="L4208" s="3">
        <v>17.71</v>
      </c>
      <c r="M4208" s="3">
        <v>26067.439999999999</v>
      </c>
      <c r="N4208" s="10">
        <v>1790.95</v>
      </c>
      <c r="O4208" s="12">
        <v>36.445430668393101</v>
      </c>
      <c r="P4208" s="3">
        <v>56.760000000000005</v>
      </c>
    </row>
    <row r="4209" spans="1:16" x14ac:dyDescent="0.35">
      <c r="A4209" t="s">
        <v>34</v>
      </c>
      <c r="B4209" s="5">
        <v>748</v>
      </c>
      <c r="C4209">
        <v>2553</v>
      </c>
      <c r="D4209" s="3">
        <v>338.23</v>
      </c>
      <c r="E4209" s="3">
        <v>171.44</v>
      </c>
      <c r="F4209" s="3">
        <v>18.96</v>
      </c>
      <c r="G4209" s="3">
        <f t="shared" si="66"/>
        <v>9.0421940928270033</v>
      </c>
      <c r="H4209" s="3">
        <v>33.6</v>
      </c>
      <c r="I4209" s="3">
        <v>0.28000000000000003</v>
      </c>
      <c r="J4209" s="3">
        <v>0.11</v>
      </c>
      <c r="K4209" s="3">
        <v>155.65</v>
      </c>
      <c r="L4209" s="3">
        <v>17.46</v>
      </c>
      <c r="M4209" s="3">
        <v>26434.32</v>
      </c>
      <c r="N4209" s="10">
        <v>2082.87</v>
      </c>
      <c r="O4209" s="12">
        <v>36.04734425839748</v>
      </c>
      <c r="P4209" s="3">
        <v>41.4</v>
      </c>
    </row>
    <row r="4210" spans="1:16" x14ac:dyDescent="0.35">
      <c r="A4210" t="s">
        <v>34</v>
      </c>
      <c r="B4210" s="5">
        <v>749</v>
      </c>
      <c r="C4210">
        <v>1259</v>
      </c>
      <c r="D4210" s="3">
        <v>259.14</v>
      </c>
      <c r="E4210" s="3">
        <v>130.83000000000001</v>
      </c>
      <c r="F4210" s="3">
        <v>12.25</v>
      </c>
      <c r="G4210" s="3">
        <f t="shared" si="66"/>
        <v>10.680000000000001</v>
      </c>
      <c r="H4210" s="3">
        <v>110.14</v>
      </c>
      <c r="I4210" s="3">
        <v>0.24</v>
      </c>
      <c r="J4210" s="3">
        <v>0.09</v>
      </c>
      <c r="K4210" s="3">
        <v>120.49</v>
      </c>
      <c r="L4210" s="3">
        <v>13.3</v>
      </c>
      <c r="M4210" s="3">
        <v>26563.26</v>
      </c>
      <c r="N4210" s="10">
        <v>2019.11</v>
      </c>
      <c r="O4210" s="12">
        <v>35.94730335679936</v>
      </c>
      <c r="P4210" s="3">
        <v>144.86000000000001</v>
      </c>
    </row>
    <row r="4211" spans="1:16" x14ac:dyDescent="0.35">
      <c r="A4211" t="s">
        <v>34</v>
      </c>
      <c r="B4211" s="5">
        <v>750</v>
      </c>
      <c r="C4211">
        <v>3658</v>
      </c>
      <c r="D4211" s="3">
        <v>451.96</v>
      </c>
      <c r="E4211" s="3">
        <v>227.37</v>
      </c>
      <c r="F4211" s="3">
        <v>20.48</v>
      </c>
      <c r="G4211" s="3">
        <f t="shared" si="66"/>
        <v>11.10205078125</v>
      </c>
      <c r="H4211" s="3">
        <v>69.209999999999994</v>
      </c>
      <c r="I4211" s="3">
        <v>0.23</v>
      </c>
      <c r="J4211" s="3">
        <v>0.09</v>
      </c>
      <c r="K4211" s="3">
        <v>211.7</v>
      </c>
      <c r="L4211" s="3">
        <v>19.510000000000002</v>
      </c>
      <c r="M4211" s="3">
        <v>26740.23</v>
      </c>
      <c r="N4211" s="10">
        <v>2083.38</v>
      </c>
      <c r="O4211" s="12">
        <v>35.773623547996479</v>
      </c>
      <c r="P4211" s="3">
        <v>5.7900000000000063</v>
      </c>
    </row>
    <row r="4212" spans="1:16" x14ac:dyDescent="0.35">
      <c r="A4212" t="s">
        <v>34</v>
      </c>
      <c r="B4212" s="5">
        <v>751</v>
      </c>
      <c r="C4212">
        <v>2260</v>
      </c>
      <c r="D4212" s="3">
        <v>218.37</v>
      </c>
      <c r="E4212" s="3">
        <v>91.17</v>
      </c>
      <c r="F4212" s="3">
        <v>31.56</v>
      </c>
      <c r="G4212" s="3">
        <f t="shared" si="66"/>
        <v>2.8887832699619773</v>
      </c>
      <c r="H4212" s="3">
        <v>35.31</v>
      </c>
      <c r="I4212" s="3">
        <v>0.6</v>
      </c>
      <c r="J4212" s="3">
        <v>0.35</v>
      </c>
      <c r="K4212" s="3">
        <v>89.49</v>
      </c>
      <c r="L4212" s="3">
        <v>29.6</v>
      </c>
      <c r="M4212" s="3">
        <v>26553.77</v>
      </c>
      <c r="N4212" s="10">
        <v>1738.57</v>
      </c>
      <c r="O4212" s="12">
        <v>36.02302162624801</v>
      </c>
      <c r="P4212" s="3">
        <v>39.69</v>
      </c>
    </row>
    <row r="4213" spans="1:16" x14ac:dyDescent="0.35">
      <c r="A4213" t="s">
        <v>34</v>
      </c>
      <c r="B4213" s="5">
        <v>752</v>
      </c>
      <c r="C4213">
        <v>2202</v>
      </c>
      <c r="D4213" s="3">
        <v>232.59</v>
      </c>
      <c r="E4213" s="3">
        <v>103.15</v>
      </c>
      <c r="F4213" s="3">
        <v>27.18</v>
      </c>
      <c r="G4213" s="3">
        <f t="shared" si="66"/>
        <v>3.7950699043414278</v>
      </c>
      <c r="H4213" s="3">
        <v>72.31</v>
      </c>
      <c r="I4213" s="3">
        <v>0.51</v>
      </c>
      <c r="J4213" s="3">
        <v>0.26</v>
      </c>
      <c r="K4213" s="3">
        <v>100.85</v>
      </c>
      <c r="L4213" s="3">
        <v>25.13</v>
      </c>
      <c r="M4213" s="3">
        <v>26470.18</v>
      </c>
      <c r="N4213" s="10">
        <v>1738.55</v>
      </c>
      <c r="O4213" s="12">
        <v>36.097787289396543</v>
      </c>
      <c r="P4213" s="3">
        <v>2.6899999999999977</v>
      </c>
    </row>
    <row r="4214" spans="1:16" x14ac:dyDescent="0.35">
      <c r="A4214" t="s">
        <v>34</v>
      </c>
      <c r="B4214" s="5">
        <v>753</v>
      </c>
      <c r="C4214">
        <v>2425</v>
      </c>
      <c r="D4214" s="3">
        <v>363.2</v>
      </c>
      <c r="E4214" s="3">
        <v>187.21</v>
      </c>
      <c r="F4214" s="3">
        <v>16.489999999999998</v>
      </c>
      <c r="G4214" s="3">
        <f t="shared" si="66"/>
        <v>11.352941176470591</v>
      </c>
      <c r="H4214" s="3">
        <v>137.22</v>
      </c>
      <c r="I4214" s="3">
        <v>0.23</v>
      </c>
      <c r="J4214" s="3">
        <v>0.09</v>
      </c>
      <c r="K4214" s="3">
        <v>169.18</v>
      </c>
      <c r="L4214" s="3">
        <v>15.54</v>
      </c>
      <c r="M4214" s="3">
        <v>26466.52</v>
      </c>
      <c r="N4214" s="10">
        <v>1582.92</v>
      </c>
      <c r="O4214" s="12">
        <v>36.138357008390543</v>
      </c>
      <c r="P4214" s="3">
        <v>117.78</v>
      </c>
    </row>
    <row r="4215" spans="1:16" x14ac:dyDescent="0.35">
      <c r="A4215" t="s">
        <v>34</v>
      </c>
      <c r="B4215" s="5">
        <v>754</v>
      </c>
      <c r="C4215">
        <v>814</v>
      </c>
      <c r="D4215" s="3">
        <v>146.38999999999999</v>
      </c>
      <c r="E4215" s="3">
        <v>66.290000000000006</v>
      </c>
      <c r="F4215" s="3">
        <v>15.64</v>
      </c>
      <c r="G4215" s="3">
        <f t="shared" si="66"/>
        <v>4.2384910485933505</v>
      </c>
      <c r="H4215" s="3">
        <v>8.92</v>
      </c>
      <c r="I4215" s="3">
        <v>0.48</v>
      </c>
      <c r="J4215" s="3">
        <v>0.24</v>
      </c>
      <c r="K4215" s="3">
        <v>64.069999999999993</v>
      </c>
      <c r="L4215" s="3">
        <v>14.9</v>
      </c>
      <c r="M4215" s="3">
        <v>26296.639999999999</v>
      </c>
      <c r="N4215" s="10">
        <v>1433.14</v>
      </c>
      <c r="O4215" s="12">
        <v>36.326187930562241</v>
      </c>
      <c r="P4215" s="3">
        <v>66.08</v>
      </c>
    </row>
    <row r="4216" spans="1:16" x14ac:dyDescent="0.35">
      <c r="A4216" t="s">
        <v>34</v>
      </c>
      <c r="B4216" s="5">
        <v>755</v>
      </c>
      <c r="C4216">
        <v>1492</v>
      </c>
      <c r="D4216" s="3">
        <v>286.77</v>
      </c>
      <c r="E4216" s="3">
        <v>147.75</v>
      </c>
      <c r="F4216" s="3">
        <v>12.86</v>
      </c>
      <c r="G4216" s="3">
        <f t="shared" si="66"/>
        <v>11.489113530326595</v>
      </c>
      <c r="H4216" s="3">
        <v>96.42</v>
      </c>
      <c r="I4216" s="3">
        <v>0.23</v>
      </c>
      <c r="J4216" s="3">
        <v>0.09</v>
      </c>
      <c r="K4216" s="3">
        <v>134.54</v>
      </c>
      <c r="L4216" s="3">
        <v>12.66</v>
      </c>
      <c r="M4216" s="3">
        <v>26553.439999999999</v>
      </c>
      <c r="N4216" s="10">
        <v>1160.8599999999999</v>
      </c>
      <c r="O4216" s="12">
        <v>36.161763391126577</v>
      </c>
      <c r="P4216" s="3">
        <v>158.57999999999998</v>
      </c>
    </row>
    <row r="4217" spans="1:16" x14ac:dyDescent="0.35">
      <c r="A4217" t="s">
        <v>34</v>
      </c>
      <c r="B4217" s="5">
        <v>756</v>
      </c>
      <c r="C4217">
        <v>758</v>
      </c>
      <c r="D4217" s="3">
        <v>136.51</v>
      </c>
      <c r="E4217" s="3">
        <v>60.19</v>
      </c>
      <c r="F4217" s="3">
        <v>16.03</v>
      </c>
      <c r="G4217" s="3">
        <f t="shared" si="66"/>
        <v>3.7548346849656888</v>
      </c>
      <c r="H4217" s="3">
        <v>17.79</v>
      </c>
      <c r="I4217" s="3">
        <v>0.51</v>
      </c>
      <c r="J4217" s="3">
        <v>0.27</v>
      </c>
      <c r="K4217" s="3">
        <v>57.14</v>
      </c>
      <c r="L4217" s="3">
        <v>14.55</v>
      </c>
      <c r="M4217" s="3">
        <v>26494.19</v>
      </c>
      <c r="N4217" s="10">
        <v>1108.43</v>
      </c>
      <c r="O4217" s="12">
        <v>36.227319861258394</v>
      </c>
      <c r="P4217" s="3">
        <v>57.210000000000008</v>
      </c>
    </row>
    <row r="4218" spans="1:16" x14ac:dyDescent="0.35">
      <c r="A4218" t="s">
        <v>34</v>
      </c>
      <c r="B4218" s="5">
        <v>757</v>
      </c>
      <c r="C4218">
        <v>6295</v>
      </c>
      <c r="D4218" s="3">
        <v>705.67</v>
      </c>
      <c r="E4218" s="3">
        <v>376.02</v>
      </c>
      <c r="F4218" s="3">
        <v>21.32</v>
      </c>
      <c r="G4218" s="3">
        <f t="shared" si="66"/>
        <v>17.636960600375232</v>
      </c>
      <c r="H4218" s="3">
        <v>35.25</v>
      </c>
      <c r="I4218" s="3">
        <v>0.16</v>
      </c>
      <c r="J4218" s="3">
        <v>0.06</v>
      </c>
      <c r="K4218" s="3">
        <v>338.78</v>
      </c>
      <c r="L4218" s="3">
        <v>19.510000000000002</v>
      </c>
      <c r="M4218" s="3">
        <v>26582.71</v>
      </c>
      <c r="N4218" s="10">
        <v>943.02</v>
      </c>
      <c r="O4218" s="12">
        <v>36.187789772468847</v>
      </c>
      <c r="P4218" s="3">
        <v>39.75</v>
      </c>
    </row>
    <row r="4219" spans="1:16" x14ac:dyDescent="0.35">
      <c r="A4219" t="s">
        <v>34</v>
      </c>
      <c r="B4219" s="5">
        <v>758</v>
      </c>
      <c r="C4219">
        <v>3945</v>
      </c>
      <c r="D4219" s="3">
        <v>335.1</v>
      </c>
      <c r="E4219" s="3">
        <v>156.49</v>
      </c>
      <c r="F4219" s="3">
        <v>32.1</v>
      </c>
      <c r="G4219" s="3">
        <f t="shared" si="66"/>
        <v>4.875077881619938</v>
      </c>
      <c r="H4219" s="3">
        <v>146.30000000000001</v>
      </c>
      <c r="I4219" s="3">
        <v>0.44</v>
      </c>
      <c r="J4219" s="3">
        <v>0.21</v>
      </c>
      <c r="K4219" s="3">
        <v>145.22999999999999</v>
      </c>
      <c r="L4219" s="3">
        <v>28.86</v>
      </c>
      <c r="M4219" s="3">
        <v>26758.18</v>
      </c>
      <c r="N4219" s="10">
        <v>1294.6600000000001</v>
      </c>
      <c r="O4219" s="12">
        <v>35.946584093062562</v>
      </c>
      <c r="P4219" s="3">
        <v>108.69999999999999</v>
      </c>
    </row>
    <row r="4220" spans="1:16" x14ac:dyDescent="0.35">
      <c r="A4220" t="s">
        <v>34</v>
      </c>
      <c r="B4220" s="5">
        <v>759</v>
      </c>
      <c r="C4220">
        <v>2298</v>
      </c>
      <c r="D4220" s="3">
        <v>356.96</v>
      </c>
      <c r="E4220" s="3">
        <v>183.47</v>
      </c>
      <c r="F4220" s="3">
        <v>15.95</v>
      </c>
      <c r="G4220" s="3">
        <f t="shared" si="66"/>
        <v>11.502821316614421</v>
      </c>
      <c r="H4220" s="3">
        <v>140.97999999999999</v>
      </c>
      <c r="I4220" s="3">
        <v>0.23</v>
      </c>
      <c r="J4220" s="3">
        <v>0.09</v>
      </c>
      <c r="K4220" s="3">
        <v>166.97</v>
      </c>
      <c r="L4220" s="3">
        <v>16.23</v>
      </c>
      <c r="M4220" s="3">
        <v>26727.8</v>
      </c>
      <c r="N4220" s="10">
        <v>1323.93</v>
      </c>
      <c r="O4220" s="12">
        <v>35.966740753388954</v>
      </c>
      <c r="P4220" s="3">
        <v>114.02000000000001</v>
      </c>
    </row>
    <row r="4221" spans="1:16" x14ac:dyDescent="0.35">
      <c r="A4221" t="s">
        <v>34</v>
      </c>
      <c r="B4221" s="5">
        <v>760</v>
      </c>
      <c r="C4221">
        <v>2635</v>
      </c>
      <c r="D4221" s="3">
        <v>359.2</v>
      </c>
      <c r="E4221" s="3">
        <v>183.52</v>
      </c>
      <c r="F4221" s="3">
        <v>18.28</v>
      </c>
      <c r="G4221" s="3">
        <f t="shared" si="66"/>
        <v>10.039387308533916</v>
      </c>
      <c r="H4221" s="3">
        <v>39.950000000000003</v>
      </c>
      <c r="I4221" s="3">
        <v>0.26</v>
      </c>
      <c r="J4221" s="3">
        <v>0.1</v>
      </c>
      <c r="K4221" s="3">
        <v>166.15</v>
      </c>
      <c r="L4221" s="3">
        <v>17.66</v>
      </c>
      <c r="M4221" s="3">
        <v>26899.58</v>
      </c>
      <c r="N4221" s="10">
        <v>1336.64</v>
      </c>
      <c r="O4221" s="12">
        <v>35.810058967737859</v>
      </c>
      <c r="P4221" s="3">
        <v>35.049999999999997</v>
      </c>
    </row>
    <row r="4222" spans="1:16" x14ac:dyDescent="0.35">
      <c r="A4222" t="s">
        <v>34</v>
      </c>
      <c r="B4222" s="5">
        <v>761</v>
      </c>
      <c r="C4222">
        <v>5358</v>
      </c>
      <c r="D4222" s="3">
        <v>510.55</v>
      </c>
      <c r="E4222" s="3">
        <v>259.04000000000002</v>
      </c>
      <c r="F4222" s="3">
        <v>26.34</v>
      </c>
      <c r="G4222" s="3">
        <f t="shared" si="66"/>
        <v>9.834472285497343</v>
      </c>
      <c r="H4222" s="3">
        <v>42.95</v>
      </c>
      <c r="I4222" s="3">
        <v>0.26</v>
      </c>
      <c r="J4222" s="3">
        <v>0.1</v>
      </c>
      <c r="K4222" s="3">
        <v>238.21</v>
      </c>
      <c r="L4222" s="3">
        <v>26.5</v>
      </c>
      <c r="M4222" s="3">
        <v>26897.23</v>
      </c>
      <c r="N4222" s="10">
        <v>1378.97</v>
      </c>
      <c r="O4222" s="12">
        <v>35.802016482101372</v>
      </c>
      <c r="P4222" s="3">
        <v>32.049999999999997</v>
      </c>
    </row>
    <row r="4223" spans="1:16" x14ac:dyDescent="0.35">
      <c r="A4223" t="s">
        <v>34</v>
      </c>
      <c r="B4223" s="5">
        <v>762</v>
      </c>
      <c r="C4223">
        <v>795</v>
      </c>
      <c r="D4223" s="3">
        <v>185.09</v>
      </c>
      <c r="E4223" s="3">
        <v>91.09</v>
      </c>
      <c r="F4223" s="3">
        <v>11.11</v>
      </c>
      <c r="G4223" s="3">
        <f t="shared" si="66"/>
        <v>8.198919891989199</v>
      </c>
      <c r="H4223" s="3">
        <v>41.46</v>
      </c>
      <c r="I4223" s="3">
        <v>0.28999999999999998</v>
      </c>
      <c r="J4223" s="3">
        <v>0.12</v>
      </c>
      <c r="K4223" s="3">
        <v>87.11</v>
      </c>
      <c r="L4223" s="3">
        <v>10.199999999999999</v>
      </c>
      <c r="M4223" s="3">
        <v>26921.59</v>
      </c>
      <c r="N4223" s="10">
        <v>1394.78</v>
      </c>
      <c r="O4223" s="12">
        <v>35.77644066522037</v>
      </c>
      <c r="P4223" s="3">
        <v>33.54</v>
      </c>
    </row>
    <row r="4224" spans="1:16" x14ac:dyDescent="0.35">
      <c r="A4224" t="s">
        <v>34</v>
      </c>
      <c r="B4224" s="5">
        <v>763</v>
      </c>
      <c r="C4224">
        <v>1405</v>
      </c>
      <c r="D4224" s="3">
        <v>261.45</v>
      </c>
      <c r="E4224" s="3">
        <v>132.43</v>
      </c>
      <c r="F4224" s="3">
        <v>13.51</v>
      </c>
      <c r="G4224" s="3">
        <f t="shared" si="66"/>
        <v>9.8023686158401198</v>
      </c>
      <c r="H4224" s="3">
        <v>73.87</v>
      </c>
      <c r="I4224" s="3">
        <v>0.26</v>
      </c>
      <c r="J4224" s="3">
        <v>0.1</v>
      </c>
      <c r="K4224" s="3">
        <v>123.49</v>
      </c>
      <c r="L4224" s="3">
        <v>12.35</v>
      </c>
      <c r="M4224" s="3">
        <v>26962.76</v>
      </c>
      <c r="N4224" s="10">
        <v>1387.21</v>
      </c>
      <c r="O4224" s="12">
        <v>35.741433344760289</v>
      </c>
      <c r="P4224" s="3">
        <v>1.1299999999999955</v>
      </c>
    </row>
    <row r="4225" spans="1:16" x14ac:dyDescent="0.35">
      <c r="A4225" t="s">
        <v>34</v>
      </c>
      <c r="B4225" s="5">
        <v>764</v>
      </c>
      <c r="C4225">
        <v>3055</v>
      </c>
      <c r="D4225" s="3">
        <v>361.34</v>
      </c>
      <c r="E4225" s="3">
        <v>181.3</v>
      </c>
      <c r="F4225" s="3">
        <v>21.45</v>
      </c>
      <c r="G4225" s="3">
        <f t="shared" si="66"/>
        <v>8.4522144522144522</v>
      </c>
      <c r="H4225" s="3">
        <v>100.92</v>
      </c>
      <c r="I4225" s="3">
        <v>0.28999999999999998</v>
      </c>
      <c r="J4225" s="3">
        <v>0.12</v>
      </c>
      <c r="K4225" s="3">
        <v>165.51</v>
      </c>
      <c r="L4225" s="3">
        <v>21.11</v>
      </c>
      <c r="M4225" s="3">
        <v>27024.1</v>
      </c>
      <c r="N4225" s="10">
        <v>1485.89</v>
      </c>
      <c r="O4225" s="12">
        <v>35.662923943320209</v>
      </c>
      <c r="P4225" s="3">
        <v>154.07999999999998</v>
      </c>
    </row>
    <row r="4226" spans="1:16" x14ac:dyDescent="0.35">
      <c r="A4226" t="s">
        <v>34</v>
      </c>
      <c r="B4226" s="5">
        <v>765</v>
      </c>
      <c r="C4226">
        <v>653</v>
      </c>
      <c r="D4226" s="3">
        <v>157.63</v>
      </c>
      <c r="E4226" s="3">
        <v>77.260000000000005</v>
      </c>
      <c r="F4226" s="3">
        <v>10.76</v>
      </c>
      <c r="G4226" s="3">
        <f t="shared" si="66"/>
        <v>7.1802973977695173</v>
      </c>
      <c r="H4226" s="3">
        <v>104.72</v>
      </c>
      <c r="I4226" s="3">
        <v>0.33</v>
      </c>
      <c r="J4226" s="3">
        <v>0.14000000000000001</v>
      </c>
      <c r="K4226" s="3">
        <v>71.31</v>
      </c>
      <c r="L4226" s="3">
        <v>10.86</v>
      </c>
      <c r="M4226" s="3">
        <v>27050.81</v>
      </c>
      <c r="N4226" s="10">
        <v>1390.29</v>
      </c>
      <c r="O4226" s="12">
        <v>35.661945445071709</v>
      </c>
      <c r="P4226" s="3">
        <v>150.28</v>
      </c>
    </row>
    <row r="4227" spans="1:16" x14ac:dyDescent="0.35">
      <c r="A4227" t="s">
        <v>34</v>
      </c>
      <c r="B4227" s="5">
        <v>766</v>
      </c>
      <c r="C4227">
        <v>1462</v>
      </c>
      <c r="D4227" s="3">
        <v>324.87</v>
      </c>
      <c r="E4227" s="3">
        <v>171.12</v>
      </c>
      <c r="F4227" s="3">
        <v>10.88</v>
      </c>
      <c r="G4227" s="3">
        <f t="shared" si="66"/>
        <v>15.727941176470587</v>
      </c>
      <c r="H4227" s="3">
        <v>91.64</v>
      </c>
      <c r="I4227" s="3">
        <v>0.17</v>
      </c>
      <c r="J4227" s="3">
        <v>0.06</v>
      </c>
      <c r="K4227" s="3">
        <v>156.08000000000001</v>
      </c>
      <c r="L4227" s="3">
        <v>10.08</v>
      </c>
      <c r="M4227" s="3">
        <v>26935.21</v>
      </c>
      <c r="N4227" s="10">
        <v>1608.36</v>
      </c>
      <c r="O4227" s="12">
        <v>35.713075404658284</v>
      </c>
      <c r="P4227" s="3">
        <v>163.36000000000001</v>
      </c>
    </row>
    <row r="4228" spans="1:16" x14ac:dyDescent="0.35">
      <c r="A4228" t="s">
        <v>34</v>
      </c>
      <c r="B4228" s="5">
        <v>767</v>
      </c>
      <c r="C4228">
        <v>3260</v>
      </c>
      <c r="D4228" s="3">
        <v>319.33999999999997</v>
      </c>
      <c r="E4228" s="3">
        <v>152.28</v>
      </c>
      <c r="F4228" s="3">
        <v>27.26</v>
      </c>
      <c r="G4228" s="3">
        <f t="shared" si="66"/>
        <v>5.5862068965517242</v>
      </c>
      <c r="H4228" s="3">
        <v>97.62</v>
      </c>
      <c r="I4228" s="3">
        <v>0.4</v>
      </c>
      <c r="J4228" s="3">
        <v>0.18</v>
      </c>
      <c r="K4228" s="3">
        <v>140.09</v>
      </c>
      <c r="L4228" s="3">
        <v>25.92</v>
      </c>
      <c r="M4228" s="3">
        <v>26981.58</v>
      </c>
      <c r="N4228" s="10">
        <v>1674.73</v>
      </c>
      <c r="O4228" s="12">
        <v>35.655697811520803</v>
      </c>
      <c r="P4228" s="3">
        <v>157.38</v>
      </c>
    </row>
    <row r="4229" spans="1:16" x14ac:dyDescent="0.35">
      <c r="A4229" t="s">
        <v>34</v>
      </c>
      <c r="B4229" s="5">
        <v>768</v>
      </c>
      <c r="C4229">
        <v>2658</v>
      </c>
      <c r="D4229" s="3">
        <v>382.11</v>
      </c>
      <c r="E4229" s="3">
        <v>196.86</v>
      </c>
      <c r="F4229" s="3">
        <v>17.190000000000001</v>
      </c>
      <c r="G4229" s="3">
        <f t="shared" si="66"/>
        <v>11.452006980802793</v>
      </c>
      <c r="H4229" s="3">
        <v>92.88</v>
      </c>
      <c r="I4229" s="3">
        <v>0.23</v>
      </c>
      <c r="J4229" s="3">
        <v>0.09</v>
      </c>
      <c r="K4229" s="3">
        <v>179.28</v>
      </c>
      <c r="L4229" s="3">
        <v>15.98</v>
      </c>
      <c r="M4229" s="3">
        <v>27034.36</v>
      </c>
      <c r="N4229" s="10">
        <v>1708.8</v>
      </c>
      <c r="O4229" s="12">
        <v>35.600327876355827</v>
      </c>
      <c r="P4229" s="3">
        <v>162.12</v>
      </c>
    </row>
    <row r="4230" spans="1:16" x14ac:dyDescent="0.35">
      <c r="A4230" t="s">
        <v>34</v>
      </c>
      <c r="B4230" s="5">
        <v>769</v>
      </c>
      <c r="C4230">
        <v>1396</v>
      </c>
      <c r="D4230" s="3">
        <v>268</v>
      </c>
      <c r="E4230" s="3">
        <v>132.81</v>
      </c>
      <c r="F4230" s="3">
        <v>13.38</v>
      </c>
      <c r="G4230" s="3">
        <f t="shared" si="66"/>
        <v>9.9260089686098656</v>
      </c>
      <c r="H4230" s="3">
        <v>47.25</v>
      </c>
      <c r="I4230" s="3">
        <v>0.24</v>
      </c>
      <c r="J4230" s="3">
        <v>0.1</v>
      </c>
      <c r="K4230" s="3">
        <v>126.21</v>
      </c>
      <c r="L4230" s="3">
        <v>14.68</v>
      </c>
      <c r="M4230" s="3">
        <v>27412.37</v>
      </c>
      <c r="N4230" s="10">
        <v>1398.14</v>
      </c>
      <c r="O4230" s="12">
        <v>35.336693712426211</v>
      </c>
      <c r="P4230" s="3">
        <v>27.75</v>
      </c>
    </row>
    <row r="4231" spans="1:16" x14ac:dyDescent="0.35">
      <c r="A4231" t="s">
        <v>34</v>
      </c>
      <c r="B4231" s="5">
        <v>770</v>
      </c>
      <c r="C4231">
        <v>2374</v>
      </c>
      <c r="D4231" s="3">
        <v>382.78</v>
      </c>
      <c r="E4231" s="3">
        <v>200.2</v>
      </c>
      <c r="F4231" s="3">
        <v>15.1</v>
      </c>
      <c r="G4231" s="3">
        <f t="shared" ref="G4231:G4294" si="67">E4231/F4231</f>
        <v>13.258278145695364</v>
      </c>
      <c r="H4231" s="3">
        <v>50.74</v>
      </c>
      <c r="I4231" s="3">
        <v>0.2</v>
      </c>
      <c r="J4231" s="3">
        <v>0.08</v>
      </c>
      <c r="K4231" s="3">
        <v>180.54</v>
      </c>
      <c r="L4231" s="3">
        <v>13.78</v>
      </c>
      <c r="M4231" s="3">
        <v>27461.71</v>
      </c>
      <c r="N4231" s="10">
        <v>1502.97</v>
      </c>
      <c r="O4231" s="12">
        <v>35.267442989493617</v>
      </c>
      <c r="P4231" s="3">
        <v>24.259999999999998</v>
      </c>
    </row>
    <row r="4232" spans="1:16" x14ac:dyDescent="0.35">
      <c r="A4232" t="s">
        <v>34</v>
      </c>
      <c r="B4232" s="5">
        <v>771</v>
      </c>
      <c r="C4232">
        <v>3704</v>
      </c>
      <c r="D4232" s="3">
        <v>392.36</v>
      </c>
      <c r="E4232" s="3">
        <v>195.82</v>
      </c>
      <c r="F4232" s="3">
        <v>24.08</v>
      </c>
      <c r="G4232" s="3">
        <f t="shared" si="67"/>
        <v>8.132059800664452</v>
      </c>
      <c r="H4232" s="3">
        <v>71.08</v>
      </c>
      <c r="I4232" s="3">
        <v>0.3</v>
      </c>
      <c r="J4232" s="3">
        <v>0.12</v>
      </c>
      <c r="K4232" s="3">
        <v>177.56</v>
      </c>
      <c r="L4232" s="3">
        <v>24.27</v>
      </c>
      <c r="M4232" s="3">
        <v>27662.84</v>
      </c>
      <c r="N4232" s="10">
        <v>1375.81</v>
      </c>
      <c r="O4232" s="12">
        <v>35.118030737950768</v>
      </c>
      <c r="P4232" s="3">
        <v>3.9200000000000017</v>
      </c>
    </row>
    <row r="4233" spans="1:16" x14ac:dyDescent="0.35">
      <c r="A4233" t="s">
        <v>34</v>
      </c>
      <c r="B4233" s="5">
        <v>772</v>
      </c>
      <c r="C4233">
        <v>3819</v>
      </c>
      <c r="D4233" s="3">
        <v>350.96</v>
      </c>
      <c r="E4233" s="3">
        <v>168.8</v>
      </c>
      <c r="F4233" s="3">
        <v>28.81</v>
      </c>
      <c r="G4233" s="3">
        <f t="shared" si="67"/>
        <v>5.8590767094758771</v>
      </c>
      <c r="H4233" s="3">
        <v>67.64</v>
      </c>
      <c r="I4233" s="3">
        <v>0.39</v>
      </c>
      <c r="J4233" s="3">
        <v>0.17</v>
      </c>
      <c r="K4233" s="3">
        <v>154.02000000000001</v>
      </c>
      <c r="L4233" s="3">
        <v>25.58</v>
      </c>
      <c r="M4233" s="3">
        <v>27809.14</v>
      </c>
      <c r="N4233" s="10">
        <v>1076.77</v>
      </c>
      <c r="O4233" s="12">
        <v>35.058847681340922</v>
      </c>
      <c r="P4233" s="3">
        <v>7.3599999999999994</v>
      </c>
    </row>
    <row r="4234" spans="1:16" x14ac:dyDescent="0.35">
      <c r="A4234" t="s">
        <v>34</v>
      </c>
      <c r="B4234" s="5">
        <v>773</v>
      </c>
      <c r="C4234">
        <v>2182</v>
      </c>
      <c r="D4234" s="3">
        <v>331.9</v>
      </c>
      <c r="E4234" s="3">
        <v>169.17</v>
      </c>
      <c r="F4234" s="3">
        <v>16.420000000000002</v>
      </c>
      <c r="G4234" s="3">
        <f t="shared" si="67"/>
        <v>10.302679658952496</v>
      </c>
      <c r="H4234" s="3">
        <v>64.989999999999995</v>
      </c>
      <c r="I4234" s="3">
        <v>0.25</v>
      </c>
      <c r="J4234" s="3">
        <v>0.1</v>
      </c>
      <c r="K4234" s="3">
        <v>154.30000000000001</v>
      </c>
      <c r="L4234" s="3">
        <v>16.12</v>
      </c>
      <c r="M4234" s="3">
        <v>27829.79</v>
      </c>
      <c r="N4234" s="10">
        <v>1088.6400000000001</v>
      </c>
      <c r="O4234" s="12">
        <v>35.037534208768477</v>
      </c>
      <c r="P4234" s="3">
        <v>10.010000000000005</v>
      </c>
    </row>
    <row r="4235" spans="1:16" x14ac:dyDescent="0.35">
      <c r="A4235" t="s">
        <v>34</v>
      </c>
      <c r="B4235" s="5">
        <v>774</v>
      </c>
      <c r="C4235">
        <v>4617</v>
      </c>
      <c r="D4235" s="3">
        <v>360.37</v>
      </c>
      <c r="E4235" s="3">
        <v>167.54</v>
      </c>
      <c r="F4235" s="3">
        <v>35.090000000000003</v>
      </c>
      <c r="G4235" s="3">
        <f t="shared" si="67"/>
        <v>4.7745796523225987</v>
      </c>
      <c r="H4235" s="3">
        <v>90.47</v>
      </c>
      <c r="I4235" s="3">
        <v>0.45</v>
      </c>
      <c r="J4235" s="3">
        <v>0.21</v>
      </c>
      <c r="K4235" s="3">
        <v>153.38</v>
      </c>
      <c r="L4235" s="3">
        <v>33.880000000000003</v>
      </c>
      <c r="M4235" s="3">
        <v>27892.63</v>
      </c>
      <c r="N4235" s="10">
        <v>1050.04</v>
      </c>
      <c r="O4235" s="12">
        <v>34.990582020080467</v>
      </c>
      <c r="P4235" s="3">
        <v>164.53</v>
      </c>
    </row>
    <row r="4236" spans="1:16" x14ac:dyDescent="0.35">
      <c r="A4236" t="s">
        <v>34</v>
      </c>
      <c r="B4236" s="5">
        <v>775</v>
      </c>
      <c r="C4236">
        <v>1154</v>
      </c>
      <c r="D4236" s="3">
        <v>225.65</v>
      </c>
      <c r="E4236" s="3">
        <v>114.07</v>
      </c>
      <c r="F4236" s="3">
        <v>12.88</v>
      </c>
      <c r="G4236" s="3">
        <f t="shared" si="67"/>
        <v>8.8563664596273277</v>
      </c>
      <c r="H4236" s="3">
        <v>116.79</v>
      </c>
      <c r="I4236" s="3">
        <v>0.28000000000000003</v>
      </c>
      <c r="J4236" s="3">
        <v>0.11</v>
      </c>
      <c r="K4236" s="3">
        <v>102.86</v>
      </c>
      <c r="L4236" s="3">
        <v>11.63</v>
      </c>
      <c r="M4236" s="3">
        <v>27659.58</v>
      </c>
      <c r="N4236" s="10">
        <v>849.85</v>
      </c>
      <c r="O4236" s="12">
        <v>35.246991277909856</v>
      </c>
      <c r="P4236" s="3">
        <v>138.20999999999998</v>
      </c>
    </row>
    <row r="4237" spans="1:16" x14ac:dyDescent="0.35">
      <c r="A4237" t="s">
        <v>34</v>
      </c>
      <c r="B4237" s="5">
        <v>776</v>
      </c>
      <c r="C4237">
        <v>1836</v>
      </c>
      <c r="D4237" s="3">
        <v>328.25</v>
      </c>
      <c r="E4237" s="3">
        <v>171.11</v>
      </c>
      <c r="F4237" s="3">
        <v>13.66</v>
      </c>
      <c r="G4237" s="3">
        <f t="shared" si="67"/>
        <v>12.526354319180088</v>
      </c>
      <c r="H4237" s="3">
        <v>73.91</v>
      </c>
      <c r="I4237" s="3">
        <v>0.21</v>
      </c>
      <c r="J4237" s="3">
        <v>0.08</v>
      </c>
      <c r="K4237" s="3">
        <v>153.79</v>
      </c>
      <c r="L4237" s="3">
        <v>12.36</v>
      </c>
      <c r="M4237" s="3">
        <v>28009.16</v>
      </c>
      <c r="N4237" s="10">
        <v>959.91</v>
      </c>
      <c r="O4237" s="12">
        <v>34.907959820078275</v>
      </c>
      <c r="P4237" s="3">
        <v>1.0900000000000034</v>
      </c>
    </row>
    <row r="4238" spans="1:16" x14ac:dyDescent="0.35">
      <c r="A4238" t="s">
        <v>34</v>
      </c>
      <c r="B4238" s="5">
        <v>777</v>
      </c>
      <c r="C4238">
        <v>1583</v>
      </c>
      <c r="D4238" s="3">
        <v>216.74</v>
      </c>
      <c r="E4238" s="3">
        <v>101.75</v>
      </c>
      <c r="F4238" s="3">
        <v>19.809999999999999</v>
      </c>
      <c r="G4238" s="3">
        <f t="shared" si="67"/>
        <v>5.1362948006057554</v>
      </c>
      <c r="H4238" s="3">
        <v>14.02</v>
      </c>
      <c r="I4238" s="3">
        <v>0.42</v>
      </c>
      <c r="J4238" s="3">
        <v>0.19</v>
      </c>
      <c r="K4238" s="3">
        <v>94.43</v>
      </c>
      <c r="L4238" s="3">
        <v>19.32</v>
      </c>
      <c r="M4238" s="3">
        <v>27945.67</v>
      </c>
      <c r="N4238" s="10">
        <v>945.26</v>
      </c>
      <c r="O4238" s="12">
        <v>34.968254569820729</v>
      </c>
      <c r="P4238" s="3">
        <v>60.980000000000004</v>
      </c>
    </row>
    <row r="4239" spans="1:16" x14ac:dyDescent="0.35">
      <c r="A4239" t="s">
        <v>34</v>
      </c>
      <c r="B4239" s="5">
        <v>778</v>
      </c>
      <c r="C4239">
        <v>950</v>
      </c>
      <c r="D4239" s="3">
        <v>174.54</v>
      </c>
      <c r="E4239" s="3">
        <v>83.5</v>
      </c>
      <c r="F4239" s="3">
        <v>14.49</v>
      </c>
      <c r="G4239" s="3">
        <f t="shared" si="67"/>
        <v>5.762594893029676</v>
      </c>
      <c r="H4239" s="3">
        <v>9.65</v>
      </c>
      <c r="I4239" s="3">
        <v>0.39</v>
      </c>
      <c r="J4239" s="3">
        <v>0.17</v>
      </c>
      <c r="K4239" s="3">
        <v>77.099999999999994</v>
      </c>
      <c r="L4239" s="3">
        <v>12.84</v>
      </c>
      <c r="M4239" s="3">
        <v>27860.54</v>
      </c>
      <c r="N4239" s="10">
        <v>1207.33</v>
      </c>
      <c r="O4239" s="12">
        <v>34.981588420229954</v>
      </c>
      <c r="P4239" s="3">
        <v>65.349999999999994</v>
      </c>
    </row>
    <row r="4240" spans="1:16" x14ac:dyDescent="0.35">
      <c r="A4240" t="s">
        <v>34</v>
      </c>
      <c r="B4240" s="5">
        <v>779</v>
      </c>
      <c r="C4240">
        <v>3451</v>
      </c>
      <c r="D4240" s="3">
        <v>293.60000000000002</v>
      </c>
      <c r="E4240" s="3">
        <v>131.68</v>
      </c>
      <c r="F4240" s="3">
        <v>33.369999999999997</v>
      </c>
      <c r="G4240" s="3">
        <f t="shared" si="67"/>
        <v>3.9460593347317956</v>
      </c>
      <c r="H4240" s="3">
        <v>179.71</v>
      </c>
      <c r="I4240" s="3">
        <v>0.5</v>
      </c>
      <c r="J4240" s="3">
        <v>0.25</v>
      </c>
      <c r="K4240" s="3">
        <v>121.04</v>
      </c>
      <c r="L4240" s="3">
        <v>31.89</v>
      </c>
      <c r="M4240" s="3">
        <v>27859.27</v>
      </c>
      <c r="N4240" s="10">
        <v>1301.93</v>
      </c>
      <c r="O4240" s="12">
        <v>34.960053646278737</v>
      </c>
      <c r="P4240" s="3">
        <v>75.289999999999992</v>
      </c>
    </row>
    <row r="4241" spans="1:16" x14ac:dyDescent="0.35">
      <c r="A4241" t="s">
        <v>34</v>
      </c>
      <c r="B4241" s="5">
        <v>780</v>
      </c>
      <c r="C4241">
        <v>2044</v>
      </c>
      <c r="D4241" s="3">
        <v>341.18</v>
      </c>
      <c r="E4241" s="3">
        <v>175.66</v>
      </c>
      <c r="F4241" s="3">
        <v>14.82</v>
      </c>
      <c r="G4241" s="3">
        <f t="shared" si="67"/>
        <v>11.852901484480432</v>
      </c>
      <c r="H4241" s="3">
        <v>32.61</v>
      </c>
      <c r="I4241" s="3">
        <v>0.22</v>
      </c>
      <c r="J4241" s="3">
        <v>0.08</v>
      </c>
      <c r="K4241" s="3">
        <v>159.71</v>
      </c>
      <c r="L4241" s="3">
        <v>14.95</v>
      </c>
      <c r="M4241" s="3">
        <v>28005.71</v>
      </c>
      <c r="N4241" s="10">
        <v>1444.27</v>
      </c>
      <c r="O4241" s="12">
        <v>34.794969867684607</v>
      </c>
      <c r="P4241" s="3">
        <v>42.39</v>
      </c>
    </row>
    <row r="4242" spans="1:16" x14ac:dyDescent="0.35">
      <c r="A4242" t="s">
        <v>34</v>
      </c>
      <c r="B4242" s="5">
        <v>781</v>
      </c>
      <c r="C4242">
        <v>2004</v>
      </c>
      <c r="D4242" s="3">
        <v>283.42</v>
      </c>
      <c r="E4242" s="3">
        <v>139.11000000000001</v>
      </c>
      <c r="F4242" s="3">
        <v>18.34</v>
      </c>
      <c r="G4242" s="3">
        <f t="shared" si="67"/>
        <v>7.5850599781897499</v>
      </c>
      <c r="H4242" s="3">
        <v>38.020000000000003</v>
      </c>
      <c r="I4242" s="3">
        <v>0.31</v>
      </c>
      <c r="J4242" s="3">
        <v>0.13</v>
      </c>
      <c r="K4242" s="3">
        <v>129.65</v>
      </c>
      <c r="L4242" s="3">
        <v>19.38</v>
      </c>
      <c r="M4242" s="3">
        <v>28087.89</v>
      </c>
      <c r="N4242" s="10">
        <v>1434.37</v>
      </c>
      <c r="O4242" s="12">
        <v>34.723842575223571</v>
      </c>
      <c r="P4242" s="3">
        <v>36.979999999999997</v>
      </c>
    </row>
    <row r="4243" spans="1:16" x14ac:dyDescent="0.35">
      <c r="A4243" t="s">
        <v>34</v>
      </c>
      <c r="B4243" s="5">
        <v>782</v>
      </c>
      <c r="C4243">
        <v>856</v>
      </c>
      <c r="D4243" s="3">
        <v>152.66999999999999</v>
      </c>
      <c r="E4243" s="3">
        <v>70.02</v>
      </c>
      <c r="F4243" s="3">
        <v>15.57</v>
      </c>
      <c r="G4243" s="3">
        <f t="shared" si="67"/>
        <v>4.497109826589595</v>
      </c>
      <c r="H4243" s="3">
        <v>21.42</v>
      </c>
      <c r="I4243" s="3">
        <v>0.46</v>
      </c>
      <c r="J4243" s="3">
        <v>0.22</v>
      </c>
      <c r="K4243" s="3">
        <v>66.569999999999993</v>
      </c>
      <c r="L4243" s="3">
        <v>14.01</v>
      </c>
      <c r="M4243" s="3">
        <v>28008.17</v>
      </c>
      <c r="N4243" s="10">
        <v>1471.34</v>
      </c>
      <c r="O4243" s="12">
        <v>34.786282451866455</v>
      </c>
      <c r="P4243" s="3">
        <v>53.58</v>
      </c>
    </row>
    <row r="4244" spans="1:16" x14ac:dyDescent="0.35">
      <c r="A4244" t="s">
        <v>34</v>
      </c>
      <c r="B4244" s="5">
        <v>783</v>
      </c>
      <c r="C4244">
        <v>2220</v>
      </c>
      <c r="D4244" s="3">
        <v>344.36</v>
      </c>
      <c r="E4244" s="3">
        <v>176.53</v>
      </c>
      <c r="F4244" s="3">
        <v>16.010000000000002</v>
      </c>
      <c r="G4244" s="3">
        <f t="shared" si="67"/>
        <v>11.0262336039975</v>
      </c>
      <c r="H4244" s="3">
        <v>69.42</v>
      </c>
      <c r="I4244" s="3">
        <v>0.24</v>
      </c>
      <c r="J4244" s="3">
        <v>0.09</v>
      </c>
      <c r="K4244" s="3">
        <v>159.68</v>
      </c>
      <c r="L4244" s="3">
        <v>16.36</v>
      </c>
      <c r="M4244" s="3">
        <v>27679.79</v>
      </c>
      <c r="N4244" s="10">
        <v>1566.91</v>
      </c>
      <c r="O4244" s="12">
        <v>35.057074476585306</v>
      </c>
      <c r="P4244" s="3">
        <v>5.5799999999999983</v>
      </c>
    </row>
    <row r="4245" spans="1:16" x14ac:dyDescent="0.35">
      <c r="A4245" t="s">
        <v>34</v>
      </c>
      <c r="B4245" s="5">
        <v>784</v>
      </c>
      <c r="C4245">
        <v>1440</v>
      </c>
      <c r="D4245" s="3">
        <v>241.04</v>
      </c>
      <c r="E4245" s="3">
        <v>120.2</v>
      </c>
      <c r="F4245" s="3">
        <v>15.25</v>
      </c>
      <c r="G4245" s="3">
        <f t="shared" si="67"/>
        <v>7.8819672131147547</v>
      </c>
      <c r="H4245" s="3">
        <v>49.21</v>
      </c>
      <c r="I4245" s="3">
        <v>0.31</v>
      </c>
      <c r="J4245" s="3">
        <v>0.13</v>
      </c>
      <c r="K4245" s="3">
        <v>108.17</v>
      </c>
      <c r="L4245" s="3">
        <v>14.86</v>
      </c>
      <c r="M4245" s="3">
        <v>27717.72</v>
      </c>
      <c r="N4245" s="10">
        <v>1584.09</v>
      </c>
      <c r="O4245" s="12">
        <v>35.019033663820487</v>
      </c>
      <c r="P4245" s="3">
        <v>25.79</v>
      </c>
    </row>
    <row r="4246" spans="1:16" x14ac:dyDescent="0.35">
      <c r="A4246" t="s">
        <v>34</v>
      </c>
      <c r="B4246" s="5">
        <v>785</v>
      </c>
      <c r="C4246">
        <v>2087</v>
      </c>
      <c r="D4246" s="3">
        <v>326.62</v>
      </c>
      <c r="E4246" s="3">
        <v>167.42</v>
      </c>
      <c r="F4246" s="3">
        <v>15.87</v>
      </c>
      <c r="G4246" s="3">
        <f t="shared" si="67"/>
        <v>10.549464398235665</v>
      </c>
      <c r="H4246" s="3">
        <v>77.400000000000006</v>
      </c>
      <c r="I4246" s="3">
        <v>0.25</v>
      </c>
      <c r="J4246" s="3">
        <v>0.09</v>
      </c>
      <c r="K4246" s="3">
        <v>152.83000000000001</v>
      </c>
      <c r="L4246" s="3">
        <v>14.62</v>
      </c>
      <c r="M4246" s="3">
        <v>27748.55</v>
      </c>
      <c r="N4246" s="10">
        <v>1601.49</v>
      </c>
      <c r="O4246" s="12">
        <v>34.987290196589676</v>
      </c>
      <c r="P4246" s="3">
        <v>177.6</v>
      </c>
    </row>
    <row r="4247" spans="1:16" x14ac:dyDescent="0.35">
      <c r="A4247" t="s">
        <v>34</v>
      </c>
      <c r="B4247" s="5">
        <v>786</v>
      </c>
      <c r="C4247">
        <v>1005</v>
      </c>
      <c r="D4247" s="3">
        <v>164.33</v>
      </c>
      <c r="E4247" s="3">
        <v>74.84</v>
      </c>
      <c r="F4247" s="3">
        <v>17.100000000000001</v>
      </c>
      <c r="G4247" s="3">
        <f t="shared" si="67"/>
        <v>4.3766081871345026</v>
      </c>
      <c r="H4247" s="3">
        <v>84.88</v>
      </c>
      <c r="I4247" s="3">
        <v>0.47</v>
      </c>
      <c r="J4247" s="3">
        <v>0.23</v>
      </c>
      <c r="K4247" s="3">
        <v>72.8</v>
      </c>
      <c r="L4247" s="3">
        <v>15.65</v>
      </c>
      <c r="M4247" s="3">
        <v>27775.77</v>
      </c>
      <c r="N4247" s="10">
        <v>1554.62</v>
      </c>
      <c r="O4247" s="12">
        <v>34.974177555527056</v>
      </c>
      <c r="P4247" s="3">
        <v>170.12</v>
      </c>
    </row>
    <row r="4248" spans="1:16" x14ac:dyDescent="0.35">
      <c r="A4248" t="s">
        <v>34</v>
      </c>
      <c r="B4248" s="5">
        <v>787</v>
      </c>
      <c r="C4248">
        <v>2087</v>
      </c>
      <c r="D4248" s="3">
        <v>230.99</v>
      </c>
      <c r="E4248" s="3">
        <v>104.15</v>
      </c>
      <c r="F4248" s="3">
        <v>25.51</v>
      </c>
      <c r="G4248" s="3">
        <f t="shared" si="67"/>
        <v>4.0827126617012937</v>
      </c>
      <c r="H4248" s="3">
        <v>34.229999999999997</v>
      </c>
      <c r="I4248" s="3">
        <v>0.49</v>
      </c>
      <c r="J4248" s="3">
        <v>0.24</v>
      </c>
      <c r="K4248" s="3">
        <v>97.65</v>
      </c>
      <c r="L4248" s="3">
        <v>24.25</v>
      </c>
      <c r="M4248" s="3">
        <v>27954.560000000001</v>
      </c>
      <c r="N4248" s="10">
        <v>1584.98</v>
      </c>
      <c r="O4248" s="12">
        <v>34.806996421553414</v>
      </c>
      <c r="P4248" s="3">
        <v>40.770000000000003</v>
      </c>
    </row>
    <row r="4249" spans="1:16" x14ac:dyDescent="0.35">
      <c r="A4249" t="s">
        <v>34</v>
      </c>
      <c r="B4249" s="5">
        <v>788</v>
      </c>
      <c r="C4249">
        <v>2846</v>
      </c>
      <c r="D4249" s="3">
        <v>402.99</v>
      </c>
      <c r="E4249" s="3">
        <v>209.23</v>
      </c>
      <c r="F4249" s="3">
        <v>17.32</v>
      </c>
      <c r="G4249" s="3">
        <f t="shared" si="67"/>
        <v>12.080254041570438</v>
      </c>
      <c r="H4249" s="3">
        <v>31.96</v>
      </c>
      <c r="I4249" s="3">
        <v>0.22</v>
      </c>
      <c r="J4249" s="3">
        <v>0.08</v>
      </c>
      <c r="K4249" s="3">
        <v>189.19</v>
      </c>
      <c r="L4249" s="3">
        <v>16.190000000000001</v>
      </c>
      <c r="M4249" s="3">
        <v>27974.3</v>
      </c>
      <c r="N4249" s="10">
        <v>1657.81</v>
      </c>
      <c r="O4249" s="12">
        <v>34.771887933714744</v>
      </c>
      <c r="P4249" s="3">
        <v>43.04</v>
      </c>
    </row>
    <row r="4250" spans="1:16" x14ac:dyDescent="0.35">
      <c r="A4250" t="s">
        <v>34</v>
      </c>
      <c r="B4250" s="5">
        <v>789</v>
      </c>
      <c r="C4250">
        <v>1551</v>
      </c>
      <c r="D4250" s="3">
        <v>288.37</v>
      </c>
      <c r="E4250" s="3">
        <v>144.91</v>
      </c>
      <c r="F4250" s="3">
        <v>13.63</v>
      </c>
      <c r="G4250" s="3">
        <f t="shared" si="67"/>
        <v>10.63169479090242</v>
      </c>
      <c r="H4250" s="3">
        <v>58.18</v>
      </c>
      <c r="I4250" s="3">
        <v>0.23</v>
      </c>
      <c r="J4250" s="3">
        <v>0.09</v>
      </c>
      <c r="K4250" s="3">
        <v>135.07</v>
      </c>
      <c r="L4250" s="3">
        <v>15</v>
      </c>
      <c r="M4250" s="3">
        <v>28117.54</v>
      </c>
      <c r="N4250" s="10">
        <v>1329.8</v>
      </c>
      <c r="O4250" s="12">
        <v>34.722384248183666</v>
      </c>
      <c r="P4250" s="3">
        <v>16.82</v>
      </c>
    </row>
    <row r="4251" spans="1:16" x14ac:dyDescent="0.35">
      <c r="A4251" t="s">
        <v>34</v>
      </c>
      <c r="B4251" s="5">
        <v>790</v>
      </c>
      <c r="C4251">
        <v>602</v>
      </c>
      <c r="D4251" s="3">
        <v>187.58</v>
      </c>
      <c r="E4251" s="3">
        <v>95.21</v>
      </c>
      <c r="F4251" s="3">
        <v>8.0500000000000007</v>
      </c>
      <c r="G4251" s="3">
        <f t="shared" si="67"/>
        <v>11.827329192546582</v>
      </c>
      <c r="H4251" s="3">
        <v>28.24</v>
      </c>
      <c r="I4251" s="3">
        <v>0.21</v>
      </c>
      <c r="J4251" s="3">
        <v>0.08</v>
      </c>
      <c r="K4251" s="3">
        <v>87.32</v>
      </c>
      <c r="L4251" s="3">
        <v>8.93</v>
      </c>
      <c r="M4251" s="3">
        <v>28128.81</v>
      </c>
      <c r="N4251" s="10">
        <v>1450.36</v>
      </c>
      <c r="O4251" s="12">
        <v>34.6834127591653</v>
      </c>
      <c r="P4251" s="3">
        <v>46.760000000000005</v>
      </c>
    </row>
    <row r="4252" spans="1:16" x14ac:dyDescent="0.35">
      <c r="A4252" t="s">
        <v>34</v>
      </c>
      <c r="B4252" s="5">
        <v>791</v>
      </c>
      <c r="C4252">
        <v>925</v>
      </c>
      <c r="D4252" s="3">
        <v>215.36</v>
      </c>
      <c r="E4252" s="3">
        <v>109.82</v>
      </c>
      <c r="F4252" s="3">
        <v>10.72</v>
      </c>
      <c r="G4252" s="3">
        <f t="shared" si="67"/>
        <v>10.244402985074625</v>
      </c>
      <c r="H4252" s="3">
        <v>35.51</v>
      </c>
      <c r="I4252" s="3">
        <v>0.25</v>
      </c>
      <c r="J4252" s="3">
        <v>0.1</v>
      </c>
      <c r="K4252" s="3">
        <v>99.25</v>
      </c>
      <c r="L4252" s="3">
        <v>10.81</v>
      </c>
      <c r="M4252" s="3">
        <v>28084.880000000001</v>
      </c>
      <c r="N4252" s="10">
        <v>1537.67</v>
      </c>
      <c r="O4252" s="12">
        <v>34.701779083906942</v>
      </c>
      <c r="P4252" s="3">
        <v>39.49</v>
      </c>
    </row>
    <row r="4253" spans="1:16" x14ac:dyDescent="0.35">
      <c r="A4253" t="s">
        <v>34</v>
      </c>
      <c r="B4253" s="5">
        <v>792</v>
      </c>
      <c r="C4253">
        <v>680</v>
      </c>
      <c r="D4253" s="3">
        <v>119.88</v>
      </c>
      <c r="E4253" s="3">
        <v>50.29</v>
      </c>
      <c r="F4253" s="3">
        <v>17.22</v>
      </c>
      <c r="G4253" s="3">
        <f t="shared" si="67"/>
        <v>2.9204413472706157</v>
      </c>
      <c r="H4253" s="3">
        <v>117.95</v>
      </c>
      <c r="I4253" s="3">
        <v>0.59</v>
      </c>
      <c r="J4253" s="3">
        <v>0.34</v>
      </c>
      <c r="K4253" s="3">
        <v>48.84</v>
      </c>
      <c r="L4253" s="3">
        <v>15.71</v>
      </c>
      <c r="M4253" s="3">
        <v>28244.880000000001</v>
      </c>
      <c r="N4253" s="10">
        <v>1573.18</v>
      </c>
      <c r="O4253" s="12">
        <v>34.550169087149683</v>
      </c>
      <c r="P4253" s="3">
        <v>137.05000000000001</v>
      </c>
    </row>
    <row r="4254" spans="1:16" x14ac:dyDescent="0.35">
      <c r="A4254" t="s">
        <v>34</v>
      </c>
      <c r="B4254" s="5">
        <v>793</v>
      </c>
      <c r="C4254">
        <v>1304</v>
      </c>
      <c r="D4254" s="3">
        <v>224.23</v>
      </c>
      <c r="E4254" s="3">
        <v>109.92</v>
      </c>
      <c r="F4254" s="3">
        <v>15.1</v>
      </c>
      <c r="G4254" s="3">
        <f t="shared" si="67"/>
        <v>7.2794701986754973</v>
      </c>
      <c r="H4254" s="3">
        <v>95.71</v>
      </c>
      <c r="I4254" s="3">
        <v>0.33</v>
      </c>
      <c r="J4254" s="3">
        <v>0.14000000000000001</v>
      </c>
      <c r="K4254" s="3">
        <v>101.32</v>
      </c>
      <c r="L4254" s="3">
        <v>15.43</v>
      </c>
      <c r="M4254" s="3">
        <v>28245.26</v>
      </c>
      <c r="N4254" s="10">
        <v>1681.13</v>
      </c>
      <c r="O4254" s="12">
        <v>34.523959302211892</v>
      </c>
      <c r="P4254" s="3">
        <v>159.29000000000002</v>
      </c>
    </row>
    <row r="4255" spans="1:16" x14ac:dyDescent="0.35">
      <c r="A4255" t="s">
        <v>34</v>
      </c>
      <c r="B4255" s="5">
        <v>794</v>
      </c>
      <c r="C4255">
        <v>2354</v>
      </c>
      <c r="D4255" s="3">
        <v>284.3</v>
      </c>
      <c r="E4255" s="3">
        <v>138.69999999999999</v>
      </c>
      <c r="F4255" s="3">
        <v>21.61</v>
      </c>
      <c r="G4255" s="3">
        <f t="shared" si="67"/>
        <v>6.4183248496066634</v>
      </c>
      <c r="H4255" s="3">
        <v>33.549999999999997</v>
      </c>
      <c r="I4255" s="3">
        <v>0.37</v>
      </c>
      <c r="J4255" s="3">
        <v>0.16</v>
      </c>
      <c r="K4255" s="3">
        <v>124.58</v>
      </c>
      <c r="L4255" s="3">
        <v>19.41</v>
      </c>
      <c r="M4255" s="3">
        <v>28133.47</v>
      </c>
      <c r="N4255" s="10">
        <v>1635.17</v>
      </c>
      <c r="O4255" s="12">
        <v>34.634955757243155</v>
      </c>
      <c r="P4255" s="3">
        <v>41.45</v>
      </c>
    </row>
    <row r="4256" spans="1:16" x14ac:dyDescent="0.35">
      <c r="A4256" t="s">
        <v>34</v>
      </c>
      <c r="B4256" s="5">
        <v>795</v>
      </c>
      <c r="C4256">
        <v>3088</v>
      </c>
      <c r="D4256" s="3">
        <v>487.71</v>
      </c>
      <c r="E4256" s="3">
        <v>257.20999999999998</v>
      </c>
      <c r="F4256" s="3">
        <v>15.29</v>
      </c>
      <c r="G4256" s="3">
        <f t="shared" si="67"/>
        <v>16.822105951602353</v>
      </c>
      <c r="H4256" s="3">
        <v>41.12</v>
      </c>
      <c r="I4256" s="3">
        <v>0.16</v>
      </c>
      <c r="J4256" s="3">
        <v>0.06</v>
      </c>
      <c r="K4256" s="3">
        <v>231.63</v>
      </c>
      <c r="L4256" s="3">
        <v>15.61</v>
      </c>
      <c r="M4256" s="3">
        <v>28012.92</v>
      </c>
      <c r="N4256" s="10">
        <v>1688.48</v>
      </c>
      <c r="O4256" s="12">
        <v>34.729997160080877</v>
      </c>
      <c r="P4256" s="3">
        <v>33.880000000000003</v>
      </c>
    </row>
    <row r="4257" spans="1:16" x14ac:dyDescent="0.35">
      <c r="A4257" t="s">
        <v>34</v>
      </c>
      <c r="B4257" s="5">
        <v>796</v>
      </c>
      <c r="C4257">
        <v>641</v>
      </c>
      <c r="D4257" s="3">
        <v>201.25</v>
      </c>
      <c r="E4257" s="3">
        <v>104.87</v>
      </c>
      <c r="F4257" s="3">
        <v>7.78</v>
      </c>
      <c r="G4257" s="3">
        <f t="shared" si="67"/>
        <v>13.479434447300772</v>
      </c>
      <c r="H4257" s="3">
        <v>31.97</v>
      </c>
      <c r="I4257" s="3">
        <v>0.2</v>
      </c>
      <c r="J4257" s="3">
        <v>7.0000000000000007E-2</v>
      </c>
      <c r="K4257" s="3">
        <v>95.21</v>
      </c>
      <c r="L4257" s="3">
        <v>7.52</v>
      </c>
      <c r="M4257" s="3">
        <v>28062</v>
      </c>
      <c r="N4257" s="10">
        <v>1702.52</v>
      </c>
      <c r="O4257" s="12">
        <v>34.682736549944295</v>
      </c>
      <c r="P4257" s="3">
        <v>43.03</v>
      </c>
    </row>
    <row r="4258" spans="1:16" x14ac:dyDescent="0.35">
      <c r="A4258" t="s">
        <v>34</v>
      </c>
      <c r="B4258" s="5">
        <v>797</v>
      </c>
      <c r="C4258">
        <v>1474</v>
      </c>
      <c r="D4258" s="3">
        <v>273.2</v>
      </c>
      <c r="E4258" s="3">
        <v>139.11000000000001</v>
      </c>
      <c r="F4258" s="3">
        <v>13.49</v>
      </c>
      <c r="G4258" s="3">
        <f t="shared" si="67"/>
        <v>10.312083024462567</v>
      </c>
      <c r="H4258" s="3">
        <v>73.36</v>
      </c>
      <c r="I4258" s="3">
        <v>0.25</v>
      </c>
      <c r="J4258" s="3">
        <v>0.1</v>
      </c>
      <c r="K4258" s="3">
        <v>127.78</v>
      </c>
      <c r="L4258" s="3">
        <v>13.37</v>
      </c>
      <c r="M4258" s="3">
        <v>27945.91</v>
      </c>
      <c r="N4258" s="10">
        <v>1887.12</v>
      </c>
      <c r="O4258" s="12">
        <v>34.742325747581305</v>
      </c>
      <c r="P4258" s="3">
        <v>1.6400000000000006</v>
      </c>
    </row>
    <row r="4259" spans="1:16" x14ac:dyDescent="0.35">
      <c r="A4259" t="s">
        <v>34</v>
      </c>
      <c r="B4259" s="5">
        <v>798</v>
      </c>
      <c r="C4259">
        <v>1393</v>
      </c>
      <c r="D4259" s="3">
        <v>223.39</v>
      </c>
      <c r="E4259" s="3">
        <v>108.93</v>
      </c>
      <c r="F4259" s="3">
        <v>16.28</v>
      </c>
      <c r="G4259" s="3">
        <f t="shared" si="67"/>
        <v>6.691031941031941</v>
      </c>
      <c r="H4259" s="3">
        <v>83.07</v>
      </c>
      <c r="I4259" s="3">
        <v>0.35</v>
      </c>
      <c r="J4259" s="3">
        <v>0.15</v>
      </c>
      <c r="K4259" s="3">
        <v>100.02</v>
      </c>
      <c r="L4259" s="3">
        <v>16.329999999999998</v>
      </c>
      <c r="M4259" s="3">
        <v>27932.28</v>
      </c>
      <c r="N4259" s="10">
        <v>1829.03</v>
      </c>
      <c r="O4259" s="12">
        <v>34.768437198824202</v>
      </c>
      <c r="P4259" s="3">
        <v>171.93</v>
      </c>
    </row>
    <row r="4260" spans="1:16" x14ac:dyDescent="0.35">
      <c r="A4260" t="s">
        <v>34</v>
      </c>
      <c r="B4260" s="5">
        <v>799</v>
      </c>
      <c r="C4260">
        <v>2144</v>
      </c>
      <c r="D4260" s="3">
        <v>316.04000000000002</v>
      </c>
      <c r="E4260" s="3">
        <v>161.24</v>
      </c>
      <c r="F4260" s="3">
        <v>16.93</v>
      </c>
      <c r="G4260" s="3">
        <f t="shared" si="67"/>
        <v>9.5239220318960438</v>
      </c>
      <c r="H4260" s="3">
        <v>94.87</v>
      </c>
      <c r="I4260" s="3">
        <v>0.27</v>
      </c>
      <c r="J4260" s="3">
        <v>0.11</v>
      </c>
      <c r="K4260" s="3">
        <v>144.54</v>
      </c>
      <c r="L4260" s="3">
        <v>15.03</v>
      </c>
      <c r="M4260" s="3">
        <v>27875.49</v>
      </c>
      <c r="N4260" s="10">
        <v>1865.32</v>
      </c>
      <c r="O4260" s="12">
        <v>34.810531999313255</v>
      </c>
      <c r="P4260" s="3">
        <v>160.13</v>
      </c>
    </row>
    <row r="4261" spans="1:16" x14ac:dyDescent="0.35">
      <c r="A4261" t="s">
        <v>34</v>
      </c>
      <c r="B4261" s="5">
        <v>800</v>
      </c>
      <c r="C4261">
        <v>1774</v>
      </c>
      <c r="D4261" s="3">
        <v>239.51</v>
      </c>
      <c r="E4261" s="3">
        <v>115.08</v>
      </c>
      <c r="F4261" s="3">
        <v>19.63</v>
      </c>
      <c r="G4261" s="3">
        <f t="shared" si="67"/>
        <v>5.8624554253693333</v>
      </c>
      <c r="H4261" s="3">
        <v>32.299999999999997</v>
      </c>
      <c r="I4261" s="3">
        <v>0.39</v>
      </c>
      <c r="J4261" s="3">
        <v>0.17</v>
      </c>
      <c r="K4261" s="3">
        <v>107.94</v>
      </c>
      <c r="L4261" s="3">
        <v>18.16</v>
      </c>
      <c r="M4261" s="3">
        <v>27786.73</v>
      </c>
      <c r="N4261" s="10">
        <v>2006.81</v>
      </c>
      <c r="O4261" s="12">
        <v>34.856009100840915</v>
      </c>
      <c r="P4261" s="3">
        <v>42.7</v>
      </c>
    </row>
    <row r="4262" spans="1:16" x14ac:dyDescent="0.35">
      <c r="A4262" t="s">
        <v>34</v>
      </c>
      <c r="B4262" s="5">
        <v>801</v>
      </c>
      <c r="C4262">
        <v>1029</v>
      </c>
      <c r="D4262" s="3">
        <v>190.66</v>
      </c>
      <c r="E4262" s="3">
        <v>93</v>
      </c>
      <c r="F4262" s="3">
        <v>14.09</v>
      </c>
      <c r="G4262" s="3">
        <f t="shared" si="67"/>
        <v>6.6004258339247697</v>
      </c>
      <c r="H4262" s="3">
        <v>92.64</v>
      </c>
      <c r="I4262" s="3">
        <v>0.36</v>
      </c>
      <c r="J4262" s="3">
        <v>0.15</v>
      </c>
      <c r="K4262" s="3">
        <v>85.09</v>
      </c>
      <c r="L4262" s="3">
        <v>12.84</v>
      </c>
      <c r="M4262" s="3">
        <v>27785.84</v>
      </c>
      <c r="N4262" s="10">
        <v>1834.7</v>
      </c>
      <c r="O4262" s="12">
        <v>34.898050785876087</v>
      </c>
      <c r="P4262" s="3">
        <v>162.36000000000001</v>
      </c>
    </row>
    <row r="4263" spans="1:16" x14ac:dyDescent="0.35">
      <c r="A4263" t="s">
        <v>34</v>
      </c>
      <c r="B4263" s="5">
        <v>802</v>
      </c>
      <c r="C4263">
        <v>1064</v>
      </c>
      <c r="D4263" s="3">
        <v>205.74</v>
      </c>
      <c r="E4263" s="3">
        <v>102.5</v>
      </c>
      <c r="F4263" s="3">
        <v>13.22</v>
      </c>
      <c r="G4263" s="3">
        <f t="shared" si="67"/>
        <v>7.75340393343419</v>
      </c>
      <c r="H4263" s="3">
        <v>17.239999999999998</v>
      </c>
      <c r="I4263" s="3">
        <v>0.32</v>
      </c>
      <c r="J4263" s="3">
        <v>0.13</v>
      </c>
      <c r="K4263" s="3">
        <v>92.4</v>
      </c>
      <c r="L4263" s="3">
        <v>12.34</v>
      </c>
      <c r="M4263" s="3">
        <v>27770.18</v>
      </c>
      <c r="N4263" s="10">
        <v>1962.79</v>
      </c>
      <c r="O4263" s="12">
        <v>34.881360292313587</v>
      </c>
      <c r="P4263" s="3">
        <v>57.760000000000005</v>
      </c>
    </row>
    <row r="4264" spans="1:16" x14ac:dyDescent="0.35">
      <c r="A4264" t="s">
        <v>34</v>
      </c>
      <c r="B4264" s="5">
        <v>803</v>
      </c>
      <c r="C4264">
        <v>1465</v>
      </c>
      <c r="D4264" s="3">
        <v>299.23</v>
      </c>
      <c r="E4264" s="3">
        <v>155.91</v>
      </c>
      <c r="F4264" s="3">
        <v>11.96</v>
      </c>
      <c r="G4264" s="3">
        <f t="shared" si="67"/>
        <v>13.035953177257523</v>
      </c>
      <c r="H4264" s="3">
        <v>34.130000000000003</v>
      </c>
      <c r="I4264" s="3">
        <v>0.21</v>
      </c>
      <c r="J4264" s="3">
        <v>0.08</v>
      </c>
      <c r="K4264" s="3">
        <v>140.66</v>
      </c>
      <c r="L4264" s="3">
        <v>11.1</v>
      </c>
      <c r="M4264" s="3">
        <v>28128.68</v>
      </c>
      <c r="N4264" s="10">
        <v>1821.56</v>
      </c>
      <c r="O4264" s="12">
        <v>34.594571963623956</v>
      </c>
      <c r="P4264" s="3">
        <v>40.869999999999997</v>
      </c>
    </row>
    <row r="4265" spans="1:16" x14ac:dyDescent="0.35">
      <c r="A4265" t="s">
        <v>34</v>
      </c>
      <c r="B4265" s="5">
        <v>804</v>
      </c>
      <c r="C4265">
        <v>1001</v>
      </c>
      <c r="D4265" s="3">
        <v>238.3</v>
      </c>
      <c r="E4265" s="3">
        <v>122.39</v>
      </c>
      <c r="F4265" s="3">
        <v>10.41</v>
      </c>
      <c r="G4265" s="3">
        <f t="shared" si="67"/>
        <v>11.756964457252641</v>
      </c>
      <c r="H4265" s="3">
        <v>40.15</v>
      </c>
      <c r="I4265" s="3">
        <v>0.22</v>
      </c>
      <c r="J4265" s="3">
        <v>0.09</v>
      </c>
      <c r="K4265" s="3">
        <v>112.93</v>
      </c>
      <c r="L4265" s="3">
        <v>10.23</v>
      </c>
      <c r="M4265" s="3">
        <v>28054.99</v>
      </c>
      <c r="N4265" s="10">
        <v>1853.34</v>
      </c>
      <c r="O4265" s="12">
        <v>34.652862523703476</v>
      </c>
      <c r="P4265" s="3">
        <v>34.85</v>
      </c>
    </row>
    <row r="4266" spans="1:16" x14ac:dyDescent="0.35">
      <c r="A4266" t="s">
        <v>34</v>
      </c>
      <c r="B4266" s="5">
        <v>805</v>
      </c>
      <c r="C4266">
        <v>894</v>
      </c>
      <c r="D4266" s="3">
        <v>249.37</v>
      </c>
      <c r="E4266" s="3">
        <v>131.05000000000001</v>
      </c>
      <c r="F4266" s="3">
        <v>8.69</v>
      </c>
      <c r="G4266" s="3">
        <f t="shared" si="67"/>
        <v>15.080552359033375</v>
      </c>
      <c r="H4266" s="3">
        <v>75.900000000000006</v>
      </c>
      <c r="I4266" s="3">
        <v>0.18</v>
      </c>
      <c r="J4266" s="3">
        <v>7.0000000000000007E-2</v>
      </c>
      <c r="K4266" s="3">
        <v>117.64</v>
      </c>
      <c r="L4266" s="3">
        <v>8.25</v>
      </c>
      <c r="M4266" s="3">
        <v>28020.17</v>
      </c>
      <c r="N4266" s="10">
        <v>1974.08</v>
      </c>
      <c r="O4266" s="12">
        <v>34.655069677190248</v>
      </c>
      <c r="P4266" s="3">
        <v>179.1</v>
      </c>
    </row>
    <row r="4267" spans="1:16" x14ac:dyDescent="0.35">
      <c r="A4267" t="s">
        <v>34</v>
      </c>
      <c r="B4267" s="5">
        <v>806</v>
      </c>
      <c r="C4267">
        <v>968</v>
      </c>
      <c r="D4267" s="3">
        <v>197.46</v>
      </c>
      <c r="E4267" s="3">
        <v>97.62</v>
      </c>
      <c r="F4267" s="3">
        <v>12.63</v>
      </c>
      <c r="G4267" s="3">
        <f t="shared" si="67"/>
        <v>7.7292161520190019</v>
      </c>
      <c r="H4267" s="3">
        <v>56</v>
      </c>
      <c r="I4267" s="3">
        <v>0.31</v>
      </c>
      <c r="J4267" s="3">
        <v>0.13</v>
      </c>
      <c r="K4267" s="3">
        <v>89.05</v>
      </c>
      <c r="L4267" s="3">
        <v>12.45</v>
      </c>
      <c r="M4267" s="3">
        <v>28027.15</v>
      </c>
      <c r="N4267" s="10">
        <v>2115.6</v>
      </c>
      <c r="O4267" s="12">
        <v>34.614912053550981</v>
      </c>
      <c r="P4267" s="3">
        <v>19</v>
      </c>
    </row>
    <row r="4268" spans="1:16" x14ac:dyDescent="0.35">
      <c r="A4268" t="s">
        <v>34</v>
      </c>
      <c r="B4268" s="5">
        <v>807</v>
      </c>
      <c r="C4268">
        <v>1596</v>
      </c>
      <c r="D4268" s="3">
        <v>264.43</v>
      </c>
      <c r="E4268" s="3">
        <v>133.35</v>
      </c>
      <c r="F4268" s="3">
        <v>15.24</v>
      </c>
      <c r="G4268" s="3">
        <f t="shared" si="67"/>
        <v>8.75</v>
      </c>
      <c r="H4268" s="3">
        <v>64.58</v>
      </c>
      <c r="I4268" s="3">
        <v>0.28999999999999998</v>
      </c>
      <c r="J4268" s="3">
        <v>0.11</v>
      </c>
      <c r="K4268" s="3">
        <v>122.11</v>
      </c>
      <c r="L4268" s="3">
        <v>14.38</v>
      </c>
      <c r="M4268" s="3">
        <v>27745.21</v>
      </c>
      <c r="N4268" s="10">
        <v>2124.62</v>
      </c>
      <c r="O4268" s="12">
        <v>34.864910738437203</v>
      </c>
      <c r="P4268" s="3">
        <v>10.420000000000002</v>
      </c>
    </row>
    <row r="4269" spans="1:16" x14ac:dyDescent="0.35">
      <c r="A4269" t="s">
        <v>34</v>
      </c>
      <c r="B4269" s="5">
        <v>808</v>
      </c>
      <c r="C4269">
        <v>912</v>
      </c>
      <c r="D4269" s="3">
        <v>176.01</v>
      </c>
      <c r="E4269" s="3">
        <v>85.2</v>
      </c>
      <c r="F4269" s="3">
        <v>13.63</v>
      </c>
      <c r="G4269" s="3">
        <f t="shared" si="67"/>
        <v>6.2509170946441674</v>
      </c>
      <c r="H4269" s="3">
        <v>90</v>
      </c>
      <c r="I4269" s="3">
        <v>0.37</v>
      </c>
      <c r="J4269" s="3">
        <v>0.16</v>
      </c>
      <c r="K4269" s="3">
        <v>76.94</v>
      </c>
      <c r="L4269" s="3">
        <v>13</v>
      </c>
      <c r="M4269" s="3">
        <v>27634.5</v>
      </c>
      <c r="N4269" s="10">
        <v>2112.58</v>
      </c>
      <c r="O4269" s="12">
        <v>34.966812432447838</v>
      </c>
      <c r="P4269" s="3">
        <v>165</v>
      </c>
    </row>
    <row r="4270" spans="1:16" x14ac:dyDescent="0.35">
      <c r="A4270" t="s">
        <v>34</v>
      </c>
      <c r="B4270" s="5">
        <v>809</v>
      </c>
      <c r="C4270">
        <v>1421</v>
      </c>
      <c r="D4270" s="3">
        <v>292.55</v>
      </c>
      <c r="E4270" s="3">
        <v>152.06</v>
      </c>
      <c r="F4270" s="3">
        <v>11.9</v>
      </c>
      <c r="G4270" s="3">
        <f t="shared" si="67"/>
        <v>12.778151260504201</v>
      </c>
      <c r="H4270" s="3">
        <v>29.55</v>
      </c>
      <c r="I4270" s="3">
        <v>0.21</v>
      </c>
      <c r="J4270" s="3">
        <v>0.08</v>
      </c>
      <c r="K4270" s="3">
        <v>136.18</v>
      </c>
      <c r="L4270" s="3">
        <v>11.66</v>
      </c>
      <c r="M4270" s="3">
        <v>27816.21</v>
      </c>
      <c r="N4270" s="10">
        <v>2127.15</v>
      </c>
      <c r="O4270" s="12">
        <v>34.800803751538467</v>
      </c>
      <c r="P4270" s="3">
        <v>45.45</v>
      </c>
    </row>
    <row r="4271" spans="1:16" x14ac:dyDescent="0.35">
      <c r="A4271" t="s">
        <v>34</v>
      </c>
      <c r="B4271" s="5">
        <v>810</v>
      </c>
      <c r="C4271">
        <v>2605</v>
      </c>
      <c r="D4271" s="3">
        <v>254.23</v>
      </c>
      <c r="E4271" s="3">
        <v>110.5</v>
      </c>
      <c r="F4271" s="3">
        <v>30.01</v>
      </c>
      <c r="G4271" s="3">
        <f t="shared" si="67"/>
        <v>3.6821059646784402</v>
      </c>
      <c r="H4271" s="3">
        <v>39.340000000000003</v>
      </c>
      <c r="I4271" s="3">
        <v>0.51</v>
      </c>
      <c r="J4271" s="3">
        <v>0.27</v>
      </c>
      <c r="K4271" s="3">
        <v>113.7</v>
      </c>
      <c r="L4271" s="3">
        <v>27.46</v>
      </c>
      <c r="M4271" s="3">
        <v>27919.45</v>
      </c>
      <c r="N4271" s="10">
        <v>2169.96</v>
      </c>
      <c r="O4271" s="12">
        <v>34.698209098180207</v>
      </c>
      <c r="P4271" s="3">
        <v>35.659999999999997</v>
      </c>
    </row>
    <row r="4272" spans="1:16" x14ac:dyDescent="0.35">
      <c r="A4272" t="s">
        <v>34</v>
      </c>
      <c r="B4272" s="5">
        <v>811</v>
      </c>
      <c r="C4272">
        <v>861</v>
      </c>
      <c r="D4272" s="3">
        <v>137.55000000000001</v>
      </c>
      <c r="E4272" s="3">
        <v>58.57</v>
      </c>
      <c r="F4272" s="3">
        <v>18.72</v>
      </c>
      <c r="G4272" s="3">
        <f t="shared" si="67"/>
        <v>3.1287393162393164</v>
      </c>
      <c r="H4272" s="3">
        <v>28.79</v>
      </c>
      <c r="I4272" s="3">
        <v>0.56999999999999995</v>
      </c>
      <c r="J4272" s="3">
        <v>0.32</v>
      </c>
      <c r="K4272" s="3">
        <v>56.57</v>
      </c>
      <c r="L4272" s="3">
        <v>18.22</v>
      </c>
      <c r="M4272" s="3">
        <v>27959.43</v>
      </c>
      <c r="N4272" s="10">
        <v>2102.29</v>
      </c>
      <c r="O4272" s="12">
        <v>34.678668885445987</v>
      </c>
      <c r="P4272" s="3">
        <v>46.21</v>
      </c>
    </row>
    <row r="4273" spans="1:16" x14ac:dyDescent="0.35">
      <c r="A4273" t="s">
        <v>34</v>
      </c>
      <c r="B4273" s="5">
        <v>812</v>
      </c>
      <c r="C4273">
        <v>377</v>
      </c>
      <c r="D4273" s="3">
        <v>109.23</v>
      </c>
      <c r="E4273" s="3">
        <v>51.95</v>
      </c>
      <c r="F4273" s="3">
        <v>9.24</v>
      </c>
      <c r="G4273" s="3">
        <f t="shared" si="67"/>
        <v>5.6222943722943723</v>
      </c>
      <c r="H4273" s="3">
        <v>31.75</v>
      </c>
      <c r="I4273" s="3">
        <v>0.4</v>
      </c>
      <c r="J4273" s="3">
        <v>0.18</v>
      </c>
      <c r="K4273" s="3">
        <v>48.92</v>
      </c>
      <c r="L4273" s="3">
        <v>9.1999999999999993</v>
      </c>
      <c r="M4273" s="3">
        <v>27911.67</v>
      </c>
      <c r="N4273" s="10">
        <v>2137.9499999999998</v>
      </c>
      <c r="O4273" s="12">
        <v>34.712838450552674</v>
      </c>
      <c r="P4273" s="3">
        <v>43.25</v>
      </c>
    </row>
    <row r="4274" spans="1:16" x14ac:dyDescent="0.35">
      <c r="A4274" t="s">
        <v>34</v>
      </c>
      <c r="B4274" s="5">
        <v>813</v>
      </c>
      <c r="C4274">
        <v>1355</v>
      </c>
      <c r="D4274" s="3">
        <v>188.08</v>
      </c>
      <c r="E4274" s="3">
        <v>85.78</v>
      </c>
      <c r="F4274" s="3">
        <v>20.11</v>
      </c>
      <c r="G4274" s="3">
        <f t="shared" si="67"/>
        <v>4.2655395325708607</v>
      </c>
      <c r="H4274" s="3">
        <v>16.059999999999999</v>
      </c>
      <c r="I4274" s="3">
        <v>0.48</v>
      </c>
      <c r="J4274" s="3">
        <v>0.23</v>
      </c>
      <c r="K4274" s="3">
        <v>80.16</v>
      </c>
      <c r="L4274" s="3">
        <v>18.54</v>
      </c>
      <c r="M4274" s="3">
        <v>27875.94</v>
      </c>
      <c r="N4274" s="10">
        <v>2258.89</v>
      </c>
      <c r="O4274" s="12">
        <v>34.71581155653287</v>
      </c>
      <c r="P4274" s="3">
        <v>58.94</v>
      </c>
    </row>
    <row r="4275" spans="1:16" x14ac:dyDescent="0.35">
      <c r="A4275" t="s">
        <v>34</v>
      </c>
      <c r="B4275" s="5">
        <v>814</v>
      </c>
      <c r="C4275">
        <v>2905</v>
      </c>
      <c r="D4275" s="3">
        <v>399.85</v>
      </c>
      <c r="E4275" s="3">
        <v>206.25</v>
      </c>
      <c r="F4275" s="3">
        <v>17.93</v>
      </c>
      <c r="G4275" s="3">
        <f t="shared" si="67"/>
        <v>11.503067484662576</v>
      </c>
      <c r="H4275" s="3">
        <v>60.89</v>
      </c>
      <c r="I4275" s="3">
        <v>0.23</v>
      </c>
      <c r="J4275" s="3">
        <v>0.09</v>
      </c>
      <c r="K4275" s="3">
        <v>188.88</v>
      </c>
      <c r="L4275" s="3">
        <v>16.03</v>
      </c>
      <c r="M4275" s="3">
        <v>27960.67</v>
      </c>
      <c r="N4275" s="10">
        <v>2349.25</v>
      </c>
      <c r="O4275" s="12">
        <v>34.618376571183845</v>
      </c>
      <c r="P4275" s="3">
        <v>14.11</v>
      </c>
    </row>
    <row r="4276" spans="1:16" x14ac:dyDescent="0.35">
      <c r="A4276" t="s">
        <v>34</v>
      </c>
      <c r="B4276" s="5">
        <v>815</v>
      </c>
      <c r="C4276">
        <v>2069</v>
      </c>
      <c r="D4276" s="3">
        <v>359.85</v>
      </c>
      <c r="E4276" s="3">
        <v>188.75</v>
      </c>
      <c r="F4276" s="3">
        <v>13.96</v>
      </c>
      <c r="G4276" s="3">
        <f t="shared" si="67"/>
        <v>13.52077363896848</v>
      </c>
      <c r="H4276" s="3">
        <v>58.97</v>
      </c>
      <c r="I4276" s="3">
        <v>0.2</v>
      </c>
      <c r="J4276" s="3">
        <v>7.0000000000000007E-2</v>
      </c>
      <c r="K4276" s="3">
        <v>168.24</v>
      </c>
      <c r="L4276" s="3">
        <v>12.52</v>
      </c>
      <c r="M4276" s="3">
        <v>27904.52</v>
      </c>
      <c r="N4276" s="10">
        <v>2412.3200000000002</v>
      </c>
      <c r="O4276" s="12">
        <v>34.653481217453766</v>
      </c>
      <c r="P4276" s="3">
        <v>16.03</v>
      </c>
    </row>
    <row r="4277" spans="1:16" x14ac:dyDescent="0.35">
      <c r="A4277" t="s">
        <v>34</v>
      </c>
      <c r="B4277" s="5">
        <v>816</v>
      </c>
      <c r="C4277">
        <v>1352</v>
      </c>
      <c r="D4277" s="3">
        <v>335.47</v>
      </c>
      <c r="E4277" s="3">
        <v>178.82</v>
      </c>
      <c r="F4277" s="3">
        <v>9.6300000000000008</v>
      </c>
      <c r="G4277" s="3">
        <f t="shared" si="67"/>
        <v>18.569055036344754</v>
      </c>
      <c r="H4277" s="3">
        <v>92.73</v>
      </c>
      <c r="I4277" s="3">
        <v>0.15</v>
      </c>
      <c r="J4277" s="3">
        <v>0.05</v>
      </c>
      <c r="K4277" s="3">
        <v>160.15</v>
      </c>
      <c r="L4277" s="3">
        <v>9.0399999999999991</v>
      </c>
      <c r="M4277" s="3">
        <v>28028.82</v>
      </c>
      <c r="N4277" s="10">
        <v>2370.81</v>
      </c>
      <c r="O4277" s="12">
        <v>34.552258067781978</v>
      </c>
      <c r="P4277" s="3">
        <v>162.26999999999998</v>
      </c>
    </row>
    <row r="4278" spans="1:16" x14ac:dyDescent="0.35">
      <c r="A4278" t="s">
        <v>34</v>
      </c>
      <c r="B4278" s="5">
        <v>817</v>
      </c>
      <c r="C4278">
        <v>2779</v>
      </c>
      <c r="D4278" s="3">
        <v>327.74</v>
      </c>
      <c r="E4278" s="3">
        <v>160.55000000000001</v>
      </c>
      <c r="F4278" s="3">
        <v>22.04</v>
      </c>
      <c r="G4278" s="3">
        <f t="shared" si="67"/>
        <v>7.2844827586206904</v>
      </c>
      <c r="H4278" s="3">
        <v>100.55</v>
      </c>
      <c r="I4278" s="3">
        <v>0.33</v>
      </c>
      <c r="J4278" s="3">
        <v>0.14000000000000001</v>
      </c>
      <c r="K4278" s="3">
        <v>146.51</v>
      </c>
      <c r="L4278" s="3">
        <v>21.32</v>
      </c>
      <c r="M4278" s="3">
        <v>28055.919999999998</v>
      </c>
      <c r="N4278" s="10">
        <v>2395.8000000000002</v>
      </c>
      <c r="O4278" s="12">
        <v>34.522031699421291</v>
      </c>
      <c r="P4278" s="3">
        <v>154.44999999999999</v>
      </c>
    </row>
    <row r="4279" spans="1:16" x14ac:dyDescent="0.35">
      <c r="A4279" t="s">
        <v>34</v>
      </c>
      <c r="B4279" s="5">
        <v>818</v>
      </c>
      <c r="C4279">
        <v>873</v>
      </c>
      <c r="D4279" s="3">
        <v>191.1</v>
      </c>
      <c r="E4279" s="3">
        <v>94.26</v>
      </c>
      <c r="F4279" s="3">
        <v>11.79</v>
      </c>
      <c r="G4279" s="3">
        <f t="shared" si="67"/>
        <v>7.9949109414758279</v>
      </c>
      <c r="H4279" s="3">
        <v>97.3</v>
      </c>
      <c r="I4279" s="3">
        <v>0.3</v>
      </c>
      <c r="J4279" s="3">
        <v>0.13</v>
      </c>
      <c r="K4279" s="3">
        <v>87.97</v>
      </c>
      <c r="L4279" s="3">
        <v>11.87</v>
      </c>
      <c r="M4279" s="3">
        <v>28079.14</v>
      </c>
      <c r="N4279" s="10">
        <v>2413.71</v>
      </c>
      <c r="O4279" s="12">
        <v>34.496972211658132</v>
      </c>
      <c r="P4279" s="3">
        <v>157.69999999999999</v>
      </c>
    </row>
    <row r="4280" spans="1:16" x14ac:dyDescent="0.35">
      <c r="A4280" t="s">
        <v>34</v>
      </c>
      <c r="B4280" s="5">
        <v>819</v>
      </c>
      <c r="C4280">
        <v>1360</v>
      </c>
      <c r="D4280" s="3">
        <v>292.44</v>
      </c>
      <c r="E4280" s="3">
        <v>152.5</v>
      </c>
      <c r="F4280" s="3">
        <v>11.35</v>
      </c>
      <c r="G4280" s="3">
        <f t="shared" si="67"/>
        <v>13.436123348017622</v>
      </c>
      <c r="H4280" s="3">
        <v>143.97999999999999</v>
      </c>
      <c r="I4280" s="3">
        <v>0.2</v>
      </c>
      <c r="J4280" s="3">
        <v>7.0000000000000007E-2</v>
      </c>
      <c r="K4280" s="3">
        <v>138</v>
      </c>
      <c r="L4280" s="3">
        <v>11.01</v>
      </c>
      <c r="M4280" s="3">
        <v>28175.5</v>
      </c>
      <c r="N4280" s="10">
        <v>2459.52</v>
      </c>
      <c r="O4280" s="12">
        <v>34.399811921771686</v>
      </c>
      <c r="P4280" s="3">
        <v>111.02000000000001</v>
      </c>
    </row>
    <row r="4281" spans="1:16" x14ac:dyDescent="0.35">
      <c r="A4281" t="s">
        <v>34</v>
      </c>
      <c r="B4281" s="5">
        <v>820</v>
      </c>
      <c r="C4281">
        <v>786</v>
      </c>
      <c r="D4281" s="3">
        <v>250.25</v>
      </c>
      <c r="E4281" s="3">
        <v>130.69</v>
      </c>
      <c r="F4281" s="3">
        <v>7.66</v>
      </c>
      <c r="G4281" s="3">
        <f t="shared" si="67"/>
        <v>17.06135770234987</v>
      </c>
      <c r="H4281" s="3">
        <v>74.94</v>
      </c>
      <c r="I4281" s="3">
        <v>0.16</v>
      </c>
      <c r="J4281" s="3">
        <v>0.06</v>
      </c>
      <c r="K4281" s="3">
        <v>120.62</v>
      </c>
      <c r="L4281" s="3">
        <v>7.28</v>
      </c>
      <c r="M4281" s="3">
        <v>28245.68</v>
      </c>
      <c r="N4281" s="10">
        <v>2261.8000000000002</v>
      </c>
      <c r="O4281" s="12">
        <v>34.384427687613076</v>
      </c>
      <c r="P4281" s="3">
        <v>6.0000000000002274E-2</v>
      </c>
    </row>
    <row r="4282" spans="1:16" x14ac:dyDescent="0.35">
      <c r="A4282" t="s">
        <v>34</v>
      </c>
      <c r="B4282" s="5">
        <v>821</v>
      </c>
      <c r="C4282">
        <v>1032</v>
      </c>
      <c r="D4282" s="3">
        <v>326.19</v>
      </c>
      <c r="E4282" s="3">
        <v>172.73</v>
      </c>
      <c r="F4282" s="3">
        <v>7.61</v>
      </c>
      <c r="G4282" s="3">
        <f t="shared" si="67"/>
        <v>22.697766097240471</v>
      </c>
      <c r="H4282" s="3">
        <v>95.34</v>
      </c>
      <c r="I4282" s="3">
        <v>0.12</v>
      </c>
      <c r="J4282" s="3">
        <v>0.04</v>
      </c>
      <c r="K4282" s="3">
        <v>157.81</v>
      </c>
      <c r="L4282" s="3">
        <v>7.96</v>
      </c>
      <c r="M4282" s="3">
        <v>28275.27</v>
      </c>
      <c r="N4282" s="10">
        <v>2175.63</v>
      </c>
      <c r="O4282" s="12">
        <v>34.378613513461772</v>
      </c>
      <c r="P4282" s="3">
        <v>159.66</v>
      </c>
    </row>
    <row r="4283" spans="1:16" x14ac:dyDescent="0.35">
      <c r="A4283" t="s">
        <v>34</v>
      </c>
      <c r="B4283" s="5">
        <v>822</v>
      </c>
      <c r="C4283">
        <v>1111</v>
      </c>
      <c r="D4283" s="3">
        <v>221.92</v>
      </c>
      <c r="E4283" s="3">
        <v>112.18</v>
      </c>
      <c r="F4283" s="3">
        <v>12.61</v>
      </c>
      <c r="G4283" s="3">
        <f t="shared" si="67"/>
        <v>8.8961141950832676</v>
      </c>
      <c r="H4283" s="3">
        <v>96.32</v>
      </c>
      <c r="I4283" s="3">
        <v>0.28000000000000003</v>
      </c>
      <c r="J4283" s="3">
        <v>0.11</v>
      </c>
      <c r="K4283" s="3">
        <v>101.6</v>
      </c>
      <c r="L4283" s="3">
        <v>11.37</v>
      </c>
      <c r="M4283" s="3">
        <v>28289</v>
      </c>
      <c r="N4283" s="10">
        <v>2192.75</v>
      </c>
      <c r="O4283" s="12">
        <v>34.36223097304778</v>
      </c>
      <c r="P4283" s="3">
        <v>158.68</v>
      </c>
    </row>
    <row r="4284" spans="1:16" x14ac:dyDescent="0.35">
      <c r="A4284" t="s">
        <v>34</v>
      </c>
      <c r="B4284" s="5">
        <v>823</v>
      </c>
      <c r="C4284">
        <v>333</v>
      </c>
      <c r="D4284" s="3">
        <v>122.05</v>
      </c>
      <c r="E4284" s="3">
        <v>61.96</v>
      </c>
      <c r="F4284" s="3">
        <v>6.84</v>
      </c>
      <c r="G4284" s="3">
        <f t="shared" si="67"/>
        <v>9.0584795321637426</v>
      </c>
      <c r="H4284" s="3">
        <v>49.74</v>
      </c>
      <c r="I4284" s="3">
        <v>0.28000000000000003</v>
      </c>
      <c r="J4284" s="3">
        <v>0.11</v>
      </c>
      <c r="K4284" s="3">
        <v>55.47</v>
      </c>
      <c r="L4284" s="3">
        <v>6.4</v>
      </c>
      <c r="M4284" s="3">
        <v>27879.97</v>
      </c>
      <c r="N4284" s="10">
        <v>2531.33</v>
      </c>
      <c r="O4284" s="12">
        <v>34.64691772159982</v>
      </c>
      <c r="P4284" s="3">
        <v>25.259999999999998</v>
      </c>
    </row>
    <row r="4285" spans="1:16" x14ac:dyDescent="0.35">
      <c r="A4285" t="s">
        <v>34</v>
      </c>
      <c r="B4285" s="5">
        <v>824</v>
      </c>
      <c r="C4285">
        <v>621</v>
      </c>
      <c r="D4285" s="3">
        <v>131.38</v>
      </c>
      <c r="E4285" s="3">
        <v>61.02</v>
      </c>
      <c r="F4285" s="3">
        <v>12.96</v>
      </c>
      <c r="G4285" s="3">
        <f t="shared" si="67"/>
        <v>4.708333333333333</v>
      </c>
      <c r="H4285" s="3">
        <v>95.08</v>
      </c>
      <c r="I4285" s="3">
        <v>0.45</v>
      </c>
      <c r="J4285" s="3">
        <v>0.21</v>
      </c>
      <c r="K4285" s="3">
        <v>56.32</v>
      </c>
      <c r="L4285" s="3">
        <v>11.95</v>
      </c>
      <c r="M4285" s="3">
        <v>27957.22</v>
      </c>
      <c r="N4285" s="10">
        <v>2568.66</v>
      </c>
      <c r="O4285" s="12">
        <v>34.568881161382684</v>
      </c>
      <c r="P4285" s="3">
        <v>159.92000000000002</v>
      </c>
    </row>
    <row r="4286" spans="1:16" x14ac:dyDescent="0.35">
      <c r="A4286" t="s">
        <v>34</v>
      </c>
      <c r="B4286" s="5">
        <v>825</v>
      </c>
      <c r="C4286">
        <v>1822</v>
      </c>
      <c r="D4286" s="3">
        <v>304.69</v>
      </c>
      <c r="E4286" s="3">
        <v>156.55000000000001</v>
      </c>
      <c r="F4286" s="3">
        <v>14.82</v>
      </c>
      <c r="G4286" s="3">
        <f t="shared" si="67"/>
        <v>10.563427800269906</v>
      </c>
      <c r="H4286" s="3">
        <v>126.03</v>
      </c>
      <c r="I4286" s="3">
        <v>0.25</v>
      </c>
      <c r="J4286" s="3">
        <v>0.09</v>
      </c>
      <c r="K4286" s="3">
        <v>140.80000000000001</v>
      </c>
      <c r="L4286" s="3">
        <v>14.18</v>
      </c>
      <c r="M4286" s="3">
        <v>27479.69</v>
      </c>
      <c r="N4286" s="10">
        <v>2639.88</v>
      </c>
      <c r="O4286" s="12">
        <v>34.978904742341598</v>
      </c>
      <c r="P4286" s="3">
        <v>128.97</v>
      </c>
    </row>
    <row r="4287" spans="1:16" x14ac:dyDescent="0.35">
      <c r="A4287" t="s">
        <v>34</v>
      </c>
      <c r="B4287" s="5">
        <v>826</v>
      </c>
      <c r="C4287">
        <v>1780</v>
      </c>
      <c r="D4287" s="3">
        <v>335.79</v>
      </c>
      <c r="E4287" s="3">
        <v>175.7</v>
      </c>
      <c r="F4287" s="3">
        <v>12.9</v>
      </c>
      <c r="G4287" s="3">
        <f t="shared" si="67"/>
        <v>13.620155038759689</v>
      </c>
      <c r="H4287" s="3">
        <v>71.36</v>
      </c>
      <c r="I4287" s="3">
        <v>0.2</v>
      </c>
      <c r="J4287" s="3">
        <v>7.0000000000000007E-2</v>
      </c>
      <c r="K4287" s="3">
        <v>159.11000000000001</v>
      </c>
      <c r="L4287" s="3">
        <v>12.33</v>
      </c>
      <c r="M4287" s="3">
        <v>27519.94</v>
      </c>
      <c r="N4287" s="10">
        <v>2518.62</v>
      </c>
      <c r="O4287" s="12">
        <v>34.97196574502771</v>
      </c>
      <c r="P4287" s="3">
        <v>3.6400000000000006</v>
      </c>
    </row>
    <row r="4288" spans="1:16" x14ac:dyDescent="0.35">
      <c r="A4288" t="s">
        <v>34</v>
      </c>
      <c r="B4288" s="5">
        <v>827</v>
      </c>
      <c r="C4288">
        <v>4082</v>
      </c>
      <c r="D4288" s="3">
        <v>373.83</v>
      </c>
      <c r="E4288" s="3">
        <v>181.83</v>
      </c>
      <c r="F4288" s="3">
        <v>28.58</v>
      </c>
      <c r="G4288" s="3">
        <f t="shared" si="67"/>
        <v>6.3621413575927228</v>
      </c>
      <c r="H4288" s="3">
        <v>76.459999999999994</v>
      </c>
      <c r="I4288" s="3">
        <v>0.37</v>
      </c>
      <c r="J4288" s="3">
        <v>0.16</v>
      </c>
      <c r="K4288" s="3">
        <v>167.67</v>
      </c>
      <c r="L4288" s="3">
        <v>25.68</v>
      </c>
      <c r="M4288" s="3">
        <v>27476.85</v>
      </c>
      <c r="N4288" s="10">
        <v>2370.91</v>
      </c>
      <c r="O4288" s="12">
        <v>35.045902694108158</v>
      </c>
      <c r="P4288" s="3">
        <v>178.54000000000002</v>
      </c>
    </row>
    <row r="4289" spans="1:16" x14ac:dyDescent="0.35">
      <c r="A4289" t="s">
        <v>34</v>
      </c>
      <c r="B4289" s="5">
        <v>828</v>
      </c>
      <c r="C4289">
        <v>2034</v>
      </c>
      <c r="D4289" s="3">
        <v>267.29000000000002</v>
      </c>
      <c r="E4289" s="3">
        <v>130.63999999999999</v>
      </c>
      <c r="F4289" s="3">
        <v>19.82</v>
      </c>
      <c r="G4289" s="3">
        <f t="shared" si="67"/>
        <v>6.5913218970736622</v>
      </c>
      <c r="H4289" s="3">
        <v>11.76</v>
      </c>
      <c r="I4289" s="3">
        <v>0.36</v>
      </c>
      <c r="J4289" s="3">
        <v>0.15</v>
      </c>
      <c r="K4289" s="3">
        <v>118.33</v>
      </c>
      <c r="L4289" s="3">
        <v>18.43</v>
      </c>
      <c r="M4289" s="3">
        <v>27069.919999999998</v>
      </c>
      <c r="N4289" s="10">
        <v>2482.44</v>
      </c>
      <c r="O4289" s="12">
        <v>35.383123164841052</v>
      </c>
      <c r="P4289" s="3">
        <v>63.239999999999995</v>
      </c>
    </row>
    <row r="4290" spans="1:16" x14ac:dyDescent="0.35">
      <c r="A4290" t="s">
        <v>34</v>
      </c>
      <c r="B4290" s="5">
        <v>829</v>
      </c>
      <c r="C4290">
        <v>2044</v>
      </c>
      <c r="D4290" s="3">
        <v>336.41</v>
      </c>
      <c r="E4290" s="3">
        <v>173.35</v>
      </c>
      <c r="F4290" s="3">
        <v>15.01</v>
      </c>
      <c r="G4290" s="3">
        <f t="shared" si="67"/>
        <v>11.548967355096602</v>
      </c>
      <c r="H4290" s="3">
        <v>10.7</v>
      </c>
      <c r="I4290" s="3">
        <v>0.23</v>
      </c>
      <c r="J4290" s="3">
        <v>0.09</v>
      </c>
      <c r="K4290" s="3">
        <v>159.91</v>
      </c>
      <c r="L4290" s="3">
        <v>13.47</v>
      </c>
      <c r="M4290" s="3">
        <v>27066.66</v>
      </c>
      <c r="N4290" s="10">
        <v>2449.5500000000002</v>
      </c>
      <c r="O4290" s="12">
        <v>35.393920828347646</v>
      </c>
      <c r="P4290" s="3">
        <v>64.3</v>
      </c>
    </row>
    <row r="4291" spans="1:16" x14ac:dyDescent="0.35">
      <c r="A4291" t="s">
        <v>34</v>
      </c>
      <c r="B4291" s="5">
        <v>830</v>
      </c>
      <c r="C4291">
        <v>958</v>
      </c>
      <c r="D4291" s="3">
        <v>189.44</v>
      </c>
      <c r="E4291" s="3">
        <v>93.48</v>
      </c>
      <c r="F4291" s="3">
        <v>13.05</v>
      </c>
      <c r="G4291" s="3">
        <f t="shared" si="67"/>
        <v>7.1632183908045972</v>
      </c>
      <c r="H4291" s="3">
        <v>163.19999999999999</v>
      </c>
      <c r="I4291" s="3">
        <v>0.34</v>
      </c>
      <c r="J4291" s="3">
        <v>0.14000000000000001</v>
      </c>
      <c r="K4291" s="3">
        <v>84.77</v>
      </c>
      <c r="L4291" s="3">
        <v>12.06</v>
      </c>
      <c r="M4291" s="3">
        <v>26969.9</v>
      </c>
      <c r="N4291" s="10">
        <v>2512.23</v>
      </c>
      <c r="O4291" s="12">
        <v>35.465439536870512</v>
      </c>
      <c r="P4291" s="3">
        <v>91.800000000000011</v>
      </c>
    </row>
    <row r="4292" spans="1:16" x14ac:dyDescent="0.35">
      <c r="A4292" t="s">
        <v>34</v>
      </c>
      <c r="B4292" s="5">
        <v>831</v>
      </c>
      <c r="C4292">
        <v>4020</v>
      </c>
      <c r="D4292" s="3">
        <v>457.42</v>
      </c>
      <c r="E4292" s="3">
        <v>231.41</v>
      </c>
      <c r="F4292" s="3">
        <v>22.12</v>
      </c>
      <c r="G4292" s="3">
        <f t="shared" si="67"/>
        <v>10.461573236889691</v>
      </c>
      <c r="H4292" s="3">
        <v>143.38</v>
      </c>
      <c r="I4292" s="3">
        <v>0.24</v>
      </c>
      <c r="J4292" s="3">
        <v>0.1</v>
      </c>
      <c r="K4292" s="3">
        <v>210.95</v>
      </c>
      <c r="L4292" s="3">
        <v>23.94</v>
      </c>
      <c r="M4292" s="3">
        <v>26809.01</v>
      </c>
      <c r="N4292" s="10">
        <v>2441.33</v>
      </c>
      <c r="O4292" s="12">
        <v>35.626326644731108</v>
      </c>
      <c r="P4292" s="3">
        <v>111.62</v>
      </c>
    </row>
    <row r="4293" spans="1:16" x14ac:dyDescent="0.35">
      <c r="A4293" t="s">
        <v>34</v>
      </c>
      <c r="B4293" s="5">
        <v>832</v>
      </c>
      <c r="C4293">
        <v>2463</v>
      </c>
      <c r="D4293" s="3">
        <v>481.88</v>
      </c>
      <c r="E4293" s="3">
        <v>256.42</v>
      </c>
      <c r="F4293" s="3">
        <v>12.23</v>
      </c>
      <c r="G4293" s="3">
        <f t="shared" si="67"/>
        <v>20.966475878986099</v>
      </c>
      <c r="H4293" s="3">
        <v>93.58</v>
      </c>
      <c r="I4293" s="3">
        <v>0.13</v>
      </c>
      <c r="J4293" s="3">
        <v>0.05</v>
      </c>
      <c r="K4293" s="3">
        <v>233.03</v>
      </c>
      <c r="L4293" s="3">
        <v>12.37</v>
      </c>
      <c r="M4293" s="3">
        <v>26886.89</v>
      </c>
      <c r="N4293" s="10">
        <v>2326.08</v>
      </c>
      <c r="O4293" s="12">
        <v>35.584292007320606</v>
      </c>
      <c r="P4293" s="3">
        <v>161.42000000000002</v>
      </c>
    </row>
    <row r="4294" spans="1:16" x14ac:dyDescent="0.35">
      <c r="A4294" t="s">
        <v>34</v>
      </c>
      <c r="B4294" s="5">
        <v>833</v>
      </c>
      <c r="C4294">
        <v>1667</v>
      </c>
      <c r="D4294" s="3">
        <v>302.01</v>
      </c>
      <c r="E4294" s="3">
        <v>155.86000000000001</v>
      </c>
      <c r="F4294" s="3">
        <v>13.62</v>
      </c>
      <c r="G4294" s="3">
        <f t="shared" si="67"/>
        <v>11.443465491923643</v>
      </c>
      <c r="H4294" s="3">
        <v>0</v>
      </c>
      <c r="I4294" s="3">
        <v>0.23</v>
      </c>
      <c r="J4294" s="3">
        <v>0.09</v>
      </c>
      <c r="K4294" s="3">
        <v>139.52000000000001</v>
      </c>
      <c r="L4294" s="3">
        <v>13</v>
      </c>
      <c r="M4294" s="3">
        <v>26988.400000000001</v>
      </c>
      <c r="N4294" s="10">
        <v>2400.5</v>
      </c>
      <c r="O4294" s="12">
        <v>35.475669374021408</v>
      </c>
      <c r="P4294" s="3">
        <v>75</v>
      </c>
    </row>
    <row r="4295" spans="1:16" x14ac:dyDescent="0.35">
      <c r="A4295" t="s">
        <v>34</v>
      </c>
      <c r="B4295" s="5">
        <v>834</v>
      </c>
      <c r="C4295">
        <v>2757</v>
      </c>
      <c r="D4295" s="3">
        <v>378.13</v>
      </c>
      <c r="E4295" s="3">
        <v>194.34</v>
      </c>
      <c r="F4295" s="3">
        <v>18.059999999999999</v>
      </c>
      <c r="G4295" s="3">
        <f t="shared" ref="G4295:G4358" si="68">E4295/F4295</f>
        <v>10.760797342192692</v>
      </c>
      <c r="H4295" s="3">
        <v>79.11</v>
      </c>
      <c r="I4295" s="3">
        <v>0.24</v>
      </c>
      <c r="J4295" s="3">
        <v>0.09</v>
      </c>
      <c r="K4295" s="3">
        <v>176.92</v>
      </c>
      <c r="L4295" s="3">
        <v>17.2</v>
      </c>
      <c r="M4295" s="3">
        <v>27095.91</v>
      </c>
      <c r="N4295" s="10">
        <v>2159.5700000000002</v>
      </c>
      <c r="O4295" s="12">
        <v>35.437253250829016</v>
      </c>
      <c r="P4295" s="3">
        <v>175.89</v>
      </c>
    </row>
    <row r="4296" spans="1:16" x14ac:dyDescent="0.35">
      <c r="A4296" t="s">
        <v>34</v>
      </c>
      <c r="B4296" s="5">
        <v>835</v>
      </c>
      <c r="C4296">
        <v>3033</v>
      </c>
      <c r="D4296" s="3">
        <v>429.66</v>
      </c>
      <c r="E4296" s="3">
        <v>224.94</v>
      </c>
      <c r="F4296" s="3">
        <v>17.170000000000002</v>
      </c>
      <c r="G4296" s="3">
        <f t="shared" si="68"/>
        <v>13.100757134536982</v>
      </c>
      <c r="H4296" s="3">
        <v>78.44</v>
      </c>
      <c r="I4296" s="3">
        <v>0.21</v>
      </c>
      <c r="J4296" s="3">
        <v>0.08</v>
      </c>
      <c r="K4296" s="3">
        <v>201.02</v>
      </c>
      <c r="L4296" s="3">
        <v>15.5</v>
      </c>
      <c r="M4296" s="3">
        <v>26630.38</v>
      </c>
      <c r="N4296" s="10">
        <v>2339.9299999999998</v>
      </c>
      <c r="O4296" s="12">
        <v>35.810389220215733</v>
      </c>
      <c r="P4296" s="3">
        <v>176.56</v>
      </c>
    </row>
    <row r="4297" spans="1:16" x14ac:dyDescent="0.35">
      <c r="A4297" t="s">
        <v>34</v>
      </c>
      <c r="B4297" s="5">
        <v>836</v>
      </c>
      <c r="C4297">
        <v>1399</v>
      </c>
      <c r="D4297" s="3">
        <v>276.39999999999998</v>
      </c>
      <c r="E4297" s="3">
        <v>141.63999999999999</v>
      </c>
      <c r="F4297" s="3">
        <v>12.58</v>
      </c>
      <c r="G4297" s="3">
        <f t="shared" si="68"/>
        <v>11.25914149443561</v>
      </c>
      <c r="H4297" s="3">
        <v>174.11</v>
      </c>
      <c r="I4297" s="3">
        <v>0.23</v>
      </c>
      <c r="J4297" s="3">
        <v>0.09</v>
      </c>
      <c r="K4297" s="3">
        <v>128.27000000000001</v>
      </c>
      <c r="L4297" s="3">
        <v>13.03</v>
      </c>
      <c r="M4297" s="3">
        <v>26551.18</v>
      </c>
      <c r="N4297" s="10">
        <v>2569.39</v>
      </c>
      <c r="O4297" s="12">
        <v>35.826234319616546</v>
      </c>
      <c r="P4297" s="3">
        <v>80.889999999999986</v>
      </c>
    </row>
    <row r="4298" spans="1:16" x14ac:dyDescent="0.35">
      <c r="A4298" t="s">
        <v>34</v>
      </c>
      <c r="B4298" s="5">
        <v>837</v>
      </c>
      <c r="C4298">
        <v>1425</v>
      </c>
      <c r="D4298" s="3">
        <v>329.37</v>
      </c>
      <c r="E4298" s="3">
        <v>174.05</v>
      </c>
      <c r="F4298" s="3">
        <v>10.42</v>
      </c>
      <c r="G4298" s="3">
        <f t="shared" si="68"/>
        <v>16.703454894433783</v>
      </c>
      <c r="H4298" s="3">
        <v>122.26</v>
      </c>
      <c r="I4298" s="3">
        <v>0.17</v>
      </c>
      <c r="J4298" s="3">
        <v>0.06</v>
      </c>
      <c r="K4298" s="3">
        <v>156.24</v>
      </c>
      <c r="L4298" s="3">
        <v>10.28</v>
      </c>
      <c r="M4298" s="3">
        <v>26375.360000000001</v>
      </c>
      <c r="N4298" s="10">
        <v>2338.65</v>
      </c>
      <c r="O4298" s="12">
        <v>36.038779676324971</v>
      </c>
      <c r="P4298" s="3">
        <v>132.74</v>
      </c>
    </row>
    <row r="4299" spans="1:16" x14ac:dyDescent="0.35">
      <c r="A4299" t="s">
        <v>34</v>
      </c>
      <c r="B4299" s="5">
        <v>838</v>
      </c>
      <c r="C4299">
        <v>1286</v>
      </c>
      <c r="D4299" s="3">
        <v>259.19</v>
      </c>
      <c r="E4299" s="3">
        <v>131.56</v>
      </c>
      <c r="F4299" s="3">
        <v>12.45</v>
      </c>
      <c r="G4299" s="3">
        <f t="shared" si="68"/>
        <v>10.567068273092371</v>
      </c>
      <c r="H4299" s="3">
        <v>93.06</v>
      </c>
      <c r="I4299" s="3">
        <v>0.24</v>
      </c>
      <c r="J4299" s="3">
        <v>0.09</v>
      </c>
      <c r="K4299" s="3">
        <v>121.2</v>
      </c>
      <c r="L4299" s="3">
        <v>12.97</v>
      </c>
      <c r="M4299" s="3">
        <v>26428.34</v>
      </c>
      <c r="N4299" s="10">
        <v>2322.29</v>
      </c>
      <c r="O4299" s="12">
        <v>35.995316277529668</v>
      </c>
      <c r="P4299" s="3">
        <v>161.94</v>
      </c>
    </row>
    <row r="4300" spans="1:16" x14ac:dyDescent="0.35">
      <c r="A4300" t="s">
        <v>34</v>
      </c>
      <c r="B4300" s="5">
        <v>839</v>
      </c>
      <c r="C4300">
        <v>1446</v>
      </c>
      <c r="D4300" s="3">
        <v>292.61</v>
      </c>
      <c r="E4300" s="3">
        <v>152.09</v>
      </c>
      <c r="F4300" s="3">
        <v>12.11</v>
      </c>
      <c r="G4300" s="3">
        <f t="shared" si="68"/>
        <v>12.55904211395541</v>
      </c>
      <c r="H4300" s="3">
        <v>152.05000000000001</v>
      </c>
      <c r="I4300" s="3">
        <v>0.21</v>
      </c>
      <c r="J4300" s="3">
        <v>0.08</v>
      </c>
      <c r="K4300" s="3">
        <v>139.12</v>
      </c>
      <c r="L4300" s="3">
        <v>10.81</v>
      </c>
      <c r="M4300" s="3">
        <v>26189.83</v>
      </c>
      <c r="N4300" s="10">
        <v>2418.6</v>
      </c>
      <c r="O4300" s="12">
        <v>36.185553413265211</v>
      </c>
      <c r="P4300" s="3">
        <v>102.94999999999999</v>
      </c>
    </row>
    <row r="4301" spans="1:16" x14ac:dyDescent="0.35">
      <c r="A4301" t="s">
        <v>34</v>
      </c>
      <c r="B4301" s="5">
        <v>840</v>
      </c>
      <c r="C4301">
        <v>3401</v>
      </c>
      <c r="D4301" s="3">
        <v>654.73</v>
      </c>
      <c r="E4301" s="3">
        <v>356.16</v>
      </c>
      <c r="F4301" s="3">
        <v>12.16</v>
      </c>
      <c r="G4301" s="3">
        <f t="shared" si="68"/>
        <v>29.289473684210527</v>
      </c>
      <c r="H4301" s="3">
        <v>125.81</v>
      </c>
      <c r="I4301" s="3">
        <v>0.1</v>
      </c>
      <c r="J4301" s="3">
        <v>0.03</v>
      </c>
      <c r="K4301" s="3">
        <v>318.64</v>
      </c>
      <c r="L4301" s="3">
        <v>10.81</v>
      </c>
      <c r="M4301" s="3">
        <v>25838.86</v>
      </c>
      <c r="N4301" s="10">
        <v>2316.0300000000002</v>
      </c>
      <c r="O4301" s="12">
        <v>36.524033095403027</v>
      </c>
      <c r="P4301" s="3">
        <v>129.19</v>
      </c>
    </row>
    <row r="4302" spans="1:16" x14ac:dyDescent="0.35">
      <c r="A4302" t="s">
        <v>34</v>
      </c>
      <c r="B4302" s="5">
        <v>841</v>
      </c>
      <c r="C4302">
        <v>1526</v>
      </c>
      <c r="D4302" s="3">
        <v>373.57</v>
      </c>
      <c r="E4302" s="3">
        <v>199.48</v>
      </c>
      <c r="F4302" s="3">
        <v>9.74</v>
      </c>
      <c r="G4302" s="3">
        <f t="shared" si="68"/>
        <v>20.480492813141684</v>
      </c>
      <c r="H4302" s="3">
        <v>124.62</v>
      </c>
      <c r="I4302" s="3">
        <v>0.14000000000000001</v>
      </c>
      <c r="J4302" s="3">
        <v>0.05</v>
      </c>
      <c r="K4302" s="3">
        <v>179.81</v>
      </c>
      <c r="L4302" s="3">
        <v>9.42</v>
      </c>
      <c r="M4302" s="3">
        <v>25853.14</v>
      </c>
      <c r="N4302" s="10">
        <v>2293.64</v>
      </c>
      <c r="O4302" s="12">
        <v>36.51662711171825</v>
      </c>
      <c r="P4302" s="3">
        <v>130.38</v>
      </c>
    </row>
    <row r="4303" spans="1:16" x14ac:dyDescent="0.35">
      <c r="A4303" t="s">
        <v>34</v>
      </c>
      <c r="B4303" s="5">
        <v>842</v>
      </c>
      <c r="C4303">
        <v>1747</v>
      </c>
      <c r="D4303" s="3">
        <v>340.45</v>
      </c>
      <c r="E4303" s="3">
        <v>177.57</v>
      </c>
      <c r="F4303" s="3">
        <v>12.53</v>
      </c>
      <c r="G4303" s="3">
        <f t="shared" si="68"/>
        <v>14.171588188347965</v>
      </c>
      <c r="H4303" s="3">
        <v>132.62</v>
      </c>
      <c r="I4303" s="3">
        <v>0.19</v>
      </c>
      <c r="J4303" s="3">
        <v>7.0000000000000007E-2</v>
      </c>
      <c r="K4303" s="3">
        <v>161.44</v>
      </c>
      <c r="L4303" s="3">
        <v>12.64</v>
      </c>
      <c r="M4303" s="3">
        <v>25678.03</v>
      </c>
      <c r="N4303" s="10">
        <v>2149.5</v>
      </c>
      <c r="O4303" s="12">
        <v>36.707784008572467</v>
      </c>
      <c r="P4303" s="3">
        <v>122.38</v>
      </c>
    </row>
    <row r="4304" spans="1:16" x14ac:dyDescent="0.35">
      <c r="A4304" t="s">
        <v>34</v>
      </c>
      <c r="B4304" s="5">
        <v>843</v>
      </c>
      <c r="C4304">
        <v>2744</v>
      </c>
      <c r="D4304" s="3">
        <v>382.82</v>
      </c>
      <c r="E4304" s="3">
        <v>197.94</v>
      </c>
      <c r="F4304" s="3">
        <v>17.649999999999999</v>
      </c>
      <c r="G4304" s="3">
        <f t="shared" si="68"/>
        <v>11.21473087818697</v>
      </c>
      <c r="H4304" s="3">
        <v>72.989999999999995</v>
      </c>
      <c r="I4304" s="3">
        <v>0.24</v>
      </c>
      <c r="J4304" s="3">
        <v>0.09</v>
      </c>
      <c r="K4304" s="3">
        <v>177.89</v>
      </c>
      <c r="L4304" s="3">
        <v>16.100000000000001</v>
      </c>
      <c r="M4304" s="3">
        <v>25764.02</v>
      </c>
      <c r="N4304" s="10">
        <v>2443.11</v>
      </c>
      <c r="O4304" s="12">
        <v>36.560513803354738</v>
      </c>
      <c r="P4304" s="3">
        <v>2.0100000000000051</v>
      </c>
    </row>
    <row r="4305" spans="1:16" x14ac:dyDescent="0.35">
      <c r="A4305" t="s">
        <v>34</v>
      </c>
      <c r="B4305" s="5">
        <v>844</v>
      </c>
      <c r="C4305">
        <v>550</v>
      </c>
      <c r="D4305" s="3">
        <v>139.18</v>
      </c>
      <c r="E4305" s="3">
        <v>67.94</v>
      </c>
      <c r="F4305" s="3">
        <v>10.31</v>
      </c>
      <c r="G4305" s="3">
        <f t="shared" si="68"/>
        <v>6.5897187196896212</v>
      </c>
      <c r="H4305" s="3">
        <v>143.25</v>
      </c>
      <c r="I4305" s="3">
        <v>0.36</v>
      </c>
      <c r="J4305" s="3">
        <v>0.15</v>
      </c>
      <c r="K4305" s="3">
        <v>62.23</v>
      </c>
      <c r="L4305" s="3">
        <v>9.4</v>
      </c>
      <c r="M4305" s="3">
        <v>25911.55</v>
      </c>
      <c r="N4305" s="10">
        <v>2544.21</v>
      </c>
      <c r="O4305" s="12">
        <v>36.404338208343354</v>
      </c>
      <c r="P4305" s="3">
        <v>111.75</v>
      </c>
    </row>
    <row r="4306" spans="1:16" x14ac:dyDescent="0.35">
      <c r="A4306" t="s">
        <v>34</v>
      </c>
      <c r="B4306" s="5">
        <v>845</v>
      </c>
      <c r="C4306">
        <v>3176</v>
      </c>
      <c r="D4306" s="3">
        <v>396.43</v>
      </c>
      <c r="E4306" s="3">
        <v>203.13</v>
      </c>
      <c r="F4306" s="3">
        <v>19.91</v>
      </c>
      <c r="G4306" s="3">
        <f t="shared" si="68"/>
        <v>10.202410848819689</v>
      </c>
      <c r="H4306" s="3">
        <v>9.74</v>
      </c>
      <c r="I4306" s="3">
        <v>0.25</v>
      </c>
      <c r="J4306" s="3">
        <v>0.1</v>
      </c>
      <c r="K4306" s="3">
        <v>182.43</v>
      </c>
      <c r="L4306" s="3">
        <v>19.05</v>
      </c>
      <c r="M4306" s="3">
        <v>25481.48</v>
      </c>
      <c r="N4306" s="10">
        <v>1979.68</v>
      </c>
      <c r="O4306" s="12">
        <v>36.924270463569151</v>
      </c>
      <c r="P4306" s="3">
        <v>65.260000000000005</v>
      </c>
    </row>
    <row r="4307" spans="1:16" x14ac:dyDescent="0.35">
      <c r="A4307" t="s">
        <v>34</v>
      </c>
      <c r="B4307" s="5">
        <v>846</v>
      </c>
      <c r="C4307">
        <v>1746</v>
      </c>
      <c r="D4307" s="3">
        <v>236.29</v>
      </c>
      <c r="E4307" s="3">
        <v>113.33</v>
      </c>
      <c r="F4307" s="3">
        <v>19.62</v>
      </c>
      <c r="G4307" s="3">
        <f t="shared" si="68"/>
        <v>5.7762487257900101</v>
      </c>
      <c r="H4307" s="3">
        <v>146.33000000000001</v>
      </c>
      <c r="I4307" s="3">
        <v>0.39</v>
      </c>
      <c r="J4307" s="3">
        <v>0.17</v>
      </c>
      <c r="K4307" s="3">
        <v>104</v>
      </c>
      <c r="L4307" s="3">
        <v>18.559999999999999</v>
      </c>
      <c r="M4307" s="3">
        <v>25387.03</v>
      </c>
      <c r="N4307" s="10">
        <v>1785.46</v>
      </c>
      <c r="O4307" s="12">
        <v>37.055288546192131</v>
      </c>
      <c r="P4307" s="3">
        <v>108.66999999999999</v>
      </c>
    </row>
    <row r="4308" spans="1:16" x14ac:dyDescent="0.35">
      <c r="A4308" t="s">
        <v>34</v>
      </c>
      <c r="B4308" s="5">
        <v>847</v>
      </c>
      <c r="C4308">
        <v>2309</v>
      </c>
      <c r="D4308" s="3">
        <v>287.74</v>
      </c>
      <c r="E4308" s="3">
        <v>141.62</v>
      </c>
      <c r="F4308" s="3">
        <v>20.76</v>
      </c>
      <c r="G4308" s="3">
        <f t="shared" si="68"/>
        <v>6.8217726396917149</v>
      </c>
      <c r="H4308" s="3">
        <v>135.51</v>
      </c>
      <c r="I4308" s="3">
        <v>0.35</v>
      </c>
      <c r="J4308" s="3">
        <v>0.15</v>
      </c>
      <c r="K4308" s="3">
        <v>128.69</v>
      </c>
      <c r="L4308" s="3">
        <v>19.09</v>
      </c>
      <c r="M4308" s="3">
        <v>25190.18</v>
      </c>
      <c r="N4308" s="10">
        <v>1887.59</v>
      </c>
      <c r="O4308" s="12">
        <v>37.206871240477952</v>
      </c>
      <c r="P4308" s="3">
        <v>119.49000000000001</v>
      </c>
    </row>
    <row r="4309" spans="1:16" x14ac:dyDescent="0.35">
      <c r="A4309" t="s">
        <v>34</v>
      </c>
      <c r="B4309" s="5">
        <v>848</v>
      </c>
      <c r="C4309">
        <v>2865</v>
      </c>
      <c r="D4309" s="3">
        <v>388.9</v>
      </c>
      <c r="E4309" s="3">
        <v>201.02</v>
      </c>
      <c r="F4309" s="3">
        <v>18.149999999999999</v>
      </c>
      <c r="G4309" s="3">
        <f t="shared" si="68"/>
        <v>11.075482093663913</v>
      </c>
      <c r="H4309" s="3">
        <v>95.47</v>
      </c>
      <c r="I4309" s="3">
        <v>0.24</v>
      </c>
      <c r="J4309" s="3">
        <v>0.09</v>
      </c>
      <c r="K4309" s="3">
        <v>179.81</v>
      </c>
      <c r="L4309" s="3">
        <v>16.21</v>
      </c>
      <c r="M4309" s="3">
        <v>25146.51</v>
      </c>
      <c r="N4309" s="10">
        <v>2034.07</v>
      </c>
      <c r="O4309" s="12">
        <v>37.210825098910746</v>
      </c>
      <c r="P4309" s="3">
        <v>159.53</v>
      </c>
    </row>
    <row r="4310" spans="1:16" x14ac:dyDescent="0.35">
      <c r="A4310" t="s">
        <v>34</v>
      </c>
      <c r="B4310" s="5">
        <v>849</v>
      </c>
      <c r="C4310">
        <v>1963</v>
      </c>
      <c r="D4310" s="3">
        <v>495.41</v>
      </c>
      <c r="E4310" s="3">
        <v>268.58999999999997</v>
      </c>
      <c r="F4310" s="3">
        <v>9.31</v>
      </c>
      <c r="G4310" s="3">
        <f t="shared" si="68"/>
        <v>28.849624060150372</v>
      </c>
      <c r="H4310" s="3">
        <v>72.63</v>
      </c>
      <c r="I4310" s="3">
        <v>0.1</v>
      </c>
      <c r="J4310" s="3">
        <v>0.03</v>
      </c>
      <c r="K4310" s="3">
        <v>240.67</v>
      </c>
      <c r="L4310" s="3">
        <v>8.83</v>
      </c>
      <c r="M4310" s="3">
        <v>25088.16</v>
      </c>
      <c r="N4310" s="10">
        <v>2081.34</v>
      </c>
      <c r="O4310" s="12">
        <v>37.251683798634794</v>
      </c>
      <c r="P4310" s="3">
        <v>2.3700000000000045</v>
      </c>
    </row>
    <row r="4311" spans="1:16" x14ac:dyDescent="0.35">
      <c r="A4311" t="s">
        <v>34</v>
      </c>
      <c r="B4311" s="5">
        <v>850</v>
      </c>
      <c r="C4311">
        <v>1589</v>
      </c>
      <c r="D4311" s="3">
        <v>281.64</v>
      </c>
      <c r="E4311" s="3">
        <v>143.31</v>
      </c>
      <c r="F4311" s="3">
        <v>14.12</v>
      </c>
      <c r="G4311" s="3">
        <f t="shared" si="68"/>
        <v>10.149433427762041</v>
      </c>
      <c r="H4311" s="3">
        <v>71.650000000000006</v>
      </c>
      <c r="I4311" s="3">
        <v>0.25</v>
      </c>
      <c r="J4311" s="3">
        <v>0.1</v>
      </c>
      <c r="K4311" s="3">
        <v>132.44</v>
      </c>
      <c r="L4311" s="3">
        <v>12.97</v>
      </c>
      <c r="M4311" s="3">
        <v>25068.92</v>
      </c>
      <c r="N4311" s="10">
        <v>2094.39</v>
      </c>
      <c r="O4311" s="12">
        <v>37.265764191560002</v>
      </c>
      <c r="P4311" s="3">
        <v>3.3499999999999943</v>
      </c>
    </row>
    <row r="4312" spans="1:16" x14ac:dyDescent="0.35">
      <c r="A4312" t="s">
        <v>34</v>
      </c>
      <c r="B4312" s="5">
        <v>851</v>
      </c>
      <c r="C4312">
        <v>2128</v>
      </c>
      <c r="D4312" s="3">
        <v>403.33</v>
      </c>
      <c r="E4312" s="3">
        <v>207.68</v>
      </c>
      <c r="F4312" s="3">
        <v>13.05</v>
      </c>
      <c r="G4312" s="3">
        <f t="shared" si="68"/>
        <v>15.914176245210728</v>
      </c>
      <c r="H4312" s="3">
        <v>66.290000000000006</v>
      </c>
      <c r="I4312" s="3">
        <v>0.16</v>
      </c>
      <c r="J4312" s="3">
        <v>0.06</v>
      </c>
      <c r="K4312" s="3">
        <v>194.29</v>
      </c>
      <c r="L4312" s="3">
        <v>14.4</v>
      </c>
      <c r="M4312" s="3">
        <v>25027.16</v>
      </c>
      <c r="N4312" s="10">
        <v>2101.38</v>
      </c>
      <c r="O4312" s="12">
        <v>37.301438189134593</v>
      </c>
      <c r="P4312" s="3">
        <v>8.7099999999999937</v>
      </c>
    </row>
    <row r="4313" spans="1:16" x14ac:dyDescent="0.35">
      <c r="A4313" t="s">
        <v>34</v>
      </c>
      <c r="B4313" s="5">
        <v>852</v>
      </c>
      <c r="C4313">
        <v>1461</v>
      </c>
      <c r="D4313" s="3">
        <v>276.8</v>
      </c>
      <c r="E4313" s="3">
        <v>142.72</v>
      </c>
      <c r="F4313" s="3">
        <v>13.03</v>
      </c>
      <c r="G4313" s="3">
        <f t="shared" si="68"/>
        <v>10.953184957789716</v>
      </c>
      <c r="H4313" s="3">
        <v>33.74</v>
      </c>
      <c r="I4313" s="3">
        <v>0.24</v>
      </c>
      <c r="J4313" s="3">
        <v>0.09</v>
      </c>
      <c r="K4313" s="3">
        <v>127.53</v>
      </c>
      <c r="L4313" s="3">
        <v>12.2</v>
      </c>
      <c r="M4313" s="3">
        <v>25066.89</v>
      </c>
      <c r="N4313" s="10">
        <v>2417.5</v>
      </c>
      <c r="O4313" s="12">
        <v>37.190147346897305</v>
      </c>
      <c r="P4313" s="3">
        <v>41.26</v>
      </c>
    </row>
    <row r="4314" spans="1:16" x14ac:dyDescent="0.35">
      <c r="A4314" t="s">
        <v>34</v>
      </c>
      <c r="B4314" s="5">
        <v>853</v>
      </c>
      <c r="C4314">
        <v>1604</v>
      </c>
      <c r="D4314" s="3">
        <v>269.77</v>
      </c>
      <c r="E4314" s="3">
        <v>137.09</v>
      </c>
      <c r="F4314" s="3">
        <v>14.9</v>
      </c>
      <c r="G4314" s="3">
        <f t="shared" si="68"/>
        <v>9.2006711409395976</v>
      </c>
      <c r="H4314" s="3">
        <v>62.01</v>
      </c>
      <c r="I4314" s="3">
        <v>0.28000000000000003</v>
      </c>
      <c r="J4314" s="3">
        <v>0.11</v>
      </c>
      <c r="K4314" s="3">
        <v>123.15</v>
      </c>
      <c r="L4314" s="3">
        <v>13.41</v>
      </c>
      <c r="M4314" s="3">
        <v>25376.65</v>
      </c>
      <c r="N4314" s="10">
        <v>2512.46</v>
      </c>
      <c r="O4314" s="12">
        <v>36.890348605717456</v>
      </c>
      <c r="P4314" s="3">
        <v>12.990000000000002</v>
      </c>
    </row>
    <row r="4315" spans="1:16" x14ac:dyDescent="0.35">
      <c r="A4315" t="s">
        <v>34</v>
      </c>
      <c r="B4315" s="5">
        <v>854</v>
      </c>
      <c r="C4315">
        <v>1938</v>
      </c>
      <c r="D4315" s="3">
        <v>247.97</v>
      </c>
      <c r="E4315" s="3">
        <v>118.71</v>
      </c>
      <c r="F4315" s="3">
        <v>20.79</v>
      </c>
      <c r="G4315" s="3">
        <f t="shared" si="68"/>
        <v>5.7099567099567095</v>
      </c>
      <c r="H4315" s="3">
        <v>61.74</v>
      </c>
      <c r="I4315" s="3">
        <v>0.4</v>
      </c>
      <c r="J4315" s="3">
        <v>0.18</v>
      </c>
      <c r="K4315" s="3">
        <v>107.52</v>
      </c>
      <c r="L4315" s="3">
        <v>20.100000000000001</v>
      </c>
      <c r="M4315" s="3">
        <v>25336.81</v>
      </c>
      <c r="N4315" s="10">
        <v>2493.56</v>
      </c>
      <c r="O4315" s="12">
        <v>36.930509869487636</v>
      </c>
      <c r="P4315" s="3">
        <v>13.259999999999998</v>
      </c>
    </row>
    <row r="4316" spans="1:16" x14ac:dyDescent="0.35">
      <c r="A4316" t="s">
        <v>34</v>
      </c>
      <c r="B4316" s="5">
        <v>855</v>
      </c>
      <c r="C4316">
        <v>951</v>
      </c>
      <c r="D4316" s="3">
        <v>185</v>
      </c>
      <c r="E4316" s="3">
        <v>90.58</v>
      </c>
      <c r="F4316" s="3">
        <v>13.37</v>
      </c>
      <c r="G4316" s="3">
        <f t="shared" si="68"/>
        <v>6.7748691099476446</v>
      </c>
      <c r="H4316" s="3">
        <v>147.86000000000001</v>
      </c>
      <c r="I4316" s="3">
        <v>0.35</v>
      </c>
      <c r="J4316" s="3">
        <v>0.15</v>
      </c>
      <c r="K4316" s="3">
        <v>84.58</v>
      </c>
      <c r="L4316" s="3">
        <v>12.41</v>
      </c>
      <c r="M4316" s="3">
        <v>25193.41</v>
      </c>
      <c r="N4316" s="10">
        <v>2291.44</v>
      </c>
      <c r="O4316" s="12">
        <v>37.107200859196865</v>
      </c>
      <c r="P4316" s="3">
        <v>107.13999999999999</v>
      </c>
    </row>
    <row r="4317" spans="1:16" x14ac:dyDescent="0.35">
      <c r="A4317" t="s">
        <v>34</v>
      </c>
      <c r="B4317" s="5">
        <v>856</v>
      </c>
      <c r="C4317">
        <v>1204</v>
      </c>
      <c r="D4317" s="3">
        <v>309.89999999999998</v>
      </c>
      <c r="E4317" s="3">
        <v>163.16</v>
      </c>
      <c r="F4317" s="3">
        <v>9.4</v>
      </c>
      <c r="G4317" s="3">
        <f t="shared" si="68"/>
        <v>17.357446808510637</v>
      </c>
      <c r="H4317" s="3">
        <v>166.53</v>
      </c>
      <c r="I4317" s="3">
        <v>0.16</v>
      </c>
      <c r="J4317" s="3">
        <v>0.06</v>
      </c>
      <c r="K4317" s="3">
        <v>149.4</v>
      </c>
      <c r="L4317" s="3">
        <v>9.4600000000000009</v>
      </c>
      <c r="M4317" s="3">
        <v>24867.8</v>
      </c>
      <c r="N4317" s="10">
        <v>2674.83</v>
      </c>
      <c r="O4317" s="12">
        <v>37.306540187526615</v>
      </c>
      <c r="P4317" s="3">
        <v>88.47</v>
      </c>
    </row>
    <row r="4318" spans="1:16" x14ac:dyDescent="0.35">
      <c r="A4318" t="s">
        <v>34</v>
      </c>
      <c r="B4318" s="5">
        <v>857</v>
      </c>
      <c r="C4318">
        <v>1118</v>
      </c>
      <c r="D4318" s="3">
        <v>271.39</v>
      </c>
      <c r="E4318" s="3">
        <v>141</v>
      </c>
      <c r="F4318" s="3">
        <v>10.1</v>
      </c>
      <c r="G4318" s="3">
        <f t="shared" si="68"/>
        <v>13.96039603960396</v>
      </c>
      <c r="H4318" s="3">
        <v>44.47</v>
      </c>
      <c r="I4318" s="3">
        <v>0.19</v>
      </c>
      <c r="J4318" s="3">
        <v>7.0000000000000007E-2</v>
      </c>
      <c r="K4318" s="3">
        <v>129.4</v>
      </c>
      <c r="L4318" s="3">
        <v>10.58</v>
      </c>
      <c r="M4318" s="3">
        <v>24787.25</v>
      </c>
      <c r="N4318" s="10">
        <v>2294.5100000000002</v>
      </c>
      <c r="O4318" s="12">
        <v>37.469724802842336</v>
      </c>
      <c r="P4318" s="3">
        <v>30.53</v>
      </c>
    </row>
    <row r="4319" spans="1:16" x14ac:dyDescent="0.35">
      <c r="A4319" t="s">
        <v>34</v>
      </c>
      <c r="B4319" s="5">
        <v>858</v>
      </c>
      <c r="C4319">
        <v>789</v>
      </c>
      <c r="D4319" s="3">
        <v>130.1</v>
      </c>
      <c r="E4319" s="3">
        <v>54.36</v>
      </c>
      <c r="F4319" s="3">
        <v>18.48</v>
      </c>
      <c r="G4319" s="3">
        <f t="shared" si="68"/>
        <v>2.9415584415584415</v>
      </c>
      <c r="H4319" s="3">
        <v>39.25</v>
      </c>
      <c r="I4319" s="3">
        <v>0.59</v>
      </c>
      <c r="J4319" s="3">
        <v>0.34</v>
      </c>
      <c r="K4319" s="3">
        <v>51.74</v>
      </c>
      <c r="L4319" s="3">
        <v>17.97</v>
      </c>
      <c r="M4319" s="3">
        <v>24810.68</v>
      </c>
      <c r="N4319" s="10">
        <v>2331.4499999999998</v>
      </c>
      <c r="O4319" s="12">
        <v>37.439917008734888</v>
      </c>
      <c r="P4319" s="3">
        <v>35.75</v>
      </c>
    </row>
    <row r="4320" spans="1:16" x14ac:dyDescent="0.35">
      <c r="A4320" t="s">
        <v>34</v>
      </c>
      <c r="B4320" s="5">
        <v>859</v>
      </c>
      <c r="C4320">
        <v>2078</v>
      </c>
      <c r="D4320" s="3">
        <v>307.39999999999998</v>
      </c>
      <c r="E4320" s="3">
        <v>155.81</v>
      </c>
      <c r="F4320" s="3">
        <v>16.98</v>
      </c>
      <c r="G4320" s="3">
        <f t="shared" si="68"/>
        <v>9.1760895170789158</v>
      </c>
      <c r="H4320" s="3">
        <v>55.25</v>
      </c>
      <c r="I4320" s="3">
        <v>0.28000000000000003</v>
      </c>
      <c r="J4320" s="3">
        <v>0.11</v>
      </c>
      <c r="K4320" s="3">
        <v>141.41999999999999</v>
      </c>
      <c r="L4320" s="3">
        <v>15.61</v>
      </c>
      <c r="M4320" s="3">
        <v>24879</v>
      </c>
      <c r="N4320" s="10">
        <v>2425.54</v>
      </c>
      <c r="O4320" s="12">
        <v>37.356264845396218</v>
      </c>
      <c r="P4320" s="3">
        <v>19.75</v>
      </c>
    </row>
    <row r="4321" spans="1:16" x14ac:dyDescent="0.35">
      <c r="A4321" t="s">
        <v>34</v>
      </c>
      <c r="B4321" s="5">
        <v>860</v>
      </c>
      <c r="C4321">
        <v>3019</v>
      </c>
      <c r="D4321" s="3">
        <v>372.43</v>
      </c>
      <c r="E4321" s="3">
        <v>189.36</v>
      </c>
      <c r="F4321" s="3">
        <v>20.3</v>
      </c>
      <c r="G4321" s="3">
        <f t="shared" si="68"/>
        <v>9.3280788177339904</v>
      </c>
      <c r="H4321" s="3">
        <v>7.91</v>
      </c>
      <c r="I4321" s="3">
        <v>0.27</v>
      </c>
      <c r="J4321" s="3">
        <v>0.11</v>
      </c>
      <c r="K4321" s="3">
        <v>170.02</v>
      </c>
      <c r="L4321" s="3">
        <v>18.809999999999999</v>
      </c>
      <c r="M4321" s="3">
        <v>24858.97</v>
      </c>
      <c r="N4321" s="10">
        <v>1997.84</v>
      </c>
      <c r="O4321" s="12">
        <v>37.476676326776698</v>
      </c>
      <c r="P4321" s="3">
        <v>67.09</v>
      </c>
    </row>
    <row r="4322" spans="1:16" x14ac:dyDescent="0.35">
      <c r="A4322" t="s">
        <v>34</v>
      </c>
      <c r="B4322" s="5">
        <v>861</v>
      </c>
      <c r="C4322">
        <v>778</v>
      </c>
      <c r="D4322" s="3">
        <v>151.34</v>
      </c>
      <c r="E4322" s="3">
        <v>69.47</v>
      </c>
      <c r="F4322" s="3">
        <v>14.26</v>
      </c>
      <c r="G4322" s="3">
        <f t="shared" si="68"/>
        <v>4.8716690042075736</v>
      </c>
      <c r="H4322" s="3">
        <v>10.85</v>
      </c>
      <c r="I4322" s="3">
        <v>0.43</v>
      </c>
      <c r="J4322" s="3">
        <v>0.21</v>
      </c>
      <c r="K4322" s="3">
        <v>65</v>
      </c>
      <c r="L4322" s="3">
        <v>15.55</v>
      </c>
      <c r="M4322" s="3">
        <v>24798.89</v>
      </c>
      <c r="N4322" s="10">
        <v>1935.97</v>
      </c>
      <c r="O4322" s="12">
        <v>37.545237398965533</v>
      </c>
      <c r="P4322" s="3">
        <v>64.150000000000006</v>
      </c>
    </row>
    <row r="4323" spans="1:16" x14ac:dyDescent="0.35">
      <c r="A4323" t="s">
        <v>34</v>
      </c>
      <c r="B4323" s="5">
        <v>862</v>
      </c>
      <c r="C4323">
        <v>1930</v>
      </c>
      <c r="D4323" s="3">
        <v>310.64999999999998</v>
      </c>
      <c r="E4323" s="3">
        <v>158.11000000000001</v>
      </c>
      <c r="F4323" s="3">
        <v>15.54</v>
      </c>
      <c r="G4323" s="3">
        <f t="shared" si="68"/>
        <v>10.174388674388675</v>
      </c>
      <c r="H4323" s="3">
        <v>64.42</v>
      </c>
      <c r="I4323" s="3">
        <v>0.25</v>
      </c>
      <c r="J4323" s="3">
        <v>0.1</v>
      </c>
      <c r="K4323" s="3">
        <v>144</v>
      </c>
      <c r="L4323" s="3">
        <v>15.67</v>
      </c>
      <c r="M4323" s="3">
        <v>24634.01</v>
      </c>
      <c r="N4323" s="10">
        <v>2170.1799999999998</v>
      </c>
      <c r="O4323" s="12">
        <v>37.636574289414675</v>
      </c>
      <c r="P4323" s="3">
        <v>10.579999999999998</v>
      </c>
    </row>
    <row r="4324" spans="1:16" x14ac:dyDescent="0.35">
      <c r="A4324" t="s">
        <v>34</v>
      </c>
      <c r="B4324" s="5">
        <v>863</v>
      </c>
      <c r="C4324">
        <v>999</v>
      </c>
      <c r="D4324" s="3">
        <v>236.5</v>
      </c>
      <c r="E4324" s="3">
        <v>121.48</v>
      </c>
      <c r="F4324" s="3">
        <v>10.47</v>
      </c>
      <c r="G4324" s="3">
        <f t="shared" si="68"/>
        <v>11.602674307545367</v>
      </c>
      <c r="H4324" s="3">
        <v>64.86</v>
      </c>
      <c r="I4324" s="3">
        <v>0.22</v>
      </c>
      <c r="J4324" s="3">
        <v>0.09</v>
      </c>
      <c r="K4324" s="3">
        <v>111.07</v>
      </c>
      <c r="L4324" s="3">
        <v>10.68</v>
      </c>
      <c r="M4324" s="3">
        <v>24613.47</v>
      </c>
      <c r="N4324" s="10">
        <v>2180.4899999999998</v>
      </c>
      <c r="O4324" s="12">
        <v>37.652474004337797</v>
      </c>
      <c r="P4324" s="3">
        <v>10.14</v>
      </c>
    </row>
    <row r="4325" spans="1:16" x14ac:dyDescent="0.35">
      <c r="A4325" t="s">
        <v>34</v>
      </c>
      <c r="B4325" s="5">
        <v>864</v>
      </c>
      <c r="C4325">
        <v>1429</v>
      </c>
      <c r="D4325" s="3">
        <v>273.68</v>
      </c>
      <c r="E4325" s="3">
        <v>140.53</v>
      </c>
      <c r="F4325" s="3">
        <v>12.95</v>
      </c>
      <c r="G4325" s="3">
        <f t="shared" si="68"/>
        <v>10.851737451737453</v>
      </c>
      <c r="H4325" s="3">
        <v>54.43</v>
      </c>
      <c r="I4325" s="3">
        <v>0.24</v>
      </c>
      <c r="J4325" s="3">
        <v>0.09</v>
      </c>
      <c r="K4325" s="3">
        <v>126.4</v>
      </c>
      <c r="L4325" s="3">
        <v>12.78</v>
      </c>
      <c r="M4325" s="3">
        <v>24527.03</v>
      </c>
      <c r="N4325" s="10">
        <v>1991.86</v>
      </c>
      <c r="O4325" s="12">
        <v>37.774988508876802</v>
      </c>
      <c r="P4325" s="3">
        <v>20.57</v>
      </c>
    </row>
    <row r="4326" spans="1:16" x14ac:dyDescent="0.35">
      <c r="A4326" t="s">
        <v>34</v>
      </c>
      <c r="B4326" s="5">
        <v>865</v>
      </c>
      <c r="C4326">
        <v>1029</v>
      </c>
      <c r="D4326" s="3">
        <v>227.99</v>
      </c>
      <c r="E4326" s="3">
        <v>116.16</v>
      </c>
      <c r="F4326" s="3">
        <v>11.28</v>
      </c>
      <c r="G4326" s="3">
        <f t="shared" si="68"/>
        <v>10.297872340425533</v>
      </c>
      <c r="H4326" s="3">
        <v>178.16</v>
      </c>
      <c r="I4326" s="3">
        <v>0.25</v>
      </c>
      <c r="J4326" s="3">
        <v>0.1</v>
      </c>
      <c r="K4326" s="3">
        <v>106.02</v>
      </c>
      <c r="L4326" s="3">
        <v>11.02</v>
      </c>
      <c r="M4326" s="3">
        <v>24521.51</v>
      </c>
      <c r="N4326" s="10">
        <v>2673.99</v>
      </c>
      <c r="O4326" s="12">
        <v>37.61645487491878</v>
      </c>
      <c r="P4326" s="3">
        <v>76.84</v>
      </c>
    </row>
    <row r="4327" spans="1:16" x14ac:dyDescent="0.35">
      <c r="A4327" t="s">
        <v>34</v>
      </c>
      <c r="B4327" s="5">
        <v>866</v>
      </c>
      <c r="C4327">
        <v>1003</v>
      </c>
      <c r="D4327" s="3">
        <v>230.32</v>
      </c>
      <c r="E4327" s="3">
        <v>118.03</v>
      </c>
      <c r="F4327" s="3">
        <v>10.82</v>
      </c>
      <c r="G4327" s="3">
        <f t="shared" si="68"/>
        <v>10.908502772643253</v>
      </c>
      <c r="H4327" s="3">
        <v>1.51</v>
      </c>
      <c r="I4327" s="3">
        <v>0.24</v>
      </c>
      <c r="J4327" s="3">
        <v>0.09</v>
      </c>
      <c r="K4327" s="3">
        <v>107</v>
      </c>
      <c r="L4327" s="3">
        <v>11.02</v>
      </c>
      <c r="M4327" s="3">
        <v>24512.27</v>
      </c>
      <c r="N4327" s="10">
        <v>2692.29</v>
      </c>
      <c r="O4327" s="12">
        <v>37.620333362057231</v>
      </c>
      <c r="P4327" s="3">
        <v>73.489999999999995</v>
      </c>
    </row>
    <row r="4328" spans="1:16" x14ac:dyDescent="0.35">
      <c r="A4328" t="s">
        <v>34</v>
      </c>
      <c r="B4328" s="5">
        <v>867</v>
      </c>
      <c r="C4328">
        <v>2893</v>
      </c>
      <c r="D4328" s="3">
        <v>303.79000000000002</v>
      </c>
      <c r="E4328" s="3">
        <v>144.71</v>
      </c>
      <c r="F4328" s="3">
        <v>25.45</v>
      </c>
      <c r="G4328" s="3">
        <f t="shared" si="68"/>
        <v>5.686051080550099</v>
      </c>
      <c r="H4328" s="3">
        <v>119.96</v>
      </c>
      <c r="I4328" s="3">
        <v>0.39</v>
      </c>
      <c r="J4328" s="3">
        <v>0.18</v>
      </c>
      <c r="K4328" s="3">
        <v>132.4</v>
      </c>
      <c r="L4328" s="3">
        <v>25.69</v>
      </c>
      <c r="M4328" s="3">
        <v>24045.55</v>
      </c>
      <c r="N4328" s="10">
        <v>2622.23</v>
      </c>
      <c r="O4328" s="12">
        <v>38.054546106451234</v>
      </c>
      <c r="P4328" s="3">
        <v>135.04000000000002</v>
      </c>
    </row>
    <row r="4329" spans="1:16" x14ac:dyDescent="0.35">
      <c r="A4329" t="s">
        <v>34</v>
      </c>
      <c r="B4329" s="5">
        <v>868</v>
      </c>
      <c r="C4329">
        <v>807</v>
      </c>
      <c r="D4329" s="3">
        <v>204.17</v>
      </c>
      <c r="E4329" s="3">
        <v>104.22</v>
      </c>
      <c r="F4329" s="3">
        <v>9.86</v>
      </c>
      <c r="G4329" s="3">
        <f t="shared" si="68"/>
        <v>10.569979716024342</v>
      </c>
      <c r="H4329" s="3">
        <v>49.66</v>
      </c>
      <c r="I4329" s="3">
        <v>0.24</v>
      </c>
      <c r="J4329" s="3">
        <v>0.09</v>
      </c>
      <c r="K4329" s="3">
        <v>95.46</v>
      </c>
      <c r="L4329" s="3">
        <v>9.5399999999999991</v>
      </c>
      <c r="M4329" s="3">
        <v>24299.09</v>
      </c>
      <c r="N4329" s="10">
        <v>2347.77</v>
      </c>
      <c r="O4329" s="12">
        <v>37.893559663045217</v>
      </c>
      <c r="P4329" s="3">
        <v>25.340000000000003</v>
      </c>
    </row>
    <row r="4330" spans="1:16" x14ac:dyDescent="0.35">
      <c r="A4330" t="s">
        <v>34</v>
      </c>
      <c r="B4330" s="5">
        <v>869</v>
      </c>
      <c r="C4330">
        <v>1101</v>
      </c>
      <c r="D4330" s="3">
        <v>214.44</v>
      </c>
      <c r="E4330" s="3">
        <v>107.07</v>
      </c>
      <c r="F4330" s="3">
        <v>13.09</v>
      </c>
      <c r="G4330" s="3">
        <f t="shared" si="68"/>
        <v>8.1795263559969431</v>
      </c>
      <c r="H4330" s="3">
        <v>177.22</v>
      </c>
      <c r="I4330" s="3">
        <v>0.3</v>
      </c>
      <c r="J4330" s="3">
        <v>0.12</v>
      </c>
      <c r="K4330" s="3">
        <v>97.05</v>
      </c>
      <c r="L4330" s="3">
        <v>13.06</v>
      </c>
      <c r="M4330" s="3">
        <v>24205.62</v>
      </c>
      <c r="N4330" s="10">
        <v>2370.67</v>
      </c>
      <c r="O4330" s="12">
        <v>37.971669043462249</v>
      </c>
      <c r="P4330" s="3">
        <v>77.78</v>
      </c>
    </row>
    <row r="4331" spans="1:16" x14ac:dyDescent="0.35">
      <c r="A4331" t="s">
        <v>34</v>
      </c>
      <c r="B4331" s="5">
        <v>870</v>
      </c>
      <c r="C4331">
        <v>928</v>
      </c>
      <c r="D4331" s="3">
        <v>198.25</v>
      </c>
      <c r="E4331" s="3">
        <v>98.58</v>
      </c>
      <c r="F4331" s="3">
        <v>11.99</v>
      </c>
      <c r="G4331" s="3">
        <f t="shared" si="68"/>
        <v>8.2218515429524608</v>
      </c>
      <c r="H4331" s="3">
        <v>179.61</v>
      </c>
      <c r="I4331" s="3">
        <v>0.3</v>
      </c>
      <c r="J4331" s="3">
        <v>0.12</v>
      </c>
      <c r="K4331" s="3">
        <v>90.67</v>
      </c>
      <c r="L4331" s="3">
        <v>11.95</v>
      </c>
      <c r="M4331" s="3">
        <v>24014.39</v>
      </c>
      <c r="N4331" s="10">
        <v>2337.77</v>
      </c>
      <c r="O4331" s="12">
        <v>38.150584916004028</v>
      </c>
      <c r="P4331" s="3">
        <v>75.389999999999986</v>
      </c>
    </row>
    <row r="4332" spans="1:16" x14ac:dyDescent="0.35">
      <c r="A4332" t="s">
        <v>34</v>
      </c>
      <c r="B4332" s="5">
        <v>871</v>
      </c>
      <c r="C4332">
        <v>1073</v>
      </c>
      <c r="D4332" s="3">
        <v>243.53</v>
      </c>
      <c r="E4332" s="3">
        <v>124.65</v>
      </c>
      <c r="F4332" s="3">
        <v>10.96</v>
      </c>
      <c r="G4332" s="3">
        <f t="shared" si="68"/>
        <v>11.373175182481752</v>
      </c>
      <c r="H4332" s="3">
        <v>43.11</v>
      </c>
      <c r="I4332" s="3">
        <v>0.23</v>
      </c>
      <c r="J4332" s="3">
        <v>0.09</v>
      </c>
      <c r="K4332" s="3">
        <v>113.28</v>
      </c>
      <c r="L4332" s="3">
        <v>11.34</v>
      </c>
      <c r="M4332" s="3">
        <v>23977.89</v>
      </c>
      <c r="N4332" s="10">
        <v>2403.6999999999998</v>
      </c>
      <c r="O4332" s="12">
        <v>38.167429687315085</v>
      </c>
      <c r="P4332" s="3">
        <v>31.89</v>
      </c>
    </row>
    <row r="4333" spans="1:16" x14ac:dyDescent="0.35">
      <c r="A4333" t="s">
        <v>34</v>
      </c>
      <c r="B4333" s="5">
        <v>872</v>
      </c>
      <c r="C4333">
        <v>1136</v>
      </c>
      <c r="D4333" s="3">
        <v>244.08</v>
      </c>
      <c r="E4333" s="3">
        <v>124.76</v>
      </c>
      <c r="F4333" s="3">
        <v>11.59</v>
      </c>
      <c r="G4333" s="3">
        <f t="shared" si="68"/>
        <v>10.764452113891286</v>
      </c>
      <c r="H4333" s="3">
        <v>19.84</v>
      </c>
      <c r="I4333" s="3">
        <v>0.24</v>
      </c>
      <c r="J4333" s="3">
        <v>0.09</v>
      </c>
      <c r="K4333" s="3">
        <v>115.95</v>
      </c>
      <c r="L4333" s="3">
        <v>10.26</v>
      </c>
      <c r="M4333" s="3">
        <v>24073.37</v>
      </c>
      <c r="N4333" s="10">
        <v>2398.87</v>
      </c>
      <c r="O4333" s="12">
        <v>38.083192185550054</v>
      </c>
      <c r="P4333" s="3">
        <v>55.16</v>
      </c>
    </row>
    <row r="4334" spans="1:16" x14ac:dyDescent="0.35">
      <c r="A4334" t="s">
        <v>34</v>
      </c>
      <c r="B4334" s="5">
        <v>873</v>
      </c>
      <c r="C4334">
        <v>1568</v>
      </c>
      <c r="D4334" s="3">
        <v>255.46</v>
      </c>
      <c r="E4334" s="3">
        <v>127.22</v>
      </c>
      <c r="F4334" s="3">
        <v>15.69</v>
      </c>
      <c r="G4334" s="3">
        <f t="shared" si="68"/>
        <v>8.1083492670490767</v>
      </c>
      <c r="H4334" s="3">
        <v>102.54</v>
      </c>
      <c r="I4334" s="3">
        <v>0.3</v>
      </c>
      <c r="J4334" s="3">
        <v>0.12</v>
      </c>
      <c r="K4334" s="3">
        <v>116.62</v>
      </c>
      <c r="L4334" s="3">
        <v>15.9</v>
      </c>
      <c r="M4334" s="3">
        <v>23979.65</v>
      </c>
      <c r="N4334" s="10">
        <v>1972.4</v>
      </c>
      <c r="O4334" s="12">
        <v>38.269215450924769</v>
      </c>
      <c r="P4334" s="3">
        <v>152.45999999999998</v>
      </c>
    </row>
    <row r="4335" spans="1:16" x14ac:dyDescent="0.35">
      <c r="A4335" t="s">
        <v>34</v>
      </c>
      <c r="B4335" s="5">
        <v>874</v>
      </c>
      <c r="C4335">
        <v>613</v>
      </c>
      <c r="D4335" s="3">
        <v>182.23</v>
      </c>
      <c r="E4335" s="3">
        <v>92.86</v>
      </c>
      <c r="F4335" s="3">
        <v>8.41</v>
      </c>
      <c r="G4335" s="3">
        <f t="shared" si="68"/>
        <v>11.041617122473246</v>
      </c>
      <c r="H4335" s="3">
        <v>62.28</v>
      </c>
      <c r="I4335" s="3">
        <v>0.23</v>
      </c>
      <c r="J4335" s="3">
        <v>0.09</v>
      </c>
      <c r="K4335" s="3">
        <v>86.35</v>
      </c>
      <c r="L4335" s="3">
        <v>8.4</v>
      </c>
      <c r="M4335" s="3">
        <v>23865.119999999999</v>
      </c>
      <c r="N4335" s="10">
        <v>2210.69</v>
      </c>
      <c r="O4335" s="12">
        <v>38.314542760764958</v>
      </c>
      <c r="P4335" s="3">
        <v>12.719999999999999</v>
      </c>
    </row>
    <row r="4336" spans="1:16" x14ac:dyDescent="0.35">
      <c r="A4336" t="s">
        <v>34</v>
      </c>
      <c r="B4336" s="5">
        <v>875</v>
      </c>
      <c r="C4336">
        <v>781</v>
      </c>
      <c r="D4336" s="3">
        <v>195.26</v>
      </c>
      <c r="E4336" s="3">
        <v>98.75</v>
      </c>
      <c r="F4336" s="3">
        <v>10.07</v>
      </c>
      <c r="G4336" s="3">
        <f t="shared" si="68"/>
        <v>9.80635551142006</v>
      </c>
      <c r="H4336" s="3">
        <v>44.12</v>
      </c>
      <c r="I4336" s="3">
        <v>0.26</v>
      </c>
      <c r="J4336" s="3">
        <v>0.1</v>
      </c>
      <c r="K4336" s="3">
        <v>89.1</v>
      </c>
      <c r="L4336" s="3">
        <v>10.61</v>
      </c>
      <c r="M4336" s="3">
        <v>23861.48</v>
      </c>
      <c r="N4336" s="10">
        <v>2637.32</v>
      </c>
      <c r="O4336" s="12">
        <v>38.215557576316442</v>
      </c>
      <c r="P4336" s="3">
        <v>30.880000000000003</v>
      </c>
    </row>
    <row r="4337" spans="1:16" x14ac:dyDescent="0.35">
      <c r="A4337" t="s">
        <v>34</v>
      </c>
      <c r="B4337" s="5">
        <v>876</v>
      </c>
      <c r="C4337">
        <v>1144</v>
      </c>
      <c r="D4337" s="3">
        <v>195.97</v>
      </c>
      <c r="E4337" s="3">
        <v>95.11</v>
      </c>
      <c r="F4337" s="3">
        <v>15.31</v>
      </c>
      <c r="G4337" s="3">
        <f t="shared" si="68"/>
        <v>6.2122795558458526</v>
      </c>
      <c r="H4337" s="3">
        <v>40.869999999999997</v>
      </c>
      <c r="I4337" s="3">
        <v>0.37</v>
      </c>
      <c r="J4337" s="3">
        <v>0.16</v>
      </c>
      <c r="K4337" s="3">
        <v>86.56</v>
      </c>
      <c r="L4337" s="3">
        <v>13.56</v>
      </c>
      <c r="M4337" s="3">
        <v>23827</v>
      </c>
      <c r="N4337" s="10">
        <v>2621</v>
      </c>
      <c r="O4337" s="12">
        <v>38.250306696044696</v>
      </c>
      <c r="P4337" s="3">
        <v>34.130000000000003</v>
      </c>
    </row>
    <row r="4338" spans="1:16" x14ac:dyDescent="0.35">
      <c r="A4338" t="s">
        <v>34</v>
      </c>
      <c r="B4338" s="5">
        <v>877</v>
      </c>
      <c r="C4338">
        <v>2600</v>
      </c>
      <c r="D4338" s="3">
        <v>290.11</v>
      </c>
      <c r="E4338" s="3">
        <v>139.38999999999999</v>
      </c>
      <c r="F4338" s="3">
        <v>23.75</v>
      </c>
      <c r="G4338" s="3">
        <f t="shared" si="68"/>
        <v>5.8690526315789464</v>
      </c>
      <c r="H4338" s="3">
        <v>47.89</v>
      </c>
      <c r="I4338" s="3">
        <v>0.39</v>
      </c>
      <c r="J4338" s="3">
        <v>0.17</v>
      </c>
      <c r="K4338" s="3">
        <v>128.06</v>
      </c>
      <c r="L4338" s="3">
        <v>21.92</v>
      </c>
      <c r="M4338" s="3">
        <v>23643.75</v>
      </c>
      <c r="N4338" s="10">
        <v>2610.23</v>
      </c>
      <c r="O4338" s="12">
        <v>38.41678205602917</v>
      </c>
      <c r="P4338" s="3">
        <v>27.11</v>
      </c>
    </row>
    <row r="4339" spans="1:16" x14ac:dyDescent="0.35">
      <c r="A4339" t="s">
        <v>34</v>
      </c>
      <c r="B4339" s="5">
        <v>878</v>
      </c>
      <c r="C4339">
        <v>3158</v>
      </c>
      <c r="D4339" s="3">
        <v>320.35000000000002</v>
      </c>
      <c r="E4339" s="3">
        <v>154.21</v>
      </c>
      <c r="F4339" s="3">
        <v>26.07</v>
      </c>
      <c r="G4339" s="3">
        <f t="shared" si="68"/>
        <v>5.915228231683928</v>
      </c>
      <c r="H4339" s="3">
        <v>108.22</v>
      </c>
      <c r="I4339" s="3">
        <v>0.39</v>
      </c>
      <c r="J4339" s="3">
        <v>0.17</v>
      </c>
      <c r="K4339" s="3">
        <v>140</v>
      </c>
      <c r="L4339" s="3">
        <v>24.03</v>
      </c>
      <c r="M4339" s="3">
        <v>23720.03</v>
      </c>
      <c r="N4339" s="10">
        <v>2238.2800000000002</v>
      </c>
      <c r="O4339" s="12">
        <v>38.437695872507454</v>
      </c>
      <c r="P4339" s="3">
        <v>146.78</v>
      </c>
    </row>
    <row r="4340" spans="1:16" x14ac:dyDescent="0.35">
      <c r="A4340" t="s">
        <v>34</v>
      </c>
      <c r="B4340" s="5">
        <v>879</v>
      </c>
      <c r="C4340">
        <v>759</v>
      </c>
      <c r="D4340" s="3">
        <v>137.47999999999999</v>
      </c>
      <c r="E4340" s="3">
        <v>61.14</v>
      </c>
      <c r="F4340" s="3">
        <v>15.81</v>
      </c>
      <c r="G4340" s="3">
        <f t="shared" si="68"/>
        <v>3.8671726755218216</v>
      </c>
      <c r="H4340" s="3">
        <v>120.57</v>
      </c>
      <c r="I4340" s="3">
        <v>0.5</v>
      </c>
      <c r="J4340" s="3">
        <v>0.26</v>
      </c>
      <c r="K4340" s="3">
        <v>58.82</v>
      </c>
      <c r="L4340" s="3">
        <v>15.85</v>
      </c>
      <c r="M4340" s="3">
        <v>23707.45</v>
      </c>
      <c r="N4340" s="10">
        <v>2291.41</v>
      </c>
      <c r="O4340" s="12">
        <v>38.436214660496731</v>
      </c>
      <c r="P4340" s="3">
        <v>134.43</v>
      </c>
    </row>
    <row r="4341" spans="1:16" x14ac:dyDescent="0.35">
      <c r="A4341" t="s">
        <v>34</v>
      </c>
      <c r="B4341" s="5">
        <v>880</v>
      </c>
      <c r="C4341">
        <v>850</v>
      </c>
      <c r="D4341" s="3">
        <v>176.34</v>
      </c>
      <c r="E4341" s="3">
        <v>86.57</v>
      </c>
      <c r="F4341" s="3">
        <v>12.5</v>
      </c>
      <c r="G4341" s="3">
        <f t="shared" si="68"/>
        <v>6.9255999999999993</v>
      </c>
      <c r="H4341" s="3">
        <v>162.09</v>
      </c>
      <c r="I4341" s="3">
        <v>0.34</v>
      </c>
      <c r="J4341" s="3">
        <v>0.14000000000000001</v>
      </c>
      <c r="K4341" s="3">
        <v>79.25</v>
      </c>
      <c r="L4341" s="3">
        <v>11.66</v>
      </c>
      <c r="M4341" s="3">
        <v>23731.48</v>
      </c>
      <c r="N4341" s="10">
        <v>2165.11</v>
      </c>
      <c r="O4341" s="12">
        <v>38.444990260302966</v>
      </c>
      <c r="P4341" s="3">
        <v>92.91</v>
      </c>
    </row>
    <row r="4342" spans="1:16" x14ac:dyDescent="0.35">
      <c r="A4342" t="s">
        <v>34</v>
      </c>
      <c r="B4342" s="5">
        <v>881</v>
      </c>
      <c r="C4342">
        <v>490</v>
      </c>
      <c r="D4342" s="3">
        <v>145.33000000000001</v>
      </c>
      <c r="E4342" s="3">
        <v>70.040000000000006</v>
      </c>
      <c r="F4342" s="3">
        <v>8.91</v>
      </c>
      <c r="G4342" s="3">
        <f t="shared" si="68"/>
        <v>7.8608305274971944</v>
      </c>
      <c r="H4342" s="3">
        <v>1.01</v>
      </c>
      <c r="I4342" s="3">
        <v>0.28999999999999998</v>
      </c>
      <c r="J4342" s="3">
        <v>0.13</v>
      </c>
      <c r="K4342" s="3">
        <v>66.27</v>
      </c>
      <c r="L4342" s="3">
        <v>9.9700000000000006</v>
      </c>
      <c r="M4342" s="3">
        <v>23773.65</v>
      </c>
      <c r="N4342" s="10">
        <v>2231.6799999999998</v>
      </c>
      <c r="O4342" s="12">
        <v>38.391321115926026</v>
      </c>
      <c r="P4342" s="3">
        <v>73.989999999999995</v>
      </c>
    </row>
    <row r="4343" spans="1:16" x14ac:dyDescent="0.35">
      <c r="A4343" t="s">
        <v>34</v>
      </c>
      <c r="B4343" s="5">
        <v>882</v>
      </c>
      <c r="C4343">
        <v>1216</v>
      </c>
      <c r="D4343" s="3">
        <v>271.77999999999997</v>
      </c>
      <c r="E4343" s="3">
        <v>140.71</v>
      </c>
      <c r="F4343" s="3">
        <v>11</v>
      </c>
      <c r="G4343" s="3">
        <f t="shared" si="68"/>
        <v>12.791818181818183</v>
      </c>
      <c r="H4343" s="3">
        <v>117.86</v>
      </c>
      <c r="I4343" s="3">
        <v>0.21</v>
      </c>
      <c r="J4343" s="3">
        <v>0.08</v>
      </c>
      <c r="K4343" s="3">
        <v>127.63</v>
      </c>
      <c r="L4343" s="3">
        <v>11.2</v>
      </c>
      <c r="M4343" s="3">
        <v>23752.44</v>
      </c>
      <c r="N4343" s="10">
        <v>2107.2800000000002</v>
      </c>
      <c r="O4343" s="12">
        <v>38.440102945543025</v>
      </c>
      <c r="P4343" s="3">
        <v>137.13999999999999</v>
      </c>
    </row>
    <row r="4344" spans="1:16" x14ac:dyDescent="0.35">
      <c r="A4344" t="s">
        <v>34</v>
      </c>
      <c r="B4344" s="5">
        <v>883</v>
      </c>
      <c r="C4344">
        <v>1155</v>
      </c>
      <c r="D4344" s="3">
        <v>251.32</v>
      </c>
      <c r="E4344" s="3">
        <v>129.13999999999999</v>
      </c>
      <c r="F4344" s="3">
        <v>11.39</v>
      </c>
      <c r="G4344" s="3">
        <f t="shared" si="68"/>
        <v>11.338015803336258</v>
      </c>
      <c r="H4344" s="3">
        <v>166.17</v>
      </c>
      <c r="I4344" s="3">
        <v>0.23</v>
      </c>
      <c r="J4344" s="3">
        <v>0.09</v>
      </c>
      <c r="K4344" s="3">
        <v>118.6</v>
      </c>
      <c r="L4344" s="3">
        <v>10.67</v>
      </c>
      <c r="M4344" s="3">
        <v>23677.5</v>
      </c>
      <c r="N4344" s="10">
        <v>2124.12</v>
      </c>
      <c r="O4344" s="12">
        <v>38.503091805452819</v>
      </c>
      <c r="P4344" s="3">
        <v>88.830000000000013</v>
      </c>
    </row>
    <row r="4345" spans="1:16" x14ac:dyDescent="0.35">
      <c r="A4345" t="s">
        <v>34</v>
      </c>
      <c r="B4345" s="5">
        <v>884</v>
      </c>
      <c r="C4345">
        <v>502</v>
      </c>
      <c r="D4345" s="3">
        <v>145.34</v>
      </c>
      <c r="E4345" s="3">
        <v>72.760000000000005</v>
      </c>
      <c r="F4345" s="3">
        <v>8.7799999999999994</v>
      </c>
      <c r="G4345" s="3">
        <f t="shared" si="68"/>
        <v>8.2870159453302978</v>
      </c>
      <c r="H4345" s="3">
        <v>22.97</v>
      </c>
      <c r="I4345" s="3">
        <v>0.3</v>
      </c>
      <c r="J4345" s="3">
        <v>0.12</v>
      </c>
      <c r="K4345" s="3">
        <v>66.760000000000005</v>
      </c>
      <c r="L4345" s="3">
        <v>8.01</v>
      </c>
      <c r="M4345" s="3">
        <v>23603.49</v>
      </c>
      <c r="N4345" s="10">
        <v>2182.13</v>
      </c>
      <c r="O4345" s="12">
        <v>38.555382618042856</v>
      </c>
      <c r="P4345" s="3">
        <v>52.03</v>
      </c>
    </row>
    <row r="4346" spans="1:16" x14ac:dyDescent="0.35">
      <c r="A4346" t="s">
        <v>34</v>
      </c>
      <c r="B4346" s="5">
        <v>885</v>
      </c>
      <c r="C4346">
        <v>1149</v>
      </c>
      <c r="D4346" s="3">
        <v>263.18</v>
      </c>
      <c r="E4346" s="3">
        <v>136.33000000000001</v>
      </c>
      <c r="F4346" s="3">
        <v>10.73</v>
      </c>
      <c r="G4346" s="3">
        <f t="shared" si="68"/>
        <v>12.705498602050326</v>
      </c>
      <c r="H4346" s="3">
        <v>29.74</v>
      </c>
      <c r="I4346" s="3">
        <v>0.21</v>
      </c>
      <c r="J4346" s="3">
        <v>0.08</v>
      </c>
      <c r="K4346" s="3">
        <v>123.55</v>
      </c>
      <c r="L4346" s="3">
        <v>10.78</v>
      </c>
      <c r="M4346" s="3">
        <v>23326.68</v>
      </c>
      <c r="N4346" s="10">
        <v>2505.27</v>
      </c>
      <c r="O4346" s="12">
        <v>38.725515156691607</v>
      </c>
      <c r="P4346" s="3">
        <v>45.260000000000005</v>
      </c>
    </row>
    <row r="4347" spans="1:16" x14ac:dyDescent="0.35">
      <c r="A4347" t="s">
        <v>34</v>
      </c>
      <c r="B4347" s="5">
        <v>886</v>
      </c>
      <c r="C4347">
        <v>819</v>
      </c>
      <c r="D4347" s="3">
        <v>183.49</v>
      </c>
      <c r="E4347" s="3">
        <v>91.98</v>
      </c>
      <c r="F4347" s="3">
        <v>11.34</v>
      </c>
      <c r="G4347" s="3">
        <f t="shared" si="68"/>
        <v>8.1111111111111107</v>
      </c>
      <c r="H4347" s="3">
        <v>94.28</v>
      </c>
      <c r="I4347" s="3">
        <v>0.31</v>
      </c>
      <c r="J4347" s="3">
        <v>0.12</v>
      </c>
      <c r="K4347" s="3">
        <v>82.57</v>
      </c>
      <c r="L4347" s="3">
        <v>10.050000000000001</v>
      </c>
      <c r="M4347" s="3">
        <v>23322.02</v>
      </c>
      <c r="N4347" s="10">
        <v>2285.1999999999998</v>
      </c>
      <c r="O4347" s="12">
        <v>38.782422121141806</v>
      </c>
      <c r="P4347" s="3">
        <v>160.72</v>
      </c>
    </row>
    <row r="4348" spans="1:16" x14ac:dyDescent="0.35">
      <c r="A4348" t="s">
        <v>34</v>
      </c>
      <c r="B4348" s="5">
        <v>887</v>
      </c>
      <c r="C4348">
        <v>1654</v>
      </c>
      <c r="D4348" s="3">
        <v>279.66000000000003</v>
      </c>
      <c r="E4348" s="3">
        <v>142.41</v>
      </c>
      <c r="F4348" s="3">
        <v>14.79</v>
      </c>
      <c r="G4348" s="3">
        <f t="shared" si="68"/>
        <v>9.6288032454361066</v>
      </c>
      <c r="H4348" s="3">
        <v>147.58000000000001</v>
      </c>
      <c r="I4348" s="3">
        <v>0.27</v>
      </c>
      <c r="J4348" s="3">
        <v>0.1</v>
      </c>
      <c r="K4348" s="3">
        <v>127.46</v>
      </c>
      <c r="L4348" s="3">
        <v>14.41</v>
      </c>
      <c r="M4348" s="3">
        <v>23043.63</v>
      </c>
      <c r="N4348" s="10">
        <v>2451.8200000000002</v>
      </c>
      <c r="O4348" s="12">
        <v>38.991477363258134</v>
      </c>
      <c r="P4348" s="3">
        <v>107.41999999999999</v>
      </c>
    </row>
    <row r="4349" spans="1:16" x14ac:dyDescent="0.35">
      <c r="A4349" t="s">
        <v>34</v>
      </c>
      <c r="B4349" s="5">
        <v>888</v>
      </c>
      <c r="C4349">
        <v>1525</v>
      </c>
      <c r="D4349" s="3">
        <v>236.18</v>
      </c>
      <c r="E4349" s="3">
        <v>116.06</v>
      </c>
      <c r="F4349" s="3">
        <v>16.73</v>
      </c>
      <c r="G4349" s="3">
        <f t="shared" si="68"/>
        <v>6.9372384937238492</v>
      </c>
      <c r="H4349" s="3">
        <v>26.98</v>
      </c>
      <c r="I4349" s="3">
        <v>0.34</v>
      </c>
      <c r="J4349" s="3">
        <v>0.14000000000000001</v>
      </c>
      <c r="K4349" s="3">
        <v>104.68</v>
      </c>
      <c r="L4349" s="3">
        <v>16.100000000000001</v>
      </c>
      <c r="M4349" s="3">
        <v>22866.54</v>
      </c>
      <c r="N4349" s="10">
        <v>2089.73</v>
      </c>
      <c r="O4349" s="12">
        <v>39.236636245312496</v>
      </c>
      <c r="P4349" s="3">
        <v>48.019999999999996</v>
      </c>
    </row>
    <row r="4350" spans="1:16" x14ac:dyDescent="0.35">
      <c r="A4350" t="s">
        <v>34</v>
      </c>
      <c r="B4350" s="5">
        <v>889</v>
      </c>
      <c r="C4350">
        <v>2075</v>
      </c>
      <c r="D4350" s="3">
        <v>270.27</v>
      </c>
      <c r="E4350" s="3">
        <v>132.11000000000001</v>
      </c>
      <c r="F4350" s="3">
        <v>20</v>
      </c>
      <c r="G4350" s="3">
        <f t="shared" si="68"/>
        <v>6.605500000000001</v>
      </c>
      <c r="H4350" s="3">
        <v>43.33</v>
      </c>
      <c r="I4350" s="3">
        <v>0.36</v>
      </c>
      <c r="J4350" s="3">
        <v>0.15</v>
      </c>
      <c r="K4350" s="3">
        <v>119.28</v>
      </c>
      <c r="L4350" s="3">
        <v>19.05</v>
      </c>
      <c r="M4350" s="3">
        <v>22896.59</v>
      </c>
      <c r="N4350" s="10">
        <v>2167.35</v>
      </c>
      <c r="O4350" s="12">
        <v>39.191158832941341</v>
      </c>
      <c r="P4350" s="3">
        <v>31.67</v>
      </c>
    </row>
    <row r="4351" spans="1:16" x14ac:dyDescent="0.35">
      <c r="A4351" t="s">
        <v>34</v>
      </c>
      <c r="B4351" s="5">
        <v>890</v>
      </c>
      <c r="C4351">
        <v>2208</v>
      </c>
      <c r="D4351" s="3">
        <v>314.48</v>
      </c>
      <c r="E4351" s="3">
        <v>159.5</v>
      </c>
      <c r="F4351" s="3">
        <v>17.63</v>
      </c>
      <c r="G4351" s="3">
        <f t="shared" si="68"/>
        <v>9.0470788428814526</v>
      </c>
      <c r="H4351" s="3">
        <v>36.32</v>
      </c>
      <c r="I4351" s="3">
        <v>0.28000000000000003</v>
      </c>
      <c r="J4351" s="3">
        <v>0.11</v>
      </c>
      <c r="K4351" s="3">
        <v>143.38999999999999</v>
      </c>
      <c r="L4351" s="3">
        <v>16.399999999999999</v>
      </c>
      <c r="M4351" s="3">
        <v>22757.08</v>
      </c>
      <c r="N4351" s="10">
        <v>2312.19</v>
      </c>
      <c r="O4351" s="12">
        <v>39.281222686212587</v>
      </c>
      <c r="P4351" s="3">
        <v>38.68</v>
      </c>
    </row>
    <row r="4352" spans="1:16" x14ac:dyDescent="0.35">
      <c r="A4352" t="s">
        <v>34</v>
      </c>
      <c r="B4352" s="5">
        <v>891</v>
      </c>
      <c r="C4352">
        <v>1214</v>
      </c>
      <c r="D4352" s="3">
        <v>265.37</v>
      </c>
      <c r="E4352" s="3">
        <v>135.27000000000001</v>
      </c>
      <c r="F4352" s="3">
        <v>11.43</v>
      </c>
      <c r="G4352" s="3">
        <f t="shared" si="68"/>
        <v>11.834645669291341</v>
      </c>
      <c r="H4352" s="3">
        <v>144.9</v>
      </c>
      <c r="I4352" s="3">
        <v>0.22</v>
      </c>
      <c r="J4352" s="3">
        <v>0.08</v>
      </c>
      <c r="K4352" s="3">
        <v>125.54</v>
      </c>
      <c r="L4352" s="3">
        <v>12.23</v>
      </c>
      <c r="M4352" s="3">
        <v>22652.93</v>
      </c>
      <c r="N4352" s="10">
        <v>2368.52</v>
      </c>
      <c r="O4352" s="12">
        <v>39.360872591765713</v>
      </c>
      <c r="P4352" s="3">
        <v>110.1</v>
      </c>
    </row>
    <row r="4353" spans="1:16" x14ac:dyDescent="0.35">
      <c r="A4353" t="s">
        <v>34</v>
      </c>
      <c r="B4353" s="5">
        <v>892</v>
      </c>
      <c r="C4353">
        <v>1008</v>
      </c>
      <c r="D4353" s="3">
        <v>244.89</v>
      </c>
      <c r="E4353" s="3">
        <v>126.1</v>
      </c>
      <c r="F4353" s="3">
        <v>10.18</v>
      </c>
      <c r="G4353" s="3">
        <f t="shared" si="68"/>
        <v>12.387033398821218</v>
      </c>
      <c r="H4353" s="3">
        <v>146.80000000000001</v>
      </c>
      <c r="I4353" s="3">
        <v>0.21</v>
      </c>
      <c r="J4353" s="3">
        <v>0.08</v>
      </c>
      <c r="K4353" s="3">
        <v>114.81</v>
      </c>
      <c r="L4353" s="3">
        <v>10.53</v>
      </c>
      <c r="M4353" s="3">
        <v>22655.53</v>
      </c>
      <c r="N4353" s="10">
        <v>2395</v>
      </c>
      <c r="O4353" s="12">
        <v>39.3522013552262</v>
      </c>
      <c r="P4353" s="3">
        <v>108.19999999999999</v>
      </c>
    </row>
    <row r="4354" spans="1:16" x14ac:dyDescent="0.35">
      <c r="A4354" t="s">
        <v>34</v>
      </c>
      <c r="B4354" s="5">
        <v>893</v>
      </c>
      <c r="C4354">
        <v>2502</v>
      </c>
      <c r="D4354" s="3">
        <v>306.88</v>
      </c>
      <c r="E4354" s="3">
        <v>152.09</v>
      </c>
      <c r="F4354" s="3">
        <v>20.95</v>
      </c>
      <c r="G4354" s="3">
        <f t="shared" si="68"/>
        <v>7.2596658711217188</v>
      </c>
      <c r="H4354" s="3">
        <v>167.17</v>
      </c>
      <c r="I4354" s="3">
        <v>0.33</v>
      </c>
      <c r="J4354" s="3">
        <v>0.14000000000000001</v>
      </c>
      <c r="K4354" s="3">
        <v>136.53</v>
      </c>
      <c r="L4354" s="3">
        <v>18.66</v>
      </c>
      <c r="M4354" s="3">
        <v>22679.89</v>
      </c>
      <c r="N4354" s="10">
        <v>2469.02</v>
      </c>
      <c r="O4354" s="12">
        <v>39.312675671108714</v>
      </c>
      <c r="P4354" s="3">
        <v>87.830000000000013</v>
      </c>
    </row>
    <row r="4355" spans="1:16" x14ac:dyDescent="0.35">
      <c r="A4355" t="s">
        <v>34</v>
      </c>
      <c r="B4355" s="5">
        <v>894</v>
      </c>
      <c r="C4355">
        <v>506</v>
      </c>
      <c r="D4355" s="3">
        <v>128.96</v>
      </c>
      <c r="E4355" s="3">
        <v>61.71</v>
      </c>
      <c r="F4355" s="3">
        <v>10.44</v>
      </c>
      <c r="G4355" s="3">
        <f t="shared" si="68"/>
        <v>5.9109195402298855</v>
      </c>
      <c r="H4355" s="3">
        <v>47.69</v>
      </c>
      <c r="I4355" s="3">
        <v>0.38</v>
      </c>
      <c r="J4355" s="3">
        <v>0.17</v>
      </c>
      <c r="K4355" s="3">
        <v>56.22</v>
      </c>
      <c r="L4355" s="3">
        <v>9.8800000000000008</v>
      </c>
      <c r="M4355" s="3">
        <v>22704.68</v>
      </c>
      <c r="N4355" s="10">
        <v>2563.37</v>
      </c>
      <c r="O4355" s="12">
        <v>39.267893376535454</v>
      </c>
      <c r="P4355" s="3">
        <v>27.310000000000002</v>
      </c>
    </row>
    <row r="4356" spans="1:16" x14ac:dyDescent="0.35">
      <c r="A4356" t="s">
        <v>34</v>
      </c>
      <c r="B4356" s="5">
        <v>895</v>
      </c>
      <c r="C4356">
        <v>453</v>
      </c>
      <c r="D4356" s="3">
        <v>172.32</v>
      </c>
      <c r="E4356" s="3">
        <v>88.03</v>
      </c>
      <c r="F4356" s="3">
        <v>6.55</v>
      </c>
      <c r="G4356" s="3">
        <f t="shared" si="68"/>
        <v>13.43969465648855</v>
      </c>
      <c r="H4356" s="3">
        <v>174.65</v>
      </c>
      <c r="I4356" s="3">
        <v>0.19</v>
      </c>
      <c r="J4356" s="3">
        <v>7.0000000000000007E-2</v>
      </c>
      <c r="K4356" s="3">
        <v>83.02</v>
      </c>
      <c r="L4356" s="3">
        <v>6.76</v>
      </c>
      <c r="M4356" s="3">
        <v>22646.05</v>
      </c>
      <c r="N4356" s="10">
        <v>2494.8000000000002</v>
      </c>
      <c r="O4356" s="12">
        <v>39.3367632405336</v>
      </c>
      <c r="P4356" s="3">
        <v>80.349999999999994</v>
      </c>
    </row>
    <row r="4357" spans="1:16" x14ac:dyDescent="0.35">
      <c r="A4357" t="s">
        <v>34</v>
      </c>
      <c r="B4357" s="5">
        <v>896</v>
      </c>
      <c r="C4357">
        <v>607</v>
      </c>
      <c r="D4357" s="3">
        <v>162.26</v>
      </c>
      <c r="E4357" s="3">
        <v>78.91</v>
      </c>
      <c r="F4357" s="3">
        <v>9.7899999999999991</v>
      </c>
      <c r="G4357" s="3">
        <f t="shared" si="68"/>
        <v>8.0602655771195106</v>
      </c>
      <c r="H4357" s="3">
        <v>72.08</v>
      </c>
      <c r="I4357" s="3">
        <v>0.28999999999999998</v>
      </c>
      <c r="J4357" s="3">
        <v>0.12</v>
      </c>
      <c r="K4357" s="3">
        <v>74.53</v>
      </c>
      <c r="L4357" s="3">
        <v>10.99</v>
      </c>
      <c r="M4357" s="3">
        <v>22813.96</v>
      </c>
      <c r="N4357" s="10">
        <v>2520.3000000000002</v>
      </c>
      <c r="O4357" s="12">
        <v>39.180477600587011</v>
      </c>
      <c r="P4357" s="3">
        <v>2.9200000000000017</v>
      </c>
    </row>
    <row r="4358" spans="1:16" x14ac:dyDescent="0.35">
      <c r="A4358" t="s">
        <v>34</v>
      </c>
      <c r="B4358" s="5">
        <v>897</v>
      </c>
      <c r="C4358">
        <v>1021</v>
      </c>
      <c r="D4358" s="3">
        <v>217.09</v>
      </c>
      <c r="E4358" s="3">
        <v>110.51</v>
      </c>
      <c r="F4358" s="3">
        <v>11.76</v>
      </c>
      <c r="G4358" s="3">
        <f t="shared" si="68"/>
        <v>9.3971088435374153</v>
      </c>
      <c r="H4358" s="3">
        <v>101.69</v>
      </c>
      <c r="I4358" s="3">
        <v>0.27</v>
      </c>
      <c r="J4358" s="3">
        <v>0.11</v>
      </c>
      <c r="K4358" s="3">
        <v>99.5</v>
      </c>
      <c r="L4358" s="3">
        <v>10.6</v>
      </c>
      <c r="M4358" s="3">
        <v>22375.96</v>
      </c>
      <c r="N4358" s="10">
        <v>2345.7199999999998</v>
      </c>
      <c r="O4358" s="12">
        <v>39.614051805039438</v>
      </c>
      <c r="P4358" s="3">
        <v>153.31</v>
      </c>
    </row>
    <row r="4359" spans="1:16" x14ac:dyDescent="0.35">
      <c r="A4359" t="s">
        <v>34</v>
      </c>
      <c r="B4359" s="5">
        <v>898</v>
      </c>
      <c r="C4359">
        <v>242</v>
      </c>
      <c r="D4359" s="3">
        <v>73.900000000000006</v>
      </c>
      <c r="E4359" s="3">
        <v>31.08</v>
      </c>
      <c r="F4359" s="3">
        <v>9.91</v>
      </c>
      <c r="G4359" s="3">
        <f t="shared" ref="G4359:G4422" si="69">E4359/F4359</f>
        <v>3.1362260343087787</v>
      </c>
      <c r="H4359" s="3">
        <v>130.96</v>
      </c>
      <c r="I4359" s="3">
        <v>0.56000000000000005</v>
      </c>
      <c r="J4359" s="3">
        <v>0.32</v>
      </c>
      <c r="K4359" s="3">
        <v>30.87</v>
      </c>
      <c r="L4359" s="3">
        <v>9.01</v>
      </c>
      <c r="M4359" s="3">
        <v>22409.439999999999</v>
      </c>
      <c r="N4359" s="10">
        <v>2338.79</v>
      </c>
      <c r="O4359" s="12">
        <v>39.585768859963878</v>
      </c>
      <c r="P4359" s="3">
        <v>124.03999999999999</v>
      </c>
    </row>
    <row r="4360" spans="1:16" x14ac:dyDescent="0.35">
      <c r="A4360" t="s">
        <v>34</v>
      </c>
      <c r="B4360" s="5">
        <v>899</v>
      </c>
      <c r="C4360">
        <v>416</v>
      </c>
      <c r="D4360" s="3">
        <v>119.37</v>
      </c>
      <c r="E4360" s="3">
        <v>58.07</v>
      </c>
      <c r="F4360" s="3">
        <v>9.1199999999999992</v>
      </c>
      <c r="G4360" s="3">
        <f t="shared" si="69"/>
        <v>6.3673245614035094</v>
      </c>
      <c r="H4360" s="3">
        <v>175.48</v>
      </c>
      <c r="I4360" s="3">
        <v>0.37</v>
      </c>
      <c r="J4360" s="3">
        <v>0.16</v>
      </c>
      <c r="K4360" s="3">
        <v>52.39</v>
      </c>
      <c r="L4360" s="3">
        <v>8.0500000000000007</v>
      </c>
      <c r="M4360" s="3">
        <v>22437.75</v>
      </c>
      <c r="N4360" s="10">
        <v>2306.96</v>
      </c>
      <c r="O4360" s="12">
        <v>39.568077054467004</v>
      </c>
      <c r="P4360" s="3">
        <v>79.52000000000001</v>
      </c>
    </row>
    <row r="4361" spans="1:16" x14ac:dyDescent="0.35">
      <c r="A4361" t="s">
        <v>34</v>
      </c>
      <c r="B4361" s="5">
        <v>900</v>
      </c>
      <c r="C4361">
        <v>1126</v>
      </c>
      <c r="D4361" s="3">
        <v>256.61</v>
      </c>
      <c r="E4361" s="3">
        <v>132.1</v>
      </c>
      <c r="F4361" s="3">
        <v>10.85</v>
      </c>
      <c r="G4361" s="3">
        <f t="shared" si="69"/>
        <v>12.175115207373272</v>
      </c>
      <c r="H4361" s="3">
        <v>42.41</v>
      </c>
      <c r="I4361" s="3">
        <v>0.21</v>
      </c>
      <c r="J4361" s="3">
        <v>0.08</v>
      </c>
      <c r="K4361" s="3">
        <v>120.42</v>
      </c>
      <c r="L4361" s="3">
        <v>11.13</v>
      </c>
      <c r="M4361" s="3">
        <v>22412.94</v>
      </c>
      <c r="N4361" s="10">
        <v>2141.56</v>
      </c>
      <c r="O4361" s="12">
        <v>39.629904174661618</v>
      </c>
      <c r="P4361" s="3">
        <v>32.590000000000003</v>
      </c>
    </row>
    <row r="4362" spans="1:16" x14ac:dyDescent="0.35">
      <c r="A4362" t="s">
        <v>34</v>
      </c>
      <c r="B4362" s="5">
        <v>901</v>
      </c>
      <c r="C4362">
        <v>1113</v>
      </c>
      <c r="D4362" s="3">
        <v>228.52</v>
      </c>
      <c r="E4362" s="3">
        <v>116.34</v>
      </c>
      <c r="F4362" s="3">
        <v>12.18</v>
      </c>
      <c r="G4362" s="3">
        <f t="shared" si="69"/>
        <v>9.5517241379310356</v>
      </c>
      <c r="H4362" s="3">
        <v>61.76</v>
      </c>
      <c r="I4362" s="3">
        <v>0.27</v>
      </c>
      <c r="J4362" s="3">
        <v>0.1</v>
      </c>
      <c r="K4362" s="3">
        <v>104.92</v>
      </c>
      <c r="L4362" s="3">
        <v>11.17</v>
      </c>
      <c r="M4362" s="3">
        <v>22457.82</v>
      </c>
      <c r="N4362" s="10">
        <v>2182.4699999999998</v>
      </c>
      <c r="O4362" s="12">
        <v>39.579960620755138</v>
      </c>
      <c r="P4362" s="3">
        <v>13.240000000000002</v>
      </c>
    </row>
    <row r="4363" spans="1:16" x14ac:dyDescent="0.35">
      <c r="A4363" t="s">
        <v>34</v>
      </c>
      <c r="B4363" s="5">
        <v>902</v>
      </c>
      <c r="C4363">
        <v>5960</v>
      </c>
      <c r="D4363" s="3">
        <v>512.05999999999995</v>
      </c>
      <c r="E4363" s="3">
        <v>255.71</v>
      </c>
      <c r="F4363" s="3">
        <v>29.68</v>
      </c>
      <c r="G4363" s="3">
        <f t="shared" si="69"/>
        <v>8.6155660377358494</v>
      </c>
      <c r="H4363" s="3">
        <v>116.26</v>
      </c>
      <c r="I4363" s="3">
        <v>0.28999999999999998</v>
      </c>
      <c r="J4363" s="3">
        <v>0.12</v>
      </c>
      <c r="K4363" s="3">
        <v>234.09</v>
      </c>
      <c r="L4363" s="3">
        <v>31.23</v>
      </c>
      <c r="M4363" s="3">
        <v>22340.98</v>
      </c>
      <c r="N4363" s="10">
        <v>2035.93</v>
      </c>
      <c r="O4363" s="12">
        <v>39.719577395211566</v>
      </c>
      <c r="P4363" s="3">
        <v>138.74</v>
      </c>
    </row>
    <row r="4364" spans="1:16" x14ac:dyDescent="0.35">
      <c r="A4364" t="s">
        <v>34</v>
      </c>
      <c r="B4364" s="5">
        <v>903</v>
      </c>
      <c r="C4364">
        <v>3452</v>
      </c>
      <c r="D4364" s="3">
        <v>356.94</v>
      </c>
      <c r="E4364" s="3">
        <v>175.05</v>
      </c>
      <c r="F4364" s="3">
        <v>25.11</v>
      </c>
      <c r="G4364" s="3">
        <f t="shared" si="69"/>
        <v>6.9713261648745526</v>
      </c>
      <c r="H4364" s="3">
        <v>41.25</v>
      </c>
      <c r="I4364" s="3">
        <v>0.34</v>
      </c>
      <c r="J4364" s="3">
        <v>0.14000000000000001</v>
      </c>
      <c r="K4364" s="3">
        <v>163.63999999999999</v>
      </c>
      <c r="L4364" s="3">
        <v>22.97</v>
      </c>
      <c r="M4364" s="3">
        <v>22368.37</v>
      </c>
      <c r="N4364" s="10">
        <v>2214.59</v>
      </c>
      <c r="O4364" s="12">
        <v>39.652265062822607</v>
      </c>
      <c r="P4364" s="3">
        <v>33.75</v>
      </c>
    </row>
    <row r="4365" spans="1:16" x14ac:dyDescent="0.35">
      <c r="A4365" t="s">
        <v>34</v>
      </c>
      <c r="B4365" s="5">
        <v>904</v>
      </c>
      <c r="C4365">
        <v>2189</v>
      </c>
      <c r="D4365" s="3">
        <v>301.11</v>
      </c>
      <c r="E4365" s="3">
        <v>149.32</v>
      </c>
      <c r="F4365" s="3">
        <v>18.670000000000002</v>
      </c>
      <c r="G4365" s="3">
        <f t="shared" si="69"/>
        <v>7.9978575254418844</v>
      </c>
      <c r="H4365" s="3">
        <v>124.2</v>
      </c>
      <c r="I4365" s="3">
        <v>0.3</v>
      </c>
      <c r="J4365" s="3">
        <v>0.13</v>
      </c>
      <c r="K4365" s="3">
        <v>137.54</v>
      </c>
      <c r="L4365" s="3">
        <v>19.309999999999999</v>
      </c>
      <c r="M4365" s="3">
        <v>22321.14</v>
      </c>
      <c r="N4365" s="10">
        <v>2643.02</v>
      </c>
      <c r="O4365" s="12">
        <v>39.591834352898864</v>
      </c>
      <c r="P4365" s="3">
        <v>130.80000000000001</v>
      </c>
    </row>
    <row r="4366" spans="1:16" x14ac:dyDescent="0.35">
      <c r="A4366" t="s">
        <v>34</v>
      </c>
      <c r="B4366" s="5">
        <v>905</v>
      </c>
      <c r="C4366">
        <v>2537</v>
      </c>
      <c r="D4366" s="3">
        <v>338.14</v>
      </c>
      <c r="E4366" s="3">
        <v>169.89</v>
      </c>
      <c r="F4366" s="3">
        <v>19.010000000000002</v>
      </c>
      <c r="G4366" s="3">
        <f t="shared" si="69"/>
        <v>8.9368753287743274</v>
      </c>
      <c r="H4366" s="3">
        <v>83.77</v>
      </c>
      <c r="I4366" s="3">
        <v>0.28000000000000003</v>
      </c>
      <c r="J4366" s="3">
        <v>0.11</v>
      </c>
      <c r="K4366" s="3">
        <v>156.52000000000001</v>
      </c>
      <c r="L4366" s="3">
        <v>19.350000000000001</v>
      </c>
      <c r="M4366" s="3">
        <v>22001.53</v>
      </c>
      <c r="N4366" s="10">
        <v>2630.66</v>
      </c>
      <c r="O4366" s="12">
        <v>39.88064783135971</v>
      </c>
      <c r="P4366" s="3">
        <v>171.23000000000002</v>
      </c>
    </row>
    <row r="4367" spans="1:16" x14ac:dyDescent="0.35">
      <c r="A4367" t="s">
        <v>34</v>
      </c>
      <c r="B4367" s="5">
        <v>906</v>
      </c>
      <c r="C4367">
        <v>655</v>
      </c>
      <c r="D4367" s="3">
        <v>205.48</v>
      </c>
      <c r="E4367" s="3">
        <v>104.11</v>
      </c>
      <c r="F4367" s="3">
        <v>8.01</v>
      </c>
      <c r="G4367" s="3">
        <f t="shared" si="69"/>
        <v>12.997503121098626</v>
      </c>
      <c r="H4367" s="3">
        <v>83.88</v>
      </c>
      <c r="I4367" s="3">
        <v>0.19</v>
      </c>
      <c r="J4367" s="3">
        <v>0.08</v>
      </c>
      <c r="K4367" s="3">
        <v>97.49</v>
      </c>
      <c r="L4367" s="3">
        <v>8.93</v>
      </c>
      <c r="M4367" s="3">
        <v>22015</v>
      </c>
      <c r="N4367" s="10">
        <v>2638.66</v>
      </c>
      <c r="O4367" s="12">
        <v>39.866683411692186</v>
      </c>
      <c r="P4367" s="3">
        <v>171.12</v>
      </c>
    </row>
    <row r="4368" spans="1:16" x14ac:dyDescent="0.35">
      <c r="A4368" t="s">
        <v>34</v>
      </c>
      <c r="B4368" s="5">
        <v>907</v>
      </c>
      <c r="C4368">
        <v>1494</v>
      </c>
      <c r="D4368" s="3">
        <v>191.55</v>
      </c>
      <c r="E4368" s="3">
        <v>85.3</v>
      </c>
      <c r="F4368" s="3">
        <v>22.3</v>
      </c>
      <c r="G4368" s="3">
        <f t="shared" si="69"/>
        <v>3.8251121076233181</v>
      </c>
      <c r="H4368" s="3">
        <v>163.62</v>
      </c>
      <c r="I4368" s="3">
        <v>0.51</v>
      </c>
      <c r="J4368" s="3">
        <v>0.26</v>
      </c>
      <c r="K4368" s="3">
        <v>81.099999999999994</v>
      </c>
      <c r="L4368" s="3">
        <v>21.26</v>
      </c>
      <c r="M4368" s="3">
        <v>22123.42</v>
      </c>
      <c r="N4368" s="10">
        <v>2437.7600000000002</v>
      </c>
      <c r="O4368" s="12">
        <v>39.817860326576287</v>
      </c>
      <c r="P4368" s="3">
        <v>91.38</v>
      </c>
    </row>
    <row r="4369" spans="1:16" x14ac:dyDescent="0.35">
      <c r="A4369" t="s">
        <v>34</v>
      </c>
      <c r="B4369" s="5">
        <v>908</v>
      </c>
      <c r="C4369">
        <v>1418</v>
      </c>
      <c r="D4369" s="3">
        <v>190.61</v>
      </c>
      <c r="E4369" s="3">
        <v>86.28</v>
      </c>
      <c r="F4369" s="3">
        <v>20.92</v>
      </c>
      <c r="G4369" s="3">
        <f t="shared" si="69"/>
        <v>4.1242829827915868</v>
      </c>
      <c r="H4369" s="3">
        <v>77.23</v>
      </c>
      <c r="I4369" s="3">
        <v>0.49</v>
      </c>
      <c r="J4369" s="3">
        <v>0.24</v>
      </c>
      <c r="K4369" s="3">
        <v>81</v>
      </c>
      <c r="L4369" s="3">
        <v>19.63</v>
      </c>
      <c r="M4369" s="3">
        <v>22105</v>
      </c>
      <c r="N4369" s="10">
        <v>2490.0100000000002</v>
      </c>
      <c r="O4369" s="12">
        <v>39.821813158625957</v>
      </c>
      <c r="P4369" s="3">
        <v>177.76999999999998</v>
      </c>
    </row>
    <row r="4370" spans="1:16" x14ac:dyDescent="0.35">
      <c r="A4370" t="s">
        <v>34</v>
      </c>
      <c r="B4370" s="5">
        <v>909</v>
      </c>
      <c r="C4370">
        <v>632</v>
      </c>
      <c r="D4370" s="3">
        <v>192.73</v>
      </c>
      <c r="E4370" s="3">
        <v>99.04</v>
      </c>
      <c r="F4370" s="3">
        <v>8.1300000000000008</v>
      </c>
      <c r="G4370" s="3">
        <f t="shared" si="69"/>
        <v>12.182041820418204</v>
      </c>
      <c r="H4370" s="3">
        <v>17.309999999999999</v>
      </c>
      <c r="I4370" s="3">
        <v>0.21</v>
      </c>
      <c r="J4370" s="3">
        <v>0.08</v>
      </c>
      <c r="K4370" s="3">
        <v>90.44</v>
      </c>
      <c r="L4370" s="3">
        <v>8.23</v>
      </c>
      <c r="M4370" s="3">
        <v>22283.919999999998</v>
      </c>
      <c r="N4370" s="10">
        <v>2571.4699999999998</v>
      </c>
      <c r="O4370" s="12">
        <v>39.642269780613276</v>
      </c>
      <c r="P4370" s="3">
        <v>57.69</v>
      </c>
    </row>
    <row r="4371" spans="1:16" x14ac:dyDescent="0.35">
      <c r="A4371" t="s">
        <v>34</v>
      </c>
      <c r="B4371" s="5">
        <v>910</v>
      </c>
      <c r="C4371">
        <v>1733</v>
      </c>
      <c r="D4371" s="3">
        <v>279.58999999999997</v>
      </c>
      <c r="E4371" s="3">
        <v>141.56</v>
      </c>
      <c r="F4371" s="3">
        <v>15.59</v>
      </c>
      <c r="G4371" s="3">
        <f t="shared" si="69"/>
        <v>9.0801796023091725</v>
      </c>
      <c r="H4371" s="3">
        <v>163.71</v>
      </c>
      <c r="I4371" s="3">
        <v>0.28000000000000003</v>
      </c>
      <c r="J4371" s="3">
        <v>0.11</v>
      </c>
      <c r="K4371" s="3">
        <v>129.07</v>
      </c>
      <c r="L4371" s="3">
        <v>13.88</v>
      </c>
      <c r="M4371" s="3">
        <v>22382.73</v>
      </c>
      <c r="N4371" s="10">
        <v>1855.2</v>
      </c>
      <c r="O4371" s="12">
        <v>39.725548657039162</v>
      </c>
      <c r="P4371" s="3">
        <v>91.289999999999992</v>
      </c>
    </row>
    <row r="4372" spans="1:16" x14ac:dyDescent="0.35">
      <c r="A4372" t="s">
        <v>34</v>
      </c>
      <c r="B4372" s="5">
        <v>911</v>
      </c>
      <c r="C4372">
        <v>892</v>
      </c>
      <c r="D4372" s="3">
        <v>199.46</v>
      </c>
      <c r="E4372" s="3">
        <v>99.34</v>
      </c>
      <c r="F4372" s="3">
        <v>11.43</v>
      </c>
      <c r="G4372" s="3">
        <f t="shared" si="69"/>
        <v>8.6911636045494323</v>
      </c>
      <c r="H4372" s="3">
        <v>30.76</v>
      </c>
      <c r="I4372" s="3">
        <v>0.28000000000000003</v>
      </c>
      <c r="J4372" s="3">
        <v>0.12</v>
      </c>
      <c r="K4372" s="3">
        <v>91.29</v>
      </c>
      <c r="L4372" s="3">
        <v>12.15</v>
      </c>
      <c r="M4372" s="3">
        <v>22371.87</v>
      </c>
      <c r="N4372" s="10">
        <v>1764.28</v>
      </c>
      <c r="O4372" s="12">
        <v>39.757050307089379</v>
      </c>
      <c r="P4372" s="3">
        <v>44.239999999999995</v>
      </c>
    </row>
    <row r="4373" spans="1:16" x14ac:dyDescent="0.35">
      <c r="A4373" t="s">
        <v>34</v>
      </c>
      <c r="B4373" s="5">
        <v>912</v>
      </c>
      <c r="C4373">
        <v>763</v>
      </c>
      <c r="D4373" s="3">
        <v>137.86000000000001</v>
      </c>
      <c r="E4373" s="3">
        <v>61.99</v>
      </c>
      <c r="F4373" s="3">
        <v>15.67</v>
      </c>
      <c r="G4373" s="3">
        <f t="shared" si="69"/>
        <v>3.9559668155711551</v>
      </c>
      <c r="H4373" s="3">
        <v>153.16</v>
      </c>
      <c r="I4373" s="3">
        <v>0.5</v>
      </c>
      <c r="J4373" s="3">
        <v>0.25</v>
      </c>
      <c r="K4373" s="3">
        <v>57.49</v>
      </c>
      <c r="L4373" s="3">
        <v>14.31</v>
      </c>
      <c r="M4373" s="3">
        <v>21952.81</v>
      </c>
      <c r="N4373" s="10">
        <v>1973.62</v>
      </c>
      <c r="O4373" s="12">
        <v>40.081679656962457</v>
      </c>
      <c r="P4373" s="3">
        <v>101.84</v>
      </c>
    </row>
    <row r="4374" spans="1:16" x14ac:dyDescent="0.35">
      <c r="A4374" t="s">
        <v>34</v>
      </c>
      <c r="B4374" s="5">
        <v>913</v>
      </c>
      <c r="C4374">
        <v>433</v>
      </c>
      <c r="D4374" s="3">
        <v>161.63</v>
      </c>
      <c r="E4374" s="3">
        <v>80.27</v>
      </c>
      <c r="F4374" s="3">
        <v>6.87</v>
      </c>
      <c r="G4374" s="3">
        <f t="shared" si="69"/>
        <v>11.684133915574963</v>
      </c>
      <c r="H4374" s="3">
        <v>101.93</v>
      </c>
      <c r="I4374" s="3">
        <v>0.21</v>
      </c>
      <c r="J4374" s="3">
        <v>0.09</v>
      </c>
      <c r="K4374" s="3">
        <v>76.16</v>
      </c>
      <c r="L4374" s="3">
        <v>8.01</v>
      </c>
      <c r="M4374" s="3">
        <v>22281.78</v>
      </c>
      <c r="N4374" s="10">
        <v>1996.49</v>
      </c>
      <c r="O4374" s="12">
        <v>39.781976128595971</v>
      </c>
      <c r="P4374" s="3">
        <v>153.07</v>
      </c>
    </row>
    <row r="4375" spans="1:16" x14ac:dyDescent="0.35">
      <c r="A4375" t="s">
        <v>34</v>
      </c>
      <c r="B4375" s="5">
        <v>914</v>
      </c>
      <c r="C4375">
        <v>6976</v>
      </c>
      <c r="D4375" s="3">
        <v>402.27</v>
      </c>
      <c r="E4375" s="3">
        <v>175.3</v>
      </c>
      <c r="F4375" s="3">
        <v>50.67</v>
      </c>
      <c r="G4375" s="3">
        <f t="shared" si="69"/>
        <v>3.459640813104401</v>
      </c>
      <c r="H4375" s="3">
        <v>75.87</v>
      </c>
      <c r="I4375" s="3">
        <v>0.54</v>
      </c>
      <c r="J4375" s="3">
        <v>0.28999999999999998</v>
      </c>
      <c r="K4375" s="3">
        <v>168.72</v>
      </c>
      <c r="L4375" s="3">
        <v>45.95</v>
      </c>
      <c r="M4375" s="3">
        <v>21519.7</v>
      </c>
      <c r="N4375" s="10">
        <v>2158.4299999999998</v>
      </c>
      <c r="O4375" s="12">
        <v>40.424753533720477</v>
      </c>
      <c r="P4375" s="3">
        <v>179.13</v>
      </c>
    </row>
    <row r="4376" spans="1:16" x14ac:dyDescent="0.35">
      <c r="A4376" t="s">
        <v>34</v>
      </c>
      <c r="B4376" s="5">
        <v>915</v>
      </c>
      <c r="C4376">
        <v>2979</v>
      </c>
      <c r="D4376" s="3">
        <v>292.66000000000003</v>
      </c>
      <c r="E4376" s="3">
        <v>137.08000000000001</v>
      </c>
      <c r="F4376" s="3">
        <v>27.67</v>
      </c>
      <c r="G4376" s="3">
        <f t="shared" si="69"/>
        <v>4.9541019154318757</v>
      </c>
      <c r="H4376" s="3">
        <v>99.34</v>
      </c>
      <c r="I4376" s="3">
        <v>0.44</v>
      </c>
      <c r="J4376" s="3">
        <v>0.2</v>
      </c>
      <c r="K4376" s="3">
        <v>125.06</v>
      </c>
      <c r="L4376" s="3">
        <v>25.93</v>
      </c>
      <c r="M4376" s="3">
        <v>21569.4</v>
      </c>
      <c r="N4376" s="10">
        <v>2188.7800000000002</v>
      </c>
      <c r="O4376" s="12">
        <v>40.373029763733967</v>
      </c>
      <c r="P4376" s="3">
        <v>155.66</v>
      </c>
    </row>
    <row r="4377" spans="1:16" x14ac:dyDescent="0.35">
      <c r="A4377" t="s">
        <v>34</v>
      </c>
      <c r="B4377" s="5">
        <v>916</v>
      </c>
      <c r="C4377">
        <v>468</v>
      </c>
      <c r="D4377" s="3">
        <v>105.76</v>
      </c>
      <c r="E4377" s="3">
        <v>45.63</v>
      </c>
      <c r="F4377" s="3">
        <v>13.06</v>
      </c>
      <c r="G4377" s="3">
        <f t="shared" si="69"/>
        <v>3.4938744257274119</v>
      </c>
      <c r="H4377" s="3">
        <v>58.05</v>
      </c>
      <c r="I4377" s="3">
        <v>0.53</v>
      </c>
      <c r="J4377" s="3">
        <v>0.28999999999999998</v>
      </c>
      <c r="K4377" s="3">
        <v>43.86</v>
      </c>
      <c r="L4377" s="3">
        <v>12.49</v>
      </c>
      <c r="M4377" s="3">
        <v>21681.17</v>
      </c>
      <c r="N4377" s="10">
        <v>1980.77</v>
      </c>
      <c r="O4377" s="12">
        <v>40.322914411851983</v>
      </c>
      <c r="P4377" s="3">
        <v>16.950000000000003</v>
      </c>
    </row>
    <row r="4378" spans="1:16" x14ac:dyDescent="0.35">
      <c r="A4378" t="s">
        <v>34</v>
      </c>
      <c r="B4378" s="5">
        <v>917</v>
      </c>
      <c r="C4378">
        <v>2198</v>
      </c>
      <c r="D4378" s="3">
        <v>298.69</v>
      </c>
      <c r="E4378" s="3">
        <v>147.13999999999999</v>
      </c>
      <c r="F4378" s="3">
        <v>19.02</v>
      </c>
      <c r="G4378" s="3">
        <f t="shared" si="69"/>
        <v>7.736067297581493</v>
      </c>
      <c r="H4378" s="3">
        <v>54.85</v>
      </c>
      <c r="I4378" s="3">
        <v>0.31</v>
      </c>
      <c r="J4378" s="3">
        <v>0.13</v>
      </c>
      <c r="K4378" s="3">
        <v>135.94999999999999</v>
      </c>
      <c r="L4378" s="3">
        <v>20.03</v>
      </c>
      <c r="M4378" s="3">
        <v>21521.74</v>
      </c>
      <c r="N4378" s="10">
        <v>2368.64</v>
      </c>
      <c r="O4378" s="12">
        <v>40.372552755797678</v>
      </c>
      <c r="P4378" s="3">
        <v>20.149999999999999</v>
      </c>
    </row>
    <row r="4379" spans="1:16" x14ac:dyDescent="0.35">
      <c r="A4379" t="s">
        <v>34</v>
      </c>
      <c r="B4379" s="5">
        <v>918</v>
      </c>
      <c r="C4379">
        <v>1543</v>
      </c>
      <c r="D4379" s="3">
        <v>234.67</v>
      </c>
      <c r="E4379" s="3">
        <v>113.41</v>
      </c>
      <c r="F4379" s="3">
        <v>17.32</v>
      </c>
      <c r="G4379" s="3">
        <f t="shared" si="69"/>
        <v>6.5479214780600463</v>
      </c>
      <c r="H4379" s="3">
        <v>56.23</v>
      </c>
      <c r="I4379" s="3">
        <v>0.35</v>
      </c>
      <c r="J4379" s="3">
        <v>0.15</v>
      </c>
      <c r="K4379" s="3">
        <v>104.8</v>
      </c>
      <c r="L4379" s="3">
        <v>18.260000000000002</v>
      </c>
      <c r="M4379" s="3">
        <v>21487.26</v>
      </c>
      <c r="N4379" s="10">
        <v>2386.0300000000002</v>
      </c>
      <c r="O4379" s="12">
        <v>40.399223366257047</v>
      </c>
      <c r="P4379" s="3">
        <v>18.770000000000003</v>
      </c>
    </row>
    <row r="4380" spans="1:16" x14ac:dyDescent="0.35">
      <c r="A4380" t="s">
        <v>34</v>
      </c>
      <c r="B4380" s="5">
        <v>919</v>
      </c>
      <c r="C4380">
        <v>2417</v>
      </c>
      <c r="D4380" s="3">
        <v>316.92</v>
      </c>
      <c r="E4380" s="3">
        <v>159.16</v>
      </c>
      <c r="F4380" s="3">
        <v>19.34</v>
      </c>
      <c r="G4380" s="3">
        <f t="shared" si="69"/>
        <v>8.2295760082730087</v>
      </c>
      <c r="H4380" s="3">
        <v>127.23</v>
      </c>
      <c r="I4380" s="3">
        <v>0.3</v>
      </c>
      <c r="J4380" s="3">
        <v>0.12</v>
      </c>
      <c r="K4380" s="3">
        <v>142.61000000000001</v>
      </c>
      <c r="L4380" s="3">
        <v>17.989999999999998</v>
      </c>
      <c r="M4380" s="3">
        <v>21566.54</v>
      </c>
      <c r="N4380" s="10">
        <v>2500.73</v>
      </c>
      <c r="O4380" s="12">
        <v>40.300829714422356</v>
      </c>
      <c r="P4380" s="3">
        <v>127.76999999999998</v>
      </c>
    </row>
    <row r="4381" spans="1:16" x14ac:dyDescent="0.35">
      <c r="A4381" t="s">
        <v>34</v>
      </c>
      <c r="B4381" s="5">
        <v>920</v>
      </c>
      <c r="C4381">
        <v>436</v>
      </c>
      <c r="D4381" s="3">
        <v>135.56</v>
      </c>
      <c r="E4381" s="3">
        <v>67.709999999999994</v>
      </c>
      <c r="F4381" s="3">
        <v>8.1999999999999993</v>
      </c>
      <c r="G4381" s="3">
        <f t="shared" si="69"/>
        <v>8.2573170731707322</v>
      </c>
      <c r="H4381" s="3">
        <v>59.26</v>
      </c>
      <c r="I4381" s="3">
        <v>0.3</v>
      </c>
      <c r="J4381" s="3">
        <v>0.12</v>
      </c>
      <c r="K4381" s="3">
        <v>61.33</v>
      </c>
      <c r="L4381" s="3">
        <v>8.06</v>
      </c>
      <c r="M4381" s="3">
        <v>21657.59</v>
      </c>
      <c r="N4381" s="10">
        <v>2356.0300000000002</v>
      </c>
      <c r="O4381" s="12">
        <v>40.25407376011006</v>
      </c>
      <c r="P4381" s="3">
        <v>15.740000000000002</v>
      </c>
    </row>
    <row r="4382" spans="1:16" x14ac:dyDescent="0.35">
      <c r="A4382" t="s">
        <v>34</v>
      </c>
      <c r="B4382" s="5">
        <v>921</v>
      </c>
      <c r="C4382">
        <v>723</v>
      </c>
      <c r="D4382" s="3">
        <v>158.85</v>
      </c>
      <c r="E4382" s="3">
        <v>76.97</v>
      </c>
      <c r="F4382" s="3">
        <v>11.96</v>
      </c>
      <c r="G4382" s="3">
        <f t="shared" si="69"/>
        <v>6.4356187290969897</v>
      </c>
      <c r="H4382" s="3">
        <v>75.94</v>
      </c>
      <c r="I4382" s="3">
        <v>0.36</v>
      </c>
      <c r="J4382" s="3">
        <v>0.16</v>
      </c>
      <c r="K4382" s="3">
        <v>72.239999999999995</v>
      </c>
      <c r="L4382" s="3">
        <v>11.39</v>
      </c>
      <c r="M4382" s="3">
        <v>21505.75</v>
      </c>
      <c r="N4382" s="10">
        <v>2533.21</v>
      </c>
      <c r="O4382" s="12">
        <v>40.347415074047539</v>
      </c>
      <c r="P4382" s="3">
        <v>179.06</v>
      </c>
    </row>
    <row r="4383" spans="1:16" x14ac:dyDescent="0.35">
      <c r="A4383" t="s">
        <v>34</v>
      </c>
      <c r="B4383" s="5">
        <v>922</v>
      </c>
      <c r="C4383">
        <v>4052</v>
      </c>
      <c r="D4383" s="3">
        <v>383.31</v>
      </c>
      <c r="E4383" s="3">
        <v>183.81</v>
      </c>
      <c r="F4383" s="3">
        <v>28.07</v>
      </c>
      <c r="G4383" s="3">
        <f t="shared" si="69"/>
        <v>6.5482721767011043</v>
      </c>
      <c r="H4383" s="3">
        <v>80.36</v>
      </c>
      <c r="I4383" s="3">
        <v>0.35</v>
      </c>
      <c r="J4383" s="3">
        <v>0.15</v>
      </c>
      <c r="K4383" s="3">
        <v>174.91</v>
      </c>
      <c r="L4383" s="3">
        <v>29.63</v>
      </c>
      <c r="M4383" s="3">
        <v>21463.54</v>
      </c>
      <c r="N4383" s="10">
        <v>2598.21</v>
      </c>
      <c r="O4383" s="12">
        <v>40.369589602932713</v>
      </c>
      <c r="P4383" s="3">
        <v>174.64</v>
      </c>
    </row>
    <row r="4384" spans="1:16" x14ac:dyDescent="0.35">
      <c r="A4384" t="s">
        <v>34</v>
      </c>
      <c r="B4384" s="5">
        <v>923</v>
      </c>
      <c r="C4384">
        <v>2925</v>
      </c>
      <c r="D4384" s="3">
        <v>346.22</v>
      </c>
      <c r="E4384" s="3">
        <v>172.41</v>
      </c>
      <c r="F4384" s="3">
        <v>21.6</v>
      </c>
      <c r="G4384" s="3">
        <f t="shared" si="69"/>
        <v>7.9819444444444434</v>
      </c>
      <c r="H4384" s="3">
        <v>88.05</v>
      </c>
      <c r="I4384" s="3">
        <v>0.31</v>
      </c>
      <c r="J4384" s="3">
        <v>0.13</v>
      </c>
      <c r="K4384" s="3">
        <v>155.86000000000001</v>
      </c>
      <c r="L4384" s="3">
        <v>21.97</v>
      </c>
      <c r="M4384" s="3">
        <v>21397.64</v>
      </c>
      <c r="N4384" s="10">
        <v>2574.06</v>
      </c>
      <c r="O4384" s="12">
        <v>40.434316447276849</v>
      </c>
      <c r="P4384" s="3">
        <v>166.95</v>
      </c>
    </row>
    <row r="4385" spans="1:16" x14ac:dyDescent="0.35">
      <c r="A4385" t="s">
        <v>34</v>
      </c>
      <c r="B4385" s="5">
        <v>924</v>
      </c>
      <c r="C4385">
        <v>1095</v>
      </c>
      <c r="D4385" s="3">
        <v>202.16</v>
      </c>
      <c r="E4385" s="3">
        <v>99.76</v>
      </c>
      <c r="F4385" s="3">
        <v>13.98</v>
      </c>
      <c r="G4385" s="3">
        <f t="shared" si="69"/>
        <v>7.1359084406294704</v>
      </c>
      <c r="H4385" s="3">
        <v>79.010000000000005</v>
      </c>
      <c r="I4385" s="3">
        <v>0.34</v>
      </c>
      <c r="J4385" s="3">
        <v>0.14000000000000001</v>
      </c>
      <c r="K4385" s="3">
        <v>90.14</v>
      </c>
      <c r="L4385" s="3">
        <v>13.14</v>
      </c>
      <c r="M4385" s="3">
        <v>21422.19</v>
      </c>
      <c r="N4385" s="10">
        <v>2580.65</v>
      </c>
      <c r="O4385" s="12">
        <v>40.410780246774422</v>
      </c>
      <c r="P4385" s="3">
        <v>175.99</v>
      </c>
    </row>
    <row r="4386" spans="1:16" x14ac:dyDescent="0.35">
      <c r="A4386" t="s">
        <v>34</v>
      </c>
      <c r="B4386" s="5">
        <v>925</v>
      </c>
      <c r="C4386">
        <v>1137</v>
      </c>
      <c r="D4386" s="3">
        <v>168.06</v>
      </c>
      <c r="E4386" s="3">
        <v>74.22</v>
      </c>
      <c r="F4386" s="3">
        <v>19.510000000000002</v>
      </c>
      <c r="G4386" s="3">
        <f t="shared" si="69"/>
        <v>3.8042029728344433</v>
      </c>
      <c r="H4386" s="3">
        <v>151.07</v>
      </c>
      <c r="I4386" s="3">
        <v>0.51</v>
      </c>
      <c r="J4386" s="3">
        <v>0.26</v>
      </c>
      <c r="K4386" s="3">
        <v>72.25</v>
      </c>
      <c r="L4386" s="3">
        <v>17.649999999999999</v>
      </c>
      <c r="M4386" s="3">
        <v>21218.13</v>
      </c>
      <c r="N4386" s="10">
        <v>2513.0500000000002</v>
      </c>
      <c r="O4386" s="12">
        <v>40.609486720442455</v>
      </c>
      <c r="P4386" s="3">
        <v>103.93</v>
      </c>
    </row>
    <row r="4387" spans="1:16" x14ac:dyDescent="0.35">
      <c r="A4387" t="s">
        <v>34</v>
      </c>
      <c r="B4387" s="5">
        <v>926</v>
      </c>
      <c r="C4387">
        <v>2417</v>
      </c>
      <c r="D4387" s="3">
        <v>285.39999999999998</v>
      </c>
      <c r="E4387" s="3">
        <v>138.22999999999999</v>
      </c>
      <c r="F4387" s="3">
        <v>22.26</v>
      </c>
      <c r="G4387" s="3">
        <f t="shared" si="69"/>
        <v>6.2097933513027845</v>
      </c>
      <c r="H4387" s="3">
        <v>80.81</v>
      </c>
      <c r="I4387" s="3">
        <v>0.37</v>
      </c>
      <c r="J4387" s="3">
        <v>0.16</v>
      </c>
      <c r="K4387" s="3">
        <v>126.59</v>
      </c>
      <c r="L4387" s="3">
        <v>19.87</v>
      </c>
      <c r="M4387" s="3">
        <v>21268.34</v>
      </c>
      <c r="N4387" s="10">
        <v>2474.15</v>
      </c>
      <c r="O4387" s="12">
        <v>40.573902391846637</v>
      </c>
      <c r="P4387" s="3">
        <v>174.19</v>
      </c>
    </row>
    <row r="4388" spans="1:16" x14ac:dyDescent="0.35">
      <c r="A4388" t="s">
        <v>34</v>
      </c>
      <c r="B4388" s="5">
        <v>927</v>
      </c>
      <c r="C4388">
        <v>965</v>
      </c>
      <c r="D4388" s="3">
        <v>151.51</v>
      </c>
      <c r="E4388" s="3">
        <v>66.98</v>
      </c>
      <c r="F4388" s="3">
        <v>18.34</v>
      </c>
      <c r="G4388" s="3">
        <f t="shared" si="69"/>
        <v>3.6521264994547438</v>
      </c>
      <c r="H4388" s="3">
        <v>46.36</v>
      </c>
      <c r="I4388" s="3">
        <v>0.53</v>
      </c>
      <c r="J4388" s="3">
        <v>0.27</v>
      </c>
      <c r="K4388" s="3">
        <v>62.65</v>
      </c>
      <c r="L4388" s="3">
        <v>16.28</v>
      </c>
      <c r="M4388" s="3">
        <v>21335.55</v>
      </c>
      <c r="N4388" s="10">
        <v>2328.0100000000002</v>
      </c>
      <c r="O4388" s="12">
        <v>40.548813447834036</v>
      </c>
      <c r="P4388" s="3">
        <v>28.64</v>
      </c>
    </row>
    <row r="4389" spans="1:16" x14ac:dyDescent="0.35">
      <c r="A4389" t="s">
        <v>34</v>
      </c>
      <c r="B4389" s="5">
        <v>928</v>
      </c>
      <c r="C4389">
        <v>2881</v>
      </c>
      <c r="D4389" s="3">
        <v>467.11</v>
      </c>
      <c r="E4389" s="3">
        <v>247.73</v>
      </c>
      <c r="F4389" s="3">
        <v>14.81</v>
      </c>
      <c r="G4389" s="3">
        <f t="shared" si="69"/>
        <v>16.727211343686697</v>
      </c>
      <c r="H4389" s="3">
        <v>9.41</v>
      </c>
      <c r="I4389" s="3">
        <v>0.17</v>
      </c>
      <c r="J4389" s="3">
        <v>0.06</v>
      </c>
      <c r="K4389" s="3">
        <v>221.49</v>
      </c>
      <c r="L4389" s="3">
        <v>14.14</v>
      </c>
      <c r="M4389" s="3">
        <v>21008.77</v>
      </c>
      <c r="N4389" s="10">
        <v>2400.4899999999998</v>
      </c>
      <c r="O4389" s="12">
        <v>40.823707926654151</v>
      </c>
      <c r="P4389" s="3">
        <v>65.59</v>
      </c>
    </row>
    <row r="4390" spans="1:16" x14ac:dyDescent="0.35">
      <c r="A4390" t="s">
        <v>34</v>
      </c>
      <c r="B4390" s="5">
        <v>929</v>
      </c>
      <c r="C4390">
        <v>1898</v>
      </c>
      <c r="D4390" s="3">
        <v>346.8</v>
      </c>
      <c r="E4390" s="3">
        <v>181.91</v>
      </c>
      <c r="F4390" s="3">
        <v>13.28</v>
      </c>
      <c r="G4390" s="3">
        <f t="shared" si="69"/>
        <v>13.6980421686747</v>
      </c>
      <c r="H4390" s="3">
        <v>9.0500000000000007</v>
      </c>
      <c r="I4390" s="3">
        <v>0.2</v>
      </c>
      <c r="J4390" s="3">
        <v>7.0000000000000007E-2</v>
      </c>
      <c r="K4390" s="3">
        <v>163.09</v>
      </c>
      <c r="L4390" s="3">
        <v>12.01</v>
      </c>
      <c r="M4390" s="3">
        <v>20998.34</v>
      </c>
      <c r="N4390" s="10">
        <v>2413.64</v>
      </c>
      <c r="O4390" s="12">
        <v>40.829884904362565</v>
      </c>
      <c r="P4390" s="3">
        <v>65.95</v>
      </c>
    </row>
    <row r="4391" spans="1:16" x14ac:dyDescent="0.35">
      <c r="A4391" t="s">
        <v>34</v>
      </c>
      <c r="B4391" s="5">
        <v>930</v>
      </c>
      <c r="C4391">
        <v>2025</v>
      </c>
      <c r="D4391" s="3">
        <v>353.77</v>
      </c>
      <c r="E4391" s="3">
        <v>182.64</v>
      </c>
      <c r="F4391" s="3">
        <v>14.12</v>
      </c>
      <c r="G4391" s="3">
        <f t="shared" si="69"/>
        <v>12.934844192634561</v>
      </c>
      <c r="H4391" s="3">
        <v>163.22999999999999</v>
      </c>
      <c r="I4391" s="3">
        <v>0.2</v>
      </c>
      <c r="J4391" s="3">
        <v>0.08</v>
      </c>
      <c r="K4391" s="3">
        <v>165.95</v>
      </c>
      <c r="L4391" s="3">
        <v>14.83</v>
      </c>
      <c r="M4391" s="3">
        <v>20935.71</v>
      </c>
      <c r="N4391" s="10">
        <v>2653.07</v>
      </c>
      <c r="O4391" s="12">
        <v>40.828520914114037</v>
      </c>
      <c r="P4391" s="3">
        <v>91.77000000000001</v>
      </c>
    </row>
    <row r="4392" spans="1:16" x14ac:dyDescent="0.35">
      <c r="A4392" t="s">
        <v>34</v>
      </c>
      <c r="B4392" s="5">
        <v>931</v>
      </c>
      <c r="C4392">
        <v>602</v>
      </c>
      <c r="D4392" s="3">
        <v>128.53</v>
      </c>
      <c r="E4392" s="3">
        <v>58.46</v>
      </c>
      <c r="F4392" s="3">
        <v>13.11</v>
      </c>
      <c r="G4392" s="3">
        <f t="shared" si="69"/>
        <v>4.4591914569031275</v>
      </c>
      <c r="H4392" s="3">
        <v>147.44</v>
      </c>
      <c r="I4392" s="3">
        <v>0.46</v>
      </c>
      <c r="J4392" s="3">
        <v>0.22</v>
      </c>
      <c r="K4392" s="3">
        <v>55.71</v>
      </c>
      <c r="L4392" s="3">
        <v>13.54</v>
      </c>
      <c r="M4392" s="3">
        <v>20931.29</v>
      </c>
      <c r="N4392" s="10">
        <v>2160.15</v>
      </c>
      <c r="O4392" s="12">
        <v>40.950600984358609</v>
      </c>
      <c r="P4392" s="3">
        <v>107.56</v>
      </c>
    </row>
    <row r="4393" spans="1:16" x14ac:dyDescent="0.35">
      <c r="A4393" t="s">
        <v>34</v>
      </c>
      <c r="B4393" s="5">
        <v>932</v>
      </c>
      <c r="C4393">
        <v>2597</v>
      </c>
      <c r="D4393" s="3">
        <v>457.27</v>
      </c>
      <c r="E4393" s="3">
        <v>243.15</v>
      </c>
      <c r="F4393" s="3">
        <v>13.6</v>
      </c>
      <c r="G4393" s="3">
        <f t="shared" si="69"/>
        <v>17.878676470588236</v>
      </c>
      <c r="H4393" s="3">
        <v>98.35</v>
      </c>
      <c r="I4393" s="3">
        <v>0.16</v>
      </c>
      <c r="J4393" s="3">
        <v>0.06</v>
      </c>
      <c r="K4393" s="3">
        <v>219.35</v>
      </c>
      <c r="L4393" s="3">
        <v>12.05</v>
      </c>
      <c r="M4393" s="3">
        <v>20651.72</v>
      </c>
      <c r="N4393" s="10">
        <v>2205.2600000000002</v>
      </c>
      <c r="O4393" s="12">
        <v>41.189831128924396</v>
      </c>
      <c r="P4393" s="3">
        <v>156.65</v>
      </c>
    </row>
    <row r="4394" spans="1:16" x14ac:dyDescent="0.35">
      <c r="A4394" t="s">
        <v>34</v>
      </c>
      <c r="B4394" s="5">
        <v>933</v>
      </c>
      <c r="C4394">
        <v>1377</v>
      </c>
      <c r="D4394" s="3">
        <v>204.85</v>
      </c>
      <c r="E4394" s="3">
        <v>96.69</v>
      </c>
      <c r="F4394" s="3">
        <v>18.13</v>
      </c>
      <c r="G4394" s="3">
        <f t="shared" si="69"/>
        <v>5.3331494760066187</v>
      </c>
      <c r="H4394" s="3">
        <v>128.57</v>
      </c>
      <c r="I4394" s="3">
        <v>0.41</v>
      </c>
      <c r="J4394" s="3">
        <v>0.19</v>
      </c>
      <c r="K4394" s="3">
        <v>88.59</v>
      </c>
      <c r="L4394" s="3">
        <v>18.399999999999999</v>
      </c>
      <c r="M4394" s="3">
        <v>20659.39</v>
      </c>
      <c r="N4394" s="10">
        <v>2361.9699999999998</v>
      </c>
      <c r="O4394" s="12">
        <v>41.145416144067319</v>
      </c>
      <c r="P4394" s="3">
        <v>126.43</v>
      </c>
    </row>
    <row r="4395" spans="1:16" x14ac:dyDescent="0.35">
      <c r="A4395" t="s">
        <v>34</v>
      </c>
      <c r="B4395" s="5">
        <v>934</v>
      </c>
      <c r="C4395">
        <v>1884</v>
      </c>
      <c r="D4395" s="3">
        <v>260.51</v>
      </c>
      <c r="E4395" s="3">
        <v>126.79</v>
      </c>
      <c r="F4395" s="3">
        <v>18.920000000000002</v>
      </c>
      <c r="G4395" s="3">
        <f t="shared" si="69"/>
        <v>6.7013742071881603</v>
      </c>
      <c r="H4395" s="3">
        <v>84.06</v>
      </c>
      <c r="I4395" s="3">
        <v>0.35</v>
      </c>
      <c r="J4395" s="3">
        <v>0.15</v>
      </c>
      <c r="K4395" s="3">
        <v>118.36</v>
      </c>
      <c r="L4395" s="3">
        <v>18.64</v>
      </c>
      <c r="M4395" s="3">
        <v>20691.79</v>
      </c>
      <c r="N4395" s="10">
        <v>2451.09</v>
      </c>
      <c r="O4395" s="12">
        <v>41.095081005112405</v>
      </c>
      <c r="P4395" s="3">
        <v>170.94</v>
      </c>
    </row>
    <row r="4396" spans="1:16" x14ac:dyDescent="0.35">
      <c r="A4396" t="s">
        <v>34</v>
      </c>
      <c r="B4396" s="5">
        <v>935</v>
      </c>
      <c r="C4396">
        <v>714</v>
      </c>
      <c r="D4396" s="3">
        <v>119.27</v>
      </c>
      <c r="E4396" s="3">
        <v>48.33</v>
      </c>
      <c r="F4396" s="3">
        <v>18.809999999999999</v>
      </c>
      <c r="G4396" s="3">
        <f t="shared" si="69"/>
        <v>2.5693779904306222</v>
      </c>
      <c r="H4396" s="3">
        <v>18.239999999999998</v>
      </c>
      <c r="I4396" s="3">
        <v>0.63</v>
      </c>
      <c r="J4396" s="3">
        <v>0.39</v>
      </c>
      <c r="K4396" s="3">
        <v>47.8</v>
      </c>
      <c r="L4396" s="3">
        <v>17.11</v>
      </c>
      <c r="M4396" s="3">
        <v>20610.810000000001</v>
      </c>
      <c r="N4396" s="10">
        <v>2648.32</v>
      </c>
      <c r="O4396" s="12">
        <v>41.120241924693254</v>
      </c>
      <c r="P4396" s="3">
        <v>56.760000000000005</v>
      </c>
    </row>
    <row r="4397" spans="1:16" x14ac:dyDescent="0.35">
      <c r="A4397" t="s">
        <v>34</v>
      </c>
      <c r="B4397" s="5">
        <v>936</v>
      </c>
      <c r="C4397">
        <v>300</v>
      </c>
      <c r="D4397" s="3">
        <v>92.06</v>
      </c>
      <c r="E4397" s="3">
        <v>41.83</v>
      </c>
      <c r="F4397" s="3">
        <v>9.1300000000000008</v>
      </c>
      <c r="G4397" s="3">
        <f t="shared" si="69"/>
        <v>4.5815991237677975</v>
      </c>
      <c r="H4397" s="3">
        <v>72.83</v>
      </c>
      <c r="I4397" s="3">
        <v>0.44</v>
      </c>
      <c r="J4397" s="3">
        <v>0.22</v>
      </c>
      <c r="K4397" s="3">
        <v>40.71</v>
      </c>
      <c r="L4397" s="3">
        <v>9.49</v>
      </c>
      <c r="M4397" s="3">
        <v>20712.02</v>
      </c>
      <c r="N4397" s="10">
        <v>2493.0700000000002</v>
      </c>
      <c r="O4397" s="12">
        <v>41.06692739124275</v>
      </c>
      <c r="P4397" s="3">
        <v>2.1700000000000017</v>
      </c>
    </row>
    <row r="4398" spans="1:16" x14ac:dyDescent="0.35">
      <c r="A4398" t="s">
        <v>34</v>
      </c>
      <c r="B4398" s="5">
        <v>937</v>
      </c>
      <c r="C4398">
        <v>884</v>
      </c>
      <c r="D4398" s="3">
        <v>128.05000000000001</v>
      </c>
      <c r="E4398" s="3">
        <v>48.99</v>
      </c>
      <c r="F4398" s="3">
        <v>22.97</v>
      </c>
      <c r="G4398" s="3">
        <f t="shared" si="69"/>
        <v>2.132781889420984</v>
      </c>
      <c r="H4398" s="3">
        <v>80.66</v>
      </c>
      <c r="I4398" s="3">
        <v>0.68</v>
      </c>
      <c r="J4398" s="3">
        <v>0.47</v>
      </c>
      <c r="K4398" s="3">
        <v>50.22</v>
      </c>
      <c r="L4398" s="3">
        <v>21.27</v>
      </c>
      <c r="M4398" s="3">
        <v>20369.650000000001</v>
      </c>
      <c r="N4398" s="10">
        <v>2560.35</v>
      </c>
      <c r="O4398" s="12">
        <v>41.357011354013203</v>
      </c>
      <c r="P4398" s="3">
        <v>174.34</v>
      </c>
    </row>
    <row r="4399" spans="1:16" x14ac:dyDescent="0.35">
      <c r="A4399" t="s">
        <v>34</v>
      </c>
      <c r="B4399" s="5">
        <v>938</v>
      </c>
      <c r="C4399">
        <v>1444</v>
      </c>
      <c r="D4399" s="3">
        <v>166.73</v>
      </c>
      <c r="E4399" s="3">
        <v>66.53</v>
      </c>
      <c r="F4399" s="3">
        <v>27.63</v>
      </c>
      <c r="G4399" s="3">
        <f t="shared" si="69"/>
        <v>2.4078899746652191</v>
      </c>
      <c r="H4399" s="3">
        <v>123.17</v>
      </c>
      <c r="I4399" s="3">
        <v>0.65</v>
      </c>
      <c r="J4399" s="3">
        <v>0.42</v>
      </c>
      <c r="K4399" s="3">
        <v>65.510000000000005</v>
      </c>
      <c r="L4399" s="3">
        <v>26.22</v>
      </c>
      <c r="M4399" s="3">
        <v>20389.41</v>
      </c>
      <c r="N4399" s="10">
        <v>2649.15</v>
      </c>
      <c r="O4399" s="12">
        <v>41.3180578118534</v>
      </c>
      <c r="P4399" s="3">
        <v>131.82999999999998</v>
      </c>
    </row>
    <row r="4400" spans="1:16" x14ac:dyDescent="0.35">
      <c r="A4400" t="s">
        <v>34</v>
      </c>
      <c r="B4400" s="5">
        <v>939</v>
      </c>
      <c r="C4400">
        <v>1623</v>
      </c>
      <c r="D4400" s="3">
        <v>208.2</v>
      </c>
      <c r="E4400" s="3">
        <v>95.06</v>
      </c>
      <c r="F4400" s="3">
        <v>21.74</v>
      </c>
      <c r="G4400" s="3">
        <f t="shared" si="69"/>
        <v>4.3725850965961364</v>
      </c>
      <c r="H4400" s="3">
        <v>140.22</v>
      </c>
      <c r="I4400" s="3">
        <v>0.47</v>
      </c>
      <c r="J4400" s="3">
        <v>0.23</v>
      </c>
      <c r="K4400" s="3">
        <v>88.24</v>
      </c>
      <c r="L4400" s="3">
        <v>20.92</v>
      </c>
      <c r="M4400" s="3">
        <v>20112.62</v>
      </c>
      <c r="N4400" s="10">
        <v>2454.75</v>
      </c>
      <c r="O4400" s="12">
        <v>41.61219950798904</v>
      </c>
      <c r="P4400" s="3">
        <v>114.78</v>
      </c>
    </row>
    <row r="4401" spans="1:16" x14ac:dyDescent="0.35">
      <c r="A4401" t="s">
        <v>34</v>
      </c>
      <c r="B4401" s="5">
        <v>940</v>
      </c>
      <c r="C4401">
        <v>320</v>
      </c>
      <c r="D4401" s="3">
        <v>104.82</v>
      </c>
      <c r="E4401" s="3">
        <v>50.39</v>
      </c>
      <c r="F4401" s="3">
        <v>8.08</v>
      </c>
      <c r="G4401" s="3">
        <f t="shared" si="69"/>
        <v>6.2363861386138613</v>
      </c>
      <c r="H4401" s="3">
        <v>162.97</v>
      </c>
      <c r="I4401" s="3">
        <v>0.37</v>
      </c>
      <c r="J4401" s="3">
        <v>0.16</v>
      </c>
      <c r="K4401" s="3">
        <v>46.53</v>
      </c>
      <c r="L4401" s="3">
        <v>8.2200000000000006</v>
      </c>
      <c r="M4401" s="3">
        <v>20083.57</v>
      </c>
      <c r="N4401" s="10">
        <v>2618.42</v>
      </c>
      <c r="O4401" s="12">
        <v>41.598958056268451</v>
      </c>
      <c r="P4401" s="3">
        <v>92.03</v>
      </c>
    </row>
    <row r="4402" spans="1:16" x14ac:dyDescent="0.35">
      <c r="A4402" t="s">
        <v>34</v>
      </c>
      <c r="B4402" s="5">
        <v>941</v>
      </c>
      <c r="C4402">
        <v>1157</v>
      </c>
      <c r="D4402" s="3">
        <v>282.51</v>
      </c>
      <c r="E4402" s="3">
        <v>147.34</v>
      </c>
      <c r="F4402" s="3">
        <v>10</v>
      </c>
      <c r="G4402" s="3">
        <f t="shared" si="69"/>
        <v>14.734</v>
      </c>
      <c r="H4402" s="3">
        <v>11.96</v>
      </c>
      <c r="I4402" s="3">
        <v>0.18</v>
      </c>
      <c r="J4402" s="3">
        <v>7.0000000000000007E-2</v>
      </c>
      <c r="K4402" s="3">
        <v>133.36000000000001</v>
      </c>
      <c r="L4402" s="3">
        <v>10.39</v>
      </c>
      <c r="M4402" s="3">
        <v>20074.39</v>
      </c>
      <c r="N4402" s="10">
        <v>2662.12</v>
      </c>
      <c r="O4402" s="12">
        <v>41.596695840355821</v>
      </c>
      <c r="P4402" s="3">
        <v>63.039999999999992</v>
      </c>
    </row>
    <row r="4403" spans="1:16" x14ac:dyDescent="0.35">
      <c r="A4403" t="s">
        <v>34</v>
      </c>
      <c r="B4403" s="5">
        <v>942</v>
      </c>
      <c r="C4403">
        <v>969</v>
      </c>
      <c r="D4403" s="3">
        <v>227.92</v>
      </c>
      <c r="E4403" s="3">
        <v>116.56</v>
      </c>
      <c r="F4403" s="3">
        <v>10.59</v>
      </c>
      <c r="G4403" s="3">
        <f t="shared" si="69"/>
        <v>11.006610009442872</v>
      </c>
      <c r="H4403" s="3">
        <v>12.53</v>
      </c>
      <c r="I4403" s="3">
        <v>0.23</v>
      </c>
      <c r="J4403" s="3">
        <v>0.09</v>
      </c>
      <c r="K4403" s="3">
        <v>106.9</v>
      </c>
      <c r="L4403" s="3">
        <v>10.71</v>
      </c>
      <c r="M4403" s="3">
        <v>19563.28</v>
      </c>
      <c r="N4403" s="10">
        <v>2469.85</v>
      </c>
      <c r="O4403" s="12">
        <v>42.099897217093286</v>
      </c>
      <c r="P4403" s="3">
        <v>62.47</v>
      </c>
    </row>
    <row r="4404" spans="1:16" x14ac:dyDescent="0.35">
      <c r="A4404" t="s">
        <v>34</v>
      </c>
      <c r="B4404" s="5">
        <v>943</v>
      </c>
      <c r="C4404">
        <v>1356</v>
      </c>
      <c r="D4404" s="3">
        <v>328.57</v>
      </c>
      <c r="E4404" s="3">
        <v>174.47</v>
      </c>
      <c r="F4404" s="3">
        <v>9.9</v>
      </c>
      <c r="G4404" s="3">
        <f t="shared" si="69"/>
        <v>17.623232323232322</v>
      </c>
      <c r="H4404" s="3">
        <v>106.66</v>
      </c>
      <c r="I4404" s="3">
        <v>0.16</v>
      </c>
      <c r="J4404" s="3">
        <v>0.06</v>
      </c>
      <c r="K4404" s="3">
        <v>156.32</v>
      </c>
      <c r="L4404" s="3">
        <v>9.48</v>
      </c>
      <c r="M4404" s="3">
        <v>19487.939999999999</v>
      </c>
      <c r="N4404" s="10">
        <v>2160.35</v>
      </c>
      <c r="O4404" s="12">
        <v>42.241450315437596</v>
      </c>
      <c r="P4404" s="3">
        <v>148.34</v>
      </c>
    </row>
    <row r="4405" spans="1:16" x14ac:dyDescent="0.35">
      <c r="A4405" t="s">
        <v>34</v>
      </c>
      <c r="B4405" s="5">
        <v>944</v>
      </c>
      <c r="C4405">
        <v>439</v>
      </c>
      <c r="D4405" s="3">
        <v>108.27</v>
      </c>
      <c r="E4405" s="3">
        <v>49.09</v>
      </c>
      <c r="F4405" s="3">
        <v>11.39</v>
      </c>
      <c r="G4405" s="3">
        <f t="shared" si="69"/>
        <v>4.3099209833187011</v>
      </c>
      <c r="H4405" s="3">
        <v>87.72</v>
      </c>
      <c r="I4405" s="3">
        <v>0.47</v>
      </c>
      <c r="J4405" s="3">
        <v>0.23</v>
      </c>
      <c r="K4405" s="3">
        <v>46.69</v>
      </c>
      <c r="L4405" s="3">
        <v>10.210000000000001</v>
      </c>
      <c r="M4405" s="3">
        <v>19404.919999999998</v>
      </c>
      <c r="N4405" s="10">
        <v>2222.1799999999998</v>
      </c>
      <c r="O4405" s="12">
        <v>42.300884001122618</v>
      </c>
      <c r="P4405" s="3">
        <v>167.28</v>
      </c>
    </row>
    <row r="4406" spans="1:16" x14ac:dyDescent="0.35">
      <c r="A4406" t="s">
        <v>34</v>
      </c>
      <c r="B4406" s="5">
        <v>945</v>
      </c>
      <c r="C4406">
        <v>1395</v>
      </c>
      <c r="D4406" s="3">
        <v>277.37</v>
      </c>
      <c r="E4406" s="3">
        <v>142.05000000000001</v>
      </c>
      <c r="F4406" s="3">
        <v>12.5</v>
      </c>
      <c r="G4406" s="3">
        <f t="shared" si="69"/>
        <v>11.364000000000001</v>
      </c>
      <c r="H4406" s="3">
        <v>116.96</v>
      </c>
      <c r="I4406" s="3">
        <v>0.23</v>
      </c>
      <c r="J4406" s="3">
        <v>0.09</v>
      </c>
      <c r="K4406" s="3">
        <v>129.62</v>
      </c>
      <c r="L4406" s="3">
        <v>12.52</v>
      </c>
      <c r="M4406" s="3">
        <v>19488.07</v>
      </c>
      <c r="N4406" s="10">
        <v>2307.29</v>
      </c>
      <c r="O4406" s="12">
        <v>42.206120277618346</v>
      </c>
      <c r="P4406" s="3">
        <v>138.04000000000002</v>
      </c>
    </row>
    <row r="4407" spans="1:16" x14ac:dyDescent="0.35">
      <c r="A4407" t="s">
        <v>34</v>
      </c>
      <c r="B4407" s="5">
        <v>946</v>
      </c>
      <c r="C4407">
        <v>1842</v>
      </c>
      <c r="D4407" s="3">
        <v>247.39</v>
      </c>
      <c r="E4407" s="3">
        <v>114.41</v>
      </c>
      <c r="F4407" s="3">
        <v>20.5</v>
      </c>
      <c r="G4407" s="3">
        <f t="shared" si="69"/>
        <v>5.5809756097560976</v>
      </c>
      <c r="H4407" s="3">
        <v>104.51</v>
      </c>
      <c r="I4407" s="3">
        <v>0.38</v>
      </c>
      <c r="J4407" s="3">
        <v>0.18</v>
      </c>
      <c r="K4407" s="3">
        <v>112.64</v>
      </c>
      <c r="L4407" s="3">
        <v>21.3</v>
      </c>
      <c r="M4407" s="3">
        <v>19448.55</v>
      </c>
      <c r="N4407" s="10">
        <v>2348.66</v>
      </c>
      <c r="O4407" s="12">
        <v>42.2315518005434</v>
      </c>
      <c r="P4407" s="3">
        <v>150.49</v>
      </c>
    </row>
    <row r="4408" spans="1:16" x14ac:dyDescent="0.35">
      <c r="A4408" t="s">
        <v>34</v>
      </c>
      <c r="B4408" s="5">
        <v>947</v>
      </c>
      <c r="C4408">
        <v>1451</v>
      </c>
      <c r="D4408" s="3">
        <v>302.26</v>
      </c>
      <c r="E4408" s="3">
        <v>158.47</v>
      </c>
      <c r="F4408" s="3">
        <v>11.66</v>
      </c>
      <c r="G4408" s="3">
        <f t="shared" si="69"/>
        <v>13.59090909090909</v>
      </c>
      <c r="H4408" s="3">
        <v>37.630000000000003</v>
      </c>
      <c r="I4408" s="3">
        <v>0.2</v>
      </c>
      <c r="J4408" s="3">
        <v>7.0000000000000007E-2</v>
      </c>
      <c r="K4408" s="3">
        <v>141.44999999999999</v>
      </c>
      <c r="L4408" s="3">
        <v>10.61</v>
      </c>
      <c r="M4408" s="3">
        <v>19414.330000000002</v>
      </c>
      <c r="N4408" s="10">
        <v>2634.56</v>
      </c>
      <c r="O4408" s="12">
        <v>42.193642186451555</v>
      </c>
      <c r="P4408" s="3">
        <v>37.369999999999997</v>
      </c>
    </row>
    <row r="4409" spans="1:16" x14ac:dyDescent="0.35">
      <c r="A4409" t="s">
        <v>34</v>
      </c>
      <c r="B4409" s="5">
        <v>948</v>
      </c>
      <c r="C4409">
        <v>2738</v>
      </c>
      <c r="D4409" s="3">
        <v>269</v>
      </c>
      <c r="E4409" s="3">
        <v>122.96</v>
      </c>
      <c r="F4409" s="3">
        <v>28.35</v>
      </c>
      <c r="G4409" s="3">
        <f t="shared" si="69"/>
        <v>4.33721340388007</v>
      </c>
      <c r="H4409" s="3">
        <v>54.27</v>
      </c>
      <c r="I4409" s="3">
        <v>0.48</v>
      </c>
      <c r="J4409" s="3">
        <v>0.23</v>
      </c>
      <c r="K4409" s="3">
        <v>114.02</v>
      </c>
      <c r="L4409" s="3">
        <v>27.4</v>
      </c>
      <c r="M4409" s="3">
        <v>19440.3</v>
      </c>
      <c r="N4409" s="10">
        <v>2651.39</v>
      </c>
      <c r="O4409" s="12">
        <v>42.166381984379512</v>
      </c>
      <c r="P4409" s="3">
        <v>20.729999999999997</v>
      </c>
    </row>
    <row r="4410" spans="1:16" x14ac:dyDescent="0.35">
      <c r="A4410" t="s">
        <v>34</v>
      </c>
      <c r="B4410" s="5">
        <v>949</v>
      </c>
      <c r="C4410">
        <v>1573</v>
      </c>
      <c r="D4410" s="3">
        <v>220.4</v>
      </c>
      <c r="E4410" s="3">
        <v>104.7</v>
      </c>
      <c r="F4410" s="3">
        <v>19.13</v>
      </c>
      <c r="G4410" s="3">
        <f t="shared" si="69"/>
        <v>5.4730789336121282</v>
      </c>
      <c r="H4410" s="3">
        <v>56.2</v>
      </c>
      <c r="I4410" s="3">
        <v>0.41</v>
      </c>
      <c r="J4410" s="3">
        <v>0.18</v>
      </c>
      <c r="K4410" s="3">
        <v>96.25</v>
      </c>
      <c r="L4410" s="3">
        <v>17.739999999999998</v>
      </c>
      <c r="M4410" s="3">
        <v>19319.419999999998</v>
      </c>
      <c r="N4410" s="10">
        <v>2465.7399999999998</v>
      </c>
      <c r="O4410" s="12">
        <v>42.318984641421274</v>
      </c>
      <c r="P4410" s="3">
        <v>18.799999999999997</v>
      </c>
    </row>
    <row r="4411" spans="1:16" x14ac:dyDescent="0.35">
      <c r="A4411" t="s">
        <v>34</v>
      </c>
      <c r="B4411" s="5">
        <v>950</v>
      </c>
      <c r="C4411">
        <v>1293</v>
      </c>
      <c r="D4411" s="3">
        <v>191.53</v>
      </c>
      <c r="E4411" s="3">
        <v>88.31</v>
      </c>
      <c r="F4411" s="3">
        <v>18.64</v>
      </c>
      <c r="G4411" s="3">
        <f t="shared" si="69"/>
        <v>4.7376609442060085</v>
      </c>
      <c r="H4411" s="3">
        <v>168.3</v>
      </c>
      <c r="I4411" s="3">
        <v>0.44</v>
      </c>
      <c r="J4411" s="3">
        <v>0.21</v>
      </c>
      <c r="K4411" s="3">
        <v>84.31</v>
      </c>
      <c r="L4411" s="3">
        <v>18.02</v>
      </c>
      <c r="M4411" s="3">
        <v>19292.349999999999</v>
      </c>
      <c r="N4411" s="10">
        <v>2381.4</v>
      </c>
      <c r="O4411" s="12">
        <v>42.363407243626447</v>
      </c>
      <c r="P4411" s="3">
        <v>86.699999999999989</v>
      </c>
    </row>
    <row r="4412" spans="1:16" x14ac:dyDescent="0.35">
      <c r="A4412" t="s">
        <v>34</v>
      </c>
      <c r="B4412" s="5">
        <v>951</v>
      </c>
      <c r="C4412">
        <v>304</v>
      </c>
      <c r="D4412" s="3">
        <v>92.42</v>
      </c>
      <c r="E4412" s="3">
        <v>42.98</v>
      </c>
      <c r="F4412" s="3">
        <v>9.01</v>
      </c>
      <c r="G4412" s="3">
        <f t="shared" si="69"/>
        <v>4.7702552719200888</v>
      </c>
      <c r="H4412" s="3">
        <v>173.46</v>
      </c>
      <c r="I4412" s="3">
        <v>0.45</v>
      </c>
      <c r="J4412" s="3">
        <v>0.21</v>
      </c>
      <c r="K4412" s="3">
        <v>39.85</v>
      </c>
      <c r="L4412" s="3">
        <v>7.96</v>
      </c>
      <c r="M4412" s="3">
        <v>19285</v>
      </c>
      <c r="N4412" s="10">
        <v>2393</v>
      </c>
      <c r="O4412" s="12">
        <v>42.367200997237589</v>
      </c>
      <c r="P4412" s="3">
        <v>81.539999999999992</v>
      </c>
    </row>
    <row r="4413" spans="1:16" x14ac:dyDescent="0.35">
      <c r="A4413" t="s">
        <v>34</v>
      </c>
      <c r="B4413" s="5">
        <v>952</v>
      </c>
      <c r="C4413">
        <v>1066</v>
      </c>
      <c r="D4413" s="3">
        <v>187.44</v>
      </c>
      <c r="E4413" s="3">
        <v>88.77</v>
      </c>
      <c r="F4413" s="3">
        <v>15.29</v>
      </c>
      <c r="G4413" s="3">
        <f t="shared" si="69"/>
        <v>5.8057553956834536</v>
      </c>
      <c r="H4413" s="3">
        <v>97.63</v>
      </c>
      <c r="I4413" s="3">
        <v>0.38</v>
      </c>
      <c r="J4413" s="3">
        <v>0.17</v>
      </c>
      <c r="K4413" s="3">
        <v>86.01</v>
      </c>
      <c r="L4413" s="3">
        <v>14.9</v>
      </c>
      <c r="M4413" s="3">
        <v>19223.490000000002</v>
      </c>
      <c r="N4413" s="10">
        <v>2551.39</v>
      </c>
      <c r="O4413" s="12">
        <v>42.38425632040542</v>
      </c>
      <c r="P4413" s="3">
        <v>157.37</v>
      </c>
    </row>
    <row r="4414" spans="1:16" x14ac:dyDescent="0.35">
      <c r="A4414" t="s">
        <v>34</v>
      </c>
      <c r="B4414" s="5">
        <v>953</v>
      </c>
      <c r="C4414">
        <v>924</v>
      </c>
      <c r="D4414" s="3">
        <v>144.35</v>
      </c>
      <c r="E4414" s="3">
        <v>62.65</v>
      </c>
      <c r="F4414" s="3">
        <v>18.78</v>
      </c>
      <c r="G4414" s="3">
        <f t="shared" si="69"/>
        <v>3.3359957401490945</v>
      </c>
      <c r="H4414" s="3">
        <v>44.58</v>
      </c>
      <c r="I4414" s="3">
        <v>0.56000000000000005</v>
      </c>
      <c r="J4414" s="3">
        <v>0.3</v>
      </c>
      <c r="K4414" s="3">
        <v>58.67</v>
      </c>
      <c r="L4414" s="3">
        <v>16.989999999999998</v>
      </c>
      <c r="M4414" s="3">
        <v>19217.71</v>
      </c>
      <c r="N4414" s="10">
        <v>2621.51</v>
      </c>
      <c r="O4414" s="12">
        <v>42.372621746177053</v>
      </c>
      <c r="P4414" s="3">
        <v>30.42</v>
      </c>
    </row>
    <row r="4415" spans="1:16" x14ac:dyDescent="0.35">
      <c r="A4415" t="s">
        <v>34</v>
      </c>
      <c r="B4415" s="5">
        <v>954</v>
      </c>
      <c r="C4415">
        <v>490</v>
      </c>
      <c r="D4415" s="3">
        <v>116.19</v>
      </c>
      <c r="E4415" s="3">
        <v>52.69</v>
      </c>
      <c r="F4415" s="3">
        <v>11.84</v>
      </c>
      <c r="G4415" s="3">
        <f t="shared" si="69"/>
        <v>4.4501689189189184</v>
      </c>
      <c r="H4415" s="3">
        <v>80.38</v>
      </c>
      <c r="I4415" s="3">
        <v>0.46</v>
      </c>
      <c r="J4415" s="3">
        <v>0.22</v>
      </c>
      <c r="K4415" s="3">
        <v>51.26</v>
      </c>
      <c r="L4415" s="3">
        <v>11.02</v>
      </c>
      <c r="M4415" s="3">
        <v>19196.96</v>
      </c>
      <c r="N4415" s="10">
        <v>2483.21</v>
      </c>
      <c r="O4415" s="12">
        <v>42.424323259911482</v>
      </c>
      <c r="P4415" s="3">
        <v>174.62</v>
      </c>
    </row>
    <row r="4416" spans="1:16" x14ac:dyDescent="0.35">
      <c r="A4416" t="s">
        <v>34</v>
      </c>
      <c r="B4416" s="5">
        <v>955</v>
      </c>
      <c r="C4416">
        <v>503</v>
      </c>
      <c r="D4416" s="3">
        <v>132.44</v>
      </c>
      <c r="E4416" s="3">
        <v>63.66</v>
      </c>
      <c r="F4416" s="3">
        <v>10.06</v>
      </c>
      <c r="G4416" s="3">
        <f t="shared" si="69"/>
        <v>6.3280318091451289</v>
      </c>
      <c r="H4416" s="3">
        <v>83.94</v>
      </c>
      <c r="I4416" s="3">
        <v>0.36</v>
      </c>
      <c r="J4416" s="3">
        <v>0.16</v>
      </c>
      <c r="K4416" s="3">
        <v>60.03</v>
      </c>
      <c r="L4416" s="3">
        <v>9.06</v>
      </c>
      <c r="M4416" s="3">
        <v>19291.36</v>
      </c>
      <c r="N4416" s="10">
        <v>2097.31</v>
      </c>
      <c r="O4416" s="12">
        <v>42.43237406685904</v>
      </c>
      <c r="P4416" s="3">
        <v>171.06</v>
      </c>
    </row>
    <row r="4417" spans="1:16" x14ac:dyDescent="0.35">
      <c r="A4417" t="s">
        <v>34</v>
      </c>
      <c r="B4417" s="5">
        <v>956</v>
      </c>
      <c r="C4417">
        <v>736</v>
      </c>
      <c r="D4417" s="3">
        <v>174.49</v>
      </c>
      <c r="E4417" s="3">
        <v>85.95</v>
      </c>
      <c r="F4417" s="3">
        <v>10.9</v>
      </c>
      <c r="G4417" s="3">
        <f t="shared" si="69"/>
        <v>7.8853211009174311</v>
      </c>
      <c r="H4417" s="3">
        <v>112.65</v>
      </c>
      <c r="I4417" s="3">
        <v>0.3</v>
      </c>
      <c r="J4417" s="3">
        <v>0.13</v>
      </c>
      <c r="K4417" s="3">
        <v>80.08</v>
      </c>
      <c r="L4417" s="3">
        <v>10.08</v>
      </c>
      <c r="M4417" s="3">
        <v>19288.990000000002</v>
      </c>
      <c r="N4417" s="10">
        <v>1988.83</v>
      </c>
      <c r="O4417" s="12">
        <v>42.460490672619251</v>
      </c>
      <c r="P4417" s="3">
        <v>142.35</v>
      </c>
    </row>
    <row r="4418" spans="1:16" x14ac:dyDescent="0.35">
      <c r="A4418" t="s">
        <v>34</v>
      </c>
      <c r="B4418" s="5">
        <v>957</v>
      </c>
      <c r="C4418">
        <v>1244</v>
      </c>
      <c r="D4418" s="3">
        <v>345.8</v>
      </c>
      <c r="E4418" s="3">
        <v>145.34</v>
      </c>
      <c r="F4418" s="3">
        <v>10.9</v>
      </c>
      <c r="G4418" s="3">
        <f t="shared" si="69"/>
        <v>13.333944954128441</v>
      </c>
      <c r="H4418" s="3">
        <v>81.64</v>
      </c>
      <c r="I4418" s="3">
        <v>0.13</v>
      </c>
      <c r="J4418" s="3">
        <v>7.0000000000000007E-2</v>
      </c>
      <c r="K4418" s="3">
        <v>164.6</v>
      </c>
      <c r="L4418" s="3">
        <v>17.29</v>
      </c>
      <c r="M4418" s="3">
        <v>19268.04</v>
      </c>
      <c r="N4418" s="10">
        <v>1958.37</v>
      </c>
      <c r="O4418" s="12">
        <v>42.486527500558672</v>
      </c>
      <c r="P4418" s="3">
        <v>173.36</v>
      </c>
    </row>
    <row r="4419" spans="1:16" x14ac:dyDescent="0.35">
      <c r="A4419" t="s">
        <v>34</v>
      </c>
      <c r="B4419" s="5">
        <v>958</v>
      </c>
      <c r="C4419">
        <v>452</v>
      </c>
      <c r="D4419" s="3">
        <v>119.76</v>
      </c>
      <c r="E4419" s="3">
        <v>55.89</v>
      </c>
      <c r="F4419" s="3">
        <v>10.3</v>
      </c>
      <c r="G4419" s="3">
        <f t="shared" si="69"/>
        <v>5.426213592233009</v>
      </c>
      <c r="H4419" s="3">
        <v>114.76</v>
      </c>
      <c r="I4419" s="3">
        <v>0.4</v>
      </c>
      <c r="J4419" s="3">
        <v>0.18</v>
      </c>
      <c r="K4419" s="3">
        <v>52.89</v>
      </c>
      <c r="L4419" s="3">
        <v>11</v>
      </c>
      <c r="M4419" s="3">
        <v>19169.37</v>
      </c>
      <c r="N4419" s="10">
        <v>1811.55</v>
      </c>
      <c r="O4419" s="12">
        <v>42.609960568597472</v>
      </c>
      <c r="P4419" s="3">
        <v>140.24</v>
      </c>
    </row>
    <row r="4420" spans="1:16" x14ac:dyDescent="0.35">
      <c r="A4420" t="s">
        <v>34</v>
      </c>
      <c r="B4420" s="5">
        <v>959</v>
      </c>
      <c r="C4420">
        <v>1156</v>
      </c>
      <c r="D4420" s="3">
        <v>214.79</v>
      </c>
      <c r="E4420" s="3">
        <v>107.2</v>
      </c>
      <c r="F4420" s="3">
        <v>13.73</v>
      </c>
      <c r="G4420" s="3">
        <f t="shared" si="69"/>
        <v>7.8077203204661325</v>
      </c>
      <c r="H4420" s="3">
        <v>109.75</v>
      </c>
      <c r="I4420" s="3">
        <v>0.31</v>
      </c>
      <c r="J4420" s="3">
        <v>0.13</v>
      </c>
      <c r="K4420" s="3">
        <v>97.49</v>
      </c>
      <c r="L4420" s="3">
        <v>12.64</v>
      </c>
      <c r="M4420" s="3">
        <v>19190.23</v>
      </c>
      <c r="N4420" s="10">
        <v>1875.99</v>
      </c>
      <c r="O4420" s="12">
        <v>42.57586102044673</v>
      </c>
      <c r="P4420" s="3">
        <v>145.25</v>
      </c>
    </row>
    <row r="4421" spans="1:16" x14ac:dyDescent="0.35">
      <c r="A4421" t="s">
        <v>34</v>
      </c>
      <c r="B4421" s="5">
        <v>960</v>
      </c>
      <c r="C4421">
        <v>1393</v>
      </c>
      <c r="D4421" s="3">
        <v>253.79</v>
      </c>
      <c r="E4421" s="3">
        <v>127.89</v>
      </c>
      <c r="F4421" s="3">
        <v>13.87</v>
      </c>
      <c r="G4421" s="3">
        <f t="shared" si="69"/>
        <v>9.2206200432588332</v>
      </c>
      <c r="H4421" s="3">
        <v>63.88</v>
      </c>
      <c r="I4421" s="3">
        <v>0.27</v>
      </c>
      <c r="J4421" s="3">
        <v>0.11</v>
      </c>
      <c r="K4421" s="3">
        <v>119.62</v>
      </c>
      <c r="L4421" s="3">
        <v>12.5</v>
      </c>
      <c r="M4421" s="3">
        <v>19168.509999999998</v>
      </c>
      <c r="N4421" s="10">
        <v>2015.7</v>
      </c>
      <c r="O4421" s="12">
        <v>42.561805742813142</v>
      </c>
      <c r="P4421" s="3">
        <v>11.119999999999997</v>
      </c>
    </row>
    <row r="4422" spans="1:16" x14ac:dyDescent="0.35">
      <c r="A4422" t="s">
        <v>34</v>
      </c>
      <c r="B4422" s="5">
        <v>961</v>
      </c>
      <c r="C4422">
        <v>3420</v>
      </c>
      <c r="D4422" s="3">
        <v>475.74</v>
      </c>
      <c r="E4422" s="3">
        <v>249.58</v>
      </c>
      <c r="F4422" s="3">
        <v>17.45</v>
      </c>
      <c r="G4422" s="3">
        <f t="shared" si="69"/>
        <v>14.302578796561606</v>
      </c>
      <c r="H4422" s="3">
        <v>57.22</v>
      </c>
      <c r="I4422" s="3">
        <v>0.19</v>
      </c>
      <c r="J4422" s="3">
        <v>7.0000000000000007E-2</v>
      </c>
      <c r="K4422" s="3">
        <v>223.79</v>
      </c>
      <c r="L4422" s="3">
        <v>17.18</v>
      </c>
      <c r="M4422" s="3">
        <v>18914.939999999999</v>
      </c>
      <c r="N4422" s="10">
        <v>2250.09</v>
      </c>
      <c r="O4422" s="12">
        <v>42.732421683359938</v>
      </c>
      <c r="P4422" s="3">
        <v>17.78</v>
      </c>
    </row>
    <row r="4423" spans="1:16" x14ac:dyDescent="0.35">
      <c r="A4423" t="s">
        <v>34</v>
      </c>
      <c r="B4423" s="5">
        <v>962</v>
      </c>
      <c r="C4423">
        <v>2706</v>
      </c>
      <c r="D4423" s="3">
        <v>450.65</v>
      </c>
      <c r="E4423" s="3">
        <v>238.74</v>
      </c>
      <c r="F4423" s="3">
        <v>14.43</v>
      </c>
      <c r="G4423" s="3">
        <f t="shared" ref="G4423:G4486" si="70">E4423/F4423</f>
        <v>16.544698544698544</v>
      </c>
      <c r="H4423" s="3">
        <v>56.55</v>
      </c>
      <c r="I4423" s="3">
        <v>0.17</v>
      </c>
      <c r="J4423" s="3">
        <v>0.06</v>
      </c>
      <c r="K4423" s="3">
        <v>215.23</v>
      </c>
      <c r="L4423" s="3">
        <v>13.56</v>
      </c>
      <c r="M4423" s="3">
        <v>18992.759999999998</v>
      </c>
      <c r="N4423" s="10">
        <v>2289.92</v>
      </c>
      <c r="O4423" s="12">
        <v>42.653276210796754</v>
      </c>
      <c r="P4423" s="3">
        <v>18.450000000000003</v>
      </c>
    </row>
    <row r="4424" spans="1:16" x14ac:dyDescent="0.35">
      <c r="A4424" t="s">
        <v>34</v>
      </c>
      <c r="B4424" s="5">
        <v>963</v>
      </c>
      <c r="C4424">
        <v>5047</v>
      </c>
      <c r="D4424" s="3">
        <v>433.62</v>
      </c>
      <c r="E4424" s="3">
        <v>213.95</v>
      </c>
      <c r="F4424" s="3">
        <v>30.04</v>
      </c>
      <c r="G4424" s="3">
        <f t="shared" si="70"/>
        <v>7.1221704394141145</v>
      </c>
      <c r="H4424" s="3">
        <v>93.15</v>
      </c>
      <c r="I4424" s="3">
        <v>0.34</v>
      </c>
      <c r="J4424" s="3">
        <v>0.14000000000000001</v>
      </c>
      <c r="K4424" s="3">
        <v>194.37</v>
      </c>
      <c r="L4424" s="3">
        <v>27.82</v>
      </c>
      <c r="M4424" s="3">
        <v>18847.95</v>
      </c>
      <c r="N4424" s="10">
        <v>2468.73</v>
      </c>
      <c r="O4424" s="12">
        <v>42.739939438065399</v>
      </c>
      <c r="P4424" s="3">
        <v>161.85</v>
      </c>
    </row>
    <row r="4425" spans="1:16" x14ac:dyDescent="0.35">
      <c r="A4425" t="s">
        <v>34</v>
      </c>
      <c r="B4425" s="5">
        <v>964</v>
      </c>
      <c r="C4425">
        <v>713</v>
      </c>
      <c r="D4425" s="3">
        <v>177.21</v>
      </c>
      <c r="E4425" s="3">
        <v>88.38</v>
      </c>
      <c r="F4425" s="3">
        <v>10.27</v>
      </c>
      <c r="G4425" s="3">
        <f t="shared" si="70"/>
        <v>8.6056475170399214</v>
      </c>
      <c r="H4425" s="3">
        <v>92.48</v>
      </c>
      <c r="I4425" s="3">
        <v>0.28999999999999998</v>
      </c>
      <c r="J4425" s="3">
        <v>0.12</v>
      </c>
      <c r="K4425" s="3">
        <v>80.89</v>
      </c>
      <c r="L4425" s="3">
        <v>10.92</v>
      </c>
      <c r="M4425" s="3">
        <v>18823.13</v>
      </c>
      <c r="N4425" s="10">
        <v>2479.36</v>
      </c>
      <c r="O4425" s="12">
        <v>42.759590394138598</v>
      </c>
      <c r="P4425" s="3">
        <v>162.51999999999998</v>
      </c>
    </row>
    <row r="4426" spans="1:16" x14ac:dyDescent="0.35">
      <c r="A4426" t="s">
        <v>34</v>
      </c>
      <c r="B4426" s="5">
        <v>965</v>
      </c>
      <c r="C4426">
        <v>494</v>
      </c>
      <c r="D4426" s="3">
        <v>166.64</v>
      </c>
      <c r="E4426" s="3">
        <v>84.87</v>
      </c>
      <c r="F4426" s="3">
        <v>7.41</v>
      </c>
      <c r="G4426" s="3">
        <f t="shared" si="70"/>
        <v>11.453441295546559</v>
      </c>
      <c r="H4426" s="3">
        <v>84.97</v>
      </c>
      <c r="I4426" s="3">
        <v>0.22</v>
      </c>
      <c r="J4426" s="3">
        <v>0.09</v>
      </c>
      <c r="K4426" s="3">
        <v>78.09</v>
      </c>
      <c r="L4426" s="3">
        <v>7.85</v>
      </c>
      <c r="M4426" s="3">
        <v>18811</v>
      </c>
      <c r="N4426" s="10">
        <v>2454.98</v>
      </c>
      <c r="O4426" s="12">
        <v>42.776281772464962</v>
      </c>
      <c r="P4426" s="3">
        <v>170.03</v>
      </c>
    </row>
    <row r="4427" spans="1:16" x14ac:dyDescent="0.35">
      <c r="A4427" t="s">
        <v>34</v>
      </c>
      <c r="B4427" s="5">
        <v>966</v>
      </c>
      <c r="C4427">
        <v>670</v>
      </c>
      <c r="D4427" s="3">
        <v>187.15</v>
      </c>
      <c r="E4427" s="3">
        <v>94.94</v>
      </c>
      <c r="F4427" s="3">
        <v>8.98</v>
      </c>
      <c r="G4427" s="3">
        <f t="shared" si="70"/>
        <v>10.572383073496658</v>
      </c>
      <c r="H4427" s="3">
        <v>63.36</v>
      </c>
      <c r="I4427" s="3">
        <v>0.24</v>
      </c>
      <c r="J4427" s="3">
        <v>0.09</v>
      </c>
      <c r="K4427" s="3">
        <v>87.09</v>
      </c>
      <c r="L4427" s="3">
        <v>9.3800000000000008</v>
      </c>
      <c r="M4427" s="3">
        <v>18796.09</v>
      </c>
      <c r="N4427" s="10">
        <v>2381.11</v>
      </c>
      <c r="O4427" s="12">
        <v>42.807319658512831</v>
      </c>
      <c r="P4427" s="3">
        <v>11.64</v>
      </c>
    </row>
    <row r="4428" spans="1:16" x14ac:dyDescent="0.35">
      <c r="A4428" t="s">
        <v>34</v>
      </c>
      <c r="B4428" s="5">
        <v>967</v>
      </c>
      <c r="C4428">
        <v>4127</v>
      </c>
      <c r="D4428" s="3">
        <v>429.59</v>
      </c>
      <c r="E4428" s="3">
        <v>212.62</v>
      </c>
      <c r="F4428" s="3">
        <v>24.71</v>
      </c>
      <c r="G4428" s="3">
        <f t="shared" si="70"/>
        <v>8.604613516794819</v>
      </c>
      <c r="H4428" s="3">
        <v>98.48</v>
      </c>
      <c r="I4428" s="3">
        <v>0.28000000000000003</v>
      </c>
      <c r="J4428" s="3">
        <v>0.12</v>
      </c>
      <c r="K4428" s="3">
        <v>194.16</v>
      </c>
      <c r="L4428" s="3">
        <v>24.57</v>
      </c>
      <c r="M4428" s="3">
        <v>18714.099999999999</v>
      </c>
      <c r="N4428" s="10">
        <v>2333.4299999999998</v>
      </c>
      <c r="O4428" s="12">
        <v>42.892075909038695</v>
      </c>
      <c r="P4428" s="3">
        <v>156.51999999999998</v>
      </c>
    </row>
    <row r="4429" spans="1:16" x14ac:dyDescent="0.35">
      <c r="A4429" t="s">
        <v>34</v>
      </c>
      <c r="B4429" s="5">
        <v>968</v>
      </c>
      <c r="C4429">
        <v>379</v>
      </c>
      <c r="D4429" s="3">
        <v>95.9</v>
      </c>
      <c r="E4429" s="3">
        <v>42.22</v>
      </c>
      <c r="F4429" s="3">
        <v>11.43</v>
      </c>
      <c r="G4429" s="3">
        <f t="shared" si="70"/>
        <v>3.6937882764654417</v>
      </c>
      <c r="H4429" s="3">
        <v>151.69999999999999</v>
      </c>
      <c r="I4429" s="3">
        <v>0.52</v>
      </c>
      <c r="J4429" s="3">
        <v>0.27</v>
      </c>
      <c r="K4429" s="3">
        <v>40.36</v>
      </c>
      <c r="L4429" s="3">
        <v>11.53</v>
      </c>
      <c r="M4429" s="3">
        <v>18765.18</v>
      </c>
      <c r="N4429" s="10">
        <v>2469.2399999999998</v>
      </c>
      <c r="O4429" s="12">
        <v>42.813844700036633</v>
      </c>
      <c r="P4429" s="3">
        <v>103.30000000000001</v>
      </c>
    </row>
    <row r="4430" spans="1:16" x14ac:dyDescent="0.35">
      <c r="A4430" t="s">
        <v>34</v>
      </c>
      <c r="B4430" s="5">
        <v>969</v>
      </c>
      <c r="C4430">
        <v>1761</v>
      </c>
      <c r="D4430" s="3">
        <v>359.32</v>
      </c>
      <c r="E4430" s="3">
        <v>189.67</v>
      </c>
      <c r="F4430" s="3">
        <v>11.82</v>
      </c>
      <c r="G4430" s="3">
        <f t="shared" si="70"/>
        <v>16.046531302876478</v>
      </c>
      <c r="H4430" s="3">
        <v>115.19</v>
      </c>
      <c r="I4430" s="3">
        <v>0.17</v>
      </c>
      <c r="J4430" s="3">
        <v>0.06</v>
      </c>
      <c r="K4430" s="3">
        <v>172.33</v>
      </c>
      <c r="L4430" s="3">
        <v>11.12</v>
      </c>
      <c r="M4430" s="3">
        <v>18714.34</v>
      </c>
      <c r="N4430" s="10">
        <v>2489.0100000000002</v>
      </c>
      <c r="O4430" s="12">
        <v>42.85457693752447</v>
      </c>
      <c r="P4430" s="3">
        <v>139.81</v>
      </c>
    </row>
    <row r="4431" spans="1:16" x14ac:dyDescent="0.35">
      <c r="A4431" t="s">
        <v>34</v>
      </c>
      <c r="B4431" s="5">
        <v>970</v>
      </c>
      <c r="C4431">
        <v>2817</v>
      </c>
      <c r="D4431" s="3">
        <v>305.67</v>
      </c>
      <c r="E4431" s="3">
        <v>147.66999999999999</v>
      </c>
      <c r="F4431" s="3">
        <v>24.29</v>
      </c>
      <c r="G4431" s="3">
        <f t="shared" si="70"/>
        <v>6.0794565664882665</v>
      </c>
      <c r="H4431" s="3">
        <v>2.4900000000000002</v>
      </c>
      <c r="I4431" s="3">
        <v>0.38</v>
      </c>
      <c r="J4431" s="3">
        <v>0.16</v>
      </c>
      <c r="K4431" s="3">
        <v>134.06</v>
      </c>
      <c r="L4431" s="3">
        <v>23.08</v>
      </c>
      <c r="M4431" s="3">
        <v>18639.61</v>
      </c>
      <c r="N4431" s="10">
        <v>2587.27</v>
      </c>
      <c r="O4431" s="12">
        <v>42.897865898290036</v>
      </c>
      <c r="P4431" s="3">
        <v>72.510000000000005</v>
      </c>
    </row>
    <row r="4432" spans="1:16" x14ac:dyDescent="0.35">
      <c r="A4432" t="s">
        <v>34</v>
      </c>
      <c r="B4432" s="5">
        <v>971</v>
      </c>
      <c r="C4432">
        <v>1087</v>
      </c>
      <c r="D4432" s="3">
        <v>185.01</v>
      </c>
      <c r="E4432" s="3">
        <v>88.01</v>
      </c>
      <c r="F4432" s="3">
        <v>15.73</v>
      </c>
      <c r="G4432" s="3">
        <f t="shared" si="70"/>
        <v>5.5950413223140494</v>
      </c>
      <c r="H4432" s="3">
        <v>107.66</v>
      </c>
      <c r="I4432" s="3">
        <v>0.4</v>
      </c>
      <c r="J4432" s="3">
        <v>0.18</v>
      </c>
      <c r="K4432" s="3">
        <v>81.61</v>
      </c>
      <c r="L4432" s="3">
        <v>14.48</v>
      </c>
      <c r="M4432" s="3">
        <v>18704.189999999999</v>
      </c>
      <c r="N4432" s="10">
        <v>2529.1799999999998</v>
      </c>
      <c r="O4432" s="12">
        <v>42.854028220945835</v>
      </c>
      <c r="P4432" s="3">
        <v>147.34</v>
      </c>
    </row>
    <row r="4433" spans="1:16" x14ac:dyDescent="0.35">
      <c r="A4433" t="s">
        <v>34</v>
      </c>
      <c r="B4433" s="5">
        <v>972</v>
      </c>
      <c r="C4433">
        <v>1528</v>
      </c>
      <c r="D4433" s="3">
        <v>280.85000000000002</v>
      </c>
      <c r="E4433" s="3">
        <v>144.25</v>
      </c>
      <c r="F4433" s="3">
        <v>13.49</v>
      </c>
      <c r="G4433" s="3">
        <f t="shared" si="70"/>
        <v>10.693106004447738</v>
      </c>
      <c r="H4433" s="3">
        <v>136.97</v>
      </c>
      <c r="I4433" s="3">
        <v>0.24</v>
      </c>
      <c r="J4433" s="3">
        <v>0.09</v>
      </c>
      <c r="K4433" s="3">
        <v>131.82</v>
      </c>
      <c r="L4433" s="3">
        <v>11.94</v>
      </c>
      <c r="M4433" s="3">
        <v>18659.27</v>
      </c>
      <c r="N4433" s="10">
        <v>2671.78</v>
      </c>
      <c r="O4433" s="12">
        <v>42.860029880469249</v>
      </c>
      <c r="P4433" s="3">
        <v>118.03</v>
      </c>
    </row>
    <row r="4434" spans="1:16" x14ac:dyDescent="0.35">
      <c r="A4434" t="s">
        <v>34</v>
      </c>
      <c r="B4434" s="5">
        <v>973</v>
      </c>
      <c r="C4434">
        <v>3513</v>
      </c>
      <c r="D4434" s="3">
        <v>473.14</v>
      </c>
      <c r="E4434" s="3">
        <v>248.26</v>
      </c>
      <c r="F4434" s="3">
        <v>18.02</v>
      </c>
      <c r="G4434" s="3">
        <f t="shared" si="70"/>
        <v>13.776914539400666</v>
      </c>
      <c r="H4434" s="3">
        <v>115.16</v>
      </c>
      <c r="I4434" s="3">
        <v>0.2</v>
      </c>
      <c r="J4434" s="3">
        <v>7.0000000000000007E-2</v>
      </c>
      <c r="K4434" s="3">
        <v>223.4</v>
      </c>
      <c r="L4434" s="3">
        <v>16.649999999999999</v>
      </c>
      <c r="M4434" s="3">
        <v>18540.55</v>
      </c>
      <c r="N4434" s="10">
        <v>2222.81</v>
      </c>
      <c r="O4434" s="12">
        <v>43.07380460341065</v>
      </c>
      <c r="P4434" s="3">
        <v>139.84</v>
      </c>
    </row>
    <row r="4435" spans="1:16" x14ac:dyDescent="0.35">
      <c r="A4435" t="s">
        <v>34</v>
      </c>
      <c r="B4435" s="5">
        <v>974</v>
      </c>
      <c r="C4435">
        <v>704</v>
      </c>
      <c r="D4435" s="3">
        <v>207.64</v>
      </c>
      <c r="E4435" s="3">
        <v>106.09</v>
      </c>
      <c r="F4435" s="3">
        <v>8.4499999999999993</v>
      </c>
      <c r="G4435" s="3">
        <f t="shared" si="70"/>
        <v>12.555029585798819</v>
      </c>
      <c r="H4435" s="3">
        <v>112.36</v>
      </c>
      <c r="I4435" s="3">
        <v>0.21</v>
      </c>
      <c r="J4435" s="3">
        <v>0.08</v>
      </c>
      <c r="K4435" s="3">
        <v>98.39</v>
      </c>
      <c r="L4435" s="3">
        <v>9.06</v>
      </c>
      <c r="M4435" s="3">
        <v>18618.310000000001</v>
      </c>
      <c r="N4435" s="10">
        <v>2304.96</v>
      </c>
      <c r="O4435" s="12">
        <v>42.984570921181565</v>
      </c>
      <c r="P4435" s="3">
        <v>142.63999999999999</v>
      </c>
    </row>
    <row r="4436" spans="1:16" x14ac:dyDescent="0.35">
      <c r="A4436" t="s">
        <v>34</v>
      </c>
      <c r="B4436" s="5">
        <v>975</v>
      </c>
      <c r="C4436">
        <v>1282</v>
      </c>
      <c r="D4436" s="3">
        <v>307.58</v>
      </c>
      <c r="E4436" s="3">
        <v>162.47</v>
      </c>
      <c r="F4436" s="3">
        <v>10.050000000000001</v>
      </c>
      <c r="G4436" s="3">
        <f t="shared" si="70"/>
        <v>16.166169154228854</v>
      </c>
      <c r="H4436" s="3">
        <v>108.3</v>
      </c>
      <c r="I4436" s="3">
        <v>0.17</v>
      </c>
      <c r="J4436" s="3">
        <v>0.06</v>
      </c>
      <c r="K4436" s="3">
        <v>146.1</v>
      </c>
      <c r="L4436" s="3">
        <v>9.7899999999999991</v>
      </c>
      <c r="M4436" s="3">
        <v>18612.45</v>
      </c>
      <c r="N4436" s="10">
        <v>2320.38</v>
      </c>
      <c r="O4436" s="12">
        <v>42.986116602354308</v>
      </c>
      <c r="P4436" s="3">
        <v>146.69999999999999</v>
      </c>
    </row>
    <row r="4437" spans="1:16" x14ac:dyDescent="0.35">
      <c r="A4437" t="s">
        <v>34</v>
      </c>
      <c r="B4437" s="5">
        <v>976</v>
      </c>
      <c r="C4437">
        <v>868</v>
      </c>
      <c r="D4437" s="3">
        <v>159.03</v>
      </c>
      <c r="E4437" s="3">
        <v>74.91</v>
      </c>
      <c r="F4437" s="3">
        <v>14.75</v>
      </c>
      <c r="G4437" s="3">
        <f t="shared" si="70"/>
        <v>5.0786440677966098</v>
      </c>
      <c r="H4437" s="3">
        <v>80.33</v>
      </c>
      <c r="I4437" s="3">
        <v>0.43</v>
      </c>
      <c r="J4437" s="3">
        <v>0.2</v>
      </c>
      <c r="K4437" s="3">
        <v>68.349999999999994</v>
      </c>
      <c r="L4437" s="3">
        <v>13.15</v>
      </c>
      <c r="M4437" s="3">
        <v>18562</v>
      </c>
      <c r="N4437" s="10">
        <v>2435.34</v>
      </c>
      <c r="O4437" s="12">
        <v>43.003688010235152</v>
      </c>
      <c r="P4437" s="3">
        <v>174.67000000000002</v>
      </c>
    </row>
    <row r="4438" spans="1:16" x14ac:dyDescent="0.35">
      <c r="A4438" t="s">
        <v>34</v>
      </c>
      <c r="B4438" s="5">
        <v>977</v>
      </c>
      <c r="C4438">
        <v>442</v>
      </c>
      <c r="D4438" s="3">
        <v>121.01</v>
      </c>
      <c r="E4438" s="3">
        <v>58.46</v>
      </c>
      <c r="F4438" s="3">
        <v>9.6300000000000008</v>
      </c>
      <c r="G4438" s="3">
        <f t="shared" si="70"/>
        <v>6.0706126687435091</v>
      </c>
      <c r="H4438" s="3">
        <v>89.15</v>
      </c>
      <c r="I4438" s="3">
        <v>0.38</v>
      </c>
      <c r="J4438" s="3">
        <v>0.16</v>
      </c>
      <c r="K4438" s="3">
        <v>52.77</v>
      </c>
      <c r="L4438" s="3">
        <v>9</v>
      </c>
      <c r="M4438" s="3">
        <v>18566.259999999998</v>
      </c>
      <c r="N4438" s="10">
        <v>2524.2399999999998</v>
      </c>
      <c r="O4438" s="12">
        <v>42.978573327707728</v>
      </c>
      <c r="P4438" s="3">
        <v>165.85</v>
      </c>
    </row>
    <row r="4439" spans="1:16" x14ac:dyDescent="0.35">
      <c r="A4439" t="s">
        <v>34</v>
      </c>
      <c r="B4439" s="5">
        <v>978</v>
      </c>
      <c r="C4439">
        <v>549</v>
      </c>
      <c r="D4439" s="3">
        <v>120.64</v>
      </c>
      <c r="E4439" s="3">
        <v>54.65</v>
      </c>
      <c r="F4439" s="3">
        <v>12.79</v>
      </c>
      <c r="G4439" s="3">
        <f t="shared" si="70"/>
        <v>4.2728694292415952</v>
      </c>
      <c r="H4439" s="3">
        <v>79.42</v>
      </c>
      <c r="I4439" s="3">
        <v>0.47</v>
      </c>
      <c r="J4439" s="3">
        <v>0.23</v>
      </c>
      <c r="K4439" s="3">
        <v>52</v>
      </c>
      <c r="L4439" s="3">
        <v>12.92</v>
      </c>
      <c r="M4439" s="3">
        <v>18540.43</v>
      </c>
      <c r="N4439" s="10">
        <v>2517.35</v>
      </c>
      <c r="O4439" s="12">
        <v>43.003326223368667</v>
      </c>
      <c r="P4439" s="3">
        <v>175.57999999999998</v>
      </c>
    </row>
    <row r="4440" spans="1:16" x14ac:dyDescent="0.35">
      <c r="A4440" t="s">
        <v>34</v>
      </c>
      <c r="B4440" s="5">
        <v>979</v>
      </c>
      <c r="C4440">
        <v>1121</v>
      </c>
      <c r="D4440" s="3">
        <v>176.5</v>
      </c>
      <c r="E4440" s="3">
        <v>77.33</v>
      </c>
      <c r="F4440" s="3">
        <v>18.46</v>
      </c>
      <c r="G4440" s="3">
        <f t="shared" si="70"/>
        <v>4.1890574214517873</v>
      </c>
      <c r="H4440" s="3">
        <v>116.3</v>
      </c>
      <c r="I4440" s="3">
        <v>0.45</v>
      </c>
      <c r="J4440" s="3">
        <v>0.24</v>
      </c>
      <c r="K4440" s="3">
        <v>79.12</v>
      </c>
      <c r="L4440" s="3">
        <v>16.64</v>
      </c>
      <c r="M4440" s="3">
        <v>18480.22</v>
      </c>
      <c r="N4440" s="10">
        <v>2496.41</v>
      </c>
      <c r="O4440" s="12">
        <v>43.062194801892097</v>
      </c>
      <c r="P4440" s="3">
        <v>138.69999999999999</v>
      </c>
    </row>
    <row r="4441" spans="1:16" x14ac:dyDescent="0.35">
      <c r="A4441" t="s">
        <v>34</v>
      </c>
      <c r="B4441" s="5">
        <v>980</v>
      </c>
      <c r="C4441">
        <v>1452</v>
      </c>
      <c r="D4441" s="3">
        <v>241.86</v>
      </c>
      <c r="E4441" s="3">
        <v>119.66</v>
      </c>
      <c r="F4441" s="3">
        <v>15.45</v>
      </c>
      <c r="G4441" s="3">
        <f t="shared" si="70"/>
        <v>7.7449838187702262</v>
      </c>
      <c r="H4441" s="3">
        <v>101.78</v>
      </c>
      <c r="I4441" s="3">
        <v>0.31</v>
      </c>
      <c r="J4441" s="3">
        <v>0.13</v>
      </c>
      <c r="K4441" s="3">
        <v>110.63</v>
      </c>
      <c r="L4441" s="3">
        <v>14.86</v>
      </c>
      <c r="M4441" s="3">
        <v>18462.939999999999</v>
      </c>
      <c r="N4441" s="10">
        <v>2383.9</v>
      </c>
      <c r="O4441" s="12">
        <v>43.104612328783546</v>
      </c>
      <c r="P4441" s="3">
        <v>153.22</v>
      </c>
    </row>
    <row r="4442" spans="1:16" x14ac:dyDescent="0.35">
      <c r="A4442" t="s">
        <v>34</v>
      </c>
      <c r="B4442" s="5">
        <v>981</v>
      </c>
      <c r="C4442">
        <v>2324</v>
      </c>
      <c r="D4442" s="3">
        <v>378.25</v>
      </c>
      <c r="E4442" s="3">
        <v>197.81</v>
      </c>
      <c r="F4442" s="3">
        <v>14.96</v>
      </c>
      <c r="G4442" s="3">
        <f t="shared" si="70"/>
        <v>13.222593582887701</v>
      </c>
      <c r="H4442" s="3">
        <v>101.72</v>
      </c>
      <c r="I4442" s="3">
        <v>0.2</v>
      </c>
      <c r="J4442" s="3">
        <v>0.08</v>
      </c>
      <c r="K4442" s="3">
        <v>178.84</v>
      </c>
      <c r="L4442" s="3">
        <v>13.7</v>
      </c>
      <c r="M4442" s="3">
        <v>18478.48</v>
      </c>
      <c r="N4442" s="10">
        <v>2381.1</v>
      </c>
      <c r="O4442" s="12">
        <v>43.091384741733307</v>
      </c>
      <c r="P4442" s="3">
        <v>153.28</v>
      </c>
    </row>
    <row r="4443" spans="1:16" x14ac:dyDescent="0.35">
      <c r="A4443" t="s">
        <v>34</v>
      </c>
      <c r="B4443" s="5">
        <v>982</v>
      </c>
      <c r="C4443">
        <v>918</v>
      </c>
      <c r="D4443" s="3">
        <v>193.3</v>
      </c>
      <c r="E4443" s="3">
        <v>96.46</v>
      </c>
      <c r="F4443" s="3">
        <v>12.12</v>
      </c>
      <c r="G4443" s="3">
        <f t="shared" si="70"/>
        <v>7.9587458745874589</v>
      </c>
      <c r="H4443" s="3">
        <v>104.8</v>
      </c>
      <c r="I4443" s="3">
        <v>0.31</v>
      </c>
      <c r="J4443" s="3">
        <v>0.13</v>
      </c>
      <c r="K4443" s="3">
        <v>87.82</v>
      </c>
      <c r="L4443" s="3">
        <v>11.65</v>
      </c>
      <c r="M4443" s="3">
        <v>18506.189999999999</v>
      </c>
      <c r="N4443" s="10">
        <v>2440.35</v>
      </c>
      <c r="O4443" s="12">
        <v>43.052402488891836</v>
      </c>
      <c r="P4443" s="3">
        <v>150.19999999999999</v>
      </c>
    </row>
    <row r="4444" spans="1:16" x14ac:dyDescent="0.35">
      <c r="A4444" t="s">
        <v>34</v>
      </c>
      <c r="B4444" s="5">
        <v>983</v>
      </c>
      <c r="C4444">
        <v>1357</v>
      </c>
      <c r="D4444" s="3">
        <v>223.86</v>
      </c>
      <c r="E4444" s="3">
        <v>109.77</v>
      </c>
      <c r="F4444" s="3">
        <v>15.74</v>
      </c>
      <c r="G4444" s="3">
        <f t="shared" si="70"/>
        <v>6.9739517153748407</v>
      </c>
      <c r="H4444" s="3">
        <v>91.63</v>
      </c>
      <c r="I4444" s="3">
        <v>0.34</v>
      </c>
      <c r="J4444" s="3">
        <v>0.14000000000000001</v>
      </c>
      <c r="K4444" s="3">
        <v>101.27</v>
      </c>
      <c r="L4444" s="3">
        <v>14.84</v>
      </c>
      <c r="M4444" s="3">
        <v>18485.580000000002</v>
      </c>
      <c r="N4444" s="10">
        <v>2288.62</v>
      </c>
      <c r="O4444" s="12">
        <v>43.107197252774455</v>
      </c>
      <c r="P4444" s="3">
        <v>163.37</v>
      </c>
    </row>
    <row r="4445" spans="1:16" x14ac:dyDescent="0.35">
      <c r="A4445" t="s">
        <v>34</v>
      </c>
      <c r="B4445" s="5">
        <v>984</v>
      </c>
      <c r="C4445">
        <v>534</v>
      </c>
      <c r="D4445" s="3">
        <v>195.3</v>
      </c>
      <c r="E4445" s="3">
        <v>99.83</v>
      </c>
      <c r="F4445" s="3">
        <v>6.81</v>
      </c>
      <c r="G4445" s="3">
        <f t="shared" si="70"/>
        <v>14.659324522760647</v>
      </c>
      <c r="H4445" s="3">
        <v>96.49</v>
      </c>
      <c r="I4445" s="3">
        <v>0.18</v>
      </c>
      <c r="J4445" s="3">
        <v>7.0000000000000007E-2</v>
      </c>
      <c r="K4445" s="3">
        <v>94.13</v>
      </c>
      <c r="L4445" s="3">
        <v>7.36</v>
      </c>
      <c r="M4445" s="3">
        <v>18517.73</v>
      </c>
      <c r="N4445" s="10">
        <v>2287.79</v>
      </c>
      <c r="O4445" s="12">
        <v>43.078641979156153</v>
      </c>
      <c r="P4445" s="3">
        <v>158.51</v>
      </c>
    </row>
    <row r="4446" spans="1:16" x14ac:dyDescent="0.35">
      <c r="A4446" t="s">
        <v>34</v>
      </c>
      <c r="B4446" s="5">
        <v>985</v>
      </c>
      <c r="C4446">
        <v>784</v>
      </c>
      <c r="D4446" s="3">
        <v>175.82</v>
      </c>
      <c r="E4446" s="3">
        <v>86.03</v>
      </c>
      <c r="F4446" s="3">
        <v>11.6</v>
      </c>
      <c r="G4446" s="3">
        <f t="shared" si="70"/>
        <v>7.4163793103448281</v>
      </c>
      <c r="H4446" s="3">
        <v>52.27</v>
      </c>
      <c r="I4446" s="3">
        <v>0.32</v>
      </c>
      <c r="J4446" s="3">
        <v>0.13</v>
      </c>
      <c r="K4446" s="3">
        <v>79.2</v>
      </c>
      <c r="L4446" s="3">
        <v>12.31</v>
      </c>
      <c r="M4446" s="3">
        <v>18481.560000000001</v>
      </c>
      <c r="N4446" s="10">
        <v>1948.44</v>
      </c>
      <c r="O4446" s="12">
        <v>43.192315849612093</v>
      </c>
      <c r="P4446" s="3">
        <v>22.729999999999997</v>
      </c>
    </row>
    <row r="4447" spans="1:16" x14ac:dyDescent="0.35">
      <c r="A4447" t="s">
        <v>34</v>
      </c>
      <c r="B4447" s="5">
        <v>986</v>
      </c>
      <c r="C4447">
        <v>3142</v>
      </c>
      <c r="D4447" s="3">
        <v>379.15</v>
      </c>
      <c r="E4447" s="3">
        <v>190.31</v>
      </c>
      <c r="F4447" s="3">
        <v>21.02</v>
      </c>
      <c r="G4447" s="3">
        <f t="shared" si="70"/>
        <v>9.0537583254043774</v>
      </c>
      <c r="H4447" s="3">
        <v>47.22</v>
      </c>
      <c r="I4447" s="3">
        <v>0.27</v>
      </c>
      <c r="J4447" s="3">
        <v>0.11</v>
      </c>
      <c r="K4447" s="3">
        <v>176.31</v>
      </c>
      <c r="L4447" s="3">
        <v>20.37</v>
      </c>
      <c r="M4447" s="3">
        <v>18243.990000000002</v>
      </c>
      <c r="N4447" s="10">
        <v>2373.16</v>
      </c>
      <c r="O4447" s="12">
        <v>43.30300971416353</v>
      </c>
      <c r="P4447" s="3">
        <v>27.78</v>
      </c>
    </row>
    <row r="4448" spans="1:16" x14ac:dyDescent="0.35">
      <c r="A4448" t="s">
        <v>34</v>
      </c>
      <c r="B4448" s="5">
        <v>987</v>
      </c>
      <c r="C4448">
        <v>1614</v>
      </c>
      <c r="D4448" s="3">
        <v>203.6</v>
      </c>
      <c r="E4448" s="3">
        <v>90.75</v>
      </c>
      <c r="F4448" s="3">
        <v>22.65</v>
      </c>
      <c r="G4448" s="3">
        <f t="shared" si="70"/>
        <v>4.0066225165562912</v>
      </c>
      <c r="H4448" s="3">
        <v>123.14</v>
      </c>
      <c r="I4448" s="3">
        <v>0.49</v>
      </c>
      <c r="J4448" s="3">
        <v>0.25</v>
      </c>
      <c r="K4448" s="3">
        <v>85.09</v>
      </c>
      <c r="L4448" s="3">
        <v>24.32</v>
      </c>
      <c r="M4448" s="3">
        <v>18119.72</v>
      </c>
      <c r="N4448" s="10">
        <v>2457.5500000000002</v>
      </c>
      <c r="O4448" s="12">
        <v>43.393929957882733</v>
      </c>
      <c r="P4448" s="3">
        <v>131.86000000000001</v>
      </c>
    </row>
    <row r="4449" spans="1:16" x14ac:dyDescent="0.35">
      <c r="A4449" t="s">
        <v>34</v>
      </c>
      <c r="B4449" s="5">
        <v>988</v>
      </c>
      <c r="C4449">
        <v>796</v>
      </c>
      <c r="D4449" s="3">
        <v>161.96</v>
      </c>
      <c r="E4449" s="3">
        <v>72.41</v>
      </c>
      <c r="F4449" s="3">
        <v>14</v>
      </c>
      <c r="G4449" s="3">
        <f t="shared" si="70"/>
        <v>5.1721428571428572</v>
      </c>
      <c r="H4449" s="3">
        <v>127.29</v>
      </c>
      <c r="I4449" s="3">
        <v>0.38</v>
      </c>
      <c r="J4449" s="3">
        <v>0.19</v>
      </c>
      <c r="K4449" s="3">
        <v>73.239999999999995</v>
      </c>
      <c r="L4449" s="3">
        <v>13.93</v>
      </c>
      <c r="M4449" s="3">
        <v>18106.63</v>
      </c>
      <c r="N4449" s="10">
        <v>2470.9699999999998</v>
      </c>
      <c r="O4449" s="12">
        <v>43.402421270365004</v>
      </c>
      <c r="P4449" s="3">
        <v>127.70999999999998</v>
      </c>
    </row>
    <row r="4450" spans="1:16" x14ac:dyDescent="0.35">
      <c r="A4450" t="s">
        <v>34</v>
      </c>
      <c r="B4450" s="5">
        <v>989</v>
      </c>
      <c r="C4450">
        <v>2466</v>
      </c>
      <c r="D4450" s="3">
        <v>295.52999999999997</v>
      </c>
      <c r="E4450" s="3">
        <v>144.78</v>
      </c>
      <c r="F4450" s="3">
        <v>21.69</v>
      </c>
      <c r="G4450" s="3">
        <f t="shared" si="70"/>
        <v>6.674965421853388</v>
      </c>
      <c r="H4450" s="3">
        <v>114.28</v>
      </c>
      <c r="I4450" s="3">
        <v>0.35</v>
      </c>
      <c r="J4450" s="3">
        <v>0.15</v>
      </c>
      <c r="K4450" s="3">
        <v>131.04</v>
      </c>
      <c r="L4450" s="3">
        <v>20</v>
      </c>
      <c r="M4450" s="3">
        <v>18203.689999999999</v>
      </c>
      <c r="N4450" s="10">
        <v>2530.21</v>
      </c>
      <c r="O4450" s="12">
        <v>43.301416454687704</v>
      </c>
      <c r="P4450" s="3">
        <v>140.72</v>
      </c>
    </row>
    <row r="4451" spans="1:16" x14ac:dyDescent="0.35">
      <c r="A4451" t="s">
        <v>34</v>
      </c>
      <c r="B4451" s="5">
        <v>990</v>
      </c>
      <c r="C4451">
        <v>2002</v>
      </c>
      <c r="D4451" s="3">
        <v>247.02</v>
      </c>
      <c r="E4451" s="3">
        <v>113.91</v>
      </c>
      <c r="F4451" s="3">
        <v>22.38</v>
      </c>
      <c r="G4451" s="3">
        <f t="shared" si="70"/>
        <v>5.0898123324396787</v>
      </c>
      <c r="H4451" s="3">
        <v>84.29</v>
      </c>
      <c r="I4451" s="3">
        <v>0.41</v>
      </c>
      <c r="J4451" s="3">
        <v>0.2</v>
      </c>
      <c r="K4451" s="3">
        <v>111.65</v>
      </c>
      <c r="L4451" s="3">
        <v>20.23</v>
      </c>
      <c r="M4451" s="3">
        <v>18323.650000000001</v>
      </c>
      <c r="N4451" s="10">
        <v>2643.81</v>
      </c>
      <c r="O4451" s="12">
        <v>43.166903208719845</v>
      </c>
      <c r="P4451" s="3">
        <v>170.70999999999998</v>
      </c>
    </row>
    <row r="4452" spans="1:16" x14ac:dyDescent="0.35">
      <c r="A4452" t="s">
        <v>34</v>
      </c>
      <c r="B4452" s="5">
        <v>991</v>
      </c>
      <c r="C4452">
        <v>3387</v>
      </c>
      <c r="D4452" s="3">
        <v>352.11</v>
      </c>
      <c r="E4452" s="3">
        <v>173.31</v>
      </c>
      <c r="F4452" s="3">
        <v>24.88</v>
      </c>
      <c r="G4452" s="3">
        <f t="shared" si="70"/>
        <v>6.9658360128617369</v>
      </c>
      <c r="H4452" s="3">
        <v>52.7</v>
      </c>
      <c r="I4452" s="3">
        <v>0.34</v>
      </c>
      <c r="J4452" s="3">
        <v>0.14000000000000001</v>
      </c>
      <c r="K4452" s="3">
        <v>158.52000000000001</v>
      </c>
      <c r="L4452" s="3">
        <v>22.83</v>
      </c>
      <c r="M4452" s="3">
        <v>18404.310000000001</v>
      </c>
      <c r="N4452" s="10">
        <v>2540.21</v>
      </c>
      <c r="O4452" s="12">
        <v>43.119590316057007</v>
      </c>
      <c r="P4452" s="3">
        <v>22.299999999999997</v>
      </c>
    </row>
    <row r="4453" spans="1:16" x14ac:dyDescent="0.35">
      <c r="A4453" t="s">
        <v>34</v>
      </c>
      <c r="B4453" s="5">
        <v>992</v>
      </c>
      <c r="C4453">
        <v>1231</v>
      </c>
      <c r="D4453" s="3">
        <v>184.08</v>
      </c>
      <c r="E4453" s="3">
        <v>84.32</v>
      </c>
      <c r="F4453" s="3">
        <v>18.59</v>
      </c>
      <c r="G4453" s="3">
        <f t="shared" si="70"/>
        <v>4.5357719203873046</v>
      </c>
      <c r="H4453" s="3">
        <v>61.34</v>
      </c>
      <c r="I4453" s="3">
        <v>0.46</v>
      </c>
      <c r="J4453" s="3">
        <v>0.22</v>
      </c>
      <c r="K4453" s="3">
        <v>78.75</v>
      </c>
      <c r="L4453" s="3">
        <v>19.059999999999999</v>
      </c>
      <c r="M4453" s="3">
        <v>18375.14</v>
      </c>
      <c r="N4453" s="10">
        <v>2632.71</v>
      </c>
      <c r="O4453" s="12">
        <v>43.123511885205964</v>
      </c>
      <c r="P4453" s="3">
        <v>13.659999999999997</v>
      </c>
    </row>
    <row r="4454" spans="1:16" x14ac:dyDescent="0.35">
      <c r="A4454" t="s">
        <v>34</v>
      </c>
      <c r="B4454" s="5">
        <v>993</v>
      </c>
      <c r="C4454">
        <v>818</v>
      </c>
      <c r="D4454" s="3">
        <v>220.09</v>
      </c>
      <c r="E4454" s="3">
        <v>113.91</v>
      </c>
      <c r="F4454" s="3">
        <v>9.14</v>
      </c>
      <c r="G4454" s="3">
        <f t="shared" si="70"/>
        <v>12.462800875273523</v>
      </c>
      <c r="H4454" s="3">
        <v>105.65</v>
      </c>
      <c r="I4454" s="3">
        <v>0.21</v>
      </c>
      <c r="J4454" s="3">
        <v>0.08</v>
      </c>
      <c r="K4454" s="3">
        <v>103.58</v>
      </c>
      <c r="L4454" s="3">
        <v>9.0299999999999994</v>
      </c>
      <c r="M4454" s="3">
        <v>18264.189999999999</v>
      </c>
      <c r="N4454" s="10">
        <v>2626.44</v>
      </c>
      <c r="O4454" s="12">
        <v>43.224245464687058</v>
      </c>
      <c r="P4454" s="3">
        <v>149.35</v>
      </c>
    </row>
    <row r="4455" spans="1:16" x14ac:dyDescent="0.35">
      <c r="A4455" t="s">
        <v>34</v>
      </c>
      <c r="B4455" s="5">
        <v>994</v>
      </c>
      <c r="C4455">
        <v>1044</v>
      </c>
      <c r="D4455" s="3">
        <v>243.09</v>
      </c>
      <c r="E4455" s="3">
        <v>124.62</v>
      </c>
      <c r="F4455" s="3">
        <v>10.67</v>
      </c>
      <c r="G4455" s="3">
        <f t="shared" si="70"/>
        <v>11.679475164011247</v>
      </c>
      <c r="H4455" s="3">
        <v>109.82</v>
      </c>
      <c r="I4455" s="3">
        <v>0.22</v>
      </c>
      <c r="J4455" s="3">
        <v>0.09</v>
      </c>
      <c r="K4455" s="3">
        <v>113.3</v>
      </c>
      <c r="L4455" s="3">
        <v>11</v>
      </c>
      <c r="M4455" s="3">
        <v>18221.72</v>
      </c>
      <c r="N4455" s="10">
        <v>2660.61</v>
      </c>
      <c r="O4455" s="12">
        <v>43.254040856419778</v>
      </c>
      <c r="P4455" s="3">
        <v>145.18</v>
      </c>
    </row>
    <row r="4456" spans="1:16" x14ac:dyDescent="0.35">
      <c r="A4456" t="s">
        <v>34</v>
      </c>
      <c r="B4456" s="5">
        <v>995</v>
      </c>
      <c r="C4456">
        <v>3434</v>
      </c>
      <c r="D4456" s="3">
        <v>424.77</v>
      </c>
      <c r="E4456" s="3">
        <v>218.82</v>
      </c>
      <c r="F4456" s="3">
        <v>19.98</v>
      </c>
      <c r="G4456" s="3">
        <f t="shared" si="70"/>
        <v>10.951951951951951</v>
      </c>
      <c r="H4456" s="3">
        <v>28.08</v>
      </c>
      <c r="I4456" s="3">
        <v>0.24</v>
      </c>
      <c r="J4456" s="3">
        <v>0.09</v>
      </c>
      <c r="K4456" s="3">
        <v>197.77</v>
      </c>
      <c r="L4456" s="3">
        <v>18.690000000000001</v>
      </c>
      <c r="M4456" s="3">
        <v>17900.240000000002</v>
      </c>
      <c r="N4456" s="10">
        <v>2671.12</v>
      </c>
      <c r="O4456" s="12">
        <v>43.539046084634023</v>
      </c>
      <c r="P4456" s="3">
        <v>46.92</v>
      </c>
    </row>
    <row r="4457" spans="1:16" x14ac:dyDescent="0.35">
      <c r="A4457" t="s">
        <v>34</v>
      </c>
      <c r="B4457" s="5">
        <v>996</v>
      </c>
      <c r="C4457">
        <v>590</v>
      </c>
      <c r="D4457" s="3">
        <v>110.69</v>
      </c>
      <c r="E4457" s="3">
        <v>45.84</v>
      </c>
      <c r="F4457" s="3">
        <v>16.39</v>
      </c>
      <c r="G4457" s="3">
        <f t="shared" si="70"/>
        <v>2.7968273337400857</v>
      </c>
      <c r="H4457" s="3">
        <v>17.149999999999999</v>
      </c>
      <c r="I4457" s="3">
        <v>0.61</v>
      </c>
      <c r="J4457" s="3">
        <v>0.36</v>
      </c>
      <c r="K4457" s="3">
        <v>44.01</v>
      </c>
      <c r="L4457" s="3">
        <v>15.16</v>
      </c>
      <c r="M4457" s="3">
        <v>17840.43</v>
      </c>
      <c r="N4457" s="10">
        <v>2724.51</v>
      </c>
      <c r="O4457" s="12">
        <v>43.579743931719513</v>
      </c>
      <c r="P4457" s="3">
        <v>57.849999999999994</v>
      </c>
    </row>
    <row r="4458" spans="1:16" x14ac:dyDescent="0.35">
      <c r="A4458" t="s">
        <v>34</v>
      </c>
      <c r="B4458" s="5">
        <v>997</v>
      </c>
      <c r="C4458">
        <v>990</v>
      </c>
      <c r="D4458" s="3">
        <v>206.31</v>
      </c>
      <c r="E4458" s="3">
        <v>103.16</v>
      </c>
      <c r="F4458" s="3">
        <v>12.22</v>
      </c>
      <c r="G4458" s="3">
        <f t="shared" si="70"/>
        <v>8.4418985270049092</v>
      </c>
      <c r="H4458" s="3">
        <v>65.48</v>
      </c>
      <c r="I4458" s="3">
        <v>0.28999999999999998</v>
      </c>
      <c r="J4458" s="3">
        <v>0.12</v>
      </c>
      <c r="K4458" s="3">
        <v>93.61</v>
      </c>
      <c r="L4458" s="3">
        <v>12.48</v>
      </c>
      <c r="M4458" s="3">
        <v>18018.29</v>
      </c>
      <c r="N4458" s="10">
        <v>2599.7199999999998</v>
      </c>
      <c r="O4458" s="12">
        <v>43.450575840214476</v>
      </c>
      <c r="P4458" s="3">
        <v>9.519999999999996</v>
      </c>
    </row>
    <row r="4459" spans="1:16" x14ac:dyDescent="0.35">
      <c r="A4459" t="s">
        <v>34</v>
      </c>
      <c r="B4459" s="5">
        <v>998</v>
      </c>
      <c r="C4459">
        <v>1642</v>
      </c>
      <c r="D4459" s="3">
        <v>219.16</v>
      </c>
      <c r="E4459" s="3">
        <v>102.97</v>
      </c>
      <c r="F4459" s="3">
        <v>20.3</v>
      </c>
      <c r="G4459" s="3">
        <f t="shared" si="70"/>
        <v>5.0724137931034479</v>
      </c>
      <c r="H4459" s="3">
        <v>70.08</v>
      </c>
      <c r="I4459" s="3">
        <v>0.43</v>
      </c>
      <c r="J4459" s="3">
        <v>0.2</v>
      </c>
      <c r="K4459" s="3">
        <v>94.2</v>
      </c>
      <c r="L4459" s="3">
        <v>19.940000000000001</v>
      </c>
      <c r="M4459" s="3">
        <v>18105.18</v>
      </c>
      <c r="N4459" s="10">
        <v>2552.17</v>
      </c>
      <c r="O4459" s="12">
        <v>43.384258757388885</v>
      </c>
      <c r="P4459" s="3">
        <v>4.9200000000000017</v>
      </c>
    </row>
    <row r="4460" spans="1:16" x14ac:dyDescent="0.35">
      <c r="A4460" t="s">
        <v>34</v>
      </c>
      <c r="B4460" s="5">
        <v>999</v>
      </c>
      <c r="C4460">
        <v>1150</v>
      </c>
      <c r="D4460" s="3">
        <v>198.67</v>
      </c>
      <c r="E4460" s="3">
        <v>95.89</v>
      </c>
      <c r="F4460" s="3">
        <v>15.27</v>
      </c>
      <c r="G4460" s="3">
        <f t="shared" si="70"/>
        <v>6.2796332678454485</v>
      </c>
      <c r="H4460" s="3">
        <v>152.72</v>
      </c>
      <c r="I4460" s="3">
        <v>0.37</v>
      </c>
      <c r="J4460" s="3">
        <v>0.16</v>
      </c>
      <c r="K4460" s="3">
        <v>88.1</v>
      </c>
      <c r="L4460" s="3">
        <v>15.19</v>
      </c>
      <c r="M4460" s="3">
        <v>17932.099999999999</v>
      </c>
      <c r="N4460" s="10">
        <v>2510.84</v>
      </c>
      <c r="O4460" s="12">
        <v>43.548961936229816</v>
      </c>
      <c r="P4460" s="3">
        <v>102.28</v>
      </c>
    </row>
    <row r="4461" spans="1:16" x14ac:dyDescent="0.35">
      <c r="A4461" t="s">
        <v>34</v>
      </c>
      <c r="B4461" s="5">
        <v>1000</v>
      </c>
      <c r="C4461">
        <v>3132</v>
      </c>
      <c r="D4461" s="3">
        <v>401.66</v>
      </c>
      <c r="E4461" s="3">
        <v>198.75</v>
      </c>
      <c r="F4461" s="3">
        <v>20.059999999999999</v>
      </c>
      <c r="G4461" s="3">
        <f t="shared" si="70"/>
        <v>9.9077766699900298</v>
      </c>
      <c r="H4461" s="3">
        <v>68.48</v>
      </c>
      <c r="I4461" s="3">
        <v>0.24</v>
      </c>
      <c r="J4461" s="3">
        <v>0.1</v>
      </c>
      <c r="K4461" s="3">
        <v>186.94</v>
      </c>
      <c r="L4461" s="3">
        <v>22.97</v>
      </c>
      <c r="M4461" s="3">
        <v>17820.330000000002</v>
      </c>
      <c r="N4461" s="10">
        <v>2516.88</v>
      </c>
      <c r="O4461" s="12">
        <v>43.647478846018622</v>
      </c>
      <c r="P4461" s="3">
        <v>6.519999999999996</v>
      </c>
    </row>
    <row r="4462" spans="1:16" x14ac:dyDescent="0.35">
      <c r="A4462" t="s">
        <v>34</v>
      </c>
      <c r="B4462" s="5">
        <v>1001</v>
      </c>
      <c r="C4462">
        <v>6120</v>
      </c>
      <c r="D4462" s="3">
        <v>486.06</v>
      </c>
      <c r="E4462" s="3">
        <v>235.74</v>
      </c>
      <c r="F4462" s="3">
        <v>33.049999999999997</v>
      </c>
      <c r="G4462" s="3">
        <f t="shared" si="70"/>
        <v>7.1328290468986397</v>
      </c>
      <c r="H4462" s="3">
        <v>71.95</v>
      </c>
      <c r="I4462" s="3">
        <v>0.33</v>
      </c>
      <c r="J4462" s="3">
        <v>0.14000000000000001</v>
      </c>
      <c r="K4462" s="3">
        <v>228.48</v>
      </c>
      <c r="L4462" s="3">
        <v>31.22</v>
      </c>
      <c r="M4462" s="3">
        <v>17782.71</v>
      </c>
      <c r="N4462" s="10">
        <v>2513.96</v>
      </c>
      <c r="O4462" s="12">
        <v>43.681825032311856</v>
      </c>
      <c r="P4462" s="3">
        <v>3.0499999999999972</v>
      </c>
    </row>
    <row r="4463" spans="1:16" x14ac:dyDescent="0.35">
      <c r="A4463" t="s">
        <v>34</v>
      </c>
      <c r="B4463" s="5">
        <v>1002</v>
      </c>
      <c r="C4463">
        <v>1385</v>
      </c>
      <c r="D4463" s="3">
        <v>233.89</v>
      </c>
      <c r="E4463" s="3">
        <v>116.03</v>
      </c>
      <c r="F4463" s="3">
        <v>15.2</v>
      </c>
      <c r="G4463" s="3">
        <f t="shared" si="70"/>
        <v>7.6335526315789481</v>
      </c>
      <c r="H4463" s="3">
        <v>60.88</v>
      </c>
      <c r="I4463" s="3">
        <v>0.32</v>
      </c>
      <c r="J4463" s="3">
        <v>0.13</v>
      </c>
      <c r="K4463" s="3">
        <v>108.08</v>
      </c>
      <c r="L4463" s="3">
        <v>14.54</v>
      </c>
      <c r="M4463" s="3">
        <v>17792.62</v>
      </c>
      <c r="N4463" s="10">
        <v>2394.39</v>
      </c>
      <c r="O4463" s="12">
        <v>43.701616391834442</v>
      </c>
      <c r="P4463" s="3">
        <v>14.119999999999997</v>
      </c>
    </row>
    <row r="4464" spans="1:16" x14ac:dyDescent="0.35">
      <c r="A4464" t="s">
        <v>34</v>
      </c>
      <c r="B4464" s="5">
        <v>1003</v>
      </c>
      <c r="C4464">
        <v>1160</v>
      </c>
      <c r="D4464" s="3">
        <v>233.57</v>
      </c>
      <c r="E4464" s="3">
        <v>117.03</v>
      </c>
      <c r="F4464" s="3">
        <v>12.62</v>
      </c>
      <c r="G4464" s="3">
        <f t="shared" si="70"/>
        <v>9.2733755942947713</v>
      </c>
      <c r="H4464" s="3">
        <v>96.03</v>
      </c>
      <c r="I4464" s="3">
        <v>0.27</v>
      </c>
      <c r="J4464" s="3">
        <v>0.11</v>
      </c>
      <c r="K4464" s="3">
        <v>110</v>
      </c>
      <c r="L4464" s="3">
        <v>12.7</v>
      </c>
      <c r="M4464" s="3">
        <v>17879.53</v>
      </c>
      <c r="N4464" s="10">
        <v>2296.6999999999998</v>
      </c>
      <c r="O4464" s="12">
        <v>43.647297335309702</v>
      </c>
      <c r="P4464" s="3">
        <v>158.97</v>
      </c>
    </row>
    <row r="4465" spans="1:16" x14ac:dyDescent="0.35">
      <c r="A4465" t="s">
        <v>34</v>
      </c>
      <c r="B4465" s="5">
        <v>1004</v>
      </c>
      <c r="C4465">
        <v>563</v>
      </c>
      <c r="D4465" s="3">
        <v>140.21</v>
      </c>
      <c r="E4465" s="3">
        <v>67.95</v>
      </c>
      <c r="F4465" s="3">
        <v>10.55</v>
      </c>
      <c r="G4465" s="3">
        <f t="shared" si="70"/>
        <v>6.4407582938388623</v>
      </c>
      <c r="H4465" s="3">
        <v>80.650000000000006</v>
      </c>
      <c r="I4465" s="3">
        <v>0.36</v>
      </c>
      <c r="J4465" s="3">
        <v>0.16</v>
      </c>
      <c r="K4465" s="3">
        <v>62.94</v>
      </c>
      <c r="L4465" s="3">
        <v>10.18</v>
      </c>
      <c r="M4465" s="3">
        <v>17891.34</v>
      </c>
      <c r="N4465" s="10">
        <v>2251.73</v>
      </c>
      <c r="O4465" s="12">
        <v>43.647511694985425</v>
      </c>
      <c r="P4465" s="3">
        <v>174.35</v>
      </c>
    </row>
    <row r="4466" spans="1:16" x14ac:dyDescent="0.35">
      <c r="A4466" t="s">
        <v>34</v>
      </c>
      <c r="B4466" s="5">
        <v>1005</v>
      </c>
      <c r="C4466">
        <v>645</v>
      </c>
      <c r="D4466" s="3">
        <v>119.78</v>
      </c>
      <c r="E4466" s="3">
        <v>50.34</v>
      </c>
      <c r="F4466" s="3">
        <v>16.309999999999999</v>
      </c>
      <c r="G4466" s="3">
        <f t="shared" si="70"/>
        <v>3.0864500306560396</v>
      </c>
      <c r="H4466" s="3">
        <v>47.56</v>
      </c>
      <c r="I4466" s="3">
        <v>0.56000000000000005</v>
      </c>
      <c r="J4466" s="3">
        <v>0.32</v>
      </c>
      <c r="K4466" s="3">
        <v>48.75</v>
      </c>
      <c r="L4466" s="3">
        <v>15.94</v>
      </c>
      <c r="M4466" s="3">
        <v>17821.05</v>
      </c>
      <c r="N4466" s="10">
        <v>2325.96</v>
      </c>
      <c r="O4466" s="12">
        <v>43.692588351107553</v>
      </c>
      <c r="P4466" s="3">
        <v>27.439999999999998</v>
      </c>
    </row>
    <row r="4467" spans="1:16" x14ac:dyDescent="0.35">
      <c r="A4467" t="s">
        <v>34</v>
      </c>
      <c r="B4467" s="5">
        <v>1006</v>
      </c>
      <c r="C4467">
        <v>1933</v>
      </c>
      <c r="D4467" s="3">
        <v>275.33999999999997</v>
      </c>
      <c r="E4467" s="3">
        <v>133.46</v>
      </c>
      <c r="F4467" s="3">
        <v>18.440000000000001</v>
      </c>
      <c r="G4467" s="3">
        <f t="shared" si="70"/>
        <v>7.2375271149674623</v>
      </c>
      <c r="H4467" s="3">
        <v>71.39</v>
      </c>
      <c r="I4467" s="3">
        <v>0.32</v>
      </c>
      <c r="J4467" s="3">
        <v>0.14000000000000001</v>
      </c>
      <c r="K4467" s="3">
        <v>127.44</v>
      </c>
      <c r="L4467" s="3">
        <v>17.670000000000002</v>
      </c>
      <c r="M4467" s="3">
        <v>17766.91</v>
      </c>
      <c r="N4467" s="10">
        <v>2364.58</v>
      </c>
      <c r="O4467" s="12">
        <v>43.731754677694063</v>
      </c>
      <c r="P4467" s="3">
        <v>3.6099999999999994</v>
      </c>
    </row>
    <row r="4468" spans="1:16" x14ac:dyDescent="0.35">
      <c r="A4468" t="s">
        <v>34</v>
      </c>
      <c r="B4468" s="5">
        <v>1007</v>
      </c>
      <c r="C4468">
        <v>1496</v>
      </c>
      <c r="D4468" s="3">
        <v>239.92</v>
      </c>
      <c r="E4468" s="3">
        <v>118.27</v>
      </c>
      <c r="F4468" s="3">
        <v>16.11</v>
      </c>
      <c r="G4468" s="3">
        <f t="shared" si="70"/>
        <v>7.3414028553693358</v>
      </c>
      <c r="H4468" s="3">
        <v>93.14</v>
      </c>
      <c r="I4468" s="3">
        <v>0.33</v>
      </c>
      <c r="J4468" s="3">
        <v>0.14000000000000001</v>
      </c>
      <c r="K4468" s="3">
        <v>108.3</v>
      </c>
      <c r="L4468" s="3">
        <v>16.14</v>
      </c>
      <c r="M4468" s="3">
        <v>17727.14</v>
      </c>
      <c r="N4468" s="10">
        <v>2456.8200000000002</v>
      </c>
      <c r="O4468" s="12">
        <v>43.745218938241521</v>
      </c>
      <c r="P4468" s="3">
        <v>161.86000000000001</v>
      </c>
    </row>
    <row r="4469" spans="1:16" x14ac:dyDescent="0.35">
      <c r="A4469" t="s">
        <v>34</v>
      </c>
      <c r="B4469" s="5">
        <v>1008</v>
      </c>
      <c r="C4469">
        <v>4121</v>
      </c>
      <c r="D4469" s="3">
        <v>395.66</v>
      </c>
      <c r="E4469" s="3">
        <v>196.19</v>
      </c>
      <c r="F4469" s="3">
        <v>26.74</v>
      </c>
      <c r="G4469" s="3">
        <f t="shared" si="70"/>
        <v>7.3369483919222143</v>
      </c>
      <c r="H4469" s="3">
        <v>94.04</v>
      </c>
      <c r="I4469" s="3">
        <v>0.33</v>
      </c>
      <c r="J4469" s="3">
        <v>0.14000000000000001</v>
      </c>
      <c r="K4469" s="3">
        <v>177.34</v>
      </c>
      <c r="L4469" s="3">
        <v>24.35</v>
      </c>
      <c r="M4469" s="3">
        <v>17707.240000000002</v>
      </c>
      <c r="N4469" s="10">
        <v>2488.9</v>
      </c>
      <c r="O4469" s="12">
        <v>43.755329131738065</v>
      </c>
      <c r="P4469" s="3">
        <v>160.95999999999998</v>
      </c>
    </row>
    <row r="4470" spans="1:16" x14ac:dyDescent="0.35">
      <c r="A4470" t="s">
        <v>34</v>
      </c>
      <c r="B4470" s="5">
        <v>1009</v>
      </c>
      <c r="C4470">
        <v>1810</v>
      </c>
      <c r="D4470" s="3">
        <v>242.63</v>
      </c>
      <c r="E4470" s="3">
        <v>116.87</v>
      </c>
      <c r="F4470" s="3">
        <v>19.72</v>
      </c>
      <c r="G4470" s="3">
        <f t="shared" si="70"/>
        <v>5.9264705882352944</v>
      </c>
      <c r="H4470" s="3">
        <v>106.03</v>
      </c>
      <c r="I4470" s="3">
        <v>0.39</v>
      </c>
      <c r="J4470" s="3">
        <v>0.17</v>
      </c>
      <c r="K4470" s="3">
        <v>107.79</v>
      </c>
      <c r="L4470" s="3">
        <v>17.600000000000001</v>
      </c>
      <c r="M4470" s="3">
        <v>17663.52</v>
      </c>
      <c r="N4470" s="10">
        <v>2506.38</v>
      </c>
      <c r="O4470" s="12">
        <v>43.790242206013026</v>
      </c>
      <c r="P4470" s="3">
        <v>148.97</v>
      </c>
    </row>
    <row r="4471" spans="1:16" x14ac:dyDescent="0.35">
      <c r="A4471" t="s">
        <v>34</v>
      </c>
      <c r="B4471" s="5">
        <v>1010</v>
      </c>
      <c r="C4471">
        <v>1373</v>
      </c>
      <c r="D4471" s="3">
        <v>162.26</v>
      </c>
      <c r="E4471" s="3">
        <v>64.180000000000007</v>
      </c>
      <c r="F4471" s="3">
        <v>27.24</v>
      </c>
      <c r="G4471" s="3">
        <f t="shared" si="70"/>
        <v>2.3560939794419973</v>
      </c>
      <c r="H4471" s="3">
        <v>23.74</v>
      </c>
      <c r="I4471" s="3">
        <v>0.66</v>
      </c>
      <c r="J4471" s="3">
        <v>0.42</v>
      </c>
      <c r="K4471" s="3">
        <v>62.01</v>
      </c>
      <c r="L4471" s="3">
        <v>24.27</v>
      </c>
      <c r="M4471" s="3">
        <v>17384.03</v>
      </c>
      <c r="N4471" s="10">
        <v>2339.1799999999998</v>
      </c>
      <c r="O4471" s="12">
        <v>44.080280311134025</v>
      </c>
      <c r="P4471" s="3">
        <v>51.260000000000005</v>
      </c>
    </row>
    <row r="4472" spans="1:16" x14ac:dyDescent="0.35">
      <c r="A4472" t="s">
        <v>34</v>
      </c>
      <c r="B4472" s="5">
        <v>1011</v>
      </c>
      <c r="C4472">
        <v>3047</v>
      </c>
      <c r="D4472" s="3">
        <v>398.58</v>
      </c>
      <c r="E4472" s="3">
        <v>205.28</v>
      </c>
      <c r="F4472" s="3">
        <v>18.899999999999999</v>
      </c>
      <c r="G4472" s="3">
        <f t="shared" si="70"/>
        <v>10.861375661375662</v>
      </c>
      <c r="H4472" s="3">
        <v>98.65</v>
      </c>
      <c r="I4472" s="3">
        <v>0.24</v>
      </c>
      <c r="J4472" s="3">
        <v>0.09</v>
      </c>
      <c r="K4472" s="3">
        <v>183.36</v>
      </c>
      <c r="L4472" s="3">
        <v>18.09</v>
      </c>
      <c r="M4472" s="3">
        <v>17361.669999999998</v>
      </c>
      <c r="N4472" s="10">
        <v>2440.4299999999998</v>
      </c>
      <c r="O4472" s="12">
        <v>44.076014267762922</v>
      </c>
      <c r="P4472" s="3">
        <v>156.35</v>
      </c>
    </row>
    <row r="4473" spans="1:16" x14ac:dyDescent="0.35">
      <c r="A4473" t="s">
        <v>34</v>
      </c>
      <c r="B4473" s="5">
        <v>1012</v>
      </c>
      <c r="C4473">
        <v>1489</v>
      </c>
      <c r="D4473" s="3">
        <v>231.86</v>
      </c>
      <c r="E4473" s="3">
        <v>114.04</v>
      </c>
      <c r="F4473" s="3">
        <v>16.62</v>
      </c>
      <c r="G4473" s="3">
        <f t="shared" si="70"/>
        <v>6.8616125150421183</v>
      </c>
      <c r="H4473" s="3">
        <v>100.56</v>
      </c>
      <c r="I4473" s="3">
        <v>0.35</v>
      </c>
      <c r="J4473" s="3">
        <v>0.15</v>
      </c>
      <c r="K4473" s="3">
        <v>102.46</v>
      </c>
      <c r="L4473" s="3">
        <v>15.11</v>
      </c>
      <c r="M4473" s="3">
        <v>17247.66</v>
      </c>
      <c r="N4473" s="10">
        <v>2305.3000000000002</v>
      </c>
      <c r="O4473" s="12">
        <v>44.210365583522098</v>
      </c>
      <c r="P4473" s="3">
        <v>154.44</v>
      </c>
    </row>
    <row r="4474" spans="1:16" x14ac:dyDescent="0.35">
      <c r="A4474" t="s">
        <v>34</v>
      </c>
      <c r="B4474" s="5">
        <v>1013</v>
      </c>
      <c r="C4474">
        <v>5708</v>
      </c>
      <c r="D4474" s="3">
        <v>494.74</v>
      </c>
      <c r="E4474" s="3">
        <v>248.75</v>
      </c>
      <c r="F4474" s="3">
        <v>29.22</v>
      </c>
      <c r="G4474" s="3">
        <f t="shared" si="70"/>
        <v>8.5130047912388775</v>
      </c>
      <c r="H4474" s="3">
        <v>88.27</v>
      </c>
      <c r="I4474" s="3">
        <v>0.28999999999999998</v>
      </c>
      <c r="J4474" s="3">
        <v>0.12</v>
      </c>
      <c r="K4474" s="3">
        <v>227.26</v>
      </c>
      <c r="L4474" s="3">
        <v>26.99</v>
      </c>
      <c r="M4474" s="3">
        <v>17199.55</v>
      </c>
      <c r="N4474" s="10">
        <v>2355.29</v>
      </c>
      <c r="O4474" s="12">
        <v>44.241414034853669</v>
      </c>
      <c r="P4474" s="3">
        <v>166.73000000000002</v>
      </c>
    </row>
    <row r="4475" spans="1:16" x14ac:dyDescent="0.35">
      <c r="A4475" t="s">
        <v>34</v>
      </c>
      <c r="B4475" s="5">
        <v>1014</v>
      </c>
      <c r="C4475">
        <v>3350</v>
      </c>
      <c r="D4475" s="3">
        <v>383.95</v>
      </c>
      <c r="E4475" s="3">
        <v>193.76</v>
      </c>
      <c r="F4475" s="3">
        <v>22.01</v>
      </c>
      <c r="G4475" s="3">
        <f t="shared" si="70"/>
        <v>8.8032712403452962</v>
      </c>
      <c r="H4475" s="3">
        <v>71.180000000000007</v>
      </c>
      <c r="I4475" s="3">
        <v>0.28999999999999998</v>
      </c>
      <c r="J4475" s="3">
        <v>0.11</v>
      </c>
      <c r="K4475" s="3">
        <v>177.34</v>
      </c>
      <c r="L4475" s="3">
        <v>20.28</v>
      </c>
      <c r="M4475" s="3">
        <v>17227.14</v>
      </c>
      <c r="N4475" s="10">
        <v>2460.44</v>
      </c>
      <c r="O4475" s="12">
        <v>44.191539297687136</v>
      </c>
      <c r="P4475" s="3">
        <v>3.8199999999999932</v>
      </c>
    </row>
    <row r="4476" spans="1:16" x14ac:dyDescent="0.35">
      <c r="A4476" t="s">
        <v>34</v>
      </c>
      <c r="B4476" s="5">
        <v>1015</v>
      </c>
      <c r="C4476">
        <v>923</v>
      </c>
      <c r="D4476" s="3">
        <v>177.61</v>
      </c>
      <c r="E4476" s="3">
        <v>86.28</v>
      </c>
      <c r="F4476" s="3">
        <v>13.62</v>
      </c>
      <c r="G4476" s="3">
        <f t="shared" si="70"/>
        <v>6.3348017621145383</v>
      </c>
      <c r="H4476" s="3">
        <v>57.44</v>
      </c>
      <c r="I4476" s="3">
        <v>0.37</v>
      </c>
      <c r="J4476" s="3">
        <v>0.16</v>
      </c>
      <c r="K4476" s="3">
        <v>78.790000000000006</v>
      </c>
      <c r="L4476" s="3">
        <v>12.73</v>
      </c>
      <c r="M4476" s="3">
        <v>17317.64</v>
      </c>
      <c r="N4476" s="10">
        <v>2553.64</v>
      </c>
      <c r="O4476" s="12">
        <v>44.088263165943893</v>
      </c>
      <c r="P4476" s="3">
        <v>17.560000000000002</v>
      </c>
    </row>
    <row r="4477" spans="1:16" x14ac:dyDescent="0.35">
      <c r="A4477" t="s">
        <v>34</v>
      </c>
      <c r="B4477" s="5">
        <v>1016</v>
      </c>
      <c r="C4477">
        <v>2680</v>
      </c>
      <c r="D4477" s="3">
        <v>309.70999999999998</v>
      </c>
      <c r="E4477" s="3">
        <v>150.53</v>
      </c>
      <c r="F4477" s="3">
        <v>22.67</v>
      </c>
      <c r="G4477" s="3">
        <f t="shared" si="70"/>
        <v>6.6400529333921474</v>
      </c>
      <c r="H4477" s="3">
        <v>15.86</v>
      </c>
      <c r="I4477" s="3">
        <v>0.35</v>
      </c>
      <c r="J4477" s="3">
        <v>0.15</v>
      </c>
      <c r="K4477" s="3">
        <v>141.41999999999999</v>
      </c>
      <c r="L4477" s="3">
        <v>22.03</v>
      </c>
      <c r="M4477" s="3">
        <v>16994.099999999999</v>
      </c>
      <c r="N4477" s="10">
        <v>2510.6</v>
      </c>
      <c r="O4477" s="12">
        <v>44.387943919220533</v>
      </c>
      <c r="P4477" s="3">
        <v>59.14</v>
      </c>
    </row>
    <row r="4478" spans="1:16" x14ac:dyDescent="0.35">
      <c r="A4478" t="s">
        <v>34</v>
      </c>
      <c r="B4478" s="5">
        <v>1017</v>
      </c>
      <c r="C4478">
        <v>733</v>
      </c>
      <c r="D4478" s="3">
        <v>160.66</v>
      </c>
      <c r="E4478" s="3">
        <v>78.58</v>
      </c>
      <c r="F4478" s="3">
        <v>11.88</v>
      </c>
      <c r="G4478" s="3">
        <f t="shared" si="70"/>
        <v>6.6144781144781142</v>
      </c>
      <c r="H4478" s="3">
        <v>84.54</v>
      </c>
      <c r="I4478" s="3">
        <v>0.36</v>
      </c>
      <c r="J4478" s="3">
        <v>0.15</v>
      </c>
      <c r="K4478" s="3">
        <v>71.06</v>
      </c>
      <c r="L4478" s="3">
        <v>11.04</v>
      </c>
      <c r="M4478" s="3">
        <v>16924.3</v>
      </c>
      <c r="N4478" s="10">
        <v>2445.62</v>
      </c>
      <c r="O4478" s="12">
        <v>44.46594362683696</v>
      </c>
      <c r="P4478" s="3">
        <v>170.45999999999998</v>
      </c>
    </row>
    <row r="4479" spans="1:16" x14ac:dyDescent="0.35">
      <c r="A4479" t="s">
        <v>34</v>
      </c>
      <c r="B4479" s="5">
        <v>1018</v>
      </c>
      <c r="C4479">
        <v>1572</v>
      </c>
      <c r="D4479" s="3">
        <v>260.32</v>
      </c>
      <c r="E4479" s="3">
        <v>130.85</v>
      </c>
      <c r="F4479" s="3">
        <v>15.3</v>
      </c>
      <c r="G4479" s="3">
        <f t="shared" si="70"/>
        <v>8.5522875816993462</v>
      </c>
      <c r="H4479" s="3">
        <v>76.81</v>
      </c>
      <c r="I4479" s="3">
        <v>0.28999999999999998</v>
      </c>
      <c r="J4479" s="3">
        <v>0.12</v>
      </c>
      <c r="K4479" s="3">
        <v>118.93</v>
      </c>
      <c r="L4479" s="3">
        <v>14.81</v>
      </c>
      <c r="M4479" s="3">
        <v>17037.310000000001</v>
      </c>
      <c r="N4479" s="10">
        <v>1996.62</v>
      </c>
      <c r="O4479" s="12">
        <v>44.472471843153713</v>
      </c>
      <c r="P4479" s="3">
        <v>178.19</v>
      </c>
    </row>
    <row r="4480" spans="1:16" x14ac:dyDescent="0.35">
      <c r="A4480" t="s">
        <v>34</v>
      </c>
      <c r="B4480" s="5">
        <v>1019</v>
      </c>
      <c r="C4480">
        <v>464</v>
      </c>
      <c r="D4480" s="3">
        <v>124.81</v>
      </c>
      <c r="E4480" s="3">
        <v>60.32</v>
      </c>
      <c r="F4480" s="3">
        <v>9.7899999999999991</v>
      </c>
      <c r="G4480" s="3">
        <f t="shared" si="70"/>
        <v>6.1613891726251282</v>
      </c>
      <c r="H4480" s="3">
        <v>68.52</v>
      </c>
      <c r="I4480" s="3">
        <v>0.37</v>
      </c>
      <c r="J4480" s="3">
        <v>0.16</v>
      </c>
      <c r="K4480" s="3">
        <v>55.57</v>
      </c>
      <c r="L4480" s="3">
        <v>9.1</v>
      </c>
      <c r="M4480" s="3">
        <v>16918.07</v>
      </c>
      <c r="N4480" s="10">
        <v>2081.46</v>
      </c>
      <c r="O4480" s="12">
        <v>44.55878553550577</v>
      </c>
      <c r="P4480" s="3">
        <v>6.480000000000004</v>
      </c>
    </row>
    <row r="4481" spans="1:16" x14ac:dyDescent="0.35">
      <c r="A4481" t="s">
        <v>34</v>
      </c>
      <c r="B4481" s="5">
        <v>1020</v>
      </c>
      <c r="C4481">
        <v>545</v>
      </c>
      <c r="D4481" s="3">
        <v>123.74</v>
      </c>
      <c r="E4481" s="3">
        <v>57.19</v>
      </c>
      <c r="F4481" s="3">
        <v>12.13</v>
      </c>
      <c r="G4481" s="3">
        <f t="shared" si="70"/>
        <v>4.7147568013190435</v>
      </c>
      <c r="H4481" s="3">
        <v>144.55000000000001</v>
      </c>
      <c r="I4481" s="3">
        <v>0.45</v>
      </c>
      <c r="J4481" s="3">
        <v>0.21</v>
      </c>
      <c r="K4481" s="3">
        <v>53.25</v>
      </c>
      <c r="L4481" s="3">
        <v>11.68</v>
      </c>
      <c r="M4481" s="3">
        <v>16732.59</v>
      </c>
      <c r="N4481" s="10">
        <v>2045.36</v>
      </c>
      <c r="O4481" s="12">
        <v>44.733325618643072</v>
      </c>
      <c r="P4481" s="3">
        <v>110.44999999999999</v>
      </c>
    </row>
    <row r="4482" spans="1:16" x14ac:dyDescent="0.35">
      <c r="A4482" t="s">
        <v>34</v>
      </c>
      <c r="B4482" s="5">
        <v>1021</v>
      </c>
      <c r="C4482">
        <v>458</v>
      </c>
      <c r="D4482" s="3">
        <v>119.72</v>
      </c>
      <c r="E4482" s="3">
        <v>56.27</v>
      </c>
      <c r="F4482" s="3">
        <v>10.36</v>
      </c>
      <c r="G4482" s="3">
        <f t="shared" si="70"/>
        <v>5.4314671814671822</v>
      </c>
      <c r="H4482" s="3">
        <v>143.34</v>
      </c>
      <c r="I4482" s="3">
        <v>0.4</v>
      </c>
      <c r="J4482" s="3">
        <v>0.18</v>
      </c>
      <c r="K4482" s="3">
        <v>52.43</v>
      </c>
      <c r="L4482" s="3">
        <v>10.57</v>
      </c>
      <c r="M4482" s="3">
        <v>16770.41</v>
      </c>
      <c r="N4482" s="10">
        <v>2028.75</v>
      </c>
      <c r="O4482" s="12">
        <v>44.703480868262432</v>
      </c>
      <c r="P4482" s="3">
        <v>111.66</v>
      </c>
    </row>
    <row r="4483" spans="1:16" x14ac:dyDescent="0.35">
      <c r="A4483" t="s">
        <v>34</v>
      </c>
      <c r="B4483" s="5">
        <v>1022</v>
      </c>
      <c r="C4483">
        <v>6772</v>
      </c>
      <c r="D4483" s="3">
        <v>471.92</v>
      </c>
      <c r="E4483" s="3">
        <v>230.75</v>
      </c>
      <c r="F4483" s="3">
        <v>37.369999999999997</v>
      </c>
      <c r="G4483" s="3">
        <f t="shared" si="70"/>
        <v>6.1747390955311747</v>
      </c>
      <c r="H4483" s="3">
        <v>83.84</v>
      </c>
      <c r="I4483" s="3">
        <v>0.38</v>
      </c>
      <c r="J4483" s="3">
        <v>0.16</v>
      </c>
      <c r="K4483" s="3">
        <v>211.99</v>
      </c>
      <c r="L4483" s="3">
        <v>34.81</v>
      </c>
      <c r="M4483" s="3">
        <v>17230.57</v>
      </c>
      <c r="N4483" s="10">
        <v>2657.3</v>
      </c>
      <c r="O4483" s="12">
        <v>44.141294628425051</v>
      </c>
      <c r="P4483" s="3">
        <v>171.16</v>
      </c>
    </row>
    <row r="4484" spans="1:16" x14ac:dyDescent="0.35">
      <c r="A4484" t="s">
        <v>34</v>
      </c>
      <c r="B4484" s="5">
        <v>1023</v>
      </c>
      <c r="C4484">
        <v>3037</v>
      </c>
      <c r="D4484" s="3">
        <v>409.92</v>
      </c>
      <c r="E4484" s="3">
        <v>212.21</v>
      </c>
      <c r="F4484" s="3">
        <v>18.22</v>
      </c>
      <c r="G4484" s="3">
        <f t="shared" si="70"/>
        <v>11.647091108671791</v>
      </c>
      <c r="H4484" s="3">
        <v>63.58</v>
      </c>
      <c r="I4484" s="3">
        <v>0.23</v>
      </c>
      <c r="J4484" s="3">
        <v>0.09</v>
      </c>
      <c r="K4484" s="3">
        <v>190.52</v>
      </c>
      <c r="L4484" s="3">
        <v>17.440000000000001</v>
      </c>
      <c r="M4484" s="3">
        <v>17309.740000000002</v>
      </c>
      <c r="N4484" s="10">
        <v>2614.48</v>
      </c>
      <c r="O4484" s="12">
        <v>44.080748594947252</v>
      </c>
      <c r="P4484" s="3">
        <v>11.420000000000002</v>
      </c>
    </row>
    <row r="4485" spans="1:16" x14ac:dyDescent="0.35">
      <c r="A4485" t="s">
        <v>34</v>
      </c>
      <c r="B4485" s="5">
        <v>1024</v>
      </c>
      <c r="C4485">
        <v>2822</v>
      </c>
      <c r="D4485" s="3">
        <v>440.09</v>
      </c>
      <c r="E4485" s="3">
        <v>231.56</v>
      </c>
      <c r="F4485" s="3">
        <v>15.52</v>
      </c>
      <c r="G4485" s="3">
        <f t="shared" si="70"/>
        <v>14.920103092783506</v>
      </c>
      <c r="H4485" s="3">
        <v>78.62</v>
      </c>
      <c r="I4485" s="3">
        <v>0.18</v>
      </c>
      <c r="J4485" s="3">
        <v>7.0000000000000007E-2</v>
      </c>
      <c r="K4485" s="3">
        <v>210.24</v>
      </c>
      <c r="L4485" s="3">
        <v>14.3</v>
      </c>
      <c r="M4485" s="3">
        <v>17329.560000000001</v>
      </c>
      <c r="N4485" s="10">
        <v>2689.51</v>
      </c>
      <c r="O4485" s="12">
        <v>44.045041333066614</v>
      </c>
      <c r="P4485" s="3">
        <v>176.38</v>
      </c>
    </row>
    <row r="4486" spans="1:16" x14ac:dyDescent="0.35">
      <c r="A4486" t="s">
        <v>34</v>
      </c>
      <c r="B4486" s="5">
        <v>1025</v>
      </c>
      <c r="C4486">
        <v>3996</v>
      </c>
      <c r="D4486" s="3">
        <v>362.73</v>
      </c>
      <c r="E4486" s="3">
        <v>173.75</v>
      </c>
      <c r="F4486" s="3">
        <v>29.28</v>
      </c>
      <c r="G4486" s="3">
        <f t="shared" si="70"/>
        <v>5.9340846994535514</v>
      </c>
      <c r="H4486" s="3">
        <v>41.47</v>
      </c>
      <c r="I4486" s="3">
        <v>0.38</v>
      </c>
      <c r="J4486" s="3">
        <v>0.17</v>
      </c>
      <c r="K4486" s="3">
        <v>162.61000000000001</v>
      </c>
      <c r="L4486" s="3">
        <v>26.25</v>
      </c>
      <c r="M4486" s="3">
        <v>17463.78</v>
      </c>
      <c r="N4486" s="10">
        <v>2631.5</v>
      </c>
      <c r="O4486" s="12">
        <v>43.938900155660953</v>
      </c>
      <c r="P4486" s="3">
        <v>33.53</v>
      </c>
    </row>
    <row r="4487" spans="1:16" x14ac:dyDescent="0.35">
      <c r="A4487" t="s">
        <v>34</v>
      </c>
      <c r="B4487" s="5">
        <v>1026</v>
      </c>
      <c r="C4487">
        <v>1037</v>
      </c>
      <c r="D4487" s="3">
        <v>167.19</v>
      </c>
      <c r="E4487" s="3">
        <v>76.430000000000007</v>
      </c>
      <c r="F4487" s="3">
        <v>17.28</v>
      </c>
      <c r="G4487" s="3">
        <f t="shared" ref="G4487:G4550" si="71">E4487/F4487</f>
        <v>4.4230324074074074</v>
      </c>
      <c r="H4487" s="3">
        <v>46.12</v>
      </c>
      <c r="I4487" s="3">
        <v>0.47</v>
      </c>
      <c r="J4487" s="3">
        <v>0.23</v>
      </c>
      <c r="K4487" s="3">
        <v>70.489999999999995</v>
      </c>
      <c r="L4487" s="3">
        <v>17.55</v>
      </c>
      <c r="M4487" s="3">
        <v>17596.849999999999</v>
      </c>
      <c r="N4487" s="10">
        <v>2699.28</v>
      </c>
      <c r="O4487" s="12">
        <v>43.803642281048596</v>
      </c>
      <c r="P4487" s="3">
        <v>28.880000000000003</v>
      </c>
    </row>
    <row r="4488" spans="1:16" x14ac:dyDescent="0.35">
      <c r="A4488" t="s">
        <v>34</v>
      </c>
      <c r="B4488" s="5">
        <v>1027</v>
      </c>
      <c r="C4488">
        <v>1816</v>
      </c>
      <c r="D4488" s="3">
        <v>245.63</v>
      </c>
      <c r="E4488" s="3">
        <v>118.44</v>
      </c>
      <c r="F4488" s="3">
        <v>19.52</v>
      </c>
      <c r="G4488" s="3">
        <f t="shared" si="71"/>
        <v>6.067622950819672</v>
      </c>
      <c r="H4488" s="3">
        <v>19.14</v>
      </c>
      <c r="I4488" s="3">
        <v>0.38</v>
      </c>
      <c r="J4488" s="3">
        <v>0.16</v>
      </c>
      <c r="K4488" s="3">
        <v>109.84</v>
      </c>
      <c r="L4488" s="3">
        <v>17.84</v>
      </c>
      <c r="M4488" s="3">
        <v>17569.560000000001</v>
      </c>
      <c r="N4488" s="10">
        <v>2595.34</v>
      </c>
      <c r="O4488" s="12">
        <v>43.85295873229618</v>
      </c>
      <c r="P4488" s="3">
        <v>55.86</v>
      </c>
    </row>
    <row r="4489" spans="1:16" x14ac:dyDescent="0.35">
      <c r="A4489" t="s">
        <v>34</v>
      </c>
      <c r="B4489" s="5">
        <v>1028</v>
      </c>
      <c r="C4489">
        <v>2146</v>
      </c>
      <c r="D4489" s="3">
        <v>392</v>
      </c>
      <c r="E4489" s="3">
        <v>204.01</v>
      </c>
      <c r="F4489" s="3">
        <v>13.39</v>
      </c>
      <c r="G4489" s="3">
        <f t="shared" si="71"/>
        <v>15.235997012696041</v>
      </c>
      <c r="H4489" s="3">
        <v>62.18</v>
      </c>
      <c r="I4489" s="3">
        <v>0.18</v>
      </c>
      <c r="J4489" s="3">
        <v>7.0000000000000007E-2</v>
      </c>
      <c r="K4489" s="3">
        <v>185.3</v>
      </c>
      <c r="L4489" s="3">
        <v>14.32</v>
      </c>
      <c r="M4489" s="3">
        <v>17750.7</v>
      </c>
      <c r="N4489" s="10">
        <v>2768.77</v>
      </c>
      <c r="O4489" s="12">
        <v>43.649389481216431</v>
      </c>
      <c r="P4489" s="3">
        <v>12.82</v>
      </c>
    </row>
    <row r="4490" spans="1:16" x14ac:dyDescent="0.35">
      <c r="A4490" t="s">
        <v>34</v>
      </c>
      <c r="B4490" s="5">
        <v>1029</v>
      </c>
      <c r="C4490">
        <v>1524</v>
      </c>
      <c r="D4490" s="3">
        <v>297.39</v>
      </c>
      <c r="E4490" s="3">
        <v>153.88999999999999</v>
      </c>
      <c r="F4490" s="3">
        <v>12.61</v>
      </c>
      <c r="G4490" s="3">
        <f t="shared" si="71"/>
        <v>12.203806502775574</v>
      </c>
      <c r="H4490" s="3">
        <v>72.540000000000006</v>
      </c>
      <c r="I4490" s="3">
        <v>0.22</v>
      </c>
      <c r="J4490" s="3">
        <v>0.08</v>
      </c>
      <c r="K4490" s="3">
        <v>139.78</v>
      </c>
      <c r="L4490" s="3">
        <v>12.37</v>
      </c>
      <c r="M4490" s="3">
        <v>17804.16</v>
      </c>
      <c r="N4490" s="10">
        <v>2817.11</v>
      </c>
      <c r="O4490" s="12">
        <v>43.589991604074143</v>
      </c>
      <c r="P4490" s="3">
        <v>2.4599999999999937</v>
      </c>
    </row>
    <row r="4491" spans="1:16" x14ac:dyDescent="0.35">
      <c r="A4491" t="s">
        <v>34</v>
      </c>
      <c r="B4491" s="5">
        <v>1030</v>
      </c>
      <c r="C4491">
        <v>1014</v>
      </c>
      <c r="D4491" s="3">
        <v>248.2</v>
      </c>
      <c r="E4491" s="3">
        <v>129.04</v>
      </c>
      <c r="F4491" s="3">
        <v>10</v>
      </c>
      <c r="G4491" s="3">
        <f t="shared" si="71"/>
        <v>12.904</v>
      </c>
      <c r="H4491" s="3">
        <v>67.760000000000005</v>
      </c>
      <c r="I4491" s="3">
        <v>0.21</v>
      </c>
      <c r="J4491" s="3">
        <v>0.08</v>
      </c>
      <c r="K4491" s="3">
        <v>117</v>
      </c>
      <c r="L4491" s="3">
        <v>9.6199999999999992</v>
      </c>
      <c r="M4491" s="3">
        <v>17823.05</v>
      </c>
      <c r="N4491" s="10">
        <v>2823.91</v>
      </c>
      <c r="O4491" s="12">
        <v>43.571467244476651</v>
      </c>
      <c r="P4491" s="3">
        <v>7.2399999999999949</v>
      </c>
    </row>
    <row r="4492" spans="1:16" x14ac:dyDescent="0.35">
      <c r="A4492" t="s">
        <v>34</v>
      </c>
      <c r="B4492" s="5">
        <v>1031</v>
      </c>
      <c r="C4492">
        <v>849</v>
      </c>
      <c r="D4492" s="3">
        <v>183.08</v>
      </c>
      <c r="E4492" s="3">
        <v>91.2</v>
      </c>
      <c r="F4492" s="3">
        <v>11.85</v>
      </c>
      <c r="G4492" s="3">
        <f t="shared" si="71"/>
        <v>7.6962025316455698</v>
      </c>
      <c r="H4492" s="3">
        <v>88.06</v>
      </c>
      <c r="I4492" s="3">
        <v>0.32</v>
      </c>
      <c r="J4492" s="3">
        <v>0.13</v>
      </c>
      <c r="K4492" s="3">
        <v>82.04</v>
      </c>
      <c r="L4492" s="3">
        <v>10.99</v>
      </c>
      <c r="M4492" s="3">
        <v>17884.740000000002</v>
      </c>
      <c r="N4492" s="10">
        <v>2912.1</v>
      </c>
      <c r="O4492" s="12">
        <v>43.495158711317977</v>
      </c>
      <c r="P4492" s="3">
        <v>166.94</v>
      </c>
    </row>
    <row r="4493" spans="1:16" x14ac:dyDescent="0.35">
      <c r="A4493" t="s">
        <v>34</v>
      </c>
      <c r="B4493" s="5">
        <v>1032</v>
      </c>
      <c r="C4493">
        <v>851</v>
      </c>
      <c r="D4493" s="3">
        <v>186.63</v>
      </c>
      <c r="E4493" s="3">
        <v>93.33</v>
      </c>
      <c r="F4493" s="3">
        <v>11.61</v>
      </c>
      <c r="G4493" s="3">
        <f t="shared" si="71"/>
        <v>8.0387596899224807</v>
      </c>
      <c r="H4493" s="3">
        <v>56.23</v>
      </c>
      <c r="I4493" s="3">
        <v>0.31</v>
      </c>
      <c r="J4493" s="3">
        <v>0.12</v>
      </c>
      <c r="K4493" s="3">
        <v>84.39</v>
      </c>
      <c r="L4493" s="3">
        <v>10.53</v>
      </c>
      <c r="M4493" s="3">
        <v>17773.34</v>
      </c>
      <c r="N4493" s="10">
        <v>2915.05</v>
      </c>
      <c r="O4493" s="12">
        <v>43.594085212119417</v>
      </c>
      <c r="P4493" s="3">
        <v>18.770000000000003</v>
      </c>
    </row>
    <row r="4494" spans="1:16" x14ac:dyDescent="0.35">
      <c r="A4494" t="s">
        <v>34</v>
      </c>
      <c r="B4494" s="5">
        <v>1033</v>
      </c>
      <c r="C4494">
        <v>1346</v>
      </c>
      <c r="D4494" s="3">
        <v>220.43</v>
      </c>
      <c r="E4494" s="3">
        <v>104.9</v>
      </c>
      <c r="F4494" s="3">
        <v>16.34</v>
      </c>
      <c r="G4494" s="3">
        <f t="shared" si="71"/>
        <v>6.4198286413708692</v>
      </c>
      <c r="H4494" s="3">
        <v>34.58</v>
      </c>
      <c r="I4494" s="3">
        <v>0.35</v>
      </c>
      <c r="J4494" s="3">
        <v>0.16</v>
      </c>
      <c r="K4494" s="3">
        <v>97.94</v>
      </c>
      <c r="L4494" s="3">
        <v>18.23</v>
      </c>
      <c r="M4494" s="3">
        <v>17631.41</v>
      </c>
      <c r="N4494" s="10">
        <v>2845.52</v>
      </c>
      <c r="O4494" s="12">
        <v>43.737686638722366</v>
      </c>
      <c r="P4494" s="3">
        <v>40.42</v>
      </c>
    </row>
    <row r="4495" spans="1:16" x14ac:dyDescent="0.35">
      <c r="A4495" t="s">
        <v>34</v>
      </c>
      <c r="B4495" s="5">
        <v>1034</v>
      </c>
      <c r="C4495">
        <v>2836</v>
      </c>
      <c r="D4495" s="3">
        <v>326.97000000000003</v>
      </c>
      <c r="E4495" s="3">
        <v>161.55000000000001</v>
      </c>
      <c r="F4495" s="3">
        <v>22.35</v>
      </c>
      <c r="G4495" s="3">
        <f t="shared" si="71"/>
        <v>7.2281879194630871</v>
      </c>
      <c r="H4495" s="3">
        <v>75.37</v>
      </c>
      <c r="I4495" s="3">
        <v>0.33</v>
      </c>
      <c r="J4495" s="3">
        <v>0.14000000000000001</v>
      </c>
      <c r="K4495" s="3">
        <v>147.11000000000001</v>
      </c>
      <c r="L4495" s="3">
        <v>20.190000000000001</v>
      </c>
      <c r="M4495" s="3">
        <v>17594.2</v>
      </c>
      <c r="N4495" s="10">
        <v>2952.76</v>
      </c>
      <c r="O4495" s="12">
        <v>43.745266588351456</v>
      </c>
      <c r="P4495" s="3">
        <v>179.63</v>
      </c>
    </row>
    <row r="4496" spans="1:16" x14ac:dyDescent="0.35">
      <c r="A4496" t="s">
        <v>34</v>
      </c>
      <c r="B4496" s="5">
        <v>1035</v>
      </c>
      <c r="C4496">
        <v>3496</v>
      </c>
      <c r="D4496" s="3">
        <v>330.15</v>
      </c>
      <c r="E4496" s="3">
        <v>158.01</v>
      </c>
      <c r="F4496" s="3">
        <v>28.17</v>
      </c>
      <c r="G4496" s="3">
        <f t="shared" si="71"/>
        <v>5.6091586794462192</v>
      </c>
      <c r="H4496" s="3">
        <v>88.14</v>
      </c>
      <c r="I4496" s="3">
        <v>0.4</v>
      </c>
      <c r="J4496" s="3">
        <v>0.18</v>
      </c>
      <c r="K4496" s="3">
        <v>143.94999999999999</v>
      </c>
      <c r="L4496" s="3">
        <v>24.96</v>
      </c>
      <c r="M4496" s="3">
        <v>17551.509999999998</v>
      </c>
      <c r="N4496" s="10">
        <v>2925.52</v>
      </c>
      <c r="O4496" s="12">
        <v>43.789975481233746</v>
      </c>
      <c r="P4496" s="3">
        <v>166.86</v>
      </c>
    </row>
    <row r="4497" spans="1:16" x14ac:dyDescent="0.35">
      <c r="A4497" t="s">
        <v>34</v>
      </c>
      <c r="B4497" s="5">
        <v>1036</v>
      </c>
      <c r="C4497">
        <v>2054</v>
      </c>
      <c r="D4497" s="3">
        <v>331.44</v>
      </c>
      <c r="E4497" s="3">
        <v>171.32</v>
      </c>
      <c r="F4497" s="3">
        <v>15.26</v>
      </c>
      <c r="G4497" s="3">
        <f t="shared" si="71"/>
        <v>11.226736566186107</v>
      </c>
      <c r="H4497" s="3">
        <v>39.4</v>
      </c>
      <c r="I4497" s="3">
        <v>0.23</v>
      </c>
      <c r="J4497" s="3">
        <v>0.09</v>
      </c>
      <c r="K4497" s="3">
        <v>154.16</v>
      </c>
      <c r="L4497" s="3">
        <v>13.71</v>
      </c>
      <c r="M4497" s="3">
        <v>17491.080000000002</v>
      </c>
      <c r="N4497" s="10">
        <v>2870.95</v>
      </c>
      <c r="O4497" s="12">
        <v>43.85710015991328</v>
      </c>
      <c r="P4497" s="3">
        <v>35.6</v>
      </c>
    </row>
    <row r="4498" spans="1:16" x14ac:dyDescent="0.35">
      <c r="A4498" t="s">
        <v>34</v>
      </c>
      <c r="B4498" s="5">
        <v>1037</v>
      </c>
      <c r="C4498">
        <v>3068</v>
      </c>
      <c r="D4498" s="3">
        <v>340.6</v>
      </c>
      <c r="E4498" s="3">
        <v>167.19</v>
      </c>
      <c r="F4498" s="3">
        <v>23.36</v>
      </c>
      <c r="G4498" s="3">
        <f t="shared" si="71"/>
        <v>7.1571061643835616</v>
      </c>
      <c r="H4498" s="3">
        <v>71.08</v>
      </c>
      <c r="I4498" s="3">
        <v>0.33</v>
      </c>
      <c r="J4498" s="3">
        <v>0.14000000000000001</v>
      </c>
      <c r="K4498" s="3">
        <v>156.97999999999999</v>
      </c>
      <c r="L4498" s="3">
        <v>21.73</v>
      </c>
      <c r="M4498" s="3">
        <v>17359.95</v>
      </c>
      <c r="N4498" s="10">
        <v>2870.61</v>
      </c>
      <c r="O4498" s="12">
        <v>43.974461134058288</v>
      </c>
      <c r="P4498" s="3">
        <v>3.9200000000000017</v>
      </c>
    </row>
    <row r="4499" spans="1:16" x14ac:dyDescent="0.35">
      <c r="A4499" t="s">
        <v>34</v>
      </c>
      <c r="B4499" s="5">
        <v>1038</v>
      </c>
      <c r="C4499">
        <v>3667</v>
      </c>
      <c r="D4499" s="3">
        <v>360.39</v>
      </c>
      <c r="E4499" s="3">
        <v>174.99</v>
      </c>
      <c r="F4499" s="3">
        <v>26.68</v>
      </c>
      <c r="G4499" s="3">
        <f t="shared" si="71"/>
        <v>6.5588455772113949</v>
      </c>
      <c r="H4499" s="3">
        <v>175.98</v>
      </c>
      <c r="I4499" s="3">
        <v>0.35</v>
      </c>
      <c r="J4499" s="3">
        <v>0.15</v>
      </c>
      <c r="K4499" s="3">
        <v>164.37</v>
      </c>
      <c r="L4499" s="3">
        <v>23.99</v>
      </c>
      <c r="M4499" s="3">
        <v>16897.16</v>
      </c>
      <c r="N4499" s="10">
        <v>2997.42</v>
      </c>
      <c r="O4499" s="12">
        <v>44.357979624835025</v>
      </c>
      <c r="P4499" s="3">
        <v>79.02000000000001</v>
      </c>
    </row>
    <row r="4500" spans="1:16" x14ac:dyDescent="0.35">
      <c r="A4500" t="s">
        <v>34</v>
      </c>
      <c r="B4500" s="5">
        <v>1039</v>
      </c>
      <c r="C4500">
        <v>2852</v>
      </c>
      <c r="D4500" s="3">
        <v>317.33</v>
      </c>
      <c r="E4500" s="3">
        <v>154.43</v>
      </c>
      <c r="F4500" s="3">
        <v>23.51</v>
      </c>
      <c r="G4500" s="3">
        <f t="shared" si="71"/>
        <v>6.5686941726924708</v>
      </c>
      <c r="H4500" s="3">
        <v>22.92</v>
      </c>
      <c r="I4500" s="3">
        <v>0.36</v>
      </c>
      <c r="J4500" s="3">
        <v>0.15</v>
      </c>
      <c r="K4500" s="3">
        <v>140.46</v>
      </c>
      <c r="L4500" s="3">
        <v>23.45</v>
      </c>
      <c r="M4500" s="3">
        <v>17085.43</v>
      </c>
      <c r="N4500" s="10">
        <v>3048.96</v>
      </c>
      <c r="O4500" s="12">
        <v>44.177244079557219</v>
      </c>
      <c r="P4500" s="3">
        <v>52.08</v>
      </c>
    </row>
    <row r="4501" spans="1:16" x14ac:dyDescent="0.35">
      <c r="A4501" t="s">
        <v>34</v>
      </c>
      <c r="B4501" s="5">
        <v>1040</v>
      </c>
      <c r="C4501">
        <v>2740</v>
      </c>
      <c r="D4501" s="3">
        <v>264.02</v>
      </c>
      <c r="E4501" s="3">
        <v>118.04</v>
      </c>
      <c r="F4501" s="3">
        <v>29.56</v>
      </c>
      <c r="G4501" s="3">
        <f t="shared" si="71"/>
        <v>3.9932341001353184</v>
      </c>
      <c r="H4501" s="3">
        <v>135.19999999999999</v>
      </c>
      <c r="I4501" s="3">
        <v>0.49</v>
      </c>
      <c r="J4501" s="3">
        <v>0.25</v>
      </c>
      <c r="K4501" s="3">
        <v>111.83</v>
      </c>
      <c r="L4501" s="3">
        <v>28.14</v>
      </c>
      <c r="M4501" s="3">
        <v>16972.669999999998</v>
      </c>
      <c r="N4501" s="10">
        <v>3055.55</v>
      </c>
      <c r="O4501" s="12">
        <v>44.276514615358273</v>
      </c>
      <c r="P4501" s="3">
        <v>119.80000000000001</v>
      </c>
    </row>
    <row r="4502" spans="1:16" x14ac:dyDescent="0.35">
      <c r="A4502" t="s">
        <v>34</v>
      </c>
      <c r="B4502" s="5">
        <v>1041</v>
      </c>
      <c r="C4502">
        <v>3828</v>
      </c>
      <c r="D4502" s="3">
        <v>434.59</v>
      </c>
      <c r="E4502" s="3">
        <v>219.28</v>
      </c>
      <c r="F4502" s="3">
        <v>22.23</v>
      </c>
      <c r="G4502" s="3">
        <f t="shared" si="71"/>
        <v>9.8641475483580745</v>
      </c>
      <c r="H4502" s="3">
        <v>35.630000000000003</v>
      </c>
      <c r="I4502" s="3">
        <v>0.25</v>
      </c>
      <c r="J4502" s="3">
        <v>0.1</v>
      </c>
      <c r="K4502" s="3">
        <v>202.73</v>
      </c>
      <c r="L4502" s="3">
        <v>23.41</v>
      </c>
      <c r="M4502" s="3">
        <v>16697.849999999999</v>
      </c>
      <c r="N4502" s="10">
        <v>3072.81</v>
      </c>
      <c r="O4502" s="12">
        <v>44.518170651341869</v>
      </c>
      <c r="P4502" s="3">
        <v>39.369999999999997</v>
      </c>
    </row>
    <row r="4503" spans="1:16" x14ac:dyDescent="0.35">
      <c r="A4503" t="s">
        <v>34</v>
      </c>
      <c r="B4503" s="5">
        <v>1042</v>
      </c>
      <c r="C4503">
        <v>3886</v>
      </c>
      <c r="D4503" s="3">
        <v>464.25</v>
      </c>
      <c r="E4503" s="3">
        <v>240.74</v>
      </c>
      <c r="F4503" s="3">
        <v>20.55</v>
      </c>
      <c r="G4503" s="3">
        <f t="shared" si="71"/>
        <v>11.714841849148419</v>
      </c>
      <c r="H4503" s="3">
        <v>36.33</v>
      </c>
      <c r="I4503" s="3">
        <v>0.23</v>
      </c>
      <c r="J4503" s="3">
        <v>0.09</v>
      </c>
      <c r="K4503" s="3">
        <v>217.41</v>
      </c>
      <c r="L4503" s="3">
        <v>18.43</v>
      </c>
      <c r="M4503" s="3">
        <v>16716.61</v>
      </c>
      <c r="N4503" s="10">
        <v>3034.61</v>
      </c>
      <c r="O4503" s="12">
        <v>44.510546687473109</v>
      </c>
      <c r="P4503" s="3">
        <v>38.67</v>
      </c>
    </row>
    <row r="4504" spans="1:16" x14ac:dyDescent="0.35">
      <c r="A4504" t="s">
        <v>34</v>
      </c>
      <c r="B4504" s="5">
        <v>1043</v>
      </c>
      <c r="C4504">
        <v>2228</v>
      </c>
      <c r="D4504" s="3">
        <v>315.08999999999997</v>
      </c>
      <c r="E4504" s="3">
        <v>158.76</v>
      </c>
      <c r="F4504" s="3">
        <v>17.87</v>
      </c>
      <c r="G4504" s="3">
        <f t="shared" si="71"/>
        <v>8.8841634023503069</v>
      </c>
      <c r="H4504" s="3">
        <v>69.22</v>
      </c>
      <c r="I4504" s="3">
        <v>0.28000000000000003</v>
      </c>
      <c r="J4504" s="3">
        <v>0.11</v>
      </c>
      <c r="K4504" s="3">
        <v>146.69</v>
      </c>
      <c r="L4504" s="3">
        <v>16.809999999999999</v>
      </c>
      <c r="M4504" s="3">
        <v>16592.84</v>
      </c>
      <c r="N4504" s="10">
        <v>3085.5</v>
      </c>
      <c r="O4504" s="12">
        <v>44.609047926653226</v>
      </c>
      <c r="P4504" s="3">
        <v>5.7800000000000011</v>
      </c>
    </row>
    <row r="4505" spans="1:16" x14ac:dyDescent="0.35">
      <c r="A4505" t="s">
        <v>34</v>
      </c>
      <c r="B4505" s="5">
        <v>1044</v>
      </c>
      <c r="C4505">
        <v>1451</v>
      </c>
      <c r="D4505" s="3">
        <v>210.25</v>
      </c>
      <c r="E4505" s="3">
        <v>99.82</v>
      </c>
      <c r="F4505" s="3">
        <v>18.510000000000002</v>
      </c>
      <c r="G4505" s="3">
        <f t="shared" si="71"/>
        <v>5.3927606699081565</v>
      </c>
      <c r="H4505" s="3">
        <v>167.65</v>
      </c>
      <c r="I4505" s="3">
        <v>0.41</v>
      </c>
      <c r="J4505" s="3">
        <v>0.19</v>
      </c>
      <c r="K4505" s="3">
        <v>91.01</v>
      </c>
      <c r="L4505" s="3">
        <v>16.899999999999999</v>
      </c>
      <c r="M4505" s="3">
        <v>16518.25</v>
      </c>
      <c r="N4505" s="10">
        <v>3172.54</v>
      </c>
      <c r="O4505" s="12">
        <v>44.654900517113575</v>
      </c>
      <c r="P4505" s="3">
        <v>87.35</v>
      </c>
    </row>
    <row r="4506" spans="1:16" x14ac:dyDescent="0.35">
      <c r="A4506" t="s">
        <v>34</v>
      </c>
      <c r="B4506" s="5">
        <v>1045</v>
      </c>
      <c r="C4506">
        <v>4986</v>
      </c>
      <c r="D4506" s="3">
        <v>467.29</v>
      </c>
      <c r="E4506" s="3">
        <v>235.46</v>
      </c>
      <c r="F4506" s="3">
        <v>26.96</v>
      </c>
      <c r="G4506" s="3">
        <f t="shared" si="71"/>
        <v>8.7336795252225521</v>
      </c>
      <c r="H4506" s="3">
        <v>51.49</v>
      </c>
      <c r="I4506" s="3">
        <v>0.28999999999999998</v>
      </c>
      <c r="J4506" s="3">
        <v>0.11</v>
      </c>
      <c r="K4506" s="3">
        <v>216.38</v>
      </c>
      <c r="L4506" s="3">
        <v>25.45</v>
      </c>
      <c r="M4506" s="3">
        <v>16679.169999999998</v>
      </c>
      <c r="N4506" s="10">
        <v>2802.15</v>
      </c>
      <c r="O4506" s="12">
        <v>44.59974051910347</v>
      </c>
      <c r="P4506" s="3">
        <v>23.509999999999998</v>
      </c>
    </row>
    <row r="4507" spans="1:16" x14ac:dyDescent="0.35">
      <c r="A4507" t="s">
        <v>34</v>
      </c>
      <c r="B4507" s="5">
        <v>1046</v>
      </c>
      <c r="C4507">
        <v>1435</v>
      </c>
      <c r="D4507" s="3">
        <v>249.98</v>
      </c>
      <c r="E4507" s="3">
        <v>125.87</v>
      </c>
      <c r="F4507" s="3">
        <v>14.52</v>
      </c>
      <c r="G4507" s="3">
        <f t="shared" si="71"/>
        <v>8.6687327823691458</v>
      </c>
      <c r="H4507" s="3">
        <v>46.57</v>
      </c>
      <c r="I4507" s="3">
        <v>0.28999999999999998</v>
      </c>
      <c r="J4507" s="3">
        <v>0.12</v>
      </c>
      <c r="K4507" s="3">
        <v>115.62</v>
      </c>
      <c r="L4507" s="3">
        <v>13.52</v>
      </c>
      <c r="M4507" s="3">
        <v>16636.490000000002</v>
      </c>
      <c r="N4507" s="10">
        <v>2815.46</v>
      </c>
      <c r="O4507" s="12">
        <v>44.634722771673566</v>
      </c>
      <c r="P4507" s="3">
        <v>28.43</v>
      </c>
    </row>
    <row r="4508" spans="1:16" x14ac:dyDescent="0.35">
      <c r="A4508" t="s">
        <v>34</v>
      </c>
      <c r="B4508" s="5">
        <v>1047</v>
      </c>
      <c r="C4508">
        <v>5508</v>
      </c>
      <c r="D4508" s="3">
        <v>501.24</v>
      </c>
      <c r="E4508" s="3">
        <v>254.3</v>
      </c>
      <c r="F4508" s="3">
        <v>27.58</v>
      </c>
      <c r="G4508" s="3">
        <f t="shared" si="71"/>
        <v>9.2204496011602615</v>
      </c>
      <c r="H4508" s="3">
        <v>59.84</v>
      </c>
      <c r="I4508" s="3">
        <v>0.28000000000000003</v>
      </c>
      <c r="J4508" s="3">
        <v>0.11</v>
      </c>
      <c r="K4508" s="3">
        <v>228.84</v>
      </c>
      <c r="L4508" s="3">
        <v>26.54</v>
      </c>
      <c r="M4508" s="3">
        <v>16564.919999999998</v>
      </c>
      <c r="N4508" s="10">
        <v>2673.27</v>
      </c>
      <c r="O4508" s="12">
        <v>44.732808689646376</v>
      </c>
      <c r="P4508" s="3">
        <v>15.159999999999997</v>
      </c>
    </row>
    <row r="4509" spans="1:16" x14ac:dyDescent="0.35">
      <c r="A4509" t="s">
        <v>34</v>
      </c>
      <c r="B4509" s="5">
        <v>1048</v>
      </c>
      <c r="C4509">
        <v>5286</v>
      </c>
      <c r="D4509" s="3">
        <v>417.15</v>
      </c>
      <c r="E4509" s="3">
        <v>201.39</v>
      </c>
      <c r="F4509" s="3">
        <v>33.42</v>
      </c>
      <c r="G4509" s="3">
        <f t="shared" si="71"/>
        <v>6.0260323159784557</v>
      </c>
      <c r="H4509" s="3">
        <v>28.72</v>
      </c>
      <c r="I4509" s="3">
        <v>0.38</v>
      </c>
      <c r="J4509" s="3">
        <v>0.17</v>
      </c>
      <c r="K4509" s="3">
        <v>181.64</v>
      </c>
      <c r="L4509" s="3">
        <v>32.229999999999997</v>
      </c>
      <c r="M4509" s="3">
        <v>16139.89</v>
      </c>
      <c r="N4509" s="10">
        <v>2936.72</v>
      </c>
      <c r="O4509" s="12">
        <v>45.049810149382843</v>
      </c>
      <c r="P4509" s="3">
        <v>46.28</v>
      </c>
    </row>
    <row r="4510" spans="1:16" x14ac:dyDescent="0.35">
      <c r="A4510" t="s">
        <v>34</v>
      </c>
      <c r="B4510" s="5">
        <v>1049</v>
      </c>
      <c r="C4510">
        <v>1996</v>
      </c>
      <c r="D4510" s="3">
        <v>268.68</v>
      </c>
      <c r="E4510" s="3">
        <v>130.49</v>
      </c>
      <c r="F4510" s="3">
        <v>19.48</v>
      </c>
      <c r="G4510" s="3">
        <f t="shared" si="71"/>
        <v>6.6986652977412735</v>
      </c>
      <c r="H4510" s="3">
        <v>23.1</v>
      </c>
      <c r="I4510" s="3">
        <v>0.35</v>
      </c>
      <c r="J4510" s="3">
        <v>0.15</v>
      </c>
      <c r="K4510" s="3">
        <v>121.85</v>
      </c>
      <c r="L4510" s="3">
        <v>17.73</v>
      </c>
      <c r="M4510" s="3">
        <v>15872.18</v>
      </c>
      <c r="N4510" s="10">
        <v>3050.91</v>
      </c>
      <c r="O4510" s="12">
        <v>45.261878164378757</v>
      </c>
      <c r="P4510" s="3">
        <v>51.900000000000006</v>
      </c>
    </row>
    <row r="4511" spans="1:16" x14ac:dyDescent="0.35">
      <c r="A4511" t="s">
        <v>34</v>
      </c>
      <c r="B4511" s="5">
        <v>1050</v>
      </c>
      <c r="C4511">
        <v>1390</v>
      </c>
      <c r="D4511" s="3">
        <v>197.91</v>
      </c>
      <c r="E4511" s="3">
        <v>92.25</v>
      </c>
      <c r="F4511" s="3">
        <v>19.190000000000001</v>
      </c>
      <c r="G4511" s="3">
        <f t="shared" si="71"/>
        <v>4.8071912454403334</v>
      </c>
      <c r="H4511" s="3">
        <v>25.11</v>
      </c>
      <c r="I4511" s="3">
        <v>0.45</v>
      </c>
      <c r="J4511" s="3">
        <v>0.21</v>
      </c>
      <c r="K4511" s="3">
        <v>84.4</v>
      </c>
      <c r="L4511" s="3">
        <v>17.809999999999999</v>
      </c>
      <c r="M4511" s="3">
        <v>15852.37</v>
      </c>
      <c r="N4511" s="10">
        <v>2896.23</v>
      </c>
      <c r="O4511" s="12">
        <v>45.316664387078063</v>
      </c>
      <c r="P4511" s="3">
        <v>49.89</v>
      </c>
    </row>
    <row r="4512" spans="1:16" x14ac:dyDescent="0.35">
      <c r="A4512" t="s">
        <v>34</v>
      </c>
      <c r="B4512" s="5">
        <v>1051</v>
      </c>
      <c r="C4512">
        <v>1734</v>
      </c>
      <c r="D4512" s="3">
        <v>207.34</v>
      </c>
      <c r="E4512" s="3">
        <v>93.08</v>
      </c>
      <c r="F4512" s="3">
        <v>23.72</v>
      </c>
      <c r="G4512" s="3">
        <f t="shared" si="71"/>
        <v>3.9241146711635753</v>
      </c>
      <c r="H4512" s="3">
        <v>12.93</v>
      </c>
      <c r="I4512" s="3">
        <v>0.51</v>
      </c>
      <c r="J4512" s="3">
        <v>0.25</v>
      </c>
      <c r="K4512" s="3">
        <v>85.42</v>
      </c>
      <c r="L4512" s="3">
        <v>22.08</v>
      </c>
      <c r="M4512" s="3">
        <v>15926.93</v>
      </c>
      <c r="N4512" s="10">
        <v>2707.02</v>
      </c>
      <c r="O4512" s="12">
        <v>45.295323388851884</v>
      </c>
      <c r="P4512" s="3">
        <v>62.069999999999993</v>
      </c>
    </row>
    <row r="4513" spans="1:16" x14ac:dyDescent="0.35">
      <c r="A4513" t="s">
        <v>34</v>
      </c>
      <c r="B4513" s="5">
        <v>1052</v>
      </c>
      <c r="C4513">
        <v>3711</v>
      </c>
      <c r="D4513" s="3">
        <v>367.42</v>
      </c>
      <c r="E4513" s="3">
        <v>180.49</v>
      </c>
      <c r="F4513" s="3">
        <v>26.18</v>
      </c>
      <c r="G4513" s="3">
        <f t="shared" si="71"/>
        <v>6.8941940412528648</v>
      </c>
      <c r="H4513" s="3">
        <v>28.3</v>
      </c>
      <c r="I4513" s="3">
        <v>0.35</v>
      </c>
      <c r="J4513" s="3">
        <v>0.15</v>
      </c>
      <c r="K4513" s="3">
        <v>164.65</v>
      </c>
      <c r="L4513" s="3">
        <v>23.5</v>
      </c>
      <c r="M4513" s="3">
        <v>15727.69</v>
      </c>
      <c r="N4513" s="10">
        <v>2805.55</v>
      </c>
      <c r="O4513" s="12">
        <v>45.449906371366588</v>
      </c>
      <c r="P4513" s="3">
        <v>46.7</v>
      </c>
    </row>
    <row r="4514" spans="1:16" x14ac:dyDescent="0.35">
      <c r="A4514" t="s">
        <v>34</v>
      </c>
      <c r="B4514" s="5">
        <v>1053</v>
      </c>
      <c r="C4514">
        <v>3165</v>
      </c>
      <c r="D4514" s="3">
        <v>358.73</v>
      </c>
      <c r="E4514" s="3">
        <v>177.56</v>
      </c>
      <c r="F4514" s="3">
        <v>22.7</v>
      </c>
      <c r="G4514" s="3">
        <f t="shared" si="71"/>
        <v>7.8220264317180623</v>
      </c>
      <c r="H4514" s="3">
        <v>132.58000000000001</v>
      </c>
      <c r="I4514" s="3">
        <v>0.31</v>
      </c>
      <c r="J4514" s="3">
        <v>0.13</v>
      </c>
      <c r="K4514" s="3">
        <v>161.97</v>
      </c>
      <c r="L4514" s="3">
        <v>23.44</v>
      </c>
      <c r="M4514" s="3">
        <v>15336.64</v>
      </c>
      <c r="N4514" s="10">
        <v>2894.39</v>
      </c>
      <c r="O4514" s="12">
        <v>45.778361751369772</v>
      </c>
      <c r="P4514" s="3">
        <v>122.41999999999999</v>
      </c>
    </row>
    <row r="4515" spans="1:16" x14ac:dyDescent="0.35">
      <c r="A4515" t="s">
        <v>34</v>
      </c>
      <c r="B4515" s="5">
        <v>1054</v>
      </c>
      <c r="C4515">
        <v>2250</v>
      </c>
      <c r="D4515" s="3">
        <v>231.16</v>
      </c>
      <c r="E4515" s="3">
        <v>100.48</v>
      </c>
      <c r="F4515" s="3">
        <v>28.51</v>
      </c>
      <c r="G4515" s="3">
        <f t="shared" si="71"/>
        <v>3.5243774114345845</v>
      </c>
      <c r="H4515" s="3">
        <v>21.42</v>
      </c>
      <c r="I4515" s="3">
        <v>0.53</v>
      </c>
      <c r="J4515" s="3">
        <v>0.28000000000000003</v>
      </c>
      <c r="K4515" s="3">
        <v>95.63</v>
      </c>
      <c r="L4515" s="3">
        <v>26.92</v>
      </c>
      <c r="M4515" s="3">
        <v>14667.53</v>
      </c>
      <c r="N4515" s="10">
        <v>2769.37</v>
      </c>
      <c r="O4515" s="12">
        <v>46.406758220487362</v>
      </c>
      <c r="P4515" s="3">
        <v>53.58</v>
      </c>
    </row>
    <row r="4516" spans="1:16" x14ac:dyDescent="0.35">
      <c r="A4516" t="s">
        <v>34</v>
      </c>
      <c r="B4516" s="5">
        <v>1055</v>
      </c>
      <c r="C4516">
        <v>510</v>
      </c>
      <c r="D4516" s="3">
        <v>134.71</v>
      </c>
      <c r="E4516" s="3">
        <v>65.87</v>
      </c>
      <c r="F4516" s="3">
        <v>9.86</v>
      </c>
      <c r="G4516" s="3">
        <f t="shared" si="71"/>
        <v>6.6805273833671412</v>
      </c>
      <c r="H4516" s="3">
        <v>8.3000000000000007</v>
      </c>
      <c r="I4516" s="3">
        <v>0.35</v>
      </c>
      <c r="J4516" s="3">
        <v>0.15</v>
      </c>
      <c r="K4516" s="3">
        <v>60</v>
      </c>
      <c r="L4516" s="3">
        <v>9.19</v>
      </c>
      <c r="M4516" s="3">
        <v>14673.48</v>
      </c>
      <c r="N4516" s="10">
        <v>2843.33</v>
      </c>
      <c r="O4516" s="12">
        <v>46.383712373040879</v>
      </c>
      <c r="P4516" s="3">
        <v>66.7</v>
      </c>
    </row>
    <row r="4517" spans="1:16" x14ac:dyDescent="0.35">
      <c r="A4517" t="s">
        <v>34</v>
      </c>
      <c r="B4517" s="5">
        <v>1056</v>
      </c>
      <c r="C4517">
        <v>2074</v>
      </c>
      <c r="D4517" s="3">
        <v>254.33</v>
      </c>
      <c r="E4517" s="3">
        <v>121.28</v>
      </c>
      <c r="F4517" s="3">
        <v>21.77</v>
      </c>
      <c r="G4517" s="3">
        <f t="shared" si="71"/>
        <v>5.5709692237023427</v>
      </c>
      <c r="H4517" s="3">
        <v>48.95</v>
      </c>
      <c r="I4517" s="3">
        <v>0.4</v>
      </c>
      <c r="J4517" s="3">
        <v>0.18</v>
      </c>
      <c r="K4517" s="3">
        <v>110.89</v>
      </c>
      <c r="L4517" s="3">
        <v>20.76</v>
      </c>
      <c r="M4517" s="3">
        <v>14152.77</v>
      </c>
      <c r="N4517" s="10">
        <v>2957.18</v>
      </c>
      <c r="O4517" s="12">
        <v>46.82213893667241</v>
      </c>
      <c r="P4517" s="3">
        <v>26.049999999999997</v>
      </c>
    </row>
    <row r="4518" spans="1:16" x14ac:dyDescent="0.35">
      <c r="A4518" t="s">
        <v>34</v>
      </c>
      <c r="B4518" s="5">
        <v>1057</v>
      </c>
      <c r="C4518">
        <v>1246</v>
      </c>
      <c r="D4518" s="3">
        <v>224.66</v>
      </c>
      <c r="E4518" s="3">
        <v>111.97</v>
      </c>
      <c r="F4518" s="3">
        <v>14.17</v>
      </c>
      <c r="G4518" s="3">
        <f t="shared" si="71"/>
        <v>7.9019054340155259</v>
      </c>
      <c r="H4518" s="3">
        <v>162.55000000000001</v>
      </c>
      <c r="I4518" s="3">
        <v>0.31</v>
      </c>
      <c r="J4518" s="3">
        <v>0.13</v>
      </c>
      <c r="K4518" s="3">
        <v>102.04</v>
      </c>
      <c r="L4518" s="3">
        <v>13.34</v>
      </c>
      <c r="M4518" s="3">
        <v>14211.55</v>
      </c>
      <c r="N4518" s="10">
        <v>3080.62</v>
      </c>
      <c r="O4518" s="12">
        <v>46.739985470934705</v>
      </c>
      <c r="P4518" s="3">
        <v>92.449999999999989</v>
      </c>
    </row>
    <row r="4519" spans="1:16" x14ac:dyDescent="0.35">
      <c r="A4519" t="s">
        <v>34</v>
      </c>
      <c r="B4519" s="5">
        <v>1058</v>
      </c>
      <c r="C4519">
        <v>565</v>
      </c>
      <c r="D4519" s="3">
        <v>146.4</v>
      </c>
      <c r="E4519" s="3">
        <v>71.94</v>
      </c>
      <c r="F4519" s="3">
        <v>10</v>
      </c>
      <c r="G4519" s="3">
        <f t="shared" si="71"/>
        <v>7.194</v>
      </c>
      <c r="H4519" s="3">
        <v>51.07</v>
      </c>
      <c r="I4519" s="3">
        <v>0.33</v>
      </c>
      <c r="J4519" s="3">
        <v>0.14000000000000001</v>
      </c>
      <c r="K4519" s="3">
        <v>65.510000000000005</v>
      </c>
      <c r="L4519" s="3">
        <v>9.2100000000000009</v>
      </c>
      <c r="M4519" s="3">
        <v>14190.63</v>
      </c>
      <c r="N4519" s="10">
        <v>2993.53</v>
      </c>
      <c r="O4519" s="12">
        <v>46.779566692160579</v>
      </c>
      <c r="P4519" s="3">
        <v>23.93</v>
      </c>
    </row>
    <row r="4520" spans="1:16" x14ac:dyDescent="0.35">
      <c r="A4520" t="s">
        <v>34</v>
      </c>
      <c r="B4520" s="5">
        <v>1059</v>
      </c>
      <c r="C4520">
        <v>4989</v>
      </c>
      <c r="D4520" s="3">
        <v>379.9</v>
      </c>
      <c r="E4520" s="3">
        <v>176.97</v>
      </c>
      <c r="F4520" s="3">
        <v>35.89</v>
      </c>
      <c r="G4520" s="3">
        <f t="shared" si="71"/>
        <v>4.9308999721370856</v>
      </c>
      <c r="H4520" s="3">
        <v>81.709999999999994</v>
      </c>
      <c r="I4520" s="3">
        <v>0.43</v>
      </c>
      <c r="J4520" s="3">
        <v>0.2</v>
      </c>
      <c r="K4520" s="3">
        <v>162.26</v>
      </c>
      <c r="L4520" s="3">
        <v>35.5</v>
      </c>
      <c r="M4520" s="3">
        <v>13975.28</v>
      </c>
      <c r="N4520" s="10">
        <v>2653.55</v>
      </c>
      <c r="O4520" s="12">
        <v>47.053645789980308</v>
      </c>
      <c r="P4520" s="3">
        <v>173.29000000000002</v>
      </c>
    </row>
    <row r="4521" spans="1:16" x14ac:dyDescent="0.35">
      <c r="A4521" t="s">
        <v>34</v>
      </c>
      <c r="B4521" s="5">
        <v>1060</v>
      </c>
      <c r="C4521">
        <v>2057</v>
      </c>
      <c r="D4521" s="3">
        <v>289.77</v>
      </c>
      <c r="E4521" s="3">
        <v>144.96</v>
      </c>
      <c r="F4521" s="3">
        <v>18.07</v>
      </c>
      <c r="G4521" s="3">
        <f t="shared" si="71"/>
        <v>8.0221361372440505</v>
      </c>
      <c r="H4521" s="3">
        <v>161.13</v>
      </c>
      <c r="I4521" s="3">
        <v>0.31</v>
      </c>
      <c r="J4521" s="3">
        <v>0.12</v>
      </c>
      <c r="K4521" s="3">
        <v>131.05000000000001</v>
      </c>
      <c r="L4521" s="3">
        <v>17.36</v>
      </c>
      <c r="M4521" s="3">
        <v>13856.34</v>
      </c>
      <c r="N4521" s="10">
        <v>2751.67</v>
      </c>
      <c r="O4521" s="12">
        <v>47.136508653937128</v>
      </c>
      <c r="P4521" s="3">
        <v>93.87</v>
      </c>
    </row>
    <row r="4522" spans="1:16" x14ac:dyDescent="0.35">
      <c r="A4522" t="s">
        <v>34</v>
      </c>
      <c r="B4522" s="5">
        <v>1061</v>
      </c>
      <c r="C4522">
        <v>480</v>
      </c>
      <c r="D4522" s="3">
        <v>114.98</v>
      </c>
      <c r="E4522" s="3">
        <v>52.72</v>
      </c>
      <c r="F4522" s="3">
        <v>11.59</v>
      </c>
      <c r="G4522" s="3">
        <f t="shared" si="71"/>
        <v>4.5487489214840382</v>
      </c>
      <c r="H4522" s="3">
        <v>20.64</v>
      </c>
      <c r="I4522" s="3">
        <v>0.46</v>
      </c>
      <c r="J4522" s="3">
        <v>0.22</v>
      </c>
      <c r="K4522" s="3">
        <v>49.65</v>
      </c>
      <c r="L4522" s="3">
        <v>11.43</v>
      </c>
      <c r="M4522" s="3">
        <v>13733.04</v>
      </c>
      <c r="N4522" s="10">
        <v>2751.85</v>
      </c>
      <c r="O4522" s="12">
        <v>47.246742049264277</v>
      </c>
      <c r="P4522" s="3">
        <v>54.36</v>
      </c>
    </row>
    <row r="4523" spans="1:16" x14ac:dyDescent="0.35">
      <c r="A4523" t="s">
        <v>34</v>
      </c>
      <c r="B4523" s="5">
        <v>1062</v>
      </c>
      <c r="C4523">
        <v>384</v>
      </c>
      <c r="D4523" s="3">
        <v>107.92</v>
      </c>
      <c r="E4523" s="3">
        <v>50.88</v>
      </c>
      <c r="F4523" s="3">
        <v>9.61</v>
      </c>
      <c r="G4523" s="3">
        <f t="shared" si="71"/>
        <v>5.2944849115504686</v>
      </c>
      <c r="H4523" s="3">
        <v>9.7799999999999994</v>
      </c>
      <c r="I4523" s="3">
        <v>0.41</v>
      </c>
      <c r="J4523" s="3">
        <v>0.19</v>
      </c>
      <c r="K4523" s="3">
        <v>48</v>
      </c>
      <c r="L4523" s="3">
        <v>8.58</v>
      </c>
      <c r="M4523" s="3">
        <v>14290.14</v>
      </c>
      <c r="N4523" s="10">
        <v>2531</v>
      </c>
      <c r="O4523" s="12">
        <v>46.801411408787651</v>
      </c>
      <c r="P4523" s="3">
        <v>65.22</v>
      </c>
    </row>
    <row r="4524" spans="1:16" x14ac:dyDescent="0.35">
      <c r="A4524" t="s">
        <v>34</v>
      </c>
      <c r="B4524" s="5">
        <v>1063</v>
      </c>
      <c r="C4524">
        <v>876</v>
      </c>
      <c r="D4524" s="3">
        <v>144.58000000000001</v>
      </c>
      <c r="E4524" s="3">
        <v>63.02</v>
      </c>
      <c r="F4524" s="3">
        <v>17.7</v>
      </c>
      <c r="G4524" s="3">
        <f t="shared" si="71"/>
        <v>3.5604519774011303</v>
      </c>
      <c r="H4524" s="3">
        <v>114.91</v>
      </c>
      <c r="I4524" s="3">
        <v>0.53</v>
      </c>
      <c r="J4524" s="3">
        <v>0.28000000000000003</v>
      </c>
      <c r="K4524" s="3">
        <v>59.67</v>
      </c>
      <c r="L4524" s="3">
        <v>18.28</v>
      </c>
      <c r="M4524" s="3">
        <v>14028.89</v>
      </c>
      <c r="N4524" s="10">
        <v>2730.56</v>
      </c>
      <c r="O4524" s="12">
        <v>46.987243069414845</v>
      </c>
      <c r="P4524" s="3">
        <v>140.09</v>
      </c>
    </row>
    <row r="4525" spans="1:16" x14ac:dyDescent="0.35">
      <c r="A4525" t="s">
        <v>34</v>
      </c>
      <c r="B4525" s="5">
        <v>1064</v>
      </c>
      <c r="C4525">
        <v>2594</v>
      </c>
      <c r="D4525" s="3">
        <v>266.38</v>
      </c>
      <c r="E4525" s="3">
        <v>123.35</v>
      </c>
      <c r="F4525" s="3">
        <v>26.78</v>
      </c>
      <c r="G4525" s="3">
        <f t="shared" si="71"/>
        <v>4.6060492905153092</v>
      </c>
      <c r="H4525" s="3">
        <v>32.17</v>
      </c>
      <c r="I4525" s="3">
        <v>0.46</v>
      </c>
      <c r="J4525" s="3">
        <v>0.22</v>
      </c>
      <c r="K4525" s="3">
        <v>112.95</v>
      </c>
      <c r="L4525" s="3">
        <v>24.9</v>
      </c>
      <c r="M4525" s="3">
        <v>13850.06</v>
      </c>
      <c r="N4525" s="10">
        <v>2849.79</v>
      </c>
      <c r="O4525" s="12">
        <v>47.118611144199754</v>
      </c>
      <c r="P4525" s="3">
        <v>42.83</v>
      </c>
    </row>
    <row r="4526" spans="1:16" x14ac:dyDescent="0.35">
      <c r="A4526" t="s">
        <v>34</v>
      </c>
      <c r="B4526" s="5">
        <v>1065</v>
      </c>
      <c r="C4526">
        <v>2297</v>
      </c>
      <c r="D4526" s="3">
        <v>261.95</v>
      </c>
      <c r="E4526" s="3">
        <v>123.87</v>
      </c>
      <c r="F4526" s="3">
        <v>23.61</v>
      </c>
      <c r="G4526" s="3">
        <f t="shared" si="71"/>
        <v>5.2465057179161372</v>
      </c>
      <c r="H4526" s="3">
        <v>30.43</v>
      </c>
      <c r="I4526" s="3">
        <v>0.42</v>
      </c>
      <c r="J4526" s="3">
        <v>0.19</v>
      </c>
      <c r="K4526" s="3">
        <v>113.89</v>
      </c>
      <c r="L4526" s="3">
        <v>21.6</v>
      </c>
      <c r="M4526" s="3">
        <v>13842.2</v>
      </c>
      <c r="N4526" s="10">
        <v>2881.74</v>
      </c>
      <c r="O4526" s="12">
        <v>47.117984207629021</v>
      </c>
      <c r="P4526" s="3">
        <v>44.57</v>
      </c>
    </row>
    <row r="4527" spans="1:16" x14ac:dyDescent="0.35">
      <c r="A4527" t="s">
        <v>34</v>
      </c>
      <c r="B4527" s="5">
        <v>1066</v>
      </c>
      <c r="C4527">
        <v>389</v>
      </c>
      <c r="D4527" s="3">
        <v>101.59</v>
      </c>
      <c r="E4527" s="3">
        <v>45.88</v>
      </c>
      <c r="F4527" s="3">
        <v>10.8</v>
      </c>
      <c r="G4527" s="3">
        <f t="shared" si="71"/>
        <v>4.2481481481481485</v>
      </c>
      <c r="H4527" s="3">
        <v>55.6</v>
      </c>
      <c r="I4527" s="3">
        <v>0.47</v>
      </c>
      <c r="J4527" s="3">
        <v>0.24</v>
      </c>
      <c r="K4527" s="3">
        <v>44.55</v>
      </c>
      <c r="L4527" s="3">
        <v>9.7100000000000009</v>
      </c>
      <c r="M4527" s="3">
        <v>13572.33</v>
      </c>
      <c r="N4527" s="10">
        <v>2972.82</v>
      </c>
      <c r="O4527" s="12">
        <v>47.337522322548175</v>
      </c>
      <c r="P4527" s="3">
        <v>19.399999999999999</v>
      </c>
    </row>
    <row r="4528" spans="1:16" x14ac:dyDescent="0.35">
      <c r="A4528" t="s">
        <v>34</v>
      </c>
      <c r="B4528" s="5">
        <v>1067</v>
      </c>
      <c r="C4528">
        <v>471</v>
      </c>
      <c r="D4528" s="3">
        <v>112.9</v>
      </c>
      <c r="E4528" s="3">
        <v>51.84</v>
      </c>
      <c r="F4528" s="3">
        <v>11.57</v>
      </c>
      <c r="G4528" s="3">
        <f t="shared" si="71"/>
        <v>4.4805531547104582</v>
      </c>
      <c r="H4528" s="3">
        <v>157.15</v>
      </c>
      <c r="I4528" s="3">
        <v>0.46</v>
      </c>
      <c r="J4528" s="3">
        <v>0.22</v>
      </c>
      <c r="K4528" s="3">
        <v>48.85</v>
      </c>
      <c r="L4528" s="3">
        <v>10.48</v>
      </c>
      <c r="M4528" s="3">
        <v>13578.42</v>
      </c>
      <c r="N4528" s="10">
        <v>2941.05</v>
      </c>
      <c r="O4528" s="12">
        <v>47.339689167715591</v>
      </c>
      <c r="P4528" s="3">
        <v>97.85</v>
      </c>
    </row>
    <row r="4529" spans="1:16" x14ac:dyDescent="0.35">
      <c r="A4529" t="s">
        <v>34</v>
      </c>
      <c r="B4529" s="5">
        <v>1068</v>
      </c>
      <c r="C4529">
        <v>6365</v>
      </c>
      <c r="D4529" s="3">
        <v>527.47</v>
      </c>
      <c r="E4529" s="3">
        <v>267.10000000000002</v>
      </c>
      <c r="F4529" s="3">
        <v>30.34</v>
      </c>
      <c r="G4529" s="3">
        <f t="shared" si="71"/>
        <v>8.8035596572181944</v>
      </c>
      <c r="H4529" s="3">
        <v>57.89</v>
      </c>
      <c r="I4529" s="3">
        <v>0.28999999999999998</v>
      </c>
      <c r="J4529" s="3">
        <v>0.11</v>
      </c>
      <c r="K4529" s="3">
        <v>239.73</v>
      </c>
      <c r="L4529" s="3">
        <v>27.45</v>
      </c>
      <c r="M4529" s="3">
        <v>13116.99</v>
      </c>
      <c r="N4529" s="10">
        <v>2923.02</v>
      </c>
      <c r="O4529" s="12">
        <v>47.756701817167226</v>
      </c>
      <c r="P4529" s="3">
        <v>17.11</v>
      </c>
    </row>
    <row r="4530" spans="1:16" x14ac:dyDescent="0.35">
      <c r="A4530" t="s">
        <v>34</v>
      </c>
      <c r="B4530" s="5">
        <v>1069</v>
      </c>
      <c r="C4530">
        <v>2176</v>
      </c>
      <c r="D4530" s="3">
        <v>299.75</v>
      </c>
      <c r="E4530" s="3">
        <v>149.84</v>
      </c>
      <c r="F4530" s="3">
        <v>18.489999999999998</v>
      </c>
      <c r="G4530" s="3">
        <f t="shared" si="71"/>
        <v>8.1038399134667394</v>
      </c>
      <c r="H4530" s="3">
        <v>162.91</v>
      </c>
      <c r="I4530" s="3">
        <v>0.3</v>
      </c>
      <c r="J4530" s="3">
        <v>0.12</v>
      </c>
      <c r="K4530" s="3">
        <v>135.65</v>
      </c>
      <c r="L4530" s="3">
        <v>18</v>
      </c>
      <c r="M4530" s="3">
        <v>13020.55</v>
      </c>
      <c r="N4530" s="10">
        <v>2806.36</v>
      </c>
      <c r="O4530" s="12">
        <v>47.870912665768131</v>
      </c>
      <c r="P4530" s="3">
        <v>92.09</v>
      </c>
    </row>
    <row r="4531" spans="1:16" x14ac:dyDescent="0.35">
      <c r="A4531" t="s">
        <v>34</v>
      </c>
      <c r="B4531" s="5">
        <v>1070</v>
      </c>
      <c r="C4531">
        <v>1377</v>
      </c>
      <c r="D4531" s="3">
        <v>184.75</v>
      </c>
      <c r="E4531" s="3">
        <v>81.22</v>
      </c>
      <c r="F4531" s="3">
        <v>21.59</v>
      </c>
      <c r="G4531" s="3">
        <f t="shared" si="71"/>
        <v>3.761926817971283</v>
      </c>
      <c r="H4531" s="3">
        <v>131.03</v>
      </c>
      <c r="I4531" s="3">
        <v>0.51</v>
      </c>
      <c r="J4531" s="3">
        <v>0.27</v>
      </c>
      <c r="K4531" s="3">
        <v>81.400000000000006</v>
      </c>
      <c r="L4531" s="3">
        <v>20.41</v>
      </c>
      <c r="M4531" s="3">
        <v>13020.75</v>
      </c>
      <c r="N4531" s="10">
        <v>2846.92</v>
      </c>
      <c r="O4531" s="12">
        <v>47.861013697587929</v>
      </c>
      <c r="P4531" s="3">
        <v>123.97</v>
      </c>
    </row>
    <row r="4532" spans="1:16" x14ac:dyDescent="0.35">
      <c r="A4532" t="s">
        <v>34</v>
      </c>
      <c r="B4532" s="5">
        <v>1071</v>
      </c>
      <c r="C4532">
        <v>2106</v>
      </c>
      <c r="D4532" s="3">
        <v>260.07</v>
      </c>
      <c r="E4532" s="3">
        <v>125.14</v>
      </c>
      <c r="F4532" s="3">
        <v>21.43</v>
      </c>
      <c r="G4532" s="3">
        <f t="shared" si="71"/>
        <v>5.839477368175455</v>
      </c>
      <c r="H4532" s="3">
        <v>17.260000000000002</v>
      </c>
      <c r="I4532" s="3">
        <v>0.39</v>
      </c>
      <c r="J4532" s="3">
        <v>0.17</v>
      </c>
      <c r="K4532" s="3">
        <v>113</v>
      </c>
      <c r="L4532" s="3">
        <v>19.62</v>
      </c>
      <c r="M4532" s="3">
        <v>12946.15</v>
      </c>
      <c r="N4532" s="10">
        <v>2911.76</v>
      </c>
      <c r="O4532" s="12">
        <v>47.91219540106637</v>
      </c>
      <c r="P4532" s="3">
        <v>57.739999999999995</v>
      </c>
    </row>
    <row r="4533" spans="1:16" x14ac:dyDescent="0.35">
      <c r="A4533" t="s">
        <v>34</v>
      </c>
      <c r="B4533" s="5">
        <v>1072</v>
      </c>
      <c r="C4533">
        <v>2039</v>
      </c>
      <c r="D4533" s="3">
        <v>241.39</v>
      </c>
      <c r="E4533" s="3">
        <v>112.45</v>
      </c>
      <c r="F4533" s="3">
        <v>23.09</v>
      </c>
      <c r="G4533" s="3">
        <f t="shared" si="71"/>
        <v>4.8700736249458645</v>
      </c>
      <c r="H4533" s="3">
        <v>30</v>
      </c>
      <c r="I4533" s="3">
        <v>0.44</v>
      </c>
      <c r="J4533" s="3">
        <v>0.21</v>
      </c>
      <c r="K4533" s="3">
        <v>105.95</v>
      </c>
      <c r="L4533" s="3">
        <v>21.22</v>
      </c>
      <c r="M4533" s="3">
        <v>12944.93</v>
      </c>
      <c r="N4533" s="10">
        <v>2940.64</v>
      </c>
      <c r="O4533" s="12">
        <v>47.90636552651592</v>
      </c>
      <c r="P4533" s="3">
        <v>45</v>
      </c>
    </row>
    <row r="4534" spans="1:16" x14ac:dyDescent="0.35">
      <c r="A4534" t="s">
        <v>34</v>
      </c>
      <c r="B4534" s="5">
        <v>1073</v>
      </c>
      <c r="C4534">
        <v>1611</v>
      </c>
      <c r="D4534" s="3">
        <v>275.12</v>
      </c>
      <c r="E4534" s="3">
        <v>139.91</v>
      </c>
      <c r="F4534" s="3">
        <v>14.66</v>
      </c>
      <c r="G4534" s="3">
        <f t="shared" si="71"/>
        <v>9.5436562073669844</v>
      </c>
      <c r="H4534" s="3">
        <v>4.7</v>
      </c>
      <c r="I4534" s="3">
        <v>0.27</v>
      </c>
      <c r="J4534" s="3">
        <v>0.1</v>
      </c>
      <c r="K4534" s="3">
        <v>126.48</v>
      </c>
      <c r="L4534" s="3">
        <v>13.77</v>
      </c>
      <c r="M4534" s="3">
        <v>12761.68</v>
      </c>
      <c r="N4534" s="10">
        <v>2988.15</v>
      </c>
      <c r="O4534" s="12">
        <v>48.058874243955415</v>
      </c>
      <c r="P4534" s="3">
        <v>70.3</v>
      </c>
    </row>
    <row r="4535" spans="1:16" x14ac:dyDescent="0.35">
      <c r="A4535" t="s">
        <v>34</v>
      </c>
      <c r="B4535" s="5">
        <v>1074</v>
      </c>
      <c r="C4535">
        <v>1272</v>
      </c>
      <c r="D4535" s="3">
        <v>216.79</v>
      </c>
      <c r="E4535" s="3">
        <v>106.53</v>
      </c>
      <c r="F4535" s="3">
        <v>15.2</v>
      </c>
      <c r="G4535" s="3">
        <f t="shared" si="71"/>
        <v>7.0085526315789481</v>
      </c>
      <c r="H4535" s="3">
        <v>24.9</v>
      </c>
      <c r="I4535" s="3">
        <v>0.34</v>
      </c>
      <c r="J4535" s="3">
        <v>0.14000000000000001</v>
      </c>
      <c r="K4535" s="3">
        <v>96.61</v>
      </c>
      <c r="L4535" s="3">
        <v>14.78</v>
      </c>
      <c r="M4535" s="3">
        <v>12742.07</v>
      </c>
      <c r="N4535" s="10">
        <v>2933.72</v>
      </c>
      <c r="O4535" s="12">
        <v>48.089456953287311</v>
      </c>
      <c r="P4535" s="3">
        <v>50.099999999999994</v>
      </c>
    </row>
    <row r="4536" spans="1:16" x14ac:dyDescent="0.35">
      <c r="A4536" t="s">
        <v>34</v>
      </c>
      <c r="B4536" s="5">
        <v>1075</v>
      </c>
      <c r="C4536">
        <v>3904</v>
      </c>
      <c r="D4536" s="3">
        <v>452.77</v>
      </c>
      <c r="E4536" s="3">
        <v>228.85</v>
      </c>
      <c r="F4536" s="3">
        <v>21.72</v>
      </c>
      <c r="G4536" s="3">
        <f t="shared" si="71"/>
        <v>10.536372007366483</v>
      </c>
      <c r="H4536" s="3">
        <v>86.9</v>
      </c>
      <c r="I4536" s="3">
        <v>0.24</v>
      </c>
      <c r="J4536" s="3">
        <v>0.09</v>
      </c>
      <c r="K4536" s="3">
        <v>212.12</v>
      </c>
      <c r="L4536" s="3">
        <v>23.15</v>
      </c>
      <c r="M4536" s="3">
        <v>12617.32</v>
      </c>
      <c r="N4536" s="10">
        <v>2953.69</v>
      </c>
      <c r="O4536" s="12">
        <v>48.196244574119596</v>
      </c>
      <c r="P4536" s="3">
        <v>168.1</v>
      </c>
    </row>
    <row r="4537" spans="1:16" x14ac:dyDescent="0.35">
      <c r="A4537" t="s">
        <v>34</v>
      </c>
      <c r="B4537" s="5">
        <v>1076</v>
      </c>
      <c r="C4537">
        <v>2015</v>
      </c>
      <c r="D4537" s="3">
        <v>343.64</v>
      </c>
      <c r="E4537" s="3">
        <v>179.1</v>
      </c>
      <c r="F4537" s="3">
        <v>14.32</v>
      </c>
      <c r="G4537" s="3">
        <f t="shared" si="71"/>
        <v>12.506983240223462</v>
      </c>
      <c r="H4537" s="3">
        <v>71.19</v>
      </c>
      <c r="I4537" s="3">
        <v>0.21</v>
      </c>
      <c r="J4537" s="3">
        <v>0.08</v>
      </c>
      <c r="K4537" s="3">
        <v>161.05000000000001</v>
      </c>
      <c r="L4537" s="3">
        <v>13.29</v>
      </c>
      <c r="M4537" s="3">
        <v>12612.29</v>
      </c>
      <c r="N4537" s="10">
        <v>3101.1</v>
      </c>
      <c r="O4537" s="12">
        <v>48.165416881034105</v>
      </c>
      <c r="P4537" s="3">
        <v>3.8100000000000023</v>
      </c>
    </row>
    <row r="4538" spans="1:16" x14ac:dyDescent="0.35">
      <c r="A4538" t="s">
        <v>34</v>
      </c>
      <c r="B4538" s="5">
        <v>1077</v>
      </c>
      <c r="C4538">
        <v>533</v>
      </c>
      <c r="D4538" s="3">
        <v>108.63</v>
      </c>
      <c r="E4538" s="3">
        <v>46.5</v>
      </c>
      <c r="F4538" s="3">
        <v>14.6</v>
      </c>
      <c r="G4538" s="3">
        <f t="shared" si="71"/>
        <v>3.1849315068493151</v>
      </c>
      <c r="H4538" s="3">
        <v>82.28</v>
      </c>
      <c r="I4538" s="3">
        <v>0.56999999999999995</v>
      </c>
      <c r="J4538" s="3">
        <v>0.31</v>
      </c>
      <c r="K4538" s="3">
        <v>44.78</v>
      </c>
      <c r="L4538" s="3">
        <v>13.85</v>
      </c>
      <c r="M4538" s="3">
        <v>12521.56</v>
      </c>
      <c r="N4538" s="10">
        <v>2824.01</v>
      </c>
      <c r="O4538" s="12">
        <v>48.312967454577311</v>
      </c>
      <c r="P4538" s="3">
        <v>172.72</v>
      </c>
    </row>
    <row r="4539" spans="1:16" x14ac:dyDescent="0.35">
      <c r="A4539" t="s">
        <v>34</v>
      </c>
      <c r="B4539" s="5">
        <v>1078</v>
      </c>
      <c r="C4539">
        <v>775</v>
      </c>
      <c r="D4539" s="3">
        <v>152.37</v>
      </c>
      <c r="E4539" s="3">
        <v>71.900000000000006</v>
      </c>
      <c r="F4539" s="3">
        <v>13.72</v>
      </c>
      <c r="G4539" s="3">
        <f t="shared" si="71"/>
        <v>5.240524781341108</v>
      </c>
      <c r="H4539" s="3">
        <v>112.89</v>
      </c>
      <c r="I4539" s="3">
        <v>0.42</v>
      </c>
      <c r="J4539" s="3">
        <v>0.19</v>
      </c>
      <c r="K4539" s="3">
        <v>65.510000000000005</v>
      </c>
      <c r="L4539" s="3">
        <v>13.37</v>
      </c>
      <c r="M4539" s="3">
        <v>12604.94</v>
      </c>
      <c r="N4539" s="10">
        <v>2636.57</v>
      </c>
      <c r="O4539" s="12">
        <v>48.283313886445868</v>
      </c>
      <c r="P4539" s="3">
        <v>142.11000000000001</v>
      </c>
    </row>
    <row r="4540" spans="1:16" x14ac:dyDescent="0.35">
      <c r="A4540" t="s">
        <v>34</v>
      </c>
      <c r="B4540" s="5">
        <v>1079</v>
      </c>
      <c r="C4540">
        <v>2075</v>
      </c>
      <c r="D4540" s="3">
        <v>341.81</v>
      </c>
      <c r="E4540" s="3">
        <v>176.93</v>
      </c>
      <c r="F4540" s="3">
        <v>14.93</v>
      </c>
      <c r="G4540" s="3">
        <f t="shared" si="71"/>
        <v>11.85063630274615</v>
      </c>
      <c r="H4540" s="3">
        <v>37.17</v>
      </c>
      <c r="I4540" s="3">
        <v>0.22</v>
      </c>
      <c r="J4540" s="3">
        <v>0.08</v>
      </c>
      <c r="K4540" s="3">
        <v>160.6</v>
      </c>
      <c r="L4540" s="3">
        <v>13.43</v>
      </c>
      <c r="M4540" s="3">
        <v>12134.62</v>
      </c>
      <c r="N4540" s="10">
        <v>2659.23</v>
      </c>
      <c r="O4540" s="12">
        <v>48.698526289277581</v>
      </c>
      <c r="P4540" s="3">
        <v>37.83</v>
      </c>
    </row>
    <row r="4541" spans="1:16" x14ac:dyDescent="0.35">
      <c r="A4541" t="s">
        <v>34</v>
      </c>
      <c r="B4541" s="5">
        <v>1080</v>
      </c>
      <c r="C4541">
        <v>766</v>
      </c>
      <c r="D4541" s="3">
        <v>166.39</v>
      </c>
      <c r="E4541" s="3">
        <v>81.16</v>
      </c>
      <c r="F4541" s="3">
        <v>12.02</v>
      </c>
      <c r="G4541" s="3">
        <f t="shared" si="71"/>
        <v>6.7520798668885194</v>
      </c>
      <c r="H4541" s="3">
        <v>111.03</v>
      </c>
      <c r="I4541" s="3">
        <v>0.35</v>
      </c>
      <c r="J4541" s="3">
        <v>0.15</v>
      </c>
      <c r="K4541" s="3">
        <v>74.67</v>
      </c>
      <c r="L4541" s="3">
        <v>11.46</v>
      </c>
      <c r="M4541" s="3">
        <v>12056.7</v>
      </c>
      <c r="N4541" s="10">
        <v>2610.79</v>
      </c>
      <c r="O4541" s="12">
        <v>48.779824562360183</v>
      </c>
      <c r="P4541" s="3">
        <v>143.97</v>
      </c>
    </row>
    <row r="4542" spans="1:16" x14ac:dyDescent="0.35">
      <c r="A4542" t="s">
        <v>34</v>
      </c>
      <c r="B4542" s="5">
        <v>1081</v>
      </c>
      <c r="C4542">
        <v>1688</v>
      </c>
      <c r="D4542" s="3">
        <v>321.23</v>
      </c>
      <c r="E4542" s="3">
        <v>168.06</v>
      </c>
      <c r="F4542" s="3">
        <v>12.79</v>
      </c>
      <c r="G4542" s="3">
        <f t="shared" si="71"/>
        <v>13.139953088350275</v>
      </c>
      <c r="H4542" s="3">
        <v>45.73</v>
      </c>
      <c r="I4542" s="3">
        <v>0.21</v>
      </c>
      <c r="J4542" s="3">
        <v>0.08</v>
      </c>
      <c r="K4542" s="3">
        <v>150.63</v>
      </c>
      <c r="L4542" s="3">
        <v>11.33</v>
      </c>
      <c r="M4542" s="3">
        <v>11873.49</v>
      </c>
      <c r="N4542" s="10">
        <v>2619.9899999999998</v>
      </c>
      <c r="O4542" s="12">
        <v>48.941478391452293</v>
      </c>
      <c r="P4542" s="3">
        <v>29.270000000000003</v>
      </c>
    </row>
    <row r="4543" spans="1:16" x14ac:dyDescent="0.35">
      <c r="A4543" t="s">
        <v>34</v>
      </c>
      <c r="B4543" s="5">
        <v>1082</v>
      </c>
      <c r="C4543">
        <v>2348</v>
      </c>
      <c r="D4543" s="3">
        <v>376.05</v>
      </c>
      <c r="E4543" s="3">
        <v>195.3</v>
      </c>
      <c r="F4543" s="3">
        <v>15.31</v>
      </c>
      <c r="G4543" s="3">
        <f t="shared" si="71"/>
        <v>12.756368386675376</v>
      </c>
      <c r="H4543" s="3">
        <v>32.659999999999997</v>
      </c>
      <c r="I4543" s="3">
        <v>0.21</v>
      </c>
      <c r="J4543" s="3">
        <v>0.08</v>
      </c>
      <c r="K4543" s="3">
        <v>178.53</v>
      </c>
      <c r="L4543" s="3">
        <v>14.65</v>
      </c>
      <c r="M4543" s="3">
        <v>11635</v>
      </c>
      <c r="N4543" s="10">
        <v>3155.19</v>
      </c>
      <c r="O4543" s="12">
        <v>49.026518851982665</v>
      </c>
      <c r="P4543" s="3">
        <v>42.34</v>
      </c>
    </row>
    <row r="4544" spans="1:16" x14ac:dyDescent="0.35">
      <c r="A4544" t="s">
        <v>34</v>
      </c>
      <c r="B4544" s="5">
        <v>1083</v>
      </c>
      <c r="C4544">
        <v>1281</v>
      </c>
      <c r="D4544" s="3">
        <v>199.45</v>
      </c>
      <c r="E4544" s="3">
        <v>94.43</v>
      </c>
      <c r="F4544" s="3">
        <v>17.27</v>
      </c>
      <c r="G4544" s="3">
        <f t="shared" si="71"/>
        <v>5.467863346844239</v>
      </c>
      <c r="H4544" s="3">
        <v>103.46</v>
      </c>
      <c r="I4544" s="3">
        <v>0.4</v>
      </c>
      <c r="J4544" s="3">
        <v>0.18</v>
      </c>
      <c r="K4544" s="3">
        <v>88.2</v>
      </c>
      <c r="L4544" s="3">
        <v>17.53</v>
      </c>
      <c r="M4544" s="3">
        <v>11592.42</v>
      </c>
      <c r="N4544" s="10">
        <v>2432.77</v>
      </c>
      <c r="O4544" s="12">
        <v>49.237727348507072</v>
      </c>
      <c r="P4544" s="3">
        <v>151.54000000000002</v>
      </c>
    </row>
    <row r="4545" spans="1:16" x14ac:dyDescent="0.35">
      <c r="A4545" t="s">
        <v>34</v>
      </c>
      <c r="B4545" s="5">
        <v>1084</v>
      </c>
      <c r="C4545">
        <v>649</v>
      </c>
      <c r="D4545" s="3">
        <v>135.54</v>
      </c>
      <c r="E4545" s="3">
        <v>62.06</v>
      </c>
      <c r="F4545" s="3">
        <v>13.31</v>
      </c>
      <c r="G4545" s="3">
        <f t="shared" si="71"/>
        <v>4.6626596543951919</v>
      </c>
      <c r="H4545" s="3">
        <v>53.62</v>
      </c>
      <c r="I4545" s="3">
        <v>0.44</v>
      </c>
      <c r="J4545" s="3">
        <v>0.21</v>
      </c>
      <c r="K4545" s="3">
        <v>59.2</v>
      </c>
      <c r="L4545" s="3">
        <v>12.38</v>
      </c>
      <c r="M4545" s="3">
        <v>11578.63</v>
      </c>
      <c r="N4545" s="10">
        <v>2586.25</v>
      </c>
      <c r="O4545" s="12">
        <v>49.213279728231321</v>
      </c>
      <c r="P4545" s="3">
        <v>21.380000000000003</v>
      </c>
    </row>
    <row r="4546" spans="1:16" x14ac:dyDescent="0.35">
      <c r="A4546" t="s">
        <v>34</v>
      </c>
      <c r="B4546" s="5">
        <v>1085</v>
      </c>
      <c r="C4546">
        <v>1992</v>
      </c>
      <c r="D4546" s="3">
        <v>267.69</v>
      </c>
      <c r="E4546" s="3">
        <v>131.36000000000001</v>
      </c>
      <c r="F4546" s="3">
        <v>19.309999999999999</v>
      </c>
      <c r="G4546" s="3">
        <f t="shared" si="71"/>
        <v>6.8026929052304519</v>
      </c>
      <c r="H4546" s="3">
        <v>53.41</v>
      </c>
      <c r="I4546" s="3">
        <v>0.35</v>
      </c>
      <c r="J4546" s="3">
        <v>0.15</v>
      </c>
      <c r="K4546" s="3">
        <v>119.4</v>
      </c>
      <c r="L4546" s="3">
        <v>17.38</v>
      </c>
      <c r="M4546" s="3">
        <v>11413.61</v>
      </c>
      <c r="N4546" s="10">
        <v>2646.03</v>
      </c>
      <c r="O4546" s="12">
        <v>49.346543503544275</v>
      </c>
      <c r="P4546" s="3">
        <v>21.590000000000003</v>
      </c>
    </row>
    <row r="4547" spans="1:16" x14ac:dyDescent="0.35">
      <c r="A4547" t="s">
        <v>34</v>
      </c>
      <c r="B4547" s="5">
        <v>1086</v>
      </c>
      <c r="C4547">
        <v>2134</v>
      </c>
      <c r="D4547" s="3">
        <v>387.78</v>
      </c>
      <c r="E4547" s="3">
        <v>204.4</v>
      </c>
      <c r="F4547" s="3">
        <v>13.29</v>
      </c>
      <c r="G4547" s="3">
        <f t="shared" si="71"/>
        <v>15.379984951091048</v>
      </c>
      <c r="H4547" s="3">
        <v>96.68</v>
      </c>
      <c r="I4547" s="3">
        <v>0.18</v>
      </c>
      <c r="J4547" s="3">
        <v>7.0000000000000007E-2</v>
      </c>
      <c r="K4547" s="3">
        <v>184.97</v>
      </c>
      <c r="L4547" s="3">
        <v>12.55</v>
      </c>
      <c r="M4547" s="3">
        <v>11360.73</v>
      </c>
      <c r="N4547" s="10">
        <v>2660.51</v>
      </c>
      <c r="O4547" s="12">
        <v>49.390368001619358</v>
      </c>
      <c r="P4547" s="3">
        <v>158.32</v>
      </c>
    </row>
    <row r="4548" spans="1:16" x14ac:dyDescent="0.35">
      <c r="A4548" t="s">
        <v>34</v>
      </c>
      <c r="B4548" s="5">
        <v>1087</v>
      </c>
      <c r="C4548">
        <v>2164</v>
      </c>
      <c r="D4548" s="3">
        <v>288.52999999999997</v>
      </c>
      <c r="E4548" s="3">
        <v>143.25</v>
      </c>
      <c r="F4548" s="3">
        <v>19.23</v>
      </c>
      <c r="G4548" s="3">
        <f t="shared" si="71"/>
        <v>7.4492979719188765</v>
      </c>
      <c r="H4548" s="3">
        <v>125.93</v>
      </c>
      <c r="I4548" s="3">
        <v>0.33</v>
      </c>
      <c r="J4548" s="3">
        <v>0.13</v>
      </c>
      <c r="K4548" s="3">
        <v>129.44999999999999</v>
      </c>
      <c r="L4548" s="3">
        <v>17.64</v>
      </c>
      <c r="M4548" s="3">
        <v>11241.28</v>
      </c>
      <c r="N4548" s="10">
        <v>2578.17</v>
      </c>
      <c r="O4548" s="12">
        <v>49.516933742474883</v>
      </c>
      <c r="P4548" s="3">
        <v>129.07</v>
      </c>
    </row>
    <row r="4549" spans="1:16" x14ac:dyDescent="0.35">
      <c r="A4549" t="s">
        <v>34</v>
      </c>
      <c r="B4549" s="5">
        <v>1088</v>
      </c>
      <c r="C4549">
        <v>2087</v>
      </c>
      <c r="D4549" s="3">
        <v>334.75</v>
      </c>
      <c r="E4549" s="3">
        <v>173.22</v>
      </c>
      <c r="F4549" s="3">
        <v>15.34</v>
      </c>
      <c r="G4549" s="3">
        <f t="shared" si="71"/>
        <v>11.292046936114733</v>
      </c>
      <c r="H4549" s="3">
        <v>107.58</v>
      </c>
      <c r="I4549" s="3">
        <v>0.23</v>
      </c>
      <c r="J4549" s="3">
        <v>0.09</v>
      </c>
      <c r="K4549" s="3">
        <v>155.76</v>
      </c>
      <c r="L4549" s="3">
        <v>13.9</v>
      </c>
      <c r="M4549" s="3">
        <v>11275.46</v>
      </c>
      <c r="N4549" s="10">
        <v>2711.85</v>
      </c>
      <c r="O4549" s="12">
        <v>49.454327932575005</v>
      </c>
      <c r="P4549" s="3">
        <v>147.42000000000002</v>
      </c>
    </row>
    <row r="4550" spans="1:16" x14ac:dyDescent="0.35">
      <c r="A4550" t="s">
        <v>34</v>
      </c>
      <c r="B4550" s="5">
        <v>1089</v>
      </c>
      <c r="C4550">
        <v>846</v>
      </c>
      <c r="D4550" s="3">
        <v>147.69999999999999</v>
      </c>
      <c r="E4550" s="3">
        <v>66.12</v>
      </c>
      <c r="F4550" s="3">
        <v>16.29</v>
      </c>
      <c r="G4550" s="3">
        <f t="shared" si="71"/>
        <v>4.0589318600368332</v>
      </c>
      <c r="H4550" s="3">
        <v>111.53</v>
      </c>
      <c r="I4550" s="3">
        <v>0.49</v>
      </c>
      <c r="J4550" s="3">
        <v>0.25</v>
      </c>
      <c r="K4550" s="3">
        <v>64.94</v>
      </c>
      <c r="L4550" s="3">
        <v>14.73</v>
      </c>
      <c r="M4550" s="3">
        <v>11290.72</v>
      </c>
      <c r="N4550" s="10">
        <v>2573.7800000000002</v>
      </c>
      <c r="O4550" s="12">
        <v>49.473767856138096</v>
      </c>
      <c r="P4550" s="3">
        <v>143.47</v>
      </c>
    </row>
    <row r="4551" spans="1:16" x14ac:dyDescent="0.35">
      <c r="A4551" t="s">
        <v>34</v>
      </c>
      <c r="B4551" s="5">
        <v>1090</v>
      </c>
      <c r="C4551">
        <v>5339</v>
      </c>
      <c r="D4551" s="3">
        <v>545.84</v>
      </c>
      <c r="E4551" s="3">
        <v>281.43</v>
      </c>
      <c r="F4551" s="3">
        <v>24.15</v>
      </c>
      <c r="G4551" s="3">
        <f t="shared" ref="G4551:G4614" si="72">E4551/F4551</f>
        <v>11.653416149068324</v>
      </c>
      <c r="H4551" s="3">
        <v>66.349999999999994</v>
      </c>
      <c r="I4551" s="3">
        <v>0.23</v>
      </c>
      <c r="J4551" s="3">
        <v>0.09</v>
      </c>
      <c r="K4551" s="3">
        <v>253.62</v>
      </c>
      <c r="L4551" s="3">
        <v>24.55</v>
      </c>
      <c r="M4551" s="3">
        <v>11131.19</v>
      </c>
      <c r="N4551" s="10">
        <v>2733.62</v>
      </c>
      <c r="O4551" s="12">
        <v>49.578142403266533</v>
      </c>
      <c r="P4551" s="3">
        <v>8.6500000000000057</v>
      </c>
    </row>
    <row r="4552" spans="1:16" x14ac:dyDescent="0.35">
      <c r="A4552" t="s">
        <v>34</v>
      </c>
      <c r="B4552" s="5">
        <v>1091</v>
      </c>
      <c r="C4552">
        <v>3599</v>
      </c>
      <c r="D4552" s="3">
        <v>401.01</v>
      </c>
      <c r="E4552" s="3">
        <v>203.34</v>
      </c>
      <c r="F4552" s="3">
        <v>22.54</v>
      </c>
      <c r="G4552" s="3">
        <f t="shared" si="72"/>
        <v>9.021295474711625</v>
      </c>
      <c r="H4552" s="3">
        <v>64.89</v>
      </c>
      <c r="I4552" s="3">
        <v>0.28000000000000003</v>
      </c>
      <c r="J4552" s="3">
        <v>0.11</v>
      </c>
      <c r="K4552" s="3">
        <v>182.65</v>
      </c>
      <c r="L4552" s="3">
        <v>21.07</v>
      </c>
      <c r="M4552" s="3">
        <v>11161.51</v>
      </c>
      <c r="N4552" s="10">
        <v>2718.3</v>
      </c>
      <c r="O4552" s="12">
        <v>49.554696326153461</v>
      </c>
      <c r="P4552" s="3">
        <v>10.11</v>
      </c>
    </row>
    <row r="4553" spans="1:16" x14ac:dyDescent="0.35">
      <c r="A4553" t="s">
        <v>34</v>
      </c>
      <c r="B4553" s="5">
        <v>1092</v>
      </c>
      <c r="C4553">
        <v>1667</v>
      </c>
      <c r="D4553" s="3">
        <v>316.38</v>
      </c>
      <c r="E4553" s="3">
        <v>162.9</v>
      </c>
      <c r="F4553" s="3">
        <v>13.03</v>
      </c>
      <c r="G4553" s="3">
        <f t="shared" si="72"/>
        <v>12.501918649270914</v>
      </c>
      <c r="H4553" s="3">
        <v>70.459999999999994</v>
      </c>
      <c r="I4553" s="3">
        <v>0.21</v>
      </c>
      <c r="J4553" s="3">
        <v>0.08</v>
      </c>
      <c r="K4553" s="3">
        <v>149.35</v>
      </c>
      <c r="L4553" s="3">
        <v>13.47</v>
      </c>
      <c r="M4553" s="3">
        <v>11118.13</v>
      </c>
      <c r="N4553" s="10">
        <v>2867.03</v>
      </c>
      <c r="O4553" s="12">
        <v>49.557851609270422</v>
      </c>
      <c r="P4553" s="3">
        <v>4.5400000000000063</v>
      </c>
    </row>
    <row r="4554" spans="1:16" x14ac:dyDescent="0.35">
      <c r="A4554" t="s">
        <v>34</v>
      </c>
      <c r="B4554" s="5">
        <v>1093</v>
      </c>
      <c r="C4554">
        <v>1304</v>
      </c>
      <c r="D4554" s="3">
        <v>378.88</v>
      </c>
      <c r="E4554" s="3">
        <v>204.57</v>
      </c>
      <c r="F4554" s="3">
        <v>8.1199999999999992</v>
      </c>
      <c r="G4554" s="3">
        <f t="shared" si="72"/>
        <v>25.193349753694584</v>
      </c>
      <c r="H4554" s="3">
        <v>67.23</v>
      </c>
      <c r="I4554" s="3">
        <v>0.11</v>
      </c>
      <c r="J4554" s="3">
        <v>0.04</v>
      </c>
      <c r="K4554" s="3">
        <v>183.31</v>
      </c>
      <c r="L4554" s="3">
        <v>7.23</v>
      </c>
      <c r="M4554" s="3">
        <v>11162.36</v>
      </c>
      <c r="N4554" s="10">
        <v>2791.77</v>
      </c>
      <c r="O4554" s="12">
        <v>49.536329222268243</v>
      </c>
      <c r="P4554" s="3">
        <v>7.769999999999996</v>
      </c>
    </row>
    <row r="4555" spans="1:16" x14ac:dyDescent="0.35">
      <c r="A4555" t="s">
        <v>34</v>
      </c>
      <c r="B4555" s="5">
        <v>1094</v>
      </c>
      <c r="C4555">
        <v>1112</v>
      </c>
      <c r="D4555" s="3">
        <v>287.93</v>
      </c>
      <c r="E4555" s="3">
        <v>152.15</v>
      </c>
      <c r="F4555" s="3">
        <v>9.31</v>
      </c>
      <c r="G4555" s="3">
        <f t="shared" si="72"/>
        <v>16.342642320085929</v>
      </c>
      <c r="H4555" s="3">
        <v>64.92</v>
      </c>
      <c r="I4555" s="3">
        <v>0.17</v>
      </c>
      <c r="J4555" s="3">
        <v>0.06</v>
      </c>
      <c r="K4555" s="3">
        <v>137.79</v>
      </c>
      <c r="L4555" s="3">
        <v>8.4</v>
      </c>
      <c r="M4555" s="3">
        <v>11171.51</v>
      </c>
      <c r="N4555" s="10">
        <v>2804.78</v>
      </c>
      <c r="O4555" s="12">
        <v>49.525027873113316</v>
      </c>
      <c r="P4555" s="3">
        <v>10.079999999999998</v>
      </c>
    </row>
    <row r="4556" spans="1:16" x14ac:dyDescent="0.35">
      <c r="A4556" t="s">
        <v>34</v>
      </c>
      <c r="B4556" s="5">
        <v>1095</v>
      </c>
      <c r="C4556">
        <v>1106</v>
      </c>
      <c r="D4556" s="3">
        <v>284.10000000000002</v>
      </c>
      <c r="E4556" s="3">
        <v>149.75</v>
      </c>
      <c r="F4556" s="3">
        <v>9.4</v>
      </c>
      <c r="G4556" s="3">
        <f t="shared" si="72"/>
        <v>15.930851063829786</v>
      </c>
      <c r="H4556" s="3">
        <v>62.59</v>
      </c>
      <c r="I4556" s="3">
        <v>0.17</v>
      </c>
      <c r="J4556" s="3">
        <v>0.06</v>
      </c>
      <c r="K4556" s="3">
        <v>135.65</v>
      </c>
      <c r="L4556" s="3">
        <v>8.51</v>
      </c>
      <c r="M4556" s="3">
        <v>11158.09</v>
      </c>
      <c r="N4556" s="10">
        <v>2858.1</v>
      </c>
      <c r="O4556" s="12">
        <v>49.524252403765097</v>
      </c>
      <c r="P4556" s="3">
        <v>12.409999999999997</v>
      </c>
    </row>
    <row r="4557" spans="1:16" x14ac:dyDescent="0.35">
      <c r="A4557" t="s">
        <v>34</v>
      </c>
      <c r="B4557" s="5">
        <v>1096</v>
      </c>
      <c r="C4557">
        <v>1432</v>
      </c>
      <c r="D4557" s="3">
        <v>341.72</v>
      </c>
      <c r="E4557" s="3">
        <v>181.61</v>
      </c>
      <c r="F4557" s="3">
        <v>10.039999999999999</v>
      </c>
      <c r="G4557" s="3">
        <f t="shared" si="72"/>
        <v>18.088645418326696</v>
      </c>
      <c r="H4557" s="3">
        <v>76.63</v>
      </c>
      <c r="I4557" s="3">
        <v>0.15</v>
      </c>
      <c r="J4557" s="3">
        <v>0.06</v>
      </c>
      <c r="K4557" s="3">
        <v>163.25</v>
      </c>
      <c r="L4557" s="3">
        <v>9.67</v>
      </c>
      <c r="M4557" s="3">
        <v>11123.32</v>
      </c>
      <c r="N4557" s="10">
        <v>3024.3</v>
      </c>
      <c r="O4557" s="12">
        <v>49.515520473842912</v>
      </c>
      <c r="P4557" s="3">
        <v>178.37</v>
      </c>
    </row>
    <row r="4558" spans="1:16" x14ac:dyDescent="0.35">
      <c r="A4558" t="s">
        <v>34</v>
      </c>
      <c r="B4558" s="5">
        <v>1097</v>
      </c>
      <c r="C4558">
        <v>1087</v>
      </c>
      <c r="D4558" s="3">
        <v>209.69</v>
      </c>
      <c r="E4558" s="3">
        <v>104.16</v>
      </c>
      <c r="F4558" s="3">
        <v>13.29</v>
      </c>
      <c r="G4558" s="3">
        <f t="shared" si="72"/>
        <v>7.8374717832957117</v>
      </c>
      <c r="H4558" s="3">
        <v>57.15</v>
      </c>
      <c r="I4558" s="3">
        <v>0.31</v>
      </c>
      <c r="J4558" s="3">
        <v>0.13</v>
      </c>
      <c r="K4558" s="3">
        <v>94.58</v>
      </c>
      <c r="L4558" s="3">
        <v>12.49</v>
      </c>
      <c r="M4558" s="3">
        <v>11161.88</v>
      </c>
      <c r="N4558" s="10">
        <v>3046.11</v>
      </c>
      <c r="O4558" s="12">
        <v>49.475806637513848</v>
      </c>
      <c r="P4558" s="3">
        <v>17.850000000000001</v>
      </c>
    </row>
    <row r="4559" spans="1:16" x14ac:dyDescent="0.35">
      <c r="A4559" t="s">
        <v>34</v>
      </c>
      <c r="B4559" s="5">
        <v>1098</v>
      </c>
      <c r="C4559">
        <v>1519</v>
      </c>
      <c r="D4559" s="3">
        <v>298.7</v>
      </c>
      <c r="E4559" s="3">
        <v>154.22</v>
      </c>
      <c r="F4559" s="3">
        <v>12.54</v>
      </c>
      <c r="G4559" s="3">
        <f t="shared" si="72"/>
        <v>12.298245614035089</v>
      </c>
      <c r="H4559" s="3">
        <v>84.14</v>
      </c>
      <c r="I4559" s="3">
        <v>0.21</v>
      </c>
      <c r="J4559" s="3">
        <v>0.08</v>
      </c>
      <c r="K4559" s="3">
        <v>139.91999999999999</v>
      </c>
      <c r="L4559" s="3">
        <v>12.8</v>
      </c>
      <c r="M4559" s="3">
        <v>11148.91</v>
      </c>
      <c r="N4559" s="10">
        <v>2991.51</v>
      </c>
      <c r="O4559" s="12">
        <v>49.500491431800484</v>
      </c>
      <c r="P4559" s="3">
        <v>170.86</v>
      </c>
    </row>
    <row r="4560" spans="1:16" x14ac:dyDescent="0.35">
      <c r="A4560" t="s">
        <v>34</v>
      </c>
      <c r="B4560" s="5">
        <v>1099</v>
      </c>
      <c r="C4560">
        <v>323</v>
      </c>
      <c r="D4560" s="3">
        <v>99.97</v>
      </c>
      <c r="E4560" s="3">
        <v>46.49</v>
      </c>
      <c r="F4560" s="3">
        <v>8.85</v>
      </c>
      <c r="G4560" s="3">
        <f t="shared" si="72"/>
        <v>5.2531073446327685</v>
      </c>
      <c r="H4560" s="3">
        <v>69.81</v>
      </c>
      <c r="I4560" s="3">
        <v>0.41</v>
      </c>
      <c r="J4560" s="3">
        <v>0.19</v>
      </c>
      <c r="K4560" s="3">
        <v>44.78</v>
      </c>
      <c r="L4560" s="3">
        <v>9.2799999999999994</v>
      </c>
      <c r="M4560" s="3">
        <v>11091.53</v>
      </c>
      <c r="N4560" s="10">
        <v>2988.34</v>
      </c>
      <c r="O4560" s="12">
        <v>49.552570395027743</v>
      </c>
      <c r="P4560" s="3">
        <v>5.1899999999999977</v>
      </c>
    </row>
    <row r="4561" spans="1:16" x14ac:dyDescent="0.35">
      <c r="A4561" t="s">
        <v>34</v>
      </c>
      <c r="B4561" s="5">
        <v>1100</v>
      </c>
      <c r="C4561">
        <v>901</v>
      </c>
      <c r="D4561" s="3">
        <v>227.23</v>
      </c>
      <c r="E4561" s="3">
        <v>117.41</v>
      </c>
      <c r="F4561" s="3">
        <v>9.77</v>
      </c>
      <c r="G4561" s="3">
        <f t="shared" si="72"/>
        <v>12.017400204708292</v>
      </c>
      <c r="H4561" s="3">
        <v>59.58</v>
      </c>
      <c r="I4561" s="3">
        <v>0.22</v>
      </c>
      <c r="J4561" s="3">
        <v>0.08</v>
      </c>
      <c r="K4561" s="3">
        <v>106.25</v>
      </c>
      <c r="L4561" s="3">
        <v>9.7799999999999994</v>
      </c>
      <c r="M4561" s="3">
        <v>11054.91</v>
      </c>
      <c r="N4561" s="10">
        <v>3110.69</v>
      </c>
      <c r="O4561" s="12">
        <v>49.55600159279664</v>
      </c>
      <c r="P4561" s="3">
        <v>15.420000000000002</v>
      </c>
    </row>
    <row r="4562" spans="1:16" x14ac:dyDescent="0.35">
      <c r="A4562" t="s">
        <v>34</v>
      </c>
      <c r="B4562" s="5">
        <v>1101</v>
      </c>
      <c r="C4562">
        <v>828</v>
      </c>
      <c r="D4562" s="3">
        <v>184.36</v>
      </c>
      <c r="E4562" s="3">
        <v>91.3</v>
      </c>
      <c r="F4562" s="3">
        <v>11.55</v>
      </c>
      <c r="G4562" s="3">
        <f t="shared" si="72"/>
        <v>7.9047619047619042</v>
      </c>
      <c r="H4562" s="3">
        <v>41.73</v>
      </c>
      <c r="I4562" s="3">
        <v>0.31</v>
      </c>
      <c r="J4562" s="3">
        <v>0.13</v>
      </c>
      <c r="K4562" s="3">
        <v>84.05</v>
      </c>
      <c r="L4562" s="3">
        <v>11.29</v>
      </c>
      <c r="M4562" s="3">
        <v>10994.49</v>
      </c>
      <c r="N4562" s="10">
        <v>3062.69</v>
      </c>
      <c r="O4562" s="12">
        <v>49.621542845194142</v>
      </c>
      <c r="P4562" s="3">
        <v>33.270000000000003</v>
      </c>
    </row>
    <row r="4563" spans="1:16" x14ac:dyDescent="0.35">
      <c r="A4563" t="s">
        <v>34</v>
      </c>
      <c r="B4563" s="5">
        <v>1102</v>
      </c>
      <c r="C4563">
        <v>1355</v>
      </c>
      <c r="D4563" s="3">
        <v>233.66</v>
      </c>
      <c r="E4563" s="3">
        <v>116.74</v>
      </c>
      <c r="F4563" s="3">
        <v>14.78</v>
      </c>
      <c r="G4563" s="3">
        <f t="shared" si="72"/>
        <v>7.8985115020297698</v>
      </c>
      <c r="H4563" s="3">
        <v>44.61</v>
      </c>
      <c r="I4563" s="3">
        <v>0.31</v>
      </c>
      <c r="J4563" s="3">
        <v>0.13</v>
      </c>
      <c r="K4563" s="3">
        <v>106.21</v>
      </c>
      <c r="L4563" s="3">
        <v>14.1</v>
      </c>
      <c r="M4563" s="3">
        <v>10943.77</v>
      </c>
      <c r="N4563" s="10">
        <v>3065.02</v>
      </c>
      <c r="O4563" s="12">
        <v>49.666347205874047</v>
      </c>
      <c r="P4563" s="3">
        <v>30.39</v>
      </c>
    </row>
    <row r="4564" spans="1:16" x14ac:dyDescent="0.35">
      <c r="A4564" t="s">
        <v>34</v>
      </c>
      <c r="B4564" s="5">
        <v>1103</v>
      </c>
      <c r="C4564">
        <v>1268</v>
      </c>
      <c r="D4564" s="3">
        <v>339.27</v>
      </c>
      <c r="E4564" s="3">
        <v>181.61</v>
      </c>
      <c r="F4564" s="3">
        <v>8.89</v>
      </c>
      <c r="G4564" s="3">
        <f t="shared" si="72"/>
        <v>20.428571428571427</v>
      </c>
      <c r="H4564" s="3">
        <v>74.180000000000007</v>
      </c>
      <c r="I4564" s="3">
        <v>0.14000000000000001</v>
      </c>
      <c r="J4564" s="3">
        <v>0.05</v>
      </c>
      <c r="K4564" s="3">
        <v>163.49</v>
      </c>
      <c r="L4564" s="3">
        <v>7.97</v>
      </c>
      <c r="M4564" s="3">
        <v>10902.89</v>
      </c>
      <c r="N4564" s="10">
        <v>2995.19</v>
      </c>
      <c r="O4564" s="12">
        <v>49.719643855594605</v>
      </c>
      <c r="P4564" s="3">
        <v>0.81999999999999318</v>
      </c>
    </row>
    <row r="4565" spans="1:16" x14ac:dyDescent="0.35">
      <c r="A4565" t="s">
        <v>34</v>
      </c>
      <c r="B4565" s="5">
        <v>1104</v>
      </c>
      <c r="C4565">
        <v>590</v>
      </c>
      <c r="D4565" s="3">
        <v>140.05000000000001</v>
      </c>
      <c r="E4565" s="3">
        <v>67.42</v>
      </c>
      <c r="F4565" s="3">
        <v>11.14</v>
      </c>
      <c r="G4565" s="3">
        <f t="shared" si="72"/>
        <v>6.0520646319569122</v>
      </c>
      <c r="H4565" s="3">
        <v>169.15</v>
      </c>
      <c r="I4565" s="3">
        <v>0.38</v>
      </c>
      <c r="J4565" s="3">
        <v>0.17</v>
      </c>
      <c r="K4565" s="3">
        <v>62.63</v>
      </c>
      <c r="L4565" s="3">
        <v>10.78</v>
      </c>
      <c r="M4565" s="3">
        <v>10988.34</v>
      </c>
      <c r="N4565" s="10">
        <v>2890.16</v>
      </c>
      <c r="O4565" s="12">
        <v>49.668389598604527</v>
      </c>
      <c r="P4565" s="3">
        <v>85.85</v>
      </c>
    </row>
    <row r="4566" spans="1:16" x14ac:dyDescent="0.35">
      <c r="A4566" t="s">
        <v>34</v>
      </c>
      <c r="B4566" s="5">
        <v>1105</v>
      </c>
      <c r="C4566">
        <v>1812</v>
      </c>
      <c r="D4566" s="3">
        <v>333.42</v>
      </c>
      <c r="E4566" s="3">
        <v>173.9</v>
      </c>
      <c r="F4566" s="3">
        <v>13.27</v>
      </c>
      <c r="G4566" s="3">
        <f t="shared" si="72"/>
        <v>13.104747550866618</v>
      </c>
      <c r="H4566" s="3">
        <v>21.93</v>
      </c>
      <c r="I4566" s="3">
        <v>0.2</v>
      </c>
      <c r="J4566" s="3">
        <v>0.08</v>
      </c>
      <c r="K4566" s="3">
        <v>157.49</v>
      </c>
      <c r="L4566" s="3">
        <v>12.8</v>
      </c>
      <c r="M4566" s="3">
        <v>10959.06</v>
      </c>
      <c r="N4566" s="10">
        <v>2674.57</v>
      </c>
      <c r="O4566" s="12">
        <v>49.746242474648412</v>
      </c>
      <c r="P4566" s="3">
        <v>53.069999999999993</v>
      </c>
    </row>
    <row r="4567" spans="1:16" x14ac:dyDescent="0.35">
      <c r="A4567" t="s">
        <v>34</v>
      </c>
      <c r="B4567" s="5">
        <v>1106</v>
      </c>
      <c r="C4567">
        <v>1306</v>
      </c>
      <c r="D4567" s="3">
        <v>261.45</v>
      </c>
      <c r="E4567" s="3">
        <v>132.08000000000001</v>
      </c>
      <c r="F4567" s="3">
        <v>12.59</v>
      </c>
      <c r="G4567" s="3">
        <f t="shared" si="72"/>
        <v>10.490865766481335</v>
      </c>
      <c r="H4567" s="3">
        <v>23.37</v>
      </c>
      <c r="I4567" s="3">
        <v>0.24</v>
      </c>
      <c r="J4567" s="3">
        <v>0.1</v>
      </c>
      <c r="K4567" s="3">
        <v>123.33</v>
      </c>
      <c r="L4567" s="3">
        <v>13.22</v>
      </c>
      <c r="M4567" s="3">
        <v>10967.72</v>
      </c>
      <c r="N4567" s="10">
        <v>2656.43</v>
      </c>
      <c r="O4567" s="12">
        <v>49.742844381891473</v>
      </c>
      <c r="P4567" s="3">
        <v>51.629999999999995</v>
      </c>
    </row>
    <row r="4568" spans="1:16" x14ac:dyDescent="0.35">
      <c r="A4568" t="s">
        <v>34</v>
      </c>
      <c r="B4568" s="5">
        <v>1107</v>
      </c>
      <c r="C4568">
        <v>515</v>
      </c>
      <c r="D4568" s="3">
        <v>109.32</v>
      </c>
      <c r="E4568" s="3">
        <v>45.97</v>
      </c>
      <c r="F4568" s="3">
        <v>14.26</v>
      </c>
      <c r="G4568" s="3">
        <f t="shared" si="72"/>
        <v>3.223702664796634</v>
      </c>
      <c r="H4568" s="3">
        <v>64.27</v>
      </c>
      <c r="I4568" s="3">
        <v>0.54</v>
      </c>
      <c r="J4568" s="3">
        <v>0.31</v>
      </c>
      <c r="K4568" s="3">
        <v>47.07</v>
      </c>
      <c r="L4568" s="3">
        <v>14.26</v>
      </c>
      <c r="M4568" s="3">
        <v>11009.1</v>
      </c>
      <c r="N4568" s="10">
        <v>2727.3</v>
      </c>
      <c r="O4568" s="12">
        <v>49.688851311133824</v>
      </c>
      <c r="P4568" s="3">
        <v>10.730000000000004</v>
      </c>
    </row>
    <row r="4569" spans="1:16" x14ac:dyDescent="0.35">
      <c r="A4569" t="s">
        <v>34</v>
      </c>
      <c r="B4569" s="5">
        <v>1108</v>
      </c>
      <c r="C4569">
        <v>1114</v>
      </c>
      <c r="D4569" s="3">
        <v>219.26</v>
      </c>
      <c r="E4569" s="3">
        <v>110.08</v>
      </c>
      <c r="F4569" s="3">
        <v>12.89</v>
      </c>
      <c r="G4569" s="3">
        <f t="shared" si="72"/>
        <v>8.5399534522885947</v>
      </c>
      <c r="H4569" s="3">
        <v>73.930000000000007</v>
      </c>
      <c r="I4569" s="3">
        <v>0.28999999999999998</v>
      </c>
      <c r="J4569" s="3">
        <v>0.12</v>
      </c>
      <c r="K4569" s="3">
        <v>100.96</v>
      </c>
      <c r="L4569" s="3">
        <v>11.53</v>
      </c>
      <c r="M4569" s="3">
        <v>11044.64</v>
      </c>
      <c r="N4569" s="10">
        <v>2891.75</v>
      </c>
      <c r="O4569" s="12">
        <v>49.617655203880652</v>
      </c>
      <c r="P4569" s="3">
        <v>1.0699999999999932</v>
      </c>
    </row>
    <row r="4570" spans="1:16" x14ac:dyDescent="0.35">
      <c r="A4570" t="s">
        <v>34</v>
      </c>
      <c r="B4570" s="5">
        <v>1109</v>
      </c>
      <c r="C4570">
        <v>2187</v>
      </c>
      <c r="D4570" s="3">
        <v>354.26</v>
      </c>
      <c r="E4570" s="3">
        <v>183.69</v>
      </c>
      <c r="F4570" s="3">
        <v>15.16</v>
      </c>
      <c r="G4570" s="3">
        <f t="shared" si="72"/>
        <v>12.116754617414248</v>
      </c>
      <c r="H4570" s="3">
        <v>85.2</v>
      </c>
      <c r="I4570" s="3">
        <v>0.22</v>
      </c>
      <c r="J4570" s="3">
        <v>0.08</v>
      </c>
      <c r="K4570" s="3">
        <v>166.21</v>
      </c>
      <c r="L4570" s="3">
        <v>14.76</v>
      </c>
      <c r="M4570" s="3">
        <v>10742.99</v>
      </c>
      <c r="N4570" s="10">
        <v>2665.74</v>
      </c>
      <c r="O4570" s="12">
        <v>49.941606331550766</v>
      </c>
      <c r="P4570" s="3">
        <v>169.8</v>
      </c>
    </row>
    <row r="4571" spans="1:16" x14ac:dyDescent="0.35">
      <c r="A4571" t="s">
        <v>34</v>
      </c>
      <c r="B4571" s="5">
        <v>1110</v>
      </c>
      <c r="C4571">
        <v>1087</v>
      </c>
      <c r="D4571" s="3">
        <v>306.45999999999998</v>
      </c>
      <c r="E4571" s="3">
        <v>161.55000000000001</v>
      </c>
      <c r="F4571" s="3">
        <v>8.57</v>
      </c>
      <c r="G4571" s="3">
        <f t="shared" si="72"/>
        <v>18.85064177362894</v>
      </c>
      <c r="H4571" s="3">
        <v>84.23</v>
      </c>
      <c r="I4571" s="3">
        <v>0.15</v>
      </c>
      <c r="J4571" s="3">
        <v>0.05</v>
      </c>
      <c r="K4571" s="3">
        <v>146.66</v>
      </c>
      <c r="L4571" s="3">
        <v>8.9499999999999993</v>
      </c>
      <c r="M4571" s="3">
        <v>10706.75</v>
      </c>
      <c r="N4571" s="10">
        <v>2671.57</v>
      </c>
      <c r="O4571" s="12">
        <v>49.972621365728322</v>
      </c>
      <c r="P4571" s="3">
        <v>170.76999999999998</v>
      </c>
    </row>
    <row r="4572" spans="1:16" x14ac:dyDescent="0.35">
      <c r="A4572" t="s">
        <v>34</v>
      </c>
      <c r="B4572" s="5">
        <v>1111</v>
      </c>
      <c r="C4572">
        <v>982</v>
      </c>
      <c r="D4572" s="3">
        <v>176.46</v>
      </c>
      <c r="E4572" s="3">
        <v>84.48</v>
      </c>
      <c r="F4572" s="3">
        <v>14.8</v>
      </c>
      <c r="G4572" s="3">
        <f t="shared" si="72"/>
        <v>5.7081081081081084</v>
      </c>
      <c r="H4572" s="3">
        <v>83.02</v>
      </c>
      <c r="I4572" s="3">
        <v>0.4</v>
      </c>
      <c r="J4572" s="3">
        <v>0.18</v>
      </c>
      <c r="K4572" s="3">
        <v>76.66</v>
      </c>
      <c r="L4572" s="3">
        <v>13.88</v>
      </c>
      <c r="M4572" s="3">
        <v>10717.36</v>
      </c>
      <c r="N4572" s="10">
        <v>2713.46</v>
      </c>
      <c r="O4572" s="12">
        <v>49.953093214972519</v>
      </c>
      <c r="P4572" s="3">
        <v>171.98000000000002</v>
      </c>
    </row>
    <row r="4573" spans="1:16" x14ac:dyDescent="0.35">
      <c r="A4573" t="s">
        <v>34</v>
      </c>
      <c r="B4573" s="5">
        <v>1112</v>
      </c>
      <c r="C4573">
        <v>1908</v>
      </c>
      <c r="D4573" s="3">
        <v>232.82</v>
      </c>
      <c r="E4573" s="3">
        <v>108.86</v>
      </c>
      <c r="F4573" s="3">
        <v>22.32</v>
      </c>
      <c r="G4573" s="3">
        <f t="shared" si="72"/>
        <v>4.8772401433691757</v>
      </c>
      <c r="H4573" s="3">
        <v>45.93</v>
      </c>
      <c r="I4573" s="3">
        <v>0.44</v>
      </c>
      <c r="J4573" s="3">
        <v>0.2</v>
      </c>
      <c r="K4573" s="3">
        <v>101.79</v>
      </c>
      <c r="L4573" s="3">
        <v>20.48</v>
      </c>
      <c r="M4573" s="3">
        <v>10651.98</v>
      </c>
      <c r="N4573" s="10">
        <v>2834.65</v>
      </c>
      <c r="O4573" s="12">
        <v>49.982524650571413</v>
      </c>
      <c r="P4573" s="3">
        <v>29.07</v>
      </c>
    </row>
    <row r="4574" spans="1:16" x14ac:dyDescent="0.35">
      <c r="A4574" t="s">
        <v>34</v>
      </c>
      <c r="B4574" s="5">
        <v>1113</v>
      </c>
      <c r="C4574">
        <v>2945</v>
      </c>
      <c r="D4574" s="3">
        <v>452.33</v>
      </c>
      <c r="E4574" s="3">
        <v>238.9</v>
      </c>
      <c r="F4574" s="3">
        <v>15.7</v>
      </c>
      <c r="G4574" s="3">
        <f t="shared" si="72"/>
        <v>15.216560509554141</v>
      </c>
      <c r="H4574" s="3">
        <v>56.79</v>
      </c>
      <c r="I4574" s="3">
        <v>0.18</v>
      </c>
      <c r="J4574" s="3">
        <v>7.0000000000000007E-2</v>
      </c>
      <c r="K4574" s="3">
        <v>215</v>
      </c>
      <c r="L4574" s="3">
        <v>14.16</v>
      </c>
      <c r="M4574" s="3">
        <v>10633.85</v>
      </c>
      <c r="N4574" s="10">
        <v>2929.2</v>
      </c>
      <c r="O4574" s="12">
        <v>49.976081034382688</v>
      </c>
      <c r="P4574" s="3">
        <v>18.21</v>
      </c>
    </row>
    <row r="4575" spans="1:16" x14ac:dyDescent="0.35">
      <c r="A4575" t="s">
        <v>34</v>
      </c>
      <c r="B4575" s="5">
        <v>1114</v>
      </c>
      <c r="C4575">
        <v>2480</v>
      </c>
      <c r="D4575" s="3">
        <v>467.19</v>
      </c>
      <c r="E4575" s="3">
        <v>250.04</v>
      </c>
      <c r="F4575" s="3">
        <v>12.63</v>
      </c>
      <c r="G4575" s="3">
        <f t="shared" si="72"/>
        <v>19.797307996832934</v>
      </c>
      <c r="H4575" s="3">
        <v>38.909999999999997</v>
      </c>
      <c r="I4575" s="3">
        <v>0.14000000000000001</v>
      </c>
      <c r="J4575" s="3">
        <v>0.05</v>
      </c>
      <c r="K4575" s="3">
        <v>223.96</v>
      </c>
      <c r="L4575" s="3">
        <v>11.69</v>
      </c>
      <c r="M4575" s="3">
        <v>10620.69</v>
      </c>
      <c r="N4575" s="10">
        <v>3010.83</v>
      </c>
      <c r="O4575" s="12">
        <v>49.968288613292174</v>
      </c>
      <c r="P4575" s="3">
        <v>36.090000000000003</v>
      </c>
    </row>
    <row r="4576" spans="1:16" x14ac:dyDescent="0.35">
      <c r="A4576" t="s">
        <v>34</v>
      </c>
      <c r="B4576" s="5">
        <v>1115</v>
      </c>
      <c r="C4576">
        <v>3603</v>
      </c>
      <c r="D4576" s="3">
        <v>592.64</v>
      </c>
      <c r="E4576" s="3">
        <v>317.64</v>
      </c>
      <c r="F4576" s="3">
        <v>14.44</v>
      </c>
      <c r="G4576" s="3">
        <f t="shared" si="72"/>
        <v>21.997229916897506</v>
      </c>
      <c r="H4576" s="3">
        <v>37.979999999999997</v>
      </c>
      <c r="I4576" s="3">
        <v>0.13</v>
      </c>
      <c r="J4576" s="3">
        <v>0.05</v>
      </c>
      <c r="K4576" s="3">
        <v>284.69</v>
      </c>
      <c r="L4576" s="3">
        <v>14.21</v>
      </c>
      <c r="M4576" s="3">
        <v>10546.3</v>
      </c>
      <c r="N4576" s="10">
        <v>3099.19</v>
      </c>
      <c r="O4576" s="12">
        <v>50.013645994211053</v>
      </c>
      <c r="P4576" s="3">
        <v>37.020000000000003</v>
      </c>
    </row>
    <row r="4577" spans="1:16" x14ac:dyDescent="0.35">
      <c r="A4577" t="s">
        <v>34</v>
      </c>
      <c r="B4577" s="5">
        <v>1116</v>
      </c>
      <c r="C4577">
        <v>1634</v>
      </c>
      <c r="D4577" s="3">
        <v>286.17</v>
      </c>
      <c r="E4577" s="3">
        <v>146.80000000000001</v>
      </c>
      <c r="F4577" s="3">
        <v>14.17</v>
      </c>
      <c r="G4577" s="3">
        <f t="shared" si="72"/>
        <v>10.359915314043755</v>
      </c>
      <c r="H4577" s="3">
        <v>73.97</v>
      </c>
      <c r="I4577" s="3">
        <v>0.25</v>
      </c>
      <c r="J4577" s="3">
        <v>0.1</v>
      </c>
      <c r="K4577" s="3">
        <v>131.32</v>
      </c>
      <c r="L4577" s="3">
        <v>13.32</v>
      </c>
      <c r="M4577" s="3">
        <v>10536.09</v>
      </c>
      <c r="N4577" s="10">
        <v>3034.17</v>
      </c>
      <c r="O4577" s="12">
        <v>50.038359435876771</v>
      </c>
      <c r="P4577" s="3">
        <v>1.0300000000000011</v>
      </c>
    </row>
    <row r="4578" spans="1:16" x14ac:dyDescent="0.35">
      <c r="A4578" t="s">
        <v>34</v>
      </c>
      <c r="B4578" s="5">
        <v>1117</v>
      </c>
      <c r="C4578">
        <v>1647</v>
      </c>
      <c r="D4578" s="3">
        <v>350.18</v>
      </c>
      <c r="E4578" s="3">
        <v>183.41</v>
      </c>
      <c r="F4578" s="3">
        <v>11.43</v>
      </c>
      <c r="G4578" s="3">
        <f t="shared" si="72"/>
        <v>16.046369203849519</v>
      </c>
      <c r="H4578" s="3">
        <v>33.86</v>
      </c>
      <c r="I4578" s="3">
        <v>0.17</v>
      </c>
      <c r="J4578" s="3">
        <v>0.06</v>
      </c>
      <c r="K4578" s="3">
        <v>166.14</v>
      </c>
      <c r="L4578" s="3">
        <v>11.91</v>
      </c>
      <c r="M4578" s="3">
        <v>10532</v>
      </c>
      <c r="N4578" s="10">
        <v>3135.5</v>
      </c>
      <c r="O4578" s="12">
        <v>50.017733975496476</v>
      </c>
      <c r="P4578" s="3">
        <v>41.14</v>
      </c>
    </row>
    <row r="4579" spans="1:16" x14ac:dyDescent="0.35">
      <c r="A4579" t="s">
        <v>34</v>
      </c>
      <c r="B4579" s="5">
        <v>1118</v>
      </c>
      <c r="C4579">
        <v>4376</v>
      </c>
      <c r="D4579" s="3">
        <v>470.87</v>
      </c>
      <c r="E4579" s="3">
        <v>242.05</v>
      </c>
      <c r="F4579" s="3">
        <v>23.02</v>
      </c>
      <c r="G4579" s="3">
        <f t="shared" si="72"/>
        <v>10.514769765421374</v>
      </c>
      <c r="H4579" s="3">
        <v>15.71</v>
      </c>
      <c r="I4579" s="3">
        <v>0.25</v>
      </c>
      <c r="J4579" s="3">
        <v>0.1</v>
      </c>
      <c r="K4579" s="3">
        <v>219.67</v>
      </c>
      <c r="L4579" s="3">
        <v>20.73</v>
      </c>
      <c r="M4579" s="3">
        <v>10063.81</v>
      </c>
      <c r="N4579" s="10">
        <v>3032.58</v>
      </c>
      <c r="O4579" s="12">
        <v>50.461136261359648</v>
      </c>
      <c r="P4579" s="3">
        <v>59.289999999999992</v>
      </c>
    </row>
    <row r="4580" spans="1:16" x14ac:dyDescent="0.35">
      <c r="A4580" t="s">
        <v>34</v>
      </c>
      <c r="B4580" s="5">
        <v>1119</v>
      </c>
      <c r="C4580">
        <v>927</v>
      </c>
      <c r="D4580" s="3">
        <v>171.54</v>
      </c>
      <c r="E4580" s="3">
        <v>81.99</v>
      </c>
      <c r="F4580" s="3">
        <v>14.4</v>
      </c>
      <c r="G4580" s="3">
        <f t="shared" si="72"/>
        <v>5.6937499999999996</v>
      </c>
      <c r="H4580" s="3">
        <v>43.52</v>
      </c>
      <c r="I4580" s="3">
        <v>0.4</v>
      </c>
      <c r="J4580" s="3">
        <v>0.18</v>
      </c>
      <c r="K4580" s="3">
        <v>74.97</v>
      </c>
      <c r="L4580" s="3">
        <v>13.47</v>
      </c>
      <c r="M4580" s="3">
        <v>10191.07</v>
      </c>
      <c r="N4580" s="10">
        <v>2903.89</v>
      </c>
      <c r="O4580" s="12">
        <v>50.378158207897336</v>
      </c>
      <c r="P4580" s="3">
        <v>31.479999999999997</v>
      </c>
    </row>
    <row r="4581" spans="1:16" x14ac:dyDescent="0.35">
      <c r="A4581" t="s">
        <v>34</v>
      </c>
      <c r="B4581" s="5">
        <v>1120</v>
      </c>
      <c r="C4581">
        <v>1226</v>
      </c>
      <c r="D4581" s="3">
        <v>193.84</v>
      </c>
      <c r="E4581" s="3">
        <v>91.94</v>
      </c>
      <c r="F4581" s="3">
        <v>16.98</v>
      </c>
      <c r="G4581" s="3">
        <f t="shared" si="72"/>
        <v>5.4146054181389864</v>
      </c>
      <c r="H4581" s="3">
        <v>37.450000000000003</v>
      </c>
      <c r="I4581" s="3">
        <v>0.41</v>
      </c>
      <c r="J4581" s="3">
        <v>0.18</v>
      </c>
      <c r="K4581" s="3">
        <v>85.88</v>
      </c>
      <c r="L4581" s="3">
        <v>16.78</v>
      </c>
      <c r="M4581" s="3">
        <v>10150.24</v>
      </c>
      <c r="N4581" s="10">
        <v>2920.8</v>
      </c>
      <c r="O4581" s="12">
        <v>50.410623135151681</v>
      </c>
      <c r="P4581" s="3">
        <v>37.549999999999997</v>
      </c>
    </row>
    <row r="4582" spans="1:16" x14ac:dyDescent="0.35">
      <c r="A4582" t="s">
        <v>34</v>
      </c>
      <c r="B4582" s="5">
        <v>1121</v>
      </c>
      <c r="C4582">
        <v>849</v>
      </c>
      <c r="D4582" s="3">
        <v>161.47999999999999</v>
      </c>
      <c r="E4582" s="3">
        <v>76.95</v>
      </c>
      <c r="F4582" s="3">
        <v>14.05</v>
      </c>
      <c r="G4582" s="3">
        <f t="shared" si="72"/>
        <v>5.4768683274021353</v>
      </c>
      <c r="H4582" s="3">
        <v>45.49</v>
      </c>
      <c r="I4582" s="3">
        <v>0.41</v>
      </c>
      <c r="J4582" s="3">
        <v>0.18</v>
      </c>
      <c r="K4582" s="3">
        <v>70.459999999999994</v>
      </c>
      <c r="L4582" s="3">
        <v>14.14</v>
      </c>
      <c r="M4582" s="3">
        <v>10367.11</v>
      </c>
      <c r="N4582" s="10">
        <v>2733.18</v>
      </c>
      <c r="O4582" s="12">
        <v>50.261622482646892</v>
      </c>
      <c r="P4582" s="3">
        <v>29.509999999999998</v>
      </c>
    </row>
    <row r="4583" spans="1:16" x14ac:dyDescent="0.35">
      <c r="A4583" t="s">
        <v>34</v>
      </c>
      <c r="B4583" s="5">
        <v>1122</v>
      </c>
      <c r="C4583">
        <v>769</v>
      </c>
      <c r="D4583" s="3">
        <v>187.11</v>
      </c>
      <c r="E4583" s="3">
        <v>93.65</v>
      </c>
      <c r="F4583" s="3">
        <v>10.46</v>
      </c>
      <c r="G4583" s="3">
        <f t="shared" si="72"/>
        <v>8.9531548757170167</v>
      </c>
      <c r="H4583" s="3">
        <v>159.80000000000001</v>
      </c>
      <c r="I4583" s="3">
        <v>0.28000000000000003</v>
      </c>
      <c r="J4583" s="3">
        <v>0.11</v>
      </c>
      <c r="K4583" s="3">
        <v>85.87</v>
      </c>
      <c r="L4583" s="3">
        <v>10.76</v>
      </c>
      <c r="M4583" s="3">
        <v>10437.07</v>
      </c>
      <c r="N4583" s="10">
        <v>2673.64</v>
      </c>
      <c r="O4583" s="12">
        <v>50.213320552219322</v>
      </c>
      <c r="P4583" s="3">
        <v>95.199999999999989</v>
      </c>
    </row>
    <row r="4584" spans="1:16" x14ac:dyDescent="0.35">
      <c r="A4584" t="s">
        <v>34</v>
      </c>
      <c r="B4584" s="5">
        <v>1123</v>
      </c>
      <c r="C4584">
        <v>929</v>
      </c>
      <c r="D4584" s="3">
        <v>190.54</v>
      </c>
      <c r="E4584" s="3">
        <v>94.27</v>
      </c>
      <c r="F4584" s="3">
        <v>12.55</v>
      </c>
      <c r="G4584" s="3">
        <f t="shared" si="72"/>
        <v>7.5115537848605571</v>
      </c>
      <c r="H4584" s="3">
        <v>46.82</v>
      </c>
      <c r="I4584" s="3">
        <v>0.32</v>
      </c>
      <c r="J4584" s="3">
        <v>0.13</v>
      </c>
      <c r="K4584" s="3">
        <v>87.32</v>
      </c>
      <c r="L4584" s="3">
        <v>12.11</v>
      </c>
      <c r="M4584" s="3">
        <v>10278.040000000001</v>
      </c>
      <c r="N4584" s="10">
        <v>2830.28</v>
      </c>
      <c r="O4584" s="12">
        <v>50.318014782709959</v>
      </c>
      <c r="P4584" s="3">
        <v>28.18</v>
      </c>
    </row>
    <row r="4585" spans="1:16" x14ac:dyDescent="0.35">
      <c r="A4585" t="s">
        <v>34</v>
      </c>
      <c r="B4585" s="5">
        <v>1124</v>
      </c>
      <c r="C4585">
        <v>1354</v>
      </c>
      <c r="D4585" s="3">
        <v>218.23</v>
      </c>
      <c r="E4585" s="3">
        <v>105.88</v>
      </c>
      <c r="F4585" s="3">
        <v>16.28</v>
      </c>
      <c r="G4585" s="3">
        <f t="shared" si="72"/>
        <v>6.503685503685503</v>
      </c>
      <c r="H4585" s="3">
        <v>35.07</v>
      </c>
      <c r="I4585" s="3">
        <v>0.36</v>
      </c>
      <c r="J4585" s="3">
        <v>0.15</v>
      </c>
      <c r="K4585" s="3">
        <v>96.15</v>
      </c>
      <c r="L4585" s="3">
        <v>16.61</v>
      </c>
      <c r="M4585" s="3">
        <v>10055.82</v>
      </c>
      <c r="N4585" s="10">
        <v>3075.75</v>
      </c>
      <c r="O4585" s="12">
        <v>50.457936751336483</v>
      </c>
      <c r="P4585" s="3">
        <v>39.93</v>
      </c>
    </row>
    <row r="4586" spans="1:16" x14ac:dyDescent="0.35">
      <c r="A4586" t="s">
        <v>34</v>
      </c>
      <c r="B4586" s="5">
        <v>1125</v>
      </c>
      <c r="C4586">
        <v>3598</v>
      </c>
      <c r="D4586" s="3">
        <v>423.99</v>
      </c>
      <c r="E4586" s="3">
        <v>217.44</v>
      </c>
      <c r="F4586" s="3">
        <v>21.07</v>
      </c>
      <c r="G4586" s="3">
        <f t="shared" si="72"/>
        <v>10.319886093972473</v>
      </c>
      <c r="H4586" s="3">
        <v>58.85</v>
      </c>
      <c r="I4586" s="3">
        <v>0.25</v>
      </c>
      <c r="J4586" s="3">
        <v>0.1</v>
      </c>
      <c r="K4586" s="3">
        <v>194.4</v>
      </c>
      <c r="L4586" s="3">
        <v>20.23</v>
      </c>
      <c r="M4586" s="3">
        <v>9745.07</v>
      </c>
      <c r="N4586" s="10">
        <v>2953.15</v>
      </c>
      <c r="O4586" s="12">
        <v>50.765244774900275</v>
      </c>
      <c r="P4586" s="3">
        <v>16.149999999999999</v>
      </c>
    </row>
    <row r="4587" spans="1:16" x14ac:dyDescent="0.35">
      <c r="A4587" t="s">
        <v>34</v>
      </c>
      <c r="B4587" s="5">
        <v>1126</v>
      </c>
      <c r="C4587">
        <v>2060</v>
      </c>
      <c r="D4587" s="3">
        <v>286.20999999999998</v>
      </c>
      <c r="E4587" s="3">
        <v>142.44</v>
      </c>
      <c r="F4587" s="3">
        <v>18.41</v>
      </c>
      <c r="G4587" s="3">
        <f t="shared" si="72"/>
        <v>7.7370994024986421</v>
      </c>
      <c r="H4587" s="3">
        <v>85.47</v>
      </c>
      <c r="I4587" s="3">
        <v>0.32</v>
      </c>
      <c r="J4587" s="3">
        <v>0.13</v>
      </c>
      <c r="K4587" s="3">
        <v>130.61000000000001</v>
      </c>
      <c r="L4587" s="3">
        <v>16.940000000000001</v>
      </c>
      <c r="M4587" s="3">
        <v>9908.23</v>
      </c>
      <c r="N4587" s="10">
        <v>2713.83</v>
      </c>
      <c r="O4587" s="12">
        <v>50.676670808286026</v>
      </c>
      <c r="P4587" s="3">
        <v>169.53</v>
      </c>
    </row>
    <row r="4588" spans="1:16" x14ac:dyDescent="0.35">
      <c r="A4588" t="s">
        <v>34</v>
      </c>
      <c r="B4588" s="5">
        <v>1127</v>
      </c>
      <c r="C4588">
        <v>1104</v>
      </c>
      <c r="D4588" s="3">
        <v>203.35</v>
      </c>
      <c r="E4588" s="3">
        <v>99.37</v>
      </c>
      <c r="F4588" s="3">
        <v>14.15</v>
      </c>
      <c r="G4588" s="3">
        <f t="shared" si="72"/>
        <v>7.0226148409893998</v>
      </c>
      <c r="H4588" s="3">
        <v>77.099999999999994</v>
      </c>
      <c r="I4588" s="3">
        <v>0.34</v>
      </c>
      <c r="J4588" s="3">
        <v>0.14000000000000001</v>
      </c>
      <c r="K4588" s="3">
        <v>90.35</v>
      </c>
      <c r="L4588" s="3">
        <v>14.52</v>
      </c>
      <c r="M4588" s="3">
        <v>9546.61</v>
      </c>
      <c r="N4588" s="10">
        <v>2765.82</v>
      </c>
      <c r="O4588" s="12">
        <v>50.987635711200632</v>
      </c>
      <c r="P4588" s="3">
        <v>177.9</v>
      </c>
    </row>
    <row r="4589" spans="1:16" x14ac:dyDescent="0.35">
      <c r="A4589" t="s">
        <v>34</v>
      </c>
      <c r="B4589" s="5">
        <v>1128</v>
      </c>
      <c r="C4589">
        <v>764</v>
      </c>
      <c r="D4589" s="3">
        <v>155.22999999999999</v>
      </c>
      <c r="E4589" s="3">
        <v>74.2</v>
      </c>
      <c r="F4589" s="3">
        <v>13.11</v>
      </c>
      <c r="G4589" s="3">
        <f t="shared" si="72"/>
        <v>5.6598016781083151</v>
      </c>
      <c r="H4589" s="3">
        <v>6.54</v>
      </c>
      <c r="I4589" s="3">
        <v>0.4</v>
      </c>
      <c r="J4589" s="3">
        <v>0.18</v>
      </c>
      <c r="K4589" s="3">
        <v>67.36</v>
      </c>
      <c r="L4589" s="3">
        <v>12.25</v>
      </c>
      <c r="M4589" s="3">
        <v>9233.6200000000008</v>
      </c>
      <c r="N4589" s="10">
        <v>2845.28</v>
      </c>
      <c r="O4589" s="12">
        <v>51.248524010317638</v>
      </c>
      <c r="P4589" s="3">
        <v>68.459999999999994</v>
      </c>
    </row>
    <row r="4590" spans="1:16" x14ac:dyDescent="0.35">
      <c r="A4590" t="s">
        <v>34</v>
      </c>
      <c r="B4590" s="5">
        <v>1129</v>
      </c>
      <c r="C4590">
        <v>435</v>
      </c>
      <c r="D4590" s="3">
        <v>118.45</v>
      </c>
      <c r="E4590" s="3">
        <v>56.27</v>
      </c>
      <c r="F4590" s="3">
        <v>9.84</v>
      </c>
      <c r="G4590" s="3">
        <f t="shared" si="72"/>
        <v>5.7184959349593498</v>
      </c>
      <c r="H4590" s="3">
        <v>79.03</v>
      </c>
      <c r="I4590" s="3">
        <v>0.39</v>
      </c>
      <c r="J4590" s="3">
        <v>0.17</v>
      </c>
      <c r="K4590" s="3">
        <v>52.17</v>
      </c>
      <c r="L4590" s="3">
        <v>9.7799999999999994</v>
      </c>
      <c r="M4590" s="3">
        <v>9519.5300000000007</v>
      </c>
      <c r="N4590" s="10">
        <v>2828.61</v>
      </c>
      <c r="O4590" s="12">
        <v>50.996807955213519</v>
      </c>
      <c r="P4590" s="3">
        <v>175.97</v>
      </c>
    </row>
    <row r="4591" spans="1:16" x14ac:dyDescent="0.35">
      <c r="A4591" t="s">
        <v>34</v>
      </c>
      <c r="B4591" s="5">
        <v>1130</v>
      </c>
      <c r="C4591">
        <v>712</v>
      </c>
      <c r="D4591" s="3">
        <v>179.55</v>
      </c>
      <c r="E4591" s="3">
        <v>90.76</v>
      </c>
      <c r="F4591" s="3">
        <v>9.99</v>
      </c>
      <c r="G4591" s="3">
        <f t="shared" si="72"/>
        <v>9.0850850850850851</v>
      </c>
      <c r="H4591" s="3">
        <v>30.53</v>
      </c>
      <c r="I4591" s="3">
        <v>0.28000000000000003</v>
      </c>
      <c r="J4591" s="3">
        <v>0.11</v>
      </c>
      <c r="K4591" s="3">
        <v>82.49</v>
      </c>
      <c r="L4591" s="3">
        <v>8.92</v>
      </c>
      <c r="M4591" s="3">
        <v>9243.61</v>
      </c>
      <c r="N4591" s="10">
        <v>3052.61</v>
      </c>
      <c r="O4591" s="12">
        <v>51.189903129182696</v>
      </c>
      <c r="P4591" s="3">
        <v>44.47</v>
      </c>
    </row>
    <row r="4592" spans="1:16" x14ac:dyDescent="0.35">
      <c r="A4592" t="s">
        <v>34</v>
      </c>
      <c r="B4592" s="5">
        <v>1131</v>
      </c>
      <c r="C4592">
        <v>474</v>
      </c>
      <c r="D4592" s="3">
        <v>112.76</v>
      </c>
      <c r="E4592" s="3">
        <v>51.69</v>
      </c>
      <c r="F4592" s="3">
        <v>11.68</v>
      </c>
      <c r="G4592" s="3">
        <f t="shared" si="72"/>
        <v>4.4255136986301373</v>
      </c>
      <c r="H4592" s="3">
        <v>26.98</v>
      </c>
      <c r="I4592" s="3">
        <v>0.47</v>
      </c>
      <c r="J4592" s="3">
        <v>0.23</v>
      </c>
      <c r="K4592" s="3">
        <v>47.54</v>
      </c>
      <c r="L4592" s="3">
        <v>11.18</v>
      </c>
      <c r="M4592" s="3">
        <v>9432.7000000000007</v>
      </c>
      <c r="N4592" s="10">
        <v>3036.12</v>
      </c>
      <c r="O4592" s="12">
        <v>51.024737399146346</v>
      </c>
      <c r="P4592" s="3">
        <v>48.019999999999996</v>
      </c>
    </row>
    <row r="4593" spans="1:16" x14ac:dyDescent="0.35">
      <c r="A4593" t="s">
        <v>34</v>
      </c>
      <c r="B4593" s="5">
        <v>1132</v>
      </c>
      <c r="C4593">
        <v>2685</v>
      </c>
      <c r="D4593" s="3">
        <v>313.5</v>
      </c>
      <c r="E4593" s="3">
        <v>152.93</v>
      </c>
      <c r="F4593" s="3">
        <v>22.35</v>
      </c>
      <c r="G4593" s="3">
        <f t="shared" si="72"/>
        <v>6.8425055928411629</v>
      </c>
      <c r="H4593" s="3">
        <v>140.34</v>
      </c>
      <c r="I4593" s="3">
        <v>0.34</v>
      </c>
      <c r="J4593" s="3">
        <v>0.15</v>
      </c>
      <c r="K4593" s="3">
        <v>142.94999999999999</v>
      </c>
      <c r="L4593" s="3">
        <v>21.5</v>
      </c>
      <c r="M4593" s="3">
        <v>8922.9</v>
      </c>
      <c r="N4593" s="10">
        <v>3013.82</v>
      </c>
      <c r="O4593" s="12">
        <v>51.486034298172235</v>
      </c>
      <c r="P4593" s="3">
        <v>114.66</v>
      </c>
    </row>
    <row r="4594" spans="1:16" x14ac:dyDescent="0.35">
      <c r="A4594" t="s">
        <v>34</v>
      </c>
      <c r="B4594" s="5">
        <v>1133</v>
      </c>
      <c r="C4594">
        <v>3107</v>
      </c>
      <c r="D4594" s="3">
        <v>298.38</v>
      </c>
      <c r="E4594" s="3">
        <v>139.38999999999999</v>
      </c>
      <c r="F4594" s="3">
        <v>28.38</v>
      </c>
      <c r="G4594" s="3">
        <f t="shared" si="72"/>
        <v>4.9115574348132487</v>
      </c>
      <c r="H4594" s="3">
        <v>140.96</v>
      </c>
      <c r="I4594" s="3">
        <v>0.44</v>
      </c>
      <c r="J4594" s="3">
        <v>0.2</v>
      </c>
      <c r="K4594" s="3">
        <v>130.65</v>
      </c>
      <c r="L4594" s="3">
        <v>26.56</v>
      </c>
      <c r="M4594" s="3">
        <v>8934.8700000000008</v>
      </c>
      <c r="N4594" s="10">
        <v>3072.48</v>
      </c>
      <c r="O4594" s="12">
        <v>51.461270911758902</v>
      </c>
      <c r="P4594" s="3">
        <v>114.03999999999999</v>
      </c>
    </row>
    <row r="4595" spans="1:16" x14ac:dyDescent="0.35">
      <c r="A4595" t="s">
        <v>34</v>
      </c>
      <c r="B4595" s="5">
        <v>1134</v>
      </c>
      <c r="C4595">
        <v>1838</v>
      </c>
      <c r="D4595" s="3">
        <v>298.45999999999998</v>
      </c>
      <c r="E4595" s="3">
        <v>152.16999999999999</v>
      </c>
      <c r="F4595" s="3">
        <v>15.38</v>
      </c>
      <c r="G4595" s="3">
        <f t="shared" si="72"/>
        <v>9.8940182054616379</v>
      </c>
      <c r="H4595" s="3">
        <v>9.68</v>
      </c>
      <c r="I4595" s="3">
        <v>0.26</v>
      </c>
      <c r="J4595" s="3">
        <v>0.1</v>
      </c>
      <c r="K4595" s="3">
        <v>138.36000000000001</v>
      </c>
      <c r="L4595" s="3">
        <v>14.63</v>
      </c>
      <c r="M4595" s="3">
        <v>8722.59</v>
      </c>
      <c r="N4595" s="10">
        <v>3145.19</v>
      </c>
      <c r="O4595" s="12">
        <v>51.633704246606349</v>
      </c>
      <c r="P4595" s="3">
        <v>65.319999999999993</v>
      </c>
    </row>
    <row r="4596" spans="1:16" x14ac:dyDescent="0.35">
      <c r="A4596" t="s">
        <v>34</v>
      </c>
      <c r="B4596" s="5">
        <v>1135</v>
      </c>
      <c r="C4596">
        <v>1520</v>
      </c>
      <c r="D4596" s="3">
        <v>290.31</v>
      </c>
      <c r="E4596" s="3">
        <v>150.25</v>
      </c>
      <c r="F4596" s="3">
        <v>12.88</v>
      </c>
      <c r="G4596" s="3">
        <f t="shared" si="72"/>
        <v>11.665372670807452</v>
      </c>
      <c r="H4596" s="3">
        <v>71.19</v>
      </c>
      <c r="I4596" s="3">
        <v>0.23</v>
      </c>
      <c r="J4596" s="3">
        <v>0.09</v>
      </c>
      <c r="K4596" s="3">
        <v>135.97999999999999</v>
      </c>
      <c r="L4596" s="3">
        <v>12.02</v>
      </c>
      <c r="M4596" s="3">
        <v>8484.6200000000008</v>
      </c>
      <c r="N4596" s="10">
        <v>3121.71</v>
      </c>
      <c r="O4596" s="12">
        <v>51.852165765181361</v>
      </c>
      <c r="P4596" s="3">
        <v>3.8100000000000023</v>
      </c>
    </row>
    <row r="4597" spans="1:16" x14ac:dyDescent="0.35">
      <c r="A4597" t="s">
        <v>34</v>
      </c>
      <c r="B4597" s="5">
        <v>1136</v>
      </c>
      <c r="C4597">
        <v>1676</v>
      </c>
      <c r="D4597" s="3">
        <v>371.66</v>
      </c>
      <c r="E4597" s="3">
        <v>194.88</v>
      </c>
      <c r="F4597" s="3">
        <v>10.95</v>
      </c>
      <c r="G4597" s="3">
        <f t="shared" si="72"/>
        <v>17.797260273972604</v>
      </c>
      <c r="H4597" s="3">
        <v>69.3</v>
      </c>
      <c r="I4597" s="3">
        <v>0.15</v>
      </c>
      <c r="J4597" s="3">
        <v>0.06</v>
      </c>
      <c r="K4597" s="3">
        <v>179.11</v>
      </c>
      <c r="L4597" s="3">
        <v>11.54</v>
      </c>
      <c r="M4597" s="3">
        <v>8479.7800000000007</v>
      </c>
      <c r="N4597" s="10">
        <v>3082.15</v>
      </c>
      <c r="O4597" s="12">
        <v>51.865974989647562</v>
      </c>
      <c r="P4597" s="3">
        <v>5.7000000000000028</v>
      </c>
    </row>
    <row r="4598" spans="1:16" x14ac:dyDescent="0.35">
      <c r="A4598" t="s">
        <v>34</v>
      </c>
      <c r="B4598" s="5">
        <v>1137</v>
      </c>
      <c r="C4598">
        <v>1133</v>
      </c>
      <c r="D4598" s="3">
        <v>306.66000000000003</v>
      </c>
      <c r="E4598" s="3">
        <v>162.61000000000001</v>
      </c>
      <c r="F4598" s="3">
        <v>8.8699999999999992</v>
      </c>
      <c r="G4598" s="3">
        <f t="shared" si="72"/>
        <v>18.332581736189404</v>
      </c>
      <c r="H4598" s="3">
        <v>48.59</v>
      </c>
      <c r="I4598" s="3">
        <v>0.15</v>
      </c>
      <c r="J4598" s="3">
        <v>0.05</v>
      </c>
      <c r="K4598" s="3">
        <v>147.32</v>
      </c>
      <c r="L4598" s="3">
        <v>8.6300000000000008</v>
      </c>
      <c r="M4598" s="3">
        <v>8517.24</v>
      </c>
      <c r="N4598" s="10">
        <v>2924.48</v>
      </c>
      <c r="O4598" s="12">
        <v>51.870256857599898</v>
      </c>
      <c r="P4598" s="3">
        <v>26.409999999999997</v>
      </c>
    </row>
    <row r="4599" spans="1:16" x14ac:dyDescent="0.35">
      <c r="A4599" t="s">
        <v>34</v>
      </c>
      <c r="B4599" s="5">
        <v>1138</v>
      </c>
      <c r="C4599">
        <v>2850</v>
      </c>
      <c r="D4599" s="3">
        <v>462.36</v>
      </c>
      <c r="E4599" s="3">
        <v>244.87</v>
      </c>
      <c r="F4599" s="3">
        <v>14.82</v>
      </c>
      <c r="G4599" s="3">
        <f t="shared" si="72"/>
        <v>16.522941970310391</v>
      </c>
      <c r="H4599" s="3">
        <v>52.74</v>
      </c>
      <c r="I4599" s="3">
        <v>0.17</v>
      </c>
      <c r="J4599" s="3">
        <v>0.06</v>
      </c>
      <c r="K4599" s="3">
        <v>219.2</v>
      </c>
      <c r="L4599" s="3">
        <v>14.01</v>
      </c>
      <c r="M4599" s="3">
        <v>8188.64</v>
      </c>
      <c r="N4599" s="10">
        <v>2875.07</v>
      </c>
      <c r="O4599" s="12">
        <v>52.175989705319438</v>
      </c>
      <c r="P4599" s="3">
        <v>22.259999999999998</v>
      </c>
    </row>
    <row r="4600" spans="1:16" x14ac:dyDescent="0.35">
      <c r="A4600" t="s">
        <v>34</v>
      </c>
      <c r="B4600" s="5">
        <v>1139</v>
      </c>
      <c r="C4600">
        <v>1227</v>
      </c>
      <c r="D4600" s="3">
        <v>230.52</v>
      </c>
      <c r="E4600" s="3">
        <v>115.2</v>
      </c>
      <c r="F4600" s="3">
        <v>13.56</v>
      </c>
      <c r="G4600" s="3">
        <f t="shared" si="72"/>
        <v>8.4955752212389388</v>
      </c>
      <c r="H4600" s="3">
        <v>20.96</v>
      </c>
      <c r="I4600" s="3">
        <v>0.28999999999999998</v>
      </c>
      <c r="J4600" s="3">
        <v>0.12</v>
      </c>
      <c r="K4600" s="3">
        <v>104.29</v>
      </c>
      <c r="L4600" s="3">
        <v>13.93</v>
      </c>
      <c r="M4600" s="3">
        <v>8388.9500000000007</v>
      </c>
      <c r="N4600" s="10">
        <v>2576.08</v>
      </c>
      <c r="O4600" s="12">
        <v>52.068489431274294</v>
      </c>
      <c r="P4600" s="3">
        <v>54.039999999999992</v>
      </c>
    </row>
    <row r="4601" spans="1:16" x14ac:dyDescent="0.35">
      <c r="A4601" t="s">
        <v>34</v>
      </c>
      <c r="B4601" s="5">
        <v>1140</v>
      </c>
      <c r="C4601">
        <v>2740</v>
      </c>
      <c r="D4601" s="3">
        <v>259.8</v>
      </c>
      <c r="E4601" s="3">
        <v>115.34</v>
      </c>
      <c r="F4601" s="3">
        <v>30.25</v>
      </c>
      <c r="G4601" s="3">
        <f t="shared" si="72"/>
        <v>3.812892561983471</v>
      </c>
      <c r="H4601" s="3">
        <v>30.51</v>
      </c>
      <c r="I4601" s="3">
        <v>0.51</v>
      </c>
      <c r="J4601" s="3">
        <v>0.26</v>
      </c>
      <c r="K4601" s="3">
        <v>109.77</v>
      </c>
      <c r="L4601" s="3">
        <v>28.78</v>
      </c>
      <c r="M4601" s="3">
        <v>8147.2</v>
      </c>
      <c r="N4601" s="10">
        <v>2662.64</v>
      </c>
      <c r="O4601" s="12">
        <v>52.263960905312537</v>
      </c>
      <c r="P4601" s="3">
        <v>44.489999999999995</v>
      </c>
    </row>
    <row r="4602" spans="1:16" x14ac:dyDescent="0.35">
      <c r="A4602" t="s">
        <v>34</v>
      </c>
      <c r="B4602" s="5">
        <v>1141</v>
      </c>
      <c r="C4602">
        <v>1395</v>
      </c>
      <c r="D4602" s="3">
        <v>180.1</v>
      </c>
      <c r="E4602" s="3">
        <v>78.3</v>
      </c>
      <c r="F4602" s="3">
        <v>22.68</v>
      </c>
      <c r="G4602" s="3">
        <f t="shared" si="72"/>
        <v>3.4523809523809521</v>
      </c>
      <c r="H4602" s="3">
        <v>20.53</v>
      </c>
      <c r="I4602" s="3">
        <v>0.54</v>
      </c>
      <c r="J4602" s="3">
        <v>0.28999999999999998</v>
      </c>
      <c r="K4602" s="3">
        <v>75.430000000000007</v>
      </c>
      <c r="L4602" s="3">
        <v>22.81</v>
      </c>
      <c r="M4602" s="3">
        <v>8126.25</v>
      </c>
      <c r="N4602" s="10">
        <v>2742.09</v>
      </c>
      <c r="O4602" s="12">
        <v>52.263658102467502</v>
      </c>
      <c r="P4602" s="3">
        <v>54.47</v>
      </c>
    </row>
    <row r="4603" spans="1:16" x14ac:dyDescent="0.35">
      <c r="A4603" t="s">
        <v>34</v>
      </c>
      <c r="B4603" s="5">
        <v>1142</v>
      </c>
      <c r="C4603">
        <v>3912</v>
      </c>
      <c r="D4603" s="3">
        <v>576.54</v>
      </c>
      <c r="E4603" s="3">
        <v>308.39</v>
      </c>
      <c r="F4603" s="3">
        <v>16.149999999999999</v>
      </c>
      <c r="G4603" s="3">
        <f t="shared" si="72"/>
        <v>19.095356037151703</v>
      </c>
      <c r="H4603" s="3">
        <v>70.27</v>
      </c>
      <c r="I4603" s="3">
        <v>0.15</v>
      </c>
      <c r="J4603" s="3">
        <v>0.05</v>
      </c>
      <c r="K4603" s="3">
        <v>276.81</v>
      </c>
      <c r="L4603" s="3">
        <v>14.34</v>
      </c>
      <c r="M4603" s="3">
        <v>8087.77</v>
      </c>
      <c r="N4603" s="10">
        <v>2988.14</v>
      </c>
      <c r="O4603" s="12">
        <v>52.239108472604656</v>
      </c>
      <c r="P4603" s="3">
        <v>4.730000000000004</v>
      </c>
    </row>
    <row r="4604" spans="1:16" x14ac:dyDescent="0.35">
      <c r="A4604" t="s">
        <v>34</v>
      </c>
      <c r="B4604" s="5">
        <v>1143</v>
      </c>
      <c r="C4604">
        <v>4939</v>
      </c>
      <c r="D4604" s="3">
        <v>637.62</v>
      </c>
      <c r="E4604" s="3">
        <v>336.32</v>
      </c>
      <c r="F4604" s="3">
        <v>18.7</v>
      </c>
      <c r="G4604" s="3">
        <f t="shared" si="72"/>
        <v>17.985026737967914</v>
      </c>
      <c r="H4604" s="3">
        <v>69.09</v>
      </c>
      <c r="I4604" s="3">
        <v>0.15</v>
      </c>
      <c r="J4604" s="3">
        <v>0.06</v>
      </c>
      <c r="K4604" s="3">
        <v>303.60000000000002</v>
      </c>
      <c r="L4604" s="3">
        <v>19.66</v>
      </c>
      <c r="M4604" s="3">
        <v>8076.32</v>
      </c>
      <c r="N4604" s="10">
        <v>2968.37</v>
      </c>
      <c r="O4604" s="12">
        <v>52.254086901523813</v>
      </c>
      <c r="P4604" s="3">
        <v>5.9099999999999966</v>
      </c>
    </row>
    <row r="4605" spans="1:16" x14ac:dyDescent="0.35">
      <c r="A4605" t="s">
        <v>34</v>
      </c>
      <c r="B4605" s="5">
        <v>1144</v>
      </c>
      <c r="C4605">
        <v>1577</v>
      </c>
      <c r="D4605" s="3">
        <v>320.87</v>
      </c>
      <c r="E4605" s="3">
        <v>166.7</v>
      </c>
      <c r="F4605" s="3">
        <v>12.05</v>
      </c>
      <c r="G4605" s="3">
        <f t="shared" si="72"/>
        <v>13.834024896265559</v>
      </c>
      <c r="H4605" s="3">
        <v>62.16</v>
      </c>
      <c r="I4605" s="3">
        <v>0.19</v>
      </c>
      <c r="J4605" s="3">
        <v>7.0000000000000007E-2</v>
      </c>
      <c r="K4605" s="3">
        <v>150.88</v>
      </c>
      <c r="L4605" s="3">
        <v>12.53</v>
      </c>
      <c r="M4605" s="3">
        <v>8037.72</v>
      </c>
      <c r="N4605" s="10">
        <v>2923.07</v>
      </c>
      <c r="O4605" s="12">
        <v>52.299465827114467</v>
      </c>
      <c r="P4605" s="3">
        <v>12.840000000000003</v>
      </c>
    </row>
    <row r="4606" spans="1:16" x14ac:dyDescent="0.35">
      <c r="A4606" t="s">
        <v>34</v>
      </c>
      <c r="B4606" s="5">
        <v>1145</v>
      </c>
      <c r="C4606">
        <v>960</v>
      </c>
      <c r="D4606" s="3">
        <v>155.81</v>
      </c>
      <c r="E4606" s="3">
        <v>70.989999999999995</v>
      </c>
      <c r="F4606" s="3">
        <v>17.22</v>
      </c>
      <c r="G4606" s="3">
        <f t="shared" si="72"/>
        <v>4.1225319396051106</v>
      </c>
      <c r="H4606" s="3">
        <v>43</v>
      </c>
      <c r="I4606" s="3">
        <v>0.5</v>
      </c>
      <c r="J4606" s="3">
        <v>0.24</v>
      </c>
      <c r="K4606" s="3">
        <v>64.900000000000006</v>
      </c>
      <c r="L4606" s="3">
        <v>15.54</v>
      </c>
      <c r="M4606" s="3">
        <v>7970.83</v>
      </c>
      <c r="N4606" s="10">
        <v>3034.5</v>
      </c>
      <c r="O4606" s="12">
        <v>52.332586727415112</v>
      </c>
      <c r="P4606" s="3">
        <v>32</v>
      </c>
    </row>
    <row r="4607" spans="1:16" x14ac:dyDescent="0.35">
      <c r="A4607" t="s">
        <v>34</v>
      </c>
      <c r="B4607" s="5">
        <v>1146</v>
      </c>
      <c r="C4607">
        <v>1605</v>
      </c>
      <c r="D4607" s="3">
        <v>236.06</v>
      </c>
      <c r="E4607" s="3">
        <v>114.83</v>
      </c>
      <c r="F4607" s="3">
        <v>17.8</v>
      </c>
      <c r="G4607" s="3">
        <f t="shared" si="72"/>
        <v>6.4511235955056172</v>
      </c>
      <c r="H4607" s="3">
        <v>83.01</v>
      </c>
      <c r="I4607" s="3">
        <v>0.36</v>
      </c>
      <c r="J4607" s="3">
        <v>0.15</v>
      </c>
      <c r="K4607" s="3">
        <v>104.04</v>
      </c>
      <c r="L4607" s="3">
        <v>17.329999999999998</v>
      </c>
      <c r="M4607" s="3">
        <v>7865.55</v>
      </c>
      <c r="N4607" s="10">
        <v>2899.08</v>
      </c>
      <c r="O4607" s="12">
        <v>52.459199640451686</v>
      </c>
      <c r="P4607" s="3">
        <v>171.99</v>
      </c>
    </row>
    <row r="4608" spans="1:16" x14ac:dyDescent="0.35">
      <c r="A4608" t="s">
        <v>34</v>
      </c>
      <c r="B4608" s="5">
        <v>1147</v>
      </c>
      <c r="C4608">
        <v>1587</v>
      </c>
      <c r="D4608" s="3">
        <v>407.29</v>
      </c>
      <c r="E4608" s="3">
        <v>219.59</v>
      </c>
      <c r="F4608" s="3">
        <v>9.1999999999999993</v>
      </c>
      <c r="G4608" s="3">
        <f t="shared" si="72"/>
        <v>23.868478260869569</v>
      </c>
      <c r="H4608" s="3">
        <v>82.05</v>
      </c>
      <c r="I4608" s="3">
        <v>0.12</v>
      </c>
      <c r="J4608" s="3">
        <v>0.04</v>
      </c>
      <c r="K4608" s="3">
        <v>196.86</v>
      </c>
      <c r="L4608" s="3">
        <v>8.34</v>
      </c>
      <c r="M4608" s="3">
        <v>7894.62</v>
      </c>
      <c r="N4608" s="10">
        <v>2772.38</v>
      </c>
      <c r="O4608" s="12">
        <v>52.463563445307486</v>
      </c>
      <c r="P4608" s="3">
        <v>172.95</v>
      </c>
    </row>
    <row r="4609" spans="1:16" x14ac:dyDescent="0.35">
      <c r="A4609" t="s">
        <v>34</v>
      </c>
      <c r="B4609" s="5">
        <v>1148</v>
      </c>
      <c r="C4609">
        <v>1951</v>
      </c>
      <c r="D4609" s="3">
        <v>402.31</v>
      </c>
      <c r="E4609" s="3">
        <v>213.05</v>
      </c>
      <c r="F4609" s="3">
        <v>11.66</v>
      </c>
      <c r="G4609" s="3">
        <f t="shared" si="72"/>
        <v>18.271869639794168</v>
      </c>
      <c r="H4609" s="3">
        <v>76.48</v>
      </c>
      <c r="I4609" s="3">
        <v>0.15</v>
      </c>
      <c r="J4609" s="3">
        <v>0.05</v>
      </c>
      <c r="K4609" s="3">
        <v>194.28</v>
      </c>
      <c r="L4609" s="3">
        <v>10.84</v>
      </c>
      <c r="M4609" s="3">
        <v>7869.45</v>
      </c>
      <c r="N4609" s="10">
        <v>2804.74</v>
      </c>
      <c r="O4609" s="12">
        <v>52.478319897852096</v>
      </c>
      <c r="P4609" s="3">
        <v>178.51999999999998</v>
      </c>
    </row>
    <row r="4610" spans="1:16" x14ac:dyDescent="0.35">
      <c r="A4610" t="s">
        <v>34</v>
      </c>
      <c r="B4610" s="5">
        <v>1149</v>
      </c>
      <c r="C4610">
        <v>1600</v>
      </c>
      <c r="D4610" s="3">
        <v>267.75</v>
      </c>
      <c r="E4610" s="3">
        <v>128.38999999999999</v>
      </c>
      <c r="F4610" s="3">
        <v>15.87</v>
      </c>
      <c r="G4610" s="3">
        <f t="shared" si="72"/>
        <v>8.0901071203528669</v>
      </c>
      <c r="H4610" s="3">
        <v>90.41</v>
      </c>
      <c r="I4610" s="3">
        <v>0.28000000000000003</v>
      </c>
      <c r="J4610" s="3">
        <v>0.12</v>
      </c>
      <c r="K4610" s="3">
        <v>124.58</v>
      </c>
      <c r="L4610" s="3">
        <v>17.940000000000001</v>
      </c>
      <c r="M4610" s="3">
        <v>7731.57</v>
      </c>
      <c r="N4610" s="10">
        <v>2833.46</v>
      </c>
      <c r="O4610" s="12">
        <v>52.594753758920049</v>
      </c>
      <c r="P4610" s="3">
        <v>164.59</v>
      </c>
    </row>
    <row r="4611" spans="1:16" x14ac:dyDescent="0.35">
      <c r="A4611" t="s">
        <v>34</v>
      </c>
      <c r="B4611" s="5">
        <v>1150</v>
      </c>
      <c r="C4611">
        <v>1240</v>
      </c>
      <c r="D4611" s="3">
        <v>277.73</v>
      </c>
      <c r="E4611" s="3">
        <v>144.88999999999999</v>
      </c>
      <c r="F4611" s="3">
        <v>10.9</v>
      </c>
      <c r="G4611" s="3">
        <f t="shared" si="72"/>
        <v>13.292660550458715</v>
      </c>
      <c r="H4611" s="3">
        <v>93.3</v>
      </c>
      <c r="I4611" s="3">
        <v>0.2</v>
      </c>
      <c r="J4611" s="3">
        <v>0.08</v>
      </c>
      <c r="K4611" s="3">
        <v>131.24</v>
      </c>
      <c r="L4611" s="3">
        <v>9.98</v>
      </c>
      <c r="M4611" s="3">
        <v>7704.67</v>
      </c>
      <c r="N4611" s="10">
        <v>2939.49</v>
      </c>
      <c r="O4611" s="12">
        <v>52.593402667600564</v>
      </c>
      <c r="P4611" s="3">
        <v>161.69999999999999</v>
      </c>
    </row>
    <row r="4612" spans="1:16" x14ac:dyDescent="0.35">
      <c r="A4612" t="s">
        <v>34</v>
      </c>
      <c r="B4612" s="5">
        <v>1151</v>
      </c>
      <c r="C4612">
        <v>2699</v>
      </c>
      <c r="D4612" s="3">
        <v>559.59</v>
      </c>
      <c r="E4612" s="3">
        <v>300.31</v>
      </c>
      <c r="F4612" s="3">
        <v>11.44</v>
      </c>
      <c r="G4612" s="3">
        <f t="shared" si="72"/>
        <v>26.250874125874127</v>
      </c>
      <c r="H4612" s="3">
        <v>90.69</v>
      </c>
      <c r="I4612" s="3">
        <v>0.11</v>
      </c>
      <c r="J4612" s="3">
        <v>0.04</v>
      </c>
      <c r="K4612" s="3">
        <v>271.08999999999997</v>
      </c>
      <c r="L4612" s="3">
        <v>12</v>
      </c>
      <c r="M4612" s="3">
        <v>7683.39</v>
      </c>
      <c r="N4612" s="10">
        <v>2837.76</v>
      </c>
      <c r="O4612" s="12">
        <v>52.636814300046595</v>
      </c>
      <c r="P4612" s="3">
        <v>164.31</v>
      </c>
    </row>
    <row r="4613" spans="1:16" x14ac:dyDescent="0.35">
      <c r="A4613" t="s">
        <v>34</v>
      </c>
      <c r="B4613" s="5">
        <v>1152</v>
      </c>
      <c r="C4613">
        <v>1486</v>
      </c>
      <c r="D4613" s="3">
        <v>199.58</v>
      </c>
      <c r="E4613" s="3">
        <v>91.73</v>
      </c>
      <c r="F4613" s="3">
        <v>20.63</v>
      </c>
      <c r="G4613" s="3">
        <f t="shared" si="72"/>
        <v>4.4464372273388273</v>
      </c>
      <c r="H4613" s="3">
        <v>148.1</v>
      </c>
      <c r="I4613" s="3">
        <v>0.47</v>
      </c>
      <c r="J4613" s="3">
        <v>0.22</v>
      </c>
      <c r="K4613" s="3">
        <v>85.09</v>
      </c>
      <c r="L4613" s="3">
        <v>19.89</v>
      </c>
      <c r="M4613" s="3">
        <v>7606.62</v>
      </c>
      <c r="N4613" s="10">
        <v>2746.91</v>
      </c>
      <c r="O4613" s="12">
        <v>52.727247481464907</v>
      </c>
      <c r="P4613" s="3">
        <v>106.9</v>
      </c>
    </row>
    <row r="4614" spans="1:16" x14ac:dyDescent="0.35">
      <c r="A4614" t="s">
        <v>34</v>
      </c>
      <c r="B4614" s="5">
        <v>1153</v>
      </c>
      <c r="C4614">
        <v>1462</v>
      </c>
      <c r="D4614" s="3">
        <v>276.57</v>
      </c>
      <c r="E4614" s="3">
        <v>142.97</v>
      </c>
      <c r="F4614" s="3">
        <v>13.02</v>
      </c>
      <c r="G4614" s="3">
        <f t="shared" si="72"/>
        <v>10.980798771121352</v>
      </c>
      <c r="H4614" s="3">
        <v>142.57</v>
      </c>
      <c r="I4614" s="3">
        <v>0.24</v>
      </c>
      <c r="J4614" s="3">
        <v>0.09</v>
      </c>
      <c r="K4614" s="3">
        <v>129</v>
      </c>
      <c r="L4614" s="3">
        <v>11.82</v>
      </c>
      <c r="M4614" s="3">
        <v>7483.44</v>
      </c>
      <c r="N4614" s="10">
        <v>2880.26</v>
      </c>
      <c r="O4614" s="12">
        <v>52.805459725555522</v>
      </c>
      <c r="P4614" s="3">
        <v>112.43</v>
      </c>
    </row>
    <row r="4615" spans="1:16" x14ac:dyDescent="0.35">
      <c r="A4615" t="s">
        <v>34</v>
      </c>
      <c r="B4615" s="5">
        <v>1154</v>
      </c>
      <c r="C4615">
        <v>1868</v>
      </c>
      <c r="D4615" s="3">
        <v>240</v>
      </c>
      <c r="E4615" s="3">
        <v>113.95</v>
      </c>
      <c r="F4615" s="3">
        <v>20.87</v>
      </c>
      <c r="G4615" s="3">
        <f t="shared" ref="G4615:G4678" si="73">E4615/F4615</f>
        <v>5.4599904168663151</v>
      </c>
      <c r="H4615" s="3">
        <v>177.82</v>
      </c>
      <c r="I4615" s="3">
        <v>0.41</v>
      </c>
      <c r="J4615" s="3">
        <v>0.18</v>
      </c>
      <c r="K4615" s="3">
        <v>105.12</v>
      </c>
      <c r="L4615" s="3">
        <v>19.79</v>
      </c>
      <c r="M4615" s="3">
        <v>7309.74</v>
      </c>
      <c r="N4615" s="10">
        <v>3084.41</v>
      </c>
      <c r="O4615" s="12">
        <v>52.911888807008054</v>
      </c>
      <c r="P4615" s="3">
        <v>77.180000000000007</v>
      </c>
    </row>
    <row r="4616" spans="1:16" x14ac:dyDescent="0.35">
      <c r="A4616" t="s">
        <v>34</v>
      </c>
      <c r="B4616" s="5">
        <v>1155</v>
      </c>
      <c r="C4616">
        <v>554</v>
      </c>
      <c r="D4616" s="3">
        <v>114.93</v>
      </c>
      <c r="E4616" s="3">
        <v>50.32</v>
      </c>
      <c r="F4616" s="3">
        <v>14.02</v>
      </c>
      <c r="G4616" s="3">
        <f t="shared" si="73"/>
        <v>3.5891583452211129</v>
      </c>
      <c r="H4616" s="3">
        <v>49.23</v>
      </c>
      <c r="I4616" s="3">
        <v>0.53</v>
      </c>
      <c r="J4616" s="3">
        <v>0.28000000000000003</v>
      </c>
      <c r="K4616" s="3">
        <v>47.85</v>
      </c>
      <c r="L4616" s="3">
        <v>13.91</v>
      </c>
      <c r="M4616" s="3">
        <v>7374.57</v>
      </c>
      <c r="N4616" s="10">
        <v>3028.31</v>
      </c>
      <c r="O4616" s="12">
        <v>52.867350637667251</v>
      </c>
      <c r="P4616" s="3">
        <v>25.770000000000003</v>
      </c>
    </row>
    <row r="4617" spans="1:16" x14ac:dyDescent="0.35">
      <c r="A4617" t="s">
        <v>34</v>
      </c>
      <c r="B4617" s="5">
        <v>1156</v>
      </c>
      <c r="C4617">
        <v>4241</v>
      </c>
      <c r="D4617" s="3">
        <v>584.13</v>
      </c>
      <c r="E4617" s="3">
        <v>309.99</v>
      </c>
      <c r="F4617" s="3">
        <v>17.420000000000002</v>
      </c>
      <c r="G4617" s="3">
        <f t="shared" si="73"/>
        <v>17.795063145809412</v>
      </c>
      <c r="H4617" s="3">
        <v>174.01</v>
      </c>
      <c r="I4617" s="3">
        <v>0.16</v>
      </c>
      <c r="J4617" s="3">
        <v>0.06</v>
      </c>
      <c r="K4617" s="3">
        <v>279.35000000000002</v>
      </c>
      <c r="L4617" s="3">
        <v>17.309999999999999</v>
      </c>
      <c r="M4617" s="3">
        <v>7290.43</v>
      </c>
      <c r="N4617" s="10">
        <v>2772.63</v>
      </c>
      <c r="O4617" s="12">
        <v>53.003876426996669</v>
      </c>
      <c r="P4617" s="3">
        <v>80.990000000000009</v>
      </c>
    </row>
    <row r="4618" spans="1:16" x14ac:dyDescent="0.35">
      <c r="A4618" t="s">
        <v>34</v>
      </c>
      <c r="B4618" s="5">
        <v>1157</v>
      </c>
      <c r="C4618">
        <v>743</v>
      </c>
      <c r="D4618" s="3">
        <v>151.69999999999999</v>
      </c>
      <c r="E4618" s="3">
        <v>72.12</v>
      </c>
      <c r="F4618" s="3">
        <v>13.12</v>
      </c>
      <c r="G4618" s="3">
        <f t="shared" si="73"/>
        <v>5.4969512195121961</v>
      </c>
      <c r="H4618" s="3">
        <v>174.96</v>
      </c>
      <c r="I4618" s="3">
        <v>0.41</v>
      </c>
      <c r="J4618" s="3">
        <v>0.18</v>
      </c>
      <c r="K4618" s="3">
        <v>65.38</v>
      </c>
      <c r="L4618" s="3">
        <v>12.93</v>
      </c>
      <c r="M4618" s="3">
        <v>7215.76</v>
      </c>
      <c r="N4618" s="10">
        <v>2752.1</v>
      </c>
      <c r="O4618" s="12">
        <v>53.075579423704959</v>
      </c>
      <c r="P4618" s="3">
        <v>80.039999999999992</v>
      </c>
    </row>
    <row r="4619" spans="1:16" x14ac:dyDescent="0.35">
      <c r="A4619" t="s">
        <v>34</v>
      </c>
      <c r="B4619" s="5">
        <v>1158</v>
      </c>
      <c r="C4619">
        <v>3264</v>
      </c>
      <c r="D4619" s="3">
        <v>416.31</v>
      </c>
      <c r="E4619" s="3">
        <v>214.97</v>
      </c>
      <c r="F4619" s="3">
        <v>19.329999999999998</v>
      </c>
      <c r="G4619" s="3">
        <f t="shared" si="73"/>
        <v>11.121055354371444</v>
      </c>
      <c r="H4619" s="3">
        <v>174.88</v>
      </c>
      <c r="I4619" s="3">
        <v>0.24</v>
      </c>
      <c r="J4619" s="3">
        <v>0.09</v>
      </c>
      <c r="K4619" s="3">
        <v>193.84</v>
      </c>
      <c r="L4619" s="3">
        <v>17.829999999999998</v>
      </c>
      <c r="M4619" s="3">
        <v>7155.8</v>
      </c>
      <c r="N4619" s="10">
        <v>2780.67</v>
      </c>
      <c r="O4619" s="12">
        <v>53.12235947224729</v>
      </c>
      <c r="P4619" s="3">
        <v>80.12</v>
      </c>
    </row>
    <row r="4620" spans="1:16" x14ac:dyDescent="0.35">
      <c r="A4620" t="s">
        <v>34</v>
      </c>
      <c r="B4620" s="5">
        <v>1159</v>
      </c>
      <c r="C4620">
        <v>1640</v>
      </c>
      <c r="D4620" s="3">
        <v>233.86</v>
      </c>
      <c r="E4620" s="3">
        <v>113.12</v>
      </c>
      <c r="F4620" s="3">
        <v>18.46</v>
      </c>
      <c r="G4620" s="3">
        <f t="shared" si="73"/>
        <v>6.1278439869989167</v>
      </c>
      <c r="H4620" s="3">
        <v>166.66</v>
      </c>
      <c r="I4620" s="3">
        <v>0.38</v>
      </c>
      <c r="J4620" s="3">
        <v>0.16</v>
      </c>
      <c r="K4620" s="3">
        <v>103.31</v>
      </c>
      <c r="L4620" s="3">
        <v>16.45</v>
      </c>
      <c r="M4620" s="3">
        <v>7359.36</v>
      </c>
      <c r="N4620" s="10">
        <v>2811.7</v>
      </c>
      <c r="O4620" s="12">
        <v>52.932864086905688</v>
      </c>
      <c r="P4620" s="3">
        <v>88.34</v>
      </c>
    </row>
    <row r="4621" spans="1:16" x14ac:dyDescent="0.35">
      <c r="A4621" t="s">
        <v>34</v>
      </c>
      <c r="B4621" s="5">
        <v>1160</v>
      </c>
      <c r="C4621">
        <v>3215</v>
      </c>
      <c r="D4621" s="3">
        <v>390.3</v>
      </c>
      <c r="E4621" s="3">
        <v>199.43</v>
      </c>
      <c r="F4621" s="3">
        <v>20.53</v>
      </c>
      <c r="G4621" s="3">
        <f t="shared" si="73"/>
        <v>9.7140769605455421</v>
      </c>
      <c r="H4621" s="3">
        <v>104.89</v>
      </c>
      <c r="I4621" s="3">
        <v>0.27</v>
      </c>
      <c r="J4621" s="3">
        <v>0.1</v>
      </c>
      <c r="K4621" s="3">
        <v>178.21</v>
      </c>
      <c r="L4621" s="3">
        <v>18.68</v>
      </c>
      <c r="M4621" s="3">
        <v>7260.47</v>
      </c>
      <c r="N4621" s="10">
        <v>2669.76</v>
      </c>
      <c r="O4621" s="12">
        <v>53.055324438964554</v>
      </c>
      <c r="P4621" s="3">
        <v>150.11000000000001</v>
      </c>
    </row>
    <row r="4622" spans="1:16" x14ac:dyDescent="0.35">
      <c r="A4622" t="s">
        <v>34</v>
      </c>
      <c r="B4622" s="5">
        <v>1161</v>
      </c>
      <c r="C4622">
        <v>3098</v>
      </c>
      <c r="D4622" s="3">
        <v>363.15</v>
      </c>
      <c r="E4622" s="3">
        <v>182.94</v>
      </c>
      <c r="F4622" s="3">
        <v>21.56</v>
      </c>
      <c r="G4622" s="3">
        <f t="shared" si="73"/>
        <v>8.4851576994434144</v>
      </c>
      <c r="H4622" s="3">
        <v>98.21</v>
      </c>
      <c r="I4622" s="3">
        <v>0.3</v>
      </c>
      <c r="J4622" s="3">
        <v>0.12</v>
      </c>
      <c r="K4622" s="3">
        <v>166.08</v>
      </c>
      <c r="L4622" s="3">
        <v>19.38</v>
      </c>
      <c r="M4622" s="3">
        <v>7086.84</v>
      </c>
      <c r="N4622" s="10">
        <v>2530.16</v>
      </c>
      <c r="O4622" s="12">
        <v>53.244069661107964</v>
      </c>
      <c r="P4622" s="3">
        <v>156.79000000000002</v>
      </c>
    </row>
    <row r="4623" spans="1:16" x14ac:dyDescent="0.35">
      <c r="A4623" t="s">
        <v>34</v>
      </c>
      <c r="B4623" s="5">
        <v>1162</v>
      </c>
      <c r="C4623">
        <v>685</v>
      </c>
      <c r="D4623" s="3">
        <v>189.86</v>
      </c>
      <c r="E4623" s="3">
        <v>93.37</v>
      </c>
      <c r="F4623" s="3">
        <v>9.34</v>
      </c>
      <c r="G4623" s="3">
        <f t="shared" si="73"/>
        <v>9.9967880085653107</v>
      </c>
      <c r="H4623" s="3">
        <v>166.61</v>
      </c>
      <c r="I4623" s="3">
        <v>0.24</v>
      </c>
      <c r="J4623" s="3">
        <v>0.1</v>
      </c>
      <c r="K4623" s="3">
        <v>88.54</v>
      </c>
      <c r="L4623" s="3">
        <v>10.62</v>
      </c>
      <c r="M4623" s="3">
        <v>7081.01</v>
      </c>
      <c r="N4623" s="10">
        <v>2794.75</v>
      </c>
      <c r="O4623" s="12">
        <v>53.18587560224092</v>
      </c>
      <c r="P4623" s="3">
        <v>88.389999999999986</v>
      </c>
    </row>
    <row r="4624" spans="1:16" x14ac:dyDescent="0.35">
      <c r="A4624" t="s">
        <v>34</v>
      </c>
      <c r="B4624" s="5">
        <v>1163</v>
      </c>
      <c r="C4624">
        <v>1863</v>
      </c>
      <c r="D4624" s="3">
        <v>262.33</v>
      </c>
      <c r="E4624" s="3">
        <v>129.81</v>
      </c>
      <c r="F4624" s="3">
        <v>18.27</v>
      </c>
      <c r="G4624" s="3">
        <f t="shared" si="73"/>
        <v>7.1050903119868636</v>
      </c>
      <c r="H4624" s="3">
        <v>40.659999999999997</v>
      </c>
      <c r="I4624" s="3">
        <v>0.34</v>
      </c>
      <c r="J4624" s="3">
        <v>0.14000000000000001</v>
      </c>
      <c r="K4624" s="3">
        <v>117.89</v>
      </c>
      <c r="L4624" s="3">
        <v>16.920000000000002</v>
      </c>
      <c r="M4624" s="3">
        <v>7011.29</v>
      </c>
      <c r="N4624" s="10">
        <v>2838.8</v>
      </c>
      <c r="O4624" s="12">
        <v>53.23767501860398</v>
      </c>
      <c r="P4624" s="3">
        <v>34.340000000000003</v>
      </c>
    </row>
    <row r="4625" spans="1:16" x14ac:dyDescent="0.35">
      <c r="A4625" t="s">
        <v>34</v>
      </c>
      <c r="B4625" s="5">
        <v>1164</v>
      </c>
      <c r="C4625">
        <v>1787</v>
      </c>
      <c r="D4625" s="3">
        <v>353.04</v>
      </c>
      <c r="E4625" s="3">
        <v>185.77</v>
      </c>
      <c r="F4625" s="3">
        <v>12.25</v>
      </c>
      <c r="G4625" s="3">
        <f t="shared" si="73"/>
        <v>15.164897959183675</v>
      </c>
      <c r="H4625" s="3">
        <v>12.72</v>
      </c>
      <c r="I4625" s="3">
        <v>0.18</v>
      </c>
      <c r="J4625" s="3">
        <v>7.0000000000000007E-2</v>
      </c>
      <c r="K4625" s="3">
        <v>167.37</v>
      </c>
      <c r="L4625" s="3">
        <v>11.91</v>
      </c>
      <c r="M4625" s="3">
        <v>7190.55</v>
      </c>
      <c r="N4625" s="10">
        <v>2901.6</v>
      </c>
      <c r="O4625" s="12">
        <v>53.062299370777112</v>
      </c>
      <c r="P4625" s="3">
        <v>62.28</v>
      </c>
    </row>
    <row r="4626" spans="1:16" x14ac:dyDescent="0.35">
      <c r="A4626" t="s">
        <v>34</v>
      </c>
      <c r="B4626" s="5">
        <v>1165</v>
      </c>
      <c r="C4626">
        <v>1460</v>
      </c>
      <c r="D4626" s="3">
        <v>274.64</v>
      </c>
      <c r="E4626" s="3">
        <v>141.47</v>
      </c>
      <c r="F4626" s="3">
        <v>13.14</v>
      </c>
      <c r="G4626" s="3">
        <f t="shared" si="73"/>
        <v>10.766362252663622</v>
      </c>
      <c r="H4626" s="3">
        <v>42.92</v>
      </c>
      <c r="I4626" s="3">
        <v>0.24</v>
      </c>
      <c r="J4626" s="3">
        <v>0.09</v>
      </c>
      <c r="K4626" s="3">
        <v>127.61</v>
      </c>
      <c r="L4626" s="3">
        <v>11.98</v>
      </c>
      <c r="M4626" s="3">
        <v>7119.04</v>
      </c>
      <c r="N4626" s="10">
        <v>2987.69</v>
      </c>
      <c r="O4626" s="12">
        <v>53.105624948781795</v>
      </c>
      <c r="P4626" s="3">
        <v>32.08</v>
      </c>
    </row>
    <row r="4627" spans="1:16" x14ac:dyDescent="0.35">
      <c r="A4627" t="s">
        <v>34</v>
      </c>
      <c r="B4627" s="5">
        <v>1166</v>
      </c>
      <c r="C4627">
        <v>858</v>
      </c>
      <c r="D4627" s="3">
        <v>157.54</v>
      </c>
      <c r="E4627" s="3">
        <v>73.62</v>
      </c>
      <c r="F4627" s="3">
        <v>14.84</v>
      </c>
      <c r="G4627" s="3">
        <f t="shared" si="73"/>
        <v>4.9609164420485179</v>
      </c>
      <c r="H4627" s="3">
        <v>12.49</v>
      </c>
      <c r="I4627" s="3">
        <v>0.43</v>
      </c>
      <c r="J4627" s="3">
        <v>0.2</v>
      </c>
      <c r="K4627" s="3">
        <v>68.03</v>
      </c>
      <c r="L4627" s="3">
        <v>14.52</v>
      </c>
      <c r="M4627" s="3">
        <v>7177.27</v>
      </c>
      <c r="N4627" s="10">
        <v>2983.96</v>
      </c>
      <c r="O4627" s="12">
        <v>53.054439332275706</v>
      </c>
      <c r="P4627" s="3">
        <v>62.510000000000005</v>
      </c>
    </row>
    <row r="4628" spans="1:16" x14ac:dyDescent="0.35">
      <c r="A4628" t="s">
        <v>34</v>
      </c>
      <c r="B4628" s="5">
        <v>1167</v>
      </c>
      <c r="C4628">
        <v>1865</v>
      </c>
      <c r="D4628" s="3">
        <v>223.36</v>
      </c>
      <c r="E4628" s="3">
        <v>102.45</v>
      </c>
      <c r="F4628" s="3">
        <v>23.18</v>
      </c>
      <c r="G4628" s="3">
        <f t="shared" si="73"/>
        <v>4.4197584124245042</v>
      </c>
      <c r="H4628" s="3">
        <v>11.34</v>
      </c>
      <c r="I4628" s="3">
        <v>0.47</v>
      </c>
      <c r="J4628" s="3">
        <v>0.23</v>
      </c>
      <c r="K4628" s="3">
        <v>96.01</v>
      </c>
      <c r="L4628" s="3">
        <v>21.76</v>
      </c>
      <c r="M4628" s="3">
        <v>6911.37</v>
      </c>
      <c r="N4628" s="10">
        <v>2735.52</v>
      </c>
      <c r="O4628" s="12">
        <v>53.35179181447527</v>
      </c>
      <c r="P4628" s="3">
        <v>63.66</v>
      </c>
    </row>
    <row r="4629" spans="1:16" x14ac:dyDescent="0.35">
      <c r="A4629" t="s">
        <v>34</v>
      </c>
      <c r="B4629" s="5">
        <v>1168</v>
      </c>
      <c r="C4629">
        <v>1166</v>
      </c>
      <c r="D4629" s="3">
        <v>190.16</v>
      </c>
      <c r="E4629" s="3">
        <v>90.65</v>
      </c>
      <c r="F4629" s="3">
        <v>16.38</v>
      </c>
      <c r="G4629" s="3">
        <f t="shared" si="73"/>
        <v>5.534188034188035</v>
      </c>
      <c r="H4629" s="3">
        <v>135.13999999999999</v>
      </c>
      <c r="I4629" s="3">
        <v>0.41</v>
      </c>
      <c r="J4629" s="3">
        <v>0.18</v>
      </c>
      <c r="K4629" s="3">
        <v>83.82</v>
      </c>
      <c r="L4629" s="3">
        <v>14.86</v>
      </c>
      <c r="M4629" s="3">
        <v>6847.41</v>
      </c>
      <c r="N4629" s="10">
        <v>2667.25</v>
      </c>
      <c r="O4629" s="12">
        <v>53.425356807122121</v>
      </c>
      <c r="P4629" s="3">
        <v>119.86000000000001</v>
      </c>
    </row>
    <row r="4630" spans="1:16" x14ac:dyDescent="0.35">
      <c r="A4630" t="s">
        <v>34</v>
      </c>
      <c r="B4630" s="5">
        <v>1169</v>
      </c>
      <c r="C4630">
        <v>2200</v>
      </c>
      <c r="D4630" s="3">
        <v>280.45999999999998</v>
      </c>
      <c r="E4630" s="3">
        <v>137.47999999999999</v>
      </c>
      <c r="F4630" s="3">
        <v>20.38</v>
      </c>
      <c r="G4630" s="3">
        <f t="shared" si="73"/>
        <v>6.7458292443572132</v>
      </c>
      <c r="H4630" s="3">
        <v>89.02</v>
      </c>
      <c r="I4630" s="3">
        <v>0.35</v>
      </c>
      <c r="J4630" s="3">
        <v>0.15</v>
      </c>
      <c r="K4630" s="3">
        <v>125.03</v>
      </c>
      <c r="L4630" s="3">
        <v>19.03</v>
      </c>
      <c r="M4630" s="3">
        <v>6428.53</v>
      </c>
      <c r="N4630" s="10">
        <v>2726.97</v>
      </c>
      <c r="O4630" s="12">
        <v>53.785681192994751</v>
      </c>
      <c r="P4630" s="3">
        <v>165.98000000000002</v>
      </c>
    </row>
    <row r="4631" spans="1:16" x14ac:dyDescent="0.35">
      <c r="A4631" t="s">
        <v>34</v>
      </c>
      <c r="B4631" s="5">
        <v>1170</v>
      </c>
      <c r="C4631">
        <v>7527</v>
      </c>
      <c r="D4631" s="3">
        <v>416.22</v>
      </c>
      <c r="E4631" s="3">
        <v>182.04</v>
      </c>
      <c r="F4631" s="3">
        <v>52.65</v>
      </c>
      <c r="G4631" s="3">
        <f t="shared" si="73"/>
        <v>3.4575498575498576</v>
      </c>
      <c r="H4631" s="3">
        <v>149.53</v>
      </c>
      <c r="I4631" s="3">
        <v>0.55000000000000004</v>
      </c>
      <c r="J4631" s="3">
        <v>0.28999999999999998</v>
      </c>
      <c r="K4631" s="3">
        <v>168.32</v>
      </c>
      <c r="L4631" s="3">
        <v>48.14</v>
      </c>
      <c r="M4631" s="3">
        <v>6372.21</v>
      </c>
      <c r="N4631" s="10">
        <v>2850.67</v>
      </c>
      <c r="O4631" s="12">
        <v>53.806408069529397</v>
      </c>
      <c r="P4631" s="3">
        <v>105.47</v>
      </c>
    </row>
    <row r="4632" spans="1:16" x14ac:dyDescent="0.35">
      <c r="A4632" t="s">
        <v>34</v>
      </c>
      <c r="B4632" s="5">
        <v>1171</v>
      </c>
      <c r="C4632">
        <v>6117</v>
      </c>
      <c r="D4632" s="3">
        <v>403.92</v>
      </c>
      <c r="E4632" s="3">
        <v>185.33</v>
      </c>
      <c r="F4632" s="3">
        <v>42.02</v>
      </c>
      <c r="G4632" s="3">
        <f t="shared" si="73"/>
        <v>4.4105188005711566</v>
      </c>
      <c r="H4632" s="3">
        <v>114.9</v>
      </c>
      <c r="I4632" s="3">
        <v>0.47</v>
      </c>
      <c r="J4632" s="3">
        <v>0.23</v>
      </c>
      <c r="K4632" s="3">
        <v>172.24</v>
      </c>
      <c r="L4632" s="3">
        <v>37.36</v>
      </c>
      <c r="M4632" s="3">
        <v>6107.87</v>
      </c>
      <c r="N4632" s="10">
        <v>2979.93</v>
      </c>
      <c r="O4632" s="12">
        <v>54.011850553928745</v>
      </c>
      <c r="P4632" s="3">
        <v>140.1</v>
      </c>
    </row>
    <row r="4633" spans="1:16" x14ac:dyDescent="0.35">
      <c r="A4633" t="s">
        <v>34</v>
      </c>
      <c r="B4633" s="5">
        <v>1172</v>
      </c>
      <c r="C4633">
        <v>1425</v>
      </c>
      <c r="D4633" s="3">
        <v>257.08</v>
      </c>
      <c r="E4633" s="3">
        <v>129.08000000000001</v>
      </c>
      <c r="F4633" s="3">
        <v>14.06</v>
      </c>
      <c r="G4633" s="3">
        <f t="shared" si="73"/>
        <v>9.1806543385490755</v>
      </c>
      <c r="H4633" s="3">
        <v>79.959999999999994</v>
      </c>
      <c r="I4633" s="3">
        <v>0.27</v>
      </c>
      <c r="J4633" s="3">
        <v>0.11</v>
      </c>
      <c r="K4633" s="3">
        <v>119.34</v>
      </c>
      <c r="L4633" s="3">
        <v>14.45</v>
      </c>
      <c r="M4633" s="3">
        <v>5963.46</v>
      </c>
      <c r="N4633" s="10">
        <v>3007.5</v>
      </c>
      <c r="O4633" s="12">
        <v>54.134400283096276</v>
      </c>
      <c r="P4633" s="3">
        <v>175.04000000000002</v>
      </c>
    </row>
    <row r="4634" spans="1:16" x14ac:dyDescent="0.35">
      <c r="A4634" t="s">
        <v>34</v>
      </c>
      <c r="B4634" s="5">
        <v>1173</v>
      </c>
      <c r="C4634">
        <v>2037</v>
      </c>
      <c r="D4634" s="3">
        <v>462.35</v>
      </c>
      <c r="E4634" s="3">
        <v>249.02</v>
      </c>
      <c r="F4634" s="3">
        <v>10.42</v>
      </c>
      <c r="G4634" s="3">
        <f t="shared" si="73"/>
        <v>23.898272552783112</v>
      </c>
      <c r="H4634" s="3">
        <v>86.92</v>
      </c>
      <c r="I4634" s="3">
        <v>0.12</v>
      </c>
      <c r="J4634" s="3">
        <v>0.04</v>
      </c>
      <c r="K4634" s="3">
        <v>225.02</v>
      </c>
      <c r="L4634" s="3">
        <v>9.1999999999999993</v>
      </c>
      <c r="M4634" s="3">
        <v>5875.5</v>
      </c>
      <c r="N4634" s="10">
        <v>2676.5</v>
      </c>
      <c r="O4634" s="12">
        <v>54.292392819771578</v>
      </c>
      <c r="P4634" s="3">
        <v>168.07999999999998</v>
      </c>
    </row>
    <row r="4635" spans="1:16" x14ac:dyDescent="0.35">
      <c r="A4635" t="s">
        <v>34</v>
      </c>
      <c r="B4635" s="5">
        <v>1174</v>
      </c>
      <c r="C4635">
        <v>2021</v>
      </c>
      <c r="D4635" s="3">
        <v>388.05</v>
      </c>
      <c r="E4635" s="3">
        <v>203.63</v>
      </c>
      <c r="F4635" s="3">
        <v>12.64</v>
      </c>
      <c r="G4635" s="3">
        <f t="shared" si="73"/>
        <v>16.109968354430379</v>
      </c>
      <c r="H4635" s="3">
        <v>86.86</v>
      </c>
      <c r="I4635" s="3">
        <v>0.17</v>
      </c>
      <c r="J4635" s="3">
        <v>0.06</v>
      </c>
      <c r="K4635" s="3">
        <v>184.39</v>
      </c>
      <c r="L4635" s="3">
        <v>12.97</v>
      </c>
      <c r="M4635" s="3">
        <v>5862.81</v>
      </c>
      <c r="N4635" s="10">
        <v>2660.92</v>
      </c>
      <c r="O4635" s="12">
        <v>54.307476152603343</v>
      </c>
      <c r="P4635" s="3">
        <v>168.14</v>
      </c>
    </row>
    <row r="4636" spans="1:16" x14ac:dyDescent="0.35">
      <c r="A4636" t="s">
        <v>34</v>
      </c>
      <c r="B4636" s="5">
        <v>1175</v>
      </c>
      <c r="C4636">
        <v>915</v>
      </c>
      <c r="D4636" s="3">
        <v>212.19</v>
      </c>
      <c r="E4636" s="3">
        <v>107.17</v>
      </c>
      <c r="F4636" s="3">
        <v>10.87</v>
      </c>
      <c r="G4636" s="3">
        <f t="shared" si="73"/>
        <v>9.8592456301747937</v>
      </c>
      <c r="H4636" s="3">
        <v>105.63</v>
      </c>
      <c r="I4636" s="3">
        <v>0.26</v>
      </c>
      <c r="J4636" s="3">
        <v>0.1</v>
      </c>
      <c r="K4636" s="3">
        <v>97.49</v>
      </c>
      <c r="L4636" s="3">
        <v>11.4</v>
      </c>
      <c r="M4636" s="3">
        <v>5850.41</v>
      </c>
      <c r="N4636" s="10">
        <v>2799.22</v>
      </c>
      <c r="O4636" s="12">
        <v>54.2854231954814</v>
      </c>
      <c r="P4636" s="3">
        <v>149.37</v>
      </c>
    </row>
    <row r="4637" spans="1:16" x14ac:dyDescent="0.35">
      <c r="A4637" t="s">
        <v>34</v>
      </c>
      <c r="B4637" s="5">
        <v>1176</v>
      </c>
      <c r="C4637">
        <v>813</v>
      </c>
      <c r="D4637" s="3">
        <v>165.63</v>
      </c>
      <c r="E4637" s="3">
        <v>75.959999999999994</v>
      </c>
      <c r="F4637" s="3">
        <v>13.63</v>
      </c>
      <c r="G4637" s="3">
        <f t="shared" si="73"/>
        <v>5.5730007336757144</v>
      </c>
      <c r="H4637" s="3">
        <v>52.74</v>
      </c>
      <c r="I4637" s="3">
        <v>0.37</v>
      </c>
      <c r="J4637" s="3">
        <v>0.18</v>
      </c>
      <c r="K4637" s="3">
        <v>74.52</v>
      </c>
      <c r="L4637" s="3">
        <v>15.58</v>
      </c>
      <c r="M4637" s="3">
        <v>5683.72</v>
      </c>
      <c r="N4637" s="10">
        <v>2929.36</v>
      </c>
      <c r="O4637" s="12">
        <v>54.403318996828148</v>
      </c>
      <c r="P4637" s="3">
        <v>22.259999999999998</v>
      </c>
    </row>
    <row r="4638" spans="1:16" x14ac:dyDescent="0.35">
      <c r="A4638" t="s">
        <v>34</v>
      </c>
      <c r="B4638" s="5">
        <v>1177</v>
      </c>
      <c r="C4638">
        <v>965</v>
      </c>
      <c r="D4638" s="3">
        <v>199.92</v>
      </c>
      <c r="E4638" s="3">
        <v>99.01</v>
      </c>
      <c r="F4638" s="3">
        <v>12.41</v>
      </c>
      <c r="G4638" s="3">
        <f t="shared" si="73"/>
        <v>7.9782433521353751</v>
      </c>
      <c r="H4638" s="3">
        <v>43.99</v>
      </c>
      <c r="I4638" s="3">
        <v>0.3</v>
      </c>
      <c r="J4638" s="3">
        <v>0.13</v>
      </c>
      <c r="K4638" s="3">
        <v>91.4</v>
      </c>
      <c r="L4638" s="3">
        <v>12.68</v>
      </c>
      <c r="M4638" s="3">
        <v>5734.7</v>
      </c>
      <c r="N4638" s="10">
        <v>2932.57</v>
      </c>
      <c r="O4638" s="12">
        <v>54.356954452606843</v>
      </c>
      <c r="P4638" s="3">
        <v>31.009999999999998</v>
      </c>
    </row>
    <row r="4639" spans="1:16" x14ac:dyDescent="0.35">
      <c r="A4639" t="s">
        <v>34</v>
      </c>
      <c r="B4639" s="5">
        <v>1178</v>
      </c>
      <c r="C4639">
        <v>1263</v>
      </c>
      <c r="D4639" s="3">
        <v>215.67</v>
      </c>
      <c r="E4639" s="3">
        <v>105.66</v>
      </c>
      <c r="F4639" s="3">
        <v>15.22</v>
      </c>
      <c r="G4639" s="3">
        <f t="shared" si="73"/>
        <v>6.942181340341655</v>
      </c>
      <c r="H4639" s="3">
        <v>69.819999999999993</v>
      </c>
      <c r="I4639" s="3">
        <v>0.34</v>
      </c>
      <c r="J4639" s="3">
        <v>0.14000000000000001</v>
      </c>
      <c r="K4639" s="3">
        <v>97.74</v>
      </c>
      <c r="L4639" s="3">
        <v>14.33</v>
      </c>
      <c r="M4639" s="3">
        <v>5666.96</v>
      </c>
      <c r="N4639" s="10">
        <v>3044.54</v>
      </c>
      <c r="O4639" s="12">
        <v>54.390706162785264</v>
      </c>
      <c r="P4639" s="3">
        <v>5.1800000000000068</v>
      </c>
    </row>
    <row r="4640" spans="1:16" x14ac:dyDescent="0.35">
      <c r="A4640" t="s">
        <v>34</v>
      </c>
      <c r="B4640" s="5">
        <v>1179</v>
      </c>
      <c r="C4640">
        <v>757</v>
      </c>
      <c r="D4640" s="3">
        <v>141.24</v>
      </c>
      <c r="E4640" s="3">
        <v>64.510000000000005</v>
      </c>
      <c r="F4640" s="3">
        <v>14.94</v>
      </c>
      <c r="G4640" s="3">
        <f t="shared" si="73"/>
        <v>4.3179384203480593</v>
      </c>
      <c r="H4640" s="3">
        <v>62.19</v>
      </c>
      <c r="I4640" s="3">
        <v>0.48</v>
      </c>
      <c r="J4640" s="3">
        <v>0.23</v>
      </c>
      <c r="K4640" s="3">
        <v>60.17</v>
      </c>
      <c r="L4640" s="3">
        <v>13.88</v>
      </c>
      <c r="M4640" s="3">
        <v>5642.75</v>
      </c>
      <c r="N4640" s="10">
        <v>3028.39</v>
      </c>
      <c r="O4640" s="12">
        <v>54.416229303371246</v>
      </c>
      <c r="P4640" s="3">
        <v>12.810000000000002</v>
      </c>
    </row>
    <row r="4641" spans="1:16" x14ac:dyDescent="0.35">
      <c r="A4641" t="s">
        <v>34</v>
      </c>
      <c r="B4641" s="5">
        <v>1180</v>
      </c>
      <c r="C4641">
        <v>972</v>
      </c>
      <c r="D4641" s="3">
        <v>166.71</v>
      </c>
      <c r="E4641" s="3">
        <v>77.5</v>
      </c>
      <c r="F4641" s="3">
        <v>15.97</v>
      </c>
      <c r="G4641" s="3">
        <f t="shared" si="73"/>
        <v>4.8528490920475891</v>
      </c>
      <c r="H4641" s="3">
        <v>67.09</v>
      </c>
      <c r="I4641" s="3">
        <v>0.44</v>
      </c>
      <c r="J4641" s="3">
        <v>0.21</v>
      </c>
      <c r="K4641" s="3">
        <v>73.760000000000005</v>
      </c>
      <c r="L4641" s="3">
        <v>14.94</v>
      </c>
      <c r="M4641" s="3">
        <v>5484.5</v>
      </c>
      <c r="N4641" s="10">
        <v>2981.86</v>
      </c>
      <c r="O4641" s="12">
        <v>54.568915055388722</v>
      </c>
      <c r="P4641" s="3">
        <v>7.9099999999999966</v>
      </c>
    </row>
    <row r="4642" spans="1:16" x14ac:dyDescent="0.35">
      <c r="A4642" t="s">
        <v>34</v>
      </c>
      <c r="B4642" s="5">
        <v>1181</v>
      </c>
      <c r="C4642">
        <v>1251</v>
      </c>
      <c r="D4642" s="3">
        <v>196.96</v>
      </c>
      <c r="E4642" s="3">
        <v>93.29</v>
      </c>
      <c r="F4642" s="3">
        <v>17.07</v>
      </c>
      <c r="G4642" s="3">
        <f t="shared" si="73"/>
        <v>5.4651435266549502</v>
      </c>
      <c r="H4642" s="3">
        <v>114.61</v>
      </c>
      <c r="I4642" s="3">
        <v>0.41</v>
      </c>
      <c r="J4642" s="3">
        <v>0.18</v>
      </c>
      <c r="K4642" s="3">
        <v>87.09</v>
      </c>
      <c r="L4642" s="3">
        <v>15.85</v>
      </c>
      <c r="M4642" s="3">
        <v>5342.14</v>
      </c>
      <c r="N4642" s="10">
        <v>2776.63</v>
      </c>
      <c r="O4642" s="12">
        <v>54.745421197293254</v>
      </c>
      <c r="P4642" s="3">
        <v>140.38999999999999</v>
      </c>
    </row>
    <row r="4643" spans="1:16" x14ac:dyDescent="0.35">
      <c r="A4643" t="s">
        <v>34</v>
      </c>
      <c r="B4643" s="5">
        <v>1182</v>
      </c>
      <c r="C4643">
        <v>814</v>
      </c>
      <c r="D4643" s="3">
        <v>141.09</v>
      </c>
      <c r="E4643" s="3">
        <v>63.03</v>
      </c>
      <c r="F4643" s="3">
        <v>16.440000000000001</v>
      </c>
      <c r="G4643" s="3">
        <f t="shared" si="73"/>
        <v>3.8339416058394158</v>
      </c>
      <c r="H4643" s="3">
        <v>18.95</v>
      </c>
      <c r="I4643" s="3">
        <v>0.51</v>
      </c>
      <c r="J4643" s="3">
        <v>0.26</v>
      </c>
      <c r="K4643" s="3">
        <v>58.52</v>
      </c>
      <c r="L4643" s="3">
        <v>15.47</v>
      </c>
      <c r="M4643" s="3">
        <v>5196</v>
      </c>
      <c r="N4643" s="10">
        <v>2758.7</v>
      </c>
      <c r="O4643" s="12">
        <v>54.880422147045643</v>
      </c>
      <c r="P4643" s="3">
        <v>56.05</v>
      </c>
    </row>
    <row r="4644" spans="1:16" x14ac:dyDescent="0.35">
      <c r="A4644" t="s">
        <v>34</v>
      </c>
      <c r="B4644" s="5">
        <v>1183</v>
      </c>
      <c r="C4644">
        <v>457</v>
      </c>
      <c r="D4644" s="3">
        <v>104.76</v>
      </c>
      <c r="E4644" s="3">
        <v>46.2</v>
      </c>
      <c r="F4644" s="3">
        <v>12.59</v>
      </c>
      <c r="G4644" s="3">
        <f t="shared" si="73"/>
        <v>3.669579030976966</v>
      </c>
      <c r="H4644" s="3">
        <v>12.8</v>
      </c>
      <c r="I4644" s="3">
        <v>0.52</v>
      </c>
      <c r="J4644" s="3">
        <v>0.27</v>
      </c>
      <c r="K4644" s="3">
        <v>44.01</v>
      </c>
      <c r="L4644" s="3">
        <v>11.82</v>
      </c>
      <c r="M4644" s="3">
        <v>5475.03</v>
      </c>
      <c r="N4644" s="10">
        <v>2831.85</v>
      </c>
      <c r="O4644" s="12">
        <v>54.613334279954266</v>
      </c>
      <c r="P4644" s="3">
        <v>62.2</v>
      </c>
    </row>
    <row r="4645" spans="1:16" x14ac:dyDescent="0.35">
      <c r="A4645" t="s">
        <v>34</v>
      </c>
      <c r="B4645" s="5">
        <v>1184</v>
      </c>
      <c r="C4645">
        <v>2277</v>
      </c>
      <c r="D4645" s="3">
        <v>228.34</v>
      </c>
      <c r="E4645" s="3">
        <v>99.42</v>
      </c>
      <c r="F4645" s="3">
        <v>29.16</v>
      </c>
      <c r="G4645" s="3">
        <f t="shared" si="73"/>
        <v>3.4094650205761319</v>
      </c>
      <c r="H4645" s="3">
        <v>104.45</v>
      </c>
      <c r="I4645" s="3">
        <v>0.55000000000000004</v>
      </c>
      <c r="J4645" s="3">
        <v>0.28999999999999998</v>
      </c>
      <c r="K4645" s="3">
        <v>93.65</v>
      </c>
      <c r="L4645" s="3">
        <v>26.91</v>
      </c>
      <c r="M4645" s="3">
        <v>5146.29</v>
      </c>
      <c r="N4645" s="10">
        <v>2756.4</v>
      </c>
      <c r="O4645" s="12">
        <v>54.925432755035054</v>
      </c>
      <c r="P4645" s="3">
        <v>150.55000000000001</v>
      </c>
    </row>
    <row r="4646" spans="1:16" x14ac:dyDescent="0.35">
      <c r="A4646" t="s">
        <v>34</v>
      </c>
      <c r="B4646" s="5">
        <v>1185</v>
      </c>
      <c r="C4646">
        <v>4643</v>
      </c>
      <c r="D4646" s="3">
        <v>603.57000000000005</v>
      </c>
      <c r="E4646" s="3">
        <v>320.89999999999998</v>
      </c>
      <c r="F4646" s="3">
        <v>18.420000000000002</v>
      </c>
      <c r="G4646" s="3">
        <f t="shared" si="73"/>
        <v>17.421281216069488</v>
      </c>
      <c r="H4646" s="3">
        <v>72.05</v>
      </c>
      <c r="I4646" s="3">
        <v>0.16</v>
      </c>
      <c r="J4646" s="3">
        <v>0.06</v>
      </c>
      <c r="K4646" s="3">
        <v>287.42</v>
      </c>
      <c r="L4646" s="3">
        <v>17.670000000000002</v>
      </c>
      <c r="M4646" s="3">
        <v>4812.3</v>
      </c>
      <c r="N4646" s="10">
        <v>3061.72</v>
      </c>
      <c r="O4646" s="12">
        <v>55.150976214175415</v>
      </c>
      <c r="P4646" s="3">
        <v>2.9500000000000028</v>
      </c>
    </row>
    <row r="4647" spans="1:16" x14ac:dyDescent="0.35">
      <c r="A4647" t="s">
        <v>34</v>
      </c>
      <c r="B4647" s="5">
        <v>1186</v>
      </c>
      <c r="C4647">
        <v>1212</v>
      </c>
      <c r="D4647" s="3">
        <v>215.39</v>
      </c>
      <c r="E4647" s="3">
        <v>106.76</v>
      </c>
      <c r="F4647" s="3">
        <v>14.45</v>
      </c>
      <c r="G4647" s="3">
        <f t="shared" si="73"/>
        <v>7.3882352941176475</v>
      </c>
      <c r="H4647" s="3">
        <v>55.37</v>
      </c>
      <c r="I4647" s="3">
        <v>0.33</v>
      </c>
      <c r="J4647" s="3">
        <v>0.14000000000000001</v>
      </c>
      <c r="K4647" s="3">
        <v>96.6</v>
      </c>
      <c r="L4647" s="3">
        <v>13.59</v>
      </c>
      <c r="M4647" s="3">
        <v>4746.07</v>
      </c>
      <c r="N4647" s="10">
        <v>3102.21</v>
      </c>
      <c r="O4647" s="12">
        <v>55.200507403378118</v>
      </c>
      <c r="P4647" s="3">
        <v>19.630000000000003</v>
      </c>
    </row>
    <row r="4648" spans="1:16" x14ac:dyDescent="0.35">
      <c r="A4648" t="s">
        <v>34</v>
      </c>
      <c r="B4648" s="5">
        <v>1187</v>
      </c>
      <c r="C4648">
        <v>2026</v>
      </c>
      <c r="D4648" s="3">
        <v>292.37</v>
      </c>
      <c r="E4648" s="3">
        <v>145.22999999999999</v>
      </c>
      <c r="F4648" s="3">
        <v>17.760000000000002</v>
      </c>
      <c r="G4648" s="3">
        <f t="shared" si="73"/>
        <v>8.1773648648648631</v>
      </c>
      <c r="H4648" s="3">
        <v>48.89</v>
      </c>
      <c r="I4648" s="3">
        <v>0.3</v>
      </c>
      <c r="J4648" s="3">
        <v>0.12</v>
      </c>
      <c r="K4648" s="3">
        <v>135.88</v>
      </c>
      <c r="L4648" s="3">
        <v>17.52</v>
      </c>
      <c r="M4648" s="3">
        <v>4445.93</v>
      </c>
      <c r="N4648" s="10">
        <v>3018.54</v>
      </c>
      <c r="O4648" s="12">
        <v>55.488996632087492</v>
      </c>
      <c r="P4648" s="3">
        <v>26.11</v>
      </c>
    </row>
    <row r="4649" spans="1:16" x14ac:dyDescent="0.35">
      <c r="A4649" t="s">
        <v>34</v>
      </c>
      <c r="B4649" s="5">
        <v>1188</v>
      </c>
      <c r="C4649">
        <v>1248</v>
      </c>
      <c r="D4649" s="3">
        <v>176.63</v>
      </c>
      <c r="E4649" s="3">
        <v>79.319999999999993</v>
      </c>
      <c r="F4649" s="3">
        <v>20.03</v>
      </c>
      <c r="G4649" s="3">
        <f t="shared" si="73"/>
        <v>3.9600599101347971</v>
      </c>
      <c r="H4649" s="3">
        <v>39.28</v>
      </c>
      <c r="I4649" s="3">
        <v>0.5</v>
      </c>
      <c r="J4649" s="3">
        <v>0.25</v>
      </c>
      <c r="K4649" s="3">
        <v>73.11</v>
      </c>
      <c r="L4649" s="3">
        <v>18.68</v>
      </c>
      <c r="M4649" s="3">
        <v>4645.8</v>
      </c>
      <c r="N4649" s="10">
        <v>2648.26</v>
      </c>
      <c r="O4649" s="12">
        <v>55.398974336828388</v>
      </c>
      <c r="P4649" s="3">
        <v>35.72</v>
      </c>
    </row>
    <row r="4650" spans="1:16" x14ac:dyDescent="0.35">
      <c r="A4650" t="s">
        <v>34</v>
      </c>
      <c r="B4650" s="5">
        <v>1189</v>
      </c>
      <c r="C4650">
        <v>1840</v>
      </c>
      <c r="D4650" s="3">
        <v>426.44</v>
      </c>
      <c r="E4650" s="3">
        <v>229.64</v>
      </c>
      <c r="F4650" s="3">
        <v>10.199999999999999</v>
      </c>
      <c r="G4650" s="3">
        <f t="shared" si="73"/>
        <v>22.51372549019608</v>
      </c>
      <c r="H4650" s="3">
        <v>56.9</v>
      </c>
      <c r="I4650" s="3">
        <v>0.13</v>
      </c>
      <c r="J4650" s="3">
        <v>0.04</v>
      </c>
      <c r="K4650" s="3">
        <v>205.25</v>
      </c>
      <c r="L4650" s="3">
        <v>9.14</v>
      </c>
      <c r="M4650" s="3">
        <v>4225.9799999999996</v>
      </c>
      <c r="N4650" s="10">
        <v>2723.13</v>
      </c>
      <c r="O4650" s="12">
        <v>55.756508779870849</v>
      </c>
      <c r="P4650" s="3">
        <v>18.100000000000001</v>
      </c>
    </row>
    <row r="4651" spans="1:16" x14ac:dyDescent="0.35">
      <c r="A4651" t="s">
        <v>34</v>
      </c>
      <c r="B4651" s="5">
        <v>1190</v>
      </c>
      <c r="C4651">
        <v>1819</v>
      </c>
      <c r="D4651" s="3">
        <v>359.38</v>
      </c>
      <c r="E4651" s="3">
        <v>188.44</v>
      </c>
      <c r="F4651" s="3">
        <v>12.29</v>
      </c>
      <c r="G4651" s="3">
        <f t="shared" si="73"/>
        <v>15.33279088689992</v>
      </c>
      <c r="H4651" s="3">
        <v>56.89</v>
      </c>
      <c r="I4651" s="3">
        <v>0.18</v>
      </c>
      <c r="J4651" s="3">
        <v>7.0000000000000007E-2</v>
      </c>
      <c r="K4651" s="3">
        <v>171.68</v>
      </c>
      <c r="L4651" s="3">
        <v>12.21</v>
      </c>
      <c r="M4651" s="3">
        <v>4220.1099999999997</v>
      </c>
      <c r="N4651" s="10">
        <v>2748.34</v>
      </c>
      <c r="O4651" s="12">
        <v>55.755717258086847</v>
      </c>
      <c r="P4651" s="3">
        <v>18.11</v>
      </c>
    </row>
    <row r="4652" spans="1:16" x14ac:dyDescent="0.35">
      <c r="A4652" t="s">
        <v>34</v>
      </c>
      <c r="B4652" s="5">
        <v>1191</v>
      </c>
      <c r="C4652">
        <v>1218</v>
      </c>
      <c r="D4652" s="3">
        <v>277.14999999999998</v>
      </c>
      <c r="E4652" s="3">
        <v>142.63999999999999</v>
      </c>
      <c r="F4652" s="3">
        <v>10.87</v>
      </c>
      <c r="G4652" s="3">
        <f t="shared" si="73"/>
        <v>13.122355105795767</v>
      </c>
      <c r="H4652" s="3">
        <v>58.41</v>
      </c>
      <c r="I4652" s="3">
        <v>0.2</v>
      </c>
      <c r="J4652" s="3">
        <v>0.08</v>
      </c>
      <c r="K4652" s="3">
        <v>131.94999999999999</v>
      </c>
      <c r="L4652" s="3">
        <v>11.48</v>
      </c>
      <c r="M4652" s="3">
        <v>4259.6499999999996</v>
      </c>
      <c r="N4652" s="10">
        <v>2705.37</v>
      </c>
      <c r="O4652" s="12">
        <v>55.73065128326887</v>
      </c>
      <c r="P4652" s="3">
        <v>16.590000000000003</v>
      </c>
    </row>
    <row r="4653" spans="1:16" x14ac:dyDescent="0.35">
      <c r="A4653" t="s">
        <v>34</v>
      </c>
      <c r="B4653" s="5">
        <v>1192</v>
      </c>
      <c r="C4653">
        <v>4067</v>
      </c>
      <c r="D4653" s="3">
        <v>586.91</v>
      </c>
      <c r="E4653" s="3">
        <v>312.49</v>
      </c>
      <c r="F4653" s="3">
        <v>16.57</v>
      </c>
      <c r="G4653" s="3">
        <f t="shared" si="73"/>
        <v>18.858780929390466</v>
      </c>
      <c r="H4653" s="3">
        <v>56.79</v>
      </c>
      <c r="I4653" s="3">
        <v>0.15</v>
      </c>
      <c r="J4653" s="3">
        <v>0.05</v>
      </c>
      <c r="K4653" s="3">
        <v>282.48</v>
      </c>
      <c r="L4653" s="3">
        <v>15.67</v>
      </c>
      <c r="M4653" s="3">
        <v>4229.07</v>
      </c>
      <c r="N4653" s="10">
        <v>2813.44</v>
      </c>
      <c r="O4653" s="12">
        <v>55.73210261434636</v>
      </c>
      <c r="P4653" s="3">
        <v>18.21</v>
      </c>
    </row>
    <row r="4654" spans="1:16" x14ac:dyDescent="0.35">
      <c r="A4654" t="s">
        <v>34</v>
      </c>
      <c r="B4654" s="5">
        <v>1193</v>
      </c>
      <c r="C4654">
        <v>1719</v>
      </c>
      <c r="D4654" s="3">
        <v>392.91</v>
      </c>
      <c r="E4654" s="3">
        <v>210.4</v>
      </c>
      <c r="F4654" s="3">
        <v>10.4</v>
      </c>
      <c r="G4654" s="3">
        <f t="shared" si="73"/>
        <v>20.23076923076923</v>
      </c>
      <c r="H4654" s="3">
        <v>60.22</v>
      </c>
      <c r="I4654" s="3">
        <v>0.14000000000000001</v>
      </c>
      <c r="J4654" s="3">
        <v>0.05</v>
      </c>
      <c r="K4654" s="3">
        <v>188.16</v>
      </c>
      <c r="L4654" s="3">
        <v>9.7899999999999991</v>
      </c>
      <c r="M4654" s="3">
        <v>4254.95</v>
      </c>
      <c r="N4654" s="10">
        <v>2803.57</v>
      </c>
      <c r="O4654" s="12">
        <v>55.711321488041548</v>
      </c>
      <c r="P4654" s="3">
        <v>14.780000000000001</v>
      </c>
    </row>
    <row r="4655" spans="1:16" x14ac:dyDescent="0.35">
      <c r="A4655" t="s">
        <v>34</v>
      </c>
      <c r="B4655" s="5">
        <v>1194</v>
      </c>
      <c r="C4655">
        <v>403</v>
      </c>
      <c r="D4655" s="3">
        <v>102.36</v>
      </c>
      <c r="E4655" s="3">
        <v>46.63</v>
      </c>
      <c r="F4655" s="3">
        <v>11</v>
      </c>
      <c r="G4655" s="3">
        <f t="shared" si="73"/>
        <v>4.2390909090909092</v>
      </c>
      <c r="H4655" s="3">
        <v>33.65</v>
      </c>
      <c r="I4655" s="3">
        <v>0.48</v>
      </c>
      <c r="J4655" s="3">
        <v>0.24</v>
      </c>
      <c r="K4655" s="3">
        <v>42.72</v>
      </c>
      <c r="L4655" s="3">
        <v>9.98</v>
      </c>
      <c r="M4655" s="3">
        <v>4253.01</v>
      </c>
      <c r="N4655" s="10">
        <v>2842.36</v>
      </c>
      <c r="O4655" s="12">
        <v>55.70376065965587</v>
      </c>
      <c r="P4655" s="3">
        <v>41.35</v>
      </c>
    </row>
    <row r="4656" spans="1:16" x14ac:dyDescent="0.35">
      <c r="A4656" t="s">
        <v>34</v>
      </c>
      <c r="B4656" s="5">
        <v>1195</v>
      </c>
      <c r="C4656">
        <v>596</v>
      </c>
      <c r="D4656" s="3">
        <v>140.83000000000001</v>
      </c>
      <c r="E4656" s="3">
        <v>67.75</v>
      </c>
      <c r="F4656" s="3">
        <v>11.2</v>
      </c>
      <c r="G4656" s="3">
        <f t="shared" si="73"/>
        <v>6.0491071428571432</v>
      </c>
      <c r="H4656" s="3">
        <v>22.2</v>
      </c>
      <c r="I4656" s="3">
        <v>0.38</v>
      </c>
      <c r="J4656" s="3">
        <v>0.17</v>
      </c>
      <c r="K4656" s="3">
        <v>61.61</v>
      </c>
      <c r="L4656" s="3">
        <v>11.13</v>
      </c>
      <c r="M4656" s="3">
        <v>4326.24</v>
      </c>
      <c r="N4656" s="10">
        <v>2772.99</v>
      </c>
      <c r="O4656" s="12">
        <v>55.654889853081443</v>
      </c>
      <c r="P4656" s="3">
        <v>52.8</v>
      </c>
    </row>
    <row r="4657" spans="1:16" x14ac:dyDescent="0.35">
      <c r="A4657" t="s">
        <v>34</v>
      </c>
      <c r="B4657" s="5">
        <v>1196</v>
      </c>
      <c r="C4657">
        <v>1987</v>
      </c>
      <c r="D4657" s="3">
        <v>345.56</v>
      </c>
      <c r="E4657" s="3">
        <v>179.59</v>
      </c>
      <c r="F4657" s="3">
        <v>14.09</v>
      </c>
      <c r="G4657" s="3">
        <f t="shared" si="73"/>
        <v>12.745919091554294</v>
      </c>
      <c r="H4657" s="3">
        <v>93.45</v>
      </c>
      <c r="I4657" s="3">
        <v>0.21</v>
      </c>
      <c r="J4657" s="3">
        <v>0.08</v>
      </c>
      <c r="K4657" s="3">
        <v>163.25</v>
      </c>
      <c r="L4657" s="3">
        <v>13.15</v>
      </c>
      <c r="M4657" s="3">
        <v>4116.2</v>
      </c>
      <c r="N4657" s="10">
        <v>2845.66</v>
      </c>
      <c r="O4657" s="12">
        <v>55.825329372105656</v>
      </c>
      <c r="P4657" s="3">
        <v>161.55000000000001</v>
      </c>
    </row>
    <row r="4658" spans="1:16" x14ac:dyDescent="0.35">
      <c r="A4658" t="s">
        <v>34</v>
      </c>
      <c r="B4658" s="5">
        <v>1197</v>
      </c>
      <c r="C4658">
        <v>1424</v>
      </c>
      <c r="D4658" s="3">
        <v>237.43</v>
      </c>
      <c r="E4658" s="3">
        <v>118.51</v>
      </c>
      <c r="F4658" s="3">
        <v>15.3</v>
      </c>
      <c r="G4658" s="3">
        <f t="shared" si="73"/>
        <v>7.7457516339869281</v>
      </c>
      <c r="H4658" s="3">
        <v>93.04</v>
      </c>
      <c r="I4658" s="3">
        <v>0.32</v>
      </c>
      <c r="J4658" s="3">
        <v>0.13</v>
      </c>
      <c r="K4658" s="3">
        <v>106.3</v>
      </c>
      <c r="L4658" s="3">
        <v>14.08</v>
      </c>
      <c r="M4658" s="3">
        <v>4103.2700000000004</v>
      </c>
      <c r="N4658" s="10">
        <v>2836.23</v>
      </c>
      <c r="O4658" s="12">
        <v>55.839153524447546</v>
      </c>
      <c r="P4658" s="3">
        <v>161.95999999999998</v>
      </c>
    </row>
    <row r="4659" spans="1:16" x14ac:dyDescent="0.35">
      <c r="A4659" t="s">
        <v>34</v>
      </c>
      <c r="B4659" s="5">
        <v>1198</v>
      </c>
      <c r="C4659">
        <v>4747</v>
      </c>
      <c r="D4659" s="3">
        <v>394.55</v>
      </c>
      <c r="E4659" s="3">
        <v>191.69</v>
      </c>
      <c r="F4659" s="3">
        <v>31.53</v>
      </c>
      <c r="G4659" s="3">
        <f t="shared" si="73"/>
        <v>6.0796067237551537</v>
      </c>
      <c r="H4659" s="3">
        <v>97.66</v>
      </c>
      <c r="I4659" s="3">
        <v>0.38</v>
      </c>
      <c r="J4659" s="3">
        <v>0.16</v>
      </c>
      <c r="K4659" s="3">
        <v>175.93</v>
      </c>
      <c r="L4659" s="3">
        <v>30.49</v>
      </c>
      <c r="M4659" s="3">
        <v>4089.34</v>
      </c>
      <c r="N4659" s="10">
        <v>2900.01</v>
      </c>
      <c r="O4659" s="12">
        <v>55.836327476358257</v>
      </c>
      <c r="P4659" s="3">
        <v>157.34</v>
      </c>
    </row>
    <row r="4660" spans="1:16" x14ac:dyDescent="0.35">
      <c r="A4660" t="s">
        <v>34</v>
      </c>
      <c r="B4660" s="5">
        <v>1199</v>
      </c>
      <c r="C4660">
        <v>1507</v>
      </c>
      <c r="D4660" s="3">
        <v>296.33</v>
      </c>
      <c r="E4660" s="3">
        <v>154</v>
      </c>
      <c r="F4660" s="3">
        <v>12.46</v>
      </c>
      <c r="G4660" s="3">
        <f t="shared" si="73"/>
        <v>12.359550561797752</v>
      </c>
      <c r="H4660" s="3">
        <v>100.12</v>
      </c>
      <c r="I4660" s="3">
        <v>0.22</v>
      </c>
      <c r="J4660" s="3">
        <v>0.08</v>
      </c>
      <c r="K4660" s="3">
        <v>138.5</v>
      </c>
      <c r="L4660" s="3">
        <v>11.98</v>
      </c>
      <c r="M4660" s="3">
        <v>4051.66</v>
      </c>
      <c r="N4660" s="10">
        <v>2832.01</v>
      </c>
      <c r="O4660" s="12">
        <v>55.88632356913746</v>
      </c>
      <c r="P4660" s="3">
        <v>154.88</v>
      </c>
    </row>
    <row r="4661" spans="1:16" x14ac:dyDescent="0.35">
      <c r="A4661" t="s">
        <v>34</v>
      </c>
      <c r="B4661" s="5">
        <v>1200</v>
      </c>
      <c r="C4661">
        <v>758</v>
      </c>
      <c r="D4661" s="3">
        <v>172.11</v>
      </c>
      <c r="E4661" s="3">
        <v>84.5</v>
      </c>
      <c r="F4661" s="3">
        <v>11.42</v>
      </c>
      <c r="G4661" s="3">
        <f t="shared" si="73"/>
        <v>7.3992994746059546</v>
      </c>
      <c r="H4661" s="3">
        <v>88.42</v>
      </c>
      <c r="I4661" s="3">
        <v>0.32</v>
      </c>
      <c r="J4661" s="3">
        <v>0.14000000000000001</v>
      </c>
      <c r="K4661" s="3">
        <v>76.94</v>
      </c>
      <c r="L4661" s="3">
        <v>11.98</v>
      </c>
      <c r="M4661" s="3">
        <v>4045.94</v>
      </c>
      <c r="N4661" s="10">
        <v>2901.62</v>
      </c>
      <c r="O4661" s="12">
        <v>55.87475755246782</v>
      </c>
      <c r="P4661" s="3">
        <v>166.57999999999998</v>
      </c>
    </row>
    <row r="4662" spans="1:16" x14ac:dyDescent="0.35">
      <c r="A4662" t="s">
        <v>34</v>
      </c>
      <c r="B4662" s="5">
        <v>1201</v>
      </c>
      <c r="C4662">
        <v>433</v>
      </c>
      <c r="D4662" s="3">
        <v>125.62</v>
      </c>
      <c r="E4662" s="3">
        <v>61.42</v>
      </c>
      <c r="F4662" s="3">
        <v>8.98</v>
      </c>
      <c r="G4662" s="3">
        <f t="shared" si="73"/>
        <v>6.8396436525612474</v>
      </c>
      <c r="H4662" s="3">
        <v>87.38</v>
      </c>
      <c r="I4662" s="3">
        <v>0.34</v>
      </c>
      <c r="J4662" s="3">
        <v>0.15</v>
      </c>
      <c r="K4662" s="3">
        <v>56.89</v>
      </c>
      <c r="L4662" s="3">
        <v>7.99</v>
      </c>
      <c r="M4662" s="3">
        <v>4035.97</v>
      </c>
      <c r="N4662" s="10">
        <v>2893.23</v>
      </c>
      <c r="O4662" s="12">
        <v>55.885685119390523</v>
      </c>
      <c r="P4662" s="3">
        <v>167.62</v>
      </c>
    </row>
    <row r="4663" spans="1:16" x14ac:dyDescent="0.35">
      <c r="A4663" t="s">
        <v>34</v>
      </c>
      <c r="B4663" s="5">
        <v>1202</v>
      </c>
      <c r="C4663">
        <v>1612</v>
      </c>
      <c r="D4663" s="3">
        <v>269.48</v>
      </c>
      <c r="E4663" s="3">
        <v>136.61000000000001</v>
      </c>
      <c r="F4663" s="3">
        <v>15.02</v>
      </c>
      <c r="G4663" s="3">
        <f t="shared" si="73"/>
        <v>9.0952063914780297</v>
      </c>
      <c r="H4663" s="3">
        <v>49.1</v>
      </c>
      <c r="I4663" s="3">
        <v>0.28000000000000003</v>
      </c>
      <c r="J4663" s="3">
        <v>0.11</v>
      </c>
      <c r="K4663" s="3">
        <v>124.28</v>
      </c>
      <c r="L4663" s="3">
        <v>13.35</v>
      </c>
      <c r="M4663" s="3">
        <v>4182.82</v>
      </c>
      <c r="N4663" s="10">
        <v>2725.7</v>
      </c>
      <c r="O4663" s="12">
        <v>55.794494144423368</v>
      </c>
      <c r="P4663" s="3">
        <v>25.9</v>
      </c>
    </row>
    <row r="4664" spans="1:16" x14ac:dyDescent="0.35">
      <c r="A4664" t="s">
        <v>34</v>
      </c>
      <c r="B4664" s="5">
        <v>1203</v>
      </c>
      <c r="C4664">
        <v>836</v>
      </c>
      <c r="D4664" s="3">
        <v>159.22999999999999</v>
      </c>
      <c r="E4664" s="3">
        <v>75.3</v>
      </c>
      <c r="F4664" s="3">
        <v>14.14</v>
      </c>
      <c r="G4664" s="3">
        <f t="shared" si="73"/>
        <v>5.3253182461103252</v>
      </c>
      <c r="H4664" s="3">
        <v>108.31</v>
      </c>
      <c r="I4664" s="3">
        <v>0.41</v>
      </c>
      <c r="J4664" s="3">
        <v>0.19</v>
      </c>
      <c r="K4664" s="3">
        <v>69.260000000000005</v>
      </c>
      <c r="L4664" s="3">
        <v>13.25</v>
      </c>
      <c r="M4664" s="3">
        <v>4033.62</v>
      </c>
      <c r="N4664" s="10">
        <v>2602.8200000000002</v>
      </c>
      <c r="O4664" s="12">
        <v>55.957382864372001</v>
      </c>
      <c r="P4664" s="3">
        <v>146.69</v>
      </c>
    </row>
    <row r="4665" spans="1:16" x14ac:dyDescent="0.35">
      <c r="A4665" t="s">
        <v>34</v>
      </c>
      <c r="B4665" s="5">
        <v>1204</v>
      </c>
      <c r="C4665">
        <v>1622</v>
      </c>
      <c r="D4665" s="3">
        <v>359.99</v>
      </c>
      <c r="E4665" s="3">
        <v>190.21</v>
      </c>
      <c r="F4665" s="3">
        <v>10.86</v>
      </c>
      <c r="G4665" s="3">
        <f t="shared" si="73"/>
        <v>17.514732965009209</v>
      </c>
      <c r="H4665" s="3">
        <v>89.09</v>
      </c>
      <c r="I4665" s="3">
        <v>0.16</v>
      </c>
      <c r="J4665" s="3">
        <v>0.06</v>
      </c>
      <c r="K4665" s="3">
        <v>172.14</v>
      </c>
      <c r="L4665" s="3">
        <v>11</v>
      </c>
      <c r="M4665" s="3">
        <v>4010.34</v>
      </c>
      <c r="N4665" s="10">
        <v>2827.17</v>
      </c>
      <c r="O4665" s="12">
        <v>55.924439068508356</v>
      </c>
      <c r="P4665" s="3">
        <v>165.91</v>
      </c>
    </row>
    <row r="4666" spans="1:16" x14ac:dyDescent="0.35">
      <c r="A4666" t="s">
        <v>34</v>
      </c>
      <c r="B4666" s="5">
        <v>1205</v>
      </c>
      <c r="C4666">
        <v>1640</v>
      </c>
      <c r="D4666" s="3">
        <v>270.27</v>
      </c>
      <c r="E4666" s="3">
        <v>135.15</v>
      </c>
      <c r="F4666" s="3">
        <v>15.45</v>
      </c>
      <c r="G4666" s="3">
        <f t="shared" si="73"/>
        <v>8.7475728155339816</v>
      </c>
      <c r="H4666" s="3">
        <v>90.32</v>
      </c>
      <c r="I4666" s="3">
        <v>0.28000000000000003</v>
      </c>
      <c r="J4666" s="3">
        <v>0.11</v>
      </c>
      <c r="K4666" s="3">
        <v>123.79</v>
      </c>
      <c r="L4666" s="3">
        <v>15.97</v>
      </c>
      <c r="M4666" s="3">
        <v>3999.25</v>
      </c>
      <c r="N4666" s="10">
        <v>2859.19</v>
      </c>
      <c r="O4666" s="12">
        <v>55.92668419035035</v>
      </c>
      <c r="P4666" s="3">
        <v>164.68</v>
      </c>
    </row>
    <row r="4667" spans="1:16" x14ac:dyDescent="0.35">
      <c r="A4667" t="s">
        <v>34</v>
      </c>
      <c r="B4667" s="5">
        <v>1206</v>
      </c>
      <c r="C4667">
        <v>1474</v>
      </c>
      <c r="D4667" s="3">
        <v>250.07</v>
      </c>
      <c r="E4667" s="3">
        <v>124.37</v>
      </c>
      <c r="F4667" s="3">
        <v>15.09</v>
      </c>
      <c r="G4667" s="3">
        <f t="shared" si="73"/>
        <v>8.2418820410868125</v>
      </c>
      <c r="H4667" s="3">
        <v>39.76</v>
      </c>
      <c r="I4667" s="3">
        <v>0.3</v>
      </c>
      <c r="J4667" s="3">
        <v>0.12</v>
      </c>
      <c r="K4667" s="3">
        <v>114.83</v>
      </c>
      <c r="L4667" s="3">
        <v>15.17</v>
      </c>
      <c r="M4667" s="3">
        <v>3512.02</v>
      </c>
      <c r="N4667" s="10">
        <v>2502.38</v>
      </c>
      <c r="O4667" s="12">
        <v>56.447959434633553</v>
      </c>
      <c r="P4667" s="3">
        <v>35.24</v>
      </c>
    </row>
    <row r="4668" spans="1:16" x14ac:dyDescent="0.35">
      <c r="A4668" t="s">
        <v>34</v>
      </c>
      <c r="B4668" s="5">
        <v>1207</v>
      </c>
      <c r="C4668">
        <v>542</v>
      </c>
      <c r="D4668" s="3">
        <v>156.29</v>
      </c>
      <c r="E4668" s="3">
        <v>79.150000000000006</v>
      </c>
      <c r="F4668" s="3">
        <v>8.7200000000000006</v>
      </c>
      <c r="G4668" s="3">
        <f t="shared" si="73"/>
        <v>9.0768348623853203</v>
      </c>
      <c r="H4668" s="3">
        <v>39.770000000000003</v>
      </c>
      <c r="I4668" s="3">
        <v>0.28000000000000003</v>
      </c>
      <c r="J4668" s="3">
        <v>0.11</v>
      </c>
      <c r="K4668" s="3">
        <v>72.11</v>
      </c>
      <c r="L4668" s="3">
        <v>8.44</v>
      </c>
      <c r="M4668" s="3">
        <v>3530.02</v>
      </c>
      <c r="N4668" s="10">
        <v>2519.64</v>
      </c>
      <c r="O4668" s="12">
        <v>56.427724359085708</v>
      </c>
      <c r="P4668" s="3">
        <v>35.229999999999997</v>
      </c>
    </row>
    <row r="4669" spans="1:16" x14ac:dyDescent="0.35">
      <c r="A4669" t="s">
        <v>34</v>
      </c>
      <c r="B4669" s="5">
        <v>1208</v>
      </c>
      <c r="C4669">
        <v>1942</v>
      </c>
      <c r="D4669" s="3">
        <v>299.12</v>
      </c>
      <c r="E4669" s="3">
        <v>150.29</v>
      </c>
      <c r="F4669" s="3">
        <v>16.45</v>
      </c>
      <c r="G4669" s="3">
        <f t="shared" si="73"/>
        <v>9.1361702127659576</v>
      </c>
      <c r="H4669" s="3">
        <v>49.99</v>
      </c>
      <c r="I4669" s="3">
        <v>0.27</v>
      </c>
      <c r="J4669" s="3">
        <v>0.11</v>
      </c>
      <c r="K4669" s="3">
        <v>137.9</v>
      </c>
      <c r="L4669" s="3">
        <v>17.12</v>
      </c>
      <c r="M4669" s="3">
        <v>3526.59</v>
      </c>
      <c r="N4669" s="10">
        <v>2577.4699999999998</v>
      </c>
      <c r="O4669" s="12">
        <v>56.416933266683756</v>
      </c>
      <c r="P4669" s="3">
        <v>25.009999999999998</v>
      </c>
    </row>
    <row r="4670" spans="1:16" x14ac:dyDescent="0.35">
      <c r="A4670" t="s">
        <v>34</v>
      </c>
      <c r="B4670" s="5">
        <v>1209</v>
      </c>
      <c r="C4670">
        <v>1411</v>
      </c>
      <c r="D4670" s="3">
        <v>173.84</v>
      </c>
      <c r="E4670" s="3">
        <v>72.44</v>
      </c>
      <c r="F4670" s="3">
        <v>24.8</v>
      </c>
      <c r="G4670" s="3">
        <f t="shared" si="73"/>
        <v>2.9209677419354838</v>
      </c>
      <c r="H4670" s="3">
        <v>50.03</v>
      </c>
      <c r="I4670" s="3">
        <v>0.59</v>
      </c>
      <c r="J4670" s="3">
        <v>0.34</v>
      </c>
      <c r="K4670" s="3">
        <v>72.09</v>
      </c>
      <c r="L4670" s="3">
        <v>23.37</v>
      </c>
      <c r="M4670" s="3">
        <v>3384.15</v>
      </c>
      <c r="N4670" s="10">
        <v>2657.29</v>
      </c>
      <c r="O4670" s="12">
        <v>56.525199506050917</v>
      </c>
      <c r="P4670" s="3">
        <v>24.97</v>
      </c>
    </row>
    <row r="4671" spans="1:16" x14ac:dyDescent="0.35">
      <c r="A4671" t="s">
        <v>34</v>
      </c>
      <c r="B4671" s="5">
        <v>1210</v>
      </c>
      <c r="C4671">
        <v>1885</v>
      </c>
      <c r="D4671" s="3">
        <v>204.8</v>
      </c>
      <c r="E4671" s="3">
        <v>88.17</v>
      </c>
      <c r="F4671" s="3">
        <v>27.22</v>
      </c>
      <c r="G4671" s="3">
        <f t="shared" si="73"/>
        <v>3.2391623806024983</v>
      </c>
      <c r="H4671" s="3">
        <v>82.44</v>
      </c>
      <c r="I4671" s="3">
        <v>0.56000000000000005</v>
      </c>
      <c r="J4671" s="3">
        <v>0.31</v>
      </c>
      <c r="K4671" s="3">
        <v>82.35</v>
      </c>
      <c r="L4671" s="3">
        <v>24.43</v>
      </c>
      <c r="M4671" s="3">
        <v>3371.9</v>
      </c>
      <c r="N4671" s="10">
        <v>2732.06</v>
      </c>
      <c r="O4671" s="12">
        <v>56.518237183245105</v>
      </c>
      <c r="P4671" s="3">
        <v>172.56</v>
      </c>
    </row>
    <row r="4672" spans="1:16" x14ac:dyDescent="0.35">
      <c r="A4672" t="s">
        <v>34</v>
      </c>
      <c r="B4672" s="5">
        <v>1211</v>
      </c>
      <c r="C4672">
        <v>1161</v>
      </c>
      <c r="D4672" s="3">
        <v>212.47</v>
      </c>
      <c r="E4672" s="3">
        <v>105</v>
      </c>
      <c r="F4672" s="3">
        <v>14.08</v>
      </c>
      <c r="G4672" s="3">
        <f t="shared" si="73"/>
        <v>7.4573863636363633</v>
      </c>
      <c r="H4672" s="3">
        <v>68.8</v>
      </c>
      <c r="I4672" s="3">
        <v>0.32</v>
      </c>
      <c r="J4672" s="3">
        <v>0.13</v>
      </c>
      <c r="K4672" s="3">
        <v>96.01</v>
      </c>
      <c r="L4672" s="3">
        <v>13.55</v>
      </c>
      <c r="M4672" s="3">
        <v>3288.07</v>
      </c>
      <c r="N4672" s="10">
        <v>2819.22</v>
      </c>
      <c r="O4672" s="12">
        <v>56.572325048103139</v>
      </c>
      <c r="P4672" s="3">
        <v>6.2000000000000028</v>
      </c>
    </row>
    <row r="4673" spans="1:16" x14ac:dyDescent="0.35">
      <c r="A4673" t="s">
        <v>34</v>
      </c>
      <c r="B4673" s="5">
        <v>1212</v>
      </c>
      <c r="C4673">
        <v>1530</v>
      </c>
      <c r="D4673" s="3">
        <v>291.61</v>
      </c>
      <c r="E4673" s="3">
        <v>149.36000000000001</v>
      </c>
      <c r="F4673" s="3">
        <v>13.04</v>
      </c>
      <c r="G4673" s="3">
        <f t="shared" si="73"/>
        <v>11.453987730061352</v>
      </c>
      <c r="H4673" s="3">
        <v>80.73</v>
      </c>
      <c r="I4673" s="3">
        <v>0.23</v>
      </c>
      <c r="J4673" s="3">
        <v>0.09</v>
      </c>
      <c r="K4673" s="3">
        <v>137.61000000000001</v>
      </c>
      <c r="L4673" s="3">
        <v>12.32</v>
      </c>
      <c r="M4673" s="3">
        <v>3293.65</v>
      </c>
      <c r="N4673" s="10">
        <v>2881.55</v>
      </c>
      <c r="O4673" s="12">
        <v>56.552397217369865</v>
      </c>
      <c r="P4673" s="3">
        <v>174.26999999999998</v>
      </c>
    </row>
    <row r="4674" spans="1:16" x14ac:dyDescent="0.35">
      <c r="A4674" t="s">
        <v>34</v>
      </c>
      <c r="B4674" s="5">
        <v>1213</v>
      </c>
      <c r="C4674">
        <v>1510</v>
      </c>
      <c r="D4674" s="3">
        <v>342.77</v>
      </c>
      <c r="E4674" s="3">
        <v>180.45</v>
      </c>
      <c r="F4674" s="3">
        <v>10.65</v>
      </c>
      <c r="G4674" s="3">
        <f t="shared" si="73"/>
        <v>16.943661971830984</v>
      </c>
      <c r="H4674" s="3">
        <v>76.790000000000006</v>
      </c>
      <c r="I4674" s="3">
        <v>0.16</v>
      </c>
      <c r="J4674" s="3">
        <v>0.06</v>
      </c>
      <c r="K4674" s="3">
        <v>164</v>
      </c>
      <c r="L4674" s="3">
        <v>10.85</v>
      </c>
      <c r="M4674" s="3">
        <v>3209.51</v>
      </c>
      <c r="N4674" s="10">
        <v>3064.06</v>
      </c>
      <c r="O4674" s="12">
        <v>56.583911972094221</v>
      </c>
      <c r="P4674" s="3">
        <v>178.20999999999998</v>
      </c>
    </row>
    <row r="4675" spans="1:16" x14ac:dyDescent="0.35">
      <c r="A4675" t="s">
        <v>34</v>
      </c>
      <c r="B4675" s="5">
        <v>1214</v>
      </c>
      <c r="C4675">
        <v>907</v>
      </c>
      <c r="D4675" s="3">
        <v>206.84</v>
      </c>
      <c r="E4675" s="3">
        <v>99.53</v>
      </c>
      <c r="F4675" s="3">
        <v>11.6</v>
      </c>
      <c r="G4675" s="3">
        <f t="shared" si="73"/>
        <v>8.5801724137931039</v>
      </c>
      <c r="H4675" s="3">
        <v>77.52</v>
      </c>
      <c r="I4675" s="3">
        <v>0.27</v>
      </c>
      <c r="J4675" s="3">
        <v>0.12</v>
      </c>
      <c r="K4675" s="3">
        <v>97.74</v>
      </c>
      <c r="L4675" s="3">
        <v>13.44</v>
      </c>
      <c r="M4675" s="3">
        <v>3200.95</v>
      </c>
      <c r="N4675" s="10">
        <v>3149.23</v>
      </c>
      <c r="O4675" s="12">
        <v>56.571157071169822</v>
      </c>
      <c r="P4675" s="3">
        <v>177.48000000000002</v>
      </c>
    </row>
    <row r="4676" spans="1:16" x14ac:dyDescent="0.35">
      <c r="A4676" t="s">
        <v>34</v>
      </c>
      <c r="B4676" s="5">
        <v>1215</v>
      </c>
      <c r="C4676">
        <v>1188</v>
      </c>
      <c r="D4676" s="3">
        <v>224.6</v>
      </c>
      <c r="E4676" s="3">
        <v>113.02</v>
      </c>
      <c r="F4676" s="3">
        <v>13.38</v>
      </c>
      <c r="G4676" s="3">
        <f t="shared" si="73"/>
        <v>8.4469357249626302</v>
      </c>
      <c r="H4676" s="3">
        <v>80.599999999999994</v>
      </c>
      <c r="I4676" s="3">
        <v>0.3</v>
      </c>
      <c r="J4676" s="3">
        <v>0.12</v>
      </c>
      <c r="K4676" s="3">
        <v>102.12</v>
      </c>
      <c r="L4676" s="3">
        <v>12.17</v>
      </c>
      <c r="M4676" s="3">
        <v>3172.15</v>
      </c>
      <c r="N4676" s="10">
        <v>3147</v>
      </c>
      <c r="O4676" s="12">
        <v>56.597449506602885</v>
      </c>
      <c r="P4676" s="3">
        <v>174.4</v>
      </c>
    </row>
    <row r="4677" spans="1:16" x14ac:dyDescent="0.35">
      <c r="A4677" t="s">
        <v>34</v>
      </c>
      <c r="B4677" s="5">
        <v>1216</v>
      </c>
      <c r="C4677">
        <v>1884</v>
      </c>
      <c r="D4677" s="3">
        <v>324.64999999999998</v>
      </c>
      <c r="E4677" s="3">
        <v>168.35</v>
      </c>
      <c r="F4677" s="3">
        <v>14.25</v>
      </c>
      <c r="G4677" s="3">
        <f t="shared" si="73"/>
        <v>11.814035087719297</v>
      </c>
      <c r="H4677" s="3">
        <v>139.94</v>
      </c>
      <c r="I4677" s="3">
        <v>0.22</v>
      </c>
      <c r="J4677" s="3">
        <v>0.08</v>
      </c>
      <c r="K4677" s="3">
        <v>152.03</v>
      </c>
      <c r="L4677" s="3">
        <v>12.8</v>
      </c>
      <c r="M4677" s="3">
        <v>3068.96</v>
      </c>
      <c r="N4677" s="10">
        <v>2989.79</v>
      </c>
      <c r="O4677" s="12">
        <v>56.727415088172641</v>
      </c>
      <c r="P4677" s="3">
        <v>115.06</v>
      </c>
    </row>
    <row r="4678" spans="1:16" x14ac:dyDescent="0.35">
      <c r="A4678" t="s">
        <v>34</v>
      </c>
      <c r="B4678" s="5">
        <v>1217</v>
      </c>
      <c r="C4678">
        <v>1458</v>
      </c>
      <c r="D4678" s="3">
        <v>183</v>
      </c>
      <c r="E4678" s="3">
        <v>78.08</v>
      </c>
      <c r="F4678" s="3">
        <v>23.78</v>
      </c>
      <c r="G4678" s="3">
        <f t="shared" si="73"/>
        <v>3.2834314550042052</v>
      </c>
      <c r="H4678" s="3">
        <v>52.69</v>
      </c>
      <c r="I4678" s="3">
        <v>0.55000000000000004</v>
      </c>
      <c r="J4678" s="3">
        <v>0.3</v>
      </c>
      <c r="K4678" s="3">
        <v>78.39</v>
      </c>
      <c r="L4678" s="3">
        <v>23.57</v>
      </c>
      <c r="M4678" s="3">
        <v>2980.69</v>
      </c>
      <c r="N4678" s="10">
        <v>3046.05</v>
      </c>
      <c r="O4678" s="12">
        <v>56.792879081884742</v>
      </c>
      <c r="P4678" s="3">
        <v>22.310000000000002</v>
      </c>
    </row>
    <row r="4679" spans="1:16" x14ac:dyDescent="0.35">
      <c r="A4679" t="s">
        <v>34</v>
      </c>
      <c r="B4679" s="5">
        <v>1218</v>
      </c>
      <c r="C4679">
        <v>5364</v>
      </c>
      <c r="D4679" s="3">
        <v>628.38</v>
      </c>
      <c r="E4679" s="3">
        <v>333.44</v>
      </c>
      <c r="F4679" s="3">
        <v>20.48</v>
      </c>
      <c r="G4679" s="3">
        <f t="shared" ref="G4679:G4738" si="74">E4679/F4679</f>
        <v>16.28125</v>
      </c>
      <c r="H4679" s="3">
        <v>27.13</v>
      </c>
      <c r="I4679" s="3">
        <v>0.17</v>
      </c>
      <c r="J4679" s="3">
        <v>0.06</v>
      </c>
      <c r="K4679" s="3">
        <v>296.89</v>
      </c>
      <c r="L4679" s="3">
        <v>19.23</v>
      </c>
      <c r="M4679" s="3">
        <v>3055.46</v>
      </c>
      <c r="N4679" s="10">
        <v>2662.61</v>
      </c>
      <c r="O4679" s="12">
        <v>56.817896952831482</v>
      </c>
      <c r="P4679" s="3">
        <v>47.870000000000005</v>
      </c>
    </row>
    <row r="4680" spans="1:16" x14ac:dyDescent="0.35">
      <c r="A4680" t="s">
        <v>34</v>
      </c>
      <c r="B4680" s="5">
        <v>1219</v>
      </c>
      <c r="C4680">
        <v>657</v>
      </c>
      <c r="D4680" s="3">
        <v>141.46</v>
      </c>
      <c r="E4680" s="3">
        <v>66.97</v>
      </c>
      <c r="F4680" s="3">
        <v>12.49</v>
      </c>
      <c r="G4680" s="3">
        <f t="shared" si="74"/>
        <v>5.3618895116092871</v>
      </c>
      <c r="H4680" s="3">
        <v>68.489999999999995</v>
      </c>
      <c r="I4680" s="3">
        <v>0.41</v>
      </c>
      <c r="J4680" s="3">
        <v>0.19</v>
      </c>
      <c r="K4680" s="3">
        <v>61.19</v>
      </c>
      <c r="L4680" s="3">
        <v>12.4</v>
      </c>
      <c r="M4680" s="3">
        <v>2996.05</v>
      </c>
      <c r="N4680" s="10">
        <v>2755.52</v>
      </c>
      <c r="O4680" s="12">
        <v>56.848766189738292</v>
      </c>
      <c r="P4680" s="3">
        <v>6.5100000000000051</v>
      </c>
    </row>
    <row r="4681" spans="1:16" x14ac:dyDescent="0.35">
      <c r="A4681" t="s">
        <v>34</v>
      </c>
      <c r="B4681" s="5">
        <v>1220</v>
      </c>
      <c r="C4681">
        <v>844</v>
      </c>
      <c r="D4681" s="3">
        <v>140.72999999999999</v>
      </c>
      <c r="E4681" s="3">
        <v>61.75</v>
      </c>
      <c r="F4681" s="3">
        <v>17.399999999999999</v>
      </c>
      <c r="G4681" s="3">
        <f t="shared" si="74"/>
        <v>3.548850574712644</v>
      </c>
      <c r="H4681" s="3">
        <v>151.59</v>
      </c>
      <c r="I4681" s="3">
        <v>0.54</v>
      </c>
      <c r="J4681" s="3">
        <v>0.28000000000000003</v>
      </c>
      <c r="K4681" s="3">
        <v>58.73</v>
      </c>
      <c r="L4681" s="3">
        <v>16.510000000000002</v>
      </c>
      <c r="M4681" s="3">
        <v>2978.91</v>
      </c>
      <c r="N4681" s="10">
        <v>2914.05</v>
      </c>
      <c r="O4681" s="12">
        <v>56.826104509592447</v>
      </c>
      <c r="P4681" s="3">
        <v>103.41</v>
      </c>
    </row>
    <row r="4682" spans="1:16" x14ac:dyDescent="0.35">
      <c r="A4682" t="s">
        <v>34</v>
      </c>
      <c r="B4682" s="5">
        <v>1221</v>
      </c>
      <c r="C4682">
        <v>2216</v>
      </c>
      <c r="D4682" s="3">
        <v>282.05</v>
      </c>
      <c r="E4682" s="3">
        <v>138.35</v>
      </c>
      <c r="F4682" s="3">
        <v>20.39</v>
      </c>
      <c r="G4682" s="3">
        <f t="shared" si="74"/>
        <v>6.785188818048062</v>
      </c>
      <c r="H4682" s="3">
        <v>109.62</v>
      </c>
      <c r="I4682" s="3">
        <v>0.35</v>
      </c>
      <c r="J4682" s="3">
        <v>0.15</v>
      </c>
      <c r="K4682" s="3">
        <v>125.51</v>
      </c>
      <c r="L4682" s="3">
        <v>18.43</v>
      </c>
      <c r="M4682" s="3">
        <v>2859.35</v>
      </c>
      <c r="N4682" s="10">
        <v>3119.68</v>
      </c>
      <c r="O4682" s="12">
        <v>56.883757409172723</v>
      </c>
      <c r="P4682" s="3">
        <v>145.38</v>
      </c>
    </row>
    <row r="4683" spans="1:16" x14ac:dyDescent="0.35">
      <c r="A4683" t="s">
        <v>34</v>
      </c>
      <c r="B4683" s="5">
        <v>1222</v>
      </c>
      <c r="C4683">
        <v>1596</v>
      </c>
      <c r="D4683" s="3">
        <v>274.89</v>
      </c>
      <c r="E4683" s="3">
        <v>136.75</v>
      </c>
      <c r="F4683" s="3">
        <v>14.86</v>
      </c>
      <c r="G4683" s="3">
        <f t="shared" si="74"/>
        <v>9.202557200538358</v>
      </c>
      <c r="H4683" s="3">
        <v>98.97</v>
      </c>
      <c r="I4683" s="3">
        <v>0.27</v>
      </c>
      <c r="J4683" s="3">
        <v>0.11</v>
      </c>
      <c r="K4683" s="3">
        <v>126.19</v>
      </c>
      <c r="L4683" s="3">
        <v>16.38</v>
      </c>
      <c r="M4683" s="3">
        <v>2840.84</v>
      </c>
      <c r="N4683" s="10">
        <v>3145.72</v>
      </c>
      <c r="O4683" s="12">
        <v>56.894071889830258</v>
      </c>
      <c r="P4683" s="3">
        <v>156.03</v>
      </c>
    </row>
    <row r="4684" spans="1:16" x14ac:dyDescent="0.35">
      <c r="A4684" t="s">
        <v>34</v>
      </c>
      <c r="B4684" s="5">
        <v>1223</v>
      </c>
      <c r="C4684">
        <v>771</v>
      </c>
      <c r="D4684" s="3">
        <v>134.09</v>
      </c>
      <c r="E4684" s="3">
        <v>58.63</v>
      </c>
      <c r="F4684" s="3">
        <v>16.739999999999998</v>
      </c>
      <c r="G4684" s="3">
        <f t="shared" si="74"/>
        <v>3.5023894862604545</v>
      </c>
      <c r="H4684" s="3">
        <v>27.54</v>
      </c>
      <c r="I4684" s="3">
        <v>0.54</v>
      </c>
      <c r="J4684" s="3">
        <v>0.28999999999999998</v>
      </c>
      <c r="K4684" s="3">
        <v>55.32</v>
      </c>
      <c r="L4684" s="3">
        <v>16.100000000000001</v>
      </c>
      <c r="M4684" s="3">
        <v>2901.25</v>
      </c>
      <c r="N4684" s="10">
        <v>2949.57</v>
      </c>
      <c r="O4684" s="12">
        <v>56.887049460692054</v>
      </c>
      <c r="P4684" s="3">
        <v>47.46</v>
      </c>
    </row>
    <row r="4685" spans="1:16" x14ac:dyDescent="0.35">
      <c r="A4685" t="s">
        <v>34</v>
      </c>
      <c r="B4685" s="5">
        <v>1224</v>
      </c>
      <c r="C4685">
        <v>3429</v>
      </c>
      <c r="D4685" s="3">
        <v>472.38</v>
      </c>
      <c r="E4685" s="3">
        <v>248.46</v>
      </c>
      <c r="F4685" s="3">
        <v>17.57</v>
      </c>
      <c r="G4685" s="3">
        <f t="shared" si="74"/>
        <v>14.14114968696642</v>
      </c>
      <c r="H4685" s="3">
        <v>20.12</v>
      </c>
      <c r="I4685" s="3">
        <v>0.19</v>
      </c>
      <c r="J4685" s="3">
        <v>7.0000000000000007E-2</v>
      </c>
      <c r="K4685" s="3">
        <v>222.8</v>
      </c>
      <c r="L4685" s="3">
        <v>15.9</v>
      </c>
      <c r="M4685" s="3">
        <v>2773.26</v>
      </c>
      <c r="N4685" s="10">
        <v>2936.73</v>
      </c>
      <c r="O4685" s="12">
        <v>57.004597685734502</v>
      </c>
      <c r="P4685" s="3">
        <v>54.879999999999995</v>
      </c>
    </row>
    <row r="4686" spans="1:16" x14ac:dyDescent="0.35">
      <c r="A4686" t="s">
        <v>34</v>
      </c>
      <c r="B4686" s="5">
        <v>1225</v>
      </c>
      <c r="C4686">
        <v>856</v>
      </c>
      <c r="D4686" s="3">
        <v>149.87</v>
      </c>
      <c r="E4686" s="3">
        <v>68.17</v>
      </c>
      <c r="F4686" s="3">
        <v>15.99</v>
      </c>
      <c r="G4686" s="3">
        <f t="shared" si="74"/>
        <v>4.2632895559724826</v>
      </c>
      <c r="H4686" s="3">
        <v>164.13</v>
      </c>
      <c r="I4686" s="3">
        <v>0.48</v>
      </c>
      <c r="J4686" s="3">
        <v>0.23</v>
      </c>
      <c r="K4686" s="3">
        <v>64.12</v>
      </c>
      <c r="L4686" s="3">
        <v>14.56</v>
      </c>
      <c r="M4686" s="3">
        <v>2628.24</v>
      </c>
      <c r="N4686" s="10">
        <v>2966.66</v>
      </c>
      <c r="O4686" s="12">
        <v>57.127127416575732</v>
      </c>
      <c r="P4686" s="3">
        <v>90.87</v>
      </c>
    </row>
    <row r="4687" spans="1:16" x14ac:dyDescent="0.35">
      <c r="A4687" t="s">
        <v>34</v>
      </c>
      <c r="B4687" s="5">
        <v>1226</v>
      </c>
      <c r="C4687">
        <v>1724</v>
      </c>
      <c r="D4687" s="3">
        <v>257.5</v>
      </c>
      <c r="E4687" s="3">
        <v>127.98</v>
      </c>
      <c r="F4687" s="3">
        <v>17.149999999999999</v>
      </c>
      <c r="G4687" s="3">
        <f t="shared" si="74"/>
        <v>7.4623906705539369</v>
      </c>
      <c r="H4687" s="3">
        <v>162.83000000000001</v>
      </c>
      <c r="I4687" s="3">
        <v>0.33</v>
      </c>
      <c r="J4687" s="3">
        <v>0.13</v>
      </c>
      <c r="K4687" s="3">
        <v>114.59</v>
      </c>
      <c r="L4687" s="3">
        <v>15.51</v>
      </c>
      <c r="M4687" s="3">
        <v>2542.86</v>
      </c>
      <c r="N4687" s="10">
        <v>2956.12</v>
      </c>
      <c r="O4687" s="12">
        <v>57.206015101560865</v>
      </c>
      <c r="P4687" s="3">
        <v>92.169999999999987</v>
      </c>
    </row>
    <row r="4688" spans="1:16" x14ac:dyDescent="0.35">
      <c r="A4688" t="s">
        <v>34</v>
      </c>
      <c r="B4688" s="5">
        <v>1227</v>
      </c>
      <c r="C4688">
        <v>711</v>
      </c>
      <c r="D4688" s="3">
        <v>154.66</v>
      </c>
      <c r="E4688" s="3">
        <v>74.39</v>
      </c>
      <c r="F4688" s="3">
        <v>12.17</v>
      </c>
      <c r="G4688" s="3">
        <f t="shared" si="74"/>
        <v>6.1125718981101071</v>
      </c>
      <c r="H4688" s="3">
        <v>77.31</v>
      </c>
      <c r="I4688" s="3">
        <v>0.37</v>
      </c>
      <c r="J4688" s="3">
        <v>0.16</v>
      </c>
      <c r="K4688" s="3">
        <v>67.78</v>
      </c>
      <c r="L4688" s="3">
        <v>12.35</v>
      </c>
      <c r="M4688" s="3">
        <v>2390.1</v>
      </c>
      <c r="N4688" s="10">
        <v>2968.37</v>
      </c>
      <c r="O4688" s="12">
        <v>57.339704264451065</v>
      </c>
      <c r="P4688" s="3">
        <v>177.69</v>
      </c>
    </row>
    <row r="4689" spans="1:16" x14ac:dyDescent="0.35">
      <c r="A4689" t="s">
        <v>34</v>
      </c>
      <c r="B4689" s="5">
        <v>1228</v>
      </c>
      <c r="C4689">
        <v>2296</v>
      </c>
      <c r="D4689" s="3">
        <v>286.2</v>
      </c>
      <c r="E4689" s="3">
        <v>140.13</v>
      </c>
      <c r="F4689" s="3">
        <v>20.86</v>
      </c>
      <c r="G4689" s="3">
        <f t="shared" si="74"/>
        <v>6.7176414189837006</v>
      </c>
      <c r="H4689" s="3">
        <v>37.78</v>
      </c>
      <c r="I4689" s="3">
        <v>0.35</v>
      </c>
      <c r="J4689" s="3">
        <v>0.15</v>
      </c>
      <c r="K4689" s="3">
        <v>129</v>
      </c>
      <c r="L4689" s="3">
        <v>19.45</v>
      </c>
      <c r="M4689" s="3">
        <v>2439.41</v>
      </c>
      <c r="N4689" s="10">
        <v>2756.06</v>
      </c>
      <c r="O4689" s="12">
        <v>57.346482106091244</v>
      </c>
      <c r="P4689" s="3">
        <v>37.22</v>
      </c>
    </row>
    <row r="4690" spans="1:16" x14ac:dyDescent="0.35">
      <c r="A4690" t="s">
        <v>34</v>
      </c>
      <c r="B4690" s="5">
        <v>1229</v>
      </c>
      <c r="C4690">
        <v>7719</v>
      </c>
      <c r="D4690" s="3">
        <v>478.42</v>
      </c>
      <c r="E4690" s="3">
        <v>226.03</v>
      </c>
      <c r="F4690" s="3">
        <v>43.48</v>
      </c>
      <c r="G4690" s="3">
        <f t="shared" si="74"/>
        <v>5.1984820607175717</v>
      </c>
      <c r="H4690" s="3">
        <v>27.06</v>
      </c>
      <c r="I4690" s="3">
        <v>0.42</v>
      </c>
      <c r="J4690" s="3">
        <v>0.19</v>
      </c>
      <c r="K4690" s="3">
        <v>208.81</v>
      </c>
      <c r="L4690" s="3">
        <v>39.840000000000003</v>
      </c>
      <c r="M4690" s="3">
        <v>2346.54</v>
      </c>
      <c r="N4690" s="10">
        <v>2627.98</v>
      </c>
      <c r="O4690" s="12">
        <v>57.460236804965504</v>
      </c>
      <c r="P4690" s="3">
        <v>47.94</v>
      </c>
    </row>
    <row r="4691" spans="1:16" x14ac:dyDescent="0.35">
      <c r="A4691" t="s">
        <v>34</v>
      </c>
      <c r="B4691" s="5">
        <v>1230</v>
      </c>
      <c r="C4691">
        <v>1085</v>
      </c>
      <c r="D4691" s="3">
        <v>199.42</v>
      </c>
      <c r="E4691" s="3">
        <v>98.79</v>
      </c>
      <c r="F4691" s="3">
        <v>13.98</v>
      </c>
      <c r="G4691" s="3">
        <f t="shared" si="74"/>
        <v>7.0665236051502145</v>
      </c>
      <c r="H4691" s="3">
        <v>45.36</v>
      </c>
      <c r="I4691" s="3">
        <v>0.34</v>
      </c>
      <c r="J4691" s="3">
        <v>0.14000000000000001</v>
      </c>
      <c r="K4691" s="3">
        <v>88.6</v>
      </c>
      <c r="L4691" s="3">
        <v>12.73</v>
      </c>
      <c r="M4691" s="3">
        <v>2291.56</v>
      </c>
      <c r="N4691" s="10">
        <v>3054.19</v>
      </c>
      <c r="O4691" s="12">
        <v>57.407269524147196</v>
      </c>
      <c r="P4691" s="3">
        <v>29.64</v>
      </c>
    </row>
    <row r="4692" spans="1:16" x14ac:dyDescent="0.35">
      <c r="A4692" t="s">
        <v>34</v>
      </c>
      <c r="B4692" s="5">
        <v>1231</v>
      </c>
      <c r="C4692">
        <v>4585</v>
      </c>
      <c r="D4692" s="3">
        <v>395.4</v>
      </c>
      <c r="E4692" s="3">
        <v>192.1</v>
      </c>
      <c r="F4692" s="3">
        <v>30.39</v>
      </c>
      <c r="G4692" s="3">
        <f t="shared" si="74"/>
        <v>6.3211582757486013</v>
      </c>
      <c r="H4692" s="3">
        <v>64.53</v>
      </c>
      <c r="I4692" s="3">
        <v>0.37</v>
      </c>
      <c r="J4692" s="3">
        <v>0.16</v>
      </c>
      <c r="K4692" s="3">
        <v>177.23</v>
      </c>
      <c r="L4692" s="3">
        <v>27.35</v>
      </c>
      <c r="M4692" s="3">
        <v>2123.13</v>
      </c>
      <c r="N4692" s="10">
        <v>3121.9</v>
      </c>
      <c r="O4692" s="12">
        <v>57.541682718015693</v>
      </c>
      <c r="P4692" s="3">
        <v>10.469999999999999</v>
      </c>
    </row>
    <row r="4693" spans="1:16" x14ac:dyDescent="0.35">
      <c r="A4693" t="s">
        <v>34</v>
      </c>
      <c r="B4693" s="5">
        <v>1232</v>
      </c>
      <c r="C4693">
        <v>709</v>
      </c>
      <c r="D4693" s="3">
        <v>159.02000000000001</v>
      </c>
      <c r="E4693" s="3">
        <v>77.11</v>
      </c>
      <c r="F4693" s="3">
        <v>11.71</v>
      </c>
      <c r="G4693" s="3">
        <f t="shared" si="74"/>
        <v>6.5849701110162249</v>
      </c>
      <c r="H4693" s="3">
        <v>53.56</v>
      </c>
      <c r="I4693" s="3">
        <v>0.35</v>
      </c>
      <c r="J4693" s="3">
        <v>0.15</v>
      </c>
      <c r="K4693" s="3">
        <v>71.42</v>
      </c>
      <c r="L4693" s="3">
        <v>11.39</v>
      </c>
      <c r="M4693" s="3">
        <v>2154.59</v>
      </c>
      <c r="N4693" s="10">
        <v>3120.23</v>
      </c>
      <c r="O4693" s="12">
        <v>57.513945867377053</v>
      </c>
      <c r="P4693" s="3">
        <v>21.439999999999998</v>
      </c>
    </row>
    <row r="4694" spans="1:16" x14ac:dyDescent="0.35">
      <c r="A4694" t="s">
        <v>34</v>
      </c>
      <c r="B4694" s="5">
        <v>1233</v>
      </c>
      <c r="C4694">
        <v>2179</v>
      </c>
      <c r="D4694" s="3">
        <v>358</v>
      </c>
      <c r="E4694" s="3">
        <v>186.26</v>
      </c>
      <c r="F4694" s="3">
        <v>14.9</v>
      </c>
      <c r="G4694" s="3">
        <f t="shared" si="74"/>
        <v>12.500671140939597</v>
      </c>
      <c r="H4694" s="3">
        <v>47.74</v>
      </c>
      <c r="I4694" s="3">
        <v>0.21</v>
      </c>
      <c r="J4694" s="3">
        <v>0.08</v>
      </c>
      <c r="K4694" s="3">
        <v>168.51</v>
      </c>
      <c r="L4694" s="3">
        <v>13.38</v>
      </c>
      <c r="M4694" s="3">
        <v>2174.2199999999998</v>
      </c>
      <c r="N4694" s="10">
        <v>3139.95</v>
      </c>
      <c r="O4694" s="12">
        <v>57.491663427062718</v>
      </c>
      <c r="P4694" s="3">
        <v>27.259999999999998</v>
      </c>
    </row>
    <row r="4695" spans="1:16" x14ac:dyDescent="0.35">
      <c r="A4695" t="s">
        <v>34</v>
      </c>
      <c r="B4695" s="5">
        <v>1234</v>
      </c>
      <c r="C4695">
        <v>988</v>
      </c>
      <c r="D4695" s="3">
        <v>197.11</v>
      </c>
      <c r="E4695" s="3">
        <v>97.44</v>
      </c>
      <c r="F4695" s="3">
        <v>12.91</v>
      </c>
      <c r="G4695" s="3">
        <f t="shared" si="74"/>
        <v>7.5476374903175829</v>
      </c>
      <c r="H4695" s="3">
        <v>116.81</v>
      </c>
      <c r="I4695" s="3">
        <v>0.32</v>
      </c>
      <c r="J4695" s="3">
        <v>0.13</v>
      </c>
      <c r="K4695" s="3">
        <v>89.31</v>
      </c>
      <c r="L4695" s="3">
        <v>12.52</v>
      </c>
      <c r="M4695" s="3">
        <v>2018.37</v>
      </c>
      <c r="N4695" s="10">
        <v>2978.36</v>
      </c>
      <c r="O4695" s="12">
        <v>57.669776491437972</v>
      </c>
      <c r="P4695" s="3">
        <v>138.19</v>
      </c>
    </row>
    <row r="4696" spans="1:16" x14ac:dyDescent="0.35">
      <c r="A4696" t="s">
        <v>34</v>
      </c>
      <c r="B4696" s="5">
        <v>1235</v>
      </c>
      <c r="C4696">
        <v>2336</v>
      </c>
      <c r="D4696" s="3">
        <v>290.08</v>
      </c>
      <c r="E4696" s="3">
        <v>140.63</v>
      </c>
      <c r="F4696" s="3">
        <v>21.15</v>
      </c>
      <c r="G4696" s="3">
        <f t="shared" si="74"/>
        <v>6.6491725768321519</v>
      </c>
      <c r="H4696" s="3">
        <v>117.19</v>
      </c>
      <c r="I4696" s="3">
        <v>0.35</v>
      </c>
      <c r="J4696" s="3">
        <v>0.15</v>
      </c>
      <c r="K4696" s="3">
        <v>133.79</v>
      </c>
      <c r="L4696" s="3">
        <v>20.190000000000001</v>
      </c>
      <c r="M4696" s="3">
        <v>1900.79</v>
      </c>
      <c r="N4696" s="10">
        <v>2881.76</v>
      </c>
      <c r="O4696" s="12">
        <v>57.798087119597199</v>
      </c>
      <c r="P4696" s="3">
        <v>137.81</v>
      </c>
    </row>
    <row r="4697" spans="1:16" x14ac:dyDescent="0.35">
      <c r="A4697" t="s">
        <v>34</v>
      </c>
      <c r="B4697" s="5">
        <v>1236</v>
      </c>
      <c r="C4697">
        <v>1009</v>
      </c>
      <c r="D4697" s="3">
        <v>174.56</v>
      </c>
      <c r="E4697" s="3">
        <v>82.95</v>
      </c>
      <c r="F4697" s="3">
        <v>15.49</v>
      </c>
      <c r="G4697" s="3">
        <f t="shared" si="74"/>
        <v>5.3550677856681732</v>
      </c>
      <c r="H4697" s="3">
        <v>29.85</v>
      </c>
      <c r="I4697" s="3">
        <v>0.42</v>
      </c>
      <c r="J4697" s="3">
        <v>0.19</v>
      </c>
      <c r="K4697" s="3">
        <v>76.16</v>
      </c>
      <c r="L4697" s="3">
        <v>13.76</v>
      </c>
      <c r="M4697" s="3">
        <v>1983.45</v>
      </c>
      <c r="N4697" s="10">
        <v>2859.26</v>
      </c>
      <c r="O4697" s="12">
        <v>57.72955008229512</v>
      </c>
      <c r="P4697" s="3">
        <v>45.15</v>
      </c>
    </row>
    <row r="4698" spans="1:16" x14ac:dyDescent="0.35">
      <c r="A4698" t="s">
        <v>34</v>
      </c>
      <c r="B4698" s="5">
        <v>1237</v>
      </c>
      <c r="C4698">
        <v>559</v>
      </c>
      <c r="D4698" s="3">
        <v>129.18</v>
      </c>
      <c r="E4698" s="3">
        <v>61</v>
      </c>
      <c r="F4698" s="3">
        <v>11.67</v>
      </c>
      <c r="G4698" s="3">
        <f t="shared" si="74"/>
        <v>5.2270779777206515</v>
      </c>
      <c r="H4698" s="3">
        <v>29.94</v>
      </c>
      <c r="I4698" s="3">
        <v>0.42</v>
      </c>
      <c r="J4698" s="3">
        <v>0.19</v>
      </c>
      <c r="K4698" s="3">
        <v>55.57</v>
      </c>
      <c r="L4698" s="3">
        <v>10.65</v>
      </c>
      <c r="M4698" s="3">
        <v>1834.78</v>
      </c>
      <c r="N4698" s="10">
        <v>2786.29</v>
      </c>
      <c r="O4698" s="12">
        <v>57.880003988142832</v>
      </c>
      <c r="P4698" s="3">
        <v>45.06</v>
      </c>
    </row>
    <row r="4699" spans="1:16" x14ac:dyDescent="0.35">
      <c r="A4699" t="s">
        <v>34</v>
      </c>
      <c r="B4699" s="5">
        <v>1238</v>
      </c>
      <c r="C4699">
        <v>2098</v>
      </c>
      <c r="D4699" s="3">
        <v>360.7</v>
      </c>
      <c r="E4699" s="3">
        <v>189.21</v>
      </c>
      <c r="F4699" s="3">
        <v>14.12</v>
      </c>
      <c r="G4699" s="3">
        <f t="shared" si="74"/>
        <v>13.400141643059492</v>
      </c>
      <c r="H4699" s="3">
        <v>71.510000000000005</v>
      </c>
      <c r="I4699" s="3">
        <v>0.2</v>
      </c>
      <c r="J4699" s="3">
        <v>7.0000000000000007E-2</v>
      </c>
      <c r="K4699" s="3">
        <v>169.29</v>
      </c>
      <c r="L4699" s="3">
        <v>12.65</v>
      </c>
      <c r="M4699" s="3">
        <v>1773.45</v>
      </c>
      <c r="N4699" s="10">
        <v>2898.94</v>
      </c>
      <c r="O4699" s="12">
        <v>57.907859789527556</v>
      </c>
      <c r="P4699" s="3">
        <v>3.4899999999999949</v>
      </c>
    </row>
    <row r="4700" spans="1:16" x14ac:dyDescent="0.35">
      <c r="A4700" t="s">
        <v>34</v>
      </c>
      <c r="B4700" s="5">
        <v>1239</v>
      </c>
      <c r="C4700">
        <v>3589</v>
      </c>
      <c r="D4700" s="3">
        <v>430.86</v>
      </c>
      <c r="E4700" s="3">
        <v>221.85</v>
      </c>
      <c r="F4700" s="3">
        <v>20.6</v>
      </c>
      <c r="G4700" s="3">
        <f t="shared" si="74"/>
        <v>10.769417475728154</v>
      </c>
      <c r="H4700" s="3">
        <v>131.86000000000001</v>
      </c>
      <c r="I4700" s="3">
        <v>0.24</v>
      </c>
      <c r="J4700" s="3">
        <v>0.09</v>
      </c>
      <c r="K4700" s="3">
        <v>200.8</v>
      </c>
      <c r="L4700" s="3">
        <v>19.02</v>
      </c>
      <c r="M4700" s="3">
        <v>1620.3</v>
      </c>
      <c r="N4700" s="10">
        <v>2965.22</v>
      </c>
      <c r="O4700" s="12">
        <v>58.028949617293094</v>
      </c>
      <c r="P4700" s="3">
        <v>123.13999999999999</v>
      </c>
    </row>
    <row r="4701" spans="1:16" x14ac:dyDescent="0.35">
      <c r="A4701" t="s">
        <v>34</v>
      </c>
      <c r="B4701" s="5">
        <v>1240</v>
      </c>
      <c r="C4701">
        <v>669</v>
      </c>
      <c r="D4701" s="3">
        <v>185.67</v>
      </c>
      <c r="E4701" s="3">
        <v>94.45</v>
      </c>
      <c r="F4701" s="3">
        <v>9.02</v>
      </c>
      <c r="G4701" s="3">
        <f t="shared" si="74"/>
        <v>10.471175166297119</v>
      </c>
      <c r="H4701" s="3">
        <v>60.02</v>
      </c>
      <c r="I4701" s="3">
        <v>0.24</v>
      </c>
      <c r="J4701" s="3">
        <v>0.1</v>
      </c>
      <c r="K4701" s="3">
        <v>85.91</v>
      </c>
      <c r="L4701" s="3">
        <v>9.42</v>
      </c>
      <c r="M4701" s="3">
        <v>1663.98</v>
      </c>
      <c r="N4701" s="10">
        <v>2938.93</v>
      </c>
      <c r="O4701" s="12">
        <v>57.996183610444426</v>
      </c>
      <c r="P4701" s="3">
        <v>14.979999999999997</v>
      </c>
    </row>
    <row r="4702" spans="1:16" x14ac:dyDescent="0.35">
      <c r="A4702" t="s">
        <v>34</v>
      </c>
      <c r="B4702" s="5">
        <v>1241</v>
      </c>
      <c r="C4702">
        <v>4800</v>
      </c>
      <c r="D4702" s="3">
        <v>447.76</v>
      </c>
      <c r="E4702" s="3">
        <v>224.71</v>
      </c>
      <c r="F4702" s="3">
        <v>27.2</v>
      </c>
      <c r="G4702" s="3">
        <f t="shared" si="74"/>
        <v>8.2613970588235297</v>
      </c>
      <c r="H4702" s="3">
        <v>77.42</v>
      </c>
      <c r="I4702" s="3">
        <v>0.3</v>
      </c>
      <c r="J4702" s="3">
        <v>0.12</v>
      </c>
      <c r="K4702" s="3">
        <v>201.47</v>
      </c>
      <c r="L4702" s="3">
        <v>26.23</v>
      </c>
      <c r="M4702" s="3">
        <v>1673.95</v>
      </c>
      <c r="N4702" s="10">
        <v>2762.5</v>
      </c>
      <c r="O4702" s="12">
        <v>58.029547650851214</v>
      </c>
      <c r="P4702" s="3">
        <v>177.57999999999998</v>
      </c>
    </row>
    <row r="4703" spans="1:16" x14ac:dyDescent="0.35">
      <c r="A4703" t="s">
        <v>34</v>
      </c>
      <c r="B4703" s="5">
        <v>1242</v>
      </c>
      <c r="C4703">
        <v>649</v>
      </c>
      <c r="D4703" s="3">
        <v>153.44999999999999</v>
      </c>
      <c r="E4703" s="3">
        <v>74.75</v>
      </c>
      <c r="F4703" s="3">
        <v>11.05</v>
      </c>
      <c r="G4703" s="3">
        <f t="shared" si="74"/>
        <v>6.7647058823529411</v>
      </c>
      <c r="H4703" s="3">
        <v>80.09</v>
      </c>
      <c r="I4703" s="3">
        <v>0.35</v>
      </c>
      <c r="J4703" s="3">
        <v>0.15</v>
      </c>
      <c r="K4703" s="3">
        <v>68.03</v>
      </c>
      <c r="L4703" s="3">
        <v>11.18</v>
      </c>
      <c r="M4703" s="3">
        <v>1690.08</v>
      </c>
      <c r="N4703" s="10">
        <v>2764.2</v>
      </c>
      <c r="O4703" s="12">
        <v>58.014713969411666</v>
      </c>
      <c r="P4703" s="3">
        <v>174.91</v>
      </c>
    </row>
    <row r="4704" spans="1:16" x14ac:dyDescent="0.35">
      <c r="A4704" t="s">
        <v>34</v>
      </c>
      <c r="B4704" s="5">
        <v>1243</v>
      </c>
      <c r="C4704">
        <v>1127</v>
      </c>
      <c r="D4704" s="3">
        <v>221.2</v>
      </c>
      <c r="E4704" s="3">
        <v>111.35</v>
      </c>
      <c r="F4704" s="3">
        <v>12.89</v>
      </c>
      <c r="G4704" s="3">
        <f t="shared" si="74"/>
        <v>8.6384794414274619</v>
      </c>
      <c r="H4704" s="3">
        <v>51.11</v>
      </c>
      <c r="I4704" s="3">
        <v>0.28999999999999998</v>
      </c>
      <c r="J4704" s="3">
        <v>0.12</v>
      </c>
      <c r="K4704" s="3">
        <v>101.67</v>
      </c>
      <c r="L4704" s="3">
        <v>11.69</v>
      </c>
      <c r="M4704" s="3">
        <v>1707.84</v>
      </c>
      <c r="N4704" s="10">
        <v>2791.66</v>
      </c>
      <c r="O4704" s="12">
        <v>57.992249141954808</v>
      </c>
      <c r="P4704" s="3">
        <v>23.89</v>
      </c>
    </row>
    <row r="4705" spans="1:16" x14ac:dyDescent="0.35">
      <c r="A4705" t="s">
        <v>34</v>
      </c>
      <c r="B4705" s="5">
        <v>1244</v>
      </c>
      <c r="C4705">
        <v>741</v>
      </c>
      <c r="D4705" s="3">
        <v>191.07</v>
      </c>
      <c r="E4705" s="3">
        <v>97.8</v>
      </c>
      <c r="F4705" s="3">
        <v>9.65</v>
      </c>
      <c r="G4705" s="3">
        <f t="shared" si="74"/>
        <v>10.134715025906734</v>
      </c>
      <c r="H4705" s="3">
        <v>88.19</v>
      </c>
      <c r="I4705" s="3">
        <v>0.26</v>
      </c>
      <c r="J4705" s="3">
        <v>0.1</v>
      </c>
      <c r="K4705" s="3">
        <v>87.69</v>
      </c>
      <c r="L4705" s="3">
        <v>8.99</v>
      </c>
      <c r="M4705" s="3">
        <v>1623.28</v>
      </c>
      <c r="N4705" s="10">
        <v>2761.73</v>
      </c>
      <c r="O4705" s="12">
        <v>58.07505019926122</v>
      </c>
      <c r="P4705" s="3">
        <v>166.81</v>
      </c>
    </row>
    <row r="4706" spans="1:16" x14ac:dyDescent="0.35">
      <c r="A4706" t="s">
        <v>34</v>
      </c>
      <c r="B4706" s="5">
        <v>1245</v>
      </c>
      <c r="C4706">
        <v>951</v>
      </c>
      <c r="D4706" s="3">
        <v>191.23</v>
      </c>
      <c r="E4706" s="3">
        <v>93.64</v>
      </c>
      <c r="F4706" s="3">
        <v>12.93</v>
      </c>
      <c r="G4706" s="3">
        <f t="shared" si="74"/>
        <v>7.2420726991492659</v>
      </c>
      <c r="H4706" s="3">
        <v>113.96</v>
      </c>
      <c r="I4706" s="3">
        <v>0.33</v>
      </c>
      <c r="J4706" s="3">
        <v>0.14000000000000001</v>
      </c>
      <c r="K4706" s="3">
        <v>86.61</v>
      </c>
      <c r="L4706" s="3">
        <v>13.46</v>
      </c>
      <c r="M4706" s="3">
        <v>1594.6</v>
      </c>
      <c r="N4706" s="10">
        <v>2763.99</v>
      </c>
      <c r="O4706" s="12">
        <v>58.100159293387179</v>
      </c>
      <c r="P4706" s="3">
        <v>141.04000000000002</v>
      </c>
    </row>
    <row r="4707" spans="1:16" x14ac:dyDescent="0.35">
      <c r="A4707" t="s">
        <v>34</v>
      </c>
      <c r="B4707" s="5">
        <v>1246</v>
      </c>
      <c r="C4707">
        <v>1716</v>
      </c>
      <c r="D4707" s="3">
        <v>228.33</v>
      </c>
      <c r="E4707" s="3">
        <v>107.6</v>
      </c>
      <c r="F4707" s="3">
        <v>20.309999999999999</v>
      </c>
      <c r="G4707" s="3">
        <f t="shared" si="74"/>
        <v>5.2978828163466272</v>
      </c>
      <c r="H4707" s="3">
        <v>16.48</v>
      </c>
      <c r="I4707" s="3">
        <v>0.41</v>
      </c>
      <c r="J4707" s="3">
        <v>0.19</v>
      </c>
      <c r="K4707" s="3">
        <v>99.62</v>
      </c>
      <c r="L4707" s="3">
        <v>19.32</v>
      </c>
      <c r="M4707" s="3">
        <v>1569.42</v>
      </c>
      <c r="N4707" s="10">
        <v>2830.76</v>
      </c>
      <c r="O4707" s="12">
        <v>58.106678427335751</v>
      </c>
      <c r="P4707" s="3">
        <v>58.519999999999996</v>
      </c>
    </row>
    <row r="4708" spans="1:16" x14ac:dyDescent="0.35">
      <c r="A4708" t="s">
        <v>34</v>
      </c>
      <c r="B4708" s="5">
        <v>1247</v>
      </c>
      <c r="C4708">
        <v>1036</v>
      </c>
      <c r="D4708" s="3">
        <v>273.43</v>
      </c>
      <c r="E4708" s="3">
        <v>138.54</v>
      </c>
      <c r="F4708" s="3">
        <v>9.52</v>
      </c>
      <c r="G4708" s="3">
        <f t="shared" si="74"/>
        <v>14.552521008403362</v>
      </c>
      <c r="H4708" s="3">
        <v>94.91</v>
      </c>
      <c r="I4708" s="3">
        <v>0.17</v>
      </c>
      <c r="J4708" s="3">
        <v>7.0000000000000007E-2</v>
      </c>
      <c r="K4708" s="3">
        <v>132.37</v>
      </c>
      <c r="L4708" s="3">
        <v>9.59</v>
      </c>
      <c r="M4708" s="3">
        <v>1546.84</v>
      </c>
      <c r="N4708" s="10">
        <v>2728.08</v>
      </c>
      <c r="O4708" s="12">
        <v>58.151480413177175</v>
      </c>
      <c r="P4708" s="3">
        <v>160.09</v>
      </c>
    </row>
    <row r="4709" spans="1:16" x14ac:dyDescent="0.35">
      <c r="A4709" t="s">
        <v>34</v>
      </c>
      <c r="B4709" s="5">
        <v>1248</v>
      </c>
      <c r="C4709">
        <v>3120</v>
      </c>
      <c r="D4709" s="3">
        <v>415.96</v>
      </c>
      <c r="E4709" s="3">
        <v>214.62</v>
      </c>
      <c r="F4709" s="3">
        <v>18.510000000000002</v>
      </c>
      <c r="G4709" s="3">
        <f t="shared" si="74"/>
        <v>11.594813614262559</v>
      </c>
      <c r="H4709" s="3">
        <v>76.569999999999993</v>
      </c>
      <c r="I4709" s="3">
        <v>0.23</v>
      </c>
      <c r="J4709" s="3">
        <v>0.09</v>
      </c>
      <c r="K4709" s="3">
        <v>195.73</v>
      </c>
      <c r="L4709" s="3">
        <v>17.71</v>
      </c>
      <c r="M4709" s="3">
        <v>1509.43</v>
      </c>
      <c r="N4709" s="10">
        <v>2773.7</v>
      </c>
      <c r="O4709" s="12">
        <v>58.174006302365967</v>
      </c>
      <c r="P4709" s="3">
        <v>178.43</v>
      </c>
    </row>
    <row r="4710" spans="1:16" x14ac:dyDescent="0.35">
      <c r="A4710" t="s">
        <v>34</v>
      </c>
      <c r="B4710" s="5">
        <v>1249</v>
      </c>
      <c r="C4710">
        <v>1892</v>
      </c>
      <c r="D4710" s="3">
        <v>354.01</v>
      </c>
      <c r="E4710" s="3">
        <v>176.18</v>
      </c>
      <c r="F4710" s="3">
        <v>13.67</v>
      </c>
      <c r="G4710" s="3">
        <f t="shared" si="74"/>
        <v>12.888076079005121</v>
      </c>
      <c r="H4710" s="3">
        <v>65.83</v>
      </c>
      <c r="I4710" s="3">
        <v>0.19</v>
      </c>
      <c r="J4710" s="3">
        <v>0.08</v>
      </c>
      <c r="K4710" s="3">
        <v>170.88</v>
      </c>
      <c r="L4710" s="3">
        <v>14.46</v>
      </c>
      <c r="M4710" s="3">
        <v>1510.32</v>
      </c>
      <c r="N4710" s="10">
        <v>2682.4</v>
      </c>
      <c r="O4710" s="12">
        <v>58.195090103136771</v>
      </c>
      <c r="P4710" s="3">
        <v>9.1700000000000017</v>
      </c>
    </row>
    <row r="4711" spans="1:16" x14ac:dyDescent="0.35">
      <c r="A4711" t="s">
        <v>34</v>
      </c>
      <c r="B4711" s="5">
        <v>1250</v>
      </c>
      <c r="C4711">
        <v>1277</v>
      </c>
      <c r="D4711" s="3">
        <v>389.64</v>
      </c>
      <c r="E4711" s="3">
        <v>206.99</v>
      </c>
      <c r="F4711" s="3">
        <v>7.86</v>
      </c>
      <c r="G4711" s="3">
        <f t="shared" si="74"/>
        <v>26.334605597964376</v>
      </c>
      <c r="H4711" s="3">
        <v>88.67</v>
      </c>
      <c r="I4711" s="3">
        <v>0.11</v>
      </c>
      <c r="J4711" s="3">
        <v>0.04</v>
      </c>
      <c r="K4711" s="3">
        <v>191.32</v>
      </c>
      <c r="L4711" s="3">
        <v>7.92</v>
      </c>
      <c r="M4711" s="3">
        <v>1475.08</v>
      </c>
      <c r="N4711" s="10">
        <v>2800.69</v>
      </c>
      <c r="O4711" s="12">
        <v>58.198260030241627</v>
      </c>
      <c r="P4711" s="3">
        <v>166.32999999999998</v>
      </c>
    </row>
    <row r="4712" spans="1:16" x14ac:dyDescent="0.35">
      <c r="A4712" t="s">
        <v>34</v>
      </c>
      <c r="B4712" s="5">
        <v>1251</v>
      </c>
      <c r="C4712">
        <v>2630</v>
      </c>
      <c r="D4712" s="3">
        <v>356.2</v>
      </c>
      <c r="E4712" s="3">
        <v>177.16</v>
      </c>
      <c r="F4712" s="3">
        <v>18.899999999999999</v>
      </c>
      <c r="G4712" s="3">
        <f t="shared" si="74"/>
        <v>9.3735449735449734</v>
      </c>
      <c r="H4712" s="3">
        <v>89.72</v>
      </c>
      <c r="I4712" s="3">
        <v>0.26</v>
      </c>
      <c r="J4712" s="3">
        <v>0.11</v>
      </c>
      <c r="K4712" s="3">
        <v>168.05</v>
      </c>
      <c r="L4712" s="3">
        <v>19.760000000000002</v>
      </c>
      <c r="M4712" s="3">
        <v>1454.91</v>
      </c>
      <c r="N4712" s="10">
        <v>2812.9</v>
      </c>
      <c r="O4712" s="12">
        <v>58.213373496330099</v>
      </c>
      <c r="P4712" s="3">
        <v>165.28</v>
      </c>
    </row>
    <row r="4713" spans="1:16" x14ac:dyDescent="0.35">
      <c r="A4713" t="s">
        <v>34</v>
      </c>
      <c r="B4713" s="5">
        <v>1252</v>
      </c>
      <c r="C4713">
        <v>437</v>
      </c>
      <c r="D4713" s="3">
        <v>116.11</v>
      </c>
      <c r="E4713" s="3">
        <v>55.2</v>
      </c>
      <c r="F4713" s="3">
        <v>10.08</v>
      </c>
      <c r="G4713" s="3">
        <f t="shared" si="74"/>
        <v>5.4761904761904763</v>
      </c>
      <c r="H4713" s="3">
        <v>25.45</v>
      </c>
      <c r="I4713" s="3">
        <v>0.41</v>
      </c>
      <c r="J4713" s="3">
        <v>0.18</v>
      </c>
      <c r="K4713" s="3">
        <v>50.96</v>
      </c>
      <c r="L4713" s="3">
        <v>8.94</v>
      </c>
      <c r="M4713" s="3">
        <v>1481.03</v>
      </c>
      <c r="N4713" s="10">
        <v>2915.29</v>
      </c>
      <c r="O4713" s="12">
        <v>58.165474917986842</v>
      </c>
      <c r="P4713" s="3">
        <v>49.55</v>
      </c>
    </row>
    <row r="4714" spans="1:16" x14ac:dyDescent="0.35">
      <c r="A4714" t="s">
        <v>34</v>
      </c>
      <c r="B4714" s="5">
        <v>1253</v>
      </c>
      <c r="C4714">
        <v>1332</v>
      </c>
      <c r="D4714" s="3">
        <v>243.16</v>
      </c>
      <c r="E4714" s="3">
        <v>122.2</v>
      </c>
      <c r="F4714" s="3">
        <v>13.88</v>
      </c>
      <c r="G4714" s="3">
        <f t="shared" si="74"/>
        <v>8.8040345821325641</v>
      </c>
      <c r="H4714" s="3">
        <v>34.67</v>
      </c>
      <c r="I4714" s="3">
        <v>0.28000000000000003</v>
      </c>
      <c r="J4714" s="3">
        <v>0.11</v>
      </c>
      <c r="K4714" s="3">
        <v>112.77</v>
      </c>
      <c r="L4714" s="3">
        <v>12.77</v>
      </c>
      <c r="M4714" s="3">
        <v>1488.93</v>
      </c>
      <c r="N4714" s="10">
        <v>2958.46</v>
      </c>
      <c r="O4714" s="12">
        <v>58.148063777056514</v>
      </c>
      <c r="P4714" s="3">
        <v>40.33</v>
      </c>
    </row>
    <row r="4715" spans="1:16" x14ac:dyDescent="0.35">
      <c r="A4715" t="s">
        <v>34</v>
      </c>
      <c r="B4715" s="5">
        <v>1254</v>
      </c>
      <c r="C4715">
        <v>375</v>
      </c>
      <c r="D4715" s="3">
        <v>94.32</v>
      </c>
      <c r="E4715" s="3">
        <v>40.020000000000003</v>
      </c>
      <c r="F4715" s="3">
        <v>11.93</v>
      </c>
      <c r="G4715" s="3">
        <f t="shared" si="74"/>
        <v>3.3545683151718362</v>
      </c>
      <c r="H4715" s="3">
        <v>37.619999999999997</v>
      </c>
      <c r="I4715" s="3">
        <v>0.53</v>
      </c>
      <c r="J4715" s="3">
        <v>0.3</v>
      </c>
      <c r="K4715" s="3">
        <v>39</v>
      </c>
      <c r="L4715" s="3">
        <v>13.01</v>
      </c>
      <c r="M4715" s="3">
        <v>1516.04</v>
      </c>
      <c r="N4715" s="10">
        <v>2966.58</v>
      </c>
      <c r="O4715" s="12">
        <v>58.12187131428157</v>
      </c>
      <c r="P4715" s="3">
        <v>37.380000000000003</v>
      </c>
    </row>
    <row r="4716" spans="1:16" x14ac:dyDescent="0.35">
      <c r="A4716" t="s">
        <v>34</v>
      </c>
      <c r="B4716" s="5">
        <v>1255</v>
      </c>
      <c r="C4716">
        <v>1253</v>
      </c>
      <c r="D4716" s="3">
        <v>214.39</v>
      </c>
      <c r="E4716" s="3">
        <v>105.29</v>
      </c>
      <c r="F4716" s="3">
        <v>15.15</v>
      </c>
      <c r="G4716" s="3">
        <f t="shared" si="74"/>
        <v>6.9498349834983504</v>
      </c>
      <c r="H4716" s="3">
        <v>62.15</v>
      </c>
      <c r="I4716" s="3">
        <v>0.34</v>
      </c>
      <c r="J4716" s="3">
        <v>0.14000000000000001</v>
      </c>
      <c r="K4716" s="3">
        <v>96.02</v>
      </c>
      <c r="L4716" s="3">
        <v>14.29</v>
      </c>
      <c r="M4716" s="3">
        <v>1362.25</v>
      </c>
      <c r="N4716" s="10">
        <v>2677.52</v>
      </c>
      <c r="O4716" s="12">
        <v>58.32868980132077</v>
      </c>
      <c r="P4716" s="3">
        <v>12.850000000000001</v>
      </c>
    </row>
    <row r="4717" spans="1:16" x14ac:dyDescent="0.35">
      <c r="A4717" t="s">
        <v>34</v>
      </c>
      <c r="B4717" s="5">
        <v>1256</v>
      </c>
      <c r="C4717">
        <v>1527</v>
      </c>
      <c r="D4717" s="3">
        <v>368.45</v>
      </c>
      <c r="E4717" s="3">
        <v>197.07</v>
      </c>
      <c r="F4717" s="3">
        <v>9.8699999999999992</v>
      </c>
      <c r="G4717" s="3">
        <f t="shared" si="74"/>
        <v>19.966565349544073</v>
      </c>
      <c r="H4717" s="3">
        <v>63.96</v>
      </c>
      <c r="I4717" s="3">
        <v>0.14000000000000001</v>
      </c>
      <c r="J4717" s="3">
        <v>0.05</v>
      </c>
      <c r="K4717" s="3">
        <v>177.1</v>
      </c>
      <c r="L4717" s="3">
        <v>8.9600000000000009</v>
      </c>
      <c r="M4717" s="3">
        <v>1327.37</v>
      </c>
      <c r="N4717" s="10">
        <v>2667.04</v>
      </c>
      <c r="O4717" s="12">
        <v>58.362397131333395</v>
      </c>
      <c r="P4717" s="3">
        <v>11.04</v>
      </c>
    </row>
    <row r="4718" spans="1:16" x14ac:dyDescent="0.35">
      <c r="A4718" t="s">
        <v>34</v>
      </c>
      <c r="B4718" s="5">
        <v>1257</v>
      </c>
      <c r="C4718">
        <v>2814</v>
      </c>
      <c r="D4718" s="3">
        <v>331.82</v>
      </c>
      <c r="E4718" s="3">
        <v>164.49</v>
      </c>
      <c r="F4718" s="3">
        <v>21.78</v>
      </c>
      <c r="G4718" s="3">
        <f t="shared" si="74"/>
        <v>7.5523415977961434</v>
      </c>
      <c r="H4718" s="3">
        <v>67.33</v>
      </c>
      <c r="I4718" s="3">
        <v>0.32</v>
      </c>
      <c r="J4718" s="3">
        <v>0.13</v>
      </c>
      <c r="K4718" s="3">
        <v>149.86000000000001</v>
      </c>
      <c r="L4718" s="3">
        <v>21.18</v>
      </c>
      <c r="M4718" s="3">
        <v>1196.3499999999999</v>
      </c>
      <c r="N4718" s="10">
        <v>2753.84</v>
      </c>
      <c r="O4718" s="12">
        <v>58.458776861560708</v>
      </c>
      <c r="P4718" s="3">
        <v>7.6700000000000017</v>
      </c>
    </row>
    <row r="4719" spans="1:16" x14ac:dyDescent="0.35">
      <c r="A4719" t="s">
        <v>34</v>
      </c>
      <c r="B4719" s="5">
        <v>1258</v>
      </c>
      <c r="C4719">
        <v>1549</v>
      </c>
      <c r="D4719" s="3">
        <v>307.35000000000002</v>
      </c>
      <c r="E4719" s="3">
        <v>159.27000000000001</v>
      </c>
      <c r="F4719" s="3">
        <v>12.38</v>
      </c>
      <c r="G4719" s="3">
        <f t="shared" si="74"/>
        <v>12.865105008077544</v>
      </c>
      <c r="H4719" s="3">
        <v>70.47</v>
      </c>
      <c r="I4719" s="3">
        <v>0.21</v>
      </c>
      <c r="J4719" s="3">
        <v>0.08</v>
      </c>
      <c r="K4719" s="3">
        <v>145.84</v>
      </c>
      <c r="L4719" s="3">
        <v>12.21</v>
      </c>
      <c r="M4719" s="3">
        <v>1176.81</v>
      </c>
      <c r="N4719" s="10">
        <v>2741.14</v>
      </c>
      <c r="O4719" s="12">
        <v>58.479296484263017</v>
      </c>
      <c r="P4719" s="3">
        <v>4.5300000000000011</v>
      </c>
    </row>
    <row r="4720" spans="1:16" x14ac:dyDescent="0.35">
      <c r="A4720" t="s">
        <v>34</v>
      </c>
      <c r="B4720" s="5">
        <v>1259</v>
      </c>
      <c r="C4720">
        <v>1272</v>
      </c>
      <c r="D4720" s="3">
        <v>228.86</v>
      </c>
      <c r="E4720" s="3">
        <v>113.33</v>
      </c>
      <c r="F4720" s="3">
        <v>14.29</v>
      </c>
      <c r="G4720" s="3">
        <f t="shared" si="74"/>
        <v>7.9307207837648708</v>
      </c>
      <c r="H4720" s="3">
        <v>104.78</v>
      </c>
      <c r="I4720" s="3">
        <v>0.31</v>
      </c>
      <c r="J4720" s="3">
        <v>0.13</v>
      </c>
      <c r="K4720" s="3">
        <v>102.96</v>
      </c>
      <c r="L4720" s="3">
        <v>14.78</v>
      </c>
      <c r="M4720" s="3">
        <v>1146.82</v>
      </c>
      <c r="N4720" s="10">
        <v>2851.4</v>
      </c>
      <c r="O4720" s="12">
        <v>58.479695306130978</v>
      </c>
      <c r="P4720" s="3">
        <v>150.22</v>
      </c>
    </row>
    <row r="4721" spans="1:16" x14ac:dyDescent="0.35">
      <c r="A4721" t="s">
        <v>34</v>
      </c>
      <c r="B4721" s="5">
        <v>1260</v>
      </c>
      <c r="C4721">
        <v>1580</v>
      </c>
      <c r="D4721" s="3">
        <v>455.71</v>
      </c>
      <c r="E4721" s="3">
        <v>246.93</v>
      </c>
      <c r="F4721" s="3">
        <v>8.15</v>
      </c>
      <c r="G4721" s="3">
        <f t="shared" si="74"/>
        <v>30.298159509202453</v>
      </c>
      <c r="H4721" s="3">
        <v>23.07</v>
      </c>
      <c r="I4721" s="3">
        <v>0.1</v>
      </c>
      <c r="J4721" s="3">
        <v>0.03</v>
      </c>
      <c r="K4721" s="3">
        <v>221.39</v>
      </c>
      <c r="L4721" s="3">
        <v>8</v>
      </c>
      <c r="M4721" s="3">
        <v>1371.71</v>
      </c>
      <c r="N4721" s="10">
        <v>2987.86</v>
      </c>
      <c r="O4721" s="12">
        <v>58.245856874678353</v>
      </c>
      <c r="P4721" s="3">
        <v>51.930000000000007</v>
      </c>
    </row>
    <row r="4722" spans="1:16" x14ac:dyDescent="0.35">
      <c r="A4722" t="s">
        <v>34</v>
      </c>
      <c r="B4722" s="5">
        <v>1261</v>
      </c>
      <c r="C4722">
        <v>1064</v>
      </c>
      <c r="D4722" s="3">
        <v>223.76</v>
      </c>
      <c r="E4722" s="3">
        <v>113.38</v>
      </c>
      <c r="F4722" s="3">
        <v>11.95</v>
      </c>
      <c r="G4722" s="3">
        <f t="shared" si="74"/>
        <v>9.4878661087866103</v>
      </c>
      <c r="H4722" s="3">
        <v>32.79</v>
      </c>
      <c r="I4722" s="3">
        <v>0.27</v>
      </c>
      <c r="J4722" s="3">
        <v>0.11</v>
      </c>
      <c r="K4722" s="3">
        <v>103.31</v>
      </c>
      <c r="L4722" s="3">
        <v>11.88</v>
      </c>
      <c r="M4722" s="3">
        <v>1402.64</v>
      </c>
      <c r="N4722" s="10">
        <v>2994.2</v>
      </c>
      <c r="O4722" s="12">
        <v>58.216674468610691</v>
      </c>
      <c r="P4722" s="3">
        <v>42.21</v>
      </c>
    </row>
    <row r="4723" spans="1:16" x14ac:dyDescent="0.35">
      <c r="A4723" t="s">
        <v>34</v>
      </c>
      <c r="B4723" s="5">
        <v>1262</v>
      </c>
      <c r="C4723">
        <v>1748</v>
      </c>
      <c r="D4723" s="3">
        <v>428.79</v>
      </c>
      <c r="E4723" s="3">
        <v>228.56</v>
      </c>
      <c r="F4723" s="3">
        <v>9.74</v>
      </c>
      <c r="G4723" s="3">
        <f t="shared" si="74"/>
        <v>23.466119096509239</v>
      </c>
      <c r="H4723" s="3">
        <v>104.65</v>
      </c>
      <c r="I4723" s="3">
        <v>0.12</v>
      </c>
      <c r="J4723" s="3">
        <v>0.04</v>
      </c>
      <c r="K4723" s="3">
        <v>207.16</v>
      </c>
      <c r="L4723" s="3">
        <v>10.18</v>
      </c>
      <c r="M4723" s="3">
        <v>1064.72</v>
      </c>
      <c r="N4723" s="10">
        <v>3088.03</v>
      </c>
      <c r="O4723" s="12">
        <v>58.496415824367759</v>
      </c>
      <c r="P4723" s="3">
        <v>150.35</v>
      </c>
    </row>
    <row r="4724" spans="1:16" x14ac:dyDescent="0.35">
      <c r="A4724" t="s">
        <v>34</v>
      </c>
      <c r="B4724" s="5">
        <v>1263</v>
      </c>
      <c r="C4724">
        <v>1979</v>
      </c>
      <c r="D4724" s="3">
        <v>339.42</v>
      </c>
      <c r="E4724" s="3">
        <v>176.61</v>
      </c>
      <c r="F4724" s="3">
        <v>14.27</v>
      </c>
      <c r="G4724" s="3">
        <f t="shared" si="74"/>
        <v>12.376313945339875</v>
      </c>
      <c r="H4724" s="3">
        <v>107.59</v>
      </c>
      <c r="I4724" s="3">
        <v>0.22</v>
      </c>
      <c r="J4724" s="3">
        <v>0.08</v>
      </c>
      <c r="K4724" s="3">
        <v>159.13</v>
      </c>
      <c r="L4724" s="3">
        <v>12.65</v>
      </c>
      <c r="M4724" s="3">
        <v>1066.75</v>
      </c>
      <c r="N4724" s="10">
        <v>3144.83</v>
      </c>
      <c r="O4724" s="12">
        <v>58.480988276970365</v>
      </c>
      <c r="P4724" s="3">
        <v>147.41</v>
      </c>
    </row>
    <row r="4725" spans="1:16" x14ac:dyDescent="0.35">
      <c r="A4725" t="s">
        <v>34</v>
      </c>
      <c r="B4725" s="5">
        <v>1264</v>
      </c>
      <c r="C4725">
        <v>910</v>
      </c>
      <c r="D4725" s="3">
        <v>240.6</v>
      </c>
      <c r="E4725" s="3">
        <v>125.71</v>
      </c>
      <c r="F4725" s="3">
        <v>9.2200000000000006</v>
      </c>
      <c r="G4725" s="3">
        <f t="shared" si="74"/>
        <v>13.634490238611711</v>
      </c>
      <c r="H4725" s="3">
        <v>110.6</v>
      </c>
      <c r="I4725" s="3">
        <v>0.2</v>
      </c>
      <c r="J4725" s="3">
        <v>7.0000000000000007E-2</v>
      </c>
      <c r="K4725" s="3">
        <v>112.95</v>
      </c>
      <c r="L4725" s="3">
        <v>8.89</v>
      </c>
      <c r="M4725" s="3">
        <v>1020.91</v>
      </c>
      <c r="N4725" s="10">
        <v>3083.22</v>
      </c>
      <c r="O4725" s="12">
        <v>58.536751129975784</v>
      </c>
      <c r="P4725" s="3">
        <v>144.4</v>
      </c>
    </row>
    <row r="4726" spans="1:16" x14ac:dyDescent="0.35">
      <c r="A4726" t="s">
        <v>34</v>
      </c>
      <c r="B4726" s="5">
        <v>1265</v>
      </c>
      <c r="C4726">
        <v>1254</v>
      </c>
      <c r="D4726" s="3">
        <v>294.27999999999997</v>
      </c>
      <c r="E4726" s="3">
        <v>154.41999999999999</v>
      </c>
      <c r="F4726" s="3">
        <v>10.34</v>
      </c>
      <c r="G4726" s="3">
        <f t="shared" si="74"/>
        <v>14.934235976789168</v>
      </c>
      <c r="H4726" s="3">
        <v>112.13</v>
      </c>
      <c r="I4726" s="3">
        <v>0.18</v>
      </c>
      <c r="J4726" s="3">
        <v>7.0000000000000007E-2</v>
      </c>
      <c r="K4726" s="3">
        <v>140.01</v>
      </c>
      <c r="L4726" s="3">
        <v>10.029999999999999</v>
      </c>
      <c r="M4726" s="3">
        <v>994.86</v>
      </c>
      <c r="N4726" s="10">
        <v>3088.94</v>
      </c>
      <c r="O4726" s="12">
        <v>58.5586788363062</v>
      </c>
      <c r="P4726" s="3">
        <v>142.87</v>
      </c>
    </row>
    <row r="4727" spans="1:16" x14ac:dyDescent="0.35">
      <c r="A4727" t="s">
        <v>34</v>
      </c>
      <c r="B4727" s="5">
        <v>1266</v>
      </c>
      <c r="C4727">
        <v>1970</v>
      </c>
      <c r="D4727" s="3">
        <v>326.56</v>
      </c>
      <c r="E4727" s="3">
        <v>168.47</v>
      </c>
      <c r="F4727" s="3">
        <v>14.89</v>
      </c>
      <c r="G4727" s="3">
        <f t="shared" si="74"/>
        <v>11.314304902619208</v>
      </c>
      <c r="H4727" s="3">
        <v>106.43</v>
      </c>
      <c r="I4727" s="3">
        <v>0.23</v>
      </c>
      <c r="J4727" s="3">
        <v>0.09</v>
      </c>
      <c r="K4727" s="3">
        <v>151.01</v>
      </c>
      <c r="L4727" s="3">
        <v>14.56</v>
      </c>
      <c r="M4727" s="3">
        <v>1041.45</v>
      </c>
      <c r="N4727" s="10">
        <v>3189.3</v>
      </c>
      <c r="O4727" s="12">
        <v>58.492958869997587</v>
      </c>
      <c r="P4727" s="3">
        <v>148.57</v>
      </c>
    </row>
    <row r="4728" spans="1:16" x14ac:dyDescent="0.35">
      <c r="A4728" t="s">
        <v>34</v>
      </c>
      <c r="B4728" s="5">
        <v>1267</v>
      </c>
      <c r="C4728">
        <v>3122</v>
      </c>
      <c r="D4728" s="3">
        <v>407.66</v>
      </c>
      <c r="E4728" s="3">
        <v>210.75</v>
      </c>
      <c r="F4728" s="3">
        <v>18.86</v>
      </c>
      <c r="G4728" s="3">
        <f t="shared" si="74"/>
        <v>11.174443266171792</v>
      </c>
      <c r="H4728" s="3">
        <v>106.26</v>
      </c>
      <c r="I4728" s="3">
        <v>0.24</v>
      </c>
      <c r="J4728" s="3">
        <v>0.09</v>
      </c>
      <c r="K4728" s="3">
        <v>189.64</v>
      </c>
      <c r="L4728" s="3">
        <v>17.309999999999999</v>
      </c>
      <c r="M4728" s="3">
        <v>1015.07</v>
      </c>
      <c r="N4728" s="10">
        <v>3225.83</v>
      </c>
      <c r="O4728" s="12">
        <v>58.507798188127133</v>
      </c>
      <c r="P4728" s="3">
        <v>148.74</v>
      </c>
    </row>
    <row r="4729" spans="1:16" x14ac:dyDescent="0.35">
      <c r="A4729" t="s">
        <v>34</v>
      </c>
      <c r="B4729" s="5">
        <v>1268</v>
      </c>
      <c r="C4729">
        <v>549</v>
      </c>
      <c r="D4729" s="3">
        <v>180.5</v>
      </c>
      <c r="E4729" s="3">
        <v>93.59</v>
      </c>
      <c r="F4729" s="3">
        <v>7.47</v>
      </c>
      <c r="G4729" s="3">
        <f t="shared" si="74"/>
        <v>12.528781793842036</v>
      </c>
      <c r="H4729" s="3">
        <v>52.2</v>
      </c>
      <c r="I4729" s="3">
        <v>0.21</v>
      </c>
      <c r="J4729" s="3">
        <v>0.08</v>
      </c>
      <c r="K4729" s="3">
        <v>84.96</v>
      </c>
      <c r="L4729" s="3">
        <v>6.76</v>
      </c>
      <c r="M4729" s="3">
        <v>1165.3</v>
      </c>
      <c r="N4729" s="10">
        <v>3144.64</v>
      </c>
      <c r="O4729" s="12">
        <v>58.39289307830164</v>
      </c>
      <c r="P4729" s="3">
        <v>22.799999999999997</v>
      </c>
    </row>
    <row r="4730" spans="1:16" x14ac:dyDescent="0.35">
      <c r="A4730" t="s">
        <v>34</v>
      </c>
      <c r="B4730" s="5">
        <v>1269</v>
      </c>
      <c r="C4730">
        <v>950</v>
      </c>
      <c r="D4730" s="3">
        <v>221.48</v>
      </c>
      <c r="E4730" s="3">
        <v>112.13</v>
      </c>
      <c r="F4730" s="3">
        <v>10.79</v>
      </c>
      <c r="G4730" s="3">
        <f t="shared" si="74"/>
        <v>10.392029657089898</v>
      </c>
      <c r="H4730" s="3">
        <v>52.18</v>
      </c>
      <c r="I4730" s="3">
        <v>0.24</v>
      </c>
      <c r="J4730" s="3">
        <v>0.1</v>
      </c>
      <c r="K4730" s="3">
        <v>102.59</v>
      </c>
      <c r="L4730" s="3">
        <v>11.4</v>
      </c>
      <c r="M4730" s="3">
        <v>1155.28</v>
      </c>
      <c r="N4730" s="10">
        <v>3185.41</v>
      </c>
      <c r="O4730" s="12">
        <v>58.392084304515151</v>
      </c>
      <c r="P4730" s="3">
        <v>22.82</v>
      </c>
    </row>
    <row r="4731" spans="1:16" x14ac:dyDescent="0.35">
      <c r="A4731" t="s">
        <v>34</v>
      </c>
      <c r="B4731" s="5">
        <v>1270</v>
      </c>
      <c r="C4731">
        <v>536</v>
      </c>
      <c r="D4731" s="3">
        <v>163.28</v>
      </c>
      <c r="E4731" s="3">
        <v>83.59</v>
      </c>
      <c r="F4731" s="3">
        <v>8.16</v>
      </c>
      <c r="G4731" s="3">
        <f t="shared" si="74"/>
        <v>10.243872549019608</v>
      </c>
      <c r="H4731" s="3">
        <v>59.26</v>
      </c>
      <c r="I4731" s="3">
        <v>0.25</v>
      </c>
      <c r="J4731" s="3">
        <v>0.1</v>
      </c>
      <c r="K4731" s="3">
        <v>75.150000000000006</v>
      </c>
      <c r="L4731" s="3">
        <v>7.2</v>
      </c>
      <c r="M4731" s="3">
        <v>1131</v>
      </c>
      <c r="N4731" s="10">
        <v>3161</v>
      </c>
      <c r="O4731" s="12">
        <v>58.419649537805199</v>
      </c>
      <c r="P4731" s="3">
        <v>15.740000000000002</v>
      </c>
    </row>
    <row r="4732" spans="1:16" x14ac:dyDescent="0.35">
      <c r="A4732" t="s">
        <v>34</v>
      </c>
      <c r="B4732" s="5">
        <v>1271</v>
      </c>
      <c r="C4732">
        <v>661</v>
      </c>
      <c r="D4732" s="3">
        <v>115</v>
      </c>
      <c r="E4732" s="3">
        <v>46.9</v>
      </c>
      <c r="F4732" s="3">
        <v>17.95</v>
      </c>
      <c r="G4732" s="3">
        <f t="shared" si="74"/>
        <v>2.6128133704735377</v>
      </c>
      <c r="H4732" s="3">
        <v>166.9</v>
      </c>
      <c r="I4732" s="3">
        <v>0.63</v>
      </c>
      <c r="J4732" s="3">
        <v>0.38</v>
      </c>
      <c r="K4732" s="3">
        <v>44.65</v>
      </c>
      <c r="L4732" s="3">
        <v>16.260000000000002</v>
      </c>
      <c r="M4732" s="3">
        <v>1258.3699999999999</v>
      </c>
      <c r="N4732" s="10">
        <v>3087.31</v>
      </c>
      <c r="O4732" s="12">
        <v>58.323392503489607</v>
      </c>
      <c r="P4732" s="3">
        <v>88.1</v>
      </c>
    </row>
    <row r="4733" spans="1:16" x14ac:dyDescent="0.35">
      <c r="A4733" t="s">
        <v>34</v>
      </c>
      <c r="B4733" s="5">
        <v>1272</v>
      </c>
      <c r="C4733">
        <v>1948</v>
      </c>
      <c r="D4733" s="3">
        <v>303.7</v>
      </c>
      <c r="E4733" s="3">
        <v>154.51</v>
      </c>
      <c r="F4733" s="3">
        <v>16.05</v>
      </c>
      <c r="G4733" s="3">
        <f t="shared" si="74"/>
        <v>9.6267912772585653</v>
      </c>
      <c r="H4733" s="3">
        <v>37.369999999999997</v>
      </c>
      <c r="I4733" s="3">
        <v>0.27</v>
      </c>
      <c r="J4733" s="3">
        <v>0.1</v>
      </c>
      <c r="K4733" s="3">
        <v>140.97999999999999</v>
      </c>
      <c r="L4733" s="3">
        <v>15.21</v>
      </c>
      <c r="M4733" s="3">
        <v>1389.79</v>
      </c>
      <c r="N4733" s="10">
        <v>3195.8</v>
      </c>
      <c r="O4733" s="12">
        <v>58.179854308772867</v>
      </c>
      <c r="P4733" s="3">
        <v>37.630000000000003</v>
      </c>
    </row>
    <row r="4734" spans="1:16" x14ac:dyDescent="0.35">
      <c r="A4734" t="s">
        <v>34</v>
      </c>
      <c r="B4734" s="5">
        <v>1273</v>
      </c>
      <c r="C4734">
        <v>322</v>
      </c>
      <c r="D4734" s="3">
        <v>95.89</v>
      </c>
      <c r="E4734" s="3">
        <v>44.26</v>
      </c>
      <c r="F4734" s="3">
        <v>9.26</v>
      </c>
      <c r="G4734" s="3">
        <f t="shared" si="74"/>
        <v>4.7796976241900646</v>
      </c>
      <c r="H4734" s="3">
        <v>40.85</v>
      </c>
      <c r="I4734" s="3">
        <v>0.44</v>
      </c>
      <c r="J4734" s="3">
        <v>0.21</v>
      </c>
      <c r="K4734" s="3">
        <v>41.87</v>
      </c>
      <c r="L4734" s="3">
        <v>8.34</v>
      </c>
      <c r="M4734" s="3">
        <v>1462.4</v>
      </c>
      <c r="N4734" s="10">
        <v>3167.72</v>
      </c>
      <c r="O4734" s="12">
        <v>58.121642979642893</v>
      </c>
      <c r="P4734" s="3">
        <v>34.15</v>
      </c>
    </row>
    <row r="4735" spans="1:16" x14ac:dyDescent="0.35">
      <c r="A4735" t="s">
        <v>34</v>
      </c>
      <c r="B4735" s="5">
        <v>1274</v>
      </c>
      <c r="C4735">
        <v>444</v>
      </c>
      <c r="D4735" s="3">
        <v>133.94</v>
      </c>
      <c r="E4735" s="3">
        <v>66.430000000000007</v>
      </c>
      <c r="F4735" s="3">
        <v>8.51</v>
      </c>
      <c r="G4735" s="3">
        <f t="shared" si="74"/>
        <v>7.8061104582843726</v>
      </c>
      <c r="H4735" s="3">
        <v>73.67</v>
      </c>
      <c r="I4735" s="3">
        <v>0.31</v>
      </c>
      <c r="J4735" s="3">
        <v>0.13</v>
      </c>
      <c r="K4735" s="3">
        <v>60.93</v>
      </c>
      <c r="L4735" s="3">
        <v>8.24</v>
      </c>
      <c r="M4735" s="3">
        <v>1435.03</v>
      </c>
      <c r="N4735" s="10">
        <v>3103.46</v>
      </c>
      <c r="O4735" s="12">
        <v>58.161521777516803</v>
      </c>
      <c r="P4735" s="3">
        <v>1.3299999999999983</v>
      </c>
    </row>
    <row r="4736" spans="1:16" x14ac:dyDescent="0.35">
      <c r="A4736" t="s">
        <v>34</v>
      </c>
      <c r="B4736" s="5">
        <v>1275</v>
      </c>
      <c r="C4736">
        <v>317</v>
      </c>
      <c r="D4736" s="3">
        <v>124.96</v>
      </c>
      <c r="E4736" s="3">
        <v>63.51</v>
      </c>
      <c r="F4736" s="3">
        <v>6.36</v>
      </c>
      <c r="G4736" s="3">
        <f t="shared" si="74"/>
        <v>9.9858490566037723</v>
      </c>
      <c r="H4736" s="3">
        <v>119.54</v>
      </c>
      <c r="I4736" s="3">
        <v>0.26</v>
      </c>
      <c r="J4736" s="3">
        <v>0.1</v>
      </c>
      <c r="K4736" s="3">
        <v>57.43</v>
      </c>
      <c r="L4736" s="3">
        <v>5.83</v>
      </c>
      <c r="M4736" s="3">
        <v>1932.31</v>
      </c>
      <c r="N4736" s="10">
        <v>3204.89</v>
      </c>
      <c r="O4736" s="12">
        <v>57.692459175070709</v>
      </c>
      <c r="P4736" s="3">
        <v>135.45999999999998</v>
      </c>
    </row>
    <row r="4737" spans="1:16" x14ac:dyDescent="0.35">
      <c r="A4737" t="s">
        <v>34</v>
      </c>
      <c r="B4737" s="5">
        <v>1276</v>
      </c>
      <c r="C4737">
        <v>247</v>
      </c>
      <c r="D4737" s="3">
        <v>105.45</v>
      </c>
      <c r="E4737" s="3">
        <v>52.76</v>
      </c>
      <c r="F4737" s="3">
        <v>5.96</v>
      </c>
      <c r="G4737" s="3">
        <f t="shared" si="74"/>
        <v>8.8523489932885902</v>
      </c>
      <c r="H4737" s="3">
        <v>17.47</v>
      </c>
      <c r="I4737" s="3">
        <v>0.28000000000000003</v>
      </c>
      <c r="J4737" s="3">
        <v>0.11</v>
      </c>
      <c r="K4737" s="3">
        <v>49.03</v>
      </c>
      <c r="L4737" s="3">
        <v>5.95</v>
      </c>
      <c r="M4737" s="3">
        <v>1957.36</v>
      </c>
      <c r="N4737" s="10">
        <v>3291.5</v>
      </c>
      <c r="O4737" s="12">
        <v>57.649299212621756</v>
      </c>
      <c r="P4737" s="3">
        <v>57.53</v>
      </c>
    </row>
    <row r="4738" spans="1:16" x14ac:dyDescent="0.35">
      <c r="A4738" s="13" t="s">
        <v>34</v>
      </c>
      <c r="B4738" s="14">
        <v>1277</v>
      </c>
      <c r="C4738" s="13">
        <v>765</v>
      </c>
      <c r="D4738" s="15">
        <v>173.82</v>
      </c>
      <c r="E4738" s="15">
        <v>86.09</v>
      </c>
      <c r="F4738" s="15">
        <v>11.31</v>
      </c>
      <c r="G4738" s="15">
        <f t="shared" si="74"/>
        <v>7.6118479221927497</v>
      </c>
      <c r="H4738" s="15">
        <v>38.71</v>
      </c>
      <c r="I4738" s="15">
        <v>0.32</v>
      </c>
      <c r="J4738" s="15">
        <v>0.13</v>
      </c>
      <c r="K4738" s="15">
        <v>79.92</v>
      </c>
      <c r="L4738" s="15">
        <v>10.46</v>
      </c>
      <c r="M4738" s="15">
        <v>2116.2600000000002</v>
      </c>
      <c r="N4738" s="17">
        <v>3262.94</v>
      </c>
      <c r="O4738" s="16">
        <v>57.514027229409528</v>
      </c>
      <c r="P4738" s="17">
        <v>36.29</v>
      </c>
    </row>
  </sheetData>
  <mergeCells count="2">
    <mergeCell ref="A3:A4"/>
    <mergeCell ref="B3:B4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3A9F8-993D-4E88-BC6F-D6BDA721CE3C}">
  <dimension ref="A1:S3353"/>
  <sheetViews>
    <sheetView workbookViewId="0"/>
  </sheetViews>
  <sheetFormatPr defaultRowHeight="14.5" x14ac:dyDescent="0.35"/>
  <cols>
    <col min="2" max="2" width="9.1796875" style="5"/>
    <col min="4" max="4" width="10" style="3" bestFit="1" customWidth="1"/>
    <col min="5" max="8" width="9.1796875" style="3"/>
    <col min="9" max="9" width="10" style="3" bestFit="1" customWidth="1"/>
    <col min="10" max="10" width="10.7265625" style="3" bestFit="1" customWidth="1"/>
    <col min="11" max="13" width="9.1796875" style="3"/>
    <col min="14" max="14" width="9.1796875" style="10"/>
    <col min="15" max="15" width="9.1796875" style="18"/>
    <col min="16" max="16" width="9.1796875" style="3"/>
    <col min="17" max="17" width="9.1796875" style="5"/>
    <col min="18" max="18" width="10.7265625" bestFit="1" customWidth="1"/>
  </cols>
  <sheetData>
    <row r="1" spans="1:19" s="58" customFormat="1" x14ac:dyDescent="0.35">
      <c r="A1" s="75" t="s">
        <v>158</v>
      </c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84"/>
      <c r="P1" s="59"/>
    </row>
    <row r="2" spans="1:19" s="13" customFormat="1" x14ac:dyDescent="0.35"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22"/>
      <c r="P2" s="15"/>
    </row>
    <row r="3" spans="1:19" s="58" customFormat="1" x14ac:dyDescent="0.35">
      <c r="A3" s="79" t="s">
        <v>1</v>
      </c>
      <c r="B3" s="80" t="s">
        <v>2</v>
      </c>
      <c r="C3" s="81" t="s">
        <v>3</v>
      </c>
      <c r="D3" s="82" t="s">
        <v>5</v>
      </c>
      <c r="E3" s="82" t="s">
        <v>6</v>
      </c>
      <c r="F3" s="82" t="s">
        <v>7</v>
      </c>
      <c r="G3" s="82" t="s">
        <v>10</v>
      </c>
      <c r="H3" s="82" t="s">
        <v>8</v>
      </c>
      <c r="I3" s="82" t="s">
        <v>12</v>
      </c>
      <c r="J3" s="82" t="s">
        <v>15</v>
      </c>
      <c r="K3" s="82" t="s">
        <v>13</v>
      </c>
      <c r="L3" s="82" t="s">
        <v>14</v>
      </c>
      <c r="M3" s="82" t="s">
        <v>16</v>
      </c>
      <c r="N3" s="38" t="s">
        <v>17</v>
      </c>
      <c r="O3" s="83" t="s">
        <v>36</v>
      </c>
      <c r="P3" s="82" t="s">
        <v>35</v>
      </c>
      <c r="Q3" s="5"/>
    </row>
    <row r="4" spans="1:19" s="13" customFormat="1" x14ac:dyDescent="0.35">
      <c r="A4" s="71"/>
      <c r="B4" s="67"/>
      <c r="C4" s="6" t="s">
        <v>4</v>
      </c>
      <c r="D4" s="7" t="s">
        <v>4</v>
      </c>
      <c r="E4" s="7" t="s">
        <v>4</v>
      </c>
      <c r="F4" s="7" t="s">
        <v>4</v>
      </c>
      <c r="G4" s="7" t="s">
        <v>11</v>
      </c>
      <c r="H4" s="7" t="s">
        <v>9</v>
      </c>
      <c r="I4" s="7" t="s">
        <v>11</v>
      </c>
      <c r="J4" s="7" t="s">
        <v>11</v>
      </c>
      <c r="K4" s="7" t="s">
        <v>4</v>
      </c>
      <c r="L4" s="7" t="s">
        <v>4</v>
      </c>
      <c r="M4" s="7" t="s">
        <v>4</v>
      </c>
      <c r="N4" s="39" t="s">
        <v>4</v>
      </c>
      <c r="O4" s="21" t="s">
        <v>37</v>
      </c>
      <c r="P4" s="7" t="s">
        <v>9</v>
      </c>
      <c r="Q4" s="14"/>
    </row>
    <row r="5" spans="1:19" x14ac:dyDescent="0.35">
      <c r="A5" t="s">
        <v>0</v>
      </c>
      <c r="B5" s="5">
        <v>1</v>
      </c>
      <c r="C5">
        <v>2907</v>
      </c>
      <c r="D5" s="3">
        <v>217.83</v>
      </c>
      <c r="E5" s="3">
        <v>62.6</v>
      </c>
      <c r="F5" s="3">
        <v>59.13</v>
      </c>
      <c r="G5" s="3">
        <f>E5/F5</f>
        <v>1.0586842550312869</v>
      </c>
      <c r="H5" s="3">
        <v>49.54</v>
      </c>
      <c r="I5" s="3">
        <v>0.77</v>
      </c>
      <c r="J5" s="3">
        <v>0.94</v>
      </c>
      <c r="K5" s="3">
        <v>67.94</v>
      </c>
      <c r="L5" s="3">
        <v>61.02</v>
      </c>
      <c r="M5" s="3">
        <v>586</v>
      </c>
      <c r="N5" s="10">
        <v>669.96</v>
      </c>
      <c r="O5" s="18">
        <v>18.562577173660451</v>
      </c>
      <c r="P5" s="3">
        <v>25.46</v>
      </c>
    </row>
    <row r="6" spans="1:19" x14ac:dyDescent="0.35">
      <c r="A6" t="s">
        <v>0</v>
      </c>
      <c r="B6" s="5">
        <v>2</v>
      </c>
      <c r="C6">
        <v>2523</v>
      </c>
      <c r="D6" s="3">
        <v>216.07</v>
      </c>
      <c r="E6" s="3">
        <v>58.44</v>
      </c>
      <c r="F6" s="3">
        <v>54.97</v>
      </c>
      <c r="G6" s="3">
        <f t="shared" ref="G6:G69" si="0">E6/F6</f>
        <v>1.0631253410951429</v>
      </c>
      <c r="H6" s="3">
        <v>147.54</v>
      </c>
      <c r="I6" s="3">
        <v>0.68</v>
      </c>
      <c r="J6" s="3">
        <v>0.94</v>
      </c>
      <c r="K6" s="3">
        <v>62.77</v>
      </c>
      <c r="L6" s="3">
        <v>56</v>
      </c>
      <c r="M6" s="3">
        <v>546.25</v>
      </c>
      <c r="N6" s="10">
        <v>1112.58</v>
      </c>
      <c r="O6" s="18">
        <v>18.49205593833797</v>
      </c>
      <c r="P6" s="3">
        <v>107.46000000000001</v>
      </c>
      <c r="R6" s="2" t="s">
        <v>25</v>
      </c>
      <c r="S6" s="2" t="s">
        <v>26</v>
      </c>
    </row>
    <row r="7" spans="1:19" x14ac:dyDescent="0.35">
      <c r="A7" t="s">
        <v>0</v>
      </c>
      <c r="B7" s="5">
        <v>3</v>
      </c>
      <c r="C7">
        <v>1385</v>
      </c>
      <c r="D7" s="3">
        <v>148.6</v>
      </c>
      <c r="E7" s="3">
        <v>50.76</v>
      </c>
      <c r="F7" s="3">
        <v>34.74</v>
      </c>
      <c r="G7" s="3">
        <f t="shared" si="0"/>
        <v>1.4611398963730569</v>
      </c>
      <c r="H7" s="3">
        <v>45.87</v>
      </c>
      <c r="I7" s="3">
        <v>0.79</v>
      </c>
      <c r="J7" s="3">
        <v>0.68</v>
      </c>
      <c r="K7" s="3">
        <v>52.8</v>
      </c>
      <c r="L7" s="3">
        <v>35.36</v>
      </c>
      <c r="M7" s="3">
        <v>1131.54</v>
      </c>
      <c r="N7" s="10">
        <v>989.71</v>
      </c>
      <c r="O7" s="18">
        <v>17.998032206118538</v>
      </c>
      <c r="P7" s="3">
        <v>29.130000000000003</v>
      </c>
      <c r="R7" t="s">
        <v>3</v>
      </c>
      <c r="S7" s="9" t="s">
        <v>64</v>
      </c>
    </row>
    <row r="8" spans="1:19" x14ac:dyDescent="0.35">
      <c r="A8" t="s">
        <v>0</v>
      </c>
      <c r="B8" s="5">
        <v>4</v>
      </c>
      <c r="C8">
        <v>2970</v>
      </c>
      <c r="D8" s="3">
        <v>220.78</v>
      </c>
      <c r="E8" s="3">
        <v>77.73</v>
      </c>
      <c r="F8" s="3">
        <v>48.65</v>
      </c>
      <c r="G8" s="3">
        <f t="shared" si="0"/>
        <v>1.5977389516957863</v>
      </c>
      <c r="H8" s="3">
        <v>5.31</v>
      </c>
      <c r="I8" s="3">
        <v>0.77</v>
      </c>
      <c r="J8" s="3">
        <v>0.63</v>
      </c>
      <c r="K8" s="3">
        <v>80.28</v>
      </c>
      <c r="L8" s="3">
        <v>50</v>
      </c>
      <c r="M8" s="3">
        <v>1597.29</v>
      </c>
      <c r="N8" s="10">
        <v>818.38</v>
      </c>
      <c r="O8" s="18">
        <v>17.622535459269717</v>
      </c>
      <c r="P8" s="3">
        <v>69.69</v>
      </c>
      <c r="R8" t="s">
        <v>5</v>
      </c>
      <c r="S8" s="9" t="s">
        <v>65</v>
      </c>
    </row>
    <row r="9" spans="1:19" x14ac:dyDescent="0.35">
      <c r="A9" t="s">
        <v>0</v>
      </c>
      <c r="B9" s="5">
        <v>5</v>
      </c>
      <c r="C9">
        <v>33955</v>
      </c>
      <c r="D9" s="3">
        <v>1021.01</v>
      </c>
      <c r="E9" s="3">
        <v>353.81</v>
      </c>
      <c r="F9" s="3">
        <v>122.19</v>
      </c>
      <c r="G9" s="3">
        <f t="shared" si="0"/>
        <v>2.8955724691054914</v>
      </c>
      <c r="H9" s="3">
        <v>74.44</v>
      </c>
      <c r="I9" s="3">
        <v>0.41</v>
      </c>
      <c r="J9" s="3">
        <v>0.35</v>
      </c>
      <c r="K9" s="3">
        <v>366.55</v>
      </c>
      <c r="L9" s="3">
        <v>183.02</v>
      </c>
      <c r="M9" s="3">
        <v>1770.55</v>
      </c>
      <c r="N9" s="10">
        <v>748.22</v>
      </c>
      <c r="O9" s="18">
        <v>17.484389566252638</v>
      </c>
      <c r="P9" s="3">
        <v>0.56000000000000227</v>
      </c>
      <c r="R9" t="s">
        <v>6</v>
      </c>
      <c r="S9" s="9" t="s">
        <v>66</v>
      </c>
    </row>
    <row r="10" spans="1:19" x14ac:dyDescent="0.35">
      <c r="A10" t="s">
        <v>0</v>
      </c>
      <c r="B10" s="5">
        <v>6</v>
      </c>
      <c r="C10">
        <v>7358</v>
      </c>
      <c r="D10" s="3">
        <v>327.14999999999998</v>
      </c>
      <c r="E10" s="3">
        <v>111.1</v>
      </c>
      <c r="F10" s="3">
        <v>84.32</v>
      </c>
      <c r="G10" s="3">
        <f t="shared" si="0"/>
        <v>1.3175996204933587</v>
      </c>
      <c r="H10" s="3">
        <v>89.75</v>
      </c>
      <c r="I10" s="3">
        <v>0.86</v>
      </c>
      <c r="J10" s="3">
        <v>0.76</v>
      </c>
      <c r="K10" s="3">
        <v>111.4</v>
      </c>
      <c r="L10" s="3">
        <v>82</v>
      </c>
      <c r="M10" s="3">
        <v>2023.21</v>
      </c>
      <c r="N10" s="10">
        <v>1015.76</v>
      </c>
      <c r="O10" s="18">
        <v>17.194301356440675</v>
      </c>
      <c r="P10" s="3">
        <v>165.25</v>
      </c>
      <c r="R10" t="s">
        <v>7</v>
      </c>
      <c r="S10" s="9" t="s">
        <v>67</v>
      </c>
    </row>
    <row r="11" spans="1:19" x14ac:dyDescent="0.35">
      <c r="A11" t="s">
        <v>0</v>
      </c>
      <c r="B11" s="5">
        <v>7</v>
      </c>
      <c r="C11">
        <v>2816</v>
      </c>
      <c r="D11" s="3">
        <v>214.23</v>
      </c>
      <c r="E11" s="3">
        <v>72.069999999999993</v>
      </c>
      <c r="F11" s="3">
        <v>49.75</v>
      </c>
      <c r="G11" s="3">
        <f t="shared" si="0"/>
        <v>1.4486432160804019</v>
      </c>
      <c r="H11" s="3">
        <v>129.88</v>
      </c>
      <c r="I11" s="3">
        <v>0.77</v>
      </c>
      <c r="J11" s="3">
        <v>0.69</v>
      </c>
      <c r="K11" s="3">
        <v>75.069999999999993</v>
      </c>
      <c r="L11" s="3">
        <v>52.63</v>
      </c>
      <c r="M11" s="3">
        <v>2573.0700000000002</v>
      </c>
      <c r="N11" s="10">
        <v>705.23</v>
      </c>
      <c r="O11" s="18">
        <v>16.776937563137324</v>
      </c>
      <c r="P11" s="3">
        <v>125.12</v>
      </c>
      <c r="R11" t="s">
        <v>18</v>
      </c>
      <c r="S11" s="9" t="s">
        <v>23</v>
      </c>
    </row>
    <row r="12" spans="1:19" x14ac:dyDescent="0.35">
      <c r="A12" t="s">
        <v>0</v>
      </c>
      <c r="B12" s="5">
        <v>8</v>
      </c>
      <c r="C12">
        <v>16616</v>
      </c>
      <c r="D12" s="3">
        <v>537.46</v>
      </c>
      <c r="E12" s="3">
        <v>155.74</v>
      </c>
      <c r="F12" s="3">
        <v>135.84</v>
      </c>
      <c r="G12" s="3">
        <f t="shared" si="0"/>
        <v>1.1464958775029446</v>
      </c>
      <c r="H12" s="3">
        <v>79.569999999999993</v>
      </c>
      <c r="I12" s="3">
        <v>0.72</v>
      </c>
      <c r="J12" s="3">
        <v>0.87</v>
      </c>
      <c r="K12" s="3">
        <v>169.65</v>
      </c>
      <c r="L12" s="3">
        <v>147.11000000000001</v>
      </c>
      <c r="M12" s="3">
        <v>2801.92</v>
      </c>
      <c r="N12" s="10">
        <v>770.28</v>
      </c>
      <c r="O12" s="18">
        <v>16.556670614776049</v>
      </c>
      <c r="P12" s="3">
        <v>175.43</v>
      </c>
      <c r="R12" t="s">
        <v>8</v>
      </c>
      <c r="S12" s="9" t="s">
        <v>24</v>
      </c>
    </row>
    <row r="13" spans="1:19" x14ac:dyDescent="0.35">
      <c r="A13" t="s">
        <v>0</v>
      </c>
      <c r="B13" s="5">
        <v>9</v>
      </c>
      <c r="C13">
        <v>3032</v>
      </c>
      <c r="D13" s="3">
        <v>212.89</v>
      </c>
      <c r="E13" s="3">
        <v>69.260000000000005</v>
      </c>
      <c r="F13" s="3">
        <v>55.74</v>
      </c>
      <c r="G13" s="3">
        <f t="shared" si="0"/>
        <v>1.2425547183351273</v>
      </c>
      <c r="H13" s="3">
        <v>6.75</v>
      </c>
      <c r="I13" s="3">
        <v>0.84</v>
      </c>
      <c r="J13" s="3">
        <v>0.8</v>
      </c>
      <c r="K13" s="3">
        <v>71.180000000000007</v>
      </c>
      <c r="L13" s="3">
        <v>56</v>
      </c>
      <c r="M13" s="3">
        <v>3181.95</v>
      </c>
      <c r="N13" s="10">
        <v>573.17999999999995</v>
      </c>
      <c r="O13" s="18">
        <v>16.264015468502961</v>
      </c>
      <c r="P13" s="3">
        <v>68.25</v>
      </c>
      <c r="R13" t="s">
        <v>12</v>
      </c>
      <c r="S13" s="9" t="s">
        <v>32</v>
      </c>
    </row>
    <row r="14" spans="1:19" x14ac:dyDescent="0.35">
      <c r="A14" t="s">
        <v>0</v>
      </c>
      <c r="B14" s="5">
        <v>10</v>
      </c>
      <c r="C14">
        <v>4967</v>
      </c>
      <c r="D14" s="3">
        <v>288.19</v>
      </c>
      <c r="E14" s="3">
        <v>109.81</v>
      </c>
      <c r="F14" s="3">
        <v>57.59</v>
      </c>
      <c r="G14" s="3">
        <f t="shared" si="0"/>
        <v>1.906754644903629</v>
      </c>
      <c r="H14" s="3">
        <v>140.49</v>
      </c>
      <c r="I14" s="3">
        <v>0.75</v>
      </c>
      <c r="J14" s="3">
        <v>0.52</v>
      </c>
      <c r="K14" s="3">
        <v>112.8</v>
      </c>
      <c r="L14" s="3">
        <v>59.8</v>
      </c>
      <c r="M14" s="3">
        <v>3316.5</v>
      </c>
      <c r="N14" s="10">
        <v>638</v>
      </c>
      <c r="O14" s="18">
        <v>16.128143273659695</v>
      </c>
      <c r="P14" s="3">
        <v>114.50999999999999</v>
      </c>
      <c r="R14" t="s">
        <v>15</v>
      </c>
      <c r="S14" s="9" t="s">
        <v>31</v>
      </c>
    </row>
    <row r="15" spans="1:19" x14ac:dyDescent="0.35">
      <c r="A15" t="s">
        <v>0</v>
      </c>
      <c r="B15" s="5">
        <v>11</v>
      </c>
      <c r="C15">
        <v>2548</v>
      </c>
      <c r="D15" s="3">
        <v>197.79</v>
      </c>
      <c r="E15" s="3">
        <v>64.88</v>
      </c>
      <c r="F15" s="3">
        <v>50</v>
      </c>
      <c r="G15" s="3">
        <f t="shared" si="0"/>
        <v>1.2975999999999999</v>
      </c>
      <c r="H15" s="3">
        <v>118.71</v>
      </c>
      <c r="I15" s="3">
        <v>0.82</v>
      </c>
      <c r="J15" s="3">
        <v>0.77</v>
      </c>
      <c r="K15" s="3">
        <v>65</v>
      </c>
      <c r="L15" s="3">
        <v>49.45</v>
      </c>
      <c r="M15" s="3">
        <v>3442.39</v>
      </c>
      <c r="N15" s="10">
        <v>634.58000000000004</v>
      </c>
      <c r="O15" s="18">
        <v>16.016369902236288</v>
      </c>
      <c r="P15" s="3">
        <v>136.29000000000002</v>
      </c>
      <c r="R15" t="s">
        <v>13</v>
      </c>
      <c r="S15" s="9" t="s">
        <v>68</v>
      </c>
    </row>
    <row r="16" spans="1:19" x14ac:dyDescent="0.35">
      <c r="A16" t="s">
        <v>0</v>
      </c>
      <c r="B16" s="5">
        <v>12</v>
      </c>
      <c r="C16">
        <v>11467</v>
      </c>
      <c r="D16" s="3">
        <v>479.75</v>
      </c>
      <c r="E16" s="3">
        <v>187.01</v>
      </c>
      <c r="F16" s="3">
        <v>78.069999999999993</v>
      </c>
      <c r="G16" s="3">
        <f t="shared" si="0"/>
        <v>2.3954143717176892</v>
      </c>
      <c r="H16" s="3">
        <v>78.59</v>
      </c>
      <c r="I16" s="3">
        <v>0.63</v>
      </c>
      <c r="J16" s="3">
        <v>0.42</v>
      </c>
      <c r="K16" s="3">
        <v>184.81</v>
      </c>
      <c r="L16" s="3">
        <v>84.34</v>
      </c>
      <c r="M16" s="3">
        <v>3615.29</v>
      </c>
      <c r="N16" s="10">
        <v>569.77</v>
      </c>
      <c r="O16" s="18">
        <v>15.877263871632305</v>
      </c>
      <c r="P16" s="3">
        <v>176.41</v>
      </c>
      <c r="R16" t="s">
        <v>14</v>
      </c>
      <c r="S16" s="9" t="s">
        <v>69</v>
      </c>
    </row>
    <row r="17" spans="1:19" x14ac:dyDescent="0.35">
      <c r="A17" t="s">
        <v>0</v>
      </c>
      <c r="B17" s="5">
        <v>13</v>
      </c>
      <c r="C17">
        <v>6676</v>
      </c>
      <c r="D17" s="3">
        <v>346.09</v>
      </c>
      <c r="E17" s="3">
        <v>116.49</v>
      </c>
      <c r="F17" s="3">
        <v>72.97</v>
      </c>
      <c r="G17" s="3">
        <f t="shared" si="0"/>
        <v>1.5964094833493216</v>
      </c>
      <c r="H17" s="3">
        <v>19.670000000000002</v>
      </c>
      <c r="I17" s="3">
        <v>0.7</v>
      </c>
      <c r="J17" s="3">
        <v>0.63</v>
      </c>
      <c r="K17" s="3">
        <v>127.05</v>
      </c>
      <c r="L17" s="3">
        <v>79.83</v>
      </c>
      <c r="M17" s="3">
        <v>3815.71</v>
      </c>
      <c r="N17" s="10">
        <v>678.83</v>
      </c>
      <c r="O17" s="18">
        <v>15.671877150184406</v>
      </c>
      <c r="P17" s="3">
        <v>55.33</v>
      </c>
      <c r="R17" t="s">
        <v>16</v>
      </c>
      <c r="S17" s="9" t="s">
        <v>70</v>
      </c>
    </row>
    <row r="18" spans="1:19" x14ac:dyDescent="0.35">
      <c r="A18" t="s">
        <v>0</v>
      </c>
      <c r="B18" s="5">
        <v>14</v>
      </c>
      <c r="C18">
        <v>3560</v>
      </c>
      <c r="D18" s="3">
        <v>231.29</v>
      </c>
      <c r="E18" s="3">
        <v>79.09</v>
      </c>
      <c r="F18" s="3">
        <v>57.31</v>
      </c>
      <c r="G18" s="3">
        <f t="shared" si="0"/>
        <v>1.380038387715931</v>
      </c>
      <c r="H18" s="3">
        <v>116.07</v>
      </c>
      <c r="I18" s="3">
        <v>0.84</v>
      </c>
      <c r="J18" s="3">
        <v>0.72</v>
      </c>
      <c r="K18" s="3">
        <v>80.06</v>
      </c>
      <c r="L18" s="3">
        <v>56.35</v>
      </c>
      <c r="M18" s="3">
        <v>3215.99</v>
      </c>
      <c r="N18" s="10">
        <v>722.99</v>
      </c>
      <c r="O18" s="18">
        <v>16.197669360842148</v>
      </c>
      <c r="P18" s="3">
        <v>138.93</v>
      </c>
      <c r="R18" t="s">
        <v>17</v>
      </c>
      <c r="S18" s="9" t="s">
        <v>71</v>
      </c>
    </row>
    <row r="19" spans="1:19" x14ac:dyDescent="0.35">
      <c r="A19" t="s">
        <v>0</v>
      </c>
      <c r="B19" s="5">
        <v>15</v>
      </c>
      <c r="C19">
        <v>4864</v>
      </c>
      <c r="D19" s="3">
        <v>285.82</v>
      </c>
      <c r="E19" s="3">
        <v>93.69</v>
      </c>
      <c r="F19" s="3">
        <v>66.099999999999994</v>
      </c>
      <c r="G19" s="3">
        <f t="shared" si="0"/>
        <v>1.4173978819969744</v>
      </c>
      <c r="H19" s="3">
        <v>68.150000000000006</v>
      </c>
      <c r="I19" s="3">
        <v>0.75</v>
      </c>
      <c r="J19" s="3">
        <v>0.71</v>
      </c>
      <c r="K19" s="3">
        <v>96.46</v>
      </c>
      <c r="L19" s="3">
        <v>74.680000000000007</v>
      </c>
      <c r="M19" s="3">
        <v>3882.89</v>
      </c>
      <c r="N19" s="10">
        <v>872</v>
      </c>
      <c r="O19" s="18">
        <v>15.565500324302411</v>
      </c>
      <c r="P19" s="3">
        <v>6.8499999999999943</v>
      </c>
    </row>
    <row r="20" spans="1:19" x14ac:dyDescent="0.35">
      <c r="A20" t="s">
        <v>0</v>
      </c>
      <c r="B20" s="5">
        <v>16</v>
      </c>
      <c r="C20">
        <v>47127</v>
      </c>
      <c r="D20" s="3">
        <v>977.84</v>
      </c>
      <c r="E20" s="3">
        <v>289.64999999999998</v>
      </c>
      <c r="F20" s="3">
        <v>207.16</v>
      </c>
      <c r="G20" s="3">
        <f t="shared" si="0"/>
        <v>1.3981946321683723</v>
      </c>
      <c r="H20" s="3">
        <v>77.13</v>
      </c>
      <c r="I20" s="3">
        <v>0.62</v>
      </c>
      <c r="J20" s="3">
        <v>0.72</v>
      </c>
      <c r="K20" s="3">
        <v>305.83</v>
      </c>
      <c r="L20" s="3">
        <v>223.85</v>
      </c>
      <c r="M20" s="3">
        <v>4349.41</v>
      </c>
      <c r="N20" s="10">
        <v>1127.68</v>
      </c>
      <c r="O20" s="18">
        <v>15.086983129920757</v>
      </c>
      <c r="P20" s="3">
        <v>177.87</v>
      </c>
      <c r="R20" t="s">
        <v>38</v>
      </c>
      <c r="S20" s="9" t="s">
        <v>39</v>
      </c>
    </row>
    <row r="21" spans="1:19" x14ac:dyDescent="0.35">
      <c r="A21" t="s">
        <v>0</v>
      </c>
      <c r="B21" s="5">
        <v>17</v>
      </c>
      <c r="C21">
        <v>2612</v>
      </c>
      <c r="D21" s="3">
        <v>199.93</v>
      </c>
      <c r="E21" s="3">
        <v>62.47</v>
      </c>
      <c r="F21" s="3">
        <v>53.23</v>
      </c>
      <c r="G21" s="3">
        <f t="shared" si="0"/>
        <v>1.1735863235017847</v>
      </c>
      <c r="H21" s="3">
        <v>91.87</v>
      </c>
      <c r="I21" s="3">
        <v>0.82</v>
      </c>
      <c r="J21" s="3">
        <v>0.85</v>
      </c>
      <c r="K21" s="3">
        <v>65.92</v>
      </c>
      <c r="L21" s="3">
        <v>56.04</v>
      </c>
      <c r="M21" s="3">
        <v>4206.53</v>
      </c>
      <c r="N21" s="10">
        <v>1241.18</v>
      </c>
      <c r="O21" s="18">
        <v>15.18757157477358</v>
      </c>
      <c r="P21" s="3">
        <v>163.13</v>
      </c>
      <c r="R21" t="s">
        <v>35</v>
      </c>
      <c r="S21" s="9" t="s">
        <v>72</v>
      </c>
    </row>
    <row r="22" spans="1:19" x14ac:dyDescent="0.35">
      <c r="A22" t="s">
        <v>0</v>
      </c>
      <c r="B22" s="5">
        <v>18</v>
      </c>
      <c r="C22">
        <v>12957</v>
      </c>
      <c r="D22" s="3">
        <v>439.49</v>
      </c>
      <c r="E22" s="3">
        <v>133.52000000000001</v>
      </c>
      <c r="F22" s="3">
        <v>123.56</v>
      </c>
      <c r="G22" s="3">
        <f t="shared" si="0"/>
        <v>1.080608611201036</v>
      </c>
      <c r="H22" s="3">
        <v>116.61</v>
      </c>
      <c r="I22" s="3">
        <v>0.84</v>
      </c>
      <c r="J22" s="3">
        <v>0.93</v>
      </c>
      <c r="K22" s="3">
        <v>147.19999999999999</v>
      </c>
      <c r="L22" s="3">
        <v>123.76</v>
      </c>
      <c r="M22" s="3">
        <v>4642</v>
      </c>
      <c r="N22" s="10">
        <v>1230.6300000000001</v>
      </c>
      <c r="O22" s="18">
        <v>14.800626038988142</v>
      </c>
      <c r="P22" s="3">
        <v>138.38999999999999</v>
      </c>
    </row>
    <row r="23" spans="1:19" x14ac:dyDescent="0.35">
      <c r="A23" t="s">
        <v>0</v>
      </c>
      <c r="B23" s="5">
        <v>19</v>
      </c>
      <c r="C23">
        <v>6191</v>
      </c>
      <c r="D23" s="3">
        <v>305.18</v>
      </c>
      <c r="E23" s="3">
        <v>94.37</v>
      </c>
      <c r="F23" s="3">
        <v>83.52</v>
      </c>
      <c r="G23" s="3">
        <f t="shared" si="0"/>
        <v>1.1299090038314177</v>
      </c>
      <c r="H23" s="3">
        <v>27.68</v>
      </c>
      <c r="I23" s="3">
        <v>0.84</v>
      </c>
      <c r="J23" s="3">
        <v>0.89</v>
      </c>
      <c r="K23" s="3">
        <v>101.13</v>
      </c>
      <c r="L23" s="3">
        <v>84</v>
      </c>
      <c r="M23" s="3">
        <v>3971.63</v>
      </c>
      <c r="N23" s="10">
        <v>1136.8800000000001</v>
      </c>
      <c r="O23" s="18">
        <v>15.422655651624963</v>
      </c>
      <c r="P23" s="3">
        <v>47.32</v>
      </c>
    </row>
    <row r="24" spans="1:19" x14ac:dyDescent="0.35">
      <c r="A24" t="s">
        <v>0</v>
      </c>
      <c r="B24" s="5">
        <v>20</v>
      </c>
      <c r="C24">
        <v>7518</v>
      </c>
      <c r="D24" s="3">
        <v>326.52</v>
      </c>
      <c r="E24" s="3">
        <v>101.54</v>
      </c>
      <c r="F24" s="3">
        <v>94.27</v>
      </c>
      <c r="G24" s="3">
        <f t="shared" si="0"/>
        <v>1.0771189137583537</v>
      </c>
      <c r="H24" s="3">
        <v>61.53</v>
      </c>
      <c r="I24" s="3">
        <v>0.89</v>
      </c>
      <c r="J24" s="3">
        <v>0.93</v>
      </c>
      <c r="K24" s="3">
        <v>104.69</v>
      </c>
      <c r="L24" s="3">
        <v>95.99</v>
      </c>
      <c r="M24" s="3">
        <v>3905.16</v>
      </c>
      <c r="N24" s="10">
        <v>1031.54</v>
      </c>
      <c r="O24" s="18">
        <v>15.507349251518045</v>
      </c>
      <c r="P24" s="3">
        <v>13.469999999999999</v>
      </c>
    </row>
    <row r="25" spans="1:19" x14ac:dyDescent="0.35">
      <c r="A25" t="s">
        <v>0</v>
      </c>
      <c r="B25" s="5">
        <v>21</v>
      </c>
      <c r="C25">
        <v>12023</v>
      </c>
      <c r="D25" s="3">
        <v>550.63</v>
      </c>
      <c r="E25" s="3">
        <v>203.23</v>
      </c>
      <c r="F25" s="3">
        <v>75.33</v>
      </c>
      <c r="G25" s="3">
        <f t="shared" si="0"/>
        <v>2.6978627372892605</v>
      </c>
      <c r="H25" s="3">
        <v>116.55</v>
      </c>
      <c r="I25" s="3">
        <v>0.5</v>
      </c>
      <c r="J25" s="3">
        <v>0.37</v>
      </c>
      <c r="K25" s="3">
        <v>212.51</v>
      </c>
      <c r="L25" s="3">
        <v>94.3</v>
      </c>
      <c r="M25" s="3">
        <v>3760.35</v>
      </c>
      <c r="N25" s="10">
        <v>1131.93</v>
      </c>
      <c r="O25" s="18">
        <v>15.612805617228313</v>
      </c>
      <c r="P25" s="3">
        <v>138.44999999999999</v>
      </c>
    </row>
    <row r="26" spans="1:19" x14ac:dyDescent="0.35">
      <c r="A26" t="s">
        <v>0</v>
      </c>
      <c r="B26" s="5">
        <v>22</v>
      </c>
      <c r="C26">
        <v>11721</v>
      </c>
      <c r="D26" s="3">
        <v>617.9</v>
      </c>
      <c r="E26" s="3">
        <v>280.39999999999998</v>
      </c>
      <c r="F26" s="3">
        <v>53.22</v>
      </c>
      <c r="G26" s="3">
        <f t="shared" si="0"/>
        <v>5.2686959789552796</v>
      </c>
      <c r="H26" s="3">
        <v>19.2</v>
      </c>
      <c r="I26" s="3">
        <v>0.39</v>
      </c>
      <c r="J26" s="3">
        <v>0.19</v>
      </c>
      <c r="K26" s="3">
        <v>269.25</v>
      </c>
      <c r="L26" s="3">
        <v>61.23</v>
      </c>
      <c r="M26" s="3">
        <v>3897.41</v>
      </c>
      <c r="N26" s="10">
        <v>1227.98</v>
      </c>
      <c r="O26" s="18">
        <v>15.467204355160463</v>
      </c>
      <c r="P26" s="3">
        <v>55.8</v>
      </c>
    </row>
    <row r="27" spans="1:19" x14ac:dyDescent="0.35">
      <c r="A27" t="s">
        <v>0</v>
      </c>
      <c r="B27" s="5">
        <v>23</v>
      </c>
      <c r="C27">
        <v>1724</v>
      </c>
      <c r="D27" s="3">
        <v>165.54</v>
      </c>
      <c r="E27" s="3">
        <v>51.74</v>
      </c>
      <c r="F27" s="3">
        <v>42.42</v>
      </c>
      <c r="G27" s="3">
        <f t="shared" si="0"/>
        <v>1.2197076850542197</v>
      </c>
      <c r="H27" s="3">
        <v>101.14</v>
      </c>
      <c r="I27" s="3">
        <v>0.79</v>
      </c>
      <c r="J27" s="3">
        <v>0.82</v>
      </c>
      <c r="K27" s="3">
        <v>57.31</v>
      </c>
      <c r="L27" s="3">
        <v>44.55</v>
      </c>
      <c r="M27" s="3">
        <v>4530.83</v>
      </c>
      <c r="N27" s="10">
        <v>976.06</v>
      </c>
      <c r="O27" s="18">
        <v>14.961060796784713</v>
      </c>
      <c r="P27" s="3">
        <v>153.86000000000001</v>
      </c>
    </row>
    <row r="28" spans="1:19" x14ac:dyDescent="0.35">
      <c r="A28" t="s">
        <v>0</v>
      </c>
      <c r="B28" s="5">
        <v>24</v>
      </c>
      <c r="C28">
        <v>4411</v>
      </c>
      <c r="D28" s="3">
        <v>256.66000000000003</v>
      </c>
      <c r="E28" s="3">
        <v>84.14</v>
      </c>
      <c r="F28" s="3">
        <v>66.75</v>
      </c>
      <c r="G28" s="3">
        <f t="shared" si="0"/>
        <v>1.2605243445692884</v>
      </c>
      <c r="H28" s="3">
        <v>150.57</v>
      </c>
      <c r="I28" s="3">
        <v>0.84</v>
      </c>
      <c r="J28" s="3">
        <v>0.79</v>
      </c>
      <c r="K28" s="3">
        <v>91.55</v>
      </c>
      <c r="L28" s="3">
        <v>69.39</v>
      </c>
      <c r="M28" s="3">
        <v>4621.51</v>
      </c>
      <c r="N28" s="10">
        <v>784.79</v>
      </c>
      <c r="O28" s="18">
        <v>14.92579613458923</v>
      </c>
      <c r="P28" s="3">
        <v>104.43</v>
      </c>
    </row>
    <row r="29" spans="1:19" x14ac:dyDescent="0.35">
      <c r="A29" t="s">
        <v>0</v>
      </c>
      <c r="B29" s="5">
        <v>25</v>
      </c>
      <c r="C29">
        <v>2302</v>
      </c>
      <c r="D29" s="3">
        <v>189.37</v>
      </c>
      <c r="E29" s="3">
        <v>61.3</v>
      </c>
      <c r="F29" s="3">
        <v>47.81</v>
      </c>
      <c r="G29" s="3">
        <f t="shared" si="0"/>
        <v>1.2821585442376071</v>
      </c>
      <c r="H29" s="3">
        <v>122.73</v>
      </c>
      <c r="I29" s="3">
        <v>0.81</v>
      </c>
      <c r="J29" s="3">
        <v>0.78</v>
      </c>
      <c r="K29" s="3">
        <v>62.8</v>
      </c>
      <c r="L29" s="3">
        <v>51.13</v>
      </c>
      <c r="M29" s="3">
        <v>4487.57</v>
      </c>
      <c r="N29" s="10">
        <v>648.03</v>
      </c>
      <c r="O29" s="18">
        <v>15.078362984386802</v>
      </c>
      <c r="P29" s="3">
        <v>132.26999999999998</v>
      </c>
    </row>
    <row r="30" spans="1:19" x14ac:dyDescent="0.35">
      <c r="A30" t="s">
        <v>0</v>
      </c>
      <c r="B30" s="5">
        <v>26</v>
      </c>
      <c r="C30">
        <v>29270</v>
      </c>
      <c r="D30" s="3">
        <v>750.14</v>
      </c>
      <c r="E30" s="3">
        <v>202.13</v>
      </c>
      <c r="F30" s="3">
        <v>184.38</v>
      </c>
      <c r="G30" s="3">
        <f t="shared" si="0"/>
        <v>1.0962685757674369</v>
      </c>
      <c r="H30" s="3">
        <v>145.11000000000001</v>
      </c>
      <c r="I30" s="3">
        <v>0.65</v>
      </c>
      <c r="J30" s="3">
        <v>0.91</v>
      </c>
      <c r="K30" s="3">
        <v>227.72</v>
      </c>
      <c r="L30" s="3">
        <v>189.94</v>
      </c>
      <c r="M30" s="3">
        <v>4644.76</v>
      </c>
      <c r="N30" s="10">
        <v>555.03</v>
      </c>
      <c r="O30" s="18">
        <v>14.960063253423977</v>
      </c>
      <c r="P30" s="3">
        <v>109.88999999999999</v>
      </c>
    </row>
    <row r="31" spans="1:19" x14ac:dyDescent="0.35">
      <c r="A31" t="s">
        <v>0</v>
      </c>
      <c r="B31" s="5">
        <v>27</v>
      </c>
      <c r="C31">
        <v>5003</v>
      </c>
      <c r="D31" s="3">
        <v>291.54000000000002</v>
      </c>
      <c r="E31" s="3">
        <v>87.02</v>
      </c>
      <c r="F31" s="3">
        <v>73.2</v>
      </c>
      <c r="G31" s="3">
        <f t="shared" si="0"/>
        <v>1.1887978142076501</v>
      </c>
      <c r="H31" s="3">
        <v>12.45</v>
      </c>
      <c r="I31" s="3">
        <v>0.74</v>
      </c>
      <c r="J31" s="3">
        <v>0.84</v>
      </c>
      <c r="K31" s="3">
        <v>98.72</v>
      </c>
      <c r="L31" s="3">
        <v>78.64</v>
      </c>
      <c r="M31" s="3">
        <v>4810.8999999999996</v>
      </c>
      <c r="N31" s="10">
        <v>753.71</v>
      </c>
      <c r="O31" s="18">
        <v>14.763858545404879</v>
      </c>
      <c r="P31" s="3">
        <v>62.55</v>
      </c>
    </row>
    <row r="32" spans="1:19" x14ac:dyDescent="0.35">
      <c r="A32" t="s">
        <v>0</v>
      </c>
      <c r="B32" s="5">
        <v>28</v>
      </c>
      <c r="C32">
        <v>4708</v>
      </c>
      <c r="D32" s="3">
        <v>295.06</v>
      </c>
      <c r="E32" s="3">
        <v>81.900000000000006</v>
      </c>
      <c r="F32" s="3">
        <v>73.19</v>
      </c>
      <c r="G32" s="3">
        <f t="shared" si="0"/>
        <v>1.1190053285968029</v>
      </c>
      <c r="H32" s="3">
        <v>61.6</v>
      </c>
      <c r="I32" s="3">
        <v>0.68</v>
      </c>
      <c r="J32" s="3">
        <v>0.89</v>
      </c>
      <c r="K32" s="3">
        <v>95.21</v>
      </c>
      <c r="L32" s="3">
        <v>81.12</v>
      </c>
      <c r="M32" s="3">
        <v>4961.71</v>
      </c>
      <c r="N32" s="10">
        <v>507.29</v>
      </c>
      <c r="O32" s="18">
        <v>14.688031615063679</v>
      </c>
      <c r="P32" s="3">
        <v>13.399999999999999</v>
      </c>
    </row>
    <row r="33" spans="1:16" x14ac:dyDescent="0.35">
      <c r="A33" t="s">
        <v>0</v>
      </c>
      <c r="B33" s="5">
        <v>29</v>
      </c>
      <c r="C33">
        <v>4748</v>
      </c>
      <c r="D33" s="3">
        <v>279.95999999999998</v>
      </c>
      <c r="E33" s="3">
        <v>94.33</v>
      </c>
      <c r="F33" s="3">
        <v>64.09</v>
      </c>
      <c r="G33" s="3">
        <f t="shared" si="0"/>
        <v>1.4718364799500701</v>
      </c>
      <c r="H33" s="3">
        <v>167.83</v>
      </c>
      <c r="I33" s="3">
        <v>0.76</v>
      </c>
      <c r="J33" s="3">
        <v>0.68</v>
      </c>
      <c r="K33" s="3">
        <v>100.28</v>
      </c>
      <c r="L33" s="3">
        <v>65.53</v>
      </c>
      <c r="M33" s="3">
        <v>5064.1499999999996</v>
      </c>
      <c r="N33" s="10">
        <v>898.29</v>
      </c>
      <c r="O33" s="18">
        <v>14.502709681470959</v>
      </c>
      <c r="P33" s="3">
        <v>87.169999999999987</v>
      </c>
    </row>
    <row r="34" spans="1:16" x14ac:dyDescent="0.35">
      <c r="A34" t="s">
        <v>0</v>
      </c>
      <c r="B34" s="5">
        <v>30</v>
      </c>
      <c r="C34">
        <v>5904</v>
      </c>
      <c r="D34" s="3">
        <v>319.14</v>
      </c>
      <c r="E34" s="3">
        <v>100.17</v>
      </c>
      <c r="F34" s="3">
        <v>75.05</v>
      </c>
      <c r="G34" s="3">
        <f t="shared" si="0"/>
        <v>1.3347101932045304</v>
      </c>
      <c r="H34" s="3">
        <v>126.74</v>
      </c>
      <c r="I34" s="3">
        <v>0.73</v>
      </c>
      <c r="J34" s="3">
        <v>0.75</v>
      </c>
      <c r="K34" s="3">
        <v>106.02</v>
      </c>
      <c r="L34" s="3">
        <v>79.489999999999995</v>
      </c>
      <c r="M34" s="3">
        <v>5075.9799999999996</v>
      </c>
      <c r="N34" s="10">
        <v>1047.54</v>
      </c>
      <c r="O34" s="18">
        <v>14.456361862020451</v>
      </c>
      <c r="P34" s="3">
        <v>128.26</v>
      </c>
    </row>
    <row r="35" spans="1:16" x14ac:dyDescent="0.35">
      <c r="A35" t="s">
        <v>0</v>
      </c>
      <c r="B35" s="5">
        <v>31</v>
      </c>
      <c r="C35">
        <v>8531</v>
      </c>
      <c r="D35" s="3">
        <v>403.21</v>
      </c>
      <c r="E35" s="3">
        <v>161.59</v>
      </c>
      <c r="F35" s="3">
        <v>67.22</v>
      </c>
      <c r="G35" s="3">
        <f t="shared" si="0"/>
        <v>2.4038976495090747</v>
      </c>
      <c r="H35" s="3">
        <v>109.77</v>
      </c>
      <c r="I35" s="3">
        <v>0.66</v>
      </c>
      <c r="J35" s="3">
        <v>0.42</v>
      </c>
      <c r="K35" s="3">
        <v>155.9</v>
      </c>
      <c r="L35" s="3">
        <v>72.42</v>
      </c>
      <c r="M35" s="3">
        <v>5298.1</v>
      </c>
      <c r="N35" s="10">
        <v>968.64</v>
      </c>
      <c r="O35" s="18">
        <v>14.276611286208652</v>
      </c>
      <c r="P35" s="3">
        <v>145.23000000000002</v>
      </c>
    </row>
    <row r="36" spans="1:16" x14ac:dyDescent="0.35">
      <c r="A36" t="s">
        <v>0</v>
      </c>
      <c r="B36" s="5">
        <v>32</v>
      </c>
      <c r="C36">
        <v>2865</v>
      </c>
      <c r="D36" s="3">
        <v>197.55</v>
      </c>
      <c r="E36" s="3">
        <v>61.69</v>
      </c>
      <c r="F36" s="3">
        <v>59.13</v>
      </c>
      <c r="G36" s="3">
        <f t="shared" si="0"/>
        <v>1.0432944359884999</v>
      </c>
      <c r="H36" s="3">
        <v>13.75</v>
      </c>
      <c r="I36" s="3">
        <v>0.92</v>
      </c>
      <c r="J36" s="3">
        <v>0.96</v>
      </c>
      <c r="K36" s="3">
        <v>64.47</v>
      </c>
      <c r="L36" s="3">
        <v>58</v>
      </c>
      <c r="M36" s="3">
        <v>5308.13</v>
      </c>
      <c r="N36" s="10">
        <v>784.36</v>
      </c>
      <c r="O36" s="18">
        <v>14.311802895091818</v>
      </c>
      <c r="P36" s="3">
        <v>61.25</v>
      </c>
    </row>
    <row r="37" spans="1:16" x14ac:dyDescent="0.35">
      <c r="A37" t="s">
        <v>0</v>
      </c>
      <c r="B37" s="5">
        <v>33</v>
      </c>
      <c r="C37">
        <v>1400</v>
      </c>
      <c r="D37" s="3">
        <v>151.6</v>
      </c>
      <c r="E37" s="3">
        <v>53.18</v>
      </c>
      <c r="F37" s="3">
        <v>33.520000000000003</v>
      </c>
      <c r="G37" s="3">
        <f t="shared" si="0"/>
        <v>1.5865155131264914</v>
      </c>
      <c r="H37" s="3">
        <v>66.900000000000006</v>
      </c>
      <c r="I37" s="3">
        <v>0.77</v>
      </c>
      <c r="J37" s="3">
        <v>0.63</v>
      </c>
      <c r="K37" s="3">
        <v>55.22</v>
      </c>
      <c r="L37" s="3">
        <v>34.4</v>
      </c>
      <c r="M37" s="3">
        <v>5409.39</v>
      </c>
      <c r="N37" s="10">
        <v>529.82000000000005</v>
      </c>
      <c r="O37" s="18">
        <v>14.282238219694005</v>
      </c>
      <c r="P37" s="3">
        <v>8.0999999999999943</v>
      </c>
    </row>
    <row r="38" spans="1:16" x14ac:dyDescent="0.35">
      <c r="A38" t="s">
        <v>0</v>
      </c>
      <c r="B38" s="5">
        <v>34</v>
      </c>
      <c r="C38">
        <v>4477</v>
      </c>
      <c r="D38" s="3">
        <v>275.01</v>
      </c>
      <c r="E38" s="3">
        <v>97.07</v>
      </c>
      <c r="F38" s="3">
        <v>58.73</v>
      </c>
      <c r="G38" s="3">
        <f t="shared" si="0"/>
        <v>1.6528179805891368</v>
      </c>
      <c r="H38" s="3">
        <v>124.62</v>
      </c>
      <c r="I38" s="3">
        <v>0.74</v>
      </c>
      <c r="J38" s="3">
        <v>0.61</v>
      </c>
      <c r="K38" s="3">
        <v>99.36</v>
      </c>
      <c r="L38" s="3">
        <v>62.47</v>
      </c>
      <c r="M38" s="3">
        <v>5602.84</v>
      </c>
      <c r="N38" s="10">
        <v>573.09</v>
      </c>
      <c r="O38" s="18">
        <v>14.098851690826228</v>
      </c>
      <c r="P38" s="3">
        <v>130.38</v>
      </c>
    </row>
    <row r="39" spans="1:16" x14ac:dyDescent="0.35">
      <c r="A39" t="s">
        <v>0</v>
      </c>
      <c r="B39" s="5">
        <v>35</v>
      </c>
      <c r="C39">
        <v>5623</v>
      </c>
      <c r="D39" s="3">
        <v>325.31</v>
      </c>
      <c r="E39" s="3">
        <v>108.59</v>
      </c>
      <c r="F39" s="3">
        <v>65.930000000000007</v>
      </c>
      <c r="G39" s="3">
        <f t="shared" si="0"/>
        <v>1.6470499014105868</v>
      </c>
      <c r="H39" s="3">
        <v>101.9</v>
      </c>
      <c r="I39" s="3">
        <v>0.67</v>
      </c>
      <c r="J39" s="3">
        <v>0.61</v>
      </c>
      <c r="K39" s="3">
        <v>123.49</v>
      </c>
      <c r="L39" s="3">
        <v>70.28</v>
      </c>
      <c r="M39" s="3">
        <v>5883.4</v>
      </c>
      <c r="N39" s="10">
        <v>684.05</v>
      </c>
      <c r="O39" s="18">
        <v>13.82133436576304</v>
      </c>
      <c r="P39" s="3">
        <v>153.1</v>
      </c>
    </row>
    <row r="40" spans="1:16" x14ac:dyDescent="0.35">
      <c r="A40" t="s">
        <v>0</v>
      </c>
      <c r="B40" s="5">
        <v>36</v>
      </c>
      <c r="C40">
        <v>6707</v>
      </c>
      <c r="D40" s="3">
        <v>307.14</v>
      </c>
      <c r="E40" s="3">
        <v>98.1</v>
      </c>
      <c r="F40" s="3">
        <v>87.05</v>
      </c>
      <c r="G40" s="3">
        <f t="shared" si="0"/>
        <v>1.1269385410683515</v>
      </c>
      <c r="H40" s="3">
        <v>158.87</v>
      </c>
      <c r="I40" s="3">
        <v>0.89</v>
      </c>
      <c r="J40" s="3">
        <v>0.89</v>
      </c>
      <c r="K40" s="3">
        <v>103.94</v>
      </c>
      <c r="L40" s="3">
        <v>87.38</v>
      </c>
      <c r="M40" s="3">
        <v>5970.24</v>
      </c>
      <c r="N40" s="10">
        <v>810.87</v>
      </c>
      <c r="O40" s="18">
        <v>13.713274708304851</v>
      </c>
      <c r="P40" s="3">
        <v>96.13</v>
      </c>
    </row>
    <row r="41" spans="1:16" x14ac:dyDescent="0.35">
      <c r="A41" t="s">
        <v>0</v>
      </c>
      <c r="B41" s="5">
        <v>37</v>
      </c>
      <c r="C41">
        <v>14294</v>
      </c>
      <c r="D41" s="3">
        <v>517.04</v>
      </c>
      <c r="E41" s="3">
        <v>164.49</v>
      </c>
      <c r="F41" s="3">
        <v>110.64</v>
      </c>
      <c r="G41" s="3">
        <f t="shared" si="0"/>
        <v>1.4867136659436009</v>
      </c>
      <c r="H41" s="3">
        <v>155.65</v>
      </c>
      <c r="I41" s="3">
        <v>0.67</v>
      </c>
      <c r="J41" s="3">
        <v>0.67</v>
      </c>
      <c r="K41" s="3">
        <v>175.45</v>
      </c>
      <c r="L41" s="3">
        <v>124.06</v>
      </c>
      <c r="M41" s="3">
        <v>5534.29</v>
      </c>
      <c r="N41" s="10">
        <v>993.39</v>
      </c>
      <c r="O41" s="18">
        <v>14.059437404470225</v>
      </c>
      <c r="P41" s="3">
        <v>99.35</v>
      </c>
    </row>
    <row r="42" spans="1:16" x14ac:dyDescent="0.35">
      <c r="A42" t="s">
        <v>0</v>
      </c>
      <c r="B42" s="5">
        <v>38</v>
      </c>
      <c r="C42">
        <v>1810</v>
      </c>
      <c r="D42" s="3">
        <v>160.94999999999999</v>
      </c>
      <c r="E42" s="3">
        <v>53.81</v>
      </c>
      <c r="F42" s="3">
        <v>42.83</v>
      </c>
      <c r="G42" s="3">
        <f t="shared" si="0"/>
        <v>1.2563623628297924</v>
      </c>
      <c r="H42" s="3">
        <v>2.96</v>
      </c>
      <c r="I42" s="3">
        <v>0.88</v>
      </c>
      <c r="J42" s="3">
        <v>0.8</v>
      </c>
      <c r="K42" s="3">
        <v>55.9</v>
      </c>
      <c r="L42" s="3">
        <v>45</v>
      </c>
      <c r="M42" s="3">
        <v>5613.22</v>
      </c>
      <c r="N42" s="10">
        <v>960.84</v>
      </c>
      <c r="O42" s="18">
        <v>13.99664484377494</v>
      </c>
      <c r="P42" s="3">
        <v>72.040000000000006</v>
      </c>
    </row>
    <row r="43" spans="1:16" x14ac:dyDescent="0.35">
      <c r="A43" t="s">
        <v>0</v>
      </c>
      <c r="B43" s="5">
        <v>39</v>
      </c>
      <c r="C43">
        <v>9836</v>
      </c>
      <c r="D43" s="3">
        <v>454.11</v>
      </c>
      <c r="E43" s="3">
        <v>179.75</v>
      </c>
      <c r="F43" s="3">
        <v>69.67</v>
      </c>
      <c r="G43" s="3">
        <f t="shared" si="0"/>
        <v>2.5800200947323093</v>
      </c>
      <c r="H43" s="3">
        <v>37.020000000000003</v>
      </c>
      <c r="I43" s="3">
        <v>0.6</v>
      </c>
      <c r="J43" s="3">
        <v>0.39</v>
      </c>
      <c r="K43" s="3">
        <v>173.11</v>
      </c>
      <c r="L43" s="3">
        <v>76.13</v>
      </c>
      <c r="M43" s="3">
        <v>5810.04</v>
      </c>
      <c r="N43" s="10">
        <v>940.03</v>
      </c>
      <c r="O43" s="18">
        <v>13.825600865254913</v>
      </c>
      <c r="P43" s="3">
        <v>37.979999999999997</v>
      </c>
    </row>
    <row r="44" spans="1:16" x14ac:dyDescent="0.35">
      <c r="A44" t="s">
        <v>0</v>
      </c>
      <c r="B44" s="5">
        <v>40</v>
      </c>
      <c r="C44">
        <v>9236</v>
      </c>
      <c r="D44" s="3">
        <v>445.6</v>
      </c>
      <c r="E44" s="3">
        <v>175.39</v>
      </c>
      <c r="F44" s="3">
        <v>67.05</v>
      </c>
      <c r="G44" s="3">
        <f t="shared" si="0"/>
        <v>2.6158090976882922</v>
      </c>
      <c r="H44" s="3">
        <v>37.24</v>
      </c>
      <c r="I44" s="3">
        <v>0.57999999999999996</v>
      </c>
      <c r="J44" s="3">
        <v>0.38</v>
      </c>
      <c r="K44" s="3">
        <v>172.53</v>
      </c>
      <c r="L44" s="3">
        <v>77.86</v>
      </c>
      <c r="M44" s="3">
        <v>5807.97</v>
      </c>
      <c r="N44" s="10">
        <v>1041.6300000000001</v>
      </c>
      <c r="O44" s="18">
        <v>13.803104061067886</v>
      </c>
      <c r="P44" s="3">
        <v>37.76</v>
      </c>
    </row>
    <row r="45" spans="1:16" x14ac:dyDescent="0.35">
      <c r="A45" t="s">
        <v>0</v>
      </c>
      <c r="B45" s="5">
        <v>41</v>
      </c>
      <c r="C45">
        <v>31933</v>
      </c>
      <c r="D45" s="3">
        <v>791.99</v>
      </c>
      <c r="E45" s="3">
        <v>265.93</v>
      </c>
      <c r="F45" s="3">
        <v>152.88999999999999</v>
      </c>
      <c r="G45" s="3">
        <f t="shared" si="0"/>
        <v>1.7393550918961347</v>
      </c>
      <c r="H45" s="3">
        <v>102.82</v>
      </c>
      <c r="I45" s="3">
        <v>0.64</v>
      </c>
      <c r="J45" s="3">
        <v>0.56999999999999995</v>
      </c>
      <c r="K45" s="3">
        <v>293.38</v>
      </c>
      <c r="L45" s="3">
        <v>177.66</v>
      </c>
      <c r="M45" s="3">
        <v>5683.75</v>
      </c>
      <c r="N45" s="10">
        <v>1114.4100000000001</v>
      </c>
      <c r="O45" s="18">
        <v>13.896761890733682</v>
      </c>
      <c r="P45" s="3">
        <v>152.18</v>
      </c>
    </row>
    <row r="46" spans="1:16" x14ac:dyDescent="0.35">
      <c r="A46" t="s">
        <v>0</v>
      </c>
      <c r="B46" s="5">
        <v>42</v>
      </c>
      <c r="C46">
        <v>3234</v>
      </c>
      <c r="D46" s="3">
        <v>239.14</v>
      </c>
      <c r="E46" s="3">
        <v>87.9</v>
      </c>
      <c r="F46" s="3">
        <v>46.84</v>
      </c>
      <c r="G46" s="3">
        <f t="shared" si="0"/>
        <v>1.8766011955593509</v>
      </c>
      <c r="H46" s="3">
        <v>137.5</v>
      </c>
      <c r="I46" s="3">
        <v>0.71</v>
      </c>
      <c r="J46" s="3">
        <v>0.53</v>
      </c>
      <c r="K46" s="3">
        <v>92.85</v>
      </c>
      <c r="L46" s="3">
        <v>51.54</v>
      </c>
      <c r="M46" s="3">
        <v>5369.76</v>
      </c>
      <c r="N46" s="10">
        <v>1117.1500000000001</v>
      </c>
      <c r="O46" s="18">
        <v>14.176930303708609</v>
      </c>
      <c r="P46" s="3">
        <v>117.5</v>
      </c>
    </row>
    <row r="47" spans="1:16" x14ac:dyDescent="0.35">
      <c r="A47" t="s">
        <v>0</v>
      </c>
      <c r="B47" s="5">
        <v>43</v>
      </c>
      <c r="C47">
        <v>2085</v>
      </c>
      <c r="D47" s="3">
        <v>194.24</v>
      </c>
      <c r="E47" s="3">
        <v>67.98</v>
      </c>
      <c r="F47" s="3">
        <v>39.049999999999997</v>
      </c>
      <c r="G47" s="3">
        <f t="shared" si="0"/>
        <v>1.7408450704225353</v>
      </c>
      <c r="H47" s="3">
        <v>24.9</v>
      </c>
      <c r="I47" s="3">
        <v>0.69</v>
      </c>
      <c r="J47" s="3">
        <v>0.56999999999999995</v>
      </c>
      <c r="K47" s="3">
        <v>72.47</v>
      </c>
      <c r="L47" s="3">
        <v>45.45</v>
      </c>
      <c r="M47" s="3">
        <v>5376.33</v>
      </c>
      <c r="N47" s="10">
        <v>1045.31</v>
      </c>
      <c r="O47" s="18">
        <v>14.188270514376617</v>
      </c>
      <c r="P47" s="3">
        <v>50.099999999999994</v>
      </c>
    </row>
    <row r="48" spans="1:16" x14ac:dyDescent="0.35">
      <c r="A48" t="s">
        <v>0</v>
      </c>
      <c r="B48" s="5">
        <v>44</v>
      </c>
      <c r="C48">
        <v>2521</v>
      </c>
      <c r="D48" s="3">
        <v>211.78</v>
      </c>
      <c r="E48" s="3">
        <v>81</v>
      </c>
      <c r="F48" s="3">
        <v>39.630000000000003</v>
      </c>
      <c r="G48" s="3">
        <f t="shared" si="0"/>
        <v>2.0439061317183951</v>
      </c>
      <c r="H48" s="3">
        <v>75.12</v>
      </c>
      <c r="I48" s="3">
        <v>0.71</v>
      </c>
      <c r="J48" s="3">
        <v>0.49</v>
      </c>
      <c r="K48" s="3">
        <v>81.709999999999994</v>
      </c>
      <c r="L48" s="3">
        <v>45</v>
      </c>
      <c r="M48" s="3">
        <v>5549.92</v>
      </c>
      <c r="N48" s="10">
        <v>1098.4000000000001</v>
      </c>
      <c r="O48" s="18">
        <v>14.020292952071046</v>
      </c>
      <c r="P48" s="3">
        <v>179.88</v>
      </c>
    </row>
    <row r="49" spans="1:16" x14ac:dyDescent="0.35">
      <c r="A49" t="s">
        <v>0</v>
      </c>
      <c r="B49" s="5">
        <v>45</v>
      </c>
      <c r="C49">
        <v>2303</v>
      </c>
      <c r="D49" s="3">
        <v>207.4</v>
      </c>
      <c r="E49" s="3">
        <v>79.45</v>
      </c>
      <c r="F49" s="3">
        <v>36.909999999999997</v>
      </c>
      <c r="G49" s="3">
        <f t="shared" si="0"/>
        <v>2.1525331888377135</v>
      </c>
      <c r="H49" s="3">
        <v>72.95</v>
      </c>
      <c r="I49" s="3">
        <v>0.67</v>
      </c>
      <c r="J49" s="3">
        <v>0.46</v>
      </c>
      <c r="K49" s="3">
        <v>81.61</v>
      </c>
      <c r="L49" s="3">
        <v>40.479999999999997</v>
      </c>
      <c r="M49" s="3">
        <v>5334.46</v>
      </c>
      <c r="N49" s="10">
        <v>1223.96</v>
      </c>
      <c r="O49" s="18">
        <v>14.18290504394991</v>
      </c>
      <c r="P49" s="3">
        <v>2.0499999999999972</v>
      </c>
    </row>
    <row r="50" spans="1:16" x14ac:dyDescent="0.35">
      <c r="A50" t="s">
        <v>0</v>
      </c>
      <c r="B50" s="5">
        <v>46</v>
      </c>
      <c r="C50">
        <v>4351</v>
      </c>
      <c r="D50" s="3">
        <v>287.43</v>
      </c>
      <c r="E50" s="3">
        <v>103.29</v>
      </c>
      <c r="F50" s="3">
        <v>53.64</v>
      </c>
      <c r="G50" s="3">
        <f t="shared" si="0"/>
        <v>1.9256152125279642</v>
      </c>
      <c r="H50" s="3">
        <v>96.79</v>
      </c>
      <c r="I50" s="3">
        <v>0.66</v>
      </c>
      <c r="J50" s="3">
        <v>0.52</v>
      </c>
      <c r="K50" s="3">
        <v>111.63</v>
      </c>
      <c r="L50" s="3">
        <v>58.88</v>
      </c>
      <c r="M50" s="3">
        <v>5376.55</v>
      </c>
      <c r="N50" s="10">
        <v>1257.46</v>
      </c>
      <c r="O50" s="18">
        <v>14.137232584654123</v>
      </c>
      <c r="P50" s="3">
        <v>158.20999999999998</v>
      </c>
    </row>
    <row r="51" spans="1:16" x14ac:dyDescent="0.35">
      <c r="A51" t="s">
        <v>0</v>
      </c>
      <c r="B51" s="5">
        <v>47</v>
      </c>
      <c r="C51">
        <v>2353</v>
      </c>
      <c r="D51" s="3">
        <v>193.07</v>
      </c>
      <c r="E51" s="3">
        <v>64.930000000000007</v>
      </c>
      <c r="F51" s="3">
        <v>46.14</v>
      </c>
      <c r="G51" s="3">
        <f t="shared" si="0"/>
        <v>1.4072388383181622</v>
      </c>
      <c r="H51" s="3">
        <v>121.6</v>
      </c>
      <c r="I51" s="3">
        <v>0.79</v>
      </c>
      <c r="J51" s="3">
        <v>0.71</v>
      </c>
      <c r="K51" s="3">
        <v>69.86</v>
      </c>
      <c r="L51" s="3">
        <v>48.19</v>
      </c>
      <c r="M51" s="3">
        <v>5482.12</v>
      </c>
      <c r="N51" s="10">
        <v>1330.2</v>
      </c>
      <c r="O51" s="18">
        <v>14.025381393152188</v>
      </c>
      <c r="P51" s="3">
        <v>133.4</v>
      </c>
    </row>
    <row r="52" spans="1:16" x14ac:dyDescent="0.35">
      <c r="A52" t="s">
        <v>0</v>
      </c>
      <c r="B52" s="5">
        <v>48</v>
      </c>
      <c r="C52">
        <v>2147</v>
      </c>
      <c r="D52" s="3">
        <v>180.09</v>
      </c>
      <c r="E52" s="3">
        <v>59.36</v>
      </c>
      <c r="F52" s="3">
        <v>46.05</v>
      </c>
      <c r="G52" s="3">
        <f t="shared" si="0"/>
        <v>1.2890336590662324</v>
      </c>
      <c r="H52" s="3">
        <v>155.80000000000001</v>
      </c>
      <c r="I52" s="3">
        <v>0.83</v>
      </c>
      <c r="J52" s="3">
        <v>0.78</v>
      </c>
      <c r="K52" s="3">
        <v>64.03</v>
      </c>
      <c r="L52" s="3">
        <v>47.91</v>
      </c>
      <c r="M52" s="3">
        <v>6206.88</v>
      </c>
      <c r="N52" s="10">
        <v>520.58000000000004</v>
      </c>
      <c r="O52" s="18">
        <v>13.571196831517591</v>
      </c>
      <c r="P52" s="3">
        <v>99.199999999999989</v>
      </c>
    </row>
    <row r="53" spans="1:16" x14ac:dyDescent="0.35">
      <c r="A53" t="s">
        <v>0</v>
      </c>
      <c r="B53" s="5">
        <v>49</v>
      </c>
      <c r="C53">
        <v>1375</v>
      </c>
      <c r="D53" s="3">
        <v>143.54</v>
      </c>
      <c r="E53" s="3">
        <v>52.9</v>
      </c>
      <c r="F53" s="3">
        <v>33.090000000000003</v>
      </c>
      <c r="G53" s="3">
        <f t="shared" si="0"/>
        <v>1.5986702931399213</v>
      </c>
      <c r="H53" s="3">
        <v>113.18</v>
      </c>
      <c r="I53" s="3">
        <v>0.84</v>
      </c>
      <c r="J53" s="3">
        <v>0.63</v>
      </c>
      <c r="K53" s="3">
        <v>54.92</v>
      </c>
      <c r="L53" s="3">
        <v>33.799999999999997</v>
      </c>
      <c r="M53" s="3">
        <v>6179.32</v>
      </c>
      <c r="N53" s="10">
        <v>667.09</v>
      </c>
      <c r="O53" s="18">
        <v>13.560735106956997</v>
      </c>
      <c r="P53" s="3">
        <v>141.82</v>
      </c>
    </row>
    <row r="54" spans="1:16" x14ac:dyDescent="0.35">
      <c r="A54" t="s">
        <v>0</v>
      </c>
      <c r="B54" s="5">
        <v>50</v>
      </c>
      <c r="C54">
        <v>4360</v>
      </c>
      <c r="D54" s="3">
        <v>289.39</v>
      </c>
      <c r="E54" s="3">
        <v>109.91</v>
      </c>
      <c r="F54" s="3">
        <v>50.51</v>
      </c>
      <c r="G54" s="3">
        <f t="shared" si="0"/>
        <v>2.1760047515343497</v>
      </c>
      <c r="H54" s="3">
        <v>171.36</v>
      </c>
      <c r="I54" s="3">
        <v>0.65</v>
      </c>
      <c r="J54" s="3">
        <v>0.46</v>
      </c>
      <c r="K54" s="3">
        <v>107.02</v>
      </c>
      <c r="L54" s="3">
        <v>57.65</v>
      </c>
      <c r="M54" s="3">
        <v>6102.41</v>
      </c>
      <c r="N54" s="10">
        <v>742.7</v>
      </c>
      <c r="O54" s="18">
        <v>13.611401817419674</v>
      </c>
      <c r="P54" s="3">
        <v>83.639999999999986</v>
      </c>
    </row>
    <row r="55" spans="1:16" x14ac:dyDescent="0.35">
      <c r="A55" t="s">
        <v>0</v>
      </c>
      <c r="B55" s="5">
        <v>51</v>
      </c>
      <c r="C55">
        <v>2202</v>
      </c>
      <c r="D55" s="3">
        <v>199.36</v>
      </c>
      <c r="E55" s="3">
        <v>79.03</v>
      </c>
      <c r="F55" s="3">
        <v>35.47</v>
      </c>
      <c r="G55" s="3">
        <f t="shared" si="0"/>
        <v>2.2280800676628139</v>
      </c>
      <c r="H55" s="3">
        <v>26.24</v>
      </c>
      <c r="I55" s="3">
        <v>0.7</v>
      </c>
      <c r="J55" s="3">
        <v>0.45</v>
      </c>
      <c r="K55" s="3">
        <v>78.39</v>
      </c>
      <c r="L55" s="3">
        <v>35.840000000000003</v>
      </c>
      <c r="M55" s="3">
        <v>6086.93</v>
      </c>
      <c r="N55" s="10">
        <v>795.19</v>
      </c>
      <c r="O55" s="18">
        <v>13.612667669376647</v>
      </c>
      <c r="P55" s="3">
        <v>48.760000000000005</v>
      </c>
    </row>
    <row r="56" spans="1:16" x14ac:dyDescent="0.35">
      <c r="A56" t="s">
        <v>0</v>
      </c>
      <c r="B56" s="5">
        <v>52</v>
      </c>
      <c r="C56">
        <v>1283</v>
      </c>
      <c r="D56" s="3">
        <v>141.59</v>
      </c>
      <c r="E56" s="3">
        <v>43.98</v>
      </c>
      <c r="F56" s="3">
        <v>37.14</v>
      </c>
      <c r="G56" s="3">
        <f t="shared" si="0"/>
        <v>1.184168012924071</v>
      </c>
      <c r="H56" s="3">
        <v>126.1</v>
      </c>
      <c r="I56" s="3">
        <v>0.8</v>
      </c>
      <c r="J56" s="3">
        <v>0.84</v>
      </c>
      <c r="K56" s="3">
        <v>49.24</v>
      </c>
      <c r="L56" s="3">
        <v>38.18</v>
      </c>
      <c r="M56" s="3">
        <v>6164.41</v>
      </c>
      <c r="N56" s="10">
        <v>787.96</v>
      </c>
      <c r="O56" s="18">
        <v>13.545104084816652</v>
      </c>
      <c r="P56" s="3">
        <v>128.9</v>
      </c>
    </row>
    <row r="57" spans="1:16" x14ac:dyDescent="0.35">
      <c r="A57" t="s">
        <v>0</v>
      </c>
      <c r="B57" s="5">
        <v>53</v>
      </c>
      <c r="C57">
        <v>2410</v>
      </c>
      <c r="D57" s="3">
        <v>195.7</v>
      </c>
      <c r="E57" s="3">
        <v>59.63</v>
      </c>
      <c r="F57" s="3">
        <v>51.46</v>
      </c>
      <c r="G57" s="3">
        <f t="shared" si="0"/>
        <v>1.1587640886125146</v>
      </c>
      <c r="H57" s="3">
        <v>91.61</v>
      </c>
      <c r="I57" s="3">
        <v>0.79</v>
      </c>
      <c r="J57" s="3">
        <v>0.86</v>
      </c>
      <c r="K57" s="3">
        <v>66.27</v>
      </c>
      <c r="L57" s="3">
        <v>53.22</v>
      </c>
      <c r="M57" s="3">
        <v>6133.9</v>
      </c>
      <c r="N57" s="10">
        <v>821.21</v>
      </c>
      <c r="O57" s="18">
        <v>13.56442321788186</v>
      </c>
      <c r="P57" s="3">
        <v>163.38999999999999</v>
      </c>
    </row>
    <row r="58" spans="1:16" x14ac:dyDescent="0.35">
      <c r="A58" t="s">
        <v>0</v>
      </c>
      <c r="B58" s="5">
        <v>54</v>
      </c>
      <c r="C58">
        <v>6854</v>
      </c>
      <c r="D58" s="3">
        <v>357.01</v>
      </c>
      <c r="E58" s="3">
        <v>122.14</v>
      </c>
      <c r="F58" s="3">
        <v>71.45</v>
      </c>
      <c r="G58" s="3">
        <f t="shared" si="0"/>
        <v>1.7094471658502448</v>
      </c>
      <c r="H58" s="3">
        <v>87.92</v>
      </c>
      <c r="I58" s="3">
        <v>0.68</v>
      </c>
      <c r="J58" s="3">
        <v>0.57999999999999996</v>
      </c>
      <c r="K58" s="3">
        <v>130.82</v>
      </c>
      <c r="L58" s="3">
        <v>81</v>
      </c>
      <c r="M58" s="3">
        <v>6136.52</v>
      </c>
      <c r="N58" s="10">
        <v>935.58</v>
      </c>
      <c r="O58" s="18">
        <v>13.534671495795514</v>
      </c>
      <c r="P58" s="3">
        <v>167.07999999999998</v>
      </c>
    </row>
    <row r="59" spans="1:16" x14ac:dyDescent="0.35">
      <c r="A59" t="s">
        <v>0</v>
      </c>
      <c r="B59" s="5">
        <v>55</v>
      </c>
      <c r="C59">
        <v>2335</v>
      </c>
      <c r="D59" s="3">
        <v>202.21</v>
      </c>
      <c r="E59" s="3">
        <v>56.53</v>
      </c>
      <c r="F59" s="3">
        <v>52.59</v>
      </c>
      <c r="G59" s="3">
        <f t="shared" si="0"/>
        <v>1.0749191861570639</v>
      </c>
      <c r="H59" s="3">
        <v>58.01</v>
      </c>
      <c r="I59" s="3">
        <v>0.72</v>
      </c>
      <c r="J59" s="3">
        <v>0.93</v>
      </c>
      <c r="K59" s="3">
        <v>68.959999999999994</v>
      </c>
      <c r="L59" s="3">
        <v>58.12</v>
      </c>
      <c r="M59" s="3">
        <v>6046.79</v>
      </c>
      <c r="N59" s="10">
        <v>933.56</v>
      </c>
      <c r="O59" s="18">
        <v>13.615407920669613</v>
      </c>
      <c r="P59" s="3">
        <v>16.990000000000002</v>
      </c>
    </row>
    <row r="60" spans="1:16" x14ac:dyDescent="0.35">
      <c r="A60" t="s">
        <v>0</v>
      </c>
      <c r="B60" s="5">
        <v>56</v>
      </c>
      <c r="C60">
        <v>6668</v>
      </c>
      <c r="D60" s="3">
        <v>341.32</v>
      </c>
      <c r="E60" s="3">
        <v>115.61</v>
      </c>
      <c r="F60" s="3">
        <v>73.44</v>
      </c>
      <c r="G60" s="3">
        <f t="shared" si="0"/>
        <v>1.5742102396514162</v>
      </c>
      <c r="H60" s="3">
        <v>45.57</v>
      </c>
      <c r="I60" s="3">
        <v>0.72</v>
      </c>
      <c r="J60" s="3">
        <v>0.64</v>
      </c>
      <c r="K60" s="3">
        <v>122.07</v>
      </c>
      <c r="L60" s="3">
        <v>80.150000000000006</v>
      </c>
      <c r="M60" s="3">
        <v>6211.69</v>
      </c>
      <c r="N60" s="10">
        <v>1055.9000000000001</v>
      </c>
      <c r="O60" s="18">
        <v>13.438606910731741</v>
      </c>
      <c r="P60" s="3">
        <v>29.43</v>
      </c>
    </row>
    <row r="61" spans="1:16" x14ac:dyDescent="0.35">
      <c r="A61" t="s">
        <v>0</v>
      </c>
      <c r="B61" s="5">
        <v>57</v>
      </c>
      <c r="C61">
        <v>2815</v>
      </c>
      <c r="D61" s="3">
        <v>205.54</v>
      </c>
      <c r="E61" s="3">
        <v>70.28</v>
      </c>
      <c r="F61" s="3">
        <v>51</v>
      </c>
      <c r="G61" s="3">
        <f t="shared" si="0"/>
        <v>1.3780392156862746</v>
      </c>
      <c r="H61" s="3">
        <v>86.3</v>
      </c>
      <c r="I61" s="3">
        <v>0.84</v>
      </c>
      <c r="J61" s="3">
        <v>0.73</v>
      </c>
      <c r="K61" s="3">
        <v>70.88</v>
      </c>
      <c r="L61" s="3">
        <v>51.62</v>
      </c>
      <c r="M61" s="3">
        <v>6333.56</v>
      </c>
      <c r="N61" s="10">
        <v>864.06</v>
      </c>
      <c r="O61" s="18">
        <v>13.37558326736378</v>
      </c>
      <c r="P61" s="3">
        <v>168.7</v>
      </c>
    </row>
    <row r="62" spans="1:16" x14ac:dyDescent="0.35">
      <c r="A62" t="s">
        <v>0</v>
      </c>
      <c r="B62" s="5">
        <v>58</v>
      </c>
      <c r="C62">
        <v>7561</v>
      </c>
      <c r="D62" s="3">
        <v>342.3</v>
      </c>
      <c r="E62" s="3">
        <v>125.34</v>
      </c>
      <c r="F62" s="3">
        <v>76.81</v>
      </c>
      <c r="G62" s="3">
        <f t="shared" si="0"/>
        <v>1.6318187735971879</v>
      </c>
      <c r="H62" s="3">
        <v>23.1</v>
      </c>
      <c r="I62" s="3">
        <v>0.81</v>
      </c>
      <c r="J62" s="3">
        <v>0.61</v>
      </c>
      <c r="K62" s="3">
        <v>132</v>
      </c>
      <c r="L62" s="3">
        <v>79.64</v>
      </c>
      <c r="M62" s="3">
        <v>6440.73</v>
      </c>
      <c r="N62" s="10">
        <v>779.76</v>
      </c>
      <c r="O62" s="18">
        <v>13.29993528097374</v>
      </c>
      <c r="P62" s="3">
        <v>51.900000000000006</v>
      </c>
    </row>
    <row r="63" spans="1:16" x14ac:dyDescent="0.35">
      <c r="A63" t="s">
        <v>0</v>
      </c>
      <c r="B63" s="5">
        <v>59</v>
      </c>
      <c r="C63">
        <v>6314</v>
      </c>
      <c r="D63" s="3">
        <v>348.14</v>
      </c>
      <c r="E63" s="3">
        <v>123.52</v>
      </c>
      <c r="F63" s="3">
        <v>65.09</v>
      </c>
      <c r="G63" s="3">
        <f t="shared" si="0"/>
        <v>1.8976801351974188</v>
      </c>
      <c r="H63" s="3">
        <v>36.619999999999997</v>
      </c>
      <c r="I63" s="3">
        <v>0.65</v>
      </c>
      <c r="J63" s="3">
        <v>0.53</v>
      </c>
      <c r="K63" s="3">
        <v>123.82</v>
      </c>
      <c r="L63" s="3">
        <v>70.19</v>
      </c>
      <c r="M63" s="3">
        <v>6493.74</v>
      </c>
      <c r="N63" s="10">
        <v>882.94</v>
      </c>
      <c r="O63" s="18">
        <v>13.227797616968868</v>
      </c>
      <c r="P63" s="3">
        <v>38.380000000000003</v>
      </c>
    </row>
    <row r="64" spans="1:16" x14ac:dyDescent="0.35">
      <c r="A64" t="s">
        <v>0</v>
      </c>
      <c r="B64" s="5">
        <v>60</v>
      </c>
      <c r="C64">
        <v>8270</v>
      </c>
      <c r="D64" s="3">
        <v>359.6</v>
      </c>
      <c r="E64" s="3">
        <v>116.15</v>
      </c>
      <c r="F64" s="3">
        <v>90.66</v>
      </c>
      <c r="G64" s="3">
        <f t="shared" si="0"/>
        <v>1.2811603794396649</v>
      </c>
      <c r="H64" s="3">
        <v>125.69</v>
      </c>
      <c r="I64" s="3">
        <v>0.8</v>
      </c>
      <c r="J64" s="3">
        <v>0.78</v>
      </c>
      <c r="K64" s="3">
        <v>126.62</v>
      </c>
      <c r="L64" s="3">
        <v>94.35</v>
      </c>
      <c r="M64" s="3">
        <v>6444.57</v>
      </c>
      <c r="N64" s="10">
        <v>967.34</v>
      </c>
      <c r="O64" s="18">
        <v>13.251547844257733</v>
      </c>
      <c r="P64" s="3">
        <v>129.31</v>
      </c>
    </row>
    <row r="65" spans="1:16" x14ac:dyDescent="0.35">
      <c r="A65" t="s">
        <v>0</v>
      </c>
      <c r="B65" s="5">
        <v>61</v>
      </c>
      <c r="C65">
        <v>3137</v>
      </c>
      <c r="D65" s="3">
        <v>251.47</v>
      </c>
      <c r="E65" s="3">
        <v>76.11</v>
      </c>
      <c r="F65" s="3">
        <v>52.48</v>
      </c>
      <c r="G65" s="3">
        <f t="shared" si="0"/>
        <v>1.4502667682926831</v>
      </c>
      <c r="H65" s="3">
        <v>96.15</v>
      </c>
      <c r="I65" s="3">
        <v>0.62</v>
      </c>
      <c r="J65" s="3">
        <v>0.69</v>
      </c>
      <c r="K65" s="3">
        <v>82.46</v>
      </c>
      <c r="L65" s="3">
        <v>59.42</v>
      </c>
      <c r="M65" s="3">
        <v>6618.59</v>
      </c>
      <c r="N65" s="10">
        <v>792.59</v>
      </c>
      <c r="O65" s="18">
        <v>13.137786932999262</v>
      </c>
      <c r="P65" s="3">
        <v>158.85</v>
      </c>
    </row>
    <row r="66" spans="1:16" x14ac:dyDescent="0.35">
      <c r="A66" t="s">
        <v>0</v>
      </c>
      <c r="B66" s="5">
        <v>62</v>
      </c>
      <c r="C66">
        <v>1428</v>
      </c>
      <c r="D66" s="3">
        <v>144.09</v>
      </c>
      <c r="E66" s="3">
        <v>47.26</v>
      </c>
      <c r="F66" s="3">
        <v>38.47</v>
      </c>
      <c r="G66" s="3">
        <f t="shared" si="0"/>
        <v>1.228489732258903</v>
      </c>
      <c r="H66" s="3">
        <v>166.31</v>
      </c>
      <c r="I66" s="3">
        <v>0.86</v>
      </c>
      <c r="J66" s="3">
        <v>0.81</v>
      </c>
      <c r="K66" s="3">
        <v>48.76</v>
      </c>
      <c r="L66" s="3">
        <v>38.78</v>
      </c>
      <c r="M66" s="3">
        <v>6753.26</v>
      </c>
      <c r="N66" s="10">
        <v>676.29</v>
      </c>
      <c r="O66" s="18">
        <v>13.045212325516911</v>
      </c>
      <c r="P66" s="3">
        <v>88.69</v>
      </c>
    </row>
    <row r="67" spans="1:16" x14ac:dyDescent="0.35">
      <c r="A67" t="s">
        <v>0</v>
      </c>
      <c r="B67" s="5">
        <v>63</v>
      </c>
      <c r="C67">
        <v>6248</v>
      </c>
      <c r="D67" s="3">
        <v>337.16</v>
      </c>
      <c r="E67" s="3">
        <v>125.1</v>
      </c>
      <c r="F67" s="3">
        <v>63.59</v>
      </c>
      <c r="G67" s="3">
        <f t="shared" si="0"/>
        <v>1.9672904544739738</v>
      </c>
      <c r="H67" s="3">
        <v>161.97</v>
      </c>
      <c r="I67" s="3">
        <v>0.69</v>
      </c>
      <c r="J67" s="3">
        <v>0.51</v>
      </c>
      <c r="K67" s="3">
        <v>123.66</v>
      </c>
      <c r="L67" s="3">
        <v>71.55</v>
      </c>
      <c r="M67" s="3">
        <v>6910.27</v>
      </c>
      <c r="N67" s="10">
        <v>716.48</v>
      </c>
      <c r="O67" s="18">
        <v>12.895154963101811</v>
      </c>
      <c r="P67" s="3">
        <v>93.03</v>
      </c>
    </row>
    <row r="68" spans="1:16" x14ac:dyDescent="0.35">
      <c r="A68" t="s">
        <v>0</v>
      </c>
      <c r="B68" s="5">
        <v>64</v>
      </c>
      <c r="C68">
        <v>8339</v>
      </c>
      <c r="D68" s="3">
        <v>456.6</v>
      </c>
      <c r="E68" s="3">
        <v>134.72999999999999</v>
      </c>
      <c r="F68" s="3">
        <v>78.81</v>
      </c>
      <c r="G68" s="3">
        <f t="shared" si="0"/>
        <v>1.7095546250475826</v>
      </c>
      <c r="H68" s="3">
        <v>30.08</v>
      </c>
      <c r="I68" s="3">
        <v>0.5</v>
      </c>
      <c r="J68" s="3">
        <v>0.57999999999999996</v>
      </c>
      <c r="K68" s="3">
        <v>150.08000000000001</v>
      </c>
      <c r="L68" s="3">
        <v>104.87</v>
      </c>
      <c r="M68" s="3">
        <v>6768.25</v>
      </c>
      <c r="N68" s="10">
        <v>971.93</v>
      </c>
      <c r="O68" s="18">
        <v>12.960956315674155</v>
      </c>
      <c r="P68" s="3">
        <v>44.92</v>
      </c>
    </row>
    <row r="69" spans="1:16" x14ac:dyDescent="0.35">
      <c r="A69" t="s">
        <v>0</v>
      </c>
      <c r="B69" s="5">
        <v>65</v>
      </c>
      <c r="C69">
        <v>9162</v>
      </c>
      <c r="D69" s="3">
        <v>415.18</v>
      </c>
      <c r="E69" s="3">
        <v>143.56</v>
      </c>
      <c r="F69" s="3">
        <v>81.260000000000005</v>
      </c>
      <c r="G69" s="3">
        <f t="shared" si="0"/>
        <v>1.7666748707851341</v>
      </c>
      <c r="H69" s="3">
        <v>55.36</v>
      </c>
      <c r="I69" s="3">
        <v>0.67</v>
      </c>
      <c r="J69" s="3">
        <v>0.56999999999999995</v>
      </c>
      <c r="K69" s="3">
        <v>149.31</v>
      </c>
      <c r="L69" s="3">
        <v>95.22</v>
      </c>
      <c r="M69" s="3">
        <v>6935.88</v>
      </c>
      <c r="N69" s="10">
        <v>972.16</v>
      </c>
      <c r="O69" s="18">
        <v>12.810976987302665</v>
      </c>
      <c r="P69" s="3">
        <v>19.64</v>
      </c>
    </row>
    <row r="70" spans="1:16" x14ac:dyDescent="0.35">
      <c r="A70" t="s">
        <v>0</v>
      </c>
      <c r="B70" s="5">
        <v>66</v>
      </c>
      <c r="C70">
        <v>5912</v>
      </c>
      <c r="D70" s="3">
        <v>356.54</v>
      </c>
      <c r="E70" s="3">
        <v>123.47</v>
      </c>
      <c r="F70" s="3">
        <v>60.97</v>
      </c>
      <c r="G70" s="3">
        <f t="shared" ref="G70:G133" si="1">E70/F70</f>
        <v>2.0250943086763984</v>
      </c>
      <c r="H70" s="3">
        <v>148.22</v>
      </c>
      <c r="I70" s="3">
        <v>0.57999999999999996</v>
      </c>
      <c r="J70" s="3">
        <v>0.49</v>
      </c>
      <c r="K70" s="3">
        <v>133.69</v>
      </c>
      <c r="L70" s="3">
        <v>74.02</v>
      </c>
      <c r="M70" s="3">
        <v>6637.86</v>
      </c>
      <c r="N70" s="10">
        <v>1023.45</v>
      </c>
      <c r="O70" s="18">
        <v>13.065227344642807</v>
      </c>
      <c r="P70" s="3">
        <v>106.78</v>
      </c>
    </row>
    <row r="71" spans="1:16" x14ac:dyDescent="0.35">
      <c r="A71" t="s">
        <v>0</v>
      </c>
      <c r="B71" s="5">
        <v>67</v>
      </c>
      <c r="C71">
        <v>1882</v>
      </c>
      <c r="D71" s="3">
        <v>174.37</v>
      </c>
      <c r="E71" s="3">
        <v>55.61</v>
      </c>
      <c r="F71" s="3">
        <v>43.09</v>
      </c>
      <c r="G71" s="3">
        <f t="shared" si="1"/>
        <v>1.290554653051752</v>
      </c>
      <c r="H71" s="3">
        <v>155.94999999999999</v>
      </c>
      <c r="I71" s="3">
        <v>0.78</v>
      </c>
      <c r="J71" s="3">
        <v>0.77</v>
      </c>
      <c r="K71" s="3">
        <v>59.62</v>
      </c>
      <c r="L71" s="3">
        <v>46.42</v>
      </c>
      <c r="M71" s="3">
        <v>6664.36</v>
      </c>
      <c r="N71" s="10">
        <v>1095.3</v>
      </c>
      <c r="O71" s="18">
        <v>13.024307730950884</v>
      </c>
      <c r="P71" s="3">
        <v>99.050000000000011</v>
      </c>
    </row>
    <row r="72" spans="1:16" x14ac:dyDescent="0.35">
      <c r="A72" t="s">
        <v>0</v>
      </c>
      <c r="B72" s="5">
        <v>68</v>
      </c>
      <c r="C72">
        <v>1715</v>
      </c>
      <c r="D72" s="3">
        <v>161.1</v>
      </c>
      <c r="E72" s="3">
        <v>49.79</v>
      </c>
      <c r="F72" s="3">
        <v>43.86</v>
      </c>
      <c r="G72" s="3">
        <f t="shared" si="1"/>
        <v>1.135202918376653</v>
      </c>
      <c r="H72" s="3">
        <v>54.33</v>
      </c>
      <c r="I72" s="3">
        <v>0.83</v>
      </c>
      <c r="J72" s="3">
        <v>0.88</v>
      </c>
      <c r="K72" s="3">
        <v>52.84</v>
      </c>
      <c r="L72" s="3">
        <v>46.38</v>
      </c>
      <c r="M72" s="3">
        <v>7134.04</v>
      </c>
      <c r="N72" s="10">
        <v>975.63</v>
      </c>
      <c r="O72" s="18">
        <v>12.632915909687897</v>
      </c>
      <c r="P72" s="3">
        <v>20.67</v>
      </c>
    </row>
    <row r="73" spans="1:16" x14ac:dyDescent="0.35">
      <c r="A73" t="s">
        <v>0</v>
      </c>
      <c r="B73" s="5">
        <v>69</v>
      </c>
      <c r="C73">
        <v>1607</v>
      </c>
      <c r="D73" s="3">
        <v>159.94</v>
      </c>
      <c r="E73" s="3">
        <v>58.57</v>
      </c>
      <c r="F73" s="3">
        <v>34.94</v>
      </c>
      <c r="G73" s="3">
        <f t="shared" si="1"/>
        <v>1.6763022323983974</v>
      </c>
      <c r="H73" s="3">
        <v>63.61</v>
      </c>
      <c r="I73" s="3">
        <v>0.79</v>
      </c>
      <c r="J73" s="3">
        <v>0.6</v>
      </c>
      <c r="K73" s="3">
        <v>59.46</v>
      </c>
      <c r="L73" s="3">
        <v>36.06</v>
      </c>
      <c r="M73" s="3">
        <v>7276.89</v>
      </c>
      <c r="N73" s="10">
        <v>923.29</v>
      </c>
      <c r="O73" s="18">
        <v>12.517697469442782</v>
      </c>
      <c r="P73" s="3">
        <v>11.39</v>
      </c>
    </row>
    <row r="74" spans="1:16" x14ac:dyDescent="0.35">
      <c r="A74" t="s">
        <v>0</v>
      </c>
      <c r="B74" s="5">
        <v>70</v>
      </c>
      <c r="C74">
        <v>7778</v>
      </c>
      <c r="D74" s="3">
        <v>348.13</v>
      </c>
      <c r="E74" s="3">
        <v>126.15</v>
      </c>
      <c r="F74" s="3">
        <v>78.510000000000005</v>
      </c>
      <c r="G74" s="3">
        <f t="shared" si="1"/>
        <v>1.6068016813144821</v>
      </c>
      <c r="H74" s="3">
        <v>178.76</v>
      </c>
      <c r="I74" s="3">
        <v>0.81</v>
      </c>
      <c r="J74" s="3">
        <v>0.62</v>
      </c>
      <c r="K74" s="3">
        <v>129.12</v>
      </c>
      <c r="L74" s="3">
        <v>82.22</v>
      </c>
      <c r="M74" s="3">
        <v>7311.92</v>
      </c>
      <c r="N74" s="10">
        <v>732.24</v>
      </c>
      <c r="O74" s="18">
        <v>12.532152096176057</v>
      </c>
      <c r="P74" s="3">
        <v>76.240000000000009</v>
      </c>
    </row>
    <row r="75" spans="1:16" x14ac:dyDescent="0.35">
      <c r="A75" t="s">
        <v>0</v>
      </c>
      <c r="B75" s="5">
        <v>71</v>
      </c>
      <c r="C75">
        <v>2569</v>
      </c>
      <c r="D75" s="3">
        <v>203.39</v>
      </c>
      <c r="E75" s="3">
        <v>70.459999999999994</v>
      </c>
      <c r="F75" s="3">
        <v>46.42</v>
      </c>
      <c r="G75" s="3">
        <f t="shared" si="1"/>
        <v>1.5178802240413614</v>
      </c>
      <c r="H75" s="3">
        <v>31.66</v>
      </c>
      <c r="I75" s="3">
        <v>0.78</v>
      </c>
      <c r="J75" s="3">
        <v>0.66</v>
      </c>
      <c r="K75" s="3">
        <v>69.459999999999994</v>
      </c>
      <c r="L75" s="3">
        <v>50.22</v>
      </c>
      <c r="M75" s="3">
        <v>7398.65</v>
      </c>
      <c r="N75" s="10">
        <v>584.47</v>
      </c>
      <c r="O75" s="18">
        <v>12.489995562269327</v>
      </c>
      <c r="P75" s="3">
        <v>43.34</v>
      </c>
    </row>
    <row r="76" spans="1:16" x14ac:dyDescent="0.35">
      <c r="A76" t="s">
        <v>0</v>
      </c>
      <c r="B76" s="5">
        <v>72</v>
      </c>
      <c r="C76">
        <v>1877</v>
      </c>
      <c r="D76" s="3">
        <v>165.32</v>
      </c>
      <c r="E76" s="3">
        <v>53.81</v>
      </c>
      <c r="F76" s="3">
        <v>44.41</v>
      </c>
      <c r="G76" s="3">
        <f t="shared" si="1"/>
        <v>1.2116640396307139</v>
      </c>
      <c r="H76" s="3">
        <v>155.26</v>
      </c>
      <c r="I76" s="3">
        <v>0.86</v>
      </c>
      <c r="J76" s="3">
        <v>0.83</v>
      </c>
      <c r="K76" s="3">
        <v>57.2</v>
      </c>
      <c r="L76" s="3">
        <v>46.32</v>
      </c>
      <c r="M76" s="3">
        <v>7726.32</v>
      </c>
      <c r="N76" s="10">
        <v>543.92999999999995</v>
      </c>
      <c r="O76" s="18">
        <v>12.206650755406669</v>
      </c>
      <c r="P76" s="3">
        <v>99.740000000000009</v>
      </c>
    </row>
    <row r="77" spans="1:16" x14ac:dyDescent="0.35">
      <c r="A77" t="s">
        <v>0</v>
      </c>
      <c r="B77" s="5">
        <v>73</v>
      </c>
      <c r="C77">
        <v>2621</v>
      </c>
      <c r="D77" s="3">
        <v>229.81</v>
      </c>
      <c r="E77" s="3">
        <v>91.76</v>
      </c>
      <c r="F77" s="3">
        <v>36.369999999999997</v>
      </c>
      <c r="G77" s="3">
        <f t="shared" si="1"/>
        <v>2.5229584822656039</v>
      </c>
      <c r="H77" s="3">
        <v>70.55</v>
      </c>
      <c r="I77" s="3">
        <v>0.62</v>
      </c>
      <c r="J77" s="3">
        <v>0.4</v>
      </c>
      <c r="K77" s="3">
        <v>88.02</v>
      </c>
      <c r="L77" s="3">
        <v>40.89</v>
      </c>
      <c r="M77" s="3">
        <v>7686.33</v>
      </c>
      <c r="N77" s="10">
        <v>613.76</v>
      </c>
      <c r="O77" s="18">
        <v>12.225682273808316</v>
      </c>
      <c r="P77" s="3">
        <v>4.4500000000000028</v>
      </c>
    </row>
    <row r="78" spans="1:16" x14ac:dyDescent="0.35">
      <c r="A78" t="s">
        <v>0</v>
      </c>
      <c r="B78" s="5">
        <v>74</v>
      </c>
      <c r="C78">
        <v>1252</v>
      </c>
      <c r="D78" s="3">
        <v>140.88</v>
      </c>
      <c r="E78" s="3">
        <v>42.37</v>
      </c>
      <c r="F78" s="3">
        <v>37.630000000000003</v>
      </c>
      <c r="G78" s="3">
        <f t="shared" si="1"/>
        <v>1.1259633271326068</v>
      </c>
      <c r="H78" s="3">
        <v>21.28</v>
      </c>
      <c r="I78" s="3">
        <v>0.79</v>
      </c>
      <c r="J78" s="3">
        <v>0.89</v>
      </c>
      <c r="K78" s="3">
        <v>46.17</v>
      </c>
      <c r="L78" s="3">
        <v>38.159999999999997</v>
      </c>
      <c r="M78" s="3">
        <v>7648.86</v>
      </c>
      <c r="N78" s="10">
        <v>669.74</v>
      </c>
      <c r="O78" s="18">
        <v>12.245779079888154</v>
      </c>
      <c r="P78" s="3">
        <v>53.72</v>
      </c>
    </row>
    <row r="79" spans="1:16" x14ac:dyDescent="0.35">
      <c r="A79" t="s">
        <v>0</v>
      </c>
      <c r="B79" s="5">
        <v>75</v>
      </c>
      <c r="C79">
        <v>1831</v>
      </c>
      <c r="D79" s="3">
        <v>178.94</v>
      </c>
      <c r="E79" s="3">
        <v>55.02</v>
      </c>
      <c r="F79" s="3">
        <v>42.37</v>
      </c>
      <c r="G79" s="3">
        <f t="shared" si="1"/>
        <v>1.298560302100543</v>
      </c>
      <c r="H79" s="3">
        <v>24.76</v>
      </c>
      <c r="I79" s="3">
        <v>0.72</v>
      </c>
      <c r="J79" s="3">
        <v>0.77</v>
      </c>
      <c r="K79" s="3">
        <v>64.349999999999994</v>
      </c>
      <c r="L79" s="3">
        <v>46.05</v>
      </c>
      <c r="M79" s="3">
        <v>7657.9</v>
      </c>
      <c r="N79" s="10">
        <v>822.92</v>
      </c>
      <c r="O79" s="18">
        <v>12.200984755074764</v>
      </c>
      <c r="P79" s="3">
        <v>50.239999999999995</v>
      </c>
    </row>
    <row r="80" spans="1:16" x14ac:dyDescent="0.35">
      <c r="A80" t="s">
        <v>0</v>
      </c>
      <c r="B80" s="5">
        <v>76</v>
      </c>
      <c r="C80">
        <v>10318</v>
      </c>
      <c r="D80" s="3">
        <v>466.65</v>
      </c>
      <c r="E80" s="3">
        <v>171.72</v>
      </c>
      <c r="F80" s="3">
        <v>76.510000000000005</v>
      </c>
      <c r="G80" s="3">
        <f t="shared" si="1"/>
        <v>2.2444124950986799</v>
      </c>
      <c r="H80" s="3">
        <v>7.48</v>
      </c>
      <c r="I80" s="3">
        <v>0.6</v>
      </c>
      <c r="J80" s="3">
        <v>0.45</v>
      </c>
      <c r="K80" s="3">
        <v>176.82</v>
      </c>
      <c r="L80" s="3">
        <v>91</v>
      </c>
      <c r="M80" s="3">
        <v>7572.37</v>
      </c>
      <c r="N80" s="10">
        <v>921.56</v>
      </c>
      <c r="O80" s="18">
        <v>12.253841908142904</v>
      </c>
      <c r="P80" s="3">
        <v>67.52</v>
      </c>
    </row>
    <row r="81" spans="1:16" x14ac:dyDescent="0.35">
      <c r="A81" t="s">
        <v>0</v>
      </c>
      <c r="B81" s="5">
        <v>77</v>
      </c>
      <c r="C81">
        <v>3630</v>
      </c>
      <c r="D81" s="3">
        <v>238.74</v>
      </c>
      <c r="E81" s="3">
        <v>72.25</v>
      </c>
      <c r="F81" s="3">
        <v>63.97</v>
      </c>
      <c r="G81" s="3">
        <f t="shared" si="1"/>
        <v>1.1294356729717054</v>
      </c>
      <c r="H81" s="3">
        <v>111.24</v>
      </c>
      <c r="I81" s="3">
        <v>0.8</v>
      </c>
      <c r="J81" s="3">
        <v>0.89</v>
      </c>
      <c r="K81" s="3">
        <v>78.709999999999994</v>
      </c>
      <c r="L81" s="3">
        <v>61.91</v>
      </c>
      <c r="M81" s="3">
        <v>8117.77</v>
      </c>
      <c r="N81" s="10">
        <v>602.39</v>
      </c>
      <c r="O81" s="18">
        <v>11.842537583112641</v>
      </c>
      <c r="P81" s="3">
        <v>143.76</v>
      </c>
    </row>
    <row r="82" spans="1:16" x14ac:dyDescent="0.35">
      <c r="A82" t="s">
        <v>0</v>
      </c>
      <c r="B82" s="5">
        <v>78</v>
      </c>
      <c r="C82">
        <v>8327</v>
      </c>
      <c r="D82" s="3">
        <v>459.37</v>
      </c>
      <c r="E82" s="3">
        <v>125.2</v>
      </c>
      <c r="F82" s="3">
        <v>84.68</v>
      </c>
      <c r="G82" s="3">
        <f t="shared" si="1"/>
        <v>1.4785073216816249</v>
      </c>
      <c r="H82" s="3">
        <v>136.41999999999999</v>
      </c>
      <c r="I82" s="3">
        <v>0.5</v>
      </c>
      <c r="J82" s="3">
        <v>0.68</v>
      </c>
      <c r="K82" s="3">
        <v>142.22999999999999</v>
      </c>
      <c r="L82" s="3">
        <v>114.52</v>
      </c>
      <c r="M82" s="3">
        <v>8181.6</v>
      </c>
      <c r="N82" s="10">
        <v>746.39</v>
      </c>
      <c r="O82" s="18">
        <v>11.750940372013751</v>
      </c>
      <c r="P82" s="3">
        <v>118.58000000000001</v>
      </c>
    </row>
    <row r="83" spans="1:16" x14ac:dyDescent="0.35">
      <c r="A83" t="s">
        <v>0</v>
      </c>
      <c r="B83" s="5">
        <v>79</v>
      </c>
      <c r="C83">
        <v>3224</v>
      </c>
      <c r="D83" s="3">
        <v>236.8</v>
      </c>
      <c r="E83" s="3">
        <v>89.65</v>
      </c>
      <c r="F83" s="3">
        <v>45.79</v>
      </c>
      <c r="G83" s="3">
        <f t="shared" si="1"/>
        <v>1.9578510591832279</v>
      </c>
      <c r="H83" s="3">
        <v>163.1</v>
      </c>
      <c r="I83" s="3">
        <v>0.72</v>
      </c>
      <c r="J83" s="3">
        <v>0.51</v>
      </c>
      <c r="K83" s="3">
        <v>90.82</v>
      </c>
      <c r="L83" s="3">
        <v>50.11</v>
      </c>
      <c r="M83" s="3">
        <v>8535.86</v>
      </c>
      <c r="N83" s="10">
        <v>1049.5</v>
      </c>
      <c r="O83" s="18">
        <v>11.361459331289504</v>
      </c>
      <c r="P83" s="3">
        <v>91.9</v>
      </c>
    </row>
    <row r="84" spans="1:16" x14ac:dyDescent="0.35">
      <c r="A84" t="s">
        <v>0</v>
      </c>
      <c r="B84" s="5">
        <v>80</v>
      </c>
      <c r="C84">
        <v>3393</v>
      </c>
      <c r="D84" s="3">
        <v>227.69</v>
      </c>
      <c r="E84" s="3">
        <v>67.23</v>
      </c>
      <c r="F84" s="3">
        <v>64.260000000000005</v>
      </c>
      <c r="G84" s="3">
        <f t="shared" si="1"/>
        <v>1.046218487394958</v>
      </c>
      <c r="H84" s="3">
        <v>154.13999999999999</v>
      </c>
      <c r="I84" s="3">
        <v>0.82</v>
      </c>
      <c r="J84" s="3">
        <v>0.96</v>
      </c>
      <c r="K84" s="3">
        <v>74.239999999999995</v>
      </c>
      <c r="L84" s="3">
        <v>67.180000000000007</v>
      </c>
      <c r="M84" s="3">
        <v>8719.2900000000009</v>
      </c>
      <c r="N84" s="10">
        <v>1015.76</v>
      </c>
      <c r="O84" s="18">
        <v>11.205489683387242</v>
      </c>
      <c r="P84" s="3">
        <v>100.86000000000001</v>
      </c>
    </row>
    <row r="85" spans="1:16" x14ac:dyDescent="0.35">
      <c r="A85" t="s">
        <v>0</v>
      </c>
      <c r="B85" s="5">
        <v>81</v>
      </c>
      <c r="C85">
        <v>1817</v>
      </c>
      <c r="D85" s="3">
        <v>164.68</v>
      </c>
      <c r="E85" s="3">
        <v>50.24</v>
      </c>
      <c r="F85" s="3">
        <v>46.05</v>
      </c>
      <c r="G85" s="3">
        <f t="shared" si="1"/>
        <v>1.0909880564603693</v>
      </c>
      <c r="H85" s="3">
        <v>10.95</v>
      </c>
      <c r="I85" s="3">
        <v>0.84</v>
      </c>
      <c r="J85" s="3">
        <v>0.92</v>
      </c>
      <c r="K85" s="3">
        <v>55.9</v>
      </c>
      <c r="L85" s="3">
        <v>47.29</v>
      </c>
      <c r="M85" s="3">
        <v>8713.19</v>
      </c>
      <c r="N85" s="10">
        <v>885.27</v>
      </c>
      <c r="O85" s="18">
        <v>11.242216947031489</v>
      </c>
      <c r="P85" s="3">
        <v>64.05</v>
      </c>
    </row>
    <row r="86" spans="1:16" x14ac:dyDescent="0.35">
      <c r="A86" t="s">
        <v>0</v>
      </c>
      <c r="B86" s="5">
        <v>82</v>
      </c>
      <c r="C86">
        <v>4082</v>
      </c>
      <c r="D86" s="3">
        <v>304.54000000000002</v>
      </c>
      <c r="E86" s="3">
        <v>123.27</v>
      </c>
      <c r="F86" s="3">
        <v>42.16</v>
      </c>
      <c r="G86" s="3">
        <f t="shared" si="1"/>
        <v>2.9238614800759013</v>
      </c>
      <c r="H86" s="3">
        <v>45.2</v>
      </c>
      <c r="I86" s="3">
        <v>0.55000000000000004</v>
      </c>
      <c r="J86" s="3">
        <v>0.34</v>
      </c>
      <c r="K86" s="3">
        <v>130.91</v>
      </c>
      <c r="L86" s="3">
        <v>51.03</v>
      </c>
      <c r="M86" s="3">
        <v>8736.18</v>
      </c>
      <c r="N86" s="10">
        <v>770.45</v>
      </c>
      <c r="O86" s="18">
        <v>11.249171547042863</v>
      </c>
      <c r="P86" s="3">
        <v>29.799999999999997</v>
      </c>
    </row>
    <row r="87" spans="1:16" x14ac:dyDescent="0.35">
      <c r="A87" t="s">
        <v>0</v>
      </c>
      <c r="B87" s="5">
        <v>83</v>
      </c>
      <c r="C87">
        <v>4169</v>
      </c>
      <c r="D87" s="3">
        <v>250.08</v>
      </c>
      <c r="E87" s="3">
        <v>81.41</v>
      </c>
      <c r="F87" s="3">
        <v>65.2</v>
      </c>
      <c r="G87" s="3">
        <f t="shared" si="1"/>
        <v>1.2486196319018403</v>
      </c>
      <c r="H87" s="3">
        <v>52.35</v>
      </c>
      <c r="I87" s="3">
        <v>0.84</v>
      </c>
      <c r="J87" s="3">
        <v>0.8</v>
      </c>
      <c r="K87" s="3">
        <v>88.84</v>
      </c>
      <c r="L87" s="3">
        <v>68.900000000000006</v>
      </c>
      <c r="M87" s="3">
        <v>8841.35</v>
      </c>
      <c r="N87" s="10">
        <v>702.25</v>
      </c>
      <c r="O87" s="18">
        <v>11.171453991232839</v>
      </c>
      <c r="P87" s="3">
        <v>22.65</v>
      </c>
    </row>
    <row r="88" spans="1:16" x14ac:dyDescent="0.35">
      <c r="A88" t="s">
        <v>0</v>
      </c>
      <c r="B88" s="5">
        <v>84</v>
      </c>
      <c r="C88">
        <v>1529</v>
      </c>
      <c r="D88" s="3">
        <v>152.43</v>
      </c>
      <c r="E88" s="3">
        <v>56.03</v>
      </c>
      <c r="F88" s="3">
        <v>34.75</v>
      </c>
      <c r="G88" s="3">
        <f t="shared" si="1"/>
        <v>1.6123741007194246</v>
      </c>
      <c r="H88" s="3">
        <v>9.65</v>
      </c>
      <c r="I88" s="3">
        <v>0.83</v>
      </c>
      <c r="J88" s="3">
        <v>0.62</v>
      </c>
      <c r="K88" s="3">
        <v>58.31</v>
      </c>
      <c r="L88" s="3">
        <v>34</v>
      </c>
      <c r="M88" s="3">
        <v>9228.32</v>
      </c>
      <c r="N88" s="10">
        <v>497.77</v>
      </c>
      <c r="O88" s="18">
        <v>10.874360473958291</v>
      </c>
      <c r="P88" s="3">
        <v>65.349999999999994</v>
      </c>
    </row>
    <row r="89" spans="1:16" x14ac:dyDescent="0.35">
      <c r="A89" t="s">
        <v>0</v>
      </c>
      <c r="B89" s="5">
        <v>85</v>
      </c>
      <c r="C89">
        <v>14556</v>
      </c>
      <c r="D89" s="3">
        <v>700.31</v>
      </c>
      <c r="E89" s="3">
        <v>220.73</v>
      </c>
      <c r="F89" s="3">
        <v>83.96</v>
      </c>
      <c r="G89" s="3">
        <f t="shared" si="1"/>
        <v>2.6289899952358264</v>
      </c>
      <c r="H89" s="3">
        <v>95.87</v>
      </c>
      <c r="I89" s="3">
        <v>0.37</v>
      </c>
      <c r="J89" s="3">
        <v>0.38</v>
      </c>
      <c r="K89" s="3">
        <v>241.68</v>
      </c>
      <c r="L89" s="3">
        <v>114.69</v>
      </c>
      <c r="M89" s="3">
        <v>9194.89</v>
      </c>
      <c r="N89" s="10">
        <v>850.4</v>
      </c>
      <c r="O89" s="18">
        <v>10.819752641086382</v>
      </c>
      <c r="P89" s="3">
        <v>159.13</v>
      </c>
    </row>
    <row r="90" spans="1:16" x14ac:dyDescent="0.35">
      <c r="A90" t="s">
        <v>0</v>
      </c>
      <c r="B90" s="5">
        <v>86</v>
      </c>
      <c r="C90">
        <v>3024</v>
      </c>
      <c r="D90" s="3">
        <v>212.19</v>
      </c>
      <c r="E90" s="3">
        <v>76.56</v>
      </c>
      <c r="F90" s="3">
        <v>50.29</v>
      </c>
      <c r="G90" s="3">
        <f t="shared" si="1"/>
        <v>1.5223702525352953</v>
      </c>
      <c r="H90" s="3">
        <v>167.71</v>
      </c>
      <c r="I90" s="3">
        <v>0.84</v>
      </c>
      <c r="J90" s="3">
        <v>0.66</v>
      </c>
      <c r="K90" s="3">
        <v>79.12</v>
      </c>
      <c r="L90" s="3">
        <v>51</v>
      </c>
      <c r="M90" s="3">
        <v>9335.83</v>
      </c>
      <c r="N90" s="10">
        <v>782.4</v>
      </c>
      <c r="O90" s="18">
        <v>10.709995334706562</v>
      </c>
      <c r="P90" s="3">
        <v>87.289999999999992</v>
      </c>
    </row>
    <row r="91" spans="1:16" x14ac:dyDescent="0.35">
      <c r="A91" t="s">
        <v>0</v>
      </c>
      <c r="B91" s="5">
        <v>87</v>
      </c>
      <c r="C91">
        <v>4315</v>
      </c>
      <c r="D91" s="3">
        <v>246.65</v>
      </c>
      <c r="E91" s="3">
        <v>79.95</v>
      </c>
      <c r="F91" s="3">
        <v>68.72</v>
      </c>
      <c r="G91" s="3">
        <f t="shared" si="1"/>
        <v>1.1634167636786963</v>
      </c>
      <c r="H91" s="3">
        <v>31.15</v>
      </c>
      <c r="I91" s="3">
        <v>0.89</v>
      </c>
      <c r="J91" s="3">
        <v>0.86</v>
      </c>
      <c r="K91" s="3">
        <v>82.86</v>
      </c>
      <c r="L91" s="3">
        <v>67.150000000000006</v>
      </c>
      <c r="M91" s="3">
        <v>9372.2099999999991</v>
      </c>
      <c r="N91" s="10">
        <v>870.18</v>
      </c>
      <c r="O91" s="18">
        <v>10.656421707540357</v>
      </c>
      <c r="P91" s="3">
        <v>43.85</v>
      </c>
    </row>
    <row r="92" spans="1:16" x14ac:dyDescent="0.35">
      <c r="A92" t="s">
        <v>0</v>
      </c>
      <c r="B92" s="5">
        <v>88</v>
      </c>
      <c r="C92">
        <v>2583</v>
      </c>
      <c r="D92" s="3">
        <v>194.23</v>
      </c>
      <c r="E92" s="3">
        <v>65.260000000000005</v>
      </c>
      <c r="F92" s="3">
        <v>50.4</v>
      </c>
      <c r="G92" s="3">
        <f t="shared" si="1"/>
        <v>1.2948412698412699</v>
      </c>
      <c r="H92" s="3">
        <v>156.69</v>
      </c>
      <c r="I92" s="3">
        <v>0.86</v>
      </c>
      <c r="J92" s="3">
        <v>0.77</v>
      </c>
      <c r="K92" s="3">
        <v>70.680000000000007</v>
      </c>
      <c r="L92" s="3">
        <v>52.44</v>
      </c>
      <c r="M92" s="3">
        <v>9323.4599999999991</v>
      </c>
      <c r="N92" s="10">
        <v>960.72</v>
      </c>
      <c r="O92" s="18">
        <v>10.678324862807036</v>
      </c>
      <c r="P92" s="3">
        <v>98.31</v>
      </c>
    </row>
    <row r="93" spans="1:16" x14ac:dyDescent="0.35">
      <c r="A93" t="s">
        <v>0</v>
      </c>
      <c r="B93" s="5">
        <v>89</v>
      </c>
      <c r="C93">
        <v>8349</v>
      </c>
      <c r="D93" s="3">
        <v>343.92</v>
      </c>
      <c r="E93" s="3">
        <v>112.33</v>
      </c>
      <c r="F93" s="3">
        <v>94.63</v>
      </c>
      <c r="G93" s="3">
        <f t="shared" si="1"/>
        <v>1.1870442777131989</v>
      </c>
      <c r="H93" s="3">
        <v>63.37</v>
      </c>
      <c r="I93" s="3">
        <v>0.89</v>
      </c>
      <c r="J93" s="3">
        <v>0.84</v>
      </c>
      <c r="K93" s="3">
        <v>112.65</v>
      </c>
      <c r="L93" s="3">
        <v>93.64</v>
      </c>
      <c r="M93" s="3">
        <v>9606.42</v>
      </c>
      <c r="N93" s="10">
        <v>989.76</v>
      </c>
      <c r="O93" s="18">
        <v>10.418292939773218</v>
      </c>
      <c r="P93" s="3">
        <v>11.630000000000003</v>
      </c>
    </row>
    <row r="94" spans="1:16" x14ac:dyDescent="0.35">
      <c r="A94" t="s">
        <v>0</v>
      </c>
      <c r="B94" s="5">
        <v>90</v>
      </c>
      <c r="C94">
        <v>12762</v>
      </c>
      <c r="D94" s="3">
        <v>419.92</v>
      </c>
      <c r="E94" s="3">
        <v>141.9</v>
      </c>
      <c r="F94" s="3">
        <v>114.51</v>
      </c>
      <c r="G94" s="3">
        <f t="shared" si="1"/>
        <v>1.239193083573487</v>
      </c>
      <c r="H94" s="3">
        <v>114.14</v>
      </c>
      <c r="I94" s="3">
        <v>0.91</v>
      </c>
      <c r="J94" s="3">
        <v>0.81</v>
      </c>
      <c r="K94" s="3">
        <v>145</v>
      </c>
      <c r="L94" s="3">
        <v>114.48</v>
      </c>
      <c r="M94" s="3">
        <v>9848.36</v>
      </c>
      <c r="N94" s="10">
        <v>973.23</v>
      </c>
      <c r="O94" s="18">
        <v>10.205869036442797</v>
      </c>
      <c r="P94" s="3">
        <v>140.86000000000001</v>
      </c>
    </row>
    <row r="95" spans="1:16" x14ac:dyDescent="0.35">
      <c r="A95" t="s">
        <v>0</v>
      </c>
      <c r="B95" s="5">
        <v>91</v>
      </c>
      <c r="C95">
        <v>6478</v>
      </c>
      <c r="D95" s="3">
        <v>294.69</v>
      </c>
      <c r="E95" s="3">
        <v>97.31</v>
      </c>
      <c r="F95" s="3">
        <v>84.76</v>
      </c>
      <c r="G95" s="3">
        <f t="shared" si="1"/>
        <v>1.1480651250589899</v>
      </c>
      <c r="H95" s="3">
        <v>170.25</v>
      </c>
      <c r="I95" s="3">
        <v>0.94</v>
      </c>
      <c r="J95" s="3">
        <v>0.87</v>
      </c>
      <c r="K95" s="3">
        <v>98.43</v>
      </c>
      <c r="L95" s="3">
        <v>84</v>
      </c>
      <c r="M95" s="3">
        <v>10053.01</v>
      </c>
      <c r="N95" s="10">
        <v>865.74</v>
      </c>
      <c r="O95" s="18">
        <v>10.048594720524299</v>
      </c>
      <c r="P95" s="3">
        <v>84.75</v>
      </c>
    </row>
    <row r="96" spans="1:16" x14ac:dyDescent="0.35">
      <c r="A96" t="s">
        <v>0</v>
      </c>
      <c r="B96" s="5">
        <v>92</v>
      </c>
      <c r="C96">
        <v>8141</v>
      </c>
      <c r="D96" s="3">
        <v>343.49</v>
      </c>
      <c r="E96" s="3">
        <v>113.95</v>
      </c>
      <c r="F96" s="3">
        <v>90.97</v>
      </c>
      <c r="G96" s="3">
        <f t="shared" si="1"/>
        <v>1.2526107507969662</v>
      </c>
      <c r="H96" s="3">
        <v>52.37</v>
      </c>
      <c r="I96" s="3">
        <v>0.87</v>
      </c>
      <c r="J96" s="3">
        <v>0.8</v>
      </c>
      <c r="K96" s="3">
        <v>117.8</v>
      </c>
      <c r="L96" s="3">
        <v>90.95</v>
      </c>
      <c r="M96" s="3">
        <v>9646.44</v>
      </c>
      <c r="N96" s="10">
        <v>570.26</v>
      </c>
      <c r="O96" s="18">
        <v>10.48303204889581</v>
      </c>
      <c r="P96" s="3">
        <v>22.630000000000003</v>
      </c>
    </row>
    <row r="97" spans="1:16" x14ac:dyDescent="0.35">
      <c r="A97" t="s">
        <v>0</v>
      </c>
      <c r="B97" s="5">
        <v>93</v>
      </c>
      <c r="C97">
        <v>5849</v>
      </c>
      <c r="D97" s="3">
        <v>330.88</v>
      </c>
      <c r="E97" s="3">
        <v>111.52</v>
      </c>
      <c r="F97" s="3">
        <v>66.78</v>
      </c>
      <c r="G97" s="3">
        <f t="shared" si="1"/>
        <v>1.6699610661874813</v>
      </c>
      <c r="H97" s="3">
        <v>173.68</v>
      </c>
      <c r="I97" s="3">
        <v>0.67</v>
      </c>
      <c r="J97" s="3">
        <v>0.6</v>
      </c>
      <c r="K97" s="3">
        <v>124.26</v>
      </c>
      <c r="L97" s="3">
        <v>78</v>
      </c>
      <c r="M97" s="3">
        <v>9484.19</v>
      </c>
      <c r="N97" s="10">
        <v>717.09</v>
      </c>
      <c r="O97" s="18">
        <v>10.592957109009701</v>
      </c>
      <c r="P97" s="3">
        <v>81.319999999999993</v>
      </c>
    </row>
    <row r="98" spans="1:16" x14ac:dyDescent="0.35">
      <c r="A98" t="s">
        <v>0</v>
      </c>
      <c r="B98" s="5">
        <v>94</v>
      </c>
      <c r="C98">
        <v>9648</v>
      </c>
      <c r="D98" s="3">
        <v>385.25</v>
      </c>
      <c r="E98" s="3">
        <v>125.14</v>
      </c>
      <c r="F98" s="3">
        <v>98.16</v>
      </c>
      <c r="G98" s="3">
        <f t="shared" si="1"/>
        <v>1.2748573757131214</v>
      </c>
      <c r="H98" s="3">
        <v>35.99</v>
      </c>
      <c r="I98" s="3">
        <v>0.82</v>
      </c>
      <c r="J98" s="3">
        <v>0.78</v>
      </c>
      <c r="K98" s="3">
        <v>128.32</v>
      </c>
      <c r="L98" s="3">
        <v>99.69</v>
      </c>
      <c r="M98" s="3">
        <v>9666.35</v>
      </c>
      <c r="N98" s="10">
        <v>706.94</v>
      </c>
      <c r="O98" s="18">
        <v>10.432470039371724</v>
      </c>
      <c r="P98" s="3">
        <v>39.01</v>
      </c>
    </row>
    <row r="99" spans="1:16" x14ac:dyDescent="0.35">
      <c r="A99" t="s">
        <v>0</v>
      </c>
      <c r="B99" s="5">
        <v>95</v>
      </c>
      <c r="C99">
        <v>5552</v>
      </c>
      <c r="D99" s="3">
        <v>279.85000000000002</v>
      </c>
      <c r="E99" s="3">
        <v>90.37</v>
      </c>
      <c r="F99" s="3">
        <v>78.23</v>
      </c>
      <c r="G99" s="3">
        <f t="shared" si="1"/>
        <v>1.1551834334654225</v>
      </c>
      <c r="H99" s="3">
        <v>92.83</v>
      </c>
      <c r="I99" s="3">
        <v>0.89</v>
      </c>
      <c r="J99" s="3">
        <v>0.87</v>
      </c>
      <c r="K99" s="3">
        <v>92.65</v>
      </c>
      <c r="L99" s="3">
        <v>76</v>
      </c>
      <c r="M99" s="3">
        <v>9881.3799999999992</v>
      </c>
      <c r="N99" s="10">
        <v>596.03</v>
      </c>
      <c r="O99" s="18">
        <v>10.266731696654475</v>
      </c>
      <c r="P99" s="3">
        <v>162.17000000000002</v>
      </c>
    </row>
    <row r="100" spans="1:16" x14ac:dyDescent="0.35">
      <c r="A100" t="s">
        <v>0</v>
      </c>
      <c r="B100" s="5">
        <v>96</v>
      </c>
      <c r="C100">
        <v>1110</v>
      </c>
      <c r="D100" s="3">
        <v>129.51</v>
      </c>
      <c r="E100" s="3">
        <v>43.29</v>
      </c>
      <c r="F100" s="3">
        <v>32.65</v>
      </c>
      <c r="G100" s="3">
        <f t="shared" si="1"/>
        <v>1.3258805513016845</v>
      </c>
      <c r="H100" s="3">
        <v>166.56</v>
      </c>
      <c r="I100" s="3">
        <v>0.83</v>
      </c>
      <c r="J100" s="3">
        <v>0.75</v>
      </c>
      <c r="K100" s="3">
        <v>44.94</v>
      </c>
      <c r="L100" s="3">
        <v>34</v>
      </c>
      <c r="M100" s="3">
        <v>9872.39</v>
      </c>
      <c r="N100" s="10">
        <v>653.59</v>
      </c>
      <c r="O100" s="18">
        <v>10.260978038267664</v>
      </c>
      <c r="P100" s="3">
        <v>88.44</v>
      </c>
    </row>
    <row r="101" spans="1:16" x14ac:dyDescent="0.35">
      <c r="A101" t="s">
        <v>0</v>
      </c>
      <c r="B101" s="5">
        <v>97</v>
      </c>
      <c r="C101">
        <v>6230</v>
      </c>
      <c r="D101" s="3">
        <v>299.8</v>
      </c>
      <c r="E101" s="3">
        <v>103.27</v>
      </c>
      <c r="F101" s="3">
        <v>76.81</v>
      </c>
      <c r="G101" s="3">
        <f t="shared" si="1"/>
        <v>1.3444863950006509</v>
      </c>
      <c r="H101" s="3">
        <v>140.94999999999999</v>
      </c>
      <c r="I101" s="3">
        <v>0.87</v>
      </c>
      <c r="J101" s="3">
        <v>0.74</v>
      </c>
      <c r="K101" s="3">
        <v>111.5</v>
      </c>
      <c r="L101" s="3">
        <v>79.73</v>
      </c>
      <c r="M101" s="3">
        <v>10158.790000000001</v>
      </c>
      <c r="N101" s="10">
        <v>665.21</v>
      </c>
      <c r="O101" s="18">
        <v>10.002044117940548</v>
      </c>
      <c r="P101" s="3">
        <v>114.05000000000001</v>
      </c>
    </row>
    <row r="102" spans="1:16" x14ac:dyDescent="0.35">
      <c r="A102" t="s">
        <v>0</v>
      </c>
      <c r="B102" s="5">
        <v>98</v>
      </c>
      <c r="C102">
        <v>7957</v>
      </c>
      <c r="D102" s="3">
        <v>339.41</v>
      </c>
      <c r="E102" s="3">
        <v>116.52</v>
      </c>
      <c r="F102" s="3">
        <v>86.95</v>
      </c>
      <c r="G102" s="3">
        <f t="shared" si="1"/>
        <v>1.3400805060379528</v>
      </c>
      <c r="H102" s="3">
        <v>161.5</v>
      </c>
      <c r="I102" s="3">
        <v>0.87</v>
      </c>
      <c r="J102" s="3">
        <v>0.75</v>
      </c>
      <c r="K102" s="3">
        <v>118.7</v>
      </c>
      <c r="L102" s="3">
        <v>90.72</v>
      </c>
      <c r="M102" s="3">
        <v>10301.780000000001</v>
      </c>
      <c r="N102" s="10">
        <v>550.28</v>
      </c>
      <c r="O102" s="18">
        <v>9.90169998734107</v>
      </c>
      <c r="P102" s="3">
        <v>93.5</v>
      </c>
    </row>
    <row r="103" spans="1:16" x14ac:dyDescent="0.35">
      <c r="A103" t="s">
        <v>0</v>
      </c>
      <c r="B103" s="5">
        <v>99</v>
      </c>
      <c r="C103">
        <v>18912</v>
      </c>
      <c r="D103" s="3">
        <v>586.07000000000005</v>
      </c>
      <c r="E103" s="3">
        <v>209.22</v>
      </c>
      <c r="F103" s="3">
        <v>115.09</v>
      </c>
      <c r="G103" s="3">
        <f t="shared" si="1"/>
        <v>1.8178816578330002</v>
      </c>
      <c r="H103" s="3">
        <v>133.53</v>
      </c>
      <c r="I103" s="3">
        <v>0.69</v>
      </c>
      <c r="J103" s="3">
        <v>0.55000000000000004</v>
      </c>
      <c r="K103" s="3">
        <v>222.15</v>
      </c>
      <c r="L103" s="3">
        <v>129.76</v>
      </c>
      <c r="M103" s="3">
        <v>10425.6</v>
      </c>
      <c r="N103" s="10">
        <v>767.85</v>
      </c>
      <c r="O103" s="18">
        <v>9.7388183248836064</v>
      </c>
      <c r="P103" s="3">
        <v>121.47</v>
      </c>
    </row>
    <row r="104" spans="1:16" x14ac:dyDescent="0.35">
      <c r="A104" t="s">
        <v>0</v>
      </c>
      <c r="B104" s="5">
        <v>100</v>
      </c>
      <c r="C104">
        <v>7795</v>
      </c>
      <c r="D104" s="3">
        <v>327.98</v>
      </c>
      <c r="E104" s="3">
        <v>107.26</v>
      </c>
      <c r="F104" s="3">
        <v>92.53</v>
      </c>
      <c r="G104" s="3">
        <f t="shared" si="1"/>
        <v>1.1591916135307467</v>
      </c>
      <c r="H104" s="3">
        <v>133.86000000000001</v>
      </c>
      <c r="I104" s="3">
        <v>0.91</v>
      </c>
      <c r="J104" s="3">
        <v>0.86</v>
      </c>
      <c r="K104" s="3">
        <v>113.46</v>
      </c>
      <c r="L104" s="3">
        <v>93.52</v>
      </c>
      <c r="M104" s="3">
        <v>10586.02</v>
      </c>
      <c r="N104" s="10">
        <v>686.16</v>
      </c>
      <c r="O104" s="18">
        <v>9.6149193496439018</v>
      </c>
      <c r="P104" s="3">
        <v>121.13999999999999</v>
      </c>
    </row>
    <row r="105" spans="1:16" x14ac:dyDescent="0.35">
      <c r="A105" t="s">
        <v>0</v>
      </c>
      <c r="B105" s="5">
        <v>101</v>
      </c>
      <c r="C105">
        <v>4270</v>
      </c>
      <c r="D105" s="3">
        <v>245.8</v>
      </c>
      <c r="E105" s="3">
        <v>79.34</v>
      </c>
      <c r="F105" s="3">
        <v>68.52</v>
      </c>
      <c r="G105" s="3">
        <f t="shared" si="1"/>
        <v>1.1579100992410976</v>
      </c>
      <c r="H105" s="3">
        <v>3.88</v>
      </c>
      <c r="I105" s="3">
        <v>0.89</v>
      </c>
      <c r="J105" s="3">
        <v>0.86</v>
      </c>
      <c r="K105" s="3">
        <v>85</v>
      </c>
      <c r="L105" s="3">
        <v>66.69</v>
      </c>
      <c r="M105" s="3">
        <v>10707.17</v>
      </c>
      <c r="N105" s="10">
        <v>620.55999999999995</v>
      </c>
      <c r="O105" s="18">
        <v>9.5222865862214991</v>
      </c>
      <c r="P105" s="3">
        <v>71.12</v>
      </c>
    </row>
    <row r="106" spans="1:16" x14ac:dyDescent="0.35">
      <c r="A106" t="s">
        <v>0</v>
      </c>
      <c r="B106" s="5">
        <v>102</v>
      </c>
      <c r="C106">
        <v>5861</v>
      </c>
      <c r="D106" s="3">
        <v>283.83999999999997</v>
      </c>
      <c r="E106" s="3">
        <v>97.45</v>
      </c>
      <c r="F106" s="3">
        <v>76.58</v>
      </c>
      <c r="G106" s="3">
        <f t="shared" si="1"/>
        <v>1.2725254635675112</v>
      </c>
      <c r="H106" s="3">
        <v>8.32</v>
      </c>
      <c r="I106" s="3">
        <v>0.91</v>
      </c>
      <c r="J106" s="3">
        <v>0.79</v>
      </c>
      <c r="K106" s="3">
        <v>97.53</v>
      </c>
      <c r="L106" s="3">
        <v>78</v>
      </c>
      <c r="M106" s="3">
        <v>10921.47</v>
      </c>
      <c r="N106" s="10">
        <v>693.06</v>
      </c>
      <c r="O106" s="18">
        <v>9.3132474331255022</v>
      </c>
      <c r="P106" s="3">
        <v>66.680000000000007</v>
      </c>
    </row>
    <row r="107" spans="1:16" x14ac:dyDescent="0.35">
      <c r="A107" t="s">
        <v>0</v>
      </c>
      <c r="B107" s="5">
        <v>103</v>
      </c>
      <c r="C107">
        <v>4585</v>
      </c>
      <c r="D107" s="3">
        <v>256.5</v>
      </c>
      <c r="E107" s="3">
        <v>82.66</v>
      </c>
      <c r="F107" s="3">
        <v>70.62</v>
      </c>
      <c r="G107" s="3">
        <f t="shared" si="1"/>
        <v>1.1704899461908806</v>
      </c>
      <c r="H107" s="3">
        <v>172.48</v>
      </c>
      <c r="I107" s="3">
        <v>0.88</v>
      </c>
      <c r="J107" s="3">
        <v>0.85</v>
      </c>
      <c r="K107" s="3">
        <v>86.37</v>
      </c>
      <c r="L107" s="3">
        <v>70.61</v>
      </c>
      <c r="M107" s="3">
        <v>10436.51</v>
      </c>
      <c r="N107" s="10">
        <v>933.91</v>
      </c>
      <c r="O107" s="18">
        <v>9.6892648606293932</v>
      </c>
      <c r="P107" s="3">
        <v>82.52000000000001</v>
      </c>
    </row>
    <row r="108" spans="1:16" x14ac:dyDescent="0.35">
      <c r="A108" t="s">
        <v>0</v>
      </c>
      <c r="B108" s="5">
        <v>104</v>
      </c>
      <c r="C108">
        <v>3709</v>
      </c>
      <c r="D108" s="3">
        <v>234.62</v>
      </c>
      <c r="E108" s="3">
        <v>72.39</v>
      </c>
      <c r="F108" s="3">
        <v>65.23</v>
      </c>
      <c r="G108" s="3">
        <f t="shared" si="1"/>
        <v>1.1097654453472328</v>
      </c>
      <c r="H108" s="3">
        <v>19.45</v>
      </c>
      <c r="I108" s="3">
        <v>0.85</v>
      </c>
      <c r="J108" s="3">
        <v>0.9</v>
      </c>
      <c r="K108" s="3">
        <v>81.569999999999993</v>
      </c>
      <c r="L108" s="3">
        <v>64.819999999999993</v>
      </c>
      <c r="M108" s="3">
        <v>10573.28</v>
      </c>
      <c r="N108" s="10">
        <v>998.23</v>
      </c>
      <c r="O108" s="18">
        <v>9.551526975219625</v>
      </c>
      <c r="P108" s="3">
        <v>55.55</v>
      </c>
    </row>
    <row r="109" spans="1:16" x14ac:dyDescent="0.35">
      <c r="A109" t="s">
        <v>0</v>
      </c>
      <c r="B109" s="5">
        <v>105</v>
      </c>
      <c r="C109">
        <v>7090</v>
      </c>
      <c r="D109" s="3">
        <v>395.36</v>
      </c>
      <c r="E109" s="3">
        <v>105.76</v>
      </c>
      <c r="F109" s="3">
        <v>85.36</v>
      </c>
      <c r="G109" s="3">
        <f t="shared" si="1"/>
        <v>1.238987816307404</v>
      </c>
      <c r="H109" s="3">
        <v>121.38</v>
      </c>
      <c r="I109" s="3">
        <v>0.56999999999999995</v>
      </c>
      <c r="J109" s="3">
        <v>0.81</v>
      </c>
      <c r="K109" s="3">
        <v>119.75</v>
      </c>
      <c r="L109" s="3">
        <v>101.15</v>
      </c>
      <c r="M109" s="3">
        <v>10711.9</v>
      </c>
      <c r="N109" s="10">
        <v>965.54</v>
      </c>
      <c r="O109" s="18">
        <v>9.4353826757235186</v>
      </c>
      <c r="P109" s="3">
        <v>133.62</v>
      </c>
    </row>
    <row r="110" spans="1:16" x14ac:dyDescent="0.35">
      <c r="A110" t="s">
        <v>0</v>
      </c>
      <c r="B110" s="5">
        <v>106</v>
      </c>
      <c r="C110">
        <v>4185</v>
      </c>
      <c r="D110" s="3">
        <v>241.77</v>
      </c>
      <c r="E110" s="3">
        <v>80.11</v>
      </c>
      <c r="F110" s="3">
        <v>66.52</v>
      </c>
      <c r="G110" s="3">
        <f t="shared" si="1"/>
        <v>1.2042994588093807</v>
      </c>
      <c r="H110" s="3">
        <v>45.14</v>
      </c>
      <c r="I110" s="3">
        <v>0.9</v>
      </c>
      <c r="J110" s="3">
        <v>0.83</v>
      </c>
      <c r="K110" s="3">
        <v>82.08</v>
      </c>
      <c r="L110" s="3">
        <v>67.88</v>
      </c>
      <c r="M110" s="3">
        <v>10887.78</v>
      </c>
      <c r="N110" s="10">
        <v>973.2</v>
      </c>
      <c r="O110" s="18">
        <v>9.2762441681187031</v>
      </c>
      <c r="P110" s="3">
        <v>29.86</v>
      </c>
    </row>
    <row r="111" spans="1:16" x14ac:dyDescent="0.35">
      <c r="A111" t="s">
        <v>0</v>
      </c>
      <c r="B111" s="5">
        <v>107</v>
      </c>
      <c r="C111">
        <v>7118</v>
      </c>
      <c r="D111" s="3">
        <v>327.64999999999998</v>
      </c>
      <c r="E111" s="3">
        <v>104.58</v>
      </c>
      <c r="F111" s="3">
        <v>86.66</v>
      </c>
      <c r="G111" s="3">
        <f t="shared" si="1"/>
        <v>1.2067851373182552</v>
      </c>
      <c r="H111" s="3">
        <v>46.21</v>
      </c>
      <c r="I111" s="3">
        <v>0.83</v>
      </c>
      <c r="J111" s="3">
        <v>0.83</v>
      </c>
      <c r="K111" s="3">
        <v>111.89</v>
      </c>
      <c r="L111" s="3">
        <v>87.7</v>
      </c>
      <c r="M111" s="3">
        <v>10948.23</v>
      </c>
      <c r="N111" s="10">
        <v>1018.32</v>
      </c>
      <c r="O111" s="18">
        <v>9.2113662685685185</v>
      </c>
      <c r="P111" s="3">
        <v>28.79</v>
      </c>
    </row>
    <row r="112" spans="1:16" x14ac:dyDescent="0.35">
      <c r="A112" t="s">
        <v>0</v>
      </c>
      <c r="B112" s="5">
        <v>108</v>
      </c>
      <c r="C112">
        <v>4650</v>
      </c>
      <c r="D112" s="3">
        <v>266.31</v>
      </c>
      <c r="E112" s="3">
        <v>78.47</v>
      </c>
      <c r="F112" s="3">
        <v>75.45</v>
      </c>
      <c r="G112" s="3">
        <f t="shared" si="1"/>
        <v>1.040026507620941</v>
      </c>
      <c r="H112" s="3">
        <v>103.04</v>
      </c>
      <c r="I112" s="3">
        <v>0.82</v>
      </c>
      <c r="J112" s="3">
        <v>0.96</v>
      </c>
      <c r="K112" s="3">
        <v>84.97</v>
      </c>
      <c r="L112" s="3">
        <v>75.67</v>
      </c>
      <c r="M112" s="3">
        <v>11020.41</v>
      </c>
      <c r="N112" s="10">
        <v>885.28</v>
      </c>
      <c r="O112" s="18">
        <v>9.1786928978452735</v>
      </c>
      <c r="P112" s="3">
        <v>151.95999999999998</v>
      </c>
    </row>
    <row r="113" spans="1:16" x14ac:dyDescent="0.35">
      <c r="A113" t="s">
        <v>0</v>
      </c>
      <c r="B113" s="5">
        <v>109</v>
      </c>
      <c r="C113">
        <v>4157</v>
      </c>
      <c r="D113" s="3">
        <v>262.70999999999998</v>
      </c>
      <c r="E113" s="3">
        <v>85.69</v>
      </c>
      <c r="F113" s="3">
        <v>61.77</v>
      </c>
      <c r="G113" s="3">
        <f t="shared" si="1"/>
        <v>1.3872429982192001</v>
      </c>
      <c r="H113" s="3">
        <v>41.53</v>
      </c>
      <c r="I113" s="3">
        <v>0.76</v>
      </c>
      <c r="J113" s="3">
        <v>0.72</v>
      </c>
      <c r="K113" s="3">
        <v>92.8</v>
      </c>
      <c r="L113" s="3">
        <v>63.25</v>
      </c>
      <c r="M113" s="3">
        <v>10885.2</v>
      </c>
      <c r="N113" s="10">
        <v>844.81</v>
      </c>
      <c r="O113" s="18">
        <v>9.3093199698155029</v>
      </c>
      <c r="P113" s="3">
        <v>33.47</v>
      </c>
    </row>
    <row r="114" spans="1:16" x14ac:dyDescent="0.35">
      <c r="A114" t="s">
        <v>0</v>
      </c>
      <c r="B114" s="5">
        <v>110</v>
      </c>
      <c r="C114">
        <v>5816</v>
      </c>
      <c r="D114" s="3">
        <v>297.62</v>
      </c>
      <c r="E114" s="3">
        <v>115.92</v>
      </c>
      <c r="F114" s="3">
        <v>63.88</v>
      </c>
      <c r="G114" s="3">
        <f t="shared" si="1"/>
        <v>1.8146524733876017</v>
      </c>
      <c r="H114" s="3">
        <v>175.79</v>
      </c>
      <c r="I114" s="3">
        <v>0.83</v>
      </c>
      <c r="J114" s="3">
        <v>0.55000000000000004</v>
      </c>
      <c r="K114" s="3">
        <v>114.14</v>
      </c>
      <c r="L114" s="3">
        <v>63.26</v>
      </c>
      <c r="M114" s="3">
        <v>11079.71</v>
      </c>
      <c r="N114" s="10">
        <v>661.84</v>
      </c>
      <c r="O114" s="18">
        <v>9.1792031996404173</v>
      </c>
      <c r="P114" s="3">
        <v>79.210000000000008</v>
      </c>
    </row>
    <row r="115" spans="1:16" x14ac:dyDescent="0.35">
      <c r="A115" t="s">
        <v>0</v>
      </c>
      <c r="B115" s="5">
        <v>111</v>
      </c>
      <c r="C115">
        <v>14702</v>
      </c>
      <c r="D115" s="3">
        <v>517.37</v>
      </c>
      <c r="E115" s="3">
        <v>194.43</v>
      </c>
      <c r="F115" s="3">
        <v>96.28</v>
      </c>
      <c r="G115" s="3">
        <f t="shared" si="1"/>
        <v>2.0194225176568343</v>
      </c>
      <c r="H115" s="3">
        <v>60.05</v>
      </c>
      <c r="I115" s="3">
        <v>0.69</v>
      </c>
      <c r="J115" s="3">
        <v>0.5</v>
      </c>
      <c r="K115" s="3">
        <v>196.95</v>
      </c>
      <c r="L115" s="3">
        <v>110.05</v>
      </c>
      <c r="M115" s="3">
        <v>11207.43</v>
      </c>
      <c r="N115" s="10">
        <v>559.04999999999995</v>
      </c>
      <c r="O115" s="18">
        <v>9.0896068691889891</v>
      </c>
      <c r="P115" s="3">
        <v>14.950000000000003</v>
      </c>
    </row>
    <row r="116" spans="1:16" x14ac:dyDescent="0.35">
      <c r="A116" t="s">
        <v>0</v>
      </c>
      <c r="B116" s="5">
        <v>112</v>
      </c>
      <c r="C116">
        <v>3188</v>
      </c>
      <c r="D116" s="3">
        <v>246.12</v>
      </c>
      <c r="E116" s="3">
        <v>87.22</v>
      </c>
      <c r="F116" s="3">
        <v>46.54</v>
      </c>
      <c r="G116" s="3">
        <f t="shared" si="1"/>
        <v>1.8740868070477008</v>
      </c>
      <c r="H116" s="3">
        <v>69.66</v>
      </c>
      <c r="I116" s="3">
        <v>0.66</v>
      </c>
      <c r="J116" s="3">
        <v>0.53</v>
      </c>
      <c r="K116" s="3">
        <v>91.21</v>
      </c>
      <c r="L116" s="3">
        <v>49.19</v>
      </c>
      <c r="M116" s="3">
        <v>11286.97</v>
      </c>
      <c r="N116" s="10">
        <v>615.23</v>
      </c>
      <c r="O116" s="18">
        <v>9.0050048375437157</v>
      </c>
      <c r="P116" s="3">
        <v>5.3400000000000034</v>
      </c>
    </row>
    <row r="117" spans="1:16" x14ac:dyDescent="0.35">
      <c r="A117" t="s">
        <v>0</v>
      </c>
      <c r="B117" s="5">
        <v>113</v>
      </c>
      <c r="C117">
        <v>7002</v>
      </c>
      <c r="D117" s="3">
        <v>350.56</v>
      </c>
      <c r="E117" s="3">
        <v>122.97</v>
      </c>
      <c r="F117" s="3">
        <v>72.5</v>
      </c>
      <c r="G117" s="3">
        <f t="shared" si="1"/>
        <v>1.6961379310344828</v>
      </c>
      <c r="H117" s="3">
        <v>10.44</v>
      </c>
      <c r="I117" s="3">
        <v>0.72</v>
      </c>
      <c r="J117" s="3">
        <v>0.59</v>
      </c>
      <c r="K117" s="3">
        <v>127.35</v>
      </c>
      <c r="L117" s="3">
        <v>81</v>
      </c>
      <c r="M117" s="3">
        <v>11358.18</v>
      </c>
      <c r="N117" s="10">
        <v>498.62</v>
      </c>
      <c r="O117" s="18">
        <v>8.9692616067653468</v>
      </c>
      <c r="P117" s="3">
        <v>64.56</v>
      </c>
    </row>
    <row r="118" spans="1:16" x14ac:dyDescent="0.35">
      <c r="A118" t="s">
        <v>0</v>
      </c>
      <c r="B118" s="5">
        <v>114</v>
      </c>
      <c r="C118">
        <v>9500</v>
      </c>
      <c r="D118" s="3">
        <v>435.33</v>
      </c>
      <c r="E118" s="3">
        <v>130.13</v>
      </c>
      <c r="F118" s="3">
        <v>92.95</v>
      </c>
      <c r="G118" s="3">
        <f t="shared" si="1"/>
        <v>1.4</v>
      </c>
      <c r="H118" s="3">
        <v>103.08</v>
      </c>
      <c r="I118" s="3">
        <v>0.63</v>
      </c>
      <c r="J118" s="3">
        <v>0.71</v>
      </c>
      <c r="K118" s="3">
        <v>145.5</v>
      </c>
      <c r="L118" s="3">
        <v>103.87</v>
      </c>
      <c r="M118" s="3">
        <v>11506.92</v>
      </c>
      <c r="N118" s="10">
        <v>568.47</v>
      </c>
      <c r="O118" s="18">
        <v>8.8194927940777195</v>
      </c>
      <c r="P118" s="3">
        <v>151.92000000000002</v>
      </c>
    </row>
    <row r="119" spans="1:16" x14ac:dyDescent="0.35">
      <c r="A119" t="s">
        <v>0</v>
      </c>
      <c r="B119" s="5">
        <v>115</v>
      </c>
      <c r="C119">
        <v>2626</v>
      </c>
      <c r="D119" s="3">
        <v>212.53</v>
      </c>
      <c r="E119" s="3">
        <v>68.150000000000006</v>
      </c>
      <c r="F119" s="3">
        <v>49.06</v>
      </c>
      <c r="G119" s="3">
        <f t="shared" si="1"/>
        <v>1.3891153689359967</v>
      </c>
      <c r="H119" s="3">
        <v>20.8</v>
      </c>
      <c r="I119" s="3">
        <v>0.73</v>
      </c>
      <c r="J119" s="3">
        <v>0.72</v>
      </c>
      <c r="K119" s="3">
        <v>74.400000000000006</v>
      </c>
      <c r="L119" s="3">
        <v>52.05</v>
      </c>
      <c r="M119" s="3">
        <v>11220.34</v>
      </c>
      <c r="N119" s="10">
        <v>703.13</v>
      </c>
      <c r="O119" s="18">
        <v>9.0435321002669902</v>
      </c>
      <c r="P119" s="3">
        <v>54.2</v>
      </c>
    </row>
    <row r="120" spans="1:16" x14ac:dyDescent="0.35">
      <c r="A120" t="s">
        <v>0</v>
      </c>
      <c r="B120" s="5">
        <v>116</v>
      </c>
      <c r="C120">
        <v>3454</v>
      </c>
      <c r="D120" s="3">
        <v>265.38</v>
      </c>
      <c r="E120" s="3">
        <v>86.51</v>
      </c>
      <c r="F120" s="3">
        <v>50.83</v>
      </c>
      <c r="G120" s="3">
        <f t="shared" si="1"/>
        <v>1.7019476686995869</v>
      </c>
      <c r="H120" s="3">
        <v>166.43</v>
      </c>
      <c r="I120" s="3">
        <v>0.62</v>
      </c>
      <c r="J120" s="3">
        <v>0.59</v>
      </c>
      <c r="K120" s="3">
        <v>96.34</v>
      </c>
      <c r="L120" s="3">
        <v>57.31</v>
      </c>
      <c r="M120" s="3">
        <v>11303.64</v>
      </c>
      <c r="N120" s="10">
        <v>769.59</v>
      </c>
      <c r="O120" s="18">
        <v>8.9531036418712535</v>
      </c>
      <c r="P120" s="3">
        <v>88.57</v>
      </c>
    </row>
    <row r="121" spans="1:16" x14ac:dyDescent="0.35">
      <c r="A121" t="s">
        <v>0</v>
      </c>
      <c r="B121" s="5">
        <v>117</v>
      </c>
      <c r="C121">
        <v>1801</v>
      </c>
      <c r="D121" s="3">
        <v>164.24</v>
      </c>
      <c r="E121" s="3">
        <v>56.14</v>
      </c>
      <c r="F121" s="3">
        <v>40.85</v>
      </c>
      <c r="G121" s="3">
        <f t="shared" si="1"/>
        <v>1.3742962056303549</v>
      </c>
      <c r="H121" s="3">
        <v>139.86000000000001</v>
      </c>
      <c r="I121" s="3">
        <v>0.84</v>
      </c>
      <c r="J121" s="3">
        <v>0.73</v>
      </c>
      <c r="K121" s="3">
        <v>59.2</v>
      </c>
      <c r="L121" s="3">
        <v>43.68</v>
      </c>
      <c r="M121" s="3">
        <v>11226.85</v>
      </c>
      <c r="N121" s="10">
        <v>880.59</v>
      </c>
      <c r="O121" s="18">
        <v>8.995181910569725</v>
      </c>
      <c r="P121" s="3">
        <v>115.13999999999999</v>
      </c>
    </row>
    <row r="122" spans="1:16" x14ac:dyDescent="0.35">
      <c r="A122" t="s">
        <v>0</v>
      </c>
      <c r="B122" s="5">
        <v>118</v>
      </c>
      <c r="C122">
        <v>2462</v>
      </c>
      <c r="D122" s="3">
        <v>191.31</v>
      </c>
      <c r="E122" s="3">
        <v>64.12</v>
      </c>
      <c r="F122" s="3">
        <v>48.89</v>
      </c>
      <c r="G122" s="3">
        <f t="shared" si="1"/>
        <v>1.3115156473716507</v>
      </c>
      <c r="H122" s="3">
        <v>171.23</v>
      </c>
      <c r="I122" s="3">
        <v>0.85</v>
      </c>
      <c r="J122" s="3">
        <v>0.76</v>
      </c>
      <c r="K122" s="3">
        <v>69.08</v>
      </c>
      <c r="L122" s="3">
        <v>50</v>
      </c>
      <c r="M122" s="3">
        <v>11331.71</v>
      </c>
      <c r="N122" s="10">
        <v>863.47</v>
      </c>
      <c r="O122" s="18">
        <v>8.9055004290025899</v>
      </c>
      <c r="P122" s="3">
        <v>83.77000000000001</v>
      </c>
    </row>
    <row r="123" spans="1:16" x14ac:dyDescent="0.35">
      <c r="A123" t="s">
        <v>0</v>
      </c>
      <c r="B123" s="5">
        <v>119</v>
      </c>
      <c r="C123">
        <v>7414</v>
      </c>
      <c r="D123" s="3">
        <v>348.58</v>
      </c>
      <c r="E123" s="3">
        <v>101.83</v>
      </c>
      <c r="F123" s="3">
        <v>92.71</v>
      </c>
      <c r="G123" s="3">
        <f t="shared" si="1"/>
        <v>1.0983712652356812</v>
      </c>
      <c r="H123" s="3">
        <v>160.96</v>
      </c>
      <c r="I123" s="3">
        <v>0.77</v>
      </c>
      <c r="J123" s="3">
        <v>0.91</v>
      </c>
      <c r="K123" s="3">
        <v>114.04</v>
      </c>
      <c r="L123" s="3">
        <v>101.3</v>
      </c>
      <c r="M123" s="3">
        <v>11485.9</v>
      </c>
      <c r="N123" s="10">
        <v>794.22</v>
      </c>
      <c r="O123" s="18">
        <v>8.7841922028153938</v>
      </c>
      <c r="P123" s="3">
        <v>94.039999999999992</v>
      </c>
    </row>
    <row r="124" spans="1:16" x14ac:dyDescent="0.35">
      <c r="A124" t="s">
        <v>0</v>
      </c>
      <c r="B124" s="5">
        <v>120</v>
      </c>
      <c r="C124">
        <v>8310</v>
      </c>
      <c r="D124" s="3">
        <v>376.16</v>
      </c>
      <c r="E124" s="3">
        <v>123.93</v>
      </c>
      <c r="F124" s="3">
        <v>85.37</v>
      </c>
      <c r="G124" s="3">
        <f t="shared" si="1"/>
        <v>1.4516809183553943</v>
      </c>
      <c r="H124" s="3">
        <v>45.9</v>
      </c>
      <c r="I124" s="3">
        <v>0.74</v>
      </c>
      <c r="J124" s="3">
        <v>0.69</v>
      </c>
      <c r="K124" s="3">
        <v>125.54</v>
      </c>
      <c r="L124" s="3">
        <v>94.33</v>
      </c>
      <c r="M124" s="3">
        <v>11438.37</v>
      </c>
      <c r="N124" s="10">
        <v>717.69</v>
      </c>
      <c r="O124" s="18">
        <v>8.845042088042451</v>
      </c>
      <c r="P124" s="3">
        <v>29.1</v>
      </c>
    </row>
    <row r="125" spans="1:16" x14ac:dyDescent="0.35">
      <c r="A125" t="s">
        <v>0</v>
      </c>
      <c r="B125" s="5">
        <v>121</v>
      </c>
      <c r="C125">
        <v>5712</v>
      </c>
      <c r="D125" s="3">
        <v>311.01</v>
      </c>
      <c r="E125" s="3">
        <v>103.47</v>
      </c>
      <c r="F125" s="3">
        <v>70.290000000000006</v>
      </c>
      <c r="G125" s="3">
        <f t="shared" si="1"/>
        <v>1.4720443875373452</v>
      </c>
      <c r="H125" s="3">
        <v>3.14</v>
      </c>
      <c r="I125" s="3">
        <v>0.74</v>
      </c>
      <c r="J125" s="3">
        <v>0.68</v>
      </c>
      <c r="K125" s="3">
        <v>112.16</v>
      </c>
      <c r="L125" s="3">
        <v>78.680000000000007</v>
      </c>
      <c r="M125" s="3">
        <v>11579.73</v>
      </c>
      <c r="N125" s="10">
        <v>903.5</v>
      </c>
      <c r="O125" s="18">
        <v>8.6740842717695532</v>
      </c>
      <c r="P125" s="3">
        <v>71.86</v>
      </c>
    </row>
    <row r="126" spans="1:16" x14ac:dyDescent="0.35">
      <c r="A126" t="s">
        <v>0</v>
      </c>
      <c r="B126" s="5">
        <v>122</v>
      </c>
      <c r="C126">
        <v>5034</v>
      </c>
      <c r="D126" s="3">
        <v>293.44</v>
      </c>
      <c r="E126" s="3">
        <v>96.5</v>
      </c>
      <c r="F126" s="3">
        <v>66.42</v>
      </c>
      <c r="G126" s="3">
        <f t="shared" si="1"/>
        <v>1.4528756398675098</v>
      </c>
      <c r="H126" s="3">
        <v>152.62</v>
      </c>
      <c r="I126" s="3">
        <v>0.73</v>
      </c>
      <c r="J126" s="3">
        <v>0.69</v>
      </c>
      <c r="K126" s="3">
        <v>106.68</v>
      </c>
      <c r="L126" s="3">
        <v>74.13</v>
      </c>
      <c r="M126" s="3">
        <v>11453.71</v>
      </c>
      <c r="N126" s="10">
        <v>931.13</v>
      </c>
      <c r="O126" s="18">
        <v>8.7801720517813759</v>
      </c>
      <c r="P126" s="3">
        <v>102.38</v>
      </c>
    </row>
    <row r="127" spans="1:16" x14ac:dyDescent="0.35">
      <c r="A127" t="s">
        <v>0</v>
      </c>
      <c r="B127" s="5">
        <v>123</v>
      </c>
      <c r="C127">
        <v>2611</v>
      </c>
      <c r="D127" s="3">
        <v>197.13</v>
      </c>
      <c r="E127" s="3">
        <v>64.790000000000006</v>
      </c>
      <c r="F127" s="3">
        <v>51.31</v>
      </c>
      <c r="G127" s="3">
        <f t="shared" si="1"/>
        <v>1.2627168193334632</v>
      </c>
      <c r="H127" s="3">
        <v>1.93</v>
      </c>
      <c r="I127" s="3">
        <v>0.84</v>
      </c>
      <c r="J127" s="3">
        <v>0.79</v>
      </c>
      <c r="K127" s="3">
        <v>67.19</v>
      </c>
      <c r="L127" s="3">
        <v>53.53</v>
      </c>
      <c r="M127" s="3">
        <v>11800.58</v>
      </c>
      <c r="N127" s="10">
        <v>524.59</v>
      </c>
      <c r="O127" s="18">
        <v>8.56736612884721</v>
      </c>
      <c r="P127" s="3">
        <v>73.069999999999993</v>
      </c>
    </row>
    <row r="128" spans="1:16" x14ac:dyDescent="0.35">
      <c r="A128" t="s">
        <v>0</v>
      </c>
      <c r="B128" s="5">
        <v>124</v>
      </c>
      <c r="C128">
        <v>1100</v>
      </c>
      <c r="D128" s="3">
        <v>126.38</v>
      </c>
      <c r="E128" s="3">
        <v>40.93</v>
      </c>
      <c r="F128" s="3">
        <v>34.22</v>
      </c>
      <c r="G128" s="3">
        <f t="shared" si="1"/>
        <v>1.1960841613091759</v>
      </c>
      <c r="H128" s="3">
        <v>75.27</v>
      </c>
      <c r="I128" s="3">
        <v>0.87</v>
      </c>
      <c r="J128" s="3">
        <v>0.84</v>
      </c>
      <c r="K128" s="3">
        <v>43.6</v>
      </c>
      <c r="L128" s="3">
        <v>36</v>
      </c>
      <c r="M128" s="3">
        <v>11866.32</v>
      </c>
      <c r="N128" s="10">
        <v>515.02</v>
      </c>
      <c r="O128" s="18">
        <v>8.5108632903670056</v>
      </c>
      <c r="P128" s="3">
        <v>179.73000000000002</v>
      </c>
    </row>
    <row r="129" spans="1:16" x14ac:dyDescent="0.35">
      <c r="A129" t="s">
        <v>0</v>
      </c>
      <c r="B129" s="5">
        <v>125</v>
      </c>
      <c r="C129">
        <v>1706</v>
      </c>
      <c r="D129" s="3">
        <v>157.59</v>
      </c>
      <c r="E129" s="3">
        <v>52.22</v>
      </c>
      <c r="F129" s="3">
        <v>41.6</v>
      </c>
      <c r="G129" s="3">
        <f t="shared" si="1"/>
        <v>1.2552884615384614</v>
      </c>
      <c r="H129" s="3">
        <v>9</v>
      </c>
      <c r="I129" s="3">
        <v>0.86</v>
      </c>
      <c r="J129" s="3">
        <v>0.8</v>
      </c>
      <c r="K129" s="3">
        <v>55.66</v>
      </c>
      <c r="L129" s="3">
        <v>43.89</v>
      </c>
      <c r="M129" s="3">
        <v>11921.21</v>
      </c>
      <c r="N129" s="10">
        <v>568.09</v>
      </c>
      <c r="O129" s="18">
        <v>8.4490529243220038</v>
      </c>
      <c r="P129" s="3">
        <v>66</v>
      </c>
    </row>
    <row r="130" spans="1:16" x14ac:dyDescent="0.35">
      <c r="A130" t="s">
        <v>0</v>
      </c>
      <c r="B130" s="5">
        <v>126</v>
      </c>
      <c r="C130">
        <v>7048</v>
      </c>
      <c r="D130" s="3">
        <v>324.29000000000002</v>
      </c>
      <c r="E130" s="3">
        <v>113.57</v>
      </c>
      <c r="F130" s="3">
        <v>79.02</v>
      </c>
      <c r="G130" s="3">
        <f t="shared" si="1"/>
        <v>1.4372310807390534</v>
      </c>
      <c r="H130" s="3">
        <v>75.849999999999994</v>
      </c>
      <c r="I130" s="3">
        <v>0.84</v>
      </c>
      <c r="J130" s="3">
        <v>0.7</v>
      </c>
      <c r="K130" s="3">
        <v>119.25</v>
      </c>
      <c r="L130" s="3">
        <v>81.45</v>
      </c>
      <c r="M130" s="3">
        <v>11899.22</v>
      </c>
      <c r="N130" s="10">
        <v>787.78</v>
      </c>
      <c r="O130" s="18">
        <v>8.4160721399715701</v>
      </c>
      <c r="P130" s="3">
        <v>179.15</v>
      </c>
    </row>
    <row r="131" spans="1:16" x14ac:dyDescent="0.35">
      <c r="A131" t="s">
        <v>0</v>
      </c>
      <c r="B131" s="5">
        <v>127</v>
      </c>
      <c r="C131">
        <v>2046</v>
      </c>
      <c r="D131" s="3">
        <v>171.18</v>
      </c>
      <c r="E131" s="3">
        <v>58.94</v>
      </c>
      <c r="F131" s="3">
        <v>44.2</v>
      </c>
      <c r="G131" s="3">
        <f t="shared" si="1"/>
        <v>1.3334841628959275</v>
      </c>
      <c r="H131" s="3">
        <v>95.72</v>
      </c>
      <c r="I131" s="3">
        <v>0.88</v>
      </c>
      <c r="J131" s="3">
        <v>0.75</v>
      </c>
      <c r="K131" s="3">
        <v>61.85</v>
      </c>
      <c r="L131" s="3">
        <v>45.25</v>
      </c>
      <c r="M131" s="3">
        <v>11757.77</v>
      </c>
      <c r="N131" s="10">
        <v>907.08</v>
      </c>
      <c r="O131" s="18">
        <v>8.5139916733492207</v>
      </c>
      <c r="P131" s="3">
        <v>159.28</v>
      </c>
    </row>
    <row r="132" spans="1:16" x14ac:dyDescent="0.35">
      <c r="A132" t="s">
        <v>0</v>
      </c>
      <c r="B132" s="5">
        <v>128</v>
      </c>
      <c r="C132">
        <v>2736</v>
      </c>
      <c r="D132" s="3">
        <v>215.14</v>
      </c>
      <c r="E132" s="3">
        <v>86.35</v>
      </c>
      <c r="F132" s="3">
        <v>40.340000000000003</v>
      </c>
      <c r="G132" s="3">
        <f t="shared" si="1"/>
        <v>2.1405552801189884</v>
      </c>
      <c r="H132" s="3">
        <v>111.18</v>
      </c>
      <c r="I132" s="3">
        <v>0.74</v>
      </c>
      <c r="J132" s="3">
        <v>0.47</v>
      </c>
      <c r="K132" s="3">
        <v>84.15</v>
      </c>
      <c r="L132" s="3">
        <v>41.74</v>
      </c>
      <c r="M132" s="3">
        <v>11861.04</v>
      </c>
      <c r="N132" s="10">
        <v>880.46</v>
      </c>
      <c r="O132" s="18">
        <v>8.4280088982563974</v>
      </c>
      <c r="P132" s="3">
        <v>143.82</v>
      </c>
    </row>
    <row r="133" spans="1:16" x14ac:dyDescent="0.35">
      <c r="A133" t="s">
        <v>0</v>
      </c>
      <c r="B133" s="5">
        <v>129</v>
      </c>
      <c r="C133">
        <v>2059</v>
      </c>
      <c r="D133" s="3">
        <v>174.11</v>
      </c>
      <c r="E133" s="3">
        <v>55.91</v>
      </c>
      <c r="F133" s="3">
        <v>46.89</v>
      </c>
      <c r="G133" s="3">
        <f t="shared" si="1"/>
        <v>1.1923651098315204</v>
      </c>
      <c r="H133" s="3">
        <v>94.83</v>
      </c>
      <c r="I133" s="3">
        <v>0.85</v>
      </c>
      <c r="J133" s="3">
        <v>0.84</v>
      </c>
      <c r="K133" s="3">
        <v>58.82</v>
      </c>
      <c r="L133" s="3">
        <v>49.96</v>
      </c>
      <c r="M133" s="3">
        <v>12060.33</v>
      </c>
      <c r="N133" s="10">
        <v>656.3</v>
      </c>
      <c r="O133" s="18">
        <v>8.3034880827277249</v>
      </c>
      <c r="P133" s="3">
        <v>160.17000000000002</v>
      </c>
    </row>
    <row r="134" spans="1:16" x14ac:dyDescent="0.35">
      <c r="A134" t="s">
        <v>0</v>
      </c>
      <c r="B134" s="5">
        <v>130</v>
      </c>
      <c r="C134">
        <v>3039</v>
      </c>
      <c r="D134" s="3">
        <v>204.47</v>
      </c>
      <c r="E134" s="3">
        <v>68.290000000000006</v>
      </c>
      <c r="F134" s="3">
        <v>56.66</v>
      </c>
      <c r="G134" s="3">
        <f t="shared" ref="G134:G197" si="2">E134/F134</f>
        <v>1.2052594422873282</v>
      </c>
      <c r="H134" s="3">
        <v>68.400000000000006</v>
      </c>
      <c r="I134" s="3">
        <v>0.91</v>
      </c>
      <c r="J134" s="3">
        <v>0.83</v>
      </c>
      <c r="K134" s="3">
        <v>69.86</v>
      </c>
      <c r="L134" s="3">
        <v>56.85</v>
      </c>
      <c r="M134" s="3">
        <v>12019.17</v>
      </c>
      <c r="N134" s="10">
        <v>832.47</v>
      </c>
      <c r="O134" s="18">
        <v>8.2980819307224944</v>
      </c>
      <c r="P134" s="3">
        <v>6.5999999999999943</v>
      </c>
    </row>
    <row r="135" spans="1:16" x14ac:dyDescent="0.35">
      <c r="A135" t="s">
        <v>0</v>
      </c>
      <c r="B135" s="5">
        <v>131</v>
      </c>
      <c r="C135">
        <v>735</v>
      </c>
      <c r="D135" s="3">
        <v>104.22</v>
      </c>
      <c r="E135" s="3">
        <v>35.590000000000003</v>
      </c>
      <c r="F135" s="3">
        <v>26.3</v>
      </c>
      <c r="G135" s="3">
        <f t="shared" si="2"/>
        <v>1.3532319391634982</v>
      </c>
      <c r="H135" s="3">
        <v>77.3</v>
      </c>
      <c r="I135" s="3">
        <v>0.85</v>
      </c>
      <c r="J135" s="3">
        <v>0.74</v>
      </c>
      <c r="K135" s="3">
        <v>36.619999999999997</v>
      </c>
      <c r="L135" s="3">
        <v>26.43</v>
      </c>
      <c r="M135" s="3">
        <v>12023.39</v>
      </c>
      <c r="N135" s="10">
        <v>763.57</v>
      </c>
      <c r="O135" s="18">
        <v>8.3108193614823289</v>
      </c>
      <c r="P135" s="3">
        <v>177.7</v>
      </c>
    </row>
    <row r="136" spans="1:16" x14ac:dyDescent="0.35">
      <c r="A136" t="s">
        <v>0</v>
      </c>
      <c r="B136" s="5">
        <v>132</v>
      </c>
      <c r="C136">
        <v>1146</v>
      </c>
      <c r="D136" s="3">
        <v>127.93</v>
      </c>
      <c r="E136" s="3">
        <v>40.82</v>
      </c>
      <c r="F136" s="3">
        <v>35.74</v>
      </c>
      <c r="G136" s="3">
        <f t="shared" si="2"/>
        <v>1.1421376608841634</v>
      </c>
      <c r="H136" s="3">
        <v>68.42</v>
      </c>
      <c r="I136" s="3">
        <v>0.88</v>
      </c>
      <c r="J136" s="3">
        <v>0.88</v>
      </c>
      <c r="K136" s="3">
        <v>42.8</v>
      </c>
      <c r="L136" s="3">
        <v>35.42</v>
      </c>
      <c r="M136" s="3">
        <v>12071.95</v>
      </c>
      <c r="N136" s="10">
        <v>756.21</v>
      </c>
      <c r="O136" s="18">
        <v>8.2691522781928484</v>
      </c>
      <c r="P136" s="3">
        <v>6.5799999999999983</v>
      </c>
    </row>
    <row r="137" spans="1:16" x14ac:dyDescent="0.35">
      <c r="A137" t="s">
        <v>0</v>
      </c>
      <c r="B137" s="5">
        <v>133</v>
      </c>
      <c r="C137">
        <v>3798</v>
      </c>
      <c r="D137" s="3">
        <v>247.61</v>
      </c>
      <c r="E137" s="3">
        <v>74.599999999999994</v>
      </c>
      <c r="F137" s="3">
        <v>64.819999999999993</v>
      </c>
      <c r="G137" s="3">
        <f t="shared" si="2"/>
        <v>1.1508793582227708</v>
      </c>
      <c r="H137" s="3">
        <v>65.61</v>
      </c>
      <c r="I137" s="3">
        <v>0.78</v>
      </c>
      <c r="J137" s="3">
        <v>0.87</v>
      </c>
      <c r="K137" s="3">
        <v>81.739999999999995</v>
      </c>
      <c r="L137" s="3">
        <v>66.3</v>
      </c>
      <c r="M137" s="3">
        <v>12145.06</v>
      </c>
      <c r="N137" s="10">
        <v>771.9</v>
      </c>
      <c r="O137" s="18">
        <v>8.2000044004357573</v>
      </c>
      <c r="P137" s="3">
        <v>9.39</v>
      </c>
    </row>
    <row r="138" spans="1:16" x14ac:dyDescent="0.35">
      <c r="A138" t="s">
        <v>0</v>
      </c>
      <c r="B138" s="5">
        <v>134</v>
      </c>
      <c r="C138">
        <v>3399</v>
      </c>
      <c r="D138" s="3">
        <v>248.62</v>
      </c>
      <c r="E138" s="3">
        <v>82.4</v>
      </c>
      <c r="F138" s="3">
        <v>52.52</v>
      </c>
      <c r="G138" s="3">
        <f t="shared" si="2"/>
        <v>1.568926123381569</v>
      </c>
      <c r="H138" s="3">
        <v>104.1</v>
      </c>
      <c r="I138" s="3">
        <v>0.69</v>
      </c>
      <c r="J138" s="3">
        <v>0.64</v>
      </c>
      <c r="K138" s="3">
        <v>87.24</v>
      </c>
      <c r="L138" s="3">
        <v>56</v>
      </c>
      <c r="M138" s="3">
        <v>12204.96</v>
      </c>
      <c r="N138" s="10">
        <v>685.82</v>
      </c>
      <c r="O138" s="18">
        <v>8.1670601285910518</v>
      </c>
      <c r="P138" s="3">
        <v>150.9</v>
      </c>
    </row>
    <row r="139" spans="1:16" x14ac:dyDescent="0.35">
      <c r="A139" t="s">
        <v>0</v>
      </c>
      <c r="B139" s="5">
        <v>135</v>
      </c>
      <c r="C139">
        <v>5288</v>
      </c>
      <c r="D139" s="3">
        <v>281.42</v>
      </c>
      <c r="E139" s="3">
        <v>103.54</v>
      </c>
      <c r="F139" s="3">
        <v>65.03</v>
      </c>
      <c r="G139" s="3">
        <f t="shared" si="2"/>
        <v>1.5921882208211595</v>
      </c>
      <c r="H139" s="3">
        <v>167.89</v>
      </c>
      <c r="I139" s="3">
        <v>0.84</v>
      </c>
      <c r="J139" s="3">
        <v>0.63</v>
      </c>
      <c r="K139" s="3">
        <v>103.08</v>
      </c>
      <c r="L139" s="3">
        <v>64.77</v>
      </c>
      <c r="M139" s="3">
        <v>12198.75</v>
      </c>
      <c r="N139" s="10">
        <v>506.11</v>
      </c>
      <c r="O139" s="18">
        <v>8.2156812119027389</v>
      </c>
      <c r="P139" s="3">
        <v>87.110000000000014</v>
      </c>
    </row>
    <row r="140" spans="1:16" x14ac:dyDescent="0.35">
      <c r="A140" t="s">
        <v>0</v>
      </c>
      <c r="B140" s="5">
        <v>136</v>
      </c>
      <c r="C140">
        <v>743</v>
      </c>
      <c r="D140" s="3">
        <v>104.36</v>
      </c>
      <c r="E140" s="3">
        <v>32.880000000000003</v>
      </c>
      <c r="F140" s="3">
        <v>28.77</v>
      </c>
      <c r="G140" s="3">
        <f t="shared" si="2"/>
        <v>1.142857142857143</v>
      </c>
      <c r="H140" s="3">
        <v>159.72999999999999</v>
      </c>
      <c r="I140" s="3">
        <v>0.86</v>
      </c>
      <c r="J140" s="3">
        <v>0.88</v>
      </c>
      <c r="K140" s="3">
        <v>34.83</v>
      </c>
      <c r="L140" s="3">
        <v>29</v>
      </c>
      <c r="M140" s="3">
        <v>12128.07</v>
      </c>
      <c r="N140" s="10">
        <v>515.33000000000004</v>
      </c>
      <c r="O140" s="18">
        <v>8.2766861432048309</v>
      </c>
      <c r="P140" s="3">
        <v>95.27000000000001</v>
      </c>
    </row>
    <row r="141" spans="1:16" x14ac:dyDescent="0.35">
      <c r="A141" t="s">
        <v>0</v>
      </c>
      <c r="B141" s="5">
        <v>137</v>
      </c>
      <c r="C141">
        <v>3661</v>
      </c>
      <c r="D141" s="3">
        <v>228.66</v>
      </c>
      <c r="E141" s="3">
        <v>77.97</v>
      </c>
      <c r="F141" s="3">
        <v>59.78</v>
      </c>
      <c r="G141" s="3">
        <f t="shared" si="2"/>
        <v>1.304282368685179</v>
      </c>
      <c r="H141" s="3">
        <v>5.9</v>
      </c>
      <c r="I141" s="3">
        <v>0.88</v>
      </c>
      <c r="J141" s="3">
        <v>0.77</v>
      </c>
      <c r="K141" s="3">
        <v>82.87</v>
      </c>
      <c r="L141" s="3">
        <v>59</v>
      </c>
      <c r="M141" s="3">
        <v>12300.57</v>
      </c>
      <c r="N141" s="10">
        <v>487.18</v>
      </c>
      <c r="O141" s="18">
        <v>8.1291523942092621</v>
      </c>
      <c r="P141" s="3">
        <v>69.099999999999994</v>
      </c>
    </row>
    <row r="142" spans="1:16" x14ac:dyDescent="0.35">
      <c r="A142" t="s">
        <v>0</v>
      </c>
      <c r="B142" s="5">
        <v>138</v>
      </c>
      <c r="C142">
        <v>1808</v>
      </c>
      <c r="D142" s="3">
        <v>172.47</v>
      </c>
      <c r="E142" s="3">
        <v>55.78</v>
      </c>
      <c r="F142" s="3">
        <v>41.27</v>
      </c>
      <c r="G142" s="3">
        <f t="shared" si="2"/>
        <v>1.3515871092803489</v>
      </c>
      <c r="H142" s="3">
        <v>177.26</v>
      </c>
      <c r="I142" s="3">
        <v>0.76</v>
      </c>
      <c r="J142" s="3">
        <v>0.74</v>
      </c>
      <c r="K142" s="3">
        <v>58.69</v>
      </c>
      <c r="L142" s="3">
        <v>42.96</v>
      </c>
      <c r="M142" s="3">
        <v>12371.92</v>
      </c>
      <c r="N142" s="10">
        <v>542.74</v>
      </c>
      <c r="O142" s="18">
        <v>8.0520238813836773</v>
      </c>
      <c r="P142" s="3">
        <v>77.740000000000009</v>
      </c>
    </row>
    <row r="143" spans="1:16" x14ac:dyDescent="0.35">
      <c r="A143" t="s">
        <v>0</v>
      </c>
      <c r="B143" s="5">
        <v>139</v>
      </c>
      <c r="C143">
        <v>1255</v>
      </c>
      <c r="D143" s="3">
        <v>131.04</v>
      </c>
      <c r="E143" s="3">
        <v>41.02</v>
      </c>
      <c r="F143" s="3">
        <v>38.96</v>
      </c>
      <c r="G143" s="3">
        <f t="shared" si="2"/>
        <v>1.0528747433264887</v>
      </c>
      <c r="H143" s="3">
        <v>126.34</v>
      </c>
      <c r="I143" s="3">
        <v>0.92</v>
      </c>
      <c r="J143" s="3">
        <v>0.95</v>
      </c>
      <c r="K143" s="3">
        <v>44.05</v>
      </c>
      <c r="L143" s="3">
        <v>39</v>
      </c>
      <c r="M143" s="3">
        <v>12445.78</v>
      </c>
      <c r="N143" s="10">
        <v>487.99</v>
      </c>
      <c r="O143" s="18">
        <v>7.9990859750778061</v>
      </c>
      <c r="P143" s="3">
        <v>128.66</v>
      </c>
    </row>
    <row r="144" spans="1:16" x14ac:dyDescent="0.35">
      <c r="A144" t="s">
        <v>0</v>
      </c>
      <c r="B144" s="5">
        <v>140</v>
      </c>
      <c r="C144">
        <v>1794</v>
      </c>
      <c r="D144" s="3">
        <v>160.31</v>
      </c>
      <c r="E144" s="3">
        <v>49.14</v>
      </c>
      <c r="F144" s="3">
        <v>46.48</v>
      </c>
      <c r="G144" s="3">
        <f t="shared" si="2"/>
        <v>1.0572289156626506</v>
      </c>
      <c r="H144" s="3">
        <v>94.87</v>
      </c>
      <c r="I144" s="3">
        <v>0.88</v>
      </c>
      <c r="J144" s="3">
        <v>0.95</v>
      </c>
      <c r="K144" s="3">
        <v>53.76</v>
      </c>
      <c r="L144" s="3">
        <v>47</v>
      </c>
      <c r="M144" s="3">
        <v>12426.22</v>
      </c>
      <c r="N144" s="10">
        <v>584.96</v>
      </c>
      <c r="O144" s="18">
        <v>7.9933413698543045</v>
      </c>
      <c r="P144" s="3">
        <v>160.13</v>
      </c>
    </row>
    <row r="145" spans="1:16" x14ac:dyDescent="0.35">
      <c r="A145" t="s">
        <v>0</v>
      </c>
      <c r="B145" s="5">
        <v>141</v>
      </c>
      <c r="C145">
        <v>2761</v>
      </c>
      <c r="D145" s="3">
        <v>209.54</v>
      </c>
      <c r="E145" s="3">
        <v>65.72</v>
      </c>
      <c r="F145" s="3">
        <v>53.49</v>
      </c>
      <c r="G145" s="3">
        <f t="shared" si="2"/>
        <v>1.2286408674518601</v>
      </c>
      <c r="H145" s="3">
        <v>68.98</v>
      </c>
      <c r="I145" s="3">
        <v>0.79</v>
      </c>
      <c r="J145" s="3">
        <v>0.81</v>
      </c>
      <c r="K145" s="3">
        <v>69.430000000000007</v>
      </c>
      <c r="L145" s="3">
        <v>55.86</v>
      </c>
      <c r="M145" s="3">
        <v>12343.65</v>
      </c>
      <c r="N145" s="10">
        <v>683.37</v>
      </c>
      <c r="O145" s="18">
        <v>8.0436062895285154</v>
      </c>
      <c r="P145" s="3">
        <v>6.019999999999996</v>
      </c>
    </row>
    <row r="146" spans="1:16" x14ac:dyDescent="0.35">
      <c r="A146" t="s">
        <v>0</v>
      </c>
      <c r="B146" s="5">
        <v>142</v>
      </c>
      <c r="C146">
        <v>1966</v>
      </c>
      <c r="D146" s="3">
        <v>176.28</v>
      </c>
      <c r="E146" s="3">
        <v>65.55</v>
      </c>
      <c r="F146" s="3">
        <v>38.19</v>
      </c>
      <c r="G146" s="3">
        <f t="shared" si="2"/>
        <v>1.7164179104477613</v>
      </c>
      <c r="H146" s="3">
        <v>68.17</v>
      </c>
      <c r="I146" s="3">
        <v>0.8</v>
      </c>
      <c r="J146" s="3">
        <v>0.57999999999999996</v>
      </c>
      <c r="K146" s="3">
        <v>66.760000000000005</v>
      </c>
      <c r="L146" s="3">
        <v>38.01</v>
      </c>
      <c r="M146" s="3">
        <v>12295.74</v>
      </c>
      <c r="N146" s="10">
        <v>755.37</v>
      </c>
      <c r="O146" s="18">
        <v>8.0692012294267954</v>
      </c>
      <c r="P146" s="3">
        <v>6.8299999999999983</v>
      </c>
    </row>
    <row r="147" spans="1:16" x14ac:dyDescent="0.35">
      <c r="A147" t="s">
        <v>0</v>
      </c>
      <c r="B147" s="5">
        <v>143</v>
      </c>
      <c r="C147">
        <v>1875</v>
      </c>
      <c r="D147" s="3">
        <v>171.48</v>
      </c>
      <c r="E147" s="3">
        <v>62.35</v>
      </c>
      <c r="F147" s="3">
        <v>38.29</v>
      </c>
      <c r="G147" s="3">
        <f t="shared" si="2"/>
        <v>1.6283624967354402</v>
      </c>
      <c r="H147" s="3">
        <v>147.84</v>
      </c>
      <c r="I147" s="3">
        <v>0.8</v>
      </c>
      <c r="J147" s="3">
        <v>0.61</v>
      </c>
      <c r="K147" s="3">
        <v>66.03</v>
      </c>
      <c r="L147" s="3">
        <v>40.700000000000003</v>
      </c>
      <c r="M147" s="3">
        <v>12329.83</v>
      </c>
      <c r="N147" s="10">
        <v>835.42</v>
      </c>
      <c r="O147" s="18">
        <v>8.0195281961132157</v>
      </c>
      <c r="P147" s="3">
        <v>107.16</v>
      </c>
    </row>
    <row r="148" spans="1:16" x14ac:dyDescent="0.35">
      <c r="A148" t="s">
        <v>0</v>
      </c>
      <c r="B148" s="5">
        <v>144</v>
      </c>
      <c r="C148">
        <v>6348</v>
      </c>
      <c r="D148" s="3">
        <v>343.69</v>
      </c>
      <c r="E148" s="3">
        <v>121.52</v>
      </c>
      <c r="F148" s="3">
        <v>66.510000000000005</v>
      </c>
      <c r="G148" s="3">
        <f t="shared" si="2"/>
        <v>1.8270936701247931</v>
      </c>
      <c r="H148" s="3">
        <v>156.54</v>
      </c>
      <c r="I148" s="3">
        <v>0.68</v>
      </c>
      <c r="J148" s="3">
        <v>0.55000000000000004</v>
      </c>
      <c r="K148" s="3">
        <v>130.25</v>
      </c>
      <c r="L148" s="3">
        <v>77.39</v>
      </c>
      <c r="M148" s="3">
        <v>12288.28</v>
      </c>
      <c r="N148" s="10">
        <v>882.13</v>
      </c>
      <c r="O148" s="18">
        <v>8.0454955854517145</v>
      </c>
      <c r="P148" s="3">
        <v>98.460000000000008</v>
      </c>
    </row>
    <row r="149" spans="1:16" x14ac:dyDescent="0.35">
      <c r="A149" t="s">
        <v>0</v>
      </c>
      <c r="B149" s="5">
        <v>145</v>
      </c>
      <c r="C149">
        <v>1170</v>
      </c>
      <c r="D149" s="3">
        <v>128.4</v>
      </c>
      <c r="E149" s="3">
        <v>45.39</v>
      </c>
      <c r="F149" s="3">
        <v>32.82</v>
      </c>
      <c r="G149" s="3">
        <f t="shared" si="2"/>
        <v>1.382998171846435</v>
      </c>
      <c r="H149" s="3">
        <v>175.26</v>
      </c>
      <c r="I149" s="3">
        <v>0.89</v>
      </c>
      <c r="J149" s="3">
        <v>0.72</v>
      </c>
      <c r="K149" s="3">
        <v>46.17</v>
      </c>
      <c r="L149" s="3">
        <v>32.97</v>
      </c>
      <c r="M149" s="3">
        <v>12219.55</v>
      </c>
      <c r="N149" s="10">
        <v>912.41</v>
      </c>
      <c r="O149" s="18">
        <v>8.0997095126323977</v>
      </c>
      <c r="P149" s="3">
        <v>79.740000000000009</v>
      </c>
    </row>
    <row r="150" spans="1:16" x14ac:dyDescent="0.35">
      <c r="A150" t="s">
        <v>0</v>
      </c>
      <c r="B150" s="5">
        <v>146</v>
      </c>
      <c r="C150">
        <v>4626</v>
      </c>
      <c r="D150" s="3">
        <v>329.56</v>
      </c>
      <c r="E150" s="3">
        <v>99.06</v>
      </c>
      <c r="F150" s="3">
        <v>59.46</v>
      </c>
      <c r="G150" s="3">
        <f t="shared" si="2"/>
        <v>1.6659939455095862</v>
      </c>
      <c r="H150" s="3">
        <v>65.28</v>
      </c>
      <c r="I150" s="3">
        <v>0.54</v>
      </c>
      <c r="J150" s="3">
        <v>0.6</v>
      </c>
      <c r="K150" s="3">
        <v>107.7</v>
      </c>
      <c r="L150" s="3">
        <v>73.930000000000007</v>
      </c>
      <c r="M150" s="3">
        <v>12266.28</v>
      </c>
      <c r="N150" s="10">
        <v>988.93</v>
      </c>
      <c r="O150" s="18">
        <v>8.039577524490058</v>
      </c>
      <c r="P150" s="3">
        <v>9.7199999999999989</v>
      </c>
    </row>
    <row r="151" spans="1:16" x14ac:dyDescent="0.35">
      <c r="A151" t="s">
        <v>0</v>
      </c>
      <c r="B151" s="5">
        <v>147</v>
      </c>
      <c r="C151">
        <v>1601</v>
      </c>
      <c r="D151" s="3">
        <v>159.22999999999999</v>
      </c>
      <c r="E151" s="3">
        <v>53.69</v>
      </c>
      <c r="F151" s="3">
        <v>37.97</v>
      </c>
      <c r="G151" s="3">
        <f t="shared" si="2"/>
        <v>1.4140110613642349</v>
      </c>
      <c r="H151" s="3">
        <v>52.34</v>
      </c>
      <c r="I151" s="3">
        <v>0.79</v>
      </c>
      <c r="J151" s="3">
        <v>0.71</v>
      </c>
      <c r="K151" s="3">
        <v>57.69</v>
      </c>
      <c r="L151" s="3">
        <v>41.55</v>
      </c>
      <c r="M151" s="3">
        <v>12051.63</v>
      </c>
      <c r="N151" s="10">
        <v>882</v>
      </c>
      <c r="O151" s="18">
        <v>8.2571807644028006</v>
      </c>
      <c r="P151" s="3">
        <v>22.659999999999997</v>
      </c>
    </row>
    <row r="152" spans="1:16" x14ac:dyDescent="0.35">
      <c r="A152" t="s">
        <v>0</v>
      </c>
      <c r="B152" s="5">
        <v>148</v>
      </c>
      <c r="C152">
        <v>4533</v>
      </c>
      <c r="D152" s="3">
        <v>267.01</v>
      </c>
      <c r="E152" s="3">
        <v>88.35</v>
      </c>
      <c r="F152" s="3">
        <v>65.319999999999993</v>
      </c>
      <c r="G152" s="3">
        <f t="shared" si="2"/>
        <v>1.3525719534598899</v>
      </c>
      <c r="H152" s="3">
        <v>153.9</v>
      </c>
      <c r="I152" s="3">
        <v>0.8</v>
      </c>
      <c r="J152" s="3">
        <v>0.74</v>
      </c>
      <c r="K152" s="3">
        <v>96.46</v>
      </c>
      <c r="L152" s="3">
        <v>71.680000000000007</v>
      </c>
      <c r="M152" s="3">
        <v>12114.2</v>
      </c>
      <c r="N152" s="10">
        <v>1033.01</v>
      </c>
      <c r="O152" s="18">
        <v>8.1650305394473879</v>
      </c>
      <c r="P152" s="3">
        <v>101.1</v>
      </c>
    </row>
    <row r="153" spans="1:16" x14ac:dyDescent="0.35">
      <c r="A153" t="s">
        <v>0</v>
      </c>
      <c r="B153" s="5">
        <v>149</v>
      </c>
      <c r="C153">
        <v>2157</v>
      </c>
      <c r="D153" s="3">
        <v>184.75</v>
      </c>
      <c r="E153" s="3">
        <v>63.18</v>
      </c>
      <c r="F153" s="3">
        <v>43.47</v>
      </c>
      <c r="G153" s="3">
        <f t="shared" si="2"/>
        <v>1.4534161490683231</v>
      </c>
      <c r="H153" s="3">
        <v>94.05</v>
      </c>
      <c r="I153" s="3">
        <v>0.79</v>
      </c>
      <c r="J153" s="3">
        <v>0.69</v>
      </c>
      <c r="K153" s="3">
        <v>65.92</v>
      </c>
      <c r="L153" s="3">
        <v>45.93</v>
      </c>
      <c r="M153" s="3">
        <v>12394.74</v>
      </c>
      <c r="N153" s="10">
        <v>1068.03</v>
      </c>
      <c r="O153" s="18">
        <v>7.9057299151264386</v>
      </c>
      <c r="P153" s="3">
        <v>160.94999999999999</v>
      </c>
    </row>
    <row r="154" spans="1:16" x14ac:dyDescent="0.35">
      <c r="A154" t="s">
        <v>0</v>
      </c>
      <c r="B154" s="5">
        <v>150</v>
      </c>
      <c r="C154">
        <v>2017</v>
      </c>
      <c r="D154" s="3">
        <v>167.89</v>
      </c>
      <c r="E154" s="3">
        <v>51.13</v>
      </c>
      <c r="F154" s="3">
        <v>50.23</v>
      </c>
      <c r="G154" s="3">
        <f t="shared" si="2"/>
        <v>1.0179175791359747</v>
      </c>
      <c r="H154" s="3">
        <v>176.16</v>
      </c>
      <c r="I154" s="3">
        <v>0.9</v>
      </c>
      <c r="J154" s="3">
        <v>0.98</v>
      </c>
      <c r="K154" s="3">
        <v>55.44</v>
      </c>
      <c r="L154" s="3">
        <v>51</v>
      </c>
      <c r="M154" s="3">
        <v>12483.35</v>
      </c>
      <c r="N154" s="10">
        <v>947.94</v>
      </c>
      <c r="O154" s="18">
        <v>7.8552585185143</v>
      </c>
      <c r="P154" s="3">
        <v>78.84</v>
      </c>
    </row>
    <row r="155" spans="1:16" x14ac:dyDescent="0.35">
      <c r="A155" t="s">
        <v>0</v>
      </c>
      <c r="B155" s="5">
        <v>151</v>
      </c>
      <c r="C155">
        <v>6343</v>
      </c>
      <c r="D155" s="3">
        <v>312.54000000000002</v>
      </c>
      <c r="E155" s="3">
        <v>106.68</v>
      </c>
      <c r="F155" s="3">
        <v>75.7</v>
      </c>
      <c r="G155" s="3">
        <f t="shared" si="2"/>
        <v>1.4092470277410833</v>
      </c>
      <c r="H155" s="3">
        <v>20.56</v>
      </c>
      <c r="I155" s="3">
        <v>0.82</v>
      </c>
      <c r="J155" s="3">
        <v>0.71</v>
      </c>
      <c r="K155" s="3">
        <v>108.71</v>
      </c>
      <c r="L155" s="3">
        <v>79.37</v>
      </c>
      <c r="M155" s="3">
        <v>12513.09</v>
      </c>
      <c r="N155" s="10">
        <v>883.01</v>
      </c>
      <c r="O155" s="18">
        <v>7.8442200801112145</v>
      </c>
      <c r="P155" s="3">
        <v>54.44</v>
      </c>
    </row>
    <row r="156" spans="1:16" x14ac:dyDescent="0.35">
      <c r="A156" t="s">
        <v>0</v>
      </c>
      <c r="B156" s="5">
        <v>152</v>
      </c>
      <c r="C156">
        <v>3416</v>
      </c>
      <c r="D156" s="3">
        <v>226.96</v>
      </c>
      <c r="E156" s="3">
        <v>72.239999999999995</v>
      </c>
      <c r="F156" s="3">
        <v>60.21</v>
      </c>
      <c r="G156" s="3">
        <f t="shared" si="2"/>
        <v>1.1998006975585449</v>
      </c>
      <c r="H156" s="3">
        <v>66.66</v>
      </c>
      <c r="I156" s="3">
        <v>0.83</v>
      </c>
      <c r="J156" s="3">
        <v>0.83</v>
      </c>
      <c r="K156" s="3">
        <v>78.39</v>
      </c>
      <c r="L156" s="3">
        <v>61.24</v>
      </c>
      <c r="M156" s="3">
        <v>12546.83</v>
      </c>
      <c r="N156" s="10">
        <v>764.81</v>
      </c>
      <c r="O156" s="18">
        <v>7.8423701484002208</v>
      </c>
      <c r="P156" s="3">
        <v>8.3400000000000034</v>
      </c>
    </row>
    <row r="157" spans="1:16" x14ac:dyDescent="0.35">
      <c r="A157" t="s">
        <v>0</v>
      </c>
      <c r="B157" s="5">
        <v>153</v>
      </c>
      <c r="C157">
        <v>4728</v>
      </c>
      <c r="D157" s="3">
        <v>277.35000000000002</v>
      </c>
      <c r="E157" s="3">
        <v>101.65</v>
      </c>
      <c r="F157" s="3">
        <v>59.22</v>
      </c>
      <c r="G157" s="3">
        <f t="shared" si="2"/>
        <v>1.7164809186085783</v>
      </c>
      <c r="H157" s="3">
        <v>171.05</v>
      </c>
      <c r="I157" s="3">
        <v>0.77</v>
      </c>
      <c r="J157" s="3">
        <v>0.57999999999999996</v>
      </c>
      <c r="K157" s="3">
        <v>101.02</v>
      </c>
      <c r="L157" s="3">
        <v>62.2</v>
      </c>
      <c r="M157" s="3">
        <v>12529.17</v>
      </c>
      <c r="N157" s="10">
        <v>578.85</v>
      </c>
      <c r="O157" s="18">
        <v>7.9027296296220069</v>
      </c>
      <c r="P157" s="3">
        <v>83.949999999999989</v>
      </c>
    </row>
    <row r="158" spans="1:16" x14ac:dyDescent="0.35">
      <c r="A158" t="s">
        <v>0</v>
      </c>
      <c r="B158" s="5">
        <v>154</v>
      </c>
      <c r="C158">
        <v>2665</v>
      </c>
      <c r="D158" s="3">
        <v>215.25</v>
      </c>
      <c r="E158" s="3">
        <v>72.61</v>
      </c>
      <c r="F158" s="3">
        <v>46.73</v>
      </c>
      <c r="G158" s="3">
        <f t="shared" si="2"/>
        <v>1.5538198159640488</v>
      </c>
      <c r="H158" s="3">
        <v>145.35</v>
      </c>
      <c r="I158" s="3">
        <v>0.72</v>
      </c>
      <c r="J158" s="3">
        <v>0.64</v>
      </c>
      <c r="K158" s="3">
        <v>75.010000000000005</v>
      </c>
      <c r="L158" s="3">
        <v>49.12</v>
      </c>
      <c r="M158" s="3">
        <v>12521.18</v>
      </c>
      <c r="N158" s="10">
        <v>515.88</v>
      </c>
      <c r="O158" s="18">
        <v>7.9249662801980811</v>
      </c>
      <c r="P158" s="3">
        <v>109.65</v>
      </c>
    </row>
    <row r="159" spans="1:16" x14ac:dyDescent="0.35">
      <c r="A159" t="s">
        <v>0</v>
      </c>
      <c r="B159" s="5">
        <v>155</v>
      </c>
      <c r="C159">
        <v>1615</v>
      </c>
      <c r="D159" s="3">
        <v>177.02</v>
      </c>
      <c r="E159" s="3">
        <v>58.1</v>
      </c>
      <c r="F159" s="3">
        <v>35.39</v>
      </c>
      <c r="G159" s="3">
        <f t="shared" si="2"/>
        <v>1.6417066968070075</v>
      </c>
      <c r="H159" s="3">
        <v>80.760000000000005</v>
      </c>
      <c r="I159" s="3">
        <v>0.65</v>
      </c>
      <c r="J159" s="3">
        <v>0.61</v>
      </c>
      <c r="K159" s="3">
        <v>65.510000000000005</v>
      </c>
      <c r="L159" s="3">
        <v>43.01</v>
      </c>
      <c r="M159" s="3">
        <v>12644.07</v>
      </c>
      <c r="N159" s="10">
        <v>573.79</v>
      </c>
      <c r="O159" s="18">
        <v>7.8011784693697939</v>
      </c>
      <c r="P159" s="3">
        <v>174.24</v>
      </c>
    </row>
    <row r="160" spans="1:16" x14ac:dyDescent="0.35">
      <c r="A160" t="s">
        <v>0</v>
      </c>
      <c r="B160" s="5">
        <v>156</v>
      </c>
      <c r="C160">
        <v>2481</v>
      </c>
      <c r="D160" s="3">
        <v>203.31</v>
      </c>
      <c r="E160" s="3">
        <v>66.58</v>
      </c>
      <c r="F160" s="3">
        <v>47.44</v>
      </c>
      <c r="G160" s="3">
        <f t="shared" si="2"/>
        <v>1.4034569983136593</v>
      </c>
      <c r="H160" s="3">
        <v>34.07</v>
      </c>
      <c r="I160" s="3">
        <v>0.75</v>
      </c>
      <c r="J160" s="3">
        <v>0.71</v>
      </c>
      <c r="K160" s="3">
        <v>71.61</v>
      </c>
      <c r="L160" s="3">
        <v>51.24</v>
      </c>
      <c r="M160" s="3">
        <v>12731.58</v>
      </c>
      <c r="N160" s="10">
        <v>805.41</v>
      </c>
      <c r="O160" s="18">
        <v>7.6674045468834837</v>
      </c>
      <c r="P160" s="3">
        <v>40.93</v>
      </c>
    </row>
    <row r="161" spans="1:16" x14ac:dyDescent="0.35">
      <c r="A161" t="s">
        <v>0</v>
      </c>
      <c r="B161" s="5">
        <v>157</v>
      </c>
      <c r="C161">
        <v>1228</v>
      </c>
      <c r="D161" s="3">
        <v>135.66</v>
      </c>
      <c r="E161" s="3">
        <v>43.55</v>
      </c>
      <c r="F161" s="3">
        <v>35.909999999999997</v>
      </c>
      <c r="G161" s="3">
        <f t="shared" si="2"/>
        <v>1.2127541074909496</v>
      </c>
      <c r="H161" s="3">
        <v>30.03</v>
      </c>
      <c r="I161" s="3">
        <v>0.84</v>
      </c>
      <c r="J161" s="3">
        <v>0.82</v>
      </c>
      <c r="K161" s="3">
        <v>45.61</v>
      </c>
      <c r="L161" s="3">
        <v>35.78</v>
      </c>
      <c r="M161" s="3">
        <v>12651.24</v>
      </c>
      <c r="N161" s="10">
        <v>820.76</v>
      </c>
      <c r="O161" s="18">
        <v>7.7355801103480726</v>
      </c>
      <c r="P161" s="3">
        <v>44.97</v>
      </c>
    </row>
    <row r="162" spans="1:16" x14ac:dyDescent="0.35">
      <c r="A162" t="s">
        <v>0</v>
      </c>
      <c r="B162" s="5">
        <v>158</v>
      </c>
      <c r="C162">
        <v>4340</v>
      </c>
      <c r="D162" s="3">
        <v>303.27</v>
      </c>
      <c r="E162" s="3">
        <v>121.13</v>
      </c>
      <c r="F162" s="3">
        <v>45.62</v>
      </c>
      <c r="G162" s="3">
        <f t="shared" si="2"/>
        <v>2.6551950898728629</v>
      </c>
      <c r="H162" s="3">
        <v>77.02</v>
      </c>
      <c r="I162" s="3">
        <v>0.59</v>
      </c>
      <c r="J162" s="3">
        <v>0.38</v>
      </c>
      <c r="K162" s="3">
        <v>119.85</v>
      </c>
      <c r="L162" s="3">
        <v>53.88</v>
      </c>
      <c r="M162" s="3">
        <v>12785.66</v>
      </c>
      <c r="N162" s="10">
        <v>911.27</v>
      </c>
      <c r="O162" s="18">
        <v>7.5936676461425021</v>
      </c>
      <c r="P162" s="3">
        <v>177.98000000000002</v>
      </c>
    </row>
    <row r="163" spans="1:16" x14ac:dyDescent="0.35">
      <c r="A163" t="s">
        <v>0</v>
      </c>
      <c r="B163" s="5">
        <v>159</v>
      </c>
      <c r="C163">
        <v>702</v>
      </c>
      <c r="D163" s="3">
        <v>101.58</v>
      </c>
      <c r="E163" s="3">
        <v>33.200000000000003</v>
      </c>
      <c r="F163" s="3">
        <v>26.92</v>
      </c>
      <c r="G163" s="3">
        <f t="shared" si="2"/>
        <v>1.2332838038632987</v>
      </c>
      <c r="H163" s="3">
        <v>106.31</v>
      </c>
      <c r="I163" s="3">
        <v>0.85</v>
      </c>
      <c r="J163" s="3">
        <v>0.81</v>
      </c>
      <c r="K163" s="3">
        <v>37.22</v>
      </c>
      <c r="L163" s="3">
        <v>27</v>
      </c>
      <c r="M163" s="3">
        <v>12715.1</v>
      </c>
      <c r="N163" s="10">
        <v>929.55</v>
      </c>
      <c r="O163" s="18">
        <v>7.6523940481410975</v>
      </c>
      <c r="P163" s="3">
        <v>148.69</v>
      </c>
    </row>
    <row r="164" spans="1:16" x14ac:dyDescent="0.35">
      <c r="A164" t="s">
        <v>0</v>
      </c>
      <c r="B164" s="5">
        <v>160</v>
      </c>
      <c r="C164">
        <v>1073</v>
      </c>
      <c r="D164" s="3">
        <v>135.18</v>
      </c>
      <c r="E164" s="3">
        <v>52.15</v>
      </c>
      <c r="F164" s="3">
        <v>26.2</v>
      </c>
      <c r="G164" s="3">
        <f t="shared" si="2"/>
        <v>1.9904580152671756</v>
      </c>
      <c r="H164" s="3">
        <v>65.900000000000006</v>
      </c>
      <c r="I164" s="3">
        <v>0.74</v>
      </c>
      <c r="J164" s="3">
        <v>0.5</v>
      </c>
      <c r="K164" s="3">
        <v>52.39</v>
      </c>
      <c r="L164" s="3">
        <v>28.14</v>
      </c>
      <c r="M164" s="3">
        <v>12822.97</v>
      </c>
      <c r="N164" s="10">
        <v>831.82</v>
      </c>
      <c r="O164" s="18">
        <v>7.5793384614707904</v>
      </c>
      <c r="P164" s="3">
        <v>9.0999999999999943</v>
      </c>
    </row>
    <row r="165" spans="1:16" x14ac:dyDescent="0.35">
      <c r="A165" t="s">
        <v>0</v>
      </c>
      <c r="B165" s="5">
        <v>161</v>
      </c>
      <c r="C165">
        <v>3488</v>
      </c>
      <c r="D165" s="3">
        <v>233.55</v>
      </c>
      <c r="E165" s="3">
        <v>80.290000000000006</v>
      </c>
      <c r="F165" s="3">
        <v>55.31</v>
      </c>
      <c r="G165" s="3">
        <f t="shared" si="2"/>
        <v>1.4516362321460858</v>
      </c>
      <c r="H165" s="3">
        <v>169.76</v>
      </c>
      <c r="I165" s="3">
        <v>0.8</v>
      </c>
      <c r="J165" s="3">
        <v>0.69</v>
      </c>
      <c r="K165" s="3">
        <v>81.91</v>
      </c>
      <c r="L165" s="3">
        <v>56.92</v>
      </c>
      <c r="M165" s="3">
        <v>12936.61</v>
      </c>
      <c r="N165" s="10">
        <v>655.53</v>
      </c>
      <c r="O165" s="18">
        <v>7.5199490156945235</v>
      </c>
      <c r="P165" s="3">
        <v>85.240000000000009</v>
      </c>
    </row>
    <row r="166" spans="1:16" x14ac:dyDescent="0.35">
      <c r="A166" t="s">
        <v>0</v>
      </c>
      <c r="B166" s="5">
        <v>162</v>
      </c>
      <c r="C166">
        <v>2519</v>
      </c>
      <c r="D166" s="3">
        <v>194.51</v>
      </c>
      <c r="E166" s="3">
        <v>58.07</v>
      </c>
      <c r="F166" s="3">
        <v>55.23</v>
      </c>
      <c r="G166" s="3">
        <f t="shared" si="2"/>
        <v>1.0514213289878689</v>
      </c>
      <c r="H166" s="3">
        <v>0.74</v>
      </c>
      <c r="I166" s="3">
        <v>0.84</v>
      </c>
      <c r="J166" s="3">
        <v>0.95</v>
      </c>
      <c r="K166" s="3">
        <v>63.98</v>
      </c>
      <c r="L166" s="3">
        <v>57.24</v>
      </c>
      <c r="M166" s="3">
        <v>13014.52</v>
      </c>
      <c r="N166" s="10">
        <v>659.44</v>
      </c>
      <c r="O166" s="18">
        <v>7.4493311790347772</v>
      </c>
      <c r="P166" s="3">
        <v>74.260000000000005</v>
      </c>
    </row>
    <row r="167" spans="1:16" x14ac:dyDescent="0.35">
      <c r="A167" t="s">
        <v>0</v>
      </c>
      <c r="B167" s="5">
        <v>163</v>
      </c>
      <c r="C167">
        <v>787</v>
      </c>
      <c r="D167" s="3">
        <v>104.85</v>
      </c>
      <c r="E167" s="3">
        <v>33.590000000000003</v>
      </c>
      <c r="F167" s="3">
        <v>29.83</v>
      </c>
      <c r="G167" s="3">
        <f t="shared" si="2"/>
        <v>1.1260476030841438</v>
      </c>
      <c r="H167" s="3">
        <v>65.28</v>
      </c>
      <c r="I167" s="3">
        <v>0.9</v>
      </c>
      <c r="J167" s="3">
        <v>0.89</v>
      </c>
      <c r="K167" s="3">
        <v>35.380000000000003</v>
      </c>
      <c r="L167" s="3">
        <v>30.25</v>
      </c>
      <c r="M167" s="3">
        <v>13109.95</v>
      </c>
      <c r="N167" s="10">
        <v>595.94000000000005</v>
      </c>
      <c r="O167" s="18">
        <v>7.3791985010359191</v>
      </c>
      <c r="P167" s="3">
        <v>9.7199999999999989</v>
      </c>
    </row>
    <row r="168" spans="1:16" x14ac:dyDescent="0.35">
      <c r="A168" t="s">
        <v>0</v>
      </c>
      <c r="B168" s="5">
        <v>164</v>
      </c>
      <c r="C168">
        <v>3775</v>
      </c>
      <c r="D168" s="3">
        <v>273.36</v>
      </c>
      <c r="E168" s="3">
        <v>75.64</v>
      </c>
      <c r="F168" s="3">
        <v>63.54</v>
      </c>
      <c r="G168" s="3">
        <f t="shared" si="2"/>
        <v>1.1904312244255588</v>
      </c>
      <c r="H168" s="3">
        <v>87.53</v>
      </c>
      <c r="I168" s="3">
        <v>0.63</v>
      </c>
      <c r="J168" s="3">
        <v>0.84</v>
      </c>
      <c r="K168" s="3">
        <v>85.91</v>
      </c>
      <c r="L168" s="3">
        <v>73.739999999999995</v>
      </c>
      <c r="M168" s="3">
        <v>13149.62</v>
      </c>
      <c r="N168" s="10">
        <v>544.88</v>
      </c>
      <c r="O168" s="18">
        <v>7.3559550037341168</v>
      </c>
      <c r="P168" s="3">
        <v>167.47</v>
      </c>
    </row>
    <row r="169" spans="1:16" x14ac:dyDescent="0.35">
      <c r="A169" t="s">
        <v>0</v>
      </c>
      <c r="B169" s="5">
        <v>165</v>
      </c>
      <c r="C169">
        <v>2022</v>
      </c>
      <c r="D169" s="3">
        <v>169.41</v>
      </c>
      <c r="E169" s="3">
        <v>56.62</v>
      </c>
      <c r="F169" s="3">
        <v>45.47</v>
      </c>
      <c r="G169" s="3">
        <f t="shared" si="2"/>
        <v>1.2452166263470419</v>
      </c>
      <c r="H169" s="3">
        <v>143.03</v>
      </c>
      <c r="I169" s="3">
        <v>0.89</v>
      </c>
      <c r="J169" s="3">
        <v>0.8</v>
      </c>
      <c r="K169" s="3">
        <v>60.21</v>
      </c>
      <c r="L169" s="3">
        <v>47.75</v>
      </c>
      <c r="M169" s="3">
        <v>13217.56</v>
      </c>
      <c r="N169" s="10">
        <v>536.41</v>
      </c>
      <c r="O169" s="18">
        <v>7.2972209265803638</v>
      </c>
      <c r="P169" s="3">
        <v>111.97</v>
      </c>
    </row>
    <row r="170" spans="1:16" x14ac:dyDescent="0.35">
      <c r="A170" t="s">
        <v>0</v>
      </c>
      <c r="B170" s="5">
        <v>166</v>
      </c>
      <c r="C170">
        <v>2600</v>
      </c>
      <c r="D170" s="3">
        <v>198.44</v>
      </c>
      <c r="E170" s="3">
        <v>68.66</v>
      </c>
      <c r="F170" s="3">
        <v>48.21</v>
      </c>
      <c r="G170" s="3">
        <f t="shared" si="2"/>
        <v>1.4241858535573531</v>
      </c>
      <c r="H170" s="3">
        <v>73.06</v>
      </c>
      <c r="I170" s="3">
        <v>0.83</v>
      </c>
      <c r="J170" s="3">
        <v>0.7</v>
      </c>
      <c r="K170" s="3">
        <v>71.81</v>
      </c>
      <c r="L170" s="3">
        <v>50.98</v>
      </c>
      <c r="M170" s="3">
        <v>13191</v>
      </c>
      <c r="N170" s="10">
        <v>591.12</v>
      </c>
      <c r="O170" s="18">
        <v>7.3078644450883949</v>
      </c>
      <c r="P170" s="3">
        <v>1.9399999999999977</v>
      </c>
    </row>
    <row r="171" spans="1:16" x14ac:dyDescent="0.35">
      <c r="A171" t="s">
        <v>0</v>
      </c>
      <c r="B171" s="5">
        <v>167</v>
      </c>
      <c r="C171">
        <v>2937</v>
      </c>
      <c r="D171" s="3">
        <v>218.62</v>
      </c>
      <c r="E171" s="3">
        <v>73.19</v>
      </c>
      <c r="F171" s="3">
        <v>51.1</v>
      </c>
      <c r="G171" s="3">
        <f t="shared" si="2"/>
        <v>1.432289628180039</v>
      </c>
      <c r="H171" s="3">
        <v>0.83</v>
      </c>
      <c r="I171" s="3">
        <v>0.77</v>
      </c>
      <c r="J171" s="3">
        <v>0.7</v>
      </c>
      <c r="K171" s="3">
        <v>78.64</v>
      </c>
      <c r="L171" s="3">
        <v>56.29</v>
      </c>
      <c r="M171" s="3">
        <v>13195.74</v>
      </c>
      <c r="N171" s="10">
        <v>665.15</v>
      </c>
      <c r="O171" s="18">
        <v>7.2858840170091783</v>
      </c>
      <c r="P171" s="3">
        <v>74.17</v>
      </c>
    </row>
    <row r="172" spans="1:16" x14ac:dyDescent="0.35">
      <c r="A172" t="s">
        <v>0</v>
      </c>
      <c r="B172" s="5">
        <v>168</v>
      </c>
      <c r="C172">
        <v>2673</v>
      </c>
      <c r="D172" s="3">
        <v>203.76</v>
      </c>
      <c r="E172" s="3">
        <v>72.78</v>
      </c>
      <c r="F172" s="3">
        <v>46.76</v>
      </c>
      <c r="G172" s="3">
        <f t="shared" si="2"/>
        <v>1.556458511548332</v>
      </c>
      <c r="H172" s="3">
        <v>17.97</v>
      </c>
      <c r="I172" s="3">
        <v>0.81</v>
      </c>
      <c r="J172" s="3">
        <v>0.64</v>
      </c>
      <c r="K172" s="3">
        <v>73.930000000000007</v>
      </c>
      <c r="L172" s="3">
        <v>49.17</v>
      </c>
      <c r="M172" s="3">
        <v>13181.26</v>
      </c>
      <c r="N172" s="10">
        <v>752.54</v>
      </c>
      <c r="O172" s="18">
        <v>7.2778918036880187</v>
      </c>
      <c r="P172" s="3">
        <v>57.03</v>
      </c>
    </row>
    <row r="173" spans="1:16" x14ac:dyDescent="0.35">
      <c r="A173" t="s">
        <v>0</v>
      </c>
      <c r="B173" s="5">
        <v>169</v>
      </c>
      <c r="C173">
        <v>4641</v>
      </c>
      <c r="D173" s="3">
        <v>305.08999999999997</v>
      </c>
      <c r="E173" s="3">
        <v>121.37</v>
      </c>
      <c r="F173" s="3">
        <v>48.69</v>
      </c>
      <c r="G173" s="3">
        <f t="shared" si="2"/>
        <v>2.4927089751489016</v>
      </c>
      <c r="H173" s="3">
        <v>62.41</v>
      </c>
      <c r="I173" s="3">
        <v>0.63</v>
      </c>
      <c r="J173" s="3">
        <v>0.4</v>
      </c>
      <c r="K173" s="3">
        <v>118.11</v>
      </c>
      <c r="L173" s="3">
        <v>55.13</v>
      </c>
      <c r="M173" s="3">
        <v>13049.17</v>
      </c>
      <c r="N173" s="10">
        <v>783.3</v>
      </c>
      <c r="O173" s="18">
        <v>7.3886583486576356</v>
      </c>
      <c r="P173" s="3">
        <v>12.590000000000003</v>
      </c>
    </row>
    <row r="174" spans="1:16" x14ac:dyDescent="0.35">
      <c r="A174" t="s">
        <v>0</v>
      </c>
      <c r="B174" s="5">
        <v>170</v>
      </c>
      <c r="C174">
        <v>929</v>
      </c>
      <c r="D174" s="3">
        <v>115.99</v>
      </c>
      <c r="E174" s="3">
        <v>41.82</v>
      </c>
      <c r="F174" s="3">
        <v>28.28</v>
      </c>
      <c r="G174" s="3">
        <f t="shared" si="2"/>
        <v>1.4787835926449788</v>
      </c>
      <c r="H174" s="3">
        <v>46.61</v>
      </c>
      <c r="I174" s="3">
        <v>0.87</v>
      </c>
      <c r="J174" s="3">
        <v>0.68</v>
      </c>
      <c r="K174" s="3">
        <v>43.86</v>
      </c>
      <c r="L174" s="3">
        <v>29.45</v>
      </c>
      <c r="M174" s="3">
        <v>13064.95</v>
      </c>
      <c r="N174" s="10">
        <v>864.32</v>
      </c>
      <c r="O174" s="18">
        <v>7.3551288777566599</v>
      </c>
      <c r="P174" s="3">
        <v>28.39</v>
      </c>
    </row>
    <row r="175" spans="1:16" x14ac:dyDescent="0.35">
      <c r="A175" t="s">
        <v>0</v>
      </c>
      <c r="B175" s="5">
        <v>171</v>
      </c>
      <c r="C175">
        <v>535</v>
      </c>
      <c r="D175" s="3">
        <v>94.12</v>
      </c>
      <c r="E175" s="3">
        <v>30.34</v>
      </c>
      <c r="F175" s="3">
        <v>22.45</v>
      </c>
      <c r="G175" s="3">
        <f t="shared" si="2"/>
        <v>1.3514476614699331</v>
      </c>
      <c r="H175" s="3">
        <v>91.72</v>
      </c>
      <c r="I175" s="3">
        <v>0.76</v>
      </c>
      <c r="J175" s="3">
        <v>0.74</v>
      </c>
      <c r="K175" s="3">
        <v>32.979999999999997</v>
      </c>
      <c r="L175" s="3">
        <v>24.94</v>
      </c>
      <c r="M175" s="3">
        <v>13144.86</v>
      </c>
      <c r="N175" s="10">
        <v>879.58</v>
      </c>
      <c r="O175" s="18">
        <v>7.2800022931205337</v>
      </c>
      <c r="P175" s="3">
        <v>163.28</v>
      </c>
    </row>
    <row r="176" spans="1:16" x14ac:dyDescent="0.35">
      <c r="A176" t="s">
        <v>0</v>
      </c>
      <c r="B176" s="5">
        <v>172</v>
      </c>
      <c r="C176">
        <v>2356</v>
      </c>
      <c r="D176" s="3">
        <v>230.19</v>
      </c>
      <c r="E176" s="3">
        <v>86.29</v>
      </c>
      <c r="F176" s="3">
        <v>34.76</v>
      </c>
      <c r="G176" s="3">
        <f t="shared" si="2"/>
        <v>2.482451093210587</v>
      </c>
      <c r="H176" s="3">
        <v>83.3</v>
      </c>
      <c r="I176" s="3">
        <v>0.56000000000000005</v>
      </c>
      <c r="J176" s="3">
        <v>0.4</v>
      </c>
      <c r="K176" s="3">
        <v>87.69</v>
      </c>
      <c r="L176" s="3">
        <v>41.09</v>
      </c>
      <c r="M176" s="3">
        <v>13129.55</v>
      </c>
      <c r="N176" s="10">
        <v>636.1</v>
      </c>
      <c r="O176" s="18">
        <v>7.3520445019187148</v>
      </c>
      <c r="P176" s="3">
        <v>171.7</v>
      </c>
    </row>
    <row r="177" spans="1:16" x14ac:dyDescent="0.35">
      <c r="A177" t="s">
        <v>0</v>
      </c>
      <c r="B177" s="5">
        <v>173</v>
      </c>
      <c r="C177">
        <v>2193</v>
      </c>
      <c r="D177" s="3">
        <v>191.42</v>
      </c>
      <c r="E177" s="3">
        <v>66.540000000000006</v>
      </c>
      <c r="F177" s="3">
        <v>41.96</v>
      </c>
      <c r="G177" s="3">
        <f t="shared" si="2"/>
        <v>1.5857959961868446</v>
      </c>
      <c r="H177" s="3">
        <v>133.66999999999999</v>
      </c>
      <c r="I177" s="3">
        <v>0.75</v>
      </c>
      <c r="J177" s="3">
        <v>0.63</v>
      </c>
      <c r="K177" s="3">
        <v>70.94</v>
      </c>
      <c r="L177" s="3">
        <v>43.82</v>
      </c>
      <c r="M177" s="3">
        <v>13543.61</v>
      </c>
      <c r="N177" s="10">
        <v>677.12</v>
      </c>
      <c r="O177" s="18">
        <v>6.9718889418600565</v>
      </c>
      <c r="P177" s="3">
        <v>121.33000000000001</v>
      </c>
    </row>
    <row r="178" spans="1:16" x14ac:dyDescent="0.35">
      <c r="A178" t="s">
        <v>0</v>
      </c>
      <c r="B178" s="5">
        <v>174</v>
      </c>
      <c r="C178">
        <v>1513</v>
      </c>
      <c r="D178" s="3">
        <v>150.97999999999999</v>
      </c>
      <c r="E178" s="3">
        <v>50.99</v>
      </c>
      <c r="F178" s="3">
        <v>37.78</v>
      </c>
      <c r="G178" s="3">
        <f t="shared" si="2"/>
        <v>1.3496559025939652</v>
      </c>
      <c r="H178" s="3">
        <v>43.65</v>
      </c>
      <c r="I178" s="3">
        <v>0.83</v>
      </c>
      <c r="J178" s="3">
        <v>0.74</v>
      </c>
      <c r="K178" s="3">
        <v>56.08</v>
      </c>
      <c r="L178" s="3">
        <v>39.04</v>
      </c>
      <c r="M178" s="3">
        <v>13485.13</v>
      </c>
      <c r="N178" s="10">
        <v>782.63</v>
      </c>
      <c r="O178" s="18">
        <v>6.9989068537791388</v>
      </c>
      <c r="P178" s="3">
        <v>31.35</v>
      </c>
    </row>
    <row r="179" spans="1:16" x14ac:dyDescent="0.35">
      <c r="A179" t="s">
        <v>0</v>
      </c>
      <c r="B179" s="5">
        <v>175</v>
      </c>
      <c r="C179">
        <v>1655</v>
      </c>
      <c r="D179" s="3">
        <v>163.09</v>
      </c>
      <c r="E179" s="3">
        <v>53.59</v>
      </c>
      <c r="F179" s="3">
        <v>39.32</v>
      </c>
      <c r="G179" s="3">
        <f t="shared" si="2"/>
        <v>1.3629196337741607</v>
      </c>
      <c r="H179" s="3">
        <v>27.91</v>
      </c>
      <c r="I179" s="3">
        <v>0.78</v>
      </c>
      <c r="J179" s="3">
        <v>0.73</v>
      </c>
      <c r="K179" s="3">
        <v>57.72</v>
      </c>
      <c r="L179" s="3">
        <v>42.43</v>
      </c>
      <c r="M179" s="3">
        <v>13547.58</v>
      </c>
      <c r="N179" s="10">
        <v>781.7</v>
      </c>
      <c r="O179" s="18">
        <v>6.9432759592052511</v>
      </c>
      <c r="P179" s="3">
        <v>47.09</v>
      </c>
    </row>
    <row r="180" spans="1:16" x14ac:dyDescent="0.35">
      <c r="A180" t="s">
        <v>0</v>
      </c>
      <c r="B180" s="5">
        <v>176</v>
      </c>
      <c r="C180">
        <v>1135</v>
      </c>
      <c r="D180" s="3">
        <v>128.75</v>
      </c>
      <c r="E180" s="3">
        <v>45.38</v>
      </c>
      <c r="F180" s="3">
        <v>31.84</v>
      </c>
      <c r="G180" s="3">
        <f t="shared" si="2"/>
        <v>1.425251256281407</v>
      </c>
      <c r="H180" s="3">
        <v>113.61</v>
      </c>
      <c r="I180" s="3">
        <v>0.86</v>
      </c>
      <c r="J180" s="3">
        <v>0.7</v>
      </c>
      <c r="K180" s="3">
        <v>46.87</v>
      </c>
      <c r="L180" s="3">
        <v>33.450000000000003</v>
      </c>
      <c r="M180" s="3">
        <v>13639.41</v>
      </c>
      <c r="N180" s="10">
        <v>642.1</v>
      </c>
      <c r="O180" s="18">
        <v>6.8946001907498644</v>
      </c>
      <c r="P180" s="3">
        <v>141.38999999999999</v>
      </c>
    </row>
    <row r="181" spans="1:16" x14ac:dyDescent="0.35">
      <c r="A181" t="s">
        <v>0</v>
      </c>
      <c r="B181" s="5">
        <v>177</v>
      </c>
      <c r="C181">
        <v>1151</v>
      </c>
      <c r="D181" s="3">
        <v>138.19999999999999</v>
      </c>
      <c r="E181" s="3">
        <v>43.91</v>
      </c>
      <c r="F181" s="3">
        <v>33.380000000000003</v>
      </c>
      <c r="G181" s="3">
        <f t="shared" si="2"/>
        <v>1.3154583582983821</v>
      </c>
      <c r="H181" s="3">
        <v>165.9</v>
      </c>
      <c r="I181" s="3">
        <v>0.76</v>
      </c>
      <c r="J181" s="3">
        <v>0.76</v>
      </c>
      <c r="K181" s="3">
        <v>48.83</v>
      </c>
      <c r="L181" s="3">
        <v>35</v>
      </c>
      <c r="M181" s="3">
        <v>13595.12</v>
      </c>
      <c r="N181" s="10">
        <v>891.04</v>
      </c>
      <c r="O181" s="18">
        <v>6.8745543034892354</v>
      </c>
      <c r="P181" s="3">
        <v>89.1</v>
      </c>
    </row>
    <row r="182" spans="1:16" x14ac:dyDescent="0.35">
      <c r="A182" t="s">
        <v>0</v>
      </c>
      <c r="B182" s="5">
        <v>178</v>
      </c>
      <c r="C182">
        <v>649</v>
      </c>
      <c r="D182" s="3">
        <v>101.85</v>
      </c>
      <c r="E182" s="3">
        <v>33.97</v>
      </c>
      <c r="F182" s="3">
        <v>24.32</v>
      </c>
      <c r="G182" s="3">
        <f t="shared" si="2"/>
        <v>1.3967927631578947</v>
      </c>
      <c r="H182" s="3">
        <v>179.34</v>
      </c>
      <c r="I182" s="3">
        <v>0.79</v>
      </c>
      <c r="J182" s="3">
        <v>0.72</v>
      </c>
      <c r="K182" s="3">
        <v>37.36</v>
      </c>
      <c r="L182" s="3">
        <v>27.65</v>
      </c>
      <c r="M182" s="3">
        <v>13642.34</v>
      </c>
      <c r="N182" s="10">
        <v>908.67</v>
      </c>
      <c r="O182" s="18">
        <v>6.8280968985980168</v>
      </c>
      <c r="P182" s="3">
        <v>75.66</v>
      </c>
    </row>
    <row r="183" spans="1:16" x14ac:dyDescent="0.35">
      <c r="A183" t="s">
        <v>0</v>
      </c>
      <c r="B183" s="5">
        <v>179</v>
      </c>
      <c r="C183">
        <v>3129</v>
      </c>
      <c r="D183" s="3">
        <v>248.02</v>
      </c>
      <c r="E183" s="3">
        <v>76.58</v>
      </c>
      <c r="F183" s="3">
        <v>52.03</v>
      </c>
      <c r="G183" s="3">
        <f t="shared" si="2"/>
        <v>1.4718431674034211</v>
      </c>
      <c r="H183" s="3">
        <v>135.87</v>
      </c>
      <c r="I183" s="3">
        <v>0.64</v>
      </c>
      <c r="J183" s="3">
        <v>0.68</v>
      </c>
      <c r="K183" s="3">
        <v>81.319999999999993</v>
      </c>
      <c r="L183" s="3">
        <v>60.25</v>
      </c>
      <c r="M183" s="3">
        <v>13747.91</v>
      </c>
      <c r="N183" s="10">
        <v>921.56</v>
      </c>
      <c r="O183" s="18">
        <v>6.7305885958454992</v>
      </c>
      <c r="P183" s="3">
        <v>119.13</v>
      </c>
    </row>
    <row r="184" spans="1:16" x14ac:dyDescent="0.35">
      <c r="A184" t="s">
        <v>0</v>
      </c>
      <c r="B184" s="5">
        <v>180</v>
      </c>
      <c r="C184">
        <v>3182</v>
      </c>
      <c r="D184" s="3">
        <v>215.13</v>
      </c>
      <c r="E184" s="3">
        <v>74.33</v>
      </c>
      <c r="F184" s="3">
        <v>54.51</v>
      </c>
      <c r="G184" s="3">
        <f t="shared" si="2"/>
        <v>1.3636030086222712</v>
      </c>
      <c r="H184" s="3">
        <v>33.799999999999997</v>
      </c>
      <c r="I184" s="3">
        <v>0.86</v>
      </c>
      <c r="J184" s="3">
        <v>0.73</v>
      </c>
      <c r="K184" s="3">
        <v>81.22</v>
      </c>
      <c r="L184" s="3">
        <v>55.15</v>
      </c>
      <c r="M184" s="3">
        <v>13887.81</v>
      </c>
      <c r="N184" s="10">
        <v>895.96</v>
      </c>
      <c r="O184" s="18">
        <v>6.6116003962684502</v>
      </c>
      <c r="P184" s="3">
        <v>41.2</v>
      </c>
    </row>
    <row r="185" spans="1:16" x14ac:dyDescent="0.35">
      <c r="A185" t="s">
        <v>0</v>
      </c>
      <c r="B185" s="5">
        <v>181</v>
      </c>
      <c r="C185">
        <v>1774</v>
      </c>
      <c r="D185" s="3">
        <v>169.52</v>
      </c>
      <c r="E185" s="3">
        <v>59.11</v>
      </c>
      <c r="F185" s="3">
        <v>38.21</v>
      </c>
      <c r="G185" s="3">
        <f t="shared" si="2"/>
        <v>1.5469772310913372</v>
      </c>
      <c r="H185" s="3">
        <v>95.18</v>
      </c>
      <c r="I185" s="3">
        <v>0.78</v>
      </c>
      <c r="J185" s="3">
        <v>0.65</v>
      </c>
      <c r="K185" s="3">
        <v>62.51</v>
      </c>
      <c r="L185" s="3">
        <v>37.9</v>
      </c>
      <c r="M185" s="3">
        <v>13871.07</v>
      </c>
      <c r="N185" s="10">
        <v>632.47</v>
      </c>
      <c r="O185" s="18">
        <v>6.689716904163018</v>
      </c>
      <c r="P185" s="3">
        <v>159.82</v>
      </c>
    </row>
    <row r="186" spans="1:16" x14ac:dyDescent="0.35">
      <c r="A186" t="s">
        <v>0</v>
      </c>
      <c r="B186" s="5">
        <v>182</v>
      </c>
      <c r="C186">
        <v>774</v>
      </c>
      <c r="D186" s="3">
        <v>103.78</v>
      </c>
      <c r="E186" s="3">
        <v>33.76</v>
      </c>
      <c r="F186" s="3">
        <v>29.19</v>
      </c>
      <c r="G186" s="3">
        <f t="shared" si="2"/>
        <v>1.1565604659129838</v>
      </c>
      <c r="H186" s="3">
        <v>73.53</v>
      </c>
      <c r="I186" s="3">
        <v>0.9</v>
      </c>
      <c r="J186" s="3">
        <v>0.86</v>
      </c>
      <c r="K186" s="3">
        <v>35.47</v>
      </c>
      <c r="L186" s="3">
        <v>29</v>
      </c>
      <c r="M186" s="3">
        <v>13756.39</v>
      </c>
      <c r="N186" s="10">
        <v>631.74</v>
      </c>
      <c r="O186" s="18">
        <v>6.7924588594053974</v>
      </c>
      <c r="P186" s="3">
        <v>1.4699999999999989</v>
      </c>
    </row>
    <row r="187" spans="1:16" x14ac:dyDescent="0.35">
      <c r="A187" t="s">
        <v>0</v>
      </c>
      <c r="B187" s="5">
        <v>183</v>
      </c>
      <c r="C187">
        <v>673</v>
      </c>
      <c r="D187" s="3">
        <v>98.46</v>
      </c>
      <c r="E187" s="3">
        <v>30.94</v>
      </c>
      <c r="F187" s="3">
        <v>27.7</v>
      </c>
      <c r="G187" s="3">
        <f t="shared" si="2"/>
        <v>1.1169675090252709</v>
      </c>
      <c r="H187" s="3">
        <v>129.96</v>
      </c>
      <c r="I187" s="3">
        <v>0.87</v>
      </c>
      <c r="J187" s="3">
        <v>0.9</v>
      </c>
      <c r="K187" s="3">
        <v>32.56</v>
      </c>
      <c r="L187" s="3">
        <v>27.95</v>
      </c>
      <c r="M187" s="3">
        <v>14486.83</v>
      </c>
      <c r="N187" s="10">
        <v>619.07000000000005</v>
      </c>
      <c r="O187" s="18">
        <v>6.1422073563932322</v>
      </c>
      <c r="P187" s="3">
        <v>125.03999999999999</v>
      </c>
    </row>
    <row r="188" spans="1:16" x14ac:dyDescent="0.35">
      <c r="A188" t="s">
        <v>0</v>
      </c>
      <c r="B188" s="5">
        <v>184</v>
      </c>
      <c r="C188">
        <v>1061</v>
      </c>
      <c r="D188" s="3">
        <v>139.30000000000001</v>
      </c>
      <c r="E188" s="3">
        <v>53.56</v>
      </c>
      <c r="F188" s="3">
        <v>25.22</v>
      </c>
      <c r="G188" s="3">
        <f t="shared" si="2"/>
        <v>2.1237113402061856</v>
      </c>
      <c r="H188" s="3">
        <v>81.19</v>
      </c>
      <c r="I188" s="3">
        <v>0.69</v>
      </c>
      <c r="J188" s="3">
        <v>0.47</v>
      </c>
      <c r="K188" s="3">
        <v>54.71</v>
      </c>
      <c r="L188" s="3">
        <v>27.54</v>
      </c>
      <c r="M188" s="3">
        <v>14535.54</v>
      </c>
      <c r="N188" s="10">
        <v>651.16999999999996</v>
      </c>
      <c r="O188" s="18">
        <v>6.0909496357021755</v>
      </c>
      <c r="P188" s="3">
        <v>173.81</v>
      </c>
    </row>
    <row r="189" spans="1:16" x14ac:dyDescent="0.35">
      <c r="A189" t="s">
        <v>0</v>
      </c>
      <c r="B189" s="5">
        <v>185</v>
      </c>
      <c r="C189">
        <v>3052</v>
      </c>
      <c r="D189" s="3">
        <v>267.70999999999998</v>
      </c>
      <c r="E189" s="3">
        <v>97.19</v>
      </c>
      <c r="F189" s="3">
        <v>39.979999999999997</v>
      </c>
      <c r="G189" s="3">
        <f t="shared" si="2"/>
        <v>2.4309654827413709</v>
      </c>
      <c r="H189" s="3">
        <v>67.25</v>
      </c>
      <c r="I189" s="3">
        <v>0.54</v>
      </c>
      <c r="J189" s="3">
        <v>0.41</v>
      </c>
      <c r="K189" s="3">
        <v>111.65</v>
      </c>
      <c r="L189" s="3">
        <v>46.83</v>
      </c>
      <c r="M189" s="3">
        <v>14516.51</v>
      </c>
      <c r="N189" s="10">
        <v>722.49</v>
      </c>
      <c r="O189" s="18">
        <v>6.090877963644366</v>
      </c>
      <c r="P189" s="3">
        <v>7.75</v>
      </c>
    </row>
    <row r="190" spans="1:16" x14ac:dyDescent="0.35">
      <c r="A190" t="s">
        <v>0</v>
      </c>
      <c r="B190" s="5">
        <v>186</v>
      </c>
      <c r="C190">
        <v>393</v>
      </c>
      <c r="D190" s="3">
        <v>76.06</v>
      </c>
      <c r="E190" s="3">
        <v>28</v>
      </c>
      <c r="F190" s="3">
        <v>17.87</v>
      </c>
      <c r="G190" s="3">
        <f t="shared" si="2"/>
        <v>1.566871852266368</v>
      </c>
      <c r="H190" s="3">
        <v>115.19</v>
      </c>
      <c r="I190" s="3">
        <v>0.85</v>
      </c>
      <c r="J190" s="3">
        <v>0.64</v>
      </c>
      <c r="K190" s="3">
        <v>29.73</v>
      </c>
      <c r="L190" s="3">
        <v>19.190000000000001</v>
      </c>
      <c r="M190" s="3">
        <v>14473.7</v>
      </c>
      <c r="N190" s="10">
        <v>759.79</v>
      </c>
      <c r="O190" s="18">
        <v>6.1202273472009603</v>
      </c>
      <c r="P190" s="3">
        <v>139.81</v>
      </c>
    </row>
    <row r="191" spans="1:16" x14ac:dyDescent="0.35">
      <c r="A191" t="s">
        <v>0</v>
      </c>
      <c r="B191" s="5">
        <v>187</v>
      </c>
      <c r="C191">
        <v>851</v>
      </c>
      <c r="D191" s="3">
        <v>110.82</v>
      </c>
      <c r="E191" s="3">
        <v>39.19</v>
      </c>
      <c r="F191" s="3">
        <v>27.65</v>
      </c>
      <c r="G191" s="3">
        <f t="shared" si="2"/>
        <v>1.4173598553345388</v>
      </c>
      <c r="H191" s="3">
        <v>35.6</v>
      </c>
      <c r="I191" s="3">
        <v>0.87</v>
      </c>
      <c r="J191" s="3">
        <v>0.71</v>
      </c>
      <c r="K191" s="3">
        <v>41.4</v>
      </c>
      <c r="L191" s="3">
        <v>29.4</v>
      </c>
      <c r="M191" s="3">
        <v>14523.45</v>
      </c>
      <c r="N191" s="10">
        <v>786.16</v>
      </c>
      <c r="O191" s="18">
        <v>6.0694126545368583</v>
      </c>
      <c r="P191" s="3">
        <v>39.4</v>
      </c>
    </row>
    <row r="192" spans="1:16" x14ac:dyDescent="0.35">
      <c r="A192" t="s">
        <v>0</v>
      </c>
      <c r="B192" s="5">
        <v>188</v>
      </c>
      <c r="C192">
        <v>3097</v>
      </c>
      <c r="D192" s="3">
        <v>256.70999999999998</v>
      </c>
      <c r="E192" s="3">
        <v>97.85</v>
      </c>
      <c r="F192" s="3">
        <v>40.299999999999997</v>
      </c>
      <c r="G192" s="3">
        <f t="shared" si="2"/>
        <v>2.4280397022332507</v>
      </c>
      <c r="H192" s="3">
        <v>94.34</v>
      </c>
      <c r="I192" s="3">
        <v>0.59</v>
      </c>
      <c r="J192" s="3">
        <v>0.41</v>
      </c>
      <c r="K192" s="3">
        <v>99.72</v>
      </c>
      <c r="L192" s="3">
        <v>45.97</v>
      </c>
      <c r="M192" s="3">
        <v>14455.2</v>
      </c>
      <c r="N192" s="10">
        <v>900.35</v>
      </c>
      <c r="O192" s="18">
        <v>6.1030884794294256</v>
      </c>
      <c r="P192" s="3">
        <v>160.66</v>
      </c>
    </row>
    <row r="193" spans="1:16" x14ac:dyDescent="0.35">
      <c r="A193" t="s">
        <v>0</v>
      </c>
      <c r="B193" s="5">
        <v>189</v>
      </c>
      <c r="C193">
        <v>3298</v>
      </c>
      <c r="D193" s="3">
        <v>216.37</v>
      </c>
      <c r="E193" s="3">
        <v>69.19</v>
      </c>
      <c r="F193" s="3">
        <v>60.69</v>
      </c>
      <c r="G193" s="3">
        <f t="shared" si="2"/>
        <v>1.1400560224089635</v>
      </c>
      <c r="H193" s="3">
        <v>104.05</v>
      </c>
      <c r="I193" s="3">
        <v>0.89</v>
      </c>
      <c r="J193" s="3">
        <v>0.88</v>
      </c>
      <c r="K193" s="3">
        <v>72.92</v>
      </c>
      <c r="L193" s="3">
        <v>61.51</v>
      </c>
      <c r="M193" s="3">
        <v>14610.42</v>
      </c>
      <c r="N193" s="10">
        <v>919.51</v>
      </c>
      <c r="O193" s="18">
        <v>5.95967183159539</v>
      </c>
      <c r="P193" s="3">
        <v>150.94999999999999</v>
      </c>
    </row>
    <row r="194" spans="1:16" x14ac:dyDescent="0.35">
      <c r="A194" t="s">
        <v>0</v>
      </c>
      <c r="B194" s="5">
        <v>190</v>
      </c>
      <c r="C194">
        <v>1220</v>
      </c>
      <c r="D194" s="3">
        <v>148.88999999999999</v>
      </c>
      <c r="E194" s="3">
        <v>59.78</v>
      </c>
      <c r="F194" s="3">
        <v>25.99</v>
      </c>
      <c r="G194" s="3">
        <f t="shared" si="2"/>
        <v>2.3001154290111585</v>
      </c>
      <c r="H194" s="3">
        <v>124.75</v>
      </c>
      <c r="I194" s="3">
        <v>0.69</v>
      </c>
      <c r="J194" s="3">
        <v>0.43</v>
      </c>
      <c r="K194" s="3">
        <v>61.29</v>
      </c>
      <c r="L194" s="3">
        <v>27.79</v>
      </c>
      <c r="M194" s="3">
        <v>14613.4</v>
      </c>
      <c r="N194" s="10">
        <v>812.89</v>
      </c>
      <c r="O194" s="18">
        <v>5.9825577831013952</v>
      </c>
      <c r="P194" s="3">
        <v>130.25</v>
      </c>
    </row>
    <row r="195" spans="1:16" x14ac:dyDescent="0.35">
      <c r="A195" t="s">
        <v>0</v>
      </c>
      <c r="B195" s="5">
        <v>191</v>
      </c>
      <c r="C195">
        <v>3024</v>
      </c>
      <c r="D195" s="3">
        <v>216.35</v>
      </c>
      <c r="E195" s="3">
        <v>74.88</v>
      </c>
      <c r="F195" s="3">
        <v>51.42</v>
      </c>
      <c r="G195" s="3">
        <f t="shared" si="2"/>
        <v>1.4562427071178528</v>
      </c>
      <c r="H195" s="3">
        <v>71.67</v>
      </c>
      <c r="I195" s="3">
        <v>0.81</v>
      </c>
      <c r="J195" s="3">
        <v>0.69</v>
      </c>
      <c r="K195" s="3">
        <v>79.31</v>
      </c>
      <c r="L195" s="3">
        <v>53.73</v>
      </c>
      <c r="M195" s="3">
        <v>14762.96</v>
      </c>
      <c r="N195" s="10">
        <v>610.91</v>
      </c>
      <c r="O195" s="18">
        <v>5.8971988980551098</v>
      </c>
      <c r="P195" s="3">
        <v>3.3299999999999983</v>
      </c>
    </row>
    <row r="196" spans="1:16" x14ac:dyDescent="0.35">
      <c r="A196" t="s">
        <v>0</v>
      </c>
      <c r="B196" s="5">
        <v>192</v>
      </c>
      <c r="C196">
        <v>506</v>
      </c>
      <c r="D196" s="3">
        <v>87.4</v>
      </c>
      <c r="E196" s="3">
        <v>27.01</v>
      </c>
      <c r="F196" s="3">
        <v>23.86</v>
      </c>
      <c r="G196" s="3">
        <f t="shared" si="2"/>
        <v>1.1320201173512154</v>
      </c>
      <c r="H196" s="3">
        <v>155.46</v>
      </c>
      <c r="I196" s="3">
        <v>0.83</v>
      </c>
      <c r="J196" s="3">
        <v>0.88</v>
      </c>
      <c r="K196" s="3">
        <v>30.02</v>
      </c>
      <c r="L196" s="3">
        <v>24.99</v>
      </c>
      <c r="M196" s="3">
        <v>14706.94</v>
      </c>
      <c r="N196" s="10">
        <v>611.87</v>
      </c>
      <c r="O196" s="18">
        <v>5.9470717670416047</v>
      </c>
      <c r="P196" s="3">
        <v>99.539999999999992</v>
      </c>
    </row>
    <row r="197" spans="1:16" x14ac:dyDescent="0.35">
      <c r="A197" t="s">
        <v>0</v>
      </c>
      <c r="B197" s="5">
        <v>193</v>
      </c>
      <c r="C197">
        <v>633</v>
      </c>
      <c r="D197" s="3">
        <v>96.11</v>
      </c>
      <c r="E197" s="3">
        <v>29.87</v>
      </c>
      <c r="F197" s="3">
        <v>26.98</v>
      </c>
      <c r="G197" s="3">
        <f t="shared" si="2"/>
        <v>1.1071163825055597</v>
      </c>
      <c r="H197" s="3">
        <v>114.47</v>
      </c>
      <c r="I197" s="3">
        <v>0.86</v>
      </c>
      <c r="J197" s="3">
        <v>0.9</v>
      </c>
      <c r="K197" s="3">
        <v>33.53</v>
      </c>
      <c r="L197" s="3">
        <v>28</v>
      </c>
      <c r="M197" s="3">
        <v>14752.65</v>
      </c>
      <c r="N197" s="10">
        <v>913.15</v>
      </c>
      <c r="O197" s="18">
        <v>5.8339889231266335</v>
      </c>
      <c r="P197" s="3">
        <v>140.53</v>
      </c>
    </row>
    <row r="198" spans="1:16" x14ac:dyDescent="0.35">
      <c r="A198" t="s">
        <v>0</v>
      </c>
      <c r="B198" s="5">
        <v>194</v>
      </c>
      <c r="C198">
        <v>846</v>
      </c>
      <c r="D198" s="3">
        <v>108.04</v>
      </c>
      <c r="E198" s="3">
        <v>36.49</v>
      </c>
      <c r="F198" s="3">
        <v>29.52</v>
      </c>
      <c r="G198" s="3">
        <f t="shared" ref="G198:G261" si="3">E198/F198</f>
        <v>1.2361111111111112</v>
      </c>
      <c r="H198" s="3">
        <v>122.33</v>
      </c>
      <c r="I198" s="3">
        <v>0.91</v>
      </c>
      <c r="J198" s="3">
        <v>0.81</v>
      </c>
      <c r="K198" s="3">
        <v>38.950000000000003</v>
      </c>
      <c r="L198" s="3">
        <v>30.04</v>
      </c>
      <c r="M198" s="3">
        <v>14696.32</v>
      </c>
      <c r="N198" s="10">
        <v>963.92</v>
      </c>
      <c r="O198" s="18">
        <v>5.8722022183812781</v>
      </c>
      <c r="P198" s="3">
        <v>132.67000000000002</v>
      </c>
    </row>
    <row r="199" spans="1:16" x14ac:dyDescent="0.35">
      <c r="A199" t="s">
        <v>0</v>
      </c>
      <c r="B199" s="5">
        <v>195</v>
      </c>
      <c r="C199">
        <v>411</v>
      </c>
      <c r="D199" s="3">
        <v>77.62</v>
      </c>
      <c r="E199" s="3">
        <v>24.8</v>
      </c>
      <c r="F199" s="3">
        <v>21.1</v>
      </c>
      <c r="G199" s="3">
        <f t="shared" si="3"/>
        <v>1.1753554502369667</v>
      </c>
      <c r="H199" s="3">
        <v>76.150000000000006</v>
      </c>
      <c r="I199" s="3">
        <v>0.86</v>
      </c>
      <c r="J199" s="3">
        <v>0.85</v>
      </c>
      <c r="K199" s="3">
        <v>25.61</v>
      </c>
      <c r="L199" s="3">
        <v>21</v>
      </c>
      <c r="M199" s="3">
        <v>14681.3</v>
      </c>
      <c r="N199" s="10">
        <v>882.86</v>
      </c>
      <c r="O199" s="18">
        <v>5.9050615495913474</v>
      </c>
      <c r="P199" s="3">
        <v>178.85</v>
      </c>
    </row>
    <row r="200" spans="1:16" x14ac:dyDescent="0.35">
      <c r="A200" t="s">
        <v>0</v>
      </c>
      <c r="B200" s="5">
        <v>196</v>
      </c>
      <c r="C200">
        <v>1243</v>
      </c>
      <c r="D200" s="3">
        <v>136.12</v>
      </c>
      <c r="E200" s="3">
        <v>45.06</v>
      </c>
      <c r="F200" s="3">
        <v>35.119999999999997</v>
      </c>
      <c r="G200" s="3">
        <f t="shared" si="3"/>
        <v>1.2830296127562644</v>
      </c>
      <c r="H200" s="3">
        <v>113.29</v>
      </c>
      <c r="I200" s="3">
        <v>0.84</v>
      </c>
      <c r="J200" s="3">
        <v>0.78</v>
      </c>
      <c r="K200" s="3">
        <v>49.65</v>
      </c>
      <c r="L200" s="3">
        <v>37</v>
      </c>
      <c r="M200" s="3">
        <v>14918.72</v>
      </c>
      <c r="N200" s="10">
        <v>630.73</v>
      </c>
      <c r="O200" s="18">
        <v>5.7531411201137042</v>
      </c>
      <c r="P200" s="3">
        <v>141.70999999999998</v>
      </c>
    </row>
    <row r="201" spans="1:16" x14ac:dyDescent="0.35">
      <c r="A201" t="s">
        <v>0</v>
      </c>
      <c r="B201" s="5">
        <v>197</v>
      </c>
      <c r="C201">
        <v>326</v>
      </c>
      <c r="D201" s="3">
        <v>68.260000000000005</v>
      </c>
      <c r="E201" s="3">
        <v>23.16</v>
      </c>
      <c r="F201" s="3">
        <v>17.920000000000002</v>
      </c>
      <c r="G201" s="3">
        <f t="shared" si="3"/>
        <v>1.2924107142857142</v>
      </c>
      <c r="H201" s="3">
        <v>135.51</v>
      </c>
      <c r="I201" s="3">
        <v>0.88</v>
      </c>
      <c r="J201" s="3">
        <v>0.77</v>
      </c>
      <c r="K201" s="3">
        <v>24.84</v>
      </c>
      <c r="L201" s="3">
        <v>19.23</v>
      </c>
      <c r="M201" s="3">
        <v>15544.58</v>
      </c>
      <c r="N201" s="10">
        <v>650.84</v>
      </c>
      <c r="O201" s="18">
        <v>5.1885677973004798</v>
      </c>
      <c r="P201" s="3">
        <v>119.49000000000001</v>
      </c>
    </row>
    <row r="202" spans="1:16" x14ac:dyDescent="0.35">
      <c r="A202" t="s">
        <v>0</v>
      </c>
      <c r="B202" s="5">
        <v>198</v>
      </c>
      <c r="C202">
        <v>298</v>
      </c>
      <c r="D202" s="3">
        <v>70.81</v>
      </c>
      <c r="E202" s="3">
        <v>21.39</v>
      </c>
      <c r="F202" s="3">
        <v>17.739999999999998</v>
      </c>
      <c r="G202" s="3">
        <f t="shared" si="3"/>
        <v>1.2057497181510712</v>
      </c>
      <c r="H202" s="3">
        <v>35.880000000000003</v>
      </c>
      <c r="I202" s="3">
        <v>0.75</v>
      </c>
      <c r="J202" s="3">
        <v>0.83</v>
      </c>
      <c r="K202" s="3">
        <v>24.04</v>
      </c>
      <c r="L202" s="3">
        <v>20</v>
      </c>
      <c r="M202" s="3">
        <v>15503.63</v>
      </c>
      <c r="N202" s="10">
        <v>691.99</v>
      </c>
      <c r="O202" s="18">
        <v>5.2153309999676649</v>
      </c>
      <c r="P202" s="3">
        <v>39.119999999999997</v>
      </c>
    </row>
    <row r="203" spans="1:16" x14ac:dyDescent="0.35">
      <c r="A203" t="s">
        <v>0</v>
      </c>
      <c r="B203" s="5">
        <v>199</v>
      </c>
      <c r="C203">
        <v>347</v>
      </c>
      <c r="D203" s="3">
        <v>69.819999999999993</v>
      </c>
      <c r="E203" s="3">
        <v>23.86</v>
      </c>
      <c r="F203" s="3">
        <v>18.52</v>
      </c>
      <c r="G203" s="3">
        <f t="shared" si="3"/>
        <v>1.2883369330453565</v>
      </c>
      <c r="H203" s="3">
        <v>56.65</v>
      </c>
      <c r="I203" s="3">
        <v>0.89</v>
      </c>
      <c r="J203" s="3">
        <v>0.78</v>
      </c>
      <c r="K203" s="3">
        <v>24.76</v>
      </c>
      <c r="L203" s="3">
        <v>19.41</v>
      </c>
      <c r="M203" s="3">
        <v>15494.88</v>
      </c>
      <c r="N203" s="10">
        <v>636.4</v>
      </c>
      <c r="O203" s="18">
        <v>5.236478779317002</v>
      </c>
      <c r="P203" s="3">
        <v>18.350000000000001</v>
      </c>
    </row>
    <row r="204" spans="1:16" x14ac:dyDescent="0.35">
      <c r="A204" t="s">
        <v>0</v>
      </c>
      <c r="B204" s="5">
        <v>200</v>
      </c>
      <c r="C204">
        <v>927</v>
      </c>
      <c r="D204" s="3">
        <v>113.18</v>
      </c>
      <c r="E204" s="3">
        <v>38.880000000000003</v>
      </c>
      <c r="F204" s="3">
        <v>30.36</v>
      </c>
      <c r="G204" s="3">
        <f t="shared" si="3"/>
        <v>1.2806324110671938</v>
      </c>
      <c r="H204" s="3">
        <v>49.64</v>
      </c>
      <c r="I204" s="3">
        <v>0.91</v>
      </c>
      <c r="J204" s="3">
        <v>0.78</v>
      </c>
      <c r="K204" s="3">
        <v>41.34</v>
      </c>
      <c r="L204" s="3">
        <v>30.51</v>
      </c>
      <c r="M204" s="3">
        <v>15566.71</v>
      </c>
      <c r="N204" s="10">
        <v>741.86</v>
      </c>
      <c r="O204" s="18">
        <v>5.1469625676513884</v>
      </c>
      <c r="P204" s="3">
        <v>25.36</v>
      </c>
    </row>
    <row r="205" spans="1:16" x14ac:dyDescent="0.35">
      <c r="A205" t="s">
        <v>0</v>
      </c>
      <c r="B205" s="5">
        <v>201</v>
      </c>
      <c r="C205">
        <v>390</v>
      </c>
      <c r="D205" s="3">
        <v>74.430000000000007</v>
      </c>
      <c r="E205" s="3">
        <v>25.75</v>
      </c>
      <c r="F205" s="3">
        <v>19.28</v>
      </c>
      <c r="G205" s="3">
        <f t="shared" si="3"/>
        <v>1.3355809128630705</v>
      </c>
      <c r="H205" s="3">
        <v>47.83</v>
      </c>
      <c r="I205" s="3">
        <v>0.88</v>
      </c>
      <c r="J205" s="3">
        <v>0.75</v>
      </c>
      <c r="K205" s="3">
        <v>27.2</v>
      </c>
      <c r="L205" s="3">
        <v>19.8</v>
      </c>
      <c r="M205" s="3">
        <v>15611.49</v>
      </c>
      <c r="N205" s="10">
        <v>754.62</v>
      </c>
      <c r="O205" s="18">
        <v>5.1038545218025657</v>
      </c>
      <c r="P205" s="3">
        <v>27.17</v>
      </c>
    </row>
    <row r="206" spans="1:16" x14ac:dyDescent="0.35">
      <c r="A206" t="s">
        <v>0</v>
      </c>
      <c r="B206" s="5">
        <v>202</v>
      </c>
      <c r="C206">
        <v>320</v>
      </c>
      <c r="D206" s="3">
        <v>66.22</v>
      </c>
      <c r="E206" s="3">
        <v>21.35</v>
      </c>
      <c r="F206" s="3">
        <v>19.09</v>
      </c>
      <c r="G206" s="3">
        <f t="shared" si="3"/>
        <v>1.1183865898376113</v>
      </c>
      <c r="H206" s="3">
        <v>59.08</v>
      </c>
      <c r="I206" s="3">
        <v>0.92</v>
      </c>
      <c r="J206" s="3">
        <v>0.89</v>
      </c>
      <c r="K206" s="3">
        <v>24.08</v>
      </c>
      <c r="L206" s="3">
        <v>19</v>
      </c>
      <c r="M206" s="3">
        <v>15637.03</v>
      </c>
      <c r="N206" s="10">
        <v>699.72</v>
      </c>
      <c r="O206" s="18">
        <v>5.0941687995550806</v>
      </c>
      <c r="P206" s="3">
        <v>15.920000000000002</v>
      </c>
    </row>
    <row r="207" spans="1:16" x14ac:dyDescent="0.35">
      <c r="A207" t="s">
        <v>0</v>
      </c>
      <c r="B207" s="5">
        <v>203</v>
      </c>
      <c r="C207">
        <v>1147</v>
      </c>
      <c r="D207" s="3">
        <v>125.94</v>
      </c>
      <c r="E207" s="3">
        <v>40.99</v>
      </c>
      <c r="F207" s="3">
        <v>35.630000000000003</v>
      </c>
      <c r="G207" s="3">
        <f t="shared" si="3"/>
        <v>1.1504350266629244</v>
      </c>
      <c r="H207" s="3">
        <v>117.31</v>
      </c>
      <c r="I207" s="3">
        <v>0.91</v>
      </c>
      <c r="J207" s="3">
        <v>0.87</v>
      </c>
      <c r="K207" s="3">
        <v>43.42</v>
      </c>
      <c r="L207" s="3">
        <v>36</v>
      </c>
      <c r="M207" s="3">
        <v>15519.87</v>
      </c>
      <c r="N207" s="10">
        <v>948.09</v>
      </c>
      <c r="O207" s="18">
        <v>5.1394326732364721</v>
      </c>
      <c r="P207" s="3">
        <v>137.69</v>
      </c>
    </row>
    <row r="208" spans="1:16" x14ac:dyDescent="0.35">
      <c r="A208" t="s">
        <v>0</v>
      </c>
      <c r="B208" s="5">
        <v>204</v>
      </c>
      <c r="C208">
        <v>1226</v>
      </c>
      <c r="D208" s="3">
        <v>132.46</v>
      </c>
      <c r="E208" s="3">
        <v>40.11</v>
      </c>
      <c r="F208" s="3">
        <v>38.909999999999997</v>
      </c>
      <c r="G208" s="3">
        <f t="shared" si="3"/>
        <v>1.0308404009252121</v>
      </c>
      <c r="H208" s="3">
        <v>167.94</v>
      </c>
      <c r="I208" s="3">
        <v>0.88</v>
      </c>
      <c r="J208" s="3">
        <v>0.97</v>
      </c>
      <c r="K208" s="3">
        <v>43.29</v>
      </c>
      <c r="L208" s="3">
        <v>38.700000000000003</v>
      </c>
      <c r="M208" s="3">
        <v>15812.99</v>
      </c>
      <c r="N208" s="10">
        <v>516.52</v>
      </c>
      <c r="O208" s="18">
        <v>4.980697818692998</v>
      </c>
      <c r="P208" s="3">
        <v>87.06</v>
      </c>
    </row>
    <row r="209" spans="1:16" x14ac:dyDescent="0.35">
      <c r="A209" t="s">
        <v>0</v>
      </c>
      <c r="B209" s="5">
        <v>205</v>
      </c>
      <c r="C209">
        <v>844</v>
      </c>
      <c r="D209" s="3">
        <v>112.7</v>
      </c>
      <c r="E209" s="3">
        <v>40.56</v>
      </c>
      <c r="F209" s="3">
        <v>26.49</v>
      </c>
      <c r="G209" s="3">
        <f t="shared" si="3"/>
        <v>1.5311438278595699</v>
      </c>
      <c r="H209" s="3">
        <v>74.930000000000007</v>
      </c>
      <c r="I209" s="3">
        <v>0.83</v>
      </c>
      <c r="J209" s="3">
        <v>0.65</v>
      </c>
      <c r="K209" s="3">
        <v>42.19</v>
      </c>
      <c r="L209" s="3">
        <v>26.83</v>
      </c>
      <c r="M209" s="3">
        <v>15805.03</v>
      </c>
      <c r="N209" s="10">
        <v>628.67999999999995</v>
      </c>
      <c r="O209" s="18">
        <v>4.9609382126546233</v>
      </c>
      <c r="P209" s="3">
        <v>6.9999999999993179E-2</v>
      </c>
    </row>
    <row r="210" spans="1:16" x14ac:dyDescent="0.35">
      <c r="A210" t="s">
        <v>0</v>
      </c>
      <c r="B210" s="5">
        <v>206</v>
      </c>
      <c r="C210">
        <v>1002</v>
      </c>
      <c r="D210" s="3">
        <v>116.82</v>
      </c>
      <c r="E210" s="3">
        <v>38.299999999999997</v>
      </c>
      <c r="F210" s="3">
        <v>33.31</v>
      </c>
      <c r="G210" s="3">
        <f t="shared" si="3"/>
        <v>1.1498048634043829</v>
      </c>
      <c r="H210" s="3">
        <v>40.86</v>
      </c>
      <c r="I210" s="3">
        <v>0.92</v>
      </c>
      <c r="J210" s="3">
        <v>0.87</v>
      </c>
      <c r="K210" s="3">
        <v>40</v>
      </c>
      <c r="L210" s="3">
        <v>34.880000000000003</v>
      </c>
      <c r="M210" s="3">
        <v>16138.54</v>
      </c>
      <c r="N210" s="10">
        <v>764.29</v>
      </c>
      <c r="O210" s="18">
        <v>4.6301563857731338</v>
      </c>
      <c r="P210" s="3">
        <v>34.14</v>
      </c>
    </row>
    <row r="211" spans="1:16" x14ac:dyDescent="0.35">
      <c r="A211" t="s">
        <v>0</v>
      </c>
      <c r="B211" s="5">
        <v>207</v>
      </c>
      <c r="C211">
        <v>748</v>
      </c>
      <c r="D211" s="3">
        <v>108.49</v>
      </c>
      <c r="E211" s="3">
        <v>39.229999999999997</v>
      </c>
      <c r="F211" s="3">
        <v>24.27</v>
      </c>
      <c r="G211" s="3">
        <f t="shared" si="3"/>
        <v>1.6163988463123196</v>
      </c>
      <c r="H211" s="3">
        <v>62.35</v>
      </c>
      <c r="I211" s="3">
        <v>0.8</v>
      </c>
      <c r="J211" s="3">
        <v>0.62</v>
      </c>
      <c r="K211" s="3">
        <v>40.72</v>
      </c>
      <c r="L211" s="3">
        <v>26.48</v>
      </c>
      <c r="M211" s="3">
        <v>15816.32</v>
      </c>
      <c r="N211" s="10">
        <v>1003.46</v>
      </c>
      <c r="O211" s="18">
        <v>4.8610257086709883</v>
      </c>
      <c r="P211" s="3">
        <v>12.649999999999999</v>
      </c>
    </row>
    <row r="212" spans="1:16" x14ac:dyDescent="0.35">
      <c r="A212" t="s">
        <v>0</v>
      </c>
      <c r="B212" s="5">
        <v>208</v>
      </c>
      <c r="C212">
        <v>743</v>
      </c>
      <c r="D212" s="3">
        <v>101.98</v>
      </c>
      <c r="E212" s="3">
        <v>36.229999999999997</v>
      </c>
      <c r="F212" s="3">
        <v>26.11</v>
      </c>
      <c r="G212" s="3">
        <f t="shared" si="3"/>
        <v>1.3875909613175028</v>
      </c>
      <c r="H212" s="3">
        <v>72.27</v>
      </c>
      <c r="I212" s="3">
        <v>0.9</v>
      </c>
      <c r="J212" s="3">
        <v>0.72</v>
      </c>
      <c r="K212" s="3">
        <v>38.47</v>
      </c>
      <c r="L212" s="3">
        <v>27</v>
      </c>
      <c r="M212" s="3">
        <v>16457.13</v>
      </c>
      <c r="N212" s="10">
        <v>879.95</v>
      </c>
      <c r="O212" s="18">
        <v>4.3174996082231329</v>
      </c>
      <c r="P212" s="3">
        <v>2.730000000000004</v>
      </c>
    </row>
    <row r="213" spans="1:16" x14ac:dyDescent="0.35">
      <c r="A213" t="s">
        <v>0</v>
      </c>
      <c r="B213" s="5">
        <v>209</v>
      </c>
      <c r="C213">
        <v>1149</v>
      </c>
      <c r="D213" s="3">
        <v>130.68</v>
      </c>
      <c r="E213" s="3">
        <v>39.840000000000003</v>
      </c>
      <c r="F213" s="3">
        <v>36.72</v>
      </c>
      <c r="G213" s="3">
        <f t="shared" si="3"/>
        <v>1.0849673202614381</v>
      </c>
      <c r="H213" s="3">
        <v>51.41</v>
      </c>
      <c r="I213" s="3">
        <v>0.85</v>
      </c>
      <c r="J213" s="3">
        <v>0.92</v>
      </c>
      <c r="K213" s="3">
        <v>42.8</v>
      </c>
      <c r="L213" s="3">
        <v>37</v>
      </c>
      <c r="M213" s="3">
        <v>16434.36</v>
      </c>
      <c r="N213" s="10">
        <v>774.4</v>
      </c>
      <c r="O213" s="18">
        <v>4.3631593131075563</v>
      </c>
      <c r="P213" s="3">
        <v>23.590000000000003</v>
      </c>
    </row>
    <row r="214" spans="1:16" x14ac:dyDescent="0.35">
      <c r="A214" t="s">
        <v>0</v>
      </c>
      <c r="B214" s="5">
        <v>210</v>
      </c>
      <c r="C214">
        <v>204</v>
      </c>
      <c r="D214" s="3">
        <v>55.81</v>
      </c>
      <c r="E214" s="3">
        <v>19.18</v>
      </c>
      <c r="F214" s="3">
        <v>13.54</v>
      </c>
      <c r="G214" s="3">
        <f t="shared" si="3"/>
        <v>1.4165435745937962</v>
      </c>
      <c r="H214" s="3">
        <v>147.77000000000001</v>
      </c>
      <c r="I214" s="3">
        <v>0.82</v>
      </c>
      <c r="J214" s="3">
        <v>0.71</v>
      </c>
      <c r="K214" s="3">
        <v>21.26</v>
      </c>
      <c r="L214" s="3">
        <v>14.7</v>
      </c>
      <c r="M214" s="3">
        <v>16473.93</v>
      </c>
      <c r="N214" s="10">
        <v>758.85</v>
      </c>
      <c r="O214" s="18">
        <v>4.3314953790381914</v>
      </c>
      <c r="P214" s="3">
        <v>107.22999999999999</v>
      </c>
    </row>
    <row r="215" spans="1:16" x14ac:dyDescent="0.35">
      <c r="A215" t="s">
        <v>0</v>
      </c>
      <c r="B215" s="5">
        <v>211</v>
      </c>
      <c r="C215">
        <v>639</v>
      </c>
      <c r="D215" s="3">
        <v>95.9</v>
      </c>
      <c r="E215" s="3">
        <v>29.99</v>
      </c>
      <c r="F215" s="3">
        <v>27.12</v>
      </c>
      <c r="G215" s="3">
        <f t="shared" si="3"/>
        <v>1.1058259587020649</v>
      </c>
      <c r="H215" s="3">
        <v>179.97</v>
      </c>
      <c r="I215" s="3">
        <v>0.87</v>
      </c>
      <c r="J215" s="3">
        <v>0.9</v>
      </c>
      <c r="K215" s="3">
        <v>32.979999999999997</v>
      </c>
      <c r="L215" s="3">
        <v>27.85</v>
      </c>
      <c r="M215" s="3">
        <v>16624.53</v>
      </c>
      <c r="N215" s="10">
        <v>776.58</v>
      </c>
      <c r="O215" s="18">
        <v>4.1925534428263438</v>
      </c>
      <c r="P215" s="3">
        <v>75.03</v>
      </c>
    </row>
    <row r="216" spans="1:16" x14ac:dyDescent="0.35">
      <c r="A216" t="s">
        <v>0</v>
      </c>
      <c r="B216" s="5">
        <v>212</v>
      </c>
      <c r="C216">
        <v>2770</v>
      </c>
      <c r="D216" s="3">
        <v>204.48</v>
      </c>
      <c r="E216" s="3">
        <v>74.53</v>
      </c>
      <c r="F216" s="3">
        <v>47.32</v>
      </c>
      <c r="G216" s="3">
        <f t="shared" si="3"/>
        <v>1.5750211327134405</v>
      </c>
      <c r="H216" s="3">
        <v>79.05</v>
      </c>
      <c r="I216" s="3">
        <v>0.83</v>
      </c>
      <c r="J216" s="3">
        <v>0.64</v>
      </c>
      <c r="K216" s="3">
        <v>80.010000000000005</v>
      </c>
      <c r="L216" s="3">
        <v>48.3</v>
      </c>
      <c r="M216" s="3">
        <v>16869.18</v>
      </c>
      <c r="N216" s="10">
        <v>744.71</v>
      </c>
      <c r="O216" s="18">
        <v>3.9813819702020772</v>
      </c>
      <c r="P216" s="3">
        <v>175.95</v>
      </c>
    </row>
    <row r="217" spans="1:16" x14ac:dyDescent="0.35">
      <c r="A217" t="s">
        <v>0</v>
      </c>
      <c r="B217" s="5">
        <v>213</v>
      </c>
      <c r="C217">
        <v>736</v>
      </c>
      <c r="D217" s="3">
        <v>105.93</v>
      </c>
      <c r="E217" s="3">
        <v>39.64</v>
      </c>
      <c r="F217" s="3">
        <v>23.64</v>
      </c>
      <c r="G217" s="3">
        <f t="shared" si="3"/>
        <v>1.6768189509306259</v>
      </c>
      <c r="H217" s="3">
        <v>110.56</v>
      </c>
      <c r="I217" s="3">
        <v>0.82</v>
      </c>
      <c r="J217" s="3">
        <v>0.6</v>
      </c>
      <c r="K217" s="3">
        <v>41.05</v>
      </c>
      <c r="L217" s="3">
        <v>25.31</v>
      </c>
      <c r="M217" s="3">
        <v>17131.060000000001</v>
      </c>
      <c r="N217" s="10">
        <v>938.43</v>
      </c>
      <c r="O217" s="18">
        <v>3.700738376863336</v>
      </c>
      <c r="P217" s="3">
        <v>144.44</v>
      </c>
    </row>
    <row r="218" spans="1:16" x14ac:dyDescent="0.35">
      <c r="A218" t="s">
        <v>0</v>
      </c>
      <c r="B218" s="5">
        <v>214</v>
      </c>
      <c r="C218">
        <v>127</v>
      </c>
      <c r="D218" s="3">
        <v>42.2</v>
      </c>
      <c r="E218" s="3">
        <v>13.86</v>
      </c>
      <c r="F218" s="3">
        <v>11.67</v>
      </c>
      <c r="G218" s="3">
        <f t="shared" si="3"/>
        <v>1.1876606683804627</v>
      </c>
      <c r="H218" s="3">
        <v>18.61</v>
      </c>
      <c r="I218" s="3">
        <v>0.9</v>
      </c>
      <c r="J218" s="3">
        <v>0.84</v>
      </c>
      <c r="K218" s="3">
        <v>15.26</v>
      </c>
      <c r="L218" s="3">
        <v>12</v>
      </c>
      <c r="M218" s="3">
        <v>17094.39</v>
      </c>
      <c r="N218" s="10">
        <v>999.19</v>
      </c>
      <c r="O218" s="18">
        <v>3.7189741684092481</v>
      </c>
      <c r="P218" s="3">
        <v>56.39</v>
      </c>
    </row>
    <row r="219" spans="1:16" x14ac:dyDescent="0.35">
      <c r="A219" t="s">
        <v>0</v>
      </c>
      <c r="B219" s="5">
        <v>215</v>
      </c>
      <c r="C219">
        <v>383</v>
      </c>
      <c r="D219" s="3">
        <v>72.42</v>
      </c>
      <c r="E219" s="3">
        <v>23.78</v>
      </c>
      <c r="F219" s="3">
        <v>20.5</v>
      </c>
      <c r="G219" s="3">
        <f t="shared" si="3"/>
        <v>1.1600000000000001</v>
      </c>
      <c r="H219" s="3">
        <v>171.84</v>
      </c>
      <c r="I219" s="3">
        <v>0.92</v>
      </c>
      <c r="J219" s="3">
        <v>0.86</v>
      </c>
      <c r="K219" s="3">
        <v>25.24</v>
      </c>
      <c r="L219" s="3">
        <v>21</v>
      </c>
      <c r="M219" s="3">
        <v>17327.650000000001</v>
      </c>
      <c r="N219" s="10">
        <v>907.58</v>
      </c>
      <c r="O219" s="18">
        <v>3.5323061632996677</v>
      </c>
      <c r="P219" s="3">
        <v>83.16</v>
      </c>
    </row>
    <row r="220" spans="1:16" x14ac:dyDescent="0.35">
      <c r="A220" t="s">
        <v>0</v>
      </c>
      <c r="B220" s="5">
        <v>216</v>
      </c>
      <c r="C220">
        <v>289</v>
      </c>
      <c r="D220" s="3">
        <v>64.599999999999994</v>
      </c>
      <c r="E220" s="3">
        <v>23.74</v>
      </c>
      <c r="F220" s="3">
        <v>15.5</v>
      </c>
      <c r="G220" s="3">
        <f t="shared" si="3"/>
        <v>1.5316129032258063</v>
      </c>
      <c r="H220" s="3">
        <v>20.45</v>
      </c>
      <c r="I220" s="3">
        <v>0.87</v>
      </c>
      <c r="J220" s="3">
        <v>0.65</v>
      </c>
      <c r="K220" s="3">
        <v>25.06</v>
      </c>
      <c r="L220" s="3">
        <v>16.28</v>
      </c>
      <c r="M220" s="3">
        <v>17530.14</v>
      </c>
      <c r="N220" s="10">
        <v>832.16</v>
      </c>
      <c r="O220" s="18">
        <v>3.3692782112777895</v>
      </c>
      <c r="P220" s="3">
        <v>54.55</v>
      </c>
    </row>
    <row r="221" spans="1:16" x14ac:dyDescent="0.35">
      <c r="A221" t="s">
        <v>0</v>
      </c>
      <c r="B221" s="5">
        <v>217</v>
      </c>
      <c r="C221">
        <v>264</v>
      </c>
      <c r="D221" s="3">
        <v>59.86</v>
      </c>
      <c r="E221" s="3">
        <v>18.73</v>
      </c>
      <c r="F221" s="3">
        <v>17.940000000000001</v>
      </c>
      <c r="G221" s="3">
        <f t="shared" si="3"/>
        <v>1.0440356744704571</v>
      </c>
      <c r="H221" s="3">
        <v>63.2</v>
      </c>
      <c r="I221" s="3">
        <v>0.93</v>
      </c>
      <c r="J221" s="3">
        <v>0.96</v>
      </c>
      <c r="K221" s="3">
        <v>20.25</v>
      </c>
      <c r="L221" s="3">
        <v>18.38</v>
      </c>
      <c r="M221" s="3">
        <v>17523.14</v>
      </c>
      <c r="N221" s="10">
        <v>993.47</v>
      </c>
      <c r="O221" s="18">
        <v>3.3368813414801277</v>
      </c>
      <c r="P221" s="3">
        <v>11.799999999999997</v>
      </c>
    </row>
    <row r="222" spans="1:16" x14ac:dyDescent="0.35">
      <c r="A222" t="s">
        <v>0</v>
      </c>
      <c r="B222" s="5">
        <v>218</v>
      </c>
      <c r="C222">
        <v>740</v>
      </c>
      <c r="D222" s="3">
        <v>101.45</v>
      </c>
      <c r="E222" s="3">
        <v>33.24</v>
      </c>
      <c r="F222" s="3">
        <v>28.35</v>
      </c>
      <c r="G222" s="3">
        <f t="shared" si="3"/>
        <v>1.1724867724867725</v>
      </c>
      <c r="H222" s="3">
        <v>76.430000000000007</v>
      </c>
      <c r="I222" s="3">
        <v>0.9</v>
      </c>
      <c r="J222" s="3">
        <v>0.85</v>
      </c>
      <c r="K222" s="3">
        <v>34.93</v>
      </c>
      <c r="L222" s="3">
        <v>28</v>
      </c>
      <c r="M222" s="3">
        <v>17986.52</v>
      </c>
      <c r="N222" s="10">
        <v>740.51</v>
      </c>
      <c r="O222" s="18">
        <v>2.983066671353555</v>
      </c>
      <c r="P222" s="3">
        <v>178.57</v>
      </c>
    </row>
    <row r="223" spans="1:16" x14ac:dyDescent="0.35">
      <c r="A223" t="s">
        <v>0</v>
      </c>
      <c r="B223" s="5">
        <v>219</v>
      </c>
      <c r="C223">
        <v>839</v>
      </c>
      <c r="D223" s="3">
        <v>110.7</v>
      </c>
      <c r="E223" s="3">
        <v>37.01</v>
      </c>
      <c r="F223" s="3">
        <v>28.87</v>
      </c>
      <c r="G223" s="3">
        <f t="shared" si="3"/>
        <v>1.2819535850363699</v>
      </c>
      <c r="H223" s="3">
        <v>57.32</v>
      </c>
      <c r="I223" s="3">
        <v>0.86</v>
      </c>
      <c r="J223" s="3">
        <v>0.78</v>
      </c>
      <c r="K223" s="3">
        <v>41.04</v>
      </c>
      <c r="L223" s="3">
        <v>30.32</v>
      </c>
      <c r="M223" s="3">
        <v>18081.79</v>
      </c>
      <c r="N223" s="10">
        <v>645.04999999999995</v>
      </c>
      <c r="O223" s="18">
        <v>2.9207362200340463</v>
      </c>
      <c r="P223" s="3">
        <v>17.68</v>
      </c>
    </row>
    <row r="224" spans="1:16" x14ac:dyDescent="0.35">
      <c r="A224" t="s">
        <v>0</v>
      </c>
      <c r="B224" s="5">
        <v>220</v>
      </c>
      <c r="C224">
        <v>1687</v>
      </c>
      <c r="D224" s="3">
        <v>156.54</v>
      </c>
      <c r="E224" s="3">
        <v>49.29</v>
      </c>
      <c r="F224" s="3">
        <v>43.57</v>
      </c>
      <c r="G224" s="3">
        <f t="shared" si="3"/>
        <v>1.1312829928850126</v>
      </c>
      <c r="H224" s="3">
        <v>94.21</v>
      </c>
      <c r="I224" s="3">
        <v>0.87</v>
      </c>
      <c r="J224" s="3">
        <v>0.88</v>
      </c>
      <c r="K224" s="3">
        <v>52.89</v>
      </c>
      <c r="L224" s="3">
        <v>44.14</v>
      </c>
      <c r="M224" s="3">
        <v>18068.66</v>
      </c>
      <c r="N224" s="10">
        <v>739.28</v>
      </c>
      <c r="O224" s="18">
        <v>2.9098974121443866</v>
      </c>
      <c r="P224" s="3">
        <v>160.79000000000002</v>
      </c>
    </row>
    <row r="225" spans="1:16" x14ac:dyDescent="0.35">
      <c r="A225" t="s">
        <v>0</v>
      </c>
      <c r="B225" s="5">
        <v>221</v>
      </c>
      <c r="C225">
        <v>1820</v>
      </c>
      <c r="D225" s="3">
        <v>164.83</v>
      </c>
      <c r="E225" s="3">
        <v>50.85</v>
      </c>
      <c r="F225" s="3">
        <v>45.58</v>
      </c>
      <c r="G225" s="3">
        <f t="shared" si="3"/>
        <v>1.1156208863536639</v>
      </c>
      <c r="H225" s="3">
        <v>110.22</v>
      </c>
      <c r="I225" s="3">
        <v>0.84</v>
      </c>
      <c r="J225" s="3">
        <v>0.9</v>
      </c>
      <c r="K225" s="3">
        <v>56.75</v>
      </c>
      <c r="L225" s="3">
        <v>45</v>
      </c>
      <c r="M225" s="3">
        <v>18405.53</v>
      </c>
      <c r="N225" s="10">
        <v>505.02</v>
      </c>
      <c r="O225" s="18">
        <v>2.6647488162219006</v>
      </c>
      <c r="P225" s="3">
        <v>144.78</v>
      </c>
    </row>
    <row r="226" spans="1:16" x14ac:dyDescent="0.35">
      <c r="A226" t="s">
        <v>0</v>
      </c>
      <c r="B226" s="5">
        <v>222</v>
      </c>
      <c r="C226">
        <v>671</v>
      </c>
      <c r="D226" s="3">
        <v>110.86</v>
      </c>
      <c r="E226" s="3">
        <v>39.94</v>
      </c>
      <c r="F226" s="3">
        <v>21.39</v>
      </c>
      <c r="G226" s="3">
        <f t="shared" si="3"/>
        <v>1.8672276764843383</v>
      </c>
      <c r="H226" s="3">
        <v>97.96</v>
      </c>
      <c r="I226" s="3">
        <v>0.69</v>
      </c>
      <c r="J226" s="3">
        <v>0.54</v>
      </c>
      <c r="K226" s="3">
        <v>41</v>
      </c>
      <c r="L226" s="3">
        <v>24.68</v>
      </c>
      <c r="M226" s="3">
        <v>18422.68</v>
      </c>
      <c r="N226" s="10">
        <v>658.94</v>
      </c>
      <c r="O226" s="18">
        <v>2.6125237649783499</v>
      </c>
      <c r="P226" s="3">
        <v>157.04000000000002</v>
      </c>
    </row>
    <row r="227" spans="1:16" x14ac:dyDescent="0.35">
      <c r="A227" t="s">
        <v>0</v>
      </c>
      <c r="B227" s="5">
        <v>223</v>
      </c>
      <c r="C227">
        <v>548</v>
      </c>
      <c r="D227" s="3">
        <v>92.27</v>
      </c>
      <c r="E227" s="3">
        <v>31.53</v>
      </c>
      <c r="F227" s="3">
        <v>22.13</v>
      </c>
      <c r="G227" s="3">
        <f t="shared" si="3"/>
        <v>1.4247627654767285</v>
      </c>
      <c r="H227" s="3">
        <v>73.989999999999995</v>
      </c>
      <c r="I227" s="3">
        <v>0.81</v>
      </c>
      <c r="J227" s="3">
        <v>0.7</v>
      </c>
      <c r="K227" s="3">
        <v>34.229999999999997</v>
      </c>
      <c r="L227" s="3">
        <v>23.57</v>
      </c>
      <c r="M227" s="3">
        <v>18480.900000000001</v>
      </c>
      <c r="N227" s="10">
        <v>684.34</v>
      </c>
      <c r="O227" s="18">
        <v>2.5543661674300555</v>
      </c>
      <c r="P227" s="3">
        <v>1.0100000000000051</v>
      </c>
    </row>
    <row r="228" spans="1:16" x14ac:dyDescent="0.35">
      <c r="A228" t="s">
        <v>0</v>
      </c>
      <c r="B228" s="5">
        <v>224</v>
      </c>
      <c r="C228">
        <v>458</v>
      </c>
      <c r="D228" s="3">
        <v>85.82</v>
      </c>
      <c r="E228" s="3">
        <v>33.270000000000003</v>
      </c>
      <c r="F228" s="3">
        <v>17.53</v>
      </c>
      <c r="G228" s="3">
        <f t="shared" si="3"/>
        <v>1.8978893325727326</v>
      </c>
      <c r="H228" s="3">
        <v>64.540000000000006</v>
      </c>
      <c r="I228" s="3">
        <v>0.78</v>
      </c>
      <c r="J228" s="3">
        <v>0.53</v>
      </c>
      <c r="K228" s="3">
        <v>34.130000000000003</v>
      </c>
      <c r="L228" s="3">
        <v>18.66</v>
      </c>
      <c r="M228" s="3">
        <v>18510.62</v>
      </c>
      <c r="N228" s="10">
        <v>718.2</v>
      </c>
      <c r="O228" s="18">
        <v>2.51967086333332</v>
      </c>
      <c r="P228" s="3">
        <v>10.459999999999994</v>
      </c>
    </row>
    <row r="229" spans="1:16" x14ac:dyDescent="0.35">
      <c r="A229" t="s">
        <v>0</v>
      </c>
      <c r="B229" s="5">
        <v>225</v>
      </c>
      <c r="C229">
        <v>1322</v>
      </c>
      <c r="D229" s="3">
        <v>148.54</v>
      </c>
      <c r="E229" s="3">
        <v>56.38</v>
      </c>
      <c r="F229" s="3">
        <v>29.86</v>
      </c>
      <c r="G229" s="3">
        <f t="shared" si="3"/>
        <v>1.8881446751507034</v>
      </c>
      <c r="H229" s="3">
        <v>67.790000000000006</v>
      </c>
      <c r="I229" s="3">
        <v>0.75</v>
      </c>
      <c r="J229" s="3">
        <v>0.53</v>
      </c>
      <c r="K229" s="3">
        <v>55.54</v>
      </c>
      <c r="L229" s="3">
        <v>31.61</v>
      </c>
      <c r="M229" s="3">
        <v>18628.25</v>
      </c>
      <c r="N229" s="10">
        <v>564.92999999999995</v>
      </c>
      <c r="O229" s="18">
        <v>2.4511961782374714</v>
      </c>
      <c r="P229" s="3">
        <v>7.2099999999999937</v>
      </c>
    </row>
    <row r="230" spans="1:16" x14ac:dyDescent="0.35">
      <c r="A230" t="s">
        <v>0</v>
      </c>
      <c r="B230" s="5">
        <v>226</v>
      </c>
      <c r="C230">
        <v>506</v>
      </c>
      <c r="D230" s="3">
        <v>84.35</v>
      </c>
      <c r="E230" s="3">
        <v>30.3</v>
      </c>
      <c r="F230" s="3">
        <v>21.26</v>
      </c>
      <c r="G230" s="3">
        <f t="shared" si="3"/>
        <v>1.4252116650987769</v>
      </c>
      <c r="H230" s="3">
        <v>128.66999999999999</v>
      </c>
      <c r="I230" s="3">
        <v>0.89</v>
      </c>
      <c r="J230" s="3">
        <v>0.7</v>
      </c>
      <c r="K230" s="3">
        <v>31.62</v>
      </c>
      <c r="L230" s="3">
        <v>21.92</v>
      </c>
      <c r="M230" s="3">
        <v>19354.919999999998</v>
      </c>
      <c r="N230" s="10">
        <v>753.87</v>
      </c>
      <c r="O230" s="18">
        <v>1.7560011869678824</v>
      </c>
      <c r="P230" s="3">
        <v>126.33000000000001</v>
      </c>
    </row>
    <row r="231" spans="1:16" x14ac:dyDescent="0.35">
      <c r="A231" t="s">
        <v>0</v>
      </c>
      <c r="B231" s="5">
        <v>227</v>
      </c>
      <c r="C231">
        <v>459</v>
      </c>
      <c r="D231" s="3">
        <v>79.5</v>
      </c>
      <c r="E231" s="3">
        <v>27.44</v>
      </c>
      <c r="F231" s="3">
        <v>21.3</v>
      </c>
      <c r="G231" s="3">
        <f t="shared" si="3"/>
        <v>1.2882629107981221</v>
      </c>
      <c r="H231" s="3">
        <v>135.88</v>
      </c>
      <c r="I231" s="3">
        <v>0.91</v>
      </c>
      <c r="J231" s="3">
        <v>0.78</v>
      </c>
      <c r="K231" s="3">
        <v>28.43</v>
      </c>
      <c r="L231" s="3">
        <v>22.18</v>
      </c>
      <c r="M231" s="3">
        <v>19498.62</v>
      </c>
      <c r="N231" s="10">
        <v>737.33</v>
      </c>
      <c r="O231" s="18">
        <v>1.6314431552718209</v>
      </c>
      <c r="P231" s="3">
        <v>119.12</v>
      </c>
    </row>
    <row r="232" spans="1:16" x14ac:dyDescent="0.35">
      <c r="A232" t="s">
        <v>0</v>
      </c>
      <c r="B232" s="5">
        <v>228</v>
      </c>
      <c r="C232">
        <v>246</v>
      </c>
      <c r="D232" s="3">
        <v>60.05</v>
      </c>
      <c r="E232" s="3">
        <v>21.2</v>
      </c>
      <c r="F232" s="3">
        <v>14.78</v>
      </c>
      <c r="G232" s="3">
        <f t="shared" si="3"/>
        <v>1.4343707713125846</v>
      </c>
      <c r="H232" s="3">
        <v>134.94</v>
      </c>
      <c r="I232" s="3">
        <v>0.86</v>
      </c>
      <c r="J232" s="3">
        <v>0.7</v>
      </c>
      <c r="K232" s="3">
        <v>22.02</v>
      </c>
      <c r="L232" s="3">
        <v>15.95</v>
      </c>
      <c r="M232" s="3">
        <v>19640.2</v>
      </c>
      <c r="N232" s="10">
        <v>637.79999999999995</v>
      </c>
      <c r="O232" s="18">
        <v>1.5286695266357668</v>
      </c>
      <c r="P232" s="3">
        <v>120.06</v>
      </c>
    </row>
    <row r="233" spans="1:16" x14ac:dyDescent="0.35">
      <c r="A233" t="s">
        <v>0</v>
      </c>
      <c r="B233" s="5">
        <v>229</v>
      </c>
      <c r="C233">
        <v>463</v>
      </c>
      <c r="D233" s="3">
        <v>82.68</v>
      </c>
      <c r="E233" s="3">
        <v>29.52</v>
      </c>
      <c r="F233" s="3">
        <v>19.97</v>
      </c>
      <c r="G233" s="3">
        <f t="shared" si="3"/>
        <v>1.4782173259889835</v>
      </c>
      <c r="H233" s="3">
        <v>2.4700000000000002</v>
      </c>
      <c r="I233" s="3">
        <v>0.85</v>
      </c>
      <c r="J233" s="3">
        <v>0.68</v>
      </c>
      <c r="K233" s="3">
        <v>29.73</v>
      </c>
      <c r="L233" s="3">
        <v>20.04</v>
      </c>
      <c r="M233" s="3">
        <v>19739.12</v>
      </c>
      <c r="N233" s="10">
        <v>620.79999999999995</v>
      </c>
      <c r="O233" s="18">
        <v>1.4442718794415366</v>
      </c>
      <c r="P233" s="3">
        <v>72.53</v>
      </c>
    </row>
    <row r="234" spans="1:16" x14ac:dyDescent="0.35">
      <c r="A234" t="s">
        <v>0</v>
      </c>
      <c r="B234" s="5">
        <v>230</v>
      </c>
      <c r="C234">
        <v>1425</v>
      </c>
      <c r="D234" s="3">
        <v>146.66999999999999</v>
      </c>
      <c r="E234" s="3">
        <v>49.08</v>
      </c>
      <c r="F234" s="3">
        <v>36.97</v>
      </c>
      <c r="G234" s="3">
        <f t="shared" si="3"/>
        <v>1.32756288882878</v>
      </c>
      <c r="H234" s="3">
        <v>10.8</v>
      </c>
      <c r="I234" s="3">
        <v>0.83</v>
      </c>
      <c r="J234" s="3">
        <v>0.75</v>
      </c>
      <c r="K234" s="3">
        <v>51.92</v>
      </c>
      <c r="L234" s="3">
        <v>38.950000000000003</v>
      </c>
      <c r="M234" s="3">
        <v>17818.82</v>
      </c>
      <c r="N234" s="10">
        <v>1583.7</v>
      </c>
      <c r="O234" s="18">
        <v>2.9309853106393686</v>
      </c>
      <c r="P234" s="3">
        <v>64.2</v>
      </c>
    </row>
    <row r="235" spans="1:16" x14ac:dyDescent="0.35">
      <c r="A235" t="s">
        <v>0</v>
      </c>
      <c r="B235" s="5">
        <v>231</v>
      </c>
      <c r="C235">
        <v>932</v>
      </c>
      <c r="D235" s="3">
        <v>118</v>
      </c>
      <c r="E235" s="3">
        <v>42.49</v>
      </c>
      <c r="F235" s="3">
        <v>27.93</v>
      </c>
      <c r="G235" s="3">
        <f t="shared" si="3"/>
        <v>1.5213032581453636</v>
      </c>
      <c r="H235" s="3">
        <v>103.74</v>
      </c>
      <c r="I235" s="3">
        <v>0.84</v>
      </c>
      <c r="J235" s="3">
        <v>0.66</v>
      </c>
      <c r="K235" s="3">
        <v>41.69</v>
      </c>
      <c r="L235" s="3">
        <v>29.13</v>
      </c>
      <c r="M235" s="3">
        <v>17817.77</v>
      </c>
      <c r="N235" s="10">
        <v>1629.42</v>
      </c>
      <c r="O235" s="18">
        <v>2.9209677322833696</v>
      </c>
      <c r="P235" s="3">
        <v>151.26</v>
      </c>
    </row>
    <row r="236" spans="1:16" x14ac:dyDescent="0.35">
      <c r="A236" t="s">
        <v>0</v>
      </c>
      <c r="B236" s="5">
        <v>232</v>
      </c>
      <c r="C236">
        <v>262</v>
      </c>
      <c r="D236" s="3">
        <v>63.15</v>
      </c>
      <c r="E236" s="3">
        <v>23.62</v>
      </c>
      <c r="F236" s="3">
        <v>14.12</v>
      </c>
      <c r="G236" s="3">
        <f t="shared" si="3"/>
        <v>1.6728045325779037</v>
      </c>
      <c r="H236" s="3">
        <v>157.55000000000001</v>
      </c>
      <c r="I236" s="3">
        <v>0.83</v>
      </c>
      <c r="J236" s="3">
        <v>0.6</v>
      </c>
      <c r="K236" s="3">
        <v>24.23</v>
      </c>
      <c r="L236" s="3">
        <v>14.31</v>
      </c>
      <c r="M236" s="3">
        <v>18562.099999999999</v>
      </c>
      <c r="N236" s="10">
        <v>1855.44</v>
      </c>
      <c r="O236" s="18">
        <v>2.2010919444539199</v>
      </c>
      <c r="P236" s="3">
        <v>97.449999999999989</v>
      </c>
    </row>
    <row r="237" spans="1:16" x14ac:dyDescent="0.35">
      <c r="A237" t="s">
        <v>0</v>
      </c>
      <c r="B237" s="5">
        <v>233</v>
      </c>
      <c r="C237">
        <v>431</v>
      </c>
      <c r="D237" s="3">
        <v>82.64</v>
      </c>
      <c r="E237" s="3">
        <v>33.07</v>
      </c>
      <c r="F237" s="3">
        <v>16.59</v>
      </c>
      <c r="G237" s="3">
        <f t="shared" si="3"/>
        <v>1.9933694996986138</v>
      </c>
      <c r="H237" s="3">
        <v>42.55</v>
      </c>
      <c r="I237" s="3">
        <v>0.79</v>
      </c>
      <c r="J237" s="3">
        <v>0.5</v>
      </c>
      <c r="K237" s="3">
        <v>33.68</v>
      </c>
      <c r="L237" s="3">
        <v>16.46</v>
      </c>
      <c r="M237" s="3">
        <v>18633.02</v>
      </c>
      <c r="N237" s="10">
        <v>1690.82</v>
      </c>
      <c r="O237" s="18">
        <v>2.177113547791278</v>
      </c>
      <c r="P237" s="3">
        <v>32.450000000000003</v>
      </c>
    </row>
    <row r="238" spans="1:16" x14ac:dyDescent="0.35">
      <c r="A238" t="s">
        <v>0</v>
      </c>
      <c r="B238" s="5">
        <v>234</v>
      </c>
      <c r="C238">
        <v>378</v>
      </c>
      <c r="D238" s="3">
        <v>71.47</v>
      </c>
      <c r="E238" s="3">
        <v>24.01</v>
      </c>
      <c r="F238" s="3">
        <v>20.05</v>
      </c>
      <c r="G238" s="3">
        <f t="shared" si="3"/>
        <v>1.1975062344139651</v>
      </c>
      <c r="H238" s="3">
        <v>169.44</v>
      </c>
      <c r="I238" s="3">
        <v>0.93</v>
      </c>
      <c r="J238" s="3">
        <v>0.84</v>
      </c>
      <c r="K238" s="3">
        <v>24.7</v>
      </c>
      <c r="L238" s="3">
        <v>19.87</v>
      </c>
      <c r="M238" s="3">
        <v>18444.810000000001</v>
      </c>
      <c r="N238" s="10">
        <v>2270.4</v>
      </c>
      <c r="O238" s="18">
        <v>2.2065492492777223</v>
      </c>
      <c r="P238" s="3">
        <v>85.56</v>
      </c>
    </row>
    <row r="239" spans="1:16" x14ac:dyDescent="0.35">
      <c r="A239" t="s">
        <v>0</v>
      </c>
      <c r="B239" s="5">
        <v>235</v>
      </c>
      <c r="C239">
        <v>659</v>
      </c>
      <c r="D239" s="3">
        <v>98.52</v>
      </c>
      <c r="E239" s="3">
        <v>29.17</v>
      </c>
      <c r="F239" s="3">
        <v>28.76</v>
      </c>
      <c r="G239" s="3">
        <f t="shared" si="3"/>
        <v>1.0142559109874827</v>
      </c>
      <c r="H239" s="3">
        <v>65.97</v>
      </c>
      <c r="I239" s="3">
        <v>0.85</v>
      </c>
      <c r="J239" s="3">
        <v>0.99</v>
      </c>
      <c r="K239" s="3">
        <v>31.85</v>
      </c>
      <c r="L239" s="3">
        <v>28.53</v>
      </c>
      <c r="M239" s="3">
        <v>18211.77</v>
      </c>
      <c r="N239" s="10">
        <v>2299.41</v>
      </c>
      <c r="O239" s="18">
        <v>2.4080224104443508</v>
      </c>
      <c r="P239" s="3">
        <v>9.0300000000000011</v>
      </c>
    </row>
    <row r="240" spans="1:16" x14ac:dyDescent="0.35">
      <c r="A240" t="s">
        <v>0</v>
      </c>
      <c r="B240" s="5">
        <v>236</v>
      </c>
      <c r="C240">
        <v>687</v>
      </c>
      <c r="D240" s="3">
        <v>96.17</v>
      </c>
      <c r="E240" s="3">
        <v>34.35</v>
      </c>
      <c r="F240" s="3">
        <v>25.47</v>
      </c>
      <c r="G240" s="3">
        <f t="shared" si="3"/>
        <v>1.3486454652532391</v>
      </c>
      <c r="H240" s="3">
        <v>83.03</v>
      </c>
      <c r="I240" s="3">
        <v>0.93</v>
      </c>
      <c r="J240" s="3">
        <v>0.74</v>
      </c>
      <c r="K240" s="3">
        <v>35.43</v>
      </c>
      <c r="L240" s="3">
        <v>26.09</v>
      </c>
      <c r="M240" s="3">
        <v>18114.96</v>
      </c>
      <c r="N240" s="10">
        <v>2307.46</v>
      </c>
      <c r="O240" s="18">
        <v>2.4926777677869354</v>
      </c>
      <c r="P240" s="3">
        <v>171.97</v>
      </c>
    </row>
    <row r="241" spans="1:16" x14ac:dyDescent="0.35">
      <c r="A241" t="s">
        <v>0</v>
      </c>
      <c r="B241" s="5">
        <v>237</v>
      </c>
      <c r="C241">
        <v>892</v>
      </c>
      <c r="D241" s="3">
        <v>114.5</v>
      </c>
      <c r="E241" s="3">
        <v>37.22</v>
      </c>
      <c r="F241" s="3">
        <v>30.51</v>
      </c>
      <c r="G241" s="3">
        <f t="shared" si="3"/>
        <v>1.219927892494264</v>
      </c>
      <c r="H241" s="3">
        <v>134.09</v>
      </c>
      <c r="I241" s="3">
        <v>0.85</v>
      </c>
      <c r="J241" s="3">
        <v>0.82</v>
      </c>
      <c r="K241" s="3">
        <v>39.25</v>
      </c>
      <c r="L241" s="3">
        <v>30.74</v>
      </c>
      <c r="M241" s="3">
        <v>18034.39</v>
      </c>
      <c r="N241" s="10">
        <v>2006.52</v>
      </c>
      <c r="O241" s="18">
        <v>2.6368570708029169</v>
      </c>
      <c r="P241" s="3">
        <v>120.91</v>
      </c>
    </row>
    <row r="242" spans="1:16" x14ac:dyDescent="0.35">
      <c r="A242" t="s">
        <v>0</v>
      </c>
      <c r="B242" s="5">
        <v>238</v>
      </c>
      <c r="C242">
        <v>641</v>
      </c>
      <c r="D242" s="3">
        <v>105.41</v>
      </c>
      <c r="E242" s="3">
        <v>39.93</v>
      </c>
      <c r="F242" s="3">
        <v>20.440000000000001</v>
      </c>
      <c r="G242" s="3">
        <f t="shared" si="3"/>
        <v>1.9535225048923677</v>
      </c>
      <c r="H242" s="3">
        <v>118.51</v>
      </c>
      <c r="I242" s="3">
        <v>0.72</v>
      </c>
      <c r="J242" s="3">
        <v>0.51</v>
      </c>
      <c r="K242" s="3">
        <v>39.270000000000003</v>
      </c>
      <c r="L242" s="3">
        <v>21.87</v>
      </c>
      <c r="M242" s="3">
        <v>17752.68</v>
      </c>
      <c r="N242" s="10">
        <v>2138.9299999999998</v>
      </c>
      <c r="O242" s="18">
        <v>2.8570799733601975</v>
      </c>
      <c r="P242" s="3">
        <v>136.49</v>
      </c>
    </row>
    <row r="243" spans="1:16" x14ac:dyDescent="0.35">
      <c r="A243" t="s">
        <v>0</v>
      </c>
      <c r="B243" s="5">
        <v>239</v>
      </c>
      <c r="C243">
        <v>508</v>
      </c>
      <c r="D243" s="3">
        <v>93.59</v>
      </c>
      <c r="E243" s="3">
        <v>31.59</v>
      </c>
      <c r="F243" s="3">
        <v>20.48</v>
      </c>
      <c r="G243" s="3">
        <f t="shared" si="3"/>
        <v>1.54248046875</v>
      </c>
      <c r="H243" s="3">
        <v>112.83</v>
      </c>
      <c r="I243" s="3">
        <v>0.73</v>
      </c>
      <c r="J243" s="3">
        <v>0.65</v>
      </c>
      <c r="K243" s="3">
        <v>32.520000000000003</v>
      </c>
      <c r="L243" s="3">
        <v>21.4</v>
      </c>
      <c r="M243" s="3">
        <v>17717.919999999998</v>
      </c>
      <c r="N243" s="10">
        <v>1946.81</v>
      </c>
      <c r="O243" s="18">
        <v>2.9342095073110275</v>
      </c>
      <c r="P243" s="3">
        <v>142.17000000000002</v>
      </c>
    </row>
    <row r="244" spans="1:16" x14ac:dyDescent="0.35">
      <c r="A244" t="s">
        <v>0</v>
      </c>
      <c r="B244" s="5">
        <v>240</v>
      </c>
      <c r="C244">
        <v>140</v>
      </c>
      <c r="D244" s="3">
        <v>44.76</v>
      </c>
      <c r="E244" s="3">
        <v>13.63</v>
      </c>
      <c r="F244" s="3">
        <v>13.08</v>
      </c>
      <c r="G244" s="3">
        <f t="shared" si="3"/>
        <v>1.0420489296636086</v>
      </c>
      <c r="H244" s="3">
        <v>90.65</v>
      </c>
      <c r="I244" s="3">
        <v>0.88</v>
      </c>
      <c r="J244" s="3">
        <v>0.96</v>
      </c>
      <c r="K244" s="3">
        <v>14.92</v>
      </c>
      <c r="L244" s="3">
        <v>13.46</v>
      </c>
      <c r="M244" s="3">
        <v>17697.349999999999</v>
      </c>
      <c r="N244" s="10">
        <v>1930.34</v>
      </c>
      <c r="O244" s="18">
        <v>2.9565538072365869</v>
      </c>
      <c r="P244" s="3">
        <v>164.35</v>
      </c>
    </row>
    <row r="245" spans="1:16" x14ac:dyDescent="0.35">
      <c r="A245" t="s">
        <v>0</v>
      </c>
      <c r="B245" s="5">
        <v>241</v>
      </c>
      <c r="C245">
        <v>4154</v>
      </c>
      <c r="D245" s="3">
        <v>264.16000000000003</v>
      </c>
      <c r="E245" s="3">
        <v>91.39</v>
      </c>
      <c r="F245" s="3">
        <v>57.87</v>
      </c>
      <c r="G245" s="3">
        <f t="shared" si="3"/>
        <v>1.5792293070675654</v>
      </c>
      <c r="H245" s="3">
        <v>124.33</v>
      </c>
      <c r="I245" s="3">
        <v>0.75</v>
      </c>
      <c r="J245" s="3">
        <v>0.63</v>
      </c>
      <c r="K245" s="3">
        <v>95.78</v>
      </c>
      <c r="L245" s="3">
        <v>62.52</v>
      </c>
      <c r="M245" s="3">
        <v>17150.87</v>
      </c>
      <c r="N245" s="10">
        <v>1123.24</v>
      </c>
      <c r="O245" s="18">
        <v>3.638731582100216</v>
      </c>
      <c r="P245" s="3">
        <v>130.67000000000002</v>
      </c>
    </row>
    <row r="246" spans="1:16" x14ac:dyDescent="0.35">
      <c r="A246" t="s">
        <v>0</v>
      </c>
      <c r="B246" s="5">
        <v>242</v>
      </c>
      <c r="C246">
        <v>1516</v>
      </c>
      <c r="D246" s="3">
        <v>151.91999999999999</v>
      </c>
      <c r="E246" s="3">
        <v>53.04</v>
      </c>
      <c r="F246" s="3">
        <v>36.4</v>
      </c>
      <c r="G246" s="3">
        <f t="shared" si="3"/>
        <v>1.4571428571428571</v>
      </c>
      <c r="H246" s="3">
        <v>98.84</v>
      </c>
      <c r="I246" s="3">
        <v>0.83</v>
      </c>
      <c r="J246" s="3">
        <v>0.69</v>
      </c>
      <c r="K246" s="3">
        <v>53.6</v>
      </c>
      <c r="L246" s="3">
        <v>36.409999999999997</v>
      </c>
      <c r="M246" s="3">
        <v>17240.740000000002</v>
      </c>
      <c r="N246" s="10">
        <v>1144.8599999999999</v>
      </c>
      <c r="O246" s="18">
        <v>3.5531728582449027</v>
      </c>
      <c r="P246" s="3">
        <v>156.16</v>
      </c>
    </row>
    <row r="247" spans="1:16" x14ac:dyDescent="0.35">
      <c r="A247" t="s">
        <v>0</v>
      </c>
      <c r="B247" s="5">
        <v>243</v>
      </c>
      <c r="C247">
        <v>1046</v>
      </c>
      <c r="D247" s="3">
        <v>126.49</v>
      </c>
      <c r="E247" s="3">
        <v>42.92</v>
      </c>
      <c r="F247" s="3">
        <v>31.03</v>
      </c>
      <c r="G247" s="3">
        <f t="shared" si="3"/>
        <v>1.3831775700934579</v>
      </c>
      <c r="H247" s="3">
        <v>50.26</v>
      </c>
      <c r="I247" s="3">
        <v>0.82</v>
      </c>
      <c r="J247" s="3">
        <v>0.72</v>
      </c>
      <c r="K247" s="3">
        <v>44.59</v>
      </c>
      <c r="L247" s="3">
        <v>32.479999999999997</v>
      </c>
      <c r="M247" s="3">
        <v>17198.39</v>
      </c>
      <c r="N247" s="10">
        <v>1182.07</v>
      </c>
      <c r="O247" s="18">
        <v>3.5821323972033161</v>
      </c>
      <c r="P247" s="3">
        <v>24.740000000000002</v>
      </c>
    </row>
    <row r="248" spans="1:16" x14ac:dyDescent="0.35">
      <c r="A248" t="s">
        <v>0</v>
      </c>
      <c r="B248" s="5">
        <v>244</v>
      </c>
      <c r="C248">
        <v>607</v>
      </c>
      <c r="D248" s="3">
        <v>102.29</v>
      </c>
      <c r="E248" s="3">
        <v>34.770000000000003</v>
      </c>
      <c r="F248" s="3">
        <v>22.23</v>
      </c>
      <c r="G248" s="3">
        <f t="shared" si="3"/>
        <v>1.5641025641025643</v>
      </c>
      <c r="H248" s="3">
        <v>40.32</v>
      </c>
      <c r="I248" s="3">
        <v>0.73</v>
      </c>
      <c r="J248" s="3">
        <v>0.64</v>
      </c>
      <c r="K248" s="3">
        <v>38.81</v>
      </c>
      <c r="L248" s="3">
        <v>24.51</v>
      </c>
      <c r="M248" s="3">
        <v>17204.189999999999</v>
      </c>
      <c r="N248" s="10">
        <v>1143.97</v>
      </c>
      <c r="O248" s="18">
        <v>3.5860755785236202</v>
      </c>
      <c r="P248" s="3">
        <v>34.68</v>
      </c>
    </row>
    <row r="249" spans="1:16" x14ac:dyDescent="0.35">
      <c r="A249" t="s">
        <v>0</v>
      </c>
      <c r="B249" s="5">
        <v>245</v>
      </c>
      <c r="C249">
        <v>1078</v>
      </c>
      <c r="D249" s="3">
        <v>138.88</v>
      </c>
      <c r="E249" s="3">
        <v>43.85</v>
      </c>
      <c r="F249" s="3">
        <v>31.3</v>
      </c>
      <c r="G249" s="3">
        <f t="shared" si="3"/>
        <v>1.4009584664536741</v>
      </c>
      <c r="H249" s="3">
        <v>43.43</v>
      </c>
      <c r="I249" s="3">
        <v>0.7</v>
      </c>
      <c r="J249" s="3">
        <v>0.71</v>
      </c>
      <c r="K249" s="3">
        <v>48.54</v>
      </c>
      <c r="L249" s="3">
        <v>31.87</v>
      </c>
      <c r="M249" s="3">
        <v>17112.7</v>
      </c>
      <c r="N249" s="10">
        <v>1198.19</v>
      </c>
      <c r="O249" s="18">
        <v>3.6549083426178117</v>
      </c>
      <c r="P249" s="3">
        <v>31.57</v>
      </c>
    </row>
    <row r="250" spans="1:16" x14ac:dyDescent="0.35">
      <c r="A250" t="s">
        <v>0</v>
      </c>
      <c r="B250" s="5">
        <v>246</v>
      </c>
      <c r="C250">
        <v>199</v>
      </c>
      <c r="D250" s="3">
        <v>56.14</v>
      </c>
      <c r="E250" s="3">
        <v>22.59</v>
      </c>
      <c r="F250" s="3">
        <v>11.22</v>
      </c>
      <c r="G250" s="3">
        <f t="shared" si="3"/>
        <v>2.0133689839572191</v>
      </c>
      <c r="H250" s="3">
        <v>174.91</v>
      </c>
      <c r="I250" s="3">
        <v>0.79</v>
      </c>
      <c r="J250" s="3">
        <v>0.5</v>
      </c>
      <c r="K250" s="3">
        <v>22.55</v>
      </c>
      <c r="L250" s="3">
        <v>10.5</v>
      </c>
      <c r="M250" s="3">
        <v>17195.04</v>
      </c>
      <c r="N250" s="10">
        <v>1120.29</v>
      </c>
      <c r="O250" s="18">
        <v>3.5999339639852592</v>
      </c>
      <c r="P250" s="3">
        <v>80.09</v>
      </c>
    </row>
    <row r="251" spans="1:16" x14ac:dyDescent="0.35">
      <c r="A251" t="s">
        <v>0</v>
      </c>
      <c r="B251" s="5">
        <v>247</v>
      </c>
      <c r="C251">
        <v>5022</v>
      </c>
      <c r="D251" s="3">
        <v>317.5</v>
      </c>
      <c r="E251" s="3">
        <v>95.94</v>
      </c>
      <c r="F251" s="3">
        <v>66.650000000000006</v>
      </c>
      <c r="G251" s="3">
        <f t="shared" si="3"/>
        <v>1.4394598649662413</v>
      </c>
      <c r="H251" s="3">
        <v>69.489999999999995</v>
      </c>
      <c r="I251" s="3">
        <v>0.63</v>
      </c>
      <c r="J251" s="3">
        <v>0.69</v>
      </c>
      <c r="K251" s="3">
        <v>107.09</v>
      </c>
      <c r="L251" s="3">
        <v>79.86</v>
      </c>
      <c r="M251" s="3">
        <v>17434.13</v>
      </c>
      <c r="N251" s="10">
        <v>1262.18</v>
      </c>
      <c r="O251" s="18">
        <v>3.3520941120250223</v>
      </c>
      <c r="P251" s="3">
        <v>5.5100000000000051</v>
      </c>
    </row>
    <row r="252" spans="1:16" x14ac:dyDescent="0.35">
      <c r="A252" t="s">
        <v>0</v>
      </c>
      <c r="B252" s="5">
        <v>248</v>
      </c>
      <c r="C252">
        <v>496</v>
      </c>
      <c r="D252" s="3">
        <v>81.3</v>
      </c>
      <c r="E252" s="3">
        <v>26.8</v>
      </c>
      <c r="F252" s="3">
        <v>23.57</v>
      </c>
      <c r="G252" s="3">
        <f t="shared" si="3"/>
        <v>1.1370386084005091</v>
      </c>
      <c r="H252" s="3">
        <v>172.18</v>
      </c>
      <c r="I252" s="3">
        <v>0.94</v>
      </c>
      <c r="J252" s="3">
        <v>0.88</v>
      </c>
      <c r="K252" s="3">
        <v>27.41</v>
      </c>
      <c r="L252" s="3">
        <v>23.88</v>
      </c>
      <c r="M252" s="3">
        <v>17314</v>
      </c>
      <c r="N252" s="10">
        <v>1436.1</v>
      </c>
      <c r="O252" s="18">
        <v>3.417856020532323</v>
      </c>
      <c r="P252" s="3">
        <v>82.82</v>
      </c>
    </row>
    <row r="253" spans="1:16" x14ac:dyDescent="0.35">
      <c r="A253" t="s">
        <v>0</v>
      </c>
      <c r="B253" s="5">
        <v>249</v>
      </c>
      <c r="C253">
        <v>137</v>
      </c>
      <c r="D253" s="3">
        <v>42.97</v>
      </c>
      <c r="E253" s="3">
        <v>14.36</v>
      </c>
      <c r="F253" s="3">
        <v>12.15</v>
      </c>
      <c r="G253" s="3">
        <f t="shared" si="3"/>
        <v>1.1818930041152262</v>
      </c>
      <c r="H253" s="3">
        <v>7.46</v>
      </c>
      <c r="I253" s="3">
        <v>0.93</v>
      </c>
      <c r="J253" s="3">
        <v>0.85</v>
      </c>
      <c r="K253" s="3">
        <v>14.98</v>
      </c>
      <c r="L253" s="3">
        <v>12.5</v>
      </c>
      <c r="M253" s="3">
        <v>17331.68</v>
      </c>
      <c r="N253" s="10">
        <v>1448.56</v>
      </c>
      <c r="O253" s="18">
        <v>3.3990574520964234</v>
      </c>
      <c r="P253" s="3">
        <v>67.540000000000006</v>
      </c>
    </row>
    <row r="254" spans="1:16" x14ac:dyDescent="0.35">
      <c r="A254" t="s">
        <v>0</v>
      </c>
      <c r="B254" s="5">
        <v>250</v>
      </c>
      <c r="C254">
        <v>391</v>
      </c>
      <c r="D254" s="3">
        <v>75.569999999999993</v>
      </c>
      <c r="E254" s="3">
        <v>30.01</v>
      </c>
      <c r="F254" s="3">
        <v>16.59</v>
      </c>
      <c r="G254" s="3">
        <f t="shared" si="3"/>
        <v>1.8089210367691382</v>
      </c>
      <c r="H254" s="3">
        <v>167.87</v>
      </c>
      <c r="I254" s="3">
        <v>0.86</v>
      </c>
      <c r="J254" s="3">
        <v>0.55000000000000004</v>
      </c>
      <c r="K254" s="3">
        <v>30.1</v>
      </c>
      <c r="L254" s="3">
        <v>17.37</v>
      </c>
      <c r="M254" s="3">
        <v>17357.16</v>
      </c>
      <c r="N254" s="10">
        <v>1409.81</v>
      </c>
      <c r="O254" s="18">
        <v>3.3855550890814978</v>
      </c>
      <c r="P254" s="3">
        <v>87.13</v>
      </c>
    </row>
    <row r="255" spans="1:16" x14ac:dyDescent="0.35">
      <c r="A255" t="s">
        <v>0</v>
      </c>
      <c r="B255" s="5">
        <v>251</v>
      </c>
      <c r="C255">
        <v>201</v>
      </c>
      <c r="D255" s="3">
        <v>55.86</v>
      </c>
      <c r="E255" s="3">
        <v>21.45</v>
      </c>
      <c r="F255" s="3">
        <v>11.93</v>
      </c>
      <c r="G255" s="3">
        <f t="shared" si="3"/>
        <v>1.7979882648784578</v>
      </c>
      <c r="H255" s="3">
        <v>70.290000000000006</v>
      </c>
      <c r="I255" s="3">
        <v>0.81</v>
      </c>
      <c r="J255" s="3">
        <v>0.56000000000000005</v>
      </c>
      <c r="K255" s="3">
        <v>21.59</v>
      </c>
      <c r="L255" s="3">
        <v>12.37</v>
      </c>
      <c r="M255" s="3">
        <v>17352.189999999999</v>
      </c>
      <c r="N255" s="10">
        <v>1432.03</v>
      </c>
      <c r="O255" s="18">
        <v>3.3846751744282368</v>
      </c>
      <c r="P255" s="3">
        <v>4.7099999999999937</v>
      </c>
    </row>
    <row r="256" spans="1:16" x14ac:dyDescent="0.35">
      <c r="A256" t="s">
        <v>0</v>
      </c>
      <c r="B256" s="5">
        <v>252</v>
      </c>
      <c r="C256">
        <v>605</v>
      </c>
      <c r="D256" s="3">
        <v>94.74</v>
      </c>
      <c r="E256" s="3">
        <v>33.42</v>
      </c>
      <c r="F256" s="3">
        <v>23.05</v>
      </c>
      <c r="G256" s="3">
        <f t="shared" si="3"/>
        <v>1.449891540130152</v>
      </c>
      <c r="H256" s="3">
        <v>131.5</v>
      </c>
      <c r="I256" s="3">
        <v>0.85</v>
      </c>
      <c r="J256" s="3">
        <v>0.69</v>
      </c>
      <c r="K256" s="3">
        <v>34.659999999999997</v>
      </c>
      <c r="L256" s="3">
        <v>24.93</v>
      </c>
      <c r="M256" s="3">
        <v>17282.05</v>
      </c>
      <c r="N256" s="10">
        <v>1575.62</v>
      </c>
      <c r="O256" s="18">
        <v>3.4129957399556856</v>
      </c>
      <c r="P256" s="3">
        <v>123.5</v>
      </c>
    </row>
    <row r="257" spans="1:16" x14ac:dyDescent="0.35">
      <c r="A257" t="s">
        <v>0</v>
      </c>
      <c r="B257" s="5">
        <v>253</v>
      </c>
      <c r="C257">
        <v>659</v>
      </c>
      <c r="D257" s="3">
        <v>100.14</v>
      </c>
      <c r="E257" s="3">
        <v>36.65</v>
      </c>
      <c r="F257" s="3">
        <v>22.89</v>
      </c>
      <c r="G257" s="3">
        <f t="shared" si="3"/>
        <v>1.6011358671909131</v>
      </c>
      <c r="H257" s="3">
        <v>156.13</v>
      </c>
      <c r="I257" s="3">
        <v>0.83</v>
      </c>
      <c r="J257" s="3">
        <v>0.62</v>
      </c>
      <c r="K257" s="3">
        <v>38.08</v>
      </c>
      <c r="L257" s="3">
        <v>24.51</v>
      </c>
      <c r="M257" s="3">
        <v>16995.86</v>
      </c>
      <c r="N257" s="10">
        <v>2357.6999999999998</v>
      </c>
      <c r="O257" s="18">
        <v>3.4815338079481686</v>
      </c>
      <c r="P257" s="3">
        <v>98.87</v>
      </c>
    </row>
    <row r="258" spans="1:16" x14ac:dyDescent="0.35">
      <c r="A258" t="s">
        <v>0</v>
      </c>
      <c r="B258" s="5">
        <v>254</v>
      </c>
      <c r="C258">
        <v>1149</v>
      </c>
      <c r="D258" s="3">
        <v>125.09</v>
      </c>
      <c r="E258" s="3">
        <v>45.35</v>
      </c>
      <c r="F258" s="3">
        <v>32.26</v>
      </c>
      <c r="G258" s="3">
        <f t="shared" si="3"/>
        <v>1.4057656540607564</v>
      </c>
      <c r="H258" s="3">
        <v>8.6300000000000008</v>
      </c>
      <c r="I258" s="3">
        <v>0.92</v>
      </c>
      <c r="J258" s="3">
        <v>0.71</v>
      </c>
      <c r="K258" s="3">
        <v>45.12</v>
      </c>
      <c r="L258" s="3">
        <v>30.88</v>
      </c>
      <c r="M258" s="3">
        <v>16979.91</v>
      </c>
      <c r="N258" s="10">
        <v>2119.65</v>
      </c>
      <c r="O258" s="18">
        <v>3.5528471325925812</v>
      </c>
      <c r="P258" s="3">
        <v>66.37</v>
      </c>
    </row>
    <row r="259" spans="1:16" x14ac:dyDescent="0.35">
      <c r="A259" t="s">
        <v>0</v>
      </c>
      <c r="B259" s="5">
        <v>255</v>
      </c>
      <c r="C259">
        <v>558</v>
      </c>
      <c r="D259" s="3">
        <v>91.67</v>
      </c>
      <c r="E259" s="3">
        <v>35</v>
      </c>
      <c r="F259" s="3">
        <v>20.3</v>
      </c>
      <c r="G259" s="3">
        <f t="shared" si="3"/>
        <v>1.7241379310344827</v>
      </c>
      <c r="H259" s="3">
        <v>89.64</v>
      </c>
      <c r="I259" s="3">
        <v>0.83</v>
      </c>
      <c r="J259" s="3">
        <v>0.57999999999999996</v>
      </c>
      <c r="K259" s="3">
        <v>35.53</v>
      </c>
      <c r="L259" s="3">
        <v>20.5</v>
      </c>
      <c r="M259" s="3">
        <v>16838.169999999998</v>
      </c>
      <c r="N259" s="10">
        <v>2113.0100000000002</v>
      </c>
      <c r="O259" s="18">
        <v>3.6812072113682341</v>
      </c>
      <c r="P259" s="3">
        <v>165.36</v>
      </c>
    </row>
    <row r="260" spans="1:16" x14ac:dyDescent="0.35">
      <c r="A260" t="s">
        <v>0</v>
      </c>
      <c r="B260" s="5">
        <v>256</v>
      </c>
      <c r="C260">
        <v>843</v>
      </c>
      <c r="D260" s="3">
        <v>109.81</v>
      </c>
      <c r="E260" s="3">
        <v>38.31</v>
      </c>
      <c r="F260" s="3">
        <v>28.02</v>
      </c>
      <c r="G260" s="3">
        <f t="shared" si="3"/>
        <v>1.3672376873661671</v>
      </c>
      <c r="H260" s="3">
        <v>21.21</v>
      </c>
      <c r="I260" s="3">
        <v>0.88</v>
      </c>
      <c r="J260" s="3">
        <v>0.73</v>
      </c>
      <c r="K260" s="3">
        <v>40.03</v>
      </c>
      <c r="L260" s="3">
        <v>29.1</v>
      </c>
      <c r="M260" s="3">
        <v>16848.490000000002</v>
      </c>
      <c r="N260" s="10">
        <v>1959.15</v>
      </c>
      <c r="O260" s="18">
        <v>3.7088493815091272</v>
      </c>
      <c r="P260" s="3">
        <v>53.789999999999992</v>
      </c>
    </row>
    <row r="261" spans="1:16" x14ac:dyDescent="0.35">
      <c r="A261" t="s">
        <v>0</v>
      </c>
      <c r="B261" s="5">
        <v>257</v>
      </c>
      <c r="C261">
        <v>851</v>
      </c>
      <c r="D261" s="3">
        <v>107.66</v>
      </c>
      <c r="E261" s="3">
        <v>39.229999999999997</v>
      </c>
      <c r="F261" s="3">
        <v>27.62</v>
      </c>
      <c r="G261" s="3">
        <f t="shared" si="3"/>
        <v>1.4203475742215783</v>
      </c>
      <c r="H261" s="3">
        <v>153.91</v>
      </c>
      <c r="I261" s="3">
        <v>0.92</v>
      </c>
      <c r="J261" s="3">
        <v>0.7</v>
      </c>
      <c r="K261" s="3">
        <v>41.62</v>
      </c>
      <c r="L261" s="3">
        <v>28.73</v>
      </c>
      <c r="M261" s="3">
        <v>16646.91</v>
      </c>
      <c r="N261" s="10">
        <v>1987.69</v>
      </c>
      <c r="O261" s="18">
        <v>3.8822981153203457</v>
      </c>
      <c r="P261" s="3">
        <v>101.09</v>
      </c>
    </row>
    <row r="262" spans="1:16" x14ac:dyDescent="0.35">
      <c r="A262" t="s">
        <v>0</v>
      </c>
      <c r="B262" s="5">
        <v>258</v>
      </c>
      <c r="C262">
        <v>925</v>
      </c>
      <c r="D262" s="3">
        <v>124.34</v>
      </c>
      <c r="E262" s="3">
        <v>41.19</v>
      </c>
      <c r="F262" s="3">
        <v>28.59</v>
      </c>
      <c r="G262" s="3">
        <f t="shared" ref="G262:G325" si="4">E262/F262</f>
        <v>1.4407135362014689</v>
      </c>
      <c r="H262" s="3">
        <v>169.17</v>
      </c>
      <c r="I262" s="3">
        <v>0.75</v>
      </c>
      <c r="J262" s="3">
        <v>0.69</v>
      </c>
      <c r="K262" s="3">
        <v>44.63</v>
      </c>
      <c r="L262" s="3">
        <v>31.5</v>
      </c>
      <c r="M262" s="3">
        <v>16786.599999999999</v>
      </c>
      <c r="N262" s="10">
        <v>1927.22</v>
      </c>
      <c r="O262" s="18">
        <v>3.7718542347490898</v>
      </c>
      <c r="P262" s="3">
        <v>85.830000000000013</v>
      </c>
    </row>
    <row r="263" spans="1:16" x14ac:dyDescent="0.35">
      <c r="A263" t="s">
        <v>0</v>
      </c>
      <c r="B263" s="5">
        <v>259</v>
      </c>
      <c r="C263">
        <v>772</v>
      </c>
      <c r="D263" s="3">
        <v>108.63</v>
      </c>
      <c r="E263" s="3">
        <v>37.99</v>
      </c>
      <c r="F263" s="3">
        <v>25.87</v>
      </c>
      <c r="G263" s="3">
        <f t="shared" si="4"/>
        <v>1.4684963277928103</v>
      </c>
      <c r="H263" s="3">
        <v>156.85</v>
      </c>
      <c r="I263" s="3">
        <v>0.82</v>
      </c>
      <c r="J263" s="3">
        <v>0.68</v>
      </c>
      <c r="K263" s="3">
        <v>41.63</v>
      </c>
      <c r="L263" s="3">
        <v>28.67</v>
      </c>
      <c r="M263" s="3">
        <v>16777.2</v>
      </c>
      <c r="N263" s="10">
        <v>1788.33</v>
      </c>
      <c r="O263" s="18">
        <v>3.8135459754355838</v>
      </c>
      <c r="P263" s="3">
        <v>98.15</v>
      </c>
    </row>
    <row r="264" spans="1:16" x14ac:dyDescent="0.35">
      <c r="A264" t="s">
        <v>0</v>
      </c>
      <c r="B264" s="5">
        <v>260</v>
      </c>
      <c r="C264">
        <v>836</v>
      </c>
      <c r="D264" s="3">
        <v>109.56</v>
      </c>
      <c r="E264" s="3">
        <v>37.979999999999997</v>
      </c>
      <c r="F264" s="3">
        <v>28.03</v>
      </c>
      <c r="G264" s="3">
        <f t="shared" si="4"/>
        <v>1.3549768105601141</v>
      </c>
      <c r="H264" s="3">
        <v>121.98</v>
      </c>
      <c r="I264" s="3">
        <v>0.88</v>
      </c>
      <c r="J264" s="3">
        <v>0.74</v>
      </c>
      <c r="K264" s="3">
        <v>39.700000000000003</v>
      </c>
      <c r="L264" s="3">
        <v>28.93</v>
      </c>
      <c r="M264" s="3">
        <v>16893.52</v>
      </c>
      <c r="N264" s="10">
        <v>1698.52</v>
      </c>
      <c r="O264" s="18">
        <v>3.7310349072195632</v>
      </c>
      <c r="P264" s="3">
        <v>133.01999999999998</v>
      </c>
    </row>
    <row r="265" spans="1:16" x14ac:dyDescent="0.35">
      <c r="A265" t="s">
        <v>0</v>
      </c>
      <c r="B265" s="5">
        <v>261</v>
      </c>
      <c r="C265">
        <v>590</v>
      </c>
      <c r="D265" s="3">
        <v>92.47</v>
      </c>
      <c r="E265" s="3">
        <v>35.31</v>
      </c>
      <c r="F265" s="3">
        <v>21.28</v>
      </c>
      <c r="G265" s="3">
        <f t="shared" si="4"/>
        <v>1.6593045112781954</v>
      </c>
      <c r="H265" s="3">
        <v>117.41</v>
      </c>
      <c r="I265" s="3">
        <v>0.87</v>
      </c>
      <c r="J265" s="3">
        <v>0.6</v>
      </c>
      <c r="K265" s="3">
        <v>36.1</v>
      </c>
      <c r="L265" s="3">
        <v>21.95</v>
      </c>
      <c r="M265" s="3">
        <v>16741.75</v>
      </c>
      <c r="N265" s="10">
        <v>1317.27</v>
      </c>
      <c r="O265" s="18">
        <v>3.95813983647996</v>
      </c>
      <c r="P265" s="3">
        <v>137.59</v>
      </c>
    </row>
    <row r="266" spans="1:16" x14ac:dyDescent="0.35">
      <c r="A266" t="s">
        <v>0</v>
      </c>
      <c r="B266" s="5">
        <v>262</v>
      </c>
      <c r="C266">
        <v>584</v>
      </c>
      <c r="D266" s="3">
        <v>90.58</v>
      </c>
      <c r="E266" s="3">
        <v>30.34</v>
      </c>
      <c r="F266" s="3">
        <v>24.5</v>
      </c>
      <c r="G266" s="3">
        <f t="shared" si="4"/>
        <v>1.2383673469387755</v>
      </c>
      <c r="H266" s="3">
        <v>90.48</v>
      </c>
      <c r="I266" s="3">
        <v>0.89</v>
      </c>
      <c r="J266" s="3">
        <v>0.81</v>
      </c>
      <c r="K266" s="3">
        <v>31.78</v>
      </c>
      <c r="L266" s="3">
        <v>23.94</v>
      </c>
      <c r="M266" s="3">
        <v>16767.03</v>
      </c>
      <c r="N266" s="10">
        <v>1308.79</v>
      </c>
      <c r="O266" s="18">
        <v>3.93756222593725</v>
      </c>
      <c r="P266" s="3">
        <v>164.51999999999998</v>
      </c>
    </row>
    <row r="267" spans="1:16" x14ac:dyDescent="0.35">
      <c r="A267" t="s">
        <v>0</v>
      </c>
      <c r="B267" s="5">
        <v>263</v>
      </c>
      <c r="C267">
        <v>1055</v>
      </c>
      <c r="D267" s="3">
        <v>121.8</v>
      </c>
      <c r="E267" s="3">
        <v>44.15</v>
      </c>
      <c r="F267" s="3">
        <v>30.42</v>
      </c>
      <c r="G267" s="3">
        <f t="shared" si="4"/>
        <v>1.4513477975016436</v>
      </c>
      <c r="H267" s="3">
        <v>5.3</v>
      </c>
      <c r="I267" s="3">
        <v>0.89</v>
      </c>
      <c r="J267" s="3">
        <v>0.69</v>
      </c>
      <c r="K267" s="3">
        <v>44.04</v>
      </c>
      <c r="L267" s="3">
        <v>31.01</v>
      </c>
      <c r="M267" s="3">
        <v>16961.240000000002</v>
      </c>
      <c r="N267" s="10">
        <v>1082.44</v>
      </c>
      <c r="O267" s="18">
        <v>3.8181096668033274</v>
      </c>
      <c r="P267" s="3">
        <v>69.7</v>
      </c>
    </row>
    <row r="268" spans="1:16" x14ac:dyDescent="0.35">
      <c r="A268" t="s">
        <v>0</v>
      </c>
      <c r="B268" s="5">
        <v>264</v>
      </c>
      <c r="C268">
        <v>199</v>
      </c>
      <c r="D268" s="3">
        <v>56.34</v>
      </c>
      <c r="E268" s="3">
        <v>19.22</v>
      </c>
      <c r="F268" s="3">
        <v>13.19</v>
      </c>
      <c r="G268" s="3">
        <f t="shared" si="4"/>
        <v>1.4571645185746778</v>
      </c>
      <c r="H268" s="3">
        <v>89.15</v>
      </c>
      <c r="I268" s="3">
        <v>0.79</v>
      </c>
      <c r="J268" s="3">
        <v>0.69</v>
      </c>
      <c r="K268" s="3">
        <v>21.29</v>
      </c>
      <c r="L268" s="3">
        <v>13.85</v>
      </c>
      <c r="M268" s="3">
        <v>16907.7</v>
      </c>
      <c r="N268" s="10">
        <v>1064.78</v>
      </c>
      <c r="O268" s="18">
        <v>3.8702267159477977</v>
      </c>
      <c r="P268" s="3">
        <v>165.85</v>
      </c>
    </row>
    <row r="269" spans="1:16" x14ac:dyDescent="0.35">
      <c r="A269" t="s">
        <v>0</v>
      </c>
      <c r="B269" s="5">
        <v>265</v>
      </c>
      <c r="C269">
        <v>1041</v>
      </c>
      <c r="D269" s="3">
        <v>123.57</v>
      </c>
      <c r="E269" s="3">
        <v>40.68</v>
      </c>
      <c r="F269" s="3">
        <v>32.58</v>
      </c>
      <c r="G269" s="3">
        <f t="shared" si="4"/>
        <v>1.2486187845303869</v>
      </c>
      <c r="H269" s="3">
        <v>94.03</v>
      </c>
      <c r="I269" s="3">
        <v>0.86</v>
      </c>
      <c r="J269" s="3">
        <v>0.8</v>
      </c>
      <c r="K269" s="3">
        <v>42.01</v>
      </c>
      <c r="L269" s="3">
        <v>33.130000000000003</v>
      </c>
      <c r="M269" s="3">
        <v>16292.7</v>
      </c>
      <c r="N269" s="10">
        <v>1137.47</v>
      </c>
      <c r="O269" s="18">
        <v>4.4028478518545411</v>
      </c>
      <c r="P269" s="3">
        <v>160.97</v>
      </c>
    </row>
    <row r="270" spans="1:16" x14ac:dyDescent="0.35">
      <c r="A270" t="s">
        <v>0</v>
      </c>
      <c r="B270" s="5">
        <v>266</v>
      </c>
      <c r="C270">
        <v>724</v>
      </c>
      <c r="D270" s="3">
        <v>104.78</v>
      </c>
      <c r="E270" s="3">
        <v>36.71</v>
      </c>
      <c r="F270" s="3">
        <v>25.11</v>
      </c>
      <c r="G270" s="3">
        <f t="shared" si="4"/>
        <v>1.4619673436877738</v>
      </c>
      <c r="H270" s="3">
        <v>64.22</v>
      </c>
      <c r="I270" s="3">
        <v>0.83</v>
      </c>
      <c r="J270" s="3">
        <v>0.68</v>
      </c>
      <c r="K270" s="3">
        <v>37.79</v>
      </c>
      <c r="L270" s="3">
        <v>26.41</v>
      </c>
      <c r="M270" s="3">
        <v>16181.71</v>
      </c>
      <c r="N270" s="10">
        <v>1133.93</v>
      </c>
      <c r="O270" s="18">
        <v>4.50296296933554</v>
      </c>
      <c r="P270" s="3">
        <v>10.780000000000001</v>
      </c>
    </row>
    <row r="271" spans="1:16" x14ac:dyDescent="0.35">
      <c r="A271" t="s">
        <v>0</v>
      </c>
      <c r="B271" s="5">
        <v>267</v>
      </c>
      <c r="C271">
        <v>834</v>
      </c>
      <c r="D271" s="3">
        <v>112.78</v>
      </c>
      <c r="E271" s="3">
        <v>44.23</v>
      </c>
      <c r="F271" s="3">
        <v>24.01</v>
      </c>
      <c r="G271" s="3">
        <f t="shared" si="4"/>
        <v>1.8421491045397749</v>
      </c>
      <c r="H271" s="3">
        <v>74.78</v>
      </c>
      <c r="I271" s="3">
        <v>0.82</v>
      </c>
      <c r="J271" s="3">
        <v>0.54</v>
      </c>
      <c r="K271" s="3">
        <v>43.41</v>
      </c>
      <c r="L271" s="3">
        <v>24.94</v>
      </c>
      <c r="M271" s="3">
        <v>16255.74</v>
      </c>
      <c r="N271" s="10">
        <v>1236.26</v>
      </c>
      <c r="O271" s="18">
        <v>4.4122292269230252</v>
      </c>
      <c r="P271" s="3">
        <v>0.21999999999999886</v>
      </c>
    </row>
    <row r="272" spans="1:16" x14ac:dyDescent="0.35">
      <c r="A272" t="s">
        <v>0</v>
      </c>
      <c r="B272" s="5">
        <v>268</v>
      </c>
      <c r="C272">
        <v>1174</v>
      </c>
      <c r="D272" s="3">
        <v>145.5</v>
      </c>
      <c r="E272" s="3">
        <v>45.46</v>
      </c>
      <c r="F272" s="3">
        <v>32.880000000000003</v>
      </c>
      <c r="G272" s="3">
        <f t="shared" si="4"/>
        <v>1.382603406326034</v>
      </c>
      <c r="H272" s="3">
        <v>53.24</v>
      </c>
      <c r="I272" s="3">
        <v>0.7</v>
      </c>
      <c r="J272" s="3">
        <v>0.72</v>
      </c>
      <c r="K272" s="3">
        <v>50.91</v>
      </c>
      <c r="L272" s="3">
        <v>38.69</v>
      </c>
      <c r="M272" s="3">
        <v>16204.08</v>
      </c>
      <c r="N272" s="10">
        <v>1297.67</v>
      </c>
      <c r="O272" s="18">
        <v>4.4437159404659283</v>
      </c>
      <c r="P272" s="3">
        <v>21.759999999999998</v>
      </c>
    </row>
    <row r="273" spans="1:16" x14ac:dyDescent="0.35">
      <c r="A273" t="s">
        <v>0</v>
      </c>
      <c r="B273" s="5">
        <v>269</v>
      </c>
      <c r="C273">
        <v>386</v>
      </c>
      <c r="D273" s="3">
        <v>72.56</v>
      </c>
      <c r="E273" s="3">
        <v>25.23</v>
      </c>
      <c r="F273" s="3">
        <v>19.48</v>
      </c>
      <c r="G273" s="3">
        <f t="shared" si="4"/>
        <v>1.2951745379876796</v>
      </c>
      <c r="H273" s="3">
        <v>100.55</v>
      </c>
      <c r="I273" s="3">
        <v>0.92</v>
      </c>
      <c r="J273" s="3">
        <v>0.77</v>
      </c>
      <c r="K273" s="3">
        <v>26.73</v>
      </c>
      <c r="L273" s="3">
        <v>19.5</v>
      </c>
      <c r="M273" s="3">
        <v>16234.42</v>
      </c>
      <c r="N273" s="10">
        <v>1327.07</v>
      </c>
      <c r="O273" s="18">
        <v>4.4095349501922172</v>
      </c>
      <c r="P273" s="3">
        <v>154.44999999999999</v>
      </c>
    </row>
    <row r="274" spans="1:16" x14ac:dyDescent="0.35">
      <c r="A274" t="s">
        <v>0</v>
      </c>
      <c r="B274" s="5">
        <v>270</v>
      </c>
      <c r="C274">
        <v>578</v>
      </c>
      <c r="D274" s="3">
        <v>90</v>
      </c>
      <c r="E274" s="3">
        <v>32.32</v>
      </c>
      <c r="F274" s="3">
        <v>22.77</v>
      </c>
      <c r="G274" s="3">
        <f t="shared" si="4"/>
        <v>1.4194115063680282</v>
      </c>
      <c r="H274" s="3">
        <v>119.26</v>
      </c>
      <c r="I274" s="3">
        <v>0.9</v>
      </c>
      <c r="J274" s="3">
        <v>0.7</v>
      </c>
      <c r="K274" s="3">
        <v>33.06</v>
      </c>
      <c r="L274" s="3">
        <v>22.57</v>
      </c>
      <c r="M274" s="3">
        <v>16200.37</v>
      </c>
      <c r="N274" s="10">
        <v>1530.02</v>
      </c>
      <c r="O274" s="18">
        <v>4.3913520327677462</v>
      </c>
      <c r="P274" s="3">
        <v>135.74</v>
      </c>
    </row>
    <row r="275" spans="1:16" x14ac:dyDescent="0.35">
      <c r="A275" t="s">
        <v>0</v>
      </c>
      <c r="B275" s="5">
        <v>271</v>
      </c>
      <c r="C275">
        <v>958</v>
      </c>
      <c r="D275" s="3">
        <v>119.56</v>
      </c>
      <c r="E275" s="3">
        <v>40.6</v>
      </c>
      <c r="F275" s="3">
        <v>30.05</v>
      </c>
      <c r="G275" s="3">
        <f t="shared" si="4"/>
        <v>1.3510815307820299</v>
      </c>
      <c r="H275" s="3">
        <v>43.69</v>
      </c>
      <c r="I275" s="3">
        <v>0.84</v>
      </c>
      <c r="J275" s="3">
        <v>0.74</v>
      </c>
      <c r="K275" s="3">
        <v>43.23</v>
      </c>
      <c r="L275" s="3">
        <v>32.1</v>
      </c>
      <c r="M275" s="3">
        <v>16133.12</v>
      </c>
      <c r="N275" s="10">
        <v>1581.88</v>
      </c>
      <c r="O275" s="18">
        <v>4.4390706958593471</v>
      </c>
      <c r="P275" s="3">
        <v>31.310000000000002</v>
      </c>
    </row>
    <row r="276" spans="1:16" x14ac:dyDescent="0.35">
      <c r="A276" t="s">
        <v>0</v>
      </c>
      <c r="B276" s="5">
        <v>272</v>
      </c>
      <c r="C276">
        <v>707</v>
      </c>
      <c r="D276" s="3">
        <v>98.06</v>
      </c>
      <c r="E276" s="3">
        <v>32.43</v>
      </c>
      <c r="F276" s="3">
        <v>27.75</v>
      </c>
      <c r="G276" s="3">
        <f t="shared" si="4"/>
        <v>1.1686486486486487</v>
      </c>
      <c r="H276" s="3">
        <v>79.989999999999995</v>
      </c>
      <c r="I276" s="3">
        <v>0.92</v>
      </c>
      <c r="J276" s="3">
        <v>0.86</v>
      </c>
      <c r="K276" s="3">
        <v>35.119999999999997</v>
      </c>
      <c r="L276" s="3">
        <v>27.6</v>
      </c>
      <c r="M276" s="3">
        <v>16268.04</v>
      </c>
      <c r="N276" s="10">
        <v>1616.13</v>
      </c>
      <c r="O276" s="18">
        <v>4.3101935988429805</v>
      </c>
      <c r="P276" s="3">
        <v>175.01</v>
      </c>
    </row>
    <row r="277" spans="1:16" x14ac:dyDescent="0.35">
      <c r="A277" t="s">
        <v>0</v>
      </c>
      <c r="B277" s="5">
        <v>273</v>
      </c>
      <c r="C277">
        <v>1425</v>
      </c>
      <c r="D277" s="3">
        <v>145.22999999999999</v>
      </c>
      <c r="E277" s="3">
        <v>52.11</v>
      </c>
      <c r="F277" s="3">
        <v>34.82</v>
      </c>
      <c r="G277" s="3">
        <f t="shared" si="4"/>
        <v>1.4965537047673751</v>
      </c>
      <c r="H277" s="3">
        <v>78.97</v>
      </c>
      <c r="I277" s="3">
        <v>0.85</v>
      </c>
      <c r="J277" s="3">
        <v>0.67</v>
      </c>
      <c r="K277" s="3">
        <v>54.8</v>
      </c>
      <c r="L277" s="3">
        <v>34.200000000000003</v>
      </c>
      <c r="M277" s="3">
        <v>16165.16</v>
      </c>
      <c r="N277" s="10">
        <v>1900.46</v>
      </c>
      <c r="O277" s="18">
        <v>4.3340680709861505</v>
      </c>
      <c r="P277" s="3">
        <v>176.03</v>
      </c>
    </row>
    <row r="278" spans="1:16" x14ac:dyDescent="0.35">
      <c r="A278" t="s">
        <v>0</v>
      </c>
      <c r="B278" s="5">
        <v>274</v>
      </c>
      <c r="C278">
        <v>598</v>
      </c>
      <c r="D278" s="3">
        <v>89.36</v>
      </c>
      <c r="E278" s="3">
        <v>30.89</v>
      </c>
      <c r="F278" s="3">
        <v>24.65</v>
      </c>
      <c r="G278" s="3">
        <f t="shared" si="4"/>
        <v>1.2531440162271805</v>
      </c>
      <c r="H278" s="3">
        <v>57.13</v>
      </c>
      <c r="I278" s="3">
        <v>0.94</v>
      </c>
      <c r="J278" s="3">
        <v>0.8</v>
      </c>
      <c r="K278" s="3">
        <v>31.82</v>
      </c>
      <c r="L278" s="3">
        <v>25.46</v>
      </c>
      <c r="M278" s="3">
        <v>16127.96</v>
      </c>
      <c r="N278" s="10">
        <v>2032.81</v>
      </c>
      <c r="O278" s="18">
        <v>4.3356215340589523</v>
      </c>
      <c r="P278" s="3">
        <v>17.869999999999997</v>
      </c>
    </row>
    <row r="279" spans="1:16" x14ac:dyDescent="0.35">
      <c r="A279" t="s">
        <v>0</v>
      </c>
      <c r="B279" s="5">
        <v>275</v>
      </c>
      <c r="C279">
        <v>610</v>
      </c>
      <c r="D279" s="3">
        <v>88.92</v>
      </c>
      <c r="E279" s="3">
        <v>28.41</v>
      </c>
      <c r="F279" s="3">
        <v>27.33</v>
      </c>
      <c r="G279" s="3">
        <f t="shared" si="4"/>
        <v>1.039517014270033</v>
      </c>
      <c r="H279" s="3">
        <v>168.64</v>
      </c>
      <c r="I279" s="3">
        <v>0.97</v>
      </c>
      <c r="J279" s="3">
        <v>0.96</v>
      </c>
      <c r="K279" s="3">
        <v>29.35</v>
      </c>
      <c r="L279" s="3">
        <v>27.28</v>
      </c>
      <c r="M279" s="3">
        <v>16202.46</v>
      </c>
      <c r="N279" s="10">
        <v>2195.98</v>
      </c>
      <c r="O279" s="18">
        <v>4.2298872954960611</v>
      </c>
      <c r="P279" s="3">
        <v>86.360000000000014</v>
      </c>
    </row>
    <row r="280" spans="1:16" x14ac:dyDescent="0.35">
      <c r="A280" t="s">
        <v>0</v>
      </c>
      <c r="B280" s="5">
        <v>276</v>
      </c>
      <c r="C280">
        <v>575</v>
      </c>
      <c r="D280" s="3">
        <v>88.28</v>
      </c>
      <c r="E280" s="3">
        <v>29.86</v>
      </c>
      <c r="F280" s="3">
        <v>24.52</v>
      </c>
      <c r="G280" s="3">
        <f t="shared" si="4"/>
        <v>1.2177814029363785</v>
      </c>
      <c r="H280" s="3">
        <v>25.36</v>
      </c>
      <c r="I280" s="3">
        <v>0.93</v>
      </c>
      <c r="J280" s="3">
        <v>0.82</v>
      </c>
      <c r="K280" s="3">
        <v>30.22</v>
      </c>
      <c r="L280" s="3">
        <v>25.07</v>
      </c>
      <c r="M280" s="3">
        <v>15920.65</v>
      </c>
      <c r="N280" s="10">
        <v>2037.37</v>
      </c>
      <c r="O280" s="18">
        <v>4.5199417823944339</v>
      </c>
      <c r="P280" s="3">
        <v>49.64</v>
      </c>
    </row>
    <row r="281" spans="1:16" x14ac:dyDescent="0.35">
      <c r="A281" t="s">
        <v>0</v>
      </c>
      <c r="B281" s="5">
        <v>277</v>
      </c>
      <c r="C281">
        <v>560</v>
      </c>
      <c r="D281" s="3">
        <v>87.65</v>
      </c>
      <c r="E281" s="3">
        <v>31.17</v>
      </c>
      <c r="F281" s="3">
        <v>22.88</v>
      </c>
      <c r="G281" s="3">
        <f t="shared" si="4"/>
        <v>1.362325174825175</v>
      </c>
      <c r="H281" s="3">
        <v>39.42</v>
      </c>
      <c r="I281" s="3">
        <v>0.92</v>
      </c>
      <c r="J281" s="3">
        <v>0.73</v>
      </c>
      <c r="K281" s="3">
        <v>31.32</v>
      </c>
      <c r="L281" s="3">
        <v>22.66</v>
      </c>
      <c r="M281" s="3">
        <v>15945.75</v>
      </c>
      <c r="N281" s="10">
        <v>2194.17</v>
      </c>
      <c r="O281" s="18">
        <v>4.459916259698204</v>
      </c>
      <c r="P281" s="3">
        <v>35.58</v>
      </c>
    </row>
    <row r="282" spans="1:16" x14ac:dyDescent="0.35">
      <c r="A282" t="s">
        <v>0</v>
      </c>
      <c r="B282" s="5">
        <v>278</v>
      </c>
      <c r="C282">
        <v>2131</v>
      </c>
      <c r="D282" s="3">
        <v>183.54</v>
      </c>
      <c r="E282" s="3">
        <v>73.16</v>
      </c>
      <c r="F282" s="3">
        <v>37.090000000000003</v>
      </c>
      <c r="G282" s="3">
        <f t="shared" si="4"/>
        <v>1.9724993259638715</v>
      </c>
      <c r="H282" s="3">
        <v>16.920000000000002</v>
      </c>
      <c r="I282" s="3">
        <v>0.79</v>
      </c>
      <c r="J282" s="3">
        <v>0.51</v>
      </c>
      <c r="K282" s="3">
        <v>71.319999999999993</v>
      </c>
      <c r="L282" s="3">
        <v>38.35</v>
      </c>
      <c r="M282" s="3">
        <v>15879.42</v>
      </c>
      <c r="N282" s="10">
        <v>1812.52</v>
      </c>
      <c r="O282" s="18">
        <v>4.6107015824955546</v>
      </c>
      <c r="P282" s="3">
        <v>58.08</v>
      </c>
    </row>
    <row r="283" spans="1:16" x14ac:dyDescent="0.35">
      <c r="A283" t="s">
        <v>0</v>
      </c>
      <c r="B283" s="5">
        <v>279</v>
      </c>
      <c r="C283">
        <v>1499</v>
      </c>
      <c r="D283" s="3">
        <v>148.06</v>
      </c>
      <c r="E283" s="3">
        <v>55.1</v>
      </c>
      <c r="F283" s="3">
        <v>34.64</v>
      </c>
      <c r="G283" s="3">
        <f t="shared" si="4"/>
        <v>1.5906466512702078</v>
      </c>
      <c r="H283" s="3">
        <v>23.25</v>
      </c>
      <c r="I283" s="3">
        <v>0.86</v>
      </c>
      <c r="J283" s="3">
        <v>0.63</v>
      </c>
      <c r="K283" s="3">
        <v>54.87</v>
      </c>
      <c r="L283" s="3">
        <v>36.31</v>
      </c>
      <c r="M283" s="3">
        <v>15588.11</v>
      </c>
      <c r="N283" s="10">
        <v>1947.64</v>
      </c>
      <c r="O283" s="18">
        <v>4.8388610483122276</v>
      </c>
      <c r="P283" s="3">
        <v>51.75</v>
      </c>
    </row>
    <row r="284" spans="1:16" x14ac:dyDescent="0.35">
      <c r="A284" t="s">
        <v>0</v>
      </c>
      <c r="B284" s="5">
        <v>280</v>
      </c>
      <c r="C284">
        <v>520</v>
      </c>
      <c r="D284" s="3">
        <v>83.72</v>
      </c>
      <c r="E284" s="3">
        <v>28.59</v>
      </c>
      <c r="F284" s="3">
        <v>23.16</v>
      </c>
      <c r="G284" s="3">
        <f t="shared" si="4"/>
        <v>1.2344559585492227</v>
      </c>
      <c r="H284" s="3">
        <v>2.46</v>
      </c>
      <c r="I284" s="3">
        <v>0.93</v>
      </c>
      <c r="J284" s="3">
        <v>0.81</v>
      </c>
      <c r="K284" s="3">
        <v>29.42</v>
      </c>
      <c r="L284" s="3">
        <v>22</v>
      </c>
      <c r="M284" s="3">
        <v>15549.39</v>
      </c>
      <c r="N284" s="10">
        <v>1944.43</v>
      </c>
      <c r="O284" s="18">
        <v>4.8742605456536019</v>
      </c>
      <c r="P284" s="3">
        <v>72.540000000000006</v>
      </c>
    </row>
    <row r="285" spans="1:16" x14ac:dyDescent="0.35">
      <c r="A285" t="s">
        <v>0</v>
      </c>
      <c r="B285" s="5">
        <v>281</v>
      </c>
      <c r="C285">
        <v>468</v>
      </c>
      <c r="D285" s="3">
        <v>78.45</v>
      </c>
      <c r="E285" s="3">
        <v>25.43</v>
      </c>
      <c r="F285" s="3">
        <v>23.44</v>
      </c>
      <c r="G285" s="3">
        <f t="shared" si="4"/>
        <v>1.0848976109215016</v>
      </c>
      <c r="H285" s="3">
        <v>15.95</v>
      </c>
      <c r="I285" s="3">
        <v>0.96</v>
      </c>
      <c r="J285" s="3">
        <v>0.92</v>
      </c>
      <c r="K285" s="3">
        <v>26.91</v>
      </c>
      <c r="L285" s="3">
        <v>23.05</v>
      </c>
      <c r="M285" s="3">
        <v>15628.72</v>
      </c>
      <c r="N285" s="10">
        <v>2144.1</v>
      </c>
      <c r="O285" s="18">
        <v>4.7554593470099702</v>
      </c>
      <c r="P285" s="3">
        <v>59.05</v>
      </c>
    </row>
    <row r="286" spans="1:16" x14ac:dyDescent="0.35">
      <c r="A286" t="s">
        <v>0</v>
      </c>
      <c r="B286" s="5">
        <v>282</v>
      </c>
      <c r="C286">
        <v>636</v>
      </c>
      <c r="D286" s="3">
        <v>96.1</v>
      </c>
      <c r="E286" s="3">
        <v>35.61</v>
      </c>
      <c r="F286" s="3">
        <v>22.74</v>
      </c>
      <c r="G286" s="3">
        <f t="shared" si="4"/>
        <v>1.565963060686016</v>
      </c>
      <c r="H286" s="3">
        <v>128.77000000000001</v>
      </c>
      <c r="I286" s="3">
        <v>0.87</v>
      </c>
      <c r="J286" s="3">
        <v>0.64</v>
      </c>
      <c r="K286" s="3">
        <v>36.119999999999997</v>
      </c>
      <c r="L286" s="3">
        <v>23.36</v>
      </c>
      <c r="M286" s="3">
        <v>15953.7</v>
      </c>
      <c r="N286" s="10">
        <v>1385.9</v>
      </c>
      <c r="O286" s="18">
        <v>4.6465056664259867</v>
      </c>
      <c r="P286" s="3">
        <v>126.22999999999999</v>
      </c>
    </row>
    <row r="287" spans="1:16" x14ac:dyDescent="0.35">
      <c r="A287" t="s">
        <v>0</v>
      </c>
      <c r="B287" s="5">
        <v>283</v>
      </c>
      <c r="C287">
        <v>694</v>
      </c>
      <c r="D287" s="3">
        <v>96.82</v>
      </c>
      <c r="E287" s="3">
        <v>33.72</v>
      </c>
      <c r="F287" s="3">
        <v>26.2</v>
      </c>
      <c r="G287" s="3">
        <f t="shared" si="4"/>
        <v>1.2870229007633587</v>
      </c>
      <c r="H287" s="3">
        <v>160.05000000000001</v>
      </c>
      <c r="I287" s="3">
        <v>0.93</v>
      </c>
      <c r="J287" s="3">
        <v>0.78</v>
      </c>
      <c r="K287" s="3">
        <v>34.82</v>
      </c>
      <c r="L287" s="3">
        <v>26.36</v>
      </c>
      <c r="M287" s="3">
        <v>15952.24</v>
      </c>
      <c r="N287" s="10">
        <v>1312.89</v>
      </c>
      <c r="O287" s="18">
        <v>4.6653081017864748</v>
      </c>
      <c r="P287" s="3">
        <v>94.949999999999989</v>
      </c>
    </row>
    <row r="288" spans="1:16" x14ac:dyDescent="0.35">
      <c r="A288" t="s">
        <v>0</v>
      </c>
      <c r="B288" s="5">
        <v>284</v>
      </c>
      <c r="C288">
        <v>686</v>
      </c>
      <c r="D288" s="3">
        <v>100.98</v>
      </c>
      <c r="E288" s="3">
        <v>34.89</v>
      </c>
      <c r="F288" s="3">
        <v>25.04</v>
      </c>
      <c r="G288" s="3">
        <f t="shared" si="4"/>
        <v>1.3933706070287541</v>
      </c>
      <c r="H288" s="3">
        <v>177.36</v>
      </c>
      <c r="I288" s="3">
        <v>0.85</v>
      </c>
      <c r="J288" s="3">
        <v>0.72</v>
      </c>
      <c r="K288" s="3">
        <v>36.869999999999997</v>
      </c>
      <c r="L288" s="3">
        <v>26</v>
      </c>
      <c r="M288" s="3">
        <v>15962.22</v>
      </c>
      <c r="N288" s="10">
        <v>1203.6400000000001</v>
      </c>
      <c r="O288" s="18">
        <v>4.6825636952411855</v>
      </c>
      <c r="P288" s="3">
        <v>77.639999999999986</v>
      </c>
    </row>
    <row r="289" spans="1:16" x14ac:dyDescent="0.35">
      <c r="A289" t="s">
        <v>0</v>
      </c>
      <c r="B289" s="5">
        <v>285</v>
      </c>
      <c r="C289">
        <v>1059</v>
      </c>
      <c r="D289" s="3">
        <v>119.03</v>
      </c>
      <c r="E289" s="3">
        <v>40.200000000000003</v>
      </c>
      <c r="F289" s="3">
        <v>33.54</v>
      </c>
      <c r="G289" s="3">
        <f t="shared" si="4"/>
        <v>1.1985688729874777</v>
      </c>
      <c r="H289" s="3">
        <v>38.83</v>
      </c>
      <c r="I289" s="3">
        <v>0.94</v>
      </c>
      <c r="J289" s="3">
        <v>0.83</v>
      </c>
      <c r="K289" s="3">
        <v>42.36</v>
      </c>
      <c r="L289" s="3">
        <v>32.869999999999997</v>
      </c>
      <c r="M289" s="3">
        <v>15958.49</v>
      </c>
      <c r="N289" s="10">
        <v>1096.2</v>
      </c>
      <c r="O289" s="18">
        <v>4.7116474188873667</v>
      </c>
      <c r="P289" s="3">
        <v>36.17</v>
      </c>
    </row>
    <row r="290" spans="1:16" x14ac:dyDescent="0.35">
      <c r="A290" t="s">
        <v>0</v>
      </c>
      <c r="B290" s="5">
        <v>286</v>
      </c>
      <c r="C290">
        <v>940</v>
      </c>
      <c r="D290" s="3">
        <v>117.08</v>
      </c>
      <c r="E290" s="3">
        <v>43.91</v>
      </c>
      <c r="F290" s="3">
        <v>27.26</v>
      </c>
      <c r="G290" s="3">
        <f t="shared" si="4"/>
        <v>1.610785033015407</v>
      </c>
      <c r="H290" s="3">
        <v>4.95</v>
      </c>
      <c r="I290" s="3">
        <v>0.86</v>
      </c>
      <c r="J290" s="3">
        <v>0.62</v>
      </c>
      <c r="K290" s="3">
        <v>44.9</v>
      </c>
      <c r="L290" s="3">
        <v>28.3</v>
      </c>
      <c r="M290" s="3">
        <v>15945.21</v>
      </c>
      <c r="N290" s="10">
        <v>1059.52</v>
      </c>
      <c r="O290" s="18">
        <v>4.7323149906905773</v>
      </c>
      <c r="P290" s="3">
        <v>70.05</v>
      </c>
    </row>
    <row r="291" spans="1:16" x14ac:dyDescent="0.35">
      <c r="A291" t="s">
        <v>0</v>
      </c>
      <c r="B291" s="5">
        <v>287</v>
      </c>
      <c r="C291">
        <v>1015</v>
      </c>
      <c r="D291" s="3">
        <v>114.91</v>
      </c>
      <c r="E291" s="3">
        <v>38.54</v>
      </c>
      <c r="F291" s="3">
        <v>33.53</v>
      </c>
      <c r="G291" s="3">
        <f t="shared" si="4"/>
        <v>1.149418431255592</v>
      </c>
      <c r="H291" s="3">
        <v>34.92</v>
      </c>
      <c r="I291" s="3">
        <v>0.97</v>
      </c>
      <c r="J291" s="3">
        <v>0.87</v>
      </c>
      <c r="K291" s="3">
        <v>39.369999999999997</v>
      </c>
      <c r="L291" s="3">
        <v>32.869999999999997</v>
      </c>
      <c r="M291" s="3">
        <v>15773.77</v>
      </c>
      <c r="N291" s="10">
        <v>1181.3800000000001</v>
      </c>
      <c r="O291" s="18">
        <v>4.8564433562672535</v>
      </c>
      <c r="P291" s="3">
        <v>40.08</v>
      </c>
    </row>
    <row r="292" spans="1:16" x14ac:dyDescent="0.35">
      <c r="A292" t="s">
        <v>0</v>
      </c>
      <c r="B292" s="5">
        <v>288</v>
      </c>
      <c r="C292">
        <v>501</v>
      </c>
      <c r="D292" s="3">
        <v>82.08</v>
      </c>
      <c r="E292" s="3">
        <v>28.35</v>
      </c>
      <c r="F292" s="3">
        <v>22.5</v>
      </c>
      <c r="G292" s="3">
        <f t="shared" si="4"/>
        <v>1.26</v>
      </c>
      <c r="H292" s="3">
        <v>22.27</v>
      </c>
      <c r="I292" s="3">
        <v>0.93</v>
      </c>
      <c r="J292" s="3">
        <v>0.79</v>
      </c>
      <c r="K292" s="3">
        <v>30.27</v>
      </c>
      <c r="L292" s="3">
        <v>22.58</v>
      </c>
      <c r="M292" s="3">
        <v>15402.47</v>
      </c>
      <c r="N292" s="10">
        <v>1321.98</v>
      </c>
      <c r="O292" s="18">
        <v>5.1548306725262387</v>
      </c>
      <c r="P292" s="3">
        <v>52.730000000000004</v>
      </c>
    </row>
    <row r="293" spans="1:16" x14ac:dyDescent="0.35">
      <c r="A293" t="s">
        <v>0</v>
      </c>
      <c r="B293" s="5">
        <v>289</v>
      </c>
      <c r="C293">
        <v>285</v>
      </c>
      <c r="D293" s="3">
        <v>60.31</v>
      </c>
      <c r="E293" s="3">
        <v>19.850000000000001</v>
      </c>
      <c r="F293" s="3">
        <v>18.28</v>
      </c>
      <c r="G293" s="3">
        <f t="shared" si="4"/>
        <v>1.0858862144420132</v>
      </c>
      <c r="H293" s="3">
        <v>11.4</v>
      </c>
      <c r="I293" s="3">
        <v>0.98</v>
      </c>
      <c r="J293" s="3">
        <v>0.92</v>
      </c>
      <c r="K293" s="3">
        <v>20.89</v>
      </c>
      <c r="L293" s="3">
        <v>17.489999999999998</v>
      </c>
      <c r="M293" s="3">
        <v>15369.31</v>
      </c>
      <c r="N293" s="10">
        <v>1303.8599999999999</v>
      </c>
      <c r="O293" s="18">
        <v>5.1888305813197668</v>
      </c>
      <c r="P293" s="3">
        <v>63.599999999999994</v>
      </c>
    </row>
    <row r="294" spans="1:16" x14ac:dyDescent="0.35">
      <c r="A294" t="s">
        <v>0</v>
      </c>
      <c r="B294" s="5">
        <v>290</v>
      </c>
      <c r="C294">
        <v>829</v>
      </c>
      <c r="D294" s="3">
        <v>116.19</v>
      </c>
      <c r="E294" s="3">
        <v>42.19</v>
      </c>
      <c r="F294" s="3">
        <v>25.02</v>
      </c>
      <c r="G294" s="3">
        <f t="shared" si="4"/>
        <v>1.6862509992006394</v>
      </c>
      <c r="H294" s="3">
        <v>18.95</v>
      </c>
      <c r="I294" s="3">
        <v>0.77</v>
      </c>
      <c r="J294" s="3">
        <v>0.59</v>
      </c>
      <c r="K294" s="3">
        <v>44.84</v>
      </c>
      <c r="L294" s="3">
        <v>27.76</v>
      </c>
      <c r="M294" s="3">
        <v>15250.69</v>
      </c>
      <c r="N294" s="10">
        <v>1212.96</v>
      </c>
      <c r="O294" s="18">
        <v>5.3167053708699781</v>
      </c>
      <c r="P294" s="3">
        <v>56.05</v>
      </c>
    </row>
    <row r="295" spans="1:16" x14ac:dyDescent="0.35">
      <c r="A295" t="s">
        <v>0</v>
      </c>
      <c r="B295" s="5">
        <v>291</v>
      </c>
      <c r="C295">
        <v>1259</v>
      </c>
      <c r="D295" s="3">
        <v>137.30000000000001</v>
      </c>
      <c r="E295" s="3">
        <v>47.56</v>
      </c>
      <c r="F295" s="3">
        <v>33.700000000000003</v>
      </c>
      <c r="G295" s="3">
        <f t="shared" si="4"/>
        <v>1.4112759643916915</v>
      </c>
      <c r="H295" s="3">
        <v>114.48</v>
      </c>
      <c r="I295" s="3">
        <v>0.84</v>
      </c>
      <c r="J295" s="3">
        <v>0.71</v>
      </c>
      <c r="K295" s="3">
        <v>49.68</v>
      </c>
      <c r="L295" s="3">
        <v>36.5</v>
      </c>
      <c r="M295" s="3">
        <v>15389.02</v>
      </c>
      <c r="N295" s="10">
        <v>1152.6500000000001</v>
      </c>
      <c r="O295" s="18">
        <v>5.207439497776984</v>
      </c>
      <c r="P295" s="3">
        <v>140.51999999999998</v>
      </c>
    </row>
    <row r="296" spans="1:16" x14ac:dyDescent="0.35">
      <c r="A296" t="s">
        <v>0</v>
      </c>
      <c r="B296" s="5">
        <v>292</v>
      </c>
      <c r="C296">
        <v>2377</v>
      </c>
      <c r="D296" s="3">
        <v>183.5</v>
      </c>
      <c r="E296" s="3">
        <v>62.39</v>
      </c>
      <c r="F296" s="3">
        <v>48.51</v>
      </c>
      <c r="G296" s="3">
        <f t="shared" si="4"/>
        <v>1.2861265718408577</v>
      </c>
      <c r="H296" s="3">
        <v>36.950000000000003</v>
      </c>
      <c r="I296" s="3">
        <v>0.89</v>
      </c>
      <c r="J296" s="3">
        <v>0.78</v>
      </c>
      <c r="K296" s="3">
        <v>64.88</v>
      </c>
      <c r="L296" s="3">
        <v>50.23</v>
      </c>
      <c r="M296" s="3">
        <v>15229.58</v>
      </c>
      <c r="N296" s="10">
        <v>1530.22</v>
      </c>
      <c r="O296" s="18">
        <v>5.2595551522993684</v>
      </c>
      <c r="P296" s="3">
        <v>38.049999999999997</v>
      </c>
    </row>
    <row r="297" spans="1:16" x14ac:dyDescent="0.35">
      <c r="A297" t="s">
        <v>0</v>
      </c>
      <c r="B297" s="5">
        <v>293</v>
      </c>
      <c r="C297">
        <v>2120</v>
      </c>
      <c r="D297" s="3">
        <v>185.29</v>
      </c>
      <c r="E297" s="3">
        <v>64.489999999999995</v>
      </c>
      <c r="F297" s="3">
        <v>41.86</v>
      </c>
      <c r="G297" s="3">
        <f t="shared" si="4"/>
        <v>1.5406115623506926</v>
      </c>
      <c r="H297" s="3">
        <v>104.63</v>
      </c>
      <c r="I297" s="3">
        <v>0.78</v>
      </c>
      <c r="J297" s="3">
        <v>0.65</v>
      </c>
      <c r="K297" s="3">
        <v>64.64</v>
      </c>
      <c r="L297" s="3">
        <v>44.13</v>
      </c>
      <c r="M297" s="3">
        <v>15250.8</v>
      </c>
      <c r="N297" s="10">
        <v>1651.46</v>
      </c>
      <c r="O297" s="18">
        <v>5.2115216642789166</v>
      </c>
      <c r="P297" s="3">
        <v>150.37</v>
      </c>
    </row>
    <row r="298" spans="1:16" x14ac:dyDescent="0.35">
      <c r="A298" t="s">
        <v>0</v>
      </c>
      <c r="B298" s="5">
        <v>294</v>
      </c>
      <c r="C298">
        <v>1088</v>
      </c>
      <c r="D298" s="3">
        <v>122.13</v>
      </c>
      <c r="E298" s="3">
        <v>38.79</v>
      </c>
      <c r="F298" s="3">
        <v>35.72</v>
      </c>
      <c r="G298" s="3">
        <f t="shared" si="4"/>
        <v>1.085946248600224</v>
      </c>
      <c r="H298" s="3">
        <v>135.38</v>
      </c>
      <c r="I298" s="3">
        <v>0.92</v>
      </c>
      <c r="J298" s="3">
        <v>0.92</v>
      </c>
      <c r="K298" s="3">
        <v>43.2</v>
      </c>
      <c r="L298" s="3">
        <v>35.5</v>
      </c>
      <c r="M298" s="3">
        <v>15421.25</v>
      </c>
      <c r="N298" s="10">
        <v>1938.22</v>
      </c>
      <c r="O298" s="18">
        <v>4.9903540657006182</v>
      </c>
      <c r="P298" s="3">
        <v>119.62</v>
      </c>
    </row>
    <row r="299" spans="1:16" x14ac:dyDescent="0.35">
      <c r="A299" t="s">
        <v>0</v>
      </c>
      <c r="B299" s="5">
        <v>295</v>
      </c>
      <c r="C299">
        <v>718</v>
      </c>
      <c r="D299" s="3">
        <v>102.58</v>
      </c>
      <c r="E299" s="3">
        <v>32.450000000000003</v>
      </c>
      <c r="F299" s="3">
        <v>28.17</v>
      </c>
      <c r="G299" s="3">
        <f t="shared" si="4"/>
        <v>1.1519346822861201</v>
      </c>
      <c r="H299" s="3">
        <v>28.96</v>
      </c>
      <c r="I299" s="3">
        <v>0.86</v>
      </c>
      <c r="J299" s="3">
        <v>0.87</v>
      </c>
      <c r="K299" s="3">
        <v>37.340000000000003</v>
      </c>
      <c r="L299" s="3">
        <v>28.46</v>
      </c>
      <c r="M299" s="3">
        <v>15184.57</v>
      </c>
      <c r="N299" s="10">
        <v>2125.75</v>
      </c>
      <c r="O299" s="18">
        <v>5.1570938703654567</v>
      </c>
      <c r="P299" s="3">
        <v>46.04</v>
      </c>
    </row>
    <row r="300" spans="1:16" x14ac:dyDescent="0.35">
      <c r="A300" t="s">
        <v>0</v>
      </c>
      <c r="B300" s="5">
        <v>296</v>
      </c>
      <c r="C300">
        <v>233</v>
      </c>
      <c r="D300" s="3">
        <v>58.78</v>
      </c>
      <c r="E300" s="3">
        <v>21.66</v>
      </c>
      <c r="F300" s="3">
        <v>13.7</v>
      </c>
      <c r="G300" s="3">
        <f t="shared" si="4"/>
        <v>1.5810218978102191</v>
      </c>
      <c r="H300" s="3">
        <v>166.32</v>
      </c>
      <c r="I300" s="3">
        <v>0.85</v>
      </c>
      <c r="J300" s="3">
        <v>0.63</v>
      </c>
      <c r="K300" s="3">
        <v>22.39</v>
      </c>
      <c r="L300" s="3">
        <v>14.06</v>
      </c>
      <c r="M300" s="3">
        <v>15293.61</v>
      </c>
      <c r="N300" s="10">
        <v>2229.12</v>
      </c>
      <c r="O300" s="18">
        <v>5.0347987992628518</v>
      </c>
      <c r="P300" s="3">
        <v>88.68</v>
      </c>
    </row>
    <row r="301" spans="1:16" x14ac:dyDescent="0.35">
      <c r="A301" t="s">
        <v>0</v>
      </c>
      <c r="B301" s="5">
        <v>297</v>
      </c>
      <c r="C301">
        <v>330</v>
      </c>
      <c r="D301" s="3">
        <v>70.44</v>
      </c>
      <c r="E301" s="3">
        <v>20.59</v>
      </c>
      <c r="F301" s="3">
        <v>20.41</v>
      </c>
      <c r="G301" s="3">
        <f t="shared" si="4"/>
        <v>1.0088192062714356</v>
      </c>
      <c r="H301" s="3">
        <v>123.51</v>
      </c>
      <c r="I301" s="3">
        <v>0.84</v>
      </c>
      <c r="J301" s="3">
        <v>0.99</v>
      </c>
      <c r="K301" s="3">
        <v>23.65</v>
      </c>
      <c r="L301" s="3">
        <v>20.89</v>
      </c>
      <c r="M301" s="3">
        <v>15349.76</v>
      </c>
      <c r="N301" s="10">
        <v>2227.2399999999998</v>
      </c>
      <c r="O301" s="18">
        <v>4.9850301369097538</v>
      </c>
      <c r="P301" s="3">
        <v>131.49</v>
      </c>
    </row>
    <row r="302" spans="1:16" x14ac:dyDescent="0.35">
      <c r="A302" t="s">
        <v>0</v>
      </c>
      <c r="B302" s="5">
        <v>298</v>
      </c>
      <c r="C302">
        <v>381</v>
      </c>
      <c r="D302" s="3">
        <v>73.62</v>
      </c>
      <c r="E302" s="3">
        <v>23.04</v>
      </c>
      <c r="F302" s="3">
        <v>21.05</v>
      </c>
      <c r="G302" s="3">
        <f t="shared" si="4"/>
        <v>1.0945368171021377</v>
      </c>
      <c r="H302" s="3">
        <v>50.28</v>
      </c>
      <c r="I302" s="3">
        <v>0.88</v>
      </c>
      <c r="J302" s="3">
        <v>0.91</v>
      </c>
      <c r="K302" s="3">
        <v>25.24</v>
      </c>
      <c r="L302" s="3">
        <v>21.21</v>
      </c>
      <c r="M302" s="3">
        <v>15276.97</v>
      </c>
      <c r="N302" s="10">
        <v>2267.44</v>
      </c>
      <c r="O302" s="18">
        <v>5.0404979288379561</v>
      </c>
      <c r="P302" s="3">
        <v>24.72</v>
      </c>
    </row>
    <row r="303" spans="1:16" x14ac:dyDescent="0.35">
      <c r="A303" t="s">
        <v>0</v>
      </c>
      <c r="B303" s="5">
        <v>299</v>
      </c>
      <c r="C303">
        <v>708</v>
      </c>
      <c r="D303" s="3">
        <v>102.28</v>
      </c>
      <c r="E303" s="3">
        <v>37.78</v>
      </c>
      <c r="F303" s="3">
        <v>23.86</v>
      </c>
      <c r="G303" s="3">
        <f t="shared" si="4"/>
        <v>1.5834031852472759</v>
      </c>
      <c r="H303" s="3">
        <v>96.62</v>
      </c>
      <c r="I303" s="3">
        <v>0.85</v>
      </c>
      <c r="J303" s="3">
        <v>0.63</v>
      </c>
      <c r="K303" s="3">
        <v>37.75</v>
      </c>
      <c r="L303" s="3">
        <v>23.2</v>
      </c>
      <c r="M303" s="3">
        <v>15312.23</v>
      </c>
      <c r="N303" s="10">
        <v>2273.92</v>
      </c>
      <c r="O303" s="18">
        <v>5.0074093250905412</v>
      </c>
      <c r="P303" s="3">
        <v>158.38</v>
      </c>
    </row>
    <row r="304" spans="1:16" x14ac:dyDescent="0.35">
      <c r="A304" t="s">
        <v>0</v>
      </c>
      <c r="B304" s="5">
        <v>300</v>
      </c>
      <c r="C304">
        <v>963</v>
      </c>
      <c r="D304" s="3">
        <v>119.68</v>
      </c>
      <c r="E304" s="3">
        <v>40.700000000000003</v>
      </c>
      <c r="F304" s="3">
        <v>30.12</v>
      </c>
      <c r="G304" s="3">
        <f t="shared" si="4"/>
        <v>1.3512616201859231</v>
      </c>
      <c r="H304" s="3">
        <v>70.3</v>
      </c>
      <c r="I304" s="3">
        <v>0.84</v>
      </c>
      <c r="J304" s="3">
        <v>0.74</v>
      </c>
      <c r="K304" s="3">
        <v>44.29</v>
      </c>
      <c r="L304" s="3">
        <v>29.29</v>
      </c>
      <c r="M304" s="3">
        <v>14719.54</v>
      </c>
      <c r="N304" s="10">
        <v>2337.41</v>
      </c>
      <c r="O304" s="18">
        <v>5.5222816925069411</v>
      </c>
      <c r="P304" s="3">
        <v>4.7000000000000028</v>
      </c>
    </row>
    <row r="305" spans="1:16" x14ac:dyDescent="0.35">
      <c r="A305" t="s">
        <v>0</v>
      </c>
      <c r="B305" s="5">
        <v>301</v>
      </c>
      <c r="C305">
        <v>1896</v>
      </c>
      <c r="D305" s="3">
        <v>168.63</v>
      </c>
      <c r="E305" s="3">
        <v>55.33</v>
      </c>
      <c r="F305" s="3">
        <v>43.63</v>
      </c>
      <c r="G305" s="3">
        <f t="shared" si="4"/>
        <v>1.2681641072656429</v>
      </c>
      <c r="H305" s="3">
        <v>12.38</v>
      </c>
      <c r="I305" s="3">
        <v>0.84</v>
      </c>
      <c r="J305" s="3">
        <v>0.79</v>
      </c>
      <c r="K305" s="3">
        <v>63.6</v>
      </c>
      <c r="L305" s="3">
        <v>45</v>
      </c>
      <c r="M305" s="3">
        <v>14555.71</v>
      </c>
      <c r="N305" s="10">
        <v>2120.1999999999998</v>
      </c>
      <c r="O305" s="18">
        <v>5.7208610563103219</v>
      </c>
      <c r="P305" s="3">
        <v>62.620000000000005</v>
      </c>
    </row>
    <row r="306" spans="1:16" x14ac:dyDescent="0.35">
      <c r="A306" t="s">
        <v>0</v>
      </c>
      <c r="B306" s="5">
        <v>302</v>
      </c>
      <c r="C306">
        <v>1756</v>
      </c>
      <c r="D306" s="3">
        <v>159.01</v>
      </c>
      <c r="E306" s="3">
        <v>52.62</v>
      </c>
      <c r="F306" s="3">
        <v>42.49</v>
      </c>
      <c r="G306" s="3">
        <f t="shared" si="4"/>
        <v>1.2384090374205694</v>
      </c>
      <c r="H306" s="3">
        <v>104.97</v>
      </c>
      <c r="I306" s="3">
        <v>0.87</v>
      </c>
      <c r="J306" s="3">
        <v>0.81</v>
      </c>
      <c r="K306" s="3">
        <v>56.89</v>
      </c>
      <c r="L306" s="3">
        <v>42.59</v>
      </c>
      <c r="M306" s="3">
        <v>14557.99</v>
      </c>
      <c r="N306" s="10">
        <v>2060.83</v>
      </c>
      <c r="O306" s="18">
        <v>5.7330497376286482</v>
      </c>
      <c r="P306" s="3">
        <v>150.03</v>
      </c>
    </row>
    <row r="307" spans="1:16" x14ac:dyDescent="0.35">
      <c r="A307" t="s">
        <v>0</v>
      </c>
      <c r="B307" s="5">
        <v>303</v>
      </c>
      <c r="C307">
        <v>3534</v>
      </c>
      <c r="D307" s="3">
        <v>218.2</v>
      </c>
      <c r="E307" s="3">
        <v>74.72</v>
      </c>
      <c r="F307" s="3">
        <v>60.22</v>
      </c>
      <c r="G307" s="3">
        <f t="shared" si="4"/>
        <v>1.2407837927598804</v>
      </c>
      <c r="H307" s="3">
        <v>145.85</v>
      </c>
      <c r="I307" s="3">
        <v>0.93</v>
      </c>
      <c r="J307" s="3">
        <v>0.81</v>
      </c>
      <c r="K307" s="3">
        <v>78.010000000000005</v>
      </c>
      <c r="L307" s="3">
        <v>61.75</v>
      </c>
      <c r="M307" s="3">
        <v>14559.97</v>
      </c>
      <c r="N307" s="10">
        <v>1963.88</v>
      </c>
      <c r="O307" s="18">
        <v>5.7545126758570131</v>
      </c>
      <c r="P307" s="3">
        <v>109.15</v>
      </c>
    </row>
    <row r="308" spans="1:16" x14ac:dyDescent="0.35">
      <c r="A308" t="s">
        <v>0</v>
      </c>
      <c r="B308" s="5">
        <v>304</v>
      </c>
      <c r="C308">
        <v>2365</v>
      </c>
      <c r="D308" s="3">
        <v>188.19</v>
      </c>
      <c r="E308" s="3">
        <v>67.25</v>
      </c>
      <c r="F308" s="3">
        <v>44.78</v>
      </c>
      <c r="G308" s="3">
        <f t="shared" si="4"/>
        <v>1.5017865118356408</v>
      </c>
      <c r="H308" s="3">
        <v>45.18</v>
      </c>
      <c r="I308" s="3">
        <v>0.84</v>
      </c>
      <c r="J308" s="3">
        <v>0.67</v>
      </c>
      <c r="K308" s="3">
        <v>69.489999999999995</v>
      </c>
      <c r="L308" s="3">
        <v>48.15</v>
      </c>
      <c r="M308" s="3">
        <v>14624.15</v>
      </c>
      <c r="N308" s="10">
        <v>1992.39</v>
      </c>
      <c r="O308" s="18">
        <v>5.6902792957578505</v>
      </c>
      <c r="P308" s="3">
        <v>29.82</v>
      </c>
    </row>
    <row r="309" spans="1:16" x14ac:dyDescent="0.35">
      <c r="A309" t="s">
        <v>0</v>
      </c>
      <c r="B309" s="5">
        <v>305</v>
      </c>
      <c r="C309">
        <v>1483</v>
      </c>
      <c r="D309" s="3">
        <v>151.11000000000001</v>
      </c>
      <c r="E309" s="3">
        <v>52.35</v>
      </c>
      <c r="F309" s="3">
        <v>36.07</v>
      </c>
      <c r="G309" s="3">
        <f t="shared" si="4"/>
        <v>1.4513446077072361</v>
      </c>
      <c r="H309" s="3">
        <v>60.82</v>
      </c>
      <c r="I309" s="3">
        <v>0.82</v>
      </c>
      <c r="J309" s="3">
        <v>0.69</v>
      </c>
      <c r="K309" s="3">
        <v>56.15</v>
      </c>
      <c r="L309" s="3">
        <v>38.93</v>
      </c>
      <c r="M309" s="3">
        <v>14652.63</v>
      </c>
      <c r="N309" s="10">
        <v>1908.7</v>
      </c>
      <c r="O309" s="18">
        <v>5.6848635534911107</v>
      </c>
      <c r="P309" s="3">
        <v>14.18</v>
      </c>
    </row>
    <row r="310" spans="1:16" x14ac:dyDescent="0.35">
      <c r="A310" t="s">
        <v>0</v>
      </c>
      <c r="B310" s="5">
        <v>306</v>
      </c>
      <c r="C310">
        <v>1431</v>
      </c>
      <c r="D310" s="3">
        <v>155</v>
      </c>
      <c r="E310" s="3">
        <v>50.77</v>
      </c>
      <c r="F310" s="3">
        <v>35.89</v>
      </c>
      <c r="G310" s="3">
        <f t="shared" si="4"/>
        <v>1.4146001671774868</v>
      </c>
      <c r="H310" s="3">
        <v>144.55000000000001</v>
      </c>
      <c r="I310" s="3">
        <v>0.75</v>
      </c>
      <c r="J310" s="3">
        <v>0.71</v>
      </c>
      <c r="K310" s="3">
        <v>55.04</v>
      </c>
      <c r="L310" s="3">
        <v>38.14</v>
      </c>
      <c r="M310" s="3">
        <v>14808.14</v>
      </c>
      <c r="N310" s="10">
        <v>1883.15</v>
      </c>
      <c r="O310" s="18">
        <v>5.5519021658579195</v>
      </c>
      <c r="P310" s="3">
        <v>110.44999999999999</v>
      </c>
    </row>
    <row r="311" spans="1:16" x14ac:dyDescent="0.35">
      <c r="A311" t="s">
        <v>0</v>
      </c>
      <c r="B311" s="5">
        <v>307</v>
      </c>
      <c r="C311">
        <v>4860</v>
      </c>
      <c r="D311" s="3">
        <v>259.12</v>
      </c>
      <c r="E311" s="3">
        <v>89.2</v>
      </c>
      <c r="F311" s="3">
        <v>69.37</v>
      </c>
      <c r="G311" s="3">
        <f t="shared" si="4"/>
        <v>1.2858584402479458</v>
      </c>
      <c r="H311" s="3">
        <v>178.11</v>
      </c>
      <c r="I311" s="3">
        <v>0.91</v>
      </c>
      <c r="J311" s="3">
        <v>0.78</v>
      </c>
      <c r="K311" s="3">
        <v>90.73</v>
      </c>
      <c r="L311" s="3">
        <v>69.3</v>
      </c>
      <c r="M311" s="3">
        <v>14862.97</v>
      </c>
      <c r="N311" s="10">
        <v>1961.63</v>
      </c>
      <c r="O311" s="18">
        <v>5.484056025380994</v>
      </c>
      <c r="P311" s="3">
        <v>76.889999999999986</v>
      </c>
    </row>
    <row r="312" spans="1:16" x14ac:dyDescent="0.35">
      <c r="A312" t="s">
        <v>0</v>
      </c>
      <c r="B312" s="5">
        <v>308</v>
      </c>
      <c r="C312">
        <v>489</v>
      </c>
      <c r="D312" s="3">
        <v>85.29</v>
      </c>
      <c r="E312" s="3">
        <v>31.86</v>
      </c>
      <c r="F312" s="3">
        <v>19.54</v>
      </c>
      <c r="G312" s="3">
        <f t="shared" si="4"/>
        <v>1.6305015353121801</v>
      </c>
      <c r="H312" s="3">
        <v>99.07</v>
      </c>
      <c r="I312" s="3">
        <v>0.84</v>
      </c>
      <c r="J312" s="3">
        <v>0.61</v>
      </c>
      <c r="K312" s="3">
        <v>33.380000000000003</v>
      </c>
      <c r="L312" s="3">
        <v>19.809999999999999</v>
      </c>
      <c r="M312" s="3">
        <v>14807.17</v>
      </c>
      <c r="N312" s="10">
        <v>2070.1999999999998</v>
      </c>
      <c r="O312" s="18">
        <v>5.5079436896218761</v>
      </c>
      <c r="P312" s="3">
        <v>155.93</v>
      </c>
    </row>
    <row r="313" spans="1:16" x14ac:dyDescent="0.35">
      <c r="A313" t="s">
        <v>0</v>
      </c>
      <c r="B313" s="5">
        <v>309</v>
      </c>
      <c r="C313">
        <v>269</v>
      </c>
      <c r="D313" s="3">
        <v>60.26</v>
      </c>
      <c r="E313" s="3">
        <v>19.12</v>
      </c>
      <c r="F313" s="3">
        <v>17.91</v>
      </c>
      <c r="G313" s="3">
        <f t="shared" si="4"/>
        <v>1.0675600223338917</v>
      </c>
      <c r="H313" s="3">
        <v>10.76</v>
      </c>
      <c r="I313" s="3">
        <v>0.93</v>
      </c>
      <c r="J313" s="3">
        <v>0.94</v>
      </c>
      <c r="K313" s="3">
        <v>20.36</v>
      </c>
      <c r="L313" s="3">
        <v>17.760000000000002</v>
      </c>
      <c r="M313" s="3">
        <v>14789.44</v>
      </c>
      <c r="N313" s="10">
        <v>2097.87</v>
      </c>
      <c r="O313" s="18">
        <v>5.5171699321423482</v>
      </c>
      <c r="P313" s="3">
        <v>64.239999999999995</v>
      </c>
    </row>
    <row r="314" spans="1:16" x14ac:dyDescent="0.35">
      <c r="A314" t="s">
        <v>0</v>
      </c>
      <c r="B314" s="5">
        <v>310</v>
      </c>
      <c r="C314">
        <v>465</v>
      </c>
      <c r="D314" s="3">
        <v>82.13</v>
      </c>
      <c r="E314" s="3">
        <v>29.8</v>
      </c>
      <c r="F314" s="3">
        <v>19.87</v>
      </c>
      <c r="G314" s="3">
        <f t="shared" si="4"/>
        <v>1.4997483643683944</v>
      </c>
      <c r="H314" s="3">
        <v>47.98</v>
      </c>
      <c r="I314" s="3">
        <v>0.87</v>
      </c>
      <c r="J314" s="3">
        <v>0.67</v>
      </c>
      <c r="K314" s="3">
        <v>31.18</v>
      </c>
      <c r="L314" s="3">
        <v>20.86</v>
      </c>
      <c r="M314" s="3">
        <v>14717.29</v>
      </c>
      <c r="N314" s="10">
        <v>2140.08</v>
      </c>
      <c r="O314" s="18">
        <v>5.5715836325803041</v>
      </c>
      <c r="P314" s="3">
        <v>27.020000000000003</v>
      </c>
    </row>
    <row r="315" spans="1:16" x14ac:dyDescent="0.35">
      <c r="A315" t="s">
        <v>0</v>
      </c>
      <c r="B315" s="5">
        <v>311</v>
      </c>
      <c r="C315">
        <v>249</v>
      </c>
      <c r="D315" s="3">
        <v>61.29</v>
      </c>
      <c r="E315" s="3">
        <v>21</v>
      </c>
      <c r="F315" s="3">
        <v>15.1</v>
      </c>
      <c r="G315" s="3">
        <f t="shared" si="4"/>
        <v>1.3907284768211921</v>
      </c>
      <c r="H315" s="3">
        <v>173.77</v>
      </c>
      <c r="I315" s="3">
        <v>0.83</v>
      </c>
      <c r="J315" s="3">
        <v>0.72</v>
      </c>
      <c r="K315" s="3">
        <v>21.66</v>
      </c>
      <c r="L315" s="3">
        <v>16.600000000000001</v>
      </c>
      <c r="M315" s="3">
        <v>14742.18</v>
      </c>
      <c r="N315" s="10">
        <v>2073.46</v>
      </c>
      <c r="O315" s="18">
        <v>5.5652879205139874</v>
      </c>
      <c r="P315" s="3">
        <v>81.22999999999999</v>
      </c>
    </row>
    <row r="316" spans="1:16" x14ac:dyDescent="0.35">
      <c r="A316" t="s">
        <v>0</v>
      </c>
      <c r="B316" s="5">
        <v>312</v>
      </c>
      <c r="C316">
        <v>1034</v>
      </c>
      <c r="D316" s="3">
        <v>120.92</v>
      </c>
      <c r="E316" s="3">
        <v>40.47</v>
      </c>
      <c r="F316" s="3">
        <v>32.53</v>
      </c>
      <c r="G316" s="3">
        <f t="shared" si="4"/>
        <v>1.2440823854903165</v>
      </c>
      <c r="H316" s="3">
        <v>68.290000000000006</v>
      </c>
      <c r="I316" s="3">
        <v>0.89</v>
      </c>
      <c r="J316" s="3">
        <v>0.8</v>
      </c>
      <c r="K316" s="3">
        <v>42.29</v>
      </c>
      <c r="L316" s="3">
        <v>32.58</v>
      </c>
      <c r="M316" s="3">
        <v>14945.15</v>
      </c>
      <c r="N316" s="10">
        <v>1722.9</v>
      </c>
      <c r="O316" s="18">
        <v>5.4677672163373821</v>
      </c>
      <c r="P316" s="3">
        <v>6.7099999999999937</v>
      </c>
    </row>
    <row r="317" spans="1:16" x14ac:dyDescent="0.35">
      <c r="A317" t="s">
        <v>0</v>
      </c>
      <c r="B317" s="5">
        <v>313</v>
      </c>
      <c r="C317">
        <v>607</v>
      </c>
      <c r="D317" s="3">
        <v>91.94</v>
      </c>
      <c r="E317" s="3">
        <v>33.97</v>
      </c>
      <c r="F317" s="3">
        <v>22.75</v>
      </c>
      <c r="G317" s="3">
        <f t="shared" si="4"/>
        <v>1.4931868131868131</v>
      </c>
      <c r="H317" s="3">
        <v>17.73</v>
      </c>
      <c r="I317" s="3">
        <v>0.9</v>
      </c>
      <c r="J317" s="3">
        <v>0.67</v>
      </c>
      <c r="K317" s="3">
        <v>34.64</v>
      </c>
      <c r="L317" s="3">
        <v>23.38</v>
      </c>
      <c r="M317" s="3">
        <v>14657.2</v>
      </c>
      <c r="N317" s="10">
        <v>1749.75</v>
      </c>
      <c r="O317" s="18">
        <v>5.7188681888549144</v>
      </c>
      <c r="P317" s="3">
        <v>57.269999999999996</v>
      </c>
    </row>
    <row r="318" spans="1:16" x14ac:dyDescent="0.35">
      <c r="A318" t="s">
        <v>0</v>
      </c>
      <c r="B318" s="5">
        <v>314</v>
      </c>
      <c r="C318">
        <v>471</v>
      </c>
      <c r="D318" s="3">
        <v>82.3</v>
      </c>
      <c r="E318" s="3">
        <v>25.65</v>
      </c>
      <c r="F318" s="3">
        <v>23.38</v>
      </c>
      <c r="G318" s="3">
        <f t="shared" si="4"/>
        <v>1.0970915312232676</v>
      </c>
      <c r="H318" s="3">
        <v>31</v>
      </c>
      <c r="I318" s="3">
        <v>0.87</v>
      </c>
      <c r="J318" s="3">
        <v>0.91</v>
      </c>
      <c r="K318" s="3">
        <v>27.95</v>
      </c>
      <c r="L318" s="3">
        <v>23.45</v>
      </c>
      <c r="M318" s="3">
        <v>14837.49</v>
      </c>
      <c r="N318" s="10">
        <v>1657.98</v>
      </c>
      <c r="O318" s="18">
        <v>5.5796136115839881</v>
      </c>
      <c r="P318" s="3">
        <v>44</v>
      </c>
    </row>
    <row r="319" spans="1:16" x14ac:dyDescent="0.35">
      <c r="A319" t="s">
        <v>0</v>
      </c>
      <c r="B319" s="5">
        <v>315</v>
      </c>
      <c r="C319">
        <v>522</v>
      </c>
      <c r="D319" s="3">
        <v>86.95</v>
      </c>
      <c r="E319" s="3">
        <v>27.99</v>
      </c>
      <c r="F319" s="3">
        <v>23.74</v>
      </c>
      <c r="G319" s="3">
        <f t="shared" si="4"/>
        <v>1.1790227464195451</v>
      </c>
      <c r="H319" s="3">
        <v>74.63</v>
      </c>
      <c r="I319" s="3">
        <v>0.87</v>
      </c>
      <c r="J319" s="3">
        <v>0.85</v>
      </c>
      <c r="K319" s="3">
        <v>30</v>
      </c>
      <c r="L319" s="3">
        <v>24.24</v>
      </c>
      <c r="M319" s="3">
        <v>14499.84</v>
      </c>
      <c r="N319" s="10">
        <v>1552.37</v>
      </c>
      <c r="O319" s="18">
        <v>5.9069087362134098</v>
      </c>
      <c r="P319" s="3">
        <v>0.37000000000000455</v>
      </c>
    </row>
    <row r="320" spans="1:16" x14ac:dyDescent="0.35">
      <c r="A320" t="s">
        <v>0</v>
      </c>
      <c r="B320" s="5">
        <v>316</v>
      </c>
      <c r="C320">
        <v>848</v>
      </c>
      <c r="D320" s="3">
        <v>116.23</v>
      </c>
      <c r="E320" s="3">
        <v>36.96</v>
      </c>
      <c r="F320" s="3">
        <v>29.22</v>
      </c>
      <c r="G320" s="3">
        <f t="shared" si="4"/>
        <v>1.2648870636550309</v>
      </c>
      <c r="H320" s="3">
        <v>34.130000000000003</v>
      </c>
      <c r="I320" s="3">
        <v>0.79</v>
      </c>
      <c r="J320" s="3">
        <v>0.79</v>
      </c>
      <c r="K320" s="3">
        <v>41.44</v>
      </c>
      <c r="L320" s="3">
        <v>29.68</v>
      </c>
      <c r="M320" s="3">
        <v>14470.79</v>
      </c>
      <c r="N320" s="10">
        <v>1514.49</v>
      </c>
      <c r="O320" s="18">
        <v>5.9419681905487609</v>
      </c>
      <c r="P320" s="3">
        <v>40.869999999999997</v>
      </c>
    </row>
    <row r="321" spans="1:16" x14ac:dyDescent="0.35">
      <c r="A321" t="s">
        <v>0</v>
      </c>
      <c r="B321" s="5">
        <v>317</v>
      </c>
      <c r="C321">
        <v>442</v>
      </c>
      <c r="D321" s="3">
        <v>81.89</v>
      </c>
      <c r="E321" s="3">
        <v>30.48</v>
      </c>
      <c r="F321" s="3">
        <v>18.46</v>
      </c>
      <c r="G321" s="3">
        <f t="shared" si="4"/>
        <v>1.6511375947995666</v>
      </c>
      <c r="H321" s="3">
        <v>62.02</v>
      </c>
      <c r="I321" s="3">
        <v>0.83</v>
      </c>
      <c r="J321" s="3">
        <v>0.61</v>
      </c>
      <c r="K321" s="3">
        <v>30.21</v>
      </c>
      <c r="L321" s="3">
        <v>18.239999999999998</v>
      </c>
      <c r="M321" s="3">
        <v>14420.87</v>
      </c>
      <c r="N321" s="10">
        <v>1480.32</v>
      </c>
      <c r="O321" s="18">
        <v>5.9948041757520079</v>
      </c>
      <c r="P321" s="3">
        <v>12.979999999999997</v>
      </c>
    </row>
    <row r="322" spans="1:16" x14ac:dyDescent="0.35">
      <c r="A322" t="s">
        <v>0</v>
      </c>
      <c r="B322" s="5">
        <v>318</v>
      </c>
      <c r="C322">
        <v>537</v>
      </c>
      <c r="D322" s="3">
        <v>85.79</v>
      </c>
      <c r="E322" s="3">
        <v>26.63</v>
      </c>
      <c r="F322" s="3">
        <v>25.67</v>
      </c>
      <c r="G322" s="3">
        <f t="shared" si="4"/>
        <v>1.0373977405531749</v>
      </c>
      <c r="H322" s="3">
        <v>129.65</v>
      </c>
      <c r="I322" s="3">
        <v>0.92</v>
      </c>
      <c r="J322" s="3">
        <v>0.96</v>
      </c>
      <c r="K322" s="3">
        <v>28.18</v>
      </c>
      <c r="L322" s="3">
        <v>25.67</v>
      </c>
      <c r="M322" s="3">
        <v>14472.4</v>
      </c>
      <c r="N322" s="10">
        <v>1419.23</v>
      </c>
      <c r="O322" s="18">
        <v>5.9633570439340815</v>
      </c>
      <c r="P322" s="3">
        <v>125.35</v>
      </c>
    </row>
    <row r="323" spans="1:16" x14ac:dyDescent="0.35">
      <c r="A323" t="s">
        <v>0</v>
      </c>
      <c r="B323" s="5">
        <v>319</v>
      </c>
      <c r="C323">
        <v>719</v>
      </c>
      <c r="D323" s="3">
        <v>100.68</v>
      </c>
      <c r="E323" s="3">
        <v>34.380000000000003</v>
      </c>
      <c r="F323" s="3">
        <v>26.63</v>
      </c>
      <c r="G323" s="3">
        <f t="shared" si="4"/>
        <v>1.2910251595944424</v>
      </c>
      <c r="H323" s="3">
        <v>161.13</v>
      </c>
      <c r="I323" s="3">
        <v>0.89</v>
      </c>
      <c r="J323" s="3">
        <v>0.77</v>
      </c>
      <c r="K323" s="3">
        <v>36.5</v>
      </c>
      <c r="L323" s="3">
        <v>27.5</v>
      </c>
      <c r="M323" s="3">
        <v>14265.19</v>
      </c>
      <c r="N323" s="10">
        <v>1498.42</v>
      </c>
      <c r="O323" s="18">
        <v>6.1297029793819364</v>
      </c>
      <c r="P323" s="3">
        <v>93.87</v>
      </c>
    </row>
    <row r="324" spans="1:16" x14ac:dyDescent="0.35">
      <c r="A324" t="s">
        <v>0</v>
      </c>
      <c r="B324" s="5">
        <v>320</v>
      </c>
      <c r="C324">
        <v>871</v>
      </c>
      <c r="D324" s="3">
        <v>118.84</v>
      </c>
      <c r="E324" s="3">
        <v>47.24</v>
      </c>
      <c r="F324" s="3">
        <v>23.47</v>
      </c>
      <c r="G324" s="3">
        <f t="shared" si="4"/>
        <v>2.012782275244994</v>
      </c>
      <c r="H324" s="3">
        <v>179.32</v>
      </c>
      <c r="I324" s="3">
        <v>0.77</v>
      </c>
      <c r="J324" s="3">
        <v>0.5</v>
      </c>
      <c r="K324" s="3">
        <v>46.48</v>
      </c>
      <c r="L324" s="3">
        <v>25.84</v>
      </c>
      <c r="M324" s="3">
        <v>14227.9</v>
      </c>
      <c r="N324" s="10">
        <v>1597.47</v>
      </c>
      <c r="O324" s="18">
        <v>6.1393171901642578</v>
      </c>
      <c r="P324" s="3">
        <v>75.680000000000007</v>
      </c>
    </row>
    <row r="325" spans="1:16" x14ac:dyDescent="0.35">
      <c r="A325" t="s">
        <v>0</v>
      </c>
      <c r="B325" s="5">
        <v>321</v>
      </c>
      <c r="C325">
        <v>418</v>
      </c>
      <c r="D325" s="3">
        <v>76.11</v>
      </c>
      <c r="E325" s="3">
        <v>24.75</v>
      </c>
      <c r="F325" s="3">
        <v>21.5</v>
      </c>
      <c r="G325" s="3">
        <f t="shared" si="4"/>
        <v>1.1511627906976745</v>
      </c>
      <c r="H325" s="3">
        <v>32.35</v>
      </c>
      <c r="I325" s="3">
        <v>0.91</v>
      </c>
      <c r="J325" s="3">
        <v>0.87</v>
      </c>
      <c r="K325" s="3">
        <v>27.04</v>
      </c>
      <c r="L325" s="3">
        <v>22.14</v>
      </c>
      <c r="M325" s="3">
        <v>14577.47</v>
      </c>
      <c r="N325" s="10">
        <v>1176</v>
      </c>
      <c r="O325" s="18">
        <v>5.9276743863156431</v>
      </c>
      <c r="P325" s="3">
        <v>42.65</v>
      </c>
    </row>
    <row r="326" spans="1:16" x14ac:dyDescent="0.35">
      <c r="A326" t="s">
        <v>0</v>
      </c>
      <c r="B326" s="5">
        <v>322</v>
      </c>
      <c r="C326">
        <v>3970</v>
      </c>
      <c r="D326" s="3">
        <v>307.64999999999998</v>
      </c>
      <c r="E326" s="3">
        <v>133.65</v>
      </c>
      <c r="F326" s="3">
        <v>37.82</v>
      </c>
      <c r="G326" s="3">
        <f t="shared" ref="G326:G389" si="5">E326/F326</f>
        <v>3.533844526705447</v>
      </c>
      <c r="H326" s="3">
        <v>84.63</v>
      </c>
      <c r="I326" s="3">
        <v>0.53</v>
      </c>
      <c r="J326" s="3">
        <v>0.28000000000000003</v>
      </c>
      <c r="K326" s="3">
        <v>133.5</v>
      </c>
      <c r="L326" s="3">
        <v>44.18</v>
      </c>
      <c r="M326" s="3">
        <v>14428.09</v>
      </c>
      <c r="N326" s="10">
        <v>1055.71</v>
      </c>
      <c r="O326" s="18">
        <v>6.0901034074882769</v>
      </c>
      <c r="P326" s="3">
        <v>170.37</v>
      </c>
    </row>
    <row r="327" spans="1:16" x14ac:dyDescent="0.35">
      <c r="A327" t="s">
        <v>0</v>
      </c>
      <c r="B327" s="5">
        <v>323</v>
      </c>
      <c r="C327">
        <v>2478</v>
      </c>
      <c r="D327" s="3">
        <v>203.41</v>
      </c>
      <c r="E327" s="3">
        <v>78.959999999999994</v>
      </c>
      <c r="F327" s="3">
        <v>39.96</v>
      </c>
      <c r="G327" s="3">
        <f t="shared" si="5"/>
        <v>1.9759759759759759</v>
      </c>
      <c r="H327" s="3">
        <v>78.44</v>
      </c>
      <c r="I327" s="3">
        <v>0.75</v>
      </c>
      <c r="J327" s="3">
        <v>0.51</v>
      </c>
      <c r="K327" s="3">
        <v>79.069999999999993</v>
      </c>
      <c r="L327" s="3">
        <v>41.73</v>
      </c>
      <c r="M327" s="3">
        <v>14388.19</v>
      </c>
      <c r="N327" s="10">
        <v>1151.6600000000001</v>
      </c>
      <c r="O327" s="18">
        <v>6.1027948455358221</v>
      </c>
      <c r="P327" s="3">
        <v>176.56</v>
      </c>
    </row>
    <row r="328" spans="1:16" x14ac:dyDescent="0.35">
      <c r="A328" t="s">
        <v>0</v>
      </c>
      <c r="B328" s="5">
        <v>324</v>
      </c>
      <c r="C328">
        <v>3585</v>
      </c>
      <c r="D328" s="3">
        <v>270.58</v>
      </c>
      <c r="E328" s="3">
        <v>110.16</v>
      </c>
      <c r="F328" s="3">
        <v>41.43</v>
      </c>
      <c r="G328" s="3">
        <f t="shared" si="5"/>
        <v>2.6589427950760318</v>
      </c>
      <c r="H328" s="3">
        <v>109.23</v>
      </c>
      <c r="I328" s="3">
        <v>0.62</v>
      </c>
      <c r="J328" s="3">
        <v>0.38</v>
      </c>
      <c r="K328" s="3">
        <v>107.43</v>
      </c>
      <c r="L328" s="3">
        <v>46.49</v>
      </c>
      <c r="M328" s="3">
        <v>14362.49</v>
      </c>
      <c r="N328" s="10">
        <v>1237.6199999999999</v>
      </c>
      <c r="O328" s="18">
        <v>6.105180223886391</v>
      </c>
      <c r="P328" s="3">
        <v>145.76999999999998</v>
      </c>
    </row>
    <row r="329" spans="1:16" x14ac:dyDescent="0.35">
      <c r="A329" t="s">
        <v>0</v>
      </c>
      <c r="B329" s="5">
        <v>325</v>
      </c>
      <c r="C329">
        <v>4766</v>
      </c>
      <c r="D329" s="3">
        <v>351.37</v>
      </c>
      <c r="E329" s="3">
        <v>137.15</v>
      </c>
      <c r="F329" s="3">
        <v>44.24</v>
      </c>
      <c r="G329" s="3">
        <f t="shared" si="5"/>
        <v>3.100135623869801</v>
      </c>
      <c r="H329" s="3">
        <v>104.36</v>
      </c>
      <c r="I329" s="3">
        <v>0.49</v>
      </c>
      <c r="J329" s="3">
        <v>0.32</v>
      </c>
      <c r="K329" s="3">
        <v>140.07</v>
      </c>
      <c r="L329" s="3">
        <v>53.71</v>
      </c>
      <c r="M329" s="3">
        <v>14365</v>
      </c>
      <c r="N329" s="10">
        <v>1364.9</v>
      </c>
      <c r="O329" s="18">
        <v>6.0724330369561761</v>
      </c>
      <c r="P329" s="3">
        <v>150.63999999999999</v>
      </c>
    </row>
    <row r="330" spans="1:16" x14ac:dyDescent="0.35">
      <c r="A330" t="s">
        <v>0</v>
      </c>
      <c r="B330" s="5">
        <v>326</v>
      </c>
      <c r="C330">
        <v>994</v>
      </c>
      <c r="D330" s="3">
        <v>119.44</v>
      </c>
      <c r="E330" s="3">
        <v>40.56</v>
      </c>
      <c r="F330" s="3">
        <v>31.2</v>
      </c>
      <c r="G330" s="3">
        <f t="shared" si="5"/>
        <v>1.3</v>
      </c>
      <c r="H330" s="3">
        <v>63.68</v>
      </c>
      <c r="I330" s="3">
        <v>0.88</v>
      </c>
      <c r="J330" s="3">
        <v>0.77</v>
      </c>
      <c r="K330" s="3">
        <v>44.14</v>
      </c>
      <c r="L330" s="3">
        <v>30.49</v>
      </c>
      <c r="M330" s="3">
        <v>14333.43</v>
      </c>
      <c r="N330" s="10">
        <v>1432.66</v>
      </c>
      <c r="O330" s="18">
        <v>6.0844299812522946</v>
      </c>
      <c r="P330" s="3">
        <v>11.32</v>
      </c>
    </row>
    <row r="331" spans="1:16" x14ac:dyDescent="0.35">
      <c r="A331" t="s">
        <v>0</v>
      </c>
      <c r="B331" s="5">
        <v>327</v>
      </c>
      <c r="C331">
        <v>6906</v>
      </c>
      <c r="D331" s="3">
        <v>458.86</v>
      </c>
      <c r="E331" s="3">
        <v>207.25</v>
      </c>
      <c r="F331" s="3">
        <v>42.43</v>
      </c>
      <c r="G331" s="3">
        <f t="shared" si="5"/>
        <v>4.8845156728729675</v>
      </c>
      <c r="H331" s="3">
        <v>77.05</v>
      </c>
      <c r="I331" s="3">
        <v>0.41</v>
      </c>
      <c r="J331" s="3">
        <v>0.2</v>
      </c>
      <c r="K331" s="3">
        <v>199.24</v>
      </c>
      <c r="L331" s="3">
        <v>51.05</v>
      </c>
      <c r="M331" s="3">
        <v>14355.12</v>
      </c>
      <c r="N331" s="10">
        <v>1555.53</v>
      </c>
      <c r="O331" s="18">
        <v>6.0355855115819494</v>
      </c>
      <c r="P331" s="3">
        <v>177.95</v>
      </c>
    </row>
    <row r="332" spans="1:16" x14ac:dyDescent="0.35">
      <c r="A332" t="s">
        <v>0</v>
      </c>
      <c r="B332" s="5">
        <v>328</v>
      </c>
      <c r="C332">
        <v>7215</v>
      </c>
      <c r="D332" s="3">
        <v>559.71</v>
      </c>
      <c r="E332" s="3">
        <v>259.55</v>
      </c>
      <c r="F332" s="3">
        <v>35.39</v>
      </c>
      <c r="G332" s="3">
        <f t="shared" si="5"/>
        <v>7.3339926532918902</v>
      </c>
      <c r="H332" s="3">
        <v>78.16</v>
      </c>
      <c r="I332" s="3">
        <v>0.28999999999999998</v>
      </c>
      <c r="J332" s="3">
        <v>0.14000000000000001</v>
      </c>
      <c r="K332" s="3">
        <v>249.52</v>
      </c>
      <c r="L332" s="3">
        <v>47.8</v>
      </c>
      <c r="M332" s="3">
        <v>14289.81</v>
      </c>
      <c r="N332" s="10">
        <v>1856.21</v>
      </c>
      <c r="O332" s="18">
        <v>6.0219400534648431</v>
      </c>
      <c r="P332" s="3">
        <v>176.84</v>
      </c>
    </row>
    <row r="333" spans="1:16" x14ac:dyDescent="0.35">
      <c r="A333" t="s">
        <v>0</v>
      </c>
      <c r="B333" s="5">
        <v>329</v>
      </c>
      <c r="C333">
        <v>2574</v>
      </c>
      <c r="D333" s="3">
        <v>254.5</v>
      </c>
      <c r="E333" s="3">
        <v>111.54</v>
      </c>
      <c r="F333" s="3">
        <v>29.38</v>
      </c>
      <c r="G333" s="3">
        <f t="shared" si="5"/>
        <v>3.7964601769911508</v>
      </c>
      <c r="H333" s="3">
        <v>70.13</v>
      </c>
      <c r="I333" s="3">
        <v>0.5</v>
      </c>
      <c r="J333" s="3">
        <v>0.26</v>
      </c>
      <c r="K333" s="3">
        <v>107.05</v>
      </c>
      <c r="L333" s="3">
        <v>33.81</v>
      </c>
      <c r="M333" s="3">
        <v>14316.91</v>
      </c>
      <c r="N333" s="10">
        <v>1892.69</v>
      </c>
      <c r="O333" s="18">
        <v>5.9889601380409729</v>
      </c>
      <c r="P333" s="3">
        <v>4.8700000000000045</v>
      </c>
    </row>
    <row r="334" spans="1:16" x14ac:dyDescent="0.35">
      <c r="A334" t="s">
        <v>0</v>
      </c>
      <c r="B334" s="5">
        <v>330</v>
      </c>
      <c r="C334">
        <v>394</v>
      </c>
      <c r="D334" s="3">
        <v>72.790000000000006</v>
      </c>
      <c r="E334" s="3">
        <v>24.01</v>
      </c>
      <c r="F334" s="3">
        <v>20.9</v>
      </c>
      <c r="G334" s="3">
        <f t="shared" si="5"/>
        <v>1.1488038277511963</v>
      </c>
      <c r="H334" s="3">
        <v>138.31</v>
      </c>
      <c r="I334" s="3">
        <v>0.93</v>
      </c>
      <c r="J334" s="3">
        <v>0.87</v>
      </c>
      <c r="K334" s="3">
        <v>24.83</v>
      </c>
      <c r="L334" s="3">
        <v>21.14</v>
      </c>
      <c r="M334" s="3">
        <v>14376.42</v>
      </c>
      <c r="N334" s="10">
        <v>1885.49</v>
      </c>
      <c r="O334" s="18">
        <v>5.9374612965616071</v>
      </c>
      <c r="P334" s="3">
        <v>116.69</v>
      </c>
    </row>
    <row r="335" spans="1:16" x14ac:dyDescent="0.35">
      <c r="A335" t="s">
        <v>0</v>
      </c>
      <c r="B335" s="5">
        <v>331</v>
      </c>
      <c r="C335">
        <v>615</v>
      </c>
      <c r="D335" s="3">
        <v>114.1</v>
      </c>
      <c r="E335" s="3">
        <v>50.36</v>
      </c>
      <c r="F335" s="3">
        <v>15.55</v>
      </c>
      <c r="G335" s="3">
        <f t="shared" si="5"/>
        <v>3.2385852090032152</v>
      </c>
      <c r="H335" s="3">
        <v>41.7</v>
      </c>
      <c r="I335" s="3">
        <v>0.59</v>
      </c>
      <c r="J335" s="3">
        <v>0.31</v>
      </c>
      <c r="K335" s="3">
        <v>50.22</v>
      </c>
      <c r="L335" s="3">
        <v>16.43</v>
      </c>
      <c r="M335" s="3">
        <v>14400.73</v>
      </c>
      <c r="N335" s="10">
        <v>1913.26</v>
      </c>
      <c r="O335" s="18">
        <v>5.9090640171916204</v>
      </c>
      <c r="P335" s="3">
        <v>33.299999999999997</v>
      </c>
    </row>
    <row r="336" spans="1:16" x14ac:dyDescent="0.35">
      <c r="A336" t="s">
        <v>0</v>
      </c>
      <c r="B336" s="5">
        <v>332</v>
      </c>
      <c r="C336">
        <v>413</v>
      </c>
      <c r="D336" s="3">
        <v>79.78</v>
      </c>
      <c r="E336" s="3">
        <v>28.18</v>
      </c>
      <c r="F336" s="3">
        <v>18.66</v>
      </c>
      <c r="G336" s="3">
        <f t="shared" si="5"/>
        <v>1.510182207931404</v>
      </c>
      <c r="H336" s="3">
        <v>34.74</v>
      </c>
      <c r="I336" s="3">
        <v>0.82</v>
      </c>
      <c r="J336" s="3">
        <v>0.66</v>
      </c>
      <c r="K336" s="3">
        <v>29.52</v>
      </c>
      <c r="L336" s="3">
        <v>19.559999999999999</v>
      </c>
      <c r="M336" s="3">
        <v>14342.83</v>
      </c>
      <c r="N336" s="10">
        <v>1961.02</v>
      </c>
      <c r="O336" s="18">
        <v>5.9494028206620255</v>
      </c>
      <c r="P336" s="3">
        <v>40.26</v>
      </c>
    </row>
    <row r="337" spans="1:16" x14ac:dyDescent="0.35">
      <c r="A337" t="s">
        <v>0</v>
      </c>
      <c r="B337" s="5">
        <v>333</v>
      </c>
      <c r="C337">
        <v>3776</v>
      </c>
      <c r="D337" s="3">
        <v>291.02999999999997</v>
      </c>
      <c r="E337" s="3">
        <v>118.93</v>
      </c>
      <c r="F337" s="3">
        <v>40.42</v>
      </c>
      <c r="G337" s="3">
        <f t="shared" si="5"/>
        <v>2.9423552696684809</v>
      </c>
      <c r="H337" s="3">
        <v>65.489999999999995</v>
      </c>
      <c r="I337" s="3">
        <v>0.56000000000000005</v>
      </c>
      <c r="J337" s="3">
        <v>0.34</v>
      </c>
      <c r="K337" s="3">
        <v>122.28</v>
      </c>
      <c r="L337" s="3">
        <v>47.63</v>
      </c>
      <c r="M337" s="3">
        <v>14225.51</v>
      </c>
      <c r="N337" s="10">
        <v>2107.84</v>
      </c>
      <c r="O337" s="18">
        <v>6.0191459741233873</v>
      </c>
      <c r="P337" s="3">
        <v>9.5100000000000051</v>
      </c>
    </row>
    <row r="338" spans="1:16" x14ac:dyDescent="0.35">
      <c r="A338" t="s">
        <v>0</v>
      </c>
      <c r="B338" s="5">
        <v>334</v>
      </c>
      <c r="C338">
        <v>1957</v>
      </c>
      <c r="D338" s="3">
        <v>185.4</v>
      </c>
      <c r="E338" s="3">
        <v>66.77</v>
      </c>
      <c r="F338" s="3">
        <v>37.32</v>
      </c>
      <c r="G338" s="3">
        <f t="shared" si="5"/>
        <v>1.7891211146838155</v>
      </c>
      <c r="H338" s="3">
        <v>72.05</v>
      </c>
      <c r="I338" s="3">
        <v>0.72</v>
      </c>
      <c r="J338" s="3">
        <v>0.56000000000000005</v>
      </c>
      <c r="K338" s="3">
        <v>69.650000000000006</v>
      </c>
      <c r="L338" s="3">
        <v>37.82</v>
      </c>
      <c r="M338" s="3">
        <v>14214.89</v>
      </c>
      <c r="N338" s="10">
        <v>2203.9899999999998</v>
      </c>
      <c r="O338" s="18">
        <v>6.0056021603165224</v>
      </c>
      <c r="P338" s="3">
        <v>2.9500000000000028</v>
      </c>
    </row>
    <row r="339" spans="1:16" x14ac:dyDescent="0.35">
      <c r="A339" t="s">
        <v>0</v>
      </c>
      <c r="B339" s="5">
        <v>335</v>
      </c>
      <c r="C339">
        <v>2060</v>
      </c>
      <c r="D339" s="3">
        <v>191.04</v>
      </c>
      <c r="E339" s="3">
        <v>71</v>
      </c>
      <c r="F339" s="3">
        <v>36.94</v>
      </c>
      <c r="G339" s="3">
        <f t="shared" si="5"/>
        <v>1.9220357336220899</v>
      </c>
      <c r="H339" s="3">
        <v>78.959999999999994</v>
      </c>
      <c r="I339" s="3">
        <v>0.71</v>
      </c>
      <c r="J339" s="3">
        <v>0.52</v>
      </c>
      <c r="K339" s="3">
        <v>74.959999999999994</v>
      </c>
      <c r="L339" s="3">
        <v>39.49</v>
      </c>
      <c r="M339" s="3">
        <v>14205.35</v>
      </c>
      <c r="N339" s="10">
        <v>2282.61</v>
      </c>
      <c r="O339" s="18">
        <v>5.9952934372210116</v>
      </c>
      <c r="P339" s="3">
        <v>176.04000000000002</v>
      </c>
    </row>
    <row r="340" spans="1:16" x14ac:dyDescent="0.35">
      <c r="A340" t="s">
        <v>0</v>
      </c>
      <c r="B340" s="5">
        <v>336</v>
      </c>
      <c r="C340">
        <v>3203</v>
      </c>
      <c r="D340" s="3">
        <v>260.72000000000003</v>
      </c>
      <c r="E340" s="3">
        <v>76.599999999999994</v>
      </c>
      <c r="F340" s="3">
        <v>53.24</v>
      </c>
      <c r="G340" s="3">
        <f t="shared" si="5"/>
        <v>1.4387678437265212</v>
      </c>
      <c r="H340" s="3">
        <v>79.89</v>
      </c>
      <c r="I340" s="3">
        <v>0.59</v>
      </c>
      <c r="J340" s="3">
        <v>0.7</v>
      </c>
      <c r="K340" s="3">
        <v>87.63</v>
      </c>
      <c r="L340" s="3">
        <v>59.37</v>
      </c>
      <c r="M340" s="3">
        <v>14269.59</v>
      </c>
      <c r="N340" s="10">
        <v>2308.86</v>
      </c>
      <c r="O340" s="18">
        <v>5.9315479973925296</v>
      </c>
      <c r="P340" s="3">
        <v>175.11</v>
      </c>
    </row>
    <row r="341" spans="1:16" x14ac:dyDescent="0.35">
      <c r="A341" t="s">
        <v>0</v>
      </c>
      <c r="B341" s="5">
        <v>337</v>
      </c>
      <c r="C341">
        <v>1133</v>
      </c>
      <c r="D341" s="3">
        <v>127.43</v>
      </c>
      <c r="E341" s="3">
        <v>41.85</v>
      </c>
      <c r="F341" s="3">
        <v>34.47</v>
      </c>
      <c r="G341" s="3">
        <f t="shared" si="5"/>
        <v>1.2140992167101829</v>
      </c>
      <c r="H341" s="3">
        <v>50.63</v>
      </c>
      <c r="I341" s="3">
        <v>0.88</v>
      </c>
      <c r="J341" s="3">
        <v>0.82</v>
      </c>
      <c r="K341" s="3">
        <v>44.82</v>
      </c>
      <c r="L341" s="3">
        <v>37</v>
      </c>
      <c r="M341" s="3">
        <v>14128.76</v>
      </c>
      <c r="N341" s="10">
        <v>2319.66</v>
      </c>
      <c r="O341" s="18">
        <v>6.0549147459380714</v>
      </c>
      <c r="P341" s="3">
        <v>24.369999999999997</v>
      </c>
    </row>
    <row r="342" spans="1:16" x14ac:dyDescent="0.35">
      <c r="A342" t="s">
        <v>0</v>
      </c>
      <c r="B342" s="5">
        <v>338</v>
      </c>
      <c r="C342">
        <v>389</v>
      </c>
      <c r="D342" s="3">
        <v>72.349999999999994</v>
      </c>
      <c r="E342" s="3">
        <v>23.58</v>
      </c>
      <c r="F342" s="3">
        <v>21</v>
      </c>
      <c r="G342" s="3">
        <f t="shared" si="5"/>
        <v>1.1228571428571428</v>
      </c>
      <c r="H342" s="3">
        <v>179.52</v>
      </c>
      <c r="I342" s="3">
        <v>0.93</v>
      </c>
      <c r="J342" s="3">
        <v>0.89</v>
      </c>
      <c r="K342" s="3">
        <v>25.16</v>
      </c>
      <c r="L342" s="3">
        <v>21.42</v>
      </c>
      <c r="M342" s="3">
        <v>14035.46</v>
      </c>
      <c r="N342" s="10">
        <v>2240.0700000000002</v>
      </c>
      <c r="O342" s="18">
        <v>6.1574335305607413</v>
      </c>
      <c r="P342" s="3">
        <v>75.47999999999999</v>
      </c>
    </row>
    <row r="343" spans="1:16" x14ac:dyDescent="0.35">
      <c r="A343" t="s">
        <v>0</v>
      </c>
      <c r="B343" s="5">
        <v>339</v>
      </c>
      <c r="C343">
        <v>2120</v>
      </c>
      <c r="D343" s="3">
        <v>174.38</v>
      </c>
      <c r="E343" s="3">
        <v>58.58</v>
      </c>
      <c r="F343" s="3">
        <v>46.08</v>
      </c>
      <c r="G343" s="3">
        <f t="shared" si="5"/>
        <v>1.2712673611111112</v>
      </c>
      <c r="H343" s="3">
        <v>138.56</v>
      </c>
      <c r="I343" s="3">
        <v>0.88</v>
      </c>
      <c r="J343" s="3">
        <v>0.79</v>
      </c>
      <c r="K343" s="3">
        <v>60.21</v>
      </c>
      <c r="L343" s="3">
        <v>47.67</v>
      </c>
      <c r="M343" s="3">
        <v>13897.41</v>
      </c>
      <c r="N343" s="10">
        <v>1949.52</v>
      </c>
      <c r="O343" s="18">
        <v>6.3505316174808586</v>
      </c>
      <c r="P343" s="3">
        <v>116.44</v>
      </c>
    </row>
    <row r="344" spans="1:16" x14ac:dyDescent="0.35">
      <c r="A344" t="s">
        <v>0</v>
      </c>
      <c r="B344" s="5">
        <v>340</v>
      </c>
      <c r="C344">
        <v>1651</v>
      </c>
      <c r="D344" s="3">
        <v>175.51</v>
      </c>
      <c r="E344" s="3">
        <v>69.66</v>
      </c>
      <c r="F344" s="3">
        <v>30.18</v>
      </c>
      <c r="G344" s="3">
        <f t="shared" si="5"/>
        <v>2.3081510934393639</v>
      </c>
      <c r="H344" s="3">
        <v>78.83</v>
      </c>
      <c r="I344" s="3">
        <v>0.67</v>
      </c>
      <c r="J344" s="3">
        <v>0.43</v>
      </c>
      <c r="K344" s="3">
        <v>72.319999999999993</v>
      </c>
      <c r="L344" s="3">
        <v>33.81</v>
      </c>
      <c r="M344" s="3">
        <v>13758.04</v>
      </c>
      <c r="N344" s="10">
        <v>1950.65</v>
      </c>
      <c r="O344" s="18">
        <v>6.4749099664521053</v>
      </c>
      <c r="P344" s="3">
        <v>176.17000000000002</v>
      </c>
    </row>
    <row r="345" spans="1:16" x14ac:dyDescent="0.35">
      <c r="A345" t="s">
        <v>0</v>
      </c>
      <c r="B345" s="5">
        <v>341</v>
      </c>
      <c r="C345">
        <v>2068</v>
      </c>
      <c r="D345" s="3">
        <v>182.44</v>
      </c>
      <c r="E345" s="3">
        <v>71.930000000000007</v>
      </c>
      <c r="F345" s="3">
        <v>36.6</v>
      </c>
      <c r="G345" s="3">
        <f t="shared" si="5"/>
        <v>1.9653005464480875</v>
      </c>
      <c r="H345" s="3">
        <v>66.17</v>
      </c>
      <c r="I345" s="3">
        <v>0.78</v>
      </c>
      <c r="J345" s="3">
        <v>0.51</v>
      </c>
      <c r="K345" s="3">
        <v>71.64</v>
      </c>
      <c r="L345" s="3">
        <v>37.549999999999997</v>
      </c>
      <c r="M345" s="3">
        <v>13599.21</v>
      </c>
      <c r="N345" s="10">
        <v>2251.5100000000002</v>
      </c>
      <c r="O345" s="18">
        <v>6.5448633933779936</v>
      </c>
      <c r="P345" s="3">
        <v>8.8299999999999983</v>
      </c>
    </row>
    <row r="346" spans="1:16" x14ac:dyDescent="0.35">
      <c r="A346" t="s">
        <v>0</v>
      </c>
      <c r="B346" s="5">
        <v>342</v>
      </c>
      <c r="C346">
        <v>2373</v>
      </c>
      <c r="D346" s="3">
        <v>229.96</v>
      </c>
      <c r="E346" s="3">
        <v>93.97</v>
      </c>
      <c r="F346" s="3">
        <v>32.15</v>
      </c>
      <c r="G346" s="3">
        <f t="shared" si="5"/>
        <v>2.9228615863141525</v>
      </c>
      <c r="H346" s="3">
        <v>78.739999999999995</v>
      </c>
      <c r="I346" s="3">
        <v>0.56000000000000005</v>
      </c>
      <c r="J346" s="3">
        <v>0.34</v>
      </c>
      <c r="K346" s="3">
        <v>90.04</v>
      </c>
      <c r="L346" s="3">
        <v>34.17</v>
      </c>
      <c r="M346" s="3">
        <v>13629.67</v>
      </c>
      <c r="N346" s="10">
        <v>2297.63</v>
      </c>
      <c r="O346" s="18">
        <v>6.5065681757586491</v>
      </c>
      <c r="P346" s="3">
        <v>176.26</v>
      </c>
    </row>
    <row r="347" spans="1:16" x14ac:dyDescent="0.35">
      <c r="A347" t="s">
        <v>0</v>
      </c>
      <c r="B347" s="5">
        <v>343</v>
      </c>
      <c r="C347">
        <v>563</v>
      </c>
      <c r="D347" s="3">
        <v>90.65</v>
      </c>
      <c r="E347" s="3">
        <v>28.72</v>
      </c>
      <c r="F347" s="3">
        <v>24.96</v>
      </c>
      <c r="G347" s="3">
        <f t="shared" si="5"/>
        <v>1.1506410256410255</v>
      </c>
      <c r="H347" s="3">
        <v>137.36000000000001</v>
      </c>
      <c r="I347" s="3">
        <v>0.86</v>
      </c>
      <c r="J347" s="3">
        <v>0.87</v>
      </c>
      <c r="K347" s="3">
        <v>31.24</v>
      </c>
      <c r="L347" s="3">
        <v>25.5</v>
      </c>
      <c r="M347" s="3">
        <v>13585.36</v>
      </c>
      <c r="N347" s="10">
        <v>2333.31</v>
      </c>
      <c r="O347" s="18">
        <v>6.5376473515305138</v>
      </c>
      <c r="P347" s="3">
        <v>117.63999999999999</v>
      </c>
    </row>
    <row r="348" spans="1:16" x14ac:dyDescent="0.35">
      <c r="A348" t="s">
        <v>0</v>
      </c>
      <c r="B348" s="5">
        <v>344</v>
      </c>
      <c r="C348">
        <v>3038</v>
      </c>
      <c r="D348" s="3">
        <v>209.11</v>
      </c>
      <c r="E348" s="3">
        <v>67.8</v>
      </c>
      <c r="F348" s="3">
        <v>57.06</v>
      </c>
      <c r="G348" s="3">
        <f t="shared" si="5"/>
        <v>1.188222923238696</v>
      </c>
      <c r="H348" s="3">
        <v>179.17</v>
      </c>
      <c r="I348" s="3">
        <v>0.87</v>
      </c>
      <c r="J348" s="3">
        <v>0.84</v>
      </c>
      <c r="K348" s="3">
        <v>71.78</v>
      </c>
      <c r="L348" s="3">
        <v>60.71</v>
      </c>
      <c r="M348" s="3">
        <v>13798.79</v>
      </c>
      <c r="N348" s="10">
        <v>1663.54</v>
      </c>
      <c r="O348" s="18">
        <v>6.5072692799873844</v>
      </c>
      <c r="P348" s="3">
        <v>75.830000000000013</v>
      </c>
    </row>
    <row r="349" spans="1:16" x14ac:dyDescent="0.35">
      <c r="A349" t="s">
        <v>0</v>
      </c>
      <c r="B349" s="5">
        <v>345</v>
      </c>
      <c r="C349">
        <v>3340</v>
      </c>
      <c r="D349" s="3">
        <v>242.94</v>
      </c>
      <c r="E349" s="3">
        <v>90.72</v>
      </c>
      <c r="F349" s="3">
        <v>46.88</v>
      </c>
      <c r="G349" s="3">
        <f t="shared" si="5"/>
        <v>1.9351535836177474</v>
      </c>
      <c r="H349" s="3">
        <v>88.51</v>
      </c>
      <c r="I349" s="3">
        <v>0.71</v>
      </c>
      <c r="J349" s="3">
        <v>0.52</v>
      </c>
      <c r="K349" s="3">
        <v>91.68</v>
      </c>
      <c r="L349" s="3">
        <v>46.99</v>
      </c>
      <c r="M349" s="3">
        <v>13805.84</v>
      </c>
      <c r="N349" s="10">
        <v>1756.5</v>
      </c>
      <c r="O349" s="18">
        <v>6.4786863211836234</v>
      </c>
      <c r="P349" s="3">
        <v>166.49</v>
      </c>
    </row>
    <row r="350" spans="1:16" x14ac:dyDescent="0.35">
      <c r="A350" t="s">
        <v>0</v>
      </c>
      <c r="B350" s="5">
        <v>346</v>
      </c>
      <c r="C350">
        <v>540</v>
      </c>
      <c r="D350" s="3">
        <v>87.06</v>
      </c>
      <c r="E350" s="3">
        <v>32.06</v>
      </c>
      <c r="F350" s="3">
        <v>21.45</v>
      </c>
      <c r="G350" s="3">
        <f t="shared" si="5"/>
        <v>1.4946386946386947</v>
      </c>
      <c r="H350" s="3">
        <v>44</v>
      </c>
      <c r="I350" s="3">
        <v>0.9</v>
      </c>
      <c r="J350" s="3">
        <v>0.67</v>
      </c>
      <c r="K350" s="3">
        <v>32.56</v>
      </c>
      <c r="L350" s="3">
        <v>22.3</v>
      </c>
      <c r="M350" s="3">
        <v>13902.94</v>
      </c>
      <c r="N350" s="10">
        <v>1850.26</v>
      </c>
      <c r="O350" s="18">
        <v>6.3693731069229989</v>
      </c>
      <c r="P350" s="3">
        <v>31</v>
      </c>
    </row>
    <row r="351" spans="1:16" x14ac:dyDescent="0.35">
      <c r="A351" t="s">
        <v>0</v>
      </c>
      <c r="B351" s="5">
        <v>347</v>
      </c>
      <c r="C351">
        <v>656</v>
      </c>
      <c r="D351" s="3">
        <v>108.16</v>
      </c>
      <c r="E351" s="3">
        <v>37.909999999999997</v>
      </c>
      <c r="F351" s="3">
        <v>22.03</v>
      </c>
      <c r="G351" s="3">
        <f t="shared" si="5"/>
        <v>1.7208352246935994</v>
      </c>
      <c r="H351" s="3">
        <v>71.11</v>
      </c>
      <c r="I351" s="3">
        <v>0.7</v>
      </c>
      <c r="J351" s="3">
        <v>0.57999999999999996</v>
      </c>
      <c r="K351" s="3">
        <v>42.1</v>
      </c>
      <c r="L351" s="3">
        <v>24.62</v>
      </c>
      <c r="M351" s="3">
        <v>13959.25</v>
      </c>
      <c r="N351" s="10">
        <v>1779.84</v>
      </c>
      <c r="O351" s="18">
        <v>6.3358867679209379</v>
      </c>
      <c r="P351" s="3">
        <v>3.8900000000000006</v>
      </c>
    </row>
    <row r="352" spans="1:16" x14ac:dyDescent="0.35">
      <c r="A352" t="s">
        <v>0</v>
      </c>
      <c r="B352" s="5">
        <v>348</v>
      </c>
      <c r="C352">
        <v>1525</v>
      </c>
      <c r="D352" s="3">
        <v>167.72</v>
      </c>
      <c r="E352" s="3">
        <v>47.82</v>
      </c>
      <c r="F352" s="3">
        <v>40.6</v>
      </c>
      <c r="G352" s="3">
        <f t="shared" si="5"/>
        <v>1.1778325123152709</v>
      </c>
      <c r="H352" s="3">
        <v>173.78</v>
      </c>
      <c r="I352" s="3">
        <v>0.68</v>
      </c>
      <c r="J352" s="3">
        <v>0.85</v>
      </c>
      <c r="K352" s="3">
        <v>56.4</v>
      </c>
      <c r="L352" s="3">
        <v>42.95</v>
      </c>
      <c r="M352" s="3">
        <v>13902.88</v>
      </c>
      <c r="N352" s="10">
        <v>1649.89</v>
      </c>
      <c r="O352" s="18">
        <v>6.4174448917533384</v>
      </c>
      <c r="P352" s="3">
        <v>81.22</v>
      </c>
    </row>
    <row r="353" spans="1:16" x14ac:dyDescent="0.35">
      <c r="A353" t="s">
        <v>0</v>
      </c>
      <c r="B353" s="5">
        <v>349</v>
      </c>
      <c r="C353">
        <v>396</v>
      </c>
      <c r="D353" s="3">
        <v>77.81</v>
      </c>
      <c r="E353" s="3">
        <v>23.98</v>
      </c>
      <c r="F353" s="3">
        <v>21.03</v>
      </c>
      <c r="G353" s="3">
        <f t="shared" si="5"/>
        <v>1.1402757964812174</v>
      </c>
      <c r="H353" s="3">
        <v>137.72999999999999</v>
      </c>
      <c r="I353" s="3">
        <v>0.82</v>
      </c>
      <c r="J353" s="3">
        <v>0.88</v>
      </c>
      <c r="K353" s="3">
        <v>26.63</v>
      </c>
      <c r="L353" s="3">
        <v>22.58</v>
      </c>
      <c r="M353" s="3">
        <v>14143.78</v>
      </c>
      <c r="N353" s="10">
        <v>1734.7</v>
      </c>
      <c r="O353" s="18">
        <v>6.1816652854865053</v>
      </c>
      <c r="P353" s="3">
        <v>117.27000000000001</v>
      </c>
    </row>
    <row r="354" spans="1:16" x14ac:dyDescent="0.35">
      <c r="A354" t="s">
        <v>0</v>
      </c>
      <c r="B354" s="5">
        <v>350</v>
      </c>
      <c r="C354">
        <v>321</v>
      </c>
      <c r="D354" s="3">
        <v>67.16</v>
      </c>
      <c r="E354" s="3">
        <v>24.34</v>
      </c>
      <c r="F354" s="3">
        <v>16.79</v>
      </c>
      <c r="G354" s="3">
        <f t="shared" si="5"/>
        <v>1.4496724240619416</v>
      </c>
      <c r="H354" s="3">
        <v>7.44</v>
      </c>
      <c r="I354" s="3">
        <v>0.89</v>
      </c>
      <c r="J354" s="3">
        <v>0.69</v>
      </c>
      <c r="K354" s="3">
        <v>24.52</v>
      </c>
      <c r="L354" s="3">
        <v>17.260000000000002</v>
      </c>
      <c r="M354" s="3">
        <v>14043.99</v>
      </c>
      <c r="N354" s="10">
        <v>1517.19</v>
      </c>
      <c r="O354" s="18">
        <v>6.3230407194732026</v>
      </c>
      <c r="P354" s="3">
        <v>67.56</v>
      </c>
    </row>
    <row r="355" spans="1:16" x14ac:dyDescent="0.35">
      <c r="A355" t="s">
        <v>0</v>
      </c>
      <c r="B355" s="5">
        <v>351</v>
      </c>
      <c r="C355">
        <v>2803</v>
      </c>
      <c r="D355" s="3">
        <v>223.76</v>
      </c>
      <c r="E355" s="3">
        <v>82.12</v>
      </c>
      <c r="F355" s="3">
        <v>43.46</v>
      </c>
      <c r="G355" s="3">
        <f t="shared" si="5"/>
        <v>1.8895536125172574</v>
      </c>
      <c r="H355" s="3">
        <v>62.24</v>
      </c>
      <c r="I355" s="3">
        <v>0.7</v>
      </c>
      <c r="J355" s="3">
        <v>0.53</v>
      </c>
      <c r="K355" s="3">
        <v>86.2</v>
      </c>
      <c r="L355" s="3">
        <v>49.05</v>
      </c>
      <c r="M355" s="3">
        <v>13814.1</v>
      </c>
      <c r="N355" s="10">
        <v>1535.68</v>
      </c>
      <c r="O355" s="18">
        <v>6.524217686196951</v>
      </c>
      <c r="P355" s="3">
        <v>12.759999999999998</v>
      </c>
    </row>
    <row r="356" spans="1:16" x14ac:dyDescent="0.35">
      <c r="A356" t="s">
        <v>0</v>
      </c>
      <c r="B356" s="5">
        <v>352</v>
      </c>
      <c r="C356">
        <v>536</v>
      </c>
      <c r="D356" s="3">
        <v>87.84</v>
      </c>
      <c r="E356" s="3">
        <v>32.36</v>
      </c>
      <c r="F356" s="3">
        <v>21.09</v>
      </c>
      <c r="G356" s="3">
        <f t="shared" si="5"/>
        <v>1.5343764817449028</v>
      </c>
      <c r="H356" s="3">
        <v>164.29</v>
      </c>
      <c r="I356" s="3">
        <v>0.87</v>
      </c>
      <c r="J356" s="3">
        <v>0.65</v>
      </c>
      <c r="K356" s="3">
        <v>34.35</v>
      </c>
      <c r="L356" s="3">
        <v>21.3</v>
      </c>
      <c r="M356" s="3">
        <v>13926.4</v>
      </c>
      <c r="N356" s="10">
        <v>1522.22</v>
      </c>
      <c r="O356" s="18">
        <v>6.427004939951412</v>
      </c>
      <c r="P356" s="3">
        <v>90.710000000000008</v>
      </c>
    </row>
    <row r="357" spans="1:16" x14ac:dyDescent="0.35">
      <c r="A357" t="s">
        <v>0</v>
      </c>
      <c r="B357" s="5">
        <v>353</v>
      </c>
      <c r="C357">
        <v>453</v>
      </c>
      <c r="D357" s="3">
        <v>79.48</v>
      </c>
      <c r="E357" s="3">
        <v>25.3</v>
      </c>
      <c r="F357" s="3">
        <v>22.79</v>
      </c>
      <c r="G357" s="3">
        <f t="shared" si="5"/>
        <v>1.1101360245721807</v>
      </c>
      <c r="H357" s="3">
        <v>1.05</v>
      </c>
      <c r="I357" s="3">
        <v>0.9</v>
      </c>
      <c r="J357" s="3">
        <v>0.9</v>
      </c>
      <c r="K357" s="3">
        <v>26.8</v>
      </c>
      <c r="L357" s="3">
        <v>23.69</v>
      </c>
      <c r="M357" s="3">
        <v>13906.61</v>
      </c>
      <c r="N357" s="10">
        <v>1542.67</v>
      </c>
      <c r="O357" s="18">
        <v>6.4398038497939218</v>
      </c>
      <c r="P357" s="3">
        <v>73.95</v>
      </c>
    </row>
    <row r="358" spans="1:16" x14ac:dyDescent="0.35">
      <c r="A358" t="s">
        <v>0</v>
      </c>
      <c r="B358" s="5">
        <v>354</v>
      </c>
      <c r="C358">
        <v>776</v>
      </c>
      <c r="D358" s="3">
        <v>108.64</v>
      </c>
      <c r="E358" s="3">
        <v>38.07</v>
      </c>
      <c r="F358" s="3">
        <v>25.95</v>
      </c>
      <c r="G358" s="3">
        <f t="shared" si="5"/>
        <v>1.4670520231213873</v>
      </c>
      <c r="H358" s="3">
        <v>32.229999999999997</v>
      </c>
      <c r="I358" s="3">
        <v>0.83</v>
      </c>
      <c r="J358" s="3">
        <v>0.68</v>
      </c>
      <c r="K358" s="3">
        <v>40.92</v>
      </c>
      <c r="L358" s="3">
        <v>26.08</v>
      </c>
      <c r="M358" s="3">
        <v>13883.96</v>
      </c>
      <c r="N358" s="10">
        <v>1415.95</v>
      </c>
      <c r="O358" s="18">
        <v>6.4904295621650681</v>
      </c>
      <c r="P358" s="3">
        <v>42.77</v>
      </c>
    </row>
    <row r="359" spans="1:16" x14ac:dyDescent="0.35">
      <c r="A359" t="s">
        <v>0</v>
      </c>
      <c r="B359" s="5">
        <v>355</v>
      </c>
      <c r="C359">
        <v>522</v>
      </c>
      <c r="D359" s="3">
        <v>86.08</v>
      </c>
      <c r="E359" s="3">
        <v>30.74</v>
      </c>
      <c r="F359" s="3">
        <v>21.62</v>
      </c>
      <c r="G359" s="3">
        <f t="shared" si="5"/>
        <v>1.4218316373728028</v>
      </c>
      <c r="H359" s="3">
        <v>49.68</v>
      </c>
      <c r="I359" s="3">
        <v>0.89</v>
      </c>
      <c r="J359" s="3">
        <v>0.7</v>
      </c>
      <c r="K359" s="3">
        <v>32.799999999999997</v>
      </c>
      <c r="L359" s="3">
        <v>22.36</v>
      </c>
      <c r="M359" s="3">
        <v>13894.71</v>
      </c>
      <c r="N359" s="10">
        <v>1165.3900000000001</v>
      </c>
      <c r="O359" s="18">
        <v>6.5408610411542245</v>
      </c>
      <c r="P359" s="3">
        <v>25.32</v>
      </c>
    </row>
    <row r="360" spans="1:16" x14ac:dyDescent="0.35">
      <c r="A360" t="s">
        <v>0</v>
      </c>
      <c r="B360" s="5">
        <v>356</v>
      </c>
      <c r="C360">
        <v>1680</v>
      </c>
      <c r="D360" s="3">
        <v>155.66999999999999</v>
      </c>
      <c r="E360" s="3">
        <v>53.41</v>
      </c>
      <c r="F360" s="3">
        <v>40.049999999999997</v>
      </c>
      <c r="G360" s="3">
        <f t="shared" si="5"/>
        <v>1.3335830212234707</v>
      </c>
      <c r="H360" s="3">
        <v>57.38</v>
      </c>
      <c r="I360" s="3">
        <v>0.87</v>
      </c>
      <c r="J360" s="3">
        <v>0.75</v>
      </c>
      <c r="K360" s="3">
        <v>57.7</v>
      </c>
      <c r="L360" s="3">
        <v>41.01</v>
      </c>
      <c r="M360" s="3">
        <v>13522.87</v>
      </c>
      <c r="N360" s="10">
        <v>1044.75</v>
      </c>
      <c r="O360" s="18">
        <v>6.9023367715694839</v>
      </c>
      <c r="P360" s="3">
        <v>17.619999999999997</v>
      </c>
    </row>
    <row r="361" spans="1:16" x14ac:dyDescent="0.35">
      <c r="A361" t="s">
        <v>0</v>
      </c>
      <c r="B361" s="5">
        <v>357</v>
      </c>
      <c r="C361">
        <v>467</v>
      </c>
      <c r="D361" s="3">
        <v>83.17</v>
      </c>
      <c r="E361" s="3">
        <v>30.13</v>
      </c>
      <c r="F361" s="3">
        <v>19.73</v>
      </c>
      <c r="G361" s="3">
        <f t="shared" si="5"/>
        <v>1.5271160669031931</v>
      </c>
      <c r="H361" s="3">
        <v>51.17</v>
      </c>
      <c r="I361" s="3">
        <v>0.85</v>
      </c>
      <c r="J361" s="3">
        <v>0.65</v>
      </c>
      <c r="K361" s="3">
        <v>32.020000000000003</v>
      </c>
      <c r="L361" s="3">
        <v>20.2</v>
      </c>
      <c r="M361" s="3">
        <v>13395.94</v>
      </c>
      <c r="N361" s="10">
        <v>986.63</v>
      </c>
      <c r="O361" s="18">
        <v>7.0297881864141578</v>
      </c>
      <c r="P361" s="3">
        <v>23.83</v>
      </c>
    </row>
    <row r="362" spans="1:16" x14ac:dyDescent="0.35">
      <c r="A362" t="s">
        <v>0</v>
      </c>
      <c r="B362" s="5">
        <v>358</v>
      </c>
      <c r="C362">
        <v>1337</v>
      </c>
      <c r="D362" s="3">
        <v>133.61000000000001</v>
      </c>
      <c r="E362" s="3">
        <v>43.66</v>
      </c>
      <c r="F362" s="3">
        <v>38.99</v>
      </c>
      <c r="G362" s="3">
        <f t="shared" si="5"/>
        <v>1.1197743011028467</v>
      </c>
      <c r="H362" s="3">
        <v>153.65</v>
      </c>
      <c r="I362" s="3">
        <v>0.94</v>
      </c>
      <c r="J362" s="3">
        <v>0.89</v>
      </c>
      <c r="K362" s="3">
        <v>46.1</v>
      </c>
      <c r="L362" s="3">
        <v>38.700000000000003</v>
      </c>
      <c r="M362" s="3">
        <v>13368.19</v>
      </c>
      <c r="N362" s="10">
        <v>1076.44</v>
      </c>
      <c r="O362" s="18">
        <v>7.0330843931168028</v>
      </c>
      <c r="P362" s="3">
        <v>101.35</v>
      </c>
    </row>
    <row r="363" spans="1:16" x14ac:dyDescent="0.35">
      <c r="A363" t="s">
        <v>0</v>
      </c>
      <c r="B363" s="5">
        <v>359</v>
      </c>
      <c r="C363">
        <v>750</v>
      </c>
      <c r="D363" s="3">
        <v>101.21</v>
      </c>
      <c r="E363" s="3">
        <v>32.950000000000003</v>
      </c>
      <c r="F363" s="3">
        <v>28.98</v>
      </c>
      <c r="G363" s="3">
        <f t="shared" si="5"/>
        <v>1.1369910282953761</v>
      </c>
      <c r="H363" s="3">
        <v>13.02</v>
      </c>
      <c r="I363" s="3">
        <v>0.92</v>
      </c>
      <c r="J363" s="3">
        <v>0.88</v>
      </c>
      <c r="K363" s="3">
        <v>36.72</v>
      </c>
      <c r="L363" s="3">
        <v>28.71</v>
      </c>
      <c r="M363" s="3">
        <v>13460.25</v>
      </c>
      <c r="N363" s="10">
        <v>1024.26</v>
      </c>
      <c r="O363" s="18">
        <v>6.963252954417988</v>
      </c>
      <c r="P363" s="3">
        <v>61.980000000000004</v>
      </c>
    </row>
    <row r="364" spans="1:16" x14ac:dyDescent="0.35">
      <c r="A364" t="s">
        <v>0</v>
      </c>
      <c r="B364" s="5">
        <v>360</v>
      </c>
      <c r="C364">
        <v>1145</v>
      </c>
      <c r="D364" s="3">
        <v>130.66999999999999</v>
      </c>
      <c r="E364" s="3">
        <v>45.82</v>
      </c>
      <c r="F364" s="3">
        <v>31.82</v>
      </c>
      <c r="G364" s="3">
        <f t="shared" si="5"/>
        <v>1.4399748585795098</v>
      </c>
      <c r="H364" s="3">
        <v>85.3</v>
      </c>
      <c r="I364" s="3">
        <v>0.84</v>
      </c>
      <c r="J364" s="3">
        <v>0.69</v>
      </c>
      <c r="K364" s="3">
        <v>47.17</v>
      </c>
      <c r="L364" s="3">
        <v>33.409999999999997</v>
      </c>
      <c r="M364" s="3">
        <v>13455.78</v>
      </c>
      <c r="N364" s="10">
        <v>1153.31</v>
      </c>
      <c r="O364" s="18">
        <v>6.9363243346707923</v>
      </c>
      <c r="P364" s="3">
        <v>169.7</v>
      </c>
    </row>
    <row r="365" spans="1:16" x14ac:dyDescent="0.35">
      <c r="A365" t="s">
        <v>0</v>
      </c>
      <c r="B365" s="5">
        <v>361</v>
      </c>
      <c r="C365">
        <v>259</v>
      </c>
      <c r="D365" s="3">
        <v>61.55</v>
      </c>
      <c r="E365" s="3">
        <v>22.95</v>
      </c>
      <c r="F365" s="3">
        <v>14.37</v>
      </c>
      <c r="G365" s="3">
        <f t="shared" si="5"/>
        <v>1.5970772442588728</v>
      </c>
      <c r="H365" s="3">
        <v>20.190000000000001</v>
      </c>
      <c r="I365" s="3">
        <v>0.86</v>
      </c>
      <c r="J365" s="3">
        <v>0.63</v>
      </c>
      <c r="K365" s="3">
        <v>24.7</v>
      </c>
      <c r="L365" s="3">
        <v>15</v>
      </c>
      <c r="M365" s="3">
        <v>13568.76</v>
      </c>
      <c r="N365" s="10">
        <v>1126.5</v>
      </c>
      <c r="O365" s="18">
        <v>6.8417027038791813</v>
      </c>
      <c r="P365" s="3">
        <v>54.81</v>
      </c>
    </row>
    <row r="366" spans="1:16" x14ac:dyDescent="0.35">
      <c r="A366" t="s">
        <v>0</v>
      </c>
      <c r="B366" s="5">
        <v>362</v>
      </c>
      <c r="C366">
        <v>546</v>
      </c>
      <c r="D366" s="3">
        <v>98.58</v>
      </c>
      <c r="E366" s="3">
        <v>38.21</v>
      </c>
      <c r="F366" s="3">
        <v>18.190000000000001</v>
      </c>
      <c r="G366" s="3">
        <f t="shared" si="5"/>
        <v>2.1006047278724571</v>
      </c>
      <c r="H366" s="3">
        <v>166.82</v>
      </c>
      <c r="I366" s="3">
        <v>0.71</v>
      </c>
      <c r="J366" s="3">
        <v>0.48</v>
      </c>
      <c r="K366" s="3">
        <v>39.119999999999997</v>
      </c>
      <c r="L366" s="3">
        <v>20.149999999999999</v>
      </c>
      <c r="M366" s="3">
        <v>13579.63</v>
      </c>
      <c r="N366" s="10">
        <v>1156.57</v>
      </c>
      <c r="O366" s="18">
        <v>6.8247746460847409</v>
      </c>
      <c r="P366" s="3">
        <v>88.18</v>
      </c>
    </row>
    <row r="367" spans="1:16" x14ac:dyDescent="0.35">
      <c r="A367" t="s">
        <v>0</v>
      </c>
      <c r="B367" s="5">
        <v>363</v>
      </c>
      <c r="C367">
        <v>895</v>
      </c>
      <c r="D367" s="3">
        <v>112.69</v>
      </c>
      <c r="E367" s="3">
        <v>36.32</v>
      </c>
      <c r="F367" s="3">
        <v>31.37</v>
      </c>
      <c r="G367" s="3">
        <f t="shared" si="5"/>
        <v>1.1577940707682499</v>
      </c>
      <c r="H367" s="3">
        <v>132.47</v>
      </c>
      <c r="I367" s="3">
        <v>0.89</v>
      </c>
      <c r="J367" s="3">
        <v>0.86</v>
      </c>
      <c r="K367" s="3">
        <v>38.28</v>
      </c>
      <c r="L367" s="3">
        <v>33.22</v>
      </c>
      <c r="M367" s="3">
        <v>13376.63</v>
      </c>
      <c r="N367" s="10">
        <v>1446.6</v>
      </c>
      <c r="O367" s="18">
        <v>6.936828030423257</v>
      </c>
      <c r="P367" s="3">
        <v>122.53</v>
      </c>
    </row>
    <row r="368" spans="1:16" x14ac:dyDescent="0.35">
      <c r="A368" t="s">
        <v>0</v>
      </c>
      <c r="B368" s="5">
        <v>364</v>
      </c>
      <c r="C368">
        <v>779</v>
      </c>
      <c r="D368" s="3">
        <v>108.54</v>
      </c>
      <c r="E368" s="3">
        <v>40.9</v>
      </c>
      <c r="F368" s="3">
        <v>24.25</v>
      </c>
      <c r="G368" s="3">
        <f t="shared" si="5"/>
        <v>1.6865979381443299</v>
      </c>
      <c r="H368" s="3">
        <v>41.72</v>
      </c>
      <c r="I368" s="3">
        <v>0.83</v>
      </c>
      <c r="J368" s="3">
        <v>0.59</v>
      </c>
      <c r="K368" s="3">
        <v>42.45</v>
      </c>
      <c r="L368" s="3">
        <v>26.6</v>
      </c>
      <c r="M368" s="3">
        <v>13484.88</v>
      </c>
      <c r="N368" s="10">
        <v>1389.53</v>
      </c>
      <c r="O368" s="18">
        <v>6.853688523208648</v>
      </c>
      <c r="P368" s="3">
        <v>33.28</v>
      </c>
    </row>
    <row r="369" spans="1:16" x14ac:dyDescent="0.35">
      <c r="A369" t="s">
        <v>0</v>
      </c>
      <c r="B369" s="5">
        <v>365</v>
      </c>
      <c r="C369">
        <v>561</v>
      </c>
      <c r="D369" s="3">
        <v>97.34</v>
      </c>
      <c r="E369" s="3">
        <v>35.79</v>
      </c>
      <c r="F369" s="3">
        <v>19.96</v>
      </c>
      <c r="G369" s="3">
        <f t="shared" si="5"/>
        <v>1.7930861723446894</v>
      </c>
      <c r="H369" s="3">
        <v>5.87</v>
      </c>
      <c r="I369" s="3">
        <v>0.74</v>
      </c>
      <c r="J369" s="3">
        <v>0.56000000000000005</v>
      </c>
      <c r="K369" s="3">
        <v>38.83</v>
      </c>
      <c r="L369" s="3">
        <v>22.56</v>
      </c>
      <c r="M369" s="3">
        <v>13533.9</v>
      </c>
      <c r="N369" s="10">
        <v>1595.16</v>
      </c>
      <c r="O369" s="18">
        <v>6.7605675563113001</v>
      </c>
      <c r="P369" s="3">
        <v>69.13</v>
      </c>
    </row>
    <row r="370" spans="1:16" x14ac:dyDescent="0.35">
      <c r="A370" t="s">
        <v>0</v>
      </c>
      <c r="B370" s="5">
        <v>366</v>
      </c>
      <c r="C370">
        <v>5463</v>
      </c>
      <c r="D370" s="3">
        <v>323.19</v>
      </c>
      <c r="E370" s="3">
        <v>107.39</v>
      </c>
      <c r="F370" s="3">
        <v>64.77</v>
      </c>
      <c r="G370" s="3">
        <f t="shared" si="5"/>
        <v>1.658020688590397</v>
      </c>
      <c r="H370" s="3">
        <v>83.27</v>
      </c>
      <c r="I370" s="3">
        <v>0.66</v>
      </c>
      <c r="J370" s="3">
        <v>0.6</v>
      </c>
      <c r="K370" s="3">
        <v>116.01</v>
      </c>
      <c r="L370" s="3">
        <v>75.61</v>
      </c>
      <c r="M370" s="3">
        <v>13382.33</v>
      </c>
      <c r="N370" s="10">
        <v>1623.68</v>
      </c>
      <c r="O370" s="18">
        <v>6.8892933510560397</v>
      </c>
      <c r="P370" s="3">
        <v>171.73000000000002</v>
      </c>
    </row>
    <row r="371" spans="1:16" x14ac:dyDescent="0.35">
      <c r="A371" t="s">
        <v>0</v>
      </c>
      <c r="B371" s="5">
        <v>367</v>
      </c>
      <c r="C371">
        <v>642</v>
      </c>
      <c r="D371" s="3">
        <v>96.06</v>
      </c>
      <c r="E371" s="3">
        <v>29</v>
      </c>
      <c r="F371" s="3">
        <v>28.19</v>
      </c>
      <c r="G371" s="3">
        <f t="shared" si="5"/>
        <v>1.0287335934728628</v>
      </c>
      <c r="H371" s="3">
        <v>71.900000000000006</v>
      </c>
      <c r="I371" s="3">
        <v>0.87</v>
      </c>
      <c r="J371" s="3">
        <v>0.97</v>
      </c>
      <c r="K371" s="3">
        <v>32.56</v>
      </c>
      <c r="L371" s="3">
        <v>28.33</v>
      </c>
      <c r="M371" s="3">
        <v>13646.73</v>
      </c>
      <c r="N371" s="10">
        <v>1577.79</v>
      </c>
      <c r="O371" s="18">
        <v>6.6638178117124438</v>
      </c>
      <c r="P371" s="3">
        <v>3.0999999999999943</v>
      </c>
    </row>
    <row r="372" spans="1:16" x14ac:dyDescent="0.35">
      <c r="A372" t="s">
        <v>0</v>
      </c>
      <c r="B372" s="5">
        <v>368</v>
      </c>
      <c r="C372">
        <v>471</v>
      </c>
      <c r="D372" s="3">
        <v>81.22</v>
      </c>
      <c r="E372" s="3">
        <v>28.21</v>
      </c>
      <c r="F372" s="3">
        <v>21.26</v>
      </c>
      <c r="G372" s="3">
        <f t="shared" si="5"/>
        <v>1.3269049858889934</v>
      </c>
      <c r="H372" s="3">
        <v>27.96</v>
      </c>
      <c r="I372" s="3">
        <v>0.9</v>
      </c>
      <c r="J372" s="3">
        <v>0.75</v>
      </c>
      <c r="K372" s="3">
        <v>30.23</v>
      </c>
      <c r="L372" s="3">
        <v>22.12</v>
      </c>
      <c r="M372" s="3">
        <v>13579.58</v>
      </c>
      <c r="N372" s="10">
        <v>1693.5</v>
      </c>
      <c r="O372" s="18">
        <v>6.6961455594221695</v>
      </c>
      <c r="P372" s="3">
        <v>47.04</v>
      </c>
    </row>
    <row r="373" spans="1:16" x14ac:dyDescent="0.35">
      <c r="A373" t="s">
        <v>0</v>
      </c>
      <c r="B373" s="5">
        <v>369</v>
      </c>
      <c r="C373">
        <v>481</v>
      </c>
      <c r="D373" s="3">
        <v>88.86</v>
      </c>
      <c r="E373" s="3">
        <v>35.450000000000003</v>
      </c>
      <c r="F373" s="3">
        <v>17.27</v>
      </c>
      <c r="G373" s="3">
        <f t="shared" si="5"/>
        <v>2.0526925303995371</v>
      </c>
      <c r="H373" s="3">
        <v>115.86</v>
      </c>
      <c r="I373" s="3">
        <v>0.77</v>
      </c>
      <c r="J373" s="3">
        <v>0.49</v>
      </c>
      <c r="K373" s="3">
        <v>37.57</v>
      </c>
      <c r="L373" s="3">
        <v>18.760000000000002</v>
      </c>
      <c r="M373" s="3">
        <v>13581.65</v>
      </c>
      <c r="N373" s="10">
        <v>1750.15</v>
      </c>
      <c r="O373" s="18">
        <v>6.6807181840837542</v>
      </c>
      <c r="P373" s="3">
        <v>139.13999999999999</v>
      </c>
    </row>
    <row r="374" spans="1:16" x14ac:dyDescent="0.35">
      <c r="A374" t="s">
        <v>0</v>
      </c>
      <c r="B374" s="5">
        <v>370</v>
      </c>
      <c r="C374">
        <v>738</v>
      </c>
      <c r="D374" s="3">
        <v>103.52</v>
      </c>
      <c r="E374" s="3">
        <v>37.950000000000003</v>
      </c>
      <c r="F374" s="3">
        <v>24.76</v>
      </c>
      <c r="G374" s="3">
        <f t="shared" si="5"/>
        <v>1.5327140549273022</v>
      </c>
      <c r="H374" s="3">
        <v>165.44</v>
      </c>
      <c r="I374" s="3">
        <v>0.87</v>
      </c>
      <c r="J374" s="3">
        <v>0.65</v>
      </c>
      <c r="K374" s="3">
        <v>37.22</v>
      </c>
      <c r="L374" s="3">
        <v>26</v>
      </c>
      <c r="M374" s="3">
        <v>13384.77</v>
      </c>
      <c r="N374" s="10">
        <v>1816.39</v>
      </c>
      <c r="O374" s="18">
        <v>6.8409286499469024</v>
      </c>
      <c r="P374" s="3">
        <v>89.56</v>
      </c>
    </row>
    <row r="375" spans="1:16" x14ac:dyDescent="0.35">
      <c r="A375" t="s">
        <v>0</v>
      </c>
      <c r="B375" s="5">
        <v>371</v>
      </c>
      <c r="C375">
        <v>834</v>
      </c>
      <c r="D375" s="3">
        <v>117.29</v>
      </c>
      <c r="E375" s="3">
        <v>34.119999999999997</v>
      </c>
      <c r="F375" s="3">
        <v>31.13</v>
      </c>
      <c r="G375" s="3">
        <f t="shared" si="5"/>
        <v>1.0960488274975908</v>
      </c>
      <c r="H375" s="3">
        <v>161.94999999999999</v>
      </c>
      <c r="I375" s="3">
        <v>0.76</v>
      </c>
      <c r="J375" s="3">
        <v>0.91</v>
      </c>
      <c r="K375" s="3">
        <v>38.24</v>
      </c>
      <c r="L375" s="3">
        <v>33.229999999999997</v>
      </c>
      <c r="M375" s="3">
        <v>13372.75</v>
      </c>
      <c r="N375" s="10">
        <v>1848.68</v>
      </c>
      <c r="O375" s="18">
        <v>6.8439408364891685</v>
      </c>
      <c r="P375" s="3">
        <v>93.050000000000011</v>
      </c>
    </row>
    <row r="376" spans="1:16" x14ac:dyDescent="0.35">
      <c r="A376" t="s">
        <v>0</v>
      </c>
      <c r="B376" s="5">
        <v>372</v>
      </c>
      <c r="C376">
        <v>434</v>
      </c>
      <c r="D376" s="3">
        <v>82.93</v>
      </c>
      <c r="E376" s="3">
        <v>30.83</v>
      </c>
      <c r="F376" s="3">
        <v>17.920000000000002</v>
      </c>
      <c r="G376" s="3">
        <f t="shared" si="5"/>
        <v>1.720424107142857</v>
      </c>
      <c r="H376" s="3">
        <v>111.59</v>
      </c>
      <c r="I376" s="3">
        <v>0.79</v>
      </c>
      <c r="J376" s="3">
        <v>0.57999999999999996</v>
      </c>
      <c r="K376" s="3">
        <v>31.64</v>
      </c>
      <c r="L376" s="3">
        <v>19.47</v>
      </c>
      <c r="M376" s="3">
        <v>13420.41</v>
      </c>
      <c r="N376" s="10">
        <v>1841.11</v>
      </c>
      <c r="O376" s="18">
        <v>6.8031290173137</v>
      </c>
      <c r="P376" s="3">
        <v>143.41</v>
      </c>
    </row>
    <row r="377" spans="1:16" x14ac:dyDescent="0.35">
      <c r="A377" t="s">
        <v>0</v>
      </c>
      <c r="B377" s="5">
        <v>373</v>
      </c>
      <c r="C377">
        <v>816</v>
      </c>
      <c r="D377" s="3">
        <v>104.6</v>
      </c>
      <c r="E377" s="3">
        <v>37.69</v>
      </c>
      <c r="F377" s="3">
        <v>27.57</v>
      </c>
      <c r="G377" s="3">
        <f t="shared" si="5"/>
        <v>1.3670656510700034</v>
      </c>
      <c r="H377" s="3">
        <v>78.569999999999993</v>
      </c>
      <c r="I377" s="3">
        <v>0.94</v>
      </c>
      <c r="J377" s="3">
        <v>0.73</v>
      </c>
      <c r="K377" s="3">
        <v>38.82</v>
      </c>
      <c r="L377" s="3">
        <v>27.51</v>
      </c>
      <c r="M377" s="3">
        <v>13310.58</v>
      </c>
      <c r="N377" s="10">
        <v>1777.67</v>
      </c>
      <c r="O377" s="18">
        <v>6.9165615300198287</v>
      </c>
      <c r="P377" s="3">
        <v>176.43</v>
      </c>
    </row>
    <row r="378" spans="1:16" x14ac:dyDescent="0.35">
      <c r="A378" t="s">
        <v>0</v>
      </c>
      <c r="B378" s="5">
        <v>374</v>
      </c>
      <c r="C378">
        <v>1517</v>
      </c>
      <c r="D378" s="3">
        <v>143.58000000000001</v>
      </c>
      <c r="E378" s="3">
        <v>50.47</v>
      </c>
      <c r="F378" s="3">
        <v>38.270000000000003</v>
      </c>
      <c r="G378" s="3">
        <f t="shared" si="5"/>
        <v>1.3187875620590539</v>
      </c>
      <c r="H378" s="3">
        <v>71.95</v>
      </c>
      <c r="I378" s="3">
        <v>0.92</v>
      </c>
      <c r="J378" s="3">
        <v>0.76</v>
      </c>
      <c r="K378" s="3">
        <v>50.8</v>
      </c>
      <c r="L378" s="3">
        <v>38.659999999999997</v>
      </c>
      <c r="M378" s="3">
        <v>13546.39</v>
      </c>
      <c r="N378" s="10">
        <v>1959.67</v>
      </c>
      <c r="O378" s="18">
        <v>6.6620429788106845</v>
      </c>
      <c r="P378" s="3">
        <v>3.0499999999999972</v>
      </c>
    </row>
    <row r="379" spans="1:16" x14ac:dyDescent="0.35">
      <c r="A379" t="s">
        <v>0</v>
      </c>
      <c r="B379" s="5">
        <v>375</v>
      </c>
      <c r="C379">
        <v>698</v>
      </c>
      <c r="D379" s="3">
        <v>101.28</v>
      </c>
      <c r="E379" s="3">
        <v>33.21</v>
      </c>
      <c r="F379" s="3">
        <v>26.76</v>
      </c>
      <c r="G379" s="3">
        <f t="shared" si="5"/>
        <v>1.2410313901345291</v>
      </c>
      <c r="H379" s="3">
        <v>154.13999999999999</v>
      </c>
      <c r="I379" s="3">
        <v>0.86</v>
      </c>
      <c r="J379" s="3">
        <v>0.81</v>
      </c>
      <c r="K379" s="3">
        <v>35.700000000000003</v>
      </c>
      <c r="L379" s="3">
        <v>28.13</v>
      </c>
      <c r="M379" s="3">
        <v>13508.63</v>
      </c>
      <c r="N379" s="10">
        <v>1962.2</v>
      </c>
      <c r="O379" s="18">
        <v>6.6952083001223164</v>
      </c>
      <c r="P379" s="3">
        <v>100.86000000000001</v>
      </c>
    </row>
    <row r="380" spans="1:16" x14ac:dyDescent="0.35">
      <c r="A380" t="s">
        <v>0</v>
      </c>
      <c r="B380" s="5">
        <v>376</v>
      </c>
      <c r="C380">
        <v>708</v>
      </c>
      <c r="D380" s="3">
        <v>98.78</v>
      </c>
      <c r="E380" s="3">
        <v>33.020000000000003</v>
      </c>
      <c r="F380" s="3">
        <v>27.3</v>
      </c>
      <c r="G380" s="3">
        <f t="shared" si="5"/>
        <v>1.2095238095238097</v>
      </c>
      <c r="H380" s="3">
        <v>144.16999999999999</v>
      </c>
      <c r="I380" s="3">
        <v>0.91</v>
      </c>
      <c r="J380" s="3">
        <v>0.83</v>
      </c>
      <c r="K380" s="3">
        <v>34.380000000000003</v>
      </c>
      <c r="L380" s="3">
        <v>28.28</v>
      </c>
      <c r="M380" s="3">
        <v>13446.82</v>
      </c>
      <c r="N380" s="10">
        <v>1986.65</v>
      </c>
      <c r="O380" s="18">
        <v>6.7446302905576614</v>
      </c>
      <c r="P380" s="3">
        <v>110.83000000000001</v>
      </c>
    </row>
    <row r="381" spans="1:16" x14ac:dyDescent="0.35">
      <c r="A381" t="s">
        <v>0</v>
      </c>
      <c r="B381" s="5">
        <v>377</v>
      </c>
      <c r="C381">
        <v>682</v>
      </c>
      <c r="D381" s="3">
        <v>102.28</v>
      </c>
      <c r="E381" s="3">
        <v>33.08</v>
      </c>
      <c r="F381" s="3">
        <v>26.25</v>
      </c>
      <c r="G381" s="3">
        <f t="shared" si="5"/>
        <v>1.2601904761904761</v>
      </c>
      <c r="H381" s="3">
        <v>50.23</v>
      </c>
      <c r="I381" s="3">
        <v>0.82</v>
      </c>
      <c r="J381" s="3">
        <v>0.79</v>
      </c>
      <c r="K381" s="3">
        <v>36.89</v>
      </c>
      <c r="L381" s="3">
        <v>27.5</v>
      </c>
      <c r="M381" s="3">
        <v>13512.23</v>
      </c>
      <c r="N381" s="10">
        <v>2023.1</v>
      </c>
      <c r="O381" s="18">
        <v>6.6773940289914107</v>
      </c>
      <c r="P381" s="3">
        <v>24.770000000000003</v>
      </c>
    </row>
    <row r="382" spans="1:16" x14ac:dyDescent="0.35">
      <c r="A382" t="s">
        <v>0</v>
      </c>
      <c r="B382" s="5">
        <v>378</v>
      </c>
      <c r="C382">
        <v>627</v>
      </c>
      <c r="D382" s="3">
        <v>94.18</v>
      </c>
      <c r="E382" s="3">
        <v>29.68</v>
      </c>
      <c r="F382" s="3">
        <v>26.89</v>
      </c>
      <c r="G382" s="3">
        <f t="shared" si="5"/>
        <v>1.1037560431387132</v>
      </c>
      <c r="H382" s="3">
        <v>61.57</v>
      </c>
      <c r="I382" s="3">
        <v>0.89</v>
      </c>
      <c r="J382" s="3">
        <v>0.91</v>
      </c>
      <c r="K382" s="3">
        <v>32.93</v>
      </c>
      <c r="L382" s="3">
        <v>27.36</v>
      </c>
      <c r="M382" s="3">
        <v>13389.53</v>
      </c>
      <c r="N382" s="10">
        <v>2166.06</v>
      </c>
      <c r="O382" s="18">
        <v>6.7528739625079011</v>
      </c>
      <c r="P382" s="3">
        <v>13.43</v>
      </c>
    </row>
    <row r="383" spans="1:16" x14ac:dyDescent="0.35">
      <c r="A383" t="s">
        <v>0</v>
      </c>
      <c r="B383" s="5">
        <v>379</v>
      </c>
      <c r="C383">
        <v>1360</v>
      </c>
      <c r="D383" s="3">
        <v>138.65</v>
      </c>
      <c r="E383" s="3">
        <v>46.42</v>
      </c>
      <c r="F383" s="3">
        <v>37.299999999999997</v>
      </c>
      <c r="G383" s="3">
        <f t="shared" si="5"/>
        <v>1.2445040214477212</v>
      </c>
      <c r="H383" s="3">
        <v>121.91</v>
      </c>
      <c r="I383" s="3">
        <v>0.89</v>
      </c>
      <c r="J383" s="3">
        <v>0.8</v>
      </c>
      <c r="K383" s="3">
        <v>47.08</v>
      </c>
      <c r="L383" s="3">
        <v>36.57</v>
      </c>
      <c r="M383" s="3">
        <v>13369.37</v>
      </c>
      <c r="N383" s="10">
        <v>2266.36</v>
      </c>
      <c r="O383" s="18">
        <v>6.7468679573543877</v>
      </c>
      <c r="P383" s="3">
        <v>133.09</v>
      </c>
    </row>
    <row r="384" spans="1:16" x14ac:dyDescent="0.35">
      <c r="A384" t="s">
        <v>0</v>
      </c>
      <c r="B384" s="5">
        <v>380</v>
      </c>
      <c r="C384">
        <v>3726</v>
      </c>
      <c r="D384" s="3">
        <v>243.94</v>
      </c>
      <c r="E384" s="3">
        <v>85.45</v>
      </c>
      <c r="F384" s="3">
        <v>55.52</v>
      </c>
      <c r="G384" s="3">
        <f t="shared" si="5"/>
        <v>1.5390850144092219</v>
      </c>
      <c r="H384" s="3">
        <v>167.67</v>
      </c>
      <c r="I384" s="3">
        <v>0.79</v>
      </c>
      <c r="J384" s="3">
        <v>0.65</v>
      </c>
      <c r="K384" s="3">
        <v>88.23</v>
      </c>
      <c r="L384" s="3">
        <v>56.16</v>
      </c>
      <c r="M384" s="3">
        <v>13081.59</v>
      </c>
      <c r="N384" s="10">
        <v>2209.31</v>
      </c>
      <c r="O384" s="18">
        <v>7.0179232914400931</v>
      </c>
      <c r="P384" s="3">
        <v>87.330000000000013</v>
      </c>
    </row>
    <row r="385" spans="1:16" x14ac:dyDescent="0.35">
      <c r="A385" t="s">
        <v>0</v>
      </c>
      <c r="B385" s="5">
        <v>381</v>
      </c>
      <c r="C385">
        <v>2162</v>
      </c>
      <c r="D385" s="3">
        <v>207.9</v>
      </c>
      <c r="E385" s="3">
        <v>88.2</v>
      </c>
      <c r="F385" s="3">
        <v>31.21</v>
      </c>
      <c r="G385" s="3">
        <f t="shared" si="5"/>
        <v>2.8260173021467478</v>
      </c>
      <c r="H385" s="3">
        <v>163.44</v>
      </c>
      <c r="I385" s="3">
        <v>0.63</v>
      </c>
      <c r="J385" s="3">
        <v>0.35</v>
      </c>
      <c r="K385" s="3">
        <v>86.72</v>
      </c>
      <c r="L385" s="3">
        <v>34.619999999999997</v>
      </c>
      <c r="M385" s="3">
        <v>13055.58</v>
      </c>
      <c r="N385" s="10">
        <v>2106.9</v>
      </c>
      <c r="O385" s="18">
        <v>7.065728281394466</v>
      </c>
      <c r="P385" s="3">
        <v>91.56</v>
      </c>
    </row>
    <row r="386" spans="1:16" x14ac:dyDescent="0.35">
      <c r="A386" t="s">
        <v>0</v>
      </c>
      <c r="B386" s="5">
        <v>382</v>
      </c>
      <c r="C386">
        <v>893</v>
      </c>
      <c r="D386" s="3">
        <v>118.03</v>
      </c>
      <c r="E386" s="3">
        <v>45.77</v>
      </c>
      <c r="F386" s="3">
        <v>24.84</v>
      </c>
      <c r="G386" s="3">
        <f t="shared" si="5"/>
        <v>1.8425925925925928</v>
      </c>
      <c r="H386" s="3">
        <v>17.14</v>
      </c>
      <c r="I386" s="3">
        <v>0.81</v>
      </c>
      <c r="J386" s="3">
        <v>0.54</v>
      </c>
      <c r="K386" s="3">
        <v>45.24</v>
      </c>
      <c r="L386" s="3">
        <v>26.02</v>
      </c>
      <c r="M386" s="3">
        <v>13031.83</v>
      </c>
      <c r="N386" s="10">
        <v>2139.37</v>
      </c>
      <c r="O386" s="18">
        <v>7.0791883591536235</v>
      </c>
      <c r="P386" s="3">
        <v>57.86</v>
      </c>
    </row>
    <row r="387" spans="1:16" x14ac:dyDescent="0.35">
      <c r="A387" t="s">
        <v>0</v>
      </c>
      <c r="B387" s="5">
        <v>383</v>
      </c>
      <c r="C387">
        <v>519</v>
      </c>
      <c r="D387" s="3">
        <v>84.86</v>
      </c>
      <c r="E387" s="3">
        <v>28.15</v>
      </c>
      <c r="F387" s="3">
        <v>23.48</v>
      </c>
      <c r="G387" s="3">
        <f t="shared" si="5"/>
        <v>1.198892674616695</v>
      </c>
      <c r="H387" s="3">
        <v>178.51</v>
      </c>
      <c r="I387" s="3">
        <v>0.91</v>
      </c>
      <c r="J387" s="3">
        <v>0.83</v>
      </c>
      <c r="K387" s="3">
        <v>30.32</v>
      </c>
      <c r="L387" s="3">
        <v>22.75</v>
      </c>
      <c r="M387" s="3">
        <v>13044.98</v>
      </c>
      <c r="N387" s="10">
        <v>2280.6999999999998</v>
      </c>
      <c r="O387" s="18">
        <v>7.0335579700239679</v>
      </c>
      <c r="P387" s="3">
        <v>76.490000000000009</v>
      </c>
    </row>
    <row r="388" spans="1:16" x14ac:dyDescent="0.35">
      <c r="A388" t="s">
        <v>0</v>
      </c>
      <c r="B388" s="5">
        <v>384</v>
      </c>
      <c r="C388">
        <v>2069</v>
      </c>
      <c r="D388" s="3">
        <v>170.93</v>
      </c>
      <c r="E388" s="3">
        <v>56.3</v>
      </c>
      <c r="F388" s="3">
        <v>46.79</v>
      </c>
      <c r="G388" s="3">
        <f t="shared" si="5"/>
        <v>1.2032485573840563</v>
      </c>
      <c r="H388" s="3">
        <v>144.16999999999999</v>
      </c>
      <c r="I388" s="3">
        <v>0.89</v>
      </c>
      <c r="J388" s="3">
        <v>0.83</v>
      </c>
      <c r="K388" s="3">
        <v>60.31</v>
      </c>
      <c r="L388" s="3">
        <v>46.62</v>
      </c>
      <c r="M388" s="3">
        <v>12816.41</v>
      </c>
      <c r="N388" s="10">
        <v>2245.34</v>
      </c>
      <c r="O388" s="18">
        <v>7.246459365903327</v>
      </c>
      <c r="P388" s="3">
        <v>110.83000000000001</v>
      </c>
    </row>
    <row r="389" spans="1:16" x14ac:dyDescent="0.35">
      <c r="A389" t="s">
        <v>0</v>
      </c>
      <c r="B389" s="5">
        <v>385</v>
      </c>
      <c r="C389">
        <v>450</v>
      </c>
      <c r="D389" s="3">
        <v>86.42</v>
      </c>
      <c r="E389" s="3">
        <v>28.26</v>
      </c>
      <c r="F389" s="3">
        <v>20.28</v>
      </c>
      <c r="G389" s="3">
        <f t="shared" si="5"/>
        <v>1.3934911242603549</v>
      </c>
      <c r="H389" s="3">
        <v>105.58</v>
      </c>
      <c r="I389" s="3">
        <v>0.76</v>
      </c>
      <c r="J389" s="3">
        <v>0.72</v>
      </c>
      <c r="K389" s="3">
        <v>31.98</v>
      </c>
      <c r="L389" s="3">
        <v>23.16</v>
      </c>
      <c r="M389" s="3">
        <v>12795.47</v>
      </c>
      <c r="N389" s="10">
        <v>2277.5</v>
      </c>
      <c r="O389" s="18">
        <v>7.257480538414435</v>
      </c>
      <c r="P389" s="3">
        <v>149.42000000000002</v>
      </c>
    </row>
    <row r="390" spans="1:16" x14ac:dyDescent="0.35">
      <c r="A390" t="s">
        <v>0</v>
      </c>
      <c r="B390" s="5">
        <v>386</v>
      </c>
      <c r="C390">
        <v>1365</v>
      </c>
      <c r="D390" s="3">
        <v>163.83000000000001</v>
      </c>
      <c r="E390" s="3">
        <v>52</v>
      </c>
      <c r="F390" s="3">
        <v>33.43</v>
      </c>
      <c r="G390" s="3">
        <f t="shared" ref="G390:G453" si="6">E390/F390</f>
        <v>1.5554890816631768</v>
      </c>
      <c r="H390" s="3">
        <v>121.19</v>
      </c>
      <c r="I390" s="3">
        <v>0.64</v>
      </c>
      <c r="J390" s="3">
        <v>0.64</v>
      </c>
      <c r="K390" s="3">
        <v>55.9</v>
      </c>
      <c r="L390" s="3">
        <v>37.450000000000003</v>
      </c>
      <c r="M390" s="3">
        <v>12939.82</v>
      </c>
      <c r="N390" s="10">
        <v>2073.1</v>
      </c>
      <c r="O390" s="18">
        <v>7.1773612974830705</v>
      </c>
      <c r="P390" s="3">
        <v>133.81</v>
      </c>
    </row>
    <row r="391" spans="1:16" x14ac:dyDescent="0.35">
      <c r="A391" t="s">
        <v>0</v>
      </c>
      <c r="B391" s="5">
        <v>387</v>
      </c>
      <c r="C391">
        <v>12559</v>
      </c>
      <c r="D391" s="3">
        <v>717.58</v>
      </c>
      <c r="E391" s="3">
        <v>233.01</v>
      </c>
      <c r="F391" s="3">
        <v>68.63</v>
      </c>
      <c r="G391" s="3">
        <f t="shared" si="6"/>
        <v>3.3951624653941428</v>
      </c>
      <c r="H391" s="3">
        <v>96.57</v>
      </c>
      <c r="I391" s="3">
        <v>0.31</v>
      </c>
      <c r="J391" s="3">
        <v>0.28999999999999998</v>
      </c>
      <c r="K391" s="3">
        <v>244.9</v>
      </c>
      <c r="L391" s="3">
        <v>93.49</v>
      </c>
      <c r="M391" s="3">
        <v>12672.02</v>
      </c>
      <c r="N391" s="10">
        <v>2102.87</v>
      </c>
      <c r="O391" s="18">
        <v>7.4097408283233595</v>
      </c>
      <c r="P391" s="3">
        <v>158.43</v>
      </c>
    </row>
    <row r="392" spans="1:16" x14ac:dyDescent="0.35">
      <c r="A392" t="s">
        <v>0</v>
      </c>
      <c r="B392" s="5">
        <v>388</v>
      </c>
      <c r="C392">
        <v>1139</v>
      </c>
      <c r="D392" s="3">
        <v>130.61000000000001</v>
      </c>
      <c r="E392" s="3">
        <v>41.44</v>
      </c>
      <c r="F392" s="3">
        <v>35</v>
      </c>
      <c r="G392" s="3">
        <f t="shared" si="6"/>
        <v>1.1839999999999999</v>
      </c>
      <c r="H392" s="3">
        <v>156.85</v>
      </c>
      <c r="I392" s="3">
        <v>0.84</v>
      </c>
      <c r="J392" s="3">
        <v>0.84</v>
      </c>
      <c r="K392" s="3">
        <v>43.55</v>
      </c>
      <c r="L392" s="3">
        <v>36.25</v>
      </c>
      <c r="M392" s="3">
        <v>12806.63</v>
      </c>
      <c r="N392" s="10">
        <v>2079.4699999999998</v>
      </c>
      <c r="O392" s="18">
        <v>7.2949566525628242</v>
      </c>
      <c r="P392" s="3">
        <v>98.15</v>
      </c>
    </row>
    <row r="393" spans="1:16" x14ac:dyDescent="0.35">
      <c r="A393" t="s">
        <v>0</v>
      </c>
      <c r="B393" s="5">
        <v>389</v>
      </c>
      <c r="C393">
        <v>3330</v>
      </c>
      <c r="D393" s="3">
        <v>280.14999999999998</v>
      </c>
      <c r="E393" s="3">
        <v>104.38</v>
      </c>
      <c r="F393" s="3">
        <v>40.619999999999997</v>
      </c>
      <c r="G393" s="3">
        <f t="shared" si="6"/>
        <v>2.5696701132447073</v>
      </c>
      <c r="H393" s="3">
        <v>86.26</v>
      </c>
      <c r="I393" s="3">
        <v>0.53</v>
      </c>
      <c r="J393" s="3">
        <v>0.39</v>
      </c>
      <c r="K393" s="3">
        <v>101.4</v>
      </c>
      <c r="L393" s="3">
        <v>46.13</v>
      </c>
      <c r="M393" s="3">
        <v>12868.11</v>
      </c>
      <c r="N393" s="10">
        <v>2077.56</v>
      </c>
      <c r="O393" s="18">
        <v>7.2404281567997613</v>
      </c>
      <c r="P393" s="3">
        <v>168.74</v>
      </c>
    </row>
    <row r="394" spans="1:16" x14ac:dyDescent="0.35">
      <c r="A394" t="s">
        <v>0</v>
      </c>
      <c r="B394" s="5">
        <v>390</v>
      </c>
      <c r="C394">
        <v>1851</v>
      </c>
      <c r="D394" s="3">
        <v>182.7</v>
      </c>
      <c r="E394" s="3">
        <v>67.959999999999994</v>
      </c>
      <c r="F394" s="3">
        <v>34.68</v>
      </c>
      <c r="G394" s="3">
        <f t="shared" si="6"/>
        <v>1.9596309111880044</v>
      </c>
      <c r="H394" s="3">
        <v>59.65</v>
      </c>
      <c r="I394" s="3">
        <v>0.7</v>
      </c>
      <c r="J394" s="3">
        <v>0.51</v>
      </c>
      <c r="K394" s="3">
        <v>69.81</v>
      </c>
      <c r="L394" s="3">
        <v>38.94</v>
      </c>
      <c r="M394" s="3">
        <v>12852.78</v>
      </c>
      <c r="N394" s="10">
        <v>2179.8200000000002</v>
      </c>
      <c r="O394" s="18">
        <v>7.2296326080634943</v>
      </c>
      <c r="P394" s="3">
        <v>15.350000000000001</v>
      </c>
    </row>
    <row r="395" spans="1:16" x14ac:dyDescent="0.35">
      <c r="A395" t="s">
        <v>0</v>
      </c>
      <c r="B395" s="5">
        <v>391</v>
      </c>
      <c r="C395">
        <v>2282</v>
      </c>
      <c r="D395" s="3">
        <v>191.26</v>
      </c>
      <c r="E395" s="3">
        <v>56.46</v>
      </c>
      <c r="F395" s="3">
        <v>51.46</v>
      </c>
      <c r="G395" s="3">
        <f t="shared" si="6"/>
        <v>1.0971628449280995</v>
      </c>
      <c r="H395" s="3">
        <v>47.17</v>
      </c>
      <c r="I395" s="3">
        <v>0.78</v>
      </c>
      <c r="J395" s="3">
        <v>0.91</v>
      </c>
      <c r="K395" s="3">
        <v>62.24</v>
      </c>
      <c r="L395" s="3">
        <v>51.56</v>
      </c>
      <c r="M395" s="3">
        <v>12609.26</v>
      </c>
      <c r="N395" s="10">
        <v>1964.29</v>
      </c>
      <c r="O395" s="18">
        <v>7.4990821691828051</v>
      </c>
      <c r="P395" s="3">
        <v>27.83</v>
      </c>
    </row>
    <row r="396" spans="1:16" x14ac:dyDescent="0.35">
      <c r="A396" t="s">
        <v>0</v>
      </c>
      <c r="B396" s="5">
        <v>392</v>
      </c>
      <c r="C396">
        <v>1522</v>
      </c>
      <c r="D396" s="3">
        <v>150.37</v>
      </c>
      <c r="E396" s="3">
        <v>48.15</v>
      </c>
      <c r="F396" s="3">
        <v>40.24</v>
      </c>
      <c r="G396" s="3">
        <f t="shared" si="6"/>
        <v>1.1965705765407553</v>
      </c>
      <c r="H396" s="3">
        <v>157.65</v>
      </c>
      <c r="I396" s="3">
        <v>0.85</v>
      </c>
      <c r="J396" s="3">
        <v>0.84</v>
      </c>
      <c r="K396" s="3">
        <v>51.48</v>
      </c>
      <c r="L396" s="3">
        <v>42.13</v>
      </c>
      <c r="M396" s="3">
        <v>12855.26</v>
      </c>
      <c r="N396" s="10">
        <v>1943.22</v>
      </c>
      <c r="O396" s="18">
        <v>7.284115098824663</v>
      </c>
      <c r="P396" s="3">
        <v>97.35</v>
      </c>
    </row>
    <row r="397" spans="1:16" x14ac:dyDescent="0.35">
      <c r="A397" t="s">
        <v>0</v>
      </c>
      <c r="B397" s="5">
        <v>393</v>
      </c>
      <c r="C397">
        <v>583</v>
      </c>
      <c r="D397" s="3">
        <v>91.26</v>
      </c>
      <c r="E397" s="3">
        <v>33.56</v>
      </c>
      <c r="F397" s="3">
        <v>22.12</v>
      </c>
      <c r="G397" s="3">
        <f t="shared" si="6"/>
        <v>1.5171790235081375</v>
      </c>
      <c r="H397" s="3">
        <v>121.43</v>
      </c>
      <c r="I397" s="3">
        <v>0.88</v>
      </c>
      <c r="J397" s="3">
        <v>0.66</v>
      </c>
      <c r="K397" s="3">
        <v>33.25</v>
      </c>
      <c r="L397" s="3">
        <v>23.33</v>
      </c>
      <c r="M397" s="3">
        <v>12804.99</v>
      </c>
      <c r="N397" s="10">
        <v>1931.41</v>
      </c>
      <c r="O397" s="18">
        <v>7.3319056027230136</v>
      </c>
      <c r="P397" s="3">
        <v>133.57</v>
      </c>
    </row>
    <row r="398" spans="1:16" x14ac:dyDescent="0.35">
      <c r="A398" t="s">
        <v>0</v>
      </c>
      <c r="B398" s="5">
        <v>394</v>
      </c>
      <c r="C398">
        <v>2388</v>
      </c>
      <c r="D398" s="3">
        <v>224.46</v>
      </c>
      <c r="E398" s="3">
        <v>93.39</v>
      </c>
      <c r="F398" s="3">
        <v>32.56</v>
      </c>
      <c r="G398" s="3">
        <f t="shared" si="6"/>
        <v>2.868243243243243</v>
      </c>
      <c r="H398" s="3">
        <v>6.45</v>
      </c>
      <c r="I398" s="3">
        <v>0.6</v>
      </c>
      <c r="J398" s="3">
        <v>0.35</v>
      </c>
      <c r="K398" s="3">
        <v>92.72</v>
      </c>
      <c r="L398" s="3">
        <v>34.770000000000003</v>
      </c>
      <c r="M398" s="3">
        <v>12882.86</v>
      </c>
      <c r="N398" s="10">
        <v>1845.15</v>
      </c>
      <c r="O398" s="18">
        <v>7.2829325348872738</v>
      </c>
      <c r="P398" s="3">
        <v>68.55</v>
      </c>
    </row>
    <row r="399" spans="1:16" x14ac:dyDescent="0.35">
      <c r="A399" t="s">
        <v>0</v>
      </c>
      <c r="B399" s="5">
        <v>395</v>
      </c>
      <c r="C399">
        <v>2179</v>
      </c>
      <c r="D399" s="3">
        <v>192.85</v>
      </c>
      <c r="E399" s="3">
        <v>55.34</v>
      </c>
      <c r="F399" s="3">
        <v>50.14</v>
      </c>
      <c r="G399" s="3">
        <f t="shared" si="6"/>
        <v>1.1037096130833666</v>
      </c>
      <c r="H399" s="3">
        <v>83.04</v>
      </c>
      <c r="I399" s="3">
        <v>0.74</v>
      </c>
      <c r="J399" s="3">
        <v>0.91</v>
      </c>
      <c r="K399" s="3">
        <v>67.430000000000007</v>
      </c>
      <c r="L399" s="3">
        <v>50.21</v>
      </c>
      <c r="M399" s="3">
        <v>13070.45</v>
      </c>
      <c r="N399" s="10">
        <v>1795.18</v>
      </c>
      <c r="O399" s="18">
        <v>7.1271317588967236</v>
      </c>
      <c r="P399" s="3">
        <v>171.95999999999998</v>
      </c>
    </row>
    <row r="400" spans="1:16" x14ac:dyDescent="0.35">
      <c r="A400" t="s">
        <v>0</v>
      </c>
      <c r="B400" s="5">
        <v>396</v>
      </c>
      <c r="C400">
        <v>441</v>
      </c>
      <c r="D400" s="3">
        <v>81.48</v>
      </c>
      <c r="E400" s="3">
        <v>30.3</v>
      </c>
      <c r="F400" s="3">
        <v>18.53</v>
      </c>
      <c r="G400" s="3">
        <f t="shared" si="6"/>
        <v>1.6351861845655693</v>
      </c>
      <c r="H400" s="3">
        <v>54.95</v>
      </c>
      <c r="I400" s="3">
        <v>0.83</v>
      </c>
      <c r="J400" s="3">
        <v>0.61</v>
      </c>
      <c r="K400" s="3">
        <v>32.07</v>
      </c>
      <c r="L400" s="3">
        <v>20.03</v>
      </c>
      <c r="M400" s="3">
        <v>13112.75</v>
      </c>
      <c r="N400" s="10">
        <v>1820.22</v>
      </c>
      <c r="O400" s="18">
        <v>7.083298896543595</v>
      </c>
      <c r="P400" s="3">
        <v>20.049999999999997</v>
      </c>
    </row>
    <row r="401" spans="1:16" x14ac:dyDescent="0.35">
      <c r="A401" t="s">
        <v>0</v>
      </c>
      <c r="B401" s="5">
        <v>397</v>
      </c>
      <c r="C401">
        <v>1551</v>
      </c>
      <c r="D401" s="3">
        <v>154.04</v>
      </c>
      <c r="E401" s="3">
        <v>55.47</v>
      </c>
      <c r="F401" s="3">
        <v>35.6</v>
      </c>
      <c r="G401" s="3">
        <f t="shared" si="6"/>
        <v>1.5581460674157301</v>
      </c>
      <c r="H401" s="3">
        <v>87.88</v>
      </c>
      <c r="I401" s="3">
        <v>0.82</v>
      </c>
      <c r="J401" s="3">
        <v>0.64</v>
      </c>
      <c r="K401" s="3">
        <v>59.04</v>
      </c>
      <c r="L401" s="3">
        <v>38.5</v>
      </c>
      <c r="M401" s="3">
        <v>13134.29</v>
      </c>
      <c r="N401" s="10">
        <v>1962.62</v>
      </c>
      <c r="O401" s="18">
        <v>7.029908272172408</v>
      </c>
      <c r="P401" s="3">
        <v>167.12</v>
      </c>
    </row>
    <row r="402" spans="1:16" x14ac:dyDescent="0.35">
      <c r="A402" t="s">
        <v>0</v>
      </c>
      <c r="B402" s="5">
        <v>398</v>
      </c>
      <c r="C402">
        <v>2166</v>
      </c>
      <c r="D402" s="3">
        <v>218.81</v>
      </c>
      <c r="E402" s="3">
        <v>95.42</v>
      </c>
      <c r="F402" s="3">
        <v>28.9</v>
      </c>
      <c r="G402" s="3">
        <f t="shared" si="6"/>
        <v>3.3017301038062286</v>
      </c>
      <c r="H402" s="3">
        <v>59.94</v>
      </c>
      <c r="I402" s="3">
        <v>0.56999999999999995</v>
      </c>
      <c r="J402" s="3">
        <v>0.3</v>
      </c>
      <c r="K402" s="3">
        <v>92.01</v>
      </c>
      <c r="L402" s="3">
        <v>30.46</v>
      </c>
      <c r="M402" s="3">
        <v>13093.6</v>
      </c>
      <c r="N402" s="10">
        <v>1965.29</v>
      </c>
      <c r="O402" s="18">
        <v>7.0656605638587884</v>
      </c>
      <c r="P402" s="3">
        <v>15.060000000000002</v>
      </c>
    </row>
    <row r="403" spans="1:16" x14ac:dyDescent="0.35">
      <c r="A403" t="s">
        <v>0</v>
      </c>
      <c r="B403" s="5">
        <v>399</v>
      </c>
      <c r="C403">
        <v>1269</v>
      </c>
      <c r="D403" s="3">
        <v>149.72</v>
      </c>
      <c r="E403" s="3">
        <v>51.66</v>
      </c>
      <c r="F403" s="3">
        <v>31.28</v>
      </c>
      <c r="G403" s="3">
        <f t="shared" si="6"/>
        <v>1.6515345268542199</v>
      </c>
      <c r="H403" s="3">
        <v>168.25</v>
      </c>
      <c r="I403" s="3">
        <v>0.71</v>
      </c>
      <c r="J403" s="3">
        <v>0.61</v>
      </c>
      <c r="K403" s="3">
        <v>56.36</v>
      </c>
      <c r="L403" s="3">
        <v>32</v>
      </c>
      <c r="M403" s="3">
        <v>12849.8</v>
      </c>
      <c r="N403" s="10">
        <v>1748.2</v>
      </c>
      <c r="O403" s="18">
        <v>7.3357343999241422</v>
      </c>
      <c r="P403" s="3">
        <v>86.75</v>
      </c>
    </row>
    <row r="404" spans="1:16" x14ac:dyDescent="0.35">
      <c r="A404" t="s">
        <v>0</v>
      </c>
      <c r="B404" s="5">
        <v>400</v>
      </c>
      <c r="C404">
        <v>975</v>
      </c>
      <c r="D404" s="3">
        <v>120.51</v>
      </c>
      <c r="E404" s="3">
        <v>40.590000000000003</v>
      </c>
      <c r="F404" s="3">
        <v>30.59</v>
      </c>
      <c r="G404" s="3">
        <f t="shared" si="6"/>
        <v>1.3269042170644003</v>
      </c>
      <c r="H404" s="3">
        <v>5.13</v>
      </c>
      <c r="I404" s="3">
        <v>0.84</v>
      </c>
      <c r="J404" s="3">
        <v>0.75</v>
      </c>
      <c r="K404" s="3">
        <v>42.01</v>
      </c>
      <c r="L404" s="3">
        <v>31.77</v>
      </c>
      <c r="M404" s="3">
        <v>12788.79</v>
      </c>
      <c r="N404" s="10">
        <v>1774.24</v>
      </c>
      <c r="O404" s="18">
        <v>7.3840598505976773</v>
      </c>
      <c r="P404" s="3">
        <v>69.87</v>
      </c>
    </row>
    <row r="405" spans="1:16" x14ac:dyDescent="0.35">
      <c r="A405" t="s">
        <v>0</v>
      </c>
      <c r="B405" s="5">
        <v>401</v>
      </c>
      <c r="C405">
        <v>877</v>
      </c>
      <c r="D405" s="3">
        <v>125.42</v>
      </c>
      <c r="E405" s="3">
        <v>41.5</v>
      </c>
      <c r="F405" s="3">
        <v>26.91</v>
      </c>
      <c r="G405" s="3">
        <f t="shared" si="6"/>
        <v>1.5421776291341509</v>
      </c>
      <c r="H405" s="3">
        <v>167.46</v>
      </c>
      <c r="I405" s="3">
        <v>0.7</v>
      </c>
      <c r="J405" s="3">
        <v>0.65</v>
      </c>
      <c r="K405" s="3">
        <v>42.74</v>
      </c>
      <c r="L405" s="3">
        <v>27.73</v>
      </c>
      <c r="M405" s="3">
        <v>12796.76</v>
      </c>
      <c r="N405" s="10">
        <v>1722.5</v>
      </c>
      <c r="O405" s="18">
        <v>7.3893310251884907</v>
      </c>
      <c r="P405" s="3">
        <v>87.539999999999992</v>
      </c>
    </row>
    <row r="406" spans="1:16" x14ac:dyDescent="0.35">
      <c r="A406" t="s">
        <v>0</v>
      </c>
      <c r="B406" s="5">
        <v>402</v>
      </c>
      <c r="C406">
        <v>1562</v>
      </c>
      <c r="D406" s="3">
        <v>190.99</v>
      </c>
      <c r="E406" s="3">
        <v>62.69</v>
      </c>
      <c r="F406" s="3">
        <v>31.73</v>
      </c>
      <c r="G406" s="3">
        <f t="shared" si="6"/>
        <v>1.9757327450362432</v>
      </c>
      <c r="H406" s="3">
        <v>27.49</v>
      </c>
      <c r="I406" s="3">
        <v>0.54</v>
      </c>
      <c r="J406" s="3">
        <v>0.51</v>
      </c>
      <c r="K406" s="3">
        <v>68.430000000000007</v>
      </c>
      <c r="L406" s="3">
        <v>37.36</v>
      </c>
      <c r="M406" s="3">
        <v>12743.58</v>
      </c>
      <c r="N406" s="10">
        <v>1740.52</v>
      </c>
      <c r="O406" s="18">
        <v>7.4325754846785896</v>
      </c>
      <c r="P406" s="3">
        <v>47.510000000000005</v>
      </c>
    </row>
    <row r="407" spans="1:16" x14ac:dyDescent="0.35">
      <c r="A407" t="s">
        <v>0</v>
      </c>
      <c r="B407" s="5">
        <v>403</v>
      </c>
      <c r="C407">
        <v>946</v>
      </c>
      <c r="D407" s="3">
        <v>118.25</v>
      </c>
      <c r="E407" s="3">
        <v>41.54</v>
      </c>
      <c r="F407" s="3">
        <v>29</v>
      </c>
      <c r="G407" s="3">
        <f t="shared" si="6"/>
        <v>1.4324137931034482</v>
      </c>
      <c r="H407" s="3">
        <v>120.38</v>
      </c>
      <c r="I407" s="3">
        <v>0.85</v>
      </c>
      <c r="J407" s="3">
        <v>0.7</v>
      </c>
      <c r="K407" s="3">
        <v>44.58</v>
      </c>
      <c r="L407" s="3">
        <v>32.21</v>
      </c>
      <c r="M407" s="3">
        <v>12705.19</v>
      </c>
      <c r="N407" s="10">
        <v>1777.26</v>
      </c>
      <c r="O407" s="18">
        <v>7.4581059298213441</v>
      </c>
      <c r="P407" s="3">
        <v>134.62</v>
      </c>
    </row>
    <row r="408" spans="1:16" x14ac:dyDescent="0.35">
      <c r="A408" t="s">
        <v>0</v>
      </c>
      <c r="B408" s="5">
        <v>404</v>
      </c>
      <c r="C408">
        <v>1431</v>
      </c>
      <c r="D408" s="3">
        <v>147.30000000000001</v>
      </c>
      <c r="E408" s="3">
        <v>51.48</v>
      </c>
      <c r="F408" s="3">
        <v>35.39</v>
      </c>
      <c r="G408" s="3">
        <f t="shared" si="6"/>
        <v>1.4546482057078269</v>
      </c>
      <c r="H408" s="3">
        <v>118.71</v>
      </c>
      <c r="I408" s="3">
        <v>0.83</v>
      </c>
      <c r="J408" s="3">
        <v>0.69</v>
      </c>
      <c r="K408" s="3">
        <v>52.12</v>
      </c>
      <c r="L408" s="3">
        <v>36.409999999999997</v>
      </c>
      <c r="M408" s="3">
        <v>12658.96</v>
      </c>
      <c r="N408" s="10">
        <v>1746.58</v>
      </c>
      <c r="O408" s="18">
        <v>7.5068052995001278</v>
      </c>
      <c r="P408" s="3">
        <v>136.29000000000002</v>
      </c>
    </row>
    <row r="409" spans="1:16" x14ac:dyDescent="0.35">
      <c r="A409" t="s">
        <v>0</v>
      </c>
      <c r="B409" s="5">
        <v>405</v>
      </c>
      <c r="C409">
        <v>541</v>
      </c>
      <c r="D409" s="3">
        <v>86.31</v>
      </c>
      <c r="E409" s="3">
        <v>29.67</v>
      </c>
      <c r="F409" s="3">
        <v>23.22</v>
      </c>
      <c r="G409" s="3">
        <f t="shared" si="6"/>
        <v>1.2777777777777779</v>
      </c>
      <c r="H409" s="3">
        <v>170.33</v>
      </c>
      <c r="I409" s="3">
        <v>0.91</v>
      </c>
      <c r="J409" s="3">
        <v>0.78</v>
      </c>
      <c r="K409" s="3">
        <v>30.93</v>
      </c>
      <c r="L409" s="3">
        <v>23.5</v>
      </c>
      <c r="M409" s="3">
        <v>12637.47</v>
      </c>
      <c r="N409" s="10">
        <v>1854.39</v>
      </c>
      <c r="O409" s="18">
        <v>7.5001890631616535</v>
      </c>
      <c r="P409" s="3">
        <v>84.669999999999987</v>
      </c>
    </row>
    <row r="410" spans="1:16" x14ac:dyDescent="0.35">
      <c r="A410" t="s">
        <v>0</v>
      </c>
      <c r="B410" s="5">
        <v>406</v>
      </c>
      <c r="C410">
        <v>831</v>
      </c>
      <c r="D410" s="3">
        <v>106.71</v>
      </c>
      <c r="E410" s="3">
        <v>33.56</v>
      </c>
      <c r="F410" s="3">
        <v>31.53</v>
      </c>
      <c r="G410" s="3">
        <f t="shared" si="6"/>
        <v>1.0643831271804631</v>
      </c>
      <c r="H410" s="3">
        <v>15.42</v>
      </c>
      <c r="I410" s="3">
        <v>0.92</v>
      </c>
      <c r="J410" s="3">
        <v>0.94</v>
      </c>
      <c r="K410" s="3">
        <v>36.090000000000003</v>
      </c>
      <c r="L410" s="3">
        <v>31.14</v>
      </c>
      <c r="M410" s="3">
        <v>12493.09</v>
      </c>
      <c r="N410" s="10">
        <v>1924.14</v>
      </c>
      <c r="O410" s="18">
        <v>7.6126036394613985</v>
      </c>
      <c r="P410" s="3">
        <v>59.58</v>
      </c>
    </row>
    <row r="411" spans="1:16" x14ac:dyDescent="0.35">
      <c r="A411" t="s">
        <v>0</v>
      </c>
      <c r="B411" s="5">
        <v>407</v>
      </c>
      <c r="C411">
        <v>327</v>
      </c>
      <c r="D411" s="3">
        <v>71.45</v>
      </c>
      <c r="E411" s="3">
        <v>24.76</v>
      </c>
      <c r="F411" s="3">
        <v>16.82</v>
      </c>
      <c r="G411" s="3">
        <f t="shared" si="6"/>
        <v>1.4720570749108206</v>
      </c>
      <c r="H411" s="3">
        <v>83.9</v>
      </c>
      <c r="I411" s="3">
        <v>0.8</v>
      </c>
      <c r="J411" s="3">
        <v>0.68</v>
      </c>
      <c r="K411" s="3">
        <v>24.82</v>
      </c>
      <c r="L411" s="3">
        <v>17.5</v>
      </c>
      <c r="M411" s="3">
        <v>12549.47</v>
      </c>
      <c r="N411" s="10">
        <v>1903.11</v>
      </c>
      <c r="O411" s="18">
        <v>7.5672185157876273</v>
      </c>
      <c r="P411" s="3">
        <v>171.1</v>
      </c>
    </row>
    <row r="412" spans="1:16" x14ac:dyDescent="0.35">
      <c r="A412" t="s">
        <v>0</v>
      </c>
      <c r="B412" s="5">
        <v>408</v>
      </c>
      <c r="C412">
        <v>2811</v>
      </c>
      <c r="D412" s="3">
        <v>226.94</v>
      </c>
      <c r="E412" s="3">
        <v>79.59</v>
      </c>
      <c r="F412" s="3">
        <v>44.97</v>
      </c>
      <c r="G412" s="3">
        <f t="shared" si="6"/>
        <v>1.7698465643762509</v>
      </c>
      <c r="H412" s="3">
        <v>89.82</v>
      </c>
      <c r="I412" s="3">
        <v>0.69</v>
      </c>
      <c r="J412" s="3">
        <v>0.56999999999999995</v>
      </c>
      <c r="K412" s="3">
        <v>80.290000000000006</v>
      </c>
      <c r="L412" s="3">
        <v>49.9</v>
      </c>
      <c r="M412" s="3">
        <v>12780.19</v>
      </c>
      <c r="N412" s="10">
        <v>1474.52</v>
      </c>
      <c r="O412" s="18">
        <v>7.4635785601386253</v>
      </c>
      <c r="P412" s="3">
        <v>165.18</v>
      </c>
    </row>
    <row r="413" spans="1:16" x14ac:dyDescent="0.35">
      <c r="A413" t="s">
        <v>0</v>
      </c>
      <c r="B413" s="5">
        <v>409</v>
      </c>
      <c r="C413">
        <v>2409</v>
      </c>
      <c r="D413" s="3">
        <v>207.32</v>
      </c>
      <c r="E413" s="3">
        <v>79.87</v>
      </c>
      <c r="F413" s="3">
        <v>38.4</v>
      </c>
      <c r="G413" s="3">
        <f t="shared" si="6"/>
        <v>2.0799479166666668</v>
      </c>
      <c r="H413" s="3">
        <v>90.71</v>
      </c>
      <c r="I413" s="3">
        <v>0.7</v>
      </c>
      <c r="J413" s="3">
        <v>0.48</v>
      </c>
      <c r="K413" s="3">
        <v>81.150000000000006</v>
      </c>
      <c r="L413" s="3">
        <v>39.57</v>
      </c>
      <c r="M413" s="3">
        <v>12771.86</v>
      </c>
      <c r="N413" s="10">
        <v>1554.07</v>
      </c>
      <c r="O413" s="18">
        <v>7.4519647704118448</v>
      </c>
      <c r="P413" s="3">
        <v>164.29000000000002</v>
      </c>
    </row>
    <row r="414" spans="1:16" x14ac:dyDescent="0.35">
      <c r="A414" t="s">
        <v>0</v>
      </c>
      <c r="B414" s="5">
        <v>410</v>
      </c>
      <c r="C414">
        <v>5148</v>
      </c>
      <c r="D414" s="3">
        <v>331.8</v>
      </c>
      <c r="E414" s="3">
        <v>94.7</v>
      </c>
      <c r="F414" s="3">
        <v>69.209999999999994</v>
      </c>
      <c r="G414" s="3">
        <f t="shared" si="6"/>
        <v>1.3682993787024997</v>
      </c>
      <c r="H414" s="3">
        <v>64.88</v>
      </c>
      <c r="I414" s="3">
        <v>0.59</v>
      </c>
      <c r="J414" s="3">
        <v>0.73</v>
      </c>
      <c r="K414" s="3">
        <v>108.6</v>
      </c>
      <c r="L414" s="3">
        <v>78.16</v>
      </c>
      <c r="M414" s="3">
        <v>12765.11</v>
      </c>
      <c r="N414" s="10">
        <v>1631.05</v>
      </c>
      <c r="O414" s="18">
        <v>7.4395537604446735</v>
      </c>
      <c r="P414" s="3">
        <v>10.120000000000005</v>
      </c>
    </row>
    <row r="415" spans="1:16" x14ac:dyDescent="0.35">
      <c r="A415" t="s">
        <v>0</v>
      </c>
      <c r="B415" s="5">
        <v>411</v>
      </c>
      <c r="C415">
        <v>1073</v>
      </c>
      <c r="D415" s="3">
        <v>123.03</v>
      </c>
      <c r="E415" s="3">
        <v>43.47</v>
      </c>
      <c r="F415" s="3">
        <v>31.43</v>
      </c>
      <c r="G415" s="3">
        <f t="shared" si="6"/>
        <v>1.3830734966592428</v>
      </c>
      <c r="H415" s="3">
        <v>43.6</v>
      </c>
      <c r="I415" s="3">
        <v>0.89</v>
      </c>
      <c r="J415" s="3">
        <v>0.72</v>
      </c>
      <c r="K415" s="3">
        <v>43.73</v>
      </c>
      <c r="L415" s="3">
        <v>31.69</v>
      </c>
      <c r="M415" s="3">
        <v>13020.07</v>
      </c>
      <c r="N415" s="10">
        <v>1620.78</v>
      </c>
      <c r="O415" s="18">
        <v>7.2139848927803545</v>
      </c>
      <c r="P415" s="3">
        <v>31.4</v>
      </c>
    </row>
    <row r="416" spans="1:16" x14ac:dyDescent="0.35">
      <c r="A416" t="s">
        <v>0</v>
      </c>
      <c r="B416" s="5">
        <v>412</v>
      </c>
      <c r="C416">
        <v>633</v>
      </c>
      <c r="D416" s="3">
        <v>98.39</v>
      </c>
      <c r="E416" s="3">
        <v>34.83</v>
      </c>
      <c r="F416" s="3">
        <v>23.14</v>
      </c>
      <c r="G416" s="3">
        <f t="shared" si="6"/>
        <v>1.5051858254105444</v>
      </c>
      <c r="H416" s="3">
        <v>6.85</v>
      </c>
      <c r="I416" s="3">
        <v>0.82</v>
      </c>
      <c r="J416" s="3">
        <v>0.66</v>
      </c>
      <c r="K416" s="3">
        <v>35.47</v>
      </c>
      <c r="L416" s="3">
        <v>23.4</v>
      </c>
      <c r="M416" s="3">
        <v>13013.98</v>
      </c>
      <c r="N416" s="10">
        <v>1579.67</v>
      </c>
      <c r="O416" s="18">
        <v>7.2292835402120952</v>
      </c>
      <c r="P416" s="3">
        <v>68.150000000000006</v>
      </c>
    </row>
    <row r="417" spans="1:16" x14ac:dyDescent="0.35">
      <c r="A417" t="s">
        <v>0</v>
      </c>
      <c r="B417" s="5">
        <v>413</v>
      </c>
      <c r="C417">
        <v>1892</v>
      </c>
      <c r="D417" s="3">
        <v>202.54</v>
      </c>
      <c r="E417" s="3">
        <v>72.5</v>
      </c>
      <c r="F417" s="3">
        <v>33.229999999999997</v>
      </c>
      <c r="G417" s="3">
        <f t="shared" si="6"/>
        <v>2.1817634667469155</v>
      </c>
      <c r="H417" s="3">
        <v>18.02</v>
      </c>
      <c r="I417" s="3">
        <v>0.57999999999999996</v>
      </c>
      <c r="J417" s="3">
        <v>0.46</v>
      </c>
      <c r="K417" s="3">
        <v>69.72</v>
      </c>
      <c r="L417" s="3">
        <v>38.090000000000003</v>
      </c>
      <c r="M417" s="3">
        <v>13008.01</v>
      </c>
      <c r="N417" s="10">
        <v>1476.52</v>
      </c>
      <c r="O417" s="18">
        <v>7.2593425788095676</v>
      </c>
      <c r="P417" s="3">
        <v>56.980000000000004</v>
      </c>
    </row>
    <row r="418" spans="1:16" x14ac:dyDescent="0.35">
      <c r="A418" t="s">
        <v>0</v>
      </c>
      <c r="B418" s="5">
        <v>414</v>
      </c>
      <c r="C418">
        <v>454</v>
      </c>
      <c r="D418" s="3">
        <v>79.22</v>
      </c>
      <c r="E418" s="3">
        <v>27.8</v>
      </c>
      <c r="F418" s="3">
        <v>20.79</v>
      </c>
      <c r="G418" s="3">
        <f t="shared" si="6"/>
        <v>1.3371813371813372</v>
      </c>
      <c r="H418" s="3">
        <v>179.71</v>
      </c>
      <c r="I418" s="3">
        <v>0.91</v>
      </c>
      <c r="J418" s="3">
        <v>0.75</v>
      </c>
      <c r="K418" s="3">
        <v>27.89</v>
      </c>
      <c r="L418" s="3">
        <v>20.5</v>
      </c>
      <c r="M418" s="3">
        <v>13084.73</v>
      </c>
      <c r="N418" s="10">
        <v>1451.7</v>
      </c>
      <c r="O418" s="18">
        <v>7.1966741152045062</v>
      </c>
      <c r="P418" s="3">
        <v>75.289999999999992</v>
      </c>
    </row>
    <row r="419" spans="1:16" x14ac:dyDescent="0.35">
      <c r="A419" t="s">
        <v>0</v>
      </c>
      <c r="B419" s="5">
        <v>415</v>
      </c>
      <c r="C419">
        <v>1292</v>
      </c>
      <c r="D419" s="3">
        <v>149.24</v>
      </c>
      <c r="E419" s="3">
        <v>51.63</v>
      </c>
      <c r="F419" s="3">
        <v>31.86</v>
      </c>
      <c r="G419" s="3">
        <f t="shared" si="6"/>
        <v>1.6205273069679851</v>
      </c>
      <c r="H419" s="3">
        <v>169.72</v>
      </c>
      <c r="I419" s="3">
        <v>0.73</v>
      </c>
      <c r="J419" s="3">
        <v>0.62</v>
      </c>
      <c r="K419" s="3">
        <v>55.06</v>
      </c>
      <c r="L419" s="3">
        <v>34.1</v>
      </c>
      <c r="M419" s="3">
        <v>12953.5</v>
      </c>
      <c r="N419" s="10">
        <v>1576.97</v>
      </c>
      <c r="O419" s="18">
        <v>7.2840224340970359</v>
      </c>
      <c r="P419" s="3">
        <v>85.28</v>
      </c>
    </row>
    <row r="420" spans="1:16" x14ac:dyDescent="0.35">
      <c r="A420" t="s">
        <v>0</v>
      </c>
      <c r="B420" s="5">
        <v>416</v>
      </c>
      <c r="C420">
        <v>1587</v>
      </c>
      <c r="D420" s="3">
        <v>161.19999999999999</v>
      </c>
      <c r="E420" s="3">
        <v>50.63</v>
      </c>
      <c r="F420" s="3">
        <v>39.909999999999997</v>
      </c>
      <c r="G420" s="3">
        <f t="shared" si="6"/>
        <v>1.2686043598095718</v>
      </c>
      <c r="H420" s="3">
        <v>65.27</v>
      </c>
      <c r="I420" s="3">
        <v>0.77</v>
      </c>
      <c r="J420" s="3">
        <v>0.79</v>
      </c>
      <c r="K420" s="3">
        <v>54.43</v>
      </c>
      <c r="L420" s="3">
        <v>41.7</v>
      </c>
      <c r="M420" s="3">
        <v>12946.37</v>
      </c>
      <c r="N420" s="10">
        <v>1427.1</v>
      </c>
      <c r="O420" s="18">
        <v>7.3263152687553275</v>
      </c>
      <c r="P420" s="3">
        <v>9.730000000000004</v>
      </c>
    </row>
    <row r="421" spans="1:16" x14ac:dyDescent="0.35">
      <c r="A421" t="s">
        <v>0</v>
      </c>
      <c r="B421" s="5">
        <v>417</v>
      </c>
      <c r="C421">
        <v>2104</v>
      </c>
      <c r="D421" s="3">
        <v>176.31</v>
      </c>
      <c r="E421" s="3">
        <v>54.4</v>
      </c>
      <c r="F421" s="3">
        <v>49.25</v>
      </c>
      <c r="G421" s="3">
        <f t="shared" si="6"/>
        <v>1.1045685279187818</v>
      </c>
      <c r="H421" s="3">
        <v>139.27000000000001</v>
      </c>
      <c r="I421" s="3">
        <v>0.85</v>
      </c>
      <c r="J421" s="3">
        <v>0.91</v>
      </c>
      <c r="K421" s="3">
        <v>61.91</v>
      </c>
      <c r="L421" s="3">
        <v>49.61</v>
      </c>
      <c r="M421" s="3">
        <v>13017.35</v>
      </c>
      <c r="N421" s="10">
        <v>1347.98</v>
      </c>
      <c r="O421" s="18">
        <v>7.2817933684761726</v>
      </c>
      <c r="P421" s="3">
        <v>115.72999999999999</v>
      </c>
    </row>
    <row r="422" spans="1:16" x14ac:dyDescent="0.35">
      <c r="A422" t="s">
        <v>0</v>
      </c>
      <c r="B422" s="5">
        <v>418</v>
      </c>
      <c r="C422">
        <v>6360</v>
      </c>
      <c r="D422" s="3">
        <v>418.62</v>
      </c>
      <c r="E422" s="3">
        <v>169.77</v>
      </c>
      <c r="F422" s="3">
        <v>47.7</v>
      </c>
      <c r="G422" s="3">
        <f t="shared" si="6"/>
        <v>3.5591194968553461</v>
      </c>
      <c r="H422" s="3">
        <v>75.48</v>
      </c>
      <c r="I422" s="3">
        <v>0.46</v>
      </c>
      <c r="J422" s="3">
        <v>0.28000000000000003</v>
      </c>
      <c r="K422" s="3">
        <v>172.41</v>
      </c>
      <c r="L422" s="3">
        <v>61.37</v>
      </c>
      <c r="M422" s="3">
        <v>12821.16</v>
      </c>
      <c r="N422" s="10">
        <v>1315.42</v>
      </c>
      <c r="O422" s="18">
        <v>7.4650638647430174</v>
      </c>
      <c r="P422" s="3">
        <v>179.51999999999998</v>
      </c>
    </row>
    <row r="423" spans="1:16" x14ac:dyDescent="0.35">
      <c r="A423" t="s">
        <v>0</v>
      </c>
      <c r="B423" s="5">
        <v>419</v>
      </c>
      <c r="C423">
        <v>1827</v>
      </c>
      <c r="D423" s="3">
        <v>188.63</v>
      </c>
      <c r="E423" s="3">
        <v>77.66</v>
      </c>
      <c r="F423" s="3">
        <v>29.95</v>
      </c>
      <c r="G423" s="3">
        <f t="shared" si="6"/>
        <v>2.5929883138564271</v>
      </c>
      <c r="H423" s="3">
        <v>58.92</v>
      </c>
      <c r="I423" s="3">
        <v>0.65</v>
      </c>
      <c r="J423" s="3">
        <v>0.39</v>
      </c>
      <c r="K423" s="3">
        <v>80.52</v>
      </c>
      <c r="L423" s="3">
        <v>32.69</v>
      </c>
      <c r="M423" s="3">
        <v>12770.01</v>
      </c>
      <c r="N423" s="10">
        <v>1337.95</v>
      </c>
      <c r="O423" s="18">
        <v>7.5054119322694328</v>
      </c>
      <c r="P423" s="3">
        <v>16.079999999999998</v>
      </c>
    </row>
    <row r="424" spans="1:16" x14ac:dyDescent="0.35">
      <c r="A424" t="s">
        <v>0</v>
      </c>
      <c r="B424" s="5">
        <v>420</v>
      </c>
      <c r="C424">
        <v>954</v>
      </c>
      <c r="D424" s="3">
        <v>141.59</v>
      </c>
      <c r="E424" s="3">
        <v>53.05</v>
      </c>
      <c r="F424" s="3">
        <v>22.9</v>
      </c>
      <c r="G424" s="3">
        <f t="shared" si="6"/>
        <v>2.3165938864628823</v>
      </c>
      <c r="H424" s="3">
        <v>128.88999999999999</v>
      </c>
      <c r="I424" s="3">
        <v>0.6</v>
      </c>
      <c r="J424" s="3">
        <v>0.43</v>
      </c>
      <c r="K424" s="3">
        <v>57.11</v>
      </c>
      <c r="L424" s="3">
        <v>28.76</v>
      </c>
      <c r="M424" s="3">
        <v>12885.15</v>
      </c>
      <c r="N424" s="10">
        <v>1333.14</v>
      </c>
      <c r="O424" s="18">
        <v>7.4035862100176022</v>
      </c>
      <c r="P424" s="3">
        <v>126.11000000000001</v>
      </c>
    </row>
    <row r="425" spans="1:16" x14ac:dyDescent="0.35">
      <c r="A425" t="s">
        <v>0</v>
      </c>
      <c r="B425" s="5">
        <v>421</v>
      </c>
      <c r="C425">
        <v>523</v>
      </c>
      <c r="D425" s="3">
        <v>89.45</v>
      </c>
      <c r="E425" s="3">
        <v>29.96</v>
      </c>
      <c r="F425" s="3">
        <v>22.23</v>
      </c>
      <c r="G425" s="3">
        <f t="shared" si="6"/>
        <v>1.3477282950967162</v>
      </c>
      <c r="H425" s="3">
        <v>18.149999999999999</v>
      </c>
      <c r="I425" s="3">
        <v>0.82</v>
      </c>
      <c r="J425" s="3">
        <v>0.74</v>
      </c>
      <c r="K425" s="3">
        <v>33.06</v>
      </c>
      <c r="L425" s="3">
        <v>24.3</v>
      </c>
      <c r="M425" s="3">
        <v>12745.21</v>
      </c>
      <c r="N425" s="10">
        <v>1269.8599999999999</v>
      </c>
      <c r="O425" s="18">
        <v>7.5439100334481299</v>
      </c>
      <c r="P425" s="3">
        <v>56.849999999999994</v>
      </c>
    </row>
    <row r="426" spans="1:16" x14ac:dyDescent="0.35">
      <c r="A426" t="s">
        <v>0</v>
      </c>
      <c r="B426" s="5">
        <v>422</v>
      </c>
      <c r="C426">
        <v>1017</v>
      </c>
      <c r="D426" s="3">
        <v>117.63</v>
      </c>
      <c r="E426" s="3">
        <v>38.200000000000003</v>
      </c>
      <c r="F426" s="3">
        <v>33.9</v>
      </c>
      <c r="G426" s="3">
        <f t="shared" si="6"/>
        <v>1.1268436578171093</v>
      </c>
      <c r="H426" s="3">
        <v>114.22</v>
      </c>
      <c r="I426" s="3">
        <v>0.92</v>
      </c>
      <c r="J426" s="3">
        <v>0.89</v>
      </c>
      <c r="K426" s="3">
        <v>40.92</v>
      </c>
      <c r="L426" s="3">
        <v>34.42</v>
      </c>
      <c r="M426" s="3">
        <v>12824.78</v>
      </c>
      <c r="N426" s="10">
        <v>1215.57</v>
      </c>
      <c r="O426" s="18">
        <v>7.4857550037821996</v>
      </c>
      <c r="P426" s="3">
        <v>140.78</v>
      </c>
    </row>
    <row r="427" spans="1:16" x14ac:dyDescent="0.35">
      <c r="A427" t="s">
        <v>0</v>
      </c>
      <c r="B427" s="5">
        <v>423</v>
      </c>
      <c r="C427">
        <v>434</v>
      </c>
      <c r="D427" s="3">
        <v>79.52</v>
      </c>
      <c r="E427" s="3">
        <v>31.41</v>
      </c>
      <c r="F427" s="3">
        <v>17.59</v>
      </c>
      <c r="G427" s="3">
        <f t="shared" si="6"/>
        <v>1.785673678226265</v>
      </c>
      <c r="H427" s="3">
        <v>159.56</v>
      </c>
      <c r="I427" s="3">
        <v>0.86</v>
      </c>
      <c r="J427" s="3">
        <v>0.56000000000000005</v>
      </c>
      <c r="K427" s="3">
        <v>31.41</v>
      </c>
      <c r="L427" s="3">
        <v>17.66</v>
      </c>
      <c r="M427" s="3">
        <v>12860.23</v>
      </c>
      <c r="N427" s="10">
        <v>1207.8599999999999</v>
      </c>
      <c r="O427" s="18">
        <v>7.4558970633153407</v>
      </c>
      <c r="P427" s="3">
        <v>95.44</v>
      </c>
    </row>
    <row r="428" spans="1:16" x14ac:dyDescent="0.35">
      <c r="A428" t="s">
        <v>0</v>
      </c>
      <c r="B428" s="5">
        <v>424</v>
      </c>
      <c r="C428">
        <v>283</v>
      </c>
      <c r="D428" s="3">
        <v>62.04</v>
      </c>
      <c r="E428" s="3">
        <v>22.61</v>
      </c>
      <c r="F428" s="3">
        <v>15.94</v>
      </c>
      <c r="G428" s="3">
        <f t="shared" si="6"/>
        <v>1.4184441656210791</v>
      </c>
      <c r="H428" s="3">
        <v>48.48</v>
      </c>
      <c r="I428" s="3">
        <v>0.92</v>
      </c>
      <c r="J428" s="3">
        <v>0.71</v>
      </c>
      <c r="K428" s="3">
        <v>23.85</v>
      </c>
      <c r="L428" s="3">
        <v>15.88</v>
      </c>
      <c r="M428" s="3">
        <v>12873.33</v>
      </c>
      <c r="N428" s="10">
        <v>1243.3</v>
      </c>
      <c r="O428" s="18">
        <v>7.4356876417571822</v>
      </c>
      <c r="P428" s="3">
        <v>26.520000000000003</v>
      </c>
    </row>
    <row r="429" spans="1:16" x14ac:dyDescent="0.35">
      <c r="A429" t="s">
        <v>0</v>
      </c>
      <c r="B429" s="5">
        <v>425</v>
      </c>
      <c r="C429">
        <v>1264</v>
      </c>
      <c r="D429" s="3">
        <v>169.73</v>
      </c>
      <c r="E429" s="3">
        <v>64.52</v>
      </c>
      <c r="F429" s="3">
        <v>24.95</v>
      </c>
      <c r="G429" s="3">
        <f t="shared" si="6"/>
        <v>2.5859719438877753</v>
      </c>
      <c r="H429" s="3">
        <v>117.51</v>
      </c>
      <c r="I429" s="3">
        <v>0.55000000000000004</v>
      </c>
      <c r="J429" s="3">
        <v>0.39</v>
      </c>
      <c r="K429" s="3">
        <v>65.459999999999994</v>
      </c>
      <c r="L429" s="3">
        <v>29.52</v>
      </c>
      <c r="M429" s="3">
        <v>12872.66</v>
      </c>
      <c r="N429" s="10">
        <v>1174.83</v>
      </c>
      <c r="O429" s="18">
        <v>7.452695521684749</v>
      </c>
      <c r="P429" s="3">
        <v>137.49</v>
      </c>
    </row>
    <row r="430" spans="1:16" x14ac:dyDescent="0.35">
      <c r="A430" t="s">
        <v>0</v>
      </c>
      <c r="B430" s="5">
        <v>426</v>
      </c>
      <c r="C430">
        <v>1017</v>
      </c>
      <c r="D430" s="3">
        <v>131.63999999999999</v>
      </c>
      <c r="E430" s="3">
        <v>47.54</v>
      </c>
      <c r="F430" s="3">
        <v>27.24</v>
      </c>
      <c r="G430" s="3">
        <f t="shared" si="6"/>
        <v>1.7452276064610868</v>
      </c>
      <c r="H430" s="3">
        <v>103.4</v>
      </c>
      <c r="I430" s="3">
        <v>0.74</v>
      </c>
      <c r="J430" s="3">
        <v>0.56999999999999995</v>
      </c>
      <c r="K430" s="3">
        <v>50.22</v>
      </c>
      <c r="L430" s="3">
        <v>29.56</v>
      </c>
      <c r="M430" s="3">
        <v>13008.77</v>
      </c>
      <c r="N430" s="10">
        <v>912.15</v>
      </c>
      <c r="O430" s="18">
        <v>7.393912579602639</v>
      </c>
      <c r="P430" s="3">
        <v>151.6</v>
      </c>
    </row>
    <row r="431" spans="1:16" x14ac:dyDescent="0.35">
      <c r="A431" t="s">
        <v>0</v>
      </c>
      <c r="B431" s="5">
        <v>427</v>
      </c>
      <c r="C431">
        <v>1241</v>
      </c>
      <c r="D431" s="3">
        <v>134.54</v>
      </c>
      <c r="E431" s="3">
        <v>48.04</v>
      </c>
      <c r="F431" s="3">
        <v>32.89</v>
      </c>
      <c r="G431" s="3">
        <f t="shared" si="6"/>
        <v>1.4606263301915476</v>
      </c>
      <c r="H431" s="3">
        <v>38.520000000000003</v>
      </c>
      <c r="I431" s="3">
        <v>0.86</v>
      </c>
      <c r="J431" s="3">
        <v>0.68</v>
      </c>
      <c r="K431" s="3">
        <v>49.04</v>
      </c>
      <c r="L431" s="3">
        <v>33.94</v>
      </c>
      <c r="M431" s="3">
        <v>12993.11</v>
      </c>
      <c r="N431" s="10">
        <v>983.17</v>
      </c>
      <c r="O431" s="18">
        <v>7.3908987553957157</v>
      </c>
      <c r="P431" s="3">
        <v>36.479999999999997</v>
      </c>
    </row>
    <row r="432" spans="1:16" x14ac:dyDescent="0.35">
      <c r="A432" t="s">
        <v>0</v>
      </c>
      <c r="B432" s="5">
        <v>428</v>
      </c>
      <c r="C432">
        <v>1547</v>
      </c>
      <c r="D432" s="3">
        <v>148.65</v>
      </c>
      <c r="E432" s="3">
        <v>52.86</v>
      </c>
      <c r="F432" s="3">
        <v>37.26</v>
      </c>
      <c r="G432" s="3">
        <f t="shared" si="6"/>
        <v>1.4186795491143318</v>
      </c>
      <c r="H432" s="3">
        <v>178.64</v>
      </c>
      <c r="I432" s="3">
        <v>0.88</v>
      </c>
      <c r="J432" s="3">
        <v>0.7</v>
      </c>
      <c r="K432" s="3">
        <v>53.6</v>
      </c>
      <c r="L432" s="3">
        <v>37</v>
      </c>
      <c r="M432" s="3">
        <v>12845.69</v>
      </c>
      <c r="N432" s="10">
        <v>944.86</v>
      </c>
      <c r="O432" s="18">
        <v>7.5319285173673789</v>
      </c>
      <c r="P432" s="3">
        <v>76.360000000000014</v>
      </c>
    </row>
    <row r="433" spans="1:16" x14ac:dyDescent="0.35">
      <c r="A433" t="s">
        <v>0</v>
      </c>
      <c r="B433" s="5">
        <v>429</v>
      </c>
      <c r="C433">
        <v>1506</v>
      </c>
      <c r="D433" s="3">
        <v>160.5</v>
      </c>
      <c r="E433" s="3">
        <v>44.84</v>
      </c>
      <c r="F433" s="3">
        <v>42.76</v>
      </c>
      <c r="G433" s="3">
        <f t="shared" si="6"/>
        <v>1.0486435921421891</v>
      </c>
      <c r="H433" s="3">
        <v>86.86</v>
      </c>
      <c r="I433" s="3">
        <v>0.73</v>
      </c>
      <c r="J433" s="3">
        <v>0.95</v>
      </c>
      <c r="K433" s="3">
        <v>51.86</v>
      </c>
      <c r="L433" s="3">
        <v>44.78</v>
      </c>
      <c r="M433" s="3">
        <v>12863.35</v>
      </c>
      <c r="N433" s="10">
        <v>1004.04</v>
      </c>
      <c r="O433" s="18">
        <v>7.5019515162734693</v>
      </c>
      <c r="P433" s="3">
        <v>168.14</v>
      </c>
    </row>
    <row r="434" spans="1:16" x14ac:dyDescent="0.35">
      <c r="A434" t="s">
        <v>0</v>
      </c>
      <c r="B434" s="5">
        <v>430</v>
      </c>
      <c r="C434">
        <v>2275</v>
      </c>
      <c r="D434" s="3">
        <v>206.63</v>
      </c>
      <c r="E434" s="3">
        <v>65.930000000000007</v>
      </c>
      <c r="F434" s="3">
        <v>43.94</v>
      </c>
      <c r="G434" s="3">
        <f t="shared" si="6"/>
        <v>1.5004551661356398</v>
      </c>
      <c r="H434" s="3">
        <v>31.16</v>
      </c>
      <c r="I434" s="3">
        <v>0.67</v>
      </c>
      <c r="J434" s="3">
        <v>0.67</v>
      </c>
      <c r="K434" s="3">
        <v>74.33</v>
      </c>
      <c r="L434" s="3">
        <v>49.82</v>
      </c>
      <c r="M434" s="3">
        <v>12866.47</v>
      </c>
      <c r="N434" s="10">
        <v>1082.45</v>
      </c>
      <c r="O434" s="18">
        <v>7.48037032191744</v>
      </c>
      <c r="P434" s="3">
        <v>43.84</v>
      </c>
    </row>
    <row r="435" spans="1:16" x14ac:dyDescent="0.35">
      <c r="A435" t="s">
        <v>0</v>
      </c>
      <c r="B435" s="5">
        <v>431</v>
      </c>
      <c r="C435">
        <v>881</v>
      </c>
      <c r="D435" s="3">
        <v>114.7</v>
      </c>
      <c r="E435" s="3">
        <v>39.93</v>
      </c>
      <c r="F435" s="3">
        <v>28.09</v>
      </c>
      <c r="G435" s="3">
        <f t="shared" si="6"/>
        <v>1.4215023139907441</v>
      </c>
      <c r="H435" s="3">
        <v>146.34</v>
      </c>
      <c r="I435" s="3">
        <v>0.84</v>
      </c>
      <c r="J435" s="3">
        <v>0.7</v>
      </c>
      <c r="K435" s="3">
        <v>41.23</v>
      </c>
      <c r="L435" s="3">
        <v>28.18</v>
      </c>
      <c r="M435" s="3">
        <v>12804.69</v>
      </c>
      <c r="N435" s="10">
        <v>1156.24</v>
      </c>
      <c r="O435" s="18">
        <v>7.5179412850748593</v>
      </c>
      <c r="P435" s="3">
        <v>108.66</v>
      </c>
    </row>
    <row r="436" spans="1:16" x14ac:dyDescent="0.35">
      <c r="A436" t="s">
        <v>0</v>
      </c>
      <c r="B436" s="5">
        <v>432</v>
      </c>
      <c r="C436">
        <v>1118</v>
      </c>
      <c r="D436" s="3">
        <v>136.9</v>
      </c>
      <c r="E436" s="3">
        <v>50.43</v>
      </c>
      <c r="F436" s="3">
        <v>28.23</v>
      </c>
      <c r="G436" s="3">
        <f t="shared" si="6"/>
        <v>1.7863974495217854</v>
      </c>
      <c r="H436" s="3">
        <v>85.42</v>
      </c>
      <c r="I436" s="3">
        <v>0.75</v>
      </c>
      <c r="J436" s="3">
        <v>0.56000000000000005</v>
      </c>
      <c r="K436" s="3">
        <v>53.94</v>
      </c>
      <c r="L436" s="3">
        <v>32</v>
      </c>
      <c r="M436" s="3">
        <v>12613.54</v>
      </c>
      <c r="N436" s="10">
        <v>1213.74</v>
      </c>
      <c r="O436" s="18">
        <v>7.6751214948913171</v>
      </c>
      <c r="P436" s="3">
        <v>169.57999999999998</v>
      </c>
    </row>
    <row r="437" spans="1:16" x14ac:dyDescent="0.35">
      <c r="A437" t="s">
        <v>0</v>
      </c>
      <c r="B437" s="5">
        <v>433</v>
      </c>
      <c r="C437">
        <v>1502</v>
      </c>
      <c r="D437" s="3">
        <v>152.15</v>
      </c>
      <c r="E437" s="3">
        <v>49.61</v>
      </c>
      <c r="F437" s="3">
        <v>38.549999999999997</v>
      </c>
      <c r="G437" s="3">
        <f t="shared" si="6"/>
        <v>1.2869001297016862</v>
      </c>
      <c r="H437" s="3">
        <v>75.27</v>
      </c>
      <c r="I437" s="3">
        <v>0.82</v>
      </c>
      <c r="J437" s="3">
        <v>0.78</v>
      </c>
      <c r="K437" s="3">
        <v>56.32</v>
      </c>
      <c r="L437" s="3">
        <v>41.74</v>
      </c>
      <c r="M437" s="3">
        <v>12667.08</v>
      </c>
      <c r="N437" s="10">
        <v>1222.19</v>
      </c>
      <c r="O437" s="18">
        <v>7.6252115970481373</v>
      </c>
      <c r="P437" s="3">
        <v>179.73000000000002</v>
      </c>
    </row>
    <row r="438" spans="1:16" x14ac:dyDescent="0.35">
      <c r="A438" t="s">
        <v>0</v>
      </c>
      <c r="B438" s="5">
        <v>434</v>
      </c>
      <c r="C438">
        <v>3107</v>
      </c>
      <c r="D438" s="3">
        <v>227.29</v>
      </c>
      <c r="E438" s="3">
        <v>73.08</v>
      </c>
      <c r="F438" s="3">
        <v>54.13</v>
      </c>
      <c r="G438" s="3">
        <f t="shared" si="6"/>
        <v>1.3500831331978569</v>
      </c>
      <c r="H438" s="3">
        <v>120.56</v>
      </c>
      <c r="I438" s="3">
        <v>0.76</v>
      </c>
      <c r="J438" s="3">
        <v>0.74</v>
      </c>
      <c r="K438" s="3">
        <v>76.84</v>
      </c>
      <c r="L438" s="3">
        <v>57.84</v>
      </c>
      <c r="M438" s="3">
        <v>12605.79</v>
      </c>
      <c r="N438" s="10">
        <v>1454.75</v>
      </c>
      <c r="O438" s="18">
        <v>7.6242955199779656</v>
      </c>
      <c r="P438" s="3">
        <v>134.44</v>
      </c>
    </row>
    <row r="439" spans="1:16" x14ac:dyDescent="0.35">
      <c r="A439" t="s">
        <v>0</v>
      </c>
      <c r="B439" s="5">
        <v>435</v>
      </c>
      <c r="C439">
        <v>1863</v>
      </c>
      <c r="D439" s="3">
        <v>167.59</v>
      </c>
      <c r="E439" s="3">
        <v>52.88</v>
      </c>
      <c r="F439" s="3">
        <v>44.86</v>
      </c>
      <c r="G439" s="3">
        <f t="shared" si="6"/>
        <v>1.178778421756576</v>
      </c>
      <c r="H439" s="3">
        <v>79.709999999999994</v>
      </c>
      <c r="I439" s="3">
        <v>0.83</v>
      </c>
      <c r="J439" s="3">
        <v>0.85</v>
      </c>
      <c r="K439" s="3">
        <v>57.07</v>
      </c>
      <c r="L439" s="3">
        <v>45.85</v>
      </c>
      <c r="M439" s="3">
        <v>12478.11</v>
      </c>
      <c r="N439" s="10">
        <v>1379.37</v>
      </c>
      <c r="O439" s="18">
        <v>7.7565540284227881</v>
      </c>
      <c r="P439" s="3">
        <v>175.29000000000002</v>
      </c>
    </row>
    <row r="440" spans="1:16" x14ac:dyDescent="0.35">
      <c r="A440" t="s">
        <v>0</v>
      </c>
      <c r="B440" s="5">
        <v>436</v>
      </c>
      <c r="C440">
        <v>1748</v>
      </c>
      <c r="D440" s="3">
        <v>190.65</v>
      </c>
      <c r="E440" s="3">
        <v>73.61</v>
      </c>
      <c r="F440" s="3">
        <v>30.23</v>
      </c>
      <c r="G440" s="3">
        <f t="shared" si="6"/>
        <v>2.4349983460138933</v>
      </c>
      <c r="H440" s="3">
        <v>154.34</v>
      </c>
      <c r="I440" s="3">
        <v>0.6</v>
      </c>
      <c r="J440" s="3">
        <v>0.41</v>
      </c>
      <c r="K440" s="3">
        <v>78.23</v>
      </c>
      <c r="L440" s="3">
        <v>33.58</v>
      </c>
      <c r="M440" s="3">
        <v>12382.02</v>
      </c>
      <c r="N440" s="10">
        <v>1123.4000000000001</v>
      </c>
      <c r="O440" s="18">
        <v>7.9038371058514949</v>
      </c>
      <c r="P440" s="3">
        <v>100.66</v>
      </c>
    </row>
    <row r="441" spans="1:16" x14ac:dyDescent="0.35">
      <c r="A441" t="s">
        <v>0</v>
      </c>
      <c r="B441" s="5">
        <v>437</v>
      </c>
      <c r="C441">
        <v>918</v>
      </c>
      <c r="D441" s="3">
        <v>114.41</v>
      </c>
      <c r="E441" s="3">
        <v>35.369999999999997</v>
      </c>
      <c r="F441" s="3">
        <v>33.049999999999997</v>
      </c>
      <c r="G441" s="3">
        <f t="shared" si="6"/>
        <v>1.070196671709531</v>
      </c>
      <c r="H441" s="3">
        <v>131.22999999999999</v>
      </c>
      <c r="I441" s="3">
        <v>0.88</v>
      </c>
      <c r="J441" s="3">
        <v>0.93</v>
      </c>
      <c r="K441" s="3">
        <v>38.01</v>
      </c>
      <c r="L441" s="3">
        <v>34</v>
      </c>
      <c r="M441" s="3">
        <v>12311.17</v>
      </c>
      <c r="N441" s="10">
        <v>1189.97</v>
      </c>
      <c r="O441" s="18">
        <v>7.9512503104441921</v>
      </c>
      <c r="P441" s="3">
        <v>123.77000000000001</v>
      </c>
    </row>
    <row r="442" spans="1:16" x14ac:dyDescent="0.35">
      <c r="A442" t="s">
        <v>0</v>
      </c>
      <c r="B442" s="5">
        <v>438</v>
      </c>
      <c r="C442">
        <v>1047</v>
      </c>
      <c r="D442" s="3">
        <v>132.63999999999999</v>
      </c>
      <c r="E442" s="3">
        <v>51.29</v>
      </c>
      <c r="F442" s="3">
        <v>25.99</v>
      </c>
      <c r="G442" s="3">
        <f t="shared" si="6"/>
        <v>1.9734513274336285</v>
      </c>
      <c r="H442" s="3">
        <v>153.21</v>
      </c>
      <c r="I442" s="3">
        <v>0.75</v>
      </c>
      <c r="J442" s="3">
        <v>0.51</v>
      </c>
      <c r="K442" s="3">
        <v>52.92</v>
      </c>
      <c r="L442" s="3">
        <v>29.02</v>
      </c>
      <c r="M442" s="3">
        <v>12254.07</v>
      </c>
      <c r="N442" s="10">
        <v>1129.47</v>
      </c>
      <c r="O442" s="18">
        <v>8.0168178261014233</v>
      </c>
      <c r="P442" s="3">
        <v>101.78999999999999</v>
      </c>
    </row>
    <row r="443" spans="1:16" x14ac:dyDescent="0.35">
      <c r="A443" t="s">
        <v>0</v>
      </c>
      <c r="B443" s="5">
        <v>439</v>
      </c>
      <c r="C443">
        <v>1639</v>
      </c>
      <c r="D443" s="3">
        <v>150.81</v>
      </c>
      <c r="E443" s="3">
        <v>50.04</v>
      </c>
      <c r="F443" s="3">
        <v>41.7</v>
      </c>
      <c r="G443" s="3">
        <f t="shared" si="6"/>
        <v>1.2</v>
      </c>
      <c r="H443" s="3">
        <v>2.46</v>
      </c>
      <c r="I443" s="3">
        <v>0.91</v>
      </c>
      <c r="J443" s="3">
        <v>0.83</v>
      </c>
      <c r="K443" s="3">
        <v>52.61</v>
      </c>
      <c r="L443" s="3">
        <v>41.73</v>
      </c>
      <c r="M443" s="3">
        <v>12122.43</v>
      </c>
      <c r="N443" s="10">
        <v>1279.58</v>
      </c>
      <c r="O443" s="18">
        <v>8.0985800010202684</v>
      </c>
      <c r="P443" s="3">
        <v>72.540000000000006</v>
      </c>
    </row>
    <row r="444" spans="1:16" x14ac:dyDescent="0.35">
      <c r="A444" t="s">
        <v>0</v>
      </c>
      <c r="B444" s="5">
        <v>440</v>
      </c>
      <c r="C444">
        <v>620</v>
      </c>
      <c r="D444" s="3">
        <v>92.92</v>
      </c>
      <c r="E444" s="3">
        <v>31.65</v>
      </c>
      <c r="F444" s="3">
        <v>24.94</v>
      </c>
      <c r="G444" s="3">
        <f t="shared" si="6"/>
        <v>1.2690457097032877</v>
      </c>
      <c r="H444" s="3">
        <v>80.010000000000005</v>
      </c>
      <c r="I444" s="3">
        <v>0.9</v>
      </c>
      <c r="J444" s="3">
        <v>0.79</v>
      </c>
      <c r="K444" s="3">
        <v>33.729999999999997</v>
      </c>
      <c r="L444" s="3">
        <v>25</v>
      </c>
      <c r="M444" s="3">
        <v>12424.87</v>
      </c>
      <c r="N444" s="10">
        <v>1441.69</v>
      </c>
      <c r="O444" s="18">
        <v>7.7892357766643086</v>
      </c>
      <c r="P444" s="3">
        <v>174.99</v>
      </c>
    </row>
    <row r="445" spans="1:16" x14ac:dyDescent="0.35">
      <c r="A445" t="s">
        <v>0</v>
      </c>
      <c r="B445" s="5">
        <v>441</v>
      </c>
      <c r="C445">
        <v>7752</v>
      </c>
      <c r="D445" s="3">
        <v>357.86</v>
      </c>
      <c r="E445" s="3">
        <v>119.98</v>
      </c>
      <c r="F445" s="3">
        <v>82.26</v>
      </c>
      <c r="G445" s="3">
        <f t="shared" si="6"/>
        <v>1.4585460734257232</v>
      </c>
      <c r="H445" s="3">
        <v>166.19</v>
      </c>
      <c r="I445" s="3">
        <v>0.76</v>
      </c>
      <c r="J445" s="3">
        <v>0.69</v>
      </c>
      <c r="K445" s="3">
        <v>129.29</v>
      </c>
      <c r="L445" s="3">
        <v>81.13</v>
      </c>
      <c r="M445" s="3">
        <v>12204.43</v>
      </c>
      <c r="N445" s="10">
        <v>1457.18</v>
      </c>
      <c r="O445" s="18">
        <v>7.9826798341999767</v>
      </c>
      <c r="P445" s="3">
        <v>88.81</v>
      </c>
    </row>
    <row r="446" spans="1:16" x14ac:dyDescent="0.35">
      <c r="A446" t="s">
        <v>0</v>
      </c>
      <c r="B446" s="5">
        <v>442</v>
      </c>
      <c r="C446">
        <v>1652</v>
      </c>
      <c r="D446" s="3">
        <v>181.38</v>
      </c>
      <c r="E446" s="3">
        <v>63.36</v>
      </c>
      <c r="F446" s="3">
        <v>33.200000000000003</v>
      </c>
      <c r="G446" s="3">
        <f t="shared" si="6"/>
        <v>1.9084337349397589</v>
      </c>
      <c r="H446" s="3">
        <v>153.16999999999999</v>
      </c>
      <c r="I446" s="3">
        <v>0.63</v>
      </c>
      <c r="J446" s="3">
        <v>0.52</v>
      </c>
      <c r="K446" s="3">
        <v>68.41</v>
      </c>
      <c r="L446" s="3">
        <v>38.82</v>
      </c>
      <c r="M446" s="3">
        <v>12214.65</v>
      </c>
      <c r="N446" s="10">
        <v>1371.84</v>
      </c>
      <c r="O446" s="18">
        <v>7.99399081138922</v>
      </c>
      <c r="P446" s="3">
        <v>101.83000000000001</v>
      </c>
    </row>
    <row r="447" spans="1:16" x14ac:dyDescent="0.35">
      <c r="A447" t="s">
        <v>0</v>
      </c>
      <c r="B447" s="5">
        <v>443</v>
      </c>
      <c r="C447">
        <v>1408</v>
      </c>
      <c r="D447" s="3">
        <v>142.47</v>
      </c>
      <c r="E447" s="3">
        <v>47.63</v>
      </c>
      <c r="F447" s="3">
        <v>37.64</v>
      </c>
      <c r="G447" s="3">
        <f t="shared" si="6"/>
        <v>1.2654091392136027</v>
      </c>
      <c r="H447" s="3">
        <v>97.56</v>
      </c>
      <c r="I447" s="3">
        <v>0.87</v>
      </c>
      <c r="J447" s="3">
        <v>0.79</v>
      </c>
      <c r="K447" s="3">
        <v>49.82</v>
      </c>
      <c r="L447" s="3">
        <v>39.35</v>
      </c>
      <c r="M447" s="3">
        <v>12450.08</v>
      </c>
      <c r="N447" s="10">
        <v>1018.19</v>
      </c>
      <c r="O447" s="18">
        <v>7.8681791799237271</v>
      </c>
      <c r="P447" s="3">
        <v>157.44</v>
      </c>
    </row>
    <row r="448" spans="1:16" x14ac:dyDescent="0.35">
      <c r="A448" t="s">
        <v>0</v>
      </c>
      <c r="B448" s="5">
        <v>444</v>
      </c>
      <c r="C448">
        <v>1885</v>
      </c>
      <c r="D448" s="3">
        <v>174.37</v>
      </c>
      <c r="E448" s="3">
        <v>58.91</v>
      </c>
      <c r="F448" s="3">
        <v>40.74</v>
      </c>
      <c r="G448" s="3">
        <f t="shared" si="6"/>
        <v>1.4459990181639664</v>
      </c>
      <c r="H448" s="3">
        <v>116</v>
      </c>
      <c r="I448" s="3">
        <v>0.78</v>
      </c>
      <c r="J448" s="3">
        <v>0.69</v>
      </c>
      <c r="K448" s="3">
        <v>62.77</v>
      </c>
      <c r="L448" s="3">
        <v>44.72</v>
      </c>
      <c r="M448" s="3">
        <v>12434.56</v>
      </c>
      <c r="N448" s="10">
        <v>1211.21</v>
      </c>
      <c r="O448" s="18">
        <v>7.8358031769036538</v>
      </c>
      <c r="P448" s="3">
        <v>139</v>
      </c>
    </row>
    <row r="449" spans="1:16" x14ac:dyDescent="0.35">
      <c r="A449" t="s">
        <v>0</v>
      </c>
      <c r="B449" s="5">
        <v>445</v>
      </c>
      <c r="C449">
        <v>3466</v>
      </c>
      <c r="D449" s="3">
        <v>253.51</v>
      </c>
      <c r="E449" s="3">
        <v>91.72</v>
      </c>
      <c r="F449" s="3">
        <v>48.12</v>
      </c>
      <c r="G449" s="3">
        <f t="shared" si="6"/>
        <v>1.9060681629260183</v>
      </c>
      <c r="H449" s="3">
        <v>176.69</v>
      </c>
      <c r="I449" s="3">
        <v>0.68</v>
      </c>
      <c r="J449" s="3">
        <v>0.52</v>
      </c>
      <c r="K449" s="3">
        <v>97.12</v>
      </c>
      <c r="L449" s="3">
        <v>51.9</v>
      </c>
      <c r="M449" s="3">
        <v>12080.95</v>
      </c>
      <c r="N449" s="10">
        <v>1152.92</v>
      </c>
      <c r="O449" s="18">
        <v>8.1660324302120806</v>
      </c>
      <c r="P449" s="3">
        <v>78.31</v>
      </c>
    </row>
    <row r="450" spans="1:16" x14ac:dyDescent="0.35">
      <c r="A450" t="s">
        <v>0</v>
      </c>
      <c r="B450" s="5">
        <v>446</v>
      </c>
      <c r="C450">
        <v>2192</v>
      </c>
      <c r="D450" s="3">
        <v>184.11</v>
      </c>
      <c r="E450" s="3">
        <v>59.39</v>
      </c>
      <c r="F450" s="3">
        <v>46.99</v>
      </c>
      <c r="G450" s="3">
        <f t="shared" si="6"/>
        <v>1.2638859331772718</v>
      </c>
      <c r="H450" s="3">
        <v>36.340000000000003</v>
      </c>
      <c r="I450" s="3">
        <v>0.81</v>
      </c>
      <c r="J450" s="3">
        <v>0.79</v>
      </c>
      <c r="K450" s="3">
        <v>65.760000000000005</v>
      </c>
      <c r="L450" s="3">
        <v>51.06</v>
      </c>
      <c r="M450" s="3">
        <v>12021.1</v>
      </c>
      <c r="N450" s="10">
        <v>1288.93</v>
      </c>
      <c r="O450" s="18">
        <v>8.18696639537783</v>
      </c>
      <c r="P450" s="3">
        <v>38.659999999999997</v>
      </c>
    </row>
    <row r="451" spans="1:16" x14ac:dyDescent="0.35">
      <c r="A451" t="s">
        <v>0</v>
      </c>
      <c r="B451" s="5">
        <v>447</v>
      </c>
      <c r="C451">
        <v>3996</v>
      </c>
      <c r="D451" s="3">
        <v>259.75</v>
      </c>
      <c r="E451" s="3">
        <v>90.21</v>
      </c>
      <c r="F451" s="3">
        <v>56.4</v>
      </c>
      <c r="G451" s="3">
        <f t="shared" si="6"/>
        <v>1.5994680851063829</v>
      </c>
      <c r="H451" s="3">
        <v>3.58</v>
      </c>
      <c r="I451" s="3">
        <v>0.74</v>
      </c>
      <c r="J451" s="3">
        <v>0.63</v>
      </c>
      <c r="K451" s="3">
        <v>96.03</v>
      </c>
      <c r="L451" s="3">
        <v>61.61</v>
      </c>
      <c r="M451" s="3">
        <v>11919.21</v>
      </c>
      <c r="N451" s="10">
        <v>1377.33</v>
      </c>
      <c r="O451" s="18">
        <v>8.256909523945918</v>
      </c>
      <c r="P451" s="3">
        <v>71.42</v>
      </c>
    </row>
    <row r="452" spans="1:16" x14ac:dyDescent="0.35">
      <c r="A452" t="s">
        <v>0</v>
      </c>
      <c r="B452" s="5">
        <v>448</v>
      </c>
      <c r="C452">
        <v>999</v>
      </c>
      <c r="D452" s="3">
        <v>125.54</v>
      </c>
      <c r="E452" s="3">
        <v>40.72</v>
      </c>
      <c r="F452" s="3">
        <v>31.24</v>
      </c>
      <c r="G452" s="3">
        <f t="shared" si="6"/>
        <v>1.3034571062740077</v>
      </c>
      <c r="H452" s="3">
        <v>6.68</v>
      </c>
      <c r="I452" s="3">
        <v>0.8</v>
      </c>
      <c r="J452" s="3">
        <v>0.77</v>
      </c>
      <c r="K452" s="3">
        <v>44.27</v>
      </c>
      <c r="L452" s="3">
        <v>34.44</v>
      </c>
      <c r="M452" s="3">
        <v>12016.32</v>
      </c>
      <c r="N452" s="10">
        <v>1439.86</v>
      </c>
      <c r="O452" s="18">
        <v>8.1550715499818551</v>
      </c>
      <c r="P452" s="3">
        <v>68.319999999999993</v>
      </c>
    </row>
    <row r="453" spans="1:16" x14ac:dyDescent="0.35">
      <c r="A453" t="s">
        <v>0</v>
      </c>
      <c r="B453" s="5">
        <v>449</v>
      </c>
      <c r="C453">
        <v>923</v>
      </c>
      <c r="D453" s="3">
        <v>125.78</v>
      </c>
      <c r="E453" s="3">
        <v>44.47</v>
      </c>
      <c r="F453" s="3">
        <v>26.43</v>
      </c>
      <c r="G453" s="3">
        <f t="shared" si="6"/>
        <v>1.6825576995838063</v>
      </c>
      <c r="H453" s="3">
        <v>18.37</v>
      </c>
      <c r="I453" s="3">
        <v>0.73</v>
      </c>
      <c r="J453" s="3">
        <v>0.59</v>
      </c>
      <c r="K453" s="3">
        <v>47.89</v>
      </c>
      <c r="L453" s="3">
        <v>27.54</v>
      </c>
      <c r="M453" s="3">
        <v>11988.46</v>
      </c>
      <c r="N453" s="10">
        <v>1581.84</v>
      </c>
      <c r="O453" s="18">
        <v>8.1459637402566276</v>
      </c>
      <c r="P453" s="3">
        <v>56.629999999999995</v>
      </c>
    </row>
    <row r="454" spans="1:16" x14ac:dyDescent="0.35">
      <c r="A454" t="s">
        <v>0</v>
      </c>
      <c r="B454" s="5">
        <v>450</v>
      </c>
      <c r="C454">
        <v>2285</v>
      </c>
      <c r="D454" s="3">
        <v>206.92</v>
      </c>
      <c r="E454" s="3">
        <v>65.3</v>
      </c>
      <c r="F454" s="3">
        <v>44.56</v>
      </c>
      <c r="G454" s="3">
        <f t="shared" ref="G454:G517" si="7">E454/F454</f>
        <v>1.465439856373429</v>
      </c>
      <c r="H454" s="3">
        <v>175.39</v>
      </c>
      <c r="I454" s="3">
        <v>0.67</v>
      </c>
      <c r="J454" s="3">
        <v>0.68</v>
      </c>
      <c r="K454" s="3">
        <v>71.569999999999993</v>
      </c>
      <c r="L454" s="3">
        <v>53.64</v>
      </c>
      <c r="M454" s="3">
        <v>12067.59</v>
      </c>
      <c r="N454" s="10">
        <v>1616.6</v>
      </c>
      <c r="O454" s="18">
        <v>8.0668616470695671</v>
      </c>
      <c r="P454" s="3">
        <v>79.610000000000014</v>
      </c>
    </row>
    <row r="455" spans="1:16" x14ac:dyDescent="0.35">
      <c r="A455" t="s">
        <v>0</v>
      </c>
      <c r="B455" s="5">
        <v>451</v>
      </c>
      <c r="C455">
        <v>2991</v>
      </c>
      <c r="D455" s="3">
        <v>223.12</v>
      </c>
      <c r="E455" s="3">
        <v>70.89</v>
      </c>
      <c r="F455" s="3">
        <v>53.72</v>
      </c>
      <c r="G455" s="3">
        <f t="shared" si="7"/>
        <v>1.3196202531645571</v>
      </c>
      <c r="H455" s="3">
        <v>120.07</v>
      </c>
      <c r="I455" s="3">
        <v>0.76</v>
      </c>
      <c r="J455" s="3">
        <v>0.76</v>
      </c>
      <c r="K455" s="3">
        <v>78.239999999999995</v>
      </c>
      <c r="L455" s="3">
        <v>59.8</v>
      </c>
      <c r="M455" s="3">
        <v>12124.92</v>
      </c>
      <c r="N455" s="10">
        <v>1718.44</v>
      </c>
      <c r="O455" s="18">
        <v>7.9911814070932854</v>
      </c>
      <c r="P455" s="3">
        <v>134.93</v>
      </c>
    </row>
    <row r="456" spans="1:16" x14ac:dyDescent="0.35">
      <c r="A456" t="s">
        <v>0</v>
      </c>
      <c r="B456" s="5">
        <v>452</v>
      </c>
      <c r="C456">
        <v>2367</v>
      </c>
      <c r="D456" s="3">
        <v>206.51</v>
      </c>
      <c r="E456" s="3">
        <v>76.52</v>
      </c>
      <c r="F456" s="3">
        <v>39.380000000000003</v>
      </c>
      <c r="G456" s="3">
        <f t="shared" si="7"/>
        <v>1.9431183341797864</v>
      </c>
      <c r="H456" s="3">
        <v>14.94</v>
      </c>
      <c r="I456" s="3">
        <v>0.7</v>
      </c>
      <c r="J456" s="3">
        <v>0.51</v>
      </c>
      <c r="K456" s="3">
        <v>79.56</v>
      </c>
      <c r="L456" s="3">
        <v>45.05</v>
      </c>
      <c r="M456" s="3">
        <v>12173.86</v>
      </c>
      <c r="N456" s="10">
        <v>1785.17</v>
      </c>
      <c r="O456" s="18">
        <v>7.931418995224508</v>
      </c>
      <c r="P456" s="3">
        <v>60.06</v>
      </c>
    </row>
    <row r="457" spans="1:16" x14ac:dyDescent="0.35">
      <c r="A457" t="s">
        <v>0</v>
      </c>
      <c r="B457" s="5">
        <v>453</v>
      </c>
      <c r="C457">
        <v>1266</v>
      </c>
      <c r="D457" s="3">
        <v>136.15</v>
      </c>
      <c r="E457" s="3">
        <v>48.44</v>
      </c>
      <c r="F457" s="3">
        <v>33.28</v>
      </c>
      <c r="G457" s="3">
        <f t="shared" si="7"/>
        <v>1.455528846153846</v>
      </c>
      <c r="H457" s="3">
        <v>1.76</v>
      </c>
      <c r="I457" s="3">
        <v>0.86</v>
      </c>
      <c r="J457" s="3">
        <v>0.69</v>
      </c>
      <c r="K457" s="3">
        <v>50.36</v>
      </c>
      <c r="L457" s="3">
        <v>35.15</v>
      </c>
      <c r="M457" s="3">
        <v>12235.58</v>
      </c>
      <c r="N457" s="10">
        <v>1741.1</v>
      </c>
      <c r="O457" s="18">
        <v>7.8867793779273834</v>
      </c>
      <c r="P457" s="3">
        <v>73.239999999999995</v>
      </c>
    </row>
    <row r="458" spans="1:16" x14ac:dyDescent="0.35">
      <c r="A458" t="s">
        <v>0</v>
      </c>
      <c r="B458" s="5">
        <v>454</v>
      </c>
      <c r="C458">
        <v>3177</v>
      </c>
      <c r="D458" s="3">
        <v>222.89</v>
      </c>
      <c r="E458" s="3">
        <v>81.13</v>
      </c>
      <c r="F458" s="3">
        <v>49.86</v>
      </c>
      <c r="G458" s="3">
        <f t="shared" si="7"/>
        <v>1.6271560369033293</v>
      </c>
      <c r="H458" s="3">
        <v>171.44</v>
      </c>
      <c r="I458" s="3">
        <v>0.8</v>
      </c>
      <c r="J458" s="3">
        <v>0.61</v>
      </c>
      <c r="K458" s="3">
        <v>83.93</v>
      </c>
      <c r="L458" s="3">
        <v>52.67</v>
      </c>
      <c r="M458" s="3">
        <v>12402.14</v>
      </c>
      <c r="N458" s="10">
        <v>1666.58</v>
      </c>
      <c r="O458" s="18">
        <v>7.755670664607317</v>
      </c>
      <c r="P458" s="3">
        <v>83.56</v>
      </c>
    </row>
    <row r="459" spans="1:16" x14ac:dyDescent="0.35">
      <c r="A459" t="s">
        <v>0</v>
      </c>
      <c r="B459" s="5">
        <v>455</v>
      </c>
      <c r="C459">
        <v>556</v>
      </c>
      <c r="D459" s="3">
        <v>91.37</v>
      </c>
      <c r="E459" s="3">
        <v>34.71</v>
      </c>
      <c r="F459" s="3">
        <v>20.399999999999999</v>
      </c>
      <c r="G459" s="3">
        <f t="shared" si="7"/>
        <v>1.7014705882352943</v>
      </c>
      <c r="H459" s="3">
        <v>15.56</v>
      </c>
      <c r="I459" s="3">
        <v>0.84</v>
      </c>
      <c r="J459" s="3">
        <v>0.59</v>
      </c>
      <c r="K459" s="3">
        <v>35.51</v>
      </c>
      <c r="L459" s="3">
        <v>20.52</v>
      </c>
      <c r="M459" s="3">
        <v>12479.58</v>
      </c>
      <c r="N459" s="10">
        <v>1646.8</v>
      </c>
      <c r="O459" s="18">
        <v>7.6911504282409249</v>
      </c>
      <c r="P459" s="3">
        <v>59.44</v>
      </c>
    </row>
    <row r="460" spans="1:16" x14ac:dyDescent="0.35">
      <c r="A460" t="s">
        <v>0</v>
      </c>
      <c r="B460" s="5">
        <v>456</v>
      </c>
      <c r="C460">
        <v>1026</v>
      </c>
      <c r="D460" s="3">
        <v>120.47</v>
      </c>
      <c r="E460" s="3">
        <v>38.729999999999997</v>
      </c>
      <c r="F460" s="3">
        <v>33.729999999999997</v>
      </c>
      <c r="G460" s="3">
        <f t="shared" si="7"/>
        <v>1.1482359916987845</v>
      </c>
      <c r="H460" s="3">
        <v>57.83</v>
      </c>
      <c r="I460" s="3">
        <v>0.89</v>
      </c>
      <c r="J460" s="3">
        <v>0.87</v>
      </c>
      <c r="K460" s="3">
        <v>42.38</v>
      </c>
      <c r="L460" s="3">
        <v>33.94</v>
      </c>
      <c r="M460" s="3">
        <v>12622.23</v>
      </c>
      <c r="N460" s="10">
        <v>1653.22</v>
      </c>
      <c r="O460" s="18">
        <v>7.5620291899171406</v>
      </c>
      <c r="P460" s="3">
        <v>17.170000000000002</v>
      </c>
    </row>
    <row r="461" spans="1:16" x14ac:dyDescent="0.35">
      <c r="A461" t="s">
        <v>0</v>
      </c>
      <c r="B461" s="5">
        <v>457</v>
      </c>
      <c r="C461">
        <v>2441</v>
      </c>
      <c r="D461" s="3">
        <v>187.11</v>
      </c>
      <c r="E461" s="3">
        <v>56.39</v>
      </c>
      <c r="F461" s="3">
        <v>55.12</v>
      </c>
      <c r="G461" s="3">
        <f t="shared" si="7"/>
        <v>1.0230406386066764</v>
      </c>
      <c r="H461" s="3">
        <v>135.66999999999999</v>
      </c>
      <c r="I461" s="3">
        <v>0.88</v>
      </c>
      <c r="J461" s="3">
        <v>0.98</v>
      </c>
      <c r="K461" s="3">
        <v>62.43</v>
      </c>
      <c r="L461" s="3">
        <v>56</v>
      </c>
      <c r="M461" s="3">
        <v>12403.4</v>
      </c>
      <c r="N461" s="10">
        <v>1782.49</v>
      </c>
      <c r="O461" s="18">
        <v>7.7267662367749397</v>
      </c>
      <c r="P461" s="3">
        <v>119.33000000000001</v>
      </c>
    </row>
    <row r="462" spans="1:16" x14ac:dyDescent="0.35">
      <c r="A462" t="s">
        <v>0</v>
      </c>
      <c r="B462" s="5">
        <v>458</v>
      </c>
      <c r="C462">
        <v>2712</v>
      </c>
      <c r="D462" s="3">
        <v>221.13</v>
      </c>
      <c r="E462" s="3">
        <v>66.209999999999994</v>
      </c>
      <c r="F462" s="3">
        <v>52.15</v>
      </c>
      <c r="G462" s="3">
        <f t="shared" si="7"/>
        <v>1.2696069031639501</v>
      </c>
      <c r="H462" s="3">
        <v>173.62</v>
      </c>
      <c r="I462" s="3">
        <v>0.7</v>
      </c>
      <c r="J462" s="3">
        <v>0.79</v>
      </c>
      <c r="K462" s="3">
        <v>75.430000000000007</v>
      </c>
      <c r="L462" s="3">
        <v>55.01</v>
      </c>
      <c r="M462" s="3">
        <v>12337.65</v>
      </c>
      <c r="N462" s="10">
        <v>1812.1</v>
      </c>
      <c r="O462" s="18">
        <v>7.7784754878425533</v>
      </c>
      <c r="P462" s="3">
        <v>81.38</v>
      </c>
    </row>
    <row r="463" spans="1:16" x14ac:dyDescent="0.35">
      <c r="A463" t="s">
        <v>0</v>
      </c>
      <c r="B463" s="5">
        <v>459</v>
      </c>
      <c r="C463">
        <v>1568</v>
      </c>
      <c r="D463" s="3">
        <v>166.82</v>
      </c>
      <c r="E463" s="3">
        <v>50.12</v>
      </c>
      <c r="F463" s="3">
        <v>39.83</v>
      </c>
      <c r="G463" s="3">
        <f t="shared" si="7"/>
        <v>1.2583479789103691</v>
      </c>
      <c r="H463" s="3">
        <v>30.48</v>
      </c>
      <c r="I463" s="3">
        <v>0.71</v>
      </c>
      <c r="J463" s="3">
        <v>0.79</v>
      </c>
      <c r="K463" s="3">
        <v>53.82</v>
      </c>
      <c r="L463" s="3">
        <v>44.68</v>
      </c>
      <c r="M463" s="3">
        <v>12174.26</v>
      </c>
      <c r="N463" s="10">
        <v>1921.62</v>
      </c>
      <c r="O463" s="18">
        <v>7.8983613757478723</v>
      </c>
      <c r="P463" s="3">
        <v>44.519999999999996</v>
      </c>
    </row>
    <row r="464" spans="1:16" x14ac:dyDescent="0.35">
      <c r="A464" t="s">
        <v>0</v>
      </c>
      <c r="B464" s="5">
        <v>460</v>
      </c>
      <c r="C464">
        <v>1202</v>
      </c>
      <c r="D464" s="3">
        <v>130.59</v>
      </c>
      <c r="E464" s="3">
        <v>42.76</v>
      </c>
      <c r="F464" s="3">
        <v>35.79</v>
      </c>
      <c r="G464" s="3">
        <f t="shared" si="7"/>
        <v>1.1947471360715283</v>
      </c>
      <c r="H464" s="3">
        <v>160.44</v>
      </c>
      <c r="I464" s="3">
        <v>0.89</v>
      </c>
      <c r="J464" s="3">
        <v>0.84</v>
      </c>
      <c r="K464" s="3">
        <v>46.57</v>
      </c>
      <c r="L464" s="3">
        <v>37.85</v>
      </c>
      <c r="M464" s="3">
        <v>12361.58</v>
      </c>
      <c r="N464" s="10">
        <v>1955.69</v>
      </c>
      <c r="O464" s="18">
        <v>7.7226621251487009</v>
      </c>
      <c r="P464" s="3">
        <v>94.56</v>
      </c>
    </row>
    <row r="465" spans="1:16" x14ac:dyDescent="0.35">
      <c r="A465" t="s">
        <v>0</v>
      </c>
      <c r="B465" s="5">
        <v>461</v>
      </c>
      <c r="C465">
        <v>802</v>
      </c>
      <c r="D465" s="3">
        <v>113.77</v>
      </c>
      <c r="E465" s="3">
        <v>35.58</v>
      </c>
      <c r="F465" s="3">
        <v>28.7</v>
      </c>
      <c r="G465" s="3">
        <f t="shared" si="7"/>
        <v>1.2397212543554006</v>
      </c>
      <c r="H465" s="3">
        <v>32.97</v>
      </c>
      <c r="I465" s="3">
        <v>0.78</v>
      </c>
      <c r="J465" s="3">
        <v>0.81</v>
      </c>
      <c r="K465" s="3">
        <v>39.200000000000003</v>
      </c>
      <c r="L465" s="3">
        <v>30.91</v>
      </c>
      <c r="M465" s="3">
        <v>12383.65</v>
      </c>
      <c r="N465" s="10">
        <v>2054.25</v>
      </c>
      <c r="O465" s="18">
        <v>7.6793036176750862</v>
      </c>
      <c r="P465" s="3">
        <v>42.03</v>
      </c>
    </row>
    <row r="466" spans="1:16" x14ac:dyDescent="0.35">
      <c r="A466" t="s">
        <v>0</v>
      </c>
      <c r="B466" s="5">
        <v>462</v>
      </c>
      <c r="C466">
        <v>740</v>
      </c>
      <c r="D466" s="3">
        <v>105.87</v>
      </c>
      <c r="E466" s="3">
        <v>31.99</v>
      </c>
      <c r="F466" s="3">
        <v>29.45</v>
      </c>
      <c r="G466" s="3">
        <f t="shared" si="7"/>
        <v>1.0862478777589133</v>
      </c>
      <c r="H466" s="3">
        <v>16.510000000000002</v>
      </c>
      <c r="I466" s="3">
        <v>0.83</v>
      </c>
      <c r="J466" s="3">
        <v>0.92</v>
      </c>
      <c r="K466" s="3">
        <v>37</v>
      </c>
      <c r="L466" s="3">
        <v>30.41</v>
      </c>
      <c r="M466" s="3">
        <v>12094.78</v>
      </c>
      <c r="N466" s="10">
        <v>2094.1999999999998</v>
      </c>
      <c r="O466" s="18">
        <v>7.9280880367383091</v>
      </c>
      <c r="P466" s="3">
        <v>58.489999999999995</v>
      </c>
    </row>
    <row r="467" spans="1:16" x14ac:dyDescent="0.35">
      <c r="A467" t="s">
        <v>0</v>
      </c>
      <c r="B467" s="5">
        <v>463</v>
      </c>
      <c r="C467">
        <v>455</v>
      </c>
      <c r="D467" s="3">
        <v>79.47</v>
      </c>
      <c r="E467" s="3">
        <v>26.47</v>
      </c>
      <c r="F467" s="3">
        <v>21.89</v>
      </c>
      <c r="G467" s="3">
        <f t="shared" si="7"/>
        <v>1.2092279579716765</v>
      </c>
      <c r="H467" s="3">
        <v>151.78</v>
      </c>
      <c r="I467" s="3">
        <v>0.91</v>
      </c>
      <c r="J467" s="3">
        <v>0.83</v>
      </c>
      <c r="K467" s="3">
        <v>27.86</v>
      </c>
      <c r="L467" s="3">
        <v>23</v>
      </c>
      <c r="M467" s="3">
        <v>12101.27</v>
      </c>
      <c r="N467" s="10">
        <v>2031.27</v>
      </c>
      <c r="O467" s="18">
        <v>7.9373645403454214</v>
      </c>
      <c r="P467" s="3">
        <v>103.22</v>
      </c>
    </row>
    <row r="468" spans="1:16" x14ac:dyDescent="0.35">
      <c r="A468" t="s">
        <v>0</v>
      </c>
      <c r="B468" s="5">
        <v>464</v>
      </c>
      <c r="C468">
        <v>1681</v>
      </c>
      <c r="D468" s="3">
        <v>164.67</v>
      </c>
      <c r="E468" s="3">
        <v>48.34</v>
      </c>
      <c r="F468" s="3">
        <v>44.28</v>
      </c>
      <c r="G468" s="3">
        <f t="shared" si="7"/>
        <v>1.0916892502258357</v>
      </c>
      <c r="H468" s="3">
        <v>8.01</v>
      </c>
      <c r="I468" s="3">
        <v>0.78</v>
      </c>
      <c r="J468" s="3">
        <v>0.92</v>
      </c>
      <c r="K468" s="3">
        <v>53.94</v>
      </c>
      <c r="L468" s="3">
        <v>46.93</v>
      </c>
      <c r="M468" s="3">
        <v>12018.66</v>
      </c>
      <c r="N468" s="10">
        <v>2101.1999999999998</v>
      </c>
      <c r="O468" s="18">
        <v>7.9944903891285017</v>
      </c>
      <c r="P468" s="3">
        <v>66.989999999999995</v>
      </c>
    </row>
    <row r="469" spans="1:16" x14ac:dyDescent="0.35">
      <c r="A469" t="s">
        <v>0</v>
      </c>
      <c r="B469" s="5">
        <v>465</v>
      </c>
      <c r="C469">
        <v>1494</v>
      </c>
      <c r="D469" s="3">
        <v>140.97</v>
      </c>
      <c r="E469" s="3">
        <v>46.53</v>
      </c>
      <c r="F469" s="3">
        <v>40.880000000000003</v>
      </c>
      <c r="G469" s="3">
        <f t="shared" si="7"/>
        <v>1.1382093933463795</v>
      </c>
      <c r="H469" s="3">
        <v>54</v>
      </c>
      <c r="I469" s="3">
        <v>0.94</v>
      </c>
      <c r="J469" s="3">
        <v>0.88</v>
      </c>
      <c r="K469" s="3">
        <v>48.47</v>
      </c>
      <c r="L469" s="3">
        <v>41.22</v>
      </c>
      <c r="M469" s="3">
        <v>11930.47</v>
      </c>
      <c r="N469" s="10">
        <v>2144.69</v>
      </c>
      <c r="O469" s="18">
        <v>8.0629431283404607</v>
      </c>
      <c r="P469" s="3">
        <v>21</v>
      </c>
    </row>
    <row r="470" spans="1:16" x14ac:dyDescent="0.35">
      <c r="A470" t="s">
        <v>0</v>
      </c>
      <c r="B470" s="5">
        <v>466</v>
      </c>
      <c r="C470">
        <v>2969</v>
      </c>
      <c r="D470" s="3">
        <v>255.85</v>
      </c>
      <c r="E470" s="3">
        <v>90.15</v>
      </c>
      <c r="F470" s="3">
        <v>41.93</v>
      </c>
      <c r="G470" s="3">
        <f t="shared" si="7"/>
        <v>2.1500119246362988</v>
      </c>
      <c r="H470" s="3">
        <v>91.16</v>
      </c>
      <c r="I470" s="3">
        <v>0.56999999999999995</v>
      </c>
      <c r="J470" s="3">
        <v>0.47</v>
      </c>
      <c r="K470" s="3">
        <v>87.57</v>
      </c>
      <c r="L470" s="3">
        <v>48</v>
      </c>
      <c r="M470" s="3">
        <v>11991.97</v>
      </c>
      <c r="N470" s="10">
        <v>2195.0700000000002</v>
      </c>
      <c r="O470" s="18">
        <v>7.9958655896283881</v>
      </c>
      <c r="P470" s="3">
        <v>163.84</v>
      </c>
    </row>
    <row r="471" spans="1:16" x14ac:dyDescent="0.35">
      <c r="A471" t="s">
        <v>0</v>
      </c>
      <c r="B471" s="5">
        <v>467</v>
      </c>
      <c r="C471">
        <v>1511</v>
      </c>
      <c r="D471" s="3">
        <v>159.22999999999999</v>
      </c>
      <c r="E471" s="3">
        <v>49.04</v>
      </c>
      <c r="F471" s="3">
        <v>39.229999999999997</v>
      </c>
      <c r="G471" s="3">
        <f t="shared" si="7"/>
        <v>1.2500637267397401</v>
      </c>
      <c r="H471" s="3">
        <v>42.08</v>
      </c>
      <c r="I471" s="3">
        <v>0.75</v>
      </c>
      <c r="J471" s="3">
        <v>0.8</v>
      </c>
      <c r="K471" s="3">
        <v>53.49</v>
      </c>
      <c r="L471" s="3">
        <v>41.72</v>
      </c>
      <c r="M471" s="3">
        <v>11963.9</v>
      </c>
      <c r="N471" s="10">
        <v>2278.19</v>
      </c>
      <c r="O471" s="18">
        <v>8.0010512367719162</v>
      </c>
      <c r="P471" s="3">
        <v>32.92</v>
      </c>
    </row>
    <row r="472" spans="1:16" x14ac:dyDescent="0.35">
      <c r="A472" t="s">
        <v>0</v>
      </c>
      <c r="B472" s="5">
        <v>468</v>
      </c>
      <c r="C472">
        <v>2803</v>
      </c>
      <c r="D472" s="3">
        <v>226.75</v>
      </c>
      <c r="E472" s="3">
        <v>72.83</v>
      </c>
      <c r="F472" s="3">
        <v>49</v>
      </c>
      <c r="G472" s="3">
        <f t="shared" si="7"/>
        <v>1.4863265306122448</v>
      </c>
      <c r="H472" s="3">
        <v>49.92</v>
      </c>
      <c r="I472" s="3">
        <v>0.69</v>
      </c>
      <c r="J472" s="3">
        <v>0.67</v>
      </c>
      <c r="K472" s="3">
        <v>84.53</v>
      </c>
      <c r="L472" s="3">
        <v>52.58</v>
      </c>
      <c r="M472" s="3">
        <v>12186.82</v>
      </c>
      <c r="N472" s="10">
        <v>2275.42</v>
      </c>
      <c r="O472" s="18">
        <v>7.8023408141409698</v>
      </c>
      <c r="P472" s="3">
        <v>25.08</v>
      </c>
    </row>
    <row r="473" spans="1:16" x14ac:dyDescent="0.35">
      <c r="A473" t="s">
        <v>0</v>
      </c>
      <c r="B473" s="5">
        <v>469</v>
      </c>
      <c r="C473">
        <v>1238</v>
      </c>
      <c r="D473" s="3">
        <v>143.74</v>
      </c>
      <c r="E473" s="3">
        <v>55.76</v>
      </c>
      <c r="F473" s="3">
        <v>28.27</v>
      </c>
      <c r="G473" s="3">
        <f t="shared" si="7"/>
        <v>1.9724089140431553</v>
      </c>
      <c r="H473" s="3">
        <v>92.8</v>
      </c>
      <c r="I473" s="3">
        <v>0.75</v>
      </c>
      <c r="J473" s="3">
        <v>0.51</v>
      </c>
      <c r="K473" s="3">
        <v>56.08</v>
      </c>
      <c r="L473" s="3">
        <v>30.06</v>
      </c>
      <c r="M473" s="3">
        <v>12229.93</v>
      </c>
      <c r="N473" s="10">
        <v>2323.69</v>
      </c>
      <c r="O473" s="18">
        <v>7.7522165014757638</v>
      </c>
      <c r="P473" s="3">
        <v>162.19999999999999</v>
      </c>
    </row>
    <row r="474" spans="1:16" x14ac:dyDescent="0.35">
      <c r="A474" t="s">
        <v>0</v>
      </c>
      <c r="B474" s="5">
        <v>470</v>
      </c>
      <c r="C474">
        <v>590</v>
      </c>
      <c r="D474" s="3">
        <v>96.16</v>
      </c>
      <c r="E474" s="3">
        <v>32.619999999999997</v>
      </c>
      <c r="F474" s="3">
        <v>23.03</v>
      </c>
      <c r="G474" s="3">
        <f t="shared" si="7"/>
        <v>1.4164133738601823</v>
      </c>
      <c r="H474" s="3">
        <v>120.94</v>
      </c>
      <c r="I474" s="3">
        <v>0.8</v>
      </c>
      <c r="J474" s="3">
        <v>0.71</v>
      </c>
      <c r="K474" s="3">
        <v>35.11</v>
      </c>
      <c r="L474" s="3">
        <v>25.8</v>
      </c>
      <c r="M474" s="3">
        <v>12289.17</v>
      </c>
      <c r="N474" s="10">
        <v>2289.46</v>
      </c>
      <c r="O474" s="18">
        <v>7.70743680699844</v>
      </c>
      <c r="P474" s="3">
        <v>134.06</v>
      </c>
    </row>
    <row r="475" spans="1:16" x14ac:dyDescent="0.35">
      <c r="A475" t="s">
        <v>0</v>
      </c>
      <c r="B475" s="5">
        <v>471</v>
      </c>
      <c r="C475">
        <v>645</v>
      </c>
      <c r="D475" s="3">
        <v>100.29</v>
      </c>
      <c r="E475" s="3">
        <v>30.02</v>
      </c>
      <c r="F475" s="3">
        <v>27.35</v>
      </c>
      <c r="G475" s="3">
        <f t="shared" si="7"/>
        <v>1.0976234003656307</v>
      </c>
      <c r="H475" s="3">
        <v>57.33</v>
      </c>
      <c r="I475" s="3">
        <v>0.81</v>
      </c>
      <c r="J475" s="3">
        <v>0.91</v>
      </c>
      <c r="K475" s="3">
        <v>34.99</v>
      </c>
      <c r="L475" s="3">
        <v>28.11</v>
      </c>
      <c r="M475" s="3">
        <v>12342.32</v>
      </c>
      <c r="N475" s="10">
        <v>2263.88</v>
      </c>
      <c r="O475" s="18">
        <v>7.6660309120970247</v>
      </c>
      <c r="P475" s="3">
        <v>17.670000000000002</v>
      </c>
    </row>
    <row r="476" spans="1:16" x14ac:dyDescent="0.35">
      <c r="A476" t="s">
        <v>0</v>
      </c>
      <c r="B476" s="5">
        <v>472</v>
      </c>
      <c r="C476">
        <v>610</v>
      </c>
      <c r="D476" s="3">
        <v>91.22</v>
      </c>
      <c r="E476" s="3">
        <v>31.98</v>
      </c>
      <c r="F476" s="3">
        <v>24.28</v>
      </c>
      <c r="G476" s="3">
        <f t="shared" si="7"/>
        <v>1.3171334431630972</v>
      </c>
      <c r="H476" s="3">
        <v>137.24</v>
      </c>
      <c r="I476" s="3">
        <v>0.92</v>
      </c>
      <c r="J476" s="3">
        <v>0.76</v>
      </c>
      <c r="K476" s="3">
        <v>32.25</v>
      </c>
      <c r="L476" s="3">
        <v>25.38</v>
      </c>
      <c r="M476" s="3">
        <v>12355.95</v>
      </c>
      <c r="N476" s="10">
        <v>2232.64</v>
      </c>
      <c r="O476" s="18">
        <v>7.6613271509457936</v>
      </c>
      <c r="P476" s="3">
        <v>117.75999999999999</v>
      </c>
    </row>
    <row r="477" spans="1:16" x14ac:dyDescent="0.35">
      <c r="A477" t="s">
        <v>0</v>
      </c>
      <c r="B477" s="5">
        <v>473</v>
      </c>
      <c r="C477">
        <v>2531</v>
      </c>
      <c r="D477" s="3">
        <v>193.99</v>
      </c>
      <c r="E477" s="3">
        <v>75.849999999999994</v>
      </c>
      <c r="F477" s="3">
        <v>42.48</v>
      </c>
      <c r="G477" s="3">
        <f t="shared" si="7"/>
        <v>1.7855461393596987</v>
      </c>
      <c r="H477" s="3">
        <v>97.18</v>
      </c>
      <c r="I477" s="3">
        <v>0.85</v>
      </c>
      <c r="J477" s="3">
        <v>0.56000000000000005</v>
      </c>
      <c r="K477" s="3">
        <v>76.489999999999995</v>
      </c>
      <c r="L477" s="3">
        <v>43</v>
      </c>
      <c r="M477" s="3">
        <v>12305.53</v>
      </c>
      <c r="N477" s="10">
        <v>2208.6799999999998</v>
      </c>
      <c r="O477" s="18">
        <v>7.7121635254663152</v>
      </c>
      <c r="P477" s="3">
        <v>157.82</v>
      </c>
    </row>
    <row r="478" spans="1:16" x14ac:dyDescent="0.35">
      <c r="A478" t="s">
        <v>0</v>
      </c>
      <c r="B478" s="5">
        <v>474</v>
      </c>
      <c r="C478">
        <v>6871</v>
      </c>
      <c r="D478" s="3">
        <v>345.96</v>
      </c>
      <c r="E478" s="3">
        <v>117.85</v>
      </c>
      <c r="F478" s="3">
        <v>74.23</v>
      </c>
      <c r="G478" s="3">
        <f t="shared" si="7"/>
        <v>1.5876330324666574</v>
      </c>
      <c r="H478" s="3">
        <v>100.19</v>
      </c>
      <c r="I478" s="3">
        <v>0.72</v>
      </c>
      <c r="J478" s="3">
        <v>0.63</v>
      </c>
      <c r="K478" s="3">
        <v>128</v>
      </c>
      <c r="L478" s="3">
        <v>76.88</v>
      </c>
      <c r="M478" s="3">
        <v>11833.45</v>
      </c>
      <c r="N478" s="10">
        <v>2157.5100000000002</v>
      </c>
      <c r="O478" s="18">
        <v>8.1466431871444875</v>
      </c>
      <c r="P478" s="3">
        <v>154.81</v>
      </c>
    </row>
    <row r="479" spans="1:16" x14ac:dyDescent="0.35">
      <c r="A479" t="s">
        <v>0</v>
      </c>
      <c r="B479" s="5">
        <v>475</v>
      </c>
      <c r="C479">
        <v>2807</v>
      </c>
      <c r="D479" s="3">
        <v>211.32</v>
      </c>
      <c r="E479" s="3">
        <v>63.88</v>
      </c>
      <c r="F479" s="3">
        <v>55.95</v>
      </c>
      <c r="G479" s="3">
        <f t="shared" si="7"/>
        <v>1.141733690795353</v>
      </c>
      <c r="H479" s="3">
        <v>102.83</v>
      </c>
      <c r="I479" s="3">
        <v>0.79</v>
      </c>
      <c r="J479" s="3">
        <v>0.88</v>
      </c>
      <c r="K479" s="3">
        <v>71.849999999999994</v>
      </c>
      <c r="L479" s="3">
        <v>58</v>
      </c>
      <c r="M479" s="3">
        <v>11853.69</v>
      </c>
      <c r="N479" s="10">
        <v>2047.13</v>
      </c>
      <c r="O479" s="18">
        <v>8.1549932866577564</v>
      </c>
      <c r="P479" s="3">
        <v>152.17000000000002</v>
      </c>
    </row>
    <row r="480" spans="1:16" x14ac:dyDescent="0.35">
      <c r="A480" t="s">
        <v>0</v>
      </c>
      <c r="B480" s="5">
        <v>476</v>
      </c>
      <c r="C480">
        <v>233</v>
      </c>
      <c r="D480" s="3">
        <v>55.15</v>
      </c>
      <c r="E480" s="3">
        <v>17.62</v>
      </c>
      <c r="F480" s="3">
        <v>16.84</v>
      </c>
      <c r="G480" s="3">
        <f t="shared" si="7"/>
        <v>1.0463182897862233</v>
      </c>
      <c r="H480" s="3">
        <v>83.18</v>
      </c>
      <c r="I480" s="3">
        <v>0.96</v>
      </c>
      <c r="J480" s="3">
        <v>0.96</v>
      </c>
      <c r="K480" s="3">
        <v>18.440000000000001</v>
      </c>
      <c r="L480" s="3">
        <v>17</v>
      </c>
      <c r="M480" s="3">
        <v>11831.04</v>
      </c>
      <c r="N480" s="10">
        <v>2073.04</v>
      </c>
      <c r="O480" s="18">
        <v>8.1690416371270498</v>
      </c>
      <c r="P480" s="3">
        <v>171.82</v>
      </c>
    </row>
    <row r="481" spans="1:16" x14ac:dyDescent="0.35">
      <c r="A481" t="s">
        <v>0</v>
      </c>
      <c r="B481" s="5">
        <v>477</v>
      </c>
      <c r="C481">
        <v>4516</v>
      </c>
      <c r="D481" s="3">
        <v>311.18</v>
      </c>
      <c r="E481" s="3">
        <v>115.42</v>
      </c>
      <c r="F481" s="3">
        <v>49.82</v>
      </c>
      <c r="G481" s="3">
        <f t="shared" si="7"/>
        <v>2.3167402649538338</v>
      </c>
      <c r="H481" s="3">
        <v>93.05</v>
      </c>
      <c r="I481" s="3">
        <v>0.59</v>
      </c>
      <c r="J481" s="3">
        <v>0.43</v>
      </c>
      <c r="K481" s="3">
        <v>113.51</v>
      </c>
      <c r="L481" s="3">
        <v>56.87</v>
      </c>
      <c r="M481" s="3">
        <v>11735.37</v>
      </c>
      <c r="N481" s="10">
        <v>2137.75</v>
      </c>
      <c r="O481" s="18">
        <v>8.2390989921200983</v>
      </c>
      <c r="P481" s="3">
        <v>161.94999999999999</v>
      </c>
    </row>
    <row r="482" spans="1:16" x14ac:dyDescent="0.35">
      <c r="A482" t="s">
        <v>0</v>
      </c>
      <c r="B482" s="5">
        <v>478</v>
      </c>
      <c r="C482">
        <v>799</v>
      </c>
      <c r="D482" s="3">
        <v>116.22</v>
      </c>
      <c r="E482" s="3">
        <v>41.47</v>
      </c>
      <c r="F482" s="3">
        <v>24.53</v>
      </c>
      <c r="G482" s="3">
        <f t="shared" si="7"/>
        <v>1.6905829596412554</v>
      </c>
      <c r="H482" s="3">
        <v>64.430000000000007</v>
      </c>
      <c r="I482" s="3">
        <v>0.74</v>
      </c>
      <c r="J482" s="3">
        <v>0.59</v>
      </c>
      <c r="K482" s="3">
        <v>41.77</v>
      </c>
      <c r="L482" s="3">
        <v>27.1</v>
      </c>
      <c r="M482" s="3">
        <v>11787.79</v>
      </c>
      <c r="N482" s="10">
        <v>2206.37</v>
      </c>
      <c r="O482" s="18">
        <v>8.1757712192599108</v>
      </c>
      <c r="P482" s="3">
        <v>10.569999999999993</v>
      </c>
    </row>
    <row r="483" spans="1:16" x14ac:dyDescent="0.35">
      <c r="A483" t="s">
        <v>0</v>
      </c>
      <c r="B483" s="5">
        <v>479</v>
      </c>
      <c r="C483">
        <v>1714</v>
      </c>
      <c r="D483" s="3">
        <v>173.25</v>
      </c>
      <c r="E483" s="3">
        <v>57.45</v>
      </c>
      <c r="F483" s="3">
        <v>37.99</v>
      </c>
      <c r="G483" s="3">
        <f t="shared" si="7"/>
        <v>1.5122400631745196</v>
      </c>
      <c r="H483" s="3">
        <v>130.51</v>
      </c>
      <c r="I483" s="3">
        <v>0.72</v>
      </c>
      <c r="J483" s="3">
        <v>0.66</v>
      </c>
      <c r="K483" s="3">
        <v>64.900000000000006</v>
      </c>
      <c r="L483" s="3">
        <v>42.24</v>
      </c>
      <c r="M483" s="3">
        <v>11816.1</v>
      </c>
      <c r="N483" s="10">
        <v>1927.68</v>
      </c>
      <c r="O483" s="18">
        <v>8.217238737350069</v>
      </c>
      <c r="P483" s="3">
        <v>124.49000000000001</v>
      </c>
    </row>
    <row r="484" spans="1:16" x14ac:dyDescent="0.35">
      <c r="A484" t="s">
        <v>0</v>
      </c>
      <c r="B484" s="5">
        <v>480</v>
      </c>
      <c r="C484">
        <v>1477</v>
      </c>
      <c r="D484" s="3">
        <v>144.72999999999999</v>
      </c>
      <c r="E484" s="3">
        <v>45.39</v>
      </c>
      <c r="F484" s="3">
        <v>41.43</v>
      </c>
      <c r="G484" s="3">
        <f t="shared" si="7"/>
        <v>1.0955829109341058</v>
      </c>
      <c r="H484" s="3">
        <v>133.81</v>
      </c>
      <c r="I484" s="3">
        <v>0.89</v>
      </c>
      <c r="J484" s="3">
        <v>0.91</v>
      </c>
      <c r="K484" s="3">
        <v>48.08</v>
      </c>
      <c r="L484" s="3">
        <v>42.52</v>
      </c>
      <c r="M484" s="3">
        <v>11700.08</v>
      </c>
      <c r="N484" s="10">
        <v>1861.09</v>
      </c>
      <c r="O484" s="18">
        <v>8.3369623249236202</v>
      </c>
      <c r="P484" s="3">
        <v>121.19</v>
      </c>
    </row>
    <row r="485" spans="1:16" x14ac:dyDescent="0.35">
      <c r="A485" t="s">
        <v>0</v>
      </c>
      <c r="B485" s="5">
        <v>481</v>
      </c>
      <c r="C485">
        <v>9664</v>
      </c>
      <c r="D485" s="3">
        <v>573.76</v>
      </c>
      <c r="E485" s="3">
        <v>169.79</v>
      </c>
      <c r="F485" s="3">
        <v>72.47</v>
      </c>
      <c r="G485" s="3">
        <f t="shared" si="7"/>
        <v>2.3429005105560923</v>
      </c>
      <c r="H485" s="3">
        <v>129.37</v>
      </c>
      <c r="I485" s="3">
        <v>0.37</v>
      </c>
      <c r="J485" s="3">
        <v>0.43</v>
      </c>
      <c r="K485" s="3">
        <v>195.93</v>
      </c>
      <c r="L485" s="3">
        <v>106.65</v>
      </c>
      <c r="M485" s="3">
        <v>11880.3</v>
      </c>
      <c r="N485" s="10">
        <v>1879.24</v>
      </c>
      <c r="O485" s="18">
        <v>8.1714283266991483</v>
      </c>
      <c r="P485" s="3">
        <v>125.63</v>
      </c>
    </row>
    <row r="486" spans="1:16" x14ac:dyDescent="0.35">
      <c r="A486" t="s">
        <v>0</v>
      </c>
      <c r="B486" s="5">
        <v>482</v>
      </c>
      <c r="C486">
        <v>2178</v>
      </c>
      <c r="D486" s="3">
        <v>209.79</v>
      </c>
      <c r="E486" s="3">
        <v>69.69</v>
      </c>
      <c r="F486" s="3">
        <v>39.79</v>
      </c>
      <c r="G486" s="3">
        <f t="shared" si="7"/>
        <v>1.7514450867052023</v>
      </c>
      <c r="H486" s="3">
        <v>136.80000000000001</v>
      </c>
      <c r="I486" s="3">
        <v>0.62</v>
      </c>
      <c r="J486" s="3">
        <v>0.56999999999999995</v>
      </c>
      <c r="K486" s="3">
        <v>78.260000000000005</v>
      </c>
      <c r="L486" s="3">
        <v>42.34</v>
      </c>
      <c r="M486" s="3">
        <v>11978.2</v>
      </c>
      <c r="N486" s="10">
        <v>2038.57</v>
      </c>
      <c r="O486" s="18">
        <v>8.0456859407270471</v>
      </c>
      <c r="P486" s="3">
        <v>118.19999999999999</v>
      </c>
    </row>
    <row r="487" spans="1:16" x14ac:dyDescent="0.35">
      <c r="A487" t="s">
        <v>0</v>
      </c>
      <c r="B487" s="5">
        <v>483</v>
      </c>
      <c r="C487">
        <v>2711</v>
      </c>
      <c r="D487" s="3">
        <v>209.9</v>
      </c>
      <c r="E487" s="3">
        <v>68.72</v>
      </c>
      <c r="F487" s="3">
        <v>50.23</v>
      </c>
      <c r="G487" s="3">
        <f t="shared" si="7"/>
        <v>1.3681067091379655</v>
      </c>
      <c r="H487" s="3">
        <v>129.47999999999999</v>
      </c>
      <c r="I487" s="3">
        <v>0.77</v>
      </c>
      <c r="J487" s="3">
        <v>0.73</v>
      </c>
      <c r="K487" s="3">
        <v>72.45</v>
      </c>
      <c r="L487" s="3">
        <v>50.17</v>
      </c>
      <c r="M487" s="3">
        <v>12049.39</v>
      </c>
      <c r="N487" s="10">
        <v>1930.98</v>
      </c>
      <c r="O487" s="18">
        <v>8.0077989791428443</v>
      </c>
      <c r="P487" s="3">
        <v>125.52000000000001</v>
      </c>
    </row>
    <row r="488" spans="1:16" x14ac:dyDescent="0.35">
      <c r="A488" t="s">
        <v>0</v>
      </c>
      <c r="B488" s="5">
        <v>484</v>
      </c>
      <c r="C488">
        <v>5260</v>
      </c>
      <c r="D488" s="3">
        <v>270.2</v>
      </c>
      <c r="E488" s="3">
        <v>93.42</v>
      </c>
      <c r="F488" s="3">
        <v>71.69</v>
      </c>
      <c r="G488" s="3">
        <f t="shared" si="7"/>
        <v>1.3031106151485563</v>
      </c>
      <c r="H488" s="3">
        <v>171.67</v>
      </c>
      <c r="I488" s="3">
        <v>0.91</v>
      </c>
      <c r="J488" s="3">
        <v>0.77</v>
      </c>
      <c r="K488" s="3">
        <v>101.61</v>
      </c>
      <c r="L488" s="3">
        <v>74.67</v>
      </c>
      <c r="M488" s="3">
        <v>11517.41</v>
      </c>
      <c r="N488" s="10">
        <v>2268.73</v>
      </c>
      <c r="O488" s="18">
        <v>8.4026481352408702</v>
      </c>
      <c r="P488" s="3">
        <v>83.330000000000013</v>
      </c>
    </row>
    <row r="489" spans="1:16" x14ac:dyDescent="0.35">
      <c r="A489" t="s">
        <v>0</v>
      </c>
      <c r="B489" s="5">
        <v>485</v>
      </c>
      <c r="C489">
        <v>4169</v>
      </c>
      <c r="D489" s="3">
        <v>270.07</v>
      </c>
      <c r="E489" s="3">
        <v>77.400000000000006</v>
      </c>
      <c r="F489" s="3">
        <v>68.58</v>
      </c>
      <c r="G489" s="3">
        <f t="shared" si="7"/>
        <v>1.1286089238845145</v>
      </c>
      <c r="H489" s="3">
        <v>70.290000000000006</v>
      </c>
      <c r="I489" s="3">
        <v>0.72</v>
      </c>
      <c r="J489" s="3">
        <v>0.89</v>
      </c>
      <c r="K489" s="3">
        <v>88.84</v>
      </c>
      <c r="L489" s="3">
        <v>74.790000000000006</v>
      </c>
      <c r="M489" s="3">
        <v>11613.16</v>
      </c>
      <c r="N489" s="10">
        <v>2338.83</v>
      </c>
      <c r="O489" s="18">
        <v>8.3002123825289651</v>
      </c>
      <c r="P489" s="3">
        <v>4.7099999999999937</v>
      </c>
    </row>
    <row r="490" spans="1:16" x14ac:dyDescent="0.35">
      <c r="A490" t="s">
        <v>0</v>
      </c>
      <c r="B490" s="5">
        <v>1</v>
      </c>
      <c r="C490">
        <v>2571</v>
      </c>
      <c r="D490" s="3">
        <v>206.48</v>
      </c>
      <c r="E490" s="3">
        <v>74.13</v>
      </c>
      <c r="F490" s="3">
        <v>44.16</v>
      </c>
      <c r="G490" s="3">
        <f t="shared" si="7"/>
        <v>1.6786684782608696</v>
      </c>
      <c r="H490" s="3">
        <v>62.79</v>
      </c>
      <c r="I490" s="3">
        <v>0.76</v>
      </c>
      <c r="J490" s="3">
        <v>0.6</v>
      </c>
      <c r="K490" s="3">
        <v>78.16</v>
      </c>
      <c r="L490" s="3">
        <v>48.01</v>
      </c>
      <c r="M490" s="3">
        <v>11617.69</v>
      </c>
      <c r="N490" s="10">
        <v>2158.14</v>
      </c>
      <c r="O490" s="18">
        <v>8.3394627244423685</v>
      </c>
      <c r="P490" s="3">
        <v>12.21</v>
      </c>
    </row>
    <row r="491" spans="1:16" x14ac:dyDescent="0.35">
      <c r="A491" t="s">
        <v>0</v>
      </c>
      <c r="B491" s="5">
        <v>2</v>
      </c>
      <c r="C491">
        <v>16378</v>
      </c>
      <c r="D491" s="3">
        <v>543.54</v>
      </c>
      <c r="E491" s="3">
        <v>175.76</v>
      </c>
      <c r="F491" s="3">
        <v>118.65</v>
      </c>
      <c r="G491" s="3">
        <f t="shared" si="7"/>
        <v>1.4813316477033289</v>
      </c>
      <c r="H491" s="3">
        <v>102.6</v>
      </c>
      <c r="I491" s="3">
        <v>0.7</v>
      </c>
      <c r="J491" s="3">
        <v>0.68</v>
      </c>
      <c r="K491" s="3">
        <v>185.81</v>
      </c>
      <c r="L491" s="3">
        <v>133.27000000000001</v>
      </c>
      <c r="M491" s="3">
        <v>11351.22</v>
      </c>
      <c r="N491" s="10">
        <v>2234.9899999999998</v>
      </c>
      <c r="O491" s="18">
        <v>8.5593701423267508</v>
      </c>
      <c r="P491" s="3">
        <v>152.4</v>
      </c>
    </row>
    <row r="492" spans="1:16" x14ac:dyDescent="0.35">
      <c r="A492" t="s">
        <v>0</v>
      </c>
      <c r="B492" s="5">
        <v>3</v>
      </c>
      <c r="C492">
        <v>6690</v>
      </c>
      <c r="D492" s="3">
        <v>349.75</v>
      </c>
      <c r="E492" s="3">
        <v>133.29</v>
      </c>
      <c r="F492" s="3">
        <v>63.91</v>
      </c>
      <c r="G492" s="3">
        <f t="shared" si="7"/>
        <v>2.085589109685495</v>
      </c>
      <c r="H492" s="3">
        <v>107.45</v>
      </c>
      <c r="I492" s="3">
        <v>0.69</v>
      </c>
      <c r="J492" s="3">
        <v>0.48</v>
      </c>
      <c r="K492" s="3">
        <v>132.85</v>
      </c>
      <c r="L492" s="3">
        <v>67.849999999999994</v>
      </c>
      <c r="M492" s="3">
        <v>11355.24</v>
      </c>
      <c r="N492" s="10">
        <v>2063.61</v>
      </c>
      <c r="O492" s="18">
        <v>8.5968454998526589</v>
      </c>
      <c r="P492" s="3">
        <v>147.55000000000001</v>
      </c>
    </row>
    <row r="493" spans="1:16" x14ac:dyDescent="0.35">
      <c r="A493" t="s">
        <v>0</v>
      </c>
      <c r="B493" s="5">
        <v>4</v>
      </c>
      <c r="C493">
        <v>4623</v>
      </c>
      <c r="D493" s="3">
        <v>255.47</v>
      </c>
      <c r="E493" s="3">
        <v>90.01</v>
      </c>
      <c r="F493" s="3">
        <v>65.39</v>
      </c>
      <c r="G493" s="3">
        <f t="shared" si="7"/>
        <v>1.3765101697507265</v>
      </c>
      <c r="H493" s="3">
        <v>36.159999999999997</v>
      </c>
      <c r="I493" s="3">
        <v>0.89</v>
      </c>
      <c r="J493" s="3">
        <v>0.73</v>
      </c>
      <c r="K493" s="3">
        <v>94.85</v>
      </c>
      <c r="L493" s="3">
        <v>66.040000000000006</v>
      </c>
      <c r="M493" s="3">
        <v>11064.13</v>
      </c>
      <c r="N493" s="10">
        <v>2073.5500000000002</v>
      </c>
      <c r="O493" s="18">
        <v>8.8548251350218283</v>
      </c>
      <c r="P493" s="3">
        <v>38.840000000000003</v>
      </c>
    </row>
    <row r="494" spans="1:16" x14ac:dyDescent="0.35">
      <c r="A494" t="s">
        <v>0</v>
      </c>
      <c r="B494" s="5">
        <v>5</v>
      </c>
      <c r="C494">
        <v>7362</v>
      </c>
      <c r="D494" s="3">
        <v>319.45</v>
      </c>
      <c r="E494" s="3">
        <v>107.17</v>
      </c>
      <c r="F494" s="3">
        <v>87.47</v>
      </c>
      <c r="G494" s="3">
        <f t="shared" si="7"/>
        <v>1.2252200754544416</v>
      </c>
      <c r="H494" s="3">
        <v>164.74</v>
      </c>
      <c r="I494" s="3">
        <v>0.91</v>
      </c>
      <c r="J494" s="3">
        <v>0.82</v>
      </c>
      <c r="K494" s="3">
        <v>112.87</v>
      </c>
      <c r="L494" s="3">
        <v>91</v>
      </c>
      <c r="M494" s="3">
        <v>11084.18</v>
      </c>
      <c r="N494" s="10">
        <v>2149.8200000000002</v>
      </c>
      <c r="O494" s="18">
        <v>8.8186150041078726</v>
      </c>
      <c r="P494" s="3">
        <v>90.259999999999991</v>
      </c>
    </row>
    <row r="495" spans="1:16" x14ac:dyDescent="0.35">
      <c r="A495" t="s">
        <v>0</v>
      </c>
      <c r="B495" s="5">
        <v>6</v>
      </c>
      <c r="C495">
        <v>6588</v>
      </c>
      <c r="D495" s="3">
        <v>300.31</v>
      </c>
      <c r="E495" s="3">
        <v>98.49</v>
      </c>
      <c r="F495" s="3">
        <v>85.17</v>
      </c>
      <c r="G495" s="3">
        <f t="shared" si="7"/>
        <v>1.1563930961606199</v>
      </c>
      <c r="H495" s="3">
        <v>137.38999999999999</v>
      </c>
      <c r="I495" s="3">
        <v>0.92</v>
      </c>
      <c r="J495" s="3">
        <v>0.86</v>
      </c>
      <c r="K495" s="3">
        <v>104.56</v>
      </c>
      <c r="L495" s="3">
        <v>86.49</v>
      </c>
      <c r="M495" s="3">
        <v>11028.28</v>
      </c>
      <c r="N495" s="10">
        <v>2231.2800000000002</v>
      </c>
      <c r="O495" s="18">
        <v>8.8490889432518554</v>
      </c>
      <c r="P495" s="3">
        <v>117.61000000000001</v>
      </c>
    </row>
    <row r="496" spans="1:16" x14ac:dyDescent="0.35">
      <c r="A496" t="s">
        <v>0</v>
      </c>
      <c r="B496" s="5">
        <v>7</v>
      </c>
      <c r="C496">
        <v>1579</v>
      </c>
      <c r="D496" s="3">
        <v>151.76</v>
      </c>
      <c r="E496" s="3">
        <v>57.75</v>
      </c>
      <c r="F496" s="3">
        <v>34.81</v>
      </c>
      <c r="G496" s="3">
        <f t="shared" si="7"/>
        <v>1.65900603274921</v>
      </c>
      <c r="H496" s="3">
        <v>11.81</v>
      </c>
      <c r="I496" s="3">
        <v>0.86</v>
      </c>
      <c r="J496" s="3">
        <v>0.6</v>
      </c>
      <c r="K496" s="3">
        <v>59.23</v>
      </c>
      <c r="L496" s="3">
        <v>36.01</v>
      </c>
      <c r="M496" s="3">
        <v>11171.03</v>
      </c>
      <c r="N496" s="10">
        <v>2088.88</v>
      </c>
      <c r="O496" s="18">
        <v>8.7555425731776335</v>
      </c>
      <c r="P496" s="3">
        <v>63.19</v>
      </c>
    </row>
    <row r="497" spans="1:16" x14ac:dyDescent="0.35">
      <c r="A497" t="s">
        <v>0</v>
      </c>
      <c r="B497" s="5">
        <v>8</v>
      </c>
      <c r="C497">
        <v>9206</v>
      </c>
      <c r="D497" s="3">
        <v>361.68</v>
      </c>
      <c r="E497" s="3">
        <v>114.81</v>
      </c>
      <c r="F497" s="3">
        <v>102.09</v>
      </c>
      <c r="G497" s="3">
        <f t="shared" si="7"/>
        <v>1.1245959447546283</v>
      </c>
      <c r="H497" s="3">
        <v>0.59</v>
      </c>
      <c r="I497" s="3">
        <v>0.88</v>
      </c>
      <c r="J497" s="3">
        <v>0.89</v>
      </c>
      <c r="K497" s="3">
        <v>122.97</v>
      </c>
      <c r="L497" s="3">
        <v>104.74</v>
      </c>
      <c r="M497" s="3">
        <v>11054.44</v>
      </c>
      <c r="N497" s="10">
        <v>1930.99</v>
      </c>
      <c r="O497" s="18">
        <v>8.8976557501390037</v>
      </c>
      <c r="P497" s="3">
        <v>74.41</v>
      </c>
    </row>
    <row r="498" spans="1:16" x14ac:dyDescent="0.35">
      <c r="A498" t="s">
        <v>0</v>
      </c>
      <c r="B498" s="5">
        <v>9</v>
      </c>
      <c r="C498">
        <v>4817</v>
      </c>
      <c r="D498" s="3">
        <v>252.97</v>
      </c>
      <c r="E498" s="3">
        <v>84.38</v>
      </c>
      <c r="F498" s="3">
        <v>72.69</v>
      </c>
      <c r="G498" s="3">
        <f t="shared" si="7"/>
        <v>1.1608199202091072</v>
      </c>
      <c r="H498" s="3">
        <v>118.45</v>
      </c>
      <c r="I498" s="3">
        <v>0.95</v>
      </c>
      <c r="J498" s="3">
        <v>0.86</v>
      </c>
      <c r="K498" s="3">
        <v>88.06</v>
      </c>
      <c r="L498" s="3">
        <v>72.12</v>
      </c>
      <c r="M498" s="3">
        <v>10922.38</v>
      </c>
      <c r="N498" s="10">
        <v>2064.08</v>
      </c>
      <c r="O498" s="18">
        <v>8.983872359312187</v>
      </c>
      <c r="P498" s="3">
        <v>136.55000000000001</v>
      </c>
    </row>
    <row r="499" spans="1:16" x14ac:dyDescent="0.35">
      <c r="A499" t="s">
        <v>0</v>
      </c>
      <c r="B499" s="5">
        <v>10</v>
      </c>
      <c r="C499">
        <v>7805</v>
      </c>
      <c r="D499" s="3">
        <v>324.25</v>
      </c>
      <c r="E499" s="3">
        <v>106.32</v>
      </c>
      <c r="F499" s="3">
        <v>93.47</v>
      </c>
      <c r="G499" s="3">
        <f t="shared" si="7"/>
        <v>1.1374772654327592</v>
      </c>
      <c r="H499" s="3">
        <v>132.97</v>
      </c>
      <c r="I499" s="3">
        <v>0.93</v>
      </c>
      <c r="J499" s="3">
        <v>0.88</v>
      </c>
      <c r="K499" s="3">
        <v>111.02</v>
      </c>
      <c r="L499" s="3">
        <v>95.28</v>
      </c>
      <c r="M499" s="3">
        <v>10807.57</v>
      </c>
      <c r="N499" s="10">
        <v>2100.44</v>
      </c>
      <c r="O499" s="18">
        <v>9.0778420663828534</v>
      </c>
      <c r="P499" s="3">
        <v>122.03</v>
      </c>
    </row>
    <row r="500" spans="1:16" x14ac:dyDescent="0.35">
      <c r="A500" t="s">
        <v>0</v>
      </c>
      <c r="B500" s="5">
        <v>11</v>
      </c>
      <c r="C500">
        <v>7986</v>
      </c>
      <c r="D500" s="3">
        <v>344.41</v>
      </c>
      <c r="E500" s="3">
        <v>120.94</v>
      </c>
      <c r="F500" s="3">
        <v>84.07</v>
      </c>
      <c r="G500" s="3">
        <f t="shared" si="7"/>
        <v>1.4385631021767575</v>
      </c>
      <c r="H500" s="3">
        <v>128.58000000000001</v>
      </c>
      <c r="I500" s="3">
        <v>0.85</v>
      </c>
      <c r="J500" s="3">
        <v>0.7</v>
      </c>
      <c r="K500" s="3">
        <v>127.62</v>
      </c>
      <c r="L500" s="3">
        <v>86.56</v>
      </c>
      <c r="M500" s="3">
        <v>10802.59</v>
      </c>
      <c r="N500" s="10">
        <v>2221.48</v>
      </c>
      <c r="O500" s="18">
        <v>9.0532891528603709</v>
      </c>
      <c r="P500" s="3">
        <v>126.41999999999999</v>
      </c>
    </row>
    <row r="501" spans="1:16" x14ac:dyDescent="0.35">
      <c r="A501" t="s">
        <v>0</v>
      </c>
      <c r="B501" s="5">
        <v>12</v>
      </c>
      <c r="C501">
        <v>3716</v>
      </c>
      <c r="D501" s="3">
        <v>229.34</v>
      </c>
      <c r="E501" s="3">
        <v>83.74</v>
      </c>
      <c r="F501" s="3">
        <v>56.5</v>
      </c>
      <c r="G501" s="3">
        <f t="shared" si="7"/>
        <v>1.4821238938053096</v>
      </c>
      <c r="H501" s="3">
        <v>67.150000000000006</v>
      </c>
      <c r="I501" s="3">
        <v>0.89</v>
      </c>
      <c r="J501" s="3">
        <v>0.67</v>
      </c>
      <c r="K501" s="3">
        <v>83.24</v>
      </c>
      <c r="L501" s="3">
        <v>57.23</v>
      </c>
      <c r="M501" s="3">
        <v>10706.35</v>
      </c>
      <c r="N501" s="10">
        <v>2130.8000000000002</v>
      </c>
      <c r="O501" s="18">
        <v>9.1610950903899511</v>
      </c>
      <c r="P501" s="3">
        <v>7.8499999999999943</v>
      </c>
    </row>
    <row r="502" spans="1:16" x14ac:dyDescent="0.35">
      <c r="A502" t="s">
        <v>0</v>
      </c>
      <c r="B502" s="5">
        <v>13</v>
      </c>
      <c r="C502">
        <v>11721</v>
      </c>
      <c r="D502" s="3">
        <v>399.94</v>
      </c>
      <c r="E502" s="3">
        <v>141.26</v>
      </c>
      <c r="F502" s="3">
        <v>105.65</v>
      </c>
      <c r="G502" s="3">
        <f t="shared" si="7"/>
        <v>1.3370563180312351</v>
      </c>
      <c r="H502" s="3">
        <v>108.37</v>
      </c>
      <c r="I502" s="3">
        <v>0.92</v>
      </c>
      <c r="J502" s="3">
        <v>0.75</v>
      </c>
      <c r="K502" s="3">
        <v>142.62</v>
      </c>
      <c r="L502" s="3">
        <v>105.69</v>
      </c>
      <c r="M502" s="3">
        <v>10913.52</v>
      </c>
      <c r="N502" s="10">
        <v>1949.39</v>
      </c>
      <c r="O502" s="18">
        <v>9.0192816732971277</v>
      </c>
      <c r="P502" s="3">
        <v>146.63</v>
      </c>
    </row>
    <row r="503" spans="1:16" x14ac:dyDescent="0.35">
      <c r="A503" t="s">
        <v>0</v>
      </c>
      <c r="B503" s="5">
        <v>14</v>
      </c>
      <c r="C503">
        <v>6696</v>
      </c>
      <c r="D503" s="3">
        <v>312.07</v>
      </c>
      <c r="E503" s="3">
        <v>104.47</v>
      </c>
      <c r="F503" s="3">
        <v>81.61</v>
      </c>
      <c r="G503" s="3">
        <f t="shared" si="7"/>
        <v>1.280112731282931</v>
      </c>
      <c r="H503" s="3">
        <v>2.4900000000000002</v>
      </c>
      <c r="I503" s="3">
        <v>0.86</v>
      </c>
      <c r="J503" s="3">
        <v>0.78</v>
      </c>
      <c r="K503" s="3">
        <v>114.28</v>
      </c>
      <c r="L503" s="3">
        <v>80.47</v>
      </c>
      <c r="M503" s="3">
        <v>10831.78</v>
      </c>
      <c r="N503" s="10">
        <v>1995.65</v>
      </c>
      <c r="O503" s="18">
        <v>9.08130186590307</v>
      </c>
      <c r="P503" s="3">
        <v>72.510000000000005</v>
      </c>
    </row>
    <row r="504" spans="1:16" x14ac:dyDescent="0.35">
      <c r="A504" t="s">
        <v>0</v>
      </c>
      <c r="B504" s="5">
        <v>15</v>
      </c>
      <c r="C504">
        <v>2032</v>
      </c>
      <c r="D504" s="3">
        <v>167.81</v>
      </c>
      <c r="E504" s="3">
        <v>57.36</v>
      </c>
      <c r="F504" s="3">
        <v>45.11</v>
      </c>
      <c r="G504" s="3">
        <f t="shared" si="7"/>
        <v>1.2715584127687873</v>
      </c>
      <c r="H504" s="3">
        <v>101.22</v>
      </c>
      <c r="I504" s="3">
        <v>0.91</v>
      </c>
      <c r="J504" s="3">
        <v>0.79</v>
      </c>
      <c r="K504" s="3">
        <v>59.91</v>
      </c>
      <c r="L504" s="3">
        <v>47.77</v>
      </c>
      <c r="M504" s="3">
        <v>10960.07</v>
      </c>
      <c r="N504" s="10">
        <v>1865.68</v>
      </c>
      <c r="O504" s="18">
        <v>8.9977093539006159</v>
      </c>
      <c r="P504" s="3">
        <v>153.78</v>
      </c>
    </row>
    <row r="505" spans="1:16" x14ac:dyDescent="0.35">
      <c r="A505" t="s">
        <v>0</v>
      </c>
      <c r="B505" s="5">
        <v>16</v>
      </c>
      <c r="C505">
        <v>5720</v>
      </c>
      <c r="D505" s="3">
        <v>277.48</v>
      </c>
      <c r="E505" s="3">
        <v>91.66</v>
      </c>
      <c r="F505" s="3">
        <v>79.459999999999994</v>
      </c>
      <c r="G505" s="3">
        <f t="shared" si="7"/>
        <v>1.153536370500881</v>
      </c>
      <c r="H505" s="3">
        <v>106.69</v>
      </c>
      <c r="I505" s="3">
        <v>0.93</v>
      </c>
      <c r="J505" s="3">
        <v>0.87</v>
      </c>
      <c r="K505" s="3">
        <v>95.9</v>
      </c>
      <c r="L505" s="3">
        <v>82.8</v>
      </c>
      <c r="M505" s="3">
        <v>10902.25</v>
      </c>
      <c r="N505" s="10">
        <v>1783.5</v>
      </c>
      <c r="O505" s="18">
        <v>9.0691163727918784</v>
      </c>
      <c r="P505" s="3">
        <v>148.31</v>
      </c>
    </row>
    <row r="506" spans="1:16" x14ac:dyDescent="0.35">
      <c r="A506" t="s">
        <v>0</v>
      </c>
      <c r="B506" s="5">
        <v>17</v>
      </c>
      <c r="C506">
        <v>3455</v>
      </c>
      <c r="D506" s="3">
        <v>217.54</v>
      </c>
      <c r="E506" s="3">
        <v>77.349999999999994</v>
      </c>
      <c r="F506" s="3">
        <v>56.87</v>
      </c>
      <c r="G506" s="3">
        <f t="shared" si="7"/>
        <v>1.3601195709512923</v>
      </c>
      <c r="H506" s="3">
        <v>178</v>
      </c>
      <c r="I506" s="3">
        <v>0.92</v>
      </c>
      <c r="J506" s="3">
        <v>0.74</v>
      </c>
      <c r="K506" s="3">
        <v>80.22</v>
      </c>
      <c r="L506" s="3">
        <v>59.6</v>
      </c>
      <c r="M506" s="3">
        <v>11193.38</v>
      </c>
      <c r="N506" s="10">
        <v>1686.67</v>
      </c>
      <c r="O506" s="18">
        <v>8.8319418008749686</v>
      </c>
      <c r="P506" s="3">
        <v>77</v>
      </c>
    </row>
    <row r="507" spans="1:16" x14ac:dyDescent="0.35">
      <c r="A507" t="s">
        <v>0</v>
      </c>
      <c r="B507" s="5">
        <v>18</v>
      </c>
      <c r="C507">
        <v>2202</v>
      </c>
      <c r="D507" s="3">
        <v>169.13</v>
      </c>
      <c r="E507" s="3">
        <v>56.53</v>
      </c>
      <c r="F507" s="3">
        <v>49.6</v>
      </c>
      <c r="G507" s="3">
        <f t="shared" si="7"/>
        <v>1.1397177419354838</v>
      </c>
      <c r="H507" s="3">
        <v>39.659999999999997</v>
      </c>
      <c r="I507" s="3">
        <v>0.97</v>
      </c>
      <c r="J507" s="3">
        <v>0.88</v>
      </c>
      <c r="K507" s="3">
        <v>57.69</v>
      </c>
      <c r="L507" s="3">
        <v>49.86</v>
      </c>
      <c r="M507" s="3">
        <v>11219.75</v>
      </c>
      <c r="N507" s="10">
        <v>1621.02</v>
      </c>
      <c r="O507" s="18">
        <v>8.8240899548302778</v>
      </c>
      <c r="P507" s="3">
        <v>35.340000000000003</v>
      </c>
    </row>
    <row r="508" spans="1:16" x14ac:dyDescent="0.35">
      <c r="A508" t="s">
        <v>0</v>
      </c>
      <c r="B508" s="5">
        <v>19</v>
      </c>
      <c r="C508">
        <v>2392</v>
      </c>
      <c r="D508" s="3">
        <v>177.51</v>
      </c>
      <c r="E508" s="3">
        <v>60.51</v>
      </c>
      <c r="F508" s="3">
        <v>50.33</v>
      </c>
      <c r="G508" s="3">
        <f t="shared" si="7"/>
        <v>1.202265050665607</v>
      </c>
      <c r="H508" s="3">
        <v>18.579999999999998</v>
      </c>
      <c r="I508" s="3">
        <v>0.95</v>
      </c>
      <c r="J508" s="3">
        <v>0.83</v>
      </c>
      <c r="K508" s="3">
        <v>60.67</v>
      </c>
      <c r="L508" s="3">
        <v>51.45</v>
      </c>
      <c r="M508" s="3">
        <v>11166.61</v>
      </c>
      <c r="N508" s="10">
        <v>1570.17</v>
      </c>
      <c r="O508" s="18">
        <v>8.8838031463603393</v>
      </c>
      <c r="P508" s="3">
        <v>56.42</v>
      </c>
    </row>
    <row r="509" spans="1:16" x14ac:dyDescent="0.35">
      <c r="A509" t="s">
        <v>0</v>
      </c>
      <c r="B509" s="5">
        <v>20</v>
      </c>
      <c r="C509">
        <v>2700</v>
      </c>
      <c r="D509" s="3">
        <v>192.01</v>
      </c>
      <c r="E509" s="3">
        <v>68.61</v>
      </c>
      <c r="F509" s="3">
        <v>50.11</v>
      </c>
      <c r="G509" s="3">
        <f t="shared" si="7"/>
        <v>1.3691877868688884</v>
      </c>
      <c r="H509" s="3">
        <v>0.16</v>
      </c>
      <c r="I509" s="3">
        <v>0.92</v>
      </c>
      <c r="J509" s="3">
        <v>0.73</v>
      </c>
      <c r="K509" s="3">
        <v>71.569999999999993</v>
      </c>
      <c r="L509" s="3">
        <v>51.16</v>
      </c>
      <c r="M509" s="3">
        <v>11524.79</v>
      </c>
      <c r="N509" s="10">
        <v>1792.12</v>
      </c>
      <c r="O509" s="18">
        <v>8.5102659245818906</v>
      </c>
      <c r="P509" s="3">
        <v>74.84</v>
      </c>
    </row>
    <row r="510" spans="1:16" x14ac:dyDescent="0.35">
      <c r="A510" t="s">
        <v>0</v>
      </c>
      <c r="B510" s="5">
        <v>21</v>
      </c>
      <c r="C510">
        <v>4339</v>
      </c>
      <c r="D510" s="3">
        <v>251.98</v>
      </c>
      <c r="E510" s="3">
        <v>83.13</v>
      </c>
      <c r="F510" s="3">
        <v>66.45</v>
      </c>
      <c r="G510" s="3">
        <f t="shared" si="7"/>
        <v>1.2510158013544017</v>
      </c>
      <c r="H510" s="3">
        <v>44.01</v>
      </c>
      <c r="I510" s="3">
        <v>0.86</v>
      </c>
      <c r="J510" s="3">
        <v>0.8</v>
      </c>
      <c r="K510" s="3">
        <v>84.97</v>
      </c>
      <c r="L510" s="3">
        <v>65.760000000000005</v>
      </c>
      <c r="M510" s="3">
        <v>11510.45</v>
      </c>
      <c r="N510" s="10">
        <v>2100.4499999999998</v>
      </c>
      <c r="O510" s="18">
        <v>8.4492008321490477</v>
      </c>
      <c r="P510" s="3">
        <v>30.990000000000002</v>
      </c>
    </row>
    <row r="511" spans="1:16" x14ac:dyDescent="0.35">
      <c r="A511" t="s">
        <v>0</v>
      </c>
      <c r="B511" s="5">
        <v>22</v>
      </c>
      <c r="C511">
        <v>6387</v>
      </c>
      <c r="D511" s="3">
        <v>309.14</v>
      </c>
      <c r="E511" s="3">
        <v>97.16</v>
      </c>
      <c r="F511" s="3">
        <v>83.7</v>
      </c>
      <c r="G511" s="3">
        <f t="shared" si="7"/>
        <v>1.1608124253285543</v>
      </c>
      <c r="H511" s="3">
        <v>176.29</v>
      </c>
      <c r="I511" s="3">
        <v>0.84</v>
      </c>
      <c r="J511" s="3">
        <v>0.86</v>
      </c>
      <c r="K511" s="3">
        <v>108.81</v>
      </c>
      <c r="L511" s="3">
        <v>86.7</v>
      </c>
      <c r="M511" s="3">
        <v>11069.14</v>
      </c>
      <c r="N511" s="10">
        <v>1417.88</v>
      </c>
      <c r="O511" s="18">
        <v>9.0074738340150233</v>
      </c>
      <c r="P511" s="3">
        <v>78.710000000000008</v>
      </c>
    </row>
    <row r="512" spans="1:16" x14ac:dyDescent="0.35">
      <c r="A512" t="s">
        <v>0</v>
      </c>
      <c r="B512" s="5">
        <v>23</v>
      </c>
      <c r="C512">
        <v>3294</v>
      </c>
      <c r="D512" s="3">
        <v>210.65</v>
      </c>
      <c r="E512" s="3">
        <v>72.17</v>
      </c>
      <c r="F512" s="3">
        <v>58.11</v>
      </c>
      <c r="G512" s="3">
        <f t="shared" si="7"/>
        <v>1.2419549130958527</v>
      </c>
      <c r="H512" s="3">
        <v>175.6</v>
      </c>
      <c r="I512" s="3">
        <v>0.93</v>
      </c>
      <c r="J512" s="3">
        <v>0.81</v>
      </c>
      <c r="K512" s="3">
        <v>71.400000000000006</v>
      </c>
      <c r="L512" s="3">
        <v>57</v>
      </c>
      <c r="M512" s="3">
        <v>11064.69</v>
      </c>
      <c r="N512" s="10">
        <v>1490.52</v>
      </c>
      <c r="O512" s="18">
        <v>8.9940458289138601</v>
      </c>
      <c r="P512" s="3">
        <v>79.400000000000006</v>
      </c>
    </row>
    <row r="513" spans="1:16" x14ac:dyDescent="0.35">
      <c r="A513" t="s">
        <v>0</v>
      </c>
      <c r="B513" s="5">
        <v>24</v>
      </c>
      <c r="C513">
        <v>10321</v>
      </c>
      <c r="D513" s="3">
        <v>382.48</v>
      </c>
      <c r="E513" s="3">
        <v>134.4</v>
      </c>
      <c r="F513" s="3">
        <v>97.77</v>
      </c>
      <c r="G513" s="3">
        <f t="shared" si="7"/>
        <v>1.3746548020865297</v>
      </c>
      <c r="H513" s="3">
        <v>122.4</v>
      </c>
      <c r="I513" s="3">
        <v>0.89</v>
      </c>
      <c r="J513" s="3">
        <v>0.73</v>
      </c>
      <c r="K513" s="3">
        <v>138.16</v>
      </c>
      <c r="L513" s="3">
        <v>101.12</v>
      </c>
      <c r="M513" s="3">
        <v>10990.14</v>
      </c>
      <c r="N513" s="10">
        <v>1558.55</v>
      </c>
      <c r="O513" s="18">
        <v>9.0444183388319352</v>
      </c>
      <c r="P513" s="3">
        <v>132.6</v>
      </c>
    </row>
    <row r="514" spans="1:16" x14ac:dyDescent="0.35">
      <c r="A514" t="s">
        <v>0</v>
      </c>
      <c r="B514" s="5">
        <v>25</v>
      </c>
      <c r="C514">
        <v>1322</v>
      </c>
      <c r="D514" s="3">
        <v>131.28</v>
      </c>
      <c r="E514" s="3">
        <v>45.24</v>
      </c>
      <c r="F514" s="3">
        <v>37.21</v>
      </c>
      <c r="G514" s="3">
        <f t="shared" si="7"/>
        <v>1.2158022037086804</v>
      </c>
      <c r="H514" s="3">
        <v>178.59</v>
      </c>
      <c r="I514" s="3">
        <v>0.96</v>
      </c>
      <c r="J514" s="3">
        <v>0.82</v>
      </c>
      <c r="K514" s="3">
        <v>46.1</v>
      </c>
      <c r="L514" s="3">
        <v>35.9</v>
      </c>
      <c r="M514" s="3">
        <v>10879.66</v>
      </c>
      <c r="N514" s="10">
        <v>1552.48</v>
      </c>
      <c r="O514" s="18">
        <v>9.1446836322506257</v>
      </c>
      <c r="P514" s="3">
        <v>76.41</v>
      </c>
    </row>
    <row r="515" spans="1:16" x14ac:dyDescent="0.35">
      <c r="A515" t="s">
        <v>0</v>
      </c>
      <c r="B515" s="5">
        <v>26</v>
      </c>
      <c r="C515">
        <v>4277</v>
      </c>
      <c r="D515" s="3">
        <v>242.45</v>
      </c>
      <c r="E515" s="3">
        <v>79.28</v>
      </c>
      <c r="F515" s="3">
        <v>68.69</v>
      </c>
      <c r="G515" s="3">
        <f t="shared" si="7"/>
        <v>1.1541709127966227</v>
      </c>
      <c r="H515" s="3">
        <v>24.54</v>
      </c>
      <c r="I515" s="3">
        <v>0.91</v>
      </c>
      <c r="J515" s="3">
        <v>0.87</v>
      </c>
      <c r="K515" s="3">
        <v>84.5</v>
      </c>
      <c r="L515" s="3">
        <v>70.900000000000006</v>
      </c>
      <c r="M515" s="3">
        <v>11636.24</v>
      </c>
      <c r="N515" s="10">
        <v>1436.26</v>
      </c>
      <c r="O515" s="18">
        <v>8.4958686209247389</v>
      </c>
      <c r="P515" s="3">
        <v>50.460000000000008</v>
      </c>
    </row>
    <row r="516" spans="1:16" x14ac:dyDescent="0.35">
      <c r="A516" t="s">
        <v>0</v>
      </c>
      <c r="B516" s="5">
        <v>27</v>
      </c>
      <c r="C516">
        <v>5446</v>
      </c>
      <c r="D516" s="3">
        <v>276.10000000000002</v>
      </c>
      <c r="E516" s="3">
        <v>94.84</v>
      </c>
      <c r="F516" s="3">
        <v>73.11</v>
      </c>
      <c r="G516" s="3">
        <f t="shared" si="7"/>
        <v>1.2972233620571743</v>
      </c>
      <c r="H516" s="3">
        <v>27.46</v>
      </c>
      <c r="I516" s="3">
        <v>0.9</v>
      </c>
      <c r="J516" s="3">
        <v>0.77</v>
      </c>
      <c r="K516" s="3">
        <v>99.92</v>
      </c>
      <c r="L516" s="3">
        <v>76.069999999999993</v>
      </c>
      <c r="M516" s="3">
        <v>11539.05</v>
      </c>
      <c r="N516" s="10">
        <v>1444.2</v>
      </c>
      <c r="O516" s="18">
        <v>8.5808902022570699</v>
      </c>
      <c r="P516" s="3">
        <v>47.54</v>
      </c>
    </row>
    <row r="517" spans="1:16" x14ac:dyDescent="0.35">
      <c r="A517" t="s">
        <v>0</v>
      </c>
      <c r="B517" s="5">
        <v>28</v>
      </c>
      <c r="C517">
        <v>1786</v>
      </c>
      <c r="D517" s="3">
        <v>161.65</v>
      </c>
      <c r="E517" s="3">
        <v>54.84</v>
      </c>
      <c r="F517" s="3">
        <v>41.47</v>
      </c>
      <c r="G517" s="3">
        <f t="shared" si="7"/>
        <v>1.3224017361948397</v>
      </c>
      <c r="H517" s="3">
        <v>113.13</v>
      </c>
      <c r="I517" s="3">
        <v>0.86</v>
      </c>
      <c r="J517" s="3">
        <v>0.76</v>
      </c>
      <c r="K517" s="3">
        <v>59.91</v>
      </c>
      <c r="L517" s="3">
        <v>44.21</v>
      </c>
      <c r="M517" s="3">
        <v>11521.02</v>
      </c>
      <c r="N517" s="10">
        <v>1648.11</v>
      </c>
      <c r="O517" s="18">
        <v>8.5481493237025621</v>
      </c>
      <c r="P517" s="3">
        <v>141.87</v>
      </c>
    </row>
    <row r="518" spans="1:16" x14ac:dyDescent="0.35">
      <c r="A518" t="s">
        <v>0</v>
      </c>
      <c r="B518" s="5">
        <v>29</v>
      </c>
      <c r="C518">
        <v>2008</v>
      </c>
      <c r="D518" s="3">
        <v>166.84</v>
      </c>
      <c r="E518" s="3">
        <v>54.2</v>
      </c>
      <c r="F518" s="3">
        <v>47.17</v>
      </c>
      <c r="G518" s="3">
        <f t="shared" ref="G518:G581" si="8">E518/F518</f>
        <v>1.1490354038583845</v>
      </c>
      <c r="H518" s="3">
        <v>4.5599999999999996</v>
      </c>
      <c r="I518" s="3">
        <v>0.91</v>
      </c>
      <c r="J518" s="3">
        <v>0.87</v>
      </c>
      <c r="K518" s="3">
        <v>56.82</v>
      </c>
      <c r="L518" s="3">
        <v>46.74</v>
      </c>
      <c r="M518" s="3">
        <v>11486.78</v>
      </c>
      <c r="N518" s="10">
        <v>1359.68</v>
      </c>
      <c r="O518" s="18">
        <v>8.647894210249838</v>
      </c>
      <c r="P518" s="3">
        <v>70.44</v>
      </c>
    </row>
    <row r="519" spans="1:16" x14ac:dyDescent="0.35">
      <c r="A519" t="s">
        <v>0</v>
      </c>
      <c r="B519" s="5">
        <v>30</v>
      </c>
      <c r="C519">
        <v>7591</v>
      </c>
      <c r="D519" s="3">
        <v>322.08999999999997</v>
      </c>
      <c r="E519" s="3">
        <v>104.79</v>
      </c>
      <c r="F519" s="3">
        <v>92.24</v>
      </c>
      <c r="G519" s="3">
        <f t="shared" si="8"/>
        <v>1.136058109280139</v>
      </c>
      <c r="H519" s="3">
        <v>166.62</v>
      </c>
      <c r="I519" s="3">
        <v>0.92</v>
      </c>
      <c r="J519" s="3">
        <v>0.88</v>
      </c>
      <c r="K519" s="3">
        <v>109.79</v>
      </c>
      <c r="L519" s="3">
        <v>96.71</v>
      </c>
      <c r="M519" s="3">
        <v>11570.24</v>
      </c>
      <c r="N519" s="10">
        <v>1273.33</v>
      </c>
      <c r="O519" s="18">
        <v>8.5939431501410581</v>
      </c>
      <c r="P519" s="3">
        <v>88.38</v>
      </c>
    </row>
    <row r="520" spans="1:16" x14ac:dyDescent="0.35">
      <c r="A520" t="s">
        <v>0</v>
      </c>
      <c r="B520" s="5">
        <v>31</v>
      </c>
      <c r="C520">
        <v>2823</v>
      </c>
      <c r="D520" s="3">
        <v>198.42</v>
      </c>
      <c r="E520" s="3">
        <v>64.45</v>
      </c>
      <c r="F520" s="3">
        <v>55.77</v>
      </c>
      <c r="G520" s="3">
        <f t="shared" si="8"/>
        <v>1.1556392325623095</v>
      </c>
      <c r="H520" s="3">
        <v>41.09</v>
      </c>
      <c r="I520" s="3">
        <v>0.9</v>
      </c>
      <c r="J520" s="3">
        <v>0.87</v>
      </c>
      <c r="K520" s="3">
        <v>67.47</v>
      </c>
      <c r="L520" s="3">
        <v>56.85</v>
      </c>
      <c r="M520" s="3">
        <v>11618.95</v>
      </c>
      <c r="N520" s="10">
        <v>1140.97</v>
      </c>
      <c r="O520" s="18">
        <v>8.5820978184847867</v>
      </c>
      <c r="P520" s="3">
        <v>33.909999999999997</v>
      </c>
    </row>
    <row r="521" spans="1:16" x14ac:dyDescent="0.35">
      <c r="A521" t="s">
        <v>0</v>
      </c>
      <c r="B521" s="5">
        <v>32</v>
      </c>
      <c r="C521">
        <v>3192</v>
      </c>
      <c r="D521" s="3">
        <v>213.74</v>
      </c>
      <c r="E521" s="3">
        <v>74.569999999999993</v>
      </c>
      <c r="F521" s="3">
        <v>54.5</v>
      </c>
      <c r="G521" s="3">
        <f t="shared" si="8"/>
        <v>1.3682568807339448</v>
      </c>
      <c r="H521" s="3">
        <v>177.57</v>
      </c>
      <c r="I521" s="3">
        <v>0.88</v>
      </c>
      <c r="J521" s="3">
        <v>0.73</v>
      </c>
      <c r="K521" s="3">
        <v>80.52</v>
      </c>
      <c r="L521" s="3">
        <v>54.66</v>
      </c>
      <c r="M521" s="3">
        <v>11555.41</v>
      </c>
      <c r="N521" s="10">
        <v>1159.77</v>
      </c>
      <c r="O521" s="18">
        <v>8.634421086035232</v>
      </c>
      <c r="P521" s="3">
        <v>77.430000000000007</v>
      </c>
    </row>
    <row r="522" spans="1:16" x14ac:dyDescent="0.35">
      <c r="A522" t="s">
        <v>0</v>
      </c>
      <c r="B522" s="5">
        <v>33</v>
      </c>
      <c r="C522">
        <v>735</v>
      </c>
      <c r="D522" s="3">
        <v>98.26</v>
      </c>
      <c r="E522" s="3">
        <v>33.15</v>
      </c>
      <c r="F522" s="3">
        <v>28.23</v>
      </c>
      <c r="G522" s="3">
        <f t="shared" si="8"/>
        <v>1.1742826780021254</v>
      </c>
      <c r="H522" s="3">
        <v>149.03</v>
      </c>
      <c r="I522" s="3">
        <v>0.96</v>
      </c>
      <c r="J522" s="3">
        <v>0.85</v>
      </c>
      <c r="K522" s="3">
        <v>35</v>
      </c>
      <c r="L522" s="3">
        <v>28.71</v>
      </c>
      <c r="M522" s="3">
        <v>11475.2</v>
      </c>
      <c r="N522" s="10">
        <v>1183.1400000000001</v>
      </c>
      <c r="O522" s="18">
        <v>8.7005584095931994</v>
      </c>
      <c r="P522" s="3">
        <v>105.97</v>
      </c>
    </row>
    <row r="523" spans="1:16" x14ac:dyDescent="0.35">
      <c r="A523" t="s">
        <v>0</v>
      </c>
      <c r="B523" s="5">
        <v>34</v>
      </c>
      <c r="C523">
        <v>5559</v>
      </c>
      <c r="D523" s="3">
        <v>296.60000000000002</v>
      </c>
      <c r="E523" s="3">
        <v>105.25</v>
      </c>
      <c r="F523" s="3">
        <v>67.25</v>
      </c>
      <c r="G523" s="3">
        <f t="shared" si="8"/>
        <v>1.5650557620817844</v>
      </c>
      <c r="H523" s="3">
        <v>4.04</v>
      </c>
      <c r="I523" s="3">
        <v>0.79</v>
      </c>
      <c r="J523" s="3">
        <v>0.64</v>
      </c>
      <c r="K523" s="3">
        <v>109.04</v>
      </c>
      <c r="L523" s="3">
        <v>74</v>
      </c>
      <c r="M523" s="3">
        <v>11387.34</v>
      </c>
      <c r="N523" s="10">
        <v>1201.81</v>
      </c>
      <c r="O523" s="18">
        <v>8.7746640498947581</v>
      </c>
      <c r="P523" s="3">
        <v>70.959999999999994</v>
      </c>
    </row>
    <row r="524" spans="1:16" x14ac:dyDescent="0.35">
      <c r="A524" t="s">
        <v>0</v>
      </c>
      <c r="B524" s="5">
        <v>35</v>
      </c>
      <c r="C524">
        <v>3306</v>
      </c>
      <c r="D524" s="3">
        <v>235.41</v>
      </c>
      <c r="E524" s="3">
        <v>81.45</v>
      </c>
      <c r="F524" s="3">
        <v>51.68</v>
      </c>
      <c r="G524" s="3">
        <f t="shared" si="8"/>
        <v>1.5760448916408669</v>
      </c>
      <c r="H524" s="3">
        <v>173.93</v>
      </c>
      <c r="I524" s="3">
        <v>0.75</v>
      </c>
      <c r="J524" s="3">
        <v>0.63</v>
      </c>
      <c r="K524" s="3">
        <v>87.48</v>
      </c>
      <c r="L524" s="3">
        <v>59.86</v>
      </c>
      <c r="M524" s="3">
        <v>11352</v>
      </c>
      <c r="N524" s="10">
        <v>1029.53</v>
      </c>
      <c r="O524" s="18">
        <v>8.8475577200719133</v>
      </c>
      <c r="P524" s="3">
        <v>81.069999999999993</v>
      </c>
    </row>
    <row r="525" spans="1:16" x14ac:dyDescent="0.35">
      <c r="A525" t="s">
        <v>0</v>
      </c>
      <c r="B525" s="5">
        <v>36</v>
      </c>
      <c r="C525">
        <v>4304</v>
      </c>
      <c r="D525" s="3">
        <v>249.63</v>
      </c>
      <c r="E525" s="3">
        <v>89.92</v>
      </c>
      <c r="F525" s="3">
        <v>60.95</v>
      </c>
      <c r="G525" s="3">
        <f t="shared" si="8"/>
        <v>1.4753076292042657</v>
      </c>
      <c r="H525" s="3">
        <v>150.88</v>
      </c>
      <c r="I525" s="3">
        <v>0.87</v>
      </c>
      <c r="J525" s="3">
        <v>0.68</v>
      </c>
      <c r="K525" s="3">
        <v>93.78</v>
      </c>
      <c r="L525" s="3">
        <v>61.2</v>
      </c>
      <c r="M525" s="3">
        <v>11164.63</v>
      </c>
      <c r="N525" s="10">
        <v>1045.3499999999999</v>
      </c>
      <c r="O525" s="18">
        <v>9.0113456874591868</v>
      </c>
      <c r="P525" s="3">
        <v>104.12</v>
      </c>
    </row>
    <row r="526" spans="1:16" x14ac:dyDescent="0.35">
      <c r="A526" t="s">
        <v>0</v>
      </c>
      <c r="B526" s="5">
        <v>37</v>
      </c>
      <c r="C526">
        <v>2748</v>
      </c>
      <c r="D526" s="3">
        <v>190.09</v>
      </c>
      <c r="E526" s="3">
        <v>60.22</v>
      </c>
      <c r="F526" s="3">
        <v>58.11</v>
      </c>
      <c r="G526" s="3">
        <f t="shared" si="8"/>
        <v>1.0363104457064189</v>
      </c>
      <c r="H526" s="3">
        <v>105.72</v>
      </c>
      <c r="I526" s="3">
        <v>0.96</v>
      </c>
      <c r="J526" s="3">
        <v>0.96</v>
      </c>
      <c r="K526" s="3">
        <v>65.22</v>
      </c>
      <c r="L526" s="3">
        <v>57</v>
      </c>
      <c r="M526" s="3">
        <v>10807.73</v>
      </c>
      <c r="N526" s="10">
        <v>1084.71</v>
      </c>
      <c r="O526" s="18">
        <v>9.3211158817067137</v>
      </c>
      <c r="P526" s="3">
        <v>149.28</v>
      </c>
    </row>
    <row r="527" spans="1:16" x14ac:dyDescent="0.35">
      <c r="A527" t="s">
        <v>0</v>
      </c>
      <c r="B527" s="5">
        <v>38</v>
      </c>
      <c r="C527">
        <v>4243</v>
      </c>
      <c r="D527" s="3">
        <v>236.48</v>
      </c>
      <c r="E527" s="3">
        <v>76.92</v>
      </c>
      <c r="F527" s="3">
        <v>70.23</v>
      </c>
      <c r="G527" s="3">
        <f t="shared" si="8"/>
        <v>1.0952584365655702</v>
      </c>
      <c r="H527" s="3">
        <v>113.14</v>
      </c>
      <c r="I527" s="3">
        <v>0.95</v>
      </c>
      <c r="J527" s="3">
        <v>0.91</v>
      </c>
      <c r="K527" s="3">
        <v>80.66</v>
      </c>
      <c r="L527" s="3">
        <v>69</v>
      </c>
      <c r="M527" s="3">
        <v>10814.72</v>
      </c>
      <c r="N527" s="10">
        <v>1218.57</v>
      </c>
      <c r="O527" s="18">
        <v>9.2827850123519227</v>
      </c>
      <c r="P527" s="3">
        <v>141.86000000000001</v>
      </c>
    </row>
    <row r="528" spans="1:16" x14ac:dyDescent="0.35">
      <c r="A528" t="s">
        <v>0</v>
      </c>
      <c r="B528" s="5">
        <v>39</v>
      </c>
      <c r="C528">
        <v>6579</v>
      </c>
      <c r="D528" s="3">
        <v>296.02</v>
      </c>
      <c r="E528" s="3">
        <v>103.08</v>
      </c>
      <c r="F528" s="3">
        <v>81.260000000000005</v>
      </c>
      <c r="G528" s="3">
        <f t="shared" si="8"/>
        <v>1.268520797440315</v>
      </c>
      <c r="H528" s="3">
        <v>81.38</v>
      </c>
      <c r="I528" s="3">
        <v>0.94</v>
      </c>
      <c r="J528" s="3">
        <v>0.79</v>
      </c>
      <c r="K528" s="3">
        <v>103.48</v>
      </c>
      <c r="L528" s="3">
        <v>81.84</v>
      </c>
      <c r="M528" s="3">
        <v>10730.51</v>
      </c>
      <c r="N528" s="10">
        <v>1193.3800000000001</v>
      </c>
      <c r="O528" s="18">
        <v>9.3641371101092599</v>
      </c>
      <c r="P528" s="3">
        <v>173.62</v>
      </c>
    </row>
    <row r="529" spans="1:16" x14ac:dyDescent="0.35">
      <c r="A529" t="s">
        <v>0</v>
      </c>
      <c r="B529" s="5">
        <v>40</v>
      </c>
      <c r="C529">
        <v>2775</v>
      </c>
      <c r="D529" s="3">
        <v>192.01</v>
      </c>
      <c r="E529" s="3">
        <v>63.39</v>
      </c>
      <c r="F529" s="3">
        <v>55.74</v>
      </c>
      <c r="G529" s="3">
        <f t="shared" si="8"/>
        <v>1.1372443487621098</v>
      </c>
      <c r="H529" s="3">
        <v>42.82</v>
      </c>
      <c r="I529" s="3">
        <v>0.95</v>
      </c>
      <c r="J529" s="3">
        <v>0.88</v>
      </c>
      <c r="K529" s="3">
        <v>66.03</v>
      </c>
      <c r="L529" s="3">
        <v>56.89</v>
      </c>
      <c r="M529" s="3">
        <v>10661.35</v>
      </c>
      <c r="N529" s="10">
        <v>1218.7</v>
      </c>
      <c r="O529" s="18">
        <v>9.4199242692983081</v>
      </c>
      <c r="P529" s="3">
        <v>32.18</v>
      </c>
    </row>
    <row r="530" spans="1:16" x14ac:dyDescent="0.35">
      <c r="A530" t="s">
        <v>0</v>
      </c>
      <c r="B530" s="5">
        <v>41</v>
      </c>
      <c r="C530">
        <v>2671</v>
      </c>
      <c r="D530" s="3">
        <v>199.24</v>
      </c>
      <c r="E530" s="3">
        <v>72.97</v>
      </c>
      <c r="F530" s="3">
        <v>46.6</v>
      </c>
      <c r="G530" s="3">
        <f t="shared" si="8"/>
        <v>1.5658798283261801</v>
      </c>
      <c r="H530" s="3">
        <v>166.04</v>
      </c>
      <c r="I530" s="3">
        <v>0.85</v>
      </c>
      <c r="J530" s="3">
        <v>0.64</v>
      </c>
      <c r="K530" s="3">
        <v>74.459999999999994</v>
      </c>
      <c r="L530" s="3">
        <v>48.16</v>
      </c>
      <c r="M530" s="3">
        <v>10927.55</v>
      </c>
      <c r="N530" s="10">
        <v>1327.94</v>
      </c>
      <c r="O530" s="18">
        <v>9.1556623735157494</v>
      </c>
      <c r="P530" s="3">
        <v>88.960000000000008</v>
      </c>
    </row>
    <row r="531" spans="1:16" x14ac:dyDescent="0.35">
      <c r="A531" t="s">
        <v>0</v>
      </c>
      <c r="B531" s="5">
        <v>42</v>
      </c>
      <c r="C531">
        <v>5033</v>
      </c>
      <c r="D531" s="3">
        <v>265.64</v>
      </c>
      <c r="E531" s="3">
        <v>89.94</v>
      </c>
      <c r="F531" s="3">
        <v>71.25</v>
      </c>
      <c r="G531" s="3">
        <f t="shared" si="8"/>
        <v>1.2623157894736843</v>
      </c>
      <c r="H531" s="3">
        <v>9.57</v>
      </c>
      <c r="I531" s="3">
        <v>0.9</v>
      </c>
      <c r="J531" s="3">
        <v>0.79</v>
      </c>
      <c r="K531" s="3">
        <v>93.74</v>
      </c>
      <c r="L531" s="3">
        <v>71.400000000000006</v>
      </c>
      <c r="M531" s="3">
        <v>10824</v>
      </c>
      <c r="N531" s="10">
        <v>1426.45</v>
      </c>
      <c r="O531" s="18">
        <v>9.2246673320149934</v>
      </c>
      <c r="P531" s="3">
        <v>65.430000000000007</v>
      </c>
    </row>
    <row r="532" spans="1:16" x14ac:dyDescent="0.35">
      <c r="A532" t="s">
        <v>0</v>
      </c>
      <c r="B532" s="5">
        <v>43</v>
      </c>
      <c r="C532">
        <v>656</v>
      </c>
      <c r="D532" s="3">
        <v>94.65</v>
      </c>
      <c r="E532" s="3">
        <v>32.54</v>
      </c>
      <c r="F532" s="3">
        <v>25.67</v>
      </c>
      <c r="G532" s="3">
        <f t="shared" si="8"/>
        <v>1.2676275808336579</v>
      </c>
      <c r="H532" s="3">
        <v>56.38</v>
      </c>
      <c r="I532" s="3">
        <v>0.92</v>
      </c>
      <c r="J532" s="3">
        <v>0.79</v>
      </c>
      <c r="K532" s="3">
        <v>35.51</v>
      </c>
      <c r="L532" s="3">
        <v>27</v>
      </c>
      <c r="M532" s="3">
        <v>10683.81</v>
      </c>
      <c r="N532" s="10">
        <v>1364.73</v>
      </c>
      <c r="O532" s="18">
        <v>9.3648408996549897</v>
      </c>
      <c r="P532" s="3">
        <v>18.619999999999997</v>
      </c>
    </row>
    <row r="533" spans="1:16" x14ac:dyDescent="0.35">
      <c r="A533" t="s">
        <v>0</v>
      </c>
      <c r="B533" s="5">
        <v>44</v>
      </c>
      <c r="C533">
        <v>6150</v>
      </c>
      <c r="D533" s="3">
        <v>286.23</v>
      </c>
      <c r="E533" s="3">
        <v>96.01</v>
      </c>
      <c r="F533" s="3">
        <v>81.56</v>
      </c>
      <c r="G533" s="3">
        <f t="shared" si="8"/>
        <v>1.1771701814615008</v>
      </c>
      <c r="H533" s="3">
        <v>174.13</v>
      </c>
      <c r="I533" s="3">
        <v>0.94</v>
      </c>
      <c r="J533" s="3">
        <v>0.85</v>
      </c>
      <c r="K533" s="3">
        <v>98.03</v>
      </c>
      <c r="L533" s="3">
        <v>82.65</v>
      </c>
      <c r="M533" s="3">
        <v>10571.55</v>
      </c>
      <c r="N533" s="10">
        <v>1424.3</v>
      </c>
      <c r="O533" s="18">
        <v>9.4509677355276338</v>
      </c>
      <c r="P533" s="3">
        <v>80.87</v>
      </c>
    </row>
    <row r="534" spans="1:16" x14ac:dyDescent="0.35">
      <c r="A534" t="s">
        <v>0</v>
      </c>
      <c r="B534" s="5">
        <v>45</v>
      </c>
      <c r="C534">
        <v>846</v>
      </c>
      <c r="D534" s="3">
        <v>106.44</v>
      </c>
      <c r="E534" s="3">
        <v>38.21</v>
      </c>
      <c r="F534" s="3">
        <v>28.19</v>
      </c>
      <c r="G534" s="3">
        <f t="shared" si="8"/>
        <v>1.3554451933309684</v>
      </c>
      <c r="H534" s="3">
        <v>132.18</v>
      </c>
      <c r="I534" s="3">
        <v>0.94</v>
      </c>
      <c r="J534" s="3">
        <v>0.74</v>
      </c>
      <c r="K534" s="3">
        <v>38.83</v>
      </c>
      <c r="L534" s="3">
        <v>27.55</v>
      </c>
      <c r="M534" s="3">
        <v>10654.82</v>
      </c>
      <c r="N534" s="10">
        <v>1415.68</v>
      </c>
      <c r="O534" s="18">
        <v>9.3785588249847525</v>
      </c>
      <c r="P534" s="3">
        <v>122.82</v>
      </c>
    </row>
    <row r="535" spans="1:16" x14ac:dyDescent="0.35">
      <c r="A535" t="s">
        <v>0</v>
      </c>
      <c r="B535" s="5">
        <v>46</v>
      </c>
      <c r="C535">
        <v>5360</v>
      </c>
      <c r="D535" s="3">
        <v>273.3</v>
      </c>
      <c r="E535" s="3">
        <v>91.81</v>
      </c>
      <c r="F535" s="3">
        <v>74.33</v>
      </c>
      <c r="G535" s="3">
        <f t="shared" si="8"/>
        <v>1.2351674963002826</v>
      </c>
      <c r="H535" s="3">
        <v>124.17</v>
      </c>
      <c r="I535" s="3">
        <v>0.9</v>
      </c>
      <c r="J535" s="3">
        <v>0.81</v>
      </c>
      <c r="K535" s="3">
        <v>99.4</v>
      </c>
      <c r="L535" s="3">
        <v>77.31</v>
      </c>
      <c r="M535" s="3">
        <v>10701.73</v>
      </c>
      <c r="N535" s="10">
        <v>1481.73</v>
      </c>
      <c r="O535" s="18">
        <v>9.3207749560586102</v>
      </c>
      <c r="P535" s="3">
        <v>130.82999999999998</v>
      </c>
    </row>
    <row r="536" spans="1:16" x14ac:dyDescent="0.35">
      <c r="A536" t="s">
        <v>0</v>
      </c>
      <c r="B536" s="5">
        <v>47</v>
      </c>
      <c r="C536">
        <v>1017</v>
      </c>
      <c r="D536" s="3">
        <v>118.7</v>
      </c>
      <c r="E536" s="3">
        <v>40.5</v>
      </c>
      <c r="F536" s="3">
        <v>31.97</v>
      </c>
      <c r="G536" s="3">
        <f t="shared" si="8"/>
        <v>1.266812636847044</v>
      </c>
      <c r="H536" s="3">
        <v>111.6</v>
      </c>
      <c r="I536" s="3">
        <v>0.91</v>
      </c>
      <c r="J536" s="3">
        <v>0.79</v>
      </c>
      <c r="K536" s="3">
        <v>44.38</v>
      </c>
      <c r="L536" s="3">
        <v>33.1</v>
      </c>
      <c r="M536" s="3">
        <v>10767.83</v>
      </c>
      <c r="N536" s="10">
        <v>1503.12</v>
      </c>
      <c r="O536" s="18">
        <v>9.2565306630100377</v>
      </c>
      <c r="P536" s="3">
        <v>143.4</v>
      </c>
    </row>
    <row r="537" spans="1:16" x14ac:dyDescent="0.35">
      <c r="A537" t="s">
        <v>0</v>
      </c>
      <c r="B537" s="5">
        <v>48</v>
      </c>
      <c r="C537">
        <v>2758</v>
      </c>
      <c r="D537" s="3">
        <v>198.14</v>
      </c>
      <c r="E537" s="3">
        <v>68</v>
      </c>
      <c r="F537" s="3">
        <v>51.64</v>
      </c>
      <c r="G537" s="3">
        <f t="shared" si="8"/>
        <v>1.3168086754453912</v>
      </c>
      <c r="H537" s="3">
        <v>153.09</v>
      </c>
      <c r="I537" s="3">
        <v>0.88</v>
      </c>
      <c r="J537" s="3">
        <v>0.76</v>
      </c>
      <c r="K537" s="3">
        <v>69.2</v>
      </c>
      <c r="L537" s="3">
        <v>54.91</v>
      </c>
      <c r="M537" s="3">
        <v>10697.54</v>
      </c>
      <c r="N537" s="10">
        <v>1606.5</v>
      </c>
      <c r="O537" s="18">
        <v>9.2946216013870409</v>
      </c>
      <c r="P537" s="3">
        <v>101.91</v>
      </c>
    </row>
    <row r="538" spans="1:16" x14ac:dyDescent="0.35">
      <c r="A538" t="s">
        <v>0</v>
      </c>
      <c r="B538" s="5">
        <v>49</v>
      </c>
      <c r="C538">
        <v>4296</v>
      </c>
      <c r="D538" s="3">
        <v>273.68</v>
      </c>
      <c r="E538" s="3">
        <v>106.27</v>
      </c>
      <c r="F538" s="3">
        <v>51.47</v>
      </c>
      <c r="G538" s="3">
        <f t="shared" si="8"/>
        <v>2.0646978822615116</v>
      </c>
      <c r="H538" s="3">
        <v>149.61000000000001</v>
      </c>
      <c r="I538" s="3">
        <v>0.72</v>
      </c>
      <c r="J538" s="3">
        <v>0.48</v>
      </c>
      <c r="K538" s="3">
        <v>109.12</v>
      </c>
      <c r="L538" s="3">
        <v>60.32</v>
      </c>
      <c r="M538" s="3">
        <v>10640.26</v>
      </c>
      <c r="N538" s="10">
        <v>1766.34</v>
      </c>
      <c r="O538" s="18">
        <v>9.3075462265357967</v>
      </c>
      <c r="P538" s="3">
        <v>105.38999999999999</v>
      </c>
    </row>
    <row r="539" spans="1:16" x14ac:dyDescent="0.35">
      <c r="A539" t="s">
        <v>0</v>
      </c>
      <c r="B539" s="5">
        <v>50</v>
      </c>
      <c r="C539">
        <v>7375</v>
      </c>
      <c r="D539" s="3">
        <v>310.51</v>
      </c>
      <c r="E539" s="3">
        <v>103.91</v>
      </c>
      <c r="F539" s="3">
        <v>90.37</v>
      </c>
      <c r="G539" s="3">
        <f t="shared" si="8"/>
        <v>1.1498284829036183</v>
      </c>
      <c r="H539" s="3">
        <v>125.79</v>
      </c>
      <c r="I539" s="3">
        <v>0.96</v>
      </c>
      <c r="J539" s="3">
        <v>0.87</v>
      </c>
      <c r="K539" s="3">
        <v>109.66</v>
      </c>
      <c r="L539" s="3">
        <v>90.34</v>
      </c>
      <c r="M539" s="3">
        <v>10401.51</v>
      </c>
      <c r="N539" s="10">
        <v>1552.48</v>
      </c>
      <c r="O539" s="18">
        <v>9.5723294043248135</v>
      </c>
      <c r="P539" s="3">
        <v>129.20999999999998</v>
      </c>
    </row>
    <row r="540" spans="1:16" x14ac:dyDescent="0.35">
      <c r="A540" t="s">
        <v>0</v>
      </c>
      <c r="B540" s="5">
        <v>51</v>
      </c>
      <c r="C540">
        <v>5595</v>
      </c>
      <c r="D540" s="3">
        <v>291.54000000000002</v>
      </c>
      <c r="E540" s="3">
        <v>101.87</v>
      </c>
      <c r="F540" s="3">
        <v>69.930000000000007</v>
      </c>
      <c r="G540" s="3">
        <f t="shared" si="8"/>
        <v>1.4567424567424567</v>
      </c>
      <c r="H540" s="3">
        <v>106.87</v>
      </c>
      <c r="I540" s="3">
        <v>0.83</v>
      </c>
      <c r="J540" s="3">
        <v>0.69</v>
      </c>
      <c r="K540" s="3">
        <v>106.07</v>
      </c>
      <c r="L540" s="3">
        <v>72.27</v>
      </c>
      <c r="M540" s="3">
        <v>10538.8</v>
      </c>
      <c r="N540" s="10">
        <v>1602.04</v>
      </c>
      <c r="O540" s="18">
        <v>9.4376636371335962</v>
      </c>
      <c r="P540" s="3">
        <v>148.13</v>
      </c>
    </row>
    <row r="541" spans="1:16" x14ac:dyDescent="0.35">
      <c r="A541" t="s">
        <v>0</v>
      </c>
      <c r="B541" s="5">
        <v>52</v>
      </c>
      <c r="C541">
        <v>4712</v>
      </c>
      <c r="D541" s="3">
        <v>273.2</v>
      </c>
      <c r="E541" s="3">
        <v>102.9</v>
      </c>
      <c r="F541" s="3">
        <v>58.31</v>
      </c>
      <c r="G541" s="3">
        <f t="shared" si="8"/>
        <v>1.7647058823529411</v>
      </c>
      <c r="H541" s="3">
        <v>3.59</v>
      </c>
      <c r="I541" s="3">
        <v>0.79</v>
      </c>
      <c r="J541" s="3">
        <v>0.56999999999999995</v>
      </c>
      <c r="K541" s="3">
        <v>102.53</v>
      </c>
      <c r="L541" s="3">
        <v>59.82</v>
      </c>
      <c r="M541" s="3">
        <v>10459.11</v>
      </c>
      <c r="N541" s="10">
        <v>1704.51</v>
      </c>
      <c r="O541" s="18">
        <v>9.4843797867125996</v>
      </c>
      <c r="P541" s="3">
        <v>71.41</v>
      </c>
    </row>
    <row r="542" spans="1:16" x14ac:dyDescent="0.35">
      <c r="A542" t="s">
        <v>0</v>
      </c>
      <c r="B542" s="5">
        <v>53</v>
      </c>
      <c r="C542">
        <v>5308</v>
      </c>
      <c r="D542" s="3">
        <v>263.63</v>
      </c>
      <c r="E542" s="3">
        <v>82.44</v>
      </c>
      <c r="F542" s="3">
        <v>81.98</v>
      </c>
      <c r="G542" s="3">
        <f t="shared" si="8"/>
        <v>1.0056111246645523</v>
      </c>
      <c r="H542" s="3">
        <v>89.86</v>
      </c>
      <c r="I542" s="3">
        <v>0.96</v>
      </c>
      <c r="J542" s="3">
        <v>0.99</v>
      </c>
      <c r="K542" s="3">
        <v>87.66</v>
      </c>
      <c r="L542" s="3">
        <v>80.64</v>
      </c>
      <c r="M542" s="3">
        <v>10497.31</v>
      </c>
      <c r="N542" s="10">
        <v>1832.45</v>
      </c>
      <c r="O542" s="18">
        <v>9.4195541615323712</v>
      </c>
      <c r="P542" s="3">
        <v>165.14</v>
      </c>
    </row>
    <row r="543" spans="1:16" x14ac:dyDescent="0.35">
      <c r="A543" t="s">
        <v>0</v>
      </c>
      <c r="B543" s="5">
        <v>54</v>
      </c>
      <c r="C543">
        <v>4420</v>
      </c>
      <c r="D543" s="3">
        <v>249.82</v>
      </c>
      <c r="E543" s="3">
        <v>90.83</v>
      </c>
      <c r="F543" s="3">
        <v>61.96</v>
      </c>
      <c r="G543" s="3">
        <f t="shared" si="8"/>
        <v>1.4659457714654616</v>
      </c>
      <c r="H543" s="3">
        <v>70.569999999999993</v>
      </c>
      <c r="I543" s="3">
        <v>0.89</v>
      </c>
      <c r="J543" s="3">
        <v>0.68</v>
      </c>
      <c r="K543" s="3">
        <v>92.2</v>
      </c>
      <c r="L543" s="3">
        <v>60.16</v>
      </c>
      <c r="M543" s="3">
        <v>10625.71</v>
      </c>
      <c r="N543" s="10">
        <v>1882.83</v>
      </c>
      <c r="O543" s="18">
        <v>9.2926428841362689</v>
      </c>
      <c r="P543" s="3">
        <v>4.4300000000000068</v>
      </c>
    </row>
    <row r="544" spans="1:16" x14ac:dyDescent="0.35">
      <c r="A544" t="s">
        <v>0</v>
      </c>
      <c r="B544" s="5">
        <v>55</v>
      </c>
      <c r="C544">
        <v>3734</v>
      </c>
      <c r="D544" s="3">
        <v>222.7</v>
      </c>
      <c r="E544" s="3">
        <v>70.37</v>
      </c>
      <c r="F544" s="3">
        <v>67.56</v>
      </c>
      <c r="G544" s="3">
        <f t="shared" si="8"/>
        <v>1.0415926583777384</v>
      </c>
      <c r="H544" s="3">
        <v>45.67</v>
      </c>
      <c r="I544" s="3">
        <v>0.95</v>
      </c>
      <c r="J544" s="3">
        <v>0.96</v>
      </c>
      <c r="K544" s="3">
        <v>74.33</v>
      </c>
      <c r="L544" s="3">
        <v>69.319999999999993</v>
      </c>
      <c r="M544" s="3">
        <v>10408.799999999999</v>
      </c>
      <c r="N544" s="10">
        <v>1897.3</v>
      </c>
      <c r="O544" s="18">
        <v>9.4831742354304609</v>
      </c>
      <c r="P544" s="3">
        <v>29.33</v>
      </c>
    </row>
    <row r="545" spans="1:16" x14ac:dyDescent="0.35">
      <c r="A545" t="s">
        <v>0</v>
      </c>
      <c r="B545" s="5">
        <v>56</v>
      </c>
      <c r="C545">
        <v>3108</v>
      </c>
      <c r="D545" s="3">
        <v>202.37</v>
      </c>
      <c r="E545" s="3">
        <v>65.599999999999994</v>
      </c>
      <c r="F545" s="3">
        <v>60.32</v>
      </c>
      <c r="G545" s="3">
        <f t="shared" si="8"/>
        <v>1.0875331564986737</v>
      </c>
      <c r="H545" s="3">
        <v>70.760000000000005</v>
      </c>
      <c r="I545" s="3">
        <v>0.95</v>
      </c>
      <c r="J545" s="3">
        <v>0.92</v>
      </c>
      <c r="K545" s="3">
        <v>68.48</v>
      </c>
      <c r="L545" s="3">
        <v>58.58</v>
      </c>
      <c r="M545" s="3">
        <v>10509.86</v>
      </c>
      <c r="N545" s="10">
        <v>2102.7800000000002</v>
      </c>
      <c r="O545" s="18">
        <v>9.3435459008078325</v>
      </c>
      <c r="P545" s="3">
        <v>4.2399999999999949</v>
      </c>
    </row>
    <row r="546" spans="1:16" x14ac:dyDescent="0.35">
      <c r="A546" t="s">
        <v>0</v>
      </c>
      <c r="B546" s="5">
        <v>57</v>
      </c>
      <c r="C546">
        <v>3391</v>
      </c>
      <c r="D546" s="3">
        <v>214</v>
      </c>
      <c r="E546" s="3">
        <v>76.92</v>
      </c>
      <c r="F546" s="3">
        <v>56.13</v>
      </c>
      <c r="G546" s="3">
        <f t="shared" si="8"/>
        <v>1.3703901656867985</v>
      </c>
      <c r="H546" s="3">
        <v>177.43</v>
      </c>
      <c r="I546" s="3">
        <v>0.93</v>
      </c>
      <c r="J546" s="3">
        <v>0.73</v>
      </c>
      <c r="K546" s="3">
        <v>76.53</v>
      </c>
      <c r="L546" s="3">
        <v>54.63</v>
      </c>
      <c r="M546" s="3">
        <v>10580.71</v>
      </c>
      <c r="N546" s="10">
        <v>2194.2800000000002</v>
      </c>
      <c r="O546" s="18">
        <v>9.2582516531972132</v>
      </c>
      <c r="P546" s="3">
        <v>77.569999999999993</v>
      </c>
    </row>
    <row r="547" spans="1:16" x14ac:dyDescent="0.35">
      <c r="A547" t="s">
        <v>0</v>
      </c>
      <c r="B547" s="5">
        <v>58</v>
      </c>
      <c r="C547">
        <v>4988</v>
      </c>
      <c r="D547" s="3">
        <v>302.37</v>
      </c>
      <c r="E547" s="3">
        <v>116.93</v>
      </c>
      <c r="F547" s="3">
        <v>54.31</v>
      </c>
      <c r="G547" s="3">
        <f t="shared" si="8"/>
        <v>2.153010495304732</v>
      </c>
      <c r="H547" s="3">
        <v>65.900000000000006</v>
      </c>
      <c r="I547" s="3">
        <v>0.69</v>
      </c>
      <c r="J547" s="3">
        <v>0.46</v>
      </c>
      <c r="K547" s="3">
        <v>114.34</v>
      </c>
      <c r="L547" s="3">
        <v>59.7</v>
      </c>
      <c r="M547" s="3">
        <v>10630.96</v>
      </c>
      <c r="N547" s="10">
        <v>2109.46</v>
      </c>
      <c r="O547" s="18">
        <v>9.2336361519329291</v>
      </c>
      <c r="P547" s="3">
        <v>9.0999999999999943</v>
      </c>
    </row>
    <row r="548" spans="1:16" x14ac:dyDescent="0.35">
      <c r="A548" t="s">
        <v>0</v>
      </c>
      <c r="B548" s="5">
        <v>59</v>
      </c>
      <c r="C548">
        <v>8055</v>
      </c>
      <c r="D548" s="3">
        <v>349.18</v>
      </c>
      <c r="E548" s="3">
        <v>133.37</v>
      </c>
      <c r="F548" s="3">
        <v>76.900000000000006</v>
      </c>
      <c r="G548" s="3">
        <f t="shared" si="8"/>
        <v>1.7343302990897269</v>
      </c>
      <c r="H548" s="3">
        <v>90.45</v>
      </c>
      <c r="I548" s="3">
        <v>0.83</v>
      </c>
      <c r="J548" s="3">
        <v>0.57999999999999996</v>
      </c>
      <c r="K548" s="3">
        <v>134.13</v>
      </c>
      <c r="L548" s="3">
        <v>73.430000000000007</v>
      </c>
      <c r="M548" s="3">
        <v>10713.49</v>
      </c>
      <c r="N548" s="10">
        <v>1908.56</v>
      </c>
      <c r="O548" s="18">
        <v>9.2079684553750223</v>
      </c>
      <c r="P548" s="3">
        <v>164.55</v>
      </c>
    </row>
    <row r="549" spans="1:16" x14ac:dyDescent="0.35">
      <c r="A549" t="s">
        <v>0</v>
      </c>
      <c r="B549" s="5">
        <v>60</v>
      </c>
      <c r="C549">
        <v>6945</v>
      </c>
      <c r="D549" s="3">
        <v>314.94</v>
      </c>
      <c r="E549" s="3">
        <v>106.25</v>
      </c>
      <c r="F549" s="3">
        <v>83.23</v>
      </c>
      <c r="G549" s="3">
        <f t="shared" si="8"/>
        <v>1.2765829628739636</v>
      </c>
      <c r="H549" s="3">
        <v>82.69</v>
      </c>
      <c r="I549" s="3">
        <v>0.88</v>
      </c>
      <c r="J549" s="3">
        <v>0.78</v>
      </c>
      <c r="K549" s="3">
        <v>112.71</v>
      </c>
      <c r="L549" s="3">
        <v>85.64</v>
      </c>
      <c r="M549" s="3">
        <v>10290.99</v>
      </c>
      <c r="N549" s="10">
        <v>2246.54</v>
      </c>
      <c r="O549" s="18">
        <v>9.5048462338411177</v>
      </c>
      <c r="P549" s="3">
        <v>172.31</v>
      </c>
    </row>
    <row r="550" spans="1:16" x14ac:dyDescent="0.35">
      <c r="A550" t="s">
        <v>0</v>
      </c>
      <c r="B550" s="5">
        <v>61</v>
      </c>
      <c r="C550">
        <v>5116</v>
      </c>
      <c r="D550" s="3">
        <v>279.73</v>
      </c>
      <c r="E550" s="3">
        <v>91.19</v>
      </c>
      <c r="F550" s="3">
        <v>71.430000000000007</v>
      </c>
      <c r="G550" s="3">
        <f t="shared" si="8"/>
        <v>1.2766344673106536</v>
      </c>
      <c r="H550" s="3">
        <v>62.28</v>
      </c>
      <c r="I550" s="3">
        <v>0.82</v>
      </c>
      <c r="J550" s="3">
        <v>0.78</v>
      </c>
      <c r="K550" s="3">
        <v>96.1</v>
      </c>
      <c r="L550" s="3">
        <v>76</v>
      </c>
      <c r="M550" s="3">
        <v>10156.780000000001</v>
      </c>
      <c r="N550" s="10">
        <v>2265.5500000000002</v>
      </c>
      <c r="O550" s="18">
        <v>9.6203247107845122</v>
      </c>
      <c r="P550" s="3">
        <v>12.719999999999999</v>
      </c>
    </row>
    <row r="551" spans="1:16" x14ac:dyDescent="0.35">
      <c r="A551" t="s">
        <v>0</v>
      </c>
      <c r="B551" s="5">
        <v>62</v>
      </c>
      <c r="C551">
        <v>7343</v>
      </c>
      <c r="D551" s="3">
        <v>312.69</v>
      </c>
      <c r="E551" s="3">
        <v>110.09</v>
      </c>
      <c r="F551" s="3">
        <v>84.93</v>
      </c>
      <c r="G551" s="3">
        <f t="shared" si="8"/>
        <v>1.2962439656187448</v>
      </c>
      <c r="H551" s="3">
        <v>114.8</v>
      </c>
      <c r="I551" s="3">
        <v>0.94</v>
      </c>
      <c r="J551" s="3">
        <v>0.77</v>
      </c>
      <c r="K551" s="3">
        <v>113.85</v>
      </c>
      <c r="L551" s="3">
        <v>87</v>
      </c>
      <c r="M551" s="3">
        <v>10170.11</v>
      </c>
      <c r="N551" s="10">
        <v>2079.7199999999998</v>
      </c>
      <c r="O551" s="18">
        <v>9.6529363329020672</v>
      </c>
      <c r="P551" s="3">
        <v>140.19999999999999</v>
      </c>
    </row>
    <row r="552" spans="1:16" x14ac:dyDescent="0.35">
      <c r="A552" t="s">
        <v>0</v>
      </c>
      <c r="B552" s="5">
        <v>63</v>
      </c>
      <c r="C552">
        <v>1143</v>
      </c>
      <c r="D552" s="3">
        <v>133.16999999999999</v>
      </c>
      <c r="E552" s="3">
        <v>39.909999999999997</v>
      </c>
      <c r="F552" s="3">
        <v>36.47</v>
      </c>
      <c r="G552" s="3">
        <f t="shared" si="8"/>
        <v>1.0943241020016452</v>
      </c>
      <c r="H552" s="3">
        <v>96.89</v>
      </c>
      <c r="I552" s="3">
        <v>0.81</v>
      </c>
      <c r="J552" s="3">
        <v>0.91</v>
      </c>
      <c r="K552" s="3">
        <v>44.72</v>
      </c>
      <c r="L552" s="3">
        <v>38.049999999999997</v>
      </c>
      <c r="M552" s="3">
        <v>10225.18</v>
      </c>
      <c r="N552" s="10">
        <v>2127.64</v>
      </c>
      <c r="O552" s="18">
        <v>9.5921991626288765</v>
      </c>
      <c r="P552" s="3">
        <v>158.11000000000001</v>
      </c>
    </row>
    <row r="553" spans="1:16" x14ac:dyDescent="0.35">
      <c r="A553" t="s">
        <v>0</v>
      </c>
      <c r="B553" s="5">
        <v>64</v>
      </c>
      <c r="C553">
        <v>2197</v>
      </c>
      <c r="D553" s="3">
        <v>183.87</v>
      </c>
      <c r="E553" s="3">
        <v>66.5</v>
      </c>
      <c r="F553" s="3">
        <v>42.06</v>
      </c>
      <c r="G553" s="3">
        <f t="shared" si="8"/>
        <v>1.5810746552543984</v>
      </c>
      <c r="H553" s="3">
        <v>69.66</v>
      </c>
      <c r="I553" s="3">
        <v>0.82</v>
      </c>
      <c r="J553" s="3">
        <v>0.63</v>
      </c>
      <c r="K553" s="3">
        <v>70.010000000000005</v>
      </c>
      <c r="L553" s="3">
        <v>44.22</v>
      </c>
      <c r="M553" s="3">
        <v>10042.35</v>
      </c>
      <c r="N553" s="10">
        <v>2096.5300000000002</v>
      </c>
      <c r="O553" s="18">
        <v>9.7631733101414415</v>
      </c>
      <c r="P553" s="3">
        <v>5.3400000000000034</v>
      </c>
    </row>
    <row r="554" spans="1:16" x14ac:dyDescent="0.35">
      <c r="A554" t="s">
        <v>0</v>
      </c>
      <c r="B554" s="5">
        <v>65</v>
      </c>
      <c r="C554">
        <v>1422</v>
      </c>
      <c r="D554" s="3">
        <v>146.47999999999999</v>
      </c>
      <c r="E554" s="3">
        <v>56.9</v>
      </c>
      <c r="F554" s="3">
        <v>31.82</v>
      </c>
      <c r="G554" s="3">
        <f t="shared" si="8"/>
        <v>1.7881835323695787</v>
      </c>
      <c r="H554" s="3">
        <v>111.94</v>
      </c>
      <c r="I554" s="3">
        <v>0.83</v>
      </c>
      <c r="J554" s="3">
        <v>0.56000000000000005</v>
      </c>
      <c r="K554" s="3">
        <v>56.22</v>
      </c>
      <c r="L554" s="3">
        <v>31.75</v>
      </c>
      <c r="M554" s="3">
        <v>9987.14</v>
      </c>
      <c r="N554" s="10">
        <v>2116.61</v>
      </c>
      <c r="O554" s="18">
        <v>9.807739679070842</v>
      </c>
      <c r="P554" s="3">
        <v>143.06</v>
      </c>
    </row>
    <row r="555" spans="1:16" x14ac:dyDescent="0.35">
      <c r="A555" t="s">
        <v>0</v>
      </c>
      <c r="B555" s="5">
        <v>66</v>
      </c>
      <c r="C555">
        <v>3641</v>
      </c>
      <c r="D555" s="3">
        <v>231.71</v>
      </c>
      <c r="E555" s="3">
        <v>80.47</v>
      </c>
      <c r="F555" s="3">
        <v>57.61</v>
      </c>
      <c r="G555" s="3">
        <f t="shared" si="8"/>
        <v>1.3968061100503384</v>
      </c>
      <c r="H555" s="3">
        <v>171.23</v>
      </c>
      <c r="I555" s="3">
        <v>0.85</v>
      </c>
      <c r="J555" s="3">
        <v>0.72</v>
      </c>
      <c r="K555" s="3">
        <v>87.32</v>
      </c>
      <c r="L555" s="3">
        <v>61.31</v>
      </c>
      <c r="M555" s="3">
        <v>9962.9500000000007</v>
      </c>
      <c r="N555" s="10">
        <v>2171.37</v>
      </c>
      <c r="O555" s="18">
        <v>9.8162515446524434</v>
      </c>
      <c r="P555" s="3">
        <v>83.77000000000001</v>
      </c>
    </row>
    <row r="556" spans="1:16" x14ac:dyDescent="0.35">
      <c r="A556" t="s">
        <v>0</v>
      </c>
      <c r="B556" s="5">
        <v>67</v>
      </c>
      <c r="C556">
        <v>8152</v>
      </c>
      <c r="D556" s="3">
        <v>386.07</v>
      </c>
      <c r="E556" s="3">
        <v>159.94</v>
      </c>
      <c r="F556" s="3">
        <v>64.900000000000006</v>
      </c>
      <c r="G556" s="3">
        <f t="shared" si="8"/>
        <v>2.4644067796610165</v>
      </c>
      <c r="H556" s="3">
        <v>135.49</v>
      </c>
      <c r="I556" s="3">
        <v>0.69</v>
      </c>
      <c r="J556" s="3">
        <v>0.41</v>
      </c>
      <c r="K556" s="3">
        <v>157.69999999999999</v>
      </c>
      <c r="L556" s="3">
        <v>68.33</v>
      </c>
      <c r="M556" s="3">
        <v>9980.24</v>
      </c>
      <c r="N556" s="10">
        <v>1965.65</v>
      </c>
      <c r="O556" s="18">
        <v>9.8500880228209073</v>
      </c>
      <c r="P556" s="3">
        <v>119.50999999999999</v>
      </c>
    </row>
    <row r="557" spans="1:16" x14ac:dyDescent="0.35">
      <c r="A557" t="s">
        <v>0</v>
      </c>
      <c r="B557" s="5">
        <v>68</v>
      </c>
      <c r="C557">
        <v>4133</v>
      </c>
      <c r="D557" s="3">
        <v>233.64</v>
      </c>
      <c r="E557" s="3">
        <v>80.28</v>
      </c>
      <c r="F557" s="3">
        <v>65.55</v>
      </c>
      <c r="G557" s="3">
        <f t="shared" si="8"/>
        <v>1.2247139588100686</v>
      </c>
      <c r="H557" s="3">
        <v>47.56</v>
      </c>
      <c r="I557" s="3">
        <v>0.95</v>
      </c>
      <c r="J557" s="3">
        <v>0.82</v>
      </c>
      <c r="K557" s="3">
        <v>82.76</v>
      </c>
      <c r="L557" s="3">
        <v>66.84</v>
      </c>
      <c r="M557" s="3">
        <v>9801.89</v>
      </c>
      <c r="N557" s="10">
        <v>2024.25</v>
      </c>
      <c r="O557" s="18">
        <v>9.9955566108539244</v>
      </c>
      <c r="P557" s="3">
        <v>27.439999999999998</v>
      </c>
    </row>
    <row r="558" spans="1:16" x14ac:dyDescent="0.35">
      <c r="A558" t="s">
        <v>0</v>
      </c>
      <c r="B558" s="5">
        <v>69</v>
      </c>
      <c r="C558">
        <v>1698</v>
      </c>
      <c r="D558" s="3">
        <v>148.99</v>
      </c>
      <c r="E558" s="3">
        <v>48.21</v>
      </c>
      <c r="F558" s="3">
        <v>44.84</v>
      </c>
      <c r="G558" s="3">
        <f t="shared" si="8"/>
        <v>1.0751561106155219</v>
      </c>
      <c r="H558" s="3">
        <v>85.48</v>
      </c>
      <c r="I558" s="3">
        <v>0.96</v>
      </c>
      <c r="J558" s="3">
        <v>0.93</v>
      </c>
      <c r="K558" s="3">
        <v>51.24</v>
      </c>
      <c r="L558" s="3">
        <v>43.9</v>
      </c>
      <c r="M558" s="3">
        <v>9854.57</v>
      </c>
      <c r="N558" s="10">
        <v>2118.6999999999998</v>
      </c>
      <c r="O558" s="18">
        <v>9.9258062114660994</v>
      </c>
      <c r="P558" s="3">
        <v>169.51999999999998</v>
      </c>
    </row>
    <row r="559" spans="1:16" x14ac:dyDescent="0.35">
      <c r="A559" t="s">
        <v>0</v>
      </c>
      <c r="B559" s="5">
        <v>70</v>
      </c>
      <c r="C559">
        <v>1750</v>
      </c>
      <c r="D559" s="3">
        <v>160.71</v>
      </c>
      <c r="E559" s="3">
        <v>50.5</v>
      </c>
      <c r="F559" s="3">
        <v>44.12</v>
      </c>
      <c r="G559" s="3">
        <f t="shared" si="8"/>
        <v>1.1446056210335449</v>
      </c>
      <c r="H559" s="3">
        <v>117.92</v>
      </c>
      <c r="I559" s="3">
        <v>0.85</v>
      </c>
      <c r="J559" s="3">
        <v>0.87</v>
      </c>
      <c r="K559" s="3">
        <v>53.94</v>
      </c>
      <c r="L559" s="3">
        <v>45.29</v>
      </c>
      <c r="M559" s="3">
        <v>9852.24</v>
      </c>
      <c r="N559" s="10">
        <v>2209.9299999999998</v>
      </c>
      <c r="O559" s="18">
        <v>9.9060270871055014</v>
      </c>
      <c r="P559" s="3">
        <v>137.07999999999998</v>
      </c>
    </row>
    <row r="560" spans="1:16" x14ac:dyDescent="0.35">
      <c r="A560" t="s">
        <v>0</v>
      </c>
      <c r="B560" s="5">
        <v>71</v>
      </c>
      <c r="C560">
        <v>3735</v>
      </c>
      <c r="D560" s="3">
        <v>227.15</v>
      </c>
      <c r="E560" s="3">
        <v>79.040000000000006</v>
      </c>
      <c r="F560" s="3">
        <v>60.16</v>
      </c>
      <c r="G560" s="3">
        <f t="shared" si="8"/>
        <v>1.3138297872340428</v>
      </c>
      <c r="H560" s="3">
        <v>161.41999999999999</v>
      </c>
      <c r="I560" s="3">
        <v>0.91</v>
      </c>
      <c r="J560" s="3">
        <v>0.76</v>
      </c>
      <c r="K560" s="3">
        <v>78.77</v>
      </c>
      <c r="L560" s="3">
        <v>58.82</v>
      </c>
      <c r="M560" s="3">
        <v>9689.3799999999992</v>
      </c>
      <c r="N560" s="10">
        <v>1941.53</v>
      </c>
      <c r="O560" s="18">
        <v>10.116006449860086</v>
      </c>
      <c r="P560" s="3">
        <v>93.580000000000013</v>
      </c>
    </row>
    <row r="561" spans="1:16" x14ac:dyDescent="0.35">
      <c r="A561" t="s">
        <v>0</v>
      </c>
      <c r="B561" s="5">
        <v>72</v>
      </c>
      <c r="C561">
        <v>4126</v>
      </c>
      <c r="D561" s="3">
        <v>236.47</v>
      </c>
      <c r="E561" s="3">
        <v>76.03</v>
      </c>
      <c r="F561" s="3">
        <v>69.099999999999994</v>
      </c>
      <c r="G561" s="3">
        <f t="shared" si="8"/>
        <v>1.100289435600579</v>
      </c>
      <c r="H561" s="3">
        <v>87.32</v>
      </c>
      <c r="I561" s="3">
        <v>0.93</v>
      </c>
      <c r="J561" s="3">
        <v>0.91</v>
      </c>
      <c r="K561" s="3">
        <v>80.650000000000006</v>
      </c>
      <c r="L561" s="3">
        <v>69.02</v>
      </c>
      <c r="M561" s="3">
        <v>9551.6200000000008</v>
      </c>
      <c r="N561" s="10">
        <v>1932.25</v>
      </c>
      <c r="O561" s="18">
        <v>10.241439581867612</v>
      </c>
      <c r="P561" s="3">
        <v>167.68</v>
      </c>
    </row>
    <row r="562" spans="1:16" x14ac:dyDescent="0.35">
      <c r="A562" t="s">
        <v>0</v>
      </c>
      <c r="B562" s="5">
        <v>73</v>
      </c>
      <c r="C562">
        <v>5367</v>
      </c>
      <c r="D562" s="3">
        <v>266.52</v>
      </c>
      <c r="E562" s="3">
        <v>89.55</v>
      </c>
      <c r="F562" s="3">
        <v>76.31</v>
      </c>
      <c r="G562" s="3">
        <f t="shared" si="8"/>
        <v>1.1735028174551172</v>
      </c>
      <c r="H562" s="3">
        <v>22.99</v>
      </c>
      <c r="I562" s="3">
        <v>0.95</v>
      </c>
      <c r="J562" s="3">
        <v>0.85</v>
      </c>
      <c r="K562" s="3">
        <v>92.78</v>
      </c>
      <c r="L562" s="3">
        <v>77.62</v>
      </c>
      <c r="M562" s="3">
        <v>9609.86</v>
      </c>
      <c r="N562" s="10">
        <v>1738</v>
      </c>
      <c r="O562" s="18">
        <v>10.23590261833807</v>
      </c>
      <c r="P562" s="3">
        <v>52.010000000000005</v>
      </c>
    </row>
    <row r="563" spans="1:16" x14ac:dyDescent="0.35">
      <c r="A563" t="s">
        <v>0</v>
      </c>
      <c r="B563" s="5">
        <v>74</v>
      </c>
      <c r="C563">
        <v>3601</v>
      </c>
      <c r="D563" s="3">
        <v>222.64</v>
      </c>
      <c r="E563" s="3">
        <v>80.53</v>
      </c>
      <c r="F563" s="3">
        <v>56.93</v>
      </c>
      <c r="G563" s="3">
        <f t="shared" si="8"/>
        <v>1.4145441770595468</v>
      </c>
      <c r="H563" s="3">
        <v>75.72</v>
      </c>
      <c r="I563" s="3">
        <v>0.91</v>
      </c>
      <c r="J563" s="3">
        <v>0.71</v>
      </c>
      <c r="K563" s="3">
        <v>79.760000000000005</v>
      </c>
      <c r="L563" s="3">
        <v>54.98</v>
      </c>
      <c r="M563" s="3">
        <v>9674.9699999999993</v>
      </c>
      <c r="N563" s="10">
        <v>1577.83</v>
      </c>
      <c r="O563" s="18">
        <v>10.216054114545841</v>
      </c>
      <c r="P563" s="3">
        <v>179.28</v>
      </c>
    </row>
    <row r="564" spans="1:16" x14ac:dyDescent="0.35">
      <c r="A564" t="s">
        <v>0</v>
      </c>
      <c r="B564" s="5">
        <v>75</v>
      </c>
      <c r="C564">
        <v>2237</v>
      </c>
      <c r="D564" s="3">
        <v>170.99</v>
      </c>
      <c r="E564" s="3">
        <v>54.05</v>
      </c>
      <c r="F564" s="3">
        <v>52.69</v>
      </c>
      <c r="G564" s="3">
        <f t="shared" si="8"/>
        <v>1.0258113494021637</v>
      </c>
      <c r="H564" s="3">
        <v>155.19999999999999</v>
      </c>
      <c r="I564" s="3">
        <v>0.96</v>
      </c>
      <c r="J564" s="3">
        <v>0.97</v>
      </c>
      <c r="K564" s="3">
        <v>57.43</v>
      </c>
      <c r="L564" s="3">
        <v>51.74</v>
      </c>
      <c r="M564" s="3">
        <v>9840</v>
      </c>
      <c r="N564" s="10">
        <v>1584.37</v>
      </c>
      <c r="O564" s="18">
        <v>10.066887988927826</v>
      </c>
      <c r="P564" s="3">
        <v>99.800000000000011</v>
      </c>
    </row>
    <row r="565" spans="1:16" x14ac:dyDescent="0.35">
      <c r="A565" t="s">
        <v>0</v>
      </c>
      <c r="B565" s="5">
        <v>76</v>
      </c>
      <c r="C565">
        <v>3209</v>
      </c>
      <c r="D565" s="3">
        <v>206</v>
      </c>
      <c r="E565" s="3">
        <v>68.16</v>
      </c>
      <c r="F565" s="3">
        <v>59.94</v>
      </c>
      <c r="G565" s="3">
        <f t="shared" si="8"/>
        <v>1.137137137137137</v>
      </c>
      <c r="H565" s="3">
        <v>24.37</v>
      </c>
      <c r="I565" s="3">
        <v>0.95</v>
      </c>
      <c r="J565" s="3">
        <v>0.88</v>
      </c>
      <c r="K565" s="3">
        <v>69.63</v>
      </c>
      <c r="L565" s="3">
        <v>60.72</v>
      </c>
      <c r="M565" s="3">
        <v>9941.67</v>
      </c>
      <c r="N565" s="10">
        <v>1636.51</v>
      </c>
      <c r="O565" s="18">
        <v>9.9634615965477771</v>
      </c>
      <c r="P565" s="3">
        <v>50.629999999999995</v>
      </c>
    </row>
    <row r="566" spans="1:16" x14ac:dyDescent="0.35">
      <c r="A566" t="s">
        <v>0</v>
      </c>
      <c r="B566" s="5">
        <v>77</v>
      </c>
      <c r="C566">
        <v>3847</v>
      </c>
      <c r="D566" s="3">
        <v>227.43</v>
      </c>
      <c r="E566" s="3">
        <v>84.2</v>
      </c>
      <c r="F566" s="3">
        <v>58.17</v>
      </c>
      <c r="G566" s="3">
        <f t="shared" si="8"/>
        <v>1.4474815196836857</v>
      </c>
      <c r="H566" s="3">
        <v>11.51</v>
      </c>
      <c r="I566" s="3">
        <v>0.93</v>
      </c>
      <c r="J566" s="3">
        <v>0.69</v>
      </c>
      <c r="K566" s="3">
        <v>84.93</v>
      </c>
      <c r="L566" s="3">
        <v>58.43</v>
      </c>
      <c r="M566" s="3">
        <v>10129.18</v>
      </c>
      <c r="N566" s="10">
        <v>1682.09</v>
      </c>
      <c r="O566" s="18">
        <v>9.7848340745447793</v>
      </c>
      <c r="P566" s="3">
        <v>63.489999999999995</v>
      </c>
    </row>
    <row r="567" spans="1:16" x14ac:dyDescent="0.35">
      <c r="A567" t="s">
        <v>0</v>
      </c>
      <c r="B567" s="5">
        <v>78</v>
      </c>
      <c r="C567">
        <v>2752</v>
      </c>
      <c r="D567" s="3">
        <v>191.09</v>
      </c>
      <c r="E567" s="3">
        <v>65.89</v>
      </c>
      <c r="F567" s="3">
        <v>53.18</v>
      </c>
      <c r="G567" s="3">
        <f t="shared" si="8"/>
        <v>1.2389996239187664</v>
      </c>
      <c r="H567" s="3">
        <v>151.72</v>
      </c>
      <c r="I567" s="3">
        <v>0.95</v>
      </c>
      <c r="J567" s="3">
        <v>0.81</v>
      </c>
      <c r="K567" s="3">
        <v>67.62</v>
      </c>
      <c r="L567" s="3">
        <v>53.22</v>
      </c>
      <c r="M567" s="3">
        <v>10219.11</v>
      </c>
      <c r="N567" s="10">
        <v>1761.76</v>
      </c>
      <c r="O567" s="18">
        <v>9.6853101644693158</v>
      </c>
      <c r="P567" s="3">
        <v>103.28</v>
      </c>
    </row>
    <row r="568" spans="1:16" x14ac:dyDescent="0.35">
      <c r="A568" t="s">
        <v>0</v>
      </c>
      <c r="B568" s="5">
        <v>79</v>
      </c>
      <c r="C568">
        <v>4195</v>
      </c>
      <c r="D568" s="3">
        <v>235.63</v>
      </c>
      <c r="E568" s="3">
        <v>83.13</v>
      </c>
      <c r="F568" s="3">
        <v>64.25</v>
      </c>
      <c r="G568" s="3">
        <f t="shared" si="8"/>
        <v>1.2938521400778209</v>
      </c>
      <c r="H568" s="3">
        <v>178.44</v>
      </c>
      <c r="I568" s="3">
        <v>0.95</v>
      </c>
      <c r="J568" s="3">
        <v>0.77</v>
      </c>
      <c r="K568" s="3">
        <v>83.73</v>
      </c>
      <c r="L568" s="3">
        <v>64.5</v>
      </c>
      <c r="M568" s="3">
        <v>10296.49</v>
      </c>
      <c r="N568" s="10">
        <v>1708.86</v>
      </c>
      <c r="O568" s="18">
        <v>9.6287807080319912</v>
      </c>
      <c r="P568" s="3">
        <v>76.56</v>
      </c>
    </row>
    <row r="569" spans="1:16" x14ac:dyDescent="0.35">
      <c r="A569" t="s">
        <v>0</v>
      </c>
      <c r="B569" s="5">
        <v>80</v>
      </c>
      <c r="C569">
        <v>2996</v>
      </c>
      <c r="D569" s="3">
        <v>195.75</v>
      </c>
      <c r="E569" s="3">
        <v>66.33</v>
      </c>
      <c r="F569" s="3">
        <v>57.51</v>
      </c>
      <c r="G569" s="3">
        <f t="shared" si="8"/>
        <v>1.1533646322378717</v>
      </c>
      <c r="H569" s="3">
        <v>31.16</v>
      </c>
      <c r="I569" s="3">
        <v>0.98</v>
      </c>
      <c r="J569" s="3">
        <v>0.87</v>
      </c>
      <c r="K569" s="3">
        <v>68.540000000000006</v>
      </c>
      <c r="L569" s="3">
        <v>57.98</v>
      </c>
      <c r="M569" s="3">
        <v>10364.74</v>
      </c>
      <c r="N569" s="10">
        <v>1625.6</v>
      </c>
      <c r="O569" s="18">
        <v>9.5876925932644053</v>
      </c>
      <c r="P569" s="3">
        <v>43.84</v>
      </c>
    </row>
    <row r="570" spans="1:16" x14ac:dyDescent="0.35">
      <c r="A570" t="s">
        <v>0</v>
      </c>
      <c r="B570" s="5">
        <v>81</v>
      </c>
      <c r="C570">
        <v>5586</v>
      </c>
      <c r="D570" s="3">
        <v>273.22000000000003</v>
      </c>
      <c r="E570" s="3">
        <v>97.75</v>
      </c>
      <c r="F570" s="3">
        <v>72.760000000000005</v>
      </c>
      <c r="G570" s="3">
        <f t="shared" si="8"/>
        <v>1.3434579439252337</v>
      </c>
      <c r="H570" s="3">
        <v>62.37</v>
      </c>
      <c r="I570" s="3">
        <v>0.94</v>
      </c>
      <c r="J570" s="3">
        <v>0.74</v>
      </c>
      <c r="K570" s="3">
        <v>99.01</v>
      </c>
      <c r="L570" s="3">
        <v>74.69</v>
      </c>
      <c r="M570" s="3">
        <v>10287.780000000001</v>
      </c>
      <c r="N570" s="10">
        <v>1476.16</v>
      </c>
      <c r="O570" s="18">
        <v>9.6923366392748811</v>
      </c>
      <c r="P570" s="3">
        <v>12.630000000000003</v>
      </c>
    </row>
    <row r="571" spans="1:16" x14ac:dyDescent="0.35">
      <c r="A571" t="s">
        <v>0</v>
      </c>
      <c r="B571" s="5">
        <v>82</v>
      </c>
      <c r="C571">
        <v>2358</v>
      </c>
      <c r="D571" s="3">
        <v>177.33</v>
      </c>
      <c r="E571" s="3">
        <v>62.51</v>
      </c>
      <c r="F571" s="3">
        <v>48.03</v>
      </c>
      <c r="G571" s="3">
        <f t="shared" si="8"/>
        <v>1.3014782427649385</v>
      </c>
      <c r="H571" s="3">
        <v>119.06</v>
      </c>
      <c r="I571" s="3">
        <v>0.94</v>
      </c>
      <c r="J571" s="3">
        <v>0.77</v>
      </c>
      <c r="K571" s="3">
        <v>63.41</v>
      </c>
      <c r="L571" s="3">
        <v>48.94</v>
      </c>
      <c r="M571" s="3">
        <v>10186.64</v>
      </c>
      <c r="N571" s="10">
        <v>1455.83</v>
      </c>
      <c r="O571" s="18">
        <v>9.7876658330321167</v>
      </c>
      <c r="P571" s="3">
        <v>135.94</v>
      </c>
    </row>
    <row r="572" spans="1:16" x14ac:dyDescent="0.35">
      <c r="A572" t="s">
        <v>0</v>
      </c>
      <c r="B572" s="5">
        <v>83</v>
      </c>
      <c r="C572">
        <v>1828</v>
      </c>
      <c r="D572" s="3">
        <v>154.82</v>
      </c>
      <c r="E572" s="3">
        <v>52.37</v>
      </c>
      <c r="F572" s="3">
        <v>44.44</v>
      </c>
      <c r="G572" s="3">
        <f t="shared" si="8"/>
        <v>1.1784428442844284</v>
      </c>
      <c r="H572" s="3">
        <v>172.13</v>
      </c>
      <c r="I572" s="3">
        <v>0.96</v>
      </c>
      <c r="J572" s="3">
        <v>0.85</v>
      </c>
      <c r="K572" s="3">
        <v>54.34</v>
      </c>
      <c r="L572" s="3">
        <v>45.87</v>
      </c>
      <c r="M572" s="3">
        <v>10239.84</v>
      </c>
      <c r="N572" s="10">
        <v>1364.87</v>
      </c>
      <c r="O572" s="18">
        <v>9.7618833574616914</v>
      </c>
      <c r="P572" s="3">
        <v>82.87</v>
      </c>
    </row>
    <row r="573" spans="1:16" x14ac:dyDescent="0.35">
      <c r="A573" t="s">
        <v>0</v>
      </c>
      <c r="B573" s="5">
        <v>84</v>
      </c>
      <c r="C573">
        <v>1877</v>
      </c>
      <c r="D573" s="3">
        <v>155.93</v>
      </c>
      <c r="E573" s="3">
        <v>54.97</v>
      </c>
      <c r="F573" s="3">
        <v>43.48</v>
      </c>
      <c r="G573" s="3">
        <f t="shared" si="8"/>
        <v>1.2642594296228151</v>
      </c>
      <c r="H573" s="3">
        <v>150.88</v>
      </c>
      <c r="I573" s="3">
        <v>0.97</v>
      </c>
      <c r="J573" s="3">
        <v>0.79</v>
      </c>
      <c r="K573" s="3">
        <v>56.22</v>
      </c>
      <c r="L573" s="3">
        <v>43.5</v>
      </c>
      <c r="M573" s="3">
        <v>10445.870000000001</v>
      </c>
      <c r="N573" s="10">
        <v>1236.6300000000001</v>
      </c>
      <c r="O573" s="18">
        <v>9.6083474837150451</v>
      </c>
      <c r="P573" s="3">
        <v>104.12</v>
      </c>
    </row>
    <row r="574" spans="1:16" x14ac:dyDescent="0.35">
      <c r="A574" t="s">
        <v>0</v>
      </c>
      <c r="B574" s="5">
        <v>85</v>
      </c>
      <c r="C574">
        <v>7076</v>
      </c>
      <c r="D574" s="3">
        <v>307.22000000000003</v>
      </c>
      <c r="E574" s="3">
        <v>109.05</v>
      </c>
      <c r="F574" s="3">
        <v>82.61</v>
      </c>
      <c r="G574" s="3">
        <f t="shared" si="8"/>
        <v>1.3200581043457209</v>
      </c>
      <c r="H574" s="3">
        <v>12.24</v>
      </c>
      <c r="I574" s="3">
        <v>0.94</v>
      </c>
      <c r="J574" s="3">
        <v>0.76</v>
      </c>
      <c r="K574" s="3">
        <v>109</v>
      </c>
      <c r="L574" s="3">
        <v>81.739999999999995</v>
      </c>
      <c r="M574" s="3">
        <v>10110.700000000001</v>
      </c>
      <c r="N574" s="10">
        <v>1271.9100000000001</v>
      </c>
      <c r="O574" s="18">
        <v>9.8996606534243856</v>
      </c>
      <c r="P574" s="3">
        <v>62.760000000000005</v>
      </c>
    </row>
    <row r="575" spans="1:16" x14ac:dyDescent="0.35">
      <c r="A575" t="s">
        <v>0</v>
      </c>
      <c r="B575" s="5">
        <v>86</v>
      </c>
      <c r="C575">
        <v>3743</v>
      </c>
      <c r="D575" s="3">
        <v>230.01</v>
      </c>
      <c r="E575" s="3">
        <v>88.17</v>
      </c>
      <c r="F575" s="3">
        <v>54.05</v>
      </c>
      <c r="G575" s="3">
        <f t="shared" si="8"/>
        <v>1.631267345050879</v>
      </c>
      <c r="H575" s="3">
        <v>41.42</v>
      </c>
      <c r="I575" s="3">
        <v>0.89</v>
      </c>
      <c r="J575" s="3">
        <v>0.61</v>
      </c>
      <c r="K575" s="3">
        <v>89.14</v>
      </c>
      <c r="L575" s="3">
        <v>55.1</v>
      </c>
      <c r="M575" s="3">
        <v>10173.86</v>
      </c>
      <c r="N575" s="10">
        <v>1009.5</v>
      </c>
      <c r="O575" s="18">
        <v>9.9060577186437708</v>
      </c>
      <c r="P575" s="3">
        <v>33.58</v>
      </c>
    </row>
    <row r="576" spans="1:16" x14ac:dyDescent="0.35">
      <c r="A576" t="s">
        <v>0</v>
      </c>
      <c r="B576" s="5">
        <v>87</v>
      </c>
      <c r="C576">
        <v>1068</v>
      </c>
      <c r="D576" s="3">
        <v>119.74</v>
      </c>
      <c r="E576" s="3">
        <v>42.29</v>
      </c>
      <c r="F576" s="3">
        <v>32.15</v>
      </c>
      <c r="G576" s="3">
        <f t="shared" si="8"/>
        <v>1.3153965785381028</v>
      </c>
      <c r="H576" s="3">
        <v>49.21</v>
      </c>
      <c r="I576" s="3">
        <v>0.94</v>
      </c>
      <c r="J576" s="3">
        <v>0.76</v>
      </c>
      <c r="K576" s="3">
        <v>44.72</v>
      </c>
      <c r="L576" s="3">
        <v>31.72</v>
      </c>
      <c r="M576" s="3">
        <v>9855.11</v>
      </c>
      <c r="N576" s="10">
        <v>1102.51</v>
      </c>
      <c r="O576" s="18">
        <v>10.168850401740672</v>
      </c>
      <c r="P576" s="3">
        <v>25.79</v>
      </c>
    </row>
    <row r="577" spans="1:16" x14ac:dyDescent="0.35">
      <c r="A577" t="s">
        <v>0</v>
      </c>
      <c r="B577" s="5">
        <v>88</v>
      </c>
      <c r="C577">
        <v>3066</v>
      </c>
      <c r="D577" s="3">
        <v>204.88</v>
      </c>
      <c r="E577" s="3">
        <v>63.48</v>
      </c>
      <c r="F577" s="3">
        <v>61.49</v>
      </c>
      <c r="G577" s="3">
        <f t="shared" si="8"/>
        <v>1.0323629858513579</v>
      </c>
      <c r="H577" s="3">
        <v>120.92</v>
      </c>
      <c r="I577" s="3">
        <v>0.92</v>
      </c>
      <c r="J577" s="3">
        <v>0.97</v>
      </c>
      <c r="K577" s="3">
        <v>71.02</v>
      </c>
      <c r="L577" s="3">
        <v>59.4</v>
      </c>
      <c r="M577" s="3">
        <v>9565.25</v>
      </c>
      <c r="N577" s="10">
        <v>1257.45</v>
      </c>
      <c r="O577" s="18">
        <v>10.390963213925824</v>
      </c>
      <c r="P577" s="3">
        <v>134.07999999999998</v>
      </c>
    </row>
    <row r="578" spans="1:16" x14ac:dyDescent="0.35">
      <c r="A578" t="s">
        <v>0</v>
      </c>
      <c r="B578" s="5">
        <v>89</v>
      </c>
      <c r="C578">
        <v>10909</v>
      </c>
      <c r="D578" s="3">
        <v>382.23</v>
      </c>
      <c r="E578" s="3">
        <v>126.78</v>
      </c>
      <c r="F578" s="3">
        <v>109.56</v>
      </c>
      <c r="G578" s="3">
        <f t="shared" si="8"/>
        <v>1.1571741511500548</v>
      </c>
      <c r="H578" s="3">
        <v>155.97999999999999</v>
      </c>
      <c r="I578" s="3">
        <v>0.94</v>
      </c>
      <c r="J578" s="3">
        <v>0.86</v>
      </c>
      <c r="K578" s="3">
        <v>133.22</v>
      </c>
      <c r="L578" s="3">
        <v>110.61</v>
      </c>
      <c r="M578" s="3">
        <v>9385.25</v>
      </c>
      <c r="N578" s="10">
        <v>1212.17</v>
      </c>
      <c r="O578" s="18">
        <v>10.562802079753856</v>
      </c>
      <c r="P578" s="3">
        <v>99.02000000000001</v>
      </c>
    </row>
    <row r="579" spans="1:16" x14ac:dyDescent="0.35">
      <c r="A579" t="s">
        <v>0</v>
      </c>
      <c r="B579" s="5">
        <v>90</v>
      </c>
      <c r="C579">
        <v>1518</v>
      </c>
      <c r="D579" s="3">
        <v>153.28</v>
      </c>
      <c r="E579" s="3">
        <v>52.67</v>
      </c>
      <c r="F579" s="3">
        <v>36.700000000000003</v>
      </c>
      <c r="G579" s="3">
        <f t="shared" si="8"/>
        <v>1.435149863760218</v>
      </c>
      <c r="H579" s="3">
        <v>129.35</v>
      </c>
      <c r="I579" s="3">
        <v>0.81</v>
      </c>
      <c r="J579" s="3">
        <v>0.7</v>
      </c>
      <c r="K579" s="3">
        <v>56.08</v>
      </c>
      <c r="L579" s="3">
        <v>40.049999999999997</v>
      </c>
      <c r="M579" s="3">
        <v>9487.9599999999991</v>
      </c>
      <c r="N579" s="10">
        <v>1220.04</v>
      </c>
      <c r="O579" s="18">
        <v>10.469054720954686</v>
      </c>
      <c r="P579" s="3">
        <v>125.65</v>
      </c>
    </row>
    <row r="580" spans="1:16" x14ac:dyDescent="0.35">
      <c r="A580" t="s">
        <v>0</v>
      </c>
      <c r="B580" s="5">
        <v>91</v>
      </c>
      <c r="C580">
        <v>8795</v>
      </c>
      <c r="D580" s="3">
        <v>355.04</v>
      </c>
      <c r="E580" s="3">
        <v>127.12</v>
      </c>
      <c r="F580" s="3">
        <v>88.09</v>
      </c>
      <c r="G580" s="3">
        <f t="shared" si="8"/>
        <v>1.4430695879214439</v>
      </c>
      <c r="H580" s="3">
        <v>154.22999999999999</v>
      </c>
      <c r="I580" s="3">
        <v>0.88</v>
      </c>
      <c r="J580" s="3">
        <v>0.69</v>
      </c>
      <c r="K580" s="3">
        <v>131.47</v>
      </c>
      <c r="L580" s="3">
        <v>91.17</v>
      </c>
      <c r="M580" s="3">
        <v>9372.9</v>
      </c>
      <c r="N580" s="10">
        <v>1447.02</v>
      </c>
      <c r="O580" s="18">
        <v>10.517566460506027</v>
      </c>
      <c r="P580" s="3">
        <v>100.77000000000001</v>
      </c>
    </row>
    <row r="581" spans="1:16" x14ac:dyDescent="0.35">
      <c r="A581" t="s">
        <v>0</v>
      </c>
      <c r="B581" s="5">
        <v>92</v>
      </c>
      <c r="C581">
        <v>3198</v>
      </c>
      <c r="D581" s="3">
        <v>205.2</v>
      </c>
      <c r="E581" s="3">
        <v>67.3</v>
      </c>
      <c r="F581" s="3">
        <v>60.5</v>
      </c>
      <c r="G581" s="3">
        <f t="shared" si="8"/>
        <v>1.112396694214876</v>
      </c>
      <c r="H581" s="3">
        <v>154.97</v>
      </c>
      <c r="I581" s="3">
        <v>0.95</v>
      </c>
      <c r="J581" s="3">
        <v>0.9</v>
      </c>
      <c r="K581" s="3">
        <v>69.459999999999994</v>
      </c>
      <c r="L581" s="3">
        <v>61.94</v>
      </c>
      <c r="M581" s="3">
        <v>9438.98</v>
      </c>
      <c r="N581" s="10">
        <v>1733.7</v>
      </c>
      <c r="O581" s="18">
        <v>10.389764032310497</v>
      </c>
      <c r="P581" s="3">
        <v>100.03</v>
      </c>
    </row>
    <row r="582" spans="1:16" x14ac:dyDescent="0.35">
      <c r="A582" t="s">
        <v>0</v>
      </c>
      <c r="B582" s="5">
        <v>93</v>
      </c>
      <c r="C582">
        <v>10092</v>
      </c>
      <c r="D582" s="3">
        <v>376.53</v>
      </c>
      <c r="E582" s="3">
        <v>136.66999999999999</v>
      </c>
      <c r="F582" s="3">
        <v>94.02</v>
      </c>
      <c r="G582" s="3">
        <f t="shared" ref="G582:G645" si="9">E582/F582</f>
        <v>1.4536268878961922</v>
      </c>
      <c r="H582" s="3">
        <v>80.83</v>
      </c>
      <c r="I582" s="3">
        <v>0.89</v>
      </c>
      <c r="J582" s="3">
        <v>0.69</v>
      </c>
      <c r="K582" s="3">
        <v>137.30000000000001</v>
      </c>
      <c r="L582" s="3">
        <v>98.25</v>
      </c>
      <c r="M582" s="3">
        <v>9191.44</v>
      </c>
      <c r="N582" s="10">
        <v>1675.57</v>
      </c>
      <c r="O582" s="18">
        <v>10.625088504654384</v>
      </c>
      <c r="P582" s="3">
        <v>174.17000000000002</v>
      </c>
    </row>
    <row r="583" spans="1:16" x14ac:dyDescent="0.35">
      <c r="A583" t="s">
        <v>0</v>
      </c>
      <c r="B583" s="5">
        <v>94</v>
      </c>
      <c r="C583">
        <v>4619</v>
      </c>
      <c r="D583" s="3">
        <v>256.07</v>
      </c>
      <c r="E583" s="3">
        <v>81.64</v>
      </c>
      <c r="F583" s="3">
        <v>72.040000000000006</v>
      </c>
      <c r="G583" s="3">
        <f t="shared" si="9"/>
        <v>1.1332593003886728</v>
      </c>
      <c r="H583" s="3">
        <v>179.46</v>
      </c>
      <c r="I583" s="3">
        <v>0.89</v>
      </c>
      <c r="J583" s="3">
        <v>0.88</v>
      </c>
      <c r="K583" s="3">
        <v>86.03</v>
      </c>
      <c r="L583" s="3">
        <v>75.53</v>
      </c>
      <c r="M583" s="3">
        <v>9128.3799999999992</v>
      </c>
      <c r="N583" s="10">
        <v>1878.87</v>
      </c>
      <c r="O583" s="18">
        <v>10.632767551632584</v>
      </c>
      <c r="P583" s="3">
        <v>75.539999999999992</v>
      </c>
    </row>
    <row r="584" spans="1:16" x14ac:dyDescent="0.35">
      <c r="A584" t="s">
        <v>0</v>
      </c>
      <c r="B584" s="5">
        <v>95</v>
      </c>
      <c r="C584">
        <v>2860</v>
      </c>
      <c r="D584" s="3">
        <v>201.03</v>
      </c>
      <c r="E584" s="3">
        <v>74.84</v>
      </c>
      <c r="F584" s="3">
        <v>48.66</v>
      </c>
      <c r="G584" s="3">
        <f t="shared" si="9"/>
        <v>1.538018906699548</v>
      </c>
      <c r="H584" s="3">
        <v>144.91999999999999</v>
      </c>
      <c r="I584" s="3">
        <v>0.89</v>
      </c>
      <c r="J584" s="3">
        <v>0.65</v>
      </c>
      <c r="K584" s="3">
        <v>76.48</v>
      </c>
      <c r="L584" s="3">
        <v>51.49</v>
      </c>
      <c r="M584" s="3">
        <v>9009.59</v>
      </c>
      <c r="N584" s="10">
        <v>1789.95</v>
      </c>
      <c r="O584" s="18">
        <v>10.760319883480163</v>
      </c>
      <c r="P584" s="3">
        <v>110.08000000000001</v>
      </c>
    </row>
    <row r="585" spans="1:16" x14ac:dyDescent="0.35">
      <c r="A585" t="s">
        <v>0</v>
      </c>
      <c r="B585" s="5">
        <v>96</v>
      </c>
      <c r="C585">
        <v>1682</v>
      </c>
      <c r="D585" s="3">
        <v>160.57</v>
      </c>
      <c r="E585" s="3">
        <v>52.94</v>
      </c>
      <c r="F585" s="3">
        <v>40.450000000000003</v>
      </c>
      <c r="G585" s="3">
        <f t="shared" si="9"/>
        <v>1.3087762669962915</v>
      </c>
      <c r="H585" s="3">
        <v>60.95</v>
      </c>
      <c r="I585" s="3">
        <v>0.82</v>
      </c>
      <c r="J585" s="3">
        <v>0.76</v>
      </c>
      <c r="K585" s="3">
        <v>56.86</v>
      </c>
      <c r="L585" s="3">
        <v>42.79</v>
      </c>
      <c r="M585" s="3">
        <v>8888.84</v>
      </c>
      <c r="N585" s="10">
        <v>1762.23</v>
      </c>
      <c r="O585" s="18">
        <v>10.874958779271509</v>
      </c>
      <c r="P585" s="3">
        <v>14.049999999999997</v>
      </c>
    </row>
    <row r="586" spans="1:16" x14ac:dyDescent="0.35">
      <c r="A586" t="s">
        <v>0</v>
      </c>
      <c r="B586" s="5">
        <v>97</v>
      </c>
      <c r="C586">
        <v>4258</v>
      </c>
      <c r="D586" s="3">
        <v>241.73</v>
      </c>
      <c r="E586" s="3">
        <v>80.489999999999995</v>
      </c>
      <c r="F586" s="3">
        <v>67.36</v>
      </c>
      <c r="G586" s="3">
        <f t="shared" si="9"/>
        <v>1.1949228028503562</v>
      </c>
      <c r="H586" s="3">
        <v>151.24</v>
      </c>
      <c r="I586" s="3">
        <v>0.92</v>
      </c>
      <c r="J586" s="3">
        <v>0.84</v>
      </c>
      <c r="K586" s="3">
        <v>86.21</v>
      </c>
      <c r="L586" s="3">
        <v>70.09</v>
      </c>
      <c r="M586" s="3">
        <v>9332.16</v>
      </c>
      <c r="N586" s="10">
        <v>1945.7</v>
      </c>
      <c r="O586" s="18">
        <v>10.434496031572039</v>
      </c>
      <c r="P586" s="3">
        <v>103.75999999999999</v>
      </c>
    </row>
    <row r="587" spans="1:16" x14ac:dyDescent="0.35">
      <c r="A587" t="s">
        <v>0</v>
      </c>
      <c r="B587" s="5">
        <v>98</v>
      </c>
      <c r="C587">
        <v>5872</v>
      </c>
      <c r="D587" s="3">
        <v>277.62</v>
      </c>
      <c r="E587" s="3">
        <v>97.99</v>
      </c>
      <c r="F587" s="3">
        <v>76.3</v>
      </c>
      <c r="G587" s="3">
        <f t="shared" si="9"/>
        <v>1.2842726081258191</v>
      </c>
      <c r="H587" s="3">
        <v>164.37</v>
      </c>
      <c r="I587" s="3">
        <v>0.96</v>
      </c>
      <c r="J587" s="3">
        <v>0.78</v>
      </c>
      <c r="K587" s="3">
        <v>97.42</v>
      </c>
      <c r="L587" s="3">
        <v>73.73</v>
      </c>
      <c r="M587" s="3">
        <v>9386.73</v>
      </c>
      <c r="N587" s="10">
        <v>2142.6799999999998</v>
      </c>
      <c r="O587" s="18">
        <v>10.338484228011954</v>
      </c>
      <c r="P587" s="3">
        <v>90.63</v>
      </c>
    </row>
    <row r="588" spans="1:16" x14ac:dyDescent="0.35">
      <c r="A588" t="s">
        <v>0</v>
      </c>
      <c r="B588" s="5">
        <v>99</v>
      </c>
      <c r="C588">
        <v>3746</v>
      </c>
      <c r="D588" s="3">
        <v>221.06</v>
      </c>
      <c r="E588" s="3">
        <v>76.819999999999993</v>
      </c>
      <c r="F588" s="3">
        <v>62.09</v>
      </c>
      <c r="G588" s="3">
        <f t="shared" si="9"/>
        <v>1.2372362699307455</v>
      </c>
      <c r="H588" s="3">
        <v>89.89</v>
      </c>
      <c r="I588" s="3">
        <v>0.96</v>
      </c>
      <c r="J588" s="3">
        <v>0.81</v>
      </c>
      <c r="K588" s="3">
        <v>79.08</v>
      </c>
      <c r="L588" s="3">
        <v>61</v>
      </c>
      <c r="M588" s="3">
        <v>9106.61</v>
      </c>
      <c r="N588" s="10">
        <v>2337.31</v>
      </c>
      <c r="O588" s="18">
        <v>10.542374220337688</v>
      </c>
      <c r="P588" s="3">
        <v>165.11</v>
      </c>
    </row>
    <row r="589" spans="1:16" x14ac:dyDescent="0.35">
      <c r="A589" t="s">
        <v>0</v>
      </c>
      <c r="B589" s="5">
        <v>100</v>
      </c>
      <c r="C589">
        <v>10043</v>
      </c>
      <c r="D589" s="3">
        <v>372.48</v>
      </c>
      <c r="E589" s="3">
        <v>132.03</v>
      </c>
      <c r="F589" s="3">
        <v>96.85</v>
      </c>
      <c r="G589" s="3">
        <f t="shared" si="9"/>
        <v>1.3632421270005164</v>
      </c>
      <c r="H589" s="3">
        <v>144.56</v>
      </c>
      <c r="I589" s="3">
        <v>0.91</v>
      </c>
      <c r="J589" s="3">
        <v>0.73</v>
      </c>
      <c r="K589" s="3">
        <v>137.93</v>
      </c>
      <c r="L589" s="3">
        <v>102.04</v>
      </c>
      <c r="M589" s="3">
        <v>8630.5</v>
      </c>
      <c r="N589" s="10">
        <v>2011.53</v>
      </c>
      <c r="O589" s="18">
        <v>11.046267751511753</v>
      </c>
      <c r="P589" s="3">
        <v>110.44</v>
      </c>
    </row>
    <row r="590" spans="1:16" x14ac:dyDescent="0.35">
      <c r="A590" t="s">
        <v>0</v>
      </c>
      <c r="B590" s="5">
        <v>101</v>
      </c>
      <c r="C590">
        <v>1531</v>
      </c>
      <c r="D590" s="3">
        <v>143.82</v>
      </c>
      <c r="E590" s="3">
        <v>47.61</v>
      </c>
      <c r="F590" s="3">
        <v>40.950000000000003</v>
      </c>
      <c r="G590" s="3">
        <f t="shared" si="9"/>
        <v>1.1626373626373625</v>
      </c>
      <c r="H590" s="3">
        <v>82.36</v>
      </c>
      <c r="I590" s="3">
        <v>0.93</v>
      </c>
      <c r="J590" s="3">
        <v>0.86</v>
      </c>
      <c r="K590" s="3">
        <v>49.93</v>
      </c>
      <c r="L590" s="3">
        <v>42.06</v>
      </c>
      <c r="M590" s="3">
        <v>8861.4699999999993</v>
      </c>
      <c r="N590" s="10">
        <v>2000.35</v>
      </c>
      <c r="O590" s="18">
        <v>10.842373037461989</v>
      </c>
      <c r="P590" s="3">
        <v>172.64</v>
      </c>
    </row>
    <row r="591" spans="1:16" x14ac:dyDescent="0.35">
      <c r="A591" t="s">
        <v>0</v>
      </c>
      <c r="B591" s="5">
        <v>102</v>
      </c>
      <c r="C591">
        <v>1515</v>
      </c>
      <c r="D591" s="3">
        <v>148.41</v>
      </c>
      <c r="E591" s="3">
        <v>50.72</v>
      </c>
      <c r="F591" s="3">
        <v>38.03</v>
      </c>
      <c r="G591" s="3">
        <f t="shared" si="9"/>
        <v>1.3336839337365238</v>
      </c>
      <c r="H591" s="3">
        <v>171.66</v>
      </c>
      <c r="I591" s="3">
        <v>0.86</v>
      </c>
      <c r="J591" s="3">
        <v>0.75</v>
      </c>
      <c r="K591" s="3">
        <v>51.92</v>
      </c>
      <c r="L591" s="3">
        <v>40</v>
      </c>
      <c r="M591" s="3">
        <v>8387.0499999999993</v>
      </c>
      <c r="N591" s="10">
        <v>1924.98</v>
      </c>
      <c r="O591" s="18">
        <v>11.284745002218875</v>
      </c>
      <c r="P591" s="3">
        <v>83.34</v>
      </c>
    </row>
    <row r="592" spans="1:16" x14ac:dyDescent="0.35">
      <c r="A592" t="s">
        <v>0</v>
      </c>
      <c r="B592" s="5">
        <v>103</v>
      </c>
      <c r="C592">
        <v>754</v>
      </c>
      <c r="D592" s="3">
        <v>101.09</v>
      </c>
      <c r="E592" s="3">
        <v>32.56</v>
      </c>
      <c r="F592" s="3">
        <v>29.48</v>
      </c>
      <c r="G592" s="3">
        <f t="shared" si="9"/>
        <v>1.1044776119402986</v>
      </c>
      <c r="H592" s="3">
        <v>170.44</v>
      </c>
      <c r="I592" s="3">
        <v>0.93</v>
      </c>
      <c r="J592" s="3">
        <v>0.91</v>
      </c>
      <c r="K592" s="3">
        <v>34.21</v>
      </c>
      <c r="L592" s="3">
        <v>29.88</v>
      </c>
      <c r="M592" s="3">
        <v>8967.58</v>
      </c>
      <c r="N592" s="10">
        <v>1862.53</v>
      </c>
      <c r="O592" s="18">
        <v>10.78049901095134</v>
      </c>
      <c r="P592" s="3">
        <v>84.56</v>
      </c>
    </row>
    <row r="593" spans="1:16" x14ac:dyDescent="0.35">
      <c r="A593" t="s">
        <v>0</v>
      </c>
      <c r="B593" s="5">
        <v>104</v>
      </c>
      <c r="C593">
        <v>3178</v>
      </c>
      <c r="D593" s="3">
        <v>235.88</v>
      </c>
      <c r="E593" s="3">
        <v>95.69</v>
      </c>
      <c r="F593" s="3">
        <v>42.28</v>
      </c>
      <c r="G593" s="3">
        <f t="shared" si="9"/>
        <v>2.2632450331125828</v>
      </c>
      <c r="H593" s="3">
        <v>47.99</v>
      </c>
      <c r="I593" s="3">
        <v>0.72</v>
      </c>
      <c r="J593" s="3">
        <v>0.44</v>
      </c>
      <c r="K593" s="3">
        <v>97</v>
      </c>
      <c r="L593" s="3">
        <v>47.84</v>
      </c>
      <c r="M593" s="3">
        <v>8540.48</v>
      </c>
      <c r="N593" s="10">
        <v>1462.98</v>
      </c>
      <c r="O593" s="18">
        <v>11.258237964542801</v>
      </c>
      <c r="P593" s="3">
        <v>27.009999999999998</v>
      </c>
    </row>
    <row r="594" spans="1:16" x14ac:dyDescent="0.35">
      <c r="A594" t="s">
        <v>0</v>
      </c>
      <c r="B594" s="5">
        <v>105</v>
      </c>
      <c r="C594">
        <v>6618</v>
      </c>
      <c r="D594" s="3">
        <v>314.05</v>
      </c>
      <c r="E594" s="3">
        <v>120.81</v>
      </c>
      <c r="F594" s="3">
        <v>69.75</v>
      </c>
      <c r="G594" s="3">
        <f t="shared" si="9"/>
        <v>1.7320430107526883</v>
      </c>
      <c r="H594" s="3">
        <v>128.91</v>
      </c>
      <c r="I594" s="3">
        <v>0.84</v>
      </c>
      <c r="J594" s="3">
        <v>0.57999999999999996</v>
      </c>
      <c r="K594" s="3">
        <v>121.17</v>
      </c>
      <c r="L594" s="3">
        <v>74.34</v>
      </c>
      <c r="M594" s="3">
        <v>8981.9500000000007</v>
      </c>
      <c r="N594" s="10">
        <v>1307.04</v>
      </c>
      <c r="O594" s="18">
        <v>10.900768489877468</v>
      </c>
      <c r="P594" s="3">
        <v>126.09</v>
      </c>
    </row>
    <row r="595" spans="1:16" x14ac:dyDescent="0.35">
      <c r="A595" t="s">
        <v>0</v>
      </c>
      <c r="B595" s="5">
        <v>106</v>
      </c>
      <c r="C595">
        <v>1823</v>
      </c>
      <c r="D595" s="3">
        <v>161.52000000000001</v>
      </c>
      <c r="E595" s="3">
        <v>61.46</v>
      </c>
      <c r="F595" s="3">
        <v>37.76</v>
      </c>
      <c r="G595" s="3">
        <f t="shared" si="9"/>
        <v>1.6276483050847459</v>
      </c>
      <c r="H595" s="3">
        <v>162.13999999999999</v>
      </c>
      <c r="I595" s="3">
        <v>0.88</v>
      </c>
      <c r="J595" s="3">
        <v>0.61</v>
      </c>
      <c r="K595" s="3">
        <v>65.39</v>
      </c>
      <c r="L595" s="3">
        <v>39.74</v>
      </c>
      <c r="M595" s="3">
        <v>9044.92</v>
      </c>
      <c r="N595" s="10">
        <v>1074.23</v>
      </c>
      <c r="O595" s="18">
        <v>10.90024192747831</v>
      </c>
      <c r="P595" s="3">
        <v>92.860000000000014</v>
      </c>
    </row>
    <row r="596" spans="1:16" x14ac:dyDescent="0.35">
      <c r="A596" t="s">
        <v>0</v>
      </c>
      <c r="B596" s="5">
        <v>107</v>
      </c>
      <c r="C596">
        <v>2434</v>
      </c>
      <c r="D596" s="3">
        <v>181.78</v>
      </c>
      <c r="E596" s="3">
        <v>62.24</v>
      </c>
      <c r="F596" s="3">
        <v>49.79</v>
      </c>
      <c r="G596" s="3">
        <f t="shared" si="9"/>
        <v>1.2500502108857201</v>
      </c>
      <c r="H596" s="3">
        <v>33.69</v>
      </c>
      <c r="I596" s="3">
        <v>0.93</v>
      </c>
      <c r="J596" s="3">
        <v>0.8</v>
      </c>
      <c r="K596" s="3">
        <v>66.709999999999994</v>
      </c>
      <c r="L596" s="3">
        <v>51.49</v>
      </c>
      <c r="M596" s="3">
        <v>8900.86</v>
      </c>
      <c r="N596" s="10">
        <v>1081.1600000000001</v>
      </c>
      <c r="O596" s="18">
        <v>11.027424944656673</v>
      </c>
      <c r="P596" s="3">
        <v>41.31</v>
      </c>
    </row>
    <row r="597" spans="1:16" x14ac:dyDescent="0.35">
      <c r="A597" t="s">
        <v>0</v>
      </c>
      <c r="B597" s="5">
        <v>108</v>
      </c>
      <c r="C597">
        <v>2100</v>
      </c>
      <c r="D597" s="3">
        <v>169.36</v>
      </c>
      <c r="E597" s="3">
        <v>55.67</v>
      </c>
      <c r="F597" s="3">
        <v>48.03</v>
      </c>
      <c r="G597" s="3">
        <f t="shared" si="9"/>
        <v>1.1590672496356444</v>
      </c>
      <c r="H597" s="3">
        <v>131.22999999999999</v>
      </c>
      <c r="I597" s="3">
        <v>0.92</v>
      </c>
      <c r="J597" s="3">
        <v>0.86</v>
      </c>
      <c r="K597" s="3">
        <v>58.25</v>
      </c>
      <c r="L597" s="3">
        <v>50.54</v>
      </c>
      <c r="M597" s="3">
        <v>8350.67</v>
      </c>
      <c r="N597" s="10">
        <v>1205.95</v>
      </c>
      <c r="O597" s="18">
        <v>11.489595964774855</v>
      </c>
      <c r="P597" s="3">
        <v>123.77000000000001</v>
      </c>
    </row>
    <row r="598" spans="1:16" x14ac:dyDescent="0.35">
      <c r="A598" t="s">
        <v>0</v>
      </c>
      <c r="B598" s="5">
        <v>109</v>
      </c>
      <c r="C598">
        <v>3614</v>
      </c>
      <c r="D598" s="3">
        <v>231.03</v>
      </c>
      <c r="E598" s="3">
        <v>89.2</v>
      </c>
      <c r="F598" s="3">
        <v>51.59</v>
      </c>
      <c r="G598" s="3">
        <f t="shared" si="9"/>
        <v>1.729017251405311</v>
      </c>
      <c r="H598" s="3">
        <v>110.36</v>
      </c>
      <c r="I598" s="3">
        <v>0.85</v>
      </c>
      <c r="J598" s="3">
        <v>0.57999999999999996</v>
      </c>
      <c r="K598" s="3">
        <v>89.05</v>
      </c>
      <c r="L598" s="3">
        <v>54.56</v>
      </c>
      <c r="M598" s="3">
        <v>8236.8700000000008</v>
      </c>
      <c r="N598" s="10">
        <v>1241.69</v>
      </c>
      <c r="O598" s="18">
        <v>11.582810933626469</v>
      </c>
      <c r="P598" s="3">
        <v>144.63999999999999</v>
      </c>
    </row>
    <row r="599" spans="1:16" x14ac:dyDescent="0.35">
      <c r="A599" t="s">
        <v>0</v>
      </c>
      <c r="B599" s="5">
        <v>110</v>
      </c>
      <c r="C599">
        <v>3065</v>
      </c>
      <c r="D599" s="3">
        <v>202.23</v>
      </c>
      <c r="E599" s="3">
        <v>71</v>
      </c>
      <c r="F599" s="3">
        <v>54.96</v>
      </c>
      <c r="G599" s="3">
        <f t="shared" si="9"/>
        <v>1.2918486171761281</v>
      </c>
      <c r="H599" s="3">
        <v>176.52</v>
      </c>
      <c r="I599" s="3">
        <v>0.94</v>
      </c>
      <c r="J599" s="3">
        <v>0.77</v>
      </c>
      <c r="K599" s="3">
        <v>72.28</v>
      </c>
      <c r="L599" s="3">
        <v>53.41</v>
      </c>
      <c r="M599" s="3">
        <v>8122.72</v>
      </c>
      <c r="N599" s="10">
        <v>1316.54</v>
      </c>
      <c r="O599" s="18">
        <v>11.666966329501438</v>
      </c>
      <c r="P599" s="3">
        <v>78.47999999999999</v>
      </c>
    </row>
    <row r="600" spans="1:16" x14ac:dyDescent="0.35">
      <c r="A600" t="s">
        <v>0</v>
      </c>
      <c r="B600" s="5">
        <v>111</v>
      </c>
      <c r="C600">
        <v>8064</v>
      </c>
      <c r="D600" s="3">
        <v>347.24</v>
      </c>
      <c r="E600" s="3">
        <v>115.43</v>
      </c>
      <c r="F600" s="3">
        <v>88.95</v>
      </c>
      <c r="G600" s="3">
        <f t="shared" si="9"/>
        <v>1.2976953344575604</v>
      </c>
      <c r="H600" s="3">
        <v>57.63</v>
      </c>
      <c r="I600" s="3">
        <v>0.84</v>
      </c>
      <c r="J600" s="3">
        <v>0.77</v>
      </c>
      <c r="K600" s="3">
        <v>123.84</v>
      </c>
      <c r="L600" s="3">
        <v>96.3</v>
      </c>
      <c r="M600" s="3">
        <v>8030.77</v>
      </c>
      <c r="N600" s="10">
        <v>1441.42</v>
      </c>
      <c r="O600" s="18">
        <v>11.719277030774471</v>
      </c>
      <c r="P600" s="3">
        <v>17.369999999999997</v>
      </c>
    </row>
    <row r="601" spans="1:16" x14ac:dyDescent="0.35">
      <c r="A601" t="s">
        <v>0</v>
      </c>
      <c r="B601" s="5">
        <v>112</v>
      </c>
      <c r="C601">
        <v>2938</v>
      </c>
      <c r="D601" s="3">
        <v>204.37</v>
      </c>
      <c r="E601" s="3">
        <v>81.010000000000005</v>
      </c>
      <c r="F601" s="3">
        <v>46.18</v>
      </c>
      <c r="G601" s="3">
        <f t="shared" si="9"/>
        <v>1.7542226071892595</v>
      </c>
      <c r="H601" s="3">
        <v>19.07</v>
      </c>
      <c r="I601" s="3">
        <v>0.88</v>
      </c>
      <c r="J601" s="3">
        <v>0.56999999999999995</v>
      </c>
      <c r="K601" s="3">
        <v>79.81</v>
      </c>
      <c r="L601" s="3">
        <v>45.23</v>
      </c>
      <c r="M601" s="3">
        <v>7964.85</v>
      </c>
      <c r="N601" s="10">
        <v>1604.12</v>
      </c>
      <c r="O601" s="18">
        <v>11.739243671358539</v>
      </c>
      <c r="P601" s="3">
        <v>55.930000000000007</v>
      </c>
    </row>
    <row r="602" spans="1:16" x14ac:dyDescent="0.35">
      <c r="A602" t="s">
        <v>0</v>
      </c>
      <c r="B602" s="5">
        <v>113</v>
      </c>
      <c r="C602">
        <v>2372</v>
      </c>
      <c r="D602" s="3">
        <v>181.12</v>
      </c>
      <c r="E602" s="3">
        <v>66.7</v>
      </c>
      <c r="F602" s="3">
        <v>45.28</v>
      </c>
      <c r="G602" s="3">
        <f t="shared" si="9"/>
        <v>1.4730565371024735</v>
      </c>
      <c r="H602" s="3">
        <v>70.22</v>
      </c>
      <c r="I602" s="3">
        <v>0.91</v>
      </c>
      <c r="J602" s="3">
        <v>0.68</v>
      </c>
      <c r="K602" s="3">
        <v>67.739999999999995</v>
      </c>
      <c r="L602" s="3">
        <v>45.94</v>
      </c>
      <c r="M602" s="3">
        <v>8092.08</v>
      </c>
      <c r="N602" s="10">
        <v>1823.62</v>
      </c>
      <c r="O602" s="18">
        <v>11.572849668322643</v>
      </c>
      <c r="P602" s="3">
        <v>4.7800000000000011</v>
      </c>
    </row>
    <row r="603" spans="1:16" x14ac:dyDescent="0.35">
      <c r="A603" t="s">
        <v>0</v>
      </c>
      <c r="B603" s="5">
        <v>114</v>
      </c>
      <c r="C603">
        <v>2635</v>
      </c>
      <c r="D603" s="3">
        <v>192.34</v>
      </c>
      <c r="E603" s="3">
        <v>65.459999999999994</v>
      </c>
      <c r="F603" s="3">
        <v>51.25</v>
      </c>
      <c r="G603" s="3">
        <f t="shared" si="9"/>
        <v>1.2772682926829266</v>
      </c>
      <c r="H603" s="3">
        <v>66.66</v>
      </c>
      <c r="I603" s="3">
        <v>0.9</v>
      </c>
      <c r="J603" s="3">
        <v>0.78</v>
      </c>
      <c r="K603" s="3">
        <v>68.510000000000005</v>
      </c>
      <c r="L603" s="3">
        <v>54.86</v>
      </c>
      <c r="M603" s="3">
        <v>8019.21</v>
      </c>
      <c r="N603" s="10">
        <v>2330.41</v>
      </c>
      <c r="O603" s="18">
        <v>11.516571993409848</v>
      </c>
      <c r="P603" s="3">
        <v>8.3400000000000034</v>
      </c>
    </row>
    <row r="604" spans="1:16" x14ac:dyDescent="0.35">
      <c r="A604" t="s">
        <v>0</v>
      </c>
      <c r="B604" s="5">
        <v>115</v>
      </c>
      <c r="C604">
        <v>3470</v>
      </c>
      <c r="D604" s="3">
        <v>229.29</v>
      </c>
      <c r="E604" s="3">
        <v>86.28</v>
      </c>
      <c r="F604" s="3">
        <v>51.21</v>
      </c>
      <c r="G604" s="3">
        <f t="shared" si="9"/>
        <v>1.6848271821909784</v>
      </c>
      <c r="H604" s="3">
        <v>74.61</v>
      </c>
      <c r="I604" s="3">
        <v>0.83</v>
      </c>
      <c r="J604" s="3">
        <v>0.59</v>
      </c>
      <c r="K604" s="3">
        <v>87.1</v>
      </c>
      <c r="L604" s="3">
        <v>55.04</v>
      </c>
      <c r="M604" s="3">
        <v>7852.46</v>
      </c>
      <c r="N604" s="10">
        <v>2023.79</v>
      </c>
      <c r="O604" s="18">
        <v>11.739189796320069</v>
      </c>
      <c r="P604" s="3">
        <v>0.39000000000000057</v>
      </c>
    </row>
    <row r="605" spans="1:16" x14ac:dyDescent="0.35">
      <c r="A605" t="s">
        <v>0</v>
      </c>
      <c r="B605" s="5">
        <v>116</v>
      </c>
      <c r="C605">
        <v>7320</v>
      </c>
      <c r="D605" s="3">
        <v>313.57</v>
      </c>
      <c r="E605" s="3">
        <v>111.82</v>
      </c>
      <c r="F605" s="3">
        <v>83.35</v>
      </c>
      <c r="G605" s="3">
        <f t="shared" si="9"/>
        <v>1.3415716856628674</v>
      </c>
      <c r="H605" s="3">
        <v>138.53</v>
      </c>
      <c r="I605" s="3">
        <v>0.94</v>
      </c>
      <c r="J605" s="3">
        <v>0.75</v>
      </c>
      <c r="K605" s="3">
        <v>118.44</v>
      </c>
      <c r="L605" s="3">
        <v>86.7</v>
      </c>
      <c r="M605" s="3">
        <v>7746.94</v>
      </c>
      <c r="N605" s="10">
        <v>1841.13</v>
      </c>
      <c r="O605" s="18">
        <v>11.877338296290866</v>
      </c>
      <c r="P605" s="3">
        <v>116.47</v>
      </c>
    </row>
    <row r="606" spans="1:16" x14ac:dyDescent="0.35">
      <c r="A606" t="s">
        <v>0</v>
      </c>
      <c r="B606" s="5">
        <v>117</v>
      </c>
      <c r="C606">
        <v>10611</v>
      </c>
      <c r="D606" s="3">
        <v>491.85</v>
      </c>
      <c r="E606" s="3">
        <v>185.66</v>
      </c>
      <c r="F606" s="3">
        <v>72.77</v>
      </c>
      <c r="G606" s="3">
        <f t="shared" si="9"/>
        <v>2.5513260959186477</v>
      </c>
      <c r="H606" s="3">
        <v>80.83</v>
      </c>
      <c r="I606" s="3">
        <v>0.55000000000000004</v>
      </c>
      <c r="J606" s="3">
        <v>0.39</v>
      </c>
      <c r="K606" s="3">
        <v>182.7</v>
      </c>
      <c r="L606" s="3">
        <v>89.09</v>
      </c>
      <c r="M606" s="3">
        <v>7527.61</v>
      </c>
      <c r="N606" s="10">
        <v>1989.65</v>
      </c>
      <c r="O606" s="18">
        <v>12.037909321199523</v>
      </c>
      <c r="P606" s="3">
        <v>174.17000000000002</v>
      </c>
    </row>
    <row r="607" spans="1:16" x14ac:dyDescent="0.35">
      <c r="A607" t="s">
        <v>0</v>
      </c>
      <c r="B607" s="5">
        <v>118</v>
      </c>
      <c r="C607">
        <v>4198</v>
      </c>
      <c r="D607" s="3">
        <v>244.51</v>
      </c>
      <c r="E607" s="3">
        <v>83.86</v>
      </c>
      <c r="F607" s="3">
        <v>63.74</v>
      </c>
      <c r="G607" s="3">
        <f t="shared" si="9"/>
        <v>1.3156573580169437</v>
      </c>
      <c r="H607" s="3">
        <v>4.4000000000000004</v>
      </c>
      <c r="I607" s="3">
        <v>0.88</v>
      </c>
      <c r="J607" s="3">
        <v>0.76</v>
      </c>
      <c r="K607" s="3">
        <v>86.38</v>
      </c>
      <c r="L607" s="3">
        <v>64.03</v>
      </c>
      <c r="M607" s="3">
        <v>7411.52</v>
      </c>
      <c r="N607" s="10">
        <v>1964.48</v>
      </c>
      <c r="O607" s="18">
        <v>12.147769325402422</v>
      </c>
      <c r="P607" s="3">
        <v>70.599999999999994</v>
      </c>
    </row>
    <row r="608" spans="1:16" x14ac:dyDescent="0.35">
      <c r="A608" t="s">
        <v>0</v>
      </c>
      <c r="B608" s="5">
        <v>119</v>
      </c>
      <c r="C608">
        <v>4346</v>
      </c>
      <c r="D608" s="3">
        <v>257.08999999999997</v>
      </c>
      <c r="E608" s="3">
        <v>93.42</v>
      </c>
      <c r="F608" s="3">
        <v>59.23</v>
      </c>
      <c r="G608" s="3">
        <f t="shared" si="9"/>
        <v>1.5772412628735439</v>
      </c>
      <c r="H608" s="3">
        <v>81.44</v>
      </c>
      <c r="I608" s="3">
        <v>0.83</v>
      </c>
      <c r="J608" s="3">
        <v>0.63</v>
      </c>
      <c r="K608" s="3">
        <v>93.3</v>
      </c>
      <c r="L608" s="3">
        <v>60.32</v>
      </c>
      <c r="M608" s="3">
        <v>7344.44</v>
      </c>
      <c r="N608" s="10">
        <v>1787.02</v>
      </c>
      <c r="O608" s="18">
        <v>12.250291855190719</v>
      </c>
      <c r="P608" s="3">
        <v>173.56</v>
      </c>
    </row>
    <row r="609" spans="1:16" x14ac:dyDescent="0.35">
      <c r="A609" t="s">
        <v>0</v>
      </c>
      <c r="B609" s="5">
        <v>120</v>
      </c>
      <c r="C609">
        <v>2275</v>
      </c>
      <c r="D609" s="3">
        <v>174.08</v>
      </c>
      <c r="E609" s="3">
        <v>57.61</v>
      </c>
      <c r="F609" s="3">
        <v>50.28</v>
      </c>
      <c r="G609" s="3">
        <f t="shared" si="9"/>
        <v>1.1457836117740652</v>
      </c>
      <c r="H609" s="3">
        <v>105.85</v>
      </c>
      <c r="I609" s="3">
        <v>0.94</v>
      </c>
      <c r="J609" s="3">
        <v>0.87</v>
      </c>
      <c r="K609" s="3">
        <v>60.13</v>
      </c>
      <c r="L609" s="3">
        <v>50</v>
      </c>
      <c r="M609" s="3">
        <v>7319.54</v>
      </c>
      <c r="N609" s="10">
        <v>1896.69</v>
      </c>
      <c r="O609" s="18">
        <v>12.246279696300162</v>
      </c>
      <c r="P609" s="3">
        <v>149.15</v>
      </c>
    </row>
    <row r="610" spans="1:16" x14ac:dyDescent="0.35">
      <c r="A610" t="s">
        <v>0</v>
      </c>
      <c r="B610" s="5">
        <v>121</v>
      </c>
      <c r="C610">
        <v>4812</v>
      </c>
      <c r="D610" s="3">
        <v>249.08</v>
      </c>
      <c r="E610" s="3">
        <v>81.069999999999993</v>
      </c>
      <c r="F610" s="3">
        <v>75.569999999999993</v>
      </c>
      <c r="G610" s="3">
        <f t="shared" si="9"/>
        <v>1.0727802037845706</v>
      </c>
      <c r="H610" s="3">
        <v>98.68</v>
      </c>
      <c r="I610" s="3">
        <v>0.97</v>
      </c>
      <c r="J610" s="3">
        <v>0.93</v>
      </c>
      <c r="K610" s="3">
        <v>83.36</v>
      </c>
      <c r="L610" s="3">
        <v>74.63</v>
      </c>
      <c r="M610" s="3">
        <v>7145.26</v>
      </c>
      <c r="N610" s="10">
        <v>2124.23</v>
      </c>
      <c r="O610" s="18">
        <v>12.347622166191865</v>
      </c>
      <c r="P610" s="3">
        <v>156.32</v>
      </c>
    </row>
    <row r="611" spans="1:16" x14ac:dyDescent="0.35">
      <c r="A611" t="s">
        <v>0</v>
      </c>
      <c r="B611" s="5">
        <v>122</v>
      </c>
      <c r="C611">
        <v>1236</v>
      </c>
      <c r="D611" s="3">
        <v>127.16</v>
      </c>
      <c r="E611" s="3">
        <v>42.35</v>
      </c>
      <c r="F611" s="3">
        <v>37.159999999999997</v>
      </c>
      <c r="G611" s="3">
        <f t="shared" si="9"/>
        <v>1.1396663078579119</v>
      </c>
      <c r="H611" s="3">
        <v>124.43</v>
      </c>
      <c r="I611" s="3">
        <v>0.96</v>
      </c>
      <c r="J611" s="3">
        <v>0.88</v>
      </c>
      <c r="K611" s="3">
        <v>44.2</v>
      </c>
      <c r="L611" s="3">
        <v>37.520000000000003</v>
      </c>
      <c r="M611" s="3">
        <v>7430.59</v>
      </c>
      <c r="N611" s="10">
        <v>1656.19</v>
      </c>
      <c r="O611" s="18">
        <v>12.20459443457586</v>
      </c>
      <c r="P611" s="3">
        <v>130.57</v>
      </c>
    </row>
    <row r="612" spans="1:16" x14ac:dyDescent="0.35">
      <c r="A612" t="s">
        <v>0</v>
      </c>
      <c r="B612" s="5">
        <v>123</v>
      </c>
      <c r="C612">
        <v>2644</v>
      </c>
      <c r="D612" s="3">
        <v>185.77</v>
      </c>
      <c r="E612" s="3">
        <v>61.01</v>
      </c>
      <c r="F612" s="3">
        <v>55.18</v>
      </c>
      <c r="G612" s="3">
        <f t="shared" si="9"/>
        <v>1.1056542225444002</v>
      </c>
      <c r="H612" s="3">
        <v>132.81</v>
      </c>
      <c r="I612" s="3">
        <v>0.96</v>
      </c>
      <c r="J612" s="3">
        <v>0.9</v>
      </c>
      <c r="K612" s="3">
        <v>64.64</v>
      </c>
      <c r="L612" s="3">
        <v>54.73</v>
      </c>
      <c r="M612" s="3">
        <v>7369.65</v>
      </c>
      <c r="N612" s="10">
        <v>1516.48</v>
      </c>
      <c r="O612" s="18">
        <v>12.29257881295117</v>
      </c>
      <c r="P612" s="3">
        <v>122.19</v>
      </c>
    </row>
    <row r="613" spans="1:16" x14ac:dyDescent="0.35">
      <c r="A613" t="s">
        <v>0</v>
      </c>
      <c r="B613" s="5">
        <v>124</v>
      </c>
      <c r="C613">
        <v>3705</v>
      </c>
      <c r="D613" s="3">
        <v>229.9</v>
      </c>
      <c r="E613" s="3">
        <v>80.8</v>
      </c>
      <c r="F613" s="3">
        <v>58.39</v>
      </c>
      <c r="G613" s="3">
        <f t="shared" si="9"/>
        <v>1.3837985956499399</v>
      </c>
      <c r="H613" s="3">
        <v>22.36</v>
      </c>
      <c r="I613" s="3">
        <v>0.88</v>
      </c>
      <c r="J613" s="3">
        <v>0.72</v>
      </c>
      <c r="K613" s="3">
        <v>85.49</v>
      </c>
      <c r="L613" s="3">
        <v>59.98</v>
      </c>
      <c r="M613" s="3">
        <v>7294.01</v>
      </c>
      <c r="N613" s="10">
        <v>1500.67</v>
      </c>
      <c r="O613" s="18">
        <v>12.364018219065596</v>
      </c>
      <c r="P613" s="3">
        <v>52.64</v>
      </c>
    </row>
    <row r="614" spans="1:16" x14ac:dyDescent="0.35">
      <c r="A614" t="s">
        <v>0</v>
      </c>
      <c r="B614" s="5">
        <v>125</v>
      </c>
      <c r="C614">
        <v>4120</v>
      </c>
      <c r="D614" s="3">
        <v>262.3</v>
      </c>
      <c r="E614" s="3">
        <v>97.54</v>
      </c>
      <c r="F614" s="3">
        <v>53.78</v>
      </c>
      <c r="G614" s="3">
        <f t="shared" si="9"/>
        <v>1.8136853849014505</v>
      </c>
      <c r="H614" s="3">
        <v>77.37</v>
      </c>
      <c r="I614" s="3">
        <v>0.75</v>
      </c>
      <c r="J614" s="3">
        <v>0.55000000000000004</v>
      </c>
      <c r="K614" s="3">
        <v>99.54</v>
      </c>
      <c r="L614" s="3">
        <v>59.4</v>
      </c>
      <c r="M614" s="3">
        <v>7074.58</v>
      </c>
      <c r="N614" s="10">
        <v>1823.99</v>
      </c>
      <c r="O614" s="18">
        <v>12.482788339806387</v>
      </c>
      <c r="P614" s="3">
        <v>177.63</v>
      </c>
    </row>
    <row r="615" spans="1:16" x14ac:dyDescent="0.35">
      <c r="A615" t="s">
        <v>0</v>
      </c>
      <c r="B615" s="5">
        <v>126</v>
      </c>
      <c r="C615">
        <v>4037</v>
      </c>
      <c r="D615" s="3">
        <v>237.38</v>
      </c>
      <c r="E615" s="3">
        <v>80.05</v>
      </c>
      <c r="F615" s="3">
        <v>64.209999999999994</v>
      </c>
      <c r="G615" s="3">
        <f t="shared" si="9"/>
        <v>1.2466905466438249</v>
      </c>
      <c r="H615" s="3">
        <v>133.07</v>
      </c>
      <c r="I615" s="3">
        <v>0.9</v>
      </c>
      <c r="J615" s="3">
        <v>0.8</v>
      </c>
      <c r="K615" s="3">
        <v>89.83</v>
      </c>
      <c r="L615" s="3">
        <v>66.569999999999993</v>
      </c>
      <c r="M615" s="3">
        <v>6767.84</v>
      </c>
      <c r="N615" s="10">
        <v>2024.43</v>
      </c>
      <c r="O615" s="18">
        <v>12.709094264394864</v>
      </c>
      <c r="P615" s="3">
        <v>121.93</v>
      </c>
    </row>
    <row r="616" spans="1:16" x14ac:dyDescent="0.35">
      <c r="A616" t="s">
        <v>0</v>
      </c>
      <c r="B616" s="5">
        <v>127</v>
      </c>
      <c r="C616">
        <v>3491</v>
      </c>
      <c r="D616" s="3">
        <v>232.42</v>
      </c>
      <c r="E616" s="3">
        <v>86.24</v>
      </c>
      <c r="F616" s="3">
        <v>51.54</v>
      </c>
      <c r="G616" s="3">
        <f t="shared" si="9"/>
        <v>1.6732634846720993</v>
      </c>
      <c r="H616" s="3">
        <v>109.61</v>
      </c>
      <c r="I616" s="3">
        <v>0.81</v>
      </c>
      <c r="J616" s="3">
        <v>0.6</v>
      </c>
      <c r="K616" s="3">
        <v>88.6</v>
      </c>
      <c r="L616" s="3">
        <v>56.77</v>
      </c>
      <c r="M616" s="3">
        <v>6739.87</v>
      </c>
      <c r="N616" s="10">
        <v>1858.66</v>
      </c>
      <c r="O616" s="18">
        <v>12.773836281494827</v>
      </c>
      <c r="P616" s="3">
        <v>145.38999999999999</v>
      </c>
    </row>
    <row r="617" spans="1:16" x14ac:dyDescent="0.35">
      <c r="A617" t="s">
        <v>0</v>
      </c>
      <c r="B617" s="5">
        <v>128</v>
      </c>
      <c r="C617">
        <v>2807</v>
      </c>
      <c r="D617" s="3">
        <v>202.97</v>
      </c>
      <c r="E617" s="3">
        <v>75.010000000000005</v>
      </c>
      <c r="F617" s="3">
        <v>47.65</v>
      </c>
      <c r="G617" s="3">
        <f t="shared" si="9"/>
        <v>1.5741867785939141</v>
      </c>
      <c r="H617" s="3">
        <v>120.42</v>
      </c>
      <c r="I617" s="3">
        <v>0.86</v>
      </c>
      <c r="J617" s="3">
        <v>0.64</v>
      </c>
      <c r="K617" s="3">
        <v>75.150000000000006</v>
      </c>
      <c r="L617" s="3">
        <v>49.35</v>
      </c>
      <c r="M617" s="3">
        <v>6771.51</v>
      </c>
      <c r="N617" s="10">
        <v>1813.46</v>
      </c>
      <c r="O617" s="18">
        <v>12.756370288619681</v>
      </c>
      <c r="P617" s="3">
        <v>134.57999999999998</v>
      </c>
    </row>
    <row r="618" spans="1:16" x14ac:dyDescent="0.35">
      <c r="A618" t="s">
        <v>0</v>
      </c>
      <c r="B618" s="5">
        <v>129</v>
      </c>
      <c r="C618">
        <v>1571</v>
      </c>
      <c r="D618" s="3">
        <v>143.11000000000001</v>
      </c>
      <c r="E618" s="3">
        <v>49.95</v>
      </c>
      <c r="F618" s="3">
        <v>40.04</v>
      </c>
      <c r="G618" s="3">
        <f t="shared" si="9"/>
        <v>1.2475024975024975</v>
      </c>
      <c r="H618" s="3">
        <v>7.06</v>
      </c>
      <c r="I618" s="3">
        <v>0.96</v>
      </c>
      <c r="J618" s="3">
        <v>0.8</v>
      </c>
      <c r="K618" s="3">
        <v>50.6</v>
      </c>
      <c r="L618" s="3">
        <v>40</v>
      </c>
      <c r="M618" s="3">
        <v>6469.99</v>
      </c>
      <c r="N618" s="10">
        <v>2164.0100000000002</v>
      </c>
      <c r="O618" s="18">
        <v>12.942034120917823</v>
      </c>
      <c r="P618" s="3">
        <v>67.94</v>
      </c>
    </row>
    <row r="619" spans="1:16" x14ac:dyDescent="0.35">
      <c r="A619" t="s">
        <v>0</v>
      </c>
      <c r="B619" s="5">
        <v>130</v>
      </c>
      <c r="C619">
        <v>1063</v>
      </c>
      <c r="D619" s="3">
        <v>120.84</v>
      </c>
      <c r="E619" s="3">
        <v>43.6</v>
      </c>
      <c r="F619" s="3">
        <v>31.04</v>
      </c>
      <c r="G619" s="3">
        <f t="shared" si="9"/>
        <v>1.4046391752577321</v>
      </c>
      <c r="H619" s="3">
        <v>159.19</v>
      </c>
      <c r="I619" s="3">
        <v>0.91</v>
      </c>
      <c r="J619" s="3">
        <v>0.71</v>
      </c>
      <c r="K619" s="3">
        <v>44.78</v>
      </c>
      <c r="L619" s="3">
        <v>31.9</v>
      </c>
      <c r="M619" s="3">
        <v>6440.67</v>
      </c>
      <c r="N619" s="10">
        <v>2041.17</v>
      </c>
      <c r="O619" s="18">
        <v>12.997695488257818</v>
      </c>
      <c r="P619" s="3">
        <v>95.81</v>
      </c>
    </row>
    <row r="620" spans="1:16" x14ac:dyDescent="0.35">
      <c r="A620" t="s">
        <v>0</v>
      </c>
      <c r="B620" s="5">
        <v>131</v>
      </c>
      <c r="C620">
        <v>3476</v>
      </c>
      <c r="D620" s="3">
        <v>234.95</v>
      </c>
      <c r="E620" s="3">
        <v>84.19</v>
      </c>
      <c r="F620" s="3">
        <v>52.57</v>
      </c>
      <c r="G620" s="3">
        <f t="shared" si="9"/>
        <v>1.6014837359710861</v>
      </c>
      <c r="H620" s="3">
        <v>152.47999999999999</v>
      </c>
      <c r="I620" s="3">
        <v>0.79</v>
      </c>
      <c r="J620" s="3">
        <v>0.62</v>
      </c>
      <c r="K620" s="3">
        <v>86.95</v>
      </c>
      <c r="L620" s="3">
        <v>55.58</v>
      </c>
      <c r="M620" s="3">
        <v>6341.7</v>
      </c>
      <c r="N620" s="10">
        <v>1925.23</v>
      </c>
      <c r="O620" s="18">
        <v>13.113996561514311</v>
      </c>
      <c r="P620" s="3">
        <v>102.52000000000001</v>
      </c>
    </row>
    <row r="621" spans="1:16" x14ac:dyDescent="0.35">
      <c r="A621" t="s">
        <v>0</v>
      </c>
      <c r="B621" s="5">
        <v>132</v>
      </c>
      <c r="C621">
        <v>2318</v>
      </c>
      <c r="D621" s="3">
        <v>212.49</v>
      </c>
      <c r="E621" s="3">
        <v>78.73</v>
      </c>
      <c r="F621" s="3">
        <v>37.49</v>
      </c>
      <c r="G621" s="3">
        <f t="shared" si="9"/>
        <v>2.1000266737796744</v>
      </c>
      <c r="H621" s="3">
        <v>115.19</v>
      </c>
      <c r="I621" s="3">
        <v>0.65</v>
      </c>
      <c r="J621" s="3">
        <v>0.48</v>
      </c>
      <c r="K621" s="3">
        <v>82.8</v>
      </c>
      <c r="L621" s="3">
        <v>43.12</v>
      </c>
      <c r="M621" s="3">
        <v>6298.91</v>
      </c>
      <c r="N621" s="10">
        <v>2128.9899999999998</v>
      </c>
      <c r="O621" s="18">
        <v>13.103436373992857</v>
      </c>
      <c r="P621" s="3">
        <v>139.81</v>
      </c>
    </row>
    <row r="622" spans="1:16" x14ac:dyDescent="0.35">
      <c r="A622" t="s">
        <v>0</v>
      </c>
      <c r="B622" s="5">
        <v>133</v>
      </c>
      <c r="C622">
        <v>8625</v>
      </c>
      <c r="D622" s="3">
        <v>399.78</v>
      </c>
      <c r="E622" s="3">
        <v>166.88</v>
      </c>
      <c r="F622" s="3">
        <v>65.81</v>
      </c>
      <c r="G622" s="3">
        <f t="shared" si="9"/>
        <v>2.5357848351314387</v>
      </c>
      <c r="H622" s="3">
        <v>62.53</v>
      </c>
      <c r="I622" s="3">
        <v>0.68</v>
      </c>
      <c r="J622" s="3">
        <v>0.39</v>
      </c>
      <c r="K622" s="3">
        <v>161.15</v>
      </c>
      <c r="L622" s="3">
        <v>70.58</v>
      </c>
      <c r="M622" s="3">
        <v>5991.45</v>
      </c>
      <c r="N622" s="10">
        <v>2022.17</v>
      </c>
      <c r="O622" s="18">
        <v>13.404020267463851</v>
      </c>
      <c r="P622" s="3">
        <v>12.469999999999999</v>
      </c>
    </row>
    <row r="623" spans="1:16" x14ac:dyDescent="0.35">
      <c r="A623" t="s">
        <v>0</v>
      </c>
      <c r="B623" s="5">
        <v>134</v>
      </c>
      <c r="C623">
        <v>3094</v>
      </c>
      <c r="D623" s="3">
        <v>222.91</v>
      </c>
      <c r="E623" s="3">
        <v>89.39</v>
      </c>
      <c r="F623" s="3">
        <v>44.07</v>
      </c>
      <c r="G623" s="3">
        <f t="shared" si="9"/>
        <v>2.0283639664170638</v>
      </c>
      <c r="H623" s="3">
        <v>74.209999999999994</v>
      </c>
      <c r="I623" s="3">
        <v>0.78</v>
      </c>
      <c r="J623" s="3">
        <v>0.49</v>
      </c>
      <c r="K623" s="3">
        <v>89.9</v>
      </c>
      <c r="L623" s="3">
        <v>45.5</v>
      </c>
      <c r="M623" s="3">
        <v>5901.31</v>
      </c>
      <c r="N623" s="10">
        <v>2209.29</v>
      </c>
      <c r="O623" s="18">
        <v>13.439796502891733</v>
      </c>
      <c r="P623" s="3">
        <v>0.79000000000000625</v>
      </c>
    </row>
    <row r="624" spans="1:16" x14ac:dyDescent="0.35">
      <c r="A624" t="s">
        <v>0</v>
      </c>
      <c r="B624" s="5">
        <v>135</v>
      </c>
      <c r="C624">
        <v>5444</v>
      </c>
      <c r="D624" s="3">
        <v>353.81</v>
      </c>
      <c r="E624" s="3">
        <v>144.30000000000001</v>
      </c>
      <c r="F624" s="3">
        <v>48.03</v>
      </c>
      <c r="G624" s="3">
        <f t="shared" si="9"/>
        <v>3.0043722673329172</v>
      </c>
      <c r="H624" s="3">
        <v>87.65</v>
      </c>
      <c r="I624" s="3">
        <v>0.55000000000000004</v>
      </c>
      <c r="J624" s="3">
        <v>0.33</v>
      </c>
      <c r="K624" s="3">
        <v>140.19</v>
      </c>
      <c r="L624" s="3">
        <v>54.54</v>
      </c>
      <c r="M624" s="3">
        <v>5738.32</v>
      </c>
      <c r="N624" s="10">
        <v>2227.33</v>
      </c>
      <c r="O624" s="18">
        <v>13.58124757220026</v>
      </c>
      <c r="P624" s="3">
        <v>167.35</v>
      </c>
    </row>
    <row r="625" spans="1:16" x14ac:dyDescent="0.35">
      <c r="A625" t="s">
        <v>0</v>
      </c>
      <c r="B625" s="5">
        <v>136</v>
      </c>
      <c r="C625">
        <v>6065</v>
      </c>
      <c r="D625" s="3">
        <v>321.05</v>
      </c>
      <c r="E625" s="3">
        <v>119.67</v>
      </c>
      <c r="F625" s="3">
        <v>64.53</v>
      </c>
      <c r="G625" s="3">
        <f t="shared" si="9"/>
        <v>1.8544862854486286</v>
      </c>
      <c r="H625" s="3">
        <v>106.48</v>
      </c>
      <c r="I625" s="3">
        <v>0.74</v>
      </c>
      <c r="J625" s="3">
        <v>0.54</v>
      </c>
      <c r="K625" s="3">
        <v>123.98</v>
      </c>
      <c r="L625" s="3">
        <v>71.25</v>
      </c>
      <c r="M625" s="3">
        <v>6188.38</v>
      </c>
      <c r="N625" s="10">
        <v>1800.13</v>
      </c>
      <c r="O625" s="18">
        <v>13.28110212654113</v>
      </c>
      <c r="P625" s="3">
        <v>148.51999999999998</v>
      </c>
    </row>
    <row r="626" spans="1:16" x14ac:dyDescent="0.35">
      <c r="A626" t="s">
        <v>0</v>
      </c>
      <c r="B626" s="5">
        <v>137</v>
      </c>
      <c r="C626">
        <v>4049</v>
      </c>
      <c r="D626" s="3">
        <v>260.32</v>
      </c>
      <c r="E626" s="3">
        <v>104.56</v>
      </c>
      <c r="F626" s="3">
        <v>49.31</v>
      </c>
      <c r="G626" s="3">
        <f t="shared" si="9"/>
        <v>2.1204623808558103</v>
      </c>
      <c r="H626" s="3">
        <v>132.26</v>
      </c>
      <c r="I626" s="3">
        <v>0.75</v>
      </c>
      <c r="J626" s="3">
        <v>0.47</v>
      </c>
      <c r="K626" s="3">
        <v>100</v>
      </c>
      <c r="L626" s="3">
        <v>53.11</v>
      </c>
      <c r="M626" s="3">
        <v>5969.67</v>
      </c>
      <c r="N626" s="10">
        <v>1760.12</v>
      </c>
      <c r="O626" s="18">
        <v>13.486299337154318</v>
      </c>
      <c r="P626" s="3">
        <v>122.74000000000001</v>
      </c>
    </row>
    <row r="627" spans="1:16" x14ac:dyDescent="0.35">
      <c r="A627" t="s">
        <v>0</v>
      </c>
      <c r="B627" s="5">
        <v>138</v>
      </c>
      <c r="C627">
        <v>858</v>
      </c>
      <c r="D627" s="3">
        <v>105.16</v>
      </c>
      <c r="E627" s="3">
        <v>35.6</v>
      </c>
      <c r="F627" s="3">
        <v>30.68</v>
      </c>
      <c r="G627" s="3">
        <f t="shared" si="9"/>
        <v>1.1603650586701435</v>
      </c>
      <c r="H627" s="3">
        <v>151.65</v>
      </c>
      <c r="I627" s="3">
        <v>0.98</v>
      </c>
      <c r="J627" s="3">
        <v>0.86</v>
      </c>
      <c r="K627" s="3">
        <v>36.119999999999997</v>
      </c>
      <c r="L627" s="3">
        <v>31.85</v>
      </c>
      <c r="M627" s="3">
        <v>5789.74</v>
      </c>
      <c r="N627" s="10">
        <v>1947.97</v>
      </c>
      <c r="O627" s="18">
        <v>13.602206630026235</v>
      </c>
      <c r="P627" s="3">
        <v>103.35</v>
      </c>
    </row>
    <row r="628" spans="1:16" x14ac:dyDescent="0.35">
      <c r="A628" t="s">
        <v>0</v>
      </c>
      <c r="B628" s="5">
        <v>139</v>
      </c>
      <c r="C628">
        <v>9172</v>
      </c>
      <c r="D628" s="3">
        <v>405.17</v>
      </c>
      <c r="E628" s="3">
        <v>144.15</v>
      </c>
      <c r="F628" s="3">
        <v>81.010000000000005</v>
      </c>
      <c r="G628" s="3">
        <f t="shared" si="9"/>
        <v>1.7794099493889644</v>
      </c>
      <c r="H628" s="3">
        <v>10.25</v>
      </c>
      <c r="I628" s="3">
        <v>0.7</v>
      </c>
      <c r="J628" s="3">
        <v>0.56000000000000005</v>
      </c>
      <c r="K628" s="3">
        <v>154.03</v>
      </c>
      <c r="L628" s="3">
        <v>91.57</v>
      </c>
      <c r="M628" s="3">
        <v>5647.1</v>
      </c>
      <c r="N628" s="10">
        <v>1822.07</v>
      </c>
      <c r="O628" s="18">
        <v>13.759951979693168</v>
      </c>
      <c r="P628" s="3">
        <v>64.75</v>
      </c>
    </row>
    <row r="629" spans="1:16" x14ac:dyDescent="0.35">
      <c r="A629" t="s">
        <v>0</v>
      </c>
      <c r="B629" s="5">
        <v>140</v>
      </c>
      <c r="C629">
        <v>3633</v>
      </c>
      <c r="D629" s="3">
        <v>261.66000000000003</v>
      </c>
      <c r="E629" s="3">
        <v>95.24</v>
      </c>
      <c r="F629" s="3">
        <v>48.57</v>
      </c>
      <c r="G629" s="3">
        <f t="shared" si="9"/>
        <v>1.9608812023883053</v>
      </c>
      <c r="H629" s="3">
        <v>58.47</v>
      </c>
      <c r="I629" s="3">
        <v>0.67</v>
      </c>
      <c r="J629" s="3">
        <v>0.51</v>
      </c>
      <c r="K629" s="3">
        <v>102.46</v>
      </c>
      <c r="L629" s="3">
        <v>58.39</v>
      </c>
      <c r="M629" s="3">
        <v>5910.27</v>
      </c>
      <c r="N629" s="10">
        <v>1531.56</v>
      </c>
      <c r="O629" s="18">
        <v>13.594199036256356</v>
      </c>
      <c r="P629" s="3">
        <v>16.53</v>
      </c>
    </row>
    <row r="630" spans="1:16" x14ac:dyDescent="0.35">
      <c r="A630" t="s">
        <v>0</v>
      </c>
      <c r="B630" s="5">
        <v>141</v>
      </c>
      <c r="C630">
        <v>7470</v>
      </c>
      <c r="D630" s="3">
        <v>355.49</v>
      </c>
      <c r="E630" s="3">
        <v>145.29</v>
      </c>
      <c r="F630" s="3">
        <v>65.47</v>
      </c>
      <c r="G630" s="3">
        <f t="shared" si="9"/>
        <v>2.2191843592485108</v>
      </c>
      <c r="H630" s="3">
        <v>30.28</v>
      </c>
      <c r="I630" s="3">
        <v>0.74</v>
      </c>
      <c r="J630" s="3">
        <v>0.45</v>
      </c>
      <c r="K630" s="3">
        <v>143.28</v>
      </c>
      <c r="L630" s="3">
        <v>66.13</v>
      </c>
      <c r="M630" s="3">
        <v>5529.63</v>
      </c>
      <c r="N630" s="10">
        <v>1687.3</v>
      </c>
      <c r="O630" s="18">
        <v>13.897311562584502</v>
      </c>
      <c r="P630" s="3">
        <v>44.72</v>
      </c>
    </row>
    <row r="631" spans="1:16" x14ac:dyDescent="0.35">
      <c r="A631" t="s">
        <v>0</v>
      </c>
      <c r="B631" s="5">
        <v>142</v>
      </c>
      <c r="C631">
        <v>8732</v>
      </c>
      <c r="D631" s="3">
        <v>346.25</v>
      </c>
      <c r="E631" s="3">
        <v>126.55</v>
      </c>
      <c r="F631" s="3">
        <v>87.85</v>
      </c>
      <c r="G631" s="3">
        <f t="shared" si="9"/>
        <v>1.4405236198064884</v>
      </c>
      <c r="H631" s="3">
        <v>66.540000000000006</v>
      </c>
      <c r="I631" s="3">
        <v>0.92</v>
      </c>
      <c r="J631" s="3">
        <v>0.69</v>
      </c>
      <c r="K631" s="3">
        <v>128.47</v>
      </c>
      <c r="L631" s="3">
        <v>92.08</v>
      </c>
      <c r="M631" s="3">
        <v>5453.73</v>
      </c>
      <c r="N631" s="10">
        <v>1797.45</v>
      </c>
      <c r="O631" s="18">
        <v>13.938797537026444</v>
      </c>
      <c r="P631" s="3">
        <v>8.4599999999999937</v>
      </c>
    </row>
    <row r="632" spans="1:16" x14ac:dyDescent="0.35">
      <c r="A632" t="s">
        <v>0</v>
      </c>
      <c r="B632" s="5">
        <v>143</v>
      </c>
      <c r="C632">
        <v>1780</v>
      </c>
      <c r="D632" s="3">
        <v>164.3</v>
      </c>
      <c r="E632" s="3">
        <v>66.52</v>
      </c>
      <c r="F632" s="3">
        <v>34.07</v>
      </c>
      <c r="G632" s="3">
        <f t="shared" si="9"/>
        <v>1.9524508365130613</v>
      </c>
      <c r="H632" s="3">
        <v>100.02</v>
      </c>
      <c r="I632" s="3">
        <v>0.83</v>
      </c>
      <c r="J632" s="3">
        <v>0.51</v>
      </c>
      <c r="K632" s="3">
        <v>65.62</v>
      </c>
      <c r="L632" s="3">
        <v>36.28</v>
      </c>
      <c r="M632" s="3">
        <v>5351.03</v>
      </c>
      <c r="N632" s="10">
        <v>1924.99</v>
      </c>
      <c r="O632" s="18">
        <v>14.000085316051923</v>
      </c>
      <c r="P632" s="3">
        <v>154.98000000000002</v>
      </c>
    </row>
    <row r="633" spans="1:16" x14ac:dyDescent="0.35">
      <c r="A633" t="s">
        <v>0</v>
      </c>
      <c r="B633" s="5">
        <v>144</v>
      </c>
      <c r="C633">
        <v>2597</v>
      </c>
      <c r="D633" s="3">
        <v>192.53</v>
      </c>
      <c r="E633" s="3">
        <v>69.040000000000006</v>
      </c>
      <c r="F633" s="3">
        <v>47.89</v>
      </c>
      <c r="G633" s="3">
        <f t="shared" si="9"/>
        <v>1.4416370849864273</v>
      </c>
      <c r="H633" s="3">
        <v>100.46</v>
      </c>
      <c r="I633" s="3">
        <v>0.88</v>
      </c>
      <c r="J633" s="3">
        <v>0.69</v>
      </c>
      <c r="K633" s="3">
        <v>72.400000000000006</v>
      </c>
      <c r="L633" s="3">
        <v>47</v>
      </c>
      <c r="M633" s="3">
        <v>5239.0200000000004</v>
      </c>
      <c r="N633" s="10">
        <v>1853.65</v>
      </c>
      <c r="O633" s="18">
        <v>14.117360781311408</v>
      </c>
      <c r="P633" s="3">
        <v>154.54000000000002</v>
      </c>
    </row>
    <row r="634" spans="1:16" x14ac:dyDescent="0.35">
      <c r="A634" t="s">
        <v>0</v>
      </c>
      <c r="B634" s="5">
        <v>145</v>
      </c>
      <c r="C634">
        <v>2057</v>
      </c>
      <c r="D634" s="3">
        <v>168.66</v>
      </c>
      <c r="E634" s="3">
        <v>58.74</v>
      </c>
      <c r="F634" s="3">
        <v>44.59</v>
      </c>
      <c r="G634" s="3">
        <f t="shared" si="9"/>
        <v>1.3173357254989908</v>
      </c>
      <c r="H634" s="3">
        <v>133.22999999999999</v>
      </c>
      <c r="I634" s="3">
        <v>0.91</v>
      </c>
      <c r="J634" s="3">
        <v>0.76</v>
      </c>
      <c r="K634" s="3">
        <v>62.97</v>
      </c>
      <c r="L634" s="3">
        <v>47.14</v>
      </c>
      <c r="M634" s="3">
        <v>5565.71</v>
      </c>
      <c r="N634" s="10">
        <v>2101.56</v>
      </c>
      <c r="O634" s="18">
        <v>13.765766209402392</v>
      </c>
      <c r="P634" s="3">
        <v>121.77000000000001</v>
      </c>
    </row>
    <row r="635" spans="1:16" x14ac:dyDescent="0.35">
      <c r="A635" t="s">
        <v>0</v>
      </c>
      <c r="B635" s="5">
        <v>146</v>
      </c>
      <c r="C635">
        <v>2156</v>
      </c>
      <c r="D635" s="3">
        <v>173.39</v>
      </c>
      <c r="E635" s="3">
        <v>61.59</v>
      </c>
      <c r="F635" s="3">
        <v>44.57</v>
      </c>
      <c r="G635" s="3">
        <f t="shared" si="9"/>
        <v>1.3818712138209559</v>
      </c>
      <c r="H635" s="3">
        <v>157.27000000000001</v>
      </c>
      <c r="I635" s="3">
        <v>0.9</v>
      </c>
      <c r="J635" s="3">
        <v>0.72</v>
      </c>
      <c r="K635" s="3">
        <v>65</v>
      </c>
      <c r="L635" s="3">
        <v>46.49</v>
      </c>
      <c r="M635" s="3">
        <v>5559.23</v>
      </c>
      <c r="N635" s="10">
        <v>2170.15</v>
      </c>
      <c r="O635" s="18">
        <v>13.755124358523473</v>
      </c>
      <c r="P635" s="3">
        <v>97.72999999999999</v>
      </c>
    </row>
    <row r="636" spans="1:16" x14ac:dyDescent="0.35">
      <c r="A636" t="s">
        <v>0</v>
      </c>
      <c r="B636" s="5">
        <v>147</v>
      </c>
      <c r="C636">
        <v>7447</v>
      </c>
      <c r="D636" s="3">
        <v>317.60000000000002</v>
      </c>
      <c r="E636" s="3">
        <v>114.01</v>
      </c>
      <c r="F636" s="3">
        <v>83.17</v>
      </c>
      <c r="G636" s="3">
        <f t="shared" si="9"/>
        <v>1.3708067812913309</v>
      </c>
      <c r="H636" s="3">
        <v>170.85</v>
      </c>
      <c r="I636" s="3">
        <v>0.93</v>
      </c>
      <c r="J636" s="3">
        <v>0.73</v>
      </c>
      <c r="K636" s="3">
        <v>117.83</v>
      </c>
      <c r="L636" s="3">
        <v>84.55</v>
      </c>
      <c r="M636" s="3">
        <v>4818.95</v>
      </c>
      <c r="N636" s="10">
        <v>2105.46</v>
      </c>
      <c r="O636" s="18">
        <v>14.432715631405841</v>
      </c>
      <c r="P636" s="3">
        <v>84.15</v>
      </c>
    </row>
    <row r="637" spans="1:16" x14ac:dyDescent="0.35">
      <c r="A637" t="s">
        <v>0</v>
      </c>
      <c r="B637" s="5">
        <v>148</v>
      </c>
      <c r="C637">
        <v>2721</v>
      </c>
      <c r="D637" s="3">
        <v>210.69</v>
      </c>
      <c r="E637" s="3">
        <v>73.709999999999994</v>
      </c>
      <c r="F637" s="3">
        <v>47</v>
      </c>
      <c r="G637" s="3">
        <f t="shared" si="9"/>
        <v>1.5682978723404255</v>
      </c>
      <c r="H637" s="3">
        <v>29.75</v>
      </c>
      <c r="I637" s="3">
        <v>0.77</v>
      </c>
      <c r="J637" s="3">
        <v>0.64</v>
      </c>
      <c r="K637" s="3">
        <v>74.25</v>
      </c>
      <c r="L637" s="3">
        <v>54.77</v>
      </c>
      <c r="M637" s="3">
        <v>4705.13</v>
      </c>
      <c r="N637" s="10">
        <v>2298.0500000000002</v>
      </c>
      <c r="O637" s="18">
        <v>14.488359814416873</v>
      </c>
      <c r="P637" s="3">
        <v>45.25</v>
      </c>
    </row>
    <row r="638" spans="1:16" x14ac:dyDescent="0.35">
      <c r="A638" t="s">
        <v>0</v>
      </c>
      <c r="B638" s="5">
        <v>149</v>
      </c>
      <c r="C638">
        <v>4662</v>
      </c>
      <c r="D638" s="3">
        <v>247.38</v>
      </c>
      <c r="E638" s="3">
        <v>87.89</v>
      </c>
      <c r="F638" s="3">
        <v>67.540000000000006</v>
      </c>
      <c r="G638" s="3">
        <f t="shared" si="9"/>
        <v>1.3013029315960911</v>
      </c>
      <c r="H638" s="3">
        <v>153.33000000000001</v>
      </c>
      <c r="I638" s="3">
        <v>0.96</v>
      </c>
      <c r="J638" s="3">
        <v>0.77</v>
      </c>
      <c r="K638" s="3">
        <v>90.05</v>
      </c>
      <c r="L638" s="3">
        <v>69.52</v>
      </c>
      <c r="M638" s="3">
        <v>4517.78</v>
      </c>
      <c r="N638" s="10">
        <v>2223.2199999999998</v>
      </c>
      <c r="O638" s="18">
        <v>14.673853918768994</v>
      </c>
      <c r="P638" s="3">
        <v>101.66999999999999</v>
      </c>
    </row>
    <row r="639" spans="1:16" x14ac:dyDescent="0.35">
      <c r="A639" t="s">
        <v>0</v>
      </c>
      <c r="B639" s="5">
        <v>150</v>
      </c>
      <c r="C639">
        <v>12712</v>
      </c>
      <c r="D639" s="3">
        <v>462.32</v>
      </c>
      <c r="E639" s="3">
        <v>140.47999999999999</v>
      </c>
      <c r="F639" s="3">
        <v>115.22</v>
      </c>
      <c r="G639" s="3">
        <f t="shared" si="9"/>
        <v>1.219232772088179</v>
      </c>
      <c r="H639" s="3">
        <v>156.76</v>
      </c>
      <c r="I639" s="3">
        <v>0.75</v>
      </c>
      <c r="J639" s="3">
        <v>0.82</v>
      </c>
      <c r="K639" s="3">
        <v>159.41999999999999</v>
      </c>
      <c r="L639" s="3">
        <v>127.52</v>
      </c>
      <c r="M639" s="3">
        <v>4377.1499999999996</v>
      </c>
      <c r="N639" s="10">
        <v>2112.71</v>
      </c>
      <c r="O639" s="18">
        <v>14.826113401755382</v>
      </c>
      <c r="P639" s="3">
        <v>98.240000000000009</v>
      </c>
    </row>
    <row r="640" spans="1:16" x14ac:dyDescent="0.35">
      <c r="A640" t="s">
        <v>0</v>
      </c>
      <c r="B640" s="5">
        <v>151</v>
      </c>
      <c r="C640">
        <v>1742</v>
      </c>
      <c r="D640" s="3">
        <v>154.44999999999999</v>
      </c>
      <c r="E640" s="3">
        <v>52.49</v>
      </c>
      <c r="F640" s="3">
        <v>42.25</v>
      </c>
      <c r="G640" s="3">
        <f t="shared" si="9"/>
        <v>1.2423668639053256</v>
      </c>
      <c r="H640" s="3">
        <v>167.9</v>
      </c>
      <c r="I640" s="3">
        <v>0.92</v>
      </c>
      <c r="J640" s="3">
        <v>0.8</v>
      </c>
      <c r="K640" s="3">
        <v>55.54</v>
      </c>
      <c r="L640" s="3">
        <v>43.96</v>
      </c>
      <c r="M640" s="3">
        <v>4490.75</v>
      </c>
      <c r="N640" s="10">
        <v>2072.11</v>
      </c>
      <c r="O640" s="18">
        <v>14.734241993759767</v>
      </c>
      <c r="P640" s="3">
        <v>87.1</v>
      </c>
    </row>
    <row r="641" spans="1:16" x14ac:dyDescent="0.35">
      <c r="A641" t="s">
        <v>0</v>
      </c>
      <c r="B641" s="5">
        <v>152</v>
      </c>
      <c r="C641">
        <v>4013</v>
      </c>
      <c r="D641" s="3">
        <v>240.79</v>
      </c>
      <c r="E641" s="3">
        <v>91.13</v>
      </c>
      <c r="F641" s="3">
        <v>56.07</v>
      </c>
      <c r="G641" s="3">
        <f t="shared" si="9"/>
        <v>1.6252898163010521</v>
      </c>
      <c r="H641" s="3">
        <v>16.72</v>
      </c>
      <c r="I641" s="3">
        <v>0.87</v>
      </c>
      <c r="J641" s="3">
        <v>0.62</v>
      </c>
      <c r="K641" s="3">
        <v>90.71</v>
      </c>
      <c r="L641" s="3">
        <v>58.11</v>
      </c>
      <c r="M641" s="3">
        <v>4167.75</v>
      </c>
      <c r="N641" s="10">
        <v>2043.94</v>
      </c>
      <c r="O641" s="18">
        <v>15.029876229307828</v>
      </c>
      <c r="P641" s="3">
        <v>58.28</v>
      </c>
    </row>
    <row r="642" spans="1:16" x14ac:dyDescent="0.35">
      <c r="A642" t="s">
        <v>0</v>
      </c>
      <c r="B642" s="5">
        <v>153</v>
      </c>
      <c r="C642">
        <v>2079</v>
      </c>
      <c r="D642" s="3">
        <v>167.8</v>
      </c>
      <c r="E642" s="3">
        <v>57.83</v>
      </c>
      <c r="F642" s="3">
        <v>45.77</v>
      </c>
      <c r="G642" s="3">
        <f t="shared" si="9"/>
        <v>1.2634913698929429</v>
      </c>
      <c r="H642" s="3">
        <v>174.58</v>
      </c>
      <c r="I642" s="3">
        <v>0.93</v>
      </c>
      <c r="J642" s="3">
        <v>0.79</v>
      </c>
      <c r="K642" s="3">
        <v>58.46</v>
      </c>
      <c r="L642" s="3">
        <v>46.35</v>
      </c>
      <c r="M642" s="3">
        <v>3938.77</v>
      </c>
      <c r="N642" s="10">
        <v>1982.41</v>
      </c>
      <c r="O642" s="18">
        <v>15.249415888149343</v>
      </c>
      <c r="P642" s="3">
        <v>80.419999999999987</v>
      </c>
    </row>
    <row r="643" spans="1:16" x14ac:dyDescent="0.35">
      <c r="A643" t="s">
        <v>0</v>
      </c>
      <c r="B643" s="5">
        <v>154</v>
      </c>
      <c r="C643">
        <v>13038</v>
      </c>
      <c r="D643" s="3">
        <v>481.45</v>
      </c>
      <c r="E643" s="3">
        <v>173.68</v>
      </c>
      <c r="F643" s="3">
        <v>95.58</v>
      </c>
      <c r="G643" s="3">
        <f t="shared" si="9"/>
        <v>1.8171165515798284</v>
      </c>
      <c r="H643" s="3">
        <v>35.61</v>
      </c>
      <c r="I643" s="3">
        <v>0.71</v>
      </c>
      <c r="J643" s="3">
        <v>0.55000000000000004</v>
      </c>
      <c r="K643" s="3">
        <v>179.57</v>
      </c>
      <c r="L643" s="3">
        <v>103.06</v>
      </c>
      <c r="M643" s="3">
        <v>3759.29</v>
      </c>
      <c r="N643" s="10">
        <v>2131.6</v>
      </c>
      <c r="O643" s="18">
        <v>15.374185475152586</v>
      </c>
      <c r="P643" s="3">
        <v>39.39</v>
      </c>
    </row>
    <row r="644" spans="1:16" x14ac:dyDescent="0.35">
      <c r="A644" t="s">
        <v>0</v>
      </c>
      <c r="B644" s="5">
        <v>155</v>
      </c>
      <c r="C644">
        <v>5762</v>
      </c>
      <c r="D644" s="3">
        <v>287.7</v>
      </c>
      <c r="E644" s="3">
        <v>99.21</v>
      </c>
      <c r="F644" s="3">
        <v>73.95</v>
      </c>
      <c r="G644" s="3">
        <f t="shared" si="9"/>
        <v>1.3415821501014198</v>
      </c>
      <c r="H644" s="3">
        <v>40.5</v>
      </c>
      <c r="I644" s="3">
        <v>0.87</v>
      </c>
      <c r="J644" s="3">
        <v>0.75</v>
      </c>
      <c r="K644" s="3">
        <v>102.47</v>
      </c>
      <c r="L644" s="3">
        <v>74.55</v>
      </c>
      <c r="M644" s="3">
        <v>4131.83</v>
      </c>
      <c r="N644" s="10">
        <v>1846.23</v>
      </c>
      <c r="O644" s="18">
        <v>15.109382867351828</v>
      </c>
      <c r="P644" s="3">
        <v>34.5</v>
      </c>
    </row>
    <row r="645" spans="1:16" x14ac:dyDescent="0.35">
      <c r="A645" t="s">
        <v>0</v>
      </c>
      <c r="B645" s="5">
        <v>156</v>
      </c>
      <c r="C645">
        <v>2744</v>
      </c>
      <c r="D645" s="3">
        <v>201.68</v>
      </c>
      <c r="E645" s="3">
        <v>75.23</v>
      </c>
      <c r="F645" s="3">
        <v>46.44</v>
      </c>
      <c r="G645" s="3">
        <f t="shared" si="9"/>
        <v>1.6199397071490096</v>
      </c>
      <c r="H645" s="3">
        <v>108.38</v>
      </c>
      <c r="I645" s="3">
        <v>0.85</v>
      </c>
      <c r="J645" s="3">
        <v>0.62</v>
      </c>
      <c r="K645" s="3">
        <v>76.97</v>
      </c>
      <c r="L645" s="3">
        <v>48.62</v>
      </c>
      <c r="M645" s="3">
        <v>4512.62</v>
      </c>
      <c r="N645" s="10">
        <v>1840.68</v>
      </c>
      <c r="O645" s="18">
        <v>14.77014356208119</v>
      </c>
      <c r="P645" s="3">
        <v>146.62</v>
      </c>
    </row>
    <row r="646" spans="1:16" x14ac:dyDescent="0.35">
      <c r="A646" t="s">
        <v>0</v>
      </c>
      <c r="B646" s="5">
        <v>157</v>
      </c>
      <c r="C646">
        <v>7912</v>
      </c>
      <c r="D646" s="3">
        <v>410.8</v>
      </c>
      <c r="E646" s="3">
        <v>149.55000000000001</v>
      </c>
      <c r="F646" s="3">
        <v>67.36</v>
      </c>
      <c r="G646" s="3">
        <f t="shared" ref="G646:G709" si="10">E646/F646</f>
        <v>2.220160332541568</v>
      </c>
      <c r="H646" s="3">
        <v>65.95</v>
      </c>
      <c r="I646" s="3">
        <v>0.59</v>
      </c>
      <c r="J646" s="3">
        <v>0.45</v>
      </c>
      <c r="K646" s="3">
        <v>153.22</v>
      </c>
      <c r="L646" s="3">
        <v>84.76</v>
      </c>
      <c r="M646" s="3">
        <v>4683.6099999999997</v>
      </c>
      <c r="N646" s="10">
        <v>1605.04</v>
      </c>
      <c r="O646" s="18">
        <v>14.673684731294877</v>
      </c>
      <c r="P646" s="3">
        <v>9.0499999999999972</v>
      </c>
    </row>
    <row r="647" spans="1:16" x14ac:dyDescent="0.35">
      <c r="A647" t="s">
        <v>0</v>
      </c>
      <c r="B647" s="5">
        <v>158</v>
      </c>
      <c r="C647">
        <v>4262</v>
      </c>
      <c r="D647" s="3">
        <v>246.68</v>
      </c>
      <c r="E647" s="3">
        <v>95.21</v>
      </c>
      <c r="F647" s="3">
        <v>57</v>
      </c>
      <c r="G647" s="3">
        <f t="shared" si="10"/>
        <v>1.6703508771929823</v>
      </c>
      <c r="H647" s="3">
        <v>172.39</v>
      </c>
      <c r="I647" s="3">
        <v>0.88</v>
      </c>
      <c r="J647" s="3">
        <v>0.6</v>
      </c>
      <c r="K647" s="3">
        <v>97.25</v>
      </c>
      <c r="L647" s="3">
        <v>58.03</v>
      </c>
      <c r="M647" s="3">
        <v>4847.25</v>
      </c>
      <c r="N647" s="10">
        <v>1424.81</v>
      </c>
      <c r="O647" s="18">
        <v>14.57052070748459</v>
      </c>
      <c r="P647" s="3">
        <v>82.610000000000014</v>
      </c>
    </row>
    <row r="648" spans="1:16" x14ac:dyDescent="0.35">
      <c r="A648" t="s">
        <v>0</v>
      </c>
      <c r="B648" s="5">
        <v>159</v>
      </c>
      <c r="C648">
        <v>1542</v>
      </c>
      <c r="D648" s="3">
        <v>141.74</v>
      </c>
      <c r="E648" s="3">
        <v>47.05</v>
      </c>
      <c r="F648" s="3">
        <v>41.73</v>
      </c>
      <c r="G648" s="3">
        <f t="shared" si="10"/>
        <v>1.127486220944165</v>
      </c>
      <c r="H648" s="3">
        <v>88.34</v>
      </c>
      <c r="I648" s="3">
        <v>0.96</v>
      </c>
      <c r="J648" s="3">
        <v>0.89</v>
      </c>
      <c r="K648" s="3">
        <v>50.01</v>
      </c>
      <c r="L648" s="3">
        <v>41.03</v>
      </c>
      <c r="M648" s="3">
        <v>4865.46</v>
      </c>
      <c r="N648" s="10">
        <v>1060.75</v>
      </c>
      <c r="O648" s="18">
        <v>14.64148010772838</v>
      </c>
      <c r="P648" s="3">
        <v>166.66</v>
      </c>
    </row>
    <row r="649" spans="1:16" x14ac:dyDescent="0.35">
      <c r="A649" t="s">
        <v>0</v>
      </c>
      <c r="B649" s="5">
        <v>160</v>
      </c>
      <c r="C649">
        <v>25776</v>
      </c>
      <c r="D649" s="3">
        <v>698.43</v>
      </c>
      <c r="E649" s="3">
        <v>217.45</v>
      </c>
      <c r="F649" s="3">
        <v>150.93</v>
      </c>
      <c r="G649" s="3">
        <f t="shared" si="10"/>
        <v>1.4407341151527198</v>
      </c>
      <c r="H649" s="3">
        <v>149.03</v>
      </c>
      <c r="I649" s="3">
        <v>0.66</v>
      </c>
      <c r="J649" s="3">
        <v>0.69</v>
      </c>
      <c r="K649" s="3">
        <v>245.2</v>
      </c>
      <c r="L649" s="3">
        <v>176.63</v>
      </c>
      <c r="M649" s="3">
        <v>4412.8100000000004</v>
      </c>
      <c r="N649" s="10">
        <v>1661.23</v>
      </c>
      <c r="O649" s="18">
        <v>14.902415908715961</v>
      </c>
      <c r="P649" s="3">
        <v>105.97</v>
      </c>
    </row>
    <row r="650" spans="1:16" x14ac:dyDescent="0.35">
      <c r="A650" t="s">
        <v>0</v>
      </c>
      <c r="B650" s="5">
        <v>161</v>
      </c>
      <c r="C650">
        <v>1493</v>
      </c>
      <c r="D650" s="3">
        <v>143.63</v>
      </c>
      <c r="E650" s="3">
        <v>54.26</v>
      </c>
      <c r="F650" s="3">
        <v>35.03</v>
      </c>
      <c r="G650" s="3">
        <f t="shared" si="10"/>
        <v>1.5489580359691693</v>
      </c>
      <c r="H650" s="3">
        <v>4.2300000000000004</v>
      </c>
      <c r="I650" s="3">
        <v>0.91</v>
      </c>
      <c r="J650" s="3">
        <v>0.65</v>
      </c>
      <c r="K650" s="3">
        <v>54.12</v>
      </c>
      <c r="L650" s="3">
        <v>35</v>
      </c>
      <c r="M650" s="3">
        <v>4273.3900000000003</v>
      </c>
      <c r="N650" s="10">
        <v>1637.2</v>
      </c>
      <c r="O650" s="18">
        <v>15.032868501637292</v>
      </c>
      <c r="P650" s="3">
        <v>70.77</v>
      </c>
    </row>
    <row r="651" spans="1:16" x14ac:dyDescent="0.35">
      <c r="A651" t="s">
        <v>0</v>
      </c>
      <c r="B651" s="5">
        <v>162</v>
      </c>
      <c r="C651">
        <v>2478</v>
      </c>
      <c r="D651" s="3">
        <v>187.93</v>
      </c>
      <c r="E651" s="3">
        <v>67.319999999999993</v>
      </c>
      <c r="F651" s="3">
        <v>46.86</v>
      </c>
      <c r="G651" s="3">
        <f t="shared" si="10"/>
        <v>1.436619718309859</v>
      </c>
      <c r="H651" s="3">
        <v>93.99</v>
      </c>
      <c r="I651" s="3">
        <v>0.88</v>
      </c>
      <c r="J651" s="3">
        <v>0.7</v>
      </c>
      <c r="K651" s="3">
        <v>66.709999999999994</v>
      </c>
      <c r="L651" s="3">
        <v>47.34</v>
      </c>
      <c r="M651" s="3">
        <v>4301.97</v>
      </c>
      <c r="N651" s="10">
        <v>1570.44</v>
      </c>
      <c r="O651" s="18">
        <v>15.023306093614803</v>
      </c>
      <c r="P651" s="3">
        <v>161.01</v>
      </c>
    </row>
    <row r="652" spans="1:16" x14ac:dyDescent="0.35">
      <c r="A652" t="s">
        <v>0</v>
      </c>
      <c r="B652" s="5">
        <v>163</v>
      </c>
      <c r="C652">
        <v>7356</v>
      </c>
      <c r="D652" s="3">
        <v>310.39999999999998</v>
      </c>
      <c r="E652" s="3">
        <v>108.54</v>
      </c>
      <c r="F652" s="3">
        <v>86.29</v>
      </c>
      <c r="G652" s="3">
        <f t="shared" si="10"/>
        <v>1.2578514312203035</v>
      </c>
      <c r="H652" s="3">
        <v>1.2</v>
      </c>
      <c r="I652" s="3">
        <v>0.96</v>
      </c>
      <c r="J652" s="3">
        <v>0.8</v>
      </c>
      <c r="K652" s="3">
        <v>106.62</v>
      </c>
      <c r="L652" s="3">
        <v>83.91</v>
      </c>
      <c r="M652" s="3">
        <v>4014.94</v>
      </c>
      <c r="N652" s="10">
        <v>1721.88</v>
      </c>
      <c r="O652" s="18">
        <v>15.243726587808716</v>
      </c>
      <c r="P652" s="3">
        <v>73.8</v>
      </c>
    </row>
    <row r="653" spans="1:16" x14ac:dyDescent="0.35">
      <c r="A653" t="s">
        <v>0</v>
      </c>
      <c r="B653" s="5">
        <v>164</v>
      </c>
      <c r="C653">
        <v>7460</v>
      </c>
      <c r="D653" s="3">
        <v>321.62</v>
      </c>
      <c r="E653" s="3">
        <v>119.05</v>
      </c>
      <c r="F653" s="3">
        <v>79.78</v>
      </c>
      <c r="G653" s="3">
        <f t="shared" si="10"/>
        <v>1.4922286287290047</v>
      </c>
      <c r="H653" s="3">
        <v>158.62</v>
      </c>
      <c r="I653" s="3">
        <v>0.91</v>
      </c>
      <c r="J653" s="3">
        <v>0.67</v>
      </c>
      <c r="K653" s="3">
        <v>120.7</v>
      </c>
      <c r="L653" s="3">
        <v>80.06</v>
      </c>
      <c r="M653" s="3">
        <v>4133.2299999999996</v>
      </c>
      <c r="N653" s="10">
        <v>1524.1</v>
      </c>
      <c r="O653" s="18">
        <v>15.18532831442783</v>
      </c>
      <c r="P653" s="3">
        <v>96.38</v>
      </c>
    </row>
    <row r="654" spans="1:16" x14ac:dyDescent="0.35">
      <c r="A654" t="s">
        <v>0</v>
      </c>
      <c r="B654" s="5">
        <v>165</v>
      </c>
      <c r="C654">
        <v>3451</v>
      </c>
      <c r="D654" s="3">
        <v>228.9</v>
      </c>
      <c r="E654" s="3">
        <v>76.78</v>
      </c>
      <c r="F654" s="3">
        <v>57.23</v>
      </c>
      <c r="G654" s="3">
        <f t="shared" si="10"/>
        <v>1.3416040538179277</v>
      </c>
      <c r="H654" s="3">
        <v>48.09</v>
      </c>
      <c r="I654" s="3">
        <v>0.83</v>
      </c>
      <c r="J654" s="3">
        <v>0.75</v>
      </c>
      <c r="K654" s="3">
        <v>80.650000000000006</v>
      </c>
      <c r="L654" s="3">
        <v>58.89</v>
      </c>
      <c r="M654" s="3">
        <v>4072.35</v>
      </c>
      <c r="N654" s="10">
        <v>1594.13</v>
      </c>
      <c r="O654" s="18">
        <v>15.222995413109256</v>
      </c>
      <c r="P654" s="3">
        <v>26.909999999999997</v>
      </c>
    </row>
    <row r="655" spans="1:16" x14ac:dyDescent="0.35">
      <c r="A655" t="s">
        <v>0</v>
      </c>
      <c r="B655" s="5">
        <v>166</v>
      </c>
      <c r="C655">
        <v>25720</v>
      </c>
      <c r="D655" s="3">
        <v>702.83</v>
      </c>
      <c r="E655" s="3">
        <v>269.85000000000002</v>
      </c>
      <c r="F655" s="3">
        <v>121.36</v>
      </c>
      <c r="G655" s="3">
        <f t="shared" si="10"/>
        <v>2.223549769281477</v>
      </c>
      <c r="H655" s="3">
        <v>66.2</v>
      </c>
      <c r="I655" s="3">
        <v>0.65</v>
      </c>
      <c r="J655" s="3">
        <v>0.45</v>
      </c>
      <c r="K655" s="3">
        <v>257.11</v>
      </c>
      <c r="L655" s="3">
        <v>140.87</v>
      </c>
      <c r="M655" s="3">
        <v>3796.28</v>
      </c>
      <c r="N655" s="10">
        <v>1604.55</v>
      </c>
      <c r="O655" s="18">
        <v>15.467408606084859</v>
      </c>
      <c r="P655" s="3">
        <v>8.7999999999999972</v>
      </c>
    </row>
    <row r="656" spans="1:16" x14ac:dyDescent="0.35">
      <c r="A656" t="s">
        <v>0</v>
      </c>
      <c r="B656" s="5">
        <v>167</v>
      </c>
      <c r="C656">
        <v>21005</v>
      </c>
      <c r="D656" s="3">
        <v>534.53</v>
      </c>
      <c r="E656" s="3">
        <v>184.88</v>
      </c>
      <c r="F656" s="3">
        <v>144.66</v>
      </c>
      <c r="G656" s="3">
        <f t="shared" si="10"/>
        <v>1.2780312456795244</v>
      </c>
      <c r="H656" s="3">
        <v>38.97</v>
      </c>
      <c r="I656" s="3">
        <v>0.92</v>
      </c>
      <c r="J656" s="3">
        <v>0.78</v>
      </c>
      <c r="K656" s="3">
        <v>188.35</v>
      </c>
      <c r="L656" s="3">
        <v>147.68</v>
      </c>
      <c r="M656" s="3">
        <v>3531.44</v>
      </c>
      <c r="N656" s="10">
        <v>2300.4899999999998</v>
      </c>
      <c r="O656" s="18">
        <v>15.537494966812408</v>
      </c>
      <c r="P656" s="3">
        <v>36.03</v>
      </c>
    </row>
    <row r="657" spans="1:16" x14ac:dyDescent="0.35">
      <c r="A657" t="s">
        <v>0</v>
      </c>
      <c r="B657" s="5">
        <v>168</v>
      </c>
      <c r="C657">
        <v>3316</v>
      </c>
      <c r="D657" s="3">
        <v>212.79</v>
      </c>
      <c r="E657" s="3">
        <v>77.33</v>
      </c>
      <c r="F657" s="3">
        <v>54.6</v>
      </c>
      <c r="G657" s="3">
        <f t="shared" si="10"/>
        <v>1.4163003663003662</v>
      </c>
      <c r="H657" s="3">
        <v>174.09</v>
      </c>
      <c r="I657" s="3">
        <v>0.92</v>
      </c>
      <c r="J657" s="3">
        <v>0.71</v>
      </c>
      <c r="K657" s="3">
        <v>78.64</v>
      </c>
      <c r="L657" s="3">
        <v>53.16</v>
      </c>
      <c r="M657" s="3">
        <v>3285.77</v>
      </c>
      <c r="N657" s="10">
        <v>2152.46</v>
      </c>
      <c r="O657" s="18">
        <v>15.79269124550774</v>
      </c>
      <c r="P657" s="3">
        <v>80.91</v>
      </c>
    </row>
    <row r="658" spans="1:16" x14ac:dyDescent="0.35">
      <c r="A658" t="s">
        <v>0</v>
      </c>
      <c r="B658" s="5">
        <v>169</v>
      </c>
      <c r="C658">
        <v>4749</v>
      </c>
      <c r="D658" s="3">
        <v>271.95999999999998</v>
      </c>
      <c r="E658" s="3">
        <v>102.23</v>
      </c>
      <c r="F658" s="3">
        <v>59.15</v>
      </c>
      <c r="G658" s="3">
        <f t="shared" si="10"/>
        <v>1.7283178360101439</v>
      </c>
      <c r="H658" s="3">
        <v>30.35</v>
      </c>
      <c r="I658" s="3">
        <v>0.81</v>
      </c>
      <c r="J658" s="3">
        <v>0.57999999999999996</v>
      </c>
      <c r="K658" s="3">
        <v>102.62</v>
      </c>
      <c r="L658" s="3">
        <v>63.79</v>
      </c>
      <c r="M658" s="3">
        <v>3481.75</v>
      </c>
      <c r="N658" s="10">
        <v>1839.05</v>
      </c>
      <c r="O658" s="18">
        <v>15.692519332072051</v>
      </c>
      <c r="P658" s="3">
        <v>44.65</v>
      </c>
    </row>
    <row r="659" spans="1:16" x14ac:dyDescent="0.35">
      <c r="A659" t="s">
        <v>0</v>
      </c>
      <c r="B659" s="5">
        <v>170</v>
      </c>
      <c r="C659">
        <v>6075</v>
      </c>
      <c r="D659" s="3">
        <v>308.19</v>
      </c>
      <c r="E659" s="3">
        <v>115.44</v>
      </c>
      <c r="F659" s="3">
        <v>67</v>
      </c>
      <c r="G659" s="3">
        <f t="shared" si="10"/>
        <v>1.7229850746268656</v>
      </c>
      <c r="H659" s="3">
        <v>67.55</v>
      </c>
      <c r="I659" s="3">
        <v>0.8</v>
      </c>
      <c r="J659" s="3">
        <v>0.57999999999999996</v>
      </c>
      <c r="K659" s="3">
        <v>120.83</v>
      </c>
      <c r="L659" s="3">
        <v>70.290000000000006</v>
      </c>
      <c r="M659" s="3">
        <v>3305.26</v>
      </c>
      <c r="N659" s="10">
        <v>1800.62</v>
      </c>
      <c r="O659" s="18">
        <v>15.859577355206353</v>
      </c>
      <c r="P659" s="3">
        <v>7.4500000000000028</v>
      </c>
    </row>
    <row r="660" spans="1:16" x14ac:dyDescent="0.35">
      <c r="A660" t="s">
        <v>0</v>
      </c>
      <c r="B660" s="5">
        <v>171</v>
      </c>
      <c r="C660">
        <v>4801</v>
      </c>
      <c r="D660" s="3">
        <v>262.02</v>
      </c>
      <c r="E660" s="3">
        <v>93.3</v>
      </c>
      <c r="F660" s="3">
        <v>65.52</v>
      </c>
      <c r="G660" s="3">
        <f t="shared" si="10"/>
        <v>1.423992673992674</v>
      </c>
      <c r="H660" s="3">
        <v>73.849999999999994</v>
      </c>
      <c r="I660" s="3">
        <v>0.88</v>
      </c>
      <c r="J660" s="3">
        <v>0.7</v>
      </c>
      <c r="K660" s="3">
        <v>95.71</v>
      </c>
      <c r="L660" s="3">
        <v>69</v>
      </c>
      <c r="M660" s="3">
        <v>3072.3</v>
      </c>
      <c r="N660" s="10">
        <v>1856.17</v>
      </c>
      <c r="O660" s="18">
        <v>16.054618727925668</v>
      </c>
      <c r="P660" s="3">
        <v>1.1500000000000057</v>
      </c>
    </row>
    <row r="661" spans="1:16" x14ac:dyDescent="0.35">
      <c r="A661" t="s">
        <v>0</v>
      </c>
      <c r="B661" s="5">
        <v>172</v>
      </c>
      <c r="C661">
        <v>7087</v>
      </c>
      <c r="D661" s="3">
        <v>326.64</v>
      </c>
      <c r="E661" s="3">
        <v>118.03</v>
      </c>
      <c r="F661" s="3">
        <v>76.45</v>
      </c>
      <c r="G661" s="3">
        <f t="shared" si="10"/>
        <v>1.5438848920863308</v>
      </c>
      <c r="H661" s="3">
        <v>87.57</v>
      </c>
      <c r="I661" s="3">
        <v>0.83</v>
      </c>
      <c r="J661" s="3">
        <v>0.65</v>
      </c>
      <c r="K661" s="3">
        <v>119.82</v>
      </c>
      <c r="L661" s="3">
        <v>83.67</v>
      </c>
      <c r="M661" s="3">
        <v>3004.93</v>
      </c>
      <c r="N661" s="10">
        <v>1969.74</v>
      </c>
      <c r="O661" s="18">
        <v>16.087656083448625</v>
      </c>
      <c r="P661" s="3">
        <v>167.43</v>
      </c>
    </row>
    <row r="662" spans="1:16" x14ac:dyDescent="0.35">
      <c r="A662" t="s">
        <v>0</v>
      </c>
      <c r="B662" s="5">
        <v>173</v>
      </c>
      <c r="C662">
        <v>25750</v>
      </c>
      <c r="D662" s="3">
        <v>747.18</v>
      </c>
      <c r="E662" s="3">
        <v>217.46</v>
      </c>
      <c r="F662" s="3">
        <v>150.77000000000001</v>
      </c>
      <c r="G662" s="3">
        <f t="shared" si="10"/>
        <v>1.4423293758705313</v>
      </c>
      <c r="H662" s="3">
        <v>42.91</v>
      </c>
      <c r="I662" s="3">
        <v>0.57999999999999996</v>
      </c>
      <c r="J662" s="3">
        <v>0.69</v>
      </c>
      <c r="K662" s="3">
        <v>227.78</v>
      </c>
      <c r="L662" s="3">
        <v>184.24</v>
      </c>
      <c r="M662" s="3">
        <v>3002.75</v>
      </c>
      <c r="N662" s="10">
        <v>2132.5500000000002</v>
      </c>
      <c r="O662" s="18">
        <v>16.050588851567309</v>
      </c>
      <c r="P662" s="3">
        <v>32.090000000000003</v>
      </c>
    </row>
    <row r="663" spans="1:16" x14ac:dyDescent="0.35">
      <c r="A663" t="s">
        <v>0</v>
      </c>
      <c r="B663" s="5">
        <v>174</v>
      </c>
      <c r="C663">
        <v>5832</v>
      </c>
      <c r="D663" s="3">
        <v>297.95999999999998</v>
      </c>
      <c r="E663" s="3">
        <v>106.62</v>
      </c>
      <c r="F663" s="3">
        <v>69.650000000000006</v>
      </c>
      <c r="G663" s="3">
        <f t="shared" si="10"/>
        <v>1.5307968413496051</v>
      </c>
      <c r="H663" s="3">
        <v>32.78</v>
      </c>
      <c r="I663" s="3">
        <v>0.83</v>
      </c>
      <c r="J663" s="3">
        <v>0.65</v>
      </c>
      <c r="K663" s="3">
        <v>112.81</v>
      </c>
      <c r="L663" s="3">
        <v>74.67</v>
      </c>
      <c r="M663" s="3">
        <v>3383.19</v>
      </c>
      <c r="N663" s="10">
        <v>1457.4</v>
      </c>
      <c r="O663" s="18">
        <v>15.872130385778009</v>
      </c>
      <c r="P663" s="3">
        <v>42.22</v>
      </c>
    </row>
    <row r="664" spans="1:16" x14ac:dyDescent="0.35">
      <c r="A664" t="s">
        <v>0</v>
      </c>
      <c r="B664" s="5">
        <v>175</v>
      </c>
      <c r="C664">
        <v>4257</v>
      </c>
      <c r="D664" s="3">
        <v>258.11</v>
      </c>
      <c r="E664" s="3">
        <v>99.54</v>
      </c>
      <c r="F664" s="3">
        <v>54.45</v>
      </c>
      <c r="G664" s="3">
        <f t="shared" si="10"/>
        <v>1.8280991735537191</v>
      </c>
      <c r="H664" s="3">
        <v>117.09</v>
      </c>
      <c r="I664" s="3">
        <v>0.8</v>
      </c>
      <c r="J664" s="3">
        <v>0.55000000000000004</v>
      </c>
      <c r="K664" s="3">
        <v>95.52</v>
      </c>
      <c r="L664" s="3">
        <v>61.12</v>
      </c>
      <c r="M664" s="3">
        <v>3573.25</v>
      </c>
      <c r="N664" s="10">
        <v>1123.19</v>
      </c>
      <c r="O664" s="18">
        <v>15.78223783996245</v>
      </c>
      <c r="P664" s="3">
        <v>137.91</v>
      </c>
    </row>
    <row r="665" spans="1:16" x14ac:dyDescent="0.35">
      <c r="A665" t="s">
        <v>0</v>
      </c>
      <c r="B665" s="5">
        <v>176</v>
      </c>
      <c r="C665">
        <v>4587</v>
      </c>
      <c r="D665" s="3">
        <v>335.21</v>
      </c>
      <c r="E665" s="3">
        <v>139.69</v>
      </c>
      <c r="F665" s="3">
        <v>41.81</v>
      </c>
      <c r="G665" s="3">
        <f t="shared" si="10"/>
        <v>3.341066730447261</v>
      </c>
      <c r="H665" s="3">
        <v>162.29</v>
      </c>
      <c r="I665" s="3">
        <v>0.51</v>
      </c>
      <c r="J665" s="3">
        <v>0.3</v>
      </c>
      <c r="K665" s="3">
        <v>133.81</v>
      </c>
      <c r="L665" s="3">
        <v>47.81</v>
      </c>
      <c r="M665" s="3">
        <v>3331.65</v>
      </c>
      <c r="N665" s="10">
        <v>984.67</v>
      </c>
      <c r="O665" s="18">
        <v>16.031514963813418</v>
      </c>
      <c r="P665" s="3">
        <v>92.710000000000008</v>
      </c>
    </row>
    <row r="666" spans="1:16" x14ac:dyDescent="0.35">
      <c r="A666" t="s">
        <v>0</v>
      </c>
      <c r="B666" s="5">
        <v>177</v>
      </c>
      <c r="C666">
        <v>4256</v>
      </c>
      <c r="D666" s="3">
        <v>260.12</v>
      </c>
      <c r="E666" s="3">
        <v>101.5</v>
      </c>
      <c r="F666" s="3">
        <v>53.39</v>
      </c>
      <c r="G666" s="3">
        <f t="shared" si="10"/>
        <v>1.9011050758569019</v>
      </c>
      <c r="H666" s="3">
        <v>52.83</v>
      </c>
      <c r="I666" s="3">
        <v>0.79</v>
      </c>
      <c r="J666" s="3">
        <v>0.53</v>
      </c>
      <c r="K666" s="3">
        <v>103.94</v>
      </c>
      <c r="L666" s="3">
        <v>56.57</v>
      </c>
      <c r="M666" s="3">
        <v>3145.62</v>
      </c>
      <c r="N666" s="10">
        <v>1039.2</v>
      </c>
      <c r="O666" s="18">
        <v>16.18482772208667</v>
      </c>
      <c r="P666" s="3">
        <v>22.17</v>
      </c>
    </row>
    <row r="667" spans="1:16" x14ac:dyDescent="0.35">
      <c r="A667" t="s">
        <v>0</v>
      </c>
      <c r="B667" s="5">
        <v>178</v>
      </c>
      <c r="C667">
        <v>5477</v>
      </c>
      <c r="D667" s="3">
        <v>330.95</v>
      </c>
      <c r="E667" s="3">
        <v>132.97</v>
      </c>
      <c r="F667" s="3">
        <v>52.44</v>
      </c>
      <c r="G667" s="3">
        <f t="shared" si="10"/>
        <v>2.5356598016781082</v>
      </c>
      <c r="H667" s="3">
        <v>76.03</v>
      </c>
      <c r="I667" s="3">
        <v>0.63</v>
      </c>
      <c r="J667" s="3">
        <v>0.39</v>
      </c>
      <c r="K667" s="3">
        <v>135.37</v>
      </c>
      <c r="L667" s="3">
        <v>60.03</v>
      </c>
      <c r="M667" s="3">
        <v>3382.7</v>
      </c>
      <c r="N667" s="10">
        <v>887.38</v>
      </c>
      <c r="O667" s="18">
        <v>16.009172363318942</v>
      </c>
      <c r="P667" s="3">
        <v>178.97</v>
      </c>
    </row>
    <row r="668" spans="1:16" x14ac:dyDescent="0.35">
      <c r="A668" t="s">
        <v>0</v>
      </c>
      <c r="B668" s="5">
        <v>179</v>
      </c>
      <c r="C668">
        <v>3311</v>
      </c>
      <c r="D668" s="3">
        <v>216.01</v>
      </c>
      <c r="E668" s="3">
        <v>77.63</v>
      </c>
      <c r="F668" s="3">
        <v>54.3</v>
      </c>
      <c r="G668" s="3">
        <f t="shared" si="10"/>
        <v>1.4296500920810313</v>
      </c>
      <c r="H668" s="3">
        <v>26.27</v>
      </c>
      <c r="I668" s="3">
        <v>0.89</v>
      </c>
      <c r="J668" s="3">
        <v>0.7</v>
      </c>
      <c r="K668" s="3">
        <v>79.61</v>
      </c>
      <c r="L668" s="3">
        <v>53.04</v>
      </c>
      <c r="M668" s="3">
        <v>2959.04</v>
      </c>
      <c r="N668" s="10">
        <v>1163.1600000000001</v>
      </c>
      <c r="O668" s="18">
        <v>16.32199367749233</v>
      </c>
      <c r="P668" s="3">
        <v>48.730000000000004</v>
      </c>
    </row>
    <row r="669" spans="1:16" x14ac:dyDescent="0.35">
      <c r="A669" t="s">
        <v>0</v>
      </c>
      <c r="B669" s="5">
        <v>180</v>
      </c>
      <c r="C669">
        <v>3447</v>
      </c>
      <c r="D669" s="3">
        <v>241.98</v>
      </c>
      <c r="E669" s="3">
        <v>96.29</v>
      </c>
      <c r="F669" s="3">
        <v>45.58</v>
      </c>
      <c r="G669" s="3">
        <f t="shared" si="10"/>
        <v>2.1125493637560337</v>
      </c>
      <c r="H669" s="3">
        <v>36.450000000000003</v>
      </c>
      <c r="I669" s="3">
        <v>0.74</v>
      </c>
      <c r="J669" s="3">
        <v>0.47</v>
      </c>
      <c r="K669" s="3">
        <v>94.02</v>
      </c>
      <c r="L669" s="3">
        <v>48.98</v>
      </c>
      <c r="M669" s="3">
        <v>3026.87</v>
      </c>
      <c r="N669" s="10">
        <v>1233.55</v>
      </c>
      <c r="O669" s="18">
        <v>16.244459398434966</v>
      </c>
      <c r="P669" s="3">
        <v>38.549999999999997</v>
      </c>
    </row>
    <row r="670" spans="1:16" x14ac:dyDescent="0.35">
      <c r="A670" t="s">
        <v>0</v>
      </c>
      <c r="B670" s="5">
        <v>181</v>
      </c>
      <c r="C670">
        <v>3292</v>
      </c>
      <c r="D670" s="3">
        <v>213.95</v>
      </c>
      <c r="E670" s="3">
        <v>75.95</v>
      </c>
      <c r="F670" s="3">
        <v>55.19</v>
      </c>
      <c r="G670" s="3">
        <f t="shared" si="10"/>
        <v>1.3761551005616961</v>
      </c>
      <c r="H670" s="3">
        <v>14.9</v>
      </c>
      <c r="I670" s="3">
        <v>0.9</v>
      </c>
      <c r="J670" s="3">
        <v>0.73</v>
      </c>
      <c r="K670" s="3">
        <v>76.22</v>
      </c>
      <c r="L670" s="3">
        <v>56.17</v>
      </c>
      <c r="M670" s="3">
        <v>3193.87</v>
      </c>
      <c r="N670" s="10">
        <v>1283.92</v>
      </c>
      <c r="O670" s="18">
        <v>16.083027612979329</v>
      </c>
      <c r="P670" s="3">
        <v>60.099999999999994</v>
      </c>
    </row>
    <row r="671" spans="1:16" x14ac:dyDescent="0.35">
      <c r="A671" t="s">
        <v>0</v>
      </c>
      <c r="B671" s="5">
        <v>182</v>
      </c>
      <c r="C671">
        <v>3251</v>
      </c>
      <c r="D671" s="3">
        <v>231.59</v>
      </c>
      <c r="E671" s="3">
        <v>92.91</v>
      </c>
      <c r="F671" s="3">
        <v>44.55</v>
      </c>
      <c r="G671" s="3">
        <f t="shared" si="10"/>
        <v>2.0855218855218856</v>
      </c>
      <c r="H671" s="3">
        <v>46.53</v>
      </c>
      <c r="I671" s="3">
        <v>0.76</v>
      </c>
      <c r="J671" s="3">
        <v>0.48</v>
      </c>
      <c r="K671" s="3">
        <v>97.31</v>
      </c>
      <c r="L671" s="3">
        <v>49.26</v>
      </c>
      <c r="M671" s="3">
        <v>3273.05</v>
      </c>
      <c r="N671" s="10">
        <v>1223.3800000000001</v>
      </c>
      <c r="O671" s="18">
        <v>16.026719185261673</v>
      </c>
      <c r="P671" s="3">
        <v>28.47</v>
      </c>
    </row>
    <row r="672" spans="1:16" x14ac:dyDescent="0.35">
      <c r="A672" t="s">
        <v>0</v>
      </c>
      <c r="B672" s="5">
        <v>183</v>
      </c>
      <c r="C672">
        <v>6903</v>
      </c>
      <c r="D672" s="3">
        <v>323.52999999999997</v>
      </c>
      <c r="E672" s="3">
        <v>121.35</v>
      </c>
      <c r="F672" s="3">
        <v>72.430000000000007</v>
      </c>
      <c r="G672" s="3">
        <f t="shared" si="10"/>
        <v>1.6754107414054946</v>
      </c>
      <c r="H672" s="3">
        <v>55.21</v>
      </c>
      <c r="I672" s="3">
        <v>0.83</v>
      </c>
      <c r="J672" s="3">
        <v>0.6</v>
      </c>
      <c r="K672" s="3">
        <v>124.68</v>
      </c>
      <c r="L672" s="3">
        <v>74.98</v>
      </c>
      <c r="M672" s="3">
        <v>2628.98</v>
      </c>
      <c r="N672" s="10">
        <v>1492.38</v>
      </c>
      <c r="O672" s="18">
        <v>16.538294670266691</v>
      </c>
      <c r="P672" s="3">
        <v>19.79</v>
      </c>
    </row>
    <row r="673" spans="1:16" x14ac:dyDescent="0.35">
      <c r="A673" t="s">
        <v>0</v>
      </c>
      <c r="B673" s="5">
        <v>184</v>
      </c>
      <c r="C673">
        <v>3200</v>
      </c>
      <c r="D673" s="3">
        <v>214.28</v>
      </c>
      <c r="E673" s="3">
        <v>67.03</v>
      </c>
      <c r="F673" s="3">
        <v>60.78</v>
      </c>
      <c r="G673" s="3">
        <f t="shared" si="10"/>
        <v>1.1028298782494241</v>
      </c>
      <c r="H673" s="3">
        <v>93.13</v>
      </c>
      <c r="I673" s="3">
        <v>0.88</v>
      </c>
      <c r="J673" s="3">
        <v>0.91</v>
      </c>
      <c r="K673" s="3">
        <v>74.400000000000006</v>
      </c>
      <c r="L673" s="3">
        <v>58.85</v>
      </c>
      <c r="M673" s="3">
        <v>2694.83</v>
      </c>
      <c r="N673" s="10">
        <v>1693.9</v>
      </c>
      <c r="O673" s="18">
        <v>16.431106309497988</v>
      </c>
      <c r="P673" s="3">
        <v>161.87</v>
      </c>
    </row>
    <row r="674" spans="1:16" x14ac:dyDescent="0.35">
      <c r="A674" t="s">
        <v>0</v>
      </c>
      <c r="B674" s="5">
        <v>185</v>
      </c>
      <c r="C674">
        <v>4680</v>
      </c>
      <c r="D674" s="3">
        <v>263.44</v>
      </c>
      <c r="E674" s="3">
        <v>90.69</v>
      </c>
      <c r="F674" s="3">
        <v>65.7</v>
      </c>
      <c r="G674" s="3">
        <f t="shared" si="10"/>
        <v>1.3803652968036528</v>
      </c>
      <c r="H674" s="3">
        <v>162.44</v>
      </c>
      <c r="I674" s="3">
        <v>0.85</v>
      </c>
      <c r="J674" s="3">
        <v>0.72</v>
      </c>
      <c r="K674" s="3">
        <v>100.18</v>
      </c>
      <c r="L674" s="3">
        <v>67</v>
      </c>
      <c r="M674" s="3">
        <v>2873.49</v>
      </c>
      <c r="N674" s="10">
        <v>1818.26</v>
      </c>
      <c r="O674" s="18">
        <v>16.241514601559338</v>
      </c>
      <c r="P674" s="3">
        <v>92.56</v>
      </c>
    </row>
    <row r="675" spans="1:16" x14ac:dyDescent="0.35">
      <c r="A675" t="s">
        <v>0</v>
      </c>
      <c r="B675" s="5">
        <v>186</v>
      </c>
      <c r="C675">
        <v>8744</v>
      </c>
      <c r="D675" s="3">
        <v>397.39</v>
      </c>
      <c r="E675" s="3">
        <v>148.43</v>
      </c>
      <c r="F675" s="3">
        <v>75.010000000000005</v>
      </c>
      <c r="G675" s="3">
        <f t="shared" si="10"/>
        <v>1.9788028262898281</v>
      </c>
      <c r="H675" s="3">
        <v>83.73</v>
      </c>
      <c r="I675" s="3">
        <v>0.7</v>
      </c>
      <c r="J675" s="3">
        <v>0.51</v>
      </c>
      <c r="K675" s="3">
        <v>147.51</v>
      </c>
      <c r="L675" s="3">
        <v>83.11</v>
      </c>
      <c r="M675" s="3">
        <v>2574.64</v>
      </c>
      <c r="N675" s="10">
        <v>1824.85</v>
      </c>
      <c r="O675" s="18">
        <v>16.507219523484579</v>
      </c>
      <c r="P675" s="3">
        <v>171.26999999999998</v>
      </c>
    </row>
    <row r="676" spans="1:16" x14ac:dyDescent="0.35">
      <c r="A676" t="s">
        <v>0</v>
      </c>
      <c r="B676" s="5">
        <v>187</v>
      </c>
      <c r="C676">
        <v>6069</v>
      </c>
      <c r="D676" s="3">
        <v>314.93</v>
      </c>
      <c r="E676" s="3">
        <v>118.12</v>
      </c>
      <c r="F676" s="3">
        <v>65.42</v>
      </c>
      <c r="G676" s="3">
        <f t="shared" si="10"/>
        <v>1.8055640476918373</v>
      </c>
      <c r="H676" s="3">
        <v>42.39</v>
      </c>
      <c r="I676" s="3">
        <v>0.77</v>
      </c>
      <c r="J676" s="3">
        <v>0.55000000000000004</v>
      </c>
      <c r="K676" s="3">
        <v>121.61</v>
      </c>
      <c r="L676" s="3">
        <v>69.63</v>
      </c>
      <c r="M676" s="3">
        <v>2629.94</v>
      </c>
      <c r="N676" s="10">
        <v>1924.73</v>
      </c>
      <c r="O676" s="18">
        <v>16.433824574948812</v>
      </c>
      <c r="P676" s="3">
        <v>32.61</v>
      </c>
    </row>
    <row r="677" spans="1:16" x14ac:dyDescent="0.35">
      <c r="A677" t="s">
        <v>0</v>
      </c>
      <c r="B677" s="5">
        <v>188</v>
      </c>
      <c r="C677">
        <v>5936</v>
      </c>
      <c r="D677" s="3">
        <v>295.56</v>
      </c>
      <c r="E677" s="3">
        <v>96.34</v>
      </c>
      <c r="F677" s="3">
        <v>78.45</v>
      </c>
      <c r="G677" s="3">
        <f t="shared" si="10"/>
        <v>1.2280433397068196</v>
      </c>
      <c r="H677" s="3">
        <v>160.46</v>
      </c>
      <c r="I677" s="3">
        <v>0.85</v>
      </c>
      <c r="J677" s="3">
        <v>0.81</v>
      </c>
      <c r="K677" s="3">
        <v>105.19</v>
      </c>
      <c r="L677" s="3">
        <v>83.38</v>
      </c>
      <c r="M677" s="3">
        <v>2233.9499999999998</v>
      </c>
      <c r="N677" s="10">
        <v>2143.9699999999998</v>
      </c>
      <c r="O677" s="18">
        <v>16.735448168008009</v>
      </c>
      <c r="P677" s="3">
        <v>94.539999999999992</v>
      </c>
    </row>
    <row r="678" spans="1:16" x14ac:dyDescent="0.35">
      <c r="A678" t="s">
        <v>0</v>
      </c>
      <c r="B678" s="5">
        <v>189</v>
      </c>
      <c r="C678">
        <v>1742</v>
      </c>
      <c r="D678" s="3">
        <v>150.88</v>
      </c>
      <c r="E678" s="3">
        <v>53.7</v>
      </c>
      <c r="F678" s="3">
        <v>41.3</v>
      </c>
      <c r="G678" s="3">
        <f t="shared" si="10"/>
        <v>1.3002421307506056</v>
      </c>
      <c r="H678" s="3">
        <v>110.66</v>
      </c>
      <c r="I678" s="3">
        <v>0.96</v>
      </c>
      <c r="J678" s="3">
        <v>0.77</v>
      </c>
      <c r="K678" s="3">
        <v>55.9</v>
      </c>
      <c r="L678" s="3">
        <v>41.21</v>
      </c>
      <c r="M678" s="3">
        <v>2221.96</v>
      </c>
      <c r="N678" s="10">
        <v>2269.8200000000002</v>
      </c>
      <c r="O678" s="18">
        <v>16.716012125258985</v>
      </c>
      <c r="P678" s="3">
        <v>144.34</v>
      </c>
    </row>
    <row r="679" spans="1:16" x14ac:dyDescent="0.35">
      <c r="A679" t="s">
        <v>0</v>
      </c>
      <c r="B679" s="5">
        <v>190</v>
      </c>
      <c r="C679">
        <v>3651</v>
      </c>
      <c r="D679" s="3">
        <v>248.73</v>
      </c>
      <c r="E679" s="3">
        <v>91.65</v>
      </c>
      <c r="F679" s="3">
        <v>50.72</v>
      </c>
      <c r="G679" s="3">
        <f t="shared" si="10"/>
        <v>1.8069794952681391</v>
      </c>
      <c r="H679" s="3">
        <v>147.97999999999999</v>
      </c>
      <c r="I679" s="3">
        <v>0.74</v>
      </c>
      <c r="J679" s="3">
        <v>0.55000000000000004</v>
      </c>
      <c r="K679" s="3">
        <v>96.18</v>
      </c>
      <c r="L679" s="3">
        <v>54.99</v>
      </c>
      <c r="M679" s="3">
        <v>2336.8200000000002</v>
      </c>
      <c r="N679" s="10">
        <v>1930.08</v>
      </c>
      <c r="O679" s="18">
        <v>16.69470188634747</v>
      </c>
      <c r="P679" s="3">
        <v>107.02000000000001</v>
      </c>
    </row>
    <row r="680" spans="1:16" x14ac:dyDescent="0.35">
      <c r="A680" t="s">
        <v>0</v>
      </c>
      <c r="B680" s="5">
        <v>191</v>
      </c>
      <c r="C680">
        <v>7764</v>
      </c>
      <c r="D680" s="3">
        <v>332.9</v>
      </c>
      <c r="E680" s="3">
        <v>113.18</v>
      </c>
      <c r="F680" s="3">
        <v>87.34</v>
      </c>
      <c r="G680" s="3">
        <f t="shared" si="10"/>
        <v>1.2958552782230364</v>
      </c>
      <c r="H680" s="3">
        <v>131.74</v>
      </c>
      <c r="I680" s="3">
        <v>0.88</v>
      </c>
      <c r="J680" s="3">
        <v>0.77</v>
      </c>
      <c r="K680" s="3">
        <v>115.68</v>
      </c>
      <c r="L680" s="3">
        <v>88.47</v>
      </c>
      <c r="M680" s="3">
        <v>1822.65</v>
      </c>
      <c r="N680" s="10">
        <v>1771.2</v>
      </c>
      <c r="O680" s="18">
        <v>17.192638230781679</v>
      </c>
      <c r="P680" s="3">
        <v>123.25999999999999</v>
      </c>
    </row>
    <row r="681" spans="1:16" x14ac:dyDescent="0.35">
      <c r="A681" t="s">
        <v>0</v>
      </c>
      <c r="B681" s="5">
        <v>192</v>
      </c>
      <c r="C681">
        <v>11349</v>
      </c>
      <c r="D681" s="3">
        <v>423.08</v>
      </c>
      <c r="E681" s="3">
        <v>144.44</v>
      </c>
      <c r="F681" s="3">
        <v>100.04</v>
      </c>
      <c r="G681" s="3">
        <f t="shared" si="10"/>
        <v>1.4438224710115952</v>
      </c>
      <c r="H681" s="3">
        <v>94.72</v>
      </c>
      <c r="I681" s="3">
        <v>0.8</v>
      </c>
      <c r="J681" s="3">
        <v>0.69</v>
      </c>
      <c r="K681" s="3">
        <v>149.51</v>
      </c>
      <c r="L681" s="3">
        <v>108</v>
      </c>
      <c r="M681" s="3">
        <v>1708.45</v>
      </c>
      <c r="N681" s="10">
        <v>1870.77</v>
      </c>
      <c r="O681" s="18">
        <v>17.27091426507922</v>
      </c>
      <c r="P681" s="3">
        <v>160.28</v>
      </c>
    </row>
    <row r="682" spans="1:16" x14ac:dyDescent="0.35">
      <c r="A682" t="s">
        <v>0</v>
      </c>
      <c r="B682" s="5">
        <v>193</v>
      </c>
      <c r="C682">
        <v>1509</v>
      </c>
      <c r="D682" s="3">
        <v>144.78</v>
      </c>
      <c r="E682" s="3">
        <v>51.43</v>
      </c>
      <c r="F682" s="3">
        <v>37.36</v>
      </c>
      <c r="G682" s="3">
        <f t="shared" si="10"/>
        <v>1.3766059957173449</v>
      </c>
      <c r="H682" s="3">
        <v>11.25</v>
      </c>
      <c r="I682" s="3">
        <v>0.9</v>
      </c>
      <c r="J682" s="3">
        <v>0.73</v>
      </c>
      <c r="K682" s="3">
        <v>54.13</v>
      </c>
      <c r="L682" s="3">
        <v>36.89</v>
      </c>
      <c r="M682" s="3">
        <v>1627.73</v>
      </c>
      <c r="N682" s="10">
        <v>2062.81</v>
      </c>
      <c r="O682" s="18">
        <v>17.297086416261234</v>
      </c>
      <c r="P682" s="3">
        <v>63.75</v>
      </c>
    </row>
    <row r="683" spans="1:16" x14ac:dyDescent="0.35">
      <c r="A683" t="s">
        <v>0</v>
      </c>
      <c r="B683" s="5">
        <v>194</v>
      </c>
      <c r="C683">
        <v>5191</v>
      </c>
      <c r="D683" s="3">
        <v>298.94</v>
      </c>
      <c r="E683" s="3">
        <v>121.03</v>
      </c>
      <c r="F683" s="3">
        <v>54.61</v>
      </c>
      <c r="G683" s="3">
        <f t="shared" si="10"/>
        <v>2.2162607581029117</v>
      </c>
      <c r="H683" s="3">
        <v>172.37</v>
      </c>
      <c r="I683" s="3">
        <v>0.73</v>
      </c>
      <c r="J683" s="3">
        <v>0.45</v>
      </c>
      <c r="K683" s="3">
        <v>124.17</v>
      </c>
      <c r="L683" s="3">
        <v>59.45</v>
      </c>
      <c r="M683" s="3">
        <v>1488.29</v>
      </c>
      <c r="N683" s="10">
        <v>2074.41</v>
      </c>
      <c r="O683" s="18">
        <v>17.419018264682126</v>
      </c>
      <c r="P683" s="3">
        <v>82.63</v>
      </c>
    </row>
    <row r="684" spans="1:16" x14ac:dyDescent="0.35">
      <c r="A684" t="s">
        <v>0</v>
      </c>
      <c r="B684" s="5">
        <v>195</v>
      </c>
      <c r="C684">
        <v>9471</v>
      </c>
      <c r="D684" s="3">
        <v>363.04</v>
      </c>
      <c r="E684" s="3">
        <v>129.87</v>
      </c>
      <c r="F684" s="3">
        <v>92.85</v>
      </c>
      <c r="G684" s="3">
        <f t="shared" si="10"/>
        <v>1.3987075928917609</v>
      </c>
      <c r="H684" s="3">
        <v>160.88999999999999</v>
      </c>
      <c r="I684" s="3">
        <v>0.9</v>
      </c>
      <c r="J684" s="3">
        <v>0.71</v>
      </c>
      <c r="K684" s="3">
        <v>132.69999999999999</v>
      </c>
      <c r="L684" s="3">
        <v>93.91</v>
      </c>
      <c r="M684" s="3">
        <v>1508.49</v>
      </c>
      <c r="N684" s="10">
        <v>2306.0300000000002</v>
      </c>
      <c r="O684" s="18">
        <v>17.345444774943516</v>
      </c>
      <c r="P684" s="3">
        <v>94.110000000000014</v>
      </c>
    </row>
    <row r="685" spans="1:16" x14ac:dyDescent="0.35">
      <c r="A685" t="s">
        <v>0</v>
      </c>
      <c r="B685" s="5">
        <v>196</v>
      </c>
      <c r="C685">
        <v>7450</v>
      </c>
      <c r="D685" s="3">
        <v>362.74</v>
      </c>
      <c r="E685" s="3">
        <v>138.66999999999999</v>
      </c>
      <c r="F685" s="3">
        <v>68.41</v>
      </c>
      <c r="G685" s="3">
        <f t="shared" si="10"/>
        <v>2.0270428299956147</v>
      </c>
      <c r="H685" s="3">
        <v>126.45</v>
      </c>
      <c r="I685" s="3">
        <v>0.71</v>
      </c>
      <c r="J685" s="3">
        <v>0.49</v>
      </c>
      <c r="K685" s="3">
        <v>143.03</v>
      </c>
      <c r="L685" s="3">
        <v>76.62</v>
      </c>
      <c r="M685" s="3">
        <v>2278.36</v>
      </c>
      <c r="N685" s="10">
        <v>1562.59</v>
      </c>
      <c r="O685" s="18">
        <v>16.83505506661561</v>
      </c>
      <c r="P685" s="3">
        <v>128.55000000000001</v>
      </c>
    </row>
    <row r="686" spans="1:16" x14ac:dyDescent="0.35">
      <c r="A686" t="s">
        <v>0</v>
      </c>
      <c r="B686" s="5">
        <v>197</v>
      </c>
      <c r="C686">
        <v>4861</v>
      </c>
      <c r="D686" s="3">
        <v>281.3</v>
      </c>
      <c r="E686" s="3">
        <v>109.98</v>
      </c>
      <c r="F686" s="3">
        <v>56.27</v>
      </c>
      <c r="G686" s="3">
        <f t="shared" si="10"/>
        <v>1.9545050648658255</v>
      </c>
      <c r="H686" s="3">
        <v>19.82</v>
      </c>
      <c r="I686" s="3">
        <v>0.77</v>
      </c>
      <c r="J686" s="3">
        <v>0.51</v>
      </c>
      <c r="K686" s="3">
        <v>111.49</v>
      </c>
      <c r="L686" s="3">
        <v>62.13</v>
      </c>
      <c r="M686" s="3">
        <v>1778.38</v>
      </c>
      <c r="N686" s="10">
        <v>1393.12</v>
      </c>
      <c r="O686" s="18">
        <v>17.322838083468877</v>
      </c>
      <c r="P686" s="3">
        <v>55.180000000000007</v>
      </c>
    </row>
    <row r="687" spans="1:16" x14ac:dyDescent="0.35">
      <c r="A687" t="s">
        <v>0</v>
      </c>
      <c r="B687" s="5">
        <v>198</v>
      </c>
      <c r="C687">
        <v>31755</v>
      </c>
      <c r="D687" s="3">
        <v>763.44</v>
      </c>
      <c r="E687" s="3">
        <v>282.92</v>
      </c>
      <c r="F687" s="3">
        <v>142.91</v>
      </c>
      <c r="G687" s="3">
        <f t="shared" si="10"/>
        <v>1.979707508221958</v>
      </c>
      <c r="H687" s="3">
        <v>45.89</v>
      </c>
      <c r="I687" s="3">
        <v>0.68</v>
      </c>
      <c r="J687" s="3">
        <v>0.51</v>
      </c>
      <c r="K687" s="3">
        <v>290.49</v>
      </c>
      <c r="L687" s="3">
        <v>160.16</v>
      </c>
      <c r="M687" s="3">
        <v>1876.32</v>
      </c>
      <c r="N687" s="10">
        <v>1192.3900000000001</v>
      </c>
      <c r="O687" s="18">
        <v>17.283347316336169</v>
      </c>
      <c r="P687" s="3">
        <v>29.11</v>
      </c>
    </row>
    <row r="688" spans="1:16" x14ac:dyDescent="0.35">
      <c r="A688" t="s">
        <v>0</v>
      </c>
      <c r="B688" s="5">
        <v>199</v>
      </c>
      <c r="C688">
        <v>4145</v>
      </c>
      <c r="D688" s="3">
        <v>236.51</v>
      </c>
      <c r="E688" s="3">
        <v>78.23</v>
      </c>
      <c r="F688" s="3">
        <v>67.459999999999994</v>
      </c>
      <c r="G688" s="3">
        <f t="shared" si="10"/>
        <v>1.159650163059591</v>
      </c>
      <c r="H688" s="3">
        <v>19.079999999999998</v>
      </c>
      <c r="I688" s="3">
        <v>0.93</v>
      </c>
      <c r="J688" s="3">
        <v>0.86</v>
      </c>
      <c r="K688" s="3">
        <v>81.3</v>
      </c>
      <c r="L688" s="3">
        <v>69.08</v>
      </c>
      <c r="M688" s="3">
        <v>2057.4899999999998</v>
      </c>
      <c r="N688" s="10">
        <v>1200.06</v>
      </c>
      <c r="O688" s="18">
        <v>17.119475164461431</v>
      </c>
      <c r="P688" s="3">
        <v>55.92</v>
      </c>
    </row>
    <row r="689" spans="1:16" x14ac:dyDescent="0.35">
      <c r="A689" t="s">
        <v>0</v>
      </c>
      <c r="B689" s="5">
        <v>200</v>
      </c>
      <c r="C689">
        <v>2553</v>
      </c>
      <c r="D689" s="3">
        <v>196.04</v>
      </c>
      <c r="E689" s="3">
        <v>66.040000000000006</v>
      </c>
      <c r="F689" s="3">
        <v>49.22</v>
      </c>
      <c r="G689" s="3">
        <f t="shared" si="10"/>
        <v>1.3417310036570502</v>
      </c>
      <c r="H689" s="3">
        <v>111.14</v>
      </c>
      <c r="I689" s="3">
        <v>0.83</v>
      </c>
      <c r="J689" s="3">
        <v>0.75</v>
      </c>
      <c r="K689" s="3">
        <v>69.349999999999994</v>
      </c>
      <c r="L689" s="3">
        <v>54.25</v>
      </c>
      <c r="M689" s="3">
        <v>2053.61</v>
      </c>
      <c r="N689" s="10">
        <v>1437.72</v>
      </c>
      <c r="O689" s="18">
        <v>17.065990773671555</v>
      </c>
      <c r="P689" s="3">
        <v>143.86000000000001</v>
      </c>
    </row>
    <row r="690" spans="1:16" x14ac:dyDescent="0.35">
      <c r="A690" t="s">
        <v>0</v>
      </c>
      <c r="B690" s="5">
        <v>201</v>
      </c>
      <c r="C690">
        <v>5430</v>
      </c>
      <c r="D690" s="3">
        <v>293.67</v>
      </c>
      <c r="E690" s="3">
        <v>97.03</v>
      </c>
      <c r="F690" s="3">
        <v>71.25</v>
      </c>
      <c r="G690" s="3">
        <f t="shared" si="10"/>
        <v>1.3618245614035087</v>
      </c>
      <c r="H690" s="3">
        <v>117.96</v>
      </c>
      <c r="I690" s="3">
        <v>0.79</v>
      </c>
      <c r="J690" s="3">
        <v>0.73</v>
      </c>
      <c r="K690" s="3">
        <v>105.26</v>
      </c>
      <c r="L690" s="3">
        <v>75.63</v>
      </c>
      <c r="M690" s="3">
        <v>1533.13</v>
      </c>
      <c r="N690" s="10">
        <v>1667.74</v>
      </c>
      <c r="O690" s="18">
        <v>17.476371808220115</v>
      </c>
      <c r="P690" s="3">
        <v>137.04000000000002</v>
      </c>
    </row>
    <row r="691" spans="1:16" x14ac:dyDescent="0.35">
      <c r="A691" t="s">
        <v>0</v>
      </c>
      <c r="B691" s="5">
        <v>202</v>
      </c>
      <c r="C691">
        <v>5640</v>
      </c>
      <c r="D691" s="3">
        <v>289.95</v>
      </c>
      <c r="E691" s="3">
        <v>102.35</v>
      </c>
      <c r="F691" s="3">
        <v>70.16</v>
      </c>
      <c r="G691" s="3">
        <f t="shared" si="10"/>
        <v>1.4588084378563284</v>
      </c>
      <c r="H691" s="3">
        <v>66.05</v>
      </c>
      <c r="I691" s="3">
        <v>0.84</v>
      </c>
      <c r="J691" s="3">
        <v>0.69</v>
      </c>
      <c r="K691" s="3">
        <v>107.54</v>
      </c>
      <c r="L691" s="3">
        <v>77.87</v>
      </c>
      <c r="M691" s="3">
        <v>1374.67</v>
      </c>
      <c r="N691" s="10">
        <v>1602.99</v>
      </c>
      <c r="O691" s="18">
        <v>17.633611752298034</v>
      </c>
      <c r="P691" s="3">
        <v>8.9500000000000028</v>
      </c>
    </row>
    <row r="692" spans="1:16" x14ac:dyDescent="0.35">
      <c r="A692" t="s">
        <v>0</v>
      </c>
      <c r="B692" s="5">
        <v>203</v>
      </c>
      <c r="C692">
        <v>16829</v>
      </c>
      <c r="D692" s="3">
        <v>502.84</v>
      </c>
      <c r="E692" s="3">
        <v>164.62</v>
      </c>
      <c r="F692" s="3">
        <v>130.16999999999999</v>
      </c>
      <c r="G692" s="3">
        <f t="shared" si="10"/>
        <v>1.2646539141123148</v>
      </c>
      <c r="H692" s="3">
        <v>35.68</v>
      </c>
      <c r="I692" s="3">
        <v>0.84</v>
      </c>
      <c r="J692" s="3">
        <v>0.79</v>
      </c>
      <c r="K692" s="3">
        <v>164.54</v>
      </c>
      <c r="L692" s="3">
        <v>132.47999999999999</v>
      </c>
      <c r="M692" s="3">
        <v>1482.64</v>
      </c>
      <c r="N692" s="10">
        <v>1807.18</v>
      </c>
      <c r="O692" s="18">
        <v>17.488112426109229</v>
      </c>
      <c r="P692" s="3">
        <v>39.32</v>
      </c>
    </row>
    <row r="693" spans="1:16" x14ac:dyDescent="0.35">
      <c r="A693" t="s">
        <v>0</v>
      </c>
      <c r="B693" s="5">
        <v>204</v>
      </c>
      <c r="C693">
        <v>2295</v>
      </c>
      <c r="D693" s="3">
        <v>179.41</v>
      </c>
      <c r="E693" s="3">
        <v>66.02</v>
      </c>
      <c r="F693" s="3">
        <v>44.26</v>
      </c>
      <c r="G693" s="3">
        <f t="shared" si="10"/>
        <v>1.491640307275192</v>
      </c>
      <c r="H693" s="3">
        <v>162.75</v>
      </c>
      <c r="I693" s="3">
        <v>0.9</v>
      </c>
      <c r="J693" s="3">
        <v>0.67</v>
      </c>
      <c r="K693" s="3">
        <v>69.86</v>
      </c>
      <c r="L693" s="3">
        <v>44.98</v>
      </c>
      <c r="M693" s="3">
        <v>1118.53</v>
      </c>
      <c r="N693" s="10">
        <v>1595.03</v>
      </c>
      <c r="O693" s="18">
        <v>17.864604752987578</v>
      </c>
      <c r="P693" s="3">
        <v>92.25</v>
      </c>
    </row>
    <row r="694" spans="1:16" x14ac:dyDescent="0.35">
      <c r="A694" t="s">
        <v>0</v>
      </c>
      <c r="B694" s="5">
        <v>205</v>
      </c>
      <c r="C694">
        <v>5515</v>
      </c>
      <c r="D694" s="3">
        <v>301.66000000000003</v>
      </c>
      <c r="E694" s="3">
        <v>121.75</v>
      </c>
      <c r="F694" s="3">
        <v>57.67</v>
      </c>
      <c r="G694" s="3">
        <f t="shared" si="10"/>
        <v>2.1111496445292177</v>
      </c>
      <c r="H694" s="3">
        <v>34.630000000000003</v>
      </c>
      <c r="I694" s="3">
        <v>0.76</v>
      </c>
      <c r="J694" s="3">
        <v>0.47</v>
      </c>
      <c r="K694" s="3">
        <v>122.04</v>
      </c>
      <c r="L694" s="3">
        <v>65.459999999999994</v>
      </c>
      <c r="M694" s="3">
        <v>1114.05</v>
      </c>
      <c r="N694" s="10">
        <v>1761.24</v>
      </c>
      <c r="O694" s="18">
        <v>17.828779784668399</v>
      </c>
      <c r="P694" s="3">
        <v>40.369999999999997</v>
      </c>
    </row>
    <row r="695" spans="1:16" x14ac:dyDescent="0.35">
      <c r="A695" t="s">
        <v>0</v>
      </c>
      <c r="B695" s="5">
        <v>206</v>
      </c>
      <c r="C695">
        <v>16536</v>
      </c>
      <c r="D695" s="3">
        <v>543.20000000000005</v>
      </c>
      <c r="E695" s="3">
        <v>183.09</v>
      </c>
      <c r="F695" s="3">
        <v>115</v>
      </c>
      <c r="G695" s="3">
        <f t="shared" si="10"/>
        <v>1.5920869565217393</v>
      </c>
      <c r="H695" s="3">
        <v>122.09</v>
      </c>
      <c r="I695" s="3">
        <v>0.7</v>
      </c>
      <c r="J695" s="3">
        <v>0.63</v>
      </c>
      <c r="K695" s="3">
        <v>194.08</v>
      </c>
      <c r="L695" s="3">
        <v>134.26</v>
      </c>
      <c r="M695" s="3">
        <v>1239.2</v>
      </c>
      <c r="N695" s="10">
        <v>2111.0100000000002</v>
      </c>
      <c r="O695" s="18">
        <v>17.633027234144699</v>
      </c>
      <c r="P695" s="3">
        <v>132.91</v>
      </c>
    </row>
    <row r="696" spans="1:16" x14ac:dyDescent="0.35">
      <c r="A696" t="s">
        <v>0</v>
      </c>
      <c r="B696" s="5">
        <v>207</v>
      </c>
      <c r="C696">
        <v>2701</v>
      </c>
      <c r="D696" s="3">
        <v>196.29</v>
      </c>
      <c r="E696" s="3">
        <v>67.91</v>
      </c>
      <c r="F696" s="3">
        <v>50.64</v>
      </c>
      <c r="G696" s="3">
        <f t="shared" si="10"/>
        <v>1.3410347551342812</v>
      </c>
      <c r="H696" s="3">
        <v>130.82</v>
      </c>
      <c r="I696" s="3">
        <v>0.88</v>
      </c>
      <c r="J696" s="3">
        <v>0.75</v>
      </c>
      <c r="K696" s="3">
        <v>72.8</v>
      </c>
      <c r="L696" s="3">
        <v>53.11</v>
      </c>
      <c r="M696" s="3">
        <v>874.43</v>
      </c>
      <c r="N696" s="10">
        <v>2323.52</v>
      </c>
      <c r="O696" s="18">
        <v>17.908341241904633</v>
      </c>
      <c r="P696" s="3">
        <v>124.18</v>
      </c>
    </row>
    <row r="697" spans="1:16" x14ac:dyDescent="0.35">
      <c r="A697" t="s">
        <v>0</v>
      </c>
      <c r="B697" s="5">
        <v>208</v>
      </c>
      <c r="C697">
        <v>5392</v>
      </c>
      <c r="D697" s="3">
        <v>270.51</v>
      </c>
      <c r="E697" s="3">
        <v>99.47</v>
      </c>
      <c r="F697" s="3">
        <v>69.02</v>
      </c>
      <c r="G697" s="3">
        <f t="shared" si="10"/>
        <v>1.4411764705882353</v>
      </c>
      <c r="H697" s="3">
        <v>44.26</v>
      </c>
      <c r="I697" s="3">
        <v>0.93</v>
      </c>
      <c r="J697" s="3">
        <v>0.69</v>
      </c>
      <c r="K697" s="3">
        <v>100.77</v>
      </c>
      <c r="L697" s="3">
        <v>70.510000000000005</v>
      </c>
      <c r="M697" s="3">
        <v>549.30999999999995</v>
      </c>
      <c r="N697" s="10">
        <v>2295.92</v>
      </c>
      <c r="O697" s="18">
        <v>18.205734955134204</v>
      </c>
      <c r="P697" s="3">
        <v>30.740000000000002</v>
      </c>
    </row>
    <row r="698" spans="1:16" x14ac:dyDescent="0.35">
      <c r="A698" t="s">
        <v>0</v>
      </c>
      <c r="B698" s="5">
        <v>209</v>
      </c>
      <c r="C698">
        <v>2558</v>
      </c>
      <c r="D698" s="3">
        <v>191.74</v>
      </c>
      <c r="E698" s="3">
        <v>62.05</v>
      </c>
      <c r="F698" s="3">
        <v>52.49</v>
      </c>
      <c r="G698" s="3">
        <f t="shared" si="10"/>
        <v>1.1821299295103829</v>
      </c>
      <c r="H698" s="3">
        <v>20.32</v>
      </c>
      <c r="I698" s="3">
        <v>0.87</v>
      </c>
      <c r="J698" s="3">
        <v>0.85</v>
      </c>
      <c r="K698" s="3">
        <v>67.42</v>
      </c>
      <c r="L698" s="3">
        <v>51.65</v>
      </c>
      <c r="M698" s="3">
        <v>629.28</v>
      </c>
      <c r="N698" s="10">
        <v>2078.67</v>
      </c>
      <c r="O698" s="18">
        <v>18.186275093301042</v>
      </c>
      <c r="P698" s="3">
        <v>54.680000000000007</v>
      </c>
    </row>
    <row r="699" spans="1:16" x14ac:dyDescent="0.35">
      <c r="A699" t="s">
        <v>0</v>
      </c>
      <c r="B699" s="5">
        <v>210</v>
      </c>
      <c r="C699">
        <v>2566</v>
      </c>
      <c r="D699" s="3">
        <v>189.88</v>
      </c>
      <c r="E699" s="3">
        <v>69.31</v>
      </c>
      <c r="F699" s="3">
        <v>47.14</v>
      </c>
      <c r="G699" s="3">
        <f t="shared" si="10"/>
        <v>1.4703012303775986</v>
      </c>
      <c r="H699" s="3">
        <v>74.72</v>
      </c>
      <c r="I699" s="3">
        <v>0.89</v>
      </c>
      <c r="J699" s="3">
        <v>0.68</v>
      </c>
      <c r="K699" s="3">
        <v>72.25</v>
      </c>
      <c r="L699" s="3">
        <v>47.83</v>
      </c>
      <c r="M699" s="3">
        <v>861.41</v>
      </c>
      <c r="N699" s="10">
        <v>1839.57</v>
      </c>
      <c r="O699" s="18">
        <v>18.035963307770981</v>
      </c>
      <c r="P699" s="3">
        <v>0.28000000000000114</v>
      </c>
    </row>
    <row r="700" spans="1:16" x14ac:dyDescent="0.35">
      <c r="A700" t="s">
        <v>0</v>
      </c>
      <c r="B700" s="5">
        <v>211</v>
      </c>
      <c r="C700">
        <v>20010</v>
      </c>
      <c r="D700" s="3">
        <v>578.49</v>
      </c>
      <c r="E700" s="3">
        <v>228.42</v>
      </c>
      <c r="F700" s="3">
        <v>111.54</v>
      </c>
      <c r="G700" s="3">
        <f t="shared" si="10"/>
        <v>2.0478752017213555</v>
      </c>
      <c r="H700" s="3">
        <v>176.28</v>
      </c>
      <c r="I700" s="3">
        <v>0.75</v>
      </c>
      <c r="J700" s="3">
        <v>0.49</v>
      </c>
      <c r="K700" s="3">
        <v>220.88</v>
      </c>
      <c r="L700" s="3">
        <v>111.61</v>
      </c>
      <c r="M700" s="3">
        <v>317.07</v>
      </c>
      <c r="N700" s="10">
        <v>1583.32</v>
      </c>
      <c r="O700" s="18">
        <v>18.584217423131822</v>
      </c>
      <c r="P700" s="3">
        <v>78.72</v>
      </c>
    </row>
    <row r="701" spans="1:16" x14ac:dyDescent="0.35">
      <c r="A701" t="s">
        <v>0</v>
      </c>
      <c r="B701" s="5">
        <v>212</v>
      </c>
      <c r="C701">
        <v>3302</v>
      </c>
      <c r="D701" s="3">
        <v>210.41</v>
      </c>
      <c r="E701" s="3">
        <v>71.040000000000006</v>
      </c>
      <c r="F701" s="3">
        <v>59.18</v>
      </c>
      <c r="G701" s="3">
        <f t="shared" si="10"/>
        <v>1.2004055424129774</v>
      </c>
      <c r="H701" s="3">
        <v>23.23</v>
      </c>
      <c r="I701" s="3">
        <v>0.94</v>
      </c>
      <c r="J701" s="3">
        <v>0.83</v>
      </c>
      <c r="K701" s="3">
        <v>73.930000000000007</v>
      </c>
      <c r="L701" s="3">
        <v>59.81</v>
      </c>
      <c r="M701" s="3">
        <v>532.75</v>
      </c>
      <c r="N701" s="10">
        <v>1625.08</v>
      </c>
      <c r="O701" s="18">
        <v>18.381310788374872</v>
      </c>
      <c r="P701" s="3">
        <v>51.769999999999996</v>
      </c>
    </row>
    <row r="702" spans="1:16" x14ac:dyDescent="0.35">
      <c r="A702" t="s">
        <v>0</v>
      </c>
      <c r="B702" s="5">
        <v>213</v>
      </c>
      <c r="C702">
        <v>6414</v>
      </c>
      <c r="D702" s="3">
        <v>310.82</v>
      </c>
      <c r="E702" s="3">
        <v>102.58</v>
      </c>
      <c r="F702" s="3">
        <v>79.61</v>
      </c>
      <c r="G702" s="3">
        <f t="shared" si="10"/>
        <v>1.2885315915086044</v>
      </c>
      <c r="H702" s="3">
        <v>94.16</v>
      </c>
      <c r="I702" s="3">
        <v>0.83</v>
      </c>
      <c r="J702" s="3">
        <v>0.78</v>
      </c>
      <c r="K702" s="3">
        <v>104.65</v>
      </c>
      <c r="L702" s="3">
        <v>83.01</v>
      </c>
      <c r="M702" s="3">
        <v>148.63999999999999</v>
      </c>
      <c r="N702" s="10">
        <v>1446.95</v>
      </c>
      <c r="O702" s="18">
        <v>18.767537830634129</v>
      </c>
      <c r="P702" s="3">
        <v>160.84</v>
      </c>
    </row>
    <row r="703" spans="1:16" x14ac:dyDescent="0.35">
      <c r="A703" t="s">
        <v>0</v>
      </c>
      <c r="B703" s="5">
        <v>214</v>
      </c>
      <c r="C703">
        <v>2794</v>
      </c>
      <c r="D703" s="3">
        <v>194.82</v>
      </c>
      <c r="E703" s="3">
        <v>67.209999999999994</v>
      </c>
      <c r="F703" s="3">
        <v>52.93</v>
      </c>
      <c r="G703" s="3">
        <f t="shared" si="10"/>
        <v>1.269790289061024</v>
      </c>
      <c r="H703" s="3">
        <v>25.48</v>
      </c>
      <c r="I703" s="3">
        <v>0.93</v>
      </c>
      <c r="J703" s="3">
        <v>0.79</v>
      </c>
      <c r="K703" s="3">
        <v>68.010000000000005</v>
      </c>
      <c r="L703" s="3">
        <v>52.94</v>
      </c>
      <c r="M703" s="3">
        <v>1835.64</v>
      </c>
      <c r="N703" s="10">
        <v>2222.96</v>
      </c>
      <c r="O703" s="18">
        <v>17.072757241615921</v>
      </c>
      <c r="P703" s="3">
        <v>49.519999999999996</v>
      </c>
    </row>
    <row r="704" spans="1:16" x14ac:dyDescent="0.35">
      <c r="A704" t="s">
        <v>0</v>
      </c>
      <c r="B704" s="5">
        <v>215</v>
      </c>
      <c r="C704">
        <v>9272</v>
      </c>
      <c r="D704" s="3">
        <v>454.89</v>
      </c>
      <c r="E704" s="3">
        <v>182.66</v>
      </c>
      <c r="F704" s="3">
        <v>64.63</v>
      </c>
      <c r="G704" s="3">
        <f t="shared" si="10"/>
        <v>2.8262416834287483</v>
      </c>
      <c r="H704" s="3">
        <v>153.41999999999999</v>
      </c>
      <c r="I704" s="3">
        <v>0.56000000000000005</v>
      </c>
      <c r="J704" s="3">
        <v>0.35</v>
      </c>
      <c r="K704" s="3">
        <v>185.24</v>
      </c>
      <c r="L704" s="3">
        <v>78.94</v>
      </c>
      <c r="M704" s="3">
        <v>1690.18</v>
      </c>
      <c r="N704" s="10">
        <v>2264.1799999999998</v>
      </c>
      <c r="O704" s="18">
        <v>17.19297488018341</v>
      </c>
      <c r="P704" s="3">
        <v>101.58000000000001</v>
      </c>
    </row>
    <row r="705" spans="1:16" x14ac:dyDescent="0.35">
      <c r="A705" t="s">
        <v>0</v>
      </c>
      <c r="B705" s="5">
        <v>1</v>
      </c>
      <c r="C705">
        <v>593</v>
      </c>
      <c r="D705" s="3">
        <v>87.9</v>
      </c>
      <c r="E705" s="3">
        <v>29.22</v>
      </c>
      <c r="F705" s="3">
        <v>25.84</v>
      </c>
      <c r="G705" s="3">
        <f t="shared" si="10"/>
        <v>1.1308049535603715</v>
      </c>
      <c r="H705" s="3">
        <v>31.89</v>
      </c>
      <c r="I705" s="3">
        <v>0.96</v>
      </c>
      <c r="J705" s="3">
        <v>0.88</v>
      </c>
      <c r="K705" s="3">
        <v>31.62</v>
      </c>
      <c r="L705" s="3">
        <v>26.13</v>
      </c>
      <c r="M705" s="3">
        <v>15707.61</v>
      </c>
      <c r="N705" s="10">
        <v>569.41</v>
      </c>
      <c r="O705" s="18">
        <v>5.0622721930252874</v>
      </c>
      <c r="P705" s="3">
        <v>43.11</v>
      </c>
    </row>
    <row r="706" spans="1:16" x14ac:dyDescent="0.35">
      <c r="A706" t="s">
        <v>0</v>
      </c>
      <c r="B706" s="5">
        <v>2</v>
      </c>
      <c r="C706">
        <v>622</v>
      </c>
      <c r="D706" s="3">
        <v>93.49</v>
      </c>
      <c r="E706" s="3">
        <v>34.56</v>
      </c>
      <c r="F706" s="3">
        <v>22.92</v>
      </c>
      <c r="G706" s="3">
        <f t="shared" si="10"/>
        <v>1.5078534031413613</v>
      </c>
      <c r="H706" s="3">
        <v>46.21</v>
      </c>
      <c r="I706" s="3">
        <v>0.89</v>
      </c>
      <c r="J706" s="3">
        <v>0.66</v>
      </c>
      <c r="K706" s="3">
        <v>36.24</v>
      </c>
      <c r="L706" s="3">
        <v>23.33</v>
      </c>
      <c r="M706" s="3">
        <v>15661.66</v>
      </c>
      <c r="N706" s="10">
        <v>594.53</v>
      </c>
      <c r="O706" s="18">
        <v>5.0973488201595396</v>
      </c>
      <c r="P706" s="3">
        <v>28.79</v>
      </c>
    </row>
    <row r="707" spans="1:16" x14ac:dyDescent="0.35">
      <c r="A707" t="s">
        <v>0</v>
      </c>
      <c r="B707" s="5">
        <v>3</v>
      </c>
      <c r="C707">
        <v>241</v>
      </c>
      <c r="D707" s="3">
        <v>56.8</v>
      </c>
      <c r="E707" s="3">
        <v>20.010000000000002</v>
      </c>
      <c r="F707" s="3">
        <v>15.34</v>
      </c>
      <c r="G707" s="3">
        <f t="shared" si="10"/>
        <v>1.3044328552803131</v>
      </c>
      <c r="H707" s="3">
        <v>149.75</v>
      </c>
      <c r="I707" s="3">
        <v>0.94</v>
      </c>
      <c r="J707" s="3">
        <v>0.77</v>
      </c>
      <c r="K707" s="3">
        <v>20.25</v>
      </c>
      <c r="L707" s="3">
        <v>15.73</v>
      </c>
      <c r="M707" s="3">
        <v>15673.73</v>
      </c>
      <c r="N707" s="10">
        <v>618.83000000000004</v>
      </c>
      <c r="O707" s="18">
        <v>5.0807302761602102</v>
      </c>
      <c r="P707" s="3">
        <v>105.25</v>
      </c>
    </row>
    <row r="708" spans="1:16" x14ac:dyDescent="0.35">
      <c r="A708" t="s">
        <v>0</v>
      </c>
      <c r="B708" s="5">
        <v>4</v>
      </c>
      <c r="C708">
        <v>763</v>
      </c>
      <c r="D708" s="3">
        <v>98.87</v>
      </c>
      <c r="E708" s="3">
        <v>32.56</v>
      </c>
      <c r="F708" s="3">
        <v>29.83</v>
      </c>
      <c r="G708" s="3">
        <f t="shared" si="10"/>
        <v>1.0915186054307746</v>
      </c>
      <c r="H708" s="3">
        <v>99.87</v>
      </c>
      <c r="I708" s="3">
        <v>0.98</v>
      </c>
      <c r="J708" s="3">
        <v>0.92</v>
      </c>
      <c r="K708" s="3">
        <v>33.729999999999997</v>
      </c>
      <c r="L708" s="3">
        <v>30</v>
      </c>
      <c r="M708" s="3">
        <v>15896.32</v>
      </c>
      <c r="N708" s="10">
        <v>746.51</v>
      </c>
      <c r="O708" s="18">
        <v>4.8510530119450443</v>
      </c>
      <c r="P708" s="3">
        <v>155.13</v>
      </c>
    </row>
    <row r="709" spans="1:16" x14ac:dyDescent="0.35">
      <c r="A709" t="s">
        <v>0</v>
      </c>
      <c r="B709" s="5">
        <v>5</v>
      </c>
      <c r="C709">
        <v>980</v>
      </c>
      <c r="D709" s="3">
        <v>112.31</v>
      </c>
      <c r="E709" s="3">
        <v>38.08</v>
      </c>
      <c r="F709" s="3">
        <v>32.770000000000003</v>
      </c>
      <c r="G709" s="3">
        <f t="shared" si="10"/>
        <v>1.1620384498016476</v>
      </c>
      <c r="H709" s="3">
        <v>12.41</v>
      </c>
      <c r="I709" s="3">
        <v>0.98</v>
      </c>
      <c r="J709" s="3">
        <v>0.86</v>
      </c>
      <c r="K709" s="3">
        <v>38.6</v>
      </c>
      <c r="L709" s="3">
        <v>31.99</v>
      </c>
      <c r="M709" s="3">
        <v>15891.17</v>
      </c>
      <c r="N709" s="10">
        <v>799</v>
      </c>
      <c r="O709" s="18">
        <v>4.8430799622487095</v>
      </c>
      <c r="P709" s="3">
        <v>62.59</v>
      </c>
    </row>
    <row r="710" spans="1:16" x14ac:dyDescent="0.35">
      <c r="A710" t="s">
        <v>0</v>
      </c>
      <c r="B710" s="5">
        <v>6</v>
      </c>
      <c r="C710">
        <v>683</v>
      </c>
      <c r="D710" s="3">
        <v>94.19</v>
      </c>
      <c r="E710" s="3">
        <v>32.24</v>
      </c>
      <c r="F710" s="3">
        <v>26.97</v>
      </c>
      <c r="G710" s="3">
        <f t="shared" ref="G710:G773" si="11">E710/F710</f>
        <v>1.1954022988505748</v>
      </c>
      <c r="H710" s="3">
        <v>52.71</v>
      </c>
      <c r="I710" s="3">
        <v>0.97</v>
      </c>
      <c r="J710" s="3">
        <v>0.84</v>
      </c>
      <c r="K710" s="3">
        <v>34.409999999999997</v>
      </c>
      <c r="L710" s="3">
        <v>27.51</v>
      </c>
      <c r="M710" s="3">
        <v>15929.18</v>
      </c>
      <c r="N710" s="10">
        <v>788.11</v>
      </c>
      <c r="O710" s="18">
        <v>4.811694498122705</v>
      </c>
      <c r="P710" s="3">
        <v>22.29</v>
      </c>
    </row>
    <row r="711" spans="1:16" x14ac:dyDescent="0.35">
      <c r="A711" t="s">
        <v>0</v>
      </c>
      <c r="B711" s="5">
        <v>7</v>
      </c>
      <c r="C711">
        <v>756</v>
      </c>
      <c r="D711" s="3">
        <v>98.26</v>
      </c>
      <c r="E711" s="3">
        <v>31.85</v>
      </c>
      <c r="F711" s="3">
        <v>30.22</v>
      </c>
      <c r="G711" s="3">
        <f t="shared" si="11"/>
        <v>1.0539377895433488</v>
      </c>
      <c r="H711" s="3">
        <v>27.74</v>
      </c>
      <c r="I711" s="3">
        <v>0.98</v>
      </c>
      <c r="J711" s="3">
        <v>0.95</v>
      </c>
      <c r="K711" s="3">
        <v>33.020000000000003</v>
      </c>
      <c r="L711" s="3">
        <v>30</v>
      </c>
      <c r="M711" s="3">
        <v>15914.85</v>
      </c>
      <c r="N711" s="10">
        <v>828.31</v>
      </c>
      <c r="O711" s="18">
        <v>4.8148770828241849</v>
      </c>
      <c r="P711" s="3">
        <v>47.260000000000005</v>
      </c>
    </row>
    <row r="712" spans="1:16" x14ac:dyDescent="0.35">
      <c r="A712" t="s">
        <v>0</v>
      </c>
      <c r="B712" s="5">
        <v>8</v>
      </c>
      <c r="C712">
        <v>826</v>
      </c>
      <c r="D712" s="3">
        <v>102.9</v>
      </c>
      <c r="E712" s="3">
        <v>33.11</v>
      </c>
      <c r="F712" s="3">
        <v>31.77</v>
      </c>
      <c r="G712" s="3">
        <f t="shared" si="11"/>
        <v>1.0421781554926031</v>
      </c>
      <c r="H712" s="3">
        <v>26.54</v>
      </c>
      <c r="I712" s="3">
        <v>0.98</v>
      </c>
      <c r="J712" s="3">
        <v>0.96</v>
      </c>
      <c r="K712" s="3">
        <v>34.409999999999997</v>
      </c>
      <c r="L712" s="3">
        <v>31.75</v>
      </c>
      <c r="M712" s="3">
        <v>16016.71</v>
      </c>
      <c r="N712" s="10">
        <v>821.49</v>
      </c>
      <c r="O712" s="18">
        <v>4.7254103617332506</v>
      </c>
      <c r="P712" s="3">
        <v>48.46</v>
      </c>
    </row>
    <row r="713" spans="1:16" x14ac:dyDescent="0.35">
      <c r="A713" t="s">
        <v>0</v>
      </c>
      <c r="B713" s="5">
        <v>9</v>
      </c>
      <c r="C713">
        <v>562</v>
      </c>
      <c r="D713" s="3">
        <v>84.33</v>
      </c>
      <c r="E713" s="3">
        <v>28.43</v>
      </c>
      <c r="F713" s="3">
        <v>25.17</v>
      </c>
      <c r="G713" s="3">
        <f t="shared" si="11"/>
        <v>1.1295192689709972</v>
      </c>
      <c r="H713" s="3">
        <v>178.14</v>
      </c>
      <c r="I713" s="3">
        <v>0.99</v>
      </c>
      <c r="J713" s="3">
        <v>0.89</v>
      </c>
      <c r="K713" s="3">
        <v>29.12</v>
      </c>
      <c r="L713" s="3">
        <v>24.98</v>
      </c>
      <c r="M713" s="3">
        <v>15692.25</v>
      </c>
      <c r="N713" s="10">
        <v>853.81</v>
      </c>
      <c r="O713" s="18">
        <v>5.0078541228999471</v>
      </c>
      <c r="P713" s="3">
        <v>76.860000000000014</v>
      </c>
    </row>
    <row r="714" spans="1:16" x14ac:dyDescent="0.35">
      <c r="A714" t="s">
        <v>0</v>
      </c>
      <c r="B714" s="5">
        <v>10</v>
      </c>
      <c r="C714">
        <v>494</v>
      </c>
      <c r="D714" s="3">
        <v>79.09</v>
      </c>
      <c r="E714" s="3">
        <v>26.75</v>
      </c>
      <c r="F714" s="3">
        <v>23.51</v>
      </c>
      <c r="G714" s="3">
        <f t="shared" si="11"/>
        <v>1.137813696299447</v>
      </c>
      <c r="H714" s="3">
        <v>77.540000000000006</v>
      </c>
      <c r="I714" s="3">
        <v>0.99</v>
      </c>
      <c r="J714" s="3">
        <v>0.88</v>
      </c>
      <c r="K714" s="3">
        <v>27.66</v>
      </c>
      <c r="L714" s="3">
        <v>23</v>
      </c>
      <c r="M714" s="3">
        <v>15656.5</v>
      </c>
      <c r="N714" s="10">
        <v>813.95</v>
      </c>
      <c r="O714" s="18">
        <v>5.049380396444044</v>
      </c>
      <c r="P714" s="3">
        <v>177.45999999999998</v>
      </c>
    </row>
    <row r="715" spans="1:16" x14ac:dyDescent="0.35">
      <c r="A715" t="s">
        <v>0</v>
      </c>
      <c r="B715" s="5">
        <v>11</v>
      </c>
      <c r="C715">
        <v>370</v>
      </c>
      <c r="D715" s="3">
        <v>69.400000000000006</v>
      </c>
      <c r="E715" s="3">
        <v>22.37</v>
      </c>
      <c r="F715" s="3">
        <v>21.06</v>
      </c>
      <c r="G715" s="3">
        <f t="shared" si="11"/>
        <v>1.0622032288698957</v>
      </c>
      <c r="H715" s="3">
        <v>39.25</v>
      </c>
      <c r="I715" s="3">
        <v>0.97</v>
      </c>
      <c r="J715" s="3">
        <v>0.94</v>
      </c>
      <c r="K715" s="3">
        <v>24.76</v>
      </c>
      <c r="L715" s="3">
        <v>20.96</v>
      </c>
      <c r="M715" s="3">
        <v>15310.52</v>
      </c>
      <c r="N715" s="10">
        <v>672.46</v>
      </c>
      <c r="O715" s="18">
        <v>5.392724215028351</v>
      </c>
      <c r="P715" s="3">
        <v>35.75</v>
      </c>
    </row>
    <row r="716" spans="1:16" x14ac:dyDescent="0.35">
      <c r="A716" t="s">
        <v>0</v>
      </c>
      <c r="B716" s="5">
        <v>12</v>
      </c>
      <c r="C716">
        <v>759</v>
      </c>
      <c r="D716" s="3">
        <v>97.92</v>
      </c>
      <c r="E716" s="3">
        <v>31.16</v>
      </c>
      <c r="F716" s="3">
        <v>31.01</v>
      </c>
      <c r="G716" s="3">
        <f t="shared" si="11"/>
        <v>1.0048371493066752</v>
      </c>
      <c r="H716" s="3">
        <v>57.61</v>
      </c>
      <c r="I716" s="3">
        <v>0.99</v>
      </c>
      <c r="J716" s="3">
        <v>1</v>
      </c>
      <c r="K716" s="3">
        <v>32.450000000000003</v>
      </c>
      <c r="L716" s="3">
        <v>30</v>
      </c>
      <c r="M716" s="3">
        <v>15252.67</v>
      </c>
      <c r="N716" s="10">
        <v>709.45</v>
      </c>
      <c r="O716" s="18">
        <v>5.4355993007436121</v>
      </c>
      <c r="P716" s="3">
        <v>17.39</v>
      </c>
    </row>
    <row r="717" spans="1:16" x14ac:dyDescent="0.35">
      <c r="A717" t="s">
        <v>0</v>
      </c>
      <c r="B717" s="5">
        <v>13</v>
      </c>
      <c r="C717">
        <v>2789</v>
      </c>
      <c r="D717" s="3">
        <v>193.11</v>
      </c>
      <c r="E717" s="3">
        <v>65.28</v>
      </c>
      <c r="F717" s="3">
        <v>54.4</v>
      </c>
      <c r="G717" s="3">
        <f t="shared" si="11"/>
        <v>1.2</v>
      </c>
      <c r="H717" s="3">
        <v>175.95</v>
      </c>
      <c r="I717" s="3">
        <v>0.94</v>
      </c>
      <c r="J717" s="3">
        <v>0.83</v>
      </c>
      <c r="K717" s="3">
        <v>67.45</v>
      </c>
      <c r="L717" s="3">
        <v>54</v>
      </c>
      <c r="M717" s="3">
        <v>15287.17</v>
      </c>
      <c r="N717" s="10">
        <v>823.82</v>
      </c>
      <c r="O717" s="18">
        <v>5.3773348792664395</v>
      </c>
      <c r="P717" s="3">
        <v>79.050000000000011</v>
      </c>
    </row>
    <row r="718" spans="1:16" x14ac:dyDescent="0.35">
      <c r="A718" t="s">
        <v>0</v>
      </c>
      <c r="B718" s="5">
        <v>14</v>
      </c>
      <c r="C718">
        <v>842</v>
      </c>
      <c r="D718" s="3">
        <v>104.36</v>
      </c>
      <c r="E718" s="3">
        <v>36.03</v>
      </c>
      <c r="F718" s="3">
        <v>29.76</v>
      </c>
      <c r="G718" s="3">
        <f t="shared" si="11"/>
        <v>1.2106854838709677</v>
      </c>
      <c r="H718" s="3">
        <v>89.56</v>
      </c>
      <c r="I718" s="3">
        <v>0.97</v>
      </c>
      <c r="J718" s="3">
        <v>0.83</v>
      </c>
      <c r="K718" s="3">
        <v>36.5</v>
      </c>
      <c r="L718" s="3">
        <v>29</v>
      </c>
      <c r="M718" s="3">
        <v>15295.97</v>
      </c>
      <c r="N718" s="10">
        <v>923.47</v>
      </c>
      <c r="O718" s="18">
        <v>5.34558352267773</v>
      </c>
      <c r="P718" s="3">
        <v>165.44</v>
      </c>
    </row>
    <row r="719" spans="1:16" x14ac:dyDescent="0.35">
      <c r="A719" t="s">
        <v>0</v>
      </c>
      <c r="B719" s="5">
        <v>15</v>
      </c>
      <c r="C719">
        <v>694</v>
      </c>
      <c r="D719" s="3">
        <v>96.94</v>
      </c>
      <c r="E719" s="3">
        <v>31.79</v>
      </c>
      <c r="F719" s="3">
        <v>27.8</v>
      </c>
      <c r="G719" s="3">
        <f t="shared" si="11"/>
        <v>1.143525179856115</v>
      </c>
      <c r="H719" s="3">
        <v>176.48</v>
      </c>
      <c r="I719" s="3">
        <v>0.93</v>
      </c>
      <c r="J719" s="3">
        <v>0.87</v>
      </c>
      <c r="K719" s="3">
        <v>32.65</v>
      </c>
      <c r="L719" s="3">
        <v>28</v>
      </c>
      <c r="M719" s="3">
        <v>16004.98</v>
      </c>
      <c r="N719" s="10">
        <v>2069.0500000000002</v>
      </c>
      <c r="O719" s="18">
        <v>4.4369270488020209</v>
      </c>
      <c r="P719" s="3">
        <v>78.52000000000001</v>
      </c>
    </row>
    <row r="720" spans="1:16" x14ac:dyDescent="0.35">
      <c r="A720" t="s">
        <v>0</v>
      </c>
      <c r="B720" s="5">
        <v>16</v>
      </c>
      <c r="C720">
        <v>628</v>
      </c>
      <c r="D720" s="3">
        <v>89.54</v>
      </c>
      <c r="E720" s="3">
        <v>30.28</v>
      </c>
      <c r="F720" s="3">
        <v>26.4</v>
      </c>
      <c r="G720" s="3">
        <f t="shared" si="11"/>
        <v>1.146969696969697</v>
      </c>
      <c r="H720" s="3">
        <v>169.2</v>
      </c>
      <c r="I720" s="3">
        <v>0.98</v>
      </c>
      <c r="J720" s="3">
        <v>0.87</v>
      </c>
      <c r="K720" s="3">
        <v>31.06</v>
      </c>
      <c r="L720" s="3">
        <v>25.71</v>
      </c>
      <c r="M720" s="3">
        <v>16037.51</v>
      </c>
      <c r="N720" s="10">
        <v>2128.35</v>
      </c>
      <c r="O720" s="18">
        <v>4.393621922409646</v>
      </c>
      <c r="P720" s="3">
        <v>85.800000000000011</v>
      </c>
    </row>
    <row r="721" spans="1:16" x14ac:dyDescent="0.35">
      <c r="A721" t="s">
        <v>0</v>
      </c>
      <c r="B721" s="5">
        <v>17</v>
      </c>
      <c r="C721">
        <v>302</v>
      </c>
      <c r="D721" s="3">
        <v>63.29</v>
      </c>
      <c r="E721" s="3">
        <v>20.61</v>
      </c>
      <c r="F721" s="3">
        <v>18.66</v>
      </c>
      <c r="G721" s="3">
        <f t="shared" si="11"/>
        <v>1.1045016077170418</v>
      </c>
      <c r="H721" s="3">
        <v>6.33</v>
      </c>
      <c r="I721" s="3">
        <v>0.95</v>
      </c>
      <c r="J721" s="3">
        <v>0.91</v>
      </c>
      <c r="K721" s="3">
        <v>22.36</v>
      </c>
      <c r="L721" s="3">
        <v>18.55</v>
      </c>
      <c r="M721" s="3">
        <v>16113.17</v>
      </c>
      <c r="N721" s="10">
        <v>2183.71</v>
      </c>
      <c r="O721" s="18">
        <v>4.3126865794893634</v>
      </c>
      <c r="P721" s="3">
        <v>68.67</v>
      </c>
    </row>
    <row r="722" spans="1:16" x14ac:dyDescent="0.35">
      <c r="A722" t="s">
        <v>0</v>
      </c>
      <c r="B722" s="5">
        <v>18</v>
      </c>
      <c r="C722">
        <v>538</v>
      </c>
      <c r="D722" s="3">
        <v>84.11</v>
      </c>
      <c r="E722" s="3">
        <v>28.69</v>
      </c>
      <c r="F722" s="3">
        <v>23.88</v>
      </c>
      <c r="G722" s="3">
        <f t="shared" si="11"/>
        <v>1.2014237855946399</v>
      </c>
      <c r="H722" s="3">
        <v>9.27</v>
      </c>
      <c r="I722" s="3">
        <v>0.96</v>
      </c>
      <c r="J722" s="3">
        <v>0.83</v>
      </c>
      <c r="K722" s="3">
        <v>29.21</v>
      </c>
      <c r="L722" s="3">
        <v>24</v>
      </c>
      <c r="M722" s="3">
        <v>15350.7</v>
      </c>
      <c r="N722" s="10">
        <v>2091.6999999999998</v>
      </c>
      <c r="O722" s="18">
        <v>5.0166712138509428</v>
      </c>
      <c r="P722" s="3">
        <v>65.73</v>
      </c>
    </row>
    <row r="723" spans="1:16" x14ac:dyDescent="0.35">
      <c r="A723" t="s">
        <v>0</v>
      </c>
      <c r="B723" s="5">
        <v>19</v>
      </c>
      <c r="C723">
        <v>596</v>
      </c>
      <c r="D723" s="3">
        <v>87.7</v>
      </c>
      <c r="E723" s="3">
        <v>30.61</v>
      </c>
      <c r="F723" s="3">
        <v>24.79</v>
      </c>
      <c r="G723" s="3">
        <f t="shared" si="11"/>
        <v>1.2347720855183542</v>
      </c>
      <c r="H723" s="3">
        <v>71.75</v>
      </c>
      <c r="I723" s="3">
        <v>0.97</v>
      </c>
      <c r="J723" s="3">
        <v>0.81</v>
      </c>
      <c r="K723" s="3">
        <v>31.78</v>
      </c>
      <c r="L723" s="3">
        <v>24</v>
      </c>
      <c r="M723" s="3">
        <v>15266.98</v>
      </c>
      <c r="N723" s="10">
        <v>2110.75</v>
      </c>
      <c r="O723" s="18">
        <v>5.0869830725247693</v>
      </c>
      <c r="P723" s="3">
        <v>3.25</v>
      </c>
    </row>
    <row r="724" spans="1:16" x14ac:dyDescent="0.35">
      <c r="A724" t="s">
        <v>0</v>
      </c>
      <c r="B724" s="5">
        <v>20</v>
      </c>
      <c r="C724">
        <v>803</v>
      </c>
      <c r="D724" s="3">
        <v>104.9</v>
      </c>
      <c r="E724" s="3">
        <v>35.71</v>
      </c>
      <c r="F724" s="3">
        <v>28.63</v>
      </c>
      <c r="G724" s="3">
        <f t="shared" si="11"/>
        <v>1.2472930492490395</v>
      </c>
      <c r="H724" s="3">
        <v>125.53</v>
      </c>
      <c r="I724" s="3">
        <v>0.92</v>
      </c>
      <c r="J724" s="3">
        <v>0.8</v>
      </c>
      <c r="K724" s="3">
        <v>38.6</v>
      </c>
      <c r="L724" s="3">
        <v>30.23</v>
      </c>
      <c r="M724" s="3">
        <v>15168.05</v>
      </c>
      <c r="N724" s="10">
        <v>1836.35</v>
      </c>
      <c r="O724" s="18">
        <v>5.2412228762015189</v>
      </c>
      <c r="P724" s="3">
        <v>129.47</v>
      </c>
    </row>
    <row r="725" spans="1:16" x14ac:dyDescent="0.35">
      <c r="A725" t="s">
        <v>0</v>
      </c>
      <c r="B725" s="5">
        <v>21</v>
      </c>
      <c r="C725">
        <v>547</v>
      </c>
      <c r="D725" s="3">
        <v>83.87</v>
      </c>
      <c r="E725" s="3">
        <v>27.99</v>
      </c>
      <c r="F725" s="3">
        <v>24.89</v>
      </c>
      <c r="G725" s="3">
        <f t="shared" si="11"/>
        <v>1.1245480112494977</v>
      </c>
      <c r="H725" s="3">
        <v>147.08000000000001</v>
      </c>
      <c r="I725" s="3">
        <v>0.98</v>
      </c>
      <c r="J725" s="3">
        <v>0.89</v>
      </c>
      <c r="K725" s="3">
        <v>28.84</v>
      </c>
      <c r="L725" s="3">
        <v>24.99</v>
      </c>
      <c r="M725" s="3">
        <v>15448.17</v>
      </c>
      <c r="N725" s="10">
        <v>1568.81</v>
      </c>
      <c r="O725" s="18">
        <v>5.0548055658928472</v>
      </c>
      <c r="P725" s="3">
        <v>107.91999999999999</v>
      </c>
    </row>
    <row r="726" spans="1:16" x14ac:dyDescent="0.35">
      <c r="A726" t="s">
        <v>0</v>
      </c>
      <c r="B726" s="5">
        <v>22</v>
      </c>
      <c r="C726">
        <v>1873</v>
      </c>
      <c r="D726" s="3">
        <v>156.44</v>
      </c>
      <c r="E726" s="3">
        <v>50.94</v>
      </c>
      <c r="F726" s="3">
        <v>46.81</v>
      </c>
      <c r="G726" s="3">
        <f t="shared" si="11"/>
        <v>1.0882290108951078</v>
      </c>
      <c r="H726" s="3">
        <v>13.13</v>
      </c>
      <c r="I726" s="3">
        <v>0.96</v>
      </c>
      <c r="J726" s="3">
        <v>0.92</v>
      </c>
      <c r="K726" s="3">
        <v>53.15</v>
      </c>
      <c r="L726" s="3">
        <v>46.38</v>
      </c>
      <c r="M726" s="3">
        <v>15007.26</v>
      </c>
      <c r="N726" s="10">
        <v>1483.71</v>
      </c>
      <c r="O726" s="18">
        <v>5.4695387666403903</v>
      </c>
      <c r="P726" s="3">
        <v>61.870000000000005</v>
      </c>
    </row>
    <row r="727" spans="1:16" x14ac:dyDescent="0.35">
      <c r="A727" t="s">
        <v>0</v>
      </c>
      <c r="B727" s="5">
        <v>23</v>
      </c>
      <c r="C727">
        <v>1153</v>
      </c>
      <c r="D727" s="3">
        <v>122.8</v>
      </c>
      <c r="E727" s="3">
        <v>42.53</v>
      </c>
      <c r="F727" s="3">
        <v>34.520000000000003</v>
      </c>
      <c r="G727" s="3">
        <f t="shared" si="11"/>
        <v>1.2320393974507531</v>
      </c>
      <c r="H727" s="3">
        <v>69</v>
      </c>
      <c r="I727" s="3">
        <v>0.96</v>
      </c>
      <c r="J727" s="3">
        <v>0.81</v>
      </c>
      <c r="K727" s="3">
        <v>44.28</v>
      </c>
      <c r="L727" s="3">
        <v>35.36</v>
      </c>
      <c r="M727" s="3">
        <v>15067.9</v>
      </c>
      <c r="N727" s="10">
        <v>1258.5899999999999</v>
      </c>
      <c r="O727" s="18">
        <v>5.4692532123138298</v>
      </c>
      <c r="P727" s="3">
        <v>6</v>
      </c>
    </row>
    <row r="728" spans="1:16" x14ac:dyDescent="0.35">
      <c r="A728" t="s">
        <v>0</v>
      </c>
      <c r="B728" s="5">
        <v>24</v>
      </c>
      <c r="C728">
        <v>398</v>
      </c>
      <c r="D728" s="3">
        <v>72.430000000000007</v>
      </c>
      <c r="E728" s="3">
        <v>24.48</v>
      </c>
      <c r="F728" s="3">
        <v>20.7</v>
      </c>
      <c r="G728" s="3">
        <f t="shared" si="11"/>
        <v>1.182608695652174</v>
      </c>
      <c r="H728" s="3">
        <v>101.87</v>
      </c>
      <c r="I728" s="3">
        <v>0.95</v>
      </c>
      <c r="J728" s="3">
        <v>0.85</v>
      </c>
      <c r="K728" s="3">
        <v>25.71</v>
      </c>
      <c r="L728" s="3">
        <v>20</v>
      </c>
      <c r="M728" s="3">
        <v>15112.68</v>
      </c>
      <c r="N728" s="10">
        <v>1162.7</v>
      </c>
      <c r="O728" s="18">
        <v>5.4521828416968434</v>
      </c>
      <c r="P728" s="3">
        <v>153.13</v>
      </c>
    </row>
    <row r="729" spans="1:16" x14ac:dyDescent="0.35">
      <c r="A729" t="s">
        <v>0</v>
      </c>
      <c r="B729" s="5">
        <v>25</v>
      </c>
      <c r="C729">
        <v>217</v>
      </c>
      <c r="D729" s="3">
        <v>53.96</v>
      </c>
      <c r="E729" s="3">
        <v>18.690000000000001</v>
      </c>
      <c r="F729" s="3">
        <v>14.79</v>
      </c>
      <c r="G729" s="3">
        <f t="shared" si="11"/>
        <v>1.2636916835699799</v>
      </c>
      <c r="H729" s="3">
        <v>86.77</v>
      </c>
      <c r="I729" s="3">
        <v>0.94</v>
      </c>
      <c r="J729" s="3">
        <v>0.79</v>
      </c>
      <c r="K729" s="3">
        <v>18.97</v>
      </c>
      <c r="L729" s="3">
        <v>14</v>
      </c>
      <c r="M729" s="3">
        <v>15102.22</v>
      </c>
      <c r="N729" s="10">
        <v>1188.98</v>
      </c>
      <c r="O729" s="18">
        <v>5.4552400821021028</v>
      </c>
      <c r="P729" s="3">
        <v>168.23000000000002</v>
      </c>
    </row>
    <row r="730" spans="1:16" x14ac:dyDescent="0.35">
      <c r="A730" t="s">
        <v>0</v>
      </c>
      <c r="B730" s="5">
        <v>26</v>
      </c>
      <c r="C730">
        <v>479</v>
      </c>
      <c r="D730" s="3">
        <v>79.099999999999994</v>
      </c>
      <c r="E730" s="3">
        <v>27.72</v>
      </c>
      <c r="F730" s="3">
        <v>22</v>
      </c>
      <c r="G730" s="3">
        <f t="shared" si="11"/>
        <v>1.26</v>
      </c>
      <c r="H730" s="3">
        <v>154.44999999999999</v>
      </c>
      <c r="I730" s="3">
        <v>0.96</v>
      </c>
      <c r="J730" s="3">
        <v>0.79</v>
      </c>
      <c r="K730" s="3">
        <v>28.79</v>
      </c>
      <c r="L730" s="3">
        <v>22.77</v>
      </c>
      <c r="M730" s="3">
        <v>15016.64</v>
      </c>
      <c r="N730" s="10">
        <v>1195.98</v>
      </c>
      <c r="O730" s="18">
        <v>5.5301032292299812</v>
      </c>
      <c r="P730" s="3">
        <v>100.55000000000001</v>
      </c>
    </row>
    <row r="731" spans="1:16" x14ac:dyDescent="0.35">
      <c r="A731" t="s">
        <v>0</v>
      </c>
      <c r="B731" s="5">
        <v>27</v>
      </c>
      <c r="C731">
        <v>260</v>
      </c>
      <c r="D731" s="3">
        <v>58.81</v>
      </c>
      <c r="E731" s="3">
        <v>21.17</v>
      </c>
      <c r="F731" s="3">
        <v>15.64</v>
      </c>
      <c r="G731" s="3">
        <f t="shared" si="11"/>
        <v>1.3535805626598465</v>
      </c>
      <c r="H731" s="3">
        <v>141.84</v>
      </c>
      <c r="I731" s="3">
        <v>0.94</v>
      </c>
      <c r="J731" s="3">
        <v>0.74</v>
      </c>
      <c r="K731" s="3">
        <v>22.02</v>
      </c>
      <c r="L731" s="3">
        <v>16.260000000000002</v>
      </c>
      <c r="M731" s="3">
        <v>15000.3</v>
      </c>
      <c r="N731" s="10">
        <v>1134.22</v>
      </c>
      <c r="O731" s="18">
        <v>5.5595179442550604</v>
      </c>
      <c r="P731" s="3">
        <v>113.16</v>
      </c>
    </row>
    <row r="732" spans="1:16" x14ac:dyDescent="0.35">
      <c r="A732" t="s">
        <v>0</v>
      </c>
      <c r="B732" s="5">
        <v>28</v>
      </c>
      <c r="C732">
        <v>198</v>
      </c>
      <c r="D732" s="3">
        <v>52.16</v>
      </c>
      <c r="E732" s="3">
        <v>19.41</v>
      </c>
      <c r="F732" s="3">
        <v>12.99</v>
      </c>
      <c r="G732" s="3">
        <f t="shared" si="11"/>
        <v>1.4942263279445727</v>
      </c>
      <c r="H732" s="3">
        <v>106.24</v>
      </c>
      <c r="I732" s="3">
        <v>0.91</v>
      </c>
      <c r="J732" s="3">
        <v>0.67</v>
      </c>
      <c r="K732" s="3">
        <v>20.88</v>
      </c>
      <c r="L732" s="3">
        <v>13</v>
      </c>
      <c r="M732" s="3">
        <v>15058.09</v>
      </c>
      <c r="N732" s="10">
        <v>1140.79</v>
      </c>
      <c r="O732" s="18">
        <v>5.5062574862665823</v>
      </c>
      <c r="P732" s="3">
        <v>148.76</v>
      </c>
    </row>
    <row r="733" spans="1:16" x14ac:dyDescent="0.35">
      <c r="A733" t="s">
        <v>0</v>
      </c>
      <c r="B733" s="5">
        <v>29</v>
      </c>
      <c r="C733">
        <v>294</v>
      </c>
      <c r="D733" s="3">
        <v>61.96</v>
      </c>
      <c r="E733" s="3">
        <v>20.62</v>
      </c>
      <c r="F733" s="3">
        <v>18.149999999999999</v>
      </c>
      <c r="G733" s="3">
        <f t="shared" si="11"/>
        <v>1.1360881542699726</v>
      </c>
      <c r="H733" s="3">
        <v>112.97</v>
      </c>
      <c r="I733" s="3">
        <v>0.96</v>
      </c>
      <c r="J733" s="3">
        <v>0.88</v>
      </c>
      <c r="K733" s="3">
        <v>21.63</v>
      </c>
      <c r="L733" s="3">
        <v>18</v>
      </c>
      <c r="M733" s="3">
        <v>14803.35</v>
      </c>
      <c r="N733" s="10">
        <v>1131.6099999999999</v>
      </c>
      <c r="O733" s="18">
        <v>5.7362907305470596</v>
      </c>
      <c r="P733" s="3">
        <v>142.03</v>
      </c>
    </row>
    <row r="734" spans="1:16" x14ac:dyDescent="0.35">
      <c r="A734" t="s">
        <v>0</v>
      </c>
      <c r="B734" s="5">
        <v>30</v>
      </c>
      <c r="C734">
        <v>370</v>
      </c>
      <c r="D734" s="3">
        <v>71.36</v>
      </c>
      <c r="E734" s="3">
        <v>25.9</v>
      </c>
      <c r="F734" s="3">
        <v>18.190000000000001</v>
      </c>
      <c r="G734" s="3">
        <f t="shared" si="11"/>
        <v>1.4238592633315006</v>
      </c>
      <c r="H734" s="3">
        <v>152.07</v>
      </c>
      <c r="I734" s="3">
        <v>0.91</v>
      </c>
      <c r="J734" s="3">
        <v>0.7</v>
      </c>
      <c r="K734" s="3">
        <v>26.91</v>
      </c>
      <c r="L734" s="3">
        <v>18.309999999999999</v>
      </c>
      <c r="M734" s="3">
        <v>14676.98</v>
      </c>
      <c r="N734" s="10">
        <v>1060.1600000000001</v>
      </c>
      <c r="O734" s="18">
        <v>5.8664357929921813</v>
      </c>
      <c r="P734" s="3">
        <v>102.93</v>
      </c>
    </row>
    <row r="735" spans="1:16" x14ac:dyDescent="0.35">
      <c r="A735" t="s">
        <v>0</v>
      </c>
      <c r="B735" s="5">
        <v>31</v>
      </c>
      <c r="C735">
        <v>597</v>
      </c>
      <c r="D735" s="3">
        <v>89.1</v>
      </c>
      <c r="E735" s="3">
        <v>30.15</v>
      </c>
      <c r="F735" s="3">
        <v>25.21</v>
      </c>
      <c r="G735" s="3">
        <f t="shared" si="11"/>
        <v>1.1959539865132882</v>
      </c>
      <c r="H735" s="3">
        <v>113.37</v>
      </c>
      <c r="I735" s="3">
        <v>0.94</v>
      </c>
      <c r="J735" s="3">
        <v>0.84</v>
      </c>
      <c r="K735" s="3">
        <v>32.31</v>
      </c>
      <c r="L735" s="3">
        <v>25.92</v>
      </c>
      <c r="M735" s="3">
        <v>14378.88</v>
      </c>
      <c r="N735" s="10">
        <v>807.05</v>
      </c>
      <c r="O735" s="18">
        <v>6.1937063275502116</v>
      </c>
      <c r="P735" s="3">
        <v>141.63</v>
      </c>
    </row>
    <row r="736" spans="1:16" x14ac:dyDescent="0.35">
      <c r="A736" t="s">
        <v>0</v>
      </c>
      <c r="B736" s="5">
        <v>32</v>
      </c>
      <c r="C736">
        <v>543</v>
      </c>
      <c r="D736" s="3">
        <v>82.94</v>
      </c>
      <c r="E736" s="3">
        <v>27.6</v>
      </c>
      <c r="F736" s="3">
        <v>25.05</v>
      </c>
      <c r="G736" s="3">
        <f t="shared" si="11"/>
        <v>1.1017964071856288</v>
      </c>
      <c r="H736" s="3">
        <v>132.83000000000001</v>
      </c>
      <c r="I736" s="3">
        <v>0.99</v>
      </c>
      <c r="J736" s="3">
        <v>0.91</v>
      </c>
      <c r="K736" s="3">
        <v>29.07</v>
      </c>
      <c r="L736" s="3">
        <v>25.47</v>
      </c>
      <c r="M736" s="3">
        <v>14354.78</v>
      </c>
      <c r="N736" s="10">
        <v>860.44</v>
      </c>
      <c r="O736" s="18">
        <v>6.2024660160645944</v>
      </c>
      <c r="P736" s="3">
        <v>122.16999999999999</v>
      </c>
    </row>
    <row r="737" spans="1:16" x14ac:dyDescent="0.35">
      <c r="A737" t="s">
        <v>0</v>
      </c>
      <c r="B737" s="5">
        <v>33</v>
      </c>
      <c r="C737">
        <v>574</v>
      </c>
      <c r="D737" s="3">
        <v>88.18</v>
      </c>
      <c r="E737" s="3">
        <v>32.51</v>
      </c>
      <c r="F737" s="3">
        <v>22.48</v>
      </c>
      <c r="G737" s="3">
        <f t="shared" si="11"/>
        <v>1.4461743772241993</v>
      </c>
      <c r="H737" s="3">
        <v>35.31</v>
      </c>
      <c r="I737" s="3">
        <v>0.93</v>
      </c>
      <c r="J737" s="3">
        <v>0.69</v>
      </c>
      <c r="K737" s="3">
        <v>32.76</v>
      </c>
      <c r="L737" s="3">
        <v>22.49</v>
      </c>
      <c r="M737" s="3">
        <v>14387.7</v>
      </c>
      <c r="N737" s="10">
        <v>925.43</v>
      </c>
      <c r="O737" s="18">
        <v>6.157448490191773</v>
      </c>
      <c r="P737" s="3">
        <v>39.69</v>
      </c>
    </row>
    <row r="738" spans="1:16" x14ac:dyDescent="0.35">
      <c r="A738" t="s">
        <v>0</v>
      </c>
      <c r="B738" s="5">
        <v>34</v>
      </c>
      <c r="C738">
        <v>766</v>
      </c>
      <c r="D738" s="3">
        <v>111.28</v>
      </c>
      <c r="E738" s="3">
        <v>41.5</v>
      </c>
      <c r="F738" s="3">
        <v>23.5</v>
      </c>
      <c r="G738" s="3">
        <f t="shared" si="11"/>
        <v>1.7659574468085106</v>
      </c>
      <c r="H738" s="3">
        <v>89.88</v>
      </c>
      <c r="I738" s="3">
        <v>0.78</v>
      </c>
      <c r="J738" s="3">
        <v>0.56999999999999995</v>
      </c>
      <c r="K738" s="3">
        <v>44.1</v>
      </c>
      <c r="L738" s="3">
        <v>27</v>
      </c>
      <c r="M738" s="3">
        <v>14407.71</v>
      </c>
      <c r="N738" s="10">
        <v>840.52</v>
      </c>
      <c r="O738" s="18">
        <v>6.1599004803173392</v>
      </c>
      <c r="P738" s="3">
        <v>165.12</v>
      </c>
    </row>
    <row r="739" spans="1:16" x14ac:dyDescent="0.35">
      <c r="A739" t="s">
        <v>0</v>
      </c>
      <c r="B739" s="5">
        <v>35</v>
      </c>
      <c r="C739">
        <v>390</v>
      </c>
      <c r="D739" s="3">
        <v>71.69</v>
      </c>
      <c r="E739" s="3">
        <v>25.35</v>
      </c>
      <c r="F739" s="3">
        <v>19.59</v>
      </c>
      <c r="G739" s="3">
        <f t="shared" si="11"/>
        <v>1.2940275650842268</v>
      </c>
      <c r="H739" s="3">
        <v>7.7</v>
      </c>
      <c r="I739" s="3">
        <v>0.95</v>
      </c>
      <c r="J739" s="3">
        <v>0.77</v>
      </c>
      <c r="K739" s="3">
        <v>25.81</v>
      </c>
      <c r="L739" s="3">
        <v>19.61</v>
      </c>
      <c r="M739" s="3">
        <v>14290.39</v>
      </c>
      <c r="N739" s="10">
        <v>819.8</v>
      </c>
      <c r="O739" s="18">
        <v>6.2697941363865537</v>
      </c>
      <c r="P739" s="3">
        <v>67.3</v>
      </c>
    </row>
    <row r="740" spans="1:16" x14ac:dyDescent="0.35">
      <c r="A740" t="s">
        <v>0</v>
      </c>
      <c r="B740" s="5">
        <v>36</v>
      </c>
      <c r="C740">
        <v>552</v>
      </c>
      <c r="D740" s="3">
        <v>84.49</v>
      </c>
      <c r="E740" s="3">
        <v>28.71</v>
      </c>
      <c r="F740" s="3">
        <v>24.48</v>
      </c>
      <c r="G740" s="3">
        <f t="shared" si="11"/>
        <v>1.1727941176470589</v>
      </c>
      <c r="H740" s="3">
        <v>89.74</v>
      </c>
      <c r="I740" s="3">
        <v>0.97</v>
      </c>
      <c r="J740" s="3">
        <v>0.85</v>
      </c>
      <c r="K740" s="3">
        <v>29.61</v>
      </c>
      <c r="L740" s="3">
        <v>24</v>
      </c>
      <c r="M740" s="3">
        <v>14161.33</v>
      </c>
      <c r="N740" s="10">
        <v>995.95</v>
      </c>
      <c r="O740" s="18">
        <v>6.3430084070773534</v>
      </c>
      <c r="P740" s="3">
        <v>165.26</v>
      </c>
    </row>
    <row r="741" spans="1:16" x14ac:dyDescent="0.35">
      <c r="A741" t="s">
        <v>0</v>
      </c>
      <c r="B741" s="5">
        <v>37</v>
      </c>
      <c r="C741">
        <v>583</v>
      </c>
      <c r="D741" s="3">
        <v>86.07</v>
      </c>
      <c r="E741" s="3">
        <v>28.42</v>
      </c>
      <c r="F741" s="3">
        <v>26.12</v>
      </c>
      <c r="G741" s="3">
        <f t="shared" si="11"/>
        <v>1.0880551301684533</v>
      </c>
      <c r="H741" s="3">
        <v>35.43</v>
      </c>
      <c r="I741" s="3">
        <v>0.99</v>
      </c>
      <c r="J741" s="3">
        <v>0.92</v>
      </c>
      <c r="K741" s="3">
        <v>30.41</v>
      </c>
      <c r="L741" s="3">
        <v>26</v>
      </c>
      <c r="M741" s="3">
        <v>14202.58</v>
      </c>
      <c r="N741" s="10">
        <v>984.22</v>
      </c>
      <c r="O741" s="18">
        <v>6.3089264691742253</v>
      </c>
      <c r="P741" s="3">
        <v>39.57</v>
      </c>
    </row>
    <row r="742" spans="1:16" x14ac:dyDescent="0.35">
      <c r="A742" t="s">
        <v>0</v>
      </c>
      <c r="B742" s="5">
        <v>38</v>
      </c>
      <c r="C742">
        <v>699</v>
      </c>
      <c r="D742" s="3">
        <v>94.85</v>
      </c>
      <c r="E742" s="3">
        <v>31.87</v>
      </c>
      <c r="F742" s="3">
        <v>27.92</v>
      </c>
      <c r="G742" s="3">
        <f t="shared" si="11"/>
        <v>1.1414756446991403</v>
      </c>
      <c r="H742" s="3">
        <v>25.94</v>
      </c>
      <c r="I742" s="3">
        <v>0.98</v>
      </c>
      <c r="J742" s="3">
        <v>0.88</v>
      </c>
      <c r="K742" s="3">
        <v>33.840000000000003</v>
      </c>
      <c r="L742" s="3">
        <v>28.63</v>
      </c>
      <c r="M742" s="3">
        <v>14101.37</v>
      </c>
      <c r="N742" s="10">
        <v>1010.48</v>
      </c>
      <c r="O742" s="18">
        <v>6.3931531032060134</v>
      </c>
      <c r="P742" s="3">
        <v>49.06</v>
      </c>
    </row>
    <row r="743" spans="1:16" x14ac:dyDescent="0.35">
      <c r="A743" t="s">
        <v>0</v>
      </c>
      <c r="B743" s="5">
        <v>39</v>
      </c>
      <c r="C743">
        <v>974</v>
      </c>
      <c r="D743" s="3">
        <v>111.81</v>
      </c>
      <c r="E743" s="3">
        <v>38.270000000000003</v>
      </c>
      <c r="F743" s="3">
        <v>32.409999999999997</v>
      </c>
      <c r="G743" s="3">
        <f t="shared" si="11"/>
        <v>1.1808083924714596</v>
      </c>
      <c r="H743" s="3">
        <v>16.600000000000001</v>
      </c>
      <c r="I743" s="3">
        <v>0.98</v>
      </c>
      <c r="J743" s="3">
        <v>0.85</v>
      </c>
      <c r="K743" s="3">
        <v>39.85</v>
      </c>
      <c r="L743" s="3">
        <v>33</v>
      </c>
      <c r="M743" s="3">
        <v>14289.79</v>
      </c>
      <c r="N743" s="10">
        <v>583.76</v>
      </c>
      <c r="O743" s="18">
        <v>6.3268971020363498</v>
      </c>
      <c r="P743" s="3">
        <v>58.400000000000006</v>
      </c>
    </row>
    <row r="744" spans="1:16" x14ac:dyDescent="0.35">
      <c r="A744" t="s">
        <v>0</v>
      </c>
      <c r="B744" s="5">
        <v>40</v>
      </c>
      <c r="C744">
        <v>738</v>
      </c>
      <c r="D744" s="3">
        <v>97.69</v>
      </c>
      <c r="E744" s="3">
        <v>31.88</v>
      </c>
      <c r="F744" s="3">
        <v>29.48</v>
      </c>
      <c r="G744" s="3">
        <f t="shared" si="11"/>
        <v>1.0814111261872454</v>
      </c>
      <c r="H744" s="3">
        <v>88.84</v>
      </c>
      <c r="I744" s="3">
        <v>0.97</v>
      </c>
      <c r="J744" s="3">
        <v>0.92</v>
      </c>
      <c r="K744" s="3">
        <v>33.14</v>
      </c>
      <c r="L744" s="3">
        <v>29</v>
      </c>
      <c r="M744" s="3">
        <v>14271.74</v>
      </c>
      <c r="N744" s="10">
        <v>624.57000000000005</v>
      </c>
      <c r="O744" s="18">
        <v>6.3332605797529036</v>
      </c>
      <c r="P744" s="3">
        <v>166.16</v>
      </c>
    </row>
    <row r="745" spans="1:16" x14ac:dyDescent="0.35">
      <c r="A745" t="s">
        <v>0</v>
      </c>
      <c r="B745" s="5">
        <v>41</v>
      </c>
      <c r="C745">
        <v>578</v>
      </c>
      <c r="D745" s="3">
        <v>86.88</v>
      </c>
      <c r="E745" s="3">
        <v>30.68</v>
      </c>
      <c r="F745" s="3">
        <v>23.99</v>
      </c>
      <c r="G745" s="3">
        <f t="shared" si="11"/>
        <v>1.2788661942476032</v>
      </c>
      <c r="H745" s="3">
        <v>134.54</v>
      </c>
      <c r="I745" s="3">
        <v>0.96</v>
      </c>
      <c r="J745" s="3">
        <v>0.78</v>
      </c>
      <c r="K745" s="3">
        <v>31.4</v>
      </c>
      <c r="L745" s="3">
        <v>24.33</v>
      </c>
      <c r="M745" s="3">
        <v>14264.62</v>
      </c>
      <c r="N745" s="10">
        <v>667.83</v>
      </c>
      <c r="O745" s="18">
        <v>6.3292613945603486</v>
      </c>
      <c r="P745" s="3">
        <v>120.46000000000001</v>
      </c>
    </row>
    <row r="746" spans="1:16" x14ac:dyDescent="0.35">
      <c r="A746" t="s">
        <v>0</v>
      </c>
      <c r="B746" s="5">
        <v>42</v>
      </c>
      <c r="C746">
        <v>785</v>
      </c>
      <c r="D746" s="3">
        <v>100.64</v>
      </c>
      <c r="E746" s="3">
        <v>33.049999999999997</v>
      </c>
      <c r="F746" s="3">
        <v>30.24</v>
      </c>
      <c r="G746" s="3">
        <f t="shared" si="11"/>
        <v>1.0929232804232805</v>
      </c>
      <c r="H746" s="3">
        <v>121.24</v>
      </c>
      <c r="I746" s="3">
        <v>0.97</v>
      </c>
      <c r="J746" s="3">
        <v>0.92</v>
      </c>
      <c r="K746" s="3">
        <v>34.479999999999997</v>
      </c>
      <c r="L746" s="3">
        <v>30</v>
      </c>
      <c r="M746" s="3">
        <v>14313.91</v>
      </c>
      <c r="N746" s="10">
        <v>624.98</v>
      </c>
      <c r="O746" s="18">
        <v>6.2954464983611409</v>
      </c>
      <c r="P746" s="3">
        <v>133.76</v>
      </c>
    </row>
    <row r="747" spans="1:16" x14ac:dyDescent="0.35">
      <c r="A747" t="s">
        <v>0</v>
      </c>
      <c r="B747" s="5">
        <v>43</v>
      </c>
      <c r="C747">
        <v>2104</v>
      </c>
      <c r="D747" s="3">
        <v>180.13</v>
      </c>
      <c r="E747" s="3">
        <v>60.06</v>
      </c>
      <c r="F747" s="3">
        <v>44.61</v>
      </c>
      <c r="G747" s="3">
        <f t="shared" si="11"/>
        <v>1.3463349024882314</v>
      </c>
      <c r="H747" s="3">
        <v>138.22</v>
      </c>
      <c r="I747" s="3">
        <v>0.81</v>
      </c>
      <c r="J747" s="3">
        <v>0.74</v>
      </c>
      <c r="K747" s="3">
        <v>65.95</v>
      </c>
      <c r="L747" s="3">
        <v>48.47</v>
      </c>
      <c r="M747" s="3">
        <v>14200.86</v>
      </c>
      <c r="N747" s="10">
        <v>653.03</v>
      </c>
      <c r="O747" s="18">
        <v>6.3898335728489686</v>
      </c>
      <c r="P747" s="3">
        <v>116.78</v>
      </c>
    </row>
    <row r="748" spans="1:16" x14ac:dyDescent="0.35">
      <c r="A748" t="s">
        <v>0</v>
      </c>
      <c r="B748" s="5">
        <v>44</v>
      </c>
      <c r="C748">
        <v>1362</v>
      </c>
      <c r="D748" s="3">
        <v>160.9</v>
      </c>
      <c r="E748" s="3">
        <v>61.28</v>
      </c>
      <c r="F748" s="3">
        <v>28.3</v>
      </c>
      <c r="G748" s="3">
        <f t="shared" si="11"/>
        <v>2.1653710247349824</v>
      </c>
      <c r="H748" s="3">
        <v>115.63</v>
      </c>
      <c r="I748" s="3">
        <v>0.66</v>
      </c>
      <c r="J748" s="3">
        <v>0.46</v>
      </c>
      <c r="K748" s="3">
        <v>59.46</v>
      </c>
      <c r="L748" s="3">
        <v>34.54</v>
      </c>
      <c r="M748" s="3">
        <v>14210.57</v>
      </c>
      <c r="N748" s="10">
        <v>552.07000000000005</v>
      </c>
      <c r="O748" s="18">
        <v>6.4053439719418277</v>
      </c>
      <c r="P748" s="3">
        <v>139.37</v>
      </c>
    </row>
    <row r="749" spans="1:16" x14ac:dyDescent="0.35">
      <c r="A749" t="s">
        <v>0</v>
      </c>
      <c r="B749" s="5">
        <v>45</v>
      </c>
      <c r="C749">
        <v>789</v>
      </c>
      <c r="D749" s="3">
        <v>100.86</v>
      </c>
      <c r="E749" s="3">
        <v>35.74</v>
      </c>
      <c r="F749" s="3">
        <v>28.11</v>
      </c>
      <c r="G749" s="3">
        <f t="shared" si="11"/>
        <v>1.2714336535040911</v>
      </c>
      <c r="H749" s="3">
        <v>134.11000000000001</v>
      </c>
      <c r="I749" s="3">
        <v>0.97</v>
      </c>
      <c r="J749" s="3">
        <v>0.79</v>
      </c>
      <c r="K749" s="3">
        <v>35.81</v>
      </c>
      <c r="L749" s="3">
        <v>28.57</v>
      </c>
      <c r="M749" s="3">
        <v>14169.61</v>
      </c>
      <c r="N749" s="10">
        <v>591.17999999999995</v>
      </c>
      <c r="O749" s="18">
        <v>6.4326049987851919</v>
      </c>
      <c r="P749" s="3">
        <v>120.88999999999999</v>
      </c>
    </row>
    <row r="750" spans="1:16" x14ac:dyDescent="0.35">
      <c r="A750" t="s">
        <v>0</v>
      </c>
      <c r="B750" s="5">
        <v>46</v>
      </c>
      <c r="C750">
        <v>522</v>
      </c>
      <c r="D750" s="3">
        <v>82.14</v>
      </c>
      <c r="E750" s="3">
        <v>29.07</v>
      </c>
      <c r="F750" s="3">
        <v>22.86</v>
      </c>
      <c r="G750" s="3">
        <f t="shared" si="11"/>
        <v>1.2716535433070866</v>
      </c>
      <c r="H750" s="3">
        <v>175.44</v>
      </c>
      <c r="I750" s="3">
        <v>0.97</v>
      </c>
      <c r="J750" s="3">
        <v>0.79</v>
      </c>
      <c r="K750" s="3">
        <v>29.12</v>
      </c>
      <c r="L750" s="3">
        <v>21.92</v>
      </c>
      <c r="M750" s="3">
        <v>14134.75</v>
      </c>
      <c r="N750" s="10">
        <v>540.82000000000005</v>
      </c>
      <c r="O750" s="18">
        <v>6.4758515741701963</v>
      </c>
      <c r="P750" s="3">
        <v>79.56</v>
      </c>
    </row>
    <row r="751" spans="1:16" x14ac:dyDescent="0.35">
      <c r="A751" t="s">
        <v>0</v>
      </c>
      <c r="B751" s="5">
        <v>47</v>
      </c>
      <c r="C751">
        <v>290</v>
      </c>
      <c r="D751" s="3">
        <v>61.51</v>
      </c>
      <c r="E751" s="3">
        <v>22.53</v>
      </c>
      <c r="F751" s="3">
        <v>16.39</v>
      </c>
      <c r="G751" s="3">
        <f t="shared" si="11"/>
        <v>1.3746186699206833</v>
      </c>
      <c r="H751" s="3">
        <v>124.1</v>
      </c>
      <c r="I751" s="3">
        <v>0.96</v>
      </c>
      <c r="J751" s="3">
        <v>0.73</v>
      </c>
      <c r="K751" s="3">
        <v>24.41</v>
      </c>
      <c r="L751" s="3">
        <v>17.03</v>
      </c>
      <c r="M751" s="3">
        <v>14133.15</v>
      </c>
      <c r="N751" s="10">
        <v>636.55999999999995</v>
      </c>
      <c r="O751" s="18">
        <v>6.4543387463405111</v>
      </c>
      <c r="P751" s="3">
        <v>130.9</v>
      </c>
    </row>
    <row r="752" spans="1:16" x14ac:dyDescent="0.35">
      <c r="A752" t="s">
        <v>0</v>
      </c>
      <c r="B752" s="5">
        <v>48</v>
      </c>
      <c r="C752">
        <v>822</v>
      </c>
      <c r="D752" s="3">
        <v>108.59</v>
      </c>
      <c r="E752" s="3">
        <v>42.89</v>
      </c>
      <c r="F752" s="3">
        <v>24.4</v>
      </c>
      <c r="G752" s="3">
        <f t="shared" si="11"/>
        <v>1.7577868852459018</v>
      </c>
      <c r="H752" s="3">
        <v>163.56</v>
      </c>
      <c r="I752" s="3">
        <v>0.88</v>
      </c>
      <c r="J752" s="3">
        <v>0.56999999999999995</v>
      </c>
      <c r="K752" s="3">
        <v>42.72</v>
      </c>
      <c r="L752" s="3">
        <v>25.1</v>
      </c>
      <c r="M752" s="3">
        <v>14055.4</v>
      </c>
      <c r="N752" s="10">
        <v>827.23</v>
      </c>
      <c r="O752" s="18">
        <v>6.4781829182518846</v>
      </c>
      <c r="P752" s="3">
        <v>91.44</v>
      </c>
    </row>
    <row r="753" spans="1:16" x14ac:dyDescent="0.35">
      <c r="A753" t="s">
        <v>0</v>
      </c>
      <c r="B753" s="5">
        <v>49</v>
      </c>
      <c r="C753">
        <v>444</v>
      </c>
      <c r="D753" s="3">
        <v>77.39</v>
      </c>
      <c r="E753" s="3">
        <v>26.92</v>
      </c>
      <c r="F753" s="3">
        <v>21</v>
      </c>
      <c r="G753" s="3">
        <f t="shared" si="11"/>
        <v>1.2819047619047619</v>
      </c>
      <c r="H753" s="3">
        <v>83.11</v>
      </c>
      <c r="I753" s="3">
        <v>0.93</v>
      </c>
      <c r="J753" s="3">
        <v>0.78</v>
      </c>
      <c r="K753" s="3">
        <v>27.86</v>
      </c>
      <c r="L753" s="3">
        <v>20.88</v>
      </c>
      <c r="M753" s="3">
        <v>14180.9</v>
      </c>
      <c r="N753" s="10">
        <v>924.98</v>
      </c>
      <c r="O753" s="18">
        <v>6.3425132396796133</v>
      </c>
      <c r="P753" s="3">
        <v>171.89</v>
      </c>
    </row>
    <row r="754" spans="1:16" x14ac:dyDescent="0.35">
      <c r="A754" t="s">
        <v>0</v>
      </c>
      <c r="B754" s="5">
        <v>50</v>
      </c>
      <c r="C754">
        <v>1401</v>
      </c>
      <c r="D754" s="3">
        <v>133.31</v>
      </c>
      <c r="E754" s="3">
        <v>44.57</v>
      </c>
      <c r="F754" s="3">
        <v>40.020000000000003</v>
      </c>
      <c r="G754" s="3">
        <f t="shared" si="11"/>
        <v>1.1136931534232883</v>
      </c>
      <c r="H754" s="3">
        <v>26.87</v>
      </c>
      <c r="I754" s="3">
        <v>0.99</v>
      </c>
      <c r="J754" s="3">
        <v>0.9</v>
      </c>
      <c r="K754" s="3">
        <v>45.31</v>
      </c>
      <c r="L754" s="3">
        <v>40.22</v>
      </c>
      <c r="M754" s="3">
        <v>13654.84</v>
      </c>
      <c r="N754" s="10">
        <v>1074.0999999999999</v>
      </c>
      <c r="O754" s="18">
        <v>6.7772723546536362</v>
      </c>
      <c r="P754" s="3">
        <v>48.129999999999995</v>
      </c>
    </row>
    <row r="755" spans="1:16" x14ac:dyDescent="0.35">
      <c r="A755" t="s">
        <v>0</v>
      </c>
      <c r="B755" s="5">
        <v>51</v>
      </c>
      <c r="C755">
        <v>1127</v>
      </c>
      <c r="D755" s="3">
        <v>122.04</v>
      </c>
      <c r="E755" s="3">
        <v>43.35</v>
      </c>
      <c r="F755" s="3">
        <v>33.1</v>
      </c>
      <c r="G755" s="3">
        <f t="shared" si="11"/>
        <v>1.309667673716012</v>
      </c>
      <c r="H755" s="3">
        <v>71.16</v>
      </c>
      <c r="I755" s="3">
        <v>0.95</v>
      </c>
      <c r="J755" s="3">
        <v>0.76</v>
      </c>
      <c r="K755" s="3">
        <v>44.42</v>
      </c>
      <c r="L755" s="3">
        <v>32.979999999999997</v>
      </c>
      <c r="M755" s="3">
        <v>13653.23</v>
      </c>
      <c r="N755" s="10">
        <v>1126.26</v>
      </c>
      <c r="O755" s="18">
        <v>6.7662122983460264</v>
      </c>
      <c r="P755" s="3">
        <v>3.8400000000000034</v>
      </c>
    </row>
    <row r="756" spans="1:16" x14ac:dyDescent="0.35">
      <c r="A756" t="s">
        <v>0</v>
      </c>
      <c r="B756" s="5">
        <v>52</v>
      </c>
      <c r="C756">
        <v>1609</v>
      </c>
      <c r="D756" s="3">
        <v>161.94</v>
      </c>
      <c r="E756" s="3">
        <v>65.66</v>
      </c>
      <c r="F756" s="3">
        <v>31.2</v>
      </c>
      <c r="G756" s="3">
        <f t="shared" si="11"/>
        <v>2.1044871794871796</v>
      </c>
      <c r="H756" s="3">
        <v>110.83</v>
      </c>
      <c r="I756" s="3">
        <v>0.77</v>
      </c>
      <c r="J756" s="3">
        <v>0.48</v>
      </c>
      <c r="K756" s="3">
        <v>66.13</v>
      </c>
      <c r="L756" s="3">
        <v>34.5</v>
      </c>
      <c r="M756" s="3">
        <v>13688.21</v>
      </c>
      <c r="N756" s="10">
        <v>1145.69</v>
      </c>
      <c r="O756" s="18">
        <v>6.7302706877442287</v>
      </c>
      <c r="P756" s="3">
        <v>144.17000000000002</v>
      </c>
    </row>
    <row r="757" spans="1:16" x14ac:dyDescent="0.35">
      <c r="A757" t="s">
        <v>0</v>
      </c>
      <c r="B757" s="5">
        <v>53</v>
      </c>
      <c r="C757">
        <v>2514</v>
      </c>
      <c r="D757" s="3">
        <v>179.59</v>
      </c>
      <c r="E757" s="3">
        <v>60.65</v>
      </c>
      <c r="F757" s="3">
        <v>52.78</v>
      </c>
      <c r="G757" s="3">
        <f t="shared" si="11"/>
        <v>1.1491095111784766</v>
      </c>
      <c r="H757" s="3">
        <v>117.47</v>
      </c>
      <c r="I757" s="3">
        <v>0.98</v>
      </c>
      <c r="J757" s="3">
        <v>0.87</v>
      </c>
      <c r="K757" s="3">
        <v>62.59</v>
      </c>
      <c r="L757" s="3">
        <v>53.4</v>
      </c>
      <c r="M757" s="3">
        <v>13654.24</v>
      </c>
      <c r="N757" s="10">
        <v>1202.48</v>
      </c>
      <c r="O757" s="18">
        <v>6.7470430643624475</v>
      </c>
      <c r="P757" s="3">
        <v>137.53</v>
      </c>
    </row>
    <row r="758" spans="1:16" x14ac:dyDescent="0.35">
      <c r="A758" t="s">
        <v>0</v>
      </c>
      <c r="B758" s="5">
        <v>54</v>
      </c>
      <c r="C758">
        <v>1910</v>
      </c>
      <c r="D758" s="3">
        <v>159.05000000000001</v>
      </c>
      <c r="E758" s="3">
        <v>52.74</v>
      </c>
      <c r="F758" s="3">
        <v>46.11</v>
      </c>
      <c r="G758" s="3">
        <f t="shared" si="11"/>
        <v>1.1437865972674042</v>
      </c>
      <c r="H758" s="3">
        <v>132.13999999999999</v>
      </c>
      <c r="I758" s="3">
        <v>0.95</v>
      </c>
      <c r="J758" s="3">
        <v>0.87</v>
      </c>
      <c r="K758" s="3">
        <v>56.4</v>
      </c>
      <c r="L758" s="3">
        <v>46.8</v>
      </c>
      <c r="M758" s="3">
        <v>13580.3</v>
      </c>
      <c r="N758" s="10">
        <v>1349.4</v>
      </c>
      <c r="O758" s="18">
        <v>6.7779642324081379</v>
      </c>
      <c r="P758" s="3">
        <v>122.86000000000001</v>
      </c>
    </row>
    <row r="759" spans="1:16" x14ac:dyDescent="0.35">
      <c r="A759" t="s">
        <v>0</v>
      </c>
      <c r="B759" s="5">
        <v>55</v>
      </c>
      <c r="C759">
        <v>1592</v>
      </c>
      <c r="D759" s="3">
        <v>144.18</v>
      </c>
      <c r="E759" s="3">
        <v>47.68</v>
      </c>
      <c r="F759" s="3">
        <v>42.51</v>
      </c>
      <c r="G759" s="3">
        <f t="shared" si="11"/>
        <v>1.1216184427193603</v>
      </c>
      <c r="H759" s="3">
        <v>109.14</v>
      </c>
      <c r="I759" s="3">
        <v>0.96</v>
      </c>
      <c r="J759" s="3">
        <v>0.89</v>
      </c>
      <c r="K759" s="3">
        <v>48.7</v>
      </c>
      <c r="L759" s="3">
        <v>42.17</v>
      </c>
      <c r="M759" s="3">
        <v>13715.75</v>
      </c>
      <c r="N759" s="10">
        <v>1431.04</v>
      </c>
      <c r="O759" s="18">
        <v>6.6372562323960871</v>
      </c>
      <c r="P759" s="3">
        <v>145.86000000000001</v>
      </c>
    </row>
    <row r="760" spans="1:16" x14ac:dyDescent="0.35">
      <c r="A760" t="s">
        <v>0</v>
      </c>
      <c r="B760" s="5">
        <v>56</v>
      </c>
      <c r="C760">
        <v>1521</v>
      </c>
      <c r="D760" s="3">
        <v>158.6</v>
      </c>
      <c r="E760" s="3">
        <v>66.92</v>
      </c>
      <c r="F760" s="3">
        <v>28.94</v>
      </c>
      <c r="G760" s="3">
        <f t="shared" si="11"/>
        <v>2.3123704215618521</v>
      </c>
      <c r="H760" s="3">
        <v>156.33000000000001</v>
      </c>
      <c r="I760" s="3">
        <v>0.76</v>
      </c>
      <c r="J760" s="3">
        <v>0.43</v>
      </c>
      <c r="K760" s="3">
        <v>64.14</v>
      </c>
      <c r="L760" s="3">
        <v>29.68</v>
      </c>
      <c r="M760" s="3">
        <v>14094.91</v>
      </c>
      <c r="N760" s="10">
        <v>1328.58</v>
      </c>
      <c r="O760" s="18">
        <v>6.3226989759751939</v>
      </c>
      <c r="P760" s="3">
        <v>98.669999999999987</v>
      </c>
    </row>
    <row r="761" spans="1:16" x14ac:dyDescent="0.35">
      <c r="A761" t="s">
        <v>0</v>
      </c>
      <c r="B761" s="5">
        <v>57</v>
      </c>
      <c r="C761">
        <v>1522</v>
      </c>
      <c r="D761" s="3">
        <v>151.03</v>
      </c>
      <c r="E761" s="3">
        <v>49.45</v>
      </c>
      <c r="F761" s="3">
        <v>39.19</v>
      </c>
      <c r="G761" s="3">
        <f t="shared" si="11"/>
        <v>1.2618014799693802</v>
      </c>
      <c r="H761" s="3">
        <v>24.03</v>
      </c>
      <c r="I761" s="3">
        <v>0.84</v>
      </c>
      <c r="J761" s="3">
        <v>0.79</v>
      </c>
      <c r="K761" s="3">
        <v>53.37</v>
      </c>
      <c r="L761" s="3">
        <v>41.62</v>
      </c>
      <c r="M761" s="3">
        <v>14122.79</v>
      </c>
      <c r="N761" s="10">
        <v>1547.21</v>
      </c>
      <c r="O761" s="18">
        <v>6.2453696983199025</v>
      </c>
      <c r="P761" s="3">
        <v>50.97</v>
      </c>
    </row>
    <row r="762" spans="1:16" x14ac:dyDescent="0.35">
      <c r="A762" t="s">
        <v>0</v>
      </c>
      <c r="B762" s="5">
        <v>58</v>
      </c>
      <c r="C762">
        <v>829</v>
      </c>
      <c r="D762" s="3">
        <v>110.11</v>
      </c>
      <c r="E762" s="3">
        <v>42.02</v>
      </c>
      <c r="F762" s="3">
        <v>25.12</v>
      </c>
      <c r="G762" s="3">
        <f t="shared" si="11"/>
        <v>1.6727707006369428</v>
      </c>
      <c r="H762" s="3">
        <v>48.06</v>
      </c>
      <c r="I762" s="3">
        <v>0.86</v>
      </c>
      <c r="J762" s="3">
        <v>0.6</v>
      </c>
      <c r="K762" s="3">
        <v>42.54</v>
      </c>
      <c r="L762" s="3">
        <v>27.38</v>
      </c>
      <c r="M762" s="3">
        <v>14075.93</v>
      </c>
      <c r="N762" s="10">
        <v>1716.31</v>
      </c>
      <c r="O762" s="18">
        <v>6.2467557943320164</v>
      </c>
      <c r="P762" s="3">
        <v>26.939999999999998</v>
      </c>
    </row>
    <row r="763" spans="1:16" x14ac:dyDescent="0.35">
      <c r="A763" t="s">
        <v>0</v>
      </c>
      <c r="B763" s="5">
        <v>59</v>
      </c>
      <c r="C763">
        <v>485</v>
      </c>
      <c r="D763" s="3">
        <v>78.2</v>
      </c>
      <c r="E763" s="3">
        <v>27.13</v>
      </c>
      <c r="F763" s="3">
        <v>22.76</v>
      </c>
      <c r="G763" s="3">
        <f t="shared" si="11"/>
        <v>1.1920035149384884</v>
      </c>
      <c r="H763" s="3">
        <v>119.72</v>
      </c>
      <c r="I763" s="3">
        <v>1</v>
      </c>
      <c r="J763" s="3">
        <v>0.84</v>
      </c>
      <c r="K763" s="3">
        <v>27.86</v>
      </c>
      <c r="L763" s="3">
        <v>23.15</v>
      </c>
      <c r="M763" s="3">
        <v>14053.1</v>
      </c>
      <c r="N763" s="10">
        <v>1780.77</v>
      </c>
      <c r="O763" s="18">
        <v>6.2517267304124458</v>
      </c>
      <c r="P763" s="3">
        <v>135.28</v>
      </c>
    </row>
    <row r="764" spans="1:16" x14ac:dyDescent="0.35">
      <c r="A764" t="s">
        <v>0</v>
      </c>
      <c r="B764" s="5">
        <v>60</v>
      </c>
      <c r="C764">
        <v>503</v>
      </c>
      <c r="D764" s="3">
        <v>79.72</v>
      </c>
      <c r="E764" s="3">
        <v>26.83</v>
      </c>
      <c r="F764" s="3">
        <v>23.87</v>
      </c>
      <c r="G764" s="3">
        <f t="shared" si="11"/>
        <v>1.1240050272308335</v>
      </c>
      <c r="H764" s="3">
        <v>161.08000000000001</v>
      </c>
      <c r="I764" s="3">
        <v>0.99</v>
      </c>
      <c r="J764" s="3">
        <v>0.89</v>
      </c>
      <c r="K764" s="3">
        <v>28.43</v>
      </c>
      <c r="L764" s="3">
        <v>22.91</v>
      </c>
      <c r="M764" s="3">
        <v>14111.38</v>
      </c>
      <c r="N764" s="10">
        <v>1850.37</v>
      </c>
      <c r="O764" s="18">
        <v>6.1829230612501744</v>
      </c>
      <c r="P764" s="3">
        <v>93.919999999999987</v>
      </c>
    </row>
    <row r="765" spans="1:16" x14ac:dyDescent="0.35">
      <c r="A765" t="s">
        <v>0</v>
      </c>
      <c r="B765" s="5">
        <v>61</v>
      </c>
      <c r="C765">
        <v>548</v>
      </c>
      <c r="D765" s="3">
        <v>84.42</v>
      </c>
      <c r="E765" s="3">
        <v>30.98</v>
      </c>
      <c r="F765" s="3">
        <v>22.52</v>
      </c>
      <c r="G765" s="3">
        <f t="shared" si="11"/>
        <v>1.3756660746003553</v>
      </c>
      <c r="H765" s="3">
        <v>150.43</v>
      </c>
      <c r="I765" s="3">
        <v>0.97</v>
      </c>
      <c r="J765" s="3">
        <v>0.73</v>
      </c>
      <c r="K765" s="3">
        <v>31.4</v>
      </c>
      <c r="L765" s="3">
        <v>22.35</v>
      </c>
      <c r="M765" s="3">
        <v>14015.76</v>
      </c>
      <c r="N765" s="10">
        <v>1859.91</v>
      </c>
      <c r="O765" s="18">
        <v>6.2661570370089503</v>
      </c>
      <c r="P765" s="3">
        <v>104.57</v>
      </c>
    </row>
    <row r="766" spans="1:16" x14ac:dyDescent="0.35">
      <c r="A766" t="s">
        <v>0</v>
      </c>
      <c r="B766" s="5">
        <v>62</v>
      </c>
      <c r="C766">
        <v>554</v>
      </c>
      <c r="D766" s="3">
        <v>88.29</v>
      </c>
      <c r="E766" s="3">
        <v>31.47</v>
      </c>
      <c r="F766" s="3">
        <v>22.41</v>
      </c>
      <c r="G766" s="3">
        <f t="shared" si="11"/>
        <v>1.4042838018741632</v>
      </c>
      <c r="H766" s="3">
        <v>150.4</v>
      </c>
      <c r="I766" s="3">
        <v>0.89</v>
      </c>
      <c r="J766" s="3">
        <v>0.71</v>
      </c>
      <c r="K766" s="3">
        <v>33.299999999999997</v>
      </c>
      <c r="L766" s="3">
        <v>23.45</v>
      </c>
      <c r="M766" s="3">
        <v>13964.05</v>
      </c>
      <c r="N766" s="10">
        <v>1876.61</v>
      </c>
      <c r="O766" s="18">
        <v>6.3084030985128337</v>
      </c>
      <c r="P766" s="3">
        <v>104.6</v>
      </c>
    </row>
    <row r="767" spans="1:16" x14ac:dyDescent="0.35">
      <c r="A767" t="s">
        <v>0</v>
      </c>
      <c r="B767" s="5">
        <v>63</v>
      </c>
      <c r="C767">
        <v>223</v>
      </c>
      <c r="D767" s="3">
        <v>52.25</v>
      </c>
      <c r="E767" s="3">
        <v>16.93</v>
      </c>
      <c r="F767" s="3">
        <v>16.77</v>
      </c>
      <c r="G767" s="3">
        <f t="shared" si="11"/>
        <v>1.009540846750149</v>
      </c>
      <c r="H767" s="3">
        <v>21.6</v>
      </c>
      <c r="I767" s="3">
        <v>1</v>
      </c>
      <c r="J767" s="3">
        <v>0.99</v>
      </c>
      <c r="K767" s="3">
        <v>18.36</v>
      </c>
      <c r="L767" s="3">
        <v>16</v>
      </c>
      <c r="M767" s="3">
        <v>13927.98</v>
      </c>
      <c r="N767" s="10">
        <v>1894.75</v>
      </c>
      <c r="O767" s="18">
        <v>6.3363160309906865</v>
      </c>
      <c r="P767" s="3">
        <v>53.400000000000006</v>
      </c>
    </row>
    <row r="768" spans="1:16" x14ac:dyDescent="0.35">
      <c r="A768" t="s">
        <v>0</v>
      </c>
      <c r="B768" s="5">
        <v>64</v>
      </c>
      <c r="C768">
        <v>198</v>
      </c>
      <c r="D768" s="3">
        <v>50.01</v>
      </c>
      <c r="E768" s="3">
        <v>18.309999999999999</v>
      </c>
      <c r="F768" s="3">
        <v>13.77</v>
      </c>
      <c r="G768" s="3">
        <f t="shared" si="11"/>
        <v>1.3297022512708787</v>
      </c>
      <c r="H768" s="3">
        <v>136.22</v>
      </c>
      <c r="I768" s="3">
        <v>0.99</v>
      </c>
      <c r="J768" s="3">
        <v>0.75</v>
      </c>
      <c r="K768" s="3">
        <v>18.79</v>
      </c>
      <c r="L768" s="3">
        <v>13.86</v>
      </c>
      <c r="M768" s="3">
        <v>13940.92</v>
      </c>
      <c r="N768" s="10">
        <v>1927.94</v>
      </c>
      <c r="O768" s="18">
        <v>6.3167889158988988</v>
      </c>
      <c r="P768" s="3">
        <v>118.78</v>
      </c>
    </row>
    <row r="769" spans="1:16" x14ac:dyDescent="0.35">
      <c r="A769" t="s">
        <v>0</v>
      </c>
      <c r="B769" s="5">
        <v>65</v>
      </c>
      <c r="C769">
        <v>686</v>
      </c>
      <c r="D769" s="3">
        <v>95.02</v>
      </c>
      <c r="E769" s="3">
        <v>32.29</v>
      </c>
      <c r="F769" s="3">
        <v>27.05</v>
      </c>
      <c r="G769" s="3">
        <f t="shared" si="11"/>
        <v>1.1937153419593345</v>
      </c>
      <c r="H769" s="3">
        <v>9.9600000000000009</v>
      </c>
      <c r="I769" s="3">
        <v>0.95</v>
      </c>
      <c r="J769" s="3">
        <v>0.84</v>
      </c>
      <c r="K769" s="3">
        <v>33.840000000000003</v>
      </c>
      <c r="L769" s="3">
        <v>28.14</v>
      </c>
      <c r="M769" s="3">
        <v>13886.06</v>
      </c>
      <c r="N769" s="10">
        <v>1998.74</v>
      </c>
      <c r="O769" s="18">
        <v>6.3488873440812714</v>
      </c>
      <c r="P769" s="3">
        <v>65.039999999999992</v>
      </c>
    </row>
    <row r="770" spans="1:16" x14ac:dyDescent="0.35">
      <c r="A770" t="s">
        <v>0</v>
      </c>
      <c r="B770" s="5">
        <v>66</v>
      </c>
      <c r="C770">
        <v>774</v>
      </c>
      <c r="D770" s="3">
        <v>99.33</v>
      </c>
      <c r="E770" s="3">
        <v>36.1</v>
      </c>
      <c r="F770" s="3">
        <v>27.3</v>
      </c>
      <c r="G770" s="3">
        <f t="shared" si="11"/>
        <v>1.3223443223443223</v>
      </c>
      <c r="H770" s="3">
        <v>177.84</v>
      </c>
      <c r="I770" s="3">
        <v>0.99</v>
      </c>
      <c r="J770" s="3">
        <v>0.76</v>
      </c>
      <c r="K770" s="3">
        <v>35.9</v>
      </c>
      <c r="L770" s="3">
        <v>26.74</v>
      </c>
      <c r="M770" s="3">
        <v>13899.34</v>
      </c>
      <c r="N770" s="10">
        <v>2128.6799999999998</v>
      </c>
      <c r="O770" s="18">
        <v>6.3058702684389303</v>
      </c>
      <c r="P770" s="3">
        <v>77.16</v>
      </c>
    </row>
    <row r="771" spans="1:16" x14ac:dyDescent="0.35">
      <c r="A771" t="s">
        <v>0</v>
      </c>
      <c r="B771" s="5">
        <v>67</v>
      </c>
      <c r="C771">
        <v>768</v>
      </c>
      <c r="D771" s="3">
        <v>98.88</v>
      </c>
      <c r="E771" s="3">
        <v>32.04</v>
      </c>
      <c r="F771" s="3">
        <v>30.52</v>
      </c>
      <c r="G771" s="3">
        <f t="shared" si="11"/>
        <v>1.0498034076015728</v>
      </c>
      <c r="H771" s="3">
        <v>152.15</v>
      </c>
      <c r="I771" s="3">
        <v>0.99</v>
      </c>
      <c r="J771" s="3">
        <v>0.95</v>
      </c>
      <c r="K771" s="3">
        <v>33.97</v>
      </c>
      <c r="L771" s="3">
        <v>30</v>
      </c>
      <c r="M771" s="3">
        <v>13829.5</v>
      </c>
      <c r="N771" s="10">
        <v>2141.5700000000002</v>
      </c>
      <c r="O771" s="18">
        <v>6.3652444186395263</v>
      </c>
      <c r="P771" s="3">
        <v>102.85</v>
      </c>
    </row>
    <row r="772" spans="1:16" x14ac:dyDescent="0.35">
      <c r="A772" t="s">
        <v>0</v>
      </c>
      <c r="B772" s="5">
        <v>68</v>
      </c>
      <c r="C772">
        <v>5984</v>
      </c>
      <c r="D772" s="3">
        <v>346.8</v>
      </c>
      <c r="E772" s="3">
        <v>144.36000000000001</v>
      </c>
      <c r="F772" s="3">
        <v>52.78</v>
      </c>
      <c r="G772" s="3">
        <f t="shared" si="11"/>
        <v>2.735126942023494</v>
      </c>
      <c r="H772" s="3">
        <v>78.430000000000007</v>
      </c>
      <c r="I772" s="3">
        <v>0.63</v>
      </c>
      <c r="J772" s="3">
        <v>0.37</v>
      </c>
      <c r="K772" s="3">
        <v>145.5</v>
      </c>
      <c r="L772" s="3">
        <v>55.96</v>
      </c>
      <c r="M772" s="3">
        <v>13698.67</v>
      </c>
      <c r="N772" s="10">
        <v>2167.94</v>
      </c>
      <c r="O772" s="18">
        <v>6.4759361016340131</v>
      </c>
      <c r="P772" s="3">
        <v>176.57</v>
      </c>
    </row>
    <row r="773" spans="1:16" x14ac:dyDescent="0.35">
      <c r="A773" t="s">
        <v>0</v>
      </c>
      <c r="B773" s="5">
        <v>69</v>
      </c>
      <c r="C773">
        <v>2062</v>
      </c>
      <c r="D773" s="3">
        <v>164.4</v>
      </c>
      <c r="E773" s="3">
        <v>59.58</v>
      </c>
      <c r="F773" s="3">
        <v>44.07</v>
      </c>
      <c r="G773" s="3">
        <f t="shared" si="11"/>
        <v>1.351940095302927</v>
      </c>
      <c r="H773" s="3">
        <v>16.899999999999999</v>
      </c>
      <c r="I773" s="3">
        <v>0.96</v>
      </c>
      <c r="J773" s="3">
        <v>0.74</v>
      </c>
      <c r="K773" s="3">
        <v>60.44</v>
      </c>
      <c r="L773" s="3">
        <v>44.59</v>
      </c>
      <c r="M773" s="3">
        <v>13590.78</v>
      </c>
      <c r="N773" s="10">
        <v>1817.99</v>
      </c>
      <c r="O773" s="18">
        <v>6.6562948629598937</v>
      </c>
      <c r="P773" s="3">
        <v>58.099999999999994</v>
      </c>
    </row>
    <row r="774" spans="1:16" x14ac:dyDescent="0.35">
      <c r="A774" t="s">
        <v>0</v>
      </c>
      <c r="B774" s="5">
        <v>70</v>
      </c>
      <c r="C774">
        <v>1369</v>
      </c>
      <c r="D774" s="3">
        <v>143.99</v>
      </c>
      <c r="E774" s="3">
        <v>54.69</v>
      </c>
      <c r="F774" s="3">
        <v>31.87</v>
      </c>
      <c r="G774" s="3">
        <f t="shared" ref="G774:G837" si="12">E774/F774</f>
        <v>1.7160338876686538</v>
      </c>
      <c r="H774" s="3">
        <v>135.65</v>
      </c>
      <c r="I774" s="3">
        <v>0.83</v>
      </c>
      <c r="J774" s="3">
        <v>0.57999999999999996</v>
      </c>
      <c r="K774" s="3">
        <v>52.2</v>
      </c>
      <c r="L774" s="3">
        <v>32.53</v>
      </c>
      <c r="M774" s="3">
        <v>13442.47</v>
      </c>
      <c r="N774" s="10">
        <v>1796.03</v>
      </c>
      <c r="O774" s="18">
        <v>6.7942023865963606</v>
      </c>
      <c r="P774" s="3">
        <v>119.35</v>
      </c>
    </row>
    <row r="775" spans="1:16" x14ac:dyDescent="0.35">
      <c r="A775" t="s">
        <v>0</v>
      </c>
      <c r="B775" s="5">
        <v>71</v>
      </c>
      <c r="C775">
        <v>1505</v>
      </c>
      <c r="D775" s="3">
        <v>152.6</v>
      </c>
      <c r="E775" s="3">
        <v>59.97</v>
      </c>
      <c r="F775" s="3">
        <v>31.95</v>
      </c>
      <c r="G775" s="3">
        <f t="shared" si="12"/>
        <v>1.8769953051643193</v>
      </c>
      <c r="H775" s="3">
        <v>122.53</v>
      </c>
      <c r="I775" s="3">
        <v>0.81</v>
      </c>
      <c r="J775" s="3">
        <v>0.53</v>
      </c>
      <c r="K775" s="3">
        <v>61.06</v>
      </c>
      <c r="L775" s="3">
        <v>33.799999999999997</v>
      </c>
      <c r="M775" s="3">
        <v>13469.83</v>
      </c>
      <c r="N775" s="10">
        <v>1763.89</v>
      </c>
      <c r="O775" s="18">
        <v>6.7774345287281497</v>
      </c>
      <c r="P775" s="3">
        <v>132.47</v>
      </c>
    </row>
    <row r="776" spans="1:16" x14ac:dyDescent="0.35">
      <c r="A776" t="s">
        <v>0</v>
      </c>
      <c r="B776" s="5">
        <v>72</v>
      </c>
      <c r="C776">
        <v>1003</v>
      </c>
      <c r="D776" s="3">
        <v>112.27</v>
      </c>
      <c r="E776" s="3">
        <v>37.26</v>
      </c>
      <c r="F776" s="3">
        <v>34.270000000000003</v>
      </c>
      <c r="G776" s="3">
        <f t="shared" si="12"/>
        <v>1.0872483221476508</v>
      </c>
      <c r="H776" s="3">
        <v>165.33</v>
      </c>
      <c r="I776" s="3">
        <v>1</v>
      </c>
      <c r="J776" s="3">
        <v>0.92</v>
      </c>
      <c r="K776" s="3">
        <v>38.01</v>
      </c>
      <c r="L776" s="3">
        <v>34</v>
      </c>
      <c r="M776" s="3">
        <v>13535.78</v>
      </c>
      <c r="N776" s="10">
        <v>1758.07</v>
      </c>
      <c r="O776" s="18">
        <v>6.7198451940973394</v>
      </c>
      <c r="P776" s="3">
        <v>89.669999999999987</v>
      </c>
    </row>
    <row r="777" spans="1:16" x14ac:dyDescent="0.35">
      <c r="A777" t="s">
        <v>0</v>
      </c>
      <c r="B777" s="5">
        <v>73</v>
      </c>
      <c r="C777">
        <v>749</v>
      </c>
      <c r="D777" s="3">
        <v>97.83</v>
      </c>
      <c r="E777" s="3">
        <v>34.54</v>
      </c>
      <c r="F777" s="3">
        <v>27.61</v>
      </c>
      <c r="G777" s="3">
        <f t="shared" si="12"/>
        <v>1.250996015936255</v>
      </c>
      <c r="H777" s="3">
        <v>48.28</v>
      </c>
      <c r="I777" s="3">
        <v>0.98</v>
      </c>
      <c r="J777" s="3">
        <v>0.8</v>
      </c>
      <c r="K777" s="3">
        <v>35.340000000000003</v>
      </c>
      <c r="L777" s="3">
        <v>27.58</v>
      </c>
      <c r="M777" s="3">
        <v>13494.98</v>
      </c>
      <c r="N777" s="10">
        <v>1584.07</v>
      </c>
      <c r="O777" s="18">
        <v>6.7980343492458983</v>
      </c>
      <c r="P777" s="3">
        <v>26.72</v>
      </c>
    </row>
    <row r="778" spans="1:16" x14ac:dyDescent="0.35">
      <c r="A778" t="s">
        <v>0</v>
      </c>
      <c r="B778" s="5">
        <v>74</v>
      </c>
      <c r="C778">
        <v>645</v>
      </c>
      <c r="D778" s="3">
        <v>95.86</v>
      </c>
      <c r="E778" s="3">
        <v>38.479999999999997</v>
      </c>
      <c r="F778" s="3">
        <v>21.34</v>
      </c>
      <c r="G778" s="3">
        <f t="shared" si="12"/>
        <v>1.803186504217432</v>
      </c>
      <c r="H778" s="3">
        <v>123.65</v>
      </c>
      <c r="I778" s="3">
        <v>0.88</v>
      </c>
      <c r="J778" s="3">
        <v>0.55000000000000004</v>
      </c>
      <c r="K778" s="3">
        <v>39.659999999999997</v>
      </c>
      <c r="L778" s="3">
        <v>21.36</v>
      </c>
      <c r="M778" s="3">
        <v>13461.21</v>
      </c>
      <c r="N778" s="10">
        <v>1604.7</v>
      </c>
      <c r="O778" s="18">
        <v>6.8232934957767508</v>
      </c>
      <c r="P778" s="3">
        <v>131.35</v>
      </c>
    </row>
    <row r="779" spans="1:16" x14ac:dyDescent="0.35">
      <c r="A779" t="s">
        <v>0</v>
      </c>
      <c r="B779" s="5">
        <v>75</v>
      </c>
      <c r="C779">
        <v>629</v>
      </c>
      <c r="D779" s="3">
        <v>90.33</v>
      </c>
      <c r="E779" s="3">
        <v>33.24</v>
      </c>
      <c r="F779" s="3">
        <v>24.09</v>
      </c>
      <c r="G779" s="3">
        <f t="shared" si="12"/>
        <v>1.3798256537982567</v>
      </c>
      <c r="H779" s="3">
        <v>2.0699999999999998</v>
      </c>
      <c r="I779" s="3">
        <v>0.97</v>
      </c>
      <c r="J779" s="3">
        <v>0.72</v>
      </c>
      <c r="K779" s="3">
        <v>33.53</v>
      </c>
      <c r="L779" s="3">
        <v>24</v>
      </c>
      <c r="M779" s="3">
        <v>13491.57</v>
      </c>
      <c r="N779" s="10">
        <v>1542.23</v>
      </c>
      <c r="O779" s="18">
        <v>6.8111110121299134</v>
      </c>
      <c r="P779" s="3">
        <v>72.930000000000007</v>
      </c>
    </row>
    <row r="780" spans="1:16" x14ac:dyDescent="0.35">
      <c r="A780" t="s">
        <v>0</v>
      </c>
      <c r="B780" s="5">
        <v>76</v>
      </c>
      <c r="C780">
        <v>220</v>
      </c>
      <c r="D780" s="3">
        <v>52.49</v>
      </c>
      <c r="E780" s="3">
        <v>18.41</v>
      </c>
      <c r="F780" s="3">
        <v>15.21</v>
      </c>
      <c r="G780" s="3">
        <f t="shared" si="12"/>
        <v>1.210387902695595</v>
      </c>
      <c r="H780" s="3">
        <v>35.229999999999997</v>
      </c>
      <c r="I780" s="3">
        <v>1</v>
      </c>
      <c r="J780" s="3">
        <v>0.83</v>
      </c>
      <c r="K780" s="3">
        <v>19.100000000000001</v>
      </c>
      <c r="L780" s="3">
        <v>15.21</v>
      </c>
      <c r="M780" s="3">
        <v>13519.59</v>
      </c>
      <c r="N780" s="10">
        <v>1546.95</v>
      </c>
      <c r="O780" s="18">
        <v>6.7849194681062928</v>
      </c>
      <c r="P780" s="3">
        <v>39.770000000000003</v>
      </c>
    </row>
    <row r="781" spans="1:16" x14ac:dyDescent="0.35">
      <c r="A781" t="s">
        <v>0</v>
      </c>
      <c r="B781" s="5">
        <v>77</v>
      </c>
      <c r="C781">
        <v>2424</v>
      </c>
      <c r="D781" s="3">
        <v>176.81</v>
      </c>
      <c r="E781" s="3">
        <v>59.66</v>
      </c>
      <c r="F781" s="3">
        <v>51.73</v>
      </c>
      <c r="G781" s="3">
        <f t="shared" si="12"/>
        <v>1.1532959597912236</v>
      </c>
      <c r="H781" s="3">
        <v>176.23</v>
      </c>
      <c r="I781" s="3">
        <v>0.97</v>
      </c>
      <c r="J781" s="3">
        <v>0.87</v>
      </c>
      <c r="K781" s="3">
        <v>60.03</v>
      </c>
      <c r="L781" s="3">
        <v>50</v>
      </c>
      <c r="M781" s="3">
        <v>13435.09</v>
      </c>
      <c r="N781" s="10">
        <v>1270.18</v>
      </c>
      <c r="O781" s="18">
        <v>6.9268213935085647</v>
      </c>
      <c r="P781" s="3">
        <v>78.77000000000001</v>
      </c>
    </row>
    <row r="782" spans="1:16" x14ac:dyDescent="0.35">
      <c r="A782" t="s">
        <v>0</v>
      </c>
      <c r="B782" s="5">
        <v>78</v>
      </c>
      <c r="C782">
        <v>358</v>
      </c>
      <c r="D782" s="3">
        <v>67.38</v>
      </c>
      <c r="E782" s="3">
        <v>24.36</v>
      </c>
      <c r="F782" s="3">
        <v>18.71</v>
      </c>
      <c r="G782" s="3">
        <f t="shared" si="12"/>
        <v>1.3019775521111705</v>
      </c>
      <c r="H782" s="3">
        <v>124.92</v>
      </c>
      <c r="I782" s="3">
        <v>0.99</v>
      </c>
      <c r="J782" s="3">
        <v>0.77</v>
      </c>
      <c r="K782" s="3">
        <v>25.46</v>
      </c>
      <c r="L782" s="3">
        <v>19.37</v>
      </c>
      <c r="M782" s="3">
        <v>13083.92</v>
      </c>
      <c r="N782" s="10">
        <v>648.87</v>
      </c>
      <c r="O782" s="18">
        <v>7.3897945725183591</v>
      </c>
      <c r="P782" s="3">
        <v>130.07999999999998</v>
      </c>
    </row>
    <row r="783" spans="1:16" x14ac:dyDescent="0.35">
      <c r="A783" t="s">
        <v>0</v>
      </c>
      <c r="B783" s="5">
        <v>79</v>
      </c>
      <c r="C783">
        <v>4881</v>
      </c>
      <c r="D783" s="3">
        <v>263.95999999999998</v>
      </c>
      <c r="E783" s="3">
        <v>92.98</v>
      </c>
      <c r="F783" s="3">
        <v>66.84</v>
      </c>
      <c r="G783" s="3">
        <f t="shared" si="12"/>
        <v>1.3910831837223219</v>
      </c>
      <c r="H783" s="3">
        <v>13.87</v>
      </c>
      <c r="I783" s="3">
        <v>0.88</v>
      </c>
      <c r="J783" s="3">
        <v>0.72</v>
      </c>
      <c r="K783" s="3">
        <v>93.62</v>
      </c>
      <c r="L783" s="3">
        <v>67.73</v>
      </c>
      <c r="M783" s="3">
        <v>13042.32</v>
      </c>
      <c r="N783" s="10">
        <v>542.14</v>
      </c>
      <c r="O783" s="18">
        <v>7.4525781568307812</v>
      </c>
      <c r="P783" s="3">
        <v>61.129999999999995</v>
      </c>
    </row>
    <row r="784" spans="1:16" x14ac:dyDescent="0.35">
      <c r="A784" t="s">
        <v>0</v>
      </c>
      <c r="B784" s="5">
        <v>80</v>
      </c>
      <c r="C784">
        <v>1991</v>
      </c>
      <c r="D784" s="3">
        <v>184.78</v>
      </c>
      <c r="E784" s="3">
        <v>62.55</v>
      </c>
      <c r="F784" s="3">
        <v>40.53</v>
      </c>
      <c r="G784" s="3">
        <f t="shared" si="12"/>
        <v>1.543301258327165</v>
      </c>
      <c r="H784" s="3">
        <v>126.07</v>
      </c>
      <c r="I784" s="3">
        <v>0.73</v>
      </c>
      <c r="J784" s="3">
        <v>0.65</v>
      </c>
      <c r="K784" s="3">
        <v>68.12</v>
      </c>
      <c r="L784" s="3">
        <v>45.64</v>
      </c>
      <c r="M784" s="3">
        <v>12890.1</v>
      </c>
      <c r="N784" s="10">
        <v>720.24</v>
      </c>
      <c r="O784" s="18">
        <v>7.5460388580761197</v>
      </c>
      <c r="P784" s="3">
        <v>128.93</v>
      </c>
    </row>
    <row r="785" spans="1:16" x14ac:dyDescent="0.35">
      <c r="A785" t="s">
        <v>0</v>
      </c>
      <c r="B785" s="5">
        <v>81</v>
      </c>
      <c r="C785">
        <v>2641</v>
      </c>
      <c r="D785" s="3">
        <v>220.37</v>
      </c>
      <c r="E785" s="3">
        <v>85.55</v>
      </c>
      <c r="F785" s="3">
        <v>39.299999999999997</v>
      </c>
      <c r="G785" s="3">
        <f t="shared" si="12"/>
        <v>2.1768447837150129</v>
      </c>
      <c r="H785" s="3">
        <v>96.61</v>
      </c>
      <c r="I785" s="3">
        <v>0.68</v>
      </c>
      <c r="J785" s="3">
        <v>0.46</v>
      </c>
      <c r="K785" s="3">
        <v>85.7</v>
      </c>
      <c r="L785" s="3">
        <v>47.54</v>
      </c>
      <c r="M785" s="3">
        <v>12838.21</v>
      </c>
      <c r="N785" s="10">
        <v>766.07</v>
      </c>
      <c r="O785" s="18">
        <v>7.5814649824178764</v>
      </c>
      <c r="P785" s="3">
        <v>158.38999999999999</v>
      </c>
    </row>
    <row r="786" spans="1:16" x14ac:dyDescent="0.35">
      <c r="A786" t="s">
        <v>0</v>
      </c>
      <c r="B786" s="5">
        <v>82</v>
      </c>
      <c r="C786">
        <v>3012</v>
      </c>
      <c r="D786" s="3">
        <v>217.27</v>
      </c>
      <c r="E786" s="3">
        <v>88.41</v>
      </c>
      <c r="F786" s="3">
        <v>43.38</v>
      </c>
      <c r="G786" s="3">
        <f t="shared" si="12"/>
        <v>2.0380359612724757</v>
      </c>
      <c r="H786" s="3">
        <v>4.09</v>
      </c>
      <c r="I786" s="3">
        <v>0.8</v>
      </c>
      <c r="J786" s="3">
        <v>0.49</v>
      </c>
      <c r="K786" s="3">
        <v>84.72</v>
      </c>
      <c r="L786" s="3">
        <v>44.06</v>
      </c>
      <c r="M786" s="3">
        <v>12734.61</v>
      </c>
      <c r="N786" s="10">
        <v>700.5</v>
      </c>
      <c r="O786" s="18">
        <v>7.689835982779833</v>
      </c>
      <c r="P786" s="3">
        <v>70.91</v>
      </c>
    </row>
    <row r="787" spans="1:16" x14ac:dyDescent="0.35">
      <c r="A787" t="s">
        <v>0</v>
      </c>
      <c r="B787" s="5">
        <v>83</v>
      </c>
      <c r="C787">
        <v>2181</v>
      </c>
      <c r="D787" s="3">
        <v>173.58</v>
      </c>
      <c r="E787" s="3">
        <v>60.09</v>
      </c>
      <c r="F787" s="3">
        <v>46.21</v>
      </c>
      <c r="G787" s="3">
        <f t="shared" si="12"/>
        <v>1.3003678857390175</v>
      </c>
      <c r="H787" s="3">
        <v>105.74</v>
      </c>
      <c r="I787" s="3">
        <v>0.91</v>
      </c>
      <c r="J787" s="3">
        <v>0.77</v>
      </c>
      <c r="K787" s="3">
        <v>64.62</v>
      </c>
      <c r="L787" s="3">
        <v>46.84</v>
      </c>
      <c r="M787" s="3">
        <v>12923.4</v>
      </c>
      <c r="N787" s="10">
        <v>931.66</v>
      </c>
      <c r="O787" s="18">
        <v>7.4655899205474139</v>
      </c>
      <c r="P787" s="3">
        <v>149.26</v>
      </c>
    </row>
    <row r="788" spans="1:16" x14ac:dyDescent="0.35">
      <c r="A788" t="s">
        <v>0</v>
      </c>
      <c r="B788" s="5">
        <v>84</v>
      </c>
      <c r="C788">
        <v>1459</v>
      </c>
      <c r="D788" s="3">
        <v>143.84</v>
      </c>
      <c r="E788" s="3">
        <v>49</v>
      </c>
      <c r="F788" s="3">
        <v>37.909999999999997</v>
      </c>
      <c r="G788" s="3">
        <f t="shared" si="12"/>
        <v>1.2925349512002111</v>
      </c>
      <c r="H788" s="3">
        <v>92.17</v>
      </c>
      <c r="I788" s="3">
        <v>0.89</v>
      </c>
      <c r="J788" s="3">
        <v>0.77</v>
      </c>
      <c r="K788" s="3">
        <v>50.49</v>
      </c>
      <c r="L788" s="3">
        <v>38.83</v>
      </c>
      <c r="M788" s="3">
        <v>12973.75</v>
      </c>
      <c r="N788" s="10">
        <v>938.33</v>
      </c>
      <c r="O788" s="18">
        <v>7.4189596535247366</v>
      </c>
      <c r="P788" s="3">
        <v>162.82999999999998</v>
      </c>
    </row>
    <row r="789" spans="1:16" x14ac:dyDescent="0.35">
      <c r="A789" t="s">
        <v>0</v>
      </c>
      <c r="B789" s="5">
        <v>85</v>
      </c>
      <c r="C789">
        <v>1713</v>
      </c>
      <c r="D789" s="3">
        <v>155.74</v>
      </c>
      <c r="E789" s="3">
        <v>59.66</v>
      </c>
      <c r="F789" s="3">
        <v>36.56</v>
      </c>
      <c r="G789" s="3">
        <f t="shared" si="12"/>
        <v>1.6318380743982492</v>
      </c>
      <c r="H789" s="3">
        <v>70.27</v>
      </c>
      <c r="I789" s="3">
        <v>0.89</v>
      </c>
      <c r="J789" s="3">
        <v>0.61</v>
      </c>
      <c r="K789" s="3">
        <v>61.03</v>
      </c>
      <c r="L789" s="3">
        <v>37.11</v>
      </c>
      <c r="M789" s="3">
        <v>12918.04</v>
      </c>
      <c r="N789" s="10">
        <v>1021.85</v>
      </c>
      <c r="O789" s="18">
        <v>7.4487699879095564</v>
      </c>
      <c r="P789" s="3">
        <v>4.730000000000004</v>
      </c>
    </row>
    <row r="790" spans="1:16" x14ac:dyDescent="0.35">
      <c r="A790" t="s">
        <v>0</v>
      </c>
      <c r="B790" s="5">
        <v>86</v>
      </c>
      <c r="C790">
        <v>1472</v>
      </c>
      <c r="D790" s="3">
        <v>147.44</v>
      </c>
      <c r="E790" s="3">
        <v>59.28</v>
      </c>
      <c r="F790" s="3">
        <v>31.61</v>
      </c>
      <c r="G790" s="3">
        <f t="shared" si="12"/>
        <v>1.8753559000316355</v>
      </c>
      <c r="H790" s="3">
        <v>64.42</v>
      </c>
      <c r="I790" s="3">
        <v>0.85</v>
      </c>
      <c r="J790" s="3">
        <v>0.53</v>
      </c>
      <c r="K790" s="3">
        <v>59.24</v>
      </c>
      <c r="L790" s="3">
        <v>31.54</v>
      </c>
      <c r="M790" s="3">
        <v>12953.4</v>
      </c>
      <c r="N790" s="10">
        <v>1033.3</v>
      </c>
      <c r="O790" s="18">
        <v>7.4144008996836215</v>
      </c>
      <c r="P790" s="3">
        <v>10.579999999999998</v>
      </c>
    </row>
    <row r="791" spans="1:16" x14ac:dyDescent="0.35">
      <c r="A791" t="s">
        <v>0</v>
      </c>
      <c r="B791" s="5">
        <v>87</v>
      </c>
      <c r="C791">
        <v>1909</v>
      </c>
      <c r="D791" s="3">
        <v>161.72</v>
      </c>
      <c r="E791" s="3">
        <v>57.81</v>
      </c>
      <c r="F791" s="3">
        <v>42.04</v>
      </c>
      <c r="G791" s="3">
        <f t="shared" si="12"/>
        <v>1.37511893434824</v>
      </c>
      <c r="H791" s="3">
        <v>62.95</v>
      </c>
      <c r="I791" s="3">
        <v>0.92</v>
      </c>
      <c r="J791" s="3">
        <v>0.73</v>
      </c>
      <c r="K791" s="3">
        <v>61.68</v>
      </c>
      <c r="L791" s="3">
        <v>42.72</v>
      </c>
      <c r="M791" s="3">
        <v>13074.89</v>
      </c>
      <c r="N791" s="10">
        <v>1014.29</v>
      </c>
      <c r="O791" s="18">
        <v>7.3102988824720843</v>
      </c>
      <c r="P791" s="3">
        <v>12.049999999999997</v>
      </c>
    </row>
    <row r="792" spans="1:16" x14ac:dyDescent="0.35">
      <c r="A792" t="s">
        <v>0</v>
      </c>
      <c r="B792" s="5">
        <v>88</v>
      </c>
      <c r="C792">
        <v>355</v>
      </c>
      <c r="D792" s="3">
        <v>65.81</v>
      </c>
      <c r="E792" s="3">
        <v>23.16</v>
      </c>
      <c r="F792" s="3">
        <v>19.52</v>
      </c>
      <c r="G792" s="3">
        <f t="shared" si="12"/>
        <v>1.1864754098360657</v>
      </c>
      <c r="H792" s="3">
        <v>108.09</v>
      </c>
      <c r="I792" s="3">
        <v>1</v>
      </c>
      <c r="J792" s="3">
        <v>0.84</v>
      </c>
      <c r="K792" s="3">
        <v>23.77</v>
      </c>
      <c r="L792" s="3">
        <v>19.16</v>
      </c>
      <c r="M792" s="3">
        <v>13108.45</v>
      </c>
      <c r="N792" s="10">
        <v>980.05</v>
      </c>
      <c r="O792" s="18">
        <v>7.288489154114723</v>
      </c>
      <c r="P792" s="3">
        <v>146.91</v>
      </c>
    </row>
    <row r="793" spans="1:16" x14ac:dyDescent="0.35">
      <c r="A793" t="s">
        <v>0</v>
      </c>
      <c r="B793" s="5">
        <v>89</v>
      </c>
      <c r="C793">
        <v>1735</v>
      </c>
      <c r="D793" s="3">
        <v>154.82</v>
      </c>
      <c r="E793" s="3">
        <v>51.35</v>
      </c>
      <c r="F793" s="3">
        <v>43.02</v>
      </c>
      <c r="G793" s="3">
        <f t="shared" si="12"/>
        <v>1.1936308693630868</v>
      </c>
      <c r="H793" s="3">
        <v>75.5</v>
      </c>
      <c r="I793" s="3">
        <v>0.91</v>
      </c>
      <c r="J793" s="3">
        <v>0.84</v>
      </c>
      <c r="K793" s="3">
        <v>52.95</v>
      </c>
      <c r="L793" s="3">
        <v>43.16</v>
      </c>
      <c r="M793" s="3">
        <v>13129.7</v>
      </c>
      <c r="N793" s="10">
        <v>1063.6400000000001</v>
      </c>
      <c r="O793" s="18">
        <v>7.2494515543103191</v>
      </c>
      <c r="P793" s="3">
        <v>179.5</v>
      </c>
    </row>
    <row r="794" spans="1:16" x14ac:dyDescent="0.35">
      <c r="A794" t="s">
        <v>0</v>
      </c>
      <c r="B794" s="5">
        <v>90</v>
      </c>
      <c r="C794">
        <v>1950</v>
      </c>
      <c r="D794" s="3">
        <v>167.99</v>
      </c>
      <c r="E794" s="3">
        <v>56.09</v>
      </c>
      <c r="F794" s="3">
        <v>44.26</v>
      </c>
      <c r="G794" s="3">
        <f t="shared" si="12"/>
        <v>1.2672842295526436</v>
      </c>
      <c r="H794" s="3">
        <v>167.96</v>
      </c>
      <c r="I794" s="3">
        <v>0.87</v>
      </c>
      <c r="J794" s="3">
        <v>0.79</v>
      </c>
      <c r="K794" s="3">
        <v>59.36</v>
      </c>
      <c r="L794" s="3">
        <v>47.27</v>
      </c>
      <c r="M794" s="3">
        <v>13079.34</v>
      </c>
      <c r="N794" s="10">
        <v>1117.47</v>
      </c>
      <c r="O794" s="18">
        <v>7.2815921056196169</v>
      </c>
      <c r="P794" s="3">
        <v>87.039999999999992</v>
      </c>
    </row>
    <row r="795" spans="1:16" x14ac:dyDescent="0.35">
      <c r="A795" t="s">
        <v>0</v>
      </c>
      <c r="B795" s="5">
        <v>91</v>
      </c>
      <c r="C795">
        <v>900</v>
      </c>
      <c r="D795" s="3">
        <v>115.81</v>
      </c>
      <c r="E795" s="3">
        <v>41.01</v>
      </c>
      <c r="F795" s="3">
        <v>27.94</v>
      </c>
      <c r="G795" s="3">
        <f t="shared" si="12"/>
        <v>1.4677881173944165</v>
      </c>
      <c r="H795" s="3">
        <v>153.93</v>
      </c>
      <c r="I795" s="3">
        <v>0.84</v>
      </c>
      <c r="J795" s="3">
        <v>0.68</v>
      </c>
      <c r="K795" s="3">
        <v>41.77</v>
      </c>
      <c r="L795" s="3">
        <v>30.14</v>
      </c>
      <c r="M795" s="3">
        <v>12981.94</v>
      </c>
      <c r="N795" s="10">
        <v>1087.48</v>
      </c>
      <c r="O795" s="18">
        <v>7.3758913265855277</v>
      </c>
      <c r="P795" s="3">
        <v>101.07</v>
      </c>
    </row>
    <row r="796" spans="1:16" x14ac:dyDescent="0.35">
      <c r="A796" t="s">
        <v>0</v>
      </c>
      <c r="B796" s="5">
        <v>92</v>
      </c>
      <c r="C796">
        <v>292</v>
      </c>
      <c r="D796" s="3">
        <v>61.95</v>
      </c>
      <c r="E796" s="3">
        <v>22.71</v>
      </c>
      <c r="F796" s="3">
        <v>16.37</v>
      </c>
      <c r="G796" s="3">
        <f t="shared" si="12"/>
        <v>1.3872938301771534</v>
      </c>
      <c r="H796" s="3">
        <v>128.94</v>
      </c>
      <c r="I796" s="3">
        <v>0.96</v>
      </c>
      <c r="J796" s="3">
        <v>0.72</v>
      </c>
      <c r="K796" s="3">
        <v>23.85</v>
      </c>
      <c r="L796" s="3">
        <v>16.260000000000002</v>
      </c>
      <c r="M796" s="3">
        <v>12725.99</v>
      </c>
      <c r="N796" s="10">
        <v>1118.79</v>
      </c>
      <c r="O796" s="18">
        <v>7.5973034478230455</v>
      </c>
      <c r="P796" s="3">
        <v>126.06</v>
      </c>
    </row>
    <row r="797" spans="1:16" x14ac:dyDescent="0.35">
      <c r="A797" t="s">
        <v>0</v>
      </c>
      <c r="B797" s="5">
        <v>93</v>
      </c>
      <c r="C797">
        <v>2011</v>
      </c>
      <c r="D797" s="3">
        <v>186.29</v>
      </c>
      <c r="E797" s="3">
        <v>76.98</v>
      </c>
      <c r="F797" s="3">
        <v>33.26</v>
      </c>
      <c r="G797" s="3">
        <f t="shared" si="12"/>
        <v>2.3144918821407097</v>
      </c>
      <c r="H797" s="3">
        <v>63.36</v>
      </c>
      <c r="I797" s="3">
        <v>0.73</v>
      </c>
      <c r="J797" s="3">
        <v>0.43</v>
      </c>
      <c r="K797" s="3">
        <v>78.819999999999993</v>
      </c>
      <c r="L797" s="3">
        <v>35.58</v>
      </c>
      <c r="M797" s="3">
        <v>12534.38</v>
      </c>
      <c r="N797" s="10">
        <v>1060.76</v>
      </c>
      <c r="O797" s="18">
        <v>7.78258151889949</v>
      </c>
      <c r="P797" s="3">
        <v>11.64</v>
      </c>
    </row>
    <row r="798" spans="1:16" x14ac:dyDescent="0.35">
      <c r="A798" t="s">
        <v>0</v>
      </c>
      <c r="B798" s="5">
        <v>94</v>
      </c>
      <c r="C798">
        <v>1245</v>
      </c>
      <c r="D798" s="3">
        <v>136.35</v>
      </c>
      <c r="E798" s="3">
        <v>49.52</v>
      </c>
      <c r="F798" s="3">
        <v>32.01</v>
      </c>
      <c r="G798" s="3">
        <f t="shared" si="12"/>
        <v>1.5470165573258359</v>
      </c>
      <c r="H798" s="3">
        <v>68.7</v>
      </c>
      <c r="I798" s="3">
        <v>0.84</v>
      </c>
      <c r="J798" s="3">
        <v>0.65</v>
      </c>
      <c r="K798" s="3">
        <v>51.97</v>
      </c>
      <c r="L798" s="3">
        <v>34.159999999999997</v>
      </c>
      <c r="M798" s="3">
        <v>12338.57</v>
      </c>
      <c r="N798" s="10">
        <v>1049.2</v>
      </c>
      <c r="O798" s="18">
        <v>7.9604795598319331</v>
      </c>
      <c r="P798" s="3">
        <v>6.2999999999999972</v>
      </c>
    </row>
    <row r="799" spans="1:16" x14ac:dyDescent="0.35">
      <c r="A799" t="s">
        <v>0</v>
      </c>
      <c r="B799" s="5">
        <v>95</v>
      </c>
      <c r="C799">
        <v>1738</v>
      </c>
      <c r="D799" s="3">
        <v>168.34</v>
      </c>
      <c r="E799" s="3">
        <v>63.5</v>
      </c>
      <c r="F799" s="3">
        <v>34.85</v>
      </c>
      <c r="G799" s="3">
        <f t="shared" si="12"/>
        <v>1.8220946915351506</v>
      </c>
      <c r="H799" s="3">
        <v>84.71</v>
      </c>
      <c r="I799" s="3">
        <v>0.77</v>
      </c>
      <c r="J799" s="3">
        <v>0.55000000000000004</v>
      </c>
      <c r="K799" s="3">
        <v>65.459999999999994</v>
      </c>
      <c r="L799" s="3">
        <v>38</v>
      </c>
      <c r="M799" s="3">
        <v>12481.8</v>
      </c>
      <c r="N799" s="10">
        <v>1063.99</v>
      </c>
      <c r="O799" s="18">
        <v>7.8288337359648583</v>
      </c>
      <c r="P799" s="3">
        <v>170.29000000000002</v>
      </c>
    </row>
    <row r="800" spans="1:16" x14ac:dyDescent="0.35">
      <c r="A800" t="s">
        <v>0</v>
      </c>
      <c r="B800" s="5">
        <v>96</v>
      </c>
      <c r="C800">
        <v>1008</v>
      </c>
      <c r="D800" s="3">
        <v>115.94</v>
      </c>
      <c r="E800" s="3">
        <v>42.85</v>
      </c>
      <c r="F800" s="3">
        <v>29.95</v>
      </c>
      <c r="G800" s="3">
        <f t="shared" si="12"/>
        <v>1.4307178631051753</v>
      </c>
      <c r="H800" s="3">
        <v>156.93</v>
      </c>
      <c r="I800" s="3">
        <v>0.94</v>
      </c>
      <c r="J800" s="3">
        <v>0.7</v>
      </c>
      <c r="K800" s="3">
        <v>42.54</v>
      </c>
      <c r="L800" s="3">
        <v>30</v>
      </c>
      <c r="M800" s="3">
        <v>12456.79</v>
      </c>
      <c r="N800" s="10">
        <v>1108</v>
      </c>
      <c r="O800" s="18">
        <v>7.8406551977616425</v>
      </c>
      <c r="P800" s="3">
        <v>98.07</v>
      </c>
    </row>
    <row r="801" spans="1:16" x14ac:dyDescent="0.35">
      <c r="A801" t="s">
        <v>0</v>
      </c>
      <c r="B801" s="5">
        <v>97</v>
      </c>
      <c r="C801">
        <v>906</v>
      </c>
      <c r="D801" s="3">
        <v>112.59</v>
      </c>
      <c r="E801" s="3">
        <v>39.24</v>
      </c>
      <c r="F801" s="3">
        <v>29.4</v>
      </c>
      <c r="G801" s="3">
        <f t="shared" si="12"/>
        <v>1.3346938775510206</v>
      </c>
      <c r="H801" s="3">
        <v>103.77</v>
      </c>
      <c r="I801" s="3">
        <v>0.9</v>
      </c>
      <c r="J801" s="3">
        <v>0.75</v>
      </c>
      <c r="K801" s="3">
        <v>40.72</v>
      </c>
      <c r="L801" s="3">
        <v>30</v>
      </c>
      <c r="M801" s="3">
        <v>12634.8</v>
      </c>
      <c r="N801" s="10">
        <v>1078.24</v>
      </c>
      <c r="O801" s="18">
        <v>7.6885792703954694</v>
      </c>
      <c r="P801" s="3">
        <v>151.23000000000002</v>
      </c>
    </row>
    <row r="802" spans="1:16" x14ac:dyDescent="0.35">
      <c r="A802" t="s">
        <v>0</v>
      </c>
      <c r="B802" s="5">
        <v>98</v>
      </c>
      <c r="C802">
        <v>1328</v>
      </c>
      <c r="D802" s="3">
        <v>148.97999999999999</v>
      </c>
      <c r="E802" s="3">
        <v>56.81</v>
      </c>
      <c r="F802" s="3">
        <v>29.76</v>
      </c>
      <c r="G802" s="3">
        <f t="shared" si="12"/>
        <v>1.9089381720430108</v>
      </c>
      <c r="H802" s="3">
        <v>106.61</v>
      </c>
      <c r="I802" s="3">
        <v>0.75</v>
      </c>
      <c r="J802" s="3">
        <v>0.52</v>
      </c>
      <c r="K802" s="3">
        <v>58.87</v>
      </c>
      <c r="L802" s="3">
        <v>33.700000000000003</v>
      </c>
      <c r="M802" s="3">
        <v>12610.61</v>
      </c>
      <c r="N802" s="10">
        <v>1276.53</v>
      </c>
      <c r="O802" s="18">
        <v>7.6626945641774604</v>
      </c>
      <c r="P802" s="3">
        <v>148.38999999999999</v>
      </c>
    </row>
    <row r="803" spans="1:16" x14ac:dyDescent="0.35">
      <c r="A803" t="s">
        <v>0</v>
      </c>
      <c r="B803" s="5">
        <v>99</v>
      </c>
      <c r="C803">
        <v>1307</v>
      </c>
      <c r="D803" s="3">
        <v>133.09</v>
      </c>
      <c r="E803" s="3">
        <v>45.08</v>
      </c>
      <c r="F803" s="3">
        <v>36.92</v>
      </c>
      <c r="G803" s="3">
        <f t="shared" si="12"/>
        <v>1.2210184182015167</v>
      </c>
      <c r="H803" s="3">
        <v>119.21</v>
      </c>
      <c r="I803" s="3">
        <v>0.93</v>
      </c>
      <c r="J803" s="3">
        <v>0.82</v>
      </c>
      <c r="K803" s="3">
        <v>46.86</v>
      </c>
      <c r="L803" s="3">
        <v>36.22</v>
      </c>
      <c r="M803" s="3">
        <v>12749.8</v>
      </c>
      <c r="N803" s="10">
        <v>1213.98</v>
      </c>
      <c r="O803" s="18">
        <v>7.5531963377978242</v>
      </c>
      <c r="P803" s="3">
        <v>135.79000000000002</v>
      </c>
    </row>
    <row r="804" spans="1:16" x14ac:dyDescent="0.35">
      <c r="A804" t="s">
        <v>0</v>
      </c>
      <c r="B804" s="5">
        <v>100</v>
      </c>
      <c r="C804">
        <v>1957</v>
      </c>
      <c r="D804" s="3">
        <v>165.34</v>
      </c>
      <c r="E804" s="3">
        <v>62</v>
      </c>
      <c r="F804" s="3">
        <v>40.19</v>
      </c>
      <c r="G804" s="3">
        <f t="shared" si="12"/>
        <v>1.5426723065439165</v>
      </c>
      <c r="H804" s="3">
        <v>174.64</v>
      </c>
      <c r="I804" s="3">
        <v>0.9</v>
      </c>
      <c r="J804" s="3">
        <v>0.65</v>
      </c>
      <c r="K804" s="3">
        <v>61.29</v>
      </c>
      <c r="L804" s="3">
        <v>39.200000000000003</v>
      </c>
      <c r="M804" s="3">
        <v>12383.49</v>
      </c>
      <c r="N804" s="10">
        <v>1419.88</v>
      </c>
      <c r="O804" s="18">
        <v>7.8314717526509208</v>
      </c>
      <c r="P804" s="3">
        <v>80.360000000000014</v>
      </c>
    </row>
    <row r="805" spans="1:16" x14ac:dyDescent="0.35">
      <c r="A805" t="s">
        <v>0</v>
      </c>
      <c r="B805" s="5">
        <v>101</v>
      </c>
      <c r="C805">
        <v>696</v>
      </c>
      <c r="D805" s="3">
        <v>96.05</v>
      </c>
      <c r="E805" s="3">
        <v>32.5</v>
      </c>
      <c r="F805" s="3">
        <v>27.27</v>
      </c>
      <c r="G805" s="3">
        <f t="shared" si="12"/>
        <v>1.1917858452511918</v>
      </c>
      <c r="H805" s="3">
        <v>167.73</v>
      </c>
      <c r="I805" s="3">
        <v>0.95</v>
      </c>
      <c r="J805" s="3">
        <v>0.84</v>
      </c>
      <c r="K805" s="3">
        <v>33.119999999999997</v>
      </c>
      <c r="L805" s="3">
        <v>28.78</v>
      </c>
      <c r="M805" s="3">
        <v>12455.45</v>
      </c>
      <c r="N805" s="10">
        <v>1514.47</v>
      </c>
      <c r="O805" s="18">
        <v>7.7444442378953546</v>
      </c>
      <c r="P805" s="3">
        <v>87.27000000000001</v>
      </c>
    </row>
    <row r="806" spans="1:16" x14ac:dyDescent="0.35">
      <c r="A806" t="s">
        <v>0</v>
      </c>
      <c r="B806" s="5">
        <v>102</v>
      </c>
      <c r="C806">
        <v>818</v>
      </c>
      <c r="D806" s="3">
        <v>107.26</v>
      </c>
      <c r="E806" s="3">
        <v>38.19</v>
      </c>
      <c r="F806" s="3">
        <v>27.27</v>
      </c>
      <c r="G806" s="3">
        <f t="shared" si="12"/>
        <v>1.4004400440044005</v>
      </c>
      <c r="H806" s="3">
        <v>70.8</v>
      </c>
      <c r="I806" s="3">
        <v>0.89</v>
      </c>
      <c r="J806" s="3">
        <v>0.71</v>
      </c>
      <c r="K806" s="3">
        <v>39.46</v>
      </c>
      <c r="L806" s="3">
        <v>28.43</v>
      </c>
      <c r="M806" s="3">
        <v>12586.7</v>
      </c>
      <c r="N806" s="10">
        <v>1546.26</v>
      </c>
      <c r="O806" s="18">
        <v>7.6194390322062207</v>
      </c>
      <c r="P806" s="3">
        <v>4.2000000000000028</v>
      </c>
    </row>
    <row r="807" spans="1:16" x14ac:dyDescent="0.35">
      <c r="A807" t="s">
        <v>0</v>
      </c>
      <c r="B807" s="5">
        <v>103</v>
      </c>
      <c r="C807">
        <v>1093</v>
      </c>
      <c r="D807" s="3">
        <v>123.32</v>
      </c>
      <c r="E807" s="3">
        <v>41.03</v>
      </c>
      <c r="F807" s="3">
        <v>33.92</v>
      </c>
      <c r="G807" s="3">
        <f t="shared" si="12"/>
        <v>1.2096108490566038</v>
      </c>
      <c r="H807" s="3">
        <v>108.6</v>
      </c>
      <c r="I807" s="3">
        <v>0.9</v>
      </c>
      <c r="J807" s="3">
        <v>0.83</v>
      </c>
      <c r="K807" s="3">
        <v>44.92</v>
      </c>
      <c r="L807" s="3">
        <v>34</v>
      </c>
      <c r="M807" s="3">
        <v>12924.7</v>
      </c>
      <c r="N807" s="10">
        <v>1648.84</v>
      </c>
      <c r="O807" s="18">
        <v>7.2925570072688934</v>
      </c>
      <c r="P807" s="3">
        <v>146.4</v>
      </c>
    </row>
    <row r="808" spans="1:16" x14ac:dyDescent="0.35">
      <c r="A808" t="s">
        <v>0</v>
      </c>
      <c r="B808" s="5">
        <v>104</v>
      </c>
      <c r="C808">
        <v>297</v>
      </c>
      <c r="D808" s="3">
        <v>61.94</v>
      </c>
      <c r="E808" s="3">
        <v>24.09</v>
      </c>
      <c r="F808" s="3">
        <v>15.7</v>
      </c>
      <c r="G808" s="3">
        <f t="shared" si="12"/>
        <v>1.5343949044585987</v>
      </c>
      <c r="H808" s="3">
        <v>92.69</v>
      </c>
      <c r="I808" s="3">
        <v>0.97</v>
      </c>
      <c r="J808" s="3">
        <v>0.65</v>
      </c>
      <c r="K808" s="3">
        <v>24.19</v>
      </c>
      <c r="L808" s="3">
        <v>15</v>
      </c>
      <c r="M808" s="3">
        <v>12916.64</v>
      </c>
      <c r="N808" s="10">
        <v>1676.91</v>
      </c>
      <c r="O808" s="18">
        <v>7.293038777235429</v>
      </c>
      <c r="P808" s="3">
        <v>162.31</v>
      </c>
    </row>
    <row r="809" spans="1:16" x14ac:dyDescent="0.35">
      <c r="A809" t="s">
        <v>0</v>
      </c>
      <c r="B809" s="5">
        <v>105</v>
      </c>
      <c r="C809">
        <v>1083</v>
      </c>
      <c r="D809" s="3">
        <v>147.77000000000001</v>
      </c>
      <c r="E809" s="3">
        <v>60.72</v>
      </c>
      <c r="F809" s="3">
        <v>22.71</v>
      </c>
      <c r="G809" s="3">
        <f t="shared" si="12"/>
        <v>2.6737120211360632</v>
      </c>
      <c r="H809" s="3">
        <v>87.35</v>
      </c>
      <c r="I809" s="3">
        <v>0.62</v>
      </c>
      <c r="J809" s="3">
        <v>0.37</v>
      </c>
      <c r="K809" s="3">
        <v>61.52</v>
      </c>
      <c r="L809" s="3">
        <v>26</v>
      </c>
      <c r="M809" s="3">
        <v>12967.02</v>
      </c>
      <c r="N809" s="10">
        <v>1702.9</v>
      </c>
      <c r="O809" s="18">
        <v>7.2417516937996371</v>
      </c>
      <c r="P809" s="3">
        <v>167.65</v>
      </c>
    </row>
    <row r="810" spans="1:16" x14ac:dyDescent="0.35">
      <c r="A810" t="s">
        <v>0</v>
      </c>
      <c r="B810" s="5">
        <v>106</v>
      </c>
      <c r="C810">
        <v>916</v>
      </c>
      <c r="D810" s="3">
        <v>117.35</v>
      </c>
      <c r="E810" s="3">
        <v>43.99</v>
      </c>
      <c r="F810" s="3">
        <v>26.51</v>
      </c>
      <c r="G810" s="3">
        <f t="shared" si="12"/>
        <v>1.6593738211995472</v>
      </c>
      <c r="H810" s="3">
        <v>130.59</v>
      </c>
      <c r="I810" s="3">
        <v>0.84</v>
      </c>
      <c r="J810" s="3">
        <v>0.6</v>
      </c>
      <c r="K810" s="3">
        <v>46.14</v>
      </c>
      <c r="L810" s="3">
        <v>28.99</v>
      </c>
      <c r="M810" s="3">
        <v>13011.77</v>
      </c>
      <c r="N810" s="10">
        <v>1693.05</v>
      </c>
      <c r="O810" s="18">
        <v>7.2040889038624432</v>
      </c>
      <c r="P810" s="3">
        <v>124.41</v>
      </c>
    </row>
    <row r="811" spans="1:16" x14ac:dyDescent="0.35">
      <c r="A811" t="s">
        <v>0</v>
      </c>
      <c r="B811" s="5">
        <v>107</v>
      </c>
      <c r="C811">
        <v>323</v>
      </c>
      <c r="D811" s="3">
        <v>65.5</v>
      </c>
      <c r="E811" s="3">
        <v>24.79</v>
      </c>
      <c r="F811" s="3">
        <v>16.59</v>
      </c>
      <c r="G811" s="3">
        <f t="shared" si="12"/>
        <v>1.4942736588306209</v>
      </c>
      <c r="H811" s="3">
        <v>20.88</v>
      </c>
      <c r="I811" s="3">
        <v>0.95</v>
      </c>
      <c r="J811" s="3">
        <v>0.67</v>
      </c>
      <c r="K811" s="3">
        <v>25.3</v>
      </c>
      <c r="L811" s="3">
        <v>16.989999999999998</v>
      </c>
      <c r="M811" s="3">
        <v>12561.9</v>
      </c>
      <c r="N811" s="10">
        <v>1646.61</v>
      </c>
      <c r="O811" s="18">
        <v>7.6175709482394911</v>
      </c>
      <c r="P811" s="3">
        <v>54.120000000000005</v>
      </c>
    </row>
    <row r="812" spans="1:16" x14ac:dyDescent="0.35">
      <c r="A812" t="s">
        <v>0</v>
      </c>
      <c r="B812" s="5">
        <v>108</v>
      </c>
      <c r="C812">
        <v>564</v>
      </c>
      <c r="D812" s="3">
        <v>91.35</v>
      </c>
      <c r="E812" s="3">
        <v>31.14</v>
      </c>
      <c r="F812" s="3">
        <v>23.06</v>
      </c>
      <c r="G812" s="3">
        <f t="shared" si="12"/>
        <v>1.3503902862098873</v>
      </c>
      <c r="H812" s="3">
        <v>175.92</v>
      </c>
      <c r="I812" s="3">
        <v>0.85</v>
      </c>
      <c r="J812" s="3">
        <v>0.74</v>
      </c>
      <c r="K812" s="3">
        <v>32.57</v>
      </c>
      <c r="L812" s="3">
        <v>25.28</v>
      </c>
      <c r="M812" s="3">
        <v>12560.29</v>
      </c>
      <c r="N812" s="10">
        <v>1685.31</v>
      </c>
      <c r="O812" s="18">
        <v>7.6097365441050995</v>
      </c>
      <c r="P812" s="3">
        <v>79.080000000000013</v>
      </c>
    </row>
    <row r="813" spans="1:16" x14ac:dyDescent="0.35">
      <c r="A813" t="s">
        <v>0</v>
      </c>
      <c r="B813" s="5">
        <v>109</v>
      </c>
      <c r="C813">
        <v>1273</v>
      </c>
      <c r="D813" s="3">
        <v>134.44999999999999</v>
      </c>
      <c r="E813" s="3">
        <v>45.63</v>
      </c>
      <c r="F813" s="3">
        <v>35.520000000000003</v>
      </c>
      <c r="G813" s="3">
        <f t="shared" si="12"/>
        <v>1.2846283783783783</v>
      </c>
      <c r="H813" s="3">
        <v>30.42</v>
      </c>
      <c r="I813" s="3">
        <v>0.88</v>
      </c>
      <c r="J813" s="3">
        <v>0.78</v>
      </c>
      <c r="K813" s="3">
        <v>48.47</v>
      </c>
      <c r="L813" s="3">
        <v>37.71</v>
      </c>
      <c r="M813" s="3">
        <v>12517.01</v>
      </c>
      <c r="N813" s="10">
        <v>1685.01</v>
      </c>
      <c r="O813" s="18">
        <v>7.648517021397061</v>
      </c>
      <c r="P813" s="3">
        <v>44.58</v>
      </c>
    </row>
    <row r="814" spans="1:16" x14ac:dyDescent="0.35">
      <c r="A814" t="s">
        <v>0</v>
      </c>
      <c r="B814" s="5">
        <v>110</v>
      </c>
      <c r="C814">
        <v>220</v>
      </c>
      <c r="D814" s="3">
        <v>53.03</v>
      </c>
      <c r="E814" s="3">
        <v>19.940000000000001</v>
      </c>
      <c r="F814" s="3">
        <v>14.05</v>
      </c>
      <c r="G814" s="3">
        <f t="shared" si="12"/>
        <v>1.4192170818505339</v>
      </c>
      <c r="H814" s="3">
        <v>119.81</v>
      </c>
      <c r="I814" s="3">
        <v>0.98</v>
      </c>
      <c r="J814" s="3">
        <v>0.7</v>
      </c>
      <c r="K814" s="3">
        <v>20.25</v>
      </c>
      <c r="L814" s="3">
        <v>14.14</v>
      </c>
      <c r="M814" s="3">
        <v>12466.05</v>
      </c>
      <c r="N814" s="10">
        <v>1785.57</v>
      </c>
      <c r="O814" s="18">
        <v>7.6699954815194626</v>
      </c>
      <c r="P814" s="3">
        <v>135.19</v>
      </c>
    </row>
    <row r="815" spans="1:16" x14ac:dyDescent="0.35">
      <c r="A815" t="s">
        <v>0</v>
      </c>
      <c r="B815" s="5">
        <v>111</v>
      </c>
      <c r="C815">
        <v>824</v>
      </c>
      <c r="D815" s="3">
        <v>106.33</v>
      </c>
      <c r="E815" s="3">
        <v>39.83</v>
      </c>
      <c r="F815" s="3">
        <v>26.34</v>
      </c>
      <c r="G815" s="3">
        <f t="shared" si="12"/>
        <v>1.5121488230827638</v>
      </c>
      <c r="H815" s="3">
        <v>57.95</v>
      </c>
      <c r="I815" s="3">
        <v>0.92</v>
      </c>
      <c r="J815" s="3">
        <v>0.66</v>
      </c>
      <c r="K815" s="3">
        <v>41.23</v>
      </c>
      <c r="L815" s="3">
        <v>26.89</v>
      </c>
      <c r="M815" s="3">
        <v>12490.69</v>
      </c>
      <c r="N815" s="10">
        <v>1810.09</v>
      </c>
      <c r="O815" s="18">
        <v>7.6420819117549401</v>
      </c>
      <c r="P815" s="3">
        <v>17.049999999999997</v>
      </c>
    </row>
    <row r="816" spans="1:16" x14ac:dyDescent="0.35">
      <c r="A816" t="s">
        <v>0</v>
      </c>
      <c r="B816" s="5">
        <v>112</v>
      </c>
      <c r="C816">
        <v>874</v>
      </c>
      <c r="D816" s="3">
        <v>110.29</v>
      </c>
      <c r="E816" s="3">
        <v>41.11</v>
      </c>
      <c r="F816" s="3">
        <v>27.07</v>
      </c>
      <c r="G816" s="3">
        <f t="shared" si="12"/>
        <v>1.51865533801256</v>
      </c>
      <c r="H816" s="3">
        <v>17.21</v>
      </c>
      <c r="I816" s="3">
        <v>0.9</v>
      </c>
      <c r="J816" s="3">
        <v>0.66</v>
      </c>
      <c r="K816" s="3">
        <v>40</v>
      </c>
      <c r="L816" s="3">
        <v>27.41</v>
      </c>
      <c r="M816" s="3">
        <v>12677.37</v>
      </c>
      <c r="N816" s="10">
        <v>1952.17</v>
      </c>
      <c r="O816" s="18">
        <v>7.4410707606625319</v>
      </c>
      <c r="P816" s="3">
        <v>57.789999999999992</v>
      </c>
    </row>
    <row r="817" spans="1:16" x14ac:dyDescent="0.35">
      <c r="A817" t="s">
        <v>0</v>
      </c>
      <c r="B817" s="5">
        <v>113</v>
      </c>
      <c r="C817">
        <v>1075</v>
      </c>
      <c r="D817" s="3">
        <v>121.13</v>
      </c>
      <c r="E817" s="3">
        <v>43.98</v>
      </c>
      <c r="F817" s="3">
        <v>31.12</v>
      </c>
      <c r="G817" s="3">
        <f t="shared" si="12"/>
        <v>1.4132390745501284</v>
      </c>
      <c r="H817" s="3">
        <v>124.37</v>
      </c>
      <c r="I817" s="3">
        <v>0.92</v>
      </c>
      <c r="J817" s="3">
        <v>0.71</v>
      </c>
      <c r="K817" s="3">
        <v>46.1</v>
      </c>
      <c r="L817" s="3">
        <v>31.75</v>
      </c>
      <c r="M817" s="3">
        <v>12780.31</v>
      </c>
      <c r="N817" s="10">
        <v>1980.98</v>
      </c>
      <c r="O817" s="18">
        <v>7.3420994817295719</v>
      </c>
      <c r="P817" s="3">
        <v>130.63</v>
      </c>
    </row>
    <row r="818" spans="1:16" x14ac:dyDescent="0.35">
      <c r="A818" t="s">
        <v>0</v>
      </c>
      <c r="B818" s="5">
        <v>114</v>
      </c>
      <c r="C818">
        <v>1851</v>
      </c>
      <c r="D818" s="3">
        <v>171.02</v>
      </c>
      <c r="E818" s="3">
        <v>62.67</v>
      </c>
      <c r="F818" s="3">
        <v>37.6</v>
      </c>
      <c r="G818" s="3">
        <f t="shared" si="12"/>
        <v>1.6667553191489362</v>
      </c>
      <c r="H818" s="3">
        <v>120.61</v>
      </c>
      <c r="I818" s="3">
        <v>0.8</v>
      </c>
      <c r="J818" s="3">
        <v>0.6</v>
      </c>
      <c r="K818" s="3">
        <v>64.64</v>
      </c>
      <c r="L818" s="3">
        <v>39.130000000000003</v>
      </c>
      <c r="M818" s="3">
        <v>12754.26</v>
      </c>
      <c r="N818" s="10">
        <v>2091.66</v>
      </c>
      <c r="O818" s="18">
        <v>7.3388738112322311</v>
      </c>
      <c r="P818" s="3">
        <v>134.38999999999999</v>
      </c>
    </row>
    <row r="819" spans="1:16" x14ac:dyDescent="0.35">
      <c r="A819" t="s">
        <v>0</v>
      </c>
      <c r="B819" s="5">
        <v>115</v>
      </c>
      <c r="C819">
        <v>804</v>
      </c>
      <c r="D819" s="3">
        <v>101.44</v>
      </c>
      <c r="E819" s="3">
        <v>34.799999999999997</v>
      </c>
      <c r="F819" s="3">
        <v>29.42</v>
      </c>
      <c r="G819" s="3">
        <f t="shared" si="12"/>
        <v>1.1828687967369136</v>
      </c>
      <c r="H819" s="3">
        <v>28.14</v>
      </c>
      <c r="I819" s="3">
        <v>0.98</v>
      </c>
      <c r="J819" s="3">
        <v>0.85</v>
      </c>
      <c r="K819" s="3">
        <v>36.119999999999997</v>
      </c>
      <c r="L819" s="3">
        <v>29.59</v>
      </c>
      <c r="M819" s="3">
        <v>12535.63</v>
      </c>
      <c r="N819" s="10">
        <v>2307.5300000000002</v>
      </c>
      <c r="O819" s="18">
        <v>7.4826785298760283</v>
      </c>
      <c r="P819" s="3">
        <v>46.86</v>
      </c>
    </row>
    <row r="820" spans="1:16" x14ac:dyDescent="0.35">
      <c r="A820" t="s">
        <v>0</v>
      </c>
      <c r="B820" s="5">
        <v>116</v>
      </c>
      <c r="C820">
        <v>950</v>
      </c>
      <c r="D820" s="3">
        <v>116.72</v>
      </c>
      <c r="E820" s="3">
        <v>47.44</v>
      </c>
      <c r="F820" s="3">
        <v>25.5</v>
      </c>
      <c r="G820" s="3">
        <f t="shared" si="12"/>
        <v>1.8603921568627451</v>
      </c>
      <c r="H820" s="3">
        <v>145.79</v>
      </c>
      <c r="I820" s="3">
        <v>0.88</v>
      </c>
      <c r="J820" s="3">
        <v>0.54</v>
      </c>
      <c r="K820" s="3">
        <v>47.43</v>
      </c>
      <c r="L820" s="3">
        <v>25.8</v>
      </c>
      <c r="M820" s="3">
        <v>12502.68</v>
      </c>
      <c r="N820" s="10">
        <v>2347.21</v>
      </c>
      <c r="O820" s="18">
        <v>7.5026390079006147</v>
      </c>
      <c r="P820" s="3">
        <v>109.21000000000001</v>
      </c>
    </row>
    <row r="821" spans="1:16" x14ac:dyDescent="0.35">
      <c r="A821" t="s">
        <v>0</v>
      </c>
      <c r="B821" s="5">
        <v>117</v>
      </c>
      <c r="C821">
        <v>870</v>
      </c>
      <c r="D821" s="3">
        <v>119.05</v>
      </c>
      <c r="E821" s="3">
        <v>39.19</v>
      </c>
      <c r="F821" s="3">
        <v>28.26</v>
      </c>
      <c r="G821" s="3">
        <f t="shared" si="12"/>
        <v>1.3867657466383581</v>
      </c>
      <c r="H821" s="3">
        <v>109.75</v>
      </c>
      <c r="I821" s="3">
        <v>0.77</v>
      </c>
      <c r="J821" s="3">
        <v>0.72</v>
      </c>
      <c r="K821" s="3">
        <v>43.42</v>
      </c>
      <c r="L821" s="3">
        <v>31.43</v>
      </c>
      <c r="M821" s="3">
        <v>12439.82</v>
      </c>
      <c r="N821" s="10">
        <v>2346.4899999999998</v>
      </c>
      <c r="O821" s="18">
        <v>7.559032014523769</v>
      </c>
      <c r="P821" s="3">
        <v>145.25</v>
      </c>
    </row>
    <row r="822" spans="1:16" x14ac:dyDescent="0.35">
      <c r="A822" t="s">
        <v>0</v>
      </c>
      <c r="B822" s="5">
        <v>118</v>
      </c>
      <c r="C822">
        <v>442</v>
      </c>
      <c r="D822" s="3">
        <v>78.87</v>
      </c>
      <c r="E822" s="3">
        <v>29.29</v>
      </c>
      <c r="F822" s="3">
        <v>19.22</v>
      </c>
      <c r="G822" s="3">
        <f t="shared" si="12"/>
        <v>1.5239334027055151</v>
      </c>
      <c r="H822" s="3">
        <v>26.4</v>
      </c>
      <c r="I822" s="3">
        <v>0.89</v>
      </c>
      <c r="J822" s="3">
        <v>0.66</v>
      </c>
      <c r="K822" s="3">
        <v>30.36</v>
      </c>
      <c r="L822" s="3">
        <v>20.22</v>
      </c>
      <c r="M822" s="3">
        <v>12354.12</v>
      </c>
      <c r="N822" s="10">
        <v>2291.5700000000002</v>
      </c>
      <c r="O822" s="18">
        <v>7.6488414453293245</v>
      </c>
      <c r="P822" s="3">
        <v>48.6</v>
      </c>
    </row>
    <row r="823" spans="1:16" x14ac:dyDescent="0.35">
      <c r="A823" t="s">
        <v>0</v>
      </c>
      <c r="B823" s="5">
        <v>119</v>
      </c>
      <c r="C823">
        <v>2663</v>
      </c>
      <c r="D823" s="3">
        <v>219.58</v>
      </c>
      <c r="E823" s="3">
        <v>71.94</v>
      </c>
      <c r="F823" s="3">
        <v>47.13</v>
      </c>
      <c r="G823" s="3">
        <f t="shared" si="12"/>
        <v>1.5264162953532781</v>
      </c>
      <c r="H823" s="3">
        <v>83</v>
      </c>
      <c r="I823" s="3">
        <v>0.69</v>
      </c>
      <c r="J823" s="3">
        <v>0.66</v>
      </c>
      <c r="K823" s="3">
        <v>77.930000000000007</v>
      </c>
      <c r="L823" s="3">
        <v>53.36</v>
      </c>
      <c r="M823" s="3">
        <v>12321.13</v>
      </c>
      <c r="N823" s="10">
        <v>2087.92</v>
      </c>
      <c r="O823" s="18">
        <v>7.7271510671297117</v>
      </c>
      <c r="P823" s="3">
        <v>172</v>
      </c>
    </row>
    <row r="824" spans="1:16" x14ac:dyDescent="0.35">
      <c r="A824" t="s">
        <v>0</v>
      </c>
      <c r="B824" s="5">
        <v>120</v>
      </c>
      <c r="C824">
        <v>1055</v>
      </c>
      <c r="D824" s="3">
        <v>125.74</v>
      </c>
      <c r="E824" s="3">
        <v>40.68</v>
      </c>
      <c r="F824" s="3">
        <v>33.020000000000003</v>
      </c>
      <c r="G824" s="3">
        <f t="shared" si="12"/>
        <v>1.2319806178073893</v>
      </c>
      <c r="H824" s="3">
        <v>24.81</v>
      </c>
      <c r="I824" s="3">
        <v>0.84</v>
      </c>
      <c r="J824" s="3">
        <v>0.81</v>
      </c>
      <c r="K824" s="3">
        <v>46.1</v>
      </c>
      <c r="L824" s="3">
        <v>34.61</v>
      </c>
      <c r="M824" s="3">
        <v>12328.78</v>
      </c>
      <c r="N824" s="10">
        <v>2143.9499999999998</v>
      </c>
      <c r="O824" s="18">
        <v>7.706881656325816</v>
      </c>
      <c r="P824" s="3">
        <v>50.19</v>
      </c>
    </row>
    <row r="825" spans="1:16" x14ac:dyDescent="0.35">
      <c r="A825" t="s">
        <v>0</v>
      </c>
      <c r="B825" s="5">
        <v>121</v>
      </c>
      <c r="C825">
        <v>509</v>
      </c>
      <c r="D825" s="3">
        <v>86.24</v>
      </c>
      <c r="E825" s="3">
        <v>30.1</v>
      </c>
      <c r="F825" s="3">
        <v>21.53</v>
      </c>
      <c r="G825" s="3">
        <f t="shared" si="12"/>
        <v>1.3980492336274966</v>
      </c>
      <c r="H825" s="3">
        <v>114.61</v>
      </c>
      <c r="I825" s="3">
        <v>0.86</v>
      </c>
      <c r="J825" s="3">
        <v>0.72</v>
      </c>
      <c r="K825" s="3">
        <v>33.54</v>
      </c>
      <c r="L825" s="3">
        <v>22.19</v>
      </c>
      <c r="M825" s="3">
        <v>12263.09</v>
      </c>
      <c r="N825" s="10">
        <v>2071.19</v>
      </c>
      <c r="O825" s="18">
        <v>7.7830699352615431</v>
      </c>
      <c r="P825" s="3">
        <v>140.38999999999999</v>
      </c>
    </row>
    <row r="826" spans="1:16" x14ac:dyDescent="0.35">
      <c r="A826" t="s">
        <v>0</v>
      </c>
      <c r="B826" s="5">
        <v>122</v>
      </c>
      <c r="C826">
        <v>5647</v>
      </c>
      <c r="D826" s="3">
        <v>373.82</v>
      </c>
      <c r="E826" s="3">
        <v>133.13</v>
      </c>
      <c r="F826" s="3">
        <v>54.01</v>
      </c>
      <c r="G826" s="3">
        <f t="shared" si="12"/>
        <v>2.4649139048324384</v>
      </c>
      <c r="H826" s="3">
        <v>129.72999999999999</v>
      </c>
      <c r="I826" s="3">
        <v>0.51</v>
      </c>
      <c r="J826" s="3">
        <v>0.41</v>
      </c>
      <c r="K826" s="3">
        <v>132.91</v>
      </c>
      <c r="L826" s="3">
        <v>64.97</v>
      </c>
      <c r="M826" s="3">
        <v>12219.63</v>
      </c>
      <c r="N826" s="10">
        <v>2099.5700000000002</v>
      </c>
      <c r="O826" s="18">
        <v>7.8151383166601729</v>
      </c>
      <c r="P826" s="3">
        <v>125.27000000000001</v>
      </c>
    </row>
    <row r="827" spans="1:16" x14ac:dyDescent="0.35">
      <c r="A827" t="s">
        <v>0</v>
      </c>
      <c r="B827" s="5">
        <v>123</v>
      </c>
      <c r="C827">
        <v>1109</v>
      </c>
      <c r="D827" s="3">
        <v>136.69999999999999</v>
      </c>
      <c r="E827" s="3">
        <v>55.82</v>
      </c>
      <c r="F827" s="3">
        <v>25.3</v>
      </c>
      <c r="G827" s="3">
        <f t="shared" si="12"/>
        <v>2.2063241106719369</v>
      </c>
      <c r="H827" s="3">
        <v>81.33</v>
      </c>
      <c r="I827" s="3">
        <v>0.75</v>
      </c>
      <c r="J827" s="3">
        <v>0.45</v>
      </c>
      <c r="K827" s="3">
        <v>54.45</v>
      </c>
      <c r="L827" s="3">
        <v>27.25</v>
      </c>
      <c r="M827" s="3">
        <v>12206.81</v>
      </c>
      <c r="N827" s="10">
        <v>2002.38</v>
      </c>
      <c r="O827" s="18">
        <v>7.84989553155512</v>
      </c>
      <c r="P827" s="3">
        <v>173.67000000000002</v>
      </c>
    </row>
    <row r="828" spans="1:16" x14ac:dyDescent="0.35">
      <c r="A828" t="s">
        <v>0</v>
      </c>
      <c r="B828" s="5">
        <v>124</v>
      </c>
      <c r="C828">
        <v>1853</v>
      </c>
      <c r="D828" s="3">
        <v>155.18</v>
      </c>
      <c r="E828" s="3">
        <v>53.94</v>
      </c>
      <c r="F828" s="3">
        <v>43.74</v>
      </c>
      <c r="G828" s="3">
        <f t="shared" si="12"/>
        <v>1.233196159122085</v>
      </c>
      <c r="H828" s="3">
        <v>128.63999999999999</v>
      </c>
      <c r="I828" s="3">
        <v>0.97</v>
      </c>
      <c r="J828" s="3">
        <v>0.81</v>
      </c>
      <c r="K828" s="3">
        <v>55.8</v>
      </c>
      <c r="L828" s="3">
        <v>44.27</v>
      </c>
      <c r="M828" s="3">
        <v>12114.33</v>
      </c>
      <c r="N828" s="10">
        <v>1975.57</v>
      </c>
      <c r="O828" s="18">
        <v>7.9390323454573428</v>
      </c>
      <c r="P828" s="3">
        <v>126.36000000000001</v>
      </c>
    </row>
    <row r="829" spans="1:16" x14ac:dyDescent="0.35">
      <c r="A829" t="s">
        <v>0</v>
      </c>
      <c r="B829" s="5">
        <v>125</v>
      </c>
      <c r="C829">
        <v>1418</v>
      </c>
      <c r="D829" s="3">
        <v>142.22</v>
      </c>
      <c r="E829" s="3">
        <v>53.16</v>
      </c>
      <c r="F829" s="3">
        <v>33.96</v>
      </c>
      <c r="G829" s="3">
        <f t="shared" si="12"/>
        <v>1.5653710247349821</v>
      </c>
      <c r="H829" s="3">
        <v>143.66</v>
      </c>
      <c r="I829" s="3">
        <v>0.88</v>
      </c>
      <c r="J829" s="3">
        <v>0.64</v>
      </c>
      <c r="K829" s="3">
        <v>55.61</v>
      </c>
      <c r="L829" s="3">
        <v>35.78</v>
      </c>
      <c r="M829" s="3">
        <v>12161.98</v>
      </c>
      <c r="N829" s="10">
        <v>2020.11</v>
      </c>
      <c r="O829" s="18">
        <v>7.8857414511133319</v>
      </c>
      <c r="P829" s="3">
        <v>111.34</v>
      </c>
    </row>
    <row r="830" spans="1:16" x14ac:dyDescent="0.35">
      <c r="A830" t="s">
        <v>0</v>
      </c>
      <c r="B830" s="5">
        <v>126</v>
      </c>
      <c r="C830">
        <v>1246</v>
      </c>
      <c r="D830" s="3">
        <v>129.21</v>
      </c>
      <c r="E830" s="3">
        <v>43.31</v>
      </c>
      <c r="F830" s="3">
        <v>36.630000000000003</v>
      </c>
      <c r="G830" s="3">
        <f t="shared" si="12"/>
        <v>1.1823641823641824</v>
      </c>
      <c r="H830" s="3">
        <v>170.27</v>
      </c>
      <c r="I830" s="3">
        <v>0.94</v>
      </c>
      <c r="J830" s="3">
        <v>0.85</v>
      </c>
      <c r="K830" s="3">
        <v>44.78</v>
      </c>
      <c r="L830" s="3">
        <v>37.54</v>
      </c>
      <c r="M830" s="3">
        <v>12300.28</v>
      </c>
      <c r="N830" s="10">
        <v>1950.29</v>
      </c>
      <c r="O830" s="18">
        <v>7.7787814547737746</v>
      </c>
      <c r="P830" s="3">
        <v>84.72999999999999</v>
      </c>
    </row>
    <row r="831" spans="1:16" x14ac:dyDescent="0.35">
      <c r="A831" t="s">
        <v>0</v>
      </c>
      <c r="B831" s="5">
        <v>127</v>
      </c>
      <c r="C831">
        <v>1076</v>
      </c>
      <c r="D831" s="3">
        <v>118.19</v>
      </c>
      <c r="E831" s="3">
        <v>43.08</v>
      </c>
      <c r="F831" s="3">
        <v>31.8</v>
      </c>
      <c r="G831" s="3">
        <f t="shared" si="12"/>
        <v>1.3547169811320754</v>
      </c>
      <c r="H831" s="3">
        <v>147.15</v>
      </c>
      <c r="I831" s="3">
        <v>0.97</v>
      </c>
      <c r="J831" s="3">
        <v>0.74</v>
      </c>
      <c r="K831" s="3">
        <v>43.28</v>
      </c>
      <c r="L831" s="3">
        <v>32.53</v>
      </c>
      <c r="M831" s="3">
        <v>12300.16</v>
      </c>
      <c r="N831" s="10">
        <v>1701.28</v>
      </c>
      <c r="O831" s="18">
        <v>7.8385633450701855</v>
      </c>
      <c r="P831" s="3">
        <v>107.85</v>
      </c>
    </row>
    <row r="832" spans="1:16" x14ac:dyDescent="0.35">
      <c r="A832" t="s">
        <v>0</v>
      </c>
      <c r="B832" s="5">
        <v>128</v>
      </c>
      <c r="C832">
        <v>458</v>
      </c>
      <c r="D832" s="3">
        <v>77.59</v>
      </c>
      <c r="E832" s="3">
        <v>27.19</v>
      </c>
      <c r="F832" s="3">
        <v>21.45</v>
      </c>
      <c r="G832" s="3">
        <f t="shared" si="12"/>
        <v>1.2675990675990676</v>
      </c>
      <c r="H832" s="3">
        <v>116.45</v>
      </c>
      <c r="I832" s="3">
        <v>0.96</v>
      </c>
      <c r="J832" s="3">
        <v>0.79</v>
      </c>
      <c r="K832" s="3">
        <v>28.79</v>
      </c>
      <c r="L832" s="3">
        <v>21.7</v>
      </c>
      <c r="M832" s="3">
        <v>12360.74</v>
      </c>
      <c r="N832" s="10">
        <v>584.34</v>
      </c>
      <c r="O832" s="18">
        <v>8.0520536762555786</v>
      </c>
      <c r="P832" s="3">
        <v>138.55000000000001</v>
      </c>
    </row>
    <row r="833" spans="1:16" x14ac:dyDescent="0.35">
      <c r="A833" t="s">
        <v>0</v>
      </c>
      <c r="B833" s="5">
        <v>129</v>
      </c>
      <c r="C833">
        <v>1380</v>
      </c>
      <c r="D833" s="3">
        <v>136.76</v>
      </c>
      <c r="E833" s="3">
        <v>49.96</v>
      </c>
      <c r="F833" s="3">
        <v>35.17</v>
      </c>
      <c r="G833" s="3">
        <f t="shared" si="12"/>
        <v>1.4205288598237134</v>
      </c>
      <c r="H833" s="3">
        <v>132.94999999999999</v>
      </c>
      <c r="I833" s="3">
        <v>0.93</v>
      </c>
      <c r="J833" s="3">
        <v>0.7</v>
      </c>
      <c r="K833" s="3">
        <v>53.04</v>
      </c>
      <c r="L833" s="3">
        <v>36.270000000000003</v>
      </c>
      <c r="M833" s="3">
        <v>12338.9</v>
      </c>
      <c r="N833" s="10">
        <v>613.25</v>
      </c>
      <c r="O833" s="18">
        <v>8.064658640563195</v>
      </c>
      <c r="P833" s="3">
        <v>122.05000000000001</v>
      </c>
    </row>
    <row r="834" spans="1:16" x14ac:dyDescent="0.35">
      <c r="A834" t="s">
        <v>0</v>
      </c>
      <c r="B834" s="5">
        <v>130</v>
      </c>
      <c r="C834">
        <v>1783</v>
      </c>
      <c r="D834" s="3">
        <v>160.97</v>
      </c>
      <c r="E834" s="3">
        <v>50.05</v>
      </c>
      <c r="F834" s="3">
        <v>45.36</v>
      </c>
      <c r="G834" s="3">
        <f t="shared" si="12"/>
        <v>1.103395061728395</v>
      </c>
      <c r="H834" s="3">
        <v>120.53</v>
      </c>
      <c r="I834" s="3">
        <v>0.86</v>
      </c>
      <c r="J834" s="3">
        <v>0.91</v>
      </c>
      <c r="K834" s="3">
        <v>55.97</v>
      </c>
      <c r="L834" s="3">
        <v>44</v>
      </c>
      <c r="M834" s="3">
        <v>11996.97</v>
      </c>
      <c r="N834" s="10">
        <v>1099.3800000000001</v>
      </c>
      <c r="O834" s="18">
        <v>8.2539728214774026</v>
      </c>
      <c r="P834" s="3">
        <v>134.47</v>
      </c>
    </row>
    <row r="835" spans="1:16" x14ac:dyDescent="0.35">
      <c r="A835" t="s">
        <v>0</v>
      </c>
      <c r="B835" s="5">
        <v>131</v>
      </c>
      <c r="C835">
        <v>724</v>
      </c>
      <c r="D835" s="3">
        <v>101.81</v>
      </c>
      <c r="E835" s="3">
        <v>33.270000000000003</v>
      </c>
      <c r="F835" s="3">
        <v>27.71</v>
      </c>
      <c r="G835" s="3">
        <f t="shared" si="12"/>
        <v>1.2006495849873693</v>
      </c>
      <c r="H835" s="3">
        <v>5.2</v>
      </c>
      <c r="I835" s="3">
        <v>0.88</v>
      </c>
      <c r="J835" s="3">
        <v>0.83</v>
      </c>
      <c r="K835" s="3">
        <v>35.74</v>
      </c>
      <c r="L835" s="3">
        <v>29.84</v>
      </c>
      <c r="M835" s="3">
        <v>12040.75</v>
      </c>
      <c r="N835" s="10">
        <v>1098.5</v>
      </c>
      <c r="O835" s="18">
        <v>8.2150279400743944</v>
      </c>
      <c r="P835" s="3">
        <v>69.8</v>
      </c>
    </row>
    <row r="836" spans="1:16" x14ac:dyDescent="0.35">
      <c r="A836" t="s">
        <v>0</v>
      </c>
      <c r="B836" s="5">
        <v>132</v>
      </c>
      <c r="C836">
        <v>787</v>
      </c>
      <c r="D836" s="3">
        <v>104.3</v>
      </c>
      <c r="E836" s="3">
        <v>38.28</v>
      </c>
      <c r="F836" s="3">
        <v>26.18</v>
      </c>
      <c r="G836" s="3">
        <f t="shared" si="12"/>
        <v>1.46218487394958</v>
      </c>
      <c r="H836" s="3">
        <v>97.62</v>
      </c>
      <c r="I836" s="3">
        <v>0.91</v>
      </c>
      <c r="J836" s="3">
        <v>0.68</v>
      </c>
      <c r="K836" s="3">
        <v>39.32</v>
      </c>
      <c r="L836" s="3">
        <v>27</v>
      </c>
      <c r="M836" s="3">
        <v>12081.22</v>
      </c>
      <c r="N836" s="10">
        <v>1079.17</v>
      </c>
      <c r="O836" s="18">
        <v>8.1834649344743173</v>
      </c>
      <c r="P836" s="3">
        <v>157.38</v>
      </c>
    </row>
    <row r="837" spans="1:16" x14ac:dyDescent="0.35">
      <c r="A837" t="s">
        <v>0</v>
      </c>
      <c r="B837" s="5">
        <v>133</v>
      </c>
      <c r="C837">
        <v>843</v>
      </c>
      <c r="D837" s="3">
        <v>104.33</v>
      </c>
      <c r="E837" s="3">
        <v>37.11</v>
      </c>
      <c r="F837" s="3">
        <v>28.92</v>
      </c>
      <c r="G837" s="3">
        <f t="shared" si="12"/>
        <v>1.2831950207468878</v>
      </c>
      <c r="H837" s="3">
        <v>38.979999999999997</v>
      </c>
      <c r="I837" s="3">
        <v>0.97</v>
      </c>
      <c r="J837" s="3">
        <v>0.78</v>
      </c>
      <c r="K837" s="3">
        <v>38.01</v>
      </c>
      <c r="L837" s="3">
        <v>29.05</v>
      </c>
      <c r="M837" s="3">
        <v>11950.16</v>
      </c>
      <c r="N837" s="10">
        <v>1120.67</v>
      </c>
      <c r="O837" s="18">
        <v>8.2907364607906917</v>
      </c>
      <c r="P837" s="3">
        <v>36.020000000000003</v>
      </c>
    </row>
    <row r="838" spans="1:16" x14ac:dyDescent="0.35">
      <c r="A838" t="s">
        <v>0</v>
      </c>
      <c r="B838" s="5">
        <v>134</v>
      </c>
      <c r="C838">
        <v>1141</v>
      </c>
      <c r="D838" s="3">
        <v>129.38999999999999</v>
      </c>
      <c r="E838" s="3">
        <v>43.11</v>
      </c>
      <c r="F838" s="3">
        <v>33.700000000000003</v>
      </c>
      <c r="G838" s="3">
        <f t="shared" ref="G838:G901" si="13">E838/F838</f>
        <v>1.2792284866468842</v>
      </c>
      <c r="H838" s="3">
        <v>115.65</v>
      </c>
      <c r="I838" s="3">
        <v>0.86</v>
      </c>
      <c r="J838" s="3">
        <v>0.78</v>
      </c>
      <c r="K838" s="3">
        <v>47.01</v>
      </c>
      <c r="L838" s="3">
        <v>36.770000000000003</v>
      </c>
      <c r="M838" s="3">
        <v>11904.26</v>
      </c>
      <c r="N838" s="10">
        <v>1106.96</v>
      </c>
      <c r="O838" s="18">
        <v>8.3350738723971993</v>
      </c>
      <c r="P838" s="3">
        <v>139.35</v>
      </c>
    </row>
    <row r="839" spans="1:16" x14ac:dyDescent="0.35">
      <c r="A839" t="s">
        <v>0</v>
      </c>
      <c r="B839" s="5">
        <v>135</v>
      </c>
      <c r="C839">
        <v>2234</v>
      </c>
      <c r="D839" s="3">
        <v>181.17</v>
      </c>
      <c r="E839" s="3">
        <v>57.96</v>
      </c>
      <c r="F839" s="3">
        <v>49.07</v>
      </c>
      <c r="G839" s="3">
        <f t="shared" si="13"/>
        <v>1.181169757489301</v>
      </c>
      <c r="H839" s="3">
        <v>85.41</v>
      </c>
      <c r="I839" s="3">
        <v>0.86</v>
      </c>
      <c r="J839" s="3">
        <v>0.85</v>
      </c>
      <c r="K839" s="3">
        <v>66.48</v>
      </c>
      <c r="L839" s="3">
        <v>51.36</v>
      </c>
      <c r="M839" s="3">
        <v>11849.84</v>
      </c>
      <c r="N839" s="10">
        <v>1092.24</v>
      </c>
      <c r="O839" s="18">
        <v>8.3872734092588264</v>
      </c>
      <c r="P839" s="3">
        <v>169.59</v>
      </c>
    </row>
    <row r="840" spans="1:16" x14ac:dyDescent="0.35">
      <c r="A840" t="s">
        <v>0</v>
      </c>
      <c r="B840" s="5">
        <v>136</v>
      </c>
      <c r="C840">
        <v>4550</v>
      </c>
      <c r="D840" s="3">
        <v>255.75</v>
      </c>
      <c r="E840" s="3">
        <v>86.4</v>
      </c>
      <c r="F840" s="3">
        <v>67.05</v>
      </c>
      <c r="G840" s="3">
        <f t="shared" si="13"/>
        <v>1.2885906040268458</v>
      </c>
      <c r="H840" s="3">
        <v>1.19</v>
      </c>
      <c r="I840" s="3">
        <v>0.87</v>
      </c>
      <c r="J840" s="3">
        <v>0.78</v>
      </c>
      <c r="K840" s="3">
        <v>87.66</v>
      </c>
      <c r="L840" s="3">
        <v>68.02</v>
      </c>
      <c r="M840" s="3">
        <v>11855.45</v>
      </c>
      <c r="N840" s="10">
        <v>1160.69</v>
      </c>
      <c r="O840" s="18">
        <v>8.3658521059970177</v>
      </c>
      <c r="P840" s="3">
        <v>73.81</v>
      </c>
    </row>
    <row r="841" spans="1:16" x14ac:dyDescent="0.35">
      <c r="A841" t="s">
        <v>0</v>
      </c>
      <c r="B841" s="5">
        <v>137</v>
      </c>
      <c r="C841">
        <v>1661</v>
      </c>
      <c r="D841" s="3">
        <v>149.01</v>
      </c>
      <c r="E841" s="3">
        <v>51.29</v>
      </c>
      <c r="F841" s="3">
        <v>41.23</v>
      </c>
      <c r="G841" s="3">
        <f t="shared" si="13"/>
        <v>1.2439970894979384</v>
      </c>
      <c r="H841" s="3">
        <v>172.12</v>
      </c>
      <c r="I841" s="3">
        <v>0.94</v>
      </c>
      <c r="J841" s="3">
        <v>0.8</v>
      </c>
      <c r="K841" s="3">
        <v>52.95</v>
      </c>
      <c r="L841" s="3">
        <v>40.380000000000003</v>
      </c>
      <c r="M841" s="3">
        <v>11885.46</v>
      </c>
      <c r="N841" s="10">
        <v>1221.52</v>
      </c>
      <c r="O841" s="18">
        <v>8.3244341462187652</v>
      </c>
      <c r="P841" s="3">
        <v>82.88</v>
      </c>
    </row>
    <row r="842" spans="1:16" x14ac:dyDescent="0.35">
      <c r="A842" t="s">
        <v>0</v>
      </c>
      <c r="B842" s="5">
        <v>138</v>
      </c>
      <c r="C842">
        <v>1628</v>
      </c>
      <c r="D842" s="3">
        <v>146.13999999999999</v>
      </c>
      <c r="E842" s="3">
        <v>46.91</v>
      </c>
      <c r="F842" s="3">
        <v>44.19</v>
      </c>
      <c r="G842" s="3">
        <f t="shared" si="13"/>
        <v>1.0615523874179678</v>
      </c>
      <c r="H842" s="3">
        <v>170.38</v>
      </c>
      <c r="I842" s="3">
        <v>0.96</v>
      </c>
      <c r="J842" s="3">
        <v>0.94</v>
      </c>
      <c r="K842" s="3">
        <v>48.92</v>
      </c>
      <c r="L842" s="3">
        <v>43.97</v>
      </c>
      <c r="M842" s="3">
        <v>11784.49</v>
      </c>
      <c r="N842" s="10">
        <v>1103.04</v>
      </c>
      <c r="O842" s="18">
        <v>8.4431326750559457</v>
      </c>
      <c r="P842" s="3">
        <v>84.62</v>
      </c>
    </row>
    <row r="843" spans="1:16" x14ac:dyDescent="0.35">
      <c r="A843" t="s">
        <v>0</v>
      </c>
      <c r="B843" s="5">
        <v>139</v>
      </c>
      <c r="C843">
        <v>2642</v>
      </c>
      <c r="D843" s="3">
        <v>205.56</v>
      </c>
      <c r="E843" s="3">
        <v>66.040000000000006</v>
      </c>
      <c r="F843" s="3">
        <v>50.93</v>
      </c>
      <c r="G843" s="3">
        <f t="shared" si="13"/>
        <v>1.296681720007854</v>
      </c>
      <c r="H843" s="3">
        <v>37.07</v>
      </c>
      <c r="I843" s="3">
        <v>0.79</v>
      </c>
      <c r="J843" s="3">
        <v>0.77</v>
      </c>
      <c r="K843" s="3">
        <v>73.760000000000005</v>
      </c>
      <c r="L843" s="3">
        <v>56.6</v>
      </c>
      <c r="M843" s="3">
        <v>11761.29</v>
      </c>
      <c r="N843" s="10">
        <v>1029.33</v>
      </c>
      <c r="O843" s="18">
        <v>8.4815465926341052</v>
      </c>
      <c r="P843" s="3">
        <v>37.93</v>
      </c>
    </row>
    <row r="844" spans="1:16" x14ac:dyDescent="0.35">
      <c r="A844" t="s">
        <v>0</v>
      </c>
      <c r="B844" s="5">
        <v>140</v>
      </c>
      <c r="C844">
        <v>1397</v>
      </c>
      <c r="D844" s="3">
        <v>133.22</v>
      </c>
      <c r="E844" s="3">
        <v>42.77</v>
      </c>
      <c r="F844" s="3">
        <v>41.59</v>
      </c>
      <c r="G844" s="3">
        <f t="shared" si="13"/>
        <v>1.0283722048569368</v>
      </c>
      <c r="H844" s="3">
        <v>104.3</v>
      </c>
      <c r="I844" s="3">
        <v>0.99</v>
      </c>
      <c r="J844" s="3">
        <v>0.97</v>
      </c>
      <c r="K844" s="3">
        <v>44.94</v>
      </c>
      <c r="L844" s="3">
        <v>41.1</v>
      </c>
      <c r="M844" s="3">
        <v>11971.8</v>
      </c>
      <c r="N844" s="10">
        <v>760.65</v>
      </c>
      <c r="O844" s="18">
        <v>8.3576599772137676</v>
      </c>
      <c r="P844" s="3">
        <v>150.69999999999999</v>
      </c>
    </row>
    <row r="845" spans="1:16" x14ac:dyDescent="0.35">
      <c r="A845" t="s">
        <v>0</v>
      </c>
      <c r="B845" s="5">
        <v>141</v>
      </c>
      <c r="C845">
        <v>1676</v>
      </c>
      <c r="D845" s="3">
        <v>159.43</v>
      </c>
      <c r="E845" s="3">
        <v>56.17</v>
      </c>
      <c r="F845" s="3">
        <v>37.99</v>
      </c>
      <c r="G845" s="3">
        <f t="shared" si="13"/>
        <v>1.4785469860489602</v>
      </c>
      <c r="H845" s="3">
        <v>53.72</v>
      </c>
      <c r="I845" s="3">
        <v>0.83</v>
      </c>
      <c r="J845" s="3">
        <v>0.68</v>
      </c>
      <c r="K845" s="3">
        <v>57.58</v>
      </c>
      <c r="L845" s="3">
        <v>38.18</v>
      </c>
      <c r="M845" s="3">
        <v>11767.36</v>
      </c>
      <c r="N845" s="10">
        <v>698.05</v>
      </c>
      <c r="O845" s="18">
        <v>8.5555080773526075</v>
      </c>
      <c r="P845" s="3">
        <v>21.28</v>
      </c>
    </row>
    <row r="846" spans="1:16" x14ac:dyDescent="0.35">
      <c r="A846" t="s">
        <v>0</v>
      </c>
      <c r="B846" s="5">
        <v>142</v>
      </c>
      <c r="C846">
        <v>677</v>
      </c>
      <c r="D846" s="3">
        <v>93.78</v>
      </c>
      <c r="E846" s="3">
        <v>35.44</v>
      </c>
      <c r="F846" s="3">
        <v>24.32</v>
      </c>
      <c r="G846" s="3">
        <f t="shared" si="13"/>
        <v>1.4572368421052631</v>
      </c>
      <c r="H846" s="3">
        <v>170.05</v>
      </c>
      <c r="I846" s="3">
        <v>0.97</v>
      </c>
      <c r="J846" s="3">
        <v>0.69</v>
      </c>
      <c r="K846" s="3">
        <v>34.93</v>
      </c>
      <c r="L846" s="3">
        <v>23.93</v>
      </c>
      <c r="M846" s="3">
        <v>11636.02</v>
      </c>
      <c r="N846" s="10">
        <v>855.63</v>
      </c>
      <c r="O846" s="18">
        <v>8.6352117744799788</v>
      </c>
      <c r="P846" s="3">
        <v>84.949999999999989</v>
      </c>
    </row>
    <row r="847" spans="1:16" x14ac:dyDescent="0.35">
      <c r="A847" t="s">
        <v>0</v>
      </c>
      <c r="B847" s="5">
        <v>143</v>
      </c>
      <c r="C847">
        <v>423</v>
      </c>
      <c r="D847" s="3">
        <v>75.209999999999994</v>
      </c>
      <c r="E847" s="3">
        <v>25.45</v>
      </c>
      <c r="F847" s="3">
        <v>21.16</v>
      </c>
      <c r="G847" s="3">
        <f t="shared" si="13"/>
        <v>1.2027410207939508</v>
      </c>
      <c r="H847" s="3">
        <v>157.44</v>
      </c>
      <c r="I847" s="3">
        <v>0.94</v>
      </c>
      <c r="J847" s="3">
        <v>0.83</v>
      </c>
      <c r="K847" s="3">
        <v>26.93</v>
      </c>
      <c r="L847" s="3">
        <v>21.36</v>
      </c>
      <c r="M847" s="3">
        <v>11626.94</v>
      </c>
      <c r="N847" s="10">
        <v>944.7</v>
      </c>
      <c r="O847" s="18">
        <v>8.6219873246238823</v>
      </c>
      <c r="P847" s="3">
        <v>97.56</v>
      </c>
    </row>
    <row r="848" spans="1:16" x14ac:dyDescent="0.35">
      <c r="A848" t="s">
        <v>0</v>
      </c>
      <c r="B848" s="5">
        <v>144</v>
      </c>
      <c r="C848">
        <v>1985</v>
      </c>
      <c r="D848" s="3">
        <v>175.83</v>
      </c>
      <c r="E848" s="3">
        <v>57.35</v>
      </c>
      <c r="F848" s="3">
        <v>44.07</v>
      </c>
      <c r="G848" s="3">
        <f t="shared" si="13"/>
        <v>1.3013387792148854</v>
      </c>
      <c r="H848" s="3">
        <v>48.55</v>
      </c>
      <c r="I848" s="3">
        <v>0.81</v>
      </c>
      <c r="J848" s="3">
        <v>0.77</v>
      </c>
      <c r="K848" s="3">
        <v>62.01</v>
      </c>
      <c r="L848" s="3">
        <v>42.48</v>
      </c>
      <c r="M848" s="3">
        <v>11604.09</v>
      </c>
      <c r="N848" s="10">
        <v>979.25</v>
      </c>
      <c r="O848" s="18">
        <v>8.6341439978853796</v>
      </c>
      <c r="P848" s="3">
        <v>26.450000000000003</v>
      </c>
    </row>
    <row r="849" spans="1:16" x14ac:dyDescent="0.35">
      <c r="A849" t="s">
        <v>0</v>
      </c>
      <c r="B849" s="5">
        <v>145</v>
      </c>
      <c r="C849">
        <v>1964</v>
      </c>
      <c r="D849" s="3">
        <v>180.41</v>
      </c>
      <c r="E849" s="3">
        <v>67.959999999999994</v>
      </c>
      <c r="F849" s="3">
        <v>36.799999999999997</v>
      </c>
      <c r="G849" s="3">
        <f t="shared" si="13"/>
        <v>1.8467391304347827</v>
      </c>
      <c r="H849" s="3">
        <v>16.61</v>
      </c>
      <c r="I849" s="3">
        <v>0.76</v>
      </c>
      <c r="J849" s="3">
        <v>0.54</v>
      </c>
      <c r="K849" s="3">
        <v>72.8</v>
      </c>
      <c r="L849" s="3">
        <v>40.33</v>
      </c>
      <c r="M849" s="3">
        <v>11608.1</v>
      </c>
      <c r="N849" s="10">
        <v>1031.1500000000001</v>
      </c>
      <c r="O849" s="18">
        <v>8.6181198580666312</v>
      </c>
      <c r="P849" s="3">
        <v>58.39</v>
      </c>
    </row>
    <row r="850" spans="1:16" x14ac:dyDescent="0.35">
      <c r="A850" t="s">
        <v>0</v>
      </c>
      <c r="B850" s="5">
        <v>146</v>
      </c>
      <c r="C850">
        <v>658</v>
      </c>
      <c r="D850" s="3">
        <v>110.36</v>
      </c>
      <c r="E850" s="3">
        <v>45.69</v>
      </c>
      <c r="F850" s="3">
        <v>18.34</v>
      </c>
      <c r="G850" s="3">
        <f t="shared" si="13"/>
        <v>2.4912758996728464</v>
      </c>
      <c r="H850" s="3">
        <v>21.09</v>
      </c>
      <c r="I850" s="3">
        <v>0.68</v>
      </c>
      <c r="J850" s="3">
        <v>0.4</v>
      </c>
      <c r="K850" s="3">
        <v>46.17</v>
      </c>
      <c r="L850" s="3">
        <v>20.34</v>
      </c>
      <c r="M850" s="3">
        <v>11643.75</v>
      </c>
      <c r="N850" s="10">
        <v>1043.54</v>
      </c>
      <c r="O850" s="18">
        <v>8.5832661324406896</v>
      </c>
      <c r="P850" s="3">
        <v>53.91</v>
      </c>
    </row>
    <row r="851" spans="1:16" x14ac:dyDescent="0.35">
      <c r="A851" t="s">
        <v>0</v>
      </c>
      <c r="B851" s="5">
        <v>147</v>
      </c>
      <c r="C851">
        <v>2328</v>
      </c>
      <c r="D851" s="3">
        <v>188.33</v>
      </c>
      <c r="E851" s="3">
        <v>70.66</v>
      </c>
      <c r="F851" s="3">
        <v>41.95</v>
      </c>
      <c r="G851" s="3">
        <f t="shared" si="13"/>
        <v>1.6843861740166863</v>
      </c>
      <c r="H851" s="3">
        <v>53.87</v>
      </c>
      <c r="I851" s="3">
        <v>0.82</v>
      </c>
      <c r="J851" s="3">
        <v>0.59</v>
      </c>
      <c r="K851" s="3">
        <v>72.92</v>
      </c>
      <c r="L851" s="3">
        <v>44.12</v>
      </c>
      <c r="M851" s="3">
        <v>11836.02</v>
      </c>
      <c r="N851" s="10">
        <v>1319.99</v>
      </c>
      <c r="O851" s="18">
        <v>8.3450540179599493</v>
      </c>
      <c r="P851" s="3">
        <v>21.130000000000003</v>
      </c>
    </row>
    <row r="852" spans="1:16" x14ac:dyDescent="0.35">
      <c r="A852" t="s">
        <v>0</v>
      </c>
      <c r="B852" s="5">
        <v>148</v>
      </c>
      <c r="C852">
        <v>1240</v>
      </c>
      <c r="D852" s="3">
        <v>141.37</v>
      </c>
      <c r="E852" s="3">
        <v>49.27</v>
      </c>
      <c r="F852" s="3">
        <v>32.049999999999997</v>
      </c>
      <c r="G852" s="3">
        <f t="shared" si="13"/>
        <v>1.537285491419657</v>
      </c>
      <c r="H852" s="3">
        <v>52.07</v>
      </c>
      <c r="I852" s="3">
        <v>0.78</v>
      </c>
      <c r="J852" s="3">
        <v>0.65</v>
      </c>
      <c r="K852" s="3">
        <v>51.31</v>
      </c>
      <c r="L852" s="3">
        <v>37.07</v>
      </c>
      <c r="M852" s="3">
        <v>11804.2</v>
      </c>
      <c r="N852" s="10">
        <v>1391.81</v>
      </c>
      <c r="O852" s="18">
        <v>8.3563015883055609</v>
      </c>
      <c r="P852" s="3">
        <v>22.93</v>
      </c>
    </row>
    <row r="853" spans="1:16" x14ac:dyDescent="0.35">
      <c r="A853" t="s">
        <v>0</v>
      </c>
      <c r="B853" s="5">
        <v>149</v>
      </c>
      <c r="C853">
        <v>1968</v>
      </c>
      <c r="D853" s="3">
        <v>177.55</v>
      </c>
      <c r="E853" s="3">
        <v>66.8</v>
      </c>
      <c r="F853" s="3">
        <v>37.51</v>
      </c>
      <c r="G853" s="3">
        <f t="shared" si="13"/>
        <v>1.7808584377499335</v>
      </c>
      <c r="H853" s="3">
        <v>49.84</v>
      </c>
      <c r="I853" s="3">
        <v>0.78</v>
      </c>
      <c r="J853" s="3">
        <v>0.56000000000000005</v>
      </c>
      <c r="K853" s="3">
        <v>70.77</v>
      </c>
      <c r="L853" s="3">
        <v>41.49</v>
      </c>
      <c r="M853" s="3">
        <v>11642.61</v>
      </c>
      <c r="N853" s="10">
        <v>1548.24</v>
      </c>
      <c r="O853" s="18">
        <v>8.4633357466802543</v>
      </c>
      <c r="P853" s="3">
        <v>25.159999999999997</v>
      </c>
    </row>
    <row r="854" spans="1:16" x14ac:dyDescent="0.35">
      <c r="A854" t="s">
        <v>0</v>
      </c>
      <c r="B854" s="5">
        <v>150</v>
      </c>
      <c r="C854">
        <v>466</v>
      </c>
      <c r="D854" s="3">
        <v>79.209999999999994</v>
      </c>
      <c r="E854" s="3">
        <v>28.55</v>
      </c>
      <c r="F854" s="3">
        <v>20.78</v>
      </c>
      <c r="G854" s="3">
        <f t="shared" si="13"/>
        <v>1.373917228103946</v>
      </c>
      <c r="H854" s="3">
        <v>143.69999999999999</v>
      </c>
      <c r="I854" s="3">
        <v>0.93</v>
      </c>
      <c r="J854" s="3">
        <v>0.73</v>
      </c>
      <c r="K854" s="3">
        <v>29.41</v>
      </c>
      <c r="L854" s="3">
        <v>21.93</v>
      </c>
      <c r="M854" s="3">
        <v>11670.2</v>
      </c>
      <c r="N854" s="10">
        <v>1586.6</v>
      </c>
      <c r="O854" s="18">
        <v>8.4294670502752087</v>
      </c>
      <c r="P854" s="3">
        <v>111.30000000000001</v>
      </c>
    </row>
    <row r="855" spans="1:16" x14ac:dyDescent="0.35">
      <c r="A855" t="s">
        <v>0</v>
      </c>
      <c r="B855" s="5">
        <v>151</v>
      </c>
      <c r="C855">
        <v>1080</v>
      </c>
      <c r="D855" s="3">
        <v>122.84</v>
      </c>
      <c r="E855" s="3">
        <v>42.5</v>
      </c>
      <c r="F855" s="3">
        <v>32.35</v>
      </c>
      <c r="G855" s="3">
        <f t="shared" si="13"/>
        <v>1.3137557959814528</v>
      </c>
      <c r="H855" s="3">
        <v>33.21</v>
      </c>
      <c r="I855" s="3">
        <v>0.9</v>
      </c>
      <c r="J855" s="3">
        <v>0.76</v>
      </c>
      <c r="K855" s="3">
        <v>45.34</v>
      </c>
      <c r="L855" s="3">
        <v>33.94</v>
      </c>
      <c r="M855" s="3">
        <v>11676.22</v>
      </c>
      <c r="N855" s="10">
        <v>1623.75</v>
      </c>
      <c r="O855" s="18">
        <v>8.4151800123124065</v>
      </c>
      <c r="P855" s="3">
        <v>41.79</v>
      </c>
    </row>
    <row r="856" spans="1:16" x14ac:dyDescent="0.35">
      <c r="A856" t="s">
        <v>0</v>
      </c>
      <c r="B856" s="5">
        <v>152</v>
      </c>
      <c r="C856">
        <v>899</v>
      </c>
      <c r="D856" s="3">
        <v>108.45</v>
      </c>
      <c r="E856" s="3">
        <v>36.06</v>
      </c>
      <c r="F856" s="3">
        <v>31.74</v>
      </c>
      <c r="G856" s="3">
        <f t="shared" si="13"/>
        <v>1.1361058601134217</v>
      </c>
      <c r="H856" s="3">
        <v>77.69</v>
      </c>
      <c r="I856" s="3">
        <v>0.96</v>
      </c>
      <c r="J856" s="3">
        <v>0.88</v>
      </c>
      <c r="K856" s="3">
        <v>36.89</v>
      </c>
      <c r="L856" s="3">
        <v>31.92</v>
      </c>
      <c r="M856" s="3">
        <v>11688.07</v>
      </c>
      <c r="N856" s="10">
        <v>1675.25</v>
      </c>
      <c r="O856" s="18">
        <v>8.3922398254010151</v>
      </c>
      <c r="P856" s="3">
        <v>177.31</v>
      </c>
    </row>
    <row r="857" spans="1:16" x14ac:dyDescent="0.35">
      <c r="A857" t="s">
        <v>0</v>
      </c>
      <c r="B857" s="5">
        <v>153</v>
      </c>
      <c r="C857">
        <v>1224</v>
      </c>
      <c r="D857" s="3">
        <v>137.59</v>
      </c>
      <c r="E857" s="3">
        <v>55.08</v>
      </c>
      <c r="F857" s="3">
        <v>28.29</v>
      </c>
      <c r="G857" s="3">
        <f t="shared" si="13"/>
        <v>1.9469777306468716</v>
      </c>
      <c r="H857" s="3">
        <v>124.98</v>
      </c>
      <c r="I857" s="3">
        <v>0.81</v>
      </c>
      <c r="J857" s="3">
        <v>0.51</v>
      </c>
      <c r="K857" s="3">
        <v>54.71</v>
      </c>
      <c r="L857" s="3">
        <v>29.44</v>
      </c>
      <c r="M857" s="3">
        <v>11734.01</v>
      </c>
      <c r="N857" s="10">
        <v>1630.5</v>
      </c>
      <c r="O857" s="18">
        <v>8.3618764178164078</v>
      </c>
      <c r="P857" s="3">
        <v>130.01999999999998</v>
      </c>
    </row>
    <row r="858" spans="1:16" x14ac:dyDescent="0.35">
      <c r="A858" t="s">
        <v>0</v>
      </c>
      <c r="B858" s="5">
        <v>154</v>
      </c>
      <c r="C858">
        <v>1940</v>
      </c>
      <c r="D858" s="3">
        <v>163.34</v>
      </c>
      <c r="E858" s="3">
        <v>50.71</v>
      </c>
      <c r="F858" s="3">
        <v>48.71</v>
      </c>
      <c r="G858" s="3">
        <f t="shared" si="13"/>
        <v>1.041059330732909</v>
      </c>
      <c r="H858" s="3">
        <v>29.71</v>
      </c>
      <c r="I858" s="3">
        <v>0.91</v>
      </c>
      <c r="J858" s="3">
        <v>0.96</v>
      </c>
      <c r="K858" s="3">
        <v>56.64</v>
      </c>
      <c r="L858" s="3">
        <v>46</v>
      </c>
      <c r="M858" s="3">
        <v>11674.56</v>
      </c>
      <c r="N858" s="10">
        <v>1721.42</v>
      </c>
      <c r="O858" s="18">
        <v>8.3932583278091535</v>
      </c>
      <c r="P858" s="3">
        <v>45.29</v>
      </c>
    </row>
    <row r="859" spans="1:16" x14ac:dyDescent="0.35">
      <c r="A859" t="s">
        <v>0</v>
      </c>
      <c r="B859" s="5">
        <v>155</v>
      </c>
      <c r="C859">
        <v>1756</v>
      </c>
      <c r="D859" s="3">
        <v>170.91</v>
      </c>
      <c r="E859" s="3">
        <v>62.3</v>
      </c>
      <c r="F859" s="3">
        <v>35.89</v>
      </c>
      <c r="G859" s="3">
        <f t="shared" si="13"/>
        <v>1.7358595709111171</v>
      </c>
      <c r="H859" s="3">
        <v>49.42</v>
      </c>
      <c r="I859" s="3">
        <v>0.76</v>
      </c>
      <c r="J859" s="3">
        <v>0.57999999999999996</v>
      </c>
      <c r="K859" s="3">
        <v>66.209999999999994</v>
      </c>
      <c r="L859" s="3">
        <v>38.89</v>
      </c>
      <c r="M859" s="3">
        <v>11902.07</v>
      </c>
      <c r="N859" s="10">
        <v>1547.1</v>
      </c>
      <c r="O859" s="18">
        <v>8.2315542085528897</v>
      </c>
      <c r="P859" s="3">
        <v>25.58</v>
      </c>
    </row>
    <row r="860" spans="1:16" x14ac:dyDescent="0.35">
      <c r="A860" t="s">
        <v>0</v>
      </c>
      <c r="B860" s="5">
        <v>156</v>
      </c>
      <c r="C860">
        <v>354</v>
      </c>
      <c r="D860" s="3">
        <v>67.88</v>
      </c>
      <c r="E860" s="3">
        <v>22.67</v>
      </c>
      <c r="F860" s="3">
        <v>19.88</v>
      </c>
      <c r="G860" s="3">
        <f t="shared" si="13"/>
        <v>1.1403420523138834</v>
      </c>
      <c r="H860" s="3">
        <v>10.52</v>
      </c>
      <c r="I860" s="3">
        <v>0.97</v>
      </c>
      <c r="J860" s="3">
        <v>0.88</v>
      </c>
      <c r="K860" s="3">
        <v>23.77</v>
      </c>
      <c r="L860" s="3">
        <v>19.29</v>
      </c>
      <c r="M860" s="3">
        <v>12029.03</v>
      </c>
      <c r="N860" s="10">
        <v>1518.21</v>
      </c>
      <c r="O860" s="18">
        <v>8.1249276708745093</v>
      </c>
      <c r="P860" s="3">
        <v>64.48</v>
      </c>
    </row>
    <row r="861" spans="1:16" x14ac:dyDescent="0.35">
      <c r="A861" t="s">
        <v>0</v>
      </c>
      <c r="B861" s="5">
        <v>157</v>
      </c>
      <c r="C861">
        <v>1614</v>
      </c>
      <c r="D861" s="3">
        <v>171.46</v>
      </c>
      <c r="E861" s="3">
        <v>70.52</v>
      </c>
      <c r="F861" s="3">
        <v>29.14</v>
      </c>
      <c r="G861" s="3">
        <f t="shared" si="13"/>
        <v>2.420041180507893</v>
      </c>
      <c r="H861" s="3">
        <v>74.47</v>
      </c>
      <c r="I861" s="3">
        <v>0.69</v>
      </c>
      <c r="J861" s="3">
        <v>0.41</v>
      </c>
      <c r="K861" s="3">
        <v>68.959999999999994</v>
      </c>
      <c r="L861" s="3">
        <v>31.73</v>
      </c>
      <c r="M861" s="3">
        <v>11889.09</v>
      </c>
      <c r="N861" s="10">
        <v>1719.73</v>
      </c>
      <c r="O861" s="18">
        <v>8.2017928988021325</v>
      </c>
      <c r="P861" s="3">
        <v>0.53000000000000114</v>
      </c>
    </row>
    <row r="862" spans="1:16" x14ac:dyDescent="0.35">
      <c r="A862" t="s">
        <v>0</v>
      </c>
      <c r="B862" s="5">
        <v>158</v>
      </c>
      <c r="C862">
        <v>719</v>
      </c>
      <c r="D862" s="3">
        <v>99.14</v>
      </c>
      <c r="E862" s="3">
        <v>37.01</v>
      </c>
      <c r="F862" s="3">
        <v>24.74</v>
      </c>
      <c r="G862" s="3">
        <f t="shared" si="13"/>
        <v>1.495957962813258</v>
      </c>
      <c r="H862" s="3">
        <v>44.01</v>
      </c>
      <c r="I862" s="3">
        <v>0.92</v>
      </c>
      <c r="J862" s="3">
        <v>0.67</v>
      </c>
      <c r="K862" s="3">
        <v>37.64</v>
      </c>
      <c r="L862" s="3">
        <v>24.93</v>
      </c>
      <c r="M862" s="3">
        <v>11936.06</v>
      </c>
      <c r="N862" s="10">
        <v>1713.8</v>
      </c>
      <c r="O862" s="18">
        <v>8.1612051773916452</v>
      </c>
      <c r="P862" s="3">
        <v>30.990000000000002</v>
      </c>
    </row>
    <row r="863" spans="1:16" x14ac:dyDescent="0.35">
      <c r="A863" t="s">
        <v>0</v>
      </c>
      <c r="B863" s="5">
        <v>159</v>
      </c>
      <c r="C863">
        <v>789</v>
      </c>
      <c r="D863" s="3">
        <v>106.99</v>
      </c>
      <c r="E863" s="3">
        <v>40.78</v>
      </c>
      <c r="F863" s="3">
        <v>24.63</v>
      </c>
      <c r="G863" s="3">
        <f t="shared" si="13"/>
        <v>1.655704425497361</v>
      </c>
      <c r="H863" s="3">
        <v>81.459999999999994</v>
      </c>
      <c r="I863" s="3">
        <v>0.87</v>
      </c>
      <c r="J863" s="3">
        <v>0.6</v>
      </c>
      <c r="K863" s="3">
        <v>43.32</v>
      </c>
      <c r="L863" s="3">
        <v>25</v>
      </c>
      <c r="M863" s="3">
        <v>12016.41</v>
      </c>
      <c r="N863" s="10">
        <v>1667.12</v>
      </c>
      <c r="O863" s="18">
        <v>8.100528818950032</v>
      </c>
      <c r="P863" s="3">
        <v>173.54000000000002</v>
      </c>
    </row>
    <row r="864" spans="1:16" x14ac:dyDescent="0.35">
      <c r="A864" t="s">
        <v>0</v>
      </c>
      <c r="B864" s="5">
        <v>160</v>
      </c>
      <c r="C864">
        <v>3324</v>
      </c>
      <c r="D864" s="3">
        <v>224.89</v>
      </c>
      <c r="E864" s="3">
        <v>71.430000000000007</v>
      </c>
      <c r="F864" s="3">
        <v>59.25</v>
      </c>
      <c r="G864" s="3">
        <f t="shared" si="13"/>
        <v>1.2055696202531647</v>
      </c>
      <c r="H864" s="3">
        <v>72.3</v>
      </c>
      <c r="I864" s="3">
        <v>0.83</v>
      </c>
      <c r="J864" s="3">
        <v>0.83</v>
      </c>
      <c r="K864" s="3">
        <v>74.81</v>
      </c>
      <c r="L864" s="3">
        <v>64.83</v>
      </c>
      <c r="M864" s="3">
        <v>11827.89</v>
      </c>
      <c r="N864" s="10">
        <v>1764.72</v>
      </c>
      <c r="O864" s="18">
        <v>8.2457469652185491</v>
      </c>
      <c r="P864" s="3">
        <v>2.7000000000000028</v>
      </c>
    </row>
    <row r="865" spans="1:16" x14ac:dyDescent="0.35">
      <c r="A865" t="s">
        <v>0</v>
      </c>
      <c r="B865" s="5">
        <v>161</v>
      </c>
      <c r="C865">
        <v>1666</v>
      </c>
      <c r="D865" s="3">
        <v>154.12</v>
      </c>
      <c r="E865" s="3">
        <v>50.47</v>
      </c>
      <c r="F865" s="3">
        <v>42.03</v>
      </c>
      <c r="G865" s="3">
        <f t="shared" si="13"/>
        <v>1.2008089459909588</v>
      </c>
      <c r="H865" s="3">
        <v>40.86</v>
      </c>
      <c r="I865" s="3">
        <v>0.88</v>
      </c>
      <c r="J865" s="3">
        <v>0.83</v>
      </c>
      <c r="K865" s="3">
        <v>54.59</v>
      </c>
      <c r="L865" s="3">
        <v>45.35</v>
      </c>
      <c r="M865" s="3">
        <v>12106.39</v>
      </c>
      <c r="N865" s="10">
        <v>1825.63</v>
      </c>
      <c r="O865" s="18">
        <v>7.9820663997938368</v>
      </c>
      <c r="P865" s="3">
        <v>34.14</v>
      </c>
    </row>
    <row r="866" spans="1:16" x14ac:dyDescent="0.35">
      <c r="A866" t="s">
        <v>0</v>
      </c>
      <c r="B866" s="5">
        <v>162</v>
      </c>
      <c r="C866">
        <v>1092</v>
      </c>
      <c r="D866" s="3">
        <v>125.54</v>
      </c>
      <c r="E866" s="3">
        <v>39.479999999999997</v>
      </c>
      <c r="F866" s="3">
        <v>35.22</v>
      </c>
      <c r="G866" s="3">
        <f t="shared" si="13"/>
        <v>1.120954003407155</v>
      </c>
      <c r="H866" s="3">
        <v>160.57</v>
      </c>
      <c r="I866" s="3">
        <v>0.87</v>
      </c>
      <c r="J866" s="3">
        <v>0.89</v>
      </c>
      <c r="K866" s="3">
        <v>44.05</v>
      </c>
      <c r="L866" s="3">
        <v>36</v>
      </c>
      <c r="M866" s="3">
        <v>12058.22</v>
      </c>
      <c r="N866" s="10">
        <v>2337.4299999999998</v>
      </c>
      <c r="O866" s="18">
        <v>7.9024970106909338</v>
      </c>
      <c r="P866" s="3">
        <v>94.43</v>
      </c>
    </row>
    <row r="867" spans="1:16" x14ac:dyDescent="0.35">
      <c r="A867" t="s">
        <v>0</v>
      </c>
      <c r="B867" s="5">
        <v>163</v>
      </c>
      <c r="C867">
        <v>219</v>
      </c>
      <c r="D867" s="3">
        <v>54.05</v>
      </c>
      <c r="E867" s="3">
        <v>19.54</v>
      </c>
      <c r="F867" s="3">
        <v>14.27</v>
      </c>
      <c r="G867" s="3">
        <f t="shared" si="13"/>
        <v>1.3693062368605466</v>
      </c>
      <c r="H867" s="3">
        <v>179.27</v>
      </c>
      <c r="I867" s="3">
        <v>0.94</v>
      </c>
      <c r="J867" s="3">
        <v>0.73</v>
      </c>
      <c r="K867" s="3">
        <v>20.88</v>
      </c>
      <c r="L867" s="3">
        <v>14</v>
      </c>
      <c r="M867" s="3">
        <v>12084.76</v>
      </c>
      <c r="N867" s="10">
        <v>2319.04</v>
      </c>
      <c r="O867" s="18">
        <v>7.8831673910703106</v>
      </c>
      <c r="P867" s="3">
        <v>75.72999999999999</v>
      </c>
    </row>
    <row r="868" spans="1:16" x14ac:dyDescent="0.35">
      <c r="A868" t="s">
        <v>0</v>
      </c>
      <c r="B868" s="5">
        <v>164</v>
      </c>
      <c r="C868">
        <v>451</v>
      </c>
      <c r="D868" s="3">
        <v>74.64</v>
      </c>
      <c r="E868" s="3">
        <v>25.1</v>
      </c>
      <c r="F868" s="3">
        <v>22.88</v>
      </c>
      <c r="G868" s="3">
        <f t="shared" si="13"/>
        <v>1.0970279720279721</v>
      </c>
      <c r="H868" s="3">
        <v>143.65</v>
      </c>
      <c r="I868" s="3">
        <v>1</v>
      </c>
      <c r="J868" s="3">
        <v>0.91</v>
      </c>
      <c r="K868" s="3">
        <v>25.81</v>
      </c>
      <c r="L868" s="3">
        <v>23</v>
      </c>
      <c r="M868" s="3">
        <v>11817.19</v>
      </c>
      <c r="N868" s="10">
        <v>2272.64</v>
      </c>
      <c r="O868" s="18">
        <v>8.1335951475822696</v>
      </c>
      <c r="P868" s="3">
        <v>111.35</v>
      </c>
    </row>
    <row r="869" spans="1:16" x14ac:dyDescent="0.35">
      <c r="A869" t="s">
        <v>0</v>
      </c>
      <c r="B869" s="5">
        <v>165</v>
      </c>
      <c r="C869">
        <v>1229</v>
      </c>
      <c r="D869" s="3">
        <v>126.49</v>
      </c>
      <c r="E869" s="3">
        <v>45.7</v>
      </c>
      <c r="F869" s="3">
        <v>34.24</v>
      </c>
      <c r="G869" s="3">
        <f t="shared" si="13"/>
        <v>1.3346962616822431</v>
      </c>
      <c r="H869" s="3">
        <v>2.95</v>
      </c>
      <c r="I869" s="3">
        <v>0.97</v>
      </c>
      <c r="J869" s="3">
        <v>0.75</v>
      </c>
      <c r="K869" s="3">
        <v>45.71</v>
      </c>
      <c r="L869" s="3">
        <v>35</v>
      </c>
      <c r="M869" s="3">
        <v>11671.84</v>
      </c>
      <c r="N869" s="10">
        <v>2138.7600000000002</v>
      </c>
      <c r="O869" s="18">
        <v>8.2956766407391651</v>
      </c>
      <c r="P869" s="3">
        <v>72.05</v>
      </c>
    </row>
    <row r="870" spans="1:16" x14ac:dyDescent="0.35">
      <c r="A870" t="s">
        <v>0</v>
      </c>
      <c r="B870" s="5">
        <v>166</v>
      </c>
      <c r="C870">
        <v>1396</v>
      </c>
      <c r="D870" s="3">
        <v>144.25</v>
      </c>
      <c r="E870" s="3">
        <v>58.76</v>
      </c>
      <c r="F870" s="3">
        <v>30.25</v>
      </c>
      <c r="G870" s="3">
        <f t="shared" si="13"/>
        <v>1.9424793388429751</v>
      </c>
      <c r="H870" s="3">
        <v>36.200000000000003</v>
      </c>
      <c r="I870" s="3">
        <v>0.84</v>
      </c>
      <c r="J870" s="3">
        <v>0.51</v>
      </c>
      <c r="K870" s="3">
        <v>57.63</v>
      </c>
      <c r="L870" s="3">
        <v>30.48</v>
      </c>
      <c r="M870" s="3">
        <v>11613.42</v>
      </c>
      <c r="N870" s="10">
        <v>1990.37</v>
      </c>
      <c r="O870" s="18">
        <v>8.383487330437843</v>
      </c>
      <c r="P870" s="3">
        <v>38.799999999999997</v>
      </c>
    </row>
    <row r="871" spans="1:16" x14ac:dyDescent="0.35">
      <c r="A871" t="s">
        <v>0</v>
      </c>
      <c r="B871" s="5">
        <v>167</v>
      </c>
      <c r="C871">
        <v>2429</v>
      </c>
      <c r="D871" s="3">
        <v>192.83</v>
      </c>
      <c r="E871" s="3">
        <v>69.739999999999995</v>
      </c>
      <c r="F871" s="3">
        <v>44.35</v>
      </c>
      <c r="G871" s="3">
        <f t="shared" si="13"/>
        <v>1.5724915445321306</v>
      </c>
      <c r="H871" s="3">
        <v>27.04</v>
      </c>
      <c r="I871" s="3">
        <v>0.82</v>
      </c>
      <c r="J871" s="3">
        <v>0.64</v>
      </c>
      <c r="K871" s="3">
        <v>71.510000000000005</v>
      </c>
      <c r="L871" s="3">
        <v>46.7</v>
      </c>
      <c r="M871" s="3">
        <v>11609.5</v>
      </c>
      <c r="N871" s="10">
        <v>1899.55</v>
      </c>
      <c r="O871" s="18">
        <v>8.4087580479519808</v>
      </c>
      <c r="P871" s="3">
        <v>47.96</v>
      </c>
    </row>
    <row r="872" spans="1:16" x14ac:dyDescent="0.35">
      <c r="A872" t="s">
        <v>0</v>
      </c>
      <c r="B872" s="5">
        <v>168</v>
      </c>
      <c r="C872">
        <v>1731</v>
      </c>
      <c r="D872" s="3">
        <v>169.65</v>
      </c>
      <c r="E872" s="3">
        <v>53.01</v>
      </c>
      <c r="F872" s="3">
        <v>41.58</v>
      </c>
      <c r="G872" s="3">
        <f t="shared" si="13"/>
        <v>1.274891774891775</v>
      </c>
      <c r="H872" s="3">
        <v>25.6</v>
      </c>
      <c r="I872" s="3">
        <v>0.76</v>
      </c>
      <c r="J872" s="3">
        <v>0.78</v>
      </c>
      <c r="K872" s="3">
        <v>59.91</v>
      </c>
      <c r="L872" s="3">
        <v>46.04</v>
      </c>
      <c r="M872" s="3">
        <v>11407.32</v>
      </c>
      <c r="N872" s="10">
        <v>1940.32</v>
      </c>
      <c r="O872" s="18">
        <v>8.5798125211837295</v>
      </c>
      <c r="P872" s="3">
        <v>49.400000000000006</v>
      </c>
    </row>
    <row r="873" spans="1:16" x14ac:dyDescent="0.35">
      <c r="A873" t="s">
        <v>0</v>
      </c>
      <c r="B873" s="5">
        <v>169</v>
      </c>
      <c r="C873">
        <v>1387</v>
      </c>
      <c r="D873" s="3">
        <v>143.4</v>
      </c>
      <c r="E873" s="3">
        <v>51</v>
      </c>
      <c r="F873" s="3">
        <v>34.630000000000003</v>
      </c>
      <c r="G873" s="3">
        <f t="shared" si="13"/>
        <v>1.4727115218019058</v>
      </c>
      <c r="H873" s="3">
        <v>41.44</v>
      </c>
      <c r="I873" s="3">
        <v>0.85</v>
      </c>
      <c r="J873" s="3">
        <v>0.68</v>
      </c>
      <c r="K873" s="3">
        <v>55.9</v>
      </c>
      <c r="L873" s="3">
        <v>37.5</v>
      </c>
      <c r="M873" s="3">
        <v>11419.37</v>
      </c>
      <c r="N873" s="10">
        <v>2006.62</v>
      </c>
      <c r="O873" s="18">
        <v>8.5531466796123663</v>
      </c>
      <c r="P873" s="3">
        <v>33.56</v>
      </c>
    </row>
    <row r="874" spans="1:16" x14ac:dyDescent="0.35">
      <c r="A874" t="s">
        <v>0</v>
      </c>
      <c r="B874" s="5">
        <v>170</v>
      </c>
      <c r="C874">
        <v>2249</v>
      </c>
      <c r="D874" s="3">
        <v>176.59</v>
      </c>
      <c r="E874" s="3">
        <v>62.07</v>
      </c>
      <c r="F874" s="3">
        <v>46.13</v>
      </c>
      <c r="G874" s="3">
        <f t="shared" si="13"/>
        <v>1.345545198352482</v>
      </c>
      <c r="H874" s="3">
        <v>44.03</v>
      </c>
      <c r="I874" s="3">
        <v>0.91</v>
      </c>
      <c r="J874" s="3">
        <v>0.74</v>
      </c>
      <c r="K874" s="3">
        <v>62.27</v>
      </c>
      <c r="L874" s="3">
        <v>48.06</v>
      </c>
      <c r="M874" s="3">
        <v>11231.71</v>
      </c>
      <c r="N874" s="10">
        <v>1989.31</v>
      </c>
      <c r="O874" s="18">
        <v>8.7251335298272927</v>
      </c>
      <c r="P874" s="3">
        <v>30.97</v>
      </c>
    </row>
    <row r="875" spans="1:16" x14ac:dyDescent="0.35">
      <c r="A875" t="s">
        <v>0</v>
      </c>
      <c r="B875" s="5">
        <v>171</v>
      </c>
      <c r="C875">
        <v>1684</v>
      </c>
      <c r="D875" s="3">
        <v>149.76</v>
      </c>
      <c r="E875" s="3">
        <v>52.87</v>
      </c>
      <c r="F875" s="3">
        <v>40.549999999999997</v>
      </c>
      <c r="G875" s="3">
        <f t="shared" si="13"/>
        <v>1.303822441430333</v>
      </c>
      <c r="H875" s="3">
        <v>130.34</v>
      </c>
      <c r="I875" s="3">
        <v>0.94</v>
      </c>
      <c r="J875" s="3">
        <v>0.77</v>
      </c>
      <c r="K875" s="3">
        <v>53.81</v>
      </c>
      <c r="L875" s="3">
        <v>41.52</v>
      </c>
      <c r="M875" s="3">
        <v>11261.14</v>
      </c>
      <c r="N875" s="10">
        <v>1898.9</v>
      </c>
      <c r="O875" s="18">
        <v>8.7204785601976997</v>
      </c>
      <c r="P875" s="3">
        <v>124.66</v>
      </c>
    </row>
    <row r="876" spans="1:16" x14ac:dyDescent="0.35">
      <c r="A876" t="s">
        <v>0</v>
      </c>
      <c r="B876" s="5">
        <v>172</v>
      </c>
      <c r="C876">
        <v>359</v>
      </c>
      <c r="D876" s="3">
        <v>67.73</v>
      </c>
      <c r="E876" s="3">
        <v>26.01</v>
      </c>
      <c r="F876" s="3">
        <v>17.57</v>
      </c>
      <c r="G876" s="3">
        <f t="shared" si="13"/>
        <v>1.4803642572566875</v>
      </c>
      <c r="H876" s="3">
        <v>154.44</v>
      </c>
      <c r="I876" s="3">
        <v>0.98</v>
      </c>
      <c r="J876" s="3">
        <v>0.68</v>
      </c>
      <c r="K876" s="3">
        <v>26</v>
      </c>
      <c r="L876" s="3">
        <v>17.75</v>
      </c>
      <c r="M876" s="3">
        <v>11191.3</v>
      </c>
      <c r="N876" s="10">
        <v>1900.19</v>
      </c>
      <c r="O876" s="18">
        <v>8.7826326186605144</v>
      </c>
      <c r="P876" s="3">
        <v>100.56</v>
      </c>
    </row>
    <row r="877" spans="1:16" x14ac:dyDescent="0.35">
      <c r="A877" t="s">
        <v>0</v>
      </c>
      <c r="B877" s="5">
        <v>173</v>
      </c>
      <c r="C877">
        <v>2268</v>
      </c>
      <c r="D877" s="3">
        <v>171.11</v>
      </c>
      <c r="E877" s="3">
        <v>58.37</v>
      </c>
      <c r="F877" s="3">
        <v>49.47</v>
      </c>
      <c r="G877" s="3">
        <f t="shared" si="13"/>
        <v>1.1799070143521326</v>
      </c>
      <c r="H877" s="3">
        <v>176.16</v>
      </c>
      <c r="I877" s="3">
        <v>0.97</v>
      </c>
      <c r="J877" s="3">
        <v>0.85</v>
      </c>
      <c r="K877" s="3">
        <v>60.41</v>
      </c>
      <c r="L877" s="3">
        <v>48</v>
      </c>
      <c r="M877" s="3">
        <v>11146.62</v>
      </c>
      <c r="N877" s="10">
        <v>2288.61</v>
      </c>
      <c r="O877" s="18">
        <v>8.7295095375678002</v>
      </c>
      <c r="P877" s="3">
        <v>78.84</v>
      </c>
    </row>
    <row r="878" spans="1:16" x14ac:dyDescent="0.35">
      <c r="A878" t="s">
        <v>0</v>
      </c>
      <c r="B878" s="5">
        <v>174</v>
      </c>
      <c r="C878">
        <v>2955</v>
      </c>
      <c r="D878" s="3">
        <v>207.82</v>
      </c>
      <c r="E878" s="3">
        <v>75.87</v>
      </c>
      <c r="F878" s="3">
        <v>49.59</v>
      </c>
      <c r="G878" s="3">
        <f t="shared" si="13"/>
        <v>1.5299455535390198</v>
      </c>
      <c r="H878" s="3">
        <v>175.69</v>
      </c>
      <c r="I878" s="3">
        <v>0.86</v>
      </c>
      <c r="J878" s="3">
        <v>0.65</v>
      </c>
      <c r="K878" s="3">
        <v>80.5</v>
      </c>
      <c r="L878" s="3">
        <v>52.53</v>
      </c>
      <c r="M878" s="3">
        <v>11111.1</v>
      </c>
      <c r="N878" s="10">
        <v>2344.9299999999998</v>
      </c>
      <c r="O878" s="18">
        <v>8.7477808308359712</v>
      </c>
      <c r="P878" s="3">
        <v>79.31</v>
      </c>
    </row>
    <row r="879" spans="1:16" x14ac:dyDescent="0.35">
      <c r="A879" t="s">
        <v>0</v>
      </c>
      <c r="B879" s="5">
        <v>175</v>
      </c>
      <c r="C879">
        <v>1248</v>
      </c>
      <c r="D879" s="3">
        <v>125.85</v>
      </c>
      <c r="E879" s="3">
        <v>42.21</v>
      </c>
      <c r="F879" s="3">
        <v>37.65</v>
      </c>
      <c r="G879" s="3">
        <f t="shared" si="13"/>
        <v>1.1211155378486057</v>
      </c>
      <c r="H879" s="3">
        <v>34.1</v>
      </c>
      <c r="I879" s="3">
        <v>0.99</v>
      </c>
      <c r="J879" s="3">
        <v>0.89</v>
      </c>
      <c r="K879" s="3">
        <v>43.6</v>
      </c>
      <c r="L879" s="3">
        <v>37.04</v>
      </c>
      <c r="M879" s="3">
        <v>11223.8</v>
      </c>
      <c r="N879" s="10">
        <v>2142.08</v>
      </c>
      <c r="O879" s="18">
        <v>8.6955971296102863</v>
      </c>
      <c r="P879" s="3">
        <v>40.9</v>
      </c>
    </row>
    <row r="880" spans="1:16" x14ac:dyDescent="0.35">
      <c r="A880" t="s">
        <v>0</v>
      </c>
      <c r="B880" s="5">
        <v>176</v>
      </c>
      <c r="C880">
        <v>1185</v>
      </c>
      <c r="D880" s="3">
        <v>124.89</v>
      </c>
      <c r="E880" s="3">
        <v>46.15</v>
      </c>
      <c r="F880" s="3">
        <v>32.69</v>
      </c>
      <c r="G880" s="3">
        <f t="shared" si="13"/>
        <v>1.4117467115325788</v>
      </c>
      <c r="H880" s="3">
        <v>55.64</v>
      </c>
      <c r="I880" s="3">
        <v>0.95</v>
      </c>
      <c r="J880" s="3">
        <v>0.71</v>
      </c>
      <c r="K880" s="3">
        <v>46.53</v>
      </c>
      <c r="L880" s="3">
        <v>31.98</v>
      </c>
      <c r="M880" s="3">
        <v>11209.89</v>
      </c>
      <c r="N880" s="10">
        <v>1813.57</v>
      </c>
      <c r="O880" s="18">
        <v>8.7867644191939078</v>
      </c>
      <c r="P880" s="3">
        <v>19.36</v>
      </c>
    </row>
    <row r="881" spans="1:16" x14ac:dyDescent="0.35">
      <c r="A881" t="s">
        <v>0</v>
      </c>
      <c r="B881" s="5">
        <v>177</v>
      </c>
      <c r="C881">
        <v>3260</v>
      </c>
      <c r="D881" s="3">
        <v>225.55</v>
      </c>
      <c r="E881" s="3">
        <v>70.260000000000005</v>
      </c>
      <c r="F881" s="3">
        <v>59.08</v>
      </c>
      <c r="G881" s="3">
        <f t="shared" si="13"/>
        <v>1.1892349356804335</v>
      </c>
      <c r="H881" s="3">
        <v>52.8</v>
      </c>
      <c r="I881" s="3">
        <v>0.81</v>
      </c>
      <c r="J881" s="3">
        <v>0.84</v>
      </c>
      <c r="K881" s="3">
        <v>76.319999999999993</v>
      </c>
      <c r="L881" s="3">
        <v>65.83</v>
      </c>
      <c r="M881" s="3">
        <v>11393.52</v>
      </c>
      <c r="N881" s="10">
        <v>1711.07</v>
      </c>
      <c r="O881" s="18">
        <v>8.6470940420101581</v>
      </c>
      <c r="P881" s="3">
        <v>22.200000000000003</v>
      </c>
    </row>
    <row r="882" spans="1:16" x14ac:dyDescent="0.35">
      <c r="A882" t="s">
        <v>0</v>
      </c>
      <c r="B882" s="5">
        <v>178</v>
      </c>
      <c r="C882">
        <v>3084</v>
      </c>
      <c r="D882" s="3">
        <v>221.73</v>
      </c>
      <c r="E882" s="3">
        <v>79.59</v>
      </c>
      <c r="F882" s="3">
        <v>49.34</v>
      </c>
      <c r="G882" s="3">
        <f t="shared" si="13"/>
        <v>1.6130928252938792</v>
      </c>
      <c r="H882" s="3">
        <v>168.22</v>
      </c>
      <c r="I882" s="3">
        <v>0.79</v>
      </c>
      <c r="J882" s="3">
        <v>0.62</v>
      </c>
      <c r="K882" s="3">
        <v>81.61</v>
      </c>
      <c r="L882" s="3">
        <v>55.34</v>
      </c>
      <c r="M882" s="3">
        <v>11306.96</v>
      </c>
      <c r="N882" s="10">
        <v>1465.33</v>
      </c>
      <c r="O882" s="18">
        <v>8.7834021268870721</v>
      </c>
      <c r="P882" s="3">
        <v>86.78</v>
      </c>
    </row>
    <row r="883" spans="1:16" x14ac:dyDescent="0.35">
      <c r="A883" t="s">
        <v>0</v>
      </c>
      <c r="B883" s="5">
        <v>179</v>
      </c>
      <c r="C883">
        <v>698</v>
      </c>
      <c r="D883" s="3">
        <v>97.22</v>
      </c>
      <c r="E883" s="3">
        <v>35.33</v>
      </c>
      <c r="F883" s="3">
        <v>25.16</v>
      </c>
      <c r="G883" s="3">
        <f t="shared" si="13"/>
        <v>1.4042130365659777</v>
      </c>
      <c r="H883" s="3">
        <v>5.87</v>
      </c>
      <c r="I883" s="3">
        <v>0.93</v>
      </c>
      <c r="J883" s="3">
        <v>0.71</v>
      </c>
      <c r="K883" s="3">
        <v>35.9</v>
      </c>
      <c r="L883" s="3">
        <v>24</v>
      </c>
      <c r="M883" s="3">
        <v>11439.49</v>
      </c>
      <c r="N883" s="10">
        <v>1390.13</v>
      </c>
      <c r="O883" s="18">
        <v>8.6828919809922809</v>
      </c>
      <c r="P883" s="3">
        <v>69.13</v>
      </c>
    </row>
    <row r="884" spans="1:16" x14ac:dyDescent="0.35">
      <c r="A884" t="s">
        <v>0</v>
      </c>
      <c r="B884" s="5">
        <v>180</v>
      </c>
      <c r="C884">
        <v>1772</v>
      </c>
      <c r="D884" s="3">
        <v>154.75</v>
      </c>
      <c r="E884" s="3">
        <v>51.34</v>
      </c>
      <c r="F884" s="3">
        <v>43.94</v>
      </c>
      <c r="G884" s="3">
        <f t="shared" si="13"/>
        <v>1.1684114701866182</v>
      </c>
      <c r="H884" s="3">
        <v>18.39</v>
      </c>
      <c r="I884" s="3">
        <v>0.93</v>
      </c>
      <c r="J884" s="3">
        <v>0.86</v>
      </c>
      <c r="K884" s="3">
        <v>55.32</v>
      </c>
      <c r="L884" s="3">
        <v>43.6</v>
      </c>
      <c r="M884" s="3">
        <v>11133.06</v>
      </c>
      <c r="N884" s="10">
        <v>1308.93</v>
      </c>
      <c r="O884" s="18">
        <v>8.9764149045219881</v>
      </c>
      <c r="P884" s="3">
        <v>56.61</v>
      </c>
    </row>
    <row r="885" spans="1:16" x14ac:dyDescent="0.35">
      <c r="A885" t="s">
        <v>0</v>
      </c>
      <c r="B885" s="5">
        <v>181</v>
      </c>
      <c r="C885">
        <v>3260</v>
      </c>
      <c r="D885" s="3">
        <v>222.23</v>
      </c>
      <c r="E885" s="3">
        <v>77.599999999999994</v>
      </c>
      <c r="F885" s="3">
        <v>53.49</v>
      </c>
      <c r="G885" s="3">
        <f t="shared" si="13"/>
        <v>1.450738455786128</v>
      </c>
      <c r="H885" s="3">
        <v>63.04</v>
      </c>
      <c r="I885" s="3">
        <v>0.83</v>
      </c>
      <c r="J885" s="3">
        <v>0.69</v>
      </c>
      <c r="K885" s="3">
        <v>86.54</v>
      </c>
      <c r="L885" s="3">
        <v>58.94</v>
      </c>
      <c r="M885" s="3">
        <v>11192.93</v>
      </c>
      <c r="N885" s="10">
        <v>1239.17</v>
      </c>
      <c r="O885" s="18">
        <v>8.9395864206020086</v>
      </c>
      <c r="P885" s="3">
        <v>11.96</v>
      </c>
    </row>
    <row r="886" spans="1:16" x14ac:dyDescent="0.35">
      <c r="A886" t="s">
        <v>0</v>
      </c>
      <c r="B886" s="5">
        <v>182</v>
      </c>
      <c r="C886">
        <v>1235</v>
      </c>
      <c r="D886" s="3">
        <v>130.79</v>
      </c>
      <c r="E886" s="3">
        <v>42.26</v>
      </c>
      <c r="F886" s="3">
        <v>37.21</v>
      </c>
      <c r="G886" s="3">
        <f t="shared" si="13"/>
        <v>1.1357162053211503</v>
      </c>
      <c r="H886" s="3">
        <v>108.61</v>
      </c>
      <c r="I886" s="3">
        <v>0.91</v>
      </c>
      <c r="J886" s="3">
        <v>0.88</v>
      </c>
      <c r="K886" s="3">
        <v>45.45</v>
      </c>
      <c r="L886" s="3">
        <v>38.89</v>
      </c>
      <c r="M886" s="3">
        <v>11193.15</v>
      </c>
      <c r="N886" s="10">
        <v>1178.23</v>
      </c>
      <c r="O886" s="18">
        <v>8.9539937622008701</v>
      </c>
      <c r="P886" s="3">
        <v>146.38999999999999</v>
      </c>
    </row>
    <row r="887" spans="1:16" x14ac:dyDescent="0.35">
      <c r="A887" t="s">
        <v>0</v>
      </c>
      <c r="B887" s="5">
        <v>183</v>
      </c>
      <c r="C887">
        <v>728</v>
      </c>
      <c r="D887" s="3">
        <v>103.55</v>
      </c>
      <c r="E887" s="3">
        <v>33.21</v>
      </c>
      <c r="F887" s="3">
        <v>27.91</v>
      </c>
      <c r="G887" s="3">
        <f t="shared" si="13"/>
        <v>1.1898960945897528</v>
      </c>
      <c r="H887" s="3">
        <v>44.94</v>
      </c>
      <c r="I887" s="3">
        <v>0.85</v>
      </c>
      <c r="J887" s="3">
        <v>0.84</v>
      </c>
      <c r="K887" s="3">
        <v>37.200000000000003</v>
      </c>
      <c r="L887" s="3">
        <v>29.9</v>
      </c>
      <c r="M887" s="3">
        <v>11321.42</v>
      </c>
      <c r="N887" s="10">
        <v>1183.8900000000001</v>
      </c>
      <c r="O887" s="18">
        <v>8.8379157792995908</v>
      </c>
      <c r="P887" s="3">
        <v>30.060000000000002</v>
      </c>
    </row>
    <row r="888" spans="1:16" x14ac:dyDescent="0.35">
      <c r="A888" t="s">
        <v>0</v>
      </c>
      <c r="B888" s="5">
        <v>184</v>
      </c>
      <c r="C888">
        <v>943</v>
      </c>
      <c r="D888" s="3">
        <v>120.02</v>
      </c>
      <c r="E888" s="3">
        <v>45.56</v>
      </c>
      <c r="F888" s="3">
        <v>26.35</v>
      </c>
      <c r="G888" s="3">
        <f t="shared" si="13"/>
        <v>1.7290322580645161</v>
      </c>
      <c r="H888" s="3">
        <v>62.9</v>
      </c>
      <c r="I888" s="3">
        <v>0.82</v>
      </c>
      <c r="J888" s="3">
        <v>0.57999999999999996</v>
      </c>
      <c r="K888" s="3">
        <v>47.8</v>
      </c>
      <c r="L888" s="3">
        <v>27.47</v>
      </c>
      <c r="M888" s="3">
        <v>11472.93</v>
      </c>
      <c r="N888" s="10">
        <v>1013.75</v>
      </c>
      <c r="O888" s="18">
        <v>8.743182492626147</v>
      </c>
      <c r="P888" s="3">
        <v>12.100000000000001</v>
      </c>
    </row>
    <row r="889" spans="1:16" x14ac:dyDescent="0.35">
      <c r="A889" t="s">
        <v>0</v>
      </c>
      <c r="B889" s="5">
        <v>185</v>
      </c>
      <c r="C889">
        <v>1163</v>
      </c>
      <c r="D889" s="3">
        <v>129.33000000000001</v>
      </c>
      <c r="E889" s="3">
        <v>40.4</v>
      </c>
      <c r="F889" s="3">
        <v>36.65</v>
      </c>
      <c r="G889" s="3">
        <f t="shared" si="13"/>
        <v>1.1023192360163712</v>
      </c>
      <c r="H889" s="3">
        <v>58.83</v>
      </c>
      <c r="I889" s="3">
        <v>0.87</v>
      </c>
      <c r="J889" s="3">
        <v>0.91</v>
      </c>
      <c r="K889" s="3">
        <v>44.94</v>
      </c>
      <c r="L889" s="3">
        <v>39.21</v>
      </c>
      <c r="M889" s="3">
        <v>11124.75</v>
      </c>
      <c r="N889" s="10">
        <v>552.51</v>
      </c>
      <c r="O889" s="18">
        <v>9.165121150552471</v>
      </c>
      <c r="P889" s="3">
        <v>16.170000000000002</v>
      </c>
    </row>
    <row r="890" spans="1:16" x14ac:dyDescent="0.35">
      <c r="A890" t="s">
        <v>0</v>
      </c>
      <c r="B890" s="5">
        <v>186</v>
      </c>
      <c r="C890">
        <v>2830</v>
      </c>
      <c r="D890" s="3">
        <v>194.53</v>
      </c>
      <c r="E890" s="3">
        <v>65.599999999999994</v>
      </c>
      <c r="F890" s="3">
        <v>54.93</v>
      </c>
      <c r="G890" s="3">
        <f t="shared" si="13"/>
        <v>1.1942472237393045</v>
      </c>
      <c r="H890" s="3">
        <v>157.99</v>
      </c>
      <c r="I890" s="3">
        <v>0.94</v>
      </c>
      <c r="J890" s="3">
        <v>0.84</v>
      </c>
      <c r="K890" s="3">
        <v>65.97</v>
      </c>
      <c r="L890" s="3">
        <v>54.45</v>
      </c>
      <c r="M890" s="3">
        <v>10750.97</v>
      </c>
      <c r="N890" s="10">
        <v>550.99</v>
      </c>
      <c r="O890" s="18">
        <v>9.4997851878662374</v>
      </c>
      <c r="P890" s="3">
        <v>97.009999999999991</v>
      </c>
    </row>
    <row r="891" spans="1:16" x14ac:dyDescent="0.35">
      <c r="A891" t="s">
        <v>0</v>
      </c>
      <c r="B891" s="5">
        <v>187</v>
      </c>
      <c r="C891">
        <v>1426</v>
      </c>
      <c r="D891" s="3">
        <v>139.68</v>
      </c>
      <c r="E891" s="3">
        <v>49.08</v>
      </c>
      <c r="F891" s="3">
        <v>36.99</v>
      </c>
      <c r="G891" s="3">
        <f t="shared" si="13"/>
        <v>1.3268450932684508</v>
      </c>
      <c r="H891" s="3">
        <v>112.06</v>
      </c>
      <c r="I891" s="3">
        <v>0.92</v>
      </c>
      <c r="J891" s="3">
        <v>0.75</v>
      </c>
      <c r="K891" s="3">
        <v>50.09</v>
      </c>
      <c r="L891" s="3">
        <v>37.78</v>
      </c>
      <c r="M891" s="3">
        <v>10939.21</v>
      </c>
      <c r="N891" s="10">
        <v>620.73</v>
      </c>
      <c r="O891" s="18">
        <v>9.3147148936568822</v>
      </c>
      <c r="P891" s="3">
        <v>142.94</v>
      </c>
    </row>
    <row r="892" spans="1:16" x14ac:dyDescent="0.35">
      <c r="A892" t="s">
        <v>0</v>
      </c>
      <c r="B892" s="5">
        <v>188</v>
      </c>
      <c r="C892">
        <v>1847</v>
      </c>
      <c r="D892" s="3">
        <v>163.04</v>
      </c>
      <c r="E892" s="3">
        <v>62.02</v>
      </c>
      <c r="F892" s="3">
        <v>37.92</v>
      </c>
      <c r="G892" s="3">
        <f t="shared" si="13"/>
        <v>1.635548523206751</v>
      </c>
      <c r="H892" s="3">
        <v>63.16</v>
      </c>
      <c r="I892" s="3">
        <v>0.87</v>
      </c>
      <c r="J892" s="3">
        <v>0.61</v>
      </c>
      <c r="K892" s="3">
        <v>66.41</v>
      </c>
      <c r="L892" s="3">
        <v>39.6</v>
      </c>
      <c r="M892" s="3">
        <v>10596.84</v>
      </c>
      <c r="N892" s="10">
        <v>876.97</v>
      </c>
      <c r="O892" s="18">
        <v>9.5595151094249662</v>
      </c>
      <c r="P892" s="3">
        <v>11.840000000000003</v>
      </c>
    </row>
    <row r="893" spans="1:16" x14ac:dyDescent="0.35">
      <c r="A893" t="s">
        <v>0</v>
      </c>
      <c r="B893" s="5">
        <v>189</v>
      </c>
      <c r="C893">
        <v>3062</v>
      </c>
      <c r="D893" s="3">
        <v>222.33</v>
      </c>
      <c r="E893" s="3">
        <v>92.97</v>
      </c>
      <c r="F893" s="3">
        <v>41.93</v>
      </c>
      <c r="G893" s="3">
        <f t="shared" si="13"/>
        <v>2.2172668733603627</v>
      </c>
      <c r="H893" s="3">
        <v>128.18</v>
      </c>
      <c r="I893" s="3">
        <v>0.78</v>
      </c>
      <c r="J893" s="3">
        <v>0.45</v>
      </c>
      <c r="K893" s="3">
        <v>91.53</v>
      </c>
      <c r="L893" s="3">
        <v>44.93</v>
      </c>
      <c r="M893" s="3">
        <v>10466.530000000001</v>
      </c>
      <c r="N893" s="10">
        <v>1106.1400000000001</v>
      </c>
      <c r="O893" s="18">
        <v>9.6211412518856925</v>
      </c>
      <c r="P893" s="3">
        <v>126.82</v>
      </c>
    </row>
    <row r="894" spans="1:16" x14ac:dyDescent="0.35">
      <c r="A894" t="s">
        <v>0</v>
      </c>
      <c r="B894" s="5">
        <v>190</v>
      </c>
      <c r="C894">
        <v>1283</v>
      </c>
      <c r="D894" s="3">
        <v>135.38</v>
      </c>
      <c r="E894" s="3">
        <v>45.77</v>
      </c>
      <c r="F894" s="3">
        <v>35.69</v>
      </c>
      <c r="G894" s="3">
        <f t="shared" si="13"/>
        <v>1.2824320537965819</v>
      </c>
      <c r="H894" s="3">
        <v>73.56</v>
      </c>
      <c r="I894" s="3">
        <v>0.88</v>
      </c>
      <c r="J894" s="3">
        <v>0.78</v>
      </c>
      <c r="K894" s="3">
        <v>46.23</v>
      </c>
      <c r="L894" s="3">
        <v>36.479999999999997</v>
      </c>
      <c r="M894" s="3">
        <v>10477.61</v>
      </c>
      <c r="N894" s="10">
        <v>1034.07</v>
      </c>
      <c r="O894" s="18">
        <v>9.628502946723879</v>
      </c>
      <c r="P894" s="3">
        <v>1.4399999999999977</v>
      </c>
    </row>
    <row r="895" spans="1:16" x14ac:dyDescent="0.35">
      <c r="A895" t="s">
        <v>0</v>
      </c>
      <c r="B895" s="5">
        <v>191</v>
      </c>
      <c r="C895">
        <v>1365</v>
      </c>
      <c r="D895" s="3">
        <v>165.44</v>
      </c>
      <c r="E895" s="3">
        <v>73.430000000000007</v>
      </c>
      <c r="F895" s="3">
        <v>23.67</v>
      </c>
      <c r="G895" s="3">
        <f t="shared" si="13"/>
        <v>3.1022391212505283</v>
      </c>
      <c r="H895" s="3">
        <v>128.4</v>
      </c>
      <c r="I895" s="3">
        <v>0.63</v>
      </c>
      <c r="J895" s="3">
        <v>0.32</v>
      </c>
      <c r="K895" s="3">
        <v>73.599999999999994</v>
      </c>
      <c r="L895" s="3">
        <v>26.84</v>
      </c>
      <c r="M895" s="3">
        <v>10453.879999999999</v>
      </c>
      <c r="N895" s="10">
        <v>1180.98</v>
      </c>
      <c r="O895" s="18">
        <v>9.6145199040774365</v>
      </c>
      <c r="P895" s="3">
        <v>126.6</v>
      </c>
    </row>
    <row r="896" spans="1:16" x14ac:dyDescent="0.35">
      <c r="A896" t="s">
        <v>0</v>
      </c>
      <c r="B896" s="5">
        <v>192</v>
      </c>
      <c r="C896">
        <v>2889</v>
      </c>
      <c r="D896" s="3">
        <v>217.28</v>
      </c>
      <c r="E896" s="3">
        <v>83.18</v>
      </c>
      <c r="F896" s="3">
        <v>44.22</v>
      </c>
      <c r="G896" s="3">
        <f t="shared" si="13"/>
        <v>1.8810492989597469</v>
      </c>
      <c r="H896" s="3">
        <v>66.58</v>
      </c>
      <c r="I896" s="3">
        <v>0.77</v>
      </c>
      <c r="J896" s="3">
        <v>0.53</v>
      </c>
      <c r="K896" s="3">
        <v>81.44</v>
      </c>
      <c r="L896" s="3">
        <v>47.47</v>
      </c>
      <c r="M896" s="3">
        <v>10514.71</v>
      </c>
      <c r="N896" s="10">
        <v>1199.8699999999999</v>
      </c>
      <c r="O896" s="18">
        <v>9.5555880894708096</v>
      </c>
      <c r="P896" s="3">
        <v>8.4200000000000017</v>
      </c>
    </row>
    <row r="897" spans="1:16" x14ac:dyDescent="0.35">
      <c r="A897" t="s">
        <v>0</v>
      </c>
      <c r="B897" s="5">
        <v>193</v>
      </c>
      <c r="C897">
        <v>5465</v>
      </c>
      <c r="D897" s="3">
        <v>354.77</v>
      </c>
      <c r="E897" s="3">
        <v>146.80000000000001</v>
      </c>
      <c r="F897" s="3">
        <v>47.4</v>
      </c>
      <c r="G897" s="3">
        <f t="shared" si="13"/>
        <v>3.0970464135021101</v>
      </c>
      <c r="H897" s="3">
        <v>114.2</v>
      </c>
      <c r="I897" s="3">
        <v>0.55000000000000004</v>
      </c>
      <c r="J897" s="3">
        <v>0.32</v>
      </c>
      <c r="K897" s="3">
        <v>151.6</v>
      </c>
      <c r="L897" s="3">
        <v>53.46</v>
      </c>
      <c r="M897" s="3">
        <v>10596.55</v>
      </c>
      <c r="N897" s="10">
        <v>1228.96</v>
      </c>
      <c r="O897" s="18">
        <v>9.4754210379471733</v>
      </c>
      <c r="P897" s="3">
        <v>140.80000000000001</v>
      </c>
    </row>
    <row r="898" spans="1:16" x14ac:dyDescent="0.35">
      <c r="A898" t="s">
        <v>0</v>
      </c>
      <c r="B898" s="5">
        <v>194</v>
      </c>
      <c r="C898">
        <v>2542</v>
      </c>
      <c r="D898" s="3">
        <v>192.39</v>
      </c>
      <c r="E898" s="3">
        <v>63.91</v>
      </c>
      <c r="F898" s="3">
        <v>50.65</v>
      </c>
      <c r="G898" s="3">
        <f t="shared" si="13"/>
        <v>1.2617966436327739</v>
      </c>
      <c r="H898" s="3">
        <v>120.22</v>
      </c>
      <c r="I898" s="3">
        <v>0.86</v>
      </c>
      <c r="J898" s="3">
        <v>0.79</v>
      </c>
      <c r="K898" s="3">
        <v>67.540000000000006</v>
      </c>
      <c r="L898" s="3">
        <v>51.88</v>
      </c>
      <c r="M898" s="3">
        <v>10573.83</v>
      </c>
      <c r="N898" s="10">
        <v>1311.14</v>
      </c>
      <c r="O898" s="18">
        <v>9.4760470431756545</v>
      </c>
      <c r="P898" s="3">
        <v>134.78</v>
      </c>
    </row>
    <row r="899" spans="1:16" x14ac:dyDescent="0.35">
      <c r="A899" t="s">
        <v>0</v>
      </c>
      <c r="B899" s="5">
        <v>195</v>
      </c>
      <c r="C899">
        <v>1513</v>
      </c>
      <c r="D899" s="3">
        <v>140.19</v>
      </c>
      <c r="E899" s="3">
        <v>49.11</v>
      </c>
      <c r="F899" s="3">
        <v>39.229999999999997</v>
      </c>
      <c r="G899" s="3">
        <f t="shared" si="13"/>
        <v>1.2518480754524599</v>
      </c>
      <c r="H899" s="3">
        <v>117.48</v>
      </c>
      <c r="I899" s="3">
        <v>0.97</v>
      </c>
      <c r="J899" s="3">
        <v>0.8</v>
      </c>
      <c r="K899" s="3">
        <v>51.08</v>
      </c>
      <c r="L899" s="3">
        <v>38.799999999999997</v>
      </c>
      <c r="M899" s="3">
        <v>10533.51</v>
      </c>
      <c r="N899" s="10">
        <v>1330.12</v>
      </c>
      <c r="O899" s="18">
        <v>9.5075597689533655</v>
      </c>
      <c r="P899" s="3">
        <v>137.51999999999998</v>
      </c>
    </row>
    <row r="900" spans="1:16" x14ac:dyDescent="0.35">
      <c r="A900" t="s">
        <v>0</v>
      </c>
      <c r="B900" s="5">
        <v>196</v>
      </c>
      <c r="C900">
        <v>3243</v>
      </c>
      <c r="D900" s="3">
        <v>232.83</v>
      </c>
      <c r="E900" s="3">
        <v>84.62</v>
      </c>
      <c r="F900" s="3">
        <v>48.8</v>
      </c>
      <c r="G900" s="3">
        <f t="shared" si="13"/>
        <v>1.7340163934426231</v>
      </c>
      <c r="H900" s="3">
        <v>65.16</v>
      </c>
      <c r="I900" s="3">
        <v>0.75</v>
      </c>
      <c r="J900" s="3">
        <v>0.57999999999999996</v>
      </c>
      <c r="K900" s="3">
        <v>86.15</v>
      </c>
      <c r="L900" s="3">
        <v>55.05</v>
      </c>
      <c r="M900" s="3">
        <v>10630.84</v>
      </c>
      <c r="N900" s="10">
        <v>1532.48</v>
      </c>
      <c r="O900" s="18">
        <v>9.372015155398131</v>
      </c>
      <c r="P900" s="3">
        <v>9.8400000000000034</v>
      </c>
    </row>
    <row r="901" spans="1:16" x14ac:dyDescent="0.35">
      <c r="A901" t="s">
        <v>0</v>
      </c>
      <c r="B901" s="5">
        <v>197</v>
      </c>
      <c r="C901">
        <v>2789</v>
      </c>
      <c r="D901" s="3">
        <v>200.1</v>
      </c>
      <c r="E901" s="3">
        <v>71.069999999999993</v>
      </c>
      <c r="F901" s="3">
        <v>49.96</v>
      </c>
      <c r="G901" s="3">
        <f t="shared" si="13"/>
        <v>1.4225380304243394</v>
      </c>
      <c r="H901" s="3">
        <v>113.32</v>
      </c>
      <c r="I901" s="3">
        <v>0.88</v>
      </c>
      <c r="J901" s="3">
        <v>0.7</v>
      </c>
      <c r="K901" s="3">
        <v>75.47</v>
      </c>
      <c r="L901" s="3">
        <v>52.26</v>
      </c>
      <c r="M901" s="3">
        <v>10707.03</v>
      </c>
      <c r="N901" s="10">
        <v>1723.5</v>
      </c>
      <c r="O901" s="18">
        <v>9.2580952454903098</v>
      </c>
      <c r="P901" s="3">
        <v>141.68</v>
      </c>
    </row>
    <row r="902" spans="1:16" x14ac:dyDescent="0.35">
      <c r="A902" t="s">
        <v>0</v>
      </c>
      <c r="B902" s="5">
        <v>198</v>
      </c>
      <c r="C902">
        <v>2238</v>
      </c>
      <c r="D902" s="3">
        <v>175.38</v>
      </c>
      <c r="E902" s="3">
        <v>66.739999999999995</v>
      </c>
      <c r="F902" s="3">
        <v>42.7</v>
      </c>
      <c r="G902" s="3">
        <f t="shared" ref="G902:G965" si="14">E902/F902</f>
        <v>1.562997658079625</v>
      </c>
      <c r="H902" s="3">
        <v>30.87</v>
      </c>
      <c r="I902" s="3">
        <v>0.91</v>
      </c>
      <c r="J902" s="3">
        <v>0.64</v>
      </c>
      <c r="K902" s="3">
        <v>66.37</v>
      </c>
      <c r="L902" s="3">
        <v>41.91</v>
      </c>
      <c r="M902" s="3">
        <v>10701.4</v>
      </c>
      <c r="N902" s="10">
        <v>2244.46</v>
      </c>
      <c r="O902" s="18">
        <v>9.1382839424027118</v>
      </c>
      <c r="P902" s="3">
        <v>44.129999999999995</v>
      </c>
    </row>
    <row r="903" spans="1:16" x14ac:dyDescent="0.35">
      <c r="A903" t="s">
        <v>0</v>
      </c>
      <c r="B903" s="5">
        <v>199</v>
      </c>
      <c r="C903">
        <v>2696</v>
      </c>
      <c r="D903" s="3">
        <v>194.49</v>
      </c>
      <c r="E903" s="3">
        <v>69.099999999999994</v>
      </c>
      <c r="F903" s="3">
        <v>49.68</v>
      </c>
      <c r="G903" s="3">
        <f t="shared" si="14"/>
        <v>1.3909017713365539</v>
      </c>
      <c r="H903" s="3">
        <v>33.619999999999997</v>
      </c>
      <c r="I903" s="3">
        <v>0.9</v>
      </c>
      <c r="J903" s="3">
        <v>0.72</v>
      </c>
      <c r="K903" s="3">
        <v>71.03</v>
      </c>
      <c r="L903" s="3">
        <v>49.81</v>
      </c>
      <c r="M903" s="3">
        <v>10632.73</v>
      </c>
      <c r="N903" s="10">
        <v>2310.31</v>
      </c>
      <c r="O903" s="18">
        <v>9.1839199538575897</v>
      </c>
      <c r="P903" s="3">
        <v>41.38</v>
      </c>
    </row>
    <row r="904" spans="1:16" x14ac:dyDescent="0.35">
      <c r="A904" t="s">
        <v>0</v>
      </c>
      <c r="B904" s="5">
        <v>200</v>
      </c>
      <c r="C904">
        <v>2959</v>
      </c>
      <c r="D904" s="3">
        <v>204.81</v>
      </c>
      <c r="E904" s="3">
        <v>72.459999999999994</v>
      </c>
      <c r="F904" s="3">
        <v>52</v>
      </c>
      <c r="G904" s="3">
        <f t="shared" si="14"/>
        <v>1.3934615384615383</v>
      </c>
      <c r="H904" s="3">
        <v>68.2</v>
      </c>
      <c r="I904" s="3">
        <v>0.89</v>
      </c>
      <c r="J904" s="3">
        <v>0.72</v>
      </c>
      <c r="K904" s="3">
        <v>74.97</v>
      </c>
      <c r="L904" s="3">
        <v>51.55</v>
      </c>
      <c r="M904" s="3">
        <v>10573.77</v>
      </c>
      <c r="N904" s="10">
        <v>2290.92</v>
      </c>
      <c r="O904" s="18">
        <v>9.2412991094154915</v>
      </c>
      <c r="P904" s="3">
        <v>6.7999999999999972</v>
      </c>
    </row>
    <row r="905" spans="1:16" x14ac:dyDescent="0.35">
      <c r="A905" t="s">
        <v>0</v>
      </c>
      <c r="B905" s="5">
        <v>201</v>
      </c>
      <c r="C905">
        <v>888</v>
      </c>
      <c r="D905" s="3">
        <v>118.73</v>
      </c>
      <c r="E905" s="3">
        <v>46.85</v>
      </c>
      <c r="F905" s="3">
        <v>24.13</v>
      </c>
      <c r="G905" s="3">
        <f t="shared" si="14"/>
        <v>1.9415665147119769</v>
      </c>
      <c r="H905" s="3">
        <v>60.26</v>
      </c>
      <c r="I905" s="3">
        <v>0.79</v>
      </c>
      <c r="J905" s="3">
        <v>0.52</v>
      </c>
      <c r="K905" s="3">
        <v>44.91</v>
      </c>
      <c r="L905" s="3">
        <v>25.79</v>
      </c>
      <c r="M905" s="3">
        <v>10522.49</v>
      </c>
      <c r="N905" s="10">
        <v>2279.6799999999998</v>
      </c>
      <c r="O905" s="18">
        <v>9.289856333896104</v>
      </c>
      <c r="P905" s="3">
        <v>14.740000000000002</v>
      </c>
    </row>
    <row r="906" spans="1:16" x14ac:dyDescent="0.35">
      <c r="A906" t="s">
        <v>0</v>
      </c>
      <c r="B906" s="5">
        <v>202</v>
      </c>
      <c r="C906">
        <v>3987</v>
      </c>
      <c r="D906" s="3">
        <v>248.73</v>
      </c>
      <c r="E906" s="3">
        <v>97.43</v>
      </c>
      <c r="F906" s="3">
        <v>52.1</v>
      </c>
      <c r="G906" s="3">
        <f t="shared" si="14"/>
        <v>1.8700575815738965</v>
      </c>
      <c r="H906" s="3">
        <v>176.89</v>
      </c>
      <c r="I906" s="3">
        <v>0.81</v>
      </c>
      <c r="J906" s="3">
        <v>0.53</v>
      </c>
      <c r="K906" s="3">
        <v>100.22</v>
      </c>
      <c r="L906" s="3">
        <v>51.56</v>
      </c>
      <c r="M906" s="3">
        <v>10361.56</v>
      </c>
      <c r="N906" s="10">
        <v>1974.87</v>
      </c>
      <c r="O906" s="18">
        <v>9.5068351083057436</v>
      </c>
      <c r="P906" s="3">
        <v>78.110000000000014</v>
      </c>
    </row>
    <row r="907" spans="1:16" x14ac:dyDescent="0.35">
      <c r="A907" t="s">
        <v>0</v>
      </c>
      <c r="B907" s="5">
        <v>203</v>
      </c>
      <c r="C907">
        <v>1212</v>
      </c>
      <c r="D907" s="3">
        <v>139.68</v>
      </c>
      <c r="E907" s="3">
        <v>54.59</v>
      </c>
      <c r="F907" s="3">
        <v>28.27</v>
      </c>
      <c r="G907" s="3">
        <f t="shared" si="14"/>
        <v>1.9310222851078884</v>
      </c>
      <c r="H907" s="3">
        <v>0.2</v>
      </c>
      <c r="I907" s="3">
        <v>0.78</v>
      </c>
      <c r="J907" s="3">
        <v>0.52</v>
      </c>
      <c r="K907" s="3">
        <v>56.72</v>
      </c>
      <c r="L907" s="3">
        <v>30.85</v>
      </c>
      <c r="M907" s="3">
        <v>10595.11</v>
      </c>
      <c r="N907" s="10">
        <v>1943.44</v>
      </c>
      <c r="O907" s="18">
        <v>9.3054857618777334</v>
      </c>
      <c r="P907" s="3">
        <v>74.8</v>
      </c>
    </row>
    <row r="908" spans="1:16" x14ac:dyDescent="0.35">
      <c r="A908" t="s">
        <v>0</v>
      </c>
      <c r="B908" s="5">
        <v>204</v>
      </c>
      <c r="C908">
        <v>2244</v>
      </c>
      <c r="D908" s="3">
        <v>174.93</v>
      </c>
      <c r="E908" s="3">
        <v>61.91</v>
      </c>
      <c r="F908" s="3">
        <v>46.15</v>
      </c>
      <c r="G908" s="3">
        <f t="shared" si="14"/>
        <v>1.3414951245937161</v>
      </c>
      <c r="H908" s="3">
        <v>156.08000000000001</v>
      </c>
      <c r="I908" s="3">
        <v>0.92</v>
      </c>
      <c r="J908" s="3">
        <v>0.75</v>
      </c>
      <c r="K908" s="3">
        <v>62.65</v>
      </c>
      <c r="L908" s="3">
        <v>47.85</v>
      </c>
      <c r="M908" s="3">
        <v>10385.76</v>
      </c>
      <c r="N908" s="10">
        <v>1822.71</v>
      </c>
      <c r="O908" s="18">
        <v>9.5216559424785103</v>
      </c>
      <c r="P908" s="3">
        <v>98.919999999999987</v>
      </c>
    </row>
    <row r="909" spans="1:16" x14ac:dyDescent="0.35">
      <c r="A909" t="s">
        <v>0</v>
      </c>
      <c r="B909" s="5">
        <v>205</v>
      </c>
      <c r="C909">
        <v>1106</v>
      </c>
      <c r="D909" s="3">
        <v>128.13999999999999</v>
      </c>
      <c r="E909" s="3">
        <v>51.42</v>
      </c>
      <c r="F909" s="3">
        <v>27.39</v>
      </c>
      <c r="G909" s="3">
        <f t="shared" si="14"/>
        <v>1.8773274917853231</v>
      </c>
      <c r="H909" s="3">
        <v>29.83</v>
      </c>
      <c r="I909" s="3">
        <v>0.85</v>
      </c>
      <c r="J909" s="3">
        <v>0.53</v>
      </c>
      <c r="K909" s="3">
        <v>51.4</v>
      </c>
      <c r="L909" s="3">
        <v>28.1</v>
      </c>
      <c r="M909" s="3">
        <v>10276.129999999999</v>
      </c>
      <c r="N909" s="10">
        <v>1839.07</v>
      </c>
      <c r="O909" s="18">
        <v>9.6157857283657329</v>
      </c>
      <c r="P909" s="3">
        <v>45.17</v>
      </c>
    </row>
    <row r="910" spans="1:16" x14ac:dyDescent="0.35">
      <c r="A910" t="s">
        <v>0</v>
      </c>
      <c r="B910" s="5">
        <v>206</v>
      </c>
      <c r="C910">
        <v>4429</v>
      </c>
      <c r="D910" s="3">
        <v>263.49</v>
      </c>
      <c r="E910" s="3">
        <v>92.12</v>
      </c>
      <c r="F910" s="3">
        <v>61.22</v>
      </c>
      <c r="G910" s="3">
        <f t="shared" si="14"/>
        <v>1.504737014047697</v>
      </c>
      <c r="H910" s="3">
        <v>23.39</v>
      </c>
      <c r="I910" s="3">
        <v>0.8</v>
      </c>
      <c r="J910" s="3">
        <v>0.66</v>
      </c>
      <c r="K910" s="3">
        <v>100.66</v>
      </c>
      <c r="L910" s="3">
        <v>66</v>
      </c>
      <c r="M910" s="3">
        <v>10334.83</v>
      </c>
      <c r="N910" s="10">
        <v>1130.3699999999999</v>
      </c>
      <c r="O910" s="18">
        <v>9.7331238869407208</v>
      </c>
      <c r="P910" s="3">
        <v>51.61</v>
      </c>
    </row>
    <row r="911" spans="1:16" x14ac:dyDescent="0.35">
      <c r="A911" t="s">
        <v>0</v>
      </c>
      <c r="B911" s="5">
        <v>207</v>
      </c>
      <c r="C911">
        <v>1324</v>
      </c>
      <c r="D911" s="3">
        <v>155.13999999999999</v>
      </c>
      <c r="E911" s="3">
        <v>59.95</v>
      </c>
      <c r="F911" s="3">
        <v>28.12</v>
      </c>
      <c r="G911" s="3">
        <f t="shared" si="14"/>
        <v>2.1319345661450924</v>
      </c>
      <c r="H911" s="3">
        <v>71.510000000000005</v>
      </c>
      <c r="I911" s="3">
        <v>0.69</v>
      </c>
      <c r="J911" s="3">
        <v>0.47</v>
      </c>
      <c r="K911" s="3">
        <v>63.74</v>
      </c>
      <c r="L911" s="3">
        <v>31.07</v>
      </c>
      <c r="M911" s="3">
        <v>7566.17</v>
      </c>
      <c r="N911" s="10">
        <v>638.05999999999995</v>
      </c>
      <c r="O911" s="18">
        <v>12.327327037225823</v>
      </c>
      <c r="P911" s="3">
        <v>3.4899999999999949</v>
      </c>
    </row>
    <row r="912" spans="1:16" x14ac:dyDescent="0.35">
      <c r="A912" t="s">
        <v>0</v>
      </c>
      <c r="B912" s="5">
        <v>208</v>
      </c>
      <c r="C912">
        <v>3654</v>
      </c>
      <c r="D912" s="3">
        <v>254.92</v>
      </c>
      <c r="E912" s="3">
        <v>72.63</v>
      </c>
      <c r="F912" s="3">
        <v>64.05</v>
      </c>
      <c r="G912" s="3">
        <f t="shared" si="14"/>
        <v>1.1339578454332553</v>
      </c>
      <c r="H912" s="3">
        <v>130.52000000000001</v>
      </c>
      <c r="I912" s="3">
        <v>0.71</v>
      </c>
      <c r="J912" s="3">
        <v>0.88</v>
      </c>
      <c r="K912" s="3">
        <v>83.68</v>
      </c>
      <c r="L912" s="3">
        <v>70.95</v>
      </c>
      <c r="M912" s="3">
        <v>7532.87</v>
      </c>
      <c r="N912" s="10">
        <v>694.04</v>
      </c>
      <c r="O912" s="18">
        <v>12.343694296365248</v>
      </c>
      <c r="P912" s="3">
        <v>124.47999999999999</v>
      </c>
    </row>
    <row r="913" spans="1:16" x14ac:dyDescent="0.35">
      <c r="A913" t="s">
        <v>0</v>
      </c>
      <c r="B913" s="5">
        <v>209</v>
      </c>
      <c r="C913">
        <v>2143</v>
      </c>
      <c r="D913" s="3">
        <v>172.13</v>
      </c>
      <c r="E913" s="3">
        <v>57.59</v>
      </c>
      <c r="F913" s="3">
        <v>47.38</v>
      </c>
      <c r="G913" s="3">
        <f t="shared" si="14"/>
        <v>1.2154917686787674</v>
      </c>
      <c r="H913" s="3">
        <v>162.35</v>
      </c>
      <c r="I913" s="3">
        <v>0.91</v>
      </c>
      <c r="J913" s="3">
        <v>0.82</v>
      </c>
      <c r="K913" s="3">
        <v>58.05</v>
      </c>
      <c r="L913" s="3">
        <v>48.77</v>
      </c>
      <c r="M913" s="3">
        <v>7511.63</v>
      </c>
      <c r="N913" s="10">
        <v>744.76</v>
      </c>
      <c r="O913" s="18">
        <v>12.350535928386348</v>
      </c>
      <c r="P913" s="3">
        <v>92.65</v>
      </c>
    </row>
    <row r="914" spans="1:16" x14ac:dyDescent="0.35">
      <c r="A914" t="s">
        <v>0</v>
      </c>
      <c r="B914" s="5">
        <v>210</v>
      </c>
      <c r="C914">
        <v>943</v>
      </c>
      <c r="D914" s="3">
        <v>117.72</v>
      </c>
      <c r="E914" s="3">
        <v>47.53</v>
      </c>
      <c r="F914" s="3">
        <v>25.26</v>
      </c>
      <c r="G914" s="3">
        <f t="shared" si="14"/>
        <v>1.881631037212985</v>
      </c>
      <c r="H914" s="3">
        <v>45.62</v>
      </c>
      <c r="I914" s="3">
        <v>0.86</v>
      </c>
      <c r="J914" s="3">
        <v>0.53</v>
      </c>
      <c r="K914" s="3">
        <v>48.92</v>
      </c>
      <c r="L914" s="3">
        <v>25.46</v>
      </c>
      <c r="M914" s="3">
        <v>7545.2</v>
      </c>
      <c r="N914" s="10">
        <v>771.55</v>
      </c>
      <c r="O914" s="18">
        <v>12.314091583750404</v>
      </c>
      <c r="P914" s="3">
        <v>29.380000000000003</v>
      </c>
    </row>
    <row r="915" spans="1:16" x14ac:dyDescent="0.35">
      <c r="A915" t="s">
        <v>0</v>
      </c>
      <c r="B915" s="5">
        <v>211</v>
      </c>
      <c r="C915">
        <v>3005</v>
      </c>
      <c r="D915" s="3">
        <v>229.25</v>
      </c>
      <c r="E915" s="3">
        <v>91.8</v>
      </c>
      <c r="F915" s="3">
        <v>41.68</v>
      </c>
      <c r="G915" s="3">
        <f t="shared" si="14"/>
        <v>2.2024952015355086</v>
      </c>
      <c r="H915" s="3">
        <v>128.4</v>
      </c>
      <c r="I915" s="3">
        <v>0.72</v>
      </c>
      <c r="J915" s="3">
        <v>0.45</v>
      </c>
      <c r="K915" s="3">
        <v>92.02</v>
      </c>
      <c r="L915" s="3">
        <v>45.86</v>
      </c>
      <c r="M915" s="3">
        <v>7340.65</v>
      </c>
      <c r="N915" s="10">
        <v>900.52</v>
      </c>
      <c r="O915" s="18">
        <v>12.466128838862035</v>
      </c>
      <c r="P915" s="3">
        <v>126.6</v>
      </c>
    </row>
    <row r="916" spans="1:16" x14ac:dyDescent="0.35">
      <c r="A916" t="s">
        <v>0</v>
      </c>
      <c r="B916" s="5">
        <v>212</v>
      </c>
      <c r="C916">
        <v>889</v>
      </c>
      <c r="D916" s="3">
        <v>123.29</v>
      </c>
      <c r="E916" s="3">
        <v>53.35</v>
      </c>
      <c r="F916" s="3">
        <v>21.22</v>
      </c>
      <c r="G916" s="3">
        <f t="shared" si="14"/>
        <v>2.5141376060320453</v>
      </c>
      <c r="H916" s="3">
        <v>5.2</v>
      </c>
      <c r="I916" s="3">
        <v>0.73</v>
      </c>
      <c r="J916" s="3">
        <v>0.4</v>
      </c>
      <c r="K916" s="3">
        <v>50.25</v>
      </c>
      <c r="L916" s="3">
        <v>21.7</v>
      </c>
      <c r="M916" s="3">
        <v>7365.55</v>
      </c>
      <c r="N916" s="10">
        <v>952.91</v>
      </c>
      <c r="O916" s="18">
        <v>12.431303762151368</v>
      </c>
      <c r="P916" s="3">
        <v>69.8</v>
      </c>
    </row>
    <row r="917" spans="1:16" x14ac:dyDescent="0.35">
      <c r="A917" t="s">
        <v>0</v>
      </c>
      <c r="B917" s="5">
        <v>213</v>
      </c>
      <c r="C917">
        <v>1281</v>
      </c>
      <c r="D917" s="3">
        <v>146.44999999999999</v>
      </c>
      <c r="E917" s="3">
        <v>53.24</v>
      </c>
      <c r="F917" s="3">
        <v>30.64</v>
      </c>
      <c r="G917" s="3">
        <f t="shared" si="14"/>
        <v>1.737597911227154</v>
      </c>
      <c r="H917" s="3">
        <v>75.44</v>
      </c>
      <c r="I917" s="3">
        <v>0.75</v>
      </c>
      <c r="J917" s="3">
        <v>0.57999999999999996</v>
      </c>
      <c r="K917" s="3">
        <v>53.76</v>
      </c>
      <c r="L917" s="3">
        <v>34.68</v>
      </c>
      <c r="M917" s="3">
        <v>7226.49</v>
      </c>
      <c r="N917" s="10">
        <v>873.28</v>
      </c>
      <c r="O917" s="18">
        <v>12.574758767674764</v>
      </c>
      <c r="P917" s="3">
        <v>179.56</v>
      </c>
    </row>
    <row r="918" spans="1:16" x14ac:dyDescent="0.35">
      <c r="A918" t="s">
        <v>0</v>
      </c>
      <c r="B918" s="5">
        <v>214</v>
      </c>
      <c r="C918">
        <v>1378</v>
      </c>
      <c r="D918" s="3">
        <v>135.02000000000001</v>
      </c>
      <c r="E918" s="3">
        <v>46.19</v>
      </c>
      <c r="F918" s="3">
        <v>37.979999999999997</v>
      </c>
      <c r="G918" s="3">
        <f t="shared" si="14"/>
        <v>1.2161664033701949</v>
      </c>
      <c r="H918" s="3">
        <v>68.010000000000005</v>
      </c>
      <c r="I918" s="3">
        <v>0.95</v>
      </c>
      <c r="J918" s="3">
        <v>0.82</v>
      </c>
      <c r="K918" s="3">
        <v>47.2</v>
      </c>
      <c r="L918" s="3">
        <v>37.9</v>
      </c>
      <c r="M918" s="3">
        <v>7495.47</v>
      </c>
      <c r="N918" s="10">
        <v>1054.71</v>
      </c>
      <c r="O918" s="18">
        <v>12.290710371278301</v>
      </c>
      <c r="P918" s="3">
        <v>6.9899999999999949</v>
      </c>
    </row>
    <row r="919" spans="1:16" x14ac:dyDescent="0.35">
      <c r="A919" t="s">
        <v>0</v>
      </c>
      <c r="B919" s="5">
        <v>215</v>
      </c>
      <c r="C919">
        <v>3145</v>
      </c>
      <c r="D919" s="3">
        <v>215.32</v>
      </c>
      <c r="E919" s="3">
        <v>79</v>
      </c>
      <c r="F919" s="3">
        <v>50.69</v>
      </c>
      <c r="G919" s="3">
        <f t="shared" si="14"/>
        <v>1.5584927993687119</v>
      </c>
      <c r="H919" s="3">
        <v>20.95</v>
      </c>
      <c r="I919" s="3">
        <v>0.85</v>
      </c>
      <c r="J919" s="3">
        <v>0.64</v>
      </c>
      <c r="K919" s="3">
        <v>79.849999999999994</v>
      </c>
      <c r="L919" s="3">
        <v>51.99</v>
      </c>
      <c r="M919" s="3">
        <v>7770.2</v>
      </c>
      <c r="N919" s="10">
        <v>1146.06</v>
      </c>
      <c r="O919" s="18">
        <v>12.023106739772265</v>
      </c>
      <c r="P919" s="3">
        <v>54.05</v>
      </c>
    </row>
    <row r="920" spans="1:16" x14ac:dyDescent="0.35">
      <c r="A920" t="s">
        <v>0</v>
      </c>
      <c r="B920" s="5">
        <v>216</v>
      </c>
      <c r="C920">
        <v>7892</v>
      </c>
      <c r="D920" s="3">
        <v>324.89</v>
      </c>
      <c r="E920" s="3">
        <v>116.17</v>
      </c>
      <c r="F920" s="3">
        <v>86.5</v>
      </c>
      <c r="G920" s="3">
        <f t="shared" si="14"/>
        <v>1.3430057803468207</v>
      </c>
      <c r="H920" s="3">
        <v>111.39</v>
      </c>
      <c r="I920" s="3">
        <v>0.94</v>
      </c>
      <c r="J920" s="3">
        <v>0.74</v>
      </c>
      <c r="K920" s="3">
        <v>117.75</v>
      </c>
      <c r="L920" s="3">
        <v>85.49</v>
      </c>
      <c r="M920" s="3">
        <v>7758.53</v>
      </c>
      <c r="N920" s="10">
        <v>1366.58</v>
      </c>
      <c r="O920" s="18">
        <v>11.98069709029707</v>
      </c>
      <c r="P920" s="3">
        <v>143.61000000000001</v>
      </c>
    </row>
    <row r="921" spans="1:16" x14ac:dyDescent="0.35">
      <c r="A921" t="s">
        <v>0</v>
      </c>
      <c r="B921" s="5">
        <v>217</v>
      </c>
      <c r="C921">
        <v>2929</v>
      </c>
      <c r="D921" s="3">
        <v>227.17</v>
      </c>
      <c r="E921" s="3">
        <v>98.26</v>
      </c>
      <c r="F921" s="3">
        <v>37.950000000000003</v>
      </c>
      <c r="G921" s="3">
        <f t="shared" si="14"/>
        <v>2.5891963109354412</v>
      </c>
      <c r="H921" s="3">
        <v>155.9</v>
      </c>
      <c r="I921" s="3">
        <v>0.71</v>
      </c>
      <c r="J921" s="3">
        <v>0.39</v>
      </c>
      <c r="K921" s="3">
        <v>97.74</v>
      </c>
      <c r="L921" s="3">
        <v>39.75</v>
      </c>
      <c r="M921" s="3">
        <v>7936.24</v>
      </c>
      <c r="N921" s="10">
        <v>1052.6400000000001</v>
      </c>
      <c r="O921" s="18">
        <v>11.896992435139355</v>
      </c>
      <c r="P921" s="3">
        <v>99.1</v>
      </c>
    </row>
    <row r="922" spans="1:16" x14ac:dyDescent="0.35">
      <c r="A922" t="s">
        <v>0</v>
      </c>
      <c r="B922" s="5">
        <v>218</v>
      </c>
      <c r="C922">
        <v>1072</v>
      </c>
      <c r="D922" s="3">
        <v>118.43</v>
      </c>
      <c r="E922" s="3">
        <v>42.23</v>
      </c>
      <c r="F922" s="3">
        <v>32.32</v>
      </c>
      <c r="G922" s="3">
        <f t="shared" si="14"/>
        <v>1.3066212871287128</v>
      </c>
      <c r="H922" s="3">
        <v>124.8</v>
      </c>
      <c r="I922" s="3">
        <v>0.96</v>
      </c>
      <c r="J922" s="3">
        <v>0.77</v>
      </c>
      <c r="K922" s="3">
        <v>42.94</v>
      </c>
      <c r="L922" s="3">
        <v>33.229999999999997</v>
      </c>
      <c r="M922" s="3">
        <v>8031.69</v>
      </c>
      <c r="N922" s="10">
        <v>1152.32</v>
      </c>
      <c r="O922" s="18">
        <v>11.787736229088315</v>
      </c>
      <c r="P922" s="3">
        <v>130.19999999999999</v>
      </c>
    </row>
    <row r="923" spans="1:16" x14ac:dyDescent="0.35">
      <c r="A923" t="s">
        <v>0</v>
      </c>
      <c r="B923" s="5">
        <v>219</v>
      </c>
      <c r="C923">
        <v>2453</v>
      </c>
      <c r="D923" s="3">
        <v>208.52</v>
      </c>
      <c r="E923" s="3">
        <v>79.84</v>
      </c>
      <c r="F923" s="3">
        <v>39.119999999999997</v>
      </c>
      <c r="G923" s="3">
        <f t="shared" si="14"/>
        <v>2.0408997955010229</v>
      </c>
      <c r="H923" s="3">
        <v>179.79</v>
      </c>
      <c r="I923" s="3">
        <v>0.71</v>
      </c>
      <c r="J923" s="3">
        <v>0.49</v>
      </c>
      <c r="K923" s="3">
        <v>83.38</v>
      </c>
      <c r="L923" s="3">
        <v>42.87</v>
      </c>
      <c r="M923" s="3">
        <v>7514.78</v>
      </c>
      <c r="N923" s="10">
        <v>1325.26</v>
      </c>
      <c r="O923" s="18">
        <v>12.208603407983739</v>
      </c>
      <c r="P923" s="3">
        <v>75.210000000000008</v>
      </c>
    </row>
    <row r="924" spans="1:16" x14ac:dyDescent="0.35">
      <c r="A924" t="s">
        <v>0</v>
      </c>
      <c r="B924" s="5">
        <v>220</v>
      </c>
      <c r="C924">
        <v>4368</v>
      </c>
      <c r="D924" s="3">
        <v>252.64</v>
      </c>
      <c r="E924" s="3">
        <v>90.25</v>
      </c>
      <c r="F924" s="3">
        <v>61.62</v>
      </c>
      <c r="G924" s="3">
        <f t="shared" si="14"/>
        <v>1.4646218760142811</v>
      </c>
      <c r="H924" s="3">
        <v>40.82</v>
      </c>
      <c r="I924" s="3">
        <v>0.86</v>
      </c>
      <c r="J924" s="3">
        <v>0.68</v>
      </c>
      <c r="K924" s="3">
        <v>90.03</v>
      </c>
      <c r="L924" s="3">
        <v>63.63</v>
      </c>
      <c r="M924" s="3">
        <v>7567.53</v>
      </c>
      <c r="N924" s="10">
        <v>1383.78</v>
      </c>
      <c r="O924" s="18">
        <v>12.147400928487304</v>
      </c>
      <c r="P924" s="3">
        <v>34.18</v>
      </c>
    </row>
    <row r="925" spans="1:16" x14ac:dyDescent="0.35">
      <c r="A925" t="s">
        <v>0</v>
      </c>
      <c r="B925" s="5">
        <v>221</v>
      </c>
      <c r="C925">
        <v>4785</v>
      </c>
      <c r="D925" s="3">
        <v>267.42</v>
      </c>
      <c r="E925" s="3">
        <v>105.73</v>
      </c>
      <c r="F925" s="3">
        <v>57.62</v>
      </c>
      <c r="G925" s="3">
        <f t="shared" si="14"/>
        <v>1.8349531412703923</v>
      </c>
      <c r="H925" s="3">
        <v>79.97</v>
      </c>
      <c r="I925" s="3">
        <v>0.84</v>
      </c>
      <c r="J925" s="3">
        <v>0.55000000000000004</v>
      </c>
      <c r="K925" s="3">
        <v>106.57</v>
      </c>
      <c r="L925" s="3">
        <v>56.86</v>
      </c>
      <c r="M925" s="3">
        <v>6975.22</v>
      </c>
      <c r="N925" s="10">
        <v>2244.5</v>
      </c>
      <c r="O925" s="18">
        <v>12.470879444847149</v>
      </c>
      <c r="P925" s="3">
        <v>175.03</v>
      </c>
    </row>
    <row r="926" spans="1:16" x14ac:dyDescent="0.35">
      <c r="A926" t="s">
        <v>0</v>
      </c>
      <c r="B926" s="5">
        <v>222</v>
      </c>
      <c r="C926">
        <v>1047</v>
      </c>
      <c r="D926" s="3">
        <v>114.64</v>
      </c>
      <c r="E926" s="3">
        <v>37.76</v>
      </c>
      <c r="F926" s="3">
        <v>35.299999999999997</v>
      </c>
      <c r="G926" s="3">
        <f t="shared" si="14"/>
        <v>1.0696883852691219</v>
      </c>
      <c r="H926" s="3">
        <v>46.24</v>
      </c>
      <c r="I926" s="3">
        <v>1</v>
      </c>
      <c r="J926" s="3">
        <v>0.93</v>
      </c>
      <c r="K926" s="3">
        <v>38.83</v>
      </c>
      <c r="L926" s="3">
        <v>35.36</v>
      </c>
      <c r="M926" s="3">
        <v>6813.29</v>
      </c>
      <c r="N926" s="10">
        <v>2178.15</v>
      </c>
      <c r="O926" s="18">
        <v>12.631606308452278</v>
      </c>
      <c r="P926" s="3">
        <v>28.759999999999998</v>
      </c>
    </row>
    <row r="927" spans="1:16" x14ac:dyDescent="0.35">
      <c r="A927" t="s">
        <v>0</v>
      </c>
      <c r="B927" s="5">
        <v>223</v>
      </c>
      <c r="C927">
        <v>1179</v>
      </c>
      <c r="D927" s="3">
        <v>143.56</v>
      </c>
      <c r="E927" s="3">
        <v>53.89</v>
      </c>
      <c r="F927" s="3">
        <v>27.86</v>
      </c>
      <c r="G927" s="3">
        <f t="shared" si="14"/>
        <v>1.9343144292893037</v>
      </c>
      <c r="H927" s="3">
        <v>38.57</v>
      </c>
      <c r="I927" s="3">
        <v>0.72</v>
      </c>
      <c r="J927" s="3">
        <v>0.52</v>
      </c>
      <c r="K927" s="3">
        <v>55</v>
      </c>
      <c r="L927" s="3">
        <v>33.42</v>
      </c>
      <c r="M927" s="3">
        <v>7147.17</v>
      </c>
      <c r="N927" s="10">
        <v>1914.88</v>
      </c>
      <c r="O927" s="18">
        <v>12.396084063195559</v>
      </c>
      <c r="P927" s="3">
        <v>36.43</v>
      </c>
    </row>
    <row r="928" spans="1:16" x14ac:dyDescent="0.35">
      <c r="A928" t="s">
        <v>0</v>
      </c>
      <c r="B928" s="5">
        <v>224</v>
      </c>
      <c r="C928">
        <v>778</v>
      </c>
      <c r="D928" s="3">
        <v>99.67</v>
      </c>
      <c r="E928" s="3">
        <v>31.86</v>
      </c>
      <c r="F928" s="3">
        <v>31.09</v>
      </c>
      <c r="G928" s="3">
        <f t="shared" si="14"/>
        <v>1.0247668060469604</v>
      </c>
      <c r="H928" s="3">
        <v>151.53</v>
      </c>
      <c r="I928" s="3">
        <v>0.98</v>
      </c>
      <c r="J928" s="3">
        <v>0.98</v>
      </c>
      <c r="K928" s="3">
        <v>33.619999999999997</v>
      </c>
      <c r="L928" s="3">
        <v>30.79</v>
      </c>
      <c r="M928" s="3">
        <v>7241.33</v>
      </c>
      <c r="N928" s="10">
        <v>1794.34</v>
      </c>
      <c r="O928" s="18">
        <v>12.340756722356012</v>
      </c>
      <c r="P928" s="3">
        <v>103.47</v>
      </c>
    </row>
    <row r="929" spans="1:16" x14ac:dyDescent="0.35">
      <c r="A929" t="s">
        <v>0</v>
      </c>
      <c r="B929" s="5">
        <v>225</v>
      </c>
      <c r="C929">
        <v>2101</v>
      </c>
      <c r="D929" s="3">
        <v>165.68</v>
      </c>
      <c r="E929" s="3">
        <v>56.02</v>
      </c>
      <c r="F929" s="3">
        <v>47.75</v>
      </c>
      <c r="G929" s="3">
        <f t="shared" si="14"/>
        <v>1.1731937172774869</v>
      </c>
      <c r="H929" s="3">
        <v>98.11</v>
      </c>
      <c r="I929" s="3">
        <v>0.96</v>
      </c>
      <c r="J929" s="3">
        <v>0.85</v>
      </c>
      <c r="K929" s="3">
        <v>57.27</v>
      </c>
      <c r="L929" s="3">
        <v>46.38</v>
      </c>
      <c r="M929" s="3">
        <v>7008.76</v>
      </c>
      <c r="N929" s="10">
        <v>1672.76</v>
      </c>
      <c r="O929" s="18">
        <v>12.577898008396396</v>
      </c>
      <c r="P929" s="3">
        <v>156.88999999999999</v>
      </c>
    </row>
    <row r="930" spans="1:16" x14ac:dyDescent="0.35">
      <c r="A930" t="s">
        <v>0</v>
      </c>
      <c r="B930" s="5">
        <v>226</v>
      </c>
      <c r="C930">
        <v>1118</v>
      </c>
      <c r="D930" s="3">
        <v>129.26</v>
      </c>
      <c r="E930" s="3">
        <v>41.39</v>
      </c>
      <c r="F930" s="3">
        <v>34.39</v>
      </c>
      <c r="G930" s="3">
        <f t="shared" si="14"/>
        <v>1.203547542890375</v>
      </c>
      <c r="H930" s="3">
        <v>40.090000000000003</v>
      </c>
      <c r="I930" s="3">
        <v>0.84</v>
      </c>
      <c r="J930" s="3">
        <v>0.83</v>
      </c>
      <c r="K930" s="3">
        <v>43.83</v>
      </c>
      <c r="L930" s="3">
        <v>35.35</v>
      </c>
      <c r="M930" s="3">
        <v>7280.92</v>
      </c>
      <c r="N930" s="10">
        <v>1565.01</v>
      </c>
      <c r="O930" s="18">
        <v>12.360306692865803</v>
      </c>
      <c r="P930" s="3">
        <v>34.909999999999997</v>
      </c>
    </row>
    <row r="931" spans="1:16" x14ac:dyDescent="0.35">
      <c r="A931" t="s">
        <v>0</v>
      </c>
      <c r="B931" s="5">
        <v>227</v>
      </c>
      <c r="C931">
        <v>1263</v>
      </c>
      <c r="D931" s="3">
        <v>135.31</v>
      </c>
      <c r="E931" s="3">
        <v>47.99</v>
      </c>
      <c r="F931" s="3">
        <v>33.51</v>
      </c>
      <c r="G931" s="3">
        <f t="shared" si="14"/>
        <v>1.4321098179647869</v>
      </c>
      <c r="H931" s="3">
        <v>108.19</v>
      </c>
      <c r="I931" s="3">
        <v>0.87</v>
      </c>
      <c r="J931" s="3">
        <v>0.7</v>
      </c>
      <c r="K931" s="3">
        <v>51.66</v>
      </c>
      <c r="L931" s="3">
        <v>35.15</v>
      </c>
      <c r="M931" s="3">
        <v>7003.43</v>
      </c>
      <c r="N931" s="10">
        <v>1260.5899999999999</v>
      </c>
      <c r="O931" s="18">
        <v>12.681440444020497</v>
      </c>
      <c r="P931" s="3">
        <v>146.81</v>
      </c>
    </row>
    <row r="932" spans="1:16" x14ac:dyDescent="0.35">
      <c r="A932" t="s">
        <v>0</v>
      </c>
      <c r="B932" s="5">
        <v>228</v>
      </c>
      <c r="C932">
        <v>3559</v>
      </c>
      <c r="D932" s="3">
        <v>247.53</v>
      </c>
      <c r="E932" s="3">
        <v>74.44</v>
      </c>
      <c r="F932" s="3">
        <v>60.88</v>
      </c>
      <c r="G932" s="3">
        <f t="shared" si="14"/>
        <v>1.2227332457293034</v>
      </c>
      <c r="H932" s="3">
        <v>110.24</v>
      </c>
      <c r="I932" s="3">
        <v>0.73</v>
      </c>
      <c r="J932" s="3">
        <v>0.82</v>
      </c>
      <c r="K932" s="3">
        <v>86.09</v>
      </c>
      <c r="L932" s="3">
        <v>66.91</v>
      </c>
      <c r="M932" s="3">
        <v>6934.61</v>
      </c>
      <c r="N932" s="10">
        <v>1312.57</v>
      </c>
      <c r="O932" s="18">
        <v>12.730534519391586</v>
      </c>
      <c r="P932" s="3">
        <v>144.76</v>
      </c>
    </row>
    <row r="933" spans="1:16" x14ac:dyDescent="0.35">
      <c r="A933" t="s">
        <v>0</v>
      </c>
      <c r="B933" s="5">
        <v>229</v>
      </c>
      <c r="C933">
        <v>2311</v>
      </c>
      <c r="D933" s="3">
        <v>177.9</v>
      </c>
      <c r="E933" s="3">
        <v>60.12</v>
      </c>
      <c r="F933" s="3">
        <v>48.94</v>
      </c>
      <c r="G933" s="3">
        <f t="shared" si="14"/>
        <v>1.228442991418063</v>
      </c>
      <c r="H933" s="3">
        <v>37.229999999999997</v>
      </c>
      <c r="I933" s="3">
        <v>0.92</v>
      </c>
      <c r="J933" s="3">
        <v>0.81</v>
      </c>
      <c r="K933" s="3">
        <v>60.54</v>
      </c>
      <c r="L933" s="3">
        <v>49.22</v>
      </c>
      <c r="M933" s="3">
        <v>7107.5</v>
      </c>
      <c r="N933" s="10">
        <v>631.42999999999995</v>
      </c>
      <c r="O933" s="18">
        <v>12.739139230756418</v>
      </c>
      <c r="P933" s="3">
        <v>37.770000000000003</v>
      </c>
    </row>
    <row r="934" spans="1:16" x14ac:dyDescent="0.35">
      <c r="A934" t="s">
        <v>0</v>
      </c>
      <c r="B934" s="5">
        <v>230</v>
      </c>
      <c r="C934">
        <v>2102</v>
      </c>
      <c r="D934" s="3">
        <v>170.05</v>
      </c>
      <c r="E934" s="3">
        <v>62.29</v>
      </c>
      <c r="F934" s="3">
        <v>42.97</v>
      </c>
      <c r="G934" s="3">
        <f t="shared" si="14"/>
        <v>1.4496160111705843</v>
      </c>
      <c r="H934" s="3">
        <v>18.29</v>
      </c>
      <c r="I934" s="3">
        <v>0.91</v>
      </c>
      <c r="J934" s="3">
        <v>0.69</v>
      </c>
      <c r="K934" s="3">
        <v>61.98</v>
      </c>
      <c r="L934" s="3">
        <v>45.09</v>
      </c>
      <c r="M934" s="3">
        <v>6851.35</v>
      </c>
      <c r="N934" s="10">
        <v>549.45000000000005</v>
      </c>
      <c r="O934" s="18">
        <v>12.987879865683688</v>
      </c>
      <c r="P934" s="3">
        <v>56.710000000000008</v>
      </c>
    </row>
    <row r="935" spans="1:16" x14ac:dyDescent="0.35">
      <c r="A935" t="s">
        <v>0</v>
      </c>
      <c r="B935" s="5">
        <v>231</v>
      </c>
      <c r="C935">
        <v>3552</v>
      </c>
      <c r="D935" s="3">
        <v>236.05</v>
      </c>
      <c r="E935" s="3">
        <v>93.91</v>
      </c>
      <c r="F935" s="3">
        <v>48.16</v>
      </c>
      <c r="G935" s="3">
        <f t="shared" si="14"/>
        <v>1.9499584717607974</v>
      </c>
      <c r="H935" s="3">
        <v>10.77</v>
      </c>
      <c r="I935" s="3">
        <v>0.8</v>
      </c>
      <c r="J935" s="3">
        <v>0.51</v>
      </c>
      <c r="K935" s="3">
        <v>91.08</v>
      </c>
      <c r="L935" s="3">
        <v>48.26</v>
      </c>
      <c r="M935" s="3">
        <v>6762.69</v>
      </c>
      <c r="N935" s="10">
        <v>581.29999999999995</v>
      </c>
      <c r="O935" s="18">
        <v>13.059542455658017</v>
      </c>
      <c r="P935" s="3">
        <v>64.23</v>
      </c>
    </row>
    <row r="936" spans="1:16" x14ac:dyDescent="0.35">
      <c r="A936" t="s">
        <v>0</v>
      </c>
      <c r="B936" s="5">
        <v>232</v>
      </c>
      <c r="C936">
        <v>575</v>
      </c>
      <c r="D936" s="3">
        <v>92.95</v>
      </c>
      <c r="E936" s="3">
        <v>33.17</v>
      </c>
      <c r="F936" s="3">
        <v>22.07</v>
      </c>
      <c r="G936" s="3">
        <f t="shared" si="14"/>
        <v>1.502945174444948</v>
      </c>
      <c r="H936" s="3">
        <v>61.49</v>
      </c>
      <c r="I936" s="3">
        <v>0.84</v>
      </c>
      <c r="J936" s="3">
        <v>0.67</v>
      </c>
      <c r="K936" s="3">
        <v>35.36</v>
      </c>
      <c r="L936" s="3">
        <v>23.7</v>
      </c>
      <c r="M936" s="3">
        <v>6633.67</v>
      </c>
      <c r="N936" s="10">
        <v>900.22</v>
      </c>
      <c r="O936" s="18">
        <v>13.098506511439229</v>
      </c>
      <c r="P936" s="3">
        <v>13.509999999999998</v>
      </c>
    </row>
    <row r="937" spans="1:16" x14ac:dyDescent="0.35">
      <c r="A937" t="s">
        <v>0</v>
      </c>
      <c r="B937" s="5">
        <v>233</v>
      </c>
      <c r="C937">
        <v>1779</v>
      </c>
      <c r="D937" s="3">
        <v>178.15</v>
      </c>
      <c r="E937" s="3">
        <v>72.8</v>
      </c>
      <c r="F937" s="3">
        <v>31.11</v>
      </c>
      <c r="G937" s="3">
        <f t="shared" si="14"/>
        <v>2.3400835744133719</v>
      </c>
      <c r="H937" s="3">
        <v>89.46</v>
      </c>
      <c r="I937" s="3">
        <v>0.7</v>
      </c>
      <c r="J937" s="3">
        <v>0.43</v>
      </c>
      <c r="K937" s="3">
        <v>71.25</v>
      </c>
      <c r="L937" s="3">
        <v>36</v>
      </c>
      <c r="M937" s="3">
        <v>6730.93</v>
      </c>
      <c r="N937" s="10">
        <v>1149.72</v>
      </c>
      <c r="O937" s="18">
        <v>12.951727532163352</v>
      </c>
      <c r="P937" s="3">
        <v>165.54000000000002</v>
      </c>
    </row>
    <row r="938" spans="1:16" x14ac:dyDescent="0.35">
      <c r="A938" t="s">
        <v>0</v>
      </c>
      <c r="B938" s="5">
        <v>234</v>
      </c>
      <c r="C938">
        <v>1990</v>
      </c>
      <c r="D938" s="3">
        <v>182.69</v>
      </c>
      <c r="E938" s="3">
        <v>53.88</v>
      </c>
      <c r="F938" s="3">
        <v>47.03</v>
      </c>
      <c r="G938" s="3">
        <f t="shared" si="14"/>
        <v>1.1456517116734</v>
      </c>
      <c r="H938" s="3">
        <v>117.3</v>
      </c>
      <c r="I938" s="3">
        <v>0.75</v>
      </c>
      <c r="J938" s="3">
        <v>0.87</v>
      </c>
      <c r="K938" s="3">
        <v>63.78</v>
      </c>
      <c r="L938" s="3">
        <v>51.06</v>
      </c>
      <c r="M938" s="3">
        <v>6730.32</v>
      </c>
      <c r="N938" s="10">
        <v>1303.58</v>
      </c>
      <c r="O938" s="18">
        <v>12.915400973343505</v>
      </c>
      <c r="P938" s="3">
        <v>137.69999999999999</v>
      </c>
    </row>
    <row r="939" spans="1:16" x14ac:dyDescent="0.35">
      <c r="A939" t="s">
        <v>0</v>
      </c>
      <c r="B939" s="5">
        <v>235</v>
      </c>
      <c r="C939">
        <v>1924</v>
      </c>
      <c r="D939" s="3">
        <v>162.63</v>
      </c>
      <c r="E939" s="3">
        <v>55.24</v>
      </c>
      <c r="F939" s="3">
        <v>44.35</v>
      </c>
      <c r="G939" s="3">
        <f t="shared" si="14"/>
        <v>1.2455467869222097</v>
      </c>
      <c r="H939" s="3">
        <v>79.540000000000006</v>
      </c>
      <c r="I939" s="3">
        <v>0.91</v>
      </c>
      <c r="J939" s="3">
        <v>0.8</v>
      </c>
      <c r="K939" s="3">
        <v>59.46</v>
      </c>
      <c r="L939" s="3">
        <v>43.54</v>
      </c>
      <c r="M939" s="3">
        <v>6581.5</v>
      </c>
      <c r="N939" s="10">
        <v>1294.06</v>
      </c>
      <c r="O939" s="18">
        <v>13.050783416656204</v>
      </c>
      <c r="P939" s="3">
        <v>175.45999999999998</v>
      </c>
    </row>
    <row r="940" spans="1:16" x14ac:dyDescent="0.35">
      <c r="A940" t="s">
        <v>0</v>
      </c>
      <c r="B940" s="5">
        <v>236</v>
      </c>
      <c r="C940">
        <v>2638</v>
      </c>
      <c r="D940" s="3">
        <v>208.15</v>
      </c>
      <c r="E940" s="3">
        <v>77.33</v>
      </c>
      <c r="F940" s="3">
        <v>43.43</v>
      </c>
      <c r="G940" s="3">
        <f t="shared" si="14"/>
        <v>1.7805664287358969</v>
      </c>
      <c r="H940" s="3">
        <v>178.62</v>
      </c>
      <c r="I940" s="3">
        <v>0.77</v>
      </c>
      <c r="J940" s="3">
        <v>0.56000000000000005</v>
      </c>
      <c r="K940" s="3">
        <v>82.87</v>
      </c>
      <c r="L940" s="3">
        <v>45.73</v>
      </c>
      <c r="M940" s="3">
        <v>6490.65</v>
      </c>
      <c r="N940" s="10">
        <v>1225.8599999999999</v>
      </c>
      <c r="O940" s="18">
        <v>13.14838139831763</v>
      </c>
      <c r="P940" s="3">
        <v>76.38</v>
      </c>
    </row>
    <row r="941" spans="1:16" x14ac:dyDescent="0.35">
      <c r="A941" t="s">
        <v>0</v>
      </c>
      <c r="B941" s="5">
        <v>237</v>
      </c>
      <c r="C941">
        <v>2949</v>
      </c>
      <c r="D941" s="3">
        <v>208.45</v>
      </c>
      <c r="E941" s="3">
        <v>76.27</v>
      </c>
      <c r="F941" s="3">
        <v>49.23</v>
      </c>
      <c r="G941" s="3">
        <f t="shared" si="14"/>
        <v>1.5492585821653464</v>
      </c>
      <c r="H941" s="3">
        <v>70.959999999999994</v>
      </c>
      <c r="I941" s="3">
        <v>0.85</v>
      </c>
      <c r="J941" s="3">
        <v>0.65</v>
      </c>
      <c r="K941" s="3">
        <v>78.260000000000005</v>
      </c>
      <c r="L941" s="3">
        <v>50.17</v>
      </c>
      <c r="M941" s="3">
        <v>6530.12</v>
      </c>
      <c r="N941" s="10">
        <v>1411.07</v>
      </c>
      <c r="O941" s="18">
        <v>13.068695317107389</v>
      </c>
      <c r="P941" s="3">
        <v>4.0400000000000063</v>
      </c>
    </row>
    <row r="942" spans="1:16" x14ac:dyDescent="0.35">
      <c r="A942" t="s">
        <v>0</v>
      </c>
      <c r="B942" s="5">
        <v>238</v>
      </c>
      <c r="C942">
        <v>3313</v>
      </c>
      <c r="D942" s="3">
        <v>245.73</v>
      </c>
      <c r="E942" s="3">
        <v>99.18</v>
      </c>
      <c r="F942" s="3">
        <v>42.53</v>
      </c>
      <c r="G942" s="3">
        <f t="shared" si="14"/>
        <v>2.3320009405125797</v>
      </c>
      <c r="H942" s="3">
        <v>18.739999999999998</v>
      </c>
      <c r="I942" s="3">
        <v>0.69</v>
      </c>
      <c r="J942" s="3">
        <v>0.43</v>
      </c>
      <c r="K942" s="3">
        <v>106.04</v>
      </c>
      <c r="L942" s="3">
        <v>49.05</v>
      </c>
      <c r="M942" s="3">
        <v>6495.64</v>
      </c>
      <c r="N942" s="10">
        <v>1570.71</v>
      </c>
      <c r="O942" s="18">
        <v>13.061276104265064</v>
      </c>
      <c r="P942" s="3">
        <v>56.260000000000005</v>
      </c>
    </row>
    <row r="943" spans="1:16" x14ac:dyDescent="0.35">
      <c r="A943" t="s">
        <v>0</v>
      </c>
      <c r="B943" s="5">
        <v>239</v>
      </c>
      <c r="C943">
        <v>2767</v>
      </c>
      <c r="D943" s="3">
        <v>195.25</v>
      </c>
      <c r="E943" s="3">
        <v>67.150000000000006</v>
      </c>
      <c r="F943" s="3">
        <v>52.47</v>
      </c>
      <c r="G943" s="3">
        <f t="shared" si="14"/>
        <v>1.2797789212883555</v>
      </c>
      <c r="H943" s="3">
        <v>100.09</v>
      </c>
      <c r="I943" s="3">
        <v>0.91</v>
      </c>
      <c r="J943" s="3">
        <v>0.78</v>
      </c>
      <c r="K943" s="3">
        <v>67.19</v>
      </c>
      <c r="L943" s="3">
        <v>54</v>
      </c>
      <c r="M943" s="3">
        <v>6508.4</v>
      </c>
      <c r="N943" s="10">
        <v>1687.01</v>
      </c>
      <c r="O943" s="18">
        <v>13.021992892701288</v>
      </c>
      <c r="P943" s="3">
        <v>154.91</v>
      </c>
    </row>
    <row r="944" spans="1:16" x14ac:dyDescent="0.35">
      <c r="A944" t="s">
        <v>0</v>
      </c>
      <c r="B944" s="5">
        <v>240</v>
      </c>
      <c r="C944">
        <v>2813</v>
      </c>
      <c r="D944" s="3">
        <v>200.68</v>
      </c>
      <c r="E944" s="3">
        <v>69.39</v>
      </c>
      <c r="F944" s="3">
        <v>51.62</v>
      </c>
      <c r="G944" s="3">
        <f t="shared" si="14"/>
        <v>1.3442464161177838</v>
      </c>
      <c r="H944" s="3">
        <v>85.1</v>
      </c>
      <c r="I944" s="3">
        <v>0.88</v>
      </c>
      <c r="J944" s="3">
        <v>0.74</v>
      </c>
      <c r="K944" s="3">
        <v>73.25</v>
      </c>
      <c r="L944" s="3">
        <v>54.32</v>
      </c>
      <c r="M944" s="3">
        <v>6120.28</v>
      </c>
      <c r="N944" s="10">
        <v>2133.2199999999998</v>
      </c>
      <c r="O944" s="18">
        <v>13.262185008982879</v>
      </c>
      <c r="P944" s="3">
        <v>169.9</v>
      </c>
    </row>
    <row r="945" spans="1:16" x14ac:dyDescent="0.35">
      <c r="A945" t="s">
        <v>0</v>
      </c>
      <c r="B945" s="5">
        <v>241</v>
      </c>
      <c r="C945">
        <v>1982</v>
      </c>
      <c r="D945" s="3">
        <v>199.45</v>
      </c>
      <c r="E945" s="3">
        <v>81.5</v>
      </c>
      <c r="F945" s="3">
        <v>30.96</v>
      </c>
      <c r="G945" s="3">
        <f t="shared" si="14"/>
        <v>2.6324289405684755</v>
      </c>
      <c r="H945" s="3">
        <v>137.88</v>
      </c>
      <c r="I945" s="3">
        <v>0.63</v>
      </c>
      <c r="J945" s="3">
        <v>0.38</v>
      </c>
      <c r="K945" s="3">
        <v>82.81</v>
      </c>
      <c r="L945" s="3">
        <v>33.380000000000003</v>
      </c>
      <c r="M945" s="3">
        <v>6114.51</v>
      </c>
      <c r="N945" s="10">
        <v>1963.98</v>
      </c>
      <c r="O945" s="18">
        <v>13.307903460104029</v>
      </c>
      <c r="P945" s="3">
        <v>117.12</v>
      </c>
    </row>
    <row r="946" spans="1:16" x14ac:dyDescent="0.35">
      <c r="A946" t="s">
        <v>0</v>
      </c>
      <c r="B946" s="5">
        <v>242</v>
      </c>
      <c r="C946">
        <v>11098</v>
      </c>
      <c r="D946" s="3">
        <v>536.6</v>
      </c>
      <c r="E946" s="3">
        <v>184.77</v>
      </c>
      <c r="F946" s="3">
        <v>76.48</v>
      </c>
      <c r="G946" s="3">
        <f t="shared" si="14"/>
        <v>2.4159257322175733</v>
      </c>
      <c r="H946" s="3">
        <v>78.33</v>
      </c>
      <c r="I946" s="3">
        <v>0.48</v>
      </c>
      <c r="J946" s="3">
        <v>0.41</v>
      </c>
      <c r="K946" s="3">
        <v>199.92</v>
      </c>
      <c r="L946" s="3">
        <v>90.83</v>
      </c>
      <c r="M946" s="3">
        <v>6276.49</v>
      </c>
      <c r="N946" s="10">
        <v>1581.93</v>
      </c>
      <c r="O946" s="18">
        <v>13.254589710880976</v>
      </c>
      <c r="P946" s="3">
        <v>176.67000000000002</v>
      </c>
    </row>
    <row r="947" spans="1:16" x14ac:dyDescent="0.35">
      <c r="A947" t="s">
        <v>0</v>
      </c>
      <c r="B947" s="5">
        <v>243</v>
      </c>
      <c r="C947">
        <v>4564</v>
      </c>
      <c r="D947" s="3">
        <v>301.56</v>
      </c>
      <c r="E947" s="3">
        <v>117.98</v>
      </c>
      <c r="F947" s="3">
        <v>49.25</v>
      </c>
      <c r="G947" s="3">
        <f t="shared" si="14"/>
        <v>2.3955329949238577</v>
      </c>
      <c r="H947" s="3">
        <v>62.24</v>
      </c>
      <c r="I947" s="3">
        <v>0.63</v>
      </c>
      <c r="J947" s="3">
        <v>0.42</v>
      </c>
      <c r="K947" s="3">
        <v>125.3</v>
      </c>
      <c r="L947" s="3">
        <v>57.13</v>
      </c>
      <c r="M947" s="3">
        <v>6119.17</v>
      </c>
      <c r="N947" s="10">
        <v>1513.96</v>
      </c>
      <c r="O947" s="18">
        <v>13.411581730776742</v>
      </c>
      <c r="P947" s="3">
        <v>12.759999999999998</v>
      </c>
    </row>
    <row r="948" spans="1:16" x14ac:dyDescent="0.35">
      <c r="A948" t="s">
        <v>0</v>
      </c>
      <c r="B948" s="5">
        <v>244</v>
      </c>
      <c r="C948">
        <v>2454</v>
      </c>
      <c r="D948" s="3">
        <v>196.86</v>
      </c>
      <c r="E948" s="3">
        <v>74.89</v>
      </c>
      <c r="F948" s="3">
        <v>41.72</v>
      </c>
      <c r="G948" s="3">
        <f t="shared" si="14"/>
        <v>1.7950623202301055</v>
      </c>
      <c r="H948" s="3">
        <v>90.21</v>
      </c>
      <c r="I948" s="3">
        <v>0.8</v>
      </c>
      <c r="J948" s="3">
        <v>0.56000000000000005</v>
      </c>
      <c r="K948" s="3">
        <v>77.47</v>
      </c>
      <c r="L948" s="3">
        <v>42.98</v>
      </c>
      <c r="M948" s="3">
        <v>6327.91</v>
      </c>
      <c r="N948" s="10">
        <v>1293.44</v>
      </c>
      <c r="O948" s="18">
        <v>13.277736748227134</v>
      </c>
      <c r="P948" s="3">
        <v>164.79000000000002</v>
      </c>
    </row>
    <row r="949" spans="1:16" x14ac:dyDescent="0.35">
      <c r="A949" t="s">
        <v>0</v>
      </c>
      <c r="B949" s="5">
        <v>245</v>
      </c>
      <c r="C949">
        <v>3714</v>
      </c>
      <c r="D949" s="3">
        <v>251.91</v>
      </c>
      <c r="E949" s="3">
        <v>95.78</v>
      </c>
      <c r="F949" s="3">
        <v>49.37</v>
      </c>
      <c r="G949" s="3">
        <f t="shared" si="14"/>
        <v>1.9400445614745798</v>
      </c>
      <c r="H949" s="3">
        <v>3.09</v>
      </c>
      <c r="I949" s="3">
        <v>0.74</v>
      </c>
      <c r="J949" s="3">
        <v>0.52</v>
      </c>
      <c r="K949" s="3">
        <v>92.03</v>
      </c>
      <c r="L949" s="3">
        <v>52.38</v>
      </c>
      <c r="M949" s="3">
        <v>6358.08</v>
      </c>
      <c r="N949" s="10">
        <v>1045.02</v>
      </c>
      <c r="O949" s="18">
        <v>13.310286604713447</v>
      </c>
      <c r="P949" s="3">
        <v>71.91</v>
      </c>
    </row>
    <row r="950" spans="1:16" x14ac:dyDescent="0.35">
      <c r="A950" t="s">
        <v>0</v>
      </c>
      <c r="B950" s="5">
        <v>246</v>
      </c>
      <c r="C950">
        <v>6020</v>
      </c>
      <c r="D950" s="3">
        <v>335.78</v>
      </c>
      <c r="E950" s="3">
        <v>147.51</v>
      </c>
      <c r="F950" s="3">
        <v>51.96</v>
      </c>
      <c r="G950" s="3">
        <f t="shared" si="14"/>
        <v>2.8389145496535795</v>
      </c>
      <c r="H950" s="3">
        <v>87.26</v>
      </c>
      <c r="I950" s="3">
        <v>0.67</v>
      </c>
      <c r="J950" s="3">
        <v>0.35</v>
      </c>
      <c r="K950" s="3">
        <v>143.03</v>
      </c>
      <c r="L950" s="3">
        <v>53.97</v>
      </c>
      <c r="M950" s="3">
        <v>5466.38</v>
      </c>
      <c r="N950" s="10">
        <v>842.02</v>
      </c>
      <c r="O950" s="18">
        <v>14.156449869026215</v>
      </c>
      <c r="P950" s="3">
        <v>167.74</v>
      </c>
    </row>
    <row r="951" spans="1:16" x14ac:dyDescent="0.35">
      <c r="A951" t="s">
        <v>0</v>
      </c>
      <c r="B951" s="5">
        <v>247</v>
      </c>
      <c r="C951">
        <v>1336</v>
      </c>
      <c r="D951" s="3">
        <v>153.97999999999999</v>
      </c>
      <c r="E951" s="3">
        <v>47.77</v>
      </c>
      <c r="F951" s="3">
        <v>35.61</v>
      </c>
      <c r="G951" s="3">
        <f t="shared" si="14"/>
        <v>1.3414771131704579</v>
      </c>
      <c r="H951" s="3">
        <v>21.37</v>
      </c>
      <c r="I951" s="3">
        <v>0.71</v>
      </c>
      <c r="J951" s="3">
        <v>0.75</v>
      </c>
      <c r="K951" s="3">
        <v>55.47</v>
      </c>
      <c r="L951" s="3">
        <v>37.68</v>
      </c>
      <c r="M951" s="3">
        <v>5643.75</v>
      </c>
      <c r="N951" s="10">
        <v>1988.11</v>
      </c>
      <c r="O951" s="18">
        <v>13.723157106794314</v>
      </c>
      <c r="P951" s="3">
        <v>53.629999999999995</v>
      </c>
    </row>
    <row r="952" spans="1:16" x14ac:dyDescent="0.35">
      <c r="A952" t="s">
        <v>0</v>
      </c>
      <c r="B952" s="5">
        <v>248</v>
      </c>
      <c r="C952">
        <v>1353</v>
      </c>
      <c r="D952" s="3">
        <v>145.77000000000001</v>
      </c>
      <c r="E952" s="3">
        <v>46.01</v>
      </c>
      <c r="F952" s="3">
        <v>37.44</v>
      </c>
      <c r="G952" s="3">
        <f t="shared" si="14"/>
        <v>1.2288995726495726</v>
      </c>
      <c r="H952" s="3">
        <v>14.1</v>
      </c>
      <c r="I952" s="3">
        <v>0.8</v>
      </c>
      <c r="J952" s="3">
        <v>0.81</v>
      </c>
      <c r="K952" s="3">
        <v>50.99</v>
      </c>
      <c r="L952" s="3">
        <v>40.32</v>
      </c>
      <c r="M952" s="3">
        <v>5713.6</v>
      </c>
      <c r="N952" s="10">
        <v>2029.32</v>
      </c>
      <c r="O952" s="18">
        <v>13.650809095854534</v>
      </c>
      <c r="P952" s="3">
        <v>60.900000000000006</v>
      </c>
    </row>
    <row r="953" spans="1:16" x14ac:dyDescent="0.35">
      <c r="A953" t="s">
        <v>0</v>
      </c>
      <c r="B953" s="5">
        <v>249</v>
      </c>
      <c r="C953">
        <v>1260</v>
      </c>
      <c r="D953" s="3">
        <v>133.78</v>
      </c>
      <c r="E953" s="3">
        <v>48.09</v>
      </c>
      <c r="F953" s="3">
        <v>33.36</v>
      </c>
      <c r="G953" s="3">
        <f t="shared" si="14"/>
        <v>1.4415467625899281</v>
      </c>
      <c r="H953" s="3">
        <v>13.77</v>
      </c>
      <c r="I953" s="3">
        <v>0.88</v>
      </c>
      <c r="J953" s="3">
        <v>0.69</v>
      </c>
      <c r="K953" s="3">
        <v>49.09</v>
      </c>
      <c r="L953" s="3">
        <v>36.36</v>
      </c>
      <c r="M953" s="3">
        <v>5654.15</v>
      </c>
      <c r="N953" s="10">
        <v>2056.1</v>
      </c>
      <c r="O953" s="18">
        <v>13.697561981359199</v>
      </c>
      <c r="P953" s="3">
        <v>61.230000000000004</v>
      </c>
    </row>
    <row r="954" spans="1:16" x14ac:dyDescent="0.35">
      <c r="A954" t="s">
        <v>0</v>
      </c>
      <c r="B954" s="5">
        <v>250</v>
      </c>
      <c r="C954">
        <v>2363</v>
      </c>
      <c r="D954" s="3">
        <v>182.57</v>
      </c>
      <c r="E954" s="3">
        <v>68.27</v>
      </c>
      <c r="F954" s="3">
        <v>44.07</v>
      </c>
      <c r="G954" s="3">
        <f t="shared" si="14"/>
        <v>1.5491263898343544</v>
      </c>
      <c r="H954" s="3">
        <v>100.28</v>
      </c>
      <c r="I954" s="3">
        <v>0.89</v>
      </c>
      <c r="J954" s="3">
        <v>0.65</v>
      </c>
      <c r="K954" s="3">
        <v>69.23</v>
      </c>
      <c r="L954" s="3">
        <v>46</v>
      </c>
      <c r="M954" s="3">
        <v>3296.92</v>
      </c>
      <c r="N954" s="10">
        <v>733.37</v>
      </c>
      <c r="O954" s="18">
        <v>16.122799991573871</v>
      </c>
      <c r="P954" s="3">
        <v>154.72</v>
      </c>
    </row>
    <row r="955" spans="1:16" x14ac:dyDescent="0.35">
      <c r="A955" t="s">
        <v>0</v>
      </c>
      <c r="B955" s="5">
        <v>251</v>
      </c>
      <c r="C955">
        <v>1368</v>
      </c>
      <c r="D955" s="3">
        <v>140.24</v>
      </c>
      <c r="E955" s="3">
        <v>47.44</v>
      </c>
      <c r="F955" s="3">
        <v>36.71</v>
      </c>
      <c r="G955" s="3">
        <f t="shared" si="14"/>
        <v>1.2922909289022064</v>
      </c>
      <c r="H955" s="3">
        <v>72.150000000000006</v>
      </c>
      <c r="I955" s="3">
        <v>0.87</v>
      </c>
      <c r="J955" s="3">
        <v>0.77</v>
      </c>
      <c r="K955" s="3">
        <v>51.61</v>
      </c>
      <c r="L955" s="3">
        <v>37.21</v>
      </c>
      <c r="M955" s="3">
        <v>2962.85</v>
      </c>
      <c r="N955" s="10">
        <v>831.72</v>
      </c>
      <c r="O955" s="18">
        <v>16.398014795002155</v>
      </c>
      <c r="P955" s="3">
        <v>2.8499999999999943</v>
      </c>
    </row>
    <row r="956" spans="1:16" x14ac:dyDescent="0.35">
      <c r="A956" t="s">
        <v>0</v>
      </c>
      <c r="B956" s="5">
        <v>252</v>
      </c>
      <c r="C956">
        <v>1893</v>
      </c>
      <c r="D956" s="3">
        <v>174.35</v>
      </c>
      <c r="E956" s="3">
        <v>70.47</v>
      </c>
      <c r="F956" s="3">
        <v>34.200000000000003</v>
      </c>
      <c r="G956" s="3">
        <f t="shared" si="14"/>
        <v>2.0605263157894735</v>
      </c>
      <c r="H956" s="3">
        <v>76.81</v>
      </c>
      <c r="I956" s="3">
        <v>0.78</v>
      </c>
      <c r="J956" s="3">
        <v>0.49</v>
      </c>
      <c r="K956" s="3">
        <v>69.12</v>
      </c>
      <c r="L956" s="3">
        <v>35.81</v>
      </c>
      <c r="M956" s="3">
        <v>2958.71</v>
      </c>
      <c r="N956" s="10">
        <v>905.02</v>
      </c>
      <c r="O956" s="18">
        <v>16.384151366219587</v>
      </c>
      <c r="P956" s="3">
        <v>178.19</v>
      </c>
    </row>
    <row r="957" spans="1:16" x14ac:dyDescent="0.35">
      <c r="A957" t="s">
        <v>0</v>
      </c>
      <c r="B957" s="5">
        <v>253</v>
      </c>
      <c r="C957">
        <v>1074</v>
      </c>
      <c r="D957" s="3">
        <v>123.87</v>
      </c>
      <c r="E957" s="3">
        <v>42.96</v>
      </c>
      <c r="F957" s="3">
        <v>31.83</v>
      </c>
      <c r="G957" s="3">
        <f t="shared" si="14"/>
        <v>1.3496701225259191</v>
      </c>
      <c r="H957" s="3">
        <v>7.82</v>
      </c>
      <c r="I957" s="3">
        <v>0.88</v>
      </c>
      <c r="J957" s="3">
        <v>0.74</v>
      </c>
      <c r="K957" s="3">
        <v>45.31</v>
      </c>
      <c r="L957" s="3">
        <v>33.659999999999997</v>
      </c>
      <c r="M957" s="3">
        <v>3017.26</v>
      </c>
      <c r="N957" s="10">
        <v>1022.46</v>
      </c>
      <c r="O957" s="18">
        <v>16.303641490491753</v>
      </c>
      <c r="P957" s="3">
        <v>67.180000000000007</v>
      </c>
    </row>
    <row r="958" spans="1:16" x14ac:dyDescent="0.35">
      <c r="A958" t="s">
        <v>0</v>
      </c>
      <c r="B958" s="5">
        <v>254</v>
      </c>
      <c r="C958">
        <v>728</v>
      </c>
      <c r="D958" s="3">
        <v>96.54</v>
      </c>
      <c r="E958" s="3">
        <v>31.91</v>
      </c>
      <c r="F958" s="3">
        <v>29.05</v>
      </c>
      <c r="G958" s="3">
        <f t="shared" si="14"/>
        <v>1.0984509466437178</v>
      </c>
      <c r="H958" s="3">
        <v>145.47</v>
      </c>
      <c r="I958" s="3">
        <v>0.98</v>
      </c>
      <c r="J958" s="3">
        <v>0.91</v>
      </c>
      <c r="K958" s="3">
        <v>32.799999999999997</v>
      </c>
      <c r="L958" s="3">
        <v>29.4</v>
      </c>
      <c r="M958" s="3">
        <v>2791.99</v>
      </c>
      <c r="N958" s="10">
        <v>973.66</v>
      </c>
      <c r="O958" s="18">
        <v>16.516812305574287</v>
      </c>
      <c r="P958" s="3">
        <v>109.53</v>
      </c>
    </row>
    <row r="959" spans="1:16" x14ac:dyDescent="0.35">
      <c r="A959" t="s">
        <v>0</v>
      </c>
      <c r="B959" s="5">
        <v>255</v>
      </c>
      <c r="C959">
        <v>1806</v>
      </c>
      <c r="D959" s="3">
        <v>164.49</v>
      </c>
      <c r="E959" s="3">
        <v>56.38</v>
      </c>
      <c r="F959" s="3">
        <v>40.78</v>
      </c>
      <c r="G959" s="3">
        <f t="shared" si="14"/>
        <v>1.3825404610102991</v>
      </c>
      <c r="H959" s="3">
        <v>110.98</v>
      </c>
      <c r="I959" s="3">
        <v>0.84</v>
      </c>
      <c r="J959" s="3">
        <v>0.72</v>
      </c>
      <c r="K959" s="3">
        <v>59.81</v>
      </c>
      <c r="L959" s="3">
        <v>41.59</v>
      </c>
      <c r="M959" s="3">
        <v>2860.78</v>
      </c>
      <c r="N959" s="10">
        <v>1391.14</v>
      </c>
      <c r="O959" s="18">
        <v>16.355240256926304</v>
      </c>
      <c r="P959" s="3">
        <v>144.01999999999998</v>
      </c>
    </row>
    <row r="960" spans="1:16" x14ac:dyDescent="0.35">
      <c r="A960" t="s">
        <v>0</v>
      </c>
      <c r="B960" s="5">
        <v>256</v>
      </c>
      <c r="C960">
        <v>1200</v>
      </c>
      <c r="D960" s="3">
        <v>131.19</v>
      </c>
      <c r="E960" s="3">
        <v>46.51</v>
      </c>
      <c r="F960" s="3">
        <v>32.85</v>
      </c>
      <c r="G960" s="3">
        <f t="shared" si="14"/>
        <v>1.4158295281582951</v>
      </c>
      <c r="H960" s="3">
        <v>102.44</v>
      </c>
      <c r="I960" s="3">
        <v>0.88</v>
      </c>
      <c r="J960" s="3">
        <v>0.71</v>
      </c>
      <c r="K960" s="3">
        <v>48.05</v>
      </c>
      <c r="L960" s="3">
        <v>33</v>
      </c>
      <c r="M960" s="3">
        <v>3100.62</v>
      </c>
      <c r="N960" s="10">
        <v>1542.94</v>
      </c>
      <c r="O960" s="18">
        <v>16.10435471875617</v>
      </c>
      <c r="P960" s="3">
        <v>152.56</v>
      </c>
    </row>
    <row r="961" spans="1:16" x14ac:dyDescent="0.35">
      <c r="A961" t="s">
        <v>0</v>
      </c>
      <c r="B961" s="5">
        <v>257</v>
      </c>
      <c r="C961">
        <v>1837</v>
      </c>
      <c r="D961" s="3">
        <v>160.03</v>
      </c>
      <c r="E961" s="3">
        <v>59.17</v>
      </c>
      <c r="F961" s="3">
        <v>39.53</v>
      </c>
      <c r="G961" s="3">
        <f t="shared" si="14"/>
        <v>1.4968378446749304</v>
      </c>
      <c r="H961" s="3">
        <v>21.97</v>
      </c>
      <c r="I961" s="3">
        <v>0.9</v>
      </c>
      <c r="J961" s="3">
        <v>0.67</v>
      </c>
      <c r="K961" s="3">
        <v>58.6</v>
      </c>
      <c r="L961" s="3">
        <v>39.89</v>
      </c>
      <c r="M961" s="3">
        <v>2401.4899999999998</v>
      </c>
      <c r="N961" s="10">
        <v>2016.57</v>
      </c>
      <c r="O961" s="18">
        <v>16.616135513757627</v>
      </c>
      <c r="P961" s="3">
        <v>53.03</v>
      </c>
    </row>
    <row r="962" spans="1:16" x14ac:dyDescent="0.35">
      <c r="A962" t="s">
        <v>0</v>
      </c>
      <c r="B962" s="5">
        <v>258</v>
      </c>
      <c r="C962">
        <v>1497</v>
      </c>
      <c r="D962" s="3">
        <v>140.31</v>
      </c>
      <c r="E962" s="3">
        <v>44.46</v>
      </c>
      <c r="F962" s="3">
        <v>42.87</v>
      </c>
      <c r="G962" s="3">
        <f t="shared" si="14"/>
        <v>1.0370888733379986</v>
      </c>
      <c r="H962" s="3">
        <v>179.31</v>
      </c>
      <c r="I962" s="3">
        <v>0.96</v>
      </c>
      <c r="J962" s="3">
        <v>0.96</v>
      </c>
      <c r="K962" s="3">
        <v>46.39</v>
      </c>
      <c r="L962" s="3">
        <v>43.38</v>
      </c>
      <c r="M962" s="3">
        <v>2304.66</v>
      </c>
      <c r="N962" s="10">
        <v>1992.46</v>
      </c>
      <c r="O962" s="18">
        <v>16.708515814625208</v>
      </c>
      <c r="P962" s="3">
        <v>75.69</v>
      </c>
    </row>
    <row r="963" spans="1:16" x14ac:dyDescent="0.35">
      <c r="A963" t="s">
        <v>0</v>
      </c>
      <c r="B963" s="5">
        <v>259</v>
      </c>
      <c r="C963">
        <v>1502</v>
      </c>
      <c r="D963" s="3">
        <v>154.29</v>
      </c>
      <c r="E963" s="3">
        <v>61.16</v>
      </c>
      <c r="F963" s="3">
        <v>31.27</v>
      </c>
      <c r="G963" s="3">
        <f t="shared" si="14"/>
        <v>1.9558682443236328</v>
      </c>
      <c r="H963" s="3">
        <v>82.75</v>
      </c>
      <c r="I963" s="3">
        <v>0.79</v>
      </c>
      <c r="J963" s="3">
        <v>0.51</v>
      </c>
      <c r="K963" s="3">
        <v>59.54</v>
      </c>
      <c r="L963" s="3">
        <v>32.549999999999997</v>
      </c>
      <c r="M963" s="3">
        <v>2195.83</v>
      </c>
      <c r="N963" s="10">
        <v>1892.12</v>
      </c>
      <c r="O963" s="18">
        <v>16.829896935607273</v>
      </c>
      <c r="P963" s="3">
        <v>172.25</v>
      </c>
    </row>
    <row r="964" spans="1:16" x14ac:dyDescent="0.35">
      <c r="A964" t="s">
        <v>0</v>
      </c>
      <c r="B964" s="5">
        <v>260</v>
      </c>
      <c r="C964">
        <v>3253</v>
      </c>
      <c r="D964" s="3">
        <v>221.7</v>
      </c>
      <c r="E964" s="3">
        <v>78.52</v>
      </c>
      <c r="F964" s="3">
        <v>52.75</v>
      </c>
      <c r="G964" s="3">
        <f t="shared" si="14"/>
        <v>1.4885308056872038</v>
      </c>
      <c r="H964" s="3">
        <v>70.930000000000007</v>
      </c>
      <c r="I964" s="3">
        <v>0.83</v>
      </c>
      <c r="J964" s="3">
        <v>0.67</v>
      </c>
      <c r="K964" s="3">
        <v>81.86</v>
      </c>
      <c r="L964" s="3">
        <v>56.94</v>
      </c>
      <c r="M964" s="3">
        <v>2108.13</v>
      </c>
      <c r="N964" s="10">
        <v>1871.1</v>
      </c>
      <c r="O964" s="18">
        <v>16.913371075693956</v>
      </c>
      <c r="P964" s="3">
        <v>4.0699999999999932</v>
      </c>
    </row>
    <row r="965" spans="1:16" x14ac:dyDescent="0.35">
      <c r="A965" t="s">
        <v>0</v>
      </c>
      <c r="B965" s="5">
        <v>261</v>
      </c>
      <c r="C965">
        <v>2978</v>
      </c>
      <c r="D965" s="3">
        <v>213.86</v>
      </c>
      <c r="E965" s="3">
        <v>69.13</v>
      </c>
      <c r="F965" s="3">
        <v>54.85</v>
      </c>
      <c r="G965" s="3">
        <f t="shared" si="14"/>
        <v>1.2603463992707382</v>
      </c>
      <c r="H965" s="3">
        <v>78.72</v>
      </c>
      <c r="I965" s="3">
        <v>0.82</v>
      </c>
      <c r="J965" s="3">
        <v>0.79</v>
      </c>
      <c r="K965" s="3">
        <v>75.930000000000007</v>
      </c>
      <c r="L965" s="3">
        <v>57.65</v>
      </c>
      <c r="M965" s="3">
        <v>1970.99</v>
      </c>
      <c r="N965" s="10">
        <v>1872.83</v>
      </c>
      <c r="O965" s="18">
        <v>17.035611178350667</v>
      </c>
      <c r="P965" s="3">
        <v>176.28</v>
      </c>
    </row>
    <row r="966" spans="1:16" x14ac:dyDescent="0.35">
      <c r="A966" t="s">
        <v>0</v>
      </c>
      <c r="B966" s="5">
        <v>262</v>
      </c>
      <c r="C966">
        <v>1069</v>
      </c>
      <c r="D966" s="3">
        <v>131.58000000000001</v>
      </c>
      <c r="E966" s="3">
        <v>42.87</v>
      </c>
      <c r="F966" s="3">
        <v>31.75</v>
      </c>
      <c r="G966" s="3">
        <f t="shared" ref="G966:G1029" si="15">E966/F966</f>
        <v>1.350236220472441</v>
      </c>
      <c r="H966" s="3">
        <v>56.85</v>
      </c>
      <c r="I966" s="3">
        <v>0.78</v>
      </c>
      <c r="J966" s="3">
        <v>0.74</v>
      </c>
      <c r="K966" s="3">
        <v>46.23</v>
      </c>
      <c r="L966" s="3">
        <v>35.51</v>
      </c>
      <c r="M966" s="3">
        <v>1953.04</v>
      </c>
      <c r="N966" s="10">
        <v>1786.8</v>
      </c>
      <c r="O966" s="18">
        <v>17.072282077454428</v>
      </c>
      <c r="P966" s="3">
        <v>18.149999999999999</v>
      </c>
    </row>
    <row r="967" spans="1:16" x14ac:dyDescent="0.35">
      <c r="A967" t="s">
        <v>0</v>
      </c>
      <c r="B967" s="5">
        <v>263</v>
      </c>
      <c r="C967">
        <v>4212</v>
      </c>
      <c r="D967" s="3">
        <v>249.74</v>
      </c>
      <c r="E967" s="3">
        <v>92.26</v>
      </c>
      <c r="F967" s="3">
        <v>58.13</v>
      </c>
      <c r="G967" s="3">
        <f t="shared" si="15"/>
        <v>1.58713228969551</v>
      </c>
      <c r="H967" s="3">
        <v>82.69</v>
      </c>
      <c r="I967" s="3">
        <v>0.85</v>
      </c>
      <c r="J967" s="3">
        <v>0.63</v>
      </c>
      <c r="K967" s="3">
        <v>94.34</v>
      </c>
      <c r="L967" s="3">
        <v>60.9</v>
      </c>
      <c r="M967" s="3">
        <v>2076.69</v>
      </c>
      <c r="N967" s="10">
        <v>1648.48</v>
      </c>
      <c r="O967" s="18">
        <v>16.994840523656212</v>
      </c>
      <c r="P967" s="3">
        <v>172.31</v>
      </c>
    </row>
    <row r="968" spans="1:16" x14ac:dyDescent="0.35">
      <c r="A968" t="s">
        <v>0</v>
      </c>
      <c r="B968" s="5">
        <v>264</v>
      </c>
      <c r="C968">
        <v>7447</v>
      </c>
      <c r="D968" s="3">
        <v>327.57</v>
      </c>
      <c r="E968" s="3">
        <v>121.46</v>
      </c>
      <c r="F968" s="3">
        <v>78.06</v>
      </c>
      <c r="G968" s="3">
        <f t="shared" si="15"/>
        <v>1.5559825775044835</v>
      </c>
      <c r="H968" s="3">
        <v>100.26</v>
      </c>
      <c r="I968" s="3">
        <v>0.87</v>
      </c>
      <c r="J968" s="3">
        <v>0.64</v>
      </c>
      <c r="K968" s="3">
        <v>123.66</v>
      </c>
      <c r="L968" s="3">
        <v>77</v>
      </c>
      <c r="M968" s="3">
        <v>472.11</v>
      </c>
      <c r="N968" s="10">
        <v>835.34</v>
      </c>
      <c r="O968" s="18">
        <v>18.624804765028049</v>
      </c>
      <c r="P968" s="3">
        <v>154.74</v>
      </c>
    </row>
    <row r="969" spans="1:16" x14ac:dyDescent="0.35">
      <c r="A969" t="s">
        <v>0</v>
      </c>
      <c r="B969" s="5">
        <v>265</v>
      </c>
      <c r="C969">
        <v>29315</v>
      </c>
      <c r="D969" s="3">
        <v>777.93</v>
      </c>
      <c r="E969" s="3">
        <v>287.41000000000003</v>
      </c>
      <c r="F969" s="3">
        <v>129.87</v>
      </c>
      <c r="G969" s="3">
        <f t="shared" si="15"/>
        <v>2.2130592130592133</v>
      </c>
      <c r="H969" s="3">
        <v>64.31</v>
      </c>
      <c r="I969" s="3">
        <v>0.61</v>
      </c>
      <c r="J969" s="3">
        <v>0.45</v>
      </c>
      <c r="K969" s="3">
        <v>308.11</v>
      </c>
      <c r="L969" s="3">
        <v>140.37</v>
      </c>
      <c r="M969" s="3">
        <v>805.36</v>
      </c>
      <c r="N969" s="10">
        <v>747.73</v>
      </c>
      <c r="O969" s="18">
        <v>18.347749538111938</v>
      </c>
      <c r="P969" s="3">
        <v>10.689999999999998</v>
      </c>
    </row>
    <row r="970" spans="1:16" x14ac:dyDescent="0.35">
      <c r="A970" t="s">
        <v>0</v>
      </c>
      <c r="B970" s="5">
        <v>266</v>
      </c>
      <c r="C970">
        <v>2720</v>
      </c>
      <c r="D970" s="3">
        <v>189.65</v>
      </c>
      <c r="E970" s="3">
        <v>65.31</v>
      </c>
      <c r="F970" s="3">
        <v>53.03</v>
      </c>
      <c r="G970" s="3">
        <f t="shared" si="15"/>
        <v>1.2315670375259287</v>
      </c>
      <c r="H970" s="3">
        <v>132.4</v>
      </c>
      <c r="I970" s="3">
        <v>0.95</v>
      </c>
      <c r="J970" s="3">
        <v>0.81</v>
      </c>
      <c r="K970" s="3">
        <v>66.22</v>
      </c>
      <c r="L970" s="3">
        <v>53.95</v>
      </c>
      <c r="M970" s="3">
        <v>864.56</v>
      </c>
      <c r="N970" s="10">
        <v>908.05</v>
      </c>
      <c r="O970" s="18">
        <v>18.256382243457175</v>
      </c>
      <c r="P970" s="3">
        <v>122.6</v>
      </c>
    </row>
    <row r="971" spans="1:16" x14ac:dyDescent="0.35">
      <c r="A971" t="s">
        <v>0</v>
      </c>
      <c r="B971" s="5">
        <v>267</v>
      </c>
      <c r="C971">
        <v>5201</v>
      </c>
      <c r="D971" s="3">
        <v>278.61</v>
      </c>
      <c r="E971" s="3">
        <v>103.88</v>
      </c>
      <c r="F971" s="3">
        <v>63.75</v>
      </c>
      <c r="G971" s="3">
        <f t="shared" si="15"/>
        <v>1.6294901960784314</v>
      </c>
      <c r="H971" s="3">
        <v>125.53</v>
      </c>
      <c r="I971" s="3">
        <v>0.84</v>
      </c>
      <c r="J971" s="3">
        <v>0.61</v>
      </c>
      <c r="K971" s="3">
        <v>105.89</v>
      </c>
      <c r="L971" s="3">
        <v>63.67</v>
      </c>
      <c r="M971" s="3">
        <v>578.37</v>
      </c>
      <c r="N971" s="10">
        <v>1207.53</v>
      </c>
      <c r="O971" s="18">
        <v>18.440574081048247</v>
      </c>
      <c r="P971" s="3">
        <v>129.47</v>
      </c>
    </row>
    <row r="972" spans="1:16" x14ac:dyDescent="0.35">
      <c r="A972" t="s">
        <v>0</v>
      </c>
      <c r="B972" s="5">
        <v>268</v>
      </c>
      <c r="C972">
        <v>4601</v>
      </c>
      <c r="D972" s="3">
        <v>273.63</v>
      </c>
      <c r="E972" s="3">
        <v>98.63</v>
      </c>
      <c r="F972" s="3">
        <v>59.4</v>
      </c>
      <c r="G972" s="3">
        <f t="shared" si="15"/>
        <v>1.6604377104377104</v>
      </c>
      <c r="H972" s="3">
        <v>53.82</v>
      </c>
      <c r="I972" s="3">
        <v>0.77</v>
      </c>
      <c r="J972" s="3">
        <v>0.6</v>
      </c>
      <c r="K972" s="3">
        <v>107.52</v>
      </c>
      <c r="L972" s="3">
        <v>67.23</v>
      </c>
      <c r="M972" s="3">
        <v>438.67</v>
      </c>
      <c r="N972" s="10">
        <v>1334.83</v>
      </c>
      <c r="O972" s="18">
        <v>18.535011278725129</v>
      </c>
      <c r="P972" s="3">
        <v>21.18</v>
      </c>
    </row>
    <row r="973" spans="1:16" x14ac:dyDescent="0.35">
      <c r="A973" t="s">
        <v>0</v>
      </c>
      <c r="B973" s="5">
        <v>269</v>
      </c>
      <c r="C973">
        <v>5767</v>
      </c>
      <c r="D973" s="3">
        <v>295.63</v>
      </c>
      <c r="E973" s="3">
        <v>103.73</v>
      </c>
      <c r="F973" s="3">
        <v>70.790000000000006</v>
      </c>
      <c r="G973" s="3">
        <f t="shared" si="15"/>
        <v>1.4653199604463907</v>
      </c>
      <c r="H973" s="3">
        <v>144.97999999999999</v>
      </c>
      <c r="I973" s="3">
        <v>0.83</v>
      </c>
      <c r="J973" s="3">
        <v>0.68</v>
      </c>
      <c r="K973" s="3">
        <v>106.25</v>
      </c>
      <c r="L973" s="3">
        <v>74.150000000000006</v>
      </c>
      <c r="M973" s="3">
        <v>375.09</v>
      </c>
      <c r="N973" s="10">
        <v>1421.5</v>
      </c>
      <c r="O973" s="18">
        <v>18.571105461499595</v>
      </c>
      <c r="P973" s="3">
        <v>110.02000000000001</v>
      </c>
    </row>
    <row r="974" spans="1:16" x14ac:dyDescent="0.35">
      <c r="A974" t="s">
        <v>0</v>
      </c>
      <c r="B974" s="5">
        <v>270</v>
      </c>
      <c r="C974">
        <v>3529</v>
      </c>
      <c r="D974" s="3">
        <v>224.41</v>
      </c>
      <c r="E974" s="3">
        <v>75.88</v>
      </c>
      <c r="F974" s="3">
        <v>59.21</v>
      </c>
      <c r="G974" s="3">
        <f t="shared" si="15"/>
        <v>1.2815402803580476</v>
      </c>
      <c r="H974" s="3">
        <v>48.67</v>
      </c>
      <c r="I974" s="3">
        <v>0.88</v>
      </c>
      <c r="J974" s="3">
        <v>0.78</v>
      </c>
      <c r="K974" s="3">
        <v>75.77</v>
      </c>
      <c r="L974" s="3">
        <v>61.77</v>
      </c>
      <c r="M974" s="3">
        <v>441.93</v>
      </c>
      <c r="N974" s="10">
        <v>1471.31</v>
      </c>
      <c r="O974" s="18">
        <v>18.499388555142449</v>
      </c>
      <c r="P974" s="3">
        <v>26.33</v>
      </c>
    </row>
    <row r="975" spans="1:16" x14ac:dyDescent="0.35">
      <c r="A975" t="s">
        <v>0</v>
      </c>
      <c r="B975" s="5">
        <v>271</v>
      </c>
      <c r="C975">
        <v>3570</v>
      </c>
      <c r="D975" s="3">
        <v>230.71</v>
      </c>
      <c r="E975" s="3">
        <v>75.900000000000006</v>
      </c>
      <c r="F975" s="3">
        <v>59.89</v>
      </c>
      <c r="G975" s="3">
        <f t="shared" si="15"/>
        <v>1.2673234262815163</v>
      </c>
      <c r="H975" s="3">
        <v>65.53</v>
      </c>
      <c r="I975" s="3">
        <v>0.84</v>
      </c>
      <c r="J975" s="3">
        <v>0.79</v>
      </c>
      <c r="K975" s="3">
        <v>83.02</v>
      </c>
      <c r="L975" s="3">
        <v>62.79</v>
      </c>
      <c r="M975" s="3">
        <v>827.07</v>
      </c>
      <c r="N975" s="10">
        <v>1598.74</v>
      </c>
      <c r="O975" s="18">
        <v>18.124390422129135</v>
      </c>
      <c r="P975" s="3">
        <v>9.4699999999999989</v>
      </c>
    </row>
    <row r="976" spans="1:16" x14ac:dyDescent="0.35">
      <c r="A976" t="s">
        <v>0</v>
      </c>
      <c r="B976" s="5">
        <v>272</v>
      </c>
      <c r="C976">
        <v>5308</v>
      </c>
      <c r="D976" s="3">
        <v>292.14</v>
      </c>
      <c r="E976" s="3">
        <v>124.59</v>
      </c>
      <c r="F976" s="3">
        <v>54.25</v>
      </c>
      <c r="G976" s="3">
        <f t="shared" si="15"/>
        <v>2.2965898617511522</v>
      </c>
      <c r="H976" s="3">
        <v>122.27</v>
      </c>
      <c r="I976" s="3">
        <v>0.78</v>
      </c>
      <c r="J976" s="3">
        <v>0.44</v>
      </c>
      <c r="K976" s="3">
        <v>125.03</v>
      </c>
      <c r="L976" s="3">
        <v>54.48</v>
      </c>
      <c r="M976" s="3">
        <v>950.09</v>
      </c>
      <c r="N976" s="10">
        <v>1669.93</v>
      </c>
      <c r="O976" s="18">
        <v>17.997303826785679</v>
      </c>
      <c r="P976" s="3">
        <v>132.73000000000002</v>
      </c>
    </row>
    <row r="977" spans="1:16" x14ac:dyDescent="0.35">
      <c r="A977" t="s">
        <v>0</v>
      </c>
      <c r="B977" s="5">
        <v>273</v>
      </c>
      <c r="C977">
        <v>3116</v>
      </c>
      <c r="D977" s="3">
        <v>220.41</v>
      </c>
      <c r="E977" s="3">
        <v>78.61</v>
      </c>
      <c r="F977" s="3">
        <v>50.47</v>
      </c>
      <c r="G977" s="3">
        <f t="shared" si="15"/>
        <v>1.5575589459084604</v>
      </c>
      <c r="H977" s="3">
        <v>56.12</v>
      </c>
      <c r="I977" s="3">
        <v>0.81</v>
      </c>
      <c r="J977" s="3">
        <v>0.64</v>
      </c>
      <c r="K977" s="3">
        <v>88.32</v>
      </c>
      <c r="L977" s="3">
        <v>55.13</v>
      </c>
      <c r="M977" s="3">
        <v>641.95000000000005</v>
      </c>
      <c r="N977" s="10">
        <v>1584.1</v>
      </c>
      <c r="O977" s="18">
        <v>18.293465699705916</v>
      </c>
      <c r="P977" s="3">
        <v>18.880000000000003</v>
      </c>
    </row>
    <row r="978" spans="1:16" x14ac:dyDescent="0.35">
      <c r="A978" t="s">
        <v>0</v>
      </c>
      <c r="B978" s="5">
        <v>274</v>
      </c>
      <c r="C978">
        <v>2357</v>
      </c>
      <c r="D978" s="3">
        <v>173.89</v>
      </c>
      <c r="E978" s="3">
        <v>55.63</v>
      </c>
      <c r="F978" s="3">
        <v>53.94</v>
      </c>
      <c r="G978" s="3">
        <f t="shared" si="15"/>
        <v>1.0313311086392289</v>
      </c>
      <c r="H978" s="3">
        <v>85.85</v>
      </c>
      <c r="I978" s="3">
        <v>0.98</v>
      </c>
      <c r="J978" s="3">
        <v>0.97</v>
      </c>
      <c r="K978" s="3">
        <v>59.2</v>
      </c>
      <c r="L978" s="3">
        <v>53.54</v>
      </c>
      <c r="M978" s="3">
        <v>770.6</v>
      </c>
      <c r="N978" s="10">
        <v>1839.23</v>
      </c>
      <c r="O978" s="18">
        <v>18.117263051067869</v>
      </c>
      <c r="P978" s="3">
        <v>169.15</v>
      </c>
    </row>
    <row r="979" spans="1:16" x14ac:dyDescent="0.35">
      <c r="A979" t="s">
        <v>0</v>
      </c>
      <c r="B979" s="5">
        <v>275</v>
      </c>
      <c r="C979">
        <v>1707</v>
      </c>
      <c r="D979" s="3">
        <v>174.84</v>
      </c>
      <c r="E979" s="3">
        <v>67.75</v>
      </c>
      <c r="F979" s="3">
        <v>32.08</v>
      </c>
      <c r="G979" s="3">
        <f t="shared" si="15"/>
        <v>2.1119077306733169</v>
      </c>
      <c r="H979" s="3">
        <v>2.88</v>
      </c>
      <c r="I979" s="3">
        <v>0.7</v>
      </c>
      <c r="J979" s="3">
        <v>0.47</v>
      </c>
      <c r="K979" s="3">
        <v>69.349999999999994</v>
      </c>
      <c r="L979" s="3">
        <v>36.96</v>
      </c>
      <c r="M979" s="3">
        <v>560.79999999999995</v>
      </c>
      <c r="N979" s="10">
        <v>1840.29</v>
      </c>
      <c r="O979" s="18">
        <v>18.304649060482351</v>
      </c>
      <c r="P979" s="3">
        <v>72.12</v>
      </c>
    </row>
    <row r="980" spans="1:16" x14ac:dyDescent="0.35">
      <c r="A980" t="s">
        <v>0</v>
      </c>
      <c r="B980" s="5">
        <v>276</v>
      </c>
      <c r="C980">
        <v>2412</v>
      </c>
      <c r="D980" s="3">
        <v>178.85</v>
      </c>
      <c r="E980" s="3">
        <v>64.12</v>
      </c>
      <c r="F980" s="3">
        <v>47.9</v>
      </c>
      <c r="G980" s="3">
        <f t="shared" si="15"/>
        <v>1.3386221294363259</v>
      </c>
      <c r="H980" s="3">
        <v>24.75</v>
      </c>
      <c r="I980" s="3">
        <v>0.95</v>
      </c>
      <c r="J980" s="3">
        <v>0.75</v>
      </c>
      <c r="K980" s="3">
        <v>65.8</v>
      </c>
      <c r="L980" s="3">
        <v>47.49</v>
      </c>
      <c r="M980" s="3">
        <v>354.41</v>
      </c>
      <c r="N980" s="10">
        <v>1812.56</v>
      </c>
      <c r="O980" s="18">
        <v>18.495884693267996</v>
      </c>
      <c r="P980" s="3">
        <v>50.25</v>
      </c>
    </row>
    <row r="981" spans="1:16" x14ac:dyDescent="0.35">
      <c r="A981" t="s">
        <v>0</v>
      </c>
      <c r="B981" s="5">
        <v>277</v>
      </c>
      <c r="C981">
        <v>8669</v>
      </c>
      <c r="D981" s="3">
        <v>389.05</v>
      </c>
      <c r="E981" s="3">
        <v>152.19</v>
      </c>
      <c r="F981" s="3">
        <v>72.53</v>
      </c>
      <c r="G981" s="3">
        <f t="shared" si="15"/>
        <v>2.0983041500068937</v>
      </c>
      <c r="H981" s="3">
        <v>49.32</v>
      </c>
      <c r="I981" s="3">
        <v>0.72</v>
      </c>
      <c r="J981" s="3">
        <v>0.48</v>
      </c>
      <c r="K981" s="3">
        <v>159.86000000000001</v>
      </c>
      <c r="L981" s="3">
        <v>81.239999999999995</v>
      </c>
      <c r="M981" s="3">
        <v>276.49</v>
      </c>
      <c r="N981" s="10">
        <v>1928.4</v>
      </c>
      <c r="O981" s="18">
        <v>18.537813713823333</v>
      </c>
      <c r="P981" s="3">
        <v>25.68</v>
      </c>
    </row>
    <row r="982" spans="1:16" x14ac:dyDescent="0.35">
      <c r="A982" t="s">
        <v>0</v>
      </c>
      <c r="B982" s="5">
        <v>278</v>
      </c>
      <c r="C982">
        <v>12516</v>
      </c>
      <c r="D982" s="3">
        <v>478.26</v>
      </c>
      <c r="E982" s="3">
        <v>198.4</v>
      </c>
      <c r="F982" s="3">
        <v>80.319999999999993</v>
      </c>
      <c r="G982" s="3">
        <f t="shared" si="15"/>
        <v>2.4701195219123511</v>
      </c>
      <c r="H982" s="3">
        <v>27.64</v>
      </c>
      <c r="I982" s="3">
        <v>0.69</v>
      </c>
      <c r="J982" s="3">
        <v>0.4</v>
      </c>
      <c r="K982" s="3">
        <v>195.62</v>
      </c>
      <c r="L982" s="3">
        <v>86.38</v>
      </c>
      <c r="M982" s="3">
        <v>144.96</v>
      </c>
      <c r="N982" s="10">
        <v>2209.2199999999998</v>
      </c>
      <c r="O982" s="18">
        <v>18.588153213532699</v>
      </c>
      <c r="P982" s="3">
        <v>47.36</v>
      </c>
    </row>
    <row r="983" spans="1:16" x14ac:dyDescent="0.35">
      <c r="A983" t="s">
        <v>0</v>
      </c>
      <c r="B983" s="5">
        <v>1</v>
      </c>
      <c r="C983">
        <v>2534</v>
      </c>
      <c r="D983" s="3">
        <v>196.31</v>
      </c>
      <c r="E983" s="3">
        <v>71.58</v>
      </c>
      <c r="F983" s="3">
        <v>45.07</v>
      </c>
      <c r="G983" s="3">
        <f t="shared" si="15"/>
        <v>1.5881961393388062</v>
      </c>
      <c r="H983" s="3">
        <v>74.150000000000006</v>
      </c>
      <c r="I983" s="3">
        <v>0.83</v>
      </c>
      <c r="J983" s="3">
        <v>0.63</v>
      </c>
      <c r="K983" s="3">
        <v>72.53</v>
      </c>
      <c r="L983" s="3">
        <v>50.56</v>
      </c>
      <c r="M983" s="3">
        <v>18155.32</v>
      </c>
      <c r="N983" s="10">
        <v>3249.45</v>
      </c>
      <c r="O983" s="18">
        <v>2.2308354357080842</v>
      </c>
      <c r="P983" s="3">
        <v>0.84999999999999432</v>
      </c>
    </row>
    <row r="984" spans="1:16" x14ac:dyDescent="0.35">
      <c r="A984" t="s">
        <v>0</v>
      </c>
      <c r="B984" s="5">
        <v>2</v>
      </c>
      <c r="C984">
        <v>4312</v>
      </c>
      <c r="D984" s="3">
        <v>248.87</v>
      </c>
      <c r="E984" s="3">
        <v>88.49</v>
      </c>
      <c r="F984" s="3">
        <v>62.04</v>
      </c>
      <c r="G984" s="3">
        <f t="shared" si="15"/>
        <v>1.4263378465506125</v>
      </c>
      <c r="H984" s="3">
        <v>29.41</v>
      </c>
      <c r="I984" s="3">
        <v>0.87</v>
      </c>
      <c r="J984" s="3">
        <v>0.7</v>
      </c>
      <c r="K984" s="3">
        <v>91.92</v>
      </c>
      <c r="L984" s="3">
        <v>64.31</v>
      </c>
      <c r="M984" s="3">
        <v>15842.54</v>
      </c>
      <c r="N984" s="10">
        <v>4254.18</v>
      </c>
      <c r="O984" s="18">
        <v>4.0585490221330538</v>
      </c>
      <c r="P984" s="3">
        <v>45.59</v>
      </c>
    </row>
    <row r="985" spans="1:16" x14ac:dyDescent="0.35">
      <c r="A985" t="s">
        <v>0</v>
      </c>
      <c r="B985" s="5">
        <v>3</v>
      </c>
      <c r="C985">
        <v>2935</v>
      </c>
      <c r="D985" s="3">
        <v>215.05</v>
      </c>
      <c r="E985" s="3">
        <v>75.989999999999995</v>
      </c>
      <c r="F985" s="3">
        <v>49.18</v>
      </c>
      <c r="G985" s="3">
        <f t="shared" si="15"/>
        <v>1.5451403009353395</v>
      </c>
      <c r="H985" s="3">
        <v>5.53</v>
      </c>
      <c r="I985" s="3">
        <v>0.8</v>
      </c>
      <c r="J985" s="3">
        <v>0.65</v>
      </c>
      <c r="K985" s="3">
        <v>75.66</v>
      </c>
      <c r="L985" s="3">
        <v>51.93</v>
      </c>
      <c r="M985" s="3">
        <v>15542.92</v>
      </c>
      <c r="N985" s="10">
        <v>4358.6099999999997</v>
      </c>
      <c r="O985" s="18">
        <v>4.3014955250892486</v>
      </c>
      <c r="P985" s="3">
        <v>69.47</v>
      </c>
    </row>
    <row r="986" spans="1:16" x14ac:dyDescent="0.35">
      <c r="A986" t="s">
        <v>0</v>
      </c>
      <c r="B986" s="5">
        <v>4</v>
      </c>
      <c r="C986">
        <v>5130</v>
      </c>
      <c r="D986" s="3">
        <v>270.27</v>
      </c>
      <c r="E986" s="3">
        <v>91.62</v>
      </c>
      <c r="F986" s="3">
        <v>71.290000000000006</v>
      </c>
      <c r="G986" s="3">
        <f t="shared" si="15"/>
        <v>1.2851732360779913</v>
      </c>
      <c r="H986" s="3">
        <v>116.27</v>
      </c>
      <c r="I986" s="3">
        <v>0.88</v>
      </c>
      <c r="J986" s="3">
        <v>0.78</v>
      </c>
      <c r="K986" s="3">
        <v>95.88</v>
      </c>
      <c r="L986" s="3">
        <v>72.97</v>
      </c>
      <c r="M986" s="3">
        <v>16084.97</v>
      </c>
      <c r="N986" s="10">
        <v>3786.92</v>
      </c>
      <c r="O986" s="18">
        <v>3.9537030859731912</v>
      </c>
      <c r="P986" s="3">
        <v>138.73000000000002</v>
      </c>
    </row>
    <row r="987" spans="1:16" x14ac:dyDescent="0.35">
      <c r="A987" t="s">
        <v>0</v>
      </c>
      <c r="B987" s="5">
        <v>5</v>
      </c>
      <c r="C987">
        <v>785</v>
      </c>
      <c r="D987" s="3">
        <v>101.3</v>
      </c>
      <c r="E987" s="3">
        <v>32.69</v>
      </c>
      <c r="F987" s="3">
        <v>30.57</v>
      </c>
      <c r="G987" s="3">
        <f t="shared" si="15"/>
        <v>1.0693490350016355</v>
      </c>
      <c r="H987" s="3">
        <v>20.23</v>
      </c>
      <c r="I987" s="3">
        <v>0.96</v>
      </c>
      <c r="J987" s="3">
        <v>0.94</v>
      </c>
      <c r="K987" s="3">
        <v>34.229999999999997</v>
      </c>
      <c r="L987" s="3">
        <v>30.51</v>
      </c>
      <c r="M987" s="3">
        <v>16181.29</v>
      </c>
      <c r="N987" s="10">
        <v>4109.5600000000004</v>
      </c>
      <c r="O987" s="18">
        <v>3.7902370190287105</v>
      </c>
      <c r="P987" s="3">
        <v>54.769999999999996</v>
      </c>
    </row>
    <row r="988" spans="1:16" x14ac:dyDescent="0.35">
      <c r="A988" t="s">
        <v>0</v>
      </c>
      <c r="B988" s="5">
        <v>6</v>
      </c>
      <c r="C988">
        <v>1060</v>
      </c>
      <c r="D988" s="3">
        <v>118.06</v>
      </c>
      <c r="E988" s="3">
        <v>41.56</v>
      </c>
      <c r="F988" s="3">
        <v>32.479999999999997</v>
      </c>
      <c r="G988" s="3">
        <f t="shared" si="15"/>
        <v>1.2795566502463056</v>
      </c>
      <c r="H988" s="3">
        <v>101.44</v>
      </c>
      <c r="I988" s="3">
        <v>0.96</v>
      </c>
      <c r="J988" s="3">
        <v>0.78</v>
      </c>
      <c r="K988" s="3">
        <v>42.49</v>
      </c>
      <c r="L988" s="3">
        <v>32</v>
      </c>
      <c r="M988" s="3">
        <v>15957.9</v>
      </c>
      <c r="N988" s="10">
        <v>3636.72</v>
      </c>
      <c r="O988" s="18">
        <v>4.1033464334925895</v>
      </c>
      <c r="P988" s="3">
        <v>153.56</v>
      </c>
    </row>
    <row r="989" spans="1:16" x14ac:dyDescent="0.35">
      <c r="A989" t="s">
        <v>0</v>
      </c>
      <c r="B989" s="5">
        <v>7</v>
      </c>
      <c r="C989">
        <v>2023</v>
      </c>
      <c r="D989" s="3">
        <v>177.33</v>
      </c>
      <c r="E989" s="3">
        <v>68.91</v>
      </c>
      <c r="F989" s="3">
        <v>37.380000000000003</v>
      </c>
      <c r="G989" s="3">
        <f t="shared" si="15"/>
        <v>1.8434991974317816</v>
      </c>
      <c r="H989" s="3">
        <v>36.74</v>
      </c>
      <c r="I989" s="3">
        <v>0.81</v>
      </c>
      <c r="J989" s="3">
        <v>0.54</v>
      </c>
      <c r="K989" s="3">
        <v>75.290000000000006</v>
      </c>
      <c r="L989" s="3">
        <v>40.31</v>
      </c>
      <c r="M989" s="3">
        <v>15639.53</v>
      </c>
      <c r="N989" s="10">
        <v>3376.98</v>
      </c>
      <c r="O989" s="18">
        <v>4.4503348261690583</v>
      </c>
      <c r="P989" s="3">
        <v>38.26</v>
      </c>
    </row>
    <row r="990" spans="1:16" x14ac:dyDescent="0.35">
      <c r="A990" t="s">
        <v>0</v>
      </c>
      <c r="B990" s="5">
        <v>8</v>
      </c>
      <c r="C990">
        <v>3388</v>
      </c>
      <c r="D990" s="3">
        <v>230.36</v>
      </c>
      <c r="E990" s="3">
        <v>80.91</v>
      </c>
      <c r="F990" s="3">
        <v>53.31</v>
      </c>
      <c r="G990" s="3">
        <f t="shared" si="15"/>
        <v>1.5177265053460889</v>
      </c>
      <c r="H990" s="3">
        <v>62.13</v>
      </c>
      <c r="I990" s="3">
        <v>0.8</v>
      </c>
      <c r="J990" s="3">
        <v>0.66</v>
      </c>
      <c r="K990" s="3">
        <v>87.36</v>
      </c>
      <c r="L990" s="3">
        <v>53.39</v>
      </c>
      <c r="M990" s="3">
        <v>15103.89</v>
      </c>
      <c r="N990" s="10">
        <v>3063.5</v>
      </c>
      <c r="O990" s="18">
        <v>5.0045228852914816</v>
      </c>
      <c r="P990" s="3">
        <v>12.869999999999997</v>
      </c>
    </row>
    <row r="991" spans="1:16" x14ac:dyDescent="0.35">
      <c r="A991" t="s">
        <v>0</v>
      </c>
      <c r="B991" s="5">
        <v>9</v>
      </c>
      <c r="C991">
        <v>2080</v>
      </c>
      <c r="D991" s="3">
        <v>165.81</v>
      </c>
      <c r="E991" s="3">
        <v>56.87</v>
      </c>
      <c r="F991" s="3">
        <v>46.57</v>
      </c>
      <c r="G991" s="3">
        <f t="shared" si="15"/>
        <v>1.2211724286021044</v>
      </c>
      <c r="H991" s="3">
        <v>100.2</v>
      </c>
      <c r="I991" s="3">
        <v>0.95</v>
      </c>
      <c r="J991" s="3">
        <v>0.82</v>
      </c>
      <c r="K991" s="3">
        <v>58.18</v>
      </c>
      <c r="L991" s="3">
        <v>46.78</v>
      </c>
      <c r="M991" s="3">
        <v>14517</v>
      </c>
      <c r="N991" s="10">
        <v>3156.92</v>
      </c>
      <c r="O991" s="18">
        <v>5.5070352306593664</v>
      </c>
      <c r="P991" s="3">
        <v>154.80000000000001</v>
      </c>
    </row>
    <row r="992" spans="1:16" x14ac:dyDescent="0.35">
      <c r="A992" t="s">
        <v>0</v>
      </c>
      <c r="B992" s="5">
        <v>10</v>
      </c>
      <c r="C992">
        <v>923</v>
      </c>
      <c r="D992" s="3">
        <v>112.98</v>
      </c>
      <c r="E992" s="3">
        <v>43.78</v>
      </c>
      <c r="F992" s="3">
        <v>26.84</v>
      </c>
      <c r="G992" s="3">
        <f t="shared" si="15"/>
        <v>1.6311475409836067</v>
      </c>
      <c r="H992" s="3">
        <v>85.94</v>
      </c>
      <c r="I992" s="3">
        <v>0.91</v>
      </c>
      <c r="J992" s="3">
        <v>0.61</v>
      </c>
      <c r="K992" s="3">
        <v>44.15</v>
      </c>
      <c r="L992" s="3">
        <v>26</v>
      </c>
      <c r="M992" s="3">
        <v>14414.73</v>
      </c>
      <c r="N992" s="10">
        <v>3057.71</v>
      </c>
      <c r="O992" s="18">
        <v>5.6222784452141816</v>
      </c>
      <c r="P992" s="3">
        <v>169.06</v>
      </c>
    </row>
    <row r="993" spans="1:16" x14ac:dyDescent="0.35">
      <c r="A993" t="s">
        <v>0</v>
      </c>
      <c r="B993" s="5">
        <v>11</v>
      </c>
      <c r="C993">
        <v>1676</v>
      </c>
      <c r="D993" s="3">
        <v>159.88999999999999</v>
      </c>
      <c r="E993" s="3">
        <v>64.28</v>
      </c>
      <c r="F993" s="3">
        <v>33.200000000000003</v>
      </c>
      <c r="G993" s="3">
        <f t="shared" si="15"/>
        <v>1.9361445783132529</v>
      </c>
      <c r="H993" s="3">
        <v>171.09</v>
      </c>
      <c r="I993" s="3">
        <v>0.82</v>
      </c>
      <c r="J993" s="3">
        <v>0.52</v>
      </c>
      <c r="K993" s="3">
        <v>62.65</v>
      </c>
      <c r="L993" s="3">
        <v>33.090000000000003</v>
      </c>
      <c r="M993" s="3">
        <v>14927.89</v>
      </c>
      <c r="N993" s="10">
        <v>3032.65</v>
      </c>
      <c r="O993" s="18">
        <v>5.1693261380399003</v>
      </c>
      <c r="P993" s="3">
        <v>83.91</v>
      </c>
    </row>
    <row r="994" spans="1:16" x14ac:dyDescent="0.35">
      <c r="A994" t="s">
        <v>0</v>
      </c>
      <c r="B994" s="5">
        <v>12</v>
      </c>
      <c r="C994">
        <v>731</v>
      </c>
      <c r="D994" s="3">
        <v>99.08</v>
      </c>
      <c r="E994" s="3">
        <v>34.76</v>
      </c>
      <c r="F994" s="3">
        <v>26.78</v>
      </c>
      <c r="G994" s="3">
        <f t="shared" si="15"/>
        <v>1.2979835698282298</v>
      </c>
      <c r="H994" s="3">
        <v>164.9</v>
      </c>
      <c r="I994" s="3">
        <v>0.94</v>
      </c>
      <c r="J994" s="3">
        <v>0.77</v>
      </c>
      <c r="K994" s="3">
        <v>36.880000000000003</v>
      </c>
      <c r="L994" s="3">
        <v>27.1</v>
      </c>
      <c r="M994" s="3">
        <v>14915.93</v>
      </c>
      <c r="N994" s="10">
        <v>3063.32</v>
      </c>
      <c r="O994" s="18">
        <v>5.1726728906039003</v>
      </c>
      <c r="P994" s="3">
        <v>90.1</v>
      </c>
    </row>
    <row r="995" spans="1:16" x14ac:dyDescent="0.35">
      <c r="A995" t="s">
        <v>0</v>
      </c>
      <c r="B995" s="5">
        <v>13</v>
      </c>
      <c r="C995">
        <v>70406</v>
      </c>
      <c r="D995" s="3">
        <v>1865.23</v>
      </c>
      <c r="E995" s="3">
        <v>573.4</v>
      </c>
      <c r="F995" s="3">
        <v>156.34</v>
      </c>
      <c r="G995" s="3">
        <f t="shared" si="15"/>
        <v>3.6676474350773951</v>
      </c>
      <c r="H995" s="3">
        <v>93.2</v>
      </c>
      <c r="I995" s="3">
        <v>0.25</v>
      </c>
      <c r="J995" s="3">
        <v>0.27</v>
      </c>
      <c r="K995" s="3">
        <v>681.4</v>
      </c>
      <c r="L995" s="3">
        <v>241.72</v>
      </c>
      <c r="M995" s="3">
        <v>14870.92</v>
      </c>
      <c r="N995" s="10">
        <v>3118.14</v>
      </c>
      <c r="O995" s="18">
        <v>5.1997912807786637</v>
      </c>
      <c r="P995" s="3">
        <v>161.80000000000001</v>
      </c>
    </row>
    <row r="996" spans="1:16" x14ac:dyDescent="0.35">
      <c r="A996" t="s">
        <v>0</v>
      </c>
      <c r="B996" s="5">
        <v>14</v>
      </c>
      <c r="C996">
        <v>6002</v>
      </c>
      <c r="D996" s="3">
        <v>297.05</v>
      </c>
      <c r="E996" s="3">
        <v>102.29</v>
      </c>
      <c r="F996" s="3">
        <v>74.709999999999994</v>
      </c>
      <c r="G996" s="3">
        <f t="shared" si="15"/>
        <v>1.3691607549190203</v>
      </c>
      <c r="H996" s="3">
        <v>96.99</v>
      </c>
      <c r="I996" s="3">
        <v>0.85</v>
      </c>
      <c r="J996" s="3">
        <v>0.73</v>
      </c>
      <c r="K996" s="3">
        <v>101.24</v>
      </c>
      <c r="L996" s="3">
        <v>80</v>
      </c>
      <c r="M996" s="3">
        <v>14797.65</v>
      </c>
      <c r="N996" s="10">
        <v>3479.61</v>
      </c>
      <c r="O996" s="18">
        <v>5.1786968965740217</v>
      </c>
      <c r="P996" s="3">
        <v>158.01</v>
      </c>
    </row>
    <row r="997" spans="1:16" x14ac:dyDescent="0.35">
      <c r="A997" t="s">
        <v>0</v>
      </c>
      <c r="B997" s="5">
        <v>15</v>
      </c>
      <c r="C997">
        <v>10371</v>
      </c>
      <c r="D997" s="3">
        <v>488.41</v>
      </c>
      <c r="E997" s="3">
        <v>204.55</v>
      </c>
      <c r="F997" s="3">
        <v>64.55</v>
      </c>
      <c r="G997" s="3">
        <f t="shared" si="15"/>
        <v>3.1688613477924092</v>
      </c>
      <c r="H997" s="3">
        <v>90.6</v>
      </c>
      <c r="I997" s="3">
        <v>0.55000000000000004</v>
      </c>
      <c r="J997" s="3">
        <v>0.32</v>
      </c>
      <c r="K997" s="3">
        <v>212.34</v>
      </c>
      <c r="L997" s="3">
        <v>72</v>
      </c>
      <c r="M997" s="3">
        <v>14624.86</v>
      </c>
      <c r="N997" s="10">
        <v>3633.95</v>
      </c>
      <c r="O997" s="18">
        <v>5.2962489262993691</v>
      </c>
      <c r="P997" s="3">
        <v>164.4</v>
      </c>
    </row>
    <row r="998" spans="1:16" x14ac:dyDescent="0.35">
      <c r="A998" t="s">
        <v>0</v>
      </c>
      <c r="B998" s="5">
        <v>16</v>
      </c>
      <c r="C998">
        <v>3418</v>
      </c>
      <c r="D998" s="3">
        <v>211.15</v>
      </c>
      <c r="E998" s="3">
        <v>72.430000000000007</v>
      </c>
      <c r="F998" s="3">
        <v>60.08</v>
      </c>
      <c r="G998" s="3">
        <f t="shared" si="15"/>
        <v>1.2055592543275635</v>
      </c>
      <c r="H998" s="3">
        <v>53.78</v>
      </c>
      <c r="I998" s="3">
        <v>0.96</v>
      </c>
      <c r="J998" s="3">
        <v>0.83</v>
      </c>
      <c r="K998" s="3">
        <v>74.52</v>
      </c>
      <c r="L998" s="3">
        <v>61.46</v>
      </c>
      <c r="M998" s="3">
        <v>15060.58</v>
      </c>
      <c r="N998" s="10">
        <v>3801.42</v>
      </c>
      <c r="O998" s="18">
        <v>4.8664177906382706</v>
      </c>
      <c r="P998" s="3">
        <v>21.22</v>
      </c>
    </row>
    <row r="999" spans="1:16" x14ac:dyDescent="0.35">
      <c r="A999" t="s">
        <v>0</v>
      </c>
      <c r="B999" s="5">
        <v>17</v>
      </c>
      <c r="C999">
        <v>5839</v>
      </c>
      <c r="D999" s="3">
        <v>316.64</v>
      </c>
      <c r="E999" s="3">
        <v>112.57</v>
      </c>
      <c r="F999" s="3">
        <v>66.040000000000006</v>
      </c>
      <c r="G999" s="3">
        <f t="shared" si="15"/>
        <v>1.7045729860690488</v>
      </c>
      <c r="H999" s="3">
        <v>45.06</v>
      </c>
      <c r="I999" s="3">
        <v>0.73</v>
      </c>
      <c r="J999" s="3">
        <v>0.59</v>
      </c>
      <c r="K999" s="3">
        <v>122.33</v>
      </c>
      <c r="L999" s="3">
        <v>73.88</v>
      </c>
      <c r="M999" s="3">
        <v>14594.88</v>
      </c>
      <c r="N999" s="10">
        <v>3807.28</v>
      </c>
      <c r="O999" s="18">
        <v>5.2815242514702359</v>
      </c>
      <c r="P999" s="3">
        <v>29.939999999999998</v>
      </c>
    </row>
    <row r="1000" spans="1:16" x14ac:dyDescent="0.35">
      <c r="A1000" t="s">
        <v>0</v>
      </c>
      <c r="B1000" s="5">
        <v>18</v>
      </c>
      <c r="C1000">
        <v>4287</v>
      </c>
      <c r="D1000" s="3">
        <v>260.88</v>
      </c>
      <c r="E1000" s="3">
        <v>103.44</v>
      </c>
      <c r="F1000" s="3">
        <v>52.77</v>
      </c>
      <c r="G1000" s="3">
        <f t="shared" si="15"/>
        <v>1.9602046617396247</v>
      </c>
      <c r="H1000" s="3">
        <v>24.08</v>
      </c>
      <c r="I1000" s="3">
        <v>0.79</v>
      </c>
      <c r="J1000" s="3">
        <v>0.51</v>
      </c>
      <c r="K1000" s="3">
        <v>107.35</v>
      </c>
      <c r="L1000" s="3">
        <v>55.59</v>
      </c>
      <c r="M1000" s="3">
        <v>14523.08</v>
      </c>
      <c r="N1000" s="10">
        <v>3892.39</v>
      </c>
      <c r="O1000" s="18">
        <v>5.3253440527654874</v>
      </c>
      <c r="P1000" s="3">
        <v>50.92</v>
      </c>
    </row>
    <row r="1001" spans="1:16" x14ac:dyDescent="0.35">
      <c r="A1001" t="s">
        <v>0</v>
      </c>
      <c r="B1001" s="5">
        <v>19</v>
      </c>
      <c r="C1001">
        <v>3617</v>
      </c>
      <c r="D1001" s="3">
        <v>246.73</v>
      </c>
      <c r="E1001" s="3">
        <v>88.17</v>
      </c>
      <c r="F1001" s="3">
        <v>52.23</v>
      </c>
      <c r="G1001" s="3">
        <f t="shared" si="15"/>
        <v>1.6881102814474442</v>
      </c>
      <c r="H1001" s="3">
        <v>77.63</v>
      </c>
      <c r="I1001" s="3">
        <v>0.75</v>
      </c>
      <c r="J1001" s="3">
        <v>0.59</v>
      </c>
      <c r="K1001" s="3">
        <v>86.7</v>
      </c>
      <c r="L1001" s="3">
        <v>58.05</v>
      </c>
      <c r="M1001" s="3">
        <v>14895.94</v>
      </c>
      <c r="N1001" s="10">
        <v>4117.2700000000004</v>
      </c>
      <c r="O1001" s="18">
        <v>4.9379752282721538</v>
      </c>
      <c r="P1001" s="3">
        <v>177.37</v>
      </c>
    </row>
    <row r="1002" spans="1:16" x14ac:dyDescent="0.35">
      <c r="A1002" t="s">
        <v>0</v>
      </c>
      <c r="B1002" s="5">
        <v>20</v>
      </c>
      <c r="C1002">
        <v>11006</v>
      </c>
      <c r="D1002" s="3">
        <v>541.88</v>
      </c>
      <c r="E1002" s="3">
        <v>221.62</v>
      </c>
      <c r="F1002" s="3">
        <v>63.23</v>
      </c>
      <c r="G1002" s="3">
        <f t="shared" si="15"/>
        <v>3.5049818124308083</v>
      </c>
      <c r="H1002" s="3">
        <v>69.27</v>
      </c>
      <c r="I1002" s="3">
        <v>0.47</v>
      </c>
      <c r="J1002" s="3">
        <v>0.28999999999999998</v>
      </c>
      <c r="K1002" s="3">
        <v>232.11</v>
      </c>
      <c r="L1002" s="3">
        <v>80.75</v>
      </c>
      <c r="M1002" s="3">
        <v>13796.75</v>
      </c>
      <c r="N1002" s="10">
        <v>4077.92</v>
      </c>
      <c r="O1002" s="18">
        <v>5.9304942453309195</v>
      </c>
      <c r="P1002" s="3">
        <v>5.730000000000004</v>
      </c>
    </row>
    <row r="1003" spans="1:16" x14ac:dyDescent="0.35">
      <c r="A1003" t="s">
        <v>0</v>
      </c>
      <c r="B1003" s="5">
        <v>21</v>
      </c>
      <c r="C1003">
        <v>8304</v>
      </c>
      <c r="D1003" s="3">
        <v>530.34</v>
      </c>
      <c r="E1003" s="3">
        <v>235.31</v>
      </c>
      <c r="F1003" s="3">
        <v>44.93</v>
      </c>
      <c r="G1003" s="3">
        <f t="shared" si="15"/>
        <v>5.2372579568217228</v>
      </c>
      <c r="H1003" s="3">
        <v>74.08</v>
      </c>
      <c r="I1003" s="3">
        <v>0.37</v>
      </c>
      <c r="J1003" s="3">
        <v>0.19</v>
      </c>
      <c r="K1003" s="3">
        <v>233.65</v>
      </c>
      <c r="L1003" s="3">
        <v>54.76</v>
      </c>
      <c r="M1003" s="3">
        <v>13736.69</v>
      </c>
      <c r="N1003" s="10">
        <v>4353.57</v>
      </c>
      <c r="O1003" s="18">
        <v>5.9181516854646263</v>
      </c>
      <c r="P1003" s="3">
        <v>0.92000000000000171</v>
      </c>
    </row>
    <row r="1004" spans="1:16" x14ac:dyDescent="0.35">
      <c r="A1004" t="s">
        <v>0</v>
      </c>
      <c r="B1004" s="5">
        <v>22</v>
      </c>
      <c r="C1004">
        <v>2672</v>
      </c>
      <c r="D1004" s="3">
        <v>211.38</v>
      </c>
      <c r="E1004" s="3">
        <v>67.91</v>
      </c>
      <c r="F1004" s="3">
        <v>50.1</v>
      </c>
      <c r="G1004" s="3">
        <f t="shared" si="15"/>
        <v>1.3554890219560878</v>
      </c>
      <c r="H1004" s="3">
        <v>37.130000000000003</v>
      </c>
      <c r="I1004" s="3">
        <v>0.75</v>
      </c>
      <c r="J1004" s="3">
        <v>0.74</v>
      </c>
      <c r="K1004" s="3">
        <v>73.36</v>
      </c>
      <c r="L1004" s="3">
        <v>56.43</v>
      </c>
      <c r="M1004" s="3">
        <v>13835.95</v>
      </c>
      <c r="N1004" s="10">
        <v>4262.33</v>
      </c>
      <c r="O1004" s="18">
        <v>5.8512413633884233</v>
      </c>
      <c r="P1004" s="3">
        <v>37.869999999999997</v>
      </c>
    </row>
    <row r="1005" spans="1:16" x14ac:dyDescent="0.35">
      <c r="A1005" t="s">
        <v>0</v>
      </c>
      <c r="B1005" s="5">
        <v>23</v>
      </c>
      <c r="C1005">
        <v>2304</v>
      </c>
      <c r="D1005" s="3">
        <v>180.84</v>
      </c>
      <c r="E1005" s="3">
        <v>64.98</v>
      </c>
      <c r="F1005" s="3">
        <v>45.14</v>
      </c>
      <c r="G1005" s="3">
        <f t="shared" si="15"/>
        <v>1.4395214887018166</v>
      </c>
      <c r="H1005" s="3">
        <v>97.04</v>
      </c>
      <c r="I1005" s="3">
        <v>0.89</v>
      </c>
      <c r="J1005" s="3">
        <v>0.69</v>
      </c>
      <c r="K1005" s="3">
        <v>69.87</v>
      </c>
      <c r="L1005" s="3">
        <v>44.76</v>
      </c>
      <c r="M1005" s="3">
        <v>13913.84</v>
      </c>
      <c r="N1005" s="10">
        <v>3882.7</v>
      </c>
      <c r="O1005" s="18">
        <v>5.8725557258723304</v>
      </c>
      <c r="P1005" s="3">
        <v>157.95999999999998</v>
      </c>
    </row>
    <row r="1006" spans="1:16" x14ac:dyDescent="0.35">
      <c r="A1006" t="s">
        <v>0</v>
      </c>
      <c r="B1006" s="5">
        <v>24</v>
      </c>
      <c r="C1006">
        <v>1413</v>
      </c>
      <c r="D1006" s="3">
        <v>136.22999999999999</v>
      </c>
      <c r="E1006" s="3">
        <v>45.55</v>
      </c>
      <c r="F1006" s="3">
        <v>39.49</v>
      </c>
      <c r="G1006" s="3">
        <f t="shared" si="15"/>
        <v>1.1534565712838691</v>
      </c>
      <c r="H1006" s="3">
        <v>163.9</v>
      </c>
      <c r="I1006" s="3">
        <v>0.96</v>
      </c>
      <c r="J1006" s="3">
        <v>0.87</v>
      </c>
      <c r="K1006" s="3">
        <v>48.02</v>
      </c>
      <c r="L1006" s="3">
        <v>39</v>
      </c>
      <c r="M1006" s="3">
        <v>13899.43</v>
      </c>
      <c r="N1006" s="10">
        <v>4016.37</v>
      </c>
      <c r="O1006" s="18">
        <v>5.8534100308704557</v>
      </c>
      <c r="P1006" s="3">
        <v>91.1</v>
      </c>
    </row>
    <row r="1007" spans="1:16" x14ac:dyDescent="0.35">
      <c r="A1007" t="s">
        <v>0</v>
      </c>
      <c r="B1007" s="5">
        <v>25</v>
      </c>
      <c r="C1007">
        <v>9385</v>
      </c>
      <c r="D1007" s="3">
        <v>532.26</v>
      </c>
      <c r="E1007" s="3">
        <v>245.84</v>
      </c>
      <c r="F1007" s="3">
        <v>48.61</v>
      </c>
      <c r="G1007" s="3">
        <f t="shared" si="15"/>
        <v>5.0573955976136595</v>
      </c>
      <c r="H1007" s="3">
        <v>74.209999999999994</v>
      </c>
      <c r="I1007" s="3">
        <v>0.42</v>
      </c>
      <c r="J1007" s="3">
        <v>0.2</v>
      </c>
      <c r="K1007" s="3">
        <v>230.53</v>
      </c>
      <c r="L1007" s="3">
        <v>52.87</v>
      </c>
      <c r="M1007" s="3">
        <v>13983.03</v>
      </c>
      <c r="N1007" s="10">
        <v>3723.14</v>
      </c>
      <c r="O1007" s="18">
        <v>5.848911984127537</v>
      </c>
      <c r="P1007" s="3">
        <v>0.79000000000000625</v>
      </c>
    </row>
    <row r="1008" spans="1:16" x14ac:dyDescent="0.35">
      <c r="A1008" t="s">
        <v>0</v>
      </c>
      <c r="B1008" s="5">
        <v>26</v>
      </c>
      <c r="C1008">
        <v>4762</v>
      </c>
      <c r="D1008" s="3">
        <v>275.64</v>
      </c>
      <c r="E1008" s="3">
        <v>101.09</v>
      </c>
      <c r="F1008" s="3">
        <v>59.98</v>
      </c>
      <c r="G1008" s="3">
        <f t="shared" si="15"/>
        <v>1.6853951317105704</v>
      </c>
      <c r="H1008" s="3">
        <v>99.86</v>
      </c>
      <c r="I1008" s="3">
        <v>0.79</v>
      </c>
      <c r="J1008" s="3">
        <v>0.59</v>
      </c>
      <c r="K1008" s="3">
        <v>102.62</v>
      </c>
      <c r="L1008" s="3">
        <v>63.43</v>
      </c>
      <c r="M1008" s="3">
        <v>14075.27</v>
      </c>
      <c r="N1008" s="10">
        <v>3573.9</v>
      </c>
      <c r="O1008" s="18">
        <v>5.8021797212332684</v>
      </c>
      <c r="P1008" s="3">
        <v>155.13999999999999</v>
      </c>
    </row>
    <row r="1009" spans="1:16" x14ac:dyDescent="0.35">
      <c r="A1009" t="s">
        <v>0</v>
      </c>
      <c r="B1009" s="5">
        <v>27</v>
      </c>
      <c r="C1009">
        <v>4442</v>
      </c>
      <c r="D1009" s="3">
        <v>240.5</v>
      </c>
      <c r="E1009" s="3">
        <v>80.33</v>
      </c>
      <c r="F1009" s="3">
        <v>70.41</v>
      </c>
      <c r="G1009" s="3">
        <f t="shared" si="15"/>
        <v>1.1408890782559296</v>
      </c>
      <c r="H1009" s="3">
        <v>162.47999999999999</v>
      </c>
      <c r="I1009" s="3">
        <v>0.97</v>
      </c>
      <c r="J1009" s="3">
        <v>0.88</v>
      </c>
      <c r="K1009" s="3">
        <v>81.739999999999995</v>
      </c>
      <c r="L1009" s="3">
        <v>71</v>
      </c>
      <c r="M1009" s="3">
        <v>13640.71</v>
      </c>
      <c r="N1009" s="10">
        <v>3621.19</v>
      </c>
      <c r="O1009" s="18">
        <v>6.1795067345937076</v>
      </c>
      <c r="P1009" s="3">
        <v>92.52000000000001</v>
      </c>
    </row>
    <row r="1010" spans="1:16" x14ac:dyDescent="0.35">
      <c r="A1010" t="s">
        <v>0</v>
      </c>
      <c r="B1010" s="5">
        <v>28</v>
      </c>
      <c r="C1010">
        <v>1992</v>
      </c>
      <c r="D1010" s="3">
        <v>186.11</v>
      </c>
      <c r="E1010" s="3">
        <v>80.33</v>
      </c>
      <c r="F1010" s="3">
        <v>31.57</v>
      </c>
      <c r="G1010" s="3">
        <f t="shared" si="15"/>
        <v>2.544504276211593</v>
      </c>
      <c r="H1010" s="3">
        <v>46.16</v>
      </c>
      <c r="I1010" s="3">
        <v>0.72</v>
      </c>
      <c r="J1010" s="3">
        <v>0.39</v>
      </c>
      <c r="K1010" s="3">
        <v>79.2</v>
      </c>
      <c r="L1010" s="3">
        <v>31.82</v>
      </c>
      <c r="M1010" s="3">
        <v>13819.86</v>
      </c>
      <c r="N1010" s="10">
        <v>3811.51</v>
      </c>
      <c r="O1010" s="18">
        <v>5.9736696489977881</v>
      </c>
      <c r="P1010" s="3">
        <v>28.840000000000003</v>
      </c>
    </row>
    <row r="1011" spans="1:16" x14ac:dyDescent="0.35">
      <c r="A1011" t="s">
        <v>0</v>
      </c>
      <c r="B1011" s="5">
        <v>29</v>
      </c>
      <c r="C1011">
        <v>3149</v>
      </c>
      <c r="D1011" s="3">
        <v>222.45</v>
      </c>
      <c r="E1011" s="3">
        <v>86.56</v>
      </c>
      <c r="F1011" s="3">
        <v>46.32</v>
      </c>
      <c r="G1011" s="3">
        <f t="shared" si="15"/>
        <v>1.8687392055267704</v>
      </c>
      <c r="H1011" s="3">
        <v>74.83</v>
      </c>
      <c r="I1011" s="3">
        <v>0.8</v>
      </c>
      <c r="J1011" s="3">
        <v>0.54</v>
      </c>
      <c r="K1011" s="3">
        <v>86.98</v>
      </c>
      <c r="L1011" s="3">
        <v>48.85</v>
      </c>
      <c r="M1011" s="3">
        <v>14079.83</v>
      </c>
      <c r="N1011" s="10">
        <v>3312.01</v>
      </c>
      <c r="O1011" s="18">
        <v>5.8608625897092104</v>
      </c>
      <c r="P1011" s="3">
        <v>0.17000000000000171</v>
      </c>
    </row>
    <row r="1012" spans="1:16" x14ac:dyDescent="0.35">
      <c r="A1012" t="s">
        <v>0</v>
      </c>
      <c r="B1012" s="5">
        <v>30</v>
      </c>
      <c r="C1012">
        <v>1966</v>
      </c>
      <c r="D1012" s="3">
        <v>162.59</v>
      </c>
      <c r="E1012" s="3">
        <v>52.51</v>
      </c>
      <c r="F1012" s="3">
        <v>47.67</v>
      </c>
      <c r="G1012" s="3">
        <f t="shared" si="15"/>
        <v>1.1015313614432556</v>
      </c>
      <c r="H1012" s="3">
        <v>122.06</v>
      </c>
      <c r="I1012" s="3">
        <v>0.93</v>
      </c>
      <c r="J1012" s="3">
        <v>0.91</v>
      </c>
      <c r="K1012" s="3">
        <v>55.95</v>
      </c>
      <c r="L1012" s="3">
        <v>47.25</v>
      </c>
      <c r="M1012" s="3">
        <v>14065.9</v>
      </c>
      <c r="N1012" s="10">
        <v>3394.47</v>
      </c>
      <c r="O1012" s="18">
        <v>5.8535599307287125</v>
      </c>
      <c r="P1012" s="3">
        <v>132.94</v>
      </c>
    </row>
    <row r="1013" spans="1:16" x14ac:dyDescent="0.35">
      <c r="A1013" t="s">
        <v>0</v>
      </c>
      <c r="B1013" s="5">
        <v>31</v>
      </c>
      <c r="C1013">
        <v>2643</v>
      </c>
      <c r="D1013" s="3">
        <v>188.39</v>
      </c>
      <c r="E1013" s="3">
        <v>61.79</v>
      </c>
      <c r="F1013" s="3">
        <v>54.47</v>
      </c>
      <c r="G1013" s="3">
        <f t="shared" si="15"/>
        <v>1.1343859004956858</v>
      </c>
      <c r="H1013" s="3">
        <v>133.93</v>
      </c>
      <c r="I1013" s="3">
        <v>0.94</v>
      </c>
      <c r="J1013" s="3">
        <v>0.88</v>
      </c>
      <c r="K1013" s="3">
        <v>63.89</v>
      </c>
      <c r="L1013" s="3">
        <v>54.86</v>
      </c>
      <c r="M1013" s="3">
        <v>13901.75</v>
      </c>
      <c r="N1013" s="10">
        <v>3334.07</v>
      </c>
      <c r="O1013" s="18">
        <v>6.0148464073116177</v>
      </c>
      <c r="P1013" s="3">
        <v>121.07</v>
      </c>
    </row>
    <row r="1014" spans="1:16" x14ac:dyDescent="0.35">
      <c r="A1014" t="s">
        <v>0</v>
      </c>
      <c r="B1014" s="5">
        <v>32</v>
      </c>
      <c r="C1014">
        <v>2725</v>
      </c>
      <c r="D1014" s="3">
        <v>228.82</v>
      </c>
      <c r="E1014" s="3">
        <v>89.94</v>
      </c>
      <c r="F1014" s="3">
        <v>38.58</v>
      </c>
      <c r="G1014" s="3">
        <f t="shared" si="15"/>
        <v>2.3312597200622083</v>
      </c>
      <c r="H1014" s="3">
        <v>164.97</v>
      </c>
      <c r="I1014" s="3">
        <v>0.65</v>
      </c>
      <c r="J1014" s="3">
        <v>0.43</v>
      </c>
      <c r="K1014" s="3">
        <v>85.99</v>
      </c>
      <c r="L1014" s="3">
        <v>42.35</v>
      </c>
      <c r="M1014" s="3">
        <v>14112.48</v>
      </c>
      <c r="N1014" s="10">
        <v>3144.17</v>
      </c>
      <c r="O1014" s="18">
        <v>5.8718836177663132</v>
      </c>
      <c r="P1014" s="3">
        <v>90.03</v>
      </c>
    </row>
    <row r="1015" spans="1:16" x14ac:dyDescent="0.35">
      <c r="A1015" t="s">
        <v>0</v>
      </c>
      <c r="B1015" s="5">
        <v>33</v>
      </c>
      <c r="C1015">
        <v>5446</v>
      </c>
      <c r="D1015" s="3">
        <v>314.81</v>
      </c>
      <c r="E1015" s="3">
        <v>130.22999999999999</v>
      </c>
      <c r="F1015" s="3">
        <v>53.24</v>
      </c>
      <c r="G1015" s="3">
        <f t="shared" si="15"/>
        <v>2.4460931630353113</v>
      </c>
      <c r="H1015" s="3">
        <v>88.83</v>
      </c>
      <c r="I1015" s="3">
        <v>0.69</v>
      </c>
      <c r="J1015" s="3">
        <v>0.41</v>
      </c>
      <c r="K1015" s="3">
        <v>133.96</v>
      </c>
      <c r="L1015" s="3">
        <v>55.39</v>
      </c>
      <c r="M1015" s="3">
        <v>14088.1</v>
      </c>
      <c r="N1015" s="10">
        <v>2957.06</v>
      </c>
      <c r="O1015" s="18">
        <v>5.9385288984830469</v>
      </c>
      <c r="P1015" s="3">
        <v>166.17000000000002</v>
      </c>
    </row>
    <row r="1016" spans="1:16" x14ac:dyDescent="0.35">
      <c r="A1016" t="s">
        <v>0</v>
      </c>
      <c r="B1016" s="5">
        <v>34</v>
      </c>
      <c r="C1016">
        <v>2908</v>
      </c>
      <c r="D1016" s="3">
        <v>205.64</v>
      </c>
      <c r="E1016" s="3">
        <v>76.5</v>
      </c>
      <c r="F1016" s="3">
        <v>48.4</v>
      </c>
      <c r="G1016" s="3">
        <f t="shared" si="15"/>
        <v>1.5805785123966942</v>
      </c>
      <c r="H1016" s="3">
        <v>92.75</v>
      </c>
      <c r="I1016" s="3">
        <v>0.86</v>
      </c>
      <c r="J1016" s="3">
        <v>0.63</v>
      </c>
      <c r="K1016" s="3">
        <v>76.900000000000006</v>
      </c>
      <c r="L1016" s="3">
        <v>49.45</v>
      </c>
      <c r="M1016" s="3">
        <v>14032.91</v>
      </c>
      <c r="N1016" s="10">
        <v>2959.42</v>
      </c>
      <c r="O1016" s="18">
        <v>5.9873239294149379</v>
      </c>
      <c r="P1016" s="3">
        <v>162.25</v>
      </c>
    </row>
    <row r="1017" spans="1:16" x14ac:dyDescent="0.35">
      <c r="A1017" t="s">
        <v>0</v>
      </c>
      <c r="B1017" s="5">
        <v>35</v>
      </c>
      <c r="C1017">
        <v>1559</v>
      </c>
      <c r="D1017" s="3">
        <v>150.88</v>
      </c>
      <c r="E1017" s="3">
        <v>56.07</v>
      </c>
      <c r="F1017" s="3">
        <v>35.4</v>
      </c>
      <c r="G1017" s="3">
        <f t="shared" si="15"/>
        <v>1.5838983050847459</v>
      </c>
      <c r="H1017" s="3">
        <v>115.54</v>
      </c>
      <c r="I1017" s="3">
        <v>0.86</v>
      </c>
      <c r="J1017" s="3">
        <v>0.63</v>
      </c>
      <c r="K1017" s="3">
        <v>56.8</v>
      </c>
      <c r="L1017" s="3">
        <v>36.89</v>
      </c>
      <c r="M1017" s="3">
        <v>14046.9</v>
      </c>
      <c r="N1017" s="10">
        <v>2792.17</v>
      </c>
      <c r="O1017" s="18">
        <v>6.0148926173627304</v>
      </c>
      <c r="P1017" s="3">
        <v>139.45999999999998</v>
      </c>
    </row>
    <row r="1018" spans="1:16" x14ac:dyDescent="0.35">
      <c r="A1018" t="s">
        <v>0</v>
      </c>
      <c r="B1018" s="5">
        <v>36</v>
      </c>
      <c r="C1018">
        <v>1254</v>
      </c>
      <c r="D1018" s="3">
        <v>130.19999999999999</v>
      </c>
      <c r="E1018" s="3">
        <v>41.93</v>
      </c>
      <c r="F1018" s="3">
        <v>38.08</v>
      </c>
      <c r="G1018" s="3">
        <f t="shared" si="15"/>
        <v>1.1011029411764706</v>
      </c>
      <c r="H1018" s="3">
        <v>107.84</v>
      </c>
      <c r="I1018" s="3">
        <v>0.93</v>
      </c>
      <c r="J1018" s="3">
        <v>0.91</v>
      </c>
      <c r="K1018" s="3">
        <v>44.78</v>
      </c>
      <c r="L1018" s="3">
        <v>36.81</v>
      </c>
      <c r="M1018" s="3">
        <v>14176.66</v>
      </c>
      <c r="N1018" s="10">
        <v>2739.68</v>
      </c>
      <c r="O1018" s="18">
        <v>5.9114175029721352</v>
      </c>
      <c r="P1018" s="3">
        <v>147.16</v>
      </c>
    </row>
    <row r="1019" spans="1:16" x14ac:dyDescent="0.35">
      <c r="A1019" t="s">
        <v>0</v>
      </c>
      <c r="B1019" s="5">
        <v>37</v>
      </c>
      <c r="C1019">
        <v>1910</v>
      </c>
      <c r="D1019" s="3">
        <v>195.54</v>
      </c>
      <c r="E1019" s="3">
        <v>76.13</v>
      </c>
      <c r="F1019" s="3">
        <v>31.94</v>
      </c>
      <c r="G1019" s="3">
        <f t="shared" si="15"/>
        <v>2.3835316217908575</v>
      </c>
      <c r="H1019" s="3">
        <v>86.09</v>
      </c>
      <c r="I1019" s="3">
        <v>0.63</v>
      </c>
      <c r="J1019" s="3">
        <v>0.42</v>
      </c>
      <c r="K1019" s="3">
        <v>75.27</v>
      </c>
      <c r="L1019" s="3">
        <v>37.299999999999997</v>
      </c>
      <c r="M1019" s="3">
        <v>14083.37</v>
      </c>
      <c r="N1019" s="10">
        <v>2859.9</v>
      </c>
      <c r="O1019" s="18">
        <v>5.9660434240205413</v>
      </c>
      <c r="P1019" s="3">
        <v>168.91</v>
      </c>
    </row>
    <row r="1020" spans="1:16" x14ac:dyDescent="0.35">
      <c r="A1020" t="s">
        <v>0</v>
      </c>
      <c r="B1020" s="5">
        <v>38</v>
      </c>
      <c r="C1020">
        <v>7210</v>
      </c>
      <c r="D1020" s="3">
        <v>456.82</v>
      </c>
      <c r="E1020" s="3">
        <v>187</v>
      </c>
      <c r="F1020" s="3">
        <v>49.09</v>
      </c>
      <c r="G1020" s="3">
        <f t="shared" si="15"/>
        <v>3.8093298024037479</v>
      </c>
      <c r="H1020" s="3">
        <v>58.76</v>
      </c>
      <c r="I1020" s="3">
        <v>0.43</v>
      </c>
      <c r="J1020" s="3">
        <v>0.26</v>
      </c>
      <c r="K1020" s="3">
        <v>195.53</v>
      </c>
      <c r="L1020" s="3">
        <v>60.14</v>
      </c>
      <c r="M1020" s="3">
        <v>13549.85</v>
      </c>
      <c r="N1020" s="10">
        <v>2844.12</v>
      </c>
      <c r="O1020" s="18">
        <v>6.4469924160330132</v>
      </c>
      <c r="P1020" s="3">
        <v>16.240000000000002</v>
      </c>
    </row>
    <row r="1021" spans="1:16" x14ac:dyDescent="0.35">
      <c r="A1021" t="s">
        <v>0</v>
      </c>
      <c r="B1021" s="5">
        <v>39</v>
      </c>
      <c r="C1021">
        <v>2000</v>
      </c>
      <c r="D1021" s="3">
        <v>174.62</v>
      </c>
      <c r="E1021" s="3">
        <v>63.76</v>
      </c>
      <c r="F1021" s="3">
        <v>39.94</v>
      </c>
      <c r="G1021" s="3">
        <f t="shared" si="15"/>
        <v>1.5963945918878317</v>
      </c>
      <c r="H1021" s="3">
        <v>45.18</v>
      </c>
      <c r="I1021" s="3">
        <v>0.82</v>
      </c>
      <c r="J1021" s="3">
        <v>0.63</v>
      </c>
      <c r="K1021" s="3">
        <v>68.010000000000005</v>
      </c>
      <c r="L1021" s="3">
        <v>42.75</v>
      </c>
      <c r="M1021" s="3">
        <v>13579.67</v>
      </c>
      <c r="N1021" s="10">
        <v>2948.35</v>
      </c>
      <c r="O1021" s="18">
        <v>6.395343696393212</v>
      </c>
      <c r="P1021" s="3">
        <v>29.82</v>
      </c>
    </row>
    <row r="1022" spans="1:16" x14ac:dyDescent="0.35">
      <c r="A1022" t="s">
        <v>0</v>
      </c>
      <c r="B1022" s="5">
        <v>40</v>
      </c>
      <c r="C1022">
        <v>2738</v>
      </c>
      <c r="D1022" s="3">
        <v>191.28</v>
      </c>
      <c r="E1022" s="3">
        <v>64.95</v>
      </c>
      <c r="F1022" s="3">
        <v>53.68</v>
      </c>
      <c r="G1022" s="3">
        <f t="shared" si="15"/>
        <v>1.2099478390461997</v>
      </c>
      <c r="H1022" s="3">
        <v>54.75</v>
      </c>
      <c r="I1022" s="3">
        <v>0.94</v>
      </c>
      <c r="J1022" s="3">
        <v>0.83</v>
      </c>
      <c r="K1022" s="3">
        <v>69.400000000000006</v>
      </c>
      <c r="L1022" s="3">
        <v>53.51</v>
      </c>
      <c r="M1022" s="3">
        <v>13170.2</v>
      </c>
      <c r="N1022" s="10">
        <v>2958.63</v>
      </c>
      <c r="O1022" s="18">
        <v>6.759100167047789</v>
      </c>
      <c r="P1022" s="3">
        <v>20.25</v>
      </c>
    </row>
    <row r="1023" spans="1:16" x14ac:dyDescent="0.35">
      <c r="A1023" t="s">
        <v>0</v>
      </c>
      <c r="B1023" s="5">
        <v>41</v>
      </c>
      <c r="C1023">
        <v>4590</v>
      </c>
      <c r="D1023" s="3">
        <v>311.19</v>
      </c>
      <c r="E1023" s="3">
        <v>107.07</v>
      </c>
      <c r="F1023" s="3">
        <v>54.58</v>
      </c>
      <c r="G1023" s="3">
        <f t="shared" si="15"/>
        <v>1.9617075851960424</v>
      </c>
      <c r="H1023" s="3">
        <v>48.16</v>
      </c>
      <c r="I1023" s="3">
        <v>0.6</v>
      </c>
      <c r="J1023" s="3">
        <v>0.51</v>
      </c>
      <c r="K1023" s="3">
        <v>114.69</v>
      </c>
      <c r="L1023" s="3">
        <v>70.28</v>
      </c>
      <c r="M1023" s="3">
        <v>13472.32</v>
      </c>
      <c r="N1023" s="10">
        <v>3074.72</v>
      </c>
      <c r="O1023" s="18">
        <v>6.4610707100251874</v>
      </c>
      <c r="P1023" s="3">
        <v>26.840000000000003</v>
      </c>
    </row>
    <row r="1024" spans="1:16" x14ac:dyDescent="0.35">
      <c r="A1024" t="s">
        <v>0</v>
      </c>
      <c r="B1024" s="5">
        <v>42</v>
      </c>
      <c r="C1024">
        <v>2125</v>
      </c>
      <c r="D1024" s="3">
        <v>166.55</v>
      </c>
      <c r="E1024" s="3">
        <v>54.85</v>
      </c>
      <c r="F1024" s="3">
        <v>49.32</v>
      </c>
      <c r="G1024" s="3">
        <f t="shared" si="15"/>
        <v>1.1121248986212491</v>
      </c>
      <c r="H1024" s="3">
        <v>12.57</v>
      </c>
      <c r="I1024" s="3">
        <v>0.96</v>
      </c>
      <c r="J1024" s="3">
        <v>0.9</v>
      </c>
      <c r="K1024" s="3">
        <v>57.8</v>
      </c>
      <c r="L1024" s="3">
        <v>49</v>
      </c>
      <c r="M1024" s="3">
        <v>13022.49</v>
      </c>
      <c r="N1024" s="10">
        <v>3274.33</v>
      </c>
      <c r="O1024" s="18">
        <v>6.8155517700684332</v>
      </c>
      <c r="P1024" s="3">
        <v>62.430000000000007</v>
      </c>
    </row>
    <row r="1025" spans="1:16" x14ac:dyDescent="0.35">
      <c r="A1025" t="s">
        <v>0</v>
      </c>
      <c r="B1025" s="5">
        <v>43</v>
      </c>
      <c r="C1025">
        <v>1822</v>
      </c>
      <c r="D1025" s="3">
        <v>159.02000000000001</v>
      </c>
      <c r="E1025" s="3">
        <v>55.12</v>
      </c>
      <c r="F1025" s="3">
        <v>42.08</v>
      </c>
      <c r="G1025" s="3">
        <f t="shared" si="15"/>
        <v>1.3098859315589353</v>
      </c>
      <c r="H1025" s="3">
        <v>166.81</v>
      </c>
      <c r="I1025" s="3">
        <v>0.91</v>
      </c>
      <c r="J1025" s="3">
        <v>0.76</v>
      </c>
      <c r="K1025" s="3">
        <v>56.57</v>
      </c>
      <c r="L1025" s="3">
        <v>41.83</v>
      </c>
      <c r="M1025" s="3">
        <v>13121.09</v>
      </c>
      <c r="N1025" s="10">
        <v>3918.87</v>
      </c>
      <c r="O1025" s="18">
        <v>6.5729040721031602</v>
      </c>
      <c r="P1025" s="3">
        <v>88.19</v>
      </c>
    </row>
    <row r="1026" spans="1:16" x14ac:dyDescent="0.35">
      <c r="A1026" t="s">
        <v>0</v>
      </c>
      <c r="B1026" s="5">
        <v>44</v>
      </c>
      <c r="C1026">
        <v>6162</v>
      </c>
      <c r="D1026" s="3">
        <v>347.69</v>
      </c>
      <c r="E1026" s="3">
        <v>135.08000000000001</v>
      </c>
      <c r="F1026" s="3">
        <v>58.08</v>
      </c>
      <c r="G1026" s="3">
        <f t="shared" si="15"/>
        <v>2.3257575757575761</v>
      </c>
      <c r="H1026" s="3">
        <v>91.21</v>
      </c>
      <c r="I1026" s="3">
        <v>0.64</v>
      </c>
      <c r="J1026" s="3">
        <v>0.43</v>
      </c>
      <c r="K1026" s="3">
        <v>142.09</v>
      </c>
      <c r="L1026" s="3">
        <v>64.89</v>
      </c>
      <c r="M1026" s="3">
        <v>13239.14</v>
      </c>
      <c r="N1026" s="10">
        <v>4013.71</v>
      </c>
      <c r="O1026" s="18">
        <v>6.4445948665189565</v>
      </c>
      <c r="P1026" s="3">
        <v>163.79000000000002</v>
      </c>
    </row>
    <row r="1027" spans="1:16" x14ac:dyDescent="0.35">
      <c r="A1027" t="s">
        <v>0</v>
      </c>
      <c r="B1027" s="5">
        <v>45</v>
      </c>
      <c r="C1027">
        <v>12286</v>
      </c>
      <c r="D1027" s="3">
        <v>727.72</v>
      </c>
      <c r="E1027" s="3">
        <v>303.42</v>
      </c>
      <c r="F1027" s="3">
        <v>51.56</v>
      </c>
      <c r="G1027" s="3">
        <f t="shared" si="15"/>
        <v>5.8847944142746318</v>
      </c>
      <c r="H1027" s="3">
        <v>98.22</v>
      </c>
      <c r="I1027" s="3">
        <v>0.28999999999999998</v>
      </c>
      <c r="J1027" s="3">
        <v>0.17</v>
      </c>
      <c r="K1027" s="3">
        <v>314.33</v>
      </c>
      <c r="L1027" s="3">
        <v>78.709999999999994</v>
      </c>
      <c r="M1027" s="3">
        <v>13187.31</v>
      </c>
      <c r="N1027" s="10">
        <v>4267.12</v>
      </c>
      <c r="O1027" s="18">
        <v>6.4302213492570441</v>
      </c>
      <c r="P1027" s="3">
        <v>156.78</v>
      </c>
    </row>
    <row r="1028" spans="1:16" x14ac:dyDescent="0.35">
      <c r="A1028" t="s">
        <v>0</v>
      </c>
      <c r="B1028" s="5">
        <v>46</v>
      </c>
      <c r="C1028">
        <v>1408</v>
      </c>
      <c r="D1028" s="3">
        <v>144.86000000000001</v>
      </c>
      <c r="E1028" s="3">
        <v>43.85</v>
      </c>
      <c r="F1028" s="3">
        <v>40.880000000000003</v>
      </c>
      <c r="G1028" s="3">
        <f t="shared" si="15"/>
        <v>1.072651663405088</v>
      </c>
      <c r="H1028" s="3">
        <v>82.94</v>
      </c>
      <c r="I1028" s="3">
        <v>0.84</v>
      </c>
      <c r="J1028" s="3">
        <v>0.93</v>
      </c>
      <c r="K1028" s="3">
        <v>48.85</v>
      </c>
      <c r="L1028" s="3">
        <v>44.13</v>
      </c>
      <c r="M1028" s="3">
        <v>13144.05</v>
      </c>
      <c r="N1028" s="10">
        <v>4375.7</v>
      </c>
      <c r="O1028" s="18">
        <v>6.4428911449311403</v>
      </c>
      <c r="P1028" s="3">
        <v>172.06</v>
      </c>
    </row>
    <row r="1029" spans="1:16" x14ac:dyDescent="0.35">
      <c r="A1029" t="s">
        <v>0</v>
      </c>
      <c r="B1029" s="5">
        <v>47</v>
      </c>
      <c r="C1029">
        <v>3131</v>
      </c>
      <c r="D1029" s="3">
        <v>204.64</v>
      </c>
      <c r="E1029" s="3">
        <v>74.72</v>
      </c>
      <c r="F1029" s="3">
        <v>53.35</v>
      </c>
      <c r="G1029" s="3">
        <f t="shared" si="15"/>
        <v>1.4005623242736644</v>
      </c>
      <c r="H1029" s="3">
        <v>156.25</v>
      </c>
      <c r="I1029" s="3">
        <v>0.94</v>
      </c>
      <c r="J1029" s="3">
        <v>0.71</v>
      </c>
      <c r="K1029" s="3">
        <v>76.489999999999995</v>
      </c>
      <c r="L1029" s="3">
        <v>53.89</v>
      </c>
      <c r="M1029" s="3">
        <v>12933.83</v>
      </c>
      <c r="N1029" s="10">
        <v>4110.3100000000004</v>
      </c>
      <c r="O1029" s="18">
        <v>6.6945068056554495</v>
      </c>
      <c r="P1029" s="3">
        <v>98.75</v>
      </c>
    </row>
    <row r="1030" spans="1:16" x14ac:dyDescent="0.35">
      <c r="A1030" t="s">
        <v>0</v>
      </c>
      <c r="B1030" s="5">
        <v>48</v>
      </c>
      <c r="C1030">
        <v>2441</v>
      </c>
      <c r="D1030" s="3">
        <v>188.48</v>
      </c>
      <c r="E1030" s="3">
        <v>65.14</v>
      </c>
      <c r="F1030" s="3">
        <v>47.71</v>
      </c>
      <c r="G1030" s="3">
        <f t="shared" ref="G1030:G1093" si="16">E1030/F1030</f>
        <v>1.3653322154684553</v>
      </c>
      <c r="H1030" s="3">
        <v>159.80000000000001</v>
      </c>
      <c r="I1030" s="3">
        <v>0.86</v>
      </c>
      <c r="J1030" s="3">
        <v>0.73</v>
      </c>
      <c r="K1030" s="3">
        <v>67.47</v>
      </c>
      <c r="L1030" s="3">
        <v>49.48</v>
      </c>
      <c r="M1030" s="3">
        <v>12727.72</v>
      </c>
      <c r="N1030" s="10">
        <v>4428.92</v>
      </c>
      <c r="O1030" s="18">
        <v>6.8024925798187148</v>
      </c>
      <c r="P1030" s="3">
        <v>95.199999999999989</v>
      </c>
    </row>
    <row r="1031" spans="1:16" x14ac:dyDescent="0.35">
      <c r="A1031" t="s">
        <v>0</v>
      </c>
      <c r="B1031" s="5">
        <v>49</v>
      </c>
      <c r="C1031">
        <v>1892</v>
      </c>
      <c r="D1031" s="3">
        <v>168.47</v>
      </c>
      <c r="E1031" s="3">
        <v>60.55</v>
      </c>
      <c r="F1031" s="3">
        <v>39.78</v>
      </c>
      <c r="G1031" s="3">
        <f t="shared" si="16"/>
        <v>1.5221216691804926</v>
      </c>
      <c r="H1031" s="3">
        <v>148.63</v>
      </c>
      <c r="I1031" s="3">
        <v>0.84</v>
      </c>
      <c r="J1031" s="3">
        <v>0.66</v>
      </c>
      <c r="K1031" s="3">
        <v>62.65</v>
      </c>
      <c r="L1031" s="3">
        <v>40.78</v>
      </c>
      <c r="M1031" s="3">
        <v>12464.2</v>
      </c>
      <c r="N1031" s="10">
        <v>4322.84</v>
      </c>
      <c r="O1031" s="18">
        <v>7.0636002631966459</v>
      </c>
      <c r="P1031" s="3">
        <v>106.37</v>
      </c>
    </row>
    <row r="1032" spans="1:16" x14ac:dyDescent="0.35">
      <c r="A1032" t="s">
        <v>0</v>
      </c>
      <c r="B1032" s="5">
        <v>50</v>
      </c>
      <c r="C1032">
        <v>1422</v>
      </c>
      <c r="D1032" s="3">
        <v>139.72999999999999</v>
      </c>
      <c r="E1032" s="3">
        <v>49.86</v>
      </c>
      <c r="F1032" s="3">
        <v>36.32</v>
      </c>
      <c r="G1032" s="3">
        <f t="shared" si="16"/>
        <v>1.3727973568281937</v>
      </c>
      <c r="H1032" s="3">
        <v>154.12</v>
      </c>
      <c r="I1032" s="3">
        <v>0.92</v>
      </c>
      <c r="J1032" s="3">
        <v>0.73</v>
      </c>
      <c r="K1032" s="3">
        <v>51</v>
      </c>
      <c r="L1032" s="3">
        <v>36.68</v>
      </c>
      <c r="M1032" s="3">
        <v>12468.85</v>
      </c>
      <c r="N1032" s="10">
        <v>4249.07</v>
      </c>
      <c r="O1032" s="18">
        <v>7.0771201945531006</v>
      </c>
      <c r="P1032" s="3">
        <v>100.88</v>
      </c>
    </row>
    <row r="1033" spans="1:16" x14ac:dyDescent="0.35">
      <c r="A1033" t="s">
        <v>0</v>
      </c>
      <c r="B1033" s="5">
        <v>51</v>
      </c>
      <c r="C1033">
        <v>2001</v>
      </c>
      <c r="D1033" s="3">
        <v>166.58</v>
      </c>
      <c r="E1033" s="3">
        <v>58.64</v>
      </c>
      <c r="F1033" s="3">
        <v>43.45</v>
      </c>
      <c r="G1033" s="3">
        <f t="shared" si="16"/>
        <v>1.3495972382048331</v>
      </c>
      <c r="H1033" s="3">
        <v>26.36</v>
      </c>
      <c r="I1033" s="3">
        <v>0.91</v>
      </c>
      <c r="J1033" s="3">
        <v>0.74</v>
      </c>
      <c r="K1033" s="3">
        <v>60.54</v>
      </c>
      <c r="L1033" s="3">
        <v>46.03</v>
      </c>
      <c r="M1033" s="3">
        <v>12272.85</v>
      </c>
      <c r="N1033" s="10">
        <v>4140.8500000000004</v>
      </c>
      <c r="O1033" s="18">
        <v>7.2783524714175991</v>
      </c>
      <c r="P1033" s="3">
        <v>48.64</v>
      </c>
    </row>
    <row r="1034" spans="1:16" x14ac:dyDescent="0.35">
      <c r="A1034" t="s">
        <v>0</v>
      </c>
      <c r="B1034" s="5">
        <v>52</v>
      </c>
      <c r="C1034">
        <v>2614</v>
      </c>
      <c r="D1034" s="3">
        <v>191.55</v>
      </c>
      <c r="E1034" s="3">
        <v>71.63</v>
      </c>
      <c r="F1034" s="3">
        <v>46.46</v>
      </c>
      <c r="G1034" s="3">
        <f t="shared" si="16"/>
        <v>1.5417563495479982</v>
      </c>
      <c r="H1034" s="3">
        <v>41.15</v>
      </c>
      <c r="I1034" s="3">
        <v>0.9</v>
      </c>
      <c r="J1034" s="3">
        <v>0.65</v>
      </c>
      <c r="K1034" s="3">
        <v>72.349999999999994</v>
      </c>
      <c r="L1034" s="3">
        <v>48.85</v>
      </c>
      <c r="M1034" s="3">
        <v>12405.68</v>
      </c>
      <c r="N1034" s="10">
        <v>4160.0200000000004</v>
      </c>
      <c r="O1034" s="18">
        <v>7.1549585004911256</v>
      </c>
      <c r="P1034" s="3">
        <v>33.85</v>
      </c>
    </row>
    <row r="1035" spans="1:16" x14ac:dyDescent="0.35">
      <c r="A1035" t="s">
        <v>0</v>
      </c>
      <c r="B1035" s="5">
        <v>53</v>
      </c>
      <c r="C1035">
        <v>2372</v>
      </c>
      <c r="D1035" s="3">
        <v>182.09</v>
      </c>
      <c r="E1035" s="3">
        <v>57.2</v>
      </c>
      <c r="F1035" s="3">
        <v>52.8</v>
      </c>
      <c r="G1035" s="3">
        <f t="shared" si="16"/>
        <v>1.0833333333333335</v>
      </c>
      <c r="H1035" s="3">
        <v>149.25</v>
      </c>
      <c r="I1035" s="3">
        <v>0.9</v>
      </c>
      <c r="J1035" s="3">
        <v>0.92</v>
      </c>
      <c r="K1035" s="3">
        <v>62.51</v>
      </c>
      <c r="L1035" s="3">
        <v>54.36</v>
      </c>
      <c r="M1035" s="3">
        <v>12498.84</v>
      </c>
      <c r="N1035" s="10">
        <v>4077.93</v>
      </c>
      <c r="O1035" s="18">
        <v>7.0913110981164618</v>
      </c>
      <c r="P1035" s="3">
        <v>105.75</v>
      </c>
    </row>
    <row r="1036" spans="1:16" x14ac:dyDescent="0.35">
      <c r="A1036" t="s">
        <v>0</v>
      </c>
      <c r="B1036" s="5">
        <v>54</v>
      </c>
      <c r="C1036">
        <v>1547</v>
      </c>
      <c r="D1036" s="3">
        <v>150.25</v>
      </c>
      <c r="E1036" s="3">
        <v>49.3</v>
      </c>
      <c r="F1036" s="3">
        <v>39.950000000000003</v>
      </c>
      <c r="G1036" s="3">
        <f t="shared" si="16"/>
        <v>1.2340425531914891</v>
      </c>
      <c r="H1036" s="3">
        <v>118.75</v>
      </c>
      <c r="I1036" s="3">
        <v>0.86</v>
      </c>
      <c r="J1036" s="3">
        <v>0.81</v>
      </c>
      <c r="K1036" s="3">
        <v>53.71</v>
      </c>
      <c r="L1036" s="3">
        <v>42.88</v>
      </c>
      <c r="M1036" s="3">
        <v>12543.41</v>
      </c>
      <c r="N1036" s="10">
        <v>3909.9</v>
      </c>
      <c r="O1036" s="18">
        <v>7.0917167000339418</v>
      </c>
      <c r="P1036" s="3">
        <v>136.25</v>
      </c>
    </row>
    <row r="1037" spans="1:16" x14ac:dyDescent="0.35">
      <c r="A1037" t="s">
        <v>0</v>
      </c>
      <c r="B1037" s="5">
        <v>55</v>
      </c>
      <c r="C1037">
        <v>1113</v>
      </c>
      <c r="D1037" s="3">
        <v>121.82</v>
      </c>
      <c r="E1037" s="3">
        <v>43.4</v>
      </c>
      <c r="F1037" s="3">
        <v>32.65</v>
      </c>
      <c r="G1037" s="3">
        <f t="shared" si="16"/>
        <v>1.3292496171516079</v>
      </c>
      <c r="H1037" s="3">
        <v>169.94</v>
      </c>
      <c r="I1037" s="3">
        <v>0.94</v>
      </c>
      <c r="J1037" s="3">
        <v>0.75</v>
      </c>
      <c r="K1037" s="3">
        <v>44.38</v>
      </c>
      <c r="L1037" s="3">
        <v>32</v>
      </c>
      <c r="M1037" s="3">
        <v>12307.89</v>
      </c>
      <c r="N1037" s="10">
        <v>4008.37</v>
      </c>
      <c r="O1037" s="18">
        <v>7.278762014141682</v>
      </c>
      <c r="P1037" s="3">
        <v>85.06</v>
      </c>
    </row>
    <row r="1038" spans="1:16" x14ac:dyDescent="0.35">
      <c r="A1038" t="s">
        <v>0</v>
      </c>
      <c r="B1038" s="5">
        <v>56</v>
      </c>
      <c r="C1038">
        <v>1489</v>
      </c>
      <c r="D1038" s="3">
        <v>141.52000000000001</v>
      </c>
      <c r="E1038" s="3">
        <v>47.49</v>
      </c>
      <c r="F1038" s="3">
        <v>39.92</v>
      </c>
      <c r="G1038" s="3">
        <f t="shared" si="16"/>
        <v>1.189629258517034</v>
      </c>
      <c r="H1038" s="3">
        <v>54.8</v>
      </c>
      <c r="I1038" s="3">
        <v>0.93</v>
      </c>
      <c r="J1038" s="3">
        <v>0.84</v>
      </c>
      <c r="K1038" s="3">
        <v>50.61</v>
      </c>
      <c r="L1038" s="3">
        <v>41.54</v>
      </c>
      <c r="M1038" s="3">
        <v>12781.49</v>
      </c>
      <c r="N1038" s="10">
        <v>4001.98</v>
      </c>
      <c r="O1038" s="18">
        <v>6.8567169978154805</v>
      </c>
      <c r="P1038" s="3">
        <v>20.200000000000003</v>
      </c>
    </row>
    <row r="1039" spans="1:16" x14ac:dyDescent="0.35">
      <c r="A1039" t="s">
        <v>0</v>
      </c>
      <c r="B1039" s="5">
        <v>57</v>
      </c>
      <c r="C1039">
        <v>2114</v>
      </c>
      <c r="D1039" s="3">
        <v>175.27</v>
      </c>
      <c r="E1039" s="3">
        <v>66.540000000000006</v>
      </c>
      <c r="F1039" s="3">
        <v>40.450000000000003</v>
      </c>
      <c r="G1039" s="3">
        <f t="shared" si="16"/>
        <v>1.6449938195302845</v>
      </c>
      <c r="H1039" s="3">
        <v>46.17</v>
      </c>
      <c r="I1039" s="3">
        <v>0.86</v>
      </c>
      <c r="J1039" s="3">
        <v>0.61</v>
      </c>
      <c r="K1039" s="3">
        <v>67.48</v>
      </c>
      <c r="L1039" s="3">
        <v>41.8</v>
      </c>
      <c r="M1039" s="3">
        <v>12935.37</v>
      </c>
      <c r="N1039" s="10">
        <v>3514.5</v>
      </c>
      <c r="O1039" s="18">
        <v>6.8359137033314186</v>
      </c>
      <c r="P1039" s="3">
        <v>28.83</v>
      </c>
    </row>
    <row r="1040" spans="1:16" x14ac:dyDescent="0.35">
      <c r="A1040" t="s">
        <v>0</v>
      </c>
      <c r="B1040" s="5">
        <v>58</v>
      </c>
      <c r="C1040">
        <v>3049</v>
      </c>
      <c r="D1040" s="3">
        <v>202.96</v>
      </c>
      <c r="E1040" s="3">
        <v>65.77</v>
      </c>
      <c r="F1040" s="3">
        <v>59.02</v>
      </c>
      <c r="G1040" s="3">
        <f t="shared" si="16"/>
        <v>1.1143680108437817</v>
      </c>
      <c r="H1040" s="3">
        <v>40.71</v>
      </c>
      <c r="I1040" s="3">
        <v>0.93</v>
      </c>
      <c r="J1040" s="3">
        <v>0.9</v>
      </c>
      <c r="K1040" s="3">
        <v>68.62</v>
      </c>
      <c r="L1040" s="3">
        <v>58.25</v>
      </c>
      <c r="M1040" s="3">
        <v>12640.22</v>
      </c>
      <c r="N1040" s="10">
        <v>3449.45</v>
      </c>
      <c r="O1040" s="18">
        <v>7.1154777649176575</v>
      </c>
      <c r="P1040" s="3">
        <v>34.29</v>
      </c>
    </row>
    <row r="1041" spans="1:16" x14ac:dyDescent="0.35">
      <c r="A1041" t="s">
        <v>0</v>
      </c>
      <c r="B1041" s="5">
        <v>59</v>
      </c>
      <c r="C1041">
        <v>1317</v>
      </c>
      <c r="D1041" s="3">
        <v>133.19</v>
      </c>
      <c r="E1041" s="3">
        <v>48.99</v>
      </c>
      <c r="F1041" s="3">
        <v>34.229999999999997</v>
      </c>
      <c r="G1041" s="3">
        <f t="shared" si="16"/>
        <v>1.4312007011393517</v>
      </c>
      <c r="H1041" s="3">
        <v>11.08</v>
      </c>
      <c r="I1041" s="3">
        <v>0.93</v>
      </c>
      <c r="J1041" s="3">
        <v>0.7</v>
      </c>
      <c r="K1041" s="3">
        <v>50</v>
      </c>
      <c r="L1041" s="3">
        <v>34</v>
      </c>
      <c r="M1041" s="3">
        <v>12659.42</v>
      </c>
      <c r="N1041" s="10">
        <v>3388.57</v>
      </c>
      <c r="O1041" s="18">
        <v>7.1128954756594158</v>
      </c>
      <c r="P1041" s="3">
        <v>63.92</v>
      </c>
    </row>
    <row r="1042" spans="1:16" x14ac:dyDescent="0.35">
      <c r="A1042" t="s">
        <v>0</v>
      </c>
      <c r="B1042" s="5">
        <v>60</v>
      </c>
      <c r="C1042">
        <v>3880</v>
      </c>
      <c r="D1042" s="3">
        <v>231.96</v>
      </c>
      <c r="E1042" s="3">
        <v>74.510000000000005</v>
      </c>
      <c r="F1042" s="3">
        <v>66.3</v>
      </c>
      <c r="G1042" s="3">
        <f t="shared" si="16"/>
        <v>1.1238310708898946</v>
      </c>
      <c r="H1042" s="3">
        <v>59.35</v>
      </c>
      <c r="I1042" s="3">
        <v>0.91</v>
      </c>
      <c r="J1042" s="3">
        <v>0.89</v>
      </c>
      <c r="K1042" s="3">
        <v>81.02</v>
      </c>
      <c r="L1042" s="3">
        <v>69.290000000000006</v>
      </c>
      <c r="M1042" s="3">
        <v>12527.35</v>
      </c>
      <c r="N1042" s="10">
        <v>3511.67</v>
      </c>
      <c r="O1042" s="18">
        <v>7.2015151047574397</v>
      </c>
      <c r="P1042" s="3">
        <v>15.649999999999999</v>
      </c>
    </row>
    <row r="1043" spans="1:16" x14ac:dyDescent="0.35">
      <c r="A1043" t="s">
        <v>0</v>
      </c>
      <c r="B1043" s="5">
        <v>61</v>
      </c>
      <c r="C1043">
        <v>3889</v>
      </c>
      <c r="D1043" s="3">
        <v>237.21</v>
      </c>
      <c r="E1043" s="3">
        <v>80.03</v>
      </c>
      <c r="F1043" s="3">
        <v>61.87</v>
      </c>
      <c r="G1043" s="3">
        <f t="shared" si="16"/>
        <v>1.2935186681752062</v>
      </c>
      <c r="H1043" s="3">
        <v>112.57</v>
      </c>
      <c r="I1043" s="3">
        <v>0.87</v>
      </c>
      <c r="J1043" s="3">
        <v>0.77</v>
      </c>
      <c r="K1043" s="3">
        <v>85.76</v>
      </c>
      <c r="L1043" s="3">
        <v>64.959999999999994</v>
      </c>
      <c r="M1043" s="3">
        <v>12273.18</v>
      </c>
      <c r="N1043" s="10">
        <v>3183.76</v>
      </c>
      <c r="O1043" s="18">
        <v>7.5074213273013877</v>
      </c>
      <c r="P1043" s="3">
        <v>142.43</v>
      </c>
    </row>
    <row r="1044" spans="1:16" x14ac:dyDescent="0.35">
      <c r="A1044" t="s">
        <v>0</v>
      </c>
      <c r="B1044" s="5">
        <v>62</v>
      </c>
      <c r="C1044">
        <v>7005</v>
      </c>
      <c r="D1044" s="3">
        <v>476.19</v>
      </c>
      <c r="E1044" s="3">
        <v>190.58</v>
      </c>
      <c r="F1044" s="3">
        <v>46.8</v>
      </c>
      <c r="G1044" s="3">
        <f t="shared" si="16"/>
        <v>4.0722222222222229</v>
      </c>
      <c r="H1044" s="3">
        <v>75.95</v>
      </c>
      <c r="I1044" s="3">
        <v>0.39</v>
      </c>
      <c r="J1044" s="3">
        <v>0.25</v>
      </c>
      <c r="K1044" s="3">
        <v>191.95</v>
      </c>
      <c r="L1044" s="3">
        <v>64.010000000000005</v>
      </c>
      <c r="M1044" s="3">
        <v>12461.61</v>
      </c>
      <c r="N1044" s="10">
        <v>3287.98</v>
      </c>
      <c r="O1044" s="18">
        <v>7.3139180640344961</v>
      </c>
      <c r="P1044" s="3">
        <v>179.05</v>
      </c>
    </row>
    <row r="1045" spans="1:16" x14ac:dyDescent="0.35">
      <c r="A1045" t="s">
        <v>0</v>
      </c>
      <c r="B1045" s="5">
        <v>63</v>
      </c>
      <c r="C1045">
        <v>1453</v>
      </c>
      <c r="D1045" s="3">
        <v>142.24</v>
      </c>
      <c r="E1045" s="3">
        <v>48.99</v>
      </c>
      <c r="F1045" s="3">
        <v>37.770000000000003</v>
      </c>
      <c r="G1045" s="3">
        <f t="shared" si="16"/>
        <v>1.2970611596505162</v>
      </c>
      <c r="H1045" s="3">
        <v>98.81</v>
      </c>
      <c r="I1045" s="3">
        <v>0.9</v>
      </c>
      <c r="J1045" s="3">
        <v>0.77</v>
      </c>
      <c r="K1045" s="3">
        <v>51.48</v>
      </c>
      <c r="L1045" s="3">
        <v>39</v>
      </c>
      <c r="M1045" s="3">
        <v>12478.53</v>
      </c>
      <c r="N1045" s="10">
        <v>3169.45</v>
      </c>
      <c r="O1045" s="18">
        <v>7.3271906162893075</v>
      </c>
      <c r="P1045" s="3">
        <v>156.19</v>
      </c>
    </row>
    <row r="1046" spans="1:16" x14ac:dyDescent="0.35">
      <c r="A1046" t="s">
        <v>0</v>
      </c>
      <c r="B1046" s="5">
        <v>64</v>
      </c>
      <c r="C1046">
        <v>1673</v>
      </c>
      <c r="D1046" s="3">
        <v>151.01</v>
      </c>
      <c r="E1046" s="3">
        <v>52.35</v>
      </c>
      <c r="F1046" s="3">
        <v>40.69</v>
      </c>
      <c r="G1046" s="3">
        <f t="shared" si="16"/>
        <v>1.2865568935856477</v>
      </c>
      <c r="H1046" s="3">
        <v>41.19</v>
      </c>
      <c r="I1046" s="3">
        <v>0.92</v>
      </c>
      <c r="J1046" s="3">
        <v>0.78</v>
      </c>
      <c r="K1046" s="3">
        <v>56.59</v>
      </c>
      <c r="L1046" s="3">
        <v>41.28</v>
      </c>
      <c r="M1046" s="3">
        <v>12394.75</v>
      </c>
      <c r="N1046" s="10">
        <v>3091.92</v>
      </c>
      <c r="O1046" s="18">
        <v>7.4207012702645851</v>
      </c>
      <c r="P1046" s="3">
        <v>33.81</v>
      </c>
    </row>
    <row r="1047" spans="1:16" x14ac:dyDescent="0.35">
      <c r="A1047" t="s">
        <v>0</v>
      </c>
      <c r="B1047" s="5">
        <v>65</v>
      </c>
      <c r="C1047">
        <v>5383</v>
      </c>
      <c r="D1047" s="3">
        <v>374.51</v>
      </c>
      <c r="E1047" s="3">
        <v>138.80000000000001</v>
      </c>
      <c r="F1047" s="3">
        <v>49.38</v>
      </c>
      <c r="G1047" s="3">
        <f t="shared" si="16"/>
        <v>2.8108545970028351</v>
      </c>
      <c r="H1047" s="3">
        <v>63.17</v>
      </c>
      <c r="I1047" s="3">
        <v>0.48</v>
      </c>
      <c r="J1047" s="3">
        <v>0.36</v>
      </c>
      <c r="K1047" s="3">
        <v>143.44999999999999</v>
      </c>
      <c r="L1047" s="3">
        <v>68.66</v>
      </c>
      <c r="M1047" s="3">
        <v>12463.62</v>
      </c>
      <c r="N1047" s="10">
        <v>2901.11</v>
      </c>
      <c r="O1047" s="18">
        <v>7.4048327057641101</v>
      </c>
      <c r="P1047" s="3">
        <v>11.829999999999998</v>
      </c>
    </row>
    <row r="1048" spans="1:16" x14ac:dyDescent="0.35">
      <c r="A1048" t="s">
        <v>0</v>
      </c>
      <c r="B1048" s="5">
        <v>66</v>
      </c>
      <c r="C1048">
        <v>4521</v>
      </c>
      <c r="D1048" s="3">
        <v>330.96</v>
      </c>
      <c r="E1048" s="3">
        <v>141.84</v>
      </c>
      <c r="F1048" s="3">
        <v>40.58</v>
      </c>
      <c r="G1048" s="3">
        <f t="shared" si="16"/>
        <v>3.4953178905864961</v>
      </c>
      <c r="H1048" s="3">
        <v>69.58</v>
      </c>
      <c r="I1048" s="3">
        <v>0.52</v>
      </c>
      <c r="J1048" s="3">
        <v>0.28999999999999998</v>
      </c>
      <c r="K1048" s="3">
        <v>143.18</v>
      </c>
      <c r="L1048" s="3">
        <v>47.62</v>
      </c>
      <c r="M1048" s="3">
        <v>12458.77</v>
      </c>
      <c r="N1048" s="10">
        <v>3017.7</v>
      </c>
      <c r="O1048" s="18">
        <v>7.3812299537168862</v>
      </c>
      <c r="P1048" s="3">
        <v>5.4200000000000017</v>
      </c>
    </row>
    <row r="1049" spans="1:16" x14ac:dyDescent="0.35">
      <c r="A1049" t="s">
        <v>0</v>
      </c>
      <c r="B1049" s="5">
        <v>67</v>
      </c>
      <c r="C1049">
        <v>3105</v>
      </c>
      <c r="D1049" s="3">
        <v>214.52</v>
      </c>
      <c r="E1049" s="3">
        <v>65.94</v>
      </c>
      <c r="F1049" s="3">
        <v>59.95</v>
      </c>
      <c r="G1049" s="3">
        <f t="shared" si="16"/>
        <v>1.0999165971643035</v>
      </c>
      <c r="H1049" s="3">
        <v>172.33</v>
      </c>
      <c r="I1049" s="3">
        <v>0.85</v>
      </c>
      <c r="J1049" s="3">
        <v>0.91</v>
      </c>
      <c r="K1049" s="3">
        <v>71.56</v>
      </c>
      <c r="L1049" s="3">
        <v>62.58</v>
      </c>
      <c r="M1049" s="3">
        <v>13178.15</v>
      </c>
      <c r="N1049" s="10">
        <v>3212.43</v>
      </c>
      <c r="O1049" s="18">
        <v>6.6911674041162907</v>
      </c>
      <c r="P1049" s="3">
        <v>82.669999999999987</v>
      </c>
    </row>
    <row r="1050" spans="1:16" x14ac:dyDescent="0.35">
      <c r="A1050" t="s">
        <v>0</v>
      </c>
      <c r="B1050" s="5">
        <v>68</v>
      </c>
      <c r="C1050">
        <v>2018</v>
      </c>
      <c r="D1050" s="3">
        <v>173.39</v>
      </c>
      <c r="E1050" s="3">
        <v>53.43</v>
      </c>
      <c r="F1050" s="3">
        <v>48.09</v>
      </c>
      <c r="G1050" s="3">
        <f t="shared" si="16"/>
        <v>1.1110417966313162</v>
      </c>
      <c r="H1050" s="3">
        <v>105.13</v>
      </c>
      <c r="I1050" s="3">
        <v>0.84</v>
      </c>
      <c r="J1050" s="3">
        <v>0.9</v>
      </c>
      <c r="K1050" s="3">
        <v>61.4</v>
      </c>
      <c r="L1050" s="3">
        <v>50.47</v>
      </c>
      <c r="M1050" s="3">
        <v>12619.26</v>
      </c>
      <c r="N1050" s="10">
        <v>2897.64</v>
      </c>
      <c r="O1050" s="18">
        <v>7.2664636376926932</v>
      </c>
      <c r="P1050" s="3">
        <v>149.87</v>
      </c>
    </row>
    <row r="1051" spans="1:16" x14ac:dyDescent="0.35">
      <c r="A1051" t="s">
        <v>0</v>
      </c>
      <c r="B1051" s="5">
        <v>69</v>
      </c>
      <c r="C1051">
        <v>1634</v>
      </c>
      <c r="D1051" s="3">
        <v>172.59</v>
      </c>
      <c r="E1051" s="3">
        <v>67.02</v>
      </c>
      <c r="F1051" s="3">
        <v>31.04</v>
      </c>
      <c r="G1051" s="3">
        <f t="shared" si="16"/>
        <v>2.1591494845360826</v>
      </c>
      <c r="H1051" s="3">
        <v>169.49</v>
      </c>
      <c r="I1051" s="3">
        <v>0.69</v>
      </c>
      <c r="J1051" s="3">
        <v>0.46</v>
      </c>
      <c r="K1051" s="3">
        <v>66.12</v>
      </c>
      <c r="L1051" s="3">
        <v>34.520000000000003</v>
      </c>
      <c r="M1051" s="3">
        <v>13076.37</v>
      </c>
      <c r="N1051" s="10">
        <v>3106.04</v>
      </c>
      <c r="O1051" s="18">
        <v>6.8076930419016142</v>
      </c>
      <c r="P1051" s="3">
        <v>85.509999999999991</v>
      </c>
    </row>
    <row r="1052" spans="1:16" x14ac:dyDescent="0.35">
      <c r="A1052" t="s">
        <v>0</v>
      </c>
      <c r="B1052" s="5">
        <v>70</v>
      </c>
      <c r="C1052">
        <v>2561</v>
      </c>
      <c r="D1052" s="3">
        <v>206.2</v>
      </c>
      <c r="E1052" s="3">
        <v>68.62</v>
      </c>
      <c r="F1052" s="3">
        <v>47.52</v>
      </c>
      <c r="G1052" s="3">
        <f t="shared" si="16"/>
        <v>1.444023569023569</v>
      </c>
      <c r="H1052" s="3">
        <v>147.87</v>
      </c>
      <c r="I1052" s="3">
        <v>0.76</v>
      </c>
      <c r="J1052" s="3">
        <v>0.69</v>
      </c>
      <c r="K1052" s="3">
        <v>79.930000000000007</v>
      </c>
      <c r="L1052" s="3">
        <v>51.47</v>
      </c>
      <c r="M1052" s="3">
        <v>13134.24</v>
      </c>
      <c r="N1052" s="10">
        <v>2857.22</v>
      </c>
      <c r="O1052" s="18">
        <v>6.8155645486007552</v>
      </c>
      <c r="P1052" s="3">
        <v>107.13</v>
      </c>
    </row>
    <row r="1053" spans="1:16" x14ac:dyDescent="0.35">
      <c r="A1053" t="s">
        <v>0</v>
      </c>
      <c r="B1053" s="5">
        <v>71</v>
      </c>
      <c r="C1053">
        <v>2261</v>
      </c>
      <c r="D1053" s="3">
        <v>183.34</v>
      </c>
      <c r="E1053" s="3">
        <v>65.599999999999994</v>
      </c>
      <c r="F1053" s="3">
        <v>43.88</v>
      </c>
      <c r="G1053" s="3">
        <f t="shared" si="16"/>
        <v>1.494986326344576</v>
      </c>
      <c r="H1053" s="3">
        <v>157.25</v>
      </c>
      <c r="I1053" s="3">
        <v>0.85</v>
      </c>
      <c r="J1053" s="3">
        <v>0.67</v>
      </c>
      <c r="K1053" s="3">
        <v>67.23</v>
      </c>
      <c r="L1053" s="3">
        <v>46.79</v>
      </c>
      <c r="M1053" s="3">
        <v>13386.96</v>
      </c>
      <c r="N1053" s="10">
        <v>2818.73</v>
      </c>
      <c r="O1053" s="18">
        <v>6.5987619284398535</v>
      </c>
      <c r="P1053" s="3">
        <v>97.75</v>
      </c>
    </row>
    <row r="1054" spans="1:16" x14ac:dyDescent="0.35">
      <c r="A1054" t="s">
        <v>0</v>
      </c>
      <c r="B1054" s="5">
        <v>72</v>
      </c>
      <c r="C1054">
        <v>1317</v>
      </c>
      <c r="D1054" s="3">
        <v>145.83000000000001</v>
      </c>
      <c r="E1054" s="3">
        <v>51.63</v>
      </c>
      <c r="F1054" s="3">
        <v>32.479999999999997</v>
      </c>
      <c r="G1054" s="3">
        <f t="shared" si="16"/>
        <v>1.5895935960591134</v>
      </c>
      <c r="H1054" s="3">
        <v>66.67</v>
      </c>
      <c r="I1054" s="3">
        <v>0.78</v>
      </c>
      <c r="J1054" s="3">
        <v>0.63</v>
      </c>
      <c r="K1054" s="3">
        <v>58.6</v>
      </c>
      <c r="L1054" s="3">
        <v>34.83</v>
      </c>
      <c r="M1054" s="3">
        <v>13387.84</v>
      </c>
      <c r="N1054" s="10">
        <v>2877.82</v>
      </c>
      <c r="O1054" s="18">
        <v>6.5838141209377579</v>
      </c>
      <c r="P1054" s="3">
        <v>8.3299999999999983</v>
      </c>
    </row>
    <row r="1055" spans="1:16" x14ac:dyDescent="0.35">
      <c r="A1055" t="s">
        <v>0</v>
      </c>
      <c r="B1055" s="5">
        <v>73</v>
      </c>
      <c r="C1055">
        <v>5472</v>
      </c>
      <c r="D1055" s="3">
        <v>313.88</v>
      </c>
      <c r="E1055" s="3">
        <v>116.63</v>
      </c>
      <c r="F1055" s="3">
        <v>59.74</v>
      </c>
      <c r="G1055" s="3">
        <f t="shared" si="16"/>
        <v>1.9522932708403078</v>
      </c>
      <c r="H1055" s="3">
        <v>17.850000000000001</v>
      </c>
      <c r="I1055" s="3">
        <v>0.7</v>
      </c>
      <c r="J1055" s="3">
        <v>0.51</v>
      </c>
      <c r="K1055" s="3">
        <v>123.13</v>
      </c>
      <c r="L1055" s="3">
        <v>69.37</v>
      </c>
      <c r="M1055" s="3">
        <v>12581.77</v>
      </c>
      <c r="N1055" s="10">
        <v>2721.71</v>
      </c>
      <c r="O1055" s="18">
        <v>7.3421549282783047</v>
      </c>
      <c r="P1055" s="3">
        <v>57.150000000000006</v>
      </c>
    </row>
    <row r="1056" spans="1:16" x14ac:dyDescent="0.35">
      <c r="A1056" t="s">
        <v>0</v>
      </c>
      <c r="B1056" s="5">
        <v>74</v>
      </c>
      <c r="C1056">
        <v>1341</v>
      </c>
      <c r="D1056" s="3">
        <v>149.63</v>
      </c>
      <c r="E1056" s="3">
        <v>56.15</v>
      </c>
      <c r="F1056" s="3">
        <v>30.41</v>
      </c>
      <c r="G1056" s="3">
        <f t="shared" si="16"/>
        <v>1.8464320947056889</v>
      </c>
      <c r="H1056" s="3">
        <v>84.74</v>
      </c>
      <c r="I1056" s="3">
        <v>0.75</v>
      </c>
      <c r="J1056" s="3">
        <v>0.54</v>
      </c>
      <c r="K1056" s="3">
        <v>60.21</v>
      </c>
      <c r="L1056" s="3">
        <v>34.590000000000003</v>
      </c>
      <c r="M1056" s="3">
        <v>13339.55</v>
      </c>
      <c r="N1056" s="10">
        <v>3148.14</v>
      </c>
      <c r="O1056" s="18">
        <v>6.5622220782334972</v>
      </c>
      <c r="P1056" s="3">
        <v>170.26</v>
      </c>
    </row>
    <row r="1057" spans="1:16" x14ac:dyDescent="0.35">
      <c r="A1057" t="s">
        <v>0</v>
      </c>
      <c r="B1057" s="5">
        <v>75</v>
      </c>
      <c r="C1057">
        <v>800</v>
      </c>
      <c r="D1057" s="3">
        <v>101.39</v>
      </c>
      <c r="E1057" s="3">
        <v>33.83</v>
      </c>
      <c r="F1057" s="3">
        <v>30.11</v>
      </c>
      <c r="G1057" s="3">
        <f t="shared" si="16"/>
        <v>1.1235469943540353</v>
      </c>
      <c r="H1057" s="3">
        <v>140.93</v>
      </c>
      <c r="I1057" s="3">
        <v>0.98</v>
      </c>
      <c r="J1057" s="3">
        <v>0.89</v>
      </c>
      <c r="K1057" s="3">
        <v>35.47</v>
      </c>
      <c r="L1057" s="3">
        <v>30.86</v>
      </c>
      <c r="M1057" s="3">
        <v>12379.18</v>
      </c>
      <c r="N1057" s="10">
        <v>2840.27</v>
      </c>
      <c r="O1057" s="18">
        <v>7.4949339349084498</v>
      </c>
      <c r="P1057" s="3">
        <v>114.07</v>
      </c>
    </row>
    <row r="1058" spans="1:16" x14ac:dyDescent="0.35">
      <c r="A1058" t="s">
        <v>0</v>
      </c>
      <c r="B1058" s="5">
        <v>76</v>
      </c>
      <c r="C1058">
        <v>1850</v>
      </c>
      <c r="D1058" s="3">
        <v>162.51</v>
      </c>
      <c r="E1058" s="3">
        <v>56.3</v>
      </c>
      <c r="F1058" s="3">
        <v>41.84</v>
      </c>
      <c r="G1058" s="3">
        <f t="shared" si="16"/>
        <v>1.3456022944550667</v>
      </c>
      <c r="H1058" s="3">
        <v>46.2</v>
      </c>
      <c r="I1058" s="3">
        <v>0.88</v>
      </c>
      <c r="J1058" s="3">
        <v>0.74</v>
      </c>
      <c r="K1058" s="3">
        <v>62.43</v>
      </c>
      <c r="L1058" s="3">
        <v>43.41</v>
      </c>
      <c r="M1058" s="3">
        <v>12286.29</v>
      </c>
      <c r="N1058" s="10">
        <v>2887.1</v>
      </c>
      <c r="O1058" s="18">
        <v>7.5667898183545965</v>
      </c>
      <c r="P1058" s="3">
        <v>28.799999999999997</v>
      </c>
    </row>
    <row r="1059" spans="1:16" x14ac:dyDescent="0.35">
      <c r="A1059" t="s">
        <v>0</v>
      </c>
      <c r="B1059" s="5">
        <v>77</v>
      </c>
      <c r="C1059">
        <v>3366</v>
      </c>
      <c r="D1059" s="3">
        <v>251.05</v>
      </c>
      <c r="E1059" s="3">
        <v>95.68</v>
      </c>
      <c r="F1059" s="3">
        <v>44.79</v>
      </c>
      <c r="G1059" s="3">
        <f t="shared" si="16"/>
        <v>2.1361911140879664</v>
      </c>
      <c r="H1059" s="3">
        <v>134.88</v>
      </c>
      <c r="I1059" s="3">
        <v>0.67</v>
      </c>
      <c r="J1059" s="3">
        <v>0.47</v>
      </c>
      <c r="K1059" s="3">
        <v>97.75</v>
      </c>
      <c r="L1059" s="3">
        <v>51.48</v>
      </c>
      <c r="M1059" s="3">
        <v>12238.75</v>
      </c>
      <c r="N1059" s="10">
        <v>2947.23</v>
      </c>
      <c r="O1059" s="18">
        <v>7.594898452243271</v>
      </c>
      <c r="P1059" s="3">
        <v>120.12</v>
      </c>
    </row>
    <row r="1060" spans="1:16" x14ac:dyDescent="0.35">
      <c r="A1060" t="s">
        <v>0</v>
      </c>
      <c r="B1060" s="5">
        <v>78</v>
      </c>
      <c r="C1060">
        <v>21046</v>
      </c>
      <c r="D1060" s="3">
        <v>837.55</v>
      </c>
      <c r="E1060" s="3">
        <v>292.83999999999997</v>
      </c>
      <c r="F1060" s="3">
        <v>91.51</v>
      </c>
      <c r="G1060" s="3">
        <f t="shared" si="16"/>
        <v>3.2000874221396565</v>
      </c>
      <c r="H1060" s="3">
        <v>69.900000000000006</v>
      </c>
      <c r="I1060" s="3">
        <v>0.38</v>
      </c>
      <c r="J1060" s="3">
        <v>0.31</v>
      </c>
      <c r="K1060" s="3">
        <v>299.72000000000003</v>
      </c>
      <c r="L1060" s="3">
        <v>122.76</v>
      </c>
      <c r="M1060" s="3">
        <v>11856.37</v>
      </c>
      <c r="N1060" s="10">
        <v>2896.79</v>
      </c>
      <c r="O1060" s="18">
        <v>7.9489776652908475</v>
      </c>
      <c r="P1060" s="3">
        <v>5.0999999999999943</v>
      </c>
    </row>
    <row r="1061" spans="1:16" x14ac:dyDescent="0.35">
      <c r="A1061" t="s">
        <v>0</v>
      </c>
      <c r="B1061" s="5">
        <v>79</v>
      </c>
      <c r="C1061">
        <v>2151</v>
      </c>
      <c r="D1061" s="3">
        <v>178.91</v>
      </c>
      <c r="E1061" s="3">
        <v>65.83</v>
      </c>
      <c r="F1061" s="3">
        <v>41.61</v>
      </c>
      <c r="G1061" s="3">
        <f t="shared" si="16"/>
        <v>1.5820716173996636</v>
      </c>
      <c r="H1061" s="3">
        <v>31.8</v>
      </c>
      <c r="I1061" s="3">
        <v>0.84</v>
      </c>
      <c r="J1061" s="3">
        <v>0.63</v>
      </c>
      <c r="K1061" s="3">
        <v>68.239999999999995</v>
      </c>
      <c r="L1061" s="3">
        <v>43.01</v>
      </c>
      <c r="M1061" s="3">
        <v>11910.17</v>
      </c>
      <c r="N1061" s="10">
        <v>2980.41</v>
      </c>
      <c r="O1061" s="18">
        <v>7.8808209449150901</v>
      </c>
      <c r="P1061" s="3">
        <v>43.2</v>
      </c>
    </row>
    <row r="1062" spans="1:16" x14ac:dyDescent="0.35">
      <c r="A1062" t="s">
        <v>0</v>
      </c>
      <c r="B1062" s="5">
        <v>80</v>
      </c>
      <c r="C1062">
        <v>2307</v>
      </c>
      <c r="D1062" s="3">
        <v>182.53</v>
      </c>
      <c r="E1062" s="3">
        <v>62.39</v>
      </c>
      <c r="F1062" s="3">
        <v>47.08</v>
      </c>
      <c r="G1062" s="3">
        <f t="shared" si="16"/>
        <v>1.3251911639762108</v>
      </c>
      <c r="H1062" s="3">
        <v>160.91999999999999</v>
      </c>
      <c r="I1062" s="3">
        <v>0.87</v>
      </c>
      <c r="J1062" s="3">
        <v>0.75</v>
      </c>
      <c r="K1062" s="3">
        <v>65.92</v>
      </c>
      <c r="L1062" s="3">
        <v>49.47</v>
      </c>
      <c r="M1062" s="3">
        <v>11758.09</v>
      </c>
      <c r="N1062" s="10">
        <v>2799.58</v>
      </c>
      <c r="O1062" s="18">
        <v>8.0601730260150095</v>
      </c>
      <c r="P1062" s="3">
        <v>94.080000000000013</v>
      </c>
    </row>
    <row r="1063" spans="1:16" x14ac:dyDescent="0.35">
      <c r="A1063" t="s">
        <v>0</v>
      </c>
      <c r="B1063" s="5">
        <v>81</v>
      </c>
      <c r="C1063">
        <v>1775</v>
      </c>
      <c r="D1063" s="3">
        <v>161.83000000000001</v>
      </c>
      <c r="E1063" s="3">
        <v>61.36</v>
      </c>
      <c r="F1063" s="3">
        <v>36.83</v>
      </c>
      <c r="G1063" s="3">
        <f t="shared" si="16"/>
        <v>1.6660331251696987</v>
      </c>
      <c r="H1063" s="3">
        <v>19.579999999999998</v>
      </c>
      <c r="I1063" s="3">
        <v>0.85</v>
      </c>
      <c r="J1063" s="3">
        <v>0.6</v>
      </c>
      <c r="K1063" s="3">
        <v>61.29</v>
      </c>
      <c r="L1063" s="3">
        <v>38.299999999999997</v>
      </c>
      <c r="M1063" s="3">
        <v>11707.76</v>
      </c>
      <c r="N1063" s="10">
        <v>2749.66</v>
      </c>
      <c r="O1063" s="18">
        <v>8.1171501496896887</v>
      </c>
      <c r="P1063" s="3">
        <v>55.42</v>
      </c>
    </row>
    <row r="1064" spans="1:16" x14ac:dyDescent="0.35">
      <c r="A1064" t="s">
        <v>0</v>
      </c>
      <c r="B1064" s="5">
        <v>82</v>
      </c>
      <c r="C1064">
        <v>2684</v>
      </c>
      <c r="D1064" s="3">
        <v>197.25</v>
      </c>
      <c r="E1064" s="3">
        <v>66.180000000000007</v>
      </c>
      <c r="F1064" s="3">
        <v>51.63</v>
      </c>
      <c r="G1064" s="3">
        <f t="shared" si="16"/>
        <v>1.2818128994770484</v>
      </c>
      <c r="H1064" s="3">
        <v>13.99</v>
      </c>
      <c r="I1064" s="3">
        <v>0.87</v>
      </c>
      <c r="J1064" s="3">
        <v>0.78</v>
      </c>
      <c r="K1064" s="3">
        <v>68.010000000000005</v>
      </c>
      <c r="L1064" s="3">
        <v>50.27</v>
      </c>
      <c r="M1064" s="3">
        <v>11618.37</v>
      </c>
      <c r="N1064" s="10">
        <v>2750.1</v>
      </c>
      <c r="O1064" s="18">
        <v>8.196992954534263</v>
      </c>
      <c r="P1064" s="3">
        <v>61.010000000000005</v>
      </c>
    </row>
    <row r="1065" spans="1:16" x14ac:dyDescent="0.35">
      <c r="A1065" t="s">
        <v>0</v>
      </c>
      <c r="B1065" s="5">
        <v>83</v>
      </c>
      <c r="C1065">
        <v>1829</v>
      </c>
      <c r="D1065" s="3">
        <v>160.87</v>
      </c>
      <c r="E1065" s="3">
        <v>53.7</v>
      </c>
      <c r="F1065" s="3">
        <v>43.37</v>
      </c>
      <c r="G1065" s="3">
        <f t="shared" si="16"/>
        <v>1.2381830758588888</v>
      </c>
      <c r="H1065" s="3">
        <v>160.78</v>
      </c>
      <c r="I1065" s="3">
        <v>0.89</v>
      </c>
      <c r="J1065" s="3">
        <v>0.81</v>
      </c>
      <c r="K1065" s="3">
        <v>58.82</v>
      </c>
      <c r="L1065" s="3">
        <v>45.19</v>
      </c>
      <c r="M1065" s="3">
        <v>11675.98</v>
      </c>
      <c r="N1065" s="10">
        <v>2808.63</v>
      </c>
      <c r="O1065" s="18">
        <v>8.1314414123468826</v>
      </c>
      <c r="P1065" s="3">
        <v>94.22</v>
      </c>
    </row>
    <row r="1066" spans="1:16" x14ac:dyDescent="0.35">
      <c r="A1066" t="s">
        <v>0</v>
      </c>
      <c r="B1066" s="5">
        <v>84</v>
      </c>
      <c r="C1066">
        <v>2226</v>
      </c>
      <c r="D1066" s="3">
        <v>173.81</v>
      </c>
      <c r="E1066" s="3">
        <v>55.35</v>
      </c>
      <c r="F1066" s="3">
        <v>51.2</v>
      </c>
      <c r="G1066" s="3">
        <f t="shared" si="16"/>
        <v>1.0810546875</v>
      </c>
      <c r="H1066" s="3">
        <v>42.23</v>
      </c>
      <c r="I1066" s="3">
        <v>0.93</v>
      </c>
      <c r="J1066" s="3">
        <v>0.93</v>
      </c>
      <c r="K1066" s="3">
        <v>58.18</v>
      </c>
      <c r="L1066" s="3">
        <v>51.41</v>
      </c>
      <c r="M1066" s="3">
        <v>11706.91</v>
      </c>
      <c r="N1066" s="10">
        <v>2855.88</v>
      </c>
      <c r="O1066" s="18">
        <v>8.0924550367096444</v>
      </c>
      <c r="P1066" s="3">
        <v>32.770000000000003</v>
      </c>
    </row>
    <row r="1067" spans="1:16" x14ac:dyDescent="0.35">
      <c r="A1067" t="s">
        <v>0</v>
      </c>
      <c r="B1067" s="5">
        <v>85</v>
      </c>
      <c r="C1067">
        <v>7549</v>
      </c>
      <c r="D1067" s="3">
        <v>393.21</v>
      </c>
      <c r="E1067" s="3">
        <v>116.36</v>
      </c>
      <c r="F1067" s="3">
        <v>82.6</v>
      </c>
      <c r="G1067" s="3">
        <f t="shared" si="16"/>
        <v>1.4087167070217919</v>
      </c>
      <c r="H1067" s="3">
        <v>77.22</v>
      </c>
      <c r="I1067" s="3">
        <v>0.61</v>
      </c>
      <c r="J1067" s="3">
        <v>0.71</v>
      </c>
      <c r="K1067" s="3">
        <v>124.74</v>
      </c>
      <c r="L1067" s="3">
        <v>98.69</v>
      </c>
      <c r="M1067" s="3">
        <v>11520.21</v>
      </c>
      <c r="N1067" s="10">
        <v>2786.68</v>
      </c>
      <c r="O1067" s="18">
        <v>8.2760185827182315</v>
      </c>
      <c r="P1067" s="3">
        <v>177.78</v>
      </c>
    </row>
    <row r="1068" spans="1:16" x14ac:dyDescent="0.35">
      <c r="A1068" t="s">
        <v>0</v>
      </c>
      <c r="B1068" s="5">
        <v>86</v>
      </c>
      <c r="C1068">
        <v>1098</v>
      </c>
      <c r="D1068" s="3">
        <v>124.99</v>
      </c>
      <c r="E1068" s="3">
        <v>47.23</v>
      </c>
      <c r="F1068" s="3">
        <v>29.6</v>
      </c>
      <c r="G1068" s="3">
        <f t="shared" si="16"/>
        <v>1.5956081081081079</v>
      </c>
      <c r="H1068" s="3">
        <v>95.5</v>
      </c>
      <c r="I1068" s="3">
        <v>0.88</v>
      </c>
      <c r="J1068" s="3">
        <v>0.63</v>
      </c>
      <c r="K1068" s="3">
        <v>49.25</v>
      </c>
      <c r="L1068" s="3">
        <v>30.52</v>
      </c>
      <c r="M1068" s="3">
        <v>11570.12</v>
      </c>
      <c r="N1068" s="10">
        <v>2712.71</v>
      </c>
      <c r="O1068" s="18">
        <v>8.2491069963998456</v>
      </c>
      <c r="P1068" s="3">
        <v>159.5</v>
      </c>
    </row>
    <row r="1069" spans="1:16" x14ac:dyDescent="0.35">
      <c r="A1069" t="s">
        <v>0</v>
      </c>
      <c r="B1069" s="5">
        <v>87</v>
      </c>
      <c r="C1069">
        <v>2371</v>
      </c>
      <c r="D1069" s="3">
        <v>183.91</v>
      </c>
      <c r="E1069" s="3">
        <v>58.42</v>
      </c>
      <c r="F1069" s="3">
        <v>51.67</v>
      </c>
      <c r="G1069" s="3">
        <f t="shared" si="16"/>
        <v>1.1306367331139926</v>
      </c>
      <c r="H1069" s="3">
        <v>13.9</v>
      </c>
      <c r="I1069" s="3">
        <v>0.88</v>
      </c>
      <c r="J1069" s="3">
        <v>0.88</v>
      </c>
      <c r="K1069" s="3">
        <v>62.43</v>
      </c>
      <c r="L1069" s="3">
        <v>50.67</v>
      </c>
      <c r="M1069" s="3">
        <v>11395.82</v>
      </c>
      <c r="N1069" s="10">
        <v>2758.12</v>
      </c>
      <c r="O1069" s="18">
        <v>8.3941143099962101</v>
      </c>
      <c r="P1069" s="3">
        <v>61.099999999999994</v>
      </c>
    </row>
    <row r="1070" spans="1:16" x14ac:dyDescent="0.35">
      <c r="A1070" t="s">
        <v>0</v>
      </c>
      <c r="B1070" s="5">
        <v>88</v>
      </c>
      <c r="C1070">
        <v>2211</v>
      </c>
      <c r="D1070" s="3">
        <v>171.28</v>
      </c>
      <c r="E1070" s="3">
        <v>57.58</v>
      </c>
      <c r="F1070" s="3">
        <v>48.89</v>
      </c>
      <c r="G1070" s="3">
        <f t="shared" si="16"/>
        <v>1.1777459603190836</v>
      </c>
      <c r="H1070" s="3">
        <v>1.55</v>
      </c>
      <c r="I1070" s="3">
        <v>0.95</v>
      </c>
      <c r="J1070" s="3">
        <v>0.85</v>
      </c>
      <c r="K1070" s="3">
        <v>58.69</v>
      </c>
      <c r="L1070" s="3">
        <v>48</v>
      </c>
      <c r="M1070" s="3">
        <v>11441.46</v>
      </c>
      <c r="N1070" s="10">
        <v>2796.07</v>
      </c>
      <c r="O1070" s="18">
        <v>8.3442003864096606</v>
      </c>
      <c r="P1070" s="3">
        <v>73.45</v>
      </c>
    </row>
    <row r="1071" spans="1:16" x14ac:dyDescent="0.35">
      <c r="A1071" t="s">
        <v>0</v>
      </c>
      <c r="B1071" s="5">
        <v>89</v>
      </c>
      <c r="C1071">
        <v>3110</v>
      </c>
      <c r="D1071" s="3">
        <v>199.76</v>
      </c>
      <c r="E1071" s="3">
        <v>65.319999999999993</v>
      </c>
      <c r="F1071" s="3">
        <v>60.62</v>
      </c>
      <c r="G1071" s="3">
        <f t="shared" si="16"/>
        <v>1.0775321676014515</v>
      </c>
      <c r="H1071" s="3">
        <v>177.29</v>
      </c>
      <c r="I1071" s="3">
        <v>0.98</v>
      </c>
      <c r="J1071" s="3">
        <v>0.93</v>
      </c>
      <c r="K1071" s="3">
        <v>67.12</v>
      </c>
      <c r="L1071" s="3">
        <v>58</v>
      </c>
      <c r="M1071" s="3">
        <v>11285.39</v>
      </c>
      <c r="N1071" s="10">
        <v>2830.31</v>
      </c>
      <c r="O1071" s="18">
        <v>8.4755800897472877</v>
      </c>
      <c r="P1071" s="3">
        <v>77.710000000000008</v>
      </c>
    </row>
    <row r="1072" spans="1:16" x14ac:dyDescent="0.35">
      <c r="A1072" t="s">
        <v>0</v>
      </c>
      <c r="B1072" s="5">
        <v>90</v>
      </c>
      <c r="C1072">
        <v>1953</v>
      </c>
      <c r="D1072" s="3">
        <v>157.88</v>
      </c>
      <c r="E1072" s="3">
        <v>52.65</v>
      </c>
      <c r="F1072" s="3">
        <v>47.23</v>
      </c>
      <c r="G1072" s="3">
        <f t="shared" si="16"/>
        <v>1.1147575693415204</v>
      </c>
      <c r="H1072" s="3">
        <v>112.59</v>
      </c>
      <c r="I1072" s="3">
        <v>0.98</v>
      </c>
      <c r="J1072" s="3">
        <v>0.9</v>
      </c>
      <c r="K1072" s="3">
        <v>54.64</v>
      </c>
      <c r="L1072" s="3">
        <v>47.59</v>
      </c>
      <c r="M1072" s="3">
        <v>11386.91</v>
      </c>
      <c r="N1072" s="10">
        <v>2884.95</v>
      </c>
      <c r="O1072" s="18">
        <v>8.3716887355720253</v>
      </c>
      <c r="P1072" s="3">
        <v>142.41</v>
      </c>
    </row>
    <row r="1073" spans="1:16" x14ac:dyDescent="0.35">
      <c r="A1073" t="s">
        <v>0</v>
      </c>
      <c r="B1073" s="5">
        <v>91</v>
      </c>
      <c r="C1073">
        <v>1490</v>
      </c>
      <c r="D1073" s="3">
        <v>142.1</v>
      </c>
      <c r="E1073" s="3">
        <v>44.88</v>
      </c>
      <c r="F1073" s="3">
        <v>42.27</v>
      </c>
      <c r="G1073" s="3">
        <f t="shared" si="16"/>
        <v>1.0617459190915544</v>
      </c>
      <c r="H1073" s="3">
        <v>62.85</v>
      </c>
      <c r="I1073" s="3">
        <v>0.93</v>
      </c>
      <c r="J1073" s="3">
        <v>0.94</v>
      </c>
      <c r="K1073" s="3">
        <v>48.92</v>
      </c>
      <c r="L1073" s="3">
        <v>41.44</v>
      </c>
      <c r="M1073" s="3">
        <v>11442.27</v>
      </c>
      <c r="N1073" s="10">
        <v>2930.53</v>
      </c>
      <c r="O1073" s="18">
        <v>8.3112529709246807</v>
      </c>
      <c r="P1073" s="3">
        <v>12.149999999999999</v>
      </c>
    </row>
    <row r="1074" spans="1:16" x14ac:dyDescent="0.35">
      <c r="A1074" t="s">
        <v>0</v>
      </c>
      <c r="B1074" s="5">
        <v>92</v>
      </c>
      <c r="C1074">
        <v>3870</v>
      </c>
      <c r="D1074" s="3">
        <v>230.81</v>
      </c>
      <c r="E1074" s="3">
        <v>78.38</v>
      </c>
      <c r="F1074" s="3">
        <v>62.86</v>
      </c>
      <c r="G1074" s="3">
        <f t="shared" si="16"/>
        <v>1.2468978682787146</v>
      </c>
      <c r="H1074" s="3">
        <v>177.65</v>
      </c>
      <c r="I1074" s="3">
        <v>0.91</v>
      </c>
      <c r="J1074" s="3">
        <v>0.8</v>
      </c>
      <c r="K1074" s="3">
        <v>80.16</v>
      </c>
      <c r="L1074" s="3">
        <v>61</v>
      </c>
      <c r="M1074" s="3">
        <v>11361.98</v>
      </c>
      <c r="N1074" s="10">
        <v>2976.89</v>
      </c>
      <c r="O1074" s="18">
        <v>8.3719523539448684</v>
      </c>
      <c r="P1074" s="3">
        <v>77.349999999999994</v>
      </c>
    </row>
    <row r="1075" spans="1:16" x14ac:dyDescent="0.35">
      <c r="A1075" t="s">
        <v>0</v>
      </c>
      <c r="B1075" s="5">
        <v>93</v>
      </c>
      <c r="C1075">
        <v>3410</v>
      </c>
      <c r="D1075" s="3">
        <v>239.18</v>
      </c>
      <c r="E1075" s="3">
        <v>85.57</v>
      </c>
      <c r="F1075" s="3">
        <v>50.74</v>
      </c>
      <c r="G1075" s="3">
        <f t="shared" si="16"/>
        <v>1.6864406779661014</v>
      </c>
      <c r="H1075" s="3">
        <v>46.66</v>
      </c>
      <c r="I1075" s="3">
        <v>0.75</v>
      </c>
      <c r="J1075" s="3">
        <v>0.59</v>
      </c>
      <c r="K1075" s="3">
        <v>93.61</v>
      </c>
      <c r="L1075" s="3">
        <v>52.71</v>
      </c>
      <c r="M1075" s="3">
        <v>11582.08</v>
      </c>
      <c r="N1075" s="10">
        <v>2862.63</v>
      </c>
      <c r="O1075" s="18">
        <v>8.2024823444330082</v>
      </c>
      <c r="P1075" s="3">
        <v>28.340000000000003</v>
      </c>
    </row>
    <row r="1076" spans="1:16" x14ac:dyDescent="0.35">
      <c r="A1076" t="s">
        <v>0</v>
      </c>
      <c r="B1076" s="5">
        <v>94</v>
      </c>
      <c r="C1076">
        <v>5630</v>
      </c>
      <c r="D1076" s="3">
        <v>280.52999999999997</v>
      </c>
      <c r="E1076" s="3">
        <v>95.99</v>
      </c>
      <c r="F1076" s="3">
        <v>74.680000000000007</v>
      </c>
      <c r="G1076" s="3">
        <f t="shared" si="16"/>
        <v>1.2853508302088912</v>
      </c>
      <c r="H1076" s="3">
        <v>42.07</v>
      </c>
      <c r="I1076" s="3">
        <v>0.9</v>
      </c>
      <c r="J1076" s="3">
        <v>0.78</v>
      </c>
      <c r="K1076" s="3">
        <v>105.76</v>
      </c>
      <c r="L1076" s="3">
        <v>74.92</v>
      </c>
      <c r="M1076" s="3">
        <v>11517.81</v>
      </c>
      <c r="N1076" s="10">
        <v>2979.66</v>
      </c>
      <c r="O1076" s="18">
        <v>8.2319179555508324</v>
      </c>
      <c r="P1076" s="3">
        <v>32.93</v>
      </c>
    </row>
    <row r="1077" spans="1:16" x14ac:dyDescent="0.35">
      <c r="A1077" t="s">
        <v>0</v>
      </c>
      <c r="B1077" s="5">
        <v>95</v>
      </c>
      <c r="C1077">
        <v>1495</v>
      </c>
      <c r="D1077" s="3">
        <v>140.91999999999999</v>
      </c>
      <c r="E1077" s="3">
        <v>47.96</v>
      </c>
      <c r="F1077" s="3">
        <v>39.69</v>
      </c>
      <c r="G1077" s="3">
        <f t="shared" si="16"/>
        <v>1.2083648274124466</v>
      </c>
      <c r="H1077" s="3">
        <v>10.09</v>
      </c>
      <c r="I1077" s="3">
        <v>0.95</v>
      </c>
      <c r="J1077" s="3">
        <v>0.83</v>
      </c>
      <c r="K1077" s="3">
        <v>48.47</v>
      </c>
      <c r="L1077" s="3">
        <v>39.33</v>
      </c>
      <c r="M1077" s="3">
        <v>11607.6</v>
      </c>
      <c r="N1077" s="10">
        <v>2962.6</v>
      </c>
      <c r="O1077" s="18">
        <v>8.1557003379276374</v>
      </c>
      <c r="P1077" s="3">
        <v>64.91</v>
      </c>
    </row>
    <row r="1078" spans="1:16" x14ac:dyDescent="0.35">
      <c r="A1078" t="s">
        <v>0</v>
      </c>
      <c r="B1078" s="5">
        <v>96</v>
      </c>
      <c r="C1078">
        <v>4958</v>
      </c>
      <c r="D1078" s="3">
        <v>256.62</v>
      </c>
      <c r="E1078" s="3">
        <v>84.28</v>
      </c>
      <c r="F1078" s="3">
        <v>74.900000000000006</v>
      </c>
      <c r="G1078" s="3">
        <f t="shared" si="16"/>
        <v>1.125233644859813</v>
      </c>
      <c r="H1078" s="3">
        <v>10.61</v>
      </c>
      <c r="I1078" s="3">
        <v>0.95</v>
      </c>
      <c r="J1078" s="3">
        <v>0.89</v>
      </c>
      <c r="K1078" s="3">
        <v>87.85</v>
      </c>
      <c r="L1078" s="3">
        <v>77.53</v>
      </c>
      <c r="M1078" s="3">
        <v>11482.42</v>
      </c>
      <c r="N1078" s="10">
        <v>3069.9</v>
      </c>
      <c r="O1078" s="18">
        <v>8.2419441447752</v>
      </c>
      <c r="P1078" s="3">
        <v>64.39</v>
      </c>
    </row>
    <row r="1079" spans="1:16" x14ac:dyDescent="0.35">
      <c r="A1079" t="s">
        <v>0</v>
      </c>
      <c r="B1079" s="5">
        <v>97</v>
      </c>
      <c r="C1079">
        <v>1878</v>
      </c>
      <c r="D1079" s="3">
        <v>159.22</v>
      </c>
      <c r="E1079" s="3">
        <v>53.72</v>
      </c>
      <c r="F1079" s="3">
        <v>44.51</v>
      </c>
      <c r="G1079" s="3">
        <f t="shared" si="16"/>
        <v>1.2069197933048754</v>
      </c>
      <c r="H1079" s="3">
        <v>69.33</v>
      </c>
      <c r="I1079" s="3">
        <v>0.93</v>
      </c>
      <c r="J1079" s="3">
        <v>0.83</v>
      </c>
      <c r="K1079" s="3">
        <v>57.2</v>
      </c>
      <c r="L1079" s="3">
        <v>46.32</v>
      </c>
      <c r="M1079" s="3">
        <v>11603.55</v>
      </c>
      <c r="N1079" s="10">
        <v>3084.03</v>
      </c>
      <c r="O1079" s="18">
        <v>8.1302221925106597</v>
      </c>
      <c r="P1079" s="3">
        <v>5.6700000000000017</v>
      </c>
    </row>
    <row r="1080" spans="1:16" x14ac:dyDescent="0.35">
      <c r="A1080" t="s">
        <v>0</v>
      </c>
      <c r="B1080" s="5">
        <v>98</v>
      </c>
      <c r="C1080">
        <v>2282</v>
      </c>
      <c r="D1080" s="3">
        <v>174.38</v>
      </c>
      <c r="E1080" s="3">
        <v>60.61</v>
      </c>
      <c r="F1080" s="3">
        <v>47.94</v>
      </c>
      <c r="G1080" s="3">
        <f t="shared" si="16"/>
        <v>1.2642886942010847</v>
      </c>
      <c r="H1080" s="3">
        <v>85.55</v>
      </c>
      <c r="I1080" s="3">
        <v>0.94</v>
      </c>
      <c r="J1080" s="3">
        <v>0.79</v>
      </c>
      <c r="K1080" s="3">
        <v>63.29</v>
      </c>
      <c r="L1080" s="3">
        <v>49.29</v>
      </c>
      <c r="M1080" s="3">
        <v>11629.91</v>
      </c>
      <c r="N1080" s="10">
        <v>3022.94</v>
      </c>
      <c r="O1080" s="18">
        <v>8.121286498699865</v>
      </c>
      <c r="P1080" s="3">
        <v>169.45</v>
      </c>
    </row>
    <row r="1081" spans="1:16" x14ac:dyDescent="0.35">
      <c r="A1081" t="s">
        <v>0</v>
      </c>
      <c r="B1081" s="5">
        <v>99</v>
      </c>
      <c r="C1081">
        <v>1989</v>
      </c>
      <c r="D1081" s="3">
        <v>161.33000000000001</v>
      </c>
      <c r="E1081" s="3">
        <v>53.11</v>
      </c>
      <c r="F1081" s="3">
        <v>47.68</v>
      </c>
      <c r="G1081" s="3">
        <f t="shared" si="16"/>
        <v>1.1138842281879195</v>
      </c>
      <c r="H1081" s="3">
        <v>140.11000000000001</v>
      </c>
      <c r="I1081" s="3">
        <v>0.96</v>
      </c>
      <c r="J1081" s="3">
        <v>0.9</v>
      </c>
      <c r="K1081" s="3">
        <v>55.07</v>
      </c>
      <c r="L1081" s="3">
        <v>49.12</v>
      </c>
      <c r="M1081" s="3">
        <v>11717.26</v>
      </c>
      <c r="N1081" s="10">
        <v>3085.68</v>
      </c>
      <c r="O1081" s="18">
        <v>8.0281273062775593</v>
      </c>
      <c r="P1081" s="3">
        <v>114.88999999999999</v>
      </c>
    </row>
    <row r="1082" spans="1:16" x14ac:dyDescent="0.35">
      <c r="A1082" t="s">
        <v>0</v>
      </c>
      <c r="B1082" s="5">
        <v>100</v>
      </c>
      <c r="C1082">
        <v>5357</v>
      </c>
      <c r="D1082" s="3">
        <v>375.37</v>
      </c>
      <c r="E1082" s="3">
        <v>147.51</v>
      </c>
      <c r="F1082" s="3">
        <v>46.24</v>
      </c>
      <c r="G1082" s="3">
        <f t="shared" si="16"/>
        <v>3.1900951557093422</v>
      </c>
      <c r="H1082" s="3">
        <v>86.73</v>
      </c>
      <c r="I1082" s="3">
        <v>0.48</v>
      </c>
      <c r="J1082" s="3">
        <v>0.31</v>
      </c>
      <c r="K1082" s="3">
        <v>159</v>
      </c>
      <c r="L1082" s="3">
        <v>59.2</v>
      </c>
      <c r="M1082" s="3">
        <v>11804.15</v>
      </c>
      <c r="N1082" s="10">
        <v>3145.87</v>
      </c>
      <c r="O1082" s="18">
        <v>7.9359906272303675</v>
      </c>
      <c r="P1082" s="3">
        <v>168.26999999999998</v>
      </c>
    </row>
    <row r="1083" spans="1:16" x14ac:dyDescent="0.35">
      <c r="A1083" t="s">
        <v>0</v>
      </c>
      <c r="B1083" s="5">
        <v>101</v>
      </c>
      <c r="C1083">
        <v>1779</v>
      </c>
      <c r="D1083" s="3">
        <v>165.21</v>
      </c>
      <c r="E1083" s="3">
        <v>51.45</v>
      </c>
      <c r="F1083" s="3">
        <v>44.03</v>
      </c>
      <c r="G1083" s="3">
        <f t="shared" si="16"/>
        <v>1.1685214626391098</v>
      </c>
      <c r="H1083" s="3">
        <v>83.29</v>
      </c>
      <c r="I1083" s="3">
        <v>0.82</v>
      </c>
      <c r="J1083" s="3">
        <v>0.86</v>
      </c>
      <c r="K1083" s="3">
        <v>59.21</v>
      </c>
      <c r="L1083" s="3">
        <v>47.55</v>
      </c>
      <c r="M1083" s="3">
        <v>11944.6</v>
      </c>
      <c r="N1083" s="10">
        <v>3081.16</v>
      </c>
      <c r="O1083" s="18">
        <v>7.8258831254769268</v>
      </c>
      <c r="P1083" s="3">
        <v>171.70999999999998</v>
      </c>
    </row>
    <row r="1084" spans="1:16" x14ac:dyDescent="0.35">
      <c r="A1084" t="s">
        <v>0</v>
      </c>
      <c r="B1084" s="5">
        <v>102</v>
      </c>
      <c r="C1084">
        <v>2346</v>
      </c>
      <c r="D1084" s="3">
        <v>199.34</v>
      </c>
      <c r="E1084" s="3">
        <v>76.260000000000005</v>
      </c>
      <c r="F1084" s="3">
        <v>39.17</v>
      </c>
      <c r="G1084" s="3">
        <f t="shared" si="16"/>
        <v>1.9468981363288231</v>
      </c>
      <c r="H1084" s="3">
        <v>50.82</v>
      </c>
      <c r="I1084" s="3">
        <v>0.74</v>
      </c>
      <c r="J1084" s="3">
        <v>0.51</v>
      </c>
      <c r="K1084" s="3">
        <v>75.45</v>
      </c>
      <c r="L1084" s="3">
        <v>42.04</v>
      </c>
      <c r="M1084" s="3">
        <v>11989.69</v>
      </c>
      <c r="N1084" s="10">
        <v>2999.35</v>
      </c>
      <c r="O1084" s="18">
        <v>7.8051612648958661</v>
      </c>
      <c r="P1084" s="3">
        <v>24.18</v>
      </c>
    </row>
    <row r="1085" spans="1:16" x14ac:dyDescent="0.35">
      <c r="A1085" t="s">
        <v>0</v>
      </c>
      <c r="B1085" s="5">
        <v>103</v>
      </c>
      <c r="C1085">
        <v>1985</v>
      </c>
      <c r="D1085" s="3">
        <v>170.95</v>
      </c>
      <c r="E1085" s="3">
        <v>66.77</v>
      </c>
      <c r="F1085" s="3">
        <v>37.85</v>
      </c>
      <c r="G1085" s="3">
        <f t="shared" si="16"/>
        <v>1.7640686922060764</v>
      </c>
      <c r="H1085" s="3">
        <v>109.83</v>
      </c>
      <c r="I1085" s="3">
        <v>0.85</v>
      </c>
      <c r="J1085" s="3">
        <v>0.56999999999999995</v>
      </c>
      <c r="K1085" s="3">
        <v>69.77</v>
      </c>
      <c r="L1085" s="3">
        <v>40.14</v>
      </c>
      <c r="M1085" s="3">
        <v>12070.33</v>
      </c>
      <c r="N1085" s="10">
        <v>2795.69</v>
      </c>
      <c r="O1085" s="18">
        <v>7.7818453649825612</v>
      </c>
      <c r="P1085" s="3">
        <v>145.17000000000002</v>
      </c>
    </row>
    <row r="1086" spans="1:16" x14ac:dyDescent="0.35">
      <c r="A1086" t="s">
        <v>0</v>
      </c>
      <c r="B1086" s="5">
        <v>104</v>
      </c>
      <c r="C1086">
        <v>1484</v>
      </c>
      <c r="D1086" s="3">
        <v>144.41</v>
      </c>
      <c r="E1086" s="3">
        <v>53.17</v>
      </c>
      <c r="F1086" s="3">
        <v>35.54</v>
      </c>
      <c r="G1086" s="3">
        <f t="shared" si="16"/>
        <v>1.496060776589758</v>
      </c>
      <c r="H1086" s="3">
        <v>34.01</v>
      </c>
      <c r="I1086" s="3">
        <v>0.89</v>
      </c>
      <c r="J1086" s="3">
        <v>0.67</v>
      </c>
      <c r="K1086" s="3">
        <v>54.56</v>
      </c>
      <c r="L1086" s="3">
        <v>38.229999999999997</v>
      </c>
      <c r="M1086" s="3">
        <v>12047.72</v>
      </c>
      <c r="N1086" s="10">
        <v>3048.92</v>
      </c>
      <c r="O1086" s="18">
        <v>7.7413813243724521</v>
      </c>
      <c r="P1086" s="3">
        <v>40.99</v>
      </c>
    </row>
    <row r="1087" spans="1:16" x14ac:dyDescent="0.35">
      <c r="A1087" t="s">
        <v>0</v>
      </c>
      <c r="B1087" s="5">
        <v>105</v>
      </c>
      <c r="C1087">
        <v>1396</v>
      </c>
      <c r="D1087" s="3">
        <v>141.59</v>
      </c>
      <c r="E1087" s="3">
        <v>50.82</v>
      </c>
      <c r="F1087" s="3">
        <v>34.97</v>
      </c>
      <c r="G1087" s="3">
        <f t="shared" si="16"/>
        <v>1.4532456391192452</v>
      </c>
      <c r="H1087" s="3">
        <v>0.55000000000000004</v>
      </c>
      <c r="I1087" s="3">
        <v>0.88</v>
      </c>
      <c r="J1087" s="3">
        <v>0.69</v>
      </c>
      <c r="K1087" s="3">
        <v>55.44</v>
      </c>
      <c r="L1087" s="3">
        <v>35.409999999999997</v>
      </c>
      <c r="M1087" s="3">
        <v>11906.89</v>
      </c>
      <c r="N1087" s="10">
        <v>3131.94</v>
      </c>
      <c r="O1087" s="18">
        <v>7.847440747513085</v>
      </c>
      <c r="P1087" s="3">
        <v>74.45</v>
      </c>
    </row>
    <row r="1088" spans="1:16" x14ac:dyDescent="0.35">
      <c r="A1088" t="s">
        <v>0</v>
      </c>
      <c r="B1088" s="5">
        <v>106</v>
      </c>
      <c r="C1088">
        <v>2149</v>
      </c>
      <c r="D1088" s="3">
        <v>173.99</v>
      </c>
      <c r="E1088" s="3">
        <v>56.65</v>
      </c>
      <c r="F1088" s="3">
        <v>48.3</v>
      </c>
      <c r="G1088" s="3">
        <f t="shared" si="16"/>
        <v>1.1728778467908902</v>
      </c>
      <c r="H1088" s="3">
        <v>47.97</v>
      </c>
      <c r="I1088" s="3">
        <v>0.89</v>
      </c>
      <c r="J1088" s="3">
        <v>0.85</v>
      </c>
      <c r="K1088" s="3">
        <v>62.63</v>
      </c>
      <c r="L1088" s="3">
        <v>48.83</v>
      </c>
      <c r="M1088" s="3">
        <v>11355.16</v>
      </c>
      <c r="N1088" s="10">
        <v>3045.28</v>
      </c>
      <c r="O1088" s="18">
        <v>8.3616625202788715</v>
      </c>
      <c r="P1088" s="3">
        <v>27.03</v>
      </c>
    </row>
    <row r="1089" spans="1:16" x14ac:dyDescent="0.35">
      <c r="A1089" t="s">
        <v>0</v>
      </c>
      <c r="B1089" s="5">
        <v>107</v>
      </c>
      <c r="C1089">
        <v>1051</v>
      </c>
      <c r="D1089" s="3">
        <v>122.31</v>
      </c>
      <c r="E1089" s="3">
        <v>43.43</v>
      </c>
      <c r="F1089" s="3">
        <v>30.81</v>
      </c>
      <c r="G1089" s="3">
        <f t="shared" si="16"/>
        <v>1.4096072703667641</v>
      </c>
      <c r="H1089" s="3">
        <v>61.65</v>
      </c>
      <c r="I1089" s="3">
        <v>0.88</v>
      </c>
      <c r="J1089" s="3">
        <v>0.71</v>
      </c>
      <c r="K1089" s="3">
        <v>45.69</v>
      </c>
      <c r="L1089" s="3">
        <v>31.95</v>
      </c>
      <c r="M1089" s="3">
        <v>11418.38</v>
      </c>
      <c r="N1089" s="10">
        <v>3064.13</v>
      </c>
      <c r="O1089" s="18">
        <v>8.3006027334842649</v>
      </c>
      <c r="P1089" s="3">
        <v>13.350000000000001</v>
      </c>
    </row>
    <row r="1090" spans="1:16" x14ac:dyDescent="0.35">
      <c r="A1090" t="s">
        <v>0</v>
      </c>
      <c r="B1090" s="5">
        <v>108</v>
      </c>
      <c r="C1090">
        <v>13594</v>
      </c>
      <c r="D1090" s="3">
        <v>620.34</v>
      </c>
      <c r="E1090" s="3">
        <v>201.84</v>
      </c>
      <c r="F1090" s="3">
        <v>85.75</v>
      </c>
      <c r="G1090" s="3">
        <f t="shared" si="16"/>
        <v>2.3538192419825075</v>
      </c>
      <c r="H1090" s="3">
        <v>71.88</v>
      </c>
      <c r="I1090" s="3">
        <v>0.44</v>
      </c>
      <c r="J1090" s="3">
        <v>0.42</v>
      </c>
      <c r="K1090" s="3">
        <v>246.03</v>
      </c>
      <c r="L1090" s="3">
        <v>113.04</v>
      </c>
      <c r="M1090" s="3">
        <v>11426.1</v>
      </c>
      <c r="N1090" s="10">
        <v>3227.13</v>
      </c>
      <c r="O1090" s="18">
        <v>8.2546356485484633</v>
      </c>
      <c r="P1090" s="3">
        <v>3.1200000000000045</v>
      </c>
    </row>
    <row r="1091" spans="1:16" x14ac:dyDescent="0.35">
      <c r="A1091" t="s">
        <v>0</v>
      </c>
      <c r="B1091" s="5">
        <v>109</v>
      </c>
      <c r="C1091">
        <v>1083</v>
      </c>
      <c r="D1091" s="3">
        <v>119.7</v>
      </c>
      <c r="E1091" s="3">
        <v>40.229999999999997</v>
      </c>
      <c r="F1091" s="3">
        <v>34.28</v>
      </c>
      <c r="G1091" s="3">
        <f t="shared" si="16"/>
        <v>1.173570595099183</v>
      </c>
      <c r="H1091" s="3">
        <v>160.47</v>
      </c>
      <c r="I1091" s="3">
        <v>0.95</v>
      </c>
      <c r="J1091" s="3">
        <v>0.85</v>
      </c>
      <c r="K1091" s="3">
        <v>41.44</v>
      </c>
      <c r="L1091" s="3">
        <v>33.090000000000003</v>
      </c>
      <c r="M1091" s="3">
        <v>11706.34</v>
      </c>
      <c r="N1091" s="10">
        <v>3141.75</v>
      </c>
      <c r="O1091" s="18">
        <v>8.0244568675406942</v>
      </c>
      <c r="P1091" s="3">
        <v>94.53</v>
      </c>
    </row>
    <row r="1092" spans="1:16" x14ac:dyDescent="0.35">
      <c r="A1092" t="s">
        <v>0</v>
      </c>
      <c r="B1092" s="5">
        <v>110</v>
      </c>
      <c r="C1092">
        <v>4204</v>
      </c>
      <c r="D1092" s="3">
        <v>253.35</v>
      </c>
      <c r="E1092" s="3">
        <v>83.84</v>
      </c>
      <c r="F1092" s="3">
        <v>63.84</v>
      </c>
      <c r="G1092" s="3">
        <f t="shared" si="16"/>
        <v>1.3132832080200501</v>
      </c>
      <c r="H1092" s="3">
        <v>38.25</v>
      </c>
      <c r="I1092" s="3">
        <v>0.82</v>
      </c>
      <c r="J1092" s="3">
        <v>0.76</v>
      </c>
      <c r="K1092" s="3">
        <v>89.63</v>
      </c>
      <c r="L1092" s="3">
        <v>68.69</v>
      </c>
      <c r="M1092" s="3">
        <v>11297.79</v>
      </c>
      <c r="N1092" s="10">
        <v>3351.31</v>
      </c>
      <c r="O1092" s="18">
        <v>8.3396336057246963</v>
      </c>
      <c r="P1092" s="3">
        <v>36.75</v>
      </c>
    </row>
    <row r="1093" spans="1:16" x14ac:dyDescent="0.35">
      <c r="A1093" t="s">
        <v>0</v>
      </c>
      <c r="B1093" s="5">
        <v>111</v>
      </c>
      <c r="C1093">
        <v>3738</v>
      </c>
      <c r="D1093" s="3">
        <v>279.99</v>
      </c>
      <c r="E1093" s="3">
        <v>101.12</v>
      </c>
      <c r="F1093" s="3">
        <v>47.06</v>
      </c>
      <c r="G1093" s="3">
        <f t="shared" si="16"/>
        <v>2.1487462813429663</v>
      </c>
      <c r="H1093" s="3">
        <v>29.92</v>
      </c>
      <c r="I1093" s="3">
        <v>0.6</v>
      </c>
      <c r="J1093" s="3">
        <v>0.47</v>
      </c>
      <c r="K1093" s="3">
        <v>105.8</v>
      </c>
      <c r="L1093" s="3">
        <v>56.45</v>
      </c>
      <c r="M1093" s="3">
        <v>11326.37</v>
      </c>
      <c r="N1093" s="10">
        <v>3443.47</v>
      </c>
      <c r="O1093" s="18">
        <v>8.2919864545098765</v>
      </c>
      <c r="P1093" s="3">
        <v>45.08</v>
      </c>
    </row>
    <row r="1094" spans="1:16" x14ac:dyDescent="0.35">
      <c r="A1094" t="s">
        <v>0</v>
      </c>
      <c r="B1094" s="5">
        <v>112</v>
      </c>
      <c r="C1094">
        <v>6386</v>
      </c>
      <c r="D1094" s="3">
        <v>382.08</v>
      </c>
      <c r="E1094" s="3">
        <v>138.41999999999999</v>
      </c>
      <c r="F1094" s="3">
        <v>58.74</v>
      </c>
      <c r="G1094" s="3">
        <f t="shared" ref="G1094:G1157" si="17">E1094/F1094</f>
        <v>2.3564862104187942</v>
      </c>
      <c r="H1094" s="3">
        <v>41.82</v>
      </c>
      <c r="I1094" s="3">
        <v>0.55000000000000004</v>
      </c>
      <c r="J1094" s="3">
        <v>0.42</v>
      </c>
      <c r="K1094" s="3">
        <v>149.91</v>
      </c>
      <c r="L1094" s="3">
        <v>67.489999999999995</v>
      </c>
      <c r="M1094" s="3">
        <v>11382.39</v>
      </c>
      <c r="N1094" s="10">
        <v>3504.6</v>
      </c>
      <c r="O1094" s="18">
        <v>8.2272338869026296</v>
      </c>
      <c r="P1094" s="3">
        <v>33.18</v>
      </c>
    </row>
    <row r="1095" spans="1:16" x14ac:dyDescent="0.35">
      <c r="A1095" t="s">
        <v>0</v>
      </c>
      <c r="B1095" s="5">
        <v>113</v>
      </c>
      <c r="C1095">
        <v>11417</v>
      </c>
      <c r="D1095" s="3">
        <v>640.14</v>
      </c>
      <c r="E1095" s="3">
        <v>212.87</v>
      </c>
      <c r="F1095" s="3">
        <v>68.290000000000006</v>
      </c>
      <c r="G1095" s="3">
        <f t="shared" si="17"/>
        <v>3.117147459364475</v>
      </c>
      <c r="H1095" s="3">
        <v>85.29</v>
      </c>
      <c r="I1095" s="3">
        <v>0.35</v>
      </c>
      <c r="J1095" s="3">
        <v>0.32</v>
      </c>
      <c r="K1095" s="3">
        <v>229.86</v>
      </c>
      <c r="L1095" s="3">
        <v>88.63</v>
      </c>
      <c r="M1095" s="3">
        <v>11512.65</v>
      </c>
      <c r="N1095" s="10">
        <v>3664.85</v>
      </c>
      <c r="O1095" s="18">
        <v>8.0723290256895854</v>
      </c>
      <c r="P1095" s="3">
        <v>169.70999999999998</v>
      </c>
    </row>
    <row r="1096" spans="1:16" x14ac:dyDescent="0.35">
      <c r="A1096" t="s">
        <v>0</v>
      </c>
      <c r="B1096" s="5">
        <v>114</v>
      </c>
      <c r="C1096">
        <v>3978</v>
      </c>
      <c r="D1096" s="3">
        <v>232.02</v>
      </c>
      <c r="E1096" s="3">
        <v>82.83</v>
      </c>
      <c r="F1096" s="3">
        <v>61.15</v>
      </c>
      <c r="G1096" s="3">
        <f t="shared" si="17"/>
        <v>1.3545380212591986</v>
      </c>
      <c r="H1096" s="3">
        <v>20.9</v>
      </c>
      <c r="I1096" s="3">
        <v>0.93</v>
      </c>
      <c r="J1096" s="3">
        <v>0.74</v>
      </c>
      <c r="K1096" s="3">
        <v>85.48</v>
      </c>
      <c r="L1096" s="3">
        <v>61.81</v>
      </c>
      <c r="M1096" s="3">
        <v>11621.69</v>
      </c>
      <c r="N1096" s="10">
        <v>3550.84</v>
      </c>
      <c r="O1096" s="18">
        <v>8.0021284768317855</v>
      </c>
      <c r="P1096" s="3">
        <v>54.099999999999994</v>
      </c>
    </row>
    <row r="1097" spans="1:16" x14ac:dyDescent="0.35">
      <c r="A1097" t="s">
        <v>0</v>
      </c>
      <c r="B1097" s="5">
        <v>115</v>
      </c>
      <c r="C1097">
        <v>7976</v>
      </c>
      <c r="D1097" s="3">
        <v>532.29999999999995</v>
      </c>
      <c r="E1097" s="3">
        <v>216.71</v>
      </c>
      <c r="F1097" s="3">
        <v>46.86</v>
      </c>
      <c r="G1097" s="3">
        <f t="shared" si="17"/>
        <v>4.6246265471617587</v>
      </c>
      <c r="H1097" s="3">
        <v>111.19</v>
      </c>
      <c r="I1097" s="3">
        <v>0.35</v>
      </c>
      <c r="J1097" s="3">
        <v>0.22</v>
      </c>
      <c r="K1097" s="3">
        <v>224.84</v>
      </c>
      <c r="L1097" s="3">
        <v>59.26</v>
      </c>
      <c r="M1097" s="3">
        <v>11823.42</v>
      </c>
      <c r="N1097" s="10">
        <v>3592.71</v>
      </c>
      <c r="O1097" s="18">
        <v>7.8116720227986933</v>
      </c>
      <c r="P1097" s="3">
        <v>143.81</v>
      </c>
    </row>
    <row r="1098" spans="1:16" x14ac:dyDescent="0.35">
      <c r="A1098" t="s">
        <v>0</v>
      </c>
      <c r="B1098" s="5">
        <v>116</v>
      </c>
      <c r="C1098">
        <v>547</v>
      </c>
      <c r="D1098" s="3">
        <v>90.87</v>
      </c>
      <c r="E1098" s="3">
        <v>35.270000000000003</v>
      </c>
      <c r="F1098" s="3">
        <v>19.75</v>
      </c>
      <c r="G1098" s="3">
        <f t="shared" si="17"/>
        <v>1.7858227848101267</v>
      </c>
      <c r="H1098" s="3">
        <v>95.82</v>
      </c>
      <c r="I1098" s="3">
        <v>0.83</v>
      </c>
      <c r="J1098" s="3">
        <v>0.56000000000000005</v>
      </c>
      <c r="K1098" s="3">
        <v>37</v>
      </c>
      <c r="L1098" s="3">
        <v>21</v>
      </c>
      <c r="M1098" s="3">
        <v>11861.82</v>
      </c>
      <c r="N1098" s="10">
        <v>3612.05</v>
      </c>
      <c r="O1098" s="18">
        <v>7.772693215334086</v>
      </c>
      <c r="P1098" s="3">
        <v>159.18</v>
      </c>
    </row>
    <row r="1099" spans="1:16" x14ac:dyDescent="0.35">
      <c r="A1099" t="s">
        <v>0</v>
      </c>
      <c r="B1099" s="5">
        <v>117</v>
      </c>
      <c r="C1099">
        <v>1371</v>
      </c>
      <c r="D1099" s="3">
        <v>146.66</v>
      </c>
      <c r="E1099" s="3">
        <v>48.98</v>
      </c>
      <c r="F1099" s="3">
        <v>35.64</v>
      </c>
      <c r="G1099" s="3">
        <f t="shared" si="17"/>
        <v>1.3742985409652075</v>
      </c>
      <c r="H1099" s="3">
        <v>156.31</v>
      </c>
      <c r="I1099" s="3">
        <v>0.8</v>
      </c>
      <c r="J1099" s="3">
        <v>0.73</v>
      </c>
      <c r="K1099" s="3">
        <v>53.26</v>
      </c>
      <c r="L1099" s="3">
        <v>36.770000000000003</v>
      </c>
      <c r="M1099" s="3">
        <v>11889.58</v>
      </c>
      <c r="N1099" s="10">
        <v>3589.81</v>
      </c>
      <c r="O1099" s="18">
        <v>7.7531950992463896</v>
      </c>
      <c r="P1099" s="3">
        <v>98.69</v>
      </c>
    </row>
    <row r="1100" spans="1:16" x14ac:dyDescent="0.35">
      <c r="A1100" t="s">
        <v>0</v>
      </c>
      <c r="B1100" s="5">
        <v>118</v>
      </c>
      <c r="C1100">
        <v>2804</v>
      </c>
      <c r="D1100" s="3">
        <v>191.16</v>
      </c>
      <c r="E1100" s="3">
        <v>63.33</v>
      </c>
      <c r="F1100" s="3">
        <v>56.37</v>
      </c>
      <c r="G1100" s="3">
        <f t="shared" si="17"/>
        <v>1.1234699308142628</v>
      </c>
      <c r="H1100" s="3">
        <v>120.44</v>
      </c>
      <c r="I1100" s="3">
        <v>0.96</v>
      </c>
      <c r="J1100" s="3">
        <v>0.89</v>
      </c>
      <c r="K1100" s="3">
        <v>65</v>
      </c>
      <c r="L1100" s="3">
        <v>56.85</v>
      </c>
      <c r="M1100" s="3">
        <v>11748.02</v>
      </c>
      <c r="N1100" s="10">
        <v>3736.26</v>
      </c>
      <c r="O1100" s="18">
        <v>7.8447065907410432</v>
      </c>
      <c r="P1100" s="3">
        <v>134.56</v>
      </c>
    </row>
    <row r="1101" spans="1:16" x14ac:dyDescent="0.35">
      <c r="A1101" t="s">
        <v>0</v>
      </c>
      <c r="B1101" s="5">
        <v>119</v>
      </c>
      <c r="C1101">
        <v>1058</v>
      </c>
      <c r="D1101" s="3">
        <v>121.7</v>
      </c>
      <c r="E1101" s="3">
        <v>41.29</v>
      </c>
      <c r="F1101" s="3">
        <v>32.630000000000003</v>
      </c>
      <c r="G1101" s="3">
        <f t="shared" si="17"/>
        <v>1.2653999387067114</v>
      </c>
      <c r="H1101" s="3">
        <v>174.92</v>
      </c>
      <c r="I1101" s="3">
        <v>0.9</v>
      </c>
      <c r="J1101" s="3">
        <v>0.79</v>
      </c>
      <c r="K1101" s="3">
        <v>43.6</v>
      </c>
      <c r="L1101" s="3">
        <v>33</v>
      </c>
      <c r="M1101" s="3">
        <v>11408.08</v>
      </c>
      <c r="N1101" s="10">
        <v>3639.58</v>
      </c>
      <c r="O1101" s="18">
        <v>8.1719097858051235</v>
      </c>
      <c r="P1101" s="3">
        <v>80.080000000000013</v>
      </c>
    </row>
    <row r="1102" spans="1:16" x14ac:dyDescent="0.35">
      <c r="A1102" t="s">
        <v>0</v>
      </c>
      <c r="B1102" s="5">
        <v>120</v>
      </c>
      <c r="C1102">
        <v>862</v>
      </c>
      <c r="D1102" s="3">
        <v>113.59</v>
      </c>
      <c r="E1102" s="3">
        <v>41.34</v>
      </c>
      <c r="F1102" s="3">
        <v>26.55</v>
      </c>
      <c r="G1102" s="3">
        <f t="shared" si="17"/>
        <v>1.5570621468926555</v>
      </c>
      <c r="H1102" s="3">
        <v>88.69</v>
      </c>
      <c r="I1102" s="3">
        <v>0.84</v>
      </c>
      <c r="J1102" s="3">
        <v>0.64</v>
      </c>
      <c r="K1102" s="3">
        <v>46.1</v>
      </c>
      <c r="L1102" s="3">
        <v>28.31</v>
      </c>
      <c r="M1102" s="3">
        <v>11585.64</v>
      </c>
      <c r="N1102" s="10">
        <v>3344.89</v>
      </c>
      <c r="O1102" s="18">
        <v>8.0837260771804722</v>
      </c>
      <c r="P1102" s="3">
        <v>166.31</v>
      </c>
    </row>
    <row r="1103" spans="1:16" x14ac:dyDescent="0.35">
      <c r="A1103" t="s">
        <v>0</v>
      </c>
      <c r="B1103" s="5">
        <v>121</v>
      </c>
      <c r="C1103">
        <v>2703</v>
      </c>
      <c r="D1103" s="3">
        <v>211.36</v>
      </c>
      <c r="E1103" s="3">
        <v>75.75</v>
      </c>
      <c r="F1103" s="3">
        <v>45.43</v>
      </c>
      <c r="G1103" s="3">
        <f t="shared" si="17"/>
        <v>1.6674003962139556</v>
      </c>
      <c r="H1103" s="3">
        <v>0.91</v>
      </c>
      <c r="I1103" s="3">
        <v>0.76</v>
      </c>
      <c r="J1103" s="3">
        <v>0.6</v>
      </c>
      <c r="K1103" s="3">
        <v>76.489999999999995</v>
      </c>
      <c r="L1103" s="3">
        <v>50.26</v>
      </c>
      <c r="M1103" s="3">
        <v>11631.26</v>
      </c>
      <c r="N1103" s="10">
        <v>3686.97</v>
      </c>
      <c r="O1103" s="18">
        <v>7.9609461187138315</v>
      </c>
      <c r="P1103" s="3">
        <v>74.09</v>
      </c>
    </row>
    <row r="1104" spans="1:16" x14ac:dyDescent="0.35">
      <c r="A1104" t="s">
        <v>0</v>
      </c>
      <c r="B1104" s="5">
        <v>122</v>
      </c>
      <c r="C1104">
        <v>4979</v>
      </c>
      <c r="D1104" s="3">
        <v>325.58</v>
      </c>
      <c r="E1104" s="3">
        <v>118.99</v>
      </c>
      <c r="F1104" s="3">
        <v>53.28</v>
      </c>
      <c r="G1104" s="3">
        <f t="shared" si="17"/>
        <v>2.2332957957957955</v>
      </c>
      <c r="H1104" s="3">
        <v>75.88</v>
      </c>
      <c r="I1104" s="3">
        <v>0.59</v>
      </c>
      <c r="J1104" s="3">
        <v>0.45</v>
      </c>
      <c r="K1104" s="3">
        <v>119.94</v>
      </c>
      <c r="L1104" s="3">
        <v>61</v>
      </c>
      <c r="M1104" s="3">
        <v>11869.09</v>
      </c>
      <c r="N1104" s="10">
        <v>3774.53</v>
      </c>
      <c r="O1104" s="18">
        <v>7.7272532160698404</v>
      </c>
      <c r="P1104" s="3">
        <v>179.12</v>
      </c>
    </row>
    <row r="1105" spans="1:16" x14ac:dyDescent="0.35">
      <c r="A1105" t="s">
        <v>0</v>
      </c>
      <c r="B1105" s="5">
        <v>123</v>
      </c>
      <c r="C1105">
        <v>4282</v>
      </c>
      <c r="D1105" s="3">
        <v>249.93</v>
      </c>
      <c r="E1105" s="3">
        <v>87.4</v>
      </c>
      <c r="F1105" s="3">
        <v>62.38</v>
      </c>
      <c r="G1105" s="3">
        <f t="shared" si="17"/>
        <v>1.4010900929785188</v>
      </c>
      <c r="H1105" s="3">
        <v>78.92</v>
      </c>
      <c r="I1105" s="3">
        <v>0.86</v>
      </c>
      <c r="J1105" s="3">
        <v>0.71</v>
      </c>
      <c r="K1105" s="3">
        <v>87.64</v>
      </c>
      <c r="L1105" s="3">
        <v>66.239999999999995</v>
      </c>
      <c r="M1105" s="3">
        <v>11677.21</v>
      </c>
      <c r="N1105" s="10">
        <v>3817.36</v>
      </c>
      <c r="O1105" s="18">
        <v>7.8886019455574434</v>
      </c>
      <c r="P1105" s="3">
        <v>176.07999999999998</v>
      </c>
    </row>
    <row r="1106" spans="1:16" x14ac:dyDescent="0.35">
      <c r="A1106" t="s">
        <v>0</v>
      </c>
      <c r="B1106" s="5">
        <v>124</v>
      </c>
      <c r="C1106">
        <v>5569</v>
      </c>
      <c r="D1106" s="3">
        <v>284.89</v>
      </c>
      <c r="E1106" s="3">
        <v>93.33</v>
      </c>
      <c r="F1106" s="3">
        <v>75.97</v>
      </c>
      <c r="G1106" s="3">
        <f t="shared" si="17"/>
        <v>1.2285112544425432</v>
      </c>
      <c r="H1106" s="3">
        <v>54.35</v>
      </c>
      <c r="I1106" s="3">
        <v>0.86</v>
      </c>
      <c r="J1106" s="3">
        <v>0.81</v>
      </c>
      <c r="K1106" s="3">
        <v>101.04</v>
      </c>
      <c r="L1106" s="3">
        <v>81</v>
      </c>
      <c r="M1106" s="3">
        <v>11330.12</v>
      </c>
      <c r="N1106" s="10">
        <v>3826.64</v>
      </c>
      <c r="O1106" s="18">
        <v>8.1968069032501436</v>
      </c>
      <c r="P1106" s="3">
        <v>20.65</v>
      </c>
    </row>
    <row r="1107" spans="1:16" x14ac:dyDescent="0.35">
      <c r="A1107" t="s">
        <v>0</v>
      </c>
      <c r="B1107" s="5">
        <v>125</v>
      </c>
      <c r="C1107">
        <v>2972</v>
      </c>
      <c r="D1107" s="3">
        <v>202.16</v>
      </c>
      <c r="E1107" s="3">
        <v>65.900000000000006</v>
      </c>
      <c r="F1107" s="3">
        <v>57.42</v>
      </c>
      <c r="G1107" s="3">
        <f t="shared" si="17"/>
        <v>1.1476837338906305</v>
      </c>
      <c r="H1107" s="3">
        <v>145.62</v>
      </c>
      <c r="I1107" s="3">
        <v>0.91</v>
      </c>
      <c r="J1107" s="3">
        <v>0.87</v>
      </c>
      <c r="K1107" s="3">
        <v>72.62</v>
      </c>
      <c r="L1107" s="3">
        <v>58.72</v>
      </c>
      <c r="M1107" s="3">
        <v>11495.72</v>
      </c>
      <c r="N1107" s="10">
        <v>3833.03</v>
      </c>
      <c r="O1107" s="18">
        <v>8.0471669305356315</v>
      </c>
      <c r="P1107" s="3">
        <v>109.38</v>
      </c>
    </row>
    <row r="1108" spans="1:16" x14ac:dyDescent="0.35">
      <c r="A1108" t="s">
        <v>0</v>
      </c>
      <c r="B1108" s="5">
        <v>126</v>
      </c>
      <c r="C1108">
        <v>13301</v>
      </c>
      <c r="D1108" s="3">
        <v>640.79999999999995</v>
      </c>
      <c r="E1108" s="3">
        <v>221.39</v>
      </c>
      <c r="F1108" s="3">
        <v>76.489999999999995</v>
      </c>
      <c r="G1108" s="3">
        <f t="shared" si="17"/>
        <v>2.8943652765067331</v>
      </c>
      <c r="H1108" s="3">
        <v>76.78</v>
      </c>
      <c r="I1108" s="3">
        <v>0.41</v>
      </c>
      <c r="J1108" s="3">
        <v>0.35</v>
      </c>
      <c r="K1108" s="3">
        <v>238.32</v>
      </c>
      <c r="L1108" s="3">
        <v>87.92</v>
      </c>
      <c r="M1108" s="3">
        <v>11913.3</v>
      </c>
      <c r="N1108" s="10">
        <v>3929.04</v>
      </c>
      <c r="O1108" s="18">
        <v>7.650684964737418</v>
      </c>
      <c r="P1108" s="3">
        <v>178.22</v>
      </c>
    </row>
    <row r="1109" spans="1:16" x14ac:dyDescent="0.35">
      <c r="A1109" t="s">
        <v>0</v>
      </c>
      <c r="B1109" s="5">
        <v>127</v>
      </c>
      <c r="C1109">
        <v>4227</v>
      </c>
      <c r="D1109" s="3">
        <v>243.44</v>
      </c>
      <c r="E1109" s="3">
        <v>83.74</v>
      </c>
      <c r="F1109" s="3">
        <v>64.27</v>
      </c>
      <c r="G1109" s="3">
        <f t="shared" si="17"/>
        <v>1.3029407188423836</v>
      </c>
      <c r="H1109" s="3">
        <v>175.51</v>
      </c>
      <c r="I1109" s="3">
        <v>0.9</v>
      </c>
      <c r="J1109" s="3">
        <v>0.77</v>
      </c>
      <c r="K1109" s="3">
        <v>84.31</v>
      </c>
      <c r="L1109" s="3">
        <v>65.459999999999994</v>
      </c>
      <c r="M1109" s="3">
        <v>11473.21</v>
      </c>
      <c r="N1109" s="10">
        <v>3993.37</v>
      </c>
      <c r="O1109" s="18">
        <v>8.0288742867004821</v>
      </c>
      <c r="P1109" s="3">
        <v>79.490000000000009</v>
      </c>
    </row>
    <row r="1110" spans="1:16" x14ac:dyDescent="0.35">
      <c r="A1110" t="s">
        <v>0</v>
      </c>
      <c r="B1110" s="5">
        <v>128</v>
      </c>
      <c r="C1110">
        <v>1971</v>
      </c>
      <c r="D1110" s="3">
        <v>158.71</v>
      </c>
      <c r="E1110" s="3">
        <v>52.22</v>
      </c>
      <c r="F1110" s="3">
        <v>48.06</v>
      </c>
      <c r="G1110" s="3">
        <f t="shared" si="17"/>
        <v>1.0865584685809404</v>
      </c>
      <c r="H1110" s="3">
        <v>102.48</v>
      </c>
      <c r="I1110" s="3">
        <v>0.98</v>
      </c>
      <c r="J1110" s="3">
        <v>0.92</v>
      </c>
      <c r="K1110" s="3">
        <v>53.85</v>
      </c>
      <c r="L1110" s="3">
        <v>47.75</v>
      </c>
      <c r="M1110" s="3">
        <v>11763.39</v>
      </c>
      <c r="N1110" s="10">
        <v>3982.82</v>
      </c>
      <c r="O1110" s="18">
        <v>7.7718726058238747</v>
      </c>
      <c r="P1110" s="3">
        <v>152.51999999999998</v>
      </c>
    </row>
    <row r="1111" spans="1:16" x14ac:dyDescent="0.35">
      <c r="A1111" t="s">
        <v>0</v>
      </c>
      <c r="B1111" s="5">
        <v>129</v>
      </c>
      <c r="C1111">
        <v>1987</v>
      </c>
      <c r="D1111" s="3">
        <v>188.19</v>
      </c>
      <c r="E1111" s="3">
        <v>78.709999999999994</v>
      </c>
      <c r="F1111" s="3">
        <v>32.14</v>
      </c>
      <c r="G1111" s="3">
        <f t="shared" si="17"/>
        <v>2.4489732420659611</v>
      </c>
      <c r="H1111" s="3">
        <v>64.790000000000006</v>
      </c>
      <c r="I1111" s="3">
        <v>0.71</v>
      </c>
      <c r="J1111" s="3">
        <v>0.41</v>
      </c>
      <c r="K1111" s="3">
        <v>76.84</v>
      </c>
      <c r="L1111" s="3">
        <v>34.68</v>
      </c>
      <c r="M1111" s="3">
        <v>11593.65</v>
      </c>
      <c r="N1111" s="10">
        <v>3955.55</v>
      </c>
      <c r="O1111" s="18">
        <v>7.9302191290778055</v>
      </c>
      <c r="P1111" s="3">
        <v>10.209999999999994</v>
      </c>
    </row>
    <row r="1112" spans="1:16" x14ac:dyDescent="0.35">
      <c r="A1112" t="s">
        <v>0</v>
      </c>
      <c r="B1112" s="5">
        <v>130</v>
      </c>
      <c r="C1112">
        <v>17134</v>
      </c>
      <c r="D1112" s="3">
        <v>671.93</v>
      </c>
      <c r="E1112" s="3">
        <v>234.86</v>
      </c>
      <c r="F1112" s="3">
        <v>92.89</v>
      </c>
      <c r="G1112" s="3">
        <f t="shared" si="17"/>
        <v>2.5283668855635701</v>
      </c>
      <c r="H1112" s="3">
        <v>110.1</v>
      </c>
      <c r="I1112" s="3">
        <v>0.48</v>
      </c>
      <c r="J1112" s="3">
        <v>0.4</v>
      </c>
      <c r="K1112" s="3">
        <v>261.95999999999998</v>
      </c>
      <c r="L1112" s="3">
        <v>113.14</v>
      </c>
      <c r="M1112" s="3">
        <v>11324.6</v>
      </c>
      <c r="N1112" s="10">
        <v>4090.71</v>
      </c>
      <c r="O1112" s="18">
        <v>8.1384602044731924</v>
      </c>
      <c r="P1112" s="3">
        <v>144.9</v>
      </c>
    </row>
    <row r="1113" spans="1:16" x14ac:dyDescent="0.35">
      <c r="A1113" t="s">
        <v>0</v>
      </c>
      <c r="B1113" s="5">
        <v>131</v>
      </c>
      <c r="C1113">
        <v>1001</v>
      </c>
      <c r="D1113" s="3">
        <v>131.38</v>
      </c>
      <c r="E1113" s="3">
        <v>49.41</v>
      </c>
      <c r="F1113" s="3">
        <v>25.8</v>
      </c>
      <c r="G1113" s="3">
        <f t="shared" si="17"/>
        <v>1.9151162790697673</v>
      </c>
      <c r="H1113" s="3">
        <v>170.11</v>
      </c>
      <c r="I1113" s="3">
        <v>0.73</v>
      </c>
      <c r="J1113" s="3">
        <v>0.52</v>
      </c>
      <c r="K1113" s="3">
        <v>52.92</v>
      </c>
      <c r="L1113" s="3">
        <v>28.65</v>
      </c>
      <c r="M1113" s="3">
        <v>11995.31</v>
      </c>
      <c r="N1113" s="10">
        <v>3892.69</v>
      </c>
      <c r="O1113" s="18">
        <v>7.5860483862888133</v>
      </c>
      <c r="P1113" s="3">
        <v>84.889999999999986</v>
      </c>
    </row>
    <row r="1114" spans="1:16" x14ac:dyDescent="0.35">
      <c r="A1114" t="s">
        <v>0</v>
      </c>
      <c r="B1114" s="5">
        <v>132</v>
      </c>
      <c r="C1114">
        <v>4798</v>
      </c>
      <c r="D1114" s="3">
        <v>379.38</v>
      </c>
      <c r="E1114" s="3">
        <v>104.31</v>
      </c>
      <c r="F1114" s="3">
        <v>58.57</v>
      </c>
      <c r="G1114" s="3">
        <f t="shared" si="17"/>
        <v>1.7809458767287007</v>
      </c>
      <c r="H1114" s="3">
        <v>11.81</v>
      </c>
      <c r="I1114" s="3">
        <v>0.42</v>
      </c>
      <c r="J1114" s="3">
        <v>0.56000000000000005</v>
      </c>
      <c r="K1114" s="3">
        <v>118.71</v>
      </c>
      <c r="L1114" s="3">
        <v>75.819999999999993</v>
      </c>
      <c r="M1114" s="3">
        <v>12084.19</v>
      </c>
      <c r="N1114" s="10">
        <v>3926.63</v>
      </c>
      <c r="O1114" s="18">
        <v>7.4984226401486618</v>
      </c>
      <c r="P1114" s="3">
        <v>63.19</v>
      </c>
    </row>
    <row r="1115" spans="1:16" x14ac:dyDescent="0.35">
      <c r="A1115" t="s">
        <v>0</v>
      </c>
      <c r="B1115" s="5">
        <v>133</v>
      </c>
      <c r="C1115">
        <v>3201</v>
      </c>
      <c r="D1115" s="3">
        <v>221.93</v>
      </c>
      <c r="E1115" s="3">
        <v>69.78</v>
      </c>
      <c r="F1115" s="3">
        <v>58.41</v>
      </c>
      <c r="G1115" s="3">
        <f t="shared" si="17"/>
        <v>1.194658448895737</v>
      </c>
      <c r="H1115" s="3">
        <v>35.729999999999997</v>
      </c>
      <c r="I1115" s="3">
        <v>0.82</v>
      </c>
      <c r="J1115" s="3">
        <v>0.84</v>
      </c>
      <c r="K1115" s="3">
        <v>77.8</v>
      </c>
      <c r="L1115" s="3">
        <v>64.349999999999994</v>
      </c>
      <c r="M1115" s="3">
        <v>12103.45</v>
      </c>
      <c r="N1115" s="10">
        <v>4081.69</v>
      </c>
      <c r="O1115" s="18">
        <v>7.4440372581598409</v>
      </c>
      <c r="P1115" s="3">
        <v>39.270000000000003</v>
      </c>
    </row>
    <row r="1116" spans="1:16" x14ac:dyDescent="0.35">
      <c r="A1116" t="s">
        <v>0</v>
      </c>
      <c r="B1116" s="5">
        <v>134</v>
      </c>
      <c r="C1116">
        <v>3824</v>
      </c>
      <c r="D1116" s="3">
        <v>226.62</v>
      </c>
      <c r="E1116" s="3">
        <v>72.319999999999993</v>
      </c>
      <c r="F1116" s="3">
        <v>67.319999999999993</v>
      </c>
      <c r="G1116" s="3">
        <f t="shared" si="17"/>
        <v>1.0742721330956626</v>
      </c>
      <c r="H1116" s="3">
        <v>15.93</v>
      </c>
      <c r="I1116" s="3">
        <v>0.94</v>
      </c>
      <c r="J1116" s="3">
        <v>0.93</v>
      </c>
      <c r="K1116" s="3">
        <v>75.19</v>
      </c>
      <c r="L1116" s="3">
        <v>67.099999999999994</v>
      </c>
      <c r="M1116" s="3">
        <v>11331.01</v>
      </c>
      <c r="N1116" s="10">
        <v>4228.13</v>
      </c>
      <c r="O1116" s="18">
        <v>8.0997949288023605</v>
      </c>
      <c r="P1116" s="3">
        <v>59.069999999999993</v>
      </c>
    </row>
    <row r="1117" spans="1:16" x14ac:dyDescent="0.35">
      <c r="A1117" t="s">
        <v>0</v>
      </c>
      <c r="B1117" s="5">
        <v>135</v>
      </c>
      <c r="C1117">
        <v>4826</v>
      </c>
      <c r="D1117" s="3">
        <v>318.79000000000002</v>
      </c>
      <c r="E1117" s="3">
        <v>104.52</v>
      </c>
      <c r="F1117" s="3">
        <v>58.79</v>
      </c>
      <c r="G1117" s="3">
        <f t="shared" si="17"/>
        <v>1.7778533764245619</v>
      </c>
      <c r="H1117" s="3">
        <v>87.08</v>
      </c>
      <c r="I1117" s="3">
        <v>0.6</v>
      </c>
      <c r="J1117" s="3">
        <v>0.56000000000000005</v>
      </c>
      <c r="K1117" s="3">
        <v>117.72</v>
      </c>
      <c r="L1117" s="3">
        <v>66</v>
      </c>
      <c r="M1117" s="3">
        <v>11584.63</v>
      </c>
      <c r="N1117" s="10">
        <v>4196.8599999999997</v>
      </c>
      <c r="O1117" s="18">
        <v>7.880457117206916</v>
      </c>
      <c r="P1117" s="3">
        <v>167.92000000000002</v>
      </c>
    </row>
    <row r="1118" spans="1:16" x14ac:dyDescent="0.35">
      <c r="A1118" t="s">
        <v>0</v>
      </c>
      <c r="B1118" s="5">
        <v>136</v>
      </c>
      <c r="C1118">
        <v>3820</v>
      </c>
      <c r="D1118" s="3">
        <v>244.13</v>
      </c>
      <c r="E1118" s="3">
        <v>93.74</v>
      </c>
      <c r="F1118" s="3">
        <v>51.89</v>
      </c>
      <c r="G1118" s="3">
        <f t="shared" si="17"/>
        <v>1.806513779148198</v>
      </c>
      <c r="H1118" s="3">
        <v>86.09</v>
      </c>
      <c r="I1118" s="3">
        <v>0.81</v>
      </c>
      <c r="J1118" s="3">
        <v>0.55000000000000004</v>
      </c>
      <c r="K1118" s="3">
        <v>98.86</v>
      </c>
      <c r="L1118" s="3">
        <v>55</v>
      </c>
      <c r="M1118" s="3">
        <v>11644.21</v>
      </c>
      <c r="N1118" s="10">
        <v>4329.58</v>
      </c>
      <c r="O1118" s="18">
        <v>7.7953642242473711</v>
      </c>
      <c r="P1118" s="3">
        <v>168.91</v>
      </c>
    </row>
    <row r="1119" spans="1:16" x14ac:dyDescent="0.35">
      <c r="A1119" t="s">
        <v>0</v>
      </c>
      <c r="B1119" s="5">
        <v>137</v>
      </c>
      <c r="C1119">
        <v>2799</v>
      </c>
      <c r="D1119" s="3">
        <v>206.59</v>
      </c>
      <c r="E1119" s="3">
        <v>81.38</v>
      </c>
      <c r="F1119" s="3">
        <v>43.79</v>
      </c>
      <c r="G1119" s="3">
        <f t="shared" si="17"/>
        <v>1.8584151632792874</v>
      </c>
      <c r="H1119" s="3">
        <v>91.6</v>
      </c>
      <c r="I1119" s="3">
        <v>0.82</v>
      </c>
      <c r="J1119" s="3">
        <v>0.54</v>
      </c>
      <c r="K1119" s="3">
        <v>82.3</v>
      </c>
      <c r="L1119" s="3">
        <v>48</v>
      </c>
      <c r="M1119" s="3">
        <v>11705.7</v>
      </c>
      <c r="N1119" s="10">
        <v>4296.1400000000003</v>
      </c>
      <c r="O1119" s="18">
        <v>7.7483828629600691</v>
      </c>
      <c r="P1119" s="3">
        <v>163.4</v>
      </c>
    </row>
    <row r="1120" spans="1:16" x14ac:dyDescent="0.35">
      <c r="A1120" t="s">
        <v>0</v>
      </c>
      <c r="B1120" s="5">
        <v>138</v>
      </c>
      <c r="C1120">
        <v>2841</v>
      </c>
      <c r="D1120" s="3">
        <v>198.84</v>
      </c>
      <c r="E1120" s="3">
        <v>66.099999999999994</v>
      </c>
      <c r="F1120" s="3">
        <v>54.73</v>
      </c>
      <c r="G1120" s="3">
        <f t="shared" si="17"/>
        <v>1.2077471222364333</v>
      </c>
      <c r="H1120" s="3">
        <v>133.46</v>
      </c>
      <c r="I1120" s="3">
        <v>0.9</v>
      </c>
      <c r="J1120" s="3">
        <v>0.83</v>
      </c>
      <c r="K1120" s="3">
        <v>73.25</v>
      </c>
      <c r="L1120" s="3">
        <v>55.4</v>
      </c>
      <c r="M1120" s="3">
        <v>11443.35</v>
      </c>
      <c r="N1120" s="10">
        <v>4395.1400000000003</v>
      </c>
      <c r="O1120" s="18">
        <v>7.95929726579506</v>
      </c>
      <c r="P1120" s="3">
        <v>121.53999999999999</v>
      </c>
    </row>
    <row r="1121" spans="1:16" x14ac:dyDescent="0.35">
      <c r="A1121" t="s">
        <v>0</v>
      </c>
      <c r="B1121" s="5">
        <v>139</v>
      </c>
      <c r="C1121">
        <v>7795</v>
      </c>
      <c r="D1121" s="3">
        <v>364.42</v>
      </c>
      <c r="E1121" s="3">
        <v>107.17</v>
      </c>
      <c r="F1121" s="3">
        <v>92.61</v>
      </c>
      <c r="G1121" s="3">
        <f t="shared" si="17"/>
        <v>1.1572184429327286</v>
      </c>
      <c r="H1121" s="3">
        <v>61.55</v>
      </c>
      <c r="I1121" s="3">
        <v>0.74</v>
      </c>
      <c r="J1121" s="3">
        <v>0.86</v>
      </c>
      <c r="K1121" s="3">
        <v>124.91</v>
      </c>
      <c r="L1121" s="3">
        <v>99.12</v>
      </c>
      <c r="M1121" s="3">
        <v>11528.5</v>
      </c>
      <c r="N1121" s="10">
        <v>4439.3</v>
      </c>
      <c r="O1121" s="18">
        <v>7.8725583462207629</v>
      </c>
      <c r="P1121" s="3">
        <v>13.450000000000003</v>
      </c>
    </row>
    <row r="1122" spans="1:16" x14ac:dyDescent="0.35">
      <c r="A1122" t="s">
        <v>0</v>
      </c>
      <c r="B1122" s="5">
        <v>140</v>
      </c>
      <c r="C1122">
        <v>9990</v>
      </c>
      <c r="D1122" s="3">
        <v>488.16</v>
      </c>
      <c r="E1122" s="3">
        <v>190.16</v>
      </c>
      <c r="F1122" s="3">
        <v>66.89</v>
      </c>
      <c r="G1122" s="3">
        <f t="shared" si="17"/>
        <v>2.8428763641799968</v>
      </c>
      <c r="H1122" s="3">
        <v>67.760000000000005</v>
      </c>
      <c r="I1122" s="3">
        <v>0.53</v>
      </c>
      <c r="J1122" s="3">
        <v>0.35</v>
      </c>
      <c r="K1122" s="3">
        <v>193.94</v>
      </c>
      <c r="L1122" s="3">
        <v>86.4</v>
      </c>
      <c r="M1122" s="3">
        <v>11625.73</v>
      </c>
      <c r="N1122" s="10">
        <v>4505.96</v>
      </c>
      <c r="O1122" s="18">
        <v>7.7696233039646261</v>
      </c>
      <c r="P1122" s="3">
        <v>7.2399999999999949</v>
      </c>
    </row>
    <row r="1123" spans="1:16" x14ac:dyDescent="0.35">
      <c r="A1123" t="s">
        <v>0</v>
      </c>
      <c r="B1123" s="5">
        <v>141</v>
      </c>
      <c r="C1123">
        <v>959</v>
      </c>
      <c r="D1123" s="3">
        <v>122.49</v>
      </c>
      <c r="E1123" s="3">
        <v>48.29</v>
      </c>
      <c r="F1123" s="3">
        <v>25.28</v>
      </c>
      <c r="G1123" s="3">
        <f t="shared" si="17"/>
        <v>1.9102056962025316</v>
      </c>
      <c r="H1123" s="3">
        <v>166.55</v>
      </c>
      <c r="I1123" s="3">
        <v>0.8</v>
      </c>
      <c r="J1123" s="3">
        <v>0.52</v>
      </c>
      <c r="K1123" s="3">
        <v>49.98</v>
      </c>
      <c r="L1123" s="3">
        <v>28.29</v>
      </c>
      <c r="M1123" s="3">
        <v>11717.21</v>
      </c>
      <c r="N1123" s="10">
        <v>4532.72</v>
      </c>
      <c r="O1123" s="18">
        <v>7.681392848190673</v>
      </c>
      <c r="P1123" s="3">
        <v>88.449999999999989</v>
      </c>
    </row>
    <row r="1124" spans="1:16" x14ac:dyDescent="0.35">
      <c r="A1124" t="s">
        <v>0</v>
      </c>
      <c r="B1124" s="5">
        <v>142</v>
      </c>
      <c r="C1124">
        <v>987</v>
      </c>
      <c r="D1124" s="3">
        <v>117.64</v>
      </c>
      <c r="E1124" s="3">
        <v>41.5</v>
      </c>
      <c r="F1124" s="3">
        <v>30.28</v>
      </c>
      <c r="G1124" s="3">
        <f t="shared" si="17"/>
        <v>1.3705416116248348</v>
      </c>
      <c r="H1124" s="3">
        <v>170.02</v>
      </c>
      <c r="I1124" s="3">
        <v>0.9</v>
      </c>
      <c r="J1124" s="3">
        <v>0.73</v>
      </c>
      <c r="K1124" s="3">
        <v>43.66</v>
      </c>
      <c r="L1124" s="3">
        <v>31</v>
      </c>
      <c r="M1124" s="3">
        <v>11754.4</v>
      </c>
      <c r="N1124" s="10">
        <v>4556.8</v>
      </c>
      <c r="O1124" s="18">
        <v>7.6423603073705264</v>
      </c>
      <c r="P1124" s="3">
        <v>84.97999999999999</v>
      </c>
    </row>
    <row r="1125" spans="1:16" x14ac:dyDescent="0.35">
      <c r="A1125" t="s">
        <v>0</v>
      </c>
      <c r="B1125" s="5">
        <v>143</v>
      </c>
      <c r="C1125">
        <v>1437</v>
      </c>
      <c r="D1125" s="3">
        <v>182.36</v>
      </c>
      <c r="E1125" s="3">
        <v>58.83</v>
      </c>
      <c r="F1125" s="3">
        <v>31.1</v>
      </c>
      <c r="G1125" s="3">
        <f t="shared" si="17"/>
        <v>1.8916398713826366</v>
      </c>
      <c r="H1125" s="3">
        <v>14.36</v>
      </c>
      <c r="I1125" s="3">
        <v>0.54</v>
      </c>
      <c r="J1125" s="3">
        <v>0.53</v>
      </c>
      <c r="K1125" s="3">
        <v>70.34</v>
      </c>
      <c r="L1125" s="3">
        <v>39.909999999999997</v>
      </c>
      <c r="M1125" s="3">
        <v>11805.87</v>
      </c>
      <c r="N1125" s="10">
        <v>4518.8100000000004</v>
      </c>
      <c r="O1125" s="18">
        <v>7.6054309863004841</v>
      </c>
      <c r="P1125" s="3">
        <v>60.64</v>
      </c>
    </row>
    <row r="1126" spans="1:16" x14ac:dyDescent="0.35">
      <c r="A1126" t="s">
        <v>0</v>
      </c>
      <c r="B1126" s="5">
        <v>144</v>
      </c>
      <c r="C1126">
        <v>1964</v>
      </c>
      <c r="D1126" s="3">
        <v>167.17</v>
      </c>
      <c r="E1126" s="3">
        <v>62.23</v>
      </c>
      <c r="F1126" s="3">
        <v>40.19</v>
      </c>
      <c r="G1126" s="3">
        <f t="shared" si="17"/>
        <v>1.5483951231649664</v>
      </c>
      <c r="H1126" s="3">
        <v>165.27</v>
      </c>
      <c r="I1126" s="3">
        <v>0.88</v>
      </c>
      <c r="J1126" s="3">
        <v>0.65</v>
      </c>
      <c r="K1126" s="3">
        <v>63.95</v>
      </c>
      <c r="L1126" s="3">
        <v>40</v>
      </c>
      <c r="M1126" s="3">
        <v>11822.49</v>
      </c>
      <c r="N1126" s="10">
        <v>4584.7</v>
      </c>
      <c r="O1126" s="18">
        <v>7.5747761028609268</v>
      </c>
      <c r="P1126" s="3">
        <v>89.72999999999999</v>
      </c>
    </row>
    <row r="1127" spans="1:16" x14ac:dyDescent="0.35">
      <c r="A1127" t="s">
        <v>0</v>
      </c>
      <c r="B1127" s="5">
        <v>145</v>
      </c>
      <c r="C1127">
        <v>6054</v>
      </c>
      <c r="D1127" s="3">
        <v>368.64</v>
      </c>
      <c r="E1127" s="3">
        <v>116.83</v>
      </c>
      <c r="F1127" s="3">
        <v>65.98</v>
      </c>
      <c r="G1127" s="3">
        <f t="shared" si="17"/>
        <v>1.7706880872991815</v>
      </c>
      <c r="H1127" s="3">
        <v>82.26</v>
      </c>
      <c r="I1127" s="3">
        <v>0.56000000000000005</v>
      </c>
      <c r="J1127" s="3">
        <v>0.56000000000000005</v>
      </c>
      <c r="K1127" s="3">
        <v>125.4</v>
      </c>
      <c r="L1127" s="3">
        <v>78.650000000000006</v>
      </c>
      <c r="M1127" s="3">
        <v>11873.81</v>
      </c>
      <c r="N1127" s="10">
        <v>4355.26</v>
      </c>
      <c r="O1127" s="18">
        <v>7.5838614068453385</v>
      </c>
      <c r="P1127" s="3">
        <v>172.74</v>
      </c>
    </row>
    <row r="1128" spans="1:16" x14ac:dyDescent="0.35">
      <c r="A1128" t="s">
        <v>0</v>
      </c>
      <c r="B1128" s="5">
        <v>146</v>
      </c>
      <c r="C1128">
        <v>7761</v>
      </c>
      <c r="D1128" s="3">
        <v>495.96</v>
      </c>
      <c r="E1128" s="3">
        <v>168.26</v>
      </c>
      <c r="F1128" s="3">
        <v>58.73</v>
      </c>
      <c r="G1128" s="3">
        <f t="shared" si="17"/>
        <v>2.8649753107440832</v>
      </c>
      <c r="H1128" s="3">
        <v>97.24</v>
      </c>
      <c r="I1128" s="3">
        <v>0.4</v>
      </c>
      <c r="J1128" s="3">
        <v>0.35</v>
      </c>
      <c r="K1128" s="3">
        <v>178.1</v>
      </c>
      <c r="L1128" s="3">
        <v>79.709999999999994</v>
      </c>
      <c r="M1128" s="3">
        <v>12003.11</v>
      </c>
      <c r="N1128" s="10">
        <v>4358.59</v>
      </c>
      <c r="O1128" s="18">
        <v>7.4674205950311094</v>
      </c>
      <c r="P1128" s="3">
        <v>157.76</v>
      </c>
    </row>
    <row r="1129" spans="1:16" x14ac:dyDescent="0.35">
      <c r="A1129" t="s">
        <v>0</v>
      </c>
      <c r="B1129" s="5">
        <v>147</v>
      </c>
      <c r="C1129">
        <v>1478</v>
      </c>
      <c r="D1129" s="3">
        <v>142.94</v>
      </c>
      <c r="E1129" s="3">
        <v>46.47</v>
      </c>
      <c r="F1129" s="3">
        <v>40.49</v>
      </c>
      <c r="G1129" s="3">
        <f t="shared" si="17"/>
        <v>1.1476907878488516</v>
      </c>
      <c r="H1129" s="3">
        <v>152.47</v>
      </c>
      <c r="I1129" s="3">
        <v>0.91</v>
      </c>
      <c r="J1129" s="3">
        <v>0.87</v>
      </c>
      <c r="K1129" s="3">
        <v>52.81</v>
      </c>
      <c r="L1129" s="3">
        <v>41.11</v>
      </c>
      <c r="M1129" s="3">
        <v>12125.52</v>
      </c>
      <c r="N1129" s="10">
        <v>4310.28</v>
      </c>
      <c r="O1129" s="18">
        <v>7.3695174169504218</v>
      </c>
      <c r="P1129" s="3">
        <v>102.53</v>
      </c>
    </row>
    <row r="1130" spans="1:16" x14ac:dyDescent="0.35">
      <c r="A1130" t="s">
        <v>0</v>
      </c>
      <c r="B1130" s="5">
        <v>148</v>
      </c>
      <c r="C1130">
        <v>746</v>
      </c>
      <c r="D1130" s="3">
        <v>108.4</v>
      </c>
      <c r="E1130" s="3">
        <v>40.07</v>
      </c>
      <c r="F1130" s="3">
        <v>23.7</v>
      </c>
      <c r="G1130" s="3">
        <f t="shared" si="17"/>
        <v>1.6907172995780591</v>
      </c>
      <c r="H1130" s="3">
        <v>177.06</v>
      </c>
      <c r="I1130" s="3">
        <v>0.8</v>
      </c>
      <c r="J1130" s="3">
        <v>0.59</v>
      </c>
      <c r="K1130" s="3">
        <v>42.76</v>
      </c>
      <c r="L1130" s="3">
        <v>23</v>
      </c>
      <c r="M1130" s="3">
        <v>12131.08</v>
      </c>
      <c r="N1130" s="10">
        <v>4419.7</v>
      </c>
      <c r="O1130" s="18">
        <v>7.338322484071452</v>
      </c>
      <c r="P1130" s="3">
        <v>77.94</v>
      </c>
    </row>
    <row r="1131" spans="1:16" x14ac:dyDescent="0.35">
      <c r="A1131" t="s">
        <v>0</v>
      </c>
      <c r="B1131" s="5">
        <v>149</v>
      </c>
      <c r="C1131">
        <v>1934</v>
      </c>
      <c r="D1131" s="3">
        <v>179.94</v>
      </c>
      <c r="E1131" s="3">
        <v>54.68</v>
      </c>
      <c r="F1131" s="3">
        <v>45.03</v>
      </c>
      <c r="G1131" s="3">
        <f t="shared" si="17"/>
        <v>1.2143015767266268</v>
      </c>
      <c r="H1131" s="3">
        <v>88.85</v>
      </c>
      <c r="I1131" s="3">
        <v>0.75</v>
      </c>
      <c r="J1131" s="3">
        <v>0.82</v>
      </c>
      <c r="K1131" s="3">
        <v>61.72</v>
      </c>
      <c r="L1131" s="3">
        <v>45.96</v>
      </c>
      <c r="M1131" s="3">
        <v>12126.68</v>
      </c>
      <c r="N1131" s="10">
        <v>4467.99</v>
      </c>
      <c r="O1131" s="18">
        <v>7.3306851710600309</v>
      </c>
      <c r="P1131" s="3">
        <v>166.15</v>
      </c>
    </row>
    <row r="1132" spans="1:16" x14ac:dyDescent="0.35">
      <c r="A1132" t="s">
        <v>0</v>
      </c>
      <c r="B1132" s="5">
        <v>150</v>
      </c>
      <c r="C1132">
        <v>1924</v>
      </c>
      <c r="D1132" s="3">
        <v>164.32</v>
      </c>
      <c r="E1132" s="3">
        <v>54.31</v>
      </c>
      <c r="F1132" s="3">
        <v>45.11</v>
      </c>
      <c r="G1132" s="3">
        <f t="shared" si="17"/>
        <v>1.2039459099977832</v>
      </c>
      <c r="H1132" s="3">
        <v>122.79</v>
      </c>
      <c r="I1132" s="3">
        <v>0.9</v>
      </c>
      <c r="J1132" s="3">
        <v>0.83</v>
      </c>
      <c r="K1132" s="3">
        <v>57.43</v>
      </c>
      <c r="L1132" s="3">
        <v>45.58</v>
      </c>
      <c r="M1132" s="3">
        <v>11949.76</v>
      </c>
      <c r="N1132" s="10">
        <v>4207.8100000000004</v>
      </c>
      <c r="O1132" s="18">
        <v>7.5512695565617225</v>
      </c>
      <c r="P1132" s="3">
        <v>132.20999999999998</v>
      </c>
    </row>
    <row r="1133" spans="1:16" x14ac:dyDescent="0.35">
      <c r="A1133" t="s">
        <v>0</v>
      </c>
      <c r="B1133" s="5">
        <v>151</v>
      </c>
      <c r="C1133">
        <v>1903</v>
      </c>
      <c r="D1133" s="3">
        <v>209.22</v>
      </c>
      <c r="E1133" s="3">
        <v>69.33</v>
      </c>
      <c r="F1133" s="3">
        <v>34.950000000000003</v>
      </c>
      <c r="G1133" s="3">
        <f t="shared" si="17"/>
        <v>1.9836909871244632</v>
      </c>
      <c r="H1133" s="3">
        <v>65.91</v>
      </c>
      <c r="I1133" s="3">
        <v>0.55000000000000004</v>
      </c>
      <c r="J1133" s="3">
        <v>0.5</v>
      </c>
      <c r="K1133" s="3">
        <v>78.45</v>
      </c>
      <c r="L1133" s="3">
        <v>42.12</v>
      </c>
      <c r="M1133" s="3">
        <v>12062.76</v>
      </c>
      <c r="N1133" s="10">
        <v>4181.6000000000004</v>
      </c>
      <c r="O1133" s="18">
        <v>7.4564862498964226</v>
      </c>
      <c r="P1133" s="3">
        <v>9.0900000000000034</v>
      </c>
    </row>
    <row r="1134" spans="1:16" x14ac:dyDescent="0.35">
      <c r="A1134" t="s">
        <v>0</v>
      </c>
      <c r="B1134" s="5">
        <v>152</v>
      </c>
      <c r="C1134">
        <v>2643</v>
      </c>
      <c r="D1134" s="3">
        <v>189.82</v>
      </c>
      <c r="E1134" s="3">
        <v>64.39</v>
      </c>
      <c r="F1134" s="3">
        <v>52.26</v>
      </c>
      <c r="G1134" s="3">
        <f t="shared" si="17"/>
        <v>1.232108687332568</v>
      </c>
      <c r="H1134" s="3">
        <v>66.319999999999993</v>
      </c>
      <c r="I1134" s="3">
        <v>0.92</v>
      </c>
      <c r="J1134" s="3">
        <v>0.81</v>
      </c>
      <c r="K1134" s="3">
        <v>66.91</v>
      </c>
      <c r="L1134" s="3">
        <v>54.19</v>
      </c>
      <c r="M1134" s="3">
        <v>12372.99</v>
      </c>
      <c r="N1134" s="10">
        <v>4433.4799999999996</v>
      </c>
      <c r="O1134" s="18">
        <v>7.118661703442652</v>
      </c>
      <c r="P1134" s="3">
        <v>8.6800000000000068</v>
      </c>
    </row>
    <row r="1135" spans="1:16" x14ac:dyDescent="0.35">
      <c r="A1135" t="s">
        <v>0</v>
      </c>
      <c r="B1135" s="5">
        <v>153</v>
      </c>
      <c r="C1135">
        <v>13426</v>
      </c>
      <c r="D1135" s="3">
        <v>645.14</v>
      </c>
      <c r="E1135" s="3">
        <v>147.53</v>
      </c>
      <c r="F1135" s="3">
        <v>115.87</v>
      </c>
      <c r="G1135" s="3">
        <f t="shared" si="17"/>
        <v>1.273237248640718</v>
      </c>
      <c r="H1135" s="3">
        <v>69.819999999999993</v>
      </c>
      <c r="I1135" s="3">
        <v>0.41</v>
      </c>
      <c r="J1135" s="3">
        <v>0.79</v>
      </c>
      <c r="K1135" s="3">
        <v>193.04</v>
      </c>
      <c r="L1135" s="3">
        <v>151.91999999999999</v>
      </c>
      <c r="M1135" s="3">
        <v>10999.96</v>
      </c>
      <c r="N1135" s="10">
        <v>4190.46</v>
      </c>
      <c r="O1135" s="18">
        <v>8.404905538267176</v>
      </c>
      <c r="P1135" s="3">
        <v>5.1800000000000068</v>
      </c>
    </row>
    <row r="1136" spans="1:16" x14ac:dyDescent="0.35">
      <c r="A1136" t="s">
        <v>0</v>
      </c>
      <c r="B1136" s="5">
        <v>154</v>
      </c>
      <c r="C1136">
        <v>1434</v>
      </c>
      <c r="D1136" s="3">
        <v>138.55000000000001</v>
      </c>
      <c r="E1136" s="3">
        <v>49.39</v>
      </c>
      <c r="F1136" s="3">
        <v>36.97</v>
      </c>
      <c r="G1136" s="3">
        <f t="shared" si="17"/>
        <v>1.3359480659994591</v>
      </c>
      <c r="H1136" s="3">
        <v>24.91</v>
      </c>
      <c r="I1136" s="3">
        <v>0.94</v>
      </c>
      <c r="J1136" s="3">
        <v>0.75</v>
      </c>
      <c r="K1136" s="3">
        <v>50.33</v>
      </c>
      <c r="L1136" s="3">
        <v>37.44</v>
      </c>
      <c r="M1136" s="3">
        <v>11155.43</v>
      </c>
      <c r="N1136" s="10">
        <v>4240.8999999999996</v>
      </c>
      <c r="O1136" s="18">
        <v>8.2537691300744722</v>
      </c>
      <c r="P1136" s="3">
        <v>50.09</v>
      </c>
    </row>
    <row r="1137" spans="1:16" x14ac:dyDescent="0.35">
      <c r="A1137" t="s">
        <v>0</v>
      </c>
      <c r="B1137" s="5">
        <v>155</v>
      </c>
      <c r="C1137">
        <v>1471</v>
      </c>
      <c r="D1137" s="3">
        <v>148.71</v>
      </c>
      <c r="E1137" s="3">
        <v>59.57</v>
      </c>
      <c r="F1137" s="3">
        <v>31.44</v>
      </c>
      <c r="G1137" s="3">
        <f t="shared" si="17"/>
        <v>1.8947201017811703</v>
      </c>
      <c r="H1137" s="3">
        <v>51.08</v>
      </c>
      <c r="I1137" s="3">
        <v>0.84</v>
      </c>
      <c r="J1137" s="3">
        <v>0.53</v>
      </c>
      <c r="K1137" s="3">
        <v>60</v>
      </c>
      <c r="L1137" s="3">
        <v>32.270000000000003</v>
      </c>
      <c r="M1137" s="3">
        <v>11128.05</v>
      </c>
      <c r="N1137" s="10">
        <v>4331.55</v>
      </c>
      <c r="O1137" s="18">
        <v>8.2565331140423002</v>
      </c>
      <c r="P1137" s="3">
        <v>23.92</v>
      </c>
    </row>
    <row r="1138" spans="1:16" x14ac:dyDescent="0.35">
      <c r="A1138" t="s">
        <v>0</v>
      </c>
      <c r="B1138" s="5">
        <v>156</v>
      </c>
      <c r="C1138">
        <v>3118</v>
      </c>
      <c r="D1138" s="3">
        <v>218.79</v>
      </c>
      <c r="E1138" s="3">
        <v>70.72</v>
      </c>
      <c r="F1138" s="3">
        <v>56.14</v>
      </c>
      <c r="G1138" s="3">
        <f t="shared" si="17"/>
        <v>1.2597078731742073</v>
      </c>
      <c r="H1138" s="3">
        <v>44.95</v>
      </c>
      <c r="I1138" s="3">
        <v>0.82</v>
      </c>
      <c r="J1138" s="3">
        <v>0.79</v>
      </c>
      <c r="K1138" s="3">
        <v>77.34</v>
      </c>
      <c r="L1138" s="3">
        <v>60.74</v>
      </c>
      <c r="M1138" s="3">
        <v>11155.2</v>
      </c>
      <c r="N1138" s="10">
        <v>4376.6000000000004</v>
      </c>
      <c r="O1138" s="18">
        <v>8.2214547027778373</v>
      </c>
      <c r="P1138" s="3">
        <v>30.049999999999997</v>
      </c>
    </row>
    <row r="1139" spans="1:16" x14ac:dyDescent="0.35">
      <c r="A1139" t="s">
        <v>0</v>
      </c>
      <c r="B1139" s="5">
        <v>157</v>
      </c>
      <c r="C1139">
        <v>2195</v>
      </c>
      <c r="D1139" s="3">
        <v>173.32</v>
      </c>
      <c r="E1139" s="3">
        <v>56.85</v>
      </c>
      <c r="F1139" s="3">
        <v>49.16</v>
      </c>
      <c r="G1139" s="3">
        <f t="shared" si="17"/>
        <v>1.1564279902359642</v>
      </c>
      <c r="H1139" s="3">
        <v>56.46</v>
      </c>
      <c r="I1139" s="3">
        <v>0.92</v>
      </c>
      <c r="J1139" s="3">
        <v>0.86</v>
      </c>
      <c r="K1139" s="3">
        <v>61.55</v>
      </c>
      <c r="L1139" s="3">
        <v>47.95</v>
      </c>
      <c r="M1139" s="3">
        <v>11304.12</v>
      </c>
      <c r="N1139" s="10">
        <v>4421.1400000000003</v>
      </c>
      <c r="O1139" s="18">
        <v>8.0775903747039095</v>
      </c>
      <c r="P1139" s="3">
        <v>18.54</v>
      </c>
    </row>
    <row r="1140" spans="1:16" x14ac:dyDescent="0.35">
      <c r="A1140" t="s">
        <v>0</v>
      </c>
      <c r="B1140" s="5">
        <v>158</v>
      </c>
      <c r="C1140">
        <v>1497</v>
      </c>
      <c r="D1140" s="3">
        <v>143.55000000000001</v>
      </c>
      <c r="E1140" s="3">
        <v>46.73</v>
      </c>
      <c r="F1140" s="3">
        <v>40.79</v>
      </c>
      <c r="G1140" s="3">
        <f t="shared" si="17"/>
        <v>1.1456239274331943</v>
      </c>
      <c r="H1140" s="3">
        <v>93.46</v>
      </c>
      <c r="I1140" s="3">
        <v>0.91</v>
      </c>
      <c r="J1140" s="3">
        <v>0.87</v>
      </c>
      <c r="K1140" s="3">
        <v>50.49</v>
      </c>
      <c r="L1140" s="3">
        <v>41.5</v>
      </c>
      <c r="M1140" s="3">
        <v>11048.76</v>
      </c>
      <c r="N1140" s="10">
        <v>4413.1499999999996</v>
      </c>
      <c r="O1140" s="18">
        <v>8.3078929517145976</v>
      </c>
      <c r="P1140" s="3">
        <v>161.54000000000002</v>
      </c>
    </row>
    <row r="1141" spans="1:16" x14ac:dyDescent="0.35">
      <c r="A1141" t="s">
        <v>0</v>
      </c>
      <c r="B1141" s="5">
        <v>159</v>
      </c>
      <c r="C1141">
        <v>1621</v>
      </c>
      <c r="D1141" s="3">
        <v>147.28</v>
      </c>
      <c r="E1141" s="3">
        <v>47.31</v>
      </c>
      <c r="F1141" s="3">
        <v>43.63</v>
      </c>
      <c r="G1141" s="3">
        <f t="shared" si="17"/>
        <v>1.0843456337382535</v>
      </c>
      <c r="H1141" s="3">
        <v>67.34</v>
      </c>
      <c r="I1141" s="3">
        <v>0.94</v>
      </c>
      <c r="J1141" s="3">
        <v>0.92</v>
      </c>
      <c r="K1141" s="3">
        <v>50.99</v>
      </c>
      <c r="L1141" s="3">
        <v>42.67</v>
      </c>
      <c r="M1141" s="3">
        <v>11056.98</v>
      </c>
      <c r="N1141" s="10">
        <v>4487.6000000000004</v>
      </c>
      <c r="O1141" s="18">
        <v>8.2826994441220307</v>
      </c>
      <c r="P1141" s="3">
        <v>7.6599999999999966</v>
      </c>
    </row>
    <row r="1142" spans="1:16" x14ac:dyDescent="0.35">
      <c r="A1142" t="s">
        <v>0</v>
      </c>
      <c r="B1142" s="5">
        <v>160</v>
      </c>
      <c r="C1142">
        <v>5595</v>
      </c>
      <c r="D1142" s="3">
        <v>332.72</v>
      </c>
      <c r="E1142" s="3">
        <v>122.02</v>
      </c>
      <c r="F1142" s="3">
        <v>58.38</v>
      </c>
      <c r="G1142" s="3">
        <f t="shared" si="17"/>
        <v>2.0900993490921547</v>
      </c>
      <c r="H1142" s="3">
        <v>67.08</v>
      </c>
      <c r="I1142" s="3">
        <v>0.64</v>
      </c>
      <c r="J1142" s="3">
        <v>0.48</v>
      </c>
      <c r="K1142" s="3">
        <v>138.65</v>
      </c>
      <c r="L1142" s="3">
        <v>67.3</v>
      </c>
      <c r="M1142" s="3">
        <v>10906.86</v>
      </c>
      <c r="N1142" s="10">
        <v>4472.5200000000004</v>
      </c>
      <c r="O1142" s="18">
        <v>8.4205770147170877</v>
      </c>
      <c r="P1142" s="3">
        <v>7.9200000000000017</v>
      </c>
    </row>
    <row r="1143" spans="1:16" x14ac:dyDescent="0.35">
      <c r="A1143" t="s">
        <v>0</v>
      </c>
      <c r="B1143" s="5">
        <v>161</v>
      </c>
      <c r="C1143">
        <v>4433</v>
      </c>
      <c r="D1143" s="3">
        <v>242.52</v>
      </c>
      <c r="E1143" s="3">
        <v>85.55</v>
      </c>
      <c r="F1143" s="3">
        <v>65.98</v>
      </c>
      <c r="G1143" s="3">
        <f t="shared" si="17"/>
        <v>1.2966050318278264</v>
      </c>
      <c r="H1143" s="3">
        <v>27.68</v>
      </c>
      <c r="I1143" s="3">
        <v>0.95</v>
      </c>
      <c r="J1143" s="3">
        <v>0.77</v>
      </c>
      <c r="K1143" s="3">
        <v>88.32</v>
      </c>
      <c r="L1143" s="3">
        <v>65.739999999999995</v>
      </c>
      <c r="M1143" s="3">
        <v>10578.08</v>
      </c>
      <c r="N1143" s="10">
        <v>4579.7299999999996</v>
      </c>
      <c r="O1143" s="18">
        <v>8.6889372955891986</v>
      </c>
      <c r="P1143" s="3">
        <v>47.32</v>
      </c>
    </row>
    <row r="1144" spans="1:16" x14ac:dyDescent="0.35">
      <c r="A1144" t="s">
        <v>0</v>
      </c>
      <c r="B1144" s="5">
        <v>162</v>
      </c>
      <c r="C1144">
        <v>2555</v>
      </c>
      <c r="D1144" s="3">
        <v>191.26</v>
      </c>
      <c r="E1144" s="3">
        <v>68.64</v>
      </c>
      <c r="F1144" s="3">
        <v>47.39</v>
      </c>
      <c r="G1144" s="3">
        <f t="shared" si="17"/>
        <v>1.4484068368854188</v>
      </c>
      <c r="H1144" s="3">
        <v>27.35</v>
      </c>
      <c r="I1144" s="3">
        <v>0.88</v>
      </c>
      <c r="J1144" s="3">
        <v>0.69</v>
      </c>
      <c r="K1144" s="3">
        <v>68.94</v>
      </c>
      <c r="L1144" s="3">
        <v>47.85</v>
      </c>
      <c r="M1144" s="3">
        <v>10642.97</v>
      </c>
      <c r="N1144" s="10">
        <v>4533.63</v>
      </c>
      <c r="O1144" s="18">
        <v>8.6419489910626535</v>
      </c>
      <c r="P1144" s="3">
        <v>47.65</v>
      </c>
    </row>
    <row r="1145" spans="1:16" x14ac:dyDescent="0.35">
      <c r="A1145" t="s">
        <v>0</v>
      </c>
      <c r="B1145" s="5">
        <v>163</v>
      </c>
      <c r="C1145">
        <v>13201</v>
      </c>
      <c r="D1145" s="3">
        <v>568.55999999999995</v>
      </c>
      <c r="E1145" s="3">
        <v>198.99</v>
      </c>
      <c r="F1145" s="3">
        <v>84.47</v>
      </c>
      <c r="G1145" s="3">
        <f t="shared" si="17"/>
        <v>2.3557476026991835</v>
      </c>
      <c r="H1145" s="3">
        <v>114.5</v>
      </c>
      <c r="I1145" s="3">
        <v>0.51</v>
      </c>
      <c r="J1145" s="3">
        <v>0.42</v>
      </c>
      <c r="K1145" s="3">
        <v>200.53</v>
      </c>
      <c r="L1145" s="3">
        <v>104.73</v>
      </c>
      <c r="M1145" s="3">
        <v>10741.3</v>
      </c>
      <c r="N1145" s="10">
        <v>4409.6400000000003</v>
      </c>
      <c r="O1145" s="18">
        <v>8.583718886343437</v>
      </c>
      <c r="P1145" s="3">
        <v>140.5</v>
      </c>
    </row>
    <row r="1146" spans="1:16" x14ac:dyDescent="0.35">
      <c r="A1146" t="s">
        <v>0</v>
      </c>
      <c r="B1146" s="5">
        <v>164</v>
      </c>
      <c r="C1146">
        <v>6570</v>
      </c>
      <c r="D1146" s="3">
        <v>316.17</v>
      </c>
      <c r="E1146" s="3">
        <v>120.17</v>
      </c>
      <c r="F1146" s="3">
        <v>69.61</v>
      </c>
      <c r="G1146" s="3">
        <f t="shared" si="17"/>
        <v>1.7263324235023705</v>
      </c>
      <c r="H1146" s="3">
        <v>106.31</v>
      </c>
      <c r="I1146" s="3">
        <v>0.83</v>
      </c>
      <c r="J1146" s="3">
        <v>0.57999999999999996</v>
      </c>
      <c r="K1146" s="3">
        <v>117.34</v>
      </c>
      <c r="L1146" s="3">
        <v>68.45</v>
      </c>
      <c r="M1146" s="3">
        <v>10831.94</v>
      </c>
      <c r="N1146" s="10">
        <v>4288.4799999999996</v>
      </c>
      <c r="O1146" s="18">
        <v>8.5316883295006445</v>
      </c>
      <c r="P1146" s="3">
        <v>148.69</v>
      </c>
    </row>
    <row r="1147" spans="1:16" x14ac:dyDescent="0.35">
      <c r="A1147" t="s">
        <v>0</v>
      </c>
      <c r="B1147" s="5">
        <v>165</v>
      </c>
      <c r="C1147">
        <v>1372</v>
      </c>
      <c r="D1147" s="3">
        <v>135.6</v>
      </c>
      <c r="E1147" s="3">
        <v>44.55</v>
      </c>
      <c r="F1147" s="3">
        <v>39.22</v>
      </c>
      <c r="G1147" s="3">
        <f t="shared" si="17"/>
        <v>1.1359000509943906</v>
      </c>
      <c r="H1147" s="3">
        <v>154.54</v>
      </c>
      <c r="I1147" s="3">
        <v>0.94</v>
      </c>
      <c r="J1147" s="3">
        <v>0.88</v>
      </c>
      <c r="K1147" s="3">
        <v>46.14</v>
      </c>
      <c r="L1147" s="3">
        <v>39.799999999999997</v>
      </c>
      <c r="M1147" s="3">
        <v>10828.73</v>
      </c>
      <c r="N1147" s="10">
        <v>4458.91</v>
      </c>
      <c r="O1147" s="18">
        <v>8.4937161925058007</v>
      </c>
      <c r="P1147" s="3">
        <v>100.46000000000001</v>
      </c>
    </row>
    <row r="1148" spans="1:16" x14ac:dyDescent="0.35">
      <c r="A1148" t="s">
        <v>0</v>
      </c>
      <c r="B1148" s="5">
        <v>166</v>
      </c>
      <c r="C1148">
        <v>7217</v>
      </c>
      <c r="D1148" s="3">
        <v>336.31</v>
      </c>
      <c r="E1148" s="3">
        <v>120.1</v>
      </c>
      <c r="F1148" s="3">
        <v>76.510000000000005</v>
      </c>
      <c r="G1148" s="3">
        <f t="shared" si="17"/>
        <v>1.5697294471310939</v>
      </c>
      <c r="H1148" s="3">
        <v>109.69</v>
      </c>
      <c r="I1148" s="3">
        <v>0.8</v>
      </c>
      <c r="J1148" s="3">
        <v>0.64</v>
      </c>
      <c r="K1148" s="3">
        <v>117.27</v>
      </c>
      <c r="L1148" s="3">
        <v>78.91</v>
      </c>
      <c r="M1148" s="3">
        <v>10429.39</v>
      </c>
      <c r="N1148" s="10">
        <v>4425.7</v>
      </c>
      <c r="O1148" s="18">
        <v>8.8588348961707304</v>
      </c>
      <c r="P1148" s="3">
        <v>145.31</v>
      </c>
    </row>
    <row r="1149" spans="1:16" x14ac:dyDescent="0.35">
      <c r="A1149" t="s">
        <v>0</v>
      </c>
      <c r="B1149" s="5">
        <v>167</v>
      </c>
      <c r="C1149">
        <v>5904</v>
      </c>
      <c r="D1149" s="3">
        <v>322.60000000000002</v>
      </c>
      <c r="E1149" s="3">
        <v>117.14</v>
      </c>
      <c r="F1149" s="3">
        <v>64.17</v>
      </c>
      <c r="G1149" s="3">
        <f t="shared" si="17"/>
        <v>1.8254636122798815</v>
      </c>
      <c r="H1149" s="3">
        <v>94.71</v>
      </c>
      <c r="I1149" s="3">
        <v>0.71</v>
      </c>
      <c r="J1149" s="3">
        <v>0.55000000000000004</v>
      </c>
      <c r="K1149" s="3">
        <v>126.57</v>
      </c>
      <c r="L1149" s="3">
        <v>74</v>
      </c>
      <c r="M1149" s="3">
        <v>10537.91</v>
      </c>
      <c r="N1149" s="10">
        <v>4288.33</v>
      </c>
      <c r="O1149" s="18">
        <v>8.794697582797447</v>
      </c>
      <c r="P1149" s="3">
        <v>160.29000000000002</v>
      </c>
    </row>
    <row r="1150" spans="1:16" x14ac:dyDescent="0.35">
      <c r="A1150" t="s">
        <v>0</v>
      </c>
      <c r="B1150" s="5">
        <v>168</v>
      </c>
      <c r="C1150">
        <v>5300</v>
      </c>
      <c r="D1150" s="3">
        <v>268.51</v>
      </c>
      <c r="E1150" s="3">
        <v>94.24</v>
      </c>
      <c r="F1150" s="3">
        <v>71.61</v>
      </c>
      <c r="G1150" s="3">
        <f t="shared" si="17"/>
        <v>1.3160173160173159</v>
      </c>
      <c r="H1150" s="3">
        <v>10.25</v>
      </c>
      <c r="I1150" s="3">
        <v>0.92</v>
      </c>
      <c r="J1150" s="3">
        <v>0.76</v>
      </c>
      <c r="K1150" s="3">
        <v>97.32</v>
      </c>
      <c r="L1150" s="3">
        <v>73.459999999999994</v>
      </c>
      <c r="M1150" s="3">
        <v>10146.719999999999</v>
      </c>
      <c r="N1150" s="10">
        <v>4516.57</v>
      </c>
      <c r="O1150" s="18">
        <v>9.089871346808394</v>
      </c>
      <c r="P1150" s="3">
        <v>64.75</v>
      </c>
    </row>
    <row r="1151" spans="1:16" x14ac:dyDescent="0.35">
      <c r="A1151" t="s">
        <v>0</v>
      </c>
      <c r="B1151" s="5">
        <v>169</v>
      </c>
      <c r="C1151">
        <v>11628</v>
      </c>
      <c r="D1151" s="3">
        <v>401.82</v>
      </c>
      <c r="E1151" s="3">
        <v>144.26</v>
      </c>
      <c r="F1151" s="3">
        <v>102.63</v>
      </c>
      <c r="G1151" s="3">
        <f t="shared" si="17"/>
        <v>1.4056318815161259</v>
      </c>
      <c r="H1151" s="3">
        <v>144.41999999999999</v>
      </c>
      <c r="I1151" s="3">
        <v>0.9</v>
      </c>
      <c r="J1151" s="3">
        <v>0.71</v>
      </c>
      <c r="K1151" s="3">
        <v>146.22</v>
      </c>
      <c r="L1151" s="3">
        <v>102.02</v>
      </c>
      <c r="M1151" s="3">
        <v>10226.25</v>
      </c>
      <c r="N1151" s="10">
        <v>4334.3999999999996</v>
      </c>
      <c r="O1151" s="18">
        <v>9.0623981842913057</v>
      </c>
      <c r="P1151" s="3">
        <v>110.58000000000001</v>
      </c>
    </row>
    <row r="1152" spans="1:16" x14ac:dyDescent="0.35">
      <c r="A1152" t="s">
        <v>0</v>
      </c>
      <c r="B1152" s="5">
        <v>170</v>
      </c>
      <c r="C1152">
        <v>2534</v>
      </c>
      <c r="D1152" s="3">
        <v>182.11</v>
      </c>
      <c r="E1152" s="3">
        <v>58.75</v>
      </c>
      <c r="F1152" s="3">
        <v>54.91</v>
      </c>
      <c r="G1152" s="3">
        <f t="shared" si="17"/>
        <v>1.0699326170096521</v>
      </c>
      <c r="H1152" s="3">
        <v>83.03</v>
      </c>
      <c r="I1152" s="3">
        <v>0.96</v>
      </c>
      <c r="J1152" s="3">
        <v>0.93</v>
      </c>
      <c r="K1152" s="3">
        <v>62.37</v>
      </c>
      <c r="L1152" s="3">
        <v>53.78</v>
      </c>
      <c r="M1152" s="3">
        <v>10262.82</v>
      </c>
      <c r="N1152" s="10">
        <v>4244.87</v>
      </c>
      <c r="O1152" s="18">
        <v>9.0511464821067218</v>
      </c>
      <c r="P1152" s="3">
        <v>171.97</v>
      </c>
    </row>
    <row r="1153" spans="1:16" x14ac:dyDescent="0.35">
      <c r="A1153" t="s">
        <v>0</v>
      </c>
      <c r="B1153" s="5">
        <v>171</v>
      </c>
      <c r="C1153">
        <v>4198</v>
      </c>
      <c r="D1153" s="3">
        <v>298.75</v>
      </c>
      <c r="E1153" s="3">
        <v>115.94</v>
      </c>
      <c r="F1153" s="3">
        <v>46.1</v>
      </c>
      <c r="G1153" s="3">
        <f t="shared" si="17"/>
        <v>2.5149674620390456</v>
      </c>
      <c r="H1153" s="3">
        <v>51.81</v>
      </c>
      <c r="I1153" s="3">
        <v>0.59</v>
      </c>
      <c r="J1153" s="3">
        <v>0.4</v>
      </c>
      <c r="K1153" s="3">
        <v>116.1</v>
      </c>
      <c r="L1153" s="3">
        <v>54.24</v>
      </c>
      <c r="M1153" s="3">
        <v>10399.969999999999</v>
      </c>
      <c r="N1153" s="10">
        <v>4201.51</v>
      </c>
      <c r="O1153" s="18">
        <v>8.9388739512919901</v>
      </c>
      <c r="P1153" s="3">
        <v>23.189999999999998</v>
      </c>
    </row>
    <row r="1154" spans="1:16" x14ac:dyDescent="0.35">
      <c r="A1154" t="s">
        <v>0</v>
      </c>
      <c r="B1154" s="5">
        <v>172</v>
      </c>
      <c r="C1154">
        <v>7080</v>
      </c>
      <c r="D1154" s="3">
        <v>423.03</v>
      </c>
      <c r="E1154" s="3">
        <v>135</v>
      </c>
      <c r="F1154" s="3">
        <v>66.78</v>
      </c>
      <c r="G1154" s="3">
        <f t="shared" si="17"/>
        <v>2.0215633423180592</v>
      </c>
      <c r="H1154" s="3">
        <v>44.49</v>
      </c>
      <c r="I1154" s="3">
        <v>0.5</v>
      </c>
      <c r="J1154" s="3">
        <v>0.49</v>
      </c>
      <c r="K1154" s="3">
        <v>146.72999999999999</v>
      </c>
      <c r="L1154" s="3">
        <v>85.01</v>
      </c>
      <c r="M1154" s="3">
        <v>10534.48</v>
      </c>
      <c r="N1154" s="10">
        <v>4070.33</v>
      </c>
      <c r="O1154" s="18">
        <v>8.8500083952201418</v>
      </c>
      <c r="P1154" s="3">
        <v>30.509999999999998</v>
      </c>
    </row>
    <row r="1155" spans="1:16" x14ac:dyDescent="0.35">
      <c r="A1155" t="s">
        <v>0</v>
      </c>
      <c r="B1155" s="5">
        <v>173</v>
      </c>
      <c r="C1155">
        <v>7618</v>
      </c>
      <c r="D1155" s="3">
        <v>331.98</v>
      </c>
      <c r="E1155" s="3">
        <v>114.97</v>
      </c>
      <c r="F1155" s="3">
        <v>84.36</v>
      </c>
      <c r="G1155" s="3">
        <f t="shared" si="17"/>
        <v>1.3628496917970603</v>
      </c>
      <c r="H1155" s="3">
        <v>35.92</v>
      </c>
      <c r="I1155" s="3">
        <v>0.87</v>
      </c>
      <c r="J1155" s="3">
        <v>0.73</v>
      </c>
      <c r="K1155" s="3">
        <v>112.92</v>
      </c>
      <c r="L1155" s="3">
        <v>86.69</v>
      </c>
      <c r="M1155" s="3">
        <v>10663.99</v>
      </c>
      <c r="N1155" s="10">
        <v>4047.16</v>
      </c>
      <c r="O1155" s="18">
        <v>8.7397304169908168</v>
      </c>
      <c r="P1155" s="3">
        <v>39.08</v>
      </c>
    </row>
    <row r="1156" spans="1:16" x14ac:dyDescent="0.35">
      <c r="A1156" t="s">
        <v>0</v>
      </c>
      <c r="B1156" s="5">
        <v>174</v>
      </c>
      <c r="C1156">
        <v>6974</v>
      </c>
      <c r="D1156" s="3">
        <v>300.77999999999997</v>
      </c>
      <c r="E1156" s="3">
        <v>99.93</v>
      </c>
      <c r="F1156" s="3">
        <v>88.86</v>
      </c>
      <c r="G1156" s="3">
        <f t="shared" si="17"/>
        <v>1.12457798784605</v>
      </c>
      <c r="H1156" s="3">
        <v>167.96</v>
      </c>
      <c r="I1156" s="3">
        <v>0.97</v>
      </c>
      <c r="J1156" s="3">
        <v>0.89</v>
      </c>
      <c r="K1156" s="3">
        <v>101.87</v>
      </c>
      <c r="L1156" s="3">
        <v>88.34</v>
      </c>
      <c r="M1156" s="3">
        <v>10058.93</v>
      </c>
      <c r="N1156" s="10">
        <v>4204.42</v>
      </c>
      <c r="O1156" s="18">
        <v>9.2431944886775312</v>
      </c>
      <c r="P1156" s="3">
        <v>87.039999999999992</v>
      </c>
    </row>
    <row r="1157" spans="1:16" x14ac:dyDescent="0.35">
      <c r="A1157" t="s">
        <v>0</v>
      </c>
      <c r="B1157" s="5">
        <v>175</v>
      </c>
      <c r="C1157">
        <v>2988</v>
      </c>
      <c r="D1157" s="3">
        <v>202.45</v>
      </c>
      <c r="E1157" s="3">
        <v>64.12</v>
      </c>
      <c r="F1157" s="3">
        <v>59.33</v>
      </c>
      <c r="G1157" s="3">
        <f t="shared" si="17"/>
        <v>1.08073487274566</v>
      </c>
      <c r="H1157" s="3">
        <v>55.82</v>
      </c>
      <c r="I1157" s="3">
        <v>0.92</v>
      </c>
      <c r="J1157" s="3">
        <v>0.93</v>
      </c>
      <c r="K1157" s="3">
        <v>68.510000000000005</v>
      </c>
      <c r="L1157" s="3">
        <v>57.71</v>
      </c>
      <c r="M1157" s="3">
        <v>10133.14</v>
      </c>
      <c r="N1157" s="10">
        <v>4173.63</v>
      </c>
      <c r="O1157" s="18">
        <v>9.1842016024088178</v>
      </c>
      <c r="P1157" s="3">
        <v>19.18</v>
      </c>
    </row>
    <row r="1158" spans="1:16" x14ac:dyDescent="0.35">
      <c r="A1158" t="s">
        <v>0</v>
      </c>
      <c r="B1158" s="5">
        <v>176</v>
      </c>
      <c r="C1158">
        <v>6457</v>
      </c>
      <c r="D1158" s="3">
        <v>300</v>
      </c>
      <c r="E1158" s="3">
        <v>102.82</v>
      </c>
      <c r="F1158" s="3">
        <v>79.959999999999994</v>
      </c>
      <c r="G1158" s="3">
        <f t="shared" ref="G1158:G1221" si="18">E1158/F1158</f>
        <v>1.2858929464732367</v>
      </c>
      <c r="H1158" s="3">
        <v>64.08</v>
      </c>
      <c r="I1158" s="3">
        <v>0.9</v>
      </c>
      <c r="J1158" s="3">
        <v>0.78</v>
      </c>
      <c r="K1158" s="3">
        <v>109.62</v>
      </c>
      <c r="L1158" s="3">
        <v>80.11</v>
      </c>
      <c r="M1158" s="3">
        <v>10142.24</v>
      </c>
      <c r="N1158" s="10">
        <v>4084.24</v>
      </c>
      <c r="O1158" s="18">
        <v>9.1974848518740782</v>
      </c>
      <c r="P1158" s="3">
        <v>10.920000000000002</v>
      </c>
    </row>
    <row r="1159" spans="1:16" x14ac:dyDescent="0.35">
      <c r="A1159" t="s">
        <v>0</v>
      </c>
      <c r="B1159" s="5">
        <v>177</v>
      </c>
      <c r="C1159">
        <v>6238</v>
      </c>
      <c r="D1159" s="3">
        <v>331.19</v>
      </c>
      <c r="E1159" s="3">
        <v>116.46</v>
      </c>
      <c r="F1159" s="3">
        <v>68.2</v>
      </c>
      <c r="G1159" s="3">
        <f t="shared" si="18"/>
        <v>1.7076246334310849</v>
      </c>
      <c r="H1159" s="3">
        <v>161.41999999999999</v>
      </c>
      <c r="I1159" s="3">
        <v>0.71</v>
      </c>
      <c r="J1159" s="3">
        <v>0.59</v>
      </c>
      <c r="K1159" s="3">
        <v>120.67</v>
      </c>
      <c r="L1159" s="3">
        <v>75.23</v>
      </c>
      <c r="M1159" s="3">
        <v>10312.469999999999</v>
      </c>
      <c r="N1159" s="10">
        <v>4040.6</v>
      </c>
      <c r="O1159" s="18">
        <v>9.0556934719843412</v>
      </c>
      <c r="P1159" s="3">
        <v>93.580000000000013</v>
      </c>
    </row>
    <row r="1160" spans="1:16" x14ac:dyDescent="0.35">
      <c r="A1160" t="s">
        <v>0</v>
      </c>
      <c r="B1160" s="5">
        <v>178</v>
      </c>
      <c r="C1160">
        <v>1667</v>
      </c>
      <c r="D1160" s="3">
        <v>150.19999999999999</v>
      </c>
      <c r="E1160" s="3">
        <v>54.15</v>
      </c>
      <c r="F1160" s="3">
        <v>39.200000000000003</v>
      </c>
      <c r="G1160" s="3">
        <f t="shared" si="18"/>
        <v>1.381377551020408</v>
      </c>
      <c r="H1160" s="3">
        <v>142.63</v>
      </c>
      <c r="I1160" s="3">
        <v>0.93</v>
      </c>
      <c r="J1160" s="3">
        <v>0.72</v>
      </c>
      <c r="K1160" s="3">
        <v>57.63</v>
      </c>
      <c r="L1160" s="3">
        <v>40.97</v>
      </c>
      <c r="M1160" s="3">
        <v>10422.75</v>
      </c>
      <c r="N1160" s="10">
        <v>4051.82</v>
      </c>
      <c r="O1160" s="18">
        <v>8.9543728703091432</v>
      </c>
      <c r="P1160" s="3">
        <v>112.37</v>
      </c>
    </row>
    <row r="1161" spans="1:16" x14ac:dyDescent="0.35">
      <c r="A1161" t="s">
        <v>0</v>
      </c>
      <c r="B1161" s="5">
        <v>179</v>
      </c>
      <c r="C1161">
        <v>5434</v>
      </c>
      <c r="D1161" s="3">
        <v>271.61</v>
      </c>
      <c r="E1161" s="3">
        <v>87.83</v>
      </c>
      <c r="F1161" s="3">
        <v>78.77</v>
      </c>
      <c r="G1161" s="3">
        <f t="shared" si="18"/>
        <v>1.1150184080233592</v>
      </c>
      <c r="H1161" s="3">
        <v>117.15</v>
      </c>
      <c r="I1161" s="3">
        <v>0.93</v>
      </c>
      <c r="J1161" s="3">
        <v>0.9</v>
      </c>
      <c r="K1161" s="3">
        <v>93.04</v>
      </c>
      <c r="L1161" s="3">
        <v>80.680000000000007</v>
      </c>
      <c r="M1161" s="3">
        <v>10841.5</v>
      </c>
      <c r="N1161" s="10">
        <v>4000.95</v>
      </c>
      <c r="O1161" s="18">
        <v>8.5920438749997157</v>
      </c>
      <c r="P1161" s="3">
        <v>137.85</v>
      </c>
    </row>
    <row r="1162" spans="1:16" x14ac:dyDescent="0.35">
      <c r="A1162" t="s">
        <v>0</v>
      </c>
      <c r="B1162" s="5">
        <v>180</v>
      </c>
      <c r="C1162">
        <v>3024</v>
      </c>
      <c r="D1162" s="3">
        <v>231.22</v>
      </c>
      <c r="E1162" s="3">
        <v>82.87</v>
      </c>
      <c r="F1162" s="3">
        <v>46.46</v>
      </c>
      <c r="G1162" s="3">
        <f t="shared" si="18"/>
        <v>1.7836848902281532</v>
      </c>
      <c r="H1162" s="3">
        <v>8.48</v>
      </c>
      <c r="I1162" s="3">
        <v>0.71</v>
      </c>
      <c r="J1162" s="3">
        <v>0.56000000000000005</v>
      </c>
      <c r="K1162" s="3">
        <v>86.58</v>
      </c>
      <c r="L1162" s="3">
        <v>54.38</v>
      </c>
      <c r="M1162" s="3">
        <v>10906.53</v>
      </c>
      <c r="N1162" s="10">
        <v>4069.39</v>
      </c>
      <c r="O1162" s="18">
        <v>8.5174811602493588</v>
      </c>
      <c r="P1162" s="3">
        <v>66.52</v>
      </c>
    </row>
    <row r="1163" spans="1:16" x14ac:dyDescent="0.35">
      <c r="A1163" t="s">
        <v>0</v>
      </c>
      <c r="B1163" s="5">
        <v>181</v>
      </c>
      <c r="C1163">
        <v>7379</v>
      </c>
      <c r="D1163" s="3">
        <v>333.06</v>
      </c>
      <c r="E1163" s="3">
        <v>116.05</v>
      </c>
      <c r="F1163" s="3">
        <v>80.959999999999994</v>
      </c>
      <c r="G1163" s="3">
        <f t="shared" si="18"/>
        <v>1.4334239130434783</v>
      </c>
      <c r="H1163" s="3">
        <v>138.27000000000001</v>
      </c>
      <c r="I1163" s="3">
        <v>0.84</v>
      </c>
      <c r="J1163" s="3">
        <v>0.7</v>
      </c>
      <c r="K1163" s="3">
        <v>126.73</v>
      </c>
      <c r="L1163" s="3">
        <v>86.3</v>
      </c>
      <c r="M1163" s="3">
        <v>11180.59</v>
      </c>
      <c r="N1163" s="10">
        <v>4040.89</v>
      </c>
      <c r="O1163" s="18">
        <v>8.2791984850944029</v>
      </c>
      <c r="P1163" s="3">
        <v>116.72999999999999</v>
      </c>
    </row>
    <row r="1164" spans="1:16" x14ac:dyDescent="0.35">
      <c r="A1164" t="s">
        <v>0</v>
      </c>
      <c r="B1164" s="5">
        <v>182</v>
      </c>
      <c r="C1164">
        <v>3877</v>
      </c>
      <c r="D1164" s="3">
        <v>233.83</v>
      </c>
      <c r="E1164" s="3">
        <v>77.11</v>
      </c>
      <c r="F1164" s="3">
        <v>64.02</v>
      </c>
      <c r="G1164" s="3">
        <f t="shared" si="18"/>
        <v>1.2044673539518902</v>
      </c>
      <c r="H1164" s="3">
        <v>11.86</v>
      </c>
      <c r="I1164" s="3">
        <v>0.89</v>
      </c>
      <c r="J1164" s="3">
        <v>0.83</v>
      </c>
      <c r="K1164" s="3">
        <v>79.400000000000006</v>
      </c>
      <c r="L1164" s="3">
        <v>66</v>
      </c>
      <c r="M1164" s="3">
        <v>10926.11</v>
      </c>
      <c r="N1164" s="10">
        <v>3872.31</v>
      </c>
      <c r="O1164" s="18">
        <v>8.5471989655549638</v>
      </c>
      <c r="P1164" s="3">
        <v>63.14</v>
      </c>
    </row>
    <row r="1165" spans="1:16" x14ac:dyDescent="0.35">
      <c r="A1165" t="s">
        <v>0</v>
      </c>
      <c r="B1165" s="5">
        <v>183</v>
      </c>
      <c r="C1165">
        <v>3915</v>
      </c>
      <c r="D1165" s="3">
        <v>286.76</v>
      </c>
      <c r="E1165" s="3">
        <v>100.43</v>
      </c>
      <c r="F1165" s="3">
        <v>49.63</v>
      </c>
      <c r="G1165" s="3">
        <f t="shared" si="18"/>
        <v>2.0235744509369336</v>
      </c>
      <c r="H1165" s="3">
        <v>158.65</v>
      </c>
      <c r="I1165" s="3">
        <v>0.6</v>
      </c>
      <c r="J1165" s="3">
        <v>0.49</v>
      </c>
      <c r="K1165" s="3">
        <v>99.62</v>
      </c>
      <c r="L1165" s="3">
        <v>57.7</v>
      </c>
      <c r="M1165" s="3">
        <v>10907.24</v>
      </c>
      <c r="N1165" s="10">
        <v>3799.74</v>
      </c>
      <c r="O1165" s="18">
        <v>8.5814670381893876</v>
      </c>
      <c r="P1165" s="3">
        <v>96.35</v>
      </c>
    </row>
    <row r="1166" spans="1:16" x14ac:dyDescent="0.35">
      <c r="A1166" t="s">
        <v>0</v>
      </c>
      <c r="B1166" s="5">
        <v>184</v>
      </c>
      <c r="C1166">
        <v>5131</v>
      </c>
      <c r="D1166" s="3">
        <v>285.27999999999997</v>
      </c>
      <c r="E1166" s="3">
        <v>86.55</v>
      </c>
      <c r="F1166" s="3">
        <v>75.48</v>
      </c>
      <c r="G1166" s="3">
        <f t="shared" si="18"/>
        <v>1.1466613672496024</v>
      </c>
      <c r="H1166" s="3">
        <v>132.11000000000001</v>
      </c>
      <c r="I1166" s="3">
        <v>0.79</v>
      </c>
      <c r="J1166" s="3">
        <v>0.87</v>
      </c>
      <c r="K1166" s="3">
        <v>95.75</v>
      </c>
      <c r="L1166" s="3">
        <v>79.55</v>
      </c>
      <c r="M1166" s="3">
        <v>11145.77</v>
      </c>
      <c r="N1166" s="10">
        <v>3679.98</v>
      </c>
      <c r="O1166" s="18">
        <v>8.3968317432789732</v>
      </c>
      <c r="P1166" s="3">
        <v>122.88999999999999</v>
      </c>
    </row>
    <row r="1167" spans="1:16" x14ac:dyDescent="0.35">
      <c r="A1167" t="s">
        <v>0</v>
      </c>
      <c r="B1167" s="5">
        <v>185</v>
      </c>
      <c r="C1167">
        <v>1006</v>
      </c>
      <c r="D1167" s="3">
        <v>117.74</v>
      </c>
      <c r="E1167" s="3">
        <v>38.950000000000003</v>
      </c>
      <c r="F1167" s="3">
        <v>32.89</v>
      </c>
      <c r="G1167" s="3">
        <f t="shared" si="18"/>
        <v>1.184250532076619</v>
      </c>
      <c r="H1167" s="3">
        <v>63.77</v>
      </c>
      <c r="I1167" s="3">
        <v>0.91</v>
      </c>
      <c r="J1167" s="3">
        <v>0.84</v>
      </c>
      <c r="K1167" s="3">
        <v>43.08</v>
      </c>
      <c r="L1167" s="3">
        <v>33.229999999999997</v>
      </c>
      <c r="M1167" s="3">
        <v>11138.47</v>
      </c>
      <c r="N1167" s="10">
        <v>3842.48</v>
      </c>
      <c r="O1167" s="18">
        <v>8.3644180059667033</v>
      </c>
      <c r="P1167" s="3">
        <v>11.229999999999997</v>
      </c>
    </row>
    <row r="1168" spans="1:16" x14ac:dyDescent="0.35">
      <c r="A1168" t="s">
        <v>0</v>
      </c>
      <c r="B1168" s="5">
        <v>186</v>
      </c>
      <c r="C1168">
        <v>4206</v>
      </c>
      <c r="D1168" s="3">
        <v>255.18</v>
      </c>
      <c r="E1168" s="3">
        <v>92.94</v>
      </c>
      <c r="F1168" s="3">
        <v>57.62</v>
      </c>
      <c r="G1168" s="3">
        <f t="shared" si="18"/>
        <v>1.6129816036098577</v>
      </c>
      <c r="H1168" s="3">
        <v>29.56</v>
      </c>
      <c r="I1168" s="3">
        <v>0.81</v>
      </c>
      <c r="J1168" s="3">
        <v>0.62</v>
      </c>
      <c r="K1168" s="3">
        <v>95.19</v>
      </c>
      <c r="L1168" s="3">
        <v>63.53</v>
      </c>
      <c r="M1168" s="3">
        <v>11181.17</v>
      </c>
      <c r="N1168" s="10">
        <v>3895.33</v>
      </c>
      <c r="O1168" s="18">
        <v>8.3135628028961275</v>
      </c>
      <c r="P1168" s="3">
        <v>45.44</v>
      </c>
    </row>
    <row r="1169" spans="1:16" x14ac:dyDescent="0.35">
      <c r="A1169" t="s">
        <v>0</v>
      </c>
      <c r="B1169" s="5">
        <v>187</v>
      </c>
      <c r="C1169">
        <v>4755</v>
      </c>
      <c r="D1169" s="3">
        <v>276.69</v>
      </c>
      <c r="E1169" s="3">
        <v>80.989999999999995</v>
      </c>
      <c r="F1169" s="3">
        <v>74.75</v>
      </c>
      <c r="G1169" s="3">
        <f t="shared" si="18"/>
        <v>1.0834782608695652</v>
      </c>
      <c r="H1169" s="3">
        <v>91.96</v>
      </c>
      <c r="I1169" s="3">
        <v>0.78</v>
      </c>
      <c r="J1169" s="3">
        <v>0.92</v>
      </c>
      <c r="K1169" s="3">
        <v>93.41</v>
      </c>
      <c r="L1169" s="3">
        <v>76.92</v>
      </c>
      <c r="M1169" s="3">
        <v>10666.08</v>
      </c>
      <c r="N1169" s="10">
        <v>3909.82</v>
      </c>
      <c r="O1169" s="18">
        <v>8.7707743268773299</v>
      </c>
      <c r="P1169" s="3">
        <v>163.04000000000002</v>
      </c>
    </row>
    <row r="1170" spans="1:16" x14ac:dyDescent="0.35">
      <c r="A1170" t="s">
        <v>0</v>
      </c>
      <c r="B1170" s="5">
        <v>188</v>
      </c>
      <c r="C1170">
        <v>13956</v>
      </c>
      <c r="D1170" s="3">
        <v>533.11</v>
      </c>
      <c r="E1170" s="3">
        <v>180.3</v>
      </c>
      <c r="F1170" s="3">
        <v>98.56</v>
      </c>
      <c r="G1170" s="3">
        <f t="shared" si="18"/>
        <v>1.8293425324675325</v>
      </c>
      <c r="H1170" s="3">
        <v>128.61000000000001</v>
      </c>
      <c r="I1170" s="3">
        <v>0.62</v>
      </c>
      <c r="J1170" s="3">
        <v>0.55000000000000004</v>
      </c>
      <c r="K1170" s="3">
        <v>183.83</v>
      </c>
      <c r="L1170" s="3">
        <v>116.21</v>
      </c>
      <c r="M1170" s="3">
        <v>10671.16</v>
      </c>
      <c r="N1170" s="10">
        <v>3806.06</v>
      </c>
      <c r="O1170" s="18">
        <v>8.7910966981016827</v>
      </c>
      <c r="P1170" s="3">
        <v>126.38999999999999</v>
      </c>
    </row>
    <row r="1171" spans="1:16" x14ac:dyDescent="0.35">
      <c r="A1171" t="s">
        <v>0</v>
      </c>
      <c r="B1171" s="5">
        <v>189</v>
      </c>
      <c r="C1171">
        <v>11442</v>
      </c>
      <c r="D1171" s="3">
        <v>454.74</v>
      </c>
      <c r="E1171" s="3">
        <v>163.63999999999999</v>
      </c>
      <c r="F1171" s="3">
        <v>89.03</v>
      </c>
      <c r="G1171" s="3">
        <f t="shared" si="18"/>
        <v>1.8380321240031448</v>
      </c>
      <c r="H1171" s="3">
        <v>29.38</v>
      </c>
      <c r="I1171" s="3">
        <v>0.7</v>
      </c>
      <c r="J1171" s="3">
        <v>0.54</v>
      </c>
      <c r="K1171" s="3">
        <v>163.29</v>
      </c>
      <c r="L1171" s="3">
        <v>98.08</v>
      </c>
      <c r="M1171" s="3">
        <v>10926.82</v>
      </c>
      <c r="N1171" s="10">
        <v>3710.66</v>
      </c>
      <c r="O1171" s="18">
        <v>8.5853029389847499</v>
      </c>
      <c r="P1171" s="3">
        <v>45.620000000000005</v>
      </c>
    </row>
    <row r="1172" spans="1:16" x14ac:dyDescent="0.35">
      <c r="A1172" t="s">
        <v>0</v>
      </c>
      <c r="B1172" s="5">
        <v>190</v>
      </c>
      <c r="C1172">
        <v>1896</v>
      </c>
      <c r="D1172" s="3">
        <v>159.66</v>
      </c>
      <c r="E1172" s="3">
        <v>56.48</v>
      </c>
      <c r="F1172" s="3">
        <v>42.74</v>
      </c>
      <c r="G1172" s="3">
        <f t="shared" si="18"/>
        <v>1.3214787084698174</v>
      </c>
      <c r="H1172" s="3">
        <v>175.03</v>
      </c>
      <c r="I1172" s="3">
        <v>0.93</v>
      </c>
      <c r="J1172" s="3">
        <v>0.76</v>
      </c>
      <c r="K1172" s="3">
        <v>58.14</v>
      </c>
      <c r="L1172" s="3">
        <v>42.35</v>
      </c>
      <c r="M1172" s="3">
        <v>10526.01</v>
      </c>
      <c r="N1172" s="10">
        <v>3674.16</v>
      </c>
      <c r="O1172" s="18">
        <v>8.9525248145228637</v>
      </c>
      <c r="P1172" s="3">
        <v>79.97</v>
      </c>
    </row>
    <row r="1173" spans="1:16" x14ac:dyDescent="0.35">
      <c r="A1173" t="s">
        <v>0</v>
      </c>
      <c r="B1173" s="5">
        <v>191</v>
      </c>
      <c r="C1173">
        <v>4336</v>
      </c>
      <c r="D1173" s="3">
        <v>245</v>
      </c>
      <c r="E1173" s="3">
        <v>88.06</v>
      </c>
      <c r="F1173" s="3">
        <v>62.69</v>
      </c>
      <c r="G1173" s="3">
        <f t="shared" si="18"/>
        <v>1.4046897431807306</v>
      </c>
      <c r="H1173" s="3">
        <v>35.31</v>
      </c>
      <c r="I1173" s="3">
        <v>0.91</v>
      </c>
      <c r="J1173" s="3">
        <v>0.71</v>
      </c>
      <c r="K1173" s="3">
        <v>90.03</v>
      </c>
      <c r="L1173" s="3">
        <v>64.69</v>
      </c>
      <c r="M1173" s="3">
        <v>10056.85</v>
      </c>
      <c r="N1173" s="10">
        <v>3876.04</v>
      </c>
      <c r="O1173" s="18">
        <v>9.3237501588159049</v>
      </c>
      <c r="P1173" s="3">
        <v>39.69</v>
      </c>
    </row>
    <row r="1174" spans="1:16" x14ac:dyDescent="0.35">
      <c r="A1174" t="s">
        <v>0</v>
      </c>
      <c r="B1174" s="5">
        <v>192</v>
      </c>
      <c r="C1174">
        <v>4193</v>
      </c>
      <c r="D1174" s="3">
        <v>241.56</v>
      </c>
      <c r="E1174" s="3">
        <v>84.02</v>
      </c>
      <c r="F1174" s="3">
        <v>63.54</v>
      </c>
      <c r="G1174" s="3">
        <f t="shared" si="18"/>
        <v>1.3223166509285489</v>
      </c>
      <c r="H1174" s="3">
        <v>91.59</v>
      </c>
      <c r="I1174" s="3">
        <v>0.9</v>
      </c>
      <c r="J1174" s="3">
        <v>0.76</v>
      </c>
      <c r="K1174" s="3">
        <v>86.4</v>
      </c>
      <c r="L1174" s="3">
        <v>65.61</v>
      </c>
      <c r="M1174" s="3">
        <v>10038.99</v>
      </c>
      <c r="N1174" s="10">
        <v>3773.14</v>
      </c>
      <c r="O1174" s="18">
        <v>9.3643834134442141</v>
      </c>
      <c r="P1174" s="3">
        <v>163.41</v>
      </c>
    </row>
    <row r="1175" spans="1:16" x14ac:dyDescent="0.35">
      <c r="A1175" t="s">
        <v>0</v>
      </c>
      <c r="B1175" s="5">
        <v>193</v>
      </c>
      <c r="C1175">
        <v>2158</v>
      </c>
      <c r="D1175" s="3">
        <v>171.14</v>
      </c>
      <c r="E1175" s="3">
        <v>60.26</v>
      </c>
      <c r="F1175" s="3">
        <v>45.6</v>
      </c>
      <c r="G1175" s="3">
        <f t="shared" si="18"/>
        <v>1.3214912280701754</v>
      </c>
      <c r="H1175" s="3">
        <v>67.45</v>
      </c>
      <c r="I1175" s="3">
        <v>0.93</v>
      </c>
      <c r="J1175" s="3">
        <v>0.76</v>
      </c>
      <c r="K1175" s="3">
        <v>61.06</v>
      </c>
      <c r="L1175" s="3">
        <v>48.54</v>
      </c>
      <c r="M1175" s="3">
        <v>10423.75</v>
      </c>
      <c r="N1175" s="10">
        <v>3710.62</v>
      </c>
      <c r="O1175" s="18">
        <v>9.0352461410153477</v>
      </c>
      <c r="P1175" s="3">
        <v>7.5499999999999972</v>
      </c>
    </row>
    <row r="1176" spans="1:16" x14ac:dyDescent="0.35">
      <c r="A1176" t="s">
        <v>0</v>
      </c>
      <c r="B1176" s="5">
        <v>194</v>
      </c>
      <c r="C1176">
        <v>5672</v>
      </c>
      <c r="D1176" s="3">
        <v>335.7</v>
      </c>
      <c r="E1176" s="3">
        <v>124.39</v>
      </c>
      <c r="F1176" s="3">
        <v>58.06</v>
      </c>
      <c r="G1176" s="3">
        <f t="shared" si="18"/>
        <v>2.1424388563554944</v>
      </c>
      <c r="H1176" s="3">
        <v>63.67</v>
      </c>
      <c r="I1176" s="3">
        <v>0.63</v>
      </c>
      <c r="J1176" s="3">
        <v>0.47</v>
      </c>
      <c r="K1176" s="3">
        <v>132.22999999999999</v>
      </c>
      <c r="L1176" s="3">
        <v>69.959999999999994</v>
      </c>
      <c r="M1176" s="3">
        <v>10346.799999999999</v>
      </c>
      <c r="N1176" s="10">
        <v>3752.4</v>
      </c>
      <c r="O1176" s="18">
        <v>9.0940558934491964</v>
      </c>
      <c r="P1176" s="3">
        <v>11.329999999999998</v>
      </c>
    </row>
    <row r="1177" spans="1:16" x14ac:dyDescent="0.35">
      <c r="A1177" t="s">
        <v>0</v>
      </c>
      <c r="B1177" s="5">
        <v>195</v>
      </c>
      <c r="C1177">
        <v>8720</v>
      </c>
      <c r="D1177" s="3">
        <v>348.38</v>
      </c>
      <c r="E1177" s="3">
        <v>115.95</v>
      </c>
      <c r="F1177" s="3">
        <v>95.75</v>
      </c>
      <c r="G1177" s="3">
        <f t="shared" si="18"/>
        <v>1.2109660574412533</v>
      </c>
      <c r="H1177" s="3">
        <v>68.13</v>
      </c>
      <c r="I1177" s="3">
        <v>0.9</v>
      </c>
      <c r="J1177" s="3">
        <v>0.83</v>
      </c>
      <c r="K1177" s="3">
        <v>122.81</v>
      </c>
      <c r="L1177" s="3">
        <v>100.2</v>
      </c>
      <c r="M1177" s="3">
        <v>10424.969999999999</v>
      </c>
      <c r="N1177" s="10">
        <v>3605.37</v>
      </c>
      <c r="O1177" s="18">
        <v>9.0593778771162494</v>
      </c>
      <c r="P1177" s="3">
        <v>6.8700000000000045</v>
      </c>
    </row>
    <row r="1178" spans="1:16" x14ac:dyDescent="0.35">
      <c r="A1178" t="s">
        <v>0</v>
      </c>
      <c r="B1178" s="5">
        <v>196</v>
      </c>
      <c r="C1178">
        <v>13835</v>
      </c>
      <c r="D1178" s="3">
        <v>600.38</v>
      </c>
      <c r="E1178" s="3">
        <v>213.56</v>
      </c>
      <c r="F1178" s="3">
        <v>82.48</v>
      </c>
      <c r="G1178" s="3">
        <f t="shared" si="18"/>
        <v>2.5892337536372452</v>
      </c>
      <c r="H1178" s="3">
        <v>90.62</v>
      </c>
      <c r="I1178" s="3">
        <v>0.48</v>
      </c>
      <c r="J1178" s="3">
        <v>0.39</v>
      </c>
      <c r="K1178" s="3">
        <v>218.52</v>
      </c>
      <c r="L1178" s="3">
        <v>96.59</v>
      </c>
      <c r="M1178" s="3">
        <v>10325.42</v>
      </c>
      <c r="N1178" s="10">
        <v>3507.39</v>
      </c>
      <c r="O1178" s="18">
        <v>9.1718936234553343</v>
      </c>
      <c r="P1178" s="3">
        <v>164.38</v>
      </c>
    </row>
    <row r="1179" spans="1:16" x14ac:dyDescent="0.35">
      <c r="A1179" t="s">
        <v>0</v>
      </c>
      <c r="B1179" s="5">
        <v>197</v>
      </c>
      <c r="C1179">
        <v>5196</v>
      </c>
      <c r="D1179" s="3">
        <v>266.76</v>
      </c>
      <c r="E1179" s="3">
        <v>89.75</v>
      </c>
      <c r="F1179" s="3">
        <v>73.709999999999994</v>
      </c>
      <c r="G1179" s="3">
        <f t="shared" si="18"/>
        <v>1.2176095509428844</v>
      </c>
      <c r="H1179" s="3">
        <v>1.86</v>
      </c>
      <c r="I1179" s="3">
        <v>0.92</v>
      </c>
      <c r="J1179" s="3">
        <v>0.82</v>
      </c>
      <c r="K1179" s="3">
        <v>94.58</v>
      </c>
      <c r="L1179" s="3">
        <v>78.12</v>
      </c>
      <c r="M1179" s="3">
        <v>10077.030000000001</v>
      </c>
      <c r="N1179" s="10">
        <v>3446.07</v>
      </c>
      <c r="O1179" s="18">
        <v>9.4087427899716669</v>
      </c>
      <c r="P1179" s="3">
        <v>73.14</v>
      </c>
    </row>
    <row r="1180" spans="1:16" x14ac:dyDescent="0.35">
      <c r="A1180" t="s">
        <v>0</v>
      </c>
      <c r="B1180" s="5">
        <v>198</v>
      </c>
      <c r="C1180">
        <v>2719</v>
      </c>
      <c r="D1180" s="3">
        <v>196.9</v>
      </c>
      <c r="E1180" s="3">
        <v>66.400000000000006</v>
      </c>
      <c r="F1180" s="3">
        <v>52.14</v>
      </c>
      <c r="G1180" s="3">
        <f t="shared" si="18"/>
        <v>1.2734944380514002</v>
      </c>
      <c r="H1180" s="3">
        <v>13.74</v>
      </c>
      <c r="I1180" s="3">
        <v>0.88</v>
      </c>
      <c r="J1180" s="3">
        <v>0.79</v>
      </c>
      <c r="K1180" s="3">
        <v>67.94</v>
      </c>
      <c r="L1180" s="3">
        <v>55</v>
      </c>
      <c r="M1180" s="3">
        <v>10008.16</v>
      </c>
      <c r="N1180" s="10">
        <v>3564.78</v>
      </c>
      <c r="O1180" s="18">
        <v>9.4418899222053714</v>
      </c>
      <c r="P1180" s="3">
        <v>61.260000000000005</v>
      </c>
    </row>
    <row r="1181" spans="1:16" x14ac:dyDescent="0.35">
      <c r="A1181" t="s">
        <v>0</v>
      </c>
      <c r="B1181" s="5">
        <v>199</v>
      </c>
      <c r="C1181">
        <v>1865</v>
      </c>
      <c r="D1181" s="3">
        <v>184.84</v>
      </c>
      <c r="E1181" s="3">
        <v>74.72</v>
      </c>
      <c r="F1181" s="3">
        <v>31.78</v>
      </c>
      <c r="G1181" s="3">
        <f t="shared" si="18"/>
        <v>2.3511642542479545</v>
      </c>
      <c r="H1181" s="3">
        <v>122.14</v>
      </c>
      <c r="I1181" s="3">
        <v>0.69</v>
      </c>
      <c r="J1181" s="3">
        <v>0.43</v>
      </c>
      <c r="K1181" s="3">
        <v>75.8</v>
      </c>
      <c r="L1181" s="3">
        <v>37.96</v>
      </c>
      <c r="M1181" s="3">
        <v>10259.700000000001</v>
      </c>
      <c r="N1181" s="10">
        <v>3682.19</v>
      </c>
      <c r="O1181" s="18">
        <v>9.1887816569921892</v>
      </c>
      <c r="P1181" s="3">
        <v>132.86000000000001</v>
      </c>
    </row>
    <row r="1182" spans="1:16" x14ac:dyDescent="0.35">
      <c r="A1182" t="s">
        <v>0</v>
      </c>
      <c r="B1182" s="5">
        <v>200</v>
      </c>
      <c r="C1182">
        <v>2472</v>
      </c>
      <c r="D1182" s="3">
        <v>179.42</v>
      </c>
      <c r="E1182" s="3">
        <v>62.86</v>
      </c>
      <c r="F1182" s="3">
        <v>50.07</v>
      </c>
      <c r="G1182" s="3">
        <f t="shared" si="18"/>
        <v>1.255442380667066</v>
      </c>
      <c r="H1182" s="3">
        <v>71.66</v>
      </c>
      <c r="I1182" s="3">
        <v>0.96</v>
      </c>
      <c r="J1182" s="3">
        <v>0.8</v>
      </c>
      <c r="K1182" s="3">
        <v>63.56</v>
      </c>
      <c r="L1182" s="3">
        <v>50.37</v>
      </c>
      <c r="M1182" s="3">
        <v>10591.56</v>
      </c>
      <c r="N1182" s="10">
        <v>3628.51</v>
      </c>
      <c r="O1182" s="18">
        <v>8.9048383807225715</v>
      </c>
      <c r="P1182" s="3">
        <v>3.3400000000000034</v>
      </c>
    </row>
    <row r="1183" spans="1:16" x14ac:dyDescent="0.35">
      <c r="A1183" t="s">
        <v>0</v>
      </c>
      <c r="B1183" s="5">
        <v>201</v>
      </c>
      <c r="C1183">
        <v>6582</v>
      </c>
      <c r="D1183" s="3">
        <v>307.62</v>
      </c>
      <c r="E1183" s="3">
        <v>99.64</v>
      </c>
      <c r="F1183" s="3">
        <v>84.11</v>
      </c>
      <c r="G1183" s="3">
        <f t="shared" si="18"/>
        <v>1.1846391630008322</v>
      </c>
      <c r="H1183" s="3">
        <v>95.08</v>
      </c>
      <c r="I1183" s="3">
        <v>0.87</v>
      </c>
      <c r="J1183" s="3">
        <v>0.84</v>
      </c>
      <c r="K1183" s="3">
        <v>105.65</v>
      </c>
      <c r="L1183" s="3">
        <v>87.16</v>
      </c>
      <c r="M1183" s="3">
        <v>10818.29</v>
      </c>
      <c r="N1183" s="10">
        <v>3519.53</v>
      </c>
      <c r="O1183" s="18">
        <v>8.7281733223343814</v>
      </c>
      <c r="P1183" s="3">
        <v>159.92000000000002</v>
      </c>
    </row>
    <row r="1184" spans="1:16" x14ac:dyDescent="0.35">
      <c r="A1184" t="s">
        <v>0</v>
      </c>
      <c r="B1184" s="5">
        <v>202</v>
      </c>
      <c r="C1184">
        <v>5107</v>
      </c>
      <c r="D1184" s="3">
        <v>283.36</v>
      </c>
      <c r="E1184" s="3">
        <v>104.22</v>
      </c>
      <c r="F1184" s="3">
        <v>62.39</v>
      </c>
      <c r="G1184" s="3">
        <f t="shared" si="18"/>
        <v>1.6704600096169258</v>
      </c>
      <c r="H1184" s="3">
        <v>61.52</v>
      </c>
      <c r="I1184" s="3">
        <v>0.8</v>
      </c>
      <c r="J1184" s="3">
        <v>0.6</v>
      </c>
      <c r="K1184" s="3">
        <v>108.56</v>
      </c>
      <c r="L1184" s="3">
        <v>65.22</v>
      </c>
      <c r="M1184" s="3">
        <v>10848.72</v>
      </c>
      <c r="N1184" s="10">
        <v>3640.01</v>
      </c>
      <c r="O1184" s="18">
        <v>8.6720847654381537</v>
      </c>
      <c r="P1184" s="3">
        <v>13.479999999999997</v>
      </c>
    </row>
    <row r="1185" spans="1:16" x14ac:dyDescent="0.35">
      <c r="A1185" t="s">
        <v>0</v>
      </c>
      <c r="B1185" s="5">
        <v>203</v>
      </c>
      <c r="C1185">
        <v>5065</v>
      </c>
      <c r="D1185" s="3">
        <v>306.33999999999997</v>
      </c>
      <c r="E1185" s="3">
        <v>125.16</v>
      </c>
      <c r="F1185" s="3">
        <v>51.53</v>
      </c>
      <c r="G1185" s="3">
        <f t="shared" si="18"/>
        <v>2.4288763826896953</v>
      </c>
      <c r="H1185" s="3">
        <v>59.58</v>
      </c>
      <c r="I1185" s="3">
        <v>0.68</v>
      </c>
      <c r="J1185" s="3">
        <v>0.41</v>
      </c>
      <c r="K1185" s="3">
        <v>124.81</v>
      </c>
      <c r="L1185" s="3">
        <v>56.32</v>
      </c>
      <c r="M1185" s="3">
        <v>10937.61</v>
      </c>
      <c r="N1185" s="10">
        <v>3593.99</v>
      </c>
      <c r="O1185" s="18">
        <v>8.6036122707684957</v>
      </c>
      <c r="P1185" s="3">
        <v>15.420000000000002</v>
      </c>
    </row>
    <row r="1186" spans="1:16" x14ac:dyDescent="0.35">
      <c r="A1186" t="s">
        <v>0</v>
      </c>
      <c r="B1186" s="5">
        <v>204</v>
      </c>
      <c r="C1186">
        <v>1487</v>
      </c>
      <c r="D1186" s="3">
        <v>137.59</v>
      </c>
      <c r="E1186" s="3">
        <v>44.79</v>
      </c>
      <c r="F1186" s="3">
        <v>42.27</v>
      </c>
      <c r="G1186" s="3">
        <f t="shared" si="18"/>
        <v>1.0596167494677076</v>
      </c>
      <c r="H1186" s="3">
        <v>98.08</v>
      </c>
      <c r="I1186" s="3">
        <v>0.99</v>
      </c>
      <c r="J1186" s="3">
        <v>0.94</v>
      </c>
      <c r="K1186" s="3">
        <v>46.32</v>
      </c>
      <c r="L1186" s="3">
        <v>42</v>
      </c>
      <c r="M1186" s="3">
        <v>11040.57</v>
      </c>
      <c r="N1186" s="10">
        <v>3644.77</v>
      </c>
      <c r="O1186" s="18">
        <v>8.4993580539305125</v>
      </c>
      <c r="P1186" s="3">
        <v>156.92000000000002</v>
      </c>
    </row>
    <row r="1187" spans="1:16" x14ac:dyDescent="0.35">
      <c r="A1187" t="s">
        <v>0</v>
      </c>
      <c r="B1187" s="5">
        <v>205</v>
      </c>
      <c r="C1187">
        <v>1631</v>
      </c>
      <c r="D1187" s="3">
        <v>155.26</v>
      </c>
      <c r="E1187" s="3">
        <v>47.21</v>
      </c>
      <c r="F1187" s="3">
        <v>43.99</v>
      </c>
      <c r="G1187" s="3">
        <f t="shared" si="18"/>
        <v>1.0731984541941351</v>
      </c>
      <c r="H1187" s="3">
        <v>32.03</v>
      </c>
      <c r="I1187" s="3">
        <v>0.85</v>
      </c>
      <c r="J1187" s="3">
        <v>0.93</v>
      </c>
      <c r="K1187" s="3">
        <v>52.35</v>
      </c>
      <c r="L1187" s="3">
        <v>44.75</v>
      </c>
      <c r="M1187" s="3">
        <v>11129.35</v>
      </c>
      <c r="N1187" s="10">
        <v>3612.56</v>
      </c>
      <c r="O1187" s="18">
        <v>8.4276744118794102</v>
      </c>
      <c r="P1187" s="3">
        <v>42.97</v>
      </c>
    </row>
    <row r="1188" spans="1:16" x14ac:dyDescent="0.35">
      <c r="A1188" t="s">
        <v>0</v>
      </c>
      <c r="B1188" s="5">
        <v>206</v>
      </c>
      <c r="C1188">
        <v>3644</v>
      </c>
      <c r="D1188" s="3">
        <v>294.38</v>
      </c>
      <c r="E1188" s="3">
        <v>117.56</v>
      </c>
      <c r="F1188" s="3">
        <v>39.46</v>
      </c>
      <c r="G1188" s="3">
        <f t="shared" si="18"/>
        <v>2.9792194627470856</v>
      </c>
      <c r="H1188" s="3">
        <v>94.03</v>
      </c>
      <c r="I1188" s="3">
        <v>0.53</v>
      </c>
      <c r="J1188" s="3">
        <v>0.34</v>
      </c>
      <c r="K1188" s="3">
        <v>123.07</v>
      </c>
      <c r="L1188" s="3">
        <v>50.13</v>
      </c>
      <c r="M1188" s="3">
        <v>11280.4</v>
      </c>
      <c r="N1188" s="10">
        <v>3706.3</v>
      </c>
      <c r="O1188" s="18">
        <v>8.2701144180378634</v>
      </c>
      <c r="P1188" s="3">
        <v>160.97</v>
      </c>
    </row>
    <row r="1189" spans="1:16" x14ac:dyDescent="0.35">
      <c r="A1189" t="s">
        <v>0</v>
      </c>
      <c r="B1189" s="5">
        <v>207</v>
      </c>
      <c r="C1189">
        <v>6020</v>
      </c>
      <c r="D1189" s="3">
        <v>346.65</v>
      </c>
      <c r="E1189" s="3">
        <v>135.99</v>
      </c>
      <c r="F1189" s="3">
        <v>56.36</v>
      </c>
      <c r="G1189" s="3">
        <f t="shared" si="18"/>
        <v>2.4128814762242725</v>
      </c>
      <c r="H1189" s="3">
        <v>83.8</v>
      </c>
      <c r="I1189" s="3">
        <v>0.63</v>
      </c>
      <c r="J1189" s="3">
        <v>0.41</v>
      </c>
      <c r="K1189" s="3">
        <v>139.44999999999999</v>
      </c>
      <c r="L1189" s="3">
        <v>66</v>
      </c>
      <c r="M1189" s="3">
        <v>11255.03</v>
      </c>
      <c r="N1189" s="10">
        <v>3565.9</v>
      </c>
      <c r="O1189" s="18">
        <v>8.326451207061325</v>
      </c>
      <c r="P1189" s="3">
        <v>171.2</v>
      </c>
    </row>
    <row r="1190" spans="1:16" x14ac:dyDescent="0.35">
      <c r="A1190" t="s">
        <v>0</v>
      </c>
      <c r="B1190" s="5">
        <v>208</v>
      </c>
      <c r="C1190">
        <v>2026</v>
      </c>
      <c r="D1190" s="3">
        <v>171.13</v>
      </c>
      <c r="E1190" s="3">
        <v>61.63</v>
      </c>
      <c r="F1190" s="3">
        <v>41.86</v>
      </c>
      <c r="G1190" s="3">
        <f t="shared" si="18"/>
        <v>1.4722885809842332</v>
      </c>
      <c r="H1190" s="3">
        <v>63.4</v>
      </c>
      <c r="I1190" s="3">
        <v>0.87</v>
      </c>
      <c r="J1190" s="3">
        <v>0.68</v>
      </c>
      <c r="K1190" s="3">
        <v>67.62</v>
      </c>
      <c r="L1190" s="3">
        <v>43.52</v>
      </c>
      <c r="M1190" s="3">
        <v>10991.27</v>
      </c>
      <c r="N1190" s="10">
        <v>3492.74</v>
      </c>
      <c r="O1190" s="18">
        <v>8.5798843526925346</v>
      </c>
      <c r="P1190" s="3">
        <v>11.600000000000001</v>
      </c>
    </row>
    <row r="1191" spans="1:16" x14ac:dyDescent="0.35">
      <c r="A1191" t="s">
        <v>0</v>
      </c>
      <c r="B1191" s="5">
        <v>209</v>
      </c>
      <c r="C1191">
        <v>9060</v>
      </c>
      <c r="D1191" s="3">
        <v>435.64</v>
      </c>
      <c r="E1191" s="3">
        <v>165.2</v>
      </c>
      <c r="F1191" s="3">
        <v>69.83</v>
      </c>
      <c r="G1191" s="3">
        <f t="shared" si="18"/>
        <v>2.3657453816411285</v>
      </c>
      <c r="H1191" s="3">
        <v>139.83000000000001</v>
      </c>
      <c r="I1191" s="3">
        <v>0.6</v>
      </c>
      <c r="J1191" s="3">
        <v>0.42</v>
      </c>
      <c r="K1191" s="3">
        <v>159.84</v>
      </c>
      <c r="L1191" s="3">
        <v>84.57</v>
      </c>
      <c r="M1191" s="3">
        <v>11135.44</v>
      </c>
      <c r="N1191" s="10">
        <v>3410.67</v>
      </c>
      <c r="O1191" s="18">
        <v>8.4706100495957521</v>
      </c>
      <c r="P1191" s="3">
        <v>115.16999999999999</v>
      </c>
    </row>
    <row r="1192" spans="1:16" x14ac:dyDescent="0.35">
      <c r="A1192" t="s">
        <v>0</v>
      </c>
      <c r="B1192" s="5">
        <v>210</v>
      </c>
      <c r="C1192">
        <v>2048</v>
      </c>
      <c r="D1192" s="3">
        <v>170.82</v>
      </c>
      <c r="E1192" s="3">
        <v>63.36</v>
      </c>
      <c r="F1192" s="3">
        <v>41.16</v>
      </c>
      <c r="G1192" s="3">
        <f t="shared" si="18"/>
        <v>1.5393586005830906</v>
      </c>
      <c r="H1192" s="3">
        <v>91.72</v>
      </c>
      <c r="I1192" s="3">
        <v>0.88</v>
      </c>
      <c r="J1192" s="3">
        <v>0.65</v>
      </c>
      <c r="K1192" s="3">
        <v>67.27</v>
      </c>
      <c r="L1192" s="3">
        <v>44</v>
      </c>
      <c r="M1192" s="3">
        <v>11235.85</v>
      </c>
      <c r="N1192" s="10">
        <v>3459.5</v>
      </c>
      <c r="O1192" s="18">
        <v>8.3691038031234921</v>
      </c>
      <c r="P1192" s="3">
        <v>163.28</v>
      </c>
    </row>
    <row r="1193" spans="1:16" x14ac:dyDescent="0.35">
      <c r="A1193" t="s">
        <v>0</v>
      </c>
      <c r="B1193" s="5">
        <v>211</v>
      </c>
      <c r="C1193">
        <v>6755</v>
      </c>
      <c r="D1193" s="3">
        <v>409.21</v>
      </c>
      <c r="E1193" s="3">
        <v>119.43</v>
      </c>
      <c r="F1193" s="3">
        <v>72.010000000000005</v>
      </c>
      <c r="G1193" s="3">
        <f t="shared" si="18"/>
        <v>1.6585196500486044</v>
      </c>
      <c r="H1193" s="3">
        <v>117.1</v>
      </c>
      <c r="I1193" s="3">
        <v>0.51</v>
      </c>
      <c r="J1193" s="3">
        <v>0.6</v>
      </c>
      <c r="K1193" s="3">
        <v>131.61000000000001</v>
      </c>
      <c r="L1193" s="3">
        <v>97.21</v>
      </c>
      <c r="M1193" s="3">
        <v>10721.21</v>
      </c>
      <c r="N1193" s="10">
        <v>3442.98</v>
      </c>
      <c r="O1193" s="18">
        <v>8.8333443196665442</v>
      </c>
      <c r="P1193" s="3">
        <v>137.9</v>
      </c>
    </row>
    <row r="1194" spans="1:16" x14ac:dyDescent="0.35">
      <c r="A1194" t="s">
        <v>0</v>
      </c>
      <c r="B1194" s="5">
        <v>212</v>
      </c>
      <c r="C1194">
        <v>5791</v>
      </c>
      <c r="D1194" s="3">
        <v>277.43</v>
      </c>
      <c r="E1194" s="3">
        <v>89.74</v>
      </c>
      <c r="F1194" s="3">
        <v>82.17</v>
      </c>
      <c r="G1194" s="3">
        <f t="shared" si="18"/>
        <v>1.0921260800778871</v>
      </c>
      <c r="H1194" s="3">
        <v>160.33000000000001</v>
      </c>
      <c r="I1194" s="3">
        <v>0.95</v>
      </c>
      <c r="J1194" s="3">
        <v>0.92</v>
      </c>
      <c r="K1194" s="3">
        <v>92.96</v>
      </c>
      <c r="L1194" s="3">
        <v>83.14</v>
      </c>
      <c r="M1194" s="3">
        <v>10475.27</v>
      </c>
      <c r="N1194" s="10">
        <v>3360.65</v>
      </c>
      <c r="O1194" s="18">
        <v>9.0730372545747127</v>
      </c>
      <c r="P1194" s="3">
        <v>94.669999999999987</v>
      </c>
    </row>
    <row r="1195" spans="1:16" x14ac:dyDescent="0.35">
      <c r="A1195" t="s">
        <v>0</v>
      </c>
      <c r="B1195" s="5">
        <v>213</v>
      </c>
      <c r="C1195">
        <v>2295</v>
      </c>
      <c r="D1195" s="3">
        <v>171.59</v>
      </c>
      <c r="E1195" s="3">
        <v>55.85</v>
      </c>
      <c r="F1195" s="3">
        <v>52.32</v>
      </c>
      <c r="G1195" s="3">
        <f t="shared" si="18"/>
        <v>1.0674694189602447</v>
      </c>
      <c r="H1195" s="3">
        <v>67.39</v>
      </c>
      <c r="I1195" s="3">
        <v>0.98</v>
      </c>
      <c r="J1195" s="3">
        <v>0.94</v>
      </c>
      <c r="K1195" s="3">
        <v>58.9</v>
      </c>
      <c r="L1195" s="3">
        <v>51</v>
      </c>
      <c r="M1195" s="3">
        <v>10532.02</v>
      </c>
      <c r="N1195" s="10">
        <v>3484.13</v>
      </c>
      <c r="O1195" s="18">
        <v>8.9926897857495565</v>
      </c>
      <c r="P1195" s="3">
        <v>7.6099999999999994</v>
      </c>
    </row>
    <row r="1196" spans="1:16" x14ac:dyDescent="0.35">
      <c r="A1196" t="s">
        <v>0</v>
      </c>
      <c r="B1196" s="5">
        <v>214</v>
      </c>
      <c r="C1196">
        <v>1715</v>
      </c>
      <c r="D1196" s="3">
        <v>156.77000000000001</v>
      </c>
      <c r="E1196" s="3">
        <v>58.9</v>
      </c>
      <c r="F1196" s="3">
        <v>37.07</v>
      </c>
      <c r="G1196" s="3">
        <f t="shared" si="18"/>
        <v>1.5888858915565147</v>
      </c>
      <c r="H1196" s="3">
        <v>17.59</v>
      </c>
      <c r="I1196" s="3">
        <v>0.88</v>
      </c>
      <c r="J1196" s="3">
        <v>0.63</v>
      </c>
      <c r="K1196" s="3">
        <v>58.08</v>
      </c>
      <c r="L1196" s="3">
        <v>38.58</v>
      </c>
      <c r="M1196" s="3">
        <v>10589.48</v>
      </c>
      <c r="N1196" s="10">
        <v>3497.76</v>
      </c>
      <c r="O1196" s="18">
        <v>8.9380325620798189</v>
      </c>
      <c r="P1196" s="3">
        <v>57.41</v>
      </c>
    </row>
    <row r="1197" spans="1:16" x14ac:dyDescent="0.35">
      <c r="A1197" t="s">
        <v>0</v>
      </c>
      <c r="B1197" s="5">
        <v>215</v>
      </c>
      <c r="C1197">
        <v>6507</v>
      </c>
      <c r="D1197" s="3">
        <v>329.37</v>
      </c>
      <c r="E1197" s="3">
        <v>116.63</v>
      </c>
      <c r="F1197" s="3">
        <v>71.040000000000006</v>
      </c>
      <c r="G1197" s="3">
        <f t="shared" si="18"/>
        <v>1.6417511261261259</v>
      </c>
      <c r="H1197" s="3">
        <v>42.27</v>
      </c>
      <c r="I1197" s="3">
        <v>0.75</v>
      </c>
      <c r="J1197" s="3">
        <v>0.61</v>
      </c>
      <c r="K1197" s="3">
        <v>127.91</v>
      </c>
      <c r="L1197" s="3">
        <v>80.290000000000006</v>
      </c>
      <c r="M1197" s="3">
        <v>10759.36</v>
      </c>
      <c r="N1197" s="10">
        <v>3324.93</v>
      </c>
      <c r="O1197" s="18">
        <v>8.8275142437419323</v>
      </c>
      <c r="P1197" s="3">
        <v>32.729999999999997</v>
      </c>
    </row>
    <row r="1198" spans="1:16" x14ac:dyDescent="0.35">
      <c r="A1198" t="s">
        <v>0</v>
      </c>
      <c r="B1198" s="5">
        <v>216</v>
      </c>
      <c r="C1198">
        <v>10532</v>
      </c>
      <c r="D1198" s="3">
        <v>454.09</v>
      </c>
      <c r="E1198" s="3">
        <v>179.8</v>
      </c>
      <c r="F1198" s="3">
        <v>74.58</v>
      </c>
      <c r="G1198" s="3">
        <f t="shared" si="18"/>
        <v>2.4108340037543581</v>
      </c>
      <c r="H1198" s="3">
        <v>35.229999999999997</v>
      </c>
      <c r="I1198" s="3">
        <v>0.64</v>
      </c>
      <c r="J1198" s="3">
        <v>0.41</v>
      </c>
      <c r="K1198" s="3">
        <v>187.28</v>
      </c>
      <c r="L1198" s="3">
        <v>85.1</v>
      </c>
      <c r="M1198" s="3">
        <v>10894.15</v>
      </c>
      <c r="N1198" s="10">
        <v>3322.16</v>
      </c>
      <c r="O1198" s="18">
        <v>8.7076251572877048</v>
      </c>
      <c r="P1198" s="3">
        <v>39.770000000000003</v>
      </c>
    </row>
    <row r="1199" spans="1:16" x14ac:dyDescent="0.35">
      <c r="A1199" t="s">
        <v>0</v>
      </c>
      <c r="B1199" s="5">
        <v>217</v>
      </c>
      <c r="C1199">
        <v>5389</v>
      </c>
      <c r="D1199" s="3">
        <v>265.41000000000003</v>
      </c>
      <c r="E1199" s="3">
        <v>88.63</v>
      </c>
      <c r="F1199" s="3">
        <v>77.42</v>
      </c>
      <c r="G1199" s="3">
        <f t="shared" si="18"/>
        <v>1.1447946267114439</v>
      </c>
      <c r="H1199" s="3">
        <v>73.099999999999994</v>
      </c>
      <c r="I1199" s="3">
        <v>0.96</v>
      </c>
      <c r="J1199" s="3">
        <v>0.87</v>
      </c>
      <c r="K1199" s="3">
        <v>91.84</v>
      </c>
      <c r="L1199" s="3">
        <v>76.66</v>
      </c>
      <c r="M1199" s="3">
        <v>10822.59</v>
      </c>
      <c r="N1199" s="10">
        <v>3180.6</v>
      </c>
      <c r="O1199" s="18">
        <v>8.8055511537265616</v>
      </c>
      <c r="P1199" s="3">
        <v>1.9000000000000057</v>
      </c>
    </row>
    <row r="1200" spans="1:16" x14ac:dyDescent="0.35">
      <c r="A1200" t="s">
        <v>0</v>
      </c>
      <c r="B1200" s="5">
        <v>218</v>
      </c>
      <c r="C1200">
        <v>3773</v>
      </c>
      <c r="D1200" s="3">
        <v>231.6</v>
      </c>
      <c r="E1200" s="3">
        <v>81.44</v>
      </c>
      <c r="F1200" s="3">
        <v>58.99</v>
      </c>
      <c r="G1200" s="3">
        <f t="shared" si="18"/>
        <v>1.3805729784709271</v>
      </c>
      <c r="H1200" s="3">
        <v>10.66</v>
      </c>
      <c r="I1200" s="3">
        <v>0.88</v>
      </c>
      <c r="J1200" s="3">
        <v>0.72</v>
      </c>
      <c r="K1200" s="3">
        <v>84.31</v>
      </c>
      <c r="L1200" s="3">
        <v>57.83</v>
      </c>
      <c r="M1200" s="3">
        <v>10640.8</v>
      </c>
      <c r="N1200" s="10">
        <v>3229.35</v>
      </c>
      <c r="O1200" s="18">
        <v>8.9564569199416937</v>
      </c>
      <c r="P1200" s="3">
        <v>64.34</v>
      </c>
    </row>
    <row r="1201" spans="1:16" x14ac:dyDescent="0.35">
      <c r="A1201" t="s">
        <v>0</v>
      </c>
      <c r="B1201" s="5">
        <v>219</v>
      </c>
      <c r="C1201">
        <v>2913</v>
      </c>
      <c r="D1201" s="3">
        <v>203.11</v>
      </c>
      <c r="E1201" s="3">
        <v>75.05</v>
      </c>
      <c r="F1201" s="3">
        <v>49.42</v>
      </c>
      <c r="G1201" s="3">
        <f t="shared" si="18"/>
        <v>1.5186159449615539</v>
      </c>
      <c r="H1201" s="3">
        <v>121.26</v>
      </c>
      <c r="I1201" s="3">
        <v>0.89</v>
      </c>
      <c r="J1201" s="3">
        <v>0.66</v>
      </c>
      <c r="K1201" s="3">
        <v>76.319999999999993</v>
      </c>
      <c r="L1201" s="3">
        <v>52.18</v>
      </c>
      <c r="M1201" s="3">
        <v>10663.87</v>
      </c>
      <c r="N1201" s="10">
        <v>3161.76</v>
      </c>
      <c r="O1201" s="18">
        <v>8.9520214296139002</v>
      </c>
      <c r="P1201" s="3">
        <v>133.74</v>
      </c>
    </row>
    <row r="1202" spans="1:16" x14ac:dyDescent="0.35">
      <c r="A1202" t="s">
        <v>0</v>
      </c>
      <c r="B1202" s="5">
        <v>220</v>
      </c>
      <c r="C1202">
        <v>4893</v>
      </c>
      <c r="D1202" s="3">
        <v>298.95</v>
      </c>
      <c r="E1202" s="3">
        <v>108.56</v>
      </c>
      <c r="F1202" s="3">
        <v>57.39</v>
      </c>
      <c r="G1202" s="3">
        <f t="shared" si="18"/>
        <v>1.8916187489109602</v>
      </c>
      <c r="H1202" s="3">
        <v>133.56</v>
      </c>
      <c r="I1202" s="3">
        <v>0.69</v>
      </c>
      <c r="J1202" s="3">
        <v>0.53</v>
      </c>
      <c r="K1202" s="3">
        <v>114.56</v>
      </c>
      <c r="L1202" s="3">
        <v>68.09</v>
      </c>
      <c r="M1202" s="3">
        <v>11103.62</v>
      </c>
      <c r="N1202" s="10">
        <v>3184.32</v>
      </c>
      <c r="O1202" s="18">
        <v>8.5533132446434106</v>
      </c>
      <c r="P1202" s="3">
        <v>121.44</v>
      </c>
    </row>
    <row r="1203" spans="1:16" x14ac:dyDescent="0.35">
      <c r="A1203" t="s">
        <v>0</v>
      </c>
      <c r="B1203" s="5">
        <v>221</v>
      </c>
      <c r="C1203">
        <v>2410</v>
      </c>
      <c r="D1203" s="3">
        <v>177.93</v>
      </c>
      <c r="E1203" s="3">
        <v>59.66</v>
      </c>
      <c r="F1203" s="3">
        <v>51.44</v>
      </c>
      <c r="G1203" s="3">
        <f t="shared" si="18"/>
        <v>1.1597978227060652</v>
      </c>
      <c r="H1203" s="3">
        <v>102.44</v>
      </c>
      <c r="I1203" s="3">
        <v>0.96</v>
      </c>
      <c r="J1203" s="3">
        <v>0.86</v>
      </c>
      <c r="K1203" s="3">
        <v>62.1</v>
      </c>
      <c r="L1203" s="3">
        <v>50.62</v>
      </c>
      <c r="M1203" s="3">
        <v>11253.36</v>
      </c>
      <c r="N1203" s="10">
        <v>3301.9</v>
      </c>
      <c r="O1203" s="18">
        <v>8.3912116922807467</v>
      </c>
      <c r="P1203" s="3">
        <v>152.56</v>
      </c>
    </row>
    <row r="1204" spans="1:16" x14ac:dyDescent="0.35">
      <c r="A1204" t="s">
        <v>0</v>
      </c>
      <c r="B1204" s="5">
        <v>222</v>
      </c>
      <c r="C1204">
        <v>1545</v>
      </c>
      <c r="D1204" s="3">
        <v>142.30000000000001</v>
      </c>
      <c r="E1204" s="3">
        <v>50</v>
      </c>
      <c r="F1204" s="3">
        <v>39.340000000000003</v>
      </c>
      <c r="G1204" s="3">
        <f t="shared" si="18"/>
        <v>1.2709710218607015</v>
      </c>
      <c r="H1204" s="3">
        <v>20.29</v>
      </c>
      <c r="I1204" s="3">
        <v>0.96</v>
      </c>
      <c r="J1204" s="3">
        <v>0.79</v>
      </c>
      <c r="K1204" s="3">
        <v>51.48</v>
      </c>
      <c r="L1204" s="3">
        <v>38.46</v>
      </c>
      <c r="M1204" s="3">
        <v>11201.55</v>
      </c>
      <c r="N1204" s="10">
        <v>3210.24</v>
      </c>
      <c r="O1204" s="18">
        <v>8.4595153688864233</v>
      </c>
      <c r="P1204" s="3">
        <v>54.710000000000008</v>
      </c>
    </row>
    <row r="1205" spans="1:16" x14ac:dyDescent="0.35">
      <c r="A1205" t="s">
        <v>0</v>
      </c>
      <c r="B1205" s="5">
        <v>223</v>
      </c>
      <c r="C1205">
        <v>2493</v>
      </c>
      <c r="D1205" s="3">
        <v>188.65</v>
      </c>
      <c r="E1205" s="3">
        <v>71.41</v>
      </c>
      <c r="F1205" s="3">
        <v>44.45</v>
      </c>
      <c r="G1205" s="3">
        <f t="shared" si="18"/>
        <v>1.6065241844769402</v>
      </c>
      <c r="H1205" s="3">
        <v>45.23</v>
      </c>
      <c r="I1205" s="3">
        <v>0.88</v>
      </c>
      <c r="J1205" s="3">
        <v>0.62</v>
      </c>
      <c r="K1205" s="3">
        <v>73.66</v>
      </c>
      <c r="L1205" s="3">
        <v>46.31</v>
      </c>
      <c r="M1205" s="3">
        <v>11243.5</v>
      </c>
      <c r="N1205" s="10">
        <v>3160.19</v>
      </c>
      <c r="O1205" s="18">
        <v>8.4339906511036027</v>
      </c>
      <c r="P1205" s="3">
        <v>29.770000000000003</v>
      </c>
    </row>
    <row r="1206" spans="1:16" x14ac:dyDescent="0.35">
      <c r="A1206" t="s">
        <v>0</v>
      </c>
      <c r="B1206" s="5">
        <v>224</v>
      </c>
      <c r="C1206">
        <v>9573</v>
      </c>
      <c r="D1206" s="3">
        <v>373.39</v>
      </c>
      <c r="E1206" s="3">
        <v>125.68</v>
      </c>
      <c r="F1206" s="3">
        <v>96.98</v>
      </c>
      <c r="G1206" s="3">
        <f t="shared" si="18"/>
        <v>1.2959373066611672</v>
      </c>
      <c r="H1206" s="3">
        <v>30.59</v>
      </c>
      <c r="I1206" s="3">
        <v>0.86</v>
      </c>
      <c r="J1206" s="3">
        <v>0.77</v>
      </c>
      <c r="K1206" s="3">
        <v>139.85</v>
      </c>
      <c r="L1206" s="3">
        <v>101.35</v>
      </c>
      <c r="M1206" s="3">
        <v>10295.1</v>
      </c>
      <c r="N1206" s="10">
        <v>3337.4</v>
      </c>
      <c r="O1206" s="18">
        <v>9.2397487350572458</v>
      </c>
      <c r="P1206" s="3">
        <v>44.41</v>
      </c>
    </row>
    <row r="1207" spans="1:16" x14ac:dyDescent="0.35">
      <c r="A1207" t="s">
        <v>0</v>
      </c>
      <c r="B1207" s="5">
        <v>225</v>
      </c>
      <c r="C1207">
        <v>5892</v>
      </c>
      <c r="D1207" s="3">
        <v>291.12</v>
      </c>
      <c r="E1207" s="3">
        <v>96.17</v>
      </c>
      <c r="F1207" s="3">
        <v>78.010000000000005</v>
      </c>
      <c r="G1207" s="3">
        <f t="shared" si="18"/>
        <v>1.2327906678630944</v>
      </c>
      <c r="H1207" s="3">
        <v>61.56</v>
      </c>
      <c r="I1207" s="3">
        <v>0.87</v>
      </c>
      <c r="J1207" s="3">
        <v>0.81</v>
      </c>
      <c r="K1207" s="3">
        <v>103.25</v>
      </c>
      <c r="L1207" s="3">
        <v>81.739999999999995</v>
      </c>
      <c r="M1207" s="3">
        <v>10054.799999999999</v>
      </c>
      <c r="N1207" s="10">
        <v>3362.64</v>
      </c>
      <c r="O1207" s="18">
        <v>9.4486185344636056</v>
      </c>
      <c r="P1207" s="3">
        <v>13.439999999999998</v>
      </c>
    </row>
    <row r="1208" spans="1:16" x14ac:dyDescent="0.35">
      <c r="A1208" t="s">
        <v>0</v>
      </c>
      <c r="B1208" s="5">
        <v>226</v>
      </c>
      <c r="C1208">
        <v>3383</v>
      </c>
      <c r="D1208" s="3">
        <v>225.93</v>
      </c>
      <c r="E1208" s="3">
        <v>68.52</v>
      </c>
      <c r="F1208" s="3">
        <v>62.86</v>
      </c>
      <c r="G1208" s="3">
        <f t="shared" si="18"/>
        <v>1.0900413617562839</v>
      </c>
      <c r="H1208" s="3">
        <v>95.05</v>
      </c>
      <c r="I1208" s="3">
        <v>0.83</v>
      </c>
      <c r="J1208" s="3">
        <v>0.92</v>
      </c>
      <c r="K1208" s="3">
        <v>76.319999999999993</v>
      </c>
      <c r="L1208" s="3">
        <v>63.74</v>
      </c>
      <c r="M1208" s="3">
        <v>10081.31</v>
      </c>
      <c r="N1208" s="10">
        <v>3281.71</v>
      </c>
      <c r="O1208" s="18">
        <v>9.4443032860054874</v>
      </c>
      <c r="P1208" s="3">
        <v>159.94999999999999</v>
      </c>
    </row>
    <row r="1209" spans="1:16" x14ac:dyDescent="0.35">
      <c r="A1209" t="s">
        <v>0</v>
      </c>
      <c r="B1209" s="5">
        <v>227</v>
      </c>
      <c r="C1209">
        <v>7178</v>
      </c>
      <c r="D1209" s="3">
        <v>312.87</v>
      </c>
      <c r="E1209" s="3">
        <v>107.99</v>
      </c>
      <c r="F1209" s="3">
        <v>84.63</v>
      </c>
      <c r="G1209" s="3">
        <f t="shared" si="18"/>
        <v>1.2760250502185986</v>
      </c>
      <c r="H1209" s="3">
        <v>160.91999999999999</v>
      </c>
      <c r="I1209" s="3">
        <v>0.92</v>
      </c>
      <c r="J1209" s="3">
        <v>0.78</v>
      </c>
      <c r="K1209" s="3">
        <v>114.59</v>
      </c>
      <c r="L1209" s="3">
        <v>85.32</v>
      </c>
      <c r="M1209" s="3">
        <v>10373.700000000001</v>
      </c>
      <c r="N1209" s="10">
        <v>3161.78</v>
      </c>
      <c r="O1209" s="18">
        <v>9.2115376524226082</v>
      </c>
      <c r="P1209" s="3">
        <v>94.080000000000013</v>
      </c>
    </row>
    <row r="1210" spans="1:16" x14ac:dyDescent="0.35">
      <c r="A1210" t="s">
        <v>0</v>
      </c>
      <c r="B1210" s="5">
        <v>228</v>
      </c>
      <c r="C1210">
        <v>11005</v>
      </c>
      <c r="D1210" s="3">
        <v>412.87</v>
      </c>
      <c r="E1210" s="3">
        <v>141.94999999999999</v>
      </c>
      <c r="F1210" s="3">
        <v>98.71</v>
      </c>
      <c r="G1210" s="3">
        <f t="shared" si="18"/>
        <v>1.4380508560429541</v>
      </c>
      <c r="H1210" s="3">
        <v>27.6</v>
      </c>
      <c r="I1210" s="3">
        <v>0.81</v>
      </c>
      <c r="J1210" s="3">
        <v>0.7</v>
      </c>
      <c r="K1210" s="3">
        <v>141.51</v>
      </c>
      <c r="L1210" s="3">
        <v>102.47</v>
      </c>
      <c r="M1210" s="3">
        <v>10185.530000000001</v>
      </c>
      <c r="N1210" s="10">
        <v>3111.27</v>
      </c>
      <c r="O1210" s="18">
        <v>9.3919369234419996</v>
      </c>
      <c r="P1210" s="3">
        <v>47.4</v>
      </c>
    </row>
    <row r="1211" spans="1:16" x14ac:dyDescent="0.35">
      <c r="A1211" t="s">
        <v>0</v>
      </c>
      <c r="B1211" s="5">
        <v>229</v>
      </c>
      <c r="C1211">
        <v>5199</v>
      </c>
      <c r="D1211" s="3">
        <v>272.20999999999998</v>
      </c>
      <c r="E1211" s="3">
        <v>92.9</v>
      </c>
      <c r="F1211" s="3">
        <v>71.260000000000005</v>
      </c>
      <c r="G1211" s="3">
        <f t="shared" si="18"/>
        <v>1.30367667695762</v>
      </c>
      <c r="H1211" s="3">
        <v>111.17</v>
      </c>
      <c r="I1211" s="3">
        <v>0.88</v>
      </c>
      <c r="J1211" s="3">
        <v>0.77</v>
      </c>
      <c r="K1211" s="3">
        <v>97.58</v>
      </c>
      <c r="L1211" s="3">
        <v>73.540000000000006</v>
      </c>
      <c r="M1211" s="3">
        <v>10262.5</v>
      </c>
      <c r="N1211" s="10">
        <v>3237.01</v>
      </c>
      <c r="O1211" s="18">
        <v>9.2929635738302743</v>
      </c>
      <c r="P1211" s="3">
        <v>143.82999999999998</v>
      </c>
    </row>
    <row r="1212" spans="1:16" x14ac:dyDescent="0.35">
      <c r="A1212" t="s">
        <v>0</v>
      </c>
      <c r="B1212" s="5">
        <v>230</v>
      </c>
      <c r="C1212">
        <v>3395</v>
      </c>
      <c r="D1212" s="3">
        <v>216.08</v>
      </c>
      <c r="E1212" s="3">
        <v>75.59</v>
      </c>
      <c r="F1212" s="3">
        <v>57.19</v>
      </c>
      <c r="G1212" s="3">
        <f t="shared" si="18"/>
        <v>1.3217345689805911</v>
      </c>
      <c r="H1212" s="3">
        <v>137.22999999999999</v>
      </c>
      <c r="I1212" s="3">
        <v>0.91</v>
      </c>
      <c r="J1212" s="3">
        <v>0.76</v>
      </c>
      <c r="K1212" s="3">
        <v>75.58</v>
      </c>
      <c r="L1212" s="3">
        <v>57.28</v>
      </c>
      <c r="M1212" s="3">
        <v>10386.1</v>
      </c>
      <c r="N1212" s="10">
        <v>3283.71</v>
      </c>
      <c r="O1212" s="18">
        <v>9.1712272020380361</v>
      </c>
      <c r="P1212" s="3">
        <v>117.77000000000001</v>
      </c>
    </row>
    <row r="1213" spans="1:16" x14ac:dyDescent="0.35">
      <c r="A1213" t="s">
        <v>0</v>
      </c>
      <c r="B1213" s="5">
        <v>231</v>
      </c>
      <c r="C1213">
        <v>2821</v>
      </c>
      <c r="D1213" s="3">
        <v>199.1</v>
      </c>
      <c r="E1213" s="3">
        <v>71.62</v>
      </c>
      <c r="F1213" s="3">
        <v>50.15</v>
      </c>
      <c r="G1213" s="3">
        <f t="shared" si="18"/>
        <v>1.4281156530408774</v>
      </c>
      <c r="H1213" s="3">
        <v>17.96</v>
      </c>
      <c r="I1213" s="3">
        <v>0.89</v>
      </c>
      <c r="J1213" s="3">
        <v>0.7</v>
      </c>
      <c r="K1213" s="3">
        <v>71.12</v>
      </c>
      <c r="L1213" s="3">
        <v>52.66</v>
      </c>
      <c r="M1213" s="3">
        <v>10072.719999999999</v>
      </c>
      <c r="N1213" s="10">
        <v>3112.65</v>
      </c>
      <c r="O1213" s="18">
        <v>9.492500740276645</v>
      </c>
      <c r="P1213" s="3">
        <v>57.039999999999992</v>
      </c>
    </row>
    <row r="1214" spans="1:16" x14ac:dyDescent="0.35">
      <c r="A1214" t="s">
        <v>0</v>
      </c>
      <c r="B1214" s="5">
        <v>232</v>
      </c>
      <c r="C1214">
        <v>11189</v>
      </c>
      <c r="D1214" s="3">
        <v>382.38</v>
      </c>
      <c r="E1214" s="3">
        <v>120.39</v>
      </c>
      <c r="F1214" s="3">
        <v>118.34</v>
      </c>
      <c r="G1214" s="3">
        <f t="shared" si="18"/>
        <v>1.0173229677201283</v>
      </c>
      <c r="H1214" s="3">
        <v>69.5</v>
      </c>
      <c r="I1214" s="3">
        <v>0.96</v>
      </c>
      <c r="J1214" s="3">
        <v>0.98</v>
      </c>
      <c r="K1214" s="3">
        <v>126.04</v>
      </c>
      <c r="L1214" s="3">
        <v>116.12</v>
      </c>
      <c r="M1214" s="3">
        <v>10853.68</v>
      </c>
      <c r="N1214" s="10">
        <v>3073.03</v>
      </c>
      <c r="O1214" s="18">
        <v>8.8035238673768745</v>
      </c>
      <c r="P1214" s="3">
        <v>5.5</v>
      </c>
    </row>
    <row r="1215" spans="1:16" x14ac:dyDescent="0.35">
      <c r="A1215" t="s">
        <v>0</v>
      </c>
      <c r="B1215" s="5">
        <v>233</v>
      </c>
      <c r="C1215">
        <v>3413</v>
      </c>
      <c r="D1215" s="3">
        <v>217.49</v>
      </c>
      <c r="E1215" s="3">
        <v>73.48</v>
      </c>
      <c r="F1215" s="3">
        <v>59.14</v>
      </c>
      <c r="G1215" s="3">
        <f t="shared" si="18"/>
        <v>1.2424754819073385</v>
      </c>
      <c r="H1215" s="3">
        <v>146.01</v>
      </c>
      <c r="I1215" s="3">
        <v>0.91</v>
      </c>
      <c r="J1215" s="3">
        <v>0.8</v>
      </c>
      <c r="K1215" s="3">
        <v>78.819999999999993</v>
      </c>
      <c r="L1215" s="3">
        <v>58.7</v>
      </c>
      <c r="M1215" s="3">
        <v>11073.69</v>
      </c>
      <c r="N1215" s="10">
        <v>3082.23</v>
      </c>
      <c r="O1215" s="18">
        <v>8.6045475004724317</v>
      </c>
      <c r="P1215" s="3">
        <v>108.99000000000001</v>
      </c>
    </row>
    <row r="1216" spans="1:16" x14ac:dyDescent="0.35">
      <c r="A1216" t="s">
        <v>0</v>
      </c>
      <c r="B1216" s="5">
        <v>234</v>
      </c>
      <c r="C1216">
        <v>2428</v>
      </c>
      <c r="D1216" s="3">
        <v>178</v>
      </c>
      <c r="E1216" s="3">
        <v>59.13</v>
      </c>
      <c r="F1216" s="3">
        <v>52.28</v>
      </c>
      <c r="G1216" s="3">
        <f t="shared" si="18"/>
        <v>1.1310252486610559</v>
      </c>
      <c r="H1216" s="3">
        <v>64.569999999999993</v>
      </c>
      <c r="I1216" s="3">
        <v>0.96</v>
      </c>
      <c r="J1216" s="3">
        <v>0.88</v>
      </c>
      <c r="K1216" s="3">
        <v>60.02</v>
      </c>
      <c r="L1216" s="3">
        <v>52.4</v>
      </c>
      <c r="M1216" s="3">
        <v>11141.44</v>
      </c>
      <c r="N1216" s="10">
        <v>3100.09</v>
      </c>
      <c r="O1216" s="18">
        <v>8.5396734422533438</v>
      </c>
      <c r="P1216" s="3">
        <v>10.430000000000007</v>
      </c>
    </row>
    <row r="1217" spans="1:16" x14ac:dyDescent="0.35">
      <c r="A1217" t="s">
        <v>0</v>
      </c>
      <c r="B1217" s="5">
        <v>235</v>
      </c>
      <c r="C1217">
        <v>23524</v>
      </c>
      <c r="D1217" s="3">
        <v>746.05</v>
      </c>
      <c r="E1217" s="3">
        <v>296.98</v>
      </c>
      <c r="F1217" s="3">
        <v>100.85</v>
      </c>
      <c r="G1217" s="3">
        <f t="shared" si="18"/>
        <v>2.9447694595934562</v>
      </c>
      <c r="H1217" s="3">
        <v>178.94</v>
      </c>
      <c r="I1217" s="3">
        <v>0.53</v>
      </c>
      <c r="J1217" s="3">
        <v>0.34</v>
      </c>
      <c r="K1217" s="3">
        <v>291.99</v>
      </c>
      <c r="L1217" s="3">
        <v>116.44</v>
      </c>
      <c r="M1217" s="3">
        <v>10854.02</v>
      </c>
      <c r="N1217" s="10">
        <v>2932.1</v>
      </c>
      <c r="O1217" s="18">
        <v>8.836993268529989</v>
      </c>
      <c r="P1217" s="3">
        <v>76.06</v>
      </c>
    </row>
    <row r="1218" spans="1:16" x14ac:dyDescent="0.35">
      <c r="A1218" t="s">
        <v>0</v>
      </c>
      <c r="B1218" s="5">
        <v>236</v>
      </c>
      <c r="C1218">
        <v>11972</v>
      </c>
      <c r="D1218" s="3">
        <v>511.66</v>
      </c>
      <c r="E1218" s="3">
        <v>152.72</v>
      </c>
      <c r="F1218" s="3">
        <v>99.81</v>
      </c>
      <c r="G1218" s="3">
        <f t="shared" si="18"/>
        <v>1.5301072036870054</v>
      </c>
      <c r="H1218" s="3">
        <v>171.58</v>
      </c>
      <c r="I1218" s="3">
        <v>0.56999999999999995</v>
      </c>
      <c r="J1218" s="3">
        <v>0.65</v>
      </c>
      <c r="K1218" s="3">
        <v>164.22</v>
      </c>
      <c r="L1218" s="3">
        <v>112.37</v>
      </c>
      <c r="M1218" s="3">
        <v>11228.21</v>
      </c>
      <c r="N1218" s="10">
        <v>2914.3</v>
      </c>
      <c r="O1218" s="18">
        <v>8.5065925222927028</v>
      </c>
      <c r="P1218" s="3">
        <v>83.419999999999987</v>
      </c>
    </row>
    <row r="1219" spans="1:16" x14ac:dyDescent="0.35">
      <c r="A1219" t="s">
        <v>0</v>
      </c>
      <c r="B1219" s="5">
        <v>237</v>
      </c>
      <c r="C1219">
        <v>7490</v>
      </c>
      <c r="D1219" s="3">
        <v>388.12</v>
      </c>
      <c r="E1219" s="3">
        <v>126.23</v>
      </c>
      <c r="F1219" s="3">
        <v>75.55</v>
      </c>
      <c r="G1219" s="3">
        <f t="shared" si="18"/>
        <v>1.6708140304434151</v>
      </c>
      <c r="H1219" s="3">
        <v>137.88999999999999</v>
      </c>
      <c r="I1219" s="3">
        <v>0.62</v>
      </c>
      <c r="J1219" s="3">
        <v>0.6</v>
      </c>
      <c r="K1219" s="3">
        <v>129.47</v>
      </c>
      <c r="L1219" s="3">
        <v>85.6</v>
      </c>
      <c r="M1219" s="3">
        <v>11189.15</v>
      </c>
      <c r="N1219" s="10">
        <v>2757.15</v>
      </c>
      <c r="O1219" s="18">
        <v>8.5791874072118741</v>
      </c>
      <c r="P1219" s="3">
        <v>117.11000000000001</v>
      </c>
    </row>
    <row r="1220" spans="1:16" x14ac:dyDescent="0.35">
      <c r="A1220" t="s">
        <v>0</v>
      </c>
      <c r="B1220" s="5">
        <v>238</v>
      </c>
      <c r="C1220">
        <v>3472</v>
      </c>
      <c r="D1220" s="3">
        <v>264.27999999999997</v>
      </c>
      <c r="E1220" s="3">
        <v>109.04</v>
      </c>
      <c r="F1220" s="3">
        <v>40.54</v>
      </c>
      <c r="G1220" s="3">
        <f t="shared" si="18"/>
        <v>2.6896891958559448</v>
      </c>
      <c r="H1220" s="3">
        <v>107.04</v>
      </c>
      <c r="I1220" s="3">
        <v>0.62</v>
      </c>
      <c r="J1220" s="3">
        <v>0.37</v>
      </c>
      <c r="K1220" s="3">
        <v>106.62</v>
      </c>
      <c r="L1220" s="3">
        <v>47.39</v>
      </c>
      <c r="M1220" s="3">
        <v>10771.27</v>
      </c>
      <c r="N1220" s="10">
        <v>2734.77</v>
      </c>
      <c r="O1220" s="18">
        <v>8.9582924576924903</v>
      </c>
      <c r="P1220" s="3">
        <v>147.95999999999998</v>
      </c>
    </row>
    <row r="1221" spans="1:16" x14ac:dyDescent="0.35">
      <c r="A1221" t="s">
        <v>0</v>
      </c>
      <c r="B1221" s="5">
        <v>239</v>
      </c>
      <c r="C1221">
        <v>6360</v>
      </c>
      <c r="D1221" s="3">
        <v>313.64</v>
      </c>
      <c r="E1221" s="3">
        <v>111.52</v>
      </c>
      <c r="F1221" s="3">
        <v>72.62</v>
      </c>
      <c r="G1221" s="3">
        <f t="shared" si="18"/>
        <v>1.5356651060313962</v>
      </c>
      <c r="H1221" s="3">
        <v>34.450000000000003</v>
      </c>
      <c r="I1221" s="3">
        <v>0.81</v>
      </c>
      <c r="J1221" s="3">
        <v>0.65</v>
      </c>
      <c r="K1221" s="3">
        <v>119.4</v>
      </c>
      <c r="L1221" s="3">
        <v>74.8</v>
      </c>
      <c r="M1221" s="3">
        <v>10443.700000000001</v>
      </c>
      <c r="N1221" s="10">
        <v>2738.49</v>
      </c>
      <c r="O1221" s="18">
        <v>9.2503716392385318</v>
      </c>
      <c r="P1221" s="3">
        <v>40.549999999999997</v>
      </c>
    </row>
    <row r="1222" spans="1:16" x14ac:dyDescent="0.35">
      <c r="A1222" t="s">
        <v>0</v>
      </c>
      <c r="B1222" s="5">
        <v>240</v>
      </c>
      <c r="C1222">
        <v>2760</v>
      </c>
      <c r="D1222" s="3">
        <v>190.13</v>
      </c>
      <c r="E1222" s="3">
        <v>64.67</v>
      </c>
      <c r="F1222" s="3">
        <v>54.34</v>
      </c>
      <c r="G1222" s="3">
        <f t="shared" ref="G1222:G1285" si="19">E1222/F1222</f>
        <v>1.1900993743099006</v>
      </c>
      <c r="H1222" s="3">
        <v>12.09</v>
      </c>
      <c r="I1222" s="3">
        <v>0.96</v>
      </c>
      <c r="J1222" s="3">
        <v>0.84</v>
      </c>
      <c r="K1222" s="3">
        <v>65.760000000000005</v>
      </c>
      <c r="L1222" s="3">
        <v>53</v>
      </c>
      <c r="M1222" s="3">
        <v>10560.76</v>
      </c>
      <c r="N1222" s="10">
        <v>2809.34</v>
      </c>
      <c r="O1222" s="18">
        <v>9.1286970035247244</v>
      </c>
      <c r="P1222" s="3">
        <v>62.91</v>
      </c>
    </row>
    <row r="1223" spans="1:16" x14ac:dyDescent="0.35">
      <c r="A1223" t="s">
        <v>0</v>
      </c>
      <c r="B1223" s="5">
        <v>241</v>
      </c>
      <c r="C1223">
        <v>6257</v>
      </c>
      <c r="D1223" s="3">
        <v>311.55</v>
      </c>
      <c r="E1223" s="3">
        <v>100.27</v>
      </c>
      <c r="F1223" s="3">
        <v>79.45</v>
      </c>
      <c r="G1223" s="3">
        <f t="shared" si="19"/>
        <v>1.2620516047828823</v>
      </c>
      <c r="H1223" s="3">
        <v>59.49</v>
      </c>
      <c r="I1223" s="3">
        <v>0.81</v>
      </c>
      <c r="J1223" s="3">
        <v>0.79</v>
      </c>
      <c r="K1223" s="3">
        <v>102.26</v>
      </c>
      <c r="L1223" s="3">
        <v>87.47</v>
      </c>
      <c r="M1223" s="3">
        <v>10641.17</v>
      </c>
      <c r="N1223" s="10">
        <v>2881.44</v>
      </c>
      <c r="O1223" s="18">
        <v>9.0395016805212105</v>
      </c>
      <c r="P1223" s="3">
        <v>15.509999999999998</v>
      </c>
    </row>
    <row r="1224" spans="1:16" x14ac:dyDescent="0.35">
      <c r="A1224" t="s">
        <v>0</v>
      </c>
      <c r="B1224" s="5">
        <v>242</v>
      </c>
      <c r="C1224">
        <v>4836</v>
      </c>
      <c r="D1224" s="3">
        <v>257.35000000000002</v>
      </c>
      <c r="E1224" s="3">
        <v>84.19</v>
      </c>
      <c r="F1224" s="3">
        <v>73.14</v>
      </c>
      <c r="G1224" s="3">
        <f t="shared" si="19"/>
        <v>1.1510801203171999</v>
      </c>
      <c r="H1224" s="3">
        <v>83.12</v>
      </c>
      <c r="I1224" s="3">
        <v>0.92</v>
      </c>
      <c r="J1224" s="3">
        <v>0.87</v>
      </c>
      <c r="K1224" s="3">
        <v>86.33</v>
      </c>
      <c r="L1224" s="3">
        <v>76.400000000000006</v>
      </c>
      <c r="M1224" s="3">
        <v>10657.76</v>
      </c>
      <c r="N1224" s="10">
        <v>2975.53</v>
      </c>
      <c r="O1224" s="18">
        <v>9.0021155755102544</v>
      </c>
      <c r="P1224" s="3">
        <v>171.88</v>
      </c>
    </row>
    <row r="1225" spans="1:16" x14ac:dyDescent="0.35">
      <c r="A1225" t="s">
        <v>0</v>
      </c>
      <c r="B1225" s="5">
        <v>243</v>
      </c>
      <c r="C1225">
        <v>8321</v>
      </c>
      <c r="D1225" s="3">
        <v>410.26</v>
      </c>
      <c r="E1225" s="3">
        <v>158.34</v>
      </c>
      <c r="F1225" s="3">
        <v>66.91</v>
      </c>
      <c r="G1225" s="3">
        <f t="shared" si="19"/>
        <v>2.3664624121954865</v>
      </c>
      <c r="H1225" s="3">
        <v>128.76</v>
      </c>
      <c r="I1225" s="3">
        <v>0.62</v>
      </c>
      <c r="J1225" s="3">
        <v>0.42</v>
      </c>
      <c r="K1225" s="3">
        <v>155.72</v>
      </c>
      <c r="L1225" s="3">
        <v>74.489999999999995</v>
      </c>
      <c r="M1225" s="3">
        <v>10057.25</v>
      </c>
      <c r="N1225" s="10">
        <v>3001.02</v>
      </c>
      <c r="O1225" s="18">
        <v>9.5330885574409852</v>
      </c>
      <c r="P1225" s="3">
        <v>126.24000000000001</v>
      </c>
    </row>
    <row r="1226" spans="1:16" x14ac:dyDescent="0.35">
      <c r="A1226" t="s">
        <v>0</v>
      </c>
      <c r="B1226" s="5">
        <v>244</v>
      </c>
      <c r="C1226">
        <v>9445</v>
      </c>
      <c r="D1226" s="3">
        <v>352.75</v>
      </c>
      <c r="E1226" s="3">
        <v>115.32</v>
      </c>
      <c r="F1226" s="3">
        <v>104.28</v>
      </c>
      <c r="G1226" s="3">
        <f t="shared" si="19"/>
        <v>1.1058688147295741</v>
      </c>
      <c r="H1226" s="3">
        <v>40.18</v>
      </c>
      <c r="I1226" s="3">
        <v>0.95</v>
      </c>
      <c r="J1226" s="3">
        <v>0.9</v>
      </c>
      <c r="K1226" s="3">
        <v>117.59</v>
      </c>
      <c r="L1226" s="3">
        <v>105.21</v>
      </c>
      <c r="M1226" s="3">
        <v>10133.540000000001</v>
      </c>
      <c r="N1226" s="10">
        <v>2930.61</v>
      </c>
      <c r="O1226" s="18">
        <v>9.4817301941799492</v>
      </c>
      <c r="P1226" s="3">
        <v>34.82</v>
      </c>
    </row>
    <row r="1227" spans="1:16" x14ac:dyDescent="0.35">
      <c r="A1227" t="s">
        <v>0</v>
      </c>
      <c r="B1227" s="5">
        <v>245</v>
      </c>
      <c r="C1227">
        <v>5802</v>
      </c>
      <c r="D1227" s="3">
        <v>277.74</v>
      </c>
      <c r="E1227" s="3">
        <v>90.54</v>
      </c>
      <c r="F1227" s="3">
        <v>81.59</v>
      </c>
      <c r="G1227" s="3">
        <f t="shared" si="19"/>
        <v>1.1096948155411204</v>
      </c>
      <c r="H1227" s="3">
        <v>99.43</v>
      </c>
      <c r="I1227" s="3">
        <v>0.95</v>
      </c>
      <c r="J1227" s="3">
        <v>0.9</v>
      </c>
      <c r="K1227" s="3">
        <v>94.26</v>
      </c>
      <c r="L1227" s="3">
        <v>82.72</v>
      </c>
      <c r="M1227" s="3">
        <v>10041.799999999999</v>
      </c>
      <c r="N1227" s="10">
        <v>2867.12</v>
      </c>
      <c r="O1227" s="18">
        <v>9.5789954316589441</v>
      </c>
      <c r="P1227" s="3">
        <v>155.57</v>
      </c>
    </row>
    <row r="1228" spans="1:16" x14ac:dyDescent="0.35">
      <c r="A1228" t="s">
        <v>0</v>
      </c>
      <c r="B1228" s="5">
        <v>246</v>
      </c>
      <c r="C1228">
        <v>10868</v>
      </c>
      <c r="D1228" s="3">
        <v>384.7</v>
      </c>
      <c r="E1228" s="3">
        <v>139.6</v>
      </c>
      <c r="F1228" s="3">
        <v>99.13</v>
      </c>
      <c r="G1228" s="3">
        <f t="shared" si="19"/>
        <v>1.408251790578029</v>
      </c>
      <c r="H1228" s="3">
        <v>120.49</v>
      </c>
      <c r="I1228" s="3">
        <v>0.92</v>
      </c>
      <c r="J1228" s="3">
        <v>0.71</v>
      </c>
      <c r="K1228" s="3">
        <v>137.88</v>
      </c>
      <c r="L1228" s="3">
        <v>102.43</v>
      </c>
      <c r="M1228" s="3">
        <v>10105.59</v>
      </c>
      <c r="N1228" s="10">
        <v>2798.82</v>
      </c>
      <c r="O1228" s="18">
        <v>9.5383111097344226</v>
      </c>
      <c r="P1228" s="3">
        <v>134.51</v>
      </c>
    </row>
    <row r="1229" spans="1:16" x14ac:dyDescent="0.35">
      <c r="A1229" t="s">
        <v>0</v>
      </c>
      <c r="B1229" s="5">
        <v>247</v>
      </c>
      <c r="C1229">
        <v>2763</v>
      </c>
      <c r="D1229" s="3">
        <v>195.53</v>
      </c>
      <c r="E1229" s="3">
        <v>71.209999999999994</v>
      </c>
      <c r="F1229" s="3">
        <v>49.4</v>
      </c>
      <c r="G1229" s="3">
        <f t="shared" si="19"/>
        <v>1.441497975708502</v>
      </c>
      <c r="H1229" s="3">
        <v>56.58</v>
      </c>
      <c r="I1229" s="3">
        <v>0.91</v>
      </c>
      <c r="J1229" s="3">
        <v>0.69</v>
      </c>
      <c r="K1229" s="3">
        <v>76.16</v>
      </c>
      <c r="L1229" s="3">
        <v>50.83</v>
      </c>
      <c r="M1229" s="3">
        <v>10293.200000000001</v>
      </c>
      <c r="N1229" s="10">
        <v>2905.01</v>
      </c>
      <c r="O1229" s="18">
        <v>9.3450691294848696</v>
      </c>
      <c r="P1229" s="3">
        <v>18.420000000000002</v>
      </c>
    </row>
    <row r="1230" spans="1:16" x14ac:dyDescent="0.35">
      <c r="A1230" t="s">
        <v>0</v>
      </c>
      <c r="B1230" s="5">
        <v>248</v>
      </c>
      <c r="C1230">
        <v>3851</v>
      </c>
      <c r="D1230" s="3">
        <v>223.26</v>
      </c>
      <c r="E1230" s="3">
        <v>72.7</v>
      </c>
      <c r="F1230" s="3">
        <v>67.45</v>
      </c>
      <c r="G1230" s="3">
        <f t="shared" si="19"/>
        <v>1.077835433654559</v>
      </c>
      <c r="H1230" s="3">
        <v>16.75</v>
      </c>
      <c r="I1230" s="3">
        <v>0.97</v>
      </c>
      <c r="J1230" s="3">
        <v>0.93</v>
      </c>
      <c r="K1230" s="3">
        <v>74.95</v>
      </c>
      <c r="L1230" s="3">
        <v>67.98</v>
      </c>
      <c r="M1230" s="3">
        <v>10185.49</v>
      </c>
      <c r="N1230" s="10">
        <v>2716.11</v>
      </c>
      <c r="O1230" s="18">
        <v>9.4866717113084391</v>
      </c>
      <c r="P1230" s="3">
        <v>58.25</v>
      </c>
    </row>
    <row r="1231" spans="1:16" x14ac:dyDescent="0.35">
      <c r="A1231" t="s">
        <v>0</v>
      </c>
      <c r="B1231" s="5">
        <v>249</v>
      </c>
      <c r="C1231">
        <v>5508</v>
      </c>
      <c r="D1231" s="3">
        <v>273.69</v>
      </c>
      <c r="E1231" s="3">
        <v>97.4</v>
      </c>
      <c r="F1231" s="3">
        <v>72</v>
      </c>
      <c r="G1231" s="3">
        <f t="shared" si="19"/>
        <v>1.3527777777777779</v>
      </c>
      <c r="H1231" s="3">
        <v>96.25</v>
      </c>
      <c r="I1231" s="3">
        <v>0.92</v>
      </c>
      <c r="J1231" s="3">
        <v>0.74</v>
      </c>
      <c r="K1231" s="3">
        <v>102.7</v>
      </c>
      <c r="L1231" s="3">
        <v>75.77</v>
      </c>
      <c r="M1231" s="3">
        <v>10532.08</v>
      </c>
      <c r="N1231" s="10">
        <v>3256.05</v>
      </c>
      <c r="O1231" s="18">
        <v>9.0472948711730883</v>
      </c>
      <c r="P1231" s="3">
        <v>158.75</v>
      </c>
    </row>
    <row r="1232" spans="1:16" x14ac:dyDescent="0.35">
      <c r="A1232" t="s">
        <v>0</v>
      </c>
      <c r="B1232" s="5">
        <v>250</v>
      </c>
      <c r="C1232">
        <v>3136</v>
      </c>
      <c r="D1232" s="3">
        <v>261.44</v>
      </c>
      <c r="E1232" s="3">
        <v>103.35</v>
      </c>
      <c r="F1232" s="3">
        <v>38.630000000000003</v>
      </c>
      <c r="G1232" s="3">
        <f t="shared" si="19"/>
        <v>2.6753818275951331</v>
      </c>
      <c r="H1232" s="3">
        <v>17.02</v>
      </c>
      <c r="I1232" s="3">
        <v>0.57999999999999996</v>
      </c>
      <c r="J1232" s="3">
        <v>0.37</v>
      </c>
      <c r="K1232" s="3">
        <v>105.68</v>
      </c>
      <c r="L1232" s="3">
        <v>45.49</v>
      </c>
      <c r="M1232" s="3">
        <v>11011.97</v>
      </c>
      <c r="N1232" s="10">
        <v>2993.48</v>
      </c>
      <c r="O1232" s="18">
        <v>8.6810170673718883</v>
      </c>
      <c r="P1232" s="3">
        <v>57.980000000000004</v>
      </c>
    </row>
    <row r="1233" spans="1:16" x14ac:dyDescent="0.35">
      <c r="A1233" t="s">
        <v>0</v>
      </c>
      <c r="B1233" s="5">
        <v>251</v>
      </c>
      <c r="C1233">
        <v>3987</v>
      </c>
      <c r="D1233" s="3">
        <v>249.71</v>
      </c>
      <c r="E1233" s="3">
        <v>98.43</v>
      </c>
      <c r="F1233" s="3">
        <v>51.57</v>
      </c>
      <c r="G1233" s="3">
        <f t="shared" si="19"/>
        <v>1.9086678301337989</v>
      </c>
      <c r="H1233" s="3">
        <v>31.63</v>
      </c>
      <c r="I1233" s="3">
        <v>0.8</v>
      </c>
      <c r="J1233" s="3">
        <v>0.52</v>
      </c>
      <c r="K1233" s="3">
        <v>99.02</v>
      </c>
      <c r="L1233" s="3">
        <v>57.24</v>
      </c>
      <c r="M1233" s="3">
        <v>9662.11</v>
      </c>
      <c r="N1233" s="10">
        <v>2784.59</v>
      </c>
      <c r="O1233" s="18">
        <v>9.9383590545996956</v>
      </c>
      <c r="P1233" s="3">
        <v>43.370000000000005</v>
      </c>
    </row>
    <row r="1234" spans="1:16" x14ac:dyDescent="0.35">
      <c r="A1234" t="s">
        <v>0</v>
      </c>
      <c r="B1234" s="5">
        <v>252</v>
      </c>
      <c r="C1234">
        <v>2856</v>
      </c>
      <c r="D1234" s="3">
        <v>191.41</v>
      </c>
      <c r="E1234" s="3">
        <v>61.14</v>
      </c>
      <c r="F1234" s="3">
        <v>59.48</v>
      </c>
      <c r="G1234" s="3">
        <f t="shared" si="19"/>
        <v>1.0279085406859449</v>
      </c>
      <c r="H1234" s="3">
        <v>44.7</v>
      </c>
      <c r="I1234" s="3">
        <v>0.98</v>
      </c>
      <c r="J1234" s="3">
        <v>0.97</v>
      </c>
      <c r="K1234" s="3">
        <v>63.89</v>
      </c>
      <c r="L1234" s="3">
        <v>58.81</v>
      </c>
      <c r="M1234" s="3">
        <v>9428.07</v>
      </c>
      <c r="N1234" s="10">
        <v>2800.5</v>
      </c>
      <c r="O1234" s="18">
        <v>10.143865970689607</v>
      </c>
      <c r="P1234" s="3">
        <v>30.299999999999997</v>
      </c>
    </row>
    <row r="1235" spans="1:16" x14ac:dyDescent="0.35">
      <c r="A1235" t="s">
        <v>0</v>
      </c>
      <c r="B1235" s="5">
        <v>253</v>
      </c>
      <c r="C1235">
        <v>2564</v>
      </c>
      <c r="D1235" s="3">
        <v>182.27</v>
      </c>
      <c r="E1235" s="3">
        <v>63.66</v>
      </c>
      <c r="F1235" s="3">
        <v>51.28</v>
      </c>
      <c r="G1235" s="3">
        <f t="shared" si="19"/>
        <v>1.2414196567862714</v>
      </c>
      <c r="H1235" s="3">
        <v>5.65</v>
      </c>
      <c r="I1235" s="3">
        <v>0.97</v>
      </c>
      <c r="J1235" s="3">
        <v>0.81</v>
      </c>
      <c r="K1235" s="3">
        <v>63.6</v>
      </c>
      <c r="L1235" s="3">
        <v>49.55</v>
      </c>
      <c r="M1235" s="3">
        <v>9518.68</v>
      </c>
      <c r="N1235" s="10">
        <v>2889.13</v>
      </c>
      <c r="O1235" s="18">
        <v>10.041586645608604</v>
      </c>
      <c r="P1235" s="3">
        <v>69.349999999999994</v>
      </c>
    </row>
    <row r="1236" spans="1:16" x14ac:dyDescent="0.35">
      <c r="A1236" t="s">
        <v>0</v>
      </c>
      <c r="B1236" s="5">
        <v>254</v>
      </c>
      <c r="C1236">
        <v>2248</v>
      </c>
      <c r="D1236" s="3">
        <v>187.12</v>
      </c>
      <c r="E1236" s="3">
        <v>72.06</v>
      </c>
      <c r="F1236" s="3">
        <v>39.72</v>
      </c>
      <c r="G1236" s="3">
        <f t="shared" si="19"/>
        <v>1.8141993957703928</v>
      </c>
      <c r="H1236" s="3">
        <v>157.94</v>
      </c>
      <c r="I1236" s="3">
        <v>0.81</v>
      </c>
      <c r="J1236" s="3">
        <v>0.55000000000000004</v>
      </c>
      <c r="K1236" s="3">
        <v>71.69</v>
      </c>
      <c r="L1236" s="3">
        <v>41.54</v>
      </c>
      <c r="M1236" s="3">
        <v>9765.06</v>
      </c>
      <c r="N1236" s="10">
        <v>2896.3</v>
      </c>
      <c r="O1236" s="18">
        <v>9.8195120737248178</v>
      </c>
      <c r="P1236" s="3">
        <v>97.06</v>
      </c>
    </row>
    <row r="1237" spans="1:16" x14ac:dyDescent="0.35">
      <c r="A1237" t="s">
        <v>0</v>
      </c>
      <c r="B1237" s="5">
        <v>255</v>
      </c>
      <c r="C1237">
        <v>6330</v>
      </c>
      <c r="D1237" s="3">
        <v>295.82</v>
      </c>
      <c r="E1237" s="3">
        <v>99.7</v>
      </c>
      <c r="F1237" s="3">
        <v>80.84</v>
      </c>
      <c r="G1237" s="3">
        <f t="shared" si="19"/>
        <v>1.2333003463631864</v>
      </c>
      <c r="H1237" s="3">
        <v>129.80000000000001</v>
      </c>
      <c r="I1237" s="3">
        <v>0.91</v>
      </c>
      <c r="J1237" s="3">
        <v>0.81</v>
      </c>
      <c r="K1237" s="3">
        <v>106.89</v>
      </c>
      <c r="L1237" s="3">
        <v>82.4</v>
      </c>
      <c r="M1237" s="3">
        <v>9815.5499999999993</v>
      </c>
      <c r="N1237" s="10">
        <v>3091.03</v>
      </c>
      <c r="O1237" s="18">
        <v>9.7276885296302318</v>
      </c>
      <c r="P1237" s="3">
        <v>125.19999999999999</v>
      </c>
    </row>
    <row r="1238" spans="1:16" x14ac:dyDescent="0.35">
      <c r="A1238" t="s">
        <v>0</v>
      </c>
      <c r="B1238" s="5">
        <v>256</v>
      </c>
      <c r="C1238">
        <v>1963</v>
      </c>
      <c r="D1238" s="3">
        <v>158.77000000000001</v>
      </c>
      <c r="E1238" s="3">
        <v>51.04</v>
      </c>
      <c r="F1238" s="3">
        <v>48.97</v>
      </c>
      <c r="G1238" s="3">
        <f t="shared" si="19"/>
        <v>1.0422707780273637</v>
      </c>
      <c r="H1238" s="3">
        <v>75.58</v>
      </c>
      <c r="I1238" s="3">
        <v>0.98</v>
      </c>
      <c r="J1238" s="3">
        <v>0.96</v>
      </c>
      <c r="K1238" s="3">
        <v>53.45</v>
      </c>
      <c r="L1238" s="3">
        <v>48.54</v>
      </c>
      <c r="M1238" s="3">
        <v>9648.69</v>
      </c>
      <c r="N1238" s="10">
        <v>3151.4</v>
      </c>
      <c r="O1238" s="18">
        <v>9.8624565644652016</v>
      </c>
      <c r="P1238" s="3">
        <v>179.42000000000002</v>
      </c>
    </row>
    <row r="1239" spans="1:16" x14ac:dyDescent="0.35">
      <c r="A1239" t="s">
        <v>0</v>
      </c>
      <c r="B1239" s="5">
        <v>257</v>
      </c>
      <c r="C1239">
        <v>4552</v>
      </c>
      <c r="D1239" s="3">
        <v>245.37</v>
      </c>
      <c r="E1239" s="3">
        <v>84.22</v>
      </c>
      <c r="F1239" s="3">
        <v>68.819999999999993</v>
      </c>
      <c r="G1239" s="3">
        <f t="shared" si="19"/>
        <v>1.2237721592560302</v>
      </c>
      <c r="H1239" s="3">
        <v>69.67</v>
      </c>
      <c r="I1239" s="3">
        <v>0.95</v>
      </c>
      <c r="J1239" s="3">
        <v>0.82</v>
      </c>
      <c r="K1239" s="3">
        <v>88.29</v>
      </c>
      <c r="L1239" s="3">
        <v>70.03</v>
      </c>
      <c r="M1239" s="3">
        <v>9787.2800000000007</v>
      </c>
      <c r="N1239" s="10">
        <v>3269.82</v>
      </c>
      <c r="O1239" s="18">
        <v>9.7101259981814554</v>
      </c>
      <c r="P1239" s="3">
        <v>5.3299999999999983</v>
      </c>
    </row>
    <row r="1240" spans="1:16" x14ac:dyDescent="0.35">
      <c r="A1240" t="s">
        <v>0</v>
      </c>
      <c r="B1240" s="5">
        <v>258</v>
      </c>
      <c r="C1240">
        <v>6429</v>
      </c>
      <c r="D1240" s="3">
        <v>294.66000000000003</v>
      </c>
      <c r="E1240" s="3">
        <v>106.26</v>
      </c>
      <c r="F1240" s="3">
        <v>77.03</v>
      </c>
      <c r="G1240" s="3">
        <f t="shared" si="19"/>
        <v>1.3794625470595872</v>
      </c>
      <c r="H1240" s="3">
        <v>120.19</v>
      </c>
      <c r="I1240" s="3">
        <v>0.93</v>
      </c>
      <c r="J1240" s="3">
        <v>0.72</v>
      </c>
      <c r="K1240" s="3">
        <v>105.31</v>
      </c>
      <c r="L1240" s="3">
        <v>77.400000000000006</v>
      </c>
      <c r="M1240" s="3">
        <v>9282.0300000000007</v>
      </c>
      <c r="N1240" s="10">
        <v>3165.01</v>
      </c>
      <c r="O1240" s="18">
        <v>10.187126783227521</v>
      </c>
      <c r="P1240" s="3">
        <v>134.81</v>
      </c>
    </row>
    <row r="1241" spans="1:16" x14ac:dyDescent="0.35">
      <c r="A1241" t="s">
        <v>0</v>
      </c>
      <c r="B1241" s="5">
        <v>259</v>
      </c>
      <c r="C1241">
        <v>4970</v>
      </c>
      <c r="D1241" s="3">
        <v>264.88</v>
      </c>
      <c r="E1241" s="3">
        <v>89.08</v>
      </c>
      <c r="F1241" s="3">
        <v>71.040000000000006</v>
      </c>
      <c r="G1241" s="3">
        <f t="shared" si="19"/>
        <v>1.2539414414414414</v>
      </c>
      <c r="H1241" s="3">
        <v>111.43</v>
      </c>
      <c r="I1241" s="3">
        <v>0.89</v>
      </c>
      <c r="J1241" s="3">
        <v>0.8</v>
      </c>
      <c r="K1241" s="3">
        <v>93.92</v>
      </c>
      <c r="L1241" s="3">
        <v>74.930000000000007</v>
      </c>
      <c r="M1241" s="3">
        <v>9074.9699999999993</v>
      </c>
      <c r="N1241" s="10">
        <v>2810.19</v>
      </c>
      <c r="O1241" s="18">
        <v>10.457347871352235</v>
      </c>
      <c r="P1241" s="3">
        <v>143.57</v>
      </c>
    </row>
    <row r="1242" spans="1:16" x14ac:dyDescent="0.35">
      <c r="A1242" t="s">
        <v>0</v>
      </c>
      <c r="B1242" s="5">
        <v>260</v>
      </c>
      <c r="C1242">
        <v>1868</v>
      </c>
      <c r="D1242" s="3">
        <v>156.97</v>
      </c>
      <c r="E1242" s="3">
        <v>54.86</v>
      </c>
      <c r="F1242" s="3">
        <v>43.35</v>
      </c>
      <c r="G1242" s="3">
        <f t="shared" si="19"/>
        <v>1.2655132641291811</v>
      </c>
      <c r="H1242" s="3">
        <v>159.02000000000001</v>
      </c>
      <c r="I1242" s="3">
        <v>0.95</v>
      </c>
      <c r="J1242" s="3">
        <v>0.79</v>
      </c>
      <c r="K1242" s="3">
        <v>55.23</v>
      </c>
      <c r="L1242" s="3">
        <v>43.13</v>
      </c>
      <c r="M1242" s="3">
        <v>8976.34</v>
      </c>
      <c r="N1242" s="10">
        <v>3030.29</v>
      </c>
      <c r="O1242" s="18">
        <v>10.492813790259472</v>
      </c>
      <c r="P1242" s="3">
        <v>95.97999999999999</v>
      </c>
    </row>
    <row r="1243" spans="1:16" x14ac:dyDescent="0.35">
      <c r="A1243" t="s">
        <v>0</v>
      </c>
      <c r="B1243" s="5">
        <v>261</v>
      </c>
      <c r="C1243">
        <v>1872</v>
      </c>
      <c r="D1243" s="3">
        <v>163.19999999999999</v>
      </c>
      <c r="E1243" s="3">
        <v>61.13</v>
      </c>
      <c r="F1243" s="3">
        <v>38.99</v>
      </c>
      <c r="G1243" s="3">
        <f t="shared" si="19"/>
        <v>1.5678379071556809</v>
      </c>
      <c r="H1243" s="3">
        <v>76.34</v>
      </c>
      <c r="I1243" s="3">
        <v>0.88</v>
      </c>
      <c r="J1243" s="3">
        <v>0.64</v>
      </c>
      <c r="K1243" s="3">
        <v>62.64</v>
      </c>
      <c r="L1243" s="3">
        <v>39.15</v>
      </c>
      <c r="M1243" s="3">
        <v>8883.6200000000008</v>
      </c>
      <c r="N1243" s="10">
        <v>2831.49</v>
      </c>
      <c r="O1243" s="18">
        <v>10.623382187277901</v>
      </c>
      <c r="P1243" s="3">
        <v>178.66</v>
      </c>
    </row>
    <row r="1244" spans="1:16" x14ac:dyDescent="0.35">
      <c r="A1244" t="s">
        <v>0</v>
      </c>
      <c r="B1244" s="5">
        <v>262</v>
      </c>
      <c r="C1244">
        <v>1671</v>
      </c>
      <c r="D1244" s="3">
        <v>146.28</v>
      </c>
      <c r="E1244" s="3">
        <v>48.83</v>
      </c>
      <c r="F1244" s="3">
        <v>43.58</v>
      </c>
      <c r="G1244" s="3">
        <f t="shared" si="19"/>
        <v>1.1204681046351537</v>
      </c>
      <c r="H1244" s="3">
        <v>77.63</v>
      </c>
      <c r="I1244" s="3">
        <v>0.98</v>
      </c>
      <c r="J1244" s="3">
        <v>0.89</v>
      </c>
      <c r="K1244" s="3">
        <v>50.25</v>
      </c>
      <c r="L1244" s="3">
        <v>43</v>
      </c>
      <c r="M1244" s="3">
        <v>8884.0400000000009</v>
      </c>
      <c r="N1244" s="10">
        <v>2906.22</v>
      </c>
      <c r="O1244" s="18">
        <v>10.605097709419056</v>
      </c>
      <c r="P1244" s="3">
        <v>177.37</v>
      </c>
    </row>
    <row r="1245" spans="1:16" x14ac:dyDescent="0.35">
      <c r="A1245" t="s">
        <v>0</v>
      </c>
      <c r="B1245" s="5">
        <v>263</v>
      </c>
      <c r="C1245">
        <v>3147</v>
      </c>
      <c r="D1245" s="3">
        <v>232.28</v>
      </c>
      <c r="E1245" s="3">
        <v>83.11</v>
      </c>
      <c r="F1245" s="3">
        <v>48.21</v>
      </c>
      <c r="G1245" s="3">
        <f t="shared" si="19"/>
        <v>1.7239161999585149</v>
      </c>
      <c r="H1245" s="3">
        <v>144.71</v>
      </c>
      <c r="I1245" s="3">
        <v>0.73</v>
      </c>
      <c r="J1245" s="3">
        <v>0.57999999999999996</v>
      </c>
      <c r="K1245" s="3">
        <v>89.89</v>
      </c>
      <c r="L1245" s="3">
        <v>53.28</v>
      </c>
      <c r="M1245" s="3">
        <v>9149.99</v>
      </c>
      <c r="N1245" s="10">
        <v>3170.15</v>
      </c>
      <c r="O1245" s="18">
        <v>10.303988372312125</v>
      </c>
      <c r="P1245" s="3">
        <v>110.28999999999999</v>
      </c>
    </row>
    <row r="1246" spans="1:16" x14ac:dyDescent="0.35">
      <c r="A1246" t="s">
        <v>0</v>
      </c>
      <c r="B1246" s="5">
        <v>264</v>
      </c>
      <c r="C1246">
        <v>2161</v>
      </c>
      <c r="D1246" s="3">
        <v>165.44</v>
      </c>
      <c r="E1246" s="3">
        <v>55.24</v>
      </c>
      <c r="F1246" s="3">
        <v>49.81</v>
      </c>
      <c r="G1246" s="3">
        <f t="shared" si="19"/>
        <v>1.1090142541658301</v>
      </c>
      <c r="H1246" s="3">
        <v>20.84</v>
      </c>
      <c r="I1246" s="3">
        <v>0.99</v>
      </c>
      <c r="J1246" s="3">
        <v>0.9</v>
      </c>
      <c r="K1246" s="3">
        <v>55.9</v>
      </c>
      <c r="L1246" s="3">
        <v>49</v>
      </c>
      <c r="M1246" s="3">
        <v>9201.5499999999993</v>
      </c>
      <c r="N1246" s="10">
        <v>3277</v>
      </c>
      <c r="O1246" s="18">
        <v>10.232268047707812</v>
      </c>
      <c r="P1246" s="3">
        <v>54.16</v>
      </c>
    </row>
    <row r="1247" spans="1:16" x14ac:dyDescent="0.35">
      <c r="A1247" t="s">
        <v>0</v>
      </c>
      <c r="B1247" s="5">
        <v>265</v>
      </c>
      <c r="C1247">
        <v>3170</v>
      </c>
      <c r="D1247" s="3">
        <v>202.5</v>
      </c>
      <c r="E1247" s="3">
        <v>68.569999999999993</v>
      </c>
      <c r="F1247" s="3">
        <v>58.86</v>
      </c>
      <c r="G1247" s="3">
        <f t="shared" si="19"/>
        <v>1.1649677200135915</v>
      </c>
      <c r="H1247" s="3">
        <v>48.5</v>
      </c>
      <c r="I1247" s="3">
        <v>0.97</v>
      </c>
      <c r="J1247" s="3">
        <v>0.86</v>
      </c>
      <c r="K1247" s="3">
        <v>70.77</v>
      </c>
      <c r="L1247" s="3">
        <v>59.03</v>
      </c>
      <c r="M1247" s="3">
        <v>8818.19</v>
      </c>
      <c r="N1247" s="10">
        <v>3136.39</v>
      </c>
      <c r="O1247" s="18">
        <v>10.60883274279858</v>
      </c>
      <c r="P1247" s="3">
        <v>26.5</v>
      </c>
    </row>
    <row r="1248" spans="1:16" x14ac:dyDescent="0.35">
      <c r="A1248" t="s">
        <v>0</v>
      </c>
      <c r="B1248" s="5">
        <v>266</v>
      </c>
      <c r="C1248">
        <v>3017</v>
      </c>
      <c r="D1248" s="3">
        <v>200.5</v>
      </c>
      <c r="E1248" s="3">
        <v>67.209999999999994</v>
      </c>
      <c r="F1248" s="3">
        <v>57.15</v>
      </c>
      <c r="G1248" s="3">
        <f t="shared" si="19"/>
        <v>1.1760279965004374</v>
      </c>
      <c r="H1248" s="3">
        <v>93.71</v>
      </c>
      <c r="I1248" s="3">
        <v>0.94</v>
      </c>
      <c r="J1248" s="3">
        <v>0.85</v>
      </c>
      <c r="K1248" s="3">
        <v>70.86</v>
      </c>
      <c r="L1248" s="3">
        <v>58.48</v>
      </c>
      <c r="M1248" s="3">
        <v>8660.69</v>
      </c>
      <c r="N1248" s="10">
        <v>3109.95</v>
      </c>
      <c r="O1248" s="18">
        <v>10.756033199458802</v>
      </c>
      <c r="P1248" s="3">
        <v>161.29000000000002</v>
      </c>
    </row>
    <row r="1249" spans="1:16" x14ac:dyDescent="0.35">
      <c r="A1249" t="s">
        <v>0</v>
      </c>
      <c r="B1249" s="5">
        <v>267</v>
      </c>
      <c r="C1249">
        <v>3085</v>
      </c>
      <c r="D1249" s="3">
        <v>205.69</v>
      </c>
      <c r="E1249" s="3">
        <v>71.94</v>
      </c>
      <c r="F1249" s="3">
        <v>54.6</v>
      </c>
      <c r="G1249" s="3">
        <f t="shared" si="19"/>
        <v>1.3175824175824176</v>
      </c>
      <c r="H1249" s="3">
        <v>52.65</v>
      </c>
      <c r="I1249" s="3">
        <v>0.92</v>
      </c>
      <c r="J1249" s="3">
        <v>0.76</v>
      </c>
      <c r="K1249" s="3">
        <v>73.11</v>
      </c>
      <c r="L1249" s="3">
        <v>56.06</v>
      </c>
      <c r="M1249" s="3">
        <v>8809.85</v>
      </c>
      <c r="N1249" s="10">
        <v>3252.93</v>
      </c>
      <c r="O1249" s="18">
        <v>10.588363344534702</v>
      </c>
      <c r="P1249" s="3">
        <v>22.35</v>
      </c>
    </row>
    <row r="1250" spans="1:16" x14ac:dyDescent="0.35">
      <c r="A1250" t="s">
        <v>0</v>
      </c>
      <c r="B1250" s="5">
        <v>268</v>
      </c>
      <c r="C1250">
        <v>2579</v>
      </c>
      <c r="D1250" s="3">
        <v>188.9</v>
      </c>
      <c r="E1250" s="3">
        <v>66.23</v>
      </c>
      <c r="F1250" s="3">
        <v>49.58</v>
      </c>
      <c r="G1250" s="3">
        <f t="shared" si="19"/>
        <v>1.3358208955223883</v>
      </c>
      <c r="H1250" s="3">
        <v>86.57</v>
      </c>
      <c r="I1250" s="3">
        <v>0.91</v>
      </c>
      <c r="J1250" s="3">
        <v>0.75</v>
      </c>
      <c r="K1250" s="3">
        <v>69.63</v>
      </c>
      <c r="L1250" s="3">
        <v>48.92</v>
      </c>
      <c r="M1250" s="3">
        <v>8714.5300000000007</v>
      </c>
      <c r="N1250" s="10">
        <v>3279.93</v>
      </c>
      <c r="O1250" s="18">
        <v>10.667144766334793</v>
      </c>
      <c r="P1250" s="3">
        <v>168.43</v>
      </c>
    </row>
    <row r="1251" spans="1:16" x14ac:dyDescent="0.35">
      <c r="A1251" t="s">
        <v>0</v>
      </c>
      <c r="B1251" s="5">
        <v>269</v>
      </c>
      <c r="C1251">
        <v>3220</v>
      </c>
      <c r="D1251" s="3">
        <v>205.33</v>
      </c>
      <c r="E1251" s="3">
        <v>67.900000000000006</v>
      </c>
      <c r="F1251" s="3">
        <v>60.38</v>
      </c>
      <c r="G1251" s="3">
        <f t="shared" si="19"/>
        <v>1.124544551175886</v>
      </c>
      <c r="H1251" s="3">
        <v>114.05</v>
      </c>
      <c r="I1251" s="3">
        <v>0.96</v>
      </c>
      <c r="J1251" s="3">
        <v>0.89</v>
      </c>
      <c r="K1251" s="3">
        <v>69.459999999999994</v>
      </c>
      <c r="L1251" s="3">
        <v>60.32</v>
      </c>
      <c r="M1251" s="3">
        <v>8798.32</v>
      </c>
      <c r="N1251" s="10">
        <v>3433.05</v>
      </c>
      <c r="O1251" s="18">
        <v>10.555510231917328</v>
      </c>
      <c r="P1251" s="3">
        <v>140.94999999999999</v>
      </c>
    </row>
    <row r="1252" spans="1:16" x14ac:dyDescent="0.35">
      <c r="A1252" t="s">
        <v>0</v>
      </c>
      <c r="B1252" s="5">
        <v>270</v>
      </c>
      <c r="C1252">
        <v>2568</v>
      </c>
      <c r="D1252" s="3">
        <v>196.2</v>
      </c>
      <c r="E1252" s="3">
        <v>63.93</v>
      </c>
      <c r="F1252" s="3">
        <v>51.14</v>
      </c>
      <c r="G1252" s="3">
        <f t="shared" si="19"/>
        <v>1.2500977708251857</v>
      </c>
      <c r="H1252" s="3">
        <v>50.08</v>
      </c>
      <c r="I1252" s="3">
        <v>0.84</v>
      </c>
      <c r="J1252" s="3">
        <v>0.8</v>
      </c>
      <c r="K1252" s="3">
        <v>72.86</v>
      </c>
      <c r="L1252" s="3">
        <v>51.92</v>
      </c>
      <c r="M1252" s="3">
        <v>8630.7099999999991</v>
      </c>
      <c r="N1252" s="10">
        <v>3405.54</v>
      </c>
      <c r="O1252" s="18">
        <v>10.712009250135008</v>
      </c>
      <c r="P1252" s="3">
        <v>24.92</v>
      </c>
    </row>
    <row r="1253" spans="1:16" x14ac:dyDescent="0.35">
      <c r="A1253" t="s">
        <v>0</v>
      </c>
      <c r="B1253" s="5">
        <v>271</v>
      </c>
      <c r="C1253">
        <v>1722</v>
      </c>
      <c r="D1253" s="3">
        <v>149.88999999999999</v>
      </c>
      <c r="E1253" s="3">
        <v>51.48</v>
      </c>
      <c r="F1253" s="3">
        <v>42.59</v>
      </c>
      <c r="G1253" s="3">
        <f t="shared" si="19"/>
        <v>1.2087344447053296</v>
      </c>
      <c r="H1253" s="3">
        <v>121.13</v>
      </c>
      <c r="I1253" s="3">
        <v>0.96</v>
      </c>
      <c r="J1253" s="3">
        <v>0.83</v>
      </c>
      <c r="K1253" s="3">
        <v>52.5</v>
      </c>
      <c r="L1253" s="3">
        <v>42.33</v>
      </c>
      <c r="M1253" s="3">
        <v>8772.34</v>
      </c>
      <c r="N1253" s="10">
        <v>3568.53</v>
      </c>
      <c r="O1253" s="18">
        <v>10.546278702969653</v>
      </c>
      <c r="P1253" s="3">
        <v>133.87</v>
      </c>
    </row>
    <row r="1254" spans="1:16" x14ac:dyDescent="0.35">
      <c r="A1254" t="s">
        <v>0</v>
      </c>
      <c r="B1254" s="5">
        <v>272</v>
      </c>
      <c r="C1254">
        <v>1867</v>
      </c>
      <c r="D1254" s="3">
        <v>167.37</v>
      </c>
      <c r="E1254" s="3">
        <v>64.739999999999995</v>
      </c>
      <c r="F1254" s="3">
        <v>36.72</v>
      </c>
      <c r="G1254" s="3">
        <f t="shared" si="19"/>
        <v>1.7630718954248366</v>
      </c>
      <c r="H1254" s="3">
        <v>66.400000000000006</v>
      </c>
      <c r="I1254" s="3">
        <v>0.84</v>
      </c>
      <c r="J1254" s="3">
        <v>0.56999999999999995</v>
      </c>
      <c r="K1254" s="3">
        <v>67.23</v>
      </c>
      <c r="L1254" s="3">
        <v>37.020000000000003</v>
      </c>
      <c r="M1254" s="3">
        <v>8820.8700000000008</v>
      </c>
      <c r="N1254" s="10">
        <v>3640.15</v>
      </c>
      <c r="O1254" s="18">
        <v>10.485711110043674</v>
      </c>
      <c r="P1254" s="3">
        <v>8.5999999999999943</v>
      </c>
    </row>
    <row r="1255" spans="1:16" x14ac:dyDescent="0.35">
      <c r="A1255" t="s">
        <v>0</v>
      </c>
      <c r="B1255" s="5">
        <v>273</v>
      </c>
      <c r="C1255">
        <v>1799</v>
      </c>
      <c r="D1255" s="3">
        <v>158.16999999999999</v>
      </c>
      <c r="E1255" s="3">
        <v>57.21</v>
      </c>
      <c r="F1255" s="3">
        <v>40.04</v>
      </c>
      <c r="G1255" s="3">
        <f t="shared" si="19"/>
        <v>1.4288211788211789</v>
      </c>
      <c r="H1255" s="3">
        <v>28.25</v>
      </c>
      <c r="I1255" s="3">
        <v>0.9</v>
      </c>
      <c r="J1255" s="3">
        <v>0.7</v>
      </c>
      <c r="K1255" s="3">
        <v>57.8</v>
      </c>
      <c r="L1255" s="3">
        <v>39.53</v>
      </c>
      <c r="M1255" s="3">
        <v>8889.09</v>
      </c>
      <c r="N1255" s="10">
        <v>3541.9</v>
      </c>
      <c r="O1255" s="18">
        <v>10.448242139036154</v>
      </c>
      <c r="P1255" s="3">
        <v>46.75</v>
      </c>
    </row>
    <row r="1256" spans="1:16" x14ac:dyDescent="0.35">
      <c r="A1256" t="s">
        <v>0</v>
      </c>
      <c r="B1256" s="5">
        <v>274</v>
      </c>
      <c r="C1256">
        <v>3505</v>
      </c>
      <c r="D1256" s="3">
        <v>250.66</v>
      </c>
      <c r="E1256" s="3">
        <v>94.06</v>
      </c>
      <c r="F1256" s="3">
        <v>47.44</v>
      </c>
      <c r="G1256" s="3">
        <f t="shared" si="19"/>
        <v>1.9827150084317033</v>
      </c>
      <c r="H1256" s="3">
        <v>48.01</v>
      </c>
      <c r="I1256" s="3">
        <v>0.7</v>
      </c>
      <c r="J1256" s="3">
        <v>0.5</v>
      </c>
      <c r="K1256" s="3">
        <v>97.35</v>
      </c>
      <c r="L1256" s="3">
        <v>53.03</v>
      </c>
      <c r="M1256" s="3">
        <v>9104.0400000000009</v>
      </c>
      <c r="N1256" s="10">
        <v>3661.41</v>
      </c>
      <c r="O1256" s="18">
        <v>10.22735582381298</v>
      </c>
      <c r="P1256" s="3">
        <v>26.990000000000002</v>
      </c>
    </row>
    <row r="1257" spans="1:16" x14ac:dyDescent="0.35">
      <c r="A1257" t="s">
        <v>0</v>
      </c>
      <c r="B1257" s="5">
        <v>275</v>
      </c>
      <c r="C1257">
        <v>1154</v>
      </c>
      <c r="D1257" s="3">
        <v>122.35</v>
      </c>
      <c r="E1257" s="3">
        <v>41.26</v>
      </c>
      <c r="F1257" s="3">
        <v>35.61</v>
      </c>
      <c r="G1257" s="3">
        <f t="shared" si="19"/>
        <v>1.1586632968267341</v>
      </c>
      <c r="H1257" s="3">
        <v>129.30000000000001</v>
      </c>
      <c r="I1257" s="3">
        <v>0.97</v>
      </c>
      <c r="J1257" s="3">
        <v>0.86</v>
      </c>
      <c r="K1257" s="3">
        <v>41.23</v>
      </c>
      <c r="L1257" s="3">
        <v>35.450000000000003</v>
      </c>
      <c r="M1257" s="3">
        <v>9262.06</v>
      </c>
      <c r="N1257" s="10">
        <v>3455.04</v>
      </c>
      <c r="O1257" s="18">
        <v>10.135482571282989</v>
      </c>
      <c r="P1257" s="3">
        <v>125.69999999999999</v>
      </c>
    </row>
    <row r="1258" spans="1:16" x14ac:dyDescent="0.35">
      <c r="A1258" t="s">
        <v>0</v>
      </c>
      <c r="B1258" s="5">
        <v>276</v>
      </c>
      <c r="C1258">
        <v>6309</v>
      </c>
      <c r="D1258" s="3">
        <v>318.56</v>
      </c>
      <c r="E1258" s="3">
        <v>122.25</v>
      </c>
      <c r="F1258" s="3">
        <v>65.709999999999994</v>
      </c>
      <c r="G1258" s="3">
        <f t="shared" si="19"/>
        <v>1.8604474204839447</v>
      </c>
      <c r="H1258" s="3">
        <v>94.41</v>
      </c>
      <c r="I1258" s="3">
        <v>0.78</v>
      </c>
      <c r="J1258" s="3">
        <v>0.54</v>
      </c>
      <c r="K1258" s="3">
        <v>123.18</v>
      </c>
      <c r="L1258" s="3">
        <v>74.459999999999994</v>
      </c>
      <c r="M1258" s="3">
        <v>9368.9699999999993</v>
      </c>
      <c r="N1258" s="10">
        <v>3739.5</v>
      </c>
      <c r="O1258" s="18">
        <v>9.9716947975251831</v>
      </c>
      <c r="P1258" s="3">
        <v>160.59</v>
      </c>
    </row>
    <row r="1259" spans="1:16" x14ac:dyDescent="0.35">
      <c r="A1259" t="s">
        <v>0</v>
      </c>
      <c r="B1259" s="5">
        <v>277</v>
      </c>
      <c r="C1259">
        <v>1314</v>
      </c>
      <c r="D1259" s="3">
        <v>137.69</v>
      </c>
      <c r="E1259" s="3">
        <v>50.76</v>
      </c>
      <c r="F1259" s="3">
        <v>32.96</v>
      </c>
      <c r="G1259" s="3">
        <f t="shared" si="19"/>
        <v>1.5400485436893203</v>
      </c>
      <c r="H1259" s="3">
        <v>164.89</v>
      </c>
      <c r="I1259" s="3">
        <v>0.87</v>
      </c>
      <c r="J1259" s="3">
        <v>0.65</v>
      </c>
      <c r="K1259" s="3">
        <v>54.13</v>
      </c>
      <c r="L1259" s="3">
        <v>34.93</v>
      </c>
      <c r="M1259" s="3">
        <v>9765.9699999999993</v>
      </c>
      <c r="N1259" s="10">
        <v>3505.08</v>
      </c>
      <c r="O1259" s="18">
        <v>9.6728057304105253</v>
      </c>
      <c r="P1259" s="3">
        <v>90.110000000000014</v>
      </c>
    </row>
    <row r="1260" spans="1:16" x14ac:dyDescent="0.35">
      <c r="A1260" t="s">
        <v>0</v>
      </c>
      <c r="B1260" s="5">
        <v>278</v>
      </c>
      <c r="C1260">
        <v>2497</v>
      </c>
      <c r="D1260" s="3">
        <v>185.9</v>
      </c>
      <c r="E1260" s="3">
        <v>60.04</v>
      </c>
      <c r="F1260" s="3">
        <v>52.96</v>
      </c>
      <c r="G1260" s="3">
        <f t="shared" si="19"/>
        <v>1.1336858006042296</v>
      </c>
      <c r="H1260" s="3">
        <v>84.87</v>
      </c>
      <c r="I1260" s="3">
        <v>0.91</v>
      </c>
      <c r="J1260" s="3">
        <v>0.88</v>
      </c>
      <c r="K1260" s="3">
        <v>63.98</v>
      </c>
      <c r="L1260" s="3">
        <v>51.66</v>
      </c>
      <c r="M1260" s="3">
        <v>9870.43</v>
      </c>
      <c r="N1260" s="10">
        <v>3556.28</v>
      </c>
      <c r="O1260" s="18">
        <v>9.567109298074044</v>
      </c>
      <c r="P1260" s="3">
        <v>170.13</v>
      </c>
    </row>
    <row r="1261" spans="1:16" x14ac:dyDescent="0.35">
      <c r="A1261" t="s">
        <v>0</v>
      </c>
      <c r="B1261" s="5">
        <v>279</v>
      </c>
      <c r="C1261">
        <v>4153</v>
      </c>
      <c r="D1261" s="3">
        <v>229.86</v>
      </c>
      <c r="E1261" s="3">
        <v>78.02</v>
      </c>
      <c r="F1261" s="3">
        <v>67.77</v>
      </c>
      <c r="G1261" s="3">
        <f t="shared" si="19"/>
        <v>1.1512468643942748</v>
      </c>
      <c r="H1261" s="3">
        <v>36.14</v>
      </c>
      <c r="I1261" s="3">
        <v>0.99</v>
      </c>
      <c r="J1261" s="3">
        <v>0.87</v>
      </c>
      <c r="K1261" s="3">
        <v>79.650000000000006</v>
      </c>
      <c r="L1261" s="3">
        <v>67.930000000000007</v>
      </c>
      <c r="M1261" s="3">
        <v>9853.81</v>
      </c>
      <c r="N1261" s="10">
        <v>3688.11</v>
      </c>
      <c r="O1261" s="18">
        <v>9.5503811244787222</v>
      </c>
      <c r="P1261" s="3">
        <v>38.86</v>
      </c>
    </row>
    <row r="1262" spans="1:16" x14ac:dyDescent="0.35">
      <c r="A1262" t="s">
        <v>0</v>
      </c>
      <c r="B1262" s="5">
        <v>280</v>
      </c>
      <c r="C1262">
        <v>9216</v>
      </c>
      <c r="D1262" s="3">
        <v>366.5</v>
      </c>
      <c r="E1262" s="3">
        <v>142.13</v>
      </c>
      <c r="F1262" s="3">
        <v>82.56</v>
      </c>
      <c r="G1262" s="3">
        <f t="shared" si="19"/>
        <v>1.7215358527131781</v>
      </c>
      <c r="H1262" s="3">
        <v>75.180000000000007</v>
      </c>
      <c r="I1262" s="3">
        <v>0.86</v>
      </c>
      <c r="J1262" s="3">
        <v>0.57999999999999996</v>
      </c>
      <c r="K1262" s="3">
        <v>143.69</v>
      </c>
      <c r="L1262" s="3">
        <v>80.72</v>
      </c>
      <c r="M1262" s="3">
        <v>9937.57</v>
      </c>
      <c r="N1262" s="10">
        <v>3736.72</v>
      </c>
      <c r="O1262" s="18">
        <v>9.4638189568931725</v>
      </c>
      <c r="P1262" s="3">
        <v>179.82</v>
      </c>
    </row>
    <row r="1263" spans="1:16" x14ac:dyDescent="0.35">
      <c r="A1263" t="s">
        <v>0</v>
      </c>
      <c r="B1263" s="5">
        <v>281</v>
      </c>
      <c r="C1263">
        <v>2039</v>
      </c>
      <c r="D1263" s="3">
        <v>174.77</v>
      </c>
      <c r="E1263" s="3">
        <v>68.23</v>
      </c>
      <c r="F1263" s="3">
        <v>38.049999999999997</v>
      </c>
      <c r="G1263" s="3">
        <f t="shared" si="19"/>
        <v>1.7931668856767413</v>
      </c>
      <c r="H1263" s="3">
        <v>129.91999999999999</v>
      </c>
      <c r="I1263" s="3">
        <v>0.84</v>
      </c>
      <c r="J1263" s="3">
        <v>0.56000000000000005</v>
      </c>
      <c r="K1263" s="3">
        <v>69.03</v>
      </c>
      <c r="L1263" s="3">
        <v>38.590000000000003</v>
      </c>
      <c r="M1263" s="3">
        <v>9613.25</v>
      </c>
      <c r="N1263" s="10">
        <v>3641.34</v>
      </c>
      <c r="O1263" s="18">
        <v>9.7767404610634845</v>
      </c>
      <c r="P1263" s="3">
        <v>125.08000000000001</v>
      </c>
    </row>
    <row r="1264" spans="1:16" x14ac:dyDescent="0.35">
      <c r="A1264" t="s">
        <v>0</v>
      </c>
      <c r="B1264" s="5">
        <v>282</v>
      </c>
      <c r="C1264">
        <v>1468</v>
      </c>
      <c r="D1264" s="3">
        <v>140.56</v>
      </c>
      <c r="E1264" s="3">
        <v>50.39</v>
      </c>
      <c r="F1264" s="3">
        <v>37.090000000000003</v>
      </c>
      <c r="G1264" s="3">
        <f t="shared" si="19"/>
        <v>1.3585872202750067</v>
      </c>
      <c r="H1264" s="3">
        <v>135.84</v>
      </c>
      <c r="I1264" s="3">
        <v>0.93</v>
      </c>
      <c r="J1264" s="3">
        <v>0.74</v>
      </c>
      <c r="K1264" s="3">
        <v>52.01</v>
      </c>
      <c r="L1264" s="3">
        <v>39.35</v>
      </c>
      <c r="M1264" s="3">
        <v>9689.2199999999993</v>
      </c>
      <c r="N1264" s="10">
        <v>3905.19</v>
      </c>
      <c r="O1264" s="18">
        <v>9.6455638035880433</v>
      </c>
      <c r="P1264" s="3">
        <v>119.16</v>
      </c>
    </row>
    <row r="1265" spans="1:16" x14ac:dyDescent="0.35">
      <c r="A1265" t="s">
        <v>0</v>
      </c>
      <c r="B1265" s="5">
        <v>283</v>
      </c>
      <c r="C1265">
        <v>2416</v>
      </c>
      <c r="D1265" s="3">
        <v>178.13</v>
      </c>
      <c r="E1265" s="3">
        <v>62.56</v>
      </c>
      <c r="F1265" s="3">
        <v>49.17</v>
      </c>
      <c r="G1265" s="3">
        <f t="shared" si="19"/>
        <v>1.2723205206426682</v>
      </c>
      <c r="H1265" s="3">
        <v>35.200000000000003</v>
      </c>
      <c r="I1265" s="3">
        <v>0.96</v>
      </c>
      <c r="J1265" s="3">
        <v>0.79</v>
      </c>
      <c r="K1265" s="3">
        <v>64.5</v>
      </c>
      <c r="L1265" s="3">
        <v>50.59</v>
      </c>
      <c r="M1265" s="3">
        <v>9862.11</v>
      </c>
      <c r="N1265" s="10">
        <v>4008.03</v>
      </c>
      <c r="O1265" s="18">
        <v>9.4662898529348301</v>
      </c>
      <c r="P1265" s="3">
        <v>39.799999999999997</v>
      </c>
    </row>
    <row r="1266" spans="1:16" x14ac:dyDescent="0.35">
      <c r="A1266" t="s">
        <v>0</v>
      </c>
      <c r="B1266" s="5">
        <v>284</v>
      </c>
      <c r="C1266">
        <v>2645</v>
      </c>
      <c r="D1266" s="3">
        <v>195.07</v>
      </c>
      <c r="E1266" s="3">
        <v>65.239999999999995</v>
      </c>
      <c r="F1266" s="3">
        <v>51.62</v>
      </c>
      <c r="G1266" s="3">
        <f t="shared" si="19"/>
        <v>1.263851220457187</v>
      </c>
      <c r="H1266" s="3">
        <v>74.510000000000005</v>
      </c>
      <c r="I1266" s="3">
        <v>0.87</v>
      </c>
      <c r="J1266" s="3">
        <v>0.79</v>
      </c>
      <c r="K1266" s="3">
        <v>69.31</v>
      </c>
      <c r="L1266" s="3">
        <v>52.77</v>
      </c>
      <c r="M1266" s="3">
        <v>9946.81</v>
      </c>
      <c r="N1266" s="10">
        <v>4011.9</v>
      </c>
      <c r="O1266" s="18">
        <v>9.3896087907207395</v>
      </c>
      <c r="P1266" s="3">
        <v>0.48999999999999488</v>
      </c>
    </row>
    <row r="1267" spans="1:16" x14ac:dyDescent="0.35">
      <c r="A1267" t="s">
        <v>0</v>
      </c>
      <c r="B1267" s="5">
        <v>285</v>
      </c>
      <c r="C1267">
        <v>2243</v>
      </c>
      <c r="D1267" s="3">
        <v>178.15</v>
      </c>
      <c r="E1267" s="3">
        <v>69.150000000000006</v>
      </c>
      <c r="F1267" s="3">
        <v>41.3</v>
      </c>
      <c r="G1267" s="3">
        <f t="shared" si="19"/>
        <v>1.6743341404358356</v>
      </c>
      <c r="H1267" s="3">
        <v>59.66</v>
      </c>
      <c r="I1267" s="3">
        <v>0.89</v>
      </c>
      <c r="J1267" s="3">
        <v>0.6</v>
      </c>
      <c r="K1267" s="3">
        <v>70.72</v>
      </c>
      <c r="L1267" s="3">
        <v>41.73</v>
      </c>
      <c r="M1267" s="3">
        <v>9892.23</v>
      </c>
      <c r="N1267" s="10">
        <v>4156.54</v>
      </c>
      <c r="O1267" s="18">
        <v>9.4037612397163208</v>
      </c>
      <c r="P1267" s="3">
        <v>15.340000000000003</v>
      </c>
    </row>
    <row r="1268" spans="1:16" x14ac:dyDescent="0.35">
      <c r="A1268" t="s">
        <v>0</v>
      </c>
      <c r="B1268" s="5">
        <v>286</v>
      </c>
      <c r="C1268">
        <v>18498</v>
      </c>
      <c r="D1268" s="3">
        <v>589.39</v>
      </c>
      <c r="E1268" s="3">
        <v>189.83</v>
      </c>
      <c r="F1268" s="3">
        <v>124.07</v>
      </c>
      <c r="G1268" s="3">
        <f t="shared" si="19"/>
        <v>1.5300233739018299</v>
      </c>
      <c r="H1268" s="3">
        <v>127.98</v>
      </c>
      <c r="I1268" s="3">
        <v>0.67</v>
      </c>
      <c r="J1268" s="3">
        <v>0.65</v>
      </c>
      <c r="K1268" s="3">
        <v>205.12</v>
      </c>
      <c r="L1268" s="3">
        <v>133.56</v>
      </c>
      <c r="M1268" s="3">
        <v>9508.33</v>
      </c>
      <c r="N1268" s="10">
        <v>4057.92</v>
      </c>
      <c r="O1268" s="18">
        <v>9.7707461091055539</v>
      </c>
      <c r="P1268" s="3">
        <v>127.01999999999998</v>
      </c>
    </row>
    <row r="1269" spans="1:16" x14ac:dyDescent="0.35">
      <c r="A1269" t="s">
        <v>0</v>
      </c>
      <c r="B1269" s="5">
        <v>287</v>
      </c>
      <c r="C1269">
        <v>6995</v>
      </c>
      <c r="D1269" s="3">
        <v>319.20999999999998</v>
      </c>
      <c r="E1269" s="3">
        <v>118.98</v>
      </c>
      <c r="F1269" s="3">
        <v>74.86</v>
      </c>
      <c r="G1269" s="3">
        <f t="shared" si="19"/>
        <v>1.5893668180603795</v>
      </c>
      <c r="H1269" s="3">
        <v>86.87</v>
      </c>
      <c r="I1269" s="3">
        <v>0.86</v>
      </c>
      <c r="J1269" s="3">
        <v>0.63</v>
      </c>
      <c r="K1269" s="3">
        <v>121.41</v>
      </c>
      <c r="L1269" s="3">
        <v>76.11</v>
      </c>
      <c r="M1269" s="3">
        <v>9167.5</v>
      </c>
      <c r="N1269" s="10">
        <v>4042.15</v>
      </c>
      <c r="O1269" s="18">
        <v>10.079355438471639</v>
      </c>
      <c r="P1269" s="3">
        <v>168.13</v>
      </c>
    </row>
    <row r="1270" spans="1:16" x14ac:dyDescent="0.35">
      <c r="A1270" t="s">
        <v>0</v>
      </c>
      <c r="B1270" s="5">
        <v>288</v>
      </c>
      <c r="C1270">
        <v>3176</v>
      </c>
      <c r="D1270" s="3">
        <v>206.35</v>
      </c>
      <c r="E1270" s="3">
        <v>72.64</v>
      </c>
      <c r="F1270" s="3">
        <v>55.67</v>
      </c>
      <c r="G1270" s="3">
        <f t="shared" si="19"/>
        <v>1.3048320459852703</v>
      </c>
      <c r="H1270" s="3">
        <v>79.819999999999993</v>
      </c>
      <c r="I1270" s="3">
        <v>0.94</v>
      </c>
      <c r="J1270" s="3">
        <v>0.77</v>
      </c>
      <c r="K1270" s="3">
        <v>73.760000000000005</v>
      </c>
      <c r="L1270" s="3">
        <v>55.84</v>
      </c>
      <c r="M1270" s="3">
        <v>9057.0400000000009</v>
      </c>
      <c r="N1270" s="10">
        <v>4101.45</v>
      </c>
      <c r="O1270" s="18">
        <v>10.163937102728408</v>
      </c>
      <c r="P1270" s="3">
        <v>175.18</v>
      </c>
    </row>
    <row r="1271" spans="1:16" x14ac:dyDescent="0.35">
      <c r="A1271" t="s">
        <v>0</v>
      </c>
      <c r="B1271" s="5">
        <v>289</v>
      </c>
      <c r="C1271">
        <v>1192</v>
      </c>
      <c r="D1271" s="3">
        <v>123.08</v>
      </c>
      <c r="E1271" s="3">
        <v>41.91</v>
      </c>
      <c r="F1271" s="3">
        <v>36.21</v>
      </c>
      <c r="G1271" s="3">
        <f t="shared" si="19"/>
        <v>1.1574150787075392</v>
      </c>
      <c r="H1271" s="3">
        <v>92.95</v>
      </c>
      <c r="I1271" s="3">
        <v>0.99</v>
      </c>
      <c r="J1271" s="3">
        <v>0.86</v>
      </c>
      <c r="K1271" s="3">
        <v>42.52</v>
      </c>
      <c r="L1271" s="3">
        <v>35.840000000000003</v>
      </c>
      <c r="M1271" s="3">
        <v>8735.98</v>
      </c>
      <c r="N1271" s="10">
        <v>3967.86</v>
      </c>
      <c r="O1271" s="18">
        <v>10.483099863861396</v>
      </c>
      <c r="P1271" s="3">
        <v>162.05000000000001</v>
      </c>
    </row>
    <row r="1272" spans="1:16" x14ac:dyDescent="0.35">
      <c r="A1272" t="s">
        <v>0</v>
      </c>
      <c r="B1272" s="5">
        <v>290</v>
      </c>
      <c r="C1272">
        <v>6986</v>
      </c>
      <c r="D1272" s="3">
        <v>303.73</v>
      </c>
      <c r="E1272" s="3">
        <v>106.34</v>
      </c>
      <c r="F1272" s="3">
        <v>83.64</v>
      </c>
      <c r="G1272" s="3">
        <f t="shared" si="19"/>
        <v>1.271401243424199</v>
      </c>
      <c r="H1272" s="3">
        <v>47.14</v>
      </c>
      <c r="I1272" s="3">
        <v>0.95</v>
      </c>
      <c r="J1272" s="3">
        <v>0.79</v>
      </c>
      <c r="K1272" s="3">
        <v>112.43</v>
      </c>
      <c r="L1272" s="3">
        <v>84.82</v>
      </c>
      <c r="M1272" s="3">
        <v>9649.9500000000007</v>
      </c>
      <c r="N1272" s="10">
        <v>4168.0200000000004</v>
      </c>
      <c r="O1272" s="18">
        <v>9.617699449489967</v>
      </c>
      <c r="P1272" s="3">
        <v>27.86</v>
      </c>
    </row>
    <row r="1273" spans="1:16" x14ac:dyDescent="0.35">
      <c r="A1273" t="s">
        <v>0</v>
      </c>
      <c r="B1273" s="5">
        <v>291</v>
      </c>
      <c r="C1273">
        <v>1328</v>
      </c>
      <c r="D1273" s="3">
        <v>133.33000000000001</v>
      </c>
      <c r="E1273" s="3">
        <v>48.55</v>
      </c>
      <c r="F1273" s="3">
        <v>34.83</v>
      </c>
      <c r="G1273" s="3">
        <f t="shared" si="19"/>
        <v>1.3939132931380993</v>
      </c>
      <c r="H1273" s="3">
        <v>58.44</v>
      </c>
      <c r="I1273" s="3">
        <v>0.94</v>
      </c>
      <c r="J1273" s="3">
        <v>0.72</v>
      </c>
      <c r="K1273" s="3">
        <v>48.92</v>
      </c>
      <c r="L1273" s="3">
        <v>34.880000000000003</v>
      </c>
      <c r="M1273" s="3">
        <v>9350.49</v>
      </c>
      <c r="N1273" s="10">
        <v>4101.3100000000004</v>
      </c>
      <c r="O1273" s="18">
        <v>9.9015160850819317</v>
      </c>
      <c r="P1273" s="3">
        <v>16.560000000000002</v>
      </c>
    </row>
    <row r="1274" spans="1:16" x14ac:dyDescent="0.35">
      <c r="A1274" t="s">
        <v>0</v>
      </c>
      <c r="B1274" s="5">
        <v>292</v>
      </c>
      <c r="C1274">
        <v>3480</v>
      </c>
      <c r="D1274" s="3">
        <v>213.66</v>
      </c>
      <c r="E1274" s="3">
        <v>71.92</v>
      </c>
      <c r="F1274" s="3">
        <v>61.61</v>
      </c>
      <c r="G1274" s="3">
        <f t="shared" si="19"/>
        <v>1.1673429638045771</v>
      </c>
      <c r="H1274" s="3">
        <v>171.49</v>
      </c>
      <c r="I1274" s="3">
        <v>0.96</v>
      </c>
      <c r="J1274" s="3">
        <v>0.86</v>
      </c>
      <c r="K1274" s="3">
        <v>73.5</v>
      </c>
      <c r="L1274" s="3">
        <v>61.04</v>
      </c>
      <c r="M1274" s="3">
        <v>9968.41</v>
      </c>
      <c r="N1274" s="10">
        <v>4194.17</v>
      </c>
      <c r="O1274" s="18">
        <v>9.326609767388625</v>
      </c>
      <c r="P1274" s="3">
        <v>83.509999999999991</v>
      </c>
    </row>
    <row r="1275" spans="1:16" x14ac:dyDescent="0.35">
      <c r="A1275" t="s">
        <v>0</v>
      </c>
      <c r="B1275" s="5">
        <v>293</v>
      </c>
      <c r="C1275">
        <v>2798</v>
      </c>
      <c r="D1275" s="3">
        <v>198.87</v>
      </c>
      <c r="E1275" s="3">
        <v>66.69</v>
      </c>
      <c r="F1275" s="3">
        <v>53.42</v>
      </c>
      <c r="G1275" s="3">
        <f t="shared" si="19"/>
        <v>1.2484088356420815</v>
      </c>
      <c r="H1275" s="3">
        <v>65.38</v>
      </c>
      <c r="I1275" s="3">
        <v>0.89</v>
      </c>
      <c r="J1275" s="3">
        <v>0.8</v>
      </c>
      <c r="K1275" s="3">
        <v>73.11</v>
      </c>
      <c r="L1275" s="3">
        <v>54.87</v>
      </c>
      <c r="M1275" s="3">
        <v>9866.59</v>
      </c>
      <c r="N1275" s="10">
        <v>4287.58</v>
      </c>
      <c r="O1275" s="18">
        <v>9.3952896568605926</v>
      </c>
      <c r="P1275" s="3">
        <v>9.6200000000000045</v>
      </c>
    </row>
    <row r="1276" spans="1:16" x14ac:dyDescent="0.35">
      <c r="A1276" t="s">
        <v>0</v>
      </c>
      <c r="B1276" s="5">
        <v>294</v>
      </c>
      <c r="C1276">
        <v>5163</v>
      </c>
      <c r="D1276" s="3">
        <v>265.51</v>
      </c>
      <c r="E1276" s="3">
        <v>97.19</v>
      </c>
      <c r="F1276" s="3">
        <v>67.64</v>
      </c>
      <c r="G1276" s="3">
        <f t="shared" si="19"/>
        <v>1.4368716735659373</v>
      </c>
      <c r="H1276" s="3">
        <v>142.77000000000001</v>
      </c>
      <c r="I1276" s="3">
        <v>0.92</v>
      </c>
      <c r="J1276" s="3">
        <v>0.7</v>
      </c>
      <c r="K1276" s="3">
        <v>101.83</v>
      </c>
      <c r="L1276" s="3">
        <v>66.73</v>
      </c>
      <c r="M1276" s="3">
        <v>9590.85</v>
      </c>
      <c r="N1276" s="10">
        <v>4282.4399999999996</v>
      </c>
      <c r="O1276" s="18">
        <v>9.6431366172613107</v>
      </c>
      <c r="P1276" s="3">
        <v>112.22999999999999</v>
      </c>
    </row>
    <row r="1277" spans="1:16" x14ac:dyDescent="0.35">
      <c r="A1277" t="s">
        <v>0</v>
      </c>
      <c r="B1277" s="5">
        <v>295</v>
      </c>
      <c r="C1277">
        <v>3334</v>
      </c>
      <c r="D1277" s="3">
        <v>209.41</v>
      </c>
      <c r="E1277" s="3">
        <v>74</v>
      </c>
      <c r="F1277" s="3">
        <v>57.36</v>
      </c>
      <c r="G1277" s="3">
        <f t="shared" si="19"/>
        <v>1.290097629009763</v>
      </c>
      <c r="H1277" s="3">
        <v>167.51</v>
      </c>
      <c r="I1277" s="3">
        <v>0.96</v>
      </c>
      <c r="J1277" s="3">
        <v>0.78</v>
      </c>
      <c r="K1277" s="3">
        <v>75.06</v>
      </c>
      <c r="L1277" s="3">
        <v>58.37</v>
      </c>
      <c r="M1277" s="3">
        <v>9075.08</v>
      </c>
      <c r="N1277" s="10">
        <v>4215.2700000000004</v>
      </c>
      <c r="O1277" s="18">
        <v>10.120525912339684</v>
      </c>
      <c r="P1277" s="3">
        <v>87.490000000000009</v>
      </c>
    </row>
    <row r="1278" spans="1:16" x14ac:dyDescent="0.35">
      <c r="A1278" t="s">
        <v>0</v>
      </c>
      <c r="B1278" s="5">
        <v>296</v>
      </c>
      <c r="C1278">
        <v>1477</v>
      </c>
      <c r="D1278" s="3">
        <v>139.56</v>
      </c>
      <c r="E1278" s="3">
        <v>51.12</v>
      </c>
      <c r="F1278" s="3">
        <v>36.79</v>
      </c>
      <c r="G1278" s="3">
        <f t="shared" si="19"/>
        <v>1.3895080184832835</v>
      </c>
      <c r="H1278" s="3">
        <v>88.68</v>
      </c>
      <c r="I1278" s="3">
        <v>0.95</v>
      </c>
      <c r="J1278" s="3">
        <v>0.72</v>
      </c>
      <c r="K1278" s="3">
        <v>51.42</v>
      </c>
      <c r="L1278" s="3">
        <v>37</v>
      </c>
      <c r="M1278" s="3">
        <v>9073</v>
      </c>
      <c r="N1278" s="10">
        <v>4343.04</v>
      </c>
      <c r="O1278" s="18">
        <v>10.091766483011842</v>
      </c>
      <c r="P1278" s="3">
        <v>166.32</v>
      </c>
    </row>
    <row r="1279" spans="1:16" x14ac:dyDescent="0.35">
      <c r="A1279" t="s">
        <v>0</v>
      </c>
      <c r="B1279" s="5">
        <v>297</v>
      </c>
      <c r="C1279">
        <v>1744</v>
      </c>
      <c r="D1279" s="3">
        <v>149.34</v>
      </c>
      <c r="E1279" s="3">
        <v>50.39</v>
      </c>
      <c r="F1279" s="3">
        <v>44.06</v>
      </c>
      <c r="G1279" s="3">
        <f t="shared" si="19"/>
        <v>1.1436677258284158</v>
      </c>
      <c r="H1279" s="3">
        <v>36.25</v>
      </c>
      <c r="I1279" s="3">
        <v>0.98</v>
      </c>
      <c r="J1279" s="3">
        <v>0.87</v>
      </c>
      <c r="K1279" s="3">
        <v>51.04</v>
      </c>
      <c r="L1279" s="3">
        <v>44.63</v>
      </c>
      <c r="M1279" s="3">
        <v>9269.93</v>
      </c>
      <c r="N1279" s="10">
        <v>4370.2299999999996</v>
      </c>
      <c r="O1279" s="18">
        <v>9.9091210544864285</v>
      </c>
      <c r="P1279" s="3">
        <v>38.75</v>
      </c>
    </row>
    <row r="1280" spans="1:16" x14ac:dyDescent="0.35">
      <c r="A1280" t="s">
        <v>0</v>
      </c>
      <c r="B1280" s="5">
        <v>298</v>
      </c>
      <c r="C1280">
        <v>3750</v>
      </c>
      <c r="D1280" s="3">
        <v>223.06</v>
      </c>
      <c r="E1280" s="3">
        <v>75.98</v>
      </c>
      <c r="F1280" s="3">
        <v>62.84</v>
      </c>
      <c r="G1280" s="3">
        <f t="shared" si="19"/>
        <v>1.2091024824952259</v>
      </c>
      <c r="H1280" s="3">
        <v>44.26</v>
      </c>
      <c r="I1280" s="3">
        <v>0.95</v>
      </c>
      <c r="J1280" s="3">
        <v>0.83</v>
      </c>
      <c r="K1280" s="3">
        <v>79.61</v>
      </c>
      <c r="L1280" s="3">
        <v>63.79</v>
      </c>
      <c r="M1280" s="3">
        <v>9763.39</v>
      </c>
      <c r="N1280" s="10">
        <v>4527.42</v>
      </c>
      <c r="O1280" s="18">
        <v>9.4301122360232341</v>
      </c>
      <c r="P1280" s="3">
        <v>30.740000000000002</v>
      </c>
    </row>
    <row r="1281" spans="1:16" x14ac:dyDescent="0.35">
      <c r="A1281" t="s">
        <v>0</v>
      </c>
      <c r="B1281" s="5">
        <v>299</v>
      </c>
      <c r="C1281">
        <v>4266</v>
      </c>
      <c r="D1281" s="3">
        <v>341.74</v>
      </c>
      <c r="E1281" s="3">
        <v>107.37</v>
      </c>
      <c r="F1281" s="3">
        <v>50.59</v>
      </c>
      <c r="G1281" s="3">
        <f t="shared" si="19"/>
        <v>2.122356196876853</v>
      </c>
      <c r="H1281" s="3">
        <v>102.56</v>
      </c>
      <c r="I1281" s="3">
        <v>0.46</v>
      </c>
      <c r="J1281" s="3">
        <v>0.47</v>
      </c>
      <c r="K1281" s="3">
        <v>119.15</v>
      </c>
      <c r="L1281" s="3">
        <v>61.22</v>
      </c>
      <c r="M1281" s="3">
        <v>9977.8799999999992</v>
      </c>
      <c r="N1281" s="10">
        <v>4408.6099999999997</v>
      </c>
      <c r="O1281" s="18">
        <v>9.2667500696046101</v>
      </c>
      <c r="P1281" s="3">
        <v>152.44</v>
      </c>
    </row>
    <row r="1282" spans="1:16" x14ac:dyDescent="0.35">
      <c r="A1282" t="s">
        <v>0</v>
      </c>
      <c r="B1282" s="5">
        <v>300</v>
      </c>
      <c r="C1282">
        <v>753</v>
      </c>
      <c r="D1282" s="3">
        <v>97.74</v>
      </c>
      <c r="E1282" s="3">
        <v>32.92</v>
      </c>
      <c r="F1282" s="3">
        <v>29.12</v>
      </c>
      <c r="G1282" s="3">
        <f t="shared" si="19"/>
        <v>1.1304945054945055</v>
      </c>
      <c r="H1282" s="3">
        <v>12.8</v>
      </c>
      <c r="I1282" s="3">
        <v>0.99</v>
      </c>
      <c r="J1282" s="3">
        <v>0.88</v>
      </c>
      <c r="K1282" s="3">
        <v>33.96</v>
      </c>
      <c r="L1282" s="3">
        <v>29.67</v>
      </c>
      <c r="M1282" s="3">
        <v>9373.16</v>
      </c>
      <c r="N1282" s="10">
        <v>4543.8900000000003</v>
      </c>
      <c r="O1282" s="18">
        <v>9.7751775003935446</v>
      </c>
      <c r="P1282" s="3">
        <v>62.2</v>
      </c>
    </row>
    <row r="1283" spans="1:16" x14ac:dyDescent="0.35">
      <c r="A1283" t="s">
        <v>0</v>
      </c>
      <c r="B1283" s="5">
        <v>301</v>
      </c>
      <c r="C1283">
        <v>995</v>
      </c>
      <c r="D1283" s="3">
        <v>115.96</v>
      </c>
      <c r="E1283" s="3">
        <v>40.020000000000003</v>
      </c>
      <c r="F1283" s="3">
        <v>31.66</v>
      </c>
      <c r="G1283" s="3">
        <f t="shared" si="19"/>
        <v>1.2640555906506634</v>
      </c>
      <c r="H1283" s="3">
        <v>177.09</v>
      </c>
      <c r="I1283" s="3">
        <v>0.93</v>
      </c>
      <c r="J1283" s="3">
        <v>0.79</v>
      </c>
      <c r="K1283" s="3">
        <v>43.01</v>
      </c>
      <c r="L1283" s="3">
        <v>31.43</v>
      </c>
      <c r="M1283" s="3">
        <v>9788.98</v>
      </c>
      <c r="N1283" s="10">
        <v>4602.6400000000003</v>
      </c>
      <c r="O1283" s="18">
        <v>9.3891988929979018</v>
      </c>
      <c r="P1283" s="3">
        <v>77.91</v>
      </c>
    </row>
    <row r="1284" spans="1:16" x14ac:dyDescent="0.35">
      <c r="A1284" t="s">
        <v>0</v>
      </c>
      <c r="B1284" s="5">
        <v>302</v>
      </c>
      <c r="C1284">
        <v>1413</v>
      </c>
      <c r="D1284" s="3">
        <v>142.74</v>
      </c>
      <c r="E1284" s="3">
        <v>50.57</v>
      </c>
      <c r="F1284" s="3">
        <v>35.58</v>
      </c>
      <c r="G1284" s="3">
        <f t="shared" si="19"/>
        <v>1.4213041034288927</v>
      </c>
      <c r="H1284" s="3">
        <v>52.93</v>
      </c>
      <c r="I1284" s="3">
        <v>0.87</v>
      </c>
      <c r="J1284" s="3">
        <v>0.7</v>
      </c>
      <c r="K1284" s="3">
        <v>52.35</v>
      </c>
      <c r="L1284" s="3">
        <v>36.33</v>
      </c>
      <c r="M1284" s="3">
        <v>8817.2199999999993</v>
      </c>
      <c r="N1284" s="10">
        <v>4314.72</v>
      </c>
      <c r="O1284" s="18">
        <v>10.327316726720662</v>
      </c>
      <c r="P1284" s="3">
        <v>22.07</v>
      </c>
    </row>
    <row r="1285" spans="1:16" x14ac:dyDescent="0.35">
      <c r="A1285" t="s">
        <v>0</v>
      </c>
      <c r="B1285" s="5">
        <v>303</v>
      </c>
      <c r="C1285">
        <v>1023</v>
      </c>
      <c r="D1285" s="3">
        <v>118.16</v>
      </c>
      <c r="E1285" s="3">
        <v>42.01</v>
      </c>
      <c r="F1285" s="3">
        <v>31</v>
      </c>
      <c r="G1285" s="3">
        <f t="shared" si="19"/>
        <v>1.3551612903225805</v>
      </c>
      <c r="H1285" s="3">
        <v>133.41999999999999</v>
      </c>
      <c r="I1285" s="3">
        <v>0.92</v>
      </c>
      <c r="J1285" s="3">
        <v>0.74</v>
      </c>
      <c r="K1285" s="3">
        <v>43.05</v>
      </c>
      <c r="L1285" s="3">
        <v>32.01</v>
      </c>
      <c r="M1285" s="3">
        <v>8480.35</v>
      </c>
      <c r="N1285" s="10">
        <v>4574.3599999999997</v>
      </c>
      <c r="O1285" s="18">
        <v>10.566383075083245</v>
      </c>
      <c r="P1285" s="3">
        <v>121.58000000000001</v>
      </c>
    </row>
    <row r="1286" spans="1:16" x14ac:dyDescent="0.35">
      <c r="A1286" t="s">
        <v>0</v>
      </c>
      <c r="B1286" s="5">
        <v>304</v>
      </c>
      <c r="C1286">
        <v>678</v>
      </c>
      <c r="D1286" s="3">
        <v>95.62</v>
      </c>
      <c r="E1286" s="3">
        <v>34.33</v>
      </c>
      <c r="F1286" s="3">
        <v>25.15</v>
      </c>
      <c r="G1286" s="3">
        <f t="shared" ref="G1286:G1349" si="20">E1286/F1286</f>
        <v>1.3650099403578528</v>
      </c>
      <c r="H1286" s="3">
        <v>174.9</v>
      </c>
      <c r="I1286" s="3">
        <v>0.93</v>
      </c>
      <c r="J1286" s="3">
        <v>0.73</v>
      </c>
      <c r="K1286" s="3">
        <v>36.14</v>
      </c>
      <c r="L1286" s="3">
        <v>25.95</v>
      </c>
      <c r="M1286" s="3">
        <v>8157.96</v>
      </c>
      <c r="N1286" s="10">
        <v>4431.04</v>
      </c>
      <c r="O1286" s="18">
        <v>10.889067123862347</v>
      </c>
      <c r="P1286" s="3">
        <v>80.099999999999994</v>
      </c>
    </row>
    <row r="1287" spans="1:16" x14ac:dyDescent="0.35">
      <c r="A1287" t="s">
        <v>0</v>
      </c>
      <c r="B1287" s="5">
        <v>305</v>
      </c>
      <c r="C1287">
        <v>1101</v>
      </c>
      <c r="D1287" s="3">
        <v>126.25</v>
      </c>
      <c r="E1287" s="3">
        <v>46.98</v>
      </c>
      <c r="F1287" s="3">
        <v>29.84</v>
      </c>
      <c r="G1287" s="3">
        <f t="shared" si="20"/>
        <v>1.5743967828418231</v>
      </c>
      <c r="H1287" s="3">
        <v>79.319999999999993</v>
      </c>
      <c r="I1287" s="3">
        <v>0.87</v>
      </c>
      <c r="J1287" s="3">
        <v>0.64</v>
      </c>
      <c r="K1287" s="3">
        <v>47.3</v>
      </c>
      <c r="L1287" s="3">
        <v>30.68</v>
      </c>
      <c r="M1287" s="3">
        <v>7943.29</v>
      </c>
      <c r="N1287" s="10">
        <v>4292.6899999999996</v>
      </c>
      <c r="O1287" s="18">
        <v>11.114217968324752</v>
      </c>
      <c r="P1287" s="3">
        <v>175.68</v>
      </c>
    </row>
    <row r="1288" spans="1:16" x14ac:dyDescent="0.35">
      <c r="A1288" t="s">
        <v>0</v>
      </c>
      <c r="B1288" s="5">
        <v>306</v>
      </c>
      <c r="C1288">
        <v>3031</v>
      </c>
      <c r="D1288" s="3">
        <v>203.61</v>
      </c>
      <c r="E1288" s="3">
        <v>77.180000000000007</v>
      </c>
      <c r="F1288" s="3">
        <v>50</v>
      </c>
      <c r="G1288" s="3">
        <f t="shared" si="20"/>
        <v>1.5436000000000001</v>
      </c>
      <c r="H1288" s="3">
        <v>64.72</v>
      </c>
      <c r="I1288" s="3">
        <v>0.92</v>
      </c>
      <c r="J1288" s="3">
        <v>0.65</v>
      </c>
      <c r="K1288" s="3">
        <v>79.92</v>
      </c>
      <c r="L1288" s="3">
        <v>51.88</v>
      </c>
      <c r="M1288" s="3">
        <v>8182.59</v>
      </c>
      <c r="N1288" s="10">
        <v>4308.2299999999996</v>
      </c>
      <c r="O1288" s="18">
        <v>10.896469729258213</v>
      </c>
      <c r="P1288" s="3">
        <v>10.280000000000001</v>
      </c>
    </row>
    <row r="1289" spans="1:16" x14ac:dyDescent="0.35">
      <c r="A1289" t="s">
        <v>0</v>
      </c>
      <c r="B1289" s="5">
        <v>307</v>
      </c>
      <c r="C1289">
        <v>2999</v>
      </c>
      <c r="D1289" s="3">
        <v>206.71</v>
      </c>
      <c r="E1289" s="3">
        <v>75.87</v>
      </c>
      <c r="F1289" s="3">
        <v>50.33</v>
      </c>
      <c r="G1289" s="3">
        <f t="shared" si="20"/>
        <v>1.5074508245579179</v>
      </c>
      <c r="H1289" s="3">
        <v>92.96</v>
      </c>
      <c r="I1289" s="3">
        <v>0.88</v>
      </c>
      <c r="J1289" s="3">
        <v>0.66</v>
      </c>
      <c r="K1289" s="3">
        <v>77.52</v>
      </c>
      <c r="L1289" s="3">
        <v>50.82</v>
      </c>
      <c r="M1289" s="3">
        <v>8384.39</v>
      </c>
      <c r="N1289" s="10">
        <v>4291.2700000000004</v>
      </c>
      <c r="O1289" s="18">
        <v>10.720049117461732</v>
      </c>
      <c r="P1289" s="3">
        <v>162.04000000000002</v>
      </c>
    </row>
    <row r="1290" spans="1:16" x14ac:dyDescent="0.35">
      <c r="A1290" t="s">
        <v>0</v>
      </c>
      <c r="B1290" s="5">
        <v>308</v>
      </c>
      <c r="C1290">
        <v>2004</v>
      </c>
      <c r="D1290" s="3">
        <v>170.53</v>
      </c>
      <c r="E1290" s="3">
        <v>61.37</v>
      </c>
      <c r="F1290" s="3">
        <v>41.57</v>
      </c>
      <c r="G1290" s="3">
        <f t="shared" si="20"/>
        <v>1.4763050276641809</v>
      </c>
      <c r="H1290" s="3">
        <v>100.03</v>
      </c>
      <c r="I1290" s="3">
        <v>0.87</v>
      </c>
      <c r="J1290" s="3">
        <v>0.68</v>
      </c>
      <c r="K1290" s="3">
        <v>61.29</v>
      </c>
      <c r="L1290" s="3">
        <v>44.26</v>
      </c>
      <c r="M1290" s="3">
        <v>7972.74</v>
      </c>
      <c r="N1290" s="10">
        <v>4050.34</v>
      </c>
      <c r="O1290" s="18">
        <v>11.145957116469557</v>
      </c>
      <c r="P1290" s="3">
        <v>154.97</v>
      </c>
    </row>
    <row r="1291" spans="1:16" x14ac:dyDescent="0.35">
      <c r="A1291" t="s">
        <v>0</v>
      </c>
      <c r="B1291" s="5">
        <v>309</v>
      </c>
      <c r="C1291">
        <v>8303</v>
      </c>
      <c r="D1291" s="3">
        <v>431.1</v>
      </c>
      <c r="E1291" s="3">
        <v>110.03</v>
      </c>
      <c r="F1291" s="3">
        <v>96.08</v>
      </c>
      <c r="G1291" s="3">
        <f t="shared" si="20"/>
        <v>1.1451915070774354</v>
      </c>
      <c r="H1291" s="3">
        <v>153.74</v>
      </c>
      <c r="I1291" s="3">
        <v>0.56000000000000005</v>
      </c>
      <c r="J1291" s="3">
        <v>0.87</v>
      </c>
      <c r="K1291" s="3">
        <v>126.92</v>
      </c>
      <c r="L1291" s="3">
        <v>109.44</v>
      </c>
      <c r="M1291" s="3">
        <v>7747.4</v>
      </c>
      <c r="N1291" s="10">
        <v>3802.36</v>
      </c>
      <c r="O1291" s="18">
        <v>11.406923479895946</v>
      </c>
      <c r="P1291" s="3">
        <v>101.25999999999999</v>
      </c>
    </row>
    <row r="1292" spans="1:16" x14ac:dyDescent="0.35">
      <c r="A1292" t="s">
        <v>0</v>
      </c>
      <c r="B1292" s="5">
        <v>310</v>
      </c>
      <c r="C1292">
        <v>1440</v>
      </c>
      <c r="D1292" s="3">
        <v>143.05000000000001</v>
      </c>
      <c r="E1292" s="3">
        <v>50.82</v>
      </c>
      <c r="F1292" s="3">
        <v>36.08</v>
      </c>
      <c r="G1292" s="3">
        <f t="shared" si="20"/>
        <v>1.4085365853658538</v>
      </c>
      <c r="H1292" s="3">
        <v>65.510000000000005</v>
      </c>
      <c r="I1292" s="3">
        <v>0.88</v>
      </c>
      <c r="J1292" s="3">
        <v>0.71</v>
      </c>
      <c r="K1292" s="3">
        <v>52.5</v>
      </c>
      <c r="L1292" s="3">
        <v>39.47</v>
      </c>
      <c r="M1292" s="3">
        <v>8641.2199999999993</v>
      </c>
      <c r="N1292" s="10">
        <v>4135.51</v>
      </c>
      <c r="O1292" s="18">
        <v>10.527674047553713</v>
      </c>
      <c r="P1292" s="3">
        <v>9.4899999999999949</v>
      </c>
    </row>
    <row r="1293" spans="1:16" x14ac:dyDescent="0.35">
      <c r="A1293" t="s">
        <v>0</v>
      </c>
      <c r="B1293" s="5">
        <v>311</v>
      </c>
      <c r="C1293">
        <v>3001</v>
      </c>
      <c r="D1293" s="3">
        <v>216.1</v>
      </c>
      <c r="E1293" s="3">
        <v>77.709999999999994</v>
      </c>
      <c r="F1293" s="3">
        <v>49.17</v>
      </c>
      <c r="G1293" s="3">
        <f t="shared" si="20"/>
        <v>1.5804352247305267</v>
      </c>
      <c r="H1293" s="3">
        <v>42.47</v>
      </c>
      <c r="I1293" s="3">
        <v>0.81</v>
      </c>
      <c r="J1293" s="3">
        <v>0.63</v>
      </c>
      <c r="K1293" s="3">
        <v>81.22</v>
      </c>
      <c r="L1293" s="3">
        <v>52.8</v>
      </c>
      <c r="M1293" s="3">
        <v>7930.94</v>
      </c>
      <c r="N1293" s="10">
        <v>4162.05</v>
      </c>
      <c r="O1293" s="18">
        <v>11.156571027590367</v>
      </c>
      <c r="P1293" s="3">
        <v>32.53</v>
      </c>
    </row>
    <row r="1294" spans="1:16" x14ac:dyDescent="0.35">
      <c r="A1294" t="s">
        <v>0</v>
      </c>
      <c r="B1294" s="5">
        <v>312</v>
      </c>
      <c r="C1294">
        <v>1091</v>
      </c>
      <c r="D1294" s="3">
        <v>126.96</v>
      </c>
      <c r="E1294" s="3">
        <v>48.84</v>
      </c>
      <c r="F1294" s="3">
        <v>28.44</v>
      </c>
      <c r="G1294" s="3">
        <f t="shared" si="20"/>
        <v>1.7172995780590719</v>
      </c>
      <c r="H1294" s="3">
        <v>79.81</v>
      </c>
      <c r="I1294" s="3">
        <v>0.85</v>
      </c>
      <c r="J1294" s="3">
        <v>0.57999999999999996</v>
      </c>
      <c r="K1294" s="3">
        <v>48.47</v>
      </c>
      <c r="L1294" s="3">
        <v>29.91</v>
      </c>
      <c r="M1294" s="3">
        <v>8313.49</v>
      </c>
      <c r="N1294" s="10">
        <v>2884.48</v>
      </c>
      <c r="O1294" s="18">
        <v>11.120593733705876</v>
      </c>
      <c r="P1294" s="3">
        <v>175.19</v>
      </c>
    </row>
    <row r="1295" spans="1:16" x14ac:dyDescent="0.35">
      <c r="A1295" t="s">
        <v>0</v>
      </c>
      <c r="B1295" s="5">
        <v>313</v>
      </c>
      <c r="C1295">
        <v>5589</v>
      </c>
      <c r="D1295" s="3">
        <v>279.77</v>
      </c>
      <c r="E1295" s="3">
        <v>92.81</v>
      </c>
      <c r="F1295" s="3">
        <v>76.67</v>
      </c>
      <c r="G1295" s="3">
        <f t="shared" si="20"/>
        <v>1.2105125864092865</v>
      </c>
      <c r="H1295" s="3">
        <v>75.87</v>
      </c>
      <c r="I1295" s="3">
        <v>0.9</v>
      </c>
      <c r="J1295" s="3">
        <v>0.83</v>
      </c>
      <c r="K1295" s="3">
        <v>98.99</v>
      </c>
      <c r="L1295" s="3">
        <v>82.05</v>
      </c>
      <c r="M1295" s="3">
        <v>7684.36</v>
      </c>
      <c r="N1295" s="10">
        <v>2973.87</v>
      </c>
      <c r="O1295" s="18">
        <v>11.661850289864688</v>
      </c>
      <c r="P1295" s="3">
        <v>179.13</v>
      </c>
    </row>
    <row r="1296" spans="1:16" x14ac:dyDescent="0.35">
      <c r="A1296" t="s">
        <v>0</v>
      </c>
      <c r="B1296" s="5">
        <v>314</v>
      </c>
      <c r="C1296">
        <v>1761</v>
      </c>
      <c r="D1296" s="3">
        <v>151.9</v>
      </c>
      <c r="E1296" s="3">
        <v>53.28</v>
      </c>
      <c r="F1296" s="3">
        <v>42.08</v>
      </c>
      <c r="G1296" s="3">
        <f t="shared" si="20"/>
        <v>1.2661596958174905</v>
      </c>
      <c r="H1296" s="3">
        <v>153.34</v>
      </c>
      <c r="I1296" s="3">
        <v>0.96</v>
      </c>
      <c r="J1296" s="3">
        <v>0.79</v>
      </c>
      <c r="K1296" s="3">
        <v>53.85</v>
      </c>
      <c r="L1296" s="3">
        <v>42.04</v>
      </c>
      <c r="M1296" s="3">
        <v>7328.57</v>
      </c>
      <c r="N1296" s="10">
        <v>2883.48</v>
      </c>
      <c r="O1296" s="18">
        <v>12.00172195951488</v>
      </c>
      <c r="P1296" s="3">
        <v>101.66</v>
      </c>
    </row>
    <row r="1297" spans="1:16" x14ac:dyDescent="0.35">
      <c r="A1297" t="s">
        <v>0</v>
      </c>
      <c r="B1297" s="5">
        <v>315</v>
      </c>
      <c r="C1297">
        <v>6538</v>
      </c>
      <c r="D1297" s="3">
        <v>308.64</v>
      </c>
      <c r="E1297" s="3">
        <v>110.08</v>
      </c>
      <c r="F1297" s="3">
        <v>75.62</v>
      </c>
      <c r="G1297" s="3">
        <f t="shared" si="20"/>
        <v>1.4556995503834964</v>
      </c>
      <c r="H1297" s="3">
        <v>113.17</v>
      </c>
      <c r="I1297" s="3">
        <v>0.86</v>
      </c>
      <c r="J1297" s="3">
        <v>0.69</v>
      </c>
      <c r="K1297" s="3">
        <v>118.53</v>
      </c>
      <c r="L1297" s="3">
        <v>75.56</v>
      </c>
      <c r="M1297" s="3">
        <v>7358.23</v>
      </c>
      <c r="N1297" s="10">
        <v>3070.1</v>
      </c>
      <c r="O1297" s="18">
        <v>11.93047180191787</v>
      </c>
      <c r="P1297" s="3">
        <v>141.82999999999998</v>
      </c>
    </row>
    <row r="1298" spans="1:16" x14ac:dyDescent="0.35">
      <c r="A1298" t="s">
        <v>0</v>
      </c>
      <c r="B1298" s="5">
        <v>316</v>
      </c>
      <c r="C1298">
        <v>7220</v>
      </c>
      <c r="D1298" s="3">
        <v>351.19</v>
      </c>
      <c r="E1298" s="3">
        <v>137.19</v>
      </c>
      <c r="F1298" s="3">
        <v>67.010000000000005</v>
      </c>
      <c r="G1298" s="3">
        <f t="shared" si="20"/>
        <v>2.0473063721832561</v>
      </c>
      <c r="H1298" s="3">
        <v>99.33</v>
      </c>
      <c r="I1298" s="3">
        <v>0.74</v>
      </c>
      <c r="J1298" s="3">
        <v>0.49</v>
      </c>
      <c r="K1298" s="3">
        <v>132.31</v>
      </c>
      <c r="L1298" s="3">
        <v>71.39</v>
      </c>
      <c r="M1298" s="3">
        <v>7219.78</v>
      </c>
      <c r="N1298" s="10">
        <v>2952.84</v>
      </c>
      <c r="O1298" s="18">
        <v>12.082399164768288</v>
      </c>
      <c r="P1298" s="3">
        <v>155.67000000000002</v>
      </c>
    </row>
    <row r="1299" spans="1:16" x14ac:dyDescent="0.35">
      <c r="A1299" t="s">
        <v>0</v>
      </c>
      <c r="B1299" s="5">
        <v>317</v>
      </c>
      <c r="C1299">
        <v>2330</v>
      </c>
      <c r="D1299" s="3">
        <v>180.37</v>
      </c>
      <c r="E1299" s="3">
        <v>63.68</v>
      </c>
      <c r="F1299" s="3">
        <v>46.59</v>
      </c>
      <c r="G1299" s="3">
        <f t="shared" si="20"/>
        <v>1.3668169135007511</v>
      </c>
      <c r="H1299" s="3">
        <v>71.48</v>
      </c>
      <c r="I1299" s="3">
        <v>0.9</v>
      </c>
      <c r="J1299" s="3">
        <v>0.73</v>
      </c>
      <c r="K1299" s="3">
        <v>67.62</v>
      </c>
      <c r="L1299" s="3">
        <v>47.75</v>
      </c>
      <c r="M1299" s="3">
        <v>6938.88</v>
      </c>
      <c r="N1299" s="10">
        <v>2817.85</v>
      </c>
      <c r="O1299" s="18">
        <v>12.365979301345121</v>
      </c>
      <c r="P1299" s="3">
        <v>3.519999999999996</v>
      </c>
    </row>
    <row r="1300" spans="1:16" x14ac:dyDescent="0.35">
      <c r="A1300" t="s">
        <v>0</v>
      </c>
      <c r="B1300" s="5">
        <v>318</v>
      </c>
      <c r="C1300">
        <v>2107</v>
      </c>
      <c r="D1300" s="3">
        <v>172.54</v>
      </c>
      <c r="E1300" s="3">
        <v>62.14</v>
      </c>
      <c r="F1300" s="3">
        <v>43.18</v>
      </c>
      <c r="G1300" s="3">
        <f t="shared" si="20"/>
        <v>1.4390921723019916</v>
      </c>
      <c r="H1300" s="3">
        <v>18.07</v>
      </c>
      <c r="I1300" s="3">
        <v>0.89</v>
      </c>
      <c r="J1300" s="3">
        <v>0.69</v>
      </c>
      <c r="K1300" s="3">
        <v>62.36</v>
      </c>
      <c r="L1300" s="3">
        <v>44.38</v>
      </c>
      <c r="M1300" s="3">
        <v>6988.56</v>
      </c>
      <c r="N1300" s="10">
        <v>2751.03</v>
      </c>
      <c r="O1300" s="18">
        <v>12.337559943515226</v>
      </c>
      <c r="P1300" s="3">
        <v>56.930000000000007</v>
      </c>
    </row>
    <row r="1301" spans="1:16" x14ac:dyDescent="0.35">
      <c r="A1301" t="s">
        <v>0</v>
      </c>
      <c r="B1301" s="5">
        <v>319</v>
      </c>
      <c r="C1301">
        <v>2204</v>
      </c>
      <c r="D1301" s="3">
        <v>201.65</v>
      </c>
      <c r="E1301" s="3">
        <v>81.319999999999993</v>
      </c>
      <c r="F1301" s="3">
        <v>34.51</v>
      </c>
      <c r="G1301" s="3">
        <f t="shared" si="20"/>
        <v>2.3564184294407418</v>
      </c>
      <c r="H1301" s="3">
        <v>142.79</v>
      </c>
      <c r="I1301" s="3">
        <v>0.68</v>
      </c>
      <c r="J1301" s="3">
        <v>0.42</v>
      </c>
      <c r="K1301" s="3">
        <v>83.01</v>
      </c>
      <c r="L1301" s="3">
        <v>38.25</v>
      </c>
      <c r="M1301" s="3">
        <v>6864.38</v>
      </c>
      <c r="N1301" s="10">
        <v>2877.85</v>
      </c>
      <c r="O1301" s="18">
        <v>12.418231460004742</v>
      </c>
      <c r="P1301" s="3">
        <v>112.21000000000001</v>
      </c>
    </row>
    <row r="1302" spans="1:16" x14ac:dyDescent="0.35">
      <c r="A1302" t="s">
        <v>0</v>
      </c>
      <c r="B1302" s="5">
        <v>320</v>
      </c>
      <c r="C1302">
        <v>5445</v>
      </c>
      <c r="D1302" s="3">
        <v>286.64</v>
      </c>
      <c r="E1302" s="3">
        <v>101.19</v>
      </c>
      <c r="F1302" s="3">
        <v>68.510000000000005</v>
      </c>
      <c r="G1302" s="3">
        <f t="shared" si="20"/>
        <v>1.4770106553787767</v>
      </c>
      <c r="H1302" s="3">
        <v>7.05</v>
      </c>
      <c r="I1302" s="3">
        <v>0.83</v>
      </c>
      <c r="J1302" s="3">
        <v>0.68</v>
      </c>
      <c r="K1302" s="3">
        <v>106.38</v>
      </c>
      <c r="L1302" s="3">
        <v>72.48</v>
      </c>
      <c r="M1302" s="3">
        <v>6809.85</v>
      </c>
      <c r="N1302" s="10">
        <v>2942.71</v>
      </c>
      <c r="O1302" s="18">
        <v>12.451458248932708</v>
      </c>
      <c r="P1302" s="3">
        <v>67.95</v>
      </c>
    </row>
    <row r="1303" spans="1:16" x14ac:dyDescent="0.35">
      <c r="A1303" t="s">
        <v>0</v>
      </c>
      <c r="B1303" s="5">
        <v>321</v>
      </c>
      <c r="C1303">
        <v>5430</v>
      </c>
      <c r="D1303" s="3">
        <v>303.95</v>
      </c>
      <c r="E1303" s="3">
        <v>124.41</v>
      </c>
      <c r="F1303" s="3">
        <v>55.57</v>
      </c>
      <c r="G1303" s="3">
        <f t="shared" si="20"/>
        <v>2.2387979125427386</v>
      </c>
      <c r="H1303" s="3">
        <v>88.99</v>
      </c>
      <c r="I1303" s="3">
        <v>0.74</v>
      </c>
      <c r="J1303" s="3">
        <v>0.45</v>
      </c>
      <c r="K1303" s="3">
        <v>127.02</v>
      </c>
      <c r="L1303" s="3">
        <v>61.63</v>
      </c>
      <c r="M1303" s="3">
        <v>6682.69</v>
      </c>
      <c r="N1303" s="10">
        <v>2866.13</v>
      </c>
      <c r="O1303" s="18">
        <v>12.583539258696463</v>
      </c>
      <c r="P1303" s="3">
        <v>166.01</v>
      </c>
    </row>
    <row r="1304" spans="1:16" x14ac:dyDescent="0.35">
      <c r="A1304" t="s">
        <v>0</v>
      </c>
      <c r="B1304" s="5">
        <v>322</v>
      </c>
      <c r="C1304">
        <v>3042</v>
      </c>
      <c r="D1304" s="3">
        <v>216.04</v>
      </c>
      <c r="E1304" s="3">
        <v>81.03</v>
      </c>
      <c r="F1304" s="3">
        <v>47.8</v>
      </c>
      <c r="G1304" s="3">
        <f t="shared" si="20"/>
        <v>1.6951882845188286</v>
      </c>
      <c r="H1304" s="3">
        <v>37.29</v>
      </c>
      <c r="I1304" s="3">
        <v>0.82</v>
      </c>
      <c r="J1304" s="3">
        <v>0.59</v>
      </c>
      <c r="K1304" s="3">
        <v>84.2</v>
      </c>
      <c r="L1304" s="3">
        <v>51.38</v>
      </c>
      <c r="M1304" s="3">
        <v>6727.8</v>
      </c>
      <c r="N1304" s="10">
        <v>3057.08</v>
      </c>
      <c r="O1304" s="18">
        <v>12.497433322875885</v>
      </c>
      <c r="P1304" s="3">
        <v>37.71</v>
      </c>
    </row>
    <row r="1305" spans="1:16" x14ac:dyDescent="0.35">
      <c r="A1305" t="s">
        <v>0</v>
      </c>
      <c r="B1305" s="5">
        <v>323</v>
      </c>
      <c r="C1305">
        <v>1711</v>
      </c>
      <c r="D1305" s="3">
        <v>155.87</v>
      </c>
      <c r="E1305" s="3">
        <v>55.95</v>
      </c>
      <c r="F1305" s="3">
        <v>38.93</v>
      </c>
      <c r="G1305" s="3">
        <f t="shared" si="20"/>
        <v>1.4371949653223737</v>
      </c>
      <c r="H1305" s="3">
        <v>57.37</v>
      </c>
      <c r="I1305" s="3">
        <v>0.88</v>
      </c>
      <c r="J1305" s="3">
        <v>0.7</v>
      </c>
      <c r="K1305" s="3">
        <v>60.9</v>
      </c>
      <c r="L1305" s="3">
        <v>42.24</v>
      </c>
      <c r="M1305" s="3">
        <v>6780.98</v>
      </c>
      <c r="N1305" s="10">
        <v>3210.59</v>
      </c>
      <c r="O1305" s="18">
        <v>12.413082168194645</v>
      </c>
      <c r="P1305" s="3">
        <v>17.630000000000003</v>
      </c>
    </row>
    <row r="1306" spans="1:16" x14ac:dyDescent="0.35">
      <c r="A1306" t="s">
        <v>0</v>
      </c>
      <c r="B1306" s="5">
        <v>324</v>
      </c>
      <c r="C1306">
        <v>1449</v>
      </c>
      <c r="D1306" s="3">
        <v>149.07</v>
      </c>
      <c r="E1306" s="3">
        <v>55.86</v>
      </c>
      <c r="F1306" s="3">
        <v>33.03</v>
      </c>
      <c r="G1306" s="3">
        <f t="shared" si="20"/>
        <v>1.6911898274296093</v>
      </c>
      <c r="H1306" s="3">
        <v>71.25</v>
      </c>
      <c r="I1306" s="3">
        <v>0.82</v>
      </c>
      <c r="J1306" s="3">
        <v>0.59</v>
      </c>
      <c r="K1306" s="3">
        <v>56.3</v>
      </c>
      <c r="L1306" s="3">
        <v>38.14</v>
      </c>
      <c r="M1306" s="3">
        <v>7104.44</v>
      </c>
      <c r="N1306" s="10">
        <v>3030.26</v>
      </c>
      <c r="O1306" s="18">
        <v>12.167002974335277</v>
      </c>
      <c r="P1306" s="3">
        <v>3.75</v>
      </c>
    </row>
    <row r="1307" spans="1:16" x14ac:dyDescent="0.35">
      <c r="A1307" t="s">
        <v>0</v>
      </c>
      <c r="B1307" s="5">
        <v>325</v>
      </c>
      <c r="C1307">
        <v>1133</v>
      </c>
      <c r="D1307" s="3">
        <v>124.23</v>
      </c>
      <c r="E1307" s="3">
        <v>41.23</v>
      </c>
      <c r="F1307" s="3">
        <v>34.99</v>
      </c>
      <c r="G1307" s="3">
        <f t="shared" si="20"/>
        <v>1.1783366676193197</v>
      </c>
      <c r="H1307" s="3">
        <v>123.24</v>
      </c>
      <c r="I1307" s="3">
        <v>0.92</v>
      </c>
      <c r="J1307" s="3">
        <v>0.85</v>
      </c>
      <c r="K1307" s="3">
        <v>44.42</v>
      </c>
      <c r="L1307" s="3">
        <v>34.340000000000003</v>
      </c>
      <c r="M1307" s="3">
        <v>7328.9</v>
      </c>
      <c r="N1307" s="10">
        <v>3246.42</v>
      </c>
      <c r="O1307" s="18">
        <v>11.914449237522126</v>
      </c>
      <c r="P1307" s="3">
        <v>131.76</v>
      </c>
    </row>
    <row r="1308" spans="1:16" x14ac:dyDescent="0.35">
      <c r="A1308" t="s">
        <v>0</v>
      </c>
      <c r="B1308" s="5">
        <v>326</v>
      </c>
      <c r="C1308">
        <v>2674</v>
      </c>
      <c r="D1308" s="3">
        <v>200.79</v>
      </c>
      <c r="E1308" s="3">
        <v>65.48</v>
      </c>
      <c r="F1308" s="3">
        <v>51.99</v>
      </c>
      <c r="G1308" s="3">
        <f t="shared" si="20"/>
        <v>1.2594729755722254</v>
      </c>
      <c r="H1308" s="3">
        <v>145.21</v>
      </c>
      <c r="I1308" s="3">
        <v>0.83</v>
      </c>
      <c r="J1308" s="3">
        <v>0.79</v>
      </c>
      <c r="K1308" s="3">
        <v>73.25</v>
      </c>
      <c r="L1308" s="3">
        <v>55.37</v>
      </c>
      <c r="M1308" s="3">
        <v>7203.72</v>
      </c>
      <c r="N1308" s="10">
        <v>3367.34</v>
      </c>
      <c r="O1308" s="18">
        <v>11.997429048634217</v>
      </c>
      <c r="P1308" s="3">
        <v>109.78999999999999</v>
      </c>
    </row>
    <row r="1309" spans="1:16" x14ac:dyDescent="0.35">
      <c r="A1309" t="s">
        <v>0</v>
      </c>
      <c r="B1309" s="5">
        <v>327</v>
      </c>
      <c r="C1309">
        <v>24200</v>
      </c>
      <c r="D1309" s="3">
        <v>995.36</v>
      </c>
      <c r="E1309" s="3">
        <v>242.02</v>
      </c>
      <c r="F1309" s="3">
        <v>127.31</v>
      </c>
      <c r="G1309" s="3">
        <f t="shared" si="20"/>
        <v>1.9010289843688635</v>
      </c>
      <c r="H1309" s="3">
        <v>50.81</v>
      </c>
      <c r="I1309" s="3">
        <v>0.31</v>
      </c>
      <c r="J1309" s="3">
        <v>0.53</v>
      </c>
      <c r="K1309" s="3">
        <v>316.44</v>
      </c>
      <c r="L1309" s="3">
        <v>188.82</v>
      </c>
      <c r="M1309" s="3">
        <v>6865.5</v>
      </c>
      <c r="N1309" s="10">
        <v>3516.01</v>
      </c>
      <c r="O1309" s="18">
        <v>12.264296461163934</v>
      </c>
      <c r="P1309" s="3">
        <v>24.189999999999998</v>
      </c>
    </row>
    <row r="1310" spans="1:16" x14ac:dyDescent="0.35">
      <c r="A1310" t="s">
        <v>0</v>
      </c>
      <c r="B1310" s="5">
        <v>328</v>
      </c>
      <c r="C1310">
        <v>3330</v>
      </c>
      <c r="D1310" s="3">
        <v>247.82</v>
      </c>
      <c r="E1310" s="3">
        <v>80.13</v>
      </c>
      <c r="F1310" s="3">
        <v>52.92</v>
      </c>
      <c r="G1310" s="3">
        <f t="shared" si="20"/>
        <v>1.5141723356009069</v>
      </c>
      <c r="H1310" s="3">
        <v>102.88</v>
      </c>
      <c r="I1310" s="3">
        <v>0.68</v>
      </c>
      <c r="J1310" s="3">
        <v>0.66</v>
      </c>
      <c r="K1310" s="3">
        <v>92.44</v>
      </c>
      <c r="L1310" s="3">
        <v>56.82</v>
      </c>
      <c r="M1310" s="3">
        <v>7565.31</v>
      </c>
      <c r="N1310" s="10">
        <v>3825.52</v>
      </c>
      <c r="O1310" s="18">
        <v>11.564230132325948</v>
      </c>
      <c r="P1310" s="3">
        <v>152.12</v>
      </c>
    </row>
    <row r="1311" spans="1:16" x14ac:dyDescent="0.35">
      <c r="A1311" t="s">
        <v>0</v>
      </c>
      <c r="B1311" s="5">
        <v>329</v>
      </c>
      <c r="C1311">
        <v>4125</v>
      </c>
      <c r="D1311" s="3">
        <v>239.45</v>
      </c>
      <c r="E1311" s="3">
        <v>79.48</v>
      </c>
      <c r="F1311" s="3">
        <v>66.08</v>
      </c>
      <c r="G1311" s="3">
        <f t="shared" si="20"/>
        <v>1.2027845036319613</v>
      </c>
      <c r="H1311" s="3">
        <v>26.84</v>
      </c>
      <c r="I1311" s="3">
        <v>0.9</v>
      </c>
      <c r="J1311" s="3">
        <v>0.83</v>
      </c>
      <c r="K1311" s="3">
        <v>83.76</v>
      </c>
      <c r="L1311" s="3">
        <v>69.84</v>
      </c>
      <c r="M1311" s="3">
        <v>7390.83</v>
      </c>
      <c r="N1311" s="10">
        <v>4576.76</v>
      </c>
      <c r="O1311" s="18">
        <v>11.54024820522233</v>
      </c>
      <c r="P1311" s="3">
        <v>48.16</v>
      </c>
    </row>
    <row r="1312" spans="1:16" x14ac:dyDescent="0.35">
      <c r="A1312" t="s">
        <v>0</v>
      </c>
      <c r="B1312" s="5">
        <v>330</v>
      </c>
      <c r="C1312">
        <v>8802</v>
      </c>
      <c r="D1312" s="3">
        <v>368.39</v>
      </c>
      <c r="E1312" s="3">
        <v>117.98</v>
      </c>
      <c r="F1312" s="3">
        <v>94.99</v>
      </c>
      <c r="G1312" s="3">
        <f t="shared" si="20"/>
        <v>1.2420254763659333</v>
      </c>
      <c r="H1312" s="3">
        <v>50.92</v>
      </c>
      <c r="I1312" s="3">
        <v>0.82</v>
      </c>
      <c r="J1312" s="3">
        <v>0.81</v>
      </c>
      <c r="K1312" s="3">
        <v>123.33</v>
      </c>
      <c r="L1312" s="3">
        <v>97.46</v>
      </c>
      <c r="M1312" s="3">
        <v>6686.07</v>
      </c>
      <c r="N1312" s="10">
        <v>4534.93</v>
      </c>
      <c r="O1312" s="18">
        <v>12.180592914474296</v>
      </c>
      <c r="P1312" s="3">
        <v>24.08</v>
      </c>
    </row>
    <row r="1313" spans="1:16" x14ac:dyDescent="0.35">
      <c r="A1313" t="s">
        <v>0</v>
      </c>
      <c r="B1313" s="5">
        <v>331</v>
      </c>
      <c r="C1313">
        <v>2927</v>
      </c>
      <c r="D1313" s="3">
        <v>200.97</v>
      </c>
      <c r="E1313" s="3">
        <v>78.239999999999995</v>
      </c>
      <c r="F1313" s="3">
        <v>47.63</v>
      </c>
      <c r="G1313" s="3">
        <f t="shared" si="20"/>
        <v>1.6426621876968295</v>
      </c>
      <c r="H1313" s="3">
        <v>42.01</v>
      </c>
      <c r="I1313" s="3">
        <v>0.91</v>
      </c>
      <c r="J1313" s="3">
        <v>0.61</v>
      </c>
      <c r="K1313" s="3">
        <v>78.52</v>
      </c>
      <c r="L1313" s="3">
        <v>48.78</v>
      </c>
      <c r="M1313" s="3">
        <v>6792.24</v>
      </c>
      <c r="N1313" s="10">
        <v>4460.28</v>
      </c>
      <c r="O1313" s="18">
        <v>12.103526707751882</v>
      </c>
      <c r="P1313" s="3">
        <v>32.99</v>
      </c>
    </row>
    <row r="1314" spans="1:16" x14ac:dyDescent="0.35">
      <c r="A1314" t="s">
        <v>0</v>
      </c>
      <c r="B1314" s="5">
        <v>332</v>
      </c>
      <c r="C1314">
        <v>2801</v>
      </c>
      <c r="D1314" s="3">
        <v>208.78</v>
      </c>
      <c r="E1314" s="3">
        <v>83.14</v>
      </c>
      <c r="F1314" s="3">
        <v>42.89</v>
      </c>
      <c r="G1314" s="3">
        <f t="shared" si="20"/>
        <v>1.9384471904872931</v>
      </c>
      <c r="H1314" s="3">
        <v>79.180000000000007</v>
      </c>
      <c r="I1314" s="3">
        <v>0.81</v>
      </c>
      <c r="J1314" s="3">
        <v>0.52</v>
      </c>
      <c r="K1314" s="3">
        <v>83.36</v>
      </c>
      <c r="L1314" s="3">
        <v>46.72</v>
      </c>
      <c r="M1314" s="3">
        <v>6941.97</v>
      </c>
      <c r="N1314" s="10">
        <v>4523.62</v>
      </c>
      <c r="O1314" s="18">
        <v>11.954432566745352</v>
      </c>
      <c r="P1314" s="3">
        <v>175.82</v>
      </c>
    </row>
    <row r="1315" spans="1:16" x14ac:dyDescent="0.35">
      <c r="A1315" t="s">
        <v>0</v>
      </c>
      <c r="B1315" s="5">
        <v>333</v>
      </c>
      <c r="C1315">
        <v>3264</v>
      </c>
      <c r="D1315" s="3">
        <v>218.31</v>
      </c>
      <c r="E1315" s="3">
        <v>74.7</v>
      </c>
      <c r="F1315" s="3">
        <v>55.64</v>
      </c>
      <c r="G1315" s="3">
        <f t="shared" si="20"/>
        <v>1.3425593098490296</v>
      </c>
      <c r="H1315" s="3">
        <v>94.53</v>
      </c>
      <c r="I1315" s="3">
        <v>0.86</v>
      </c>
      <c r="J1315" s="3">
        <v>0.74</v>
      </c>
      <c r="K1315" s="3">
        <v>79.31</v>
      </c>
      <c r="L1315" s="3">
        <v>57.68</v>
      </c>
      <c r="M1315" s="3">
        <v>6571.86</v>
      </c>
      <c r="N1315" s="10">
        <v>4304.91</v>
      </c>
      <c r="O1315" s="18">
        <v>12.337863234265926</v>
      </c>
      <c r="P1315" s="3">
        <v>160.47</v>
      </c>
    </row>
    <row r="1316" spans="1:16" x14ac:dyDescent="0.35">
      <c r="A1316" t="s">
        <v>0</v>
      </c>
      <c r="B1316" s="5">
        <v>334</v>
      </c>
      <c r="C1316">
        <v>7335</v>
      </c>
      <c r="D1316" s="3">
        <v>393.2</v>
      </c>
      <c r="E1316" s="3">
        <v>165.22</v>
      </c>
      <c r="F1316" s="3">
        <v>56.53</v>
      </c>
      <c r="G1316" s="3">
        <f t="shared" si="20"/>
        <v>2.922695913674155</v>
      </c>
      <c r="H1316" s="3">
        <v>116.16</v>
      </c>
      <c r="I1316" s="3">
        <v>0.6</v>
      </c>
      <c r="J1316" s="3">
        <v>0.34</v>
      </c>
      <c r="K1316" s="3">
        <v>161.01</v>
      </c>
      <c r="L1316" s="3">
        <v>62.27</v>
      </c>
      <c r="M1316" s="3">
        <v>6374.9</v>
      </c>
      <c r="N1316" s="10">
        <v>4057.16</v>
      </c>
      <c r="O1316" s="18">
        <v>12.573392094608559</v>
      </c>
      <c r="P1316" s="3">
        <v>138.84</v>
      </c>
    </row>
    <row r="1317" spans="1:16" x14ac:dyDescent="0.35">
      <c r="A1317" t="s">
        <v>0</v>
      </c>
      <c r="B1317" s="5">
        <v>335</v>
      </c>
      <c r="C1317">
        <v>6500</v>
      </c>
      <c r="D1317" s="3">
        <v>376.38</v>
      </c>
      <c r="E1317" s="3">
        <v>143.09</v>
      </c>
      <c r="F1317" s="3">
        <v>57.84</v>
      </c>
      <c r="G1317" s="3">
        <f t="shared" si="20"/>
        <v>2.4738934993084372</v>
      </c>
      <c r="H1317" s="3">
        <v>115.16</v>
      </c>
      <c r="I1317" s="3">
        <v>0.57999999999999996</v>
      </c>
      <c r="J1317" s="3">
        <v>0.4</v>
      </c>
      <c r="K1317" s="3">
        <v>143.62</v>
      </c>
      <c r="L1317" s="3">
        <v>67.53</v>
      </c>
      <c r="M1317" s="3">
        <v>6269.19</v>
      </c>
      <c r="N1317" s="10">
        <v>4189.25</v>
      </c>
      <c r="O1317" s="18">
        <v>12.636281549635802</v>
      </c>
      <c r="P1317" s="3">
        <v>139.84</v>
      </c>
    </row>
    <row r="1318" spans="1:16" x14ac:dyDescent="0.35">
      <c r="A1318" t="s">
        <v>0</v>
      </c>
      <c r="B1318" s="5">
        <v>336</v>
      </c>
      <c r="C1318">
        <v>3167</v>
      </c>
      <c r="D1318" s="3">
        <v>229.6</v>
      </c>
      <c r="E1318" s="3">
        <v>88.48</v>
      </c>
      <c r="F1318" s="3">
        <v>45.57</v>
      </c>
      <c r="G1318" s="3">
        <f t="shared" si="20"/>
        <v>1.9416282642089095</v>
      </c>
      <c r="H1318" s="3">
        <v>122.43</v>
      </c>
      <c r="I1318" s="3">
        <v>0.75</v>
      </c>
      <c r="J1318" s="3">
        <v>0.52</v>
      </c>
      <c r="K1318" s="3">
        <v>91.3</v>
      </c>
      <c r="L1318" s="3">
        <v>50.2</v>
      </c>
      <c r="M1318" s="3">
        <v>6178.66</v>
      </c>
      <c r="N1318" s="10">
        <v>4410.5600000000004</v>
      </c>
      <c r="O1318" s="18">
        <v>12.664213051656461</v>
      </c>
      <c r="P1318" s="3">
        <v>132.57</v>
      </c>
    </row>
    <row r="1319" spans="1:16" x14ac:dyDescent="0.35">
      <c r="A1319" t="s">
        <v>0</v>
      </c>
      <c r="B1319" s="5">
        <v>337</v>
      </c>
      <c r="C1319">
        <v>8549</v>
      </c>
      <c r="D1319" s="3">
        <v>424.56</v>
      </c>
      <c r="E1319" s="3">
        <v>160.15</v>
      </c>
      <c r="F1319" s="3">
        <v>67.97</v>
      </c>
      <c r="G1319" s="3">
        <f t="shared" si="20"/>
        <v>2.3561865528909816</v>
      </c>
      <c r="H1319" s="3">
        <v>98.64</v>
      </c>
      <c r="I1319" s="3">
        <v>0.6</v>
      </c>
      <c r="J1319" s="3">
        <v>0.42</v>
      </c>
      <c r="K1319" s="3">
        <v>163.52000000000001</v>
      </c>
      <c r="L1319" s="3">
        <v>75.28</v>
      </c>
      <c r="M1319" s="3">
        <v>6283.92</v>
      </c>
      <c r="N1319" s="10">
        <v>4447.66</v>
      </c>
      <c r="O1319" s="18">
        <v>12.561180145130075</v>
      </c>
      <c r="P1319" s="3">
        <v>156.36000000000001</v>
      </c>
    </row>
    <row r="1320" spans="1:16" x14ac:dyDescent="0.35">
      <c r="A1320" t="s">
        <v>0</v>
      </c>
      <c r="B1320" s="5">
        <v>338</v>
      </c>
      <c r="C1320">
        <v>5315</v>
      </c>
      <c r="D1320" s="3">
        <v>310.72000000000003</v>
      </c>
      <c r="E1320" s="3">
        <v>104.37</v>
      </c>
      <c r="F1320" s="3">
        <v>64.84</v>
      </c>
      <c r="G1320" s="3">
        <f t="shared" si="20"/>
        <v>1.6096545342381245</v>
      </c>
      <c r="H1320" s="3">
        <v>23.56</v>
      </c>
      <c r="I1320" s="3">
        <v>0.69</v>
      </c>
      <c r="J1320" s="3">
        <v>0.62</v>
      </c>
      <c r="K1320" s="3">
        <v>110.79</v>
      </c>
      <c r="L1320" s="3">
        <v>73.38</v>
      </c>
      <c r="M1320" s="3">
        <v>6647.26</v>
      </c>
      <c r="N1320" s="10">
        <v>3272.34</v>
      </c>
      <c r="O1320" s="18">
        <v>12.517879876950476</v>
      </c>
      <c r="P1320" s="3">
        <v>51.44</v>
      </c>
    </row>
    <row r="1321" spans="1:16" x14ac:dyDescent="0.35">
      <c r="A1321" t="s">
        <v>0</v>
      </c>
      <c r="B1321" s="5">
        <v>339</v>
      </c>
      <c r="C1321">
        <v>7002</v>
      </c>
      <c r="D1321" s="3">
        <v>350.58</v>
      </c>
      <c r="E1321" s="3">
        <v>146.16999999999999</v>
      </c>
      <c r="F1321" s="3">
        <v>60.99</v>
      </c>
      <c r="G1321" s="3">
        <f t="shared" si="20"/>
        <v>2.3966223971142808</v>
      </c>
      <c r="H1321" s="3">
        <v>64.489999999999995</v>
      </c>
      <c r="I1321" s="3">
        <v>0.72</v>
      </c>
      <c r="J1321" s="3">
        <v>0.42</v>
      </c>
      <c r="K1321" s="3">
        <v>153.08000000000001</v>
      </c>
      <c r="L1321" s="3">
        <v>64.37</v>
      </c>
      <c r="M1321" s="3">
        <v>6176.76</v>
      </c>
      <c r="N1321" s="10">
        <v>3045.86</v>
      </c>
      <c r="O1321" s="18">
        <v>12.992958986768819</v>
      </c>
      <c r="P1321" s="3">
        <v>10.510000000000005</v>
      </c>
    </row>
    <row r="1322" spans="1:16" x14ac:dyDescent="0.35">
      <c r="A1322" t="s">
        <v>0</v>
      </c>
      <c r="B1322" s="5">
        <v>340</v>
      </c>
      <c r="C1322">
        <v>2191</v>
      </c>
      <c r="D1322" s="3">
        <v>173.22</v>
      </c>
      <c r="E1322" s="3">
        <v>59.92</v>
      </c>
      <c r="F1322" s="3">
        <v>46.55</v>
      </c>
      <c r="G1322" s="3">
        <f t="shared" si="20"/>
        <v>1.2872180451127821</v>
      </c>
      <c r="H1322" s="3">
        <v>29.98</v>
      </c>
      <c r="I1322" s="3">
        <v>0.92</v>
      </c>
      <c r="J1322" s="3">
        <v>0.78</v>
      </c>
      <c r="K1322" s="3">
        <v>63.91</v>
      </c>
      <c r="L1322" s="3">
        <v>46.92</v>
      </c>
      <c r="M1322" s="3">
        <v>6591.64</v>
      </c>
      <c r="N1322" s="10">
        <v>3225.51</v>
      </c>
      <c r="O1322" s="18">
        <v>12.578847738376728</v>
      </c>
      <c r="P1322" s="3">
        <v>45.019999999999996</v>
      </c>
    </row>
    <row r="1323" spans="1:16" x14ac:dyDescent="0.35">
      <c r="A1323" t="s">
        <v>0</v>
      </c>
      <c r="B1323" s="5">
        <v>341</v>
      </c>
      <c r="C1323">
        <v>3486</v>
      </c>
      <c r="D1323" s="3">
        <v>217.36</v>
      </c>
      <c r="E1323" s="3">
        <v>71.62</v>
      </c>
      <c r="F1323" s="3">
        <v>61.98</v>
      </c>
      <c r="G1323" s="3">
        <f t="shared" si="20"/>
        <v>1.1555340432397549</v>
      </c>
      <c r="H1323" s="3">
        <v>25.67</v>
      </c>
      <c r="I1323" s="3">
        <v>0.93</v>
      </c>
      <c r="J1323" s="3">
        <v>0.87</v>
      </c>
      <c r="K1323" s="3">
        <v>73.930000000000007</v>
      </c>
      <c r="L1323" s="3">
        <v>61.84</v>
      </c>
      <c r="M1323" s="3">
        <v>6543.65</v>
      </c>
      <c r="N1323" s="10">
        <v>3098.47</v>
      </c>
      <c r="O1323" s="18">
        <v>12.652213619759534</v>
      </c>
      <c r="P1323" s="3">
        <v>49.33</v>
      </c>
    </row>
    <row r="1324" spans="1:16" x14ac:dyDescent="0.35">
      <c r="A1324" t="s">
        <v>0</v>
      </c>
      <c r="B1324" s="5">
        <v>342</v>
      </c>
      <c r="C1324">
        <v>4658</v>
      </c>
      <c r="D1324" s="3">
        <v>332.17</v>
      </c>
      <c r="E1324" s="3">
        <v>133.91</v>
      </c>
      <c r="F1324" s="3">
        <v>44.29</v>
      </c>
      <c r="G1324" s="3">
        <f t="shared" si="20"/>
        <v>3.0234815985549783</v>
      </c>
      <c r="H1324" s="3">
        <v>94.92</v>
      </c>
      <c r="I1324" s="3">
        <v>0.53</v>
      </c>
      <c r="J1324" s="3">
        <v>0.33</v>
      </c>
      <c r="K1324" s="3">
        <v>133.54</v>
      </c>
      <c r="L1324" s="3">
        <v>54.85</v>
      </c>
      <c r="M1324" s="3">
        <v>6589.66</v>
      </c>
      <c r="N1324" s="10">
        <v>3106.53</v>
      </c>
      <c r="O1324" s="18">
        <v>12.609131833860374</v>
      </c>
      <c r="P1324" s="3">
        <v>160.07999999999998</v>
      </c>
    </row>
    <row r="1325" spans="1:16" x14ac:dyDescent="0.35">
      <c r="A1325" t="s">
        <v>0</v>
      </c>
      <c r="B1325" s="5">
        <v>343</v>
      </c>
      <c r="C1325">
        <v>9641</v>
      </c>
      <c r="D1325" s="3">
        <v>365.86</v>
      </c>
      <c r="E1325" s="3">
        <v>125.37</v>
      </c>
      <c r="F1325" s="3">
        <v>97.91</v>
      </c>
      <c r="G1325" s="3">
        <f t="shared" si="20"/>
        <v>1.2804616484526608</v>
      </c>
      <c r="H1325" s="3">
        <v>70.290000000000006</v>
      </c>
      <c r="I1325" s="3">
        <v>0.91</v>
      </c>
      <c r="J1325" s="3">
        <v>0.78</v>
      </c>
      <c r="K1325" s="3">
        <v>127.58</v>
      </c>
      <c r="L1325" s="3">
        <v>100.18</v>
      </c>
      <c r="M1325" s="3">
        <v>6550.56</v>
      </c>
      <c r="N1325" s="10">
        <v>2807.93</v>
      </c>
      <c r="O1325" s="18">
        <v>12.715660599300666</v>
      </c>
      <c r="P1325" s="3">
        <v>4.7099999999999937</v>
      </c>
    </row>
    <row r="1326" spans="1:16" x14ac:dyDescent="0.35">
      <c r="A1326" t="s">
        <v>0</v>
      </c>
      <c r="B1326" s="5">
        <v>344</v>
      </c>
      <c r="C1326">
        <v>17313</v>
      </c>
      <c r="D1326" s="3">
        <v>769.58</v>
      </c>
      <c r="E1326" s="3">
        <v>243.72</v>
      </c>
      <c r="F1326" s="3">
        <v>90.45</v>
      </c>
      <c r="G1326" s="3">
        <f t="shared" si="20"/>
        <v>2.6945273631840796</v>
      </c>
      <c r="H1326" s="3">
        <v>31.8</v>
      </c>
      <c r="I1326" s="3">
        <v>0.37</v>
      </c>
      <c r="J1326" s="3">
        <v>0.37</v>
      </c>
      <c r="K1326" s="3">
        <v>258.86</v>
      </c>
      <c r="L1326" s="3">
        <v>134.13999999999999</v>
      </c>
      <c r="M1326" s="3">
        <v>5924.15</v>
      </c>
      <c r="N1326" s="10">
        <v>2810.92</v>
      </c>
      <c r="O1326" s="18">
        <v>13.275189976986669</v>
      </c>
      <c r="P1326" s="3">
        <v>43.2</v>
      </c>
    </row>
    <row r="1327" spans="1:16" x14ac:dyDescent="0.35">
      <c r="A1327" t="s">
        <v>0</v>
      </c>
      <c r="B1327" s="5">
        <v>345</v>
      </c>
      <c r="C1327">
        <v>6272</v>
      </c>
      <c r="D1327" s="3">
        <v>328.38</v>
      </c>
      <c r="E1327" s="3">
        <v>125.1</v>
      </c>
      <c r="F1327" s="3">
        <v>63.84</v>
      </c>
      <c r="G1327" s="3">
        <f t="shared" si="20"/>
        <v>1.9595864661654134</v>
      </c>
      <c r="H1327" s="3">
        <v>65.510000000000005</v>
      </c>
      <c r="I1327" s="3">
        <v>0.73</v>
      </c>
      <c r="J1327" s="3">
        <v>0.51</v>
      </c>
      <c r="K1327" s="3">
        <v>130.1</v>
      </c>
      <c r="L1327" s="3">
        <v>69.38</v>
      </c>
      <c r="M1327" s="3">
        <v>5697.81</v>
      </c>
      <c r="N1327" s="10">
        <v>2803.29</v>
      </c>
      <c r="O1327" s="18">
        <v>13.479451496279633</v>
      </c>
      <c r="P1327" s="3">
        <v>9.4899999999999949</v>
      </c>
    </row>
    <row r="1328" spans="1:16" x14ac:dyDescent="0.35">
      <c r="A1328" t="s">
        <v>0</v>
      </c>
      <c r="B1328" s="5">
        <v>346</v>
      </c>
      <c r="C1328">
        <v>2504</v>
      </c>
      <c r="D1328" s="3">
        <v>185.01</v>
      </c>
      <c r="E1328" s="3">
        <v>62.38</v>
      </c>
      <c r="F1328" s="3">
        <v>51.11</v>
      </c>
      <c r="G1328" s="3">
        <f t="shared" si="20"/>
        <v>1.2205047935824693</v>
      </c>
      <c r="H1328" s="3">
        <v>105.01</v>
      </c>
      <c r="I1328" s="3">
        <v>0.92</v>
      </c>
      <c r="J1328" s="3">
        <v>0.82</v>
      </c>
      <c r="K1328" s="3">
        <v>64.56</v>
      </c>
      <c r="L1328" s="3">
        <v>51.58</v>
      </c>
      <c r="M1328" s="3">
        <v>5843.55</v>
      </c>
      <c r="N1328" s="10">
        <v>2741.94</v>
      </c>
      <c r="O1328" s="18">
        <v>13.363807531921918</v>
      </c>
      <c r="P1328" s="3">
        <v>149.99</v>
      </c>
    </row>
    <row r="1329" spans="1:16" x14ac:dyDescent="0.35">
      <c r="A1329" t="s">
        <v>0</v>
      </c>
      <c r="B1329" s="5">
        <v>347</v>
      </c>
      <c r="C1329">
        <v>2577</v>
      </c>
      <c r="D1329" s="3">
        <v>185.28</v>
      </c>
      <c r="E1329" s="3">
        <v>63.03</v>
      </c>
      <c r="F1329" s="3">
        <v>52.06</v>
      </c>
      <c r="G1329" s="3">
        <f t="shared" si="20"/>
        <v>1.210718401844026</v>
      </c>
      <c r="H1329" s="3">
        <v>107.72</v>
      </c>
      <c r="I1329" s="3">
        <v>0.94</v>
      </c>
      <c r="J1329" s="3">
        <v>0.83</v>
      </c>
      <c r="K1329" s="3">
        <v>65.38</v>
      </c>
      <c r="L1329" s="3">
        <v>52.77</v>
      </c>
      <c r="M1329" s="3">
        <v>5626.97</v>
      </c>
      <c r="N1329" s="10">
        <v>2966.21</v>
      </c>
      <c r="O1329" s="18">
        <v>13.503765743229827</v>
      </c>
      <c r="P1329" s="3">
        <v>147.28</v>
      </c>
    </row>
    <row r="1330" spans="1:16" x14ac:dyDescent="0.35">
      <c r="A1330" t="s">
        <v>0</v>
      </c>
      <c r="B1330" s="5">
        <v>348</v>
      </c>
      <c r="C1330">
        <v>6758</v>
      </c>
      <c r="D1330" s="3">
        <v>321.88</v>
      </c>
      <c r="E1330" s="3">
        <v>125.51</v>
      </c>
      <c r="F1330" s="3">
        <v>68.56</v>
      </c>
      <c r="G1330" s="3">
        <f t="shared" si="20"/>
        <v>1.830659276546091</v>
      </c>
      <c r="H1330" s="3">
        <v>74.3</v>
      </c>
      <c r="I1330" s="3">
        <v>0.82</v>
      </c>
      <c r="J1330" s="3">
        <v>0.55000000000000004</v>
      </c>
      <c r="K1330" s="3">
        <v>128.06</v>
      </c>
      <c r="L1330" s="3">
        <v>69.569999999999993</v>
      </c>
      <c r="M1330" s="3">
        <v>5422.65</v>
      </c>
      <c r="N1330" s="10">
        <v>2765.69</v>
      </c>
      <c r="O1330" s="18">
        <v>13.734558668925523</v>
      </c>
      <c r="P1330" s="3">
        <v>0.70000000000000284</v>
      </c>
    </row>
    <row r="1331" spans="1:16" x14ac:dyDescent="0.35">
      <c r="A1331" t="s">
        <v>0</v>
      </c>
      <c r="B1331" s="5">
        <v>349</v>
      </c>
      <c r="C1331">
        <v>7855</v>
      </c>
      <c r="D1331" s="3">
        <v>444.2</v>
      </c>
      <c r="E1331" s="3">
        <v>168.99</v>
      </c>
      <c r="F1331" s="3">
        <v>59.18</v>
      </c>
      <c r="G1331" s="3">
        <f t="shared" si="20"/>
        <v>2.8555255153768169</v>
      </c>
      <c r="H1331" s="3">
        <v>31.06</v>
      </c>
      <c r="I1331" s="3">
        <v>0.5</v>
      </c>
      <c r="J1331" s="3">
        <v>0.35</v>
      </c>
      <c r="K1331" s="3">
        <v>182.41</v>
      </c>
      <c r="L1331" s="3">
        <v>73.73</v>
      </c>
      <c r="M1331" s="3">
        <v>5291</v>
      </c>
      <c r="N1331" s="10">
        <v>2977.75</v>
      </c>
      <c r="O1331" s="18">
        <v>13.801483639598223</v>
      </c>
      <c r="P1331" s="3">
        <v>43.94</v>
      </c>
    </row>
    <row r="1332" spans="1:16" x14ac:dyDescent="0.35">
      <c r="A1332" t="s">
        <v>0</v>
      </c>
      <c r="B1332" s="5">
        <v>350</v>
      </c>
      <c r="C1332">
        <v>16276</v>
      </c>
      <c r="D1332" s="3">
        <v>661.03</v>
      </c>
      <c r="E1332" s="3">
        <v>206.97</v>
      </c>
      <c r="F1332" s="3">
        <v>100.13</v>
      </c>
      <c r="G1332" s="3">
        <f t="shared" si="20"/>
        <v>2.0670128832517727</v>
      </c>
      <c r="H1332" s="3">
        <v>71.400000000000006</v>
      </c>
      <c r="I1332" s="3">
        <v>0.47</v>
      </c>
      <c r="J1332" s="3">
        <v>0.48</v>
      </c>
      <c r="K1332" s="3">
        <v>236.43</v>
      </c>
      <c r="L1332" s="3">
        <v>129.44999999999999</v>
      </c>
      <c r="M1332" s="3">
        <v>5121.09</v>
      </c>
      <c r="N1332" s="10">
        <v>3031.7</v>
      </c>
      <c r="O1332" s="18">
        <v>13.940518055951449</v>
      </c>
      <c r="P1332" s="3">
        <v>3.5999999999999943</v>
      </c>
    </row>
    <row r="1333" spans="1:16" x14ac:dyDescent="0.35">
      <c r="A1333" t="s">
        <v>0</v>
      </c>
      <c r="B1333" s="5">
        <v>351</v>
      </c>
      <c r="C1333">
        <v>3527</v>
      </c>
      <c r="D1333" s="3">
        <v>221.84</v>
      </c>
      <c r="E1333" s="3">
        <v>82</v>
      </c>
      <c r="F1333" s="3">
        <v>54.76</v>
      </c>
      <c r="G1333" s="3">
        <f t="shared" si="20"/>
        <v>1.4974433893352812</v>
      </c>
      <c r="H1333" s="3">
        <v>156.41999999999999</v>
      </c>
      <c r="I1333" s="3">
        <v>0.9</v>
      </c>
      <c r="J1333" s="3">
        <v>0.67</v>
      </c>
      <c r="K1333" s="3">
        <v>85.44</v>
      </c>
      <c r="L1333" s="3">
        <v>53.43</v>
      </c>
      <c r="M1333" s="3">
        <v>5023.63</v>
      </c>
      <c r="N1333" s="10">
        <v>2884.45</v>
      </c>
      <c r="O1333" s="18">
        <v>14.062971977638005</v>
      </c>
      <c r="P1333" s="3">
        <v>98.580000000000013</v>
      </c>
    </row>
    <row r="1334" spans="1:16" x14ac:dyDescent="0.35">
      <c r="A1334" t="s">
        <v>0</v>
      </c>
      <c r="B1334" s="5">
        <v>352</v>
      </c>
      <c r="C1334">
        <v>5768</v>
      </c>
      <c r="D1334" s="3">
        <v>292.02999999999997</v>
      </c>
      <c r="E1334" s="3">
        <v>96.23</v>
      </c>
      <c r="F1334" s="3">
        <v>76.31</v>
      </c>
      <c r="G1334" s="3">
        <f t="shared" si="20"/>
        <v>1.2610404927270344</v>
      </c>
      <c r="H1334" s="3">
        <v>10.5</v>
      </c>
      <c r="I1334" s="3">
        <v>0.85</v>
      </c>
      <c r="J1334" s="3">
        <v>0.79</v>
      </c>
      <c r="K1334" s="3">
        <v>99.02</v>
      </c>
      <c r="L1334" s="3">
        <v>82.7</v>
      </c>
      <c r="M1334" s="3">
        <v>5036.3599999999997</v>
      </c>
      <c r="N1334" s="10">
        <v>2786.63</v>
      </c>
      <c r="O1334" s="18">
        <v>14.075028869511408</v>
      </c>
      <c r="P1334" s="3">
        <v>64.5</v>
      </c>
    </row>
    <row r="1335" spans="1:16" x14ac:dyDescent="0.35">
      <c r="A1335" t="s">
        <v>0</v>
      </c>
      <c r="B1335" s="5">
        <v>353</v>
      </c>
      <c r="C1335">
        <v>30906</v>
      </c>
      <c r="D1335" s="3">
        <v>948.33</v>
      </c>
      <c r="E1335" s="3">
        <v>271.27</v>
      </c>
      <c r="F1335" s="3">
        <v>145.06</v>
      </c>
      <c r="G1335" s="3">
        <f t="shared" si="20"/>
        <v>1.8700537708534397</v>
      </c>
      <c r="H1335" s="3">
        <v>61.51</v>
      </c>
      <c r="I1335" s="3">
        <v>0.43</v>
      </c>
      <c r="J1335" s="3">
        <v>0.53</v>
      </c>
      <c r="K1335" s="3">
        <v>323.33999999999997</v>
      </c>
      <c r="L1335" s="3">
        <v>198.8</v>
      </c>
      <c r="M1335" s="3">
        <v>5412.72</v>
      </c>
      <c r="N1335" s="10">
        <v>3182.45</v>
      </c>
      <c r="O1335" s="18">
        <v>13.643564426534889</v>
      </c>
      <c r="P1335" s="3">
        <v>13.490000000000002</v>
      </c>
    </row>
    <row r="1336" spans="1:16" x14ac:dyDescent="0.35">
      <c r="A1336" t="s">
        <v>0</v>
      </c>
      <c r="B1336" s="5">
        <v>354</v>
      </c>
      <c r="C1336">
        <v>4544</v>
      </c>
      <c r="D1336" s="3">
        <v>261.08</v>
      </c>
      <c r="E1336" s="3">
        <v>85.73</v>
      </c>
      <c r="F1336" s="3">
        <v>67.48</v>
      </c>
      <c r="G1336" s="3">
        <f t="shared" si="20"/>
        <v>1.2704505038529934</v>
      </c>
      <c r="H1336" s="3">
        <v>149.44</v>
      </c>
      <c r="I1336" s="3">
        <v>0.84</v>
      </c>
      <c r="J1336" s="3">
        <v>0.79</v>
      </c>
      <c r="K1336" s="3">
        <v>98.01</v>
      </c>
      <c r="L1336" s="3">
        <v>69.569999999999993</v>
      </c>
      <c r="M1336" s="3">
        <v>5806.94</v>
      </c>
      <c r="N1336" s="10">
        <v>2984.19</v>
      </c>
      <c r="O1336" s="18">
        <v>13.338496078981512</v>
      </c>
      <c r="P1336" s="3">
        <v>105.56</v>
      </c>
    </row>
    <row r="1337" spans="1:16" x14ac:dyDescent="0.35">
      <c r="A1337" t="s">
        <v>0</v>
      </c>
      <c r="B1337" s="5">
        <v>355</v>
      </c>
      <c r="C1337">
        <v>4296</v>
      </c>
      <c r="D1337" s="3">
        <v>252.55</v>
      </c>
      <c r="E1337" s="3">
        <v>91.31</v>
      </c>
      <c r="F1337" s="3">
        <v>59.9</v>
      </c>
      <c r="G1337" s="3">
        <f t="shared" si="20"/>
        <v>1.524373956594324</v>
      </c>
      <c r="H1337" s="3">
        <v>58.61</v>
      </c>
      <c r="I1337" s="3">
        <v>0.85</v>
      </c>
      <c r="J1337" s="3">
        <v>0.66</v>
      </c>
      <c r="K1337" s="3">
        <v>95.29</v>
      </c>
      <c r="L1337" s="3">
        <v>65.62</v>
      </c>
      <c r="M1337" s="3">
        <v>5723.43</v>
      </c>
      <c r="N1337" s="10">
        <v>3059.79</v>
      </c>
      <c r="O1337" s="18">
        <v>13.395068065966377</v>
      </c>
      <c r="P1337" s="3">
        <v>16.39</v>
      </c>
    </row>
    <row r="1338" spans="1:16" x14ac:dyDescent="0.35">
      <c r="A1338" t="s">
        <v>0</v>
      </c>
      <c r="B1338" s="5">
        <v>356</v>
      </c>
      <c r="C1338">
        <v>8522</v>
      </c>
      <c r="D1338" s="3">
        <v>406.11</v>
      </c>
      <c r="E1338" s="3">
        <v>137.06</v>
      </c>
      <c r="F1338" s="3">
        <v>79.17</v>
      </c>
      <c r="G1338" s="3">
        <f t="shared" si="20"/>
        <v>1.731211317418214</v>
      </c>
      <c r="H1338" s="3">
        <v>48.8</v>
      </c>
      <c r="I1338" s="3">
        <v>0.65</v>
      </c>
      <c r="J1338" s="3">
        <v>0.57999999999999996</v>
      </c>
      <c r="K1338" s="3">
        <v>149.88999999999999</v>
      </c>
      <c r="L1338" s="3">
        <v>90.93</v>
      </c>
      <c r="M1338" s="3">
        <v>5525.64</v>
      </c>
      <c r="N1338" s="10">
        <v>3345.11</v>
      </c>
      <c r="O1338" s="18">
        <v>13.50359049118217</v>
      </c>
      <c r="P1338" s="3">
        <v>26.200000000000003</v>
      </c>
    </row>
    <row r="1339" spans="1:16" x14ac:dyDescent="0.35">
      <c r="A1339" t="s">
        <v>0</v>
      </c>
      <c r="B1339" s="5">
        <v>357</v>
      </c>
      <c r="C1339">
        <v>7518</v>
      </c>
      <c r="D1339" s="3">
        <v>322.25</v>
      </c>
      <c r="E1339" s="3">
        <v>118.78</v>
      </c>
      <c r="F1339" s="3">
        <v>80.59</v>
      </c>
      <c r="G1339" s="3">
        <f t="shared" si="20"/>
        <v>1.4738801340116638</v>
      </c>
      <c r="H1339" s="3">
        <v>109.63</v>
      </c>
      <c r="I1339" s="3">
        <v>0.91</v>
      </c>
      <c r="J1339" s="3">
        <v>0.68</v>
      </c>
      <c r="K1339" s="3">
        <v>119.85</v>
      </c>
      <c r="L1339" s="3">
        <v>82.04</v>
      </c>
      <c r="M1339" s="3">
        <v>5233.3999999999996</v>
      </c>
      <c r="N1339" s="10">
        <v>3345.82</v>
      </c>
      <c r="O1339" s="18">
        <v>13.764792715212442</v>
      </c>
      <c r="P1339" s="3">
        <v>145.37</v>
      </c>
    </row>
    <row r="1340" spans="1:16" x14ac:dyDescent="0.35">
      <c r="A1340" t="s">
        <v>0</v>
      </c>
      <c r="B1340" s="5">
        <v>358</v>
      </c>
      <c r="C1340">
        <v>1324</v>
      </c>
      <c r="D1340" s="3">
        <v>134.15</v>
      </c>
      <c r="E1340" s="3">
        <v>45.71</v>
      </c>
      <c r="F1340" s="3">
        <v>36.880000000000003</v>
      </c>
      <c r="G1340" s="3">
        <f t="shared" si="20"/>
        <v>1.2394251626898047</v>
      </c>
      <c r="H1340" s="3">
        <v>174.76</v>
      </c>
      <c r="I1340" s="3">
        <v>0.92</v>
      </c>
      <c r="J1340" s="3">
        <v>0.81</v>
      </c>
      <c r="K1340" s="3">
        <v>46.84</v>
      </c>
      <c r="L1340" s="3">
        <v>36.68</v>
      </c>
      <c r="M1340" s="3">
        <v>5641.41</v>
      </c>
      <c r="N1340" s="10">
        <v>3262.27</v>
      </c>
      <c r="O1340" s="18">
        <v>13.419900988206994</v>
      </c>
      <c r="P1340" s="3">
        <v>80.240000000000009</v>
      </c>
    </row>
    <row r="1341" spans="1:16" x14ac:dyDescent="0.35">
      <c r="A1341" t="s">
        <v>0</v>
      </c>
      <c r="B1341" s="5">
        <v>359</v>
      </c>
      <c r="C1341">
        <v>2827</v>
      </c>
      <c r="D1341" s="3">
        <v>210.21</v>
      </c>
      <c r="E1341" s="3">
        <v>82.36</v>
      </c>
      <c r="F1341" s="3">
        <v>43.7</v>
      </c>
      <c r="G1341" s="3">
        <f t="shared" si="20"/>
        <v>1.8846681922196795</v>
      </c>
      <c r="H1341" s="3">
        <v>72.92</v>
      </c>
      <c r="I1341" s="3">
        <v>0.8</v>
      </c>
      <c r="J1341" s="3">
        <v>0.53</v>
      </c>
      <c r="K1341" s="3">
        <v>85.7</v>
      </c>
      <c r="L1341" s="3">
        <v>48.46</v>
      </c>
      <c r="M1341" s="3">
        <v>5660.62</v>
      </c>
      <c r="N1341" s="10">
        <v>3434.09</v>
      </c>
      <c r="O1341" s="18">
        <v>13.361543836862054</v>
      </c>
      <c r="P1341" s="3">
        <v>2.0799999999999983</v>
      </c>
    </row>
    <row r="1342" spans="1:16" x14ac:dyDescent="0.35">
      <c r="A1342" t="s">
        <v>0</v>
      </c>
      <c r="B1342" s="5">
        <v>360</v>
      </c>
      <c r="C1342">
        <v>986</v>
      </c>
      <c r="D1342" s="3">
        <v>113.59</v>
      </c>
      <c r="E1342" s="3">
        <v>39.29</v>
      </c>
      <c r="F1342" s="3">
        <v>31.95</v>
      </c>
      <c r="G1342" s="3">
        <f t="shared" si="20"/>
        <v>1.229733959311424</v>
      </c>
      <c r="H1342" s="3">
        <v>74.89</v>
      </c>
      <c r="I1342" s="3">
        <v>0.96</v>
      </c>
      <c r="J1342" s="3">
        <v>0.81</v>
      </c>
      <c r="K1342" s="3">
        <v>41.23</v>
      </c>
      <c r="L1342" s="3">
        <v>31.62</v>
      </c>
      <c r="M1342" s="3">
        <v>5711.72</v>
      </c>
      <c r="N1342" s="10">
        <v>3431.83</v>
      </c>
      <c r="O1342" s="18">
        <v>13.316382838082939</v>
      </c>
      <c r="P1342" s="3">
        <v>0.10999999999999943</v>
      </c>
    </row>
    <row r="1343" spans="1:16" x14ac:dyDescent="0.35">
      <c r="A1343" t="s">
        <v>0</v>
      </c>
      <c r="B1343" s="5">
        <v>361</v>
      </c>
      <c r="C1343">
        <v>5010</v>
      </c>
      <c r="D1343" s="3">
        <v>270.42</v>
      </c>
      <c r="E1343" s="3">
        <v>98.29</v>
      </c>
      <c r="F1343" s="3">
        <v>64.900000000000006</v>
      </c>
      <c r="G1343" s="3">
        <f t="shared" si="20"/>
        <v>1.5144838212634824</v>
      </c>
      <c r="H1343" s="3">
        <v>105.51</v>
      </c>
      <c r="I1343" s="3">
        <v>0.86</v>
      </c>
      <c r="J1343" s="3">
        <v>0.66</v>
      </c>
      <c r="K1343" s="3">
        <v>100.5</v>
      </c>
      <c r="L1343" s="3">
        <v>66.989999999999995</v>
      </c>
      <c r="M1343" s="3">
        <v>5167.79</v>
      </c>
      <c r="N1343" s="10">
        <v>3481.41</v>
      </c>
      <c r="O1343" s="18">
        <v>13.790978936635939</v>
      </c>
      <c r="P1343" s="3">
        <v>149.49</v>
      </c>
    </row>
    <row r="1344" spans="1:16" x14ac:dyDescent="0.35">
      <c r="A1344" t="s">
        <v>0</v>
      </c>
      <c r="B1344" s="5">
        <v>362</v>
      </c>
      <c r="C1344">
        <v>6193</v>
      </c>
      <c r="D1344" s="3">
        <v>369.06</v>
      </c>
      <c r="E1344" s="3">
        <v>139.11000000000001</v>
      </c>
      <c r="F1344" s="3">
        <v>56.68</v>
      </c>
      <c r="G1344" s="3">
        <f t="shared" si="20"/>
        <v>2.4543048694424843</v>
      </c>
      <c r="H1344" s="3">
        <v>124.31</v>
      </c>
      <c r="I1344" s="3">
        <v>0.56999999999999995</v>
      </c>
      <c r="J1344" s="3">
        <v>0.41</v>
      </c>
      <c r="K1344" s="3">
        <v>140.36000000000001</v>
      </c>
      <c r="L1344" s="3">
        <v>68.41</v>
      </c>
      <c r="M1344" s="3">
        <v>5087.08</v>
      </c>
      <c r="N1344" s="10">
        <v>3573.23</v>
      </c>
      <c r="O1344" s="18">
        <v>13.841159592856746</v>
      </c>
      <c r="P1344" s="3">
        <v>130.69</v>
      </c>
    </row>
    <row r="1345" spans="1:16" x14ac:dyDescent="0.35">
      <c r="A1345" t="s">
        <v>0</v>
      </c>
      <c r="B1345" s="5">
        <v>363</v>
      </c>
      <c r="C1345">
        <v>2145</v>
      </c>
      <c r="D1345" s="3">
        <v>168.99</v>
      </c>
      <c r="E1345" s="3">
        <v>56.6</v>
      </c>
      <c r="F1345" s="3">
        <v>48.25</v>
      </c>
      <c r="G1345" s="3">
        <f t="shared" si="20"/>
        <v>1.1730569948186529</v>
      </c>
      <c r="H1345" s="3">
        <v>125.82</v>
      </c>
      <c r="I1345" s="3">
        <v>0.94</v>
      </c>
      <c r="J1345" s="3">
        <v>0.85</v>
      </c>
      <c r="K1345" s="3">
        <v>58.9</v>
      </c>
      <c r="L1345" s="3">
        <v>49.18</v>
      </c>
      <c r="M1345" s="3">
        <v>5438.57</v>
      </c>
      <c r="N1345" s="10">
        <v>3708.86</v>
      </c>
      <c r="O1345" s="18">
        <v>13.49429209677379</v>
      </c>
      <c r="P1345" s="3">
        <v>129.18</v>
      </c>
    </row>
    <row r="1346" spans="1:16" x14ac:dyDescent="0.35">
      <c r="A1346" t="s">
        <v>0</v>
      </c>
      <c r="B1346" s="5">
        <v>364</v>
      </c>
      <c r="C1346">
        <v>3841</v>
      </c>
      <c r="D1346" s="3">
        <v>229.44</v>
      </c>
      <c r="E1346" s="3">
        <v>84.05</v>
      </c>
      <c r="F1346" s="3">
        <v>58.18</v>
      </c>
      <c r="G1346" s="3">
        <f t="shared" si="20"/>
        <v>1.4446545204537642</v>
      </c>
      <c r="H1346" s="3">
        <v>45.41</v>
      </c>
      <c r="I1346" s="3">
        <v>0.92</v>
      </c>
      <c r="J1346" s="3">
        <v>0.69</v>
      </c>
      <c r="K1346" s="3">
        <v>87.42</v>
      </c>
      <c r="L1346" s="3">
        <v>59.05</v>
      </c>
      <c r="M1346" s="3">
        <v>5196.67</v>
      </c>
      <c r="N1346" s="10">
        <v>4012.09</v>
      </c>
      <c r="O1346" s="18">
        <v>13.637973354489427</v>
      </c>
      <c r="P1346" s="3">
        <v>29.590000000000003</v>
      </c>
    </row>
    <row r="1347" spans="1:16" x14ac:dyDescent="0.35">
      <c r="A1347" t="s">
        <v>0</v>
      </c>
      <c r="B1347" s="5">
        <v>365</v>
      </c>
      <c r="C1347">
        <v>5611</v>
      </c>
      <c r="D1347" s="3">
        <v>272.33999999999997</v>
      </c>
      <c r="E1347" s="3">
        <v>85.93</v>
      </c>
      <c r="F1347" s="3">
        <v>83.14</v>
      </c>
      <c r="G1347" s="3">
        <f t="shared" si="20"/>
        <v>1.0335578542217947</v>
      </c>
      <c r="H1347" s="3">
        <v>92.67</v>
      </c>
      <c r="I1347" s="3">
        <v>0.95</v>
      </c>
      <c r="J1347" s="3">
        <v>0.97</v>
      </c>
      <c r="K1347" s="3">
        <v>92.2</v>
      </c>
      <c r="L1347" s="3">
        <v>81.09</v>
      </c>
      <c r="M1347" s="3">
        <v>5298.09</v>
      </c>
      <c r="N1347" s="10">
        <v>4084.37</v>
      </c>
      <c r="O1347" s="18">
        <v>13.529944060154014</v>
      </c>
      <c r="P1347" s="3">
        <v>162.32999999999998</v>
      </c>
    </row>
    <row r="1348" spans="1:16" x14ac:dyDescent="0.35">
      <c r="A1348" t="s">
        <v>0</v>
      </c>
      <c r="B1348" s="5">
        <v>366</v>
      </c>
      <c r="C1348">
        <v>4475</v>
      </c>
      <c r="D1348" s="3">
        <v>270.95999999999998</v>
      </c>
      <c r="E1348" s="3">
        <v>104.74</v>
      </c>
      <c r="F1348" s="3">
        <v>54.4</v>
      </c>
      <c r="G1348" s="3">
        <f t="shared" si="20"/>
        <v>1.9253676470588235</v>
      </c>
      <c r="H1348" s="3">
        <v>176.55</v>
      </c>
      <c r="I1348" s="3">
        <v>0.77</v>
      </c>
      <c r="J1348" s="3">
        <v>0.52</v>
      </c>
      <c r="K1348" s="3">
        <v>111.76</v>
      </c>
      <c r="L1348" s="3">
        <v>54.58</v>
      </c>
      <c r="M1348" s="3">
        <v>5060.1000000000004</v>
      </c>
      <c r="N1348" s="10">
        <v>3810.81</v>
      </c>
      <c r="O1348" s="18">
        <v>13.808354454021403</v>
      </c>
      <c r="P1348" s="3">
        <v>78.449999999999989</v>
      </c>
    </row>
    <row r="1349" spans="1:16" x14ac:dyDescent="0.35">
      <c r="A1349" t="s">
        <v>0</v>
      </c>
      <c r="B1349" s="5">
        <v>367</v>
      </c>
      <c r="C1349">
        <v>7770</v>
      </c>
      <c r="D1349" s="3">
        <v>367.95</v>
      </c>
      <c r="E1349" s="3">
        <v>128.63</v>
      </c>
      <c r="F1349" s="3">
        <v>76.91</v>
      </c>
      <c r="G1349" s="3">
        <f t="shared" si="20"/>
        <v>1.6724743206345078</v>
      </c>
      <c r="H1349" s="3">
        <v>16.61</v>
      </c>
      <c r="I1349" s="3">
        <v>0.72</v>
      </c>
      <c r="J1349" s="3">
        <v>0.6</v>
      </c>
      <c r="K1349" s="3">
        <v>133.84</v>
      </c>
      <c r="L1349" s="3">
        <v>84.52</v>
      </c>
      <c r="M1349" s="3">
        <v>5420.21</v>
      </c>
      <c r="N1349" s="10">
        <v>3889.3</v>
      </c>
      <c r="O1349" s="18">
        <v>13.467470883507472</v>
      </c>
      <c r="P1349" s="3">
        <v>58.39</v>
      </c>
    </row>
    <row r="1350" spans="1:16" x14ac:dyDescent="0.35">
      <c r="A1350" t="s">
        <v>0</v>
      </c>
      <c r="B1350" s="5">
        <v>368</v>
      </c>
      <c r="C1350">
        <v>10263</v>
      </c>
      <c r="D1350" s="3">
        <v>380.99</v>
      </c>
      <c r="E1350" s="3">
        <v>135.57</v>
      </c>
      <c r="F1350" s="3">
        <v>96.39</v>
      </c>
      <c r="G1350" s="3">
        <f t="shared" ref="G1350:G1413" si="21">E1350/F1350</f>
        <v>1.4064737005913475</v>
      </c>
      <c r="H1350" s="3">
        <v>26.59</v>
      </c>
      <c r="I1350" s="3">
        <v>0.89</v>
      </c>
      <c r="J1350" s="3">
        <v>0.71</v>
      </c>
      <c r="K1350" s="3">
        <v>140.76</v>
      </c>
      <c r="L1350" s="3">
        <v>96.81</v>
      </c>
      <c r="M1350" s="3">
        <v>4994.59</v>
      </c>
      <c r="N1350" s="10">
        <v>4264.63</v>
      </c>
      <c r="O1350" s="18">
        <v>13.758188289050816</v>
      </c>
      <c r="P1350" s="3">
        <v>48.41</v>
      </c>
    </row>
    <row r="1351" spans="1:16" x14ac:dyDescent="0.35">
      <c r="A1351" t="s">
        <v>0</v>
      </c>
      <c r="B1351" s="5">
        <v>369</v>
      </c>
      <c r="C1351">
        <v>2986</v>
      </c>
      <c r="D1351" s="3">
        <v>200.56</v>
      </c>
      <c r="E1351" s="3">
        <v>69.8</v>
      </c>
      <c r="F1351" s="3">
        <v>54.47</v>
      </c>
      <c r="G1351" s="3">
        <f t="shared" si="21"/>
        <v>1.2814393243987516</v>
      </c>
      <c r="H1351" s="3">
        <v>62.34</v>
      </c>
      <c r="I1351" s="3">
        <v>0.93</v>
      </c>
      <c r="J1351" s="3">
        <v>0.78</v>
      </c>
      <c r="K1351" s="3">
        <v>72.8</v>
      </c>
      <c r="L1351" s="3">
        <v>55.5</v>
      </c>
      <c r="M1351" s="3">
        <v>5037.8599999999997</v>
      </c>
      <c r="N1351" s="10">
        <v>4551.26</v>
      </c>
      <c r="O1351" s="18">
        <v>13.650798554420019</v>
      </c>
      <c r="P1351" s="3">
        <v>12.659999999999997</v>
      </c>
    </row>
    <row r="1352" spans="1:16" x14ac:dyDescent="0.35">
      <c r="A1352" t="s">
        <v>0</v>
      </c>
      <c r="B1352" s="5">
        <v>370</v>
      </c>
      <c r="C1352">
        <v>12219</v>
      </c>
      <c r="D1352" s="3">
        <v>417.55</v>
      </c>
      <c r="E1352" s="3">
        <v>151.44</v>
      </c>
      <c r="F1352" s="3">
        <v>102.73</v>
      </c>
      <c r="G1352" s="3">
        <f t="shared" si="21"/>
        <v>1.4741555533923878</v>
      </c>
      <c r="H1352" s="3">
        <v>57.64</v>
      </c>
      <c r="I1352" s="3">
        <v>0.88</v>
      </c>
      <c r="J1352" s="3">
        <v>0.68</v>
      </c>
      <c r="K1352" s="3">
        <v>153.38</v>
      </c>
      <c r="L1352" s="3">
        <v>111.82</v>
      </c>
      <c r="M1352" s="3">
        <v>5578.11</v>
      </c>
      <c r="N1352" s="10">
        <v>4547.78</v>
      </c>
      <c r="O1352" s="18">
        <v>13.168446019812876</v>
      </c>
      <c r="P1352" s="3">
        <v>17.36</v>
      </c>
    </row>
    <row r="1353" spans="1:16" x14ac:dyDescent="0.35">
      <c r="A1353" t="s">
        <v>0</v>
      </c>
      <c r="B1353" s="5">
        <v>371</v>
      </c>
      <c r="C1353">
        <v>10845</v>
      </c>
      <c r="D1353" s="3">
        <v>499.1</v>
      </c>
      <c r="E1353" s="3">
        <v>125.87</v>
      </c>
      <c r="F1353" s="3">
        <v>109.7</v>
      </c>
      <c r="G1353" s="3">
        <f t="shared" si="21"/>
        <v>1.1474020054694622</v>
      </c>
      <c r="H1353" s="3">
        <v>70.06</v>
      </c>
      <c r="I1353" s="3">
        <v>0.55000000000000004</v>
      </c>
      <c r="J1353" s="3">
        <v>0.87</v>
      </c>
      <c r="K1353" s="3">
        <v>152.32</v>
      </c>
      <c r="L1353" s="3">
        <v>132.80000000000001</v>
      </c>
      <c r="M1353" s="3">
        <v>5348.88</v>
      </c>
      <c r="N1353" s="10">
        <v>4496.3599999999997</v>
      </c>
      <c r="O1353" s="18">
        <v>13.385786438756783</v>
      </c>
      <c r="P1353" s="3">
        <v>4.9399999999999977</v>
      </c>
    </row>
    <row r="1354" spans="1:16" x14ac:dyDescent="0.35">
      <c r="A1354" t="s">
        <v>0</v>
      </c>
      <c r="B1354" s="5">
        <v>372</v>
      </c>
      <c r="C1354">
        <v>18645</v>
      </c>
      <c r="D1354" s="3">
        <v>547.32000000000005</v>
      </c>
      <c r="E1354" s="3">
        <v>218</v>
      </c>
      <c r="F1354" s="3">
        <v>108.9</v>
      </c>
      <c r="G1354" s="3">
        <f t="shared" si="21"/>
        <v>2.0018365472910928</v>
      </c>
      <c r="H1354" s="3">
        <v>43.9</v>
      </c>
      <c r="I1354" s="3">
        <v>0.78</v>
      </c>
      <c r="J1354" s="3">
        <v>0.5</v>
      </c>
      <c r="K1354" s="3">
        <v>214.11</v>
      </c>
      <c r="L1354" s="3">
        <v>115.37</v>
      </c>
      <c r="M1354" s="3">
        <v>4759.87</v>
      </c>
      <c r="N1354" s="10">
        <v>4531.92</v>
      </c>
      <c r="O1354" s="18">
        <v>13.904060851440738</v>
      </c>
      <c r="P1354" s="3">
        <v>31.1</v>
      </c>
    </row>
    <row r="1355" spans="1:16" x14ac:dyDescent="0.35">
      <c r="A1355" t="s">
        <v>0</v>
      </c>
      <c r="B1355" s="5">
        <v>373</v>
      </c>
      <c r="C1355">
        <v>6546</v>
      </c>
      <c r="D1355" s="3">
        <v>297.14</v>
      </c>
      <c r="E1355" s="3">
        <v>101.87</v>
      </c>
      <c r="F1355" s="3">
        <v>81.819999999999993</v>
      </c>
      <c r="G1355" s="3">
        <f t="shared" si="21"/>
        <v>1.2450501099975557</v>
      </c>
      <c r="H1355" s="3">
        <v>8.09</v>
      </c>
      <c r="I1355" s="3">
        <v>0.93</v>
      </c>
      <c r="J1355" s="3">
        <v>0.8</v>
      </c>
      <c r="K1355" s="3">
        <v>103.62</v>
      </c>
      <c r="L1355" s="3">
        <v>84.86</v>
      </c>
      <c r="M1355" s="3">
        <v>4582.2299999999996</v>
      </c>
      <c r="N1355" s="10">
        <v>4363.4799999999996</v>
      </c>
      <c r="O1355" s="18">
        <v>14.103303947495428</v>
      </c>
      <c r="P1355" s="3">
        <v>66.91</v>
      </c>
    </row>
    <row r="1356" spans="1:16" x14ac:dyDescent="0.35">
      <c r="A1356" t="s">
        <v>0</v>
      </c>
      <c r="B1356" s="5">
        <v>374</v>
      </c>
      <c r="C1356">
        <v>2145</v>
      </c>
      <c r="D1356" s="3">
        <v>165.4</v>
      </c>
      <c r="E1356" s="3">
        <v>58.29</v>
      </c>
      <c r="F1356" s="3">
        <v>46.86</v>
      </c>
      <c r="G1356" s="3">
        <f t="shared" si="21"/>
        <v>1.2439180537772088</v>
      </c>
      <c r="H1356" s="3">
        <v>139.34</v>
      </c>
      <c r="I1356" s="3">
        <v>0.99</v>
      </c>
      <c r="J1356" s="3">
        <v>0.8</v>
      </c>
      <c r="K1356" s="3">
        <v>59.36</v>
      </c>
      <c r="L1356" s="3">
        <v>46.87</v>
      </c>
      <c r="M1356" s="3">
        <v>3937.55</v>
      </c>
      <c r="N1356" s="10">
        <v>4535.3500000000004</v>
      </c>
      <c r="O1356" s="18">
        <v>14.638701940467891</v>
      </c>
      <c r="P1356" s="3">
        <v>115.66</v>
      </c>
    </row>
    <row r="1357" spans="1:16" x14ac:dyDescent="0.35">
      <c r="A1357" t="s">
        <v>0</v>
      </c>
      <c r="B1357" s="5">
        <v>375</v>
      </c>
      <c r="C1357">
        <v>2490</v>
      </c>
      <c r="D1357" s="3">
        <v>193.35</v>
      </c>
      <c r="E1357" s="3">
        <v>78.92</v>
      </c>
      <c r="F1357" s="3">
        <v>40.17</v>
      </c>
      <c r="G1357" s="3">
        <f t="shared" si="21"/>
        <v>1.9646502364948966</v>
      </c>
      <c r="H1357" s="3">
        <v>87.83</v>
      </c>
      <c r="I1357" s="3">
        <v>0.84</v>
      </c>
      <c r="J1357" s="3">
        <v>0.51</v>
      </c>
      <c r="K1357" s="3">
        <v>75.95</v>
      </c>
      <c r="L1357" s="3">
        <v>40</v>
      </c>
      <c r="M1357" s="3">
        <v>4192.12</v>
      </c>
      <c r="N1357" s="10">
        <v>4509.1099999999997</v>
      </c>
      <c r="O1357" s="18">
        <v>14.417309046157781</v>
      </c>
      <c r="P1357" s="3">
        <v>167.17000000000002</v>
      </c>
    </row>
    <row r="1358" spans="1:16" x14ac:dyDescent="0.35">
      <c r="A1358" t="s">
        <v>0</v>
      </c>
      <c r="B1358" s="5">
        <v>376</v>
      </c>
      <c r="C1358">
        <v>3695</v>
      </c>
      <c r="D1358" s="3">
        <v>252.71</v>
      </c>
      <c r="E1358" s="3">
        <v>101.79</v>
      </c>
      <c r="F1358" s="3">
        <v>46.22</v>
      </c>
      <c r="G1358" s="3">
        <f t="shared" si="21"/>
        <v>2.2022933794893986</v>
      </c>
      <c r="H1358" s="3">
        <v>48.54</v>
      </c>
      <c r="I1358" s="3">
        <v>0.73</v>
      </c>
      <c r="J1358" s="3">
        <v>0.45</v>
      </c>
      <c r="K1358" s="3">
        <v>110.6</v>
      </c>
      <c r="L1358" s="3">
        <v>51.97</v>
      </c>
      <c r="M1358" s="3">
        <v>4248.12</v>
      </c>
      <c r="N1358" s="10">
        <v>4372.8900000000003</v>
      </c>
      <c r="O1358" s="18">
        <v>14.399868753613044</v>
      </c>
      <c r="P1358" s="3">
        <v>26.46</v>
      </c>
    </row>
    <row r="1359" spans="1:16" x14ac:dyDescent="0.35">
      <c r="A1359" t="s">
        <v>0</v>
      </c>
      <c r="B1359" s="5">
        <v>377</v>
      </c>
      <c r="C1359">
        <v>2435</v>
      </c>
      <c r="D1359" s="3">
        <v>178.98</v>
      </c>
      <c r="E1359" s="3">
        <v>63.47</v>
      </c>
      <c r="F1359" s="3">
        <v>48.85</v>
      </c>
      <c r="G1359" s="3">
        <f t="shared" si="21"/>
        <v>1.2992835209825997</v>
      </c>
      <c r="H1359" s="3">
        <v>99.48</v>
      </c>
      <c r="I1359" s="3">
        <v>0.96</v>
      </c>
      <c r="J1359" s="3">
        <v>0.77</v>
      </c>
      <c r="K1359" s="3">
        <v>64.08</v>
      </c>
      <c r="L1359" s="3">
        <v>48</v>
      </c>
      <c r="M1359" s="3">
        <v>4511.16</v>
      </c>
      <c r="N1359" s="10">
        <v>4123.96</v>
      </c>
      <c r="O1359" s="18">
        <v>14.224267545789242</v>
      </c>
      <c r="P1359" s="3">
        <v>155.51999999999998</v>
      </c>
    </row>
    <row r="1360" spans="1:16" x14ac:dyDescent="0.35">
      <c r="A1360" t="s">
        <v>0</v>
      </c>
      <c r="B1360" s="5">
        <v>378</v>
      </c>
      <c r="C1360">
        <v>2254</v>
      </c>
      <c r="D1360" s="3">
        <v>171.35</v>
      </c>
      <c r="E1360" s="3">
        <v>56.94</v>
      </c>
      <c r="F1360" s="3">
        <v>50.4</v>
      </c>
      <c r="G1360" s="3">
        <f t="shared" si="21"/>
        <v>1.1297619047619047</v>
      </c>
      <c r="H1360" s="3">
        <v>152.34</v>
      </c>
      <c r="I1360" s="3">
        <v>0.96</v>
      </c>
      <c r="J1360" s="3">
        <v>0.89</v>
      </c>
      <c r="K1360" s="3">
        <v>60.11</v>
      </c>
      <c r="L1360" s="3">
        <v>49.95</v>
      </c>
      <c r="M1360" s="3">
        <v>4359.26</v>
      </c>
      <c r="N1360" s="10">
        <v>4086.29</v>
      </c>
      <c r="O1360" s="18">
        <v>14.369150736939533</v>
      </c>
      <c r="P1360" s="3">
        <v>102.66</v>
      </c>
    </row>
    <row r="1361" spans="1:16" x14ac:dyDescent="0.35">
      <c r="A1361" t="s">
        <v>0</v>
      </c>
      <c r="B1361" s="5">
        <v>379</v>
      </c>
      <c r="C1361">
        <v>3284</v>
      </c>
      <c r="D1361" s="3">
        <v>205.52</v>
      </c>
      <c r="E1361" s="3">
        <v>70.47</v>
      </c>
      <c r="F1361" s="3">
        <v>59.34</v>
      </c>
      <c r="G1361" s="3">
        <f t="shared" si="21"/>
        <v>1.1875631951466126</v>
      </c>
      <c r="H1361" s="3">
        <v>141.51</v>
      </c>
      <c r="I1361" s="3">
        <v>0.98</v>
      </c>
      <c r="J1361" s="3">
        <v>0.84</v>
      </c>
      <c r="K1361" s="3">
        <v>71.12</v>
      </c>
      <c r="L1361" s="3">
        <v>57.59</v>
      </c>
      <c r="M1361" s="3">
        <v>4370.46</v>
      </c>
      <c r="N1361" s="10">
        <v>3904.61</v>
      </c>
      <c r="O1361" s="18">
        <v>14.402672843291199</v>
      </c>
      <c r="P1361" s="3">
        <v>113.49000000000001</v>
      </c>
    </row>
    <row r="1362" spans="1:16" x14ac:dyDescent="0.35">
      <c r="A1362" t="s">
        <v>0</v>
      </c>
      <c r="B1362" s="5">
        <v>380</v>
      </c>
      <c r="C1362">
        <v>3454</v>
      </c>
      <c r="D1362" s="3">
        <v>223.82</v>
      </c>
      <c r="E1362" s="3">
        <v>69.930000000000007</v>
      </c>
      <c r="F1362" s="3">
        <v>62.89</v>
      </c>
      <c r="G1362" s="3">
        <f t="shared" si="21"/>
        <v>1.1119414851327716</v>
      </c>
      <c r="H1362" s="3">
        <v>6.67</v>
      </c>
      <c r="I1362" s="3">
        <v>0.87</v>
      </c>
      <c r="J1362" s="3">
        <v>0.9</v>
      </c>
      <c r="K1362" s="3">
        <v>78.39</v>
      </c>
      <c r="L1362" s="3">
        <v>62.67</v>
      </c>
      <c r="M1362" s="3">
        <v>4641.29</v>
      </c>
      <c r="N1362" s="10">
        <v>3773.78</v>
      </c>
      <c r="O1362" s="18">
        <v>14.191802106380903</v>
      </c>
      <c r="P1362" s="3">
        <v>68.33</v>
      </c>
    </row>
    <row r="1363" spans="1:16" x14ac:dyDescent="0.35">
      <c r="A1363" t="s">
        <v>0</v>
      </c>
      <c r="B1363" s="5">
        <v>381</v>
      </c>
      <c r="C1363">
        <v>3456</v>
      </c>
      <c r="D1363" s="3">
        <v>219.06</v>
      </c>
      <c r="E1363" s="3">
        <v>76.760000000000005</v>
      </c>
      <c r="F1363" s="3">
        <v>57.32</v>
      </c>
      <c r="G1363" s="3">
        <f t="shared" si="21"/>
        <v>1.3391486392184229</v>
      </c>
      <c r="H1363" s="3">
        <v>24.42</v>
      </c>
      <c r="I1363" s="3">
        <v>0.91</v>
      </c>
      <c r="J1363" s="3">
        <v>0.75</v>
      </c>
      <c r="K1363" s="3">
        <v>79.06</v>
      </c>
      <c r="L1363" s="3">
        <v>59.2</v>
      </c>
      <c r="M1363" s="3">
        <v>3973.43</v>
      </c>
      <c r="N1363" s="10">
        <v>3831.67</v>
      </c>
      <c r="O1363" s="18">
        <v>14.775246724736872</v>
      </c>
      <c r="P1363" s="3">
        <v>50.58</v>
      </c>
    </row>
    <row r="1364" spans="1:16" x14ac:dyDescent="0.35">
      <c r="A1364" t="s">
        <v>0</v>
      </c>
      <c r="B1364" s="5">
        <v>382</v>
      </c>
      <c r="C1364">
        <v>1913</v>
      </c>
      <c r="D1364" s="3">
        <v>165.81</v>
      </c>
      <c r="E1364" s="3">
        <v>62.4</v>
      </c>
      <c r="F1364" s="3">
        <v>39.03</v>
      </c>
      <c r="G1364" s="3">
        <f t="shared" si="21"/>
        <v>1.5987701767870868</v>
      </c>
      <c r="H1364" s="3">
        <v>126.91</v>
      </c>
      <c r="I1364" s="3">
        <v>0.87</v>
      </c>
      <c r="J1364" s="3">
        <v>0.63</v>
      </c>
      <c r="K1364" s="3">
        <v>63.81</v>
      </c>
      <c r="L1364" s="3">
        <v>40.67</v>
      </c>
      <c r="M1364" s="3">
        <v>4449.88</v>
      </c>
      <c r="N1364" s="10">
        <v>3779.78</v>
      </c>
      <c r="O1364" s="18">
        <v>14.361556687991442</v>
      </c>
      <c r="P1364" s="3">
        <v>128.09</v>
      </c>
    </row>
    <row r="1365" spans="1:16" x14ac:dyDescent="0.35">
      <c r="A1365" t="s">
        <v>0</v>
      </c>
      <c r="B1365" s="5">
        <v>383</v>
      </c>
      <c r="C1365">
        <v>1415</v>
      </c>
      <c r="D1365" s="3">
        <v>137.28</v>
      </c>
      <c r="E1365" s="3">
        <v>48.88</v>
      </c>
      <c r="F1365" s="3">
        <v>36.86</v>
      </c>
      <c r="G1365" s="3">
        <f t="shared" si="21"/>
        <v>1.326098752034726</v>
      </c>
      <c r="H1365" s="3">
        <v>167.2</v>
      </c>
      <c r="I1365" s="3">
        <v>0.94</v>
      </c>
      <c r="J1365" s="3">
        <v>0.75</v>
      </c>
      <c r="K1365" s="3">
        <v>48.51</v>
      </c>
      <c r="L1365" s="3">
        <v>36.869999999999997</v>
      </c>
      <c r="M1365" s="3">
        <v>4615.12</v>
      </c>
      <c r="N1365" s="10">
        <v>3682.37</v>
      </c>
      <c r="O1365" s="18">
        <v>14.23711407655389</v>
      </c>
      <c r="P1365" s="3">
        <v>87.800000000000011</v>
      </c>
    </row>
    <row r="1366" spans="1:16" x14ac:dyDescent="0.35">
      <c r="A1366" t="s">
        <v>0</v>
      </c>
      <c r="B1366" s="5">
        <v>384</v>
      </c>
      <c r="C1366">
        <v>2310</v>
      </c>
      <c r="D1366" s="3">
        <v>181.69</v>
      </c>
      <c r="E1366" s="3">
        <v>58.11</v>
      </c>
      <c r="F1366" s="3">
        <v>50.61</v>
      </c>
      <c r="G1366" s="3">
        <f t="shared" si="21"/>
        <v>1.1481920569057498</v>
      </c>
      <c r="H1366" s="3">
        <v>74.69</v>
      </c>
      <c r="I1366" s="3">
        <v>0.88</v>
      </c>
      <c r="J1366" s="3">
        <v>0.87</v>
      </c>
      <c r="K1366" s="3">
        <v>63.29</v>
      </c>
      <c r="L1366" s="3">
        <v>49.42</v>
      </c>
      <c r="M1366" s="3">
        <v>4814.62</v>
      </c>
      <c r="N1366" s="10">
        <v>3850.07</v>
      </c>
      <c r="O1366" s="18">
        <v>14.018497265249836</v>
      </c>
      <c r="P1366" s="3">
        <v>0.31000000000000227</v>
      </c>
    </row>
    <row r="1367" spans="1:16" x14ac:dyDescent="0.35">
      <c r="A1367" t="s">
        <v>0</v>
      </c>
      <c r="B1367" s="5">
        <v>385</v>
      </c>
      <c r="C1367">
        <v>2607</v>
      </c>
      <c r="D1367" s="3">
        <v>195.98</v>
      </c>
      <c r="E1367" s="3">
        <v>72.19</v>
      </c>
      <c r="F1367" s="3">
        <v>45.98</v>
      </c>
      <c r="G1367" s="3">
        <f t="shared" si="21"/>
        <v>1.5700304480208787</v>
      </c>
      <c r="H1367" s="3">
        <v>169.52</v>
      </c>
      <c r="I1367" s="3">
        <v>0.85</v>
      </c>
      <c r="J1367" s="3">
        <v>0.64</v>
      </c>
      <c r="K1367" s="3">
        <v>74.09</v>
      </c>
      <c r="L1367" s="3">
        <v>47</v>
      </c>
      <c r="M1367" s="3">
        <v>4867.91</v>
      </c>
      <c r="N1367" s="10">
        <v>3616.76</v>
      </c>
      <c r="O1367" s="18">
        <v>14.026748083888661</v>
      </c>
      <c r="P1367" s="3">
        <v>85.47999999999999</v>
      </c>
    </row>
    <row r="1368" spans="1:16" x14ac:dyDescent="0.35">
      <c r="A1368" t="s">
        <v>0</v>
      </c>
      <c r="B1368" s="5">
        <v>386</v>
      </c>
      <c r="C1368">
        <v>2595</v>
      </c>
      <c r="D1368" s="3">
        <v>236.56</v>
      </c>
      <c r="E1368" s="3">
        <v>100.55</v>
      </c>
      <c r="F1368" s="3">
        <v>32.86</v>
      </c>
      <c r="G1368" s="3">
        <f t="shared" si="21"/>
        <v>3.0599513085818626</v>
      </c>
      <c r="H1368" s="3">
        <v>38.54</v>
      </c>
      <c r="I1368" s="3">
        <v>0.57999999999999996</v>
      </c>
      <c r="J1368" s="3">
        <v>0.33</v>
      </c>
      <c r="K1368" s="3">
        <v>99.81</v>
      </c>
      <c r="L1368" s="3">
        <v>38.9</v>
      </c>
      <c r="M1368" s="3">
        <v>4379.2</v>
      </c>
      <c r="N1368" s="10">
        <v>3559.59</v>
      </c>
      <c r="O1368" s="18">
        <v>14.477539098124073</v>
      </c>
      <c r="P1368" s="3">
        <v>36.46</v>
      </c>
    </row>
    <row r="1369" spans="1:16" x14ac:dyDescent="0.35">
      <c r="A1369" t="s">
        <v>0</v>
      </c>
      <c r="B1369" s="5">
        <v>387</v>
      </c>
      <c r="C1369">
        <v>2760</v>
      </c>
      <c r="D1369" s="3">
        <v>202.31</v>
      </c>
      <c r="E1369" s="3">
        <v>75.75</v>
      </c>
      <c r="F1369" s="3">
        <v>46.39</v>
      </c>
      <c r="G1369" s="3">
        <f t="shared" si="21"/>
        <v>1.6328950204785513</v>
      </c>
      <c r="H1369" s="3">
        <v>15.12</v>
      </c>
      <c r="I1369" s="3">
        <v>0.85</v>
      </c>
      <c r="J1369" s="3">
        <v>0.61</v>
      </c>
      <c r="K1369" s="3">
        <v>75.180000000000007</v>
      </c>
      <c r="L1369" s="3">
        <v>49.13</v>
      </c>
      <c r="M1369" s="3">
        <v>4711.1899999999996</v>
      </c>
      <c r="N1369" s="10">
        <v>3563.01</v>
      </c>
      <c r="O1369" s="18">
        <v>14.179795694231521</v>
      </c>
      <c r="P1369" s="3">
        <v>59.879999999999995</v>
      </c>
    </row>
    <row r="1370" spans="1:16" x14ac:dyDescent="0.35">
      <c r="A1370" t="s">
        <v>0</v>
      </c>
      <c r="B1370" s="5">
        <v>388</v>
      </c>
      <c r="C1370">
        <v>7543</v>
      </c>
      <c r="D1370" s="3">
        <v>433.53</v>
      </c>
      <c r="E1370" s="3">
        <v>131.72999999999999</v>
      </c>
      <c r="F1370" s="3">
        <v>72.91</v>
      </c>
      <c r="G1370" s="3">
        <f t="shared" si="21"/>
        <v>1.8067480455355918</v>
      </c>
      <c r="H1370" s="3">
        <v>149.77000000000001</v>
      </c>
      <c r="I1370" s="3">
        <v>0.5</v>
      </c>
      <c r="J1370" s="3">
        <v>0.55000000000000004</v>
      </c>
      <c r="K1370" s="3">
        <v>157.04</v>
      </c>
      <c r="L1370" s="3">
        <v>92.58</v>
      </c>
      <c r="M1370" s="3">
        <v>4078.53</v>
      </c>
      <c r="N1370" s="10">
        <v>3776.05</v>
      </c>
      <c r="O1370" s="18">
        <v>14.694577012649487</v>
      </c>
      <c r="P1370" s="3">
        <v>105.22999999999999</v>
      </c>
    </row>
    <row r="1371" spans="1:16" x14ac:dyDescent="0.35">
      <c r="A1371" t="s">
        <v>0</v>
      </c>
      <c r="B1371" s="5">
        <v>389</v>
      </c>
      <c r="C1371">
        <v>7291</v>
      </c>
      <c r="D1371" s="3">
        <v>327.93</v>
      </c>
      <c r="E1371" s="3">
        <v>117.03</v>
      </c>
      <c r="F1371" s="3">
        <v>79.319999999999993</v>
      </c>
      <c r="G1371" s="3">
        <f t="shared" si="21"/>
        <v>1.4754160363086235</v>
      </c>
      <c r="H1371" s="3">
        <v>54.03</v>
      </c>
      <c r="I1371" s="3">
        <v>0.85</v>
      </c>
      <c r="J1371" s="3">
        <v>0.68</v>
      </c>
      <c r="K1371" s="3">
        <v>121.26</v>
      </c>
      <c r="L1371" s="3">
        <v>86.25</v>
      </c>
      <c r="M1371" s="3">
        <v>3849.03</v>
      </c>
      <c r="N1371" s="10">
        <v>3500.25</v>
      </c>
      <c r="O1371" s="18">
        <v>14.965930966142642</v>
      </c>
      <c r="P1371" s="3">
        <v>20.97</v>
      </c>
    </row>
    <row r="1372" spans="1:16" x14ac:dyDescent="0.35">
      <c r="A1372" t="s">
        <v>0</v>
      </c>
      <c r="B1372" s="5">
        <v>390</v>
      </c>
      <c r="C1372">
        <v>9868</v>
      </c>
      <c r="D1372" s="3">
        <v>388.04</v>
      </c>
      <c r="E1372" s="3">
        <v>152</v>
      </c>
      <c r="F1372" s="3">
        <v>82.66</v>
      </c>
      <c r="G1372" s="3">
        <f t="shared" si="21"/>
        <v>1.8388579724171306</v>
      </c>
      <c r="H1372" s="3">
        <v>70.42</v>
      </c>
      <c r="I1372" s="3">
        <v>0.82</v>
      </c>
      <c r="J1372" s="3">
        <v>0.54</v>
      </c>
      <c r="K1372" s="3">
        <v>157.08000000000001</v>
      </c>
      <c r="L1372" s="3">
        <v>89.42</v>
      </c>
      <c r="M1372" s="3">
        <v>3814.19</v>
      </c>
      <c r="N1372" s="10">
        <v>3257.29</v>
      </c>
      <c r="O1372" s="18">
        <v>15.05531571705562</v>
      </c>
      <c r="P1372" s="3">
        <v>4.5799999999999983</v>
      </c>
    </row>
    <row r="1373" spans="1:16" x14ac:dyDescent="0.35">
      <c r="A1373" t="s">
        <v>0</v>
      </c>
      <c r="B1373" s="5">
        <v>391</v>
      </c>
      <c r="C1373">
        <v>2775</v>
      </c>
      <c r="D1373" s="3">
        <v>197.89</v>
      </c>
      <c r="E1373" s="3">
        <v>71.16</v>
      </c>
      <c r="F1373" s="3">
        <v>49.65</v>
      </c>
      <c r="G1373" s="3">
        <f t="shared" si="21"/>
        <v>1.4332326283987915</v>
      </c>
      <c r="H1373" s="3">
        <v>127.97</v>
      </c>
      <c r="I1373" s="3">
        <v>0.89</v>
      </c>
      <c r="J1373" s="3">
        <v>0.7</v>
      </c>
      <c r="K1373" s="3">
        <v>76.16</v>
      </c>
      <c r="L1373" s="3">
        <v>49.63</v>
      </c>
      <c r="M1373" s="3">
        <v>4234.7700000000004</v>
      </c>
      <c r="N1373" s="10">
        <v>3317.28</v>
      </c>
      <c r="O1373" s="18">
        <v>14.664782718410843</v>
      </c>
      <c r="P1373" s="3">
        <v>127.03</v>
      </c>
    </row>
    <row r="1374" spans="1:16" x14ac:dyDescent="0.35">
      <c r="A1374" t="s">
        <v>0</v>
      </c>
      <c r="B1374" s="5">
        <v>392</v>
      </c>
      <c r="C1374">
        <v>2722</v>
      </c>
      <c r="D1374" s="3">
        <v>203.07</v>
      </c>
      <c r="E1374" s="3">
        <v>77.05</v>
      </c>
      <c r="F1374" s="3">
        <v>44.98</v>
      </c>
      <c r="G1374" s="3">
        <f t="shared" si="21"/>
        <v>1.7129835482436639</v>
      </c>
      <c r="H1374" s="3">
        <v>106.9</v>
      </c>
      <c r="I1374" s="3">
        <v>0.83</v>
      </c>
      <c r="J1374" s="3">
        <v>0.57999999999999996</v>
      </c>
      <c r="K1374" s="3">
        <v>78.34</v>
      </c>
      <c r="L1374" s="3">
        <v>47.99</v>
      </c>
      <c r="M1374" s="3">
        <v>4448.34</v>
      </c>
      <c r="N1374" s="10">
        <v>3274.89</v>
      </c>
      <c r="O1374" s="18">
        <v>14.483929533782456</v>
      </c>
      <c r="P1374" s="3">
        <v>148.1</v>
      </c>
    </row>
    <row r="1375" spans="1:16" x14ac:dyDescent="0.35">
      <c r="A1375" t="s">
        <v>0</v>
      </c>
      <c r="B1375" s="5">
        <v>393</v>
      </c>
      <c r="C1375">
        <v>2489</v>
      </c>
      <c r="D1375" s="3">
        <v>183.56</v>
      </c>
      <c r="E1375" s="3">
        <v>65.31</v>
      </c>
      <c r="F1375" s="3">
        <v>48.53</v>
      </c>
      <c r="G1375" s="3">
        <f t="shared" si="21"/>
        <v>1.3457655058726561</v>
      </c>
      <c r="H1375" s="3">
        <v>9.1300000000000008</v>
      </c>
      <c r="I1375" s="3">
        <v>0.93</v>
      </c>
      <c r="J1375" s="3">
        <v>0.74</v>
      </c>
      <c r="K1375" s="3">
        <v>67.900000000000006</v>
      </c>
      <c r="L1375" s="3">
        <v>48.43</v>
      </c>
      <c r="M1375" s="3">
        <v>4651.8999999999996</v>
      </c>
      <c r="N1375" s="10">
        <v>3246.03</v>
      </c>
      <c r="O1375" s="18">
        <v>14.308786623080838</v>
      </c>
      <c r="P1375" s="3">
        <v>65.87</v>
      </c>
    </row>
    <row r="1376" spans="1:16" x14ac:dyDescent="0.35">
      <c r="A1376" t="s">
        <v>0</v>
      </c>
      <c r="B1376" s="5">
        <v>394</v>
      </c>
      <c r="C1376">
        <v>3836</v>
      </c>
      <c r="D1376" s="3">
        <v>293.89</v>
      </c>
      <c r="E1376" s="3">
        <v>112.1</v>
      </c>
      <c r="F1376" s="3">
        <v>43.57</v>
      </c>
      <c r="G1376" s="3">
        <f t="shared" si="21"/>
        <v>2.5728712416800548</v>
      </c>
      <c r="H1376" s="3">
        <v>112.93</v>
      </c>
      <c r="I1376" s="3">
        <v>0.56000000000000005</v>
      </c>
      <c r="J1376" s="3">
        <v>0.39</v>
      </c>
      <c r="K1376" s="3">
        <v>119.87</v>
      </c>
      <c r="L1376" s="3">
        <v>56.22</v>
      </c>
      <c r="M1376" s="3">
        <v>4535.13</v>
      </c>
      <c r="N1376" s="10">
        <v>3363.5</v>
      </c>
      <c r="O1376" s="18">
        <v>14.385071517069351</v>
      </c>
      <c r="P1376" s="3">
        <v>142.07</v>
      </c>
    </row>
    <row r="1377" spans="1:16" x14ac:dyDescent="0.35">
      <c r="A1377" t="s">
        <v>0</v>
      </c>
      <c r="B1377" s="5">
        <v>395</v>
      </c>
      <c r="C1377">
        <v>15676</v>
      </c>
      <c r="D1377" s="3">
        <v>605.5</v>
      </c>
      <c r="E1377" s="3">
        <v>259.01</v>
      </c>
      <c r="F1377" s="3">
        <v>77.06</v>
      </c>
      <c r="G1377" s="3">
        <f t="shared" si="21"/>
        <v>3.3611471580586554</v>
      </c>
      <c r="H1377" s="3">
        <v>123.06</v>
      </c>
      <c r="I1377" s="3">
        <v>0.54</v>
      </c>
      <c r="J1377" s="3">
        <v>0.3</v>
      </c>
      <c r="K1377" s="3">
        <v>254.19</v>
      </c>
      <c r="L1377" s="3">
        <v>88.02</v>
      </c>
      <c r="M1377" s="3">
        <v>4808.24</v>
      </c>
      <c r="N1377" s="10">
        <v>3062.82</v>
      </c>
      <c r="O1377" s="18">
        <v>14.212865691202333</v>
      </c>
      <c r="P1377" s="3">
        <v>131.94</v>
      </c>
    </row>
    <row r="1378" spans="1:16" x14ac:dyDescent="0.35">
      <c r="A1378" t="s">
        <v>0</v>
      </c>
      <c r="B1378" s="5">
        <v>396</v>
      </c>
      <c r="C1378">
        <v>3928</v>
      </c>
      <c r="D1378" s="3">
        <v>236.72</v>
      </c>
      <c r="E1378" s="3">
        <v>86.46</v>
      </c>
      <c r="F1378" s="3">
        <v>57.84</v>
      </c>
      <c r="G1378" s="3">
        <f t="shared" si="21"/>
        <v>1.4948132780082986</v>
      </c>
      <c r="H1378" s="3">
        <v>140.21</v>
      </c>
      <c r="I1378" s="3">
        <v>0.88</v>
      </c>
      <c r="J1378" s="3">
        <v>0.67</v>
      </c>
      <c r="K1378" s="3">
        <v>87.21</v>
      </c>
      <c r="L1378" s="3">
        <v>60.74</v>
      </c>
      <c r="M1378" s="3">
        <v>4251.18</v>
      </c>
      <c r="N1378" s="10">
        <v>3168.7</v>
      </c>
      <c r="O1378" s="18">
        <v>14.685712802588561</v>
      </c>
      <c r="P1378" s="3">
        <v>114.78999999999999</v>
      </c>
    </row>
    <row r="1379" spans="1:16" x14ac:dyDescent="0.35">
      <c r="A1379" t="s">
        <v>0</v>
      </c>
      <c r="B1379" s="5">
        <v>397</v>
      </c>
      <c r="C1379">
        <v>3842</v>
      </c>
      <c r="D1379" s="3">
        <v>234.06</v>
      </c>
      <c r="E1379" s="3">
        <v>84.41</v>
      </c>
      <c r="F1379" s="3">
        <v>57.95</v>
      </c>
      <c r="G1379" s="3">
        <f t="shared" si="21"/>
        <v>1.4566005176876617</v>
      </c>
      <c r="H1379" s="3">
        <v>59.67</v>
      </c>
      <c r="I1379" s="3">
        <v>0.88</v>
      </c>
      <c r="J1379" s="3">
        <v>0.69</v>
      </c>
      <c r="K1379" s="3">
        <v>83.67</v>
      </c>
      <c r="L1379" s="3">
        <v>61.72</v>
      </c>
      <c r="M1379" s="3">
        <v>4424.07</v>
      </c>
      <c r="N1379" s="10">
        <v>3166.95</v>
      </c>
      <c r="O1379" s="18">
        <v>14.531503559275425</v>
      </c>
      <c r="P1379" s="3">
        <v>15.329999999999998</v>
      </c>
    </row>
    <row r="1380" spans="1:16" x14ac:dyDescent="0.35">
      <c r="A1380" t="s">
        <v>0</v>
      </c>
      <c r="B1380" s="5">
        <v>398</v>
      </c>
      <c r="C1380">
        <v>12260</v>
      </c>
      <c r="D1380" s="3">
        <v>416.69</v>
      </c>
      <c r="E1380" s="3">
        <v>155.18</v>
      </c>
      <c r="F1380" s="3">
        <v>100.59</v>
      </c>
      <c r="G1380" s="3">
        <f t="shared" si="21"/>
        <v>1.5426980813202107</v>
      </c>
      <c r="H1380" s="3">
        <v>63.57</v>
      </c>
      <c r="I1380" s="3">
        <v>0.89</v>
      </c>
      <c r="J1380" s="3">
        <v>0.65</v>
      </c>
      <c r="K1380" s="3">
        <v>157.49</v>
      </c>
      <c r="L1380" s="3">
        <v>103.09</v>
      </c>
      <c r="M1380" s="3">
        <v>4620.37</v>
      </c>
      <c r="N1380" s="10">
        <v>2799.5</v>
      </c>
      <c r="O1380" s="18">
        <v>14.44399598374059</v>
      </c>
      <c r="P1380" s="3">
        <v>11.43</v>
      </c>
    </row>
    <row r="1381" spans="1:16" x14ac:dyDescent="0.35">
      <c r="A1381" t="s">
        <v>0</v>
      </c>
      <c r="B1381" s="5">
        <v>399</v>
      </c>
      <c r="C1381">
        <v>10059</v>
      </c>
      <c r="D1381" s="3">
        <v>363.42</v>
      </c>
      <c r="E1381" s="3">
        <v>116.15</v>
      </c>
      <c r="F1381" s="3">
        <v>110.27</v>
      </c>
      <c r="G1381" s="3">
        <f t="shared" si="21"/>
        <v>1.0533236601070102</v>
      </c>
      <c r="H1381" s="3">
        <v>130.29</v>
      </c>
      <c r="I1381" s="3">
        <v>0.96</v>
      </c>
      <c r="J1381" s="3">
        <v>0.95</v>
      </c>
      <c r="K1381" s="3">
        <v>122.65</v>
      </c>
      <c r="L1381" s="3">
        <v>108.63</v>
      </c>
      <c r="M1381" s="3">
        <v>3686.52</v>
      </c>
      <c r="N1381" s="10">
        <v>2739.94</v>
      </c>
      <c r="O1381" s="18">
        <v>15.293482183005727</v>
      </c>
      <c r="P1381" s="3">
        <v>124.71000000000001</v>
      </c>
    </row>
    <row r="1382" spans="1:16" x14ac:dyDescent="0.35">
      <c r="A1382" t="s">
        <v>0</v>
      </c>
      <c r="B1382" s="5">
        <v>400</v>
      </c>
      <c r="C1382">
        <v>4457</v>
      </c>
      <c r="D1382" s="3">
        <v>255.64</v>
      </c>
      <c r="E1382" s="3">
        <v>97.85</v>
      </c>
      <c r="F1382" s="3">
        <v>57.99</v>
      </c>
      <c r="G1382" s="3">
        <f t="shared" si="21"/>
        <v>1.6873598896361439</v>
      </c>
      <c r="H1382" s="3">
        <v>52.22</v>
      </c>
      <c r="I1382" s="3">
        <v>0.86</v>
      </c>
      <c r="J1382" s="3">
        <v>0.59</v>
      </c>
      <c r="K1382" s="3">
        <v>100.26</v>
      </c>
      <c r="L1382" s="3">
        <v>61.52</v>
      </c>
      <c r="M1382" s="3">
        <v>3869.37</v>
      </c>
      <c r="N1382" s="10">
        <v>2879.39</v>
      </c>
      <c r="O1382" s="18">
        <v>15.096526763397856</v>
      </c>
      <c r="P1382" s="3">
        <v>22.78</v>
      </c>
    </row>
    <row r="1383" spans="1:16" x14ac:dyDescent="0.35">
      <c r="A1383" t="s">
        <v>0</v>
      </c>
      <c r="B1383" s="5">
        <v>401</v>
      </c>
      <c r="C1383">
        <v>18348</v>
      </c>
      <c r="D1383" s="3">
        <v>642.91</v>
      </c>
      <c r="E1383" s="3">
        <v>275.39999999999998</v>
      </c>
      <c r="F1383" s="3">
        <v>84.83</v>
      </c>
      <c r="G1383" s="3">
        <f t="shared" si="21"/>
        <v>3.2464929859719436</v>
      </c>
      <c r="H1383" s="3">
        <v>58.53</v>
      </c>
      <c r="I1383" s="3">
        <v>0.56000000000000005</v>
      </c>
      <c r="J1383" s="3">
        <v>0.31</v>
      </c>
      <c r="K1383" s="3">
        <v>278.82</v>
      </c>
      <c r="L1383" s="3">
        <v>98.95</v>
      </c>
      <c r="M1383" s="3">
        <v>3277.95</v>
      </c>
      <c r="N1383" s="10">
        <v>3029.59</v>
      </c>
      <c r="O1383" s="18">
        <v>15.589483459332566</v>
      </c>
      <c r="P1383" s="3">
        <v>16.47</v>
      </c>
    </row>
    <row r="1384" spans="1:16" x14ac:dyDescent="0.35">
      <c r="A1384" t="s">
        <v>0</v>
      </c>
      <c r="B1384" s="5">
        <v>402</v>
      </c>
      <c r="C1384">
        <v>3858</v>
      </c>
      <c r="D1384" s="3">
        <v>238.15</v>
      </c>
      <c r="E1384" s="3">
        <v>77.790000000000006</v>
      </c>
      <c r="F1384" s="3">
        <v>63.15</v>
      </c>
      <c r="G1384" s="3">
        <f t="shared" si="21"/>
        <v>1.231828978622328</v>
      </c>
      <c r="H1384" s="3">
        <v>47.89</v>
      </c>
      <c r="I1384" s="3">
        <v>0.85</v>
      </c>
      <c r="J1384" s="3">
        <v>0.81</v>
      </c>
      <c r="K1384" s="3">
        <v>88.81</v>
      </c>
      <c r="L1384" s="3">
        <v>64.52</v>
      </c>
      <c r="M1384" s="3">
        <v>3720.53</v>
      </c>
      <c r="N1384" s="10">
        <v>3043.97</v>
      </c>
      <c r="O1384" s="18">
        <v>15.190204505566282</v>
      </c>
      <c r="P1384" s="3">
        <v>27.11</v>
      </c>
    </row>
    <row r="1385" spans="1:16" x14ac:dyDescent="0.35">
      <c r="A1385" t="s">
        <v>0</v>
      </c>
      <c r="B1385" s="5">
        <v>403</v>
      </c>
      <c r="C1385">
        <v>21159</v>
      </c>
      <c r="D1385" s="3">
        <v>559.74</v>
      </c>
      <c r="E1385" s="3">
        <v>203.43</v>
      </c>
      <c r="F1385" s="3">
        <v>132.43</v>
      </c>
      <c r="G1385" s="3">
        <f t="shared" si="21"/>
        <v>1.5361322963074833</v>
      </c>
      <c r="H1385" s="3">
        <v>62.38</v>
      </c>
      <c r="I1385" s="3">
        <v>0.85</v>
      </c>
      <c r="J1385" s="3">
        <v>0.65</v>
      </c>
      <c r="K1385" s="3">
        <v>211.62</v>
      </c>
      <c r="L1385" s="3">
        <v>137.44999999999999</v>
      </c>
      <c r="M1385" s="3">
        <v>3258.29</v>
      </c>
      <c r="N1385" s="10">
        <v>3481.54</v>
      </c>
      <c r="O1385" s="18">
        <v>15.498758305916608</v>
      </c>
      <c r="P1385" s="3">
        <v>12.619999999999997</v>
      </c>
    </row>
    <row r="1386" spans="1:16" x14ac:dyDescent="0.35">
      <c r="A1386" t="s">
        <v>0</v>
      </c>
      <c r="B1386" s="5">
        <v>404</v>
      </c>
      <c r="C1386">
        <v>4494</v>
      </c>
      <c r="D1386" s="3">
        <v>262.20999999999998</v>
      </c>
      <c r="E1386" s="3">
        <v>94.65</v>
      </c>
      <c r="F1386" s="3">
        <v>60.45</v>
      </c>
      <c r="G1386" s="3">
        <f t="shared" si="21"/>
        <v>1.56575682382134</v>
      </c>
      <c r="H1386" s="3">
        <v>92.04</v>
      </c>
      <c r="I1386" s="3">
        <v>0.82</v>
      </c>
      <c r="J1386" s="3">
        <v>0.64</v>
      </c>
      <c r="K1386" s="3">
        <v>99.25</v>
      </c>
      <c r="L1386" s="3">
        <v>61.82</v>
      </c>
      <c r="M1386" s="3">
        <v>2935.02</v>
      </c>
      <c r="N1386" s="10">
        <v>3468.64</v>
      </c>
      <c r="O1386" s="18">
        <v>15.790974609200202</v>
      </c>
      <c r="P1386" s="3">
        <v>162.95999999999998</v>
      </c>
    </row>
    <row r="1387" spans="1:16" x14ac:dyDescent="0.35">
      <c r="A1387" t="s">
        <v>0</v>
      </c>
      <c r="B1387" s="5">
        <v>405</v>
      </c>
      <c r="C1387">
        <v>1754</v>
      </c>
      <c r="D1387" s="3">
        <v>148.83000000000001</v>
      </c>
      <c r="E1387" s="3">
        <v>48.82</v>
      </c>
      <c r="F1387" s="3">
        <v>45.74</v>
      </c>
      <c r="G1387" s="3">
        <f t="shared" si="21"/>
        <v>1.0673371228683866</v>
      </c>
      <c r="H1387" s="3">
        <v>151.33000000000001</v>
      </c>
      <c r="I1387" s="3">
        <v>1</v>
      </c>
      <c r="J1387" s="3">
        <v>0.94</v>
      </c>
      <c r="K1387" s="3">
        <v>50.33</v>
      </c>
      <c r="L1387" s="3">
        <v>45.85</v>
      </c>
      <c r="M1387" s="3">
        <v>3667.81</v>
      </c>
      <c r="N1387" s="10">
        <v>3828.77</v>
      </c>
      <c r="O1387" s="18">
        <v>15.049280823126928</v>
      </c>
      <c r="P1387" s="3">
        <v>103.66999999999999</v>
      </c>
    </row>
    <row r="1388" spans="1:16" x14ac:dyDescent="0.35">
      <c r="A1388" t="s">
        <v>0</v>
      </c>
      <c r="B1388" s="5">
        <v>406</v>
      </c>
      <c r="C1388">
        <v>3589</v>
      </c>
      <c r="D1388" s="3">
        <v>223.53</v>
      </c>
      <c r="E1388" s="3">
        <v>72.849999999999994</v>
      </c>
      <c r="F1388" s="3">
        <v>62.73</v>
      </c>
      <c r="G1388" s="3">
        <f t="shared" si="21"/>
        <v>1.1613263191455443</v>
      </c>
      <c r="H1388" s="3">
        <v>50.59</v>
      </c>
      <c r="I1388" s="3">
        <v>0.9</v>
      </c>
      <c r="J1388" s="3">
        <v>0.86</v>
      </c>
      <c r="K1388" s="3">
        <v>78.64</v>
      </c>
      <c r="L1388" s="3">
        <v>61.96</v>
      </c>
      <c r="M1388" s="3">
        <v>2747.27</v>
      </c>
      <c r="N1388" s="10">
        <v>4549.24</v>
      </c>
      <c r="O1388" s="18">
        <v>15.699930825633526</v>
      </c>
      <c r="P1388" s="3">
        <v>24.409999999999997</v>
      </c>
    </row>
    <row r="1389" spans="1:16" x14ac:dyDescent="0.35">
      <c r="A1389" t="s">
        <v>0</v>
      </c>
      <c r="B1389" s="5">
        <v>407</v>
      </c>
      <c r="C1389">
        <v>6504</v>
      </c>
      <c r="D1389" s="3">
        <v>305.83999999999997</v>
      </c>
      <c r="E1389" s="3">
        <v>111.14</v>
      </c>
      <c r="F1389" s="3">
        <v>74.510000000000005</v>
      </c>
      <c r="G1389" s="3">
        <f t="shared" si="21"/>
        <v>1.4916118641793048</v>
      </c>
      <c r="H1389" s="3">
        <v>56.54</v>
      </c>
      <c r="I1389" s="3">
        <v>0.87</v>
      </c>
      <c r="J1389" s="3">
        <v>0.67</v>
      </c>
      <c r="K1389" s="3">
        <v>112.7</v>
      </c>
      <c r="L1389" s="3">
        <v>76.56</v>
      </c>
      <c r="M1389" s="3">
        <v>2319</v>
      </c>
      <c r="N1389" s="10">
        <v>4411.21</v>
      </c>
      <c r="O1389" s="18">
        <v>16.116043646393074</v>
      </c>
      <c r="P1389" s="3">
        <v>18.46</v>
      </c>
    </row>
    <row r="1390" spans="1:16" x14ac:dyDescent="0.35">
      <c r="A1390" t="s">
        <v>0</v>
      </c>
      <c r="B1390" s="5">
        <v>408</v>
      </c>
      <c r="C1390">
        <v>4952</v>
      </c>
      <c r="D1390" s="3">
        <v>264.94</v>
      </c>
      <c r="E1390" s="3">
        <v>85.74</v>
      </c>
      <c r="F1390" s="3">
        <v>73.53</v>
      </c>
      <c r="G1390" s="3">
        <f t="shared" si="21"/>
        <v>1.1660546715626274</v>
      </c>
      <c r="H1390" s="3">
        <v>135.69</v>
      </c>
      <c r="I1390" s="3">
        <v>0.89</v>
      </c>
      <c r="J1390" s="3">
        <v>0.86</v>
      </c>
      <c r="K1390" s="3">
        <v>91.68</v>
      </c>
      <c r="L1390" s="3">
        <v>78.37</v>
      </c>
      <c r="M1390" s="3">
        <v>2060.96</v>
      </c>
      <c r="N1390" s="10">
        <v>4493.49</v>
      </c>
      <c r="O1390" s="18">
        <v>16.327110191934374</v>
      </c>
      <c r="P1390" s="3">
        <v>119.31</v>
      </c>
    </row>
    <row r="1391" spans="1:16" x14ac:dyDescent="0.35">
      <c r="A1391" t="s">
        <v>0</v>
      </c>
      <c r="B1391" s="5">
        <v>409</v>
      </c>
      <c r="C1391">
        <v>2034</v>
      </c>
      <c r="D1391" s="3">
        <v>163.83000000000001</v>
      </c>
      <c r="E1391" s="3">
        <v>57.2</v>
      </c>
      <c r="F1391" s="3">
        <v>45.28</v>
      </c>
      <c r="G1391" s="3">
        <f t="shared" si="21"/>
        <v>1.2632508833922262</v>
      </c>
      <c r="H1391" s="3">
        <v>141.94999999999999</v>
      </c>
      <c r="I1391" s="3">
        <v>0.95</v>
      </c>
      <c r="J1391" s="3">
        <v>0.79</v>
      </c>
      <c r="K1391" s="3">
        <v>59.81</v>
      </c>
      <c r="L1391" s="3">
        <v>44.8</v>
      </c>
      <c r="M1391" s="3">
        <v>2129.42</v>
      </c>
      <c r="N1391" s="10">
        <v>4235.92</v>
      </c>
      <c r="O1391" s="18">
        <v>16.32760717284113</v>
      </c>
      <c r="P1391" s="3">
        <v>113.05000000000001</v>
      </c>
    </row>
    <row r="1392" spans="1:16" x14ac:dyDescent="0.35">
      <c r="A1392" t="s">
        <v>0</v>
      </c>
      <c r="B1392" s="5">
        <v>410</v>
      </c>
      <c r="C1392">
        <v>3303</v>
      </c>
      <c r="D1392" s="3">
        <v>219.35</v>
      </c>
      <c r="E1392" s="3">
        <v>87.52</v>
      </c>
      <c r="F1392" s="3">
        <v>48.05</v>
      </c>
      <c r="G1392" s="3">
        <f t="shared" si="21"/>
        <v>1.821436004162331</v>
      </c>
      <c r="H1392" s="3">
        <v>79.94</v>
      </c>
      <c r="I1392" s="3">
        <v>0.86</v>
      </c>
      <c r="J1392" s="3">
        <v>0.55000000000000004</v>
      </c>
      <c r="K1392" s="3">
        <v>88.07</v>
      </c>
      <c r="L1392" s="3">
        <v>48.99</v>
      </c>
      <c r="M1392" s="3">
        <v>2222.9899999999998</v>
      </c>
      <c r="N1392" s="10">
        <v>4044.27</v>
      </c>
      <c r="O1392" s="18">
        <v>16.289848830644864</v>
      </c>
      <c r="P1392" s="3">
        <v>175.06</v>
      </c>
    </row>
    <row r="1393" spans="1:16" x14ac:dyDescent="0.35">
      <c r="A1393" t="s">
        <v>0</v>
      </c>
      <c r="B1393" s="5">
        <v>411</v>
      </c>
      <c r="C1393">
        <v>1731</v>
      </c>
      <c r="D1393" s="3">
        <v>155.62</v>
      </c>
      <c r="E1393" s="3">
        <v>52.14</v>
      </c>
      <c r="F1393" s="3">
        <v>42.27</v>
      </c>
      <c r="G1393" s="3">
        <f t="shared" si="21"/>
        <v>1.233498935415188</v>
      </c>
      <c r="H1393" s="3">
        <v>99.51</v>
      </c>
      <c r="I1393" s="3">
        <v>0.9</v>
      </c>
      <c r="J1393" s="3">
        <v>0.81</v>
      </c>
      <c r="K1393" s="3">
        <v>56.65</v>
      </c>
      <c r="L1393" s="3">
        <v>45</v>
      </c>
      <c r="M1393" s="3">
        <v>2717.16</v>
      </c>
      <c r="N1393" s="10">
        <v>3587.24</v>
      </c>
      <c r="O1393" s="18">
        <v>15.957401147872588</v>
      </c>
      <c r="P1393" s="3">
        <v>155.49</v>
      </c>
    </row>
    <row r="1394" spans="1:16" x14ac:dyDescent="0.35">
      <c r="A1394" t="s">
        <v>0</v>
      </c>
      <c r="B1394" s="5">
        <v>412</v>
      </c>
      <c r="C1394">
        <v>2220</v>
      </c>
      <c r="D1394" s="3">
        <v>177.99</v>
      </c>
      <c r="E1394" s="3">
        <v>59.7</v>
      </c>
      <c r="F1394" s="3">
        <v>47.34</v>
      </c>
      <c r="G1394" s="3">
        <f t="shared" si="21"/>
        <v>1.2610899873257286</v>
      </c>
      <c r="H1394" s="3">
        <v>14.83</v>
      </c>
      <c r="I1394" s="3">
        <v>0.88</v>
      </c>
      <c r="J1394" s="3">
        <v>0.79</v>
      </c>
      <c r="K1394" s="3">
        <v>60.53</v>
      </c>
      <c r="L1394" s="3">
        <v>49.96</v>
      </c>
      <c r="M1394" s="3">
        <v>2843.57</v>
      </c>
      <c r="N1394" s="10">
        <v>3528.57</v>
      </c>
      <c r="O1394" s="18">
        <v>15.858403212386435</v>
      </c>
      <c r="P1394" s="3">
        <v>60.17</v>
      </c>
    </row>
    <row r="1395" spans="1:16" x14ac:dyDescent="0.35">
      <c r="A1395" t="s">
        <v>0</v>
      </c>
      <c r="B1395" s="5">
        <v>413</v>
      </c>
      <c r="C1395">
        <v>3168</v>
      </c>
      <c r="D1395" s="3">
        <v>218.08</v>
      </c>
      <c r="E1395" s="3">
        <v>85.78</v>
      </c>
      <c r="F1395" s="3">
        <v>47.02</v>
      </c>
      <c r="G1395" s="3">
        <f t="shared" si="21"/>
        <v>1.8243300723096554</v>
      </c>
      <c r="H1395" s="3">
        <v>16.760000000000002</v>
      </c>
      <c r="I1395" s="3">
        <v>0.84</v>
      </c>
      <c r="J1395" s="3">
        <v>0.55000000000000004</v>
      </c>
      <c r="K1395" s="3">
        <v>84.53</v>
      </c>
      <c r="L1395" s="3">
        <v>50.14</v>
      </c>
      <c r="M1395" s="3">
        <v>2721.35</v>
      </c>
      <c r="N1395" s="10">
        <v>3389.78</v>
      </c>
      <c r="O1395" s="18">
        <v>16.000974462163139</v>
      </c>
      <c r="P1395" s="3">
        <v>58.239999999999995</v>
      </c>
    </row>
    <row r="1396" spans="1:16" x14ac:dyDescent="0.35">
      <c r="A1396" t="s">
        <v>0</v>
      </c>
      <c r="B1396" s="5">
        <v>414</v>
      </c>
      <c r="C1396">
        <v>3791</v>
      </c>
      <c r="D1396" s="3">
        <v>264.68</v>
      </c>
      <c r="E1396" s="3">
        <v>107.92</v>
      </c>
      <c r="F1396" s="3">
        <v>44.73</v>
      </c>
      <c r="G1396" s="3">
        <f t="shared" si="21"/>
        <v>2.412698412698413</v>
      </c>
      <c r="H1396" s="3">
        <v>69.36</v>
      </c>
      <c r="I1396" s="3">
        <v>0.68</v>
      </c>
      <c r="J1396" s="3">
        <v>0.41</v>
      </c>
      <c r="K1396" s="3">
        <v>110.72</v>
      </c>
      <c r="L1396" s="3">
        <v>49.87</v>
      </c>
      <c r="M1396" s="3">
        <v>2461.94</v>
      </c>
      <c r="N1396" s="10">
        <v>3388.24</v>
      </c>
      <c r="O1396" s="18">
        <v>16.233353536169712</v>
      </c>
      <c r="P1396" s="3">
        <v>5.6400000000000006</v>
      </c>
    </row>
    <row r="1397" spans="1:16" x14ac:dyDescent="0.35">
      <c r="A1397" t="s">
        <v>0</v>
      </c>
      <c r="B1397" s="5">
        <v>415</v>
      </c>
      <c r="C1397">
        <v>4017</v>
      </c>
      <c r="D1397" s="3">
        <v>241.13</v>
      </c>
      <c r="E1397" s="3">
        <v>76.67</v>
      </c>
      <c r="F1397" s="3">
        <v>66.709999999999994</v>
      </c>
      <c r="G1397" s="3">
        <f t="shared" si="21"/>
        <v>1.1493029530804979</v>
      </c>
      <c r="H1397" s="3">
        <v>178.81</v>
      </c>
      <c r="I1397" s="3">
        <v>0.87</v>
      </c>
      <c r="J1397" s="3">
        <v>0.87</v>
      </c>
      <c r="K1397" s="3">
        <v>82.49</v>
      </c>
      <c r="L1397" s="3">
        <v>72.22</v>
      </c>
      <c r="M1397" s="3">
        <v>2573.5100000000002</v>
      </c>
      <c r="N1397" s="10">
        <v>3186.49</v>
      </c>
      <c r="O1397" s="18">
        <v>16.181916867568198</v>
      </c>
      <c r="P1397" s="3">
        <v>76.19</v>
      </c>
    </row>
    <row r="1398" spans="1:16" x14ac:dyDescent="0.35">
      <c r="A1398" t="s">
        <v>0</v>
      </c>
      <c r="B1398" s="5">
        <v>416</v>
      </c>
      <c r="C1398">
        <v>2240</v>
      </c>
      <c r="D1398" s="3">
        <v>170.95</v>
      </c>
      <c r="E1398" s="3">
        <v>59.42</v>
      </c>
      <c r="F1398" s="3">
        <v>48</v>
      </c>
      <c r="G1398" s="3">
        <f t="shared" si="21"/>
        <v>1.2379166666666668</v>
      </c>
      <c r="H1398" s="3">
        <v>118.19</v>
      </c>
      <c r="I1398" s="3">
        <v>0.96</v>
      </c>
      <c r="J1398" s="3">
        <v>0.81</v>
      </c>
      <c r="K1398" s="3">
        <v>60.42</v>
      </c>
      <c r="L1398" s="3">
        <v>48.4</v>
      </c>
      <c r="M1398" s="3">
        <v>2169.33</v>
      </c>
      <c r="N1398" s="10">
        <v>3476.61</v>
      </c>
      <c r="O1398" s="18">
        <v>16.473879200072243</v>
      </c>
      <c r="P1398" s="3">
        <v>136.81</v>
      </c>
    </row>
    <row r="1399" spans="1:16" x14ac:dyDescent="0.35">
      <c r="A1399" t="s">
        <v>0</v>
      </c>
      <c r="B1399" s="5">
        <v>417</v>
      </c>
      <c r="C1399">
        <v>4416</v>
      </c>
      <c r="D1399" s="3">
        <v>247.31</v>
      </c>
      <c r="E1399" s="3">
        <v>88.12</v>
      </c>
      <c r="F1399" s="3">
        <v>63.81</v>
      </c>
      <c r="G1399" s="3">
        <f t="shared" si="21"/>
        <v>1.3809747688450087</v>
      </c>
      <c r="H1399" s="3">
        <v>108.59</v>
      </c>
      <c r="I1399" s="3">
        <v>0.91</v>
      </c>
      <c r="J1399" s="3">
        <v>0.72</v>
      </c>
      <c r="K1399" s="3">
        <v>92.72</v>
      </c>
      <c r="L1399" s="3">
        <v>64.790000000000006</v>
      </c>
      <c r="M1399" s="3">
        <v>2197.96</v>
      </c>
      <c r="N1399" s="10">
        <v>3247.42</v>
      </c>
      <c r="O1399" s="18">
        <v>16.503197978350389</v>
      </c>
      <c r="P1399" s="3">
        <v>146.41</v>
      </c>
    </row>
    <row r="1400" spans="1:16" x14ac:dyDescent="0.35">
      <c r="A1400" t="s">
        <v>0</v>
      </c>
      <c r="B1400" s="5">
        <v>418</v>
      </c>
      <c r="C1400">
        <v>2738</v>
      </c>
      <c r="D1400" s="3">
        <v>193.92</v>
      </c>
      <c r="E1400" s="3">
        <v>66.540000000000006</v>
      </c>
      <c r="F1400" s="3">
        <v>52.39</v>
      </c>
      <c r="G1400" s="3">
        <f t="shared" si="21"/>
        <v>1.2700897117770569</v>
      </c>
      <c r="H1400" s="3">
        <v>95.07</v>
      </c>
      <c r="I1400" s="3">
        <v>0.91</v>
      </c>
      <c r="J1400" s="3">
        <v>0.79</v>
      </c>
      <c r="K1400" s="3">
        <v>68.959999999999994</v>
      </c>
      <c r="L1400" s="3">
        <v>56.74</v>
      </c>
      <c r="M1400" s="3">
        <v>2368.88</v>
      </c>
      <c r="N1400" s="10">
        <v>3246.69</v>
      </c>
      <c r="O1400" s="18">
        <v>16.350506215085193</v>
      </c>
      <c r="P1400" s="3">
        <v>159.93</v>
      </c>
    </row>
    <row r="1401" spans="1:16" x14ac:dyDescent="0.35">
      <c r="A1401" t="s">
        <v>0</v>
      </c>
      <c r="B1401" s="5">
        <v>419</v>
      </c>
      <c r="C1401">
        <v>4921</v>
      </c>
      <c r="D1401" s="3">
        <v>270.12</v>
      </c>
      <c r="E1401" s="3">
        <v>90.45</v>
      </c>
      <c r="F1401" s="3">
        <v>69.27</v>
      </c>
      <c r="G1401" s="3">
        <f t="shared" si="21"/>
        <v>1.3057600692940667</v>
      </c>
      <c r="H1401" s="3">
        <v>2.95</v>
      </c>
      <c r="I1401" s="3">
        <v>0.85</v>
      </c>
      <c r="J1401" s="3">
        <v>0.77</v>
      </c>
      <c r="K1401" s="3">
        <v>96.77</v>
      </c>
      <c r="L1401" s="3">
        <v>70.239999999999995</v>
      </c>
      <c r="M1401" s="3">
        <v>2890.33</v>
      </c>
      <c r="N1401" s="10">
        <v>3085.9</v>
      </c>
      <c r="O1401" s="18">
        <v>15.922666855958893</v>
      </c>
      <c r="P1401" s="3">
        <v>72.05</v>
      </c>
    </row>
    <row r="1402" spans="1:16" x14ac:dyDescent="0.35">
      <c r="A1402" t="s">
        <v>0</v>
      </c>
      <c r="B1402" s="5">
        <v>420</v>
      </c>
      <c r="C1402">
        <v>932</v>
      </c>
      <c r="D1402" s="3">
        <v>108.88</v>
      </c>
      <c r="E1402" s="3">
        <v>39.18</v>
      </c>
      <c r="F1402" s="3">
        <v>30.29</v>
      </c>
      <c r="G1402" s="3">
        <f t="shared" si="21"/>
        <v>1.293496203367448</v>
      </c>
      <c r="H1402" s="3">
        <v>92.03</v>
      </c>
      <c r="I1402" s="3">
        <v>0.99</v>
      </c>
      <c r="J1402" s="3">
        <v>0.77</v>
      </c>
      <c r="K1402" s="3">
        <v>39.049999999999997</v>
      </c>
      <c r="L1402" s="3">
        <v>29</v>
      </c>
      <c r="M1402" s="3">
        <v>2971.06</v>
      </c>
      <c r="N1402" s="10">
        <v>2898.17</v>
      </c>
      <c r="O1402" s="18">
        <v>15.895452881311469</v>
      </c>
      <c r="P1402" s="3">
        <v>162.97</v>
      </c>
    </row>
    <row r="1403" spans="1:16" x14ac:dyDescent="0.35">
      <c r="A1403" t="s">
        <v>0</v>
      </c>
      <c r="B1403" s="5">
        <v>421</v>
      </c>
      <c r="C1403">
        <v>5967</v>
      </c>
      <c r="D1403" s="3">
        <v>335.07</v>
      </c>
      <c r="E1403" s="3">
        <v>138.05000000000001</v>
      </c>
      <c r="F1403" s="3">
        <v>55.03</v>
      </c>
      <c r="G1403" s="3">
        <f t="shared" si="21"/>
        <v>2.508631655460658</v>
      </c>
      <c r="H1403" s="3">
        <v>132.06</v>
      </c>
      <c r="I1403" s="3">
        <v>0.67</v>
      </c>
      <c r="J1403" s="3">
        <v>0.4</v>
      </c>
      <c r="K1403" s="3">
        <v>136.47</v>
      </c>
      <c r="L1403" s="3">
        <v>63.9</v>
      </c>
      <c r="M1403" s="3">
        <v>2506.4699999999998</v>
      </c>
      <c r="N1403" s="10">
        <v>2830.37</v>
      </c>
      <c r="O1403" s="18">
        <v>16.327219002509246</v>
      </c>
      <c r="P1403" s="3">
        <v>122.94</v>
      </c>
    </row>
    <row r="1404" spans="1:16" x14ac:dyDescent="0.35">
      <c r="A1404" t="s">
        <v>0</v>
      </c>
      <c r="B1404" s="5">
        <v>422</v>
      </c>
      <c r="C1404">
        <v>7036</v>
      </c>
      <c r="D1404" s="3">
        <v>351.98</v>
      </c>
      <c r="E1404" s="3">
        <v>146.16</v>
      </c>
      <c r="F1404" s="3">
        <v>61.29</v>
      </c>
      <c r="G1404" s="3">
        <f t="shared" si="21"/>
        <v>2.3847283406754771</v>
      </c>
      <c r="H1404" s="3">
        <v>90.33</v>
      </c>
      <c r="I1404" s="3">
        <v>0.71</v>
      </c>
      <c r="J1404" s="3">
        <v>0.42</v>
      </c>
      <c r="K1404" s="3">
        <v>136.31</v>
      </c>
      <c r="L1404" s="3">
        <v>62.09</v>
      </c>
      <c r="M1404" s="3">
        <v>2192.54</v>
      </c>
      <c r="N1404" s="10">
        <v>2862.71</v>
      </c>
      <c r="O1404" s="18">
        <v>16.600240193924346</v>
      </c>
      <c r="P1404" s="3">
        <v>164.67000000000002</v>
      </c>
    </row>
    <row r="1405" spans="1:16" x14ac:dyDescent="0.35">
      <c r="A1405" t="s">
        <v>0</v>
      </c>
      <c r="B1405" s="5">
        <v>423</v>
      </c>
      <c r="C1405">
        <v>3236</v>
      </c>
      <c r="D1405" s="3">
        <v>220.56</v>
      </c>
      <c r="E1405" s="3">
        <v>85.07</v>
      </c>
      <c r="F1405" s="3">
        <v>48.43</v>
      </c>
      <c r="G1405" s="3">
        <f t="shared" si="21"/>
        <v>1.756555853809622</v>
      </c>
      <c r="H1405" s="3">
        <v>101.59</v>
      </c>
      <c r="I1405" s="3">
        <v>0.84</v>
      </c>
      <c r="J1405" s="3">
        <v>0.56999999999999995</v>
      </c>
      <c r="K1405" s="3">
        <v>90.96</v>
      </c>
      <c r="L1405" s="3">
        <v>48.68</v>
      </c>
      <c r="M1405" s="3">
        <v>2326.7600000000002</v>
      </c>
      <c r="N1405" s="10">
        <v>2978.42</v>
      </c>
      <c r="O1405" s="18">
        <v>16.452467493819412</v>
      </c>
      <c r="P1405" s="3">
        <v>153.41</v>
      </c>
    </row>
    <row r="1406" spans="1:16" x14ac:dyDescent="0.35">
      <c r="A1406" t="s">
        <v>0</v>
      </c>
      <c r="B1406" s="5">
        <v>424</v>
      </c>
      <c r="C1406">
        <v>6937</v>
      </c>
      <c r="D1406" s="3">
        <v>357.42</v>
      </c>
      <c r="E1406" s="3">
        <v>147.55000000000001</v>
      </c>
      <c r="F1406" s="3">
        <v>59.86</v>
      </c>
      <c r="G1406" s="3">
        <f t="shared" si="21"/>
        <v>2.4649181423321083</v>
      </c>
      <c r="H1406" s="3">
        <v>118.03</v>
      </c>
      <c r="I1406" s="3">
        <v>0.68</v>
      </c>
      <c r="J1406" s="3">
        <v>0.41</v>
      </c>
      <c r="K1406" s="3">
        <v>147.13999999999999</v>
      </c>
      <c r="L1406" s="3">
        <v>66.709999999999994</v>
      </c>
      <c r="M1406" s="3">
        <v>1911.83</v>
      </c>
      <c r="N1406" s="10">
        <v>2811.1</v>
      </c>
      <c r="O1406" s="18">
        <v>16.86366861023485</v>
      </c>
      <c r="P1406" s="3">
        <v>136.97</v>
      </c>
    </row>
    <row r="1407" spans="1:16" x14ac:dyDescent="0.35">
      <c r="A1407" t="s">
        <v>0</v>
      </c>
      <c r="B1407" s="5">
        <v>425</v>
      </c>
      <c r="C1407">
        <v>2932</v>
      </c>
      <c r="D1407" s="3">
        <v>211.93</v>
      </c>
      <c r="E1407" s="3">
        <v>67.89</v>
      </c>
      <c r="F1407" s="3">
        <v>54.98</v>
      </c>
      <c r="G1407" s="3">
        <f t="shared" si="21"/>
        <v>1.2348126591487814</v>
      </c>
      <c r="H1407" s="3">
        <v>144.08000000000001</v>
      </c>
      <c r="I1407" s="3">
        <v>0.82</v>
      </c>
      <c r="J1407" s="3">
        <v>0.81</v>
      </c>
      <c r="K1407" s="3">
        <v>70.38</v>
      </c>
      <c r="L1407" s="3">
        <v>57.92</v>
      </c>
      <c r="M1407" s="3">
        <v>1430.73</v>
      </c>
      <c r="N1407" s="10">
        <v>3059.73</v>
      </c>
      <c r="O1407" s="18">
        <v>17.234369291571731</v>
      </c>
      <c r="P1407" s="3">
        <v>110.91999999999999</v>
      </c>
    </row>
    <row r="1408" spans="1:16" x14ac:dyDescent="0.35">
      <c r="A1408" t="s">
        <v>0</v>
      </c>
      <c r="B1408" s="5">
        <v>426</v>
      </c>
      <c r="C1408">
        <v>6144</v>
      </c>
      <c r="D1408" s="3">
        <v>291.44</v>
      </c>
      <c r="E1408" s="3">
        <v>108.43</v>
      </c>
      <c r="F1408" s="3">
        <v>72.150000000000006</v>
      </c>
      <c r="G1408" s="3">
        <f t="shared" si="21"/>
        <v>1.5028413028413028</v>
      </c>
      <c r="H1408" s="3">
        <v>72.5</v>
      </c>
      <c r="I1408" s="3">
        <v>0.91</v>
      </c>
      <c r="J1408" s="3">
        <v>0.67</v>
      </c>
      <c r="K1408" s="3">
        <v>113.64</v>
      </c>
      <c r="L1408" s="3">
        <v>72</v>
      </c>
      <c r="M1408" s="3">
        <v>1150.76</v>
      </c>
      <c r="N1408" s="10">
        <v>3128.71</v>
      </c>
      <c r="O1408" s="18">
        <v>17.468236806252268</v>
      </c>
      <c r="P1408" s="3">
        <v>2.5</v>
      </c>
    </row>
    <row r="1409" spans="1:16" x14ac:dyDescent="0.35">
      <c r="A1409" t="s">
        <v>0</v>
      </c>
      <c r="B1409" s="5">
        <v>427</v>
      </c>
      <c r="C1409">
        <v>4155</v>
      </c>
      <c r="D1409" s="3">
        <v>245.9</v>
      </c>
      <c r="E1409" s="3">
        <v>92.45</v>
      </c>
      <c r="F1409" s="3">
        <v>57.22</v>
      </c>
      <c r="G1409" s="3">
        <f t="shared" si="21"/>
        <v>1.6156938133519749</v>
      </c>
      <c r="H1409" s="3">
        <v>98.01</v>
      </c>
      <c r="I1409" s="3">
        <v>0.86</v>
      </c>
      <c r="J1409" s="3">
        <v>0.62</v>
      </c>
      <c r="K1409" s="3">
        <v>93.39</v>
      </c>
      <c r="L1409" s="3">
        <v>56.91</v>
      </c>
      <c r="M1409" s="3">
        <v>1902.36</v>
      </c>
      <c r="N1409" s="10">
        <v>3168.1</v>
      </c>
      <c r="O1409" s="18">
        <v>16.786584275487957</v>
      </c>
      <c r="P1409" s="3">
        <v>156.99</v>
      </c>
    </row>
    <row r="1410" spans="1:16" x14ac:dyDescent="0.35">
      <c r="A1410" t="s">
        <v>0</v>
      </c>
      <c r="B1410" s="5">
        <v>428</v>
      </c>
      <c r="C1410">
        <v>2277</v>
      </c>
      <c r="D1410" s="3">
        <v>172.83</v>
      </c>
      <c r="E1410" s="3">
        <v>62.05</v>
      </c>
      <c r="F1410" s="3">
        <v>46.73</v>
      </c>
      <c r="G1410" s="3">
        <f t="shared" si="21"/>
        <v>1.327840787502675</v>
      </c>
      <c r="H1410" s="3">
        <v>140.65</v>
      </c>
      <c r="I1410" s="3">
        <v>0.96</v>
      </c>
      <c r="J1410" s="3">
        <v>0.75</v>
      </c>
      <c r="K1410" s="3">
        <v>63.13</v>
      </c>
      <c r="L1410" s="3">
        <v>47.04</v>
      </c>
      <c r="M1410" s="3">
        <v>1034.8900000000001</v>
      </c>
      <c r="N1410" s="10">
        <v>3175.35</v>
      </c>
      <c r="O1410" s="18">
        <v>17.560690977760167</v>
      </c>
      <c r="P1410" s="3">
        <v>114.35</v>
      </c>
    </row>
    <row r="1411" spans="1:16" x14ac:dyDescent="0.35">
      <c r="A1411" t="s">
        <v>0</v>
      </c>
      <c r="B1411" s="5">
        <v>429</v>
      </c>
      <c r="C1411">
        <v>5409</v>
      </c>
      <c r="D1411" s="3">
        <v>268.76</v>
      </c>
      <c r="E1411" s="3">
        <v>95.9</v>
      </c>
      <c r="F1411" s="3">
        <v>71.819999999999993</v>
      </c>
      <c r="G1411" s="3">
        <f t="shared" si="21"/>
        <v>1.335282651072125</v>
      </c>
      <c r="H1411" s="3">
        <v>173.46</v>
      </c>
      <c r="I1411" s="3">
        <v>0.94</v>
      </c>
      <c r="J1411" s="3">
        <v>0.75</v>
      </c>
      <c r="K1411" s="3">
        <v>98.76</v>
      </c>
      <c r="L1411" s="3">
        <v>75.16</v>
      </c>
      <c r="M1411" s="3">
        <v>1529.57</v>
      </c>
      <c r="N1411" s="10">
        <v>3419.49</v>
      </c>
      <c r="O1411" s="18">
        <v>17.059753691260173</v>
      </c>
      <c r="P1411" s="3">
        <v>81.539999999999992</v>
      </c>
    </row>
    <row r="1412" spans="1:16" x14ac:dyDescent="0.35">
      <c r="A1412" t="s">
        <v>0</v>
      </c>
      <c r="B1412" s="5">
        <v>430</v>
      </c>
      <c r="C1412">
        <v>3312</v>
      </c>
      <c r="D1412" s="3">
        <v>212.35</v>
      </c>
      <c r="E1412" s="3">
        <v>72.900000000000006</v>
      </c>
      <c r="F1412" s="3">
        <v>57.85</v>
      </c>
      <c r="G1412" s="3">
        <f t="shared" si="21"/>
        <v>1.2601555747623163</v>
      </c>
      <c r="H1412" s="3">
        <v>36.229999999999997</v>
      </c>
      <c r="I1412" s="3">
        <v>0.92</v>
      </c>
      <c r="J1412" s="3">
        <v>0.79</v>
      </c>
      <c r="K1412" s="3">
        <v>75.66</v>
      </c>
      <c r="L1412" s="3">
        <v>55.86</v>
      </c>
      <c r="M1412" s="3">
        <v>1250.9000000000001</v>
      </c>
      <c r="N1412" s="10">
        <v>3519.6</v>
      </c>
      <c r="O1412" s="18">
        <v>17.284998298118268</v>
      </c>
      <c r="P1412" s="3">
        <v>38.770000000000003</v>
      </c>
    </row>
    <row r="1413" spans="1:16" x14ac:dyDescent="0.35">
      <c r="A1413" t="s">
        <v>0</v>
      </c>
      <c r="B1413" s="5">
        <v>431</v>
      </c>
      <c r="C1413">
        <v>8827</v>
      </c>
      <c r="D1413" s="3">
        <v>415.87</v>
      </c>
      <c r="E1413" s="3">
        <v>152.68</v>
      </c>
      <c r="F1413" s="3">
        <v>73.61</v>
      </c>
      <c r="G1413" s="3">
        <f t="shared" si="21"/>
        <v>2.0741747045238421</v>
      </c>
      <c r="H1413" s="3">
        <v>99.27</v>
      </c>
      <c r="I1413" s="3">
        <v>0.64</v>
      </c>
      <c r="J1413" s="3">
        <v>0.48</v>
      </c>
      <c r="K1413" s="3">
        <v>162.59</v>
      </c>
      <c r="L1413" s="3">
        <v>80.959999999999994</v>
      </c>
      <c r="M1413" s="3">
        <v>1496.25</v>
      </c>
      <c r="N1413" s="10">
        <v>3528.74</v>
      </c>
      <c r="O1413" s="18">
        <v>17.063372828162485</v>
      </c>
      <c r="P1413" s="3">
        <v>155.73000000000002</v>
      </c>
    </row>
    <row r="1414" spans="1:16" x14ac:dyDescent="0.35">
      <c r="A1414" t="s">
        <v>0</v>
      </c>
      <c r="B1414" s="5">
        <v>432</v>
      </c>
      <c r="C1414">
        <v>2358</v>
      </c>
      <c r="D1414" s="3">
        <v>188.42</v>
      </c>
      <c r="E1414" s="3">
        <v>70.930000000000007</v>
      </c>
      <c r="F1414" s="3">
        <v>42.33</v>
      </c>
      <c r="G1414" s="3">
        <f t="shared" ref="G1414:G1477" si="22">E1414/F1414</f>
        <v>1.6756437514764944</v>
      </c>
      <c r="H1414" s="3">
        <v>109.11</v>
      </c>
      <c r="I1414" s="3">
        <v>0.83</v>
      </c>
      <c r="J1414" s="3">
        <v>0.6</v>
      </c>
      <c r="K1414" s="3">
        <v>72.569999999999993</v>
      </c>
      <c r="L1414" s="3">
        <v>46.98</v>
      </c>
      <c r="M1414" s="3">
        <v>1604.94</v>
      </c>
      <c r="N1414" s="10">
        <v>3589.32</v>
      </c>
      <c r="O1414" s="18">
        <v>16.951645295003523</v>
      </c>
      <c r="P1414" s="3">
        <v>145.88999999999999</v>
      </c>
    </row>
    <row r="1415" spans="1:16" x14ac:dyDescent="0.35">
      <c r="A1415" t="s">
        <v>0</v>
      </c>
      <c r="B1415" s="5">
        <v>433</v>
      </c>
      <c r="C1415">
        <v>8184</v>
      </c>
      <c r="D1415" s="3">
        <v>349.87</v>
      </c>
      <c r="E1415" s="3">
        <v>124.35</v>
      </c>
      <c r="F1415" s="3">
        <v>83.79</v>
      </c>
      <c r="G1415" s="3">
        <f t="shared" si="22"/>
        <v>1.48406731113498</v>
      </c>
      <c r="H1415" s="3">
        <v>172.33</v>
      </c>
      <c r="I1415" s="3">
        <v>0.84</v>
      </c>
      <c r="J1415" s="3">
        <v>0.67</v>
      </c>
      <c r="K1415" s="3">
        <v>128.86000000000001</v>
      </c>
      <c r="L1415" s="3">
        <v>84.55</v>
      </c>
      <c r="M1415" s="3">
        <v>1008.38</v>
      </c>
      <c r="N1415" s="10">
        <v>3648.45</v>
      </c>
      <c r="O1415" s="18">
        <v>17.471023758701765</v>
      </c>
      <c r="P1415" s="3">
        <v>82.669999999999987</v>
      </c>
    </row>
    <row r="1416" spans="1:16" x14ac:dyDescent="0.35">
      <c r="A1416" t="s">
        <v>0</v>
      </c>
      <c r="B1416" s="5">
        <v>434</v>
      </c>
      <c r="C1416">
        <v>2435</v>
      </c>
      <c r="D1416" s="3">
        <v>184.52</v>
      </c>
      <c r="E1416" s="3">
        <v>69.47</v>
      </c>
      <c r="F1416" s="3">
        <v>44.63</v>
      </c>
      <c r="G1416" s="3">
        <f t="shared" si="22"/>
        <v>1.5565762939726639</v>
      </c>
      <c r="H1416" s="3">
        <v>62.59</v>
      </c>
      <c r="I1416" s="3">
        <v>0.9</v>
      </c>
      <c r="J1416" s="3">
        <v>0.64</v>
      </c>
      <c r="K1416" s="3">
        <v>73.349999999999994</v>
      </c>
      <c r="L1416" s="3">
        <v>46</v>
      </c>
      <c r="M1416" s="3">
        <v>1383.9</v>
      </c>
      <c r="N1416" s="10">
        <v>3839.14</v>
      </c>
      <c r="O1416" s="18">
        <v>17.089469434628914</v>
      </c>
      <c r="P1416" s="3">
        <v>12.409999999999997</v>
      </c>
    </row>
    <row r="1417" spans="1:16" x14ac:dyDescent="0.35">
      <c r="A1417" t="s">
        <v>0</v>
      </c>
      <c r="B1417" s="5">
        <v>435</v>
      </c>
      <c r="C1417">
        <v>3946</v>
      </c>
      <c r="D1417" s="3">
        <v>235.89</v>
      </c>
      <c r="E1417" s="3">
        <v>77.92</v>
      </c>
      <c r="F1417" s="3">
        <v>64.48</v>
      </c>
      <c r="G1417" s="3">
        <f t="shared" si="22"/>
        <v>1.2084367245657568</v>
      </c>
      <c r="H1417" s="3">
        <v>156.65</v>
      </c>
      <c r="I1417" s="3">
        <v>0.89</v>
      </c>
      <c r="J1417" s="3">
        <v>0.83</v>
      </c>
      <c r="K1417" s="3">
        <v>83.63</v>
      </c>
      <c r="L1417" s="3">
        <v>68.72</v>
      </c>
      <c r="M1417" s="3">
        <v>1617.24</v>
      </c>
      <c r="N1417" s="10">
        <v>3867.54</v>
      </c>
      <c r="O1417" s="18">
        <v>16.873969811307433</v>
      </c>
      <c r="P1417" s="3">
        <v>98.35</v>
      </c>
    </row>
    <row r="1418" spans="1:16" x14ac:dyDescent="0.35">
      <c r="A1418" t="s">
        <v>0</v>
      </c>
      <c r="B1418" s="5">
        <v>436</v>
      </c>
      <c r="C1418">
        <v>1282</v>
      </c>
      <c r="D1418" s="3">
        <v>132.09</v>
      </c>
      <c r="E1418" s="3">
        <v>47.18</v>
      </c>
      <c r="F1418" s="3">
        <v>34.6</v>
      </c>
      <c r="G1418" s="3">
        <f t="shared" si="22"/>
        <v>1.3635838150289017</v>
      </c>
      <c r="H1418" s="3">
        <v>136.77000000000001</v>
      </c>
      <c r="I1418" s="3">
        <v>0.92</v>
      </c>
      <c r="J1418" s="3">
        <v>0.73</v>
      </c>
      <c r="K1418" s="3">
        <v>49.19</v>
      </c>
      <c r="L1418" s="3">
        <v>34.43</v>
      </c>
      <c r="M1418" s="3">
        <v>2142.89</v>
      </c>
      <c r="N1418" s="10">
        <v>3675.99</v>
      </c>
      <c r="O1418" s="18">
        <v>16.449745623807932</v>
      </c>
      <c r="P1418" s="3">
        <v>118.22999999999999</v>
      </c>
    </row>
    <row r="1419" spans="1:16" x14ac:dyDescent="0.35">
      <c r="A1419" t="s">
        <v>0</v>
      </c>
      <c r="B1419" s="5">
        <v>437</v>
      </c>
      <c r="C1419">
        <v>2172</v>
      </c>
      <c r="D1419" s="3">
        <v>182.46</v>
      </c>
      <c r="E1419" s="3">
        <v>69.760000000000005</v>
      </c>
      <c r="F1419" s="3">
        <v>39.64</v>
      </c>
      <c r="G1419" s="3">
        <f t="shared" si="22"/>
        <v>1.7598385469223008</v>
      </c>
      <c r="H1419" s="3">
        <v>34.74</v>
      </c>
      <c r="I1419" s="3">
        <v>0.82</v>
      </c>
      <c r="J1419" s="3">
        <v>0.56999999999999995</v>
      </c>
      <c r="K1419" s="3">
        <v>72.010000000000005</v>
      </c>
      <c r="L1419" s="3">
        <v>44.27</v>
      </c>
      <c r="M1419" s="3">
        <v>1082.4100000000001</v>
      </c>
      <c r="N1419" s="10">
        <v>4016.97</v>
      </c>
      <c r="O1419" s="18">
        <v>17.31649831108939</v>
      </c>
      <c r="P1419" s="3">
        <v>40.26</v>
      </c>
    </row>
    <row r="1420" spans="1:16" x14ac:dyDescent="0.35">
      <c r="A1420" t="s">
        <v>0</v>
      </c>
      <c r="B1420" s="5">
        <v>438</v>
      </c>
      <c r="C1420">
        <v>3156</v>
      </c>
      <c r="D1420" s="3">
        <v>208.93</v>
      </c>
      <c r="E1420" s="3">
        <v>68.930000000000007</v>
      </c>
      <c r="F1420" s="3">
        <v>58.3</v>
      </c>
      <c r="G1420" s="3">
        <f t="shared" si="22"/>
        <v>1.1823327615780448</v>
      </c>
      <c r="H1420" s="3">
        <v>30.53</v>
      </c>
      <c r="I1420" s="3">
        <v>0.91</v>
      </c>
      <c r="J1420" s="3">
        <v>0.85</v>
      </c>
      <c r="K1420" s="3">
        <v>72.400000000000006</v>
      </c>
      <c r="L1420" s="3">
        <v>61.57</v>
      </c>
      <c r="M1420" s="3">
        <v>1464.45</v>
      </c>
      <c r="N1420" s="10">
        <v>4114.03</v>
      </c>
      <c r="O1420" s="18">
        <v>16.951550830355014</v>
      </c>
      <c r="P1420" s="3">
        <v>44.47</v>
      </c>
    </row>
    <row r="1421" spans="1:16" x14ac:dyDescent="0.35">
      <c r="A1421" t="s">
        <v>0</v>
      </c>
      <c r="B1421" s="5">
        <v>439</v>
      </c>
      <c r="C1421">
        <v>2798</v>
      </c>
      <c r="D1421" s="3">
        <v>194.35</v>
      </c>
      <c r="E1421" s="3">
        <v>69.72</v>
      </c>
      <c r="F1421" s="3">
        <v>51.09</v>
      </c>
      <c r="G1421" s="3">
        <f t="shared" si="22"/>
        <v>1.3646506165590133</v>
      </c>
      <c r="H1421" s="3">
        <v>24.57</v>
      </c>
      <c r="I1421" s="3">
        <v>0.93</v>
      </c>
      <c r="J1421" s="3">
        <v>0.73</v>
      </c>
      <c r="K1421" s="3">
        <v>72.42</v>
      </c>
      <c r="L1421" s="3">
        <v>51.22</v>
      </c>
      <c r="M1421" s="3">
        <v>1126.6600000000001</v>
      </c>
      <c r="N1421" s="10">
        <v>4261.71</v>
      </c>
      <c r="O1421" s="18">
        <v>17.218270912097097</v>
      </c>
      <c r="P1421" s="3">
        <v>50.430000000000007</v>
      </c>
    </row>
    <row r="1422" spans="1:16" x14ac:dyDescent="0.35">
      <c r="A1422" t="s">
        <v>0</v>
      </c>
      <c r="B1422" s="5">
        <v>440</v>
      </c>
      <c r="C1422">
        <v>11829</v>
      </c>
      <c r="D1422" s="3">
        <v>418.87</v>
      </c>
      <c r="E1422" s="3">
        <v>141.85</v>
      </c>
      <c r="F1422" s="3">
        <v>106.18</v>
      </c>
      <c r="G1422" s="3">
        <f t="shared" si="22"/>
        <v>1.3359389715577321</v>
      </c>
      <c r="H1422" s="3">
        <v>101.07</v>
      </c>
      <c r="I1422" s="3">
        <v>0.85</v>
      </c>
      <c r="J1422" s="3">
        <v>0.75</v>
      </c>
      <c r="K1422" s="3">
        <v>146.77000000000001</v>
      </c>
      <c r="L1422" s="3">
        <v>113.69</v>
      </c>
      <c r="M1422" s="3">
        <v>1189.96</v>
      </c>
      <c r="N1422" s="10">
        <v>4419.26</v>
      </c>
      <c r="O1422" s="18">
        <v>17.123900499726719</v>
      </c>
      <c r="P1422" s="3">
        <v>153.93</v>
      </c>
    </row>
    <row r="1423" spans="1:16" x14ac:dyDescent="0.35">
      <c r="A1423" t="s">
        <v>0</v>
      </c>
      <c r="B1423" s="5">
        <v>441</v>
      </c>
      <c r="C1423">
        <v>1149</v>
      </c>
      <c r="D1423" s="3">
        <v>127.76</v>
      </c>
      <c r="E1423" s="3">
        <v>45</v>
      </c>
      <c r="F1423" s="3">
        <v>32.51</v>
      </c>
      <c r="G1423" s="3">
        <f t="shared" si="22"/>
        <v>1.3841894801599508</v>
      </c>
      <c r="H1423" s="3">
        <v>159.09</v>
      </c>
      <c r="I1423" s="3">
        <v>0.88</v>
      </c>
      <c r="J1423" s="3">
        <v>0.72</v>
      </c>
      <c r="K1423" s="3">
        <v>47.01</v>
      </c>
      <c r="L1423" s="3">
        <v>33.299999999999997</v>
      </c>
      <c r="M1423" s="3">
        <v>1557.63</v>
      </c>
      <c r="N1423" s="10">
        <v>4273.09</v>
      </c>
      <c r="O1423" s="18">
        <v>16.83009460275537</v>
      </c>
      <c r="P1423" s="3">
        <v>95.91</v>
      </c>
    </row>
    <row r="1424" spans="1:16" x14ac:dyDescent="0.35">
      <c r="A1424" t="s">
        <v>0</v>
      </c>
      <c r="B1424" s="5">
        <v>442</v>
      </c>
      <c r="C1424">
        <v>4652</v>
      </c>
      <c r="D1424" s="3">
        <v>261.92</v>
      </c>
      <c r="E1424" s="3">
        <v>90.76</v>
      </c>
      <c r="F1424" s="3">
        <v>65.260000000000005</v>
      </c>
      <c r="G1424" s="3">
        <f t="shared" si="22"/>
        <v>1.3907447134538768</v>
      </c>
      <c r="H1424" s="3">
        <v>148.46</v>
      </c>
      <c r="I1424" s="3">
        <v>0.85</v>
      </c>
      <c r="J1424" s="3">
        <v>0.72</v>
      </c>
      <c r="K1424" s="3">
        <v>93.24</v>
      </c>
      <c r="L1424" s="3">
        <v>68.41</v>
      </c>
      <c r="M1424" s="3">
        <v>1586.36</v>
      </c>
      <c r="N1424" s="10">
        <v>4416.55</v>
      </c>
      <c r="O1424" s="18">
        <v>16.770019390533424</v>
      </c>
      <c r="P1424" s="3">
        <v>106.53999999999999</v>
      </c>
    </row>
    <row r="1425" spans="1:16" x14ac:dyDescent="0.35">
      <c r="A1425" t="s">
        <v>0</v>
      </c>
      <c r="B1425" s="5">
        <v>443</v>
      </c>
      <c r="C1425">
        <v>1748</v>
      </c>
      <c r="D1425" s="3">
        <v>161.01</v>
      </c>
      <c r="E1425" s="3">
        <v>60.93</v>
      </c>
      <c r="F1425" s="3">
        <v>36.53</v>
      </c>
      <c r="G1425" s="3">
        <f t="shared" si="22"/>
        <v>1.6679441554886394</v>
      </c>
      <c r="H1425" s="3">
        <v>79.95</v>
      </c>
      <c r="I1425" s="3">
        <v>0.85</v>
      </c>
      <c r="J1425" s="3">
        <v>0.6</v>
      </c>
      <c r="K1425" s="3">
        <v>63.06</v>
      </c>
      <c r="L1425" s="3">
        <v>36.479999999999997</v>
      </c>
      <c r="M1425" s="3">
        <v>1359.74</v>
      </c>
      <c r="N1425" s="10">
        <v>4217.76</v>
      </c>
      <c r="O1425" s="18">
        <v>17.02034230602376</v>
      </c>
      <c r="P1425" s="3">
        <v>175.05</v>
      </c>
    </row>
    <row r="1426" spans="1:16" x14ac:dyDescent="0.35">
      <c r="A1426" t="s">
        <v>0</v>
      </c>
      <c r="B1426" s="5">
        <v>444</v>
      </c>
      <c r="C1426">
        <v>4945</v>
      </c>
      <c r="D1426" s="3">
        <v>265.55</v>
      </c>
      <c r="E1426" s="3">
        <v>87.84</v>
      </c>
      <c r="F1426" s="3">
        <v>71.680000000000007</v>
      </c>
      <c r="G1426" s="3">
        <f t="shared" si="22"/>
        <v>1.2254464285714286</v>
      </c>
      <c r="H1426" s="3">
        <v>44.68</v>
      </c>
      <c r="I1426" s="3">
        <v>0.88</v>
      </c>
      <c r="J1426" s="3">
        <v>0.82</v>
      </c>
      <c r="K1426" s="3">
        <v>93.43</v>
      </c>
      <c r="L1426" s="3">
        <v>74.36</v>
      </c>
      <c r="M1426" s="3">
        <v>843.79</v>
      </c>
      <c r="N1426" s="10">
        <v>4539.88</v>
      </c>
      <c r="O1426" s="18">
        <v>17.4046003053436</v>
      </c>
      <c r="P1426" s="3">
        <v>30.32</v>
      </c>
    </row>
    <row r="1427" spans="1:16" x14ac:dyDescent="0.35">
      <c r="A1427" t="s">
        <v>0</v>
      </c>
      <c r="B1427" s="5">
        <v>445</v>
      </c>
      <c r="C1427">
        <v>8777</v>
      </c>
      <c r="D1427" s="3">
        <v>351.88</v>
      </c>
      <c r="E1427" s="3">
        <v>119.2</v>
      </c>
      <c r="F1427" s="3">
        <v>93.75</v>
      </c>
      <c r="G1427" s="3">
        <f t="shared" si="22"/>
        <v>1.2714666666666667</v>
      </c>
      <c r="H1427" s="3">
        <v>54.95</v>
      </c>
      <c r="I1427" s="3">
        <v>0.89</v>
      </c>
      <c r="J1427" s="3">
        <v>0.79</v>
      </c>
      <c r="K1427" s="3">
        <v>126.06</v>
      </c>
      <c r="L1427" s="3">
        <v>93.93</v>
      </c>
      <c r="M1427" s="3">
        <v>426.43</v>
      </c>
      <c r="N1427" s="10">
        <v>4569.88</v>
      </c>
      <c r="O1427" s="18">
        <v>17.770687556738899</v>
      </c>
      <c r="P1427" s="3">
        <v>20.049999999999997</v>
      </c>
    </row>
    <row r="1428" spans="1:16" x14ac:dyDescent="0.35">
      <c r="A1428" t="s">
        <v>0</v>
      </c>
      <c r="B1428" s="5">
        <v>446</v>
      </c>
      <c r="C1428">
        <v>7491</v>
      </c>
      <c r="D1428" s="3">
        <v>329.97</v>
      </c>
      <c r="E1428" s="3">
        <v>118.44</v>
      </c>
      <c r="F1428" s="3">
        <v>80.53</v>
      </c>
      <c r="G1428" s="3">
        <f t="shared" si="22"/>
        <v>1.4707562399105922</v>
      </c>
      <c r="H1428" s="3">
        <v>8.94</v>
      </c>
      <c r="I1428" s="3">
        <v>0.86</v>
      </c>
      <c r="J1428" s="3">
        <v>0.68</v>
      </c>
      <c r="K1428" s="3">
        <v>123.58</v>
      </c>
      <c r="L1428" s="3">
        <v>82.75</v>
      </c>
      <c r="M1428" s="3">
        <v>665.47</v>
      </c>
      <c r="N1428" s="10">
        <v>4442.79</v>
      </c>
      <c r="O1428" s="18">
        <v>17.587352744633286</v>
      </c>
      <c r="P1428" s="3">
        <v>66.06</v>
      </c>
    </row>
    <row r="1429" spans="1:16" x14ac:dyDescent="0.35">
      <c r="A1429" t="s">
        <v>0</v>
      </c>
      <c r="B1429" s="5">
        <v>447</v>
      </c>
      <c r="C1429">
        <v>3445</v>
      </c>
      <c r="D1429" s="3">
        <v>216.13</v>
      </c>
      <c r="E1429" s="3">
        <v>74.150000000000006</v>
      </c>
      <c r="F1429" s="3">
        <v>59.15</v>
      </c>
      <c r="G1429" s="3">
        <f t="shared" si="22"/>
        <v>1.2535925612848691</v>
      </c>
      <c r="H1429" s="3">
        <v>168.69</v>
      </c>
      <c r="I1429" s="3">
        <v>0.93</v>
      </c>
      <c r="J1429" s="3">
        <v>0.8</v>
      </c>
      <c r="K1429" s="3">
        <v>77.25</v>
      </c>
      <c r="L1429" s="3">
        <v>60</v>
      </c>
      <c r="M1429" s="3">
        <v>366.2</v>
      </c>
      <c r="N1429" s="10">
        <v>4296.47</v>
      </c>
      <c r="O1429" s="18">
        <v>17.890077767515631</v>
      </c>
      <c r="P1429" s="3">
        <v>86.31</v>
      </c>
    </row>
    <row r="1430" spans="1:16" x14ac:dyDescent="0.35">
      <c r="A1430" t="s">
        <v>0</v>
      </c>
      <c r="B1430" s="5">
        <v>448</v>
      </c>
      <c r="C1430">
        <v>3601</v>
      </c>
      <c r="D1430" s="3">
        <v>223.55</v>
      </c>
      <c r="E1430" s="3">
        <v>75.319999999999993</v>
      </c>
      <c r="F1430" s="3">
        <v>60.87</v>
      </c>
      <c r="G1430" s="3">
        <f t="shared" si="22"/>
        <v>1.2373911614917035</v>
      </c>
      <c r="H1430" s="3">
        <v>97.75</v>
      </c>
      <c r="I1430" s="3">
        <v>0.91</v>
      </c>
      <c r="J1430" s="3">
        <v>0.81</v>
      </c>
      <c r="K1430" s="3">
        <v>77.930000000000007</v>
      </c>
      <c r="L1430" s="3">
        <v>63.72</v>
      </c>
      <c r="M1430" s="3">
        <v>872.99</v>
      </c>
      <c r="N1430" s="10">
        <v>3952.91</v>
      </c>
      <c r="O1430" s="18">
        <v>17.519150287543756</v>
      </c>
      <c r="P1430" s="3">
        <v>157.25</v>
      </c>
    </row>
    <row r="1431" spans="1:16" x14ac:dyDescent="0.35">
      <c r="A1431" t="s">
        <v>0</v>
      </c>
      <c r="B1431" s="5">
        <v>449</v>
      </c>
      <c r="C1431">
        <v>2364</v>
      </c>
      <c r="D1431" s="3">
        <v>180.27</v>
      </c>
      <c r="E1431" s="3">
        <v>70.06</v>
      </c>
      <c r="F1431" s="3">
        <v>42.96</v>
      </c>
      <c r="G1431" s="3">
        <f t="shared" si="22"/>
        <v>1.6308193668528865</v>
      </c>
      <c r="H1431" s="3">
        <v>42.43</v>
      </c>
      <c r="I1431" s="3">
        <v>0.91</v>
      </c>
      <c r="J1431" s="3">
        <v>0.61</v>
      </c>
      <c r="K1431" s="3">
        <v>69.31</v>
      </c>
      <c r="L1431" s="3">
        <v>43.13</v>
      </c>
      <c r="M1431" s="3">
        <v>642.13</v>
      </c>
      <c r="N1431" s="10">
        <v>3825.93</v>
      </c>
      <c r="O1431" s="18">
        <v>17.756056286251368</v>
      </c>
      <c r="P1431" s="3">
        <v>32.57</v>
      </c>
    </row>
    <row r="1432" spans="1:16" x14ac:dyDescent="0.35">
      <c r="A1432" t="s">
        <v>0</v>
      </c>
      <c r="B1432" s="5">
        <v>450</v>
      </c>
      <c r="C1432">
        <v>1092</v>
      </c>
      <c r="D1432" s="3">
        <v>120.72</v>
      </c>
      <c r="E1432" s="3">
        <v>39.86</v>
      </c>
      <c r="F1432" s="3">
        <v>34.880000000000003</v>
      </c>
      <c r="G1432" s="3">
        <f t="shared" si="22"/>
        <v>1.142775229357798</v>
      </c>
      <c r="H1432" s="3">
        <v>12.68</v>
      </c>
      <c r="I1432" s="3">
        <v>0.94</v>
      </c>
      <c r="J1432" s="3">
        <v>0.88</v>
      </c>
      <c r="K1432" s="3">
        <v>42.38</v>
      </c>
      <c r="L1432" s="3">
        <v>35</v>
      </c>
      <c r="M1432" s="3">
        <v>902.35</v>
      </c>
      <c r="N1432" s="10">
        <v>3781.66</v>
      </c>
      <c r="O1432" s="18">
        <v>17.533931009038174</v>
      </c>
      <c r="P1432" s="3">
        <v>62.319999999999993</v>
      </c>
    </row>
    <row r="1433" spans="1:16" x14ac:dyDescent="0.35">
      <c r="A1433" t="s">
        <v>0</v>
      </c>
      <c r="B1433" s="5">
        <v>451</v>
      </c>
      <c r="C1433">
        <v>2710</v>
      </c>
      <c r="D1433" s="3">
        <v>197.17</v>
      </c>
      <c r="E1433" s="3">
        <v>77.16</v>
      </c>
      <c r="F1433" s="3">
        <v>44.72</v>
      </c>
      <c r="G1433" s="3">
        <f t="shared" si="22"/>
        <v>1.7254025044722718</v>
      </c>
      <c r="H1433" s="3">
        <v>113.59</v>
      </c>
      <c r="I1433" s="3">
        <v>0.88</v>
      </c>
      <c r="J1433" s="3">
        <v>0.57999999999999996</v>
      </c>
      <c r="K1433" s="3">
        <v>78.260000000000005</v>
      </c>
      <c r="L1433" s="3">
        <v>47.12</v>
      </c>
      <c r="M1433" s="3">
        <v>317.45</v>
      </c>
      <c r="N1433" s="10">
        <v>3928.22</v>
      </c>
      <c r="O1433" s="18">
        <v>18.021928691025447</v>
      </c>
      <c r="P1433" s="3">
        <v>141.41</v>
      </c>
    </row>
    <row r="1434" spans="1:16" x14ac:dyDescent="0.35">
      <c r="A1434" t="s">
        <v>0</v>
      </c>
      <c r="B1434" s="5">
        <v>452</v>
      </c>
      <c r="C1434">
        <v>1783</v>
      </c>
      <c r="D1434" s="3">
        <v>162.83000000000001</v>
      </c>
      <c r="E1434" s="3">
        <v>61.13</v>
      </c>
      <c r="F1434" s="3">
        <v>37.14</v>
      </c>
      <c r="G1434" s="3">
        <f t="shared" si="22"/>
        <v>1.6459343026386646</v>
      </c>
      <c r="H1434" s="3">
        <v>40</v>
      </c>
      <c r="I1434" s="3">
        <v>0.85</v>
      </c>
      <c r="J1434" s="3">
        <v>0.61</v>
      </c>
      <c r="K1434" s="3">
        <v>60.84</v>
      </c>
      <c r="L1434" s="3">
        <v>38.65</v>
      </c>
      <c r="M1434" s="3">
        <v>315.89999999999998</v>
      </c>
      <c r="N1434" s="10">
        <v>3510.51</v>
      </c>
      <c r="O1434" s="18">
        <v>18.123418032100002</v>
      </c>
      <c r="P1434" s="3">
        <v>35</v>
      </c>
    </row>
    <row r="1435" spans="1:16" x14ac:dyDescent="0.35">
      <c r="A1435" t="s">
        <v>0</v>
      </c>
      <c r="B1435" s="5">
        <v>453</v>
      </c>
      <c r="C1435">
        <v>1835</v>
      </c>
      <c r="D1435" s="3">
        <v>162.03</v>
      </c>
      <c r="E1435" s="3">
        <v>59.03</v>
      </c>
      <c r="F1435" s="3">
        <v>39.58</v>
      </c>
      <c r="G1435" s="3">
        <f t="shared" si="22"/>
        <v>1.4914098029307732</v>
      </c>
      <c r="H1435" s="3">
        <v>46.9</v>
      </c>
      <c r="I1435" s="3">
        <v>0.88</v>
      </c>
      <c r="J1435" s="3">
        <v>0.67</v>
      </c>
      <c r="K1435" s="3">
        <v>61.77</v>
      </c>
      <c r="L1435" s="3">
        <v>41.92</v>
      </c>
      <c r="M1435" s="3">
        <v>205.78</v>
      </c>
      <c r="N1435" s="10">
        <v>3524.33</v>
      </c>
      <c r="O1435" s="18">
        <v>18.218594766162628</v>
      </c>
      <c r="P1435" s="3">
        <v>28.1</v>
      </c>
    </row>
    <row r="1436" spans="1:16" x14ac:dyDescent="0.35">
      <c r="A1436" t="s">
        <v>0</v>
      </c>
      <c r="B1436" s="5">
        <v>454</v>
      </c>
      <c r="C1436">
        <v>1304</v>
      </c>
      <c r="D1436" s="3">
        <v>129.04</v>
      </c>
      <c r="E1436" s="3">
        <v>41.59</v>
      </c>
      <c r="F1436" s="3">
        <v>39.92</v>
      </c>
      <c r="G1436" s="3">
        <f t="shared" si="22"/>
        <v>1.0418336673346693</v>
      </c>
      <c r="H1436" s="3">
        <v>54.43</v>
      </c>
      <c r="I1436" s="3">
        <v>0.98</v>
      </c>
      <c r="J1436" s="3">
        <v>0.96</v>
      </c>
      <c r="K1436" s="3">
        <v>45.25</v>
      </c>
      <c r="L1436" s="3">
        <v>39</v>
      </c>
      <c r="M1436" s="3">
        <v>464.21</v>
      </c>
      <c r="N1436" s="10">
        <v>3559.72</v>
      </c>
      <c r="O1436" s="18">
        <v>17.978980120519971</v>
      </c>
      <c r="P1436" s="3">
        <v>20.57</v>
      </c>
    </row>
    <row r="1437" spans="1:16" x14ac:dyDescent="0.35">
      <c r="A1437" t="s">
        <v>0</v>
      </c>
      <c r="B1437" s="5">
        <v>455</v>
      </c>
      <c r="C1437">
        <v>3625</v>
      </c>
      <c r="D1437" s="3">
        <v>236.56</v>
      </c>
      <c r="E1437" s="3">
        <v>95.02</v>
      </c>
      <c r="F1437" s="3">
        <v>48.58</v>
      </c>
      <c r="G1437" s="3">
        <f t="shared" si="22"/>
        <v>1.9559489501852614</v>
      </c>
      <c r="H1437" s="3">
        <v>119.92</v>
      </c>
      <c r="I1437" s="3">
        <v>0.81</v>
      </c>
      <c r="J1437" s="3">
        <v>0.51</v>
      </c>
      <c r="K1437" s="3">
        <v>94.94</v>
      </c>
      <c r="L1437" s="3">
        <v>49.23</v>
      </c>
      <c r="M1437" s="3">
        <v>944.32</v>
      </c>
      <c r="N1437" s="10">
        <v>3469.37</v>
      </c>
      <c r="O1437" s="18">
        <v>17.571233502247168</v>
      </c>
      <c r="P1437" s="3">
        <v>135.07999999999998</v>
      </c>
    </row>
    <row r="1438" spans="1:16" x14ac:dyDescent="0.35">
      <c r="A1438" t="s">
        <v>0</v>
      </c>
      <c r="B1438" s="5">
        <v>456</v>
      </c>
      <c r="C1438">
        <v>8869</v>
      </c>
      <c r="D1438" s="3">
        <v>352.18</v>
      </c>
      <c r="E1438" s="3">
        <v>117.36</v>
      </c>
      <c r="F1438" s="3">
        <v>96.22</v>
      </c>
      <c r="G1438" s="3">
        <f t="shared" si="22"/>
        <v>1.2197048430679693</v>
      </c>
      <c r="H1438" s="3">
        <v>21.89</v>
      </c>
      <c r="I1438" s="3">
        <v>0.9</v>
      </c>
      <c r="J1438" s="3">
        <v>0.82</v>
      </c>
      <c r="K1438" s="3">
        <v>122.1</v>
      </c>
      <c r="L1438" s="3">
        <v>97.18</v>
      </c>
      <c r="M1438" s="3">
        <v>537.88</v>
      </c>
      <c r="N1438" s="10">
        <v>2740.84</v>
      </c>
      <c r="O1438" s="18">
        <v>18.109333809437413</v>
      </c>
      <c r="P1438" s="3">
        <v>53.11</v>
      </c>
    </row>
    <row r="1439" spans="1:16" x14ac:dyDescent="0.35">
      <c r="A1439" t="s">
        <v>0</v>
      </c>
      <c r="B1439" s="5">
        <v>457</v>
      </c>
      <c r="C1439">
        <v>12715</v>
      </c>
      <c r="D1439" s="3">
        <v>505.43</v>
      </c>
      <c r="E1439" s="3">
        <v>198.54</v>
      </c>
      <c r="F1439" s="3">
        <v>81.540000000000006</v>
      </c>
      <c r="G1439" s="3">
        <f t="shared" si="22"/>
        <v>2.4348785871964678</v>
      </c>
      <c r="H1439" s="3">
        <v>139.6</v>
      </c>
      <c r="I1439" s="3">
        <v>0.63</v>
      </c>
      <c r="J1439" s="3">
        <v>0.41</v>
      </c>
      <c r="K1439" s="3">
        <v>205.6</v>
      </c>
      <c r="L1439" s="3">
        <v>90.85</v>
      </c>
      <c r="M1439" s="3">
        <v>605.16999999999996</v>
      </c>
      <c r="N1439" s="10">
        <v>2932.16</v>
      </c>
      <c r="O1439" s="18">
        <v>18.003301949659633</v>
      </c>
      <c r="P1439" s="3">
        <v>115.4</v>
      </c>
    </row>
    <row r="1440" spans="1:16" x14ac:dyDescent="0.35">
      <c r="A1440" s="13" t="s">
        <v>0</v>
      </c>
      <c r="B1440" s="14">
        <v>458</v>
      </c>
      <c r="C1440" s="13">
        <v>2822</v>
      </c>
      <c r="D1440" s="15">
        <v>192.32</v>
      </c>
      <c r="E1440" s="15">
        <v>64.150000000000006</v>
      </c>
      <c r="F1440" s="15">
        <v>56.01</v>
      </c>
      <c r="G1440" s="15">
        <f t="shared" si="22"/>
        <v>1.1453311908587753</v>
      </c>
      <c r="H1440" s="15">
        <v>66.48</v>
      </c>
      <c r="I1440" s="15">
        <v>0.96</v>
      </c>
      <c r="J1440" s="15">
        <v>0.87</v>
      </c>
      <c r="K1440" s="15">
        <v>69.400000000000006</v>
      </c>
      <c r="L1440" s="15">
        <v>56</v>
      </c>
      <c r="M1440" s="15">
        <v>110.41</v>
      </c>
      <c r="N1440" s="17">
        <v>2890.36</v>
      </c>
      <c r="O1440" s="22">
        <v>18.455820558826357</v>
      </c>
      <c r="P1440" s="17">
        <v>8.519999999999996</v>
      </c>
    </row>
    <row r="1441" spans="1:16" x14ac:dyDescent="0.35">
      <c r="A1441" t="s">
        <v>33</v>
      </c>
      <c r="B1441" s="5">
        <v>1</v>
      </c>
      <c r="C1441">
        <v>8897</v>
      </c>
      <c r="D1441" s="3">
        <v>355.92</v>
      </c>
      <c r="E1441" s="3">
        <v>127.1</v>
      </c>
      <c r="F1441" s="3">
        <v>89.13</v>
      </c>
      <c r="G1441" s="3">
        <f t="shared" si="22"/>
        <v>1.4260069561314934</v>
      </c>
      <c r="H1441" s="3">
        <v>133.11000000000001</v>
      </c>
      <c r="I1441" s="3">
        <v>0.88</v>
      </c>
      <c r="J1441" s="3">
        <v>0.7</v>
      </c>
      <c r="K1441" s="3">
        <v>134.71</v>
      </c>
      <c r="L1441" s="3">
        <v>92.92</v>
      </c>
      <c r="M1441" s="3">
        <v>478.44</v>
      </c>
      <c r="N1441" s="10">
        <v>1231.1600000000001</v>
      </c>
      <c r="O1441" s="18">
        <v>35.426199394933533</v>
      </c>
      <c r="P1441" s="3">
        <v>121.88999999999999</v>
      </c>
    </row>
    <row r="1442" spans="1:16" x14ac:dyDescent="0.35">
      <c r="A1442" t="s">
        <v>33</v>
      </c>
      <c r="B1442" s="5">
        <v>2</v>
      </c>
      <c r="C1442">
        <v>14075</v>
      </c>
      <c r="D1442" s="3">
        <v>464.16</v>
      </c>
      <c r="E1442" s="3">
        <v>140.12</v>
      </c>
      <c r="F1442" s="3">
        <v>127.89</v>
      </c>
      <c r="G1442" s="3">
        <f t="shared" si="22"/>
        <v>1.0956290562201894</v>
      </c>
      <c r="H1442" s="3">
        <v>72.31</v>
      </c>
      <c r="I1442" s="3">
        <v>0.82</v>
      </c>
      <c r="J1442" s="3">
        <v>0.91</v>
      </c>
      <c r="K1442" s="3">
        <v>148.08000000000001</v>
      </c>
      <c r="L1442" s="3">
        <v>135.87</v>
      </c>
      <c r="M1442" s="3">
        <v>778.82</v>
      </c>
      <c r="N1442" s="10">
        <v>1215.8900000000001</v>
      </c>
      <c r="O1442" s="18">
        <v>35.161206216339096</v>
      </c>
      <c r="P1442" s="3">
        <v>2.6899999999999977</v>
      </c>
    </row>
    <row r="1443" spans="1:16" x14ac:dyDescent="0.35">
      <c r="A1443" t="s">
        <v>33</v>
      </c>
      <c r="B1443" s="5">
        <v>3</v>
      </c>
      <c r="C1443">
        <v>3995</v>
      </c>
      <c r="D1443" s="3">
        <v>240.4</v>
      </c>
      <c r="E1443" s="3">
        <v>87.17</v>
      </c>
      <c r="F1443" s="3">
        <v>58.36</v>
      </c>
      <c r="G1443" s="3">
        <f t="shared" si="22"/>
        <v>1.4936600411240577</v>
      </c>
      <c r="H1443" s="3">
        <v>158.62</v>
      </c>
      <c r="I1443" s="3">
        <v>0.87</v>
      </c>
      <c r="J1443" s="3">
        <v>0.67</v>
      </c>
      <c r="K1443" s="3">
        <v>87.64</v>
      </c>
      <c r="L1443" s="3">
        <v>59.98</v>
      </c>
      <c r="M1443" s="3">
        <v>1186.78</v>
      </c>
      <c r="N1443" s="10">
        <v>905.53</v>
      </c>
      <c r="O1443" s="18">
        <v>34.870713604066069</v>
      </c>
      <c r="P1443" s="3">
        <v>96.38</v>
      </c>
    </row>
    <row r="1444" spans="1:16" x14ac:dyDescent="0.35">
      <c r="A1444" t="s">
        <v>33</v>
      </c>
      <c r="B1444" s="5">
        <v>4</v>
      </c>
      <c r="C1444">
        <v>4101</v>
      </c>
      <c r="D1444" s="3">
        <v>242.21</v>
      </c>
      <c r="E1444" s="3">
        <v>86.88</v>
      </c>
      <c r="F1444" s="3">
        <v>60.1</v>
      </c>
      <c r="G1444" s="3">
        <f t="shared" si="22"/>
        <v>1.4455906821963393</v>
      </c>
      <c r="H1444" s="3">
        <v>166.09</v>
      </c>
      <c r="I1444" s="3">
        <v>0.88</v>
      </c>
      <c r="J1444" s="3">
        <v>0.69</v>
      </c>
      <c r="K1444" s="3">
        <v>86.68</v>
      </c>
      <c r="L1444" s="3">
        <v>61.68</v>
      </c>
      <c r="M1444" s="3">
        <v>1422.37</v>
      </c>
      <c r="N1444" s="10">
        <v>1353.65</v>
      </c>
      <c r="O1444" s="18">
        <v>34.55261688563386</v>
      </c>
      <c r="P1444" s="3">
        <v>88.91</v>
      </c>
    </row>
    <row r="1445" spans="1:16" x14ac:dyDescent="0.35">
      <c r="A1445" t="s">
        <v>33</v>
      </c>
      <c r="B1445" s="5">
        <v>5</v>
      </c>
      <c r="C1445">
        <v>4371</v>
      </c>
      <c r="D1445" s="3">
        <v>248.24</v>
      </c>
      <c r="E1445" s="3">
        <v>80.540000000000006</v>
      </c>
      <c r="F1445" s="3">
        <v>69.099999999999994</v>
      </c>
      <c r="G1445" s="3">
        <f t="shared" si="22"/>
        <v>1.1655571635311146</v>
      </c>
      <c r="H1445" s="3">
        <v>82.49</v>
      </c>
      <c r="I1445" s="3">
        <v>0.89</v>
      </c>
      <c r="J1445" s="3">
        <v>0.86</v>
      </c>
      <c r="K1445" s="3">
        <v>84.86</v>
      </c>
      <c r="L1445" s="3">
        <v>71.11</v>
      </c>
      <c r="M1445" s="3">
        <v>1387.55</v>
      </c>
      <c r="N1445" s="10">
        <v>1421.46</v>
      </c>
      <c r="O1445" s="18">
        <v>34.567508568803291</v>
      </c>
      <c r="P1445" s="3">
        <v>172.51</v>
      </c>
    </row>
    <row r="1446" spans="1:16" x14ac:dyDescent="0.35">
      <c r="A1446" t="s">
        <v>33</v>
      </c>
      <c r="B1446" s="5">
        <v>6</v>
      </c>
      <c r="C1446">
        <v>4770</v>
      </c>
      <c r="D1446" s="3">
        <v>272.04000000000002</v>
      </c>
      <c r="E1446" s="3">
        <v>86.93</v>
      </c>
      <c r="F1446" s="3">
        <v>69.86</v>
      </c>
      <c r="G1446" s="3">
        <f t="shared" si="22"/>
        <v>1.2443458345261953</v>
      </c>
      <c r="H1446" s="3">
        <v>0.18</v>
      </c>
      <c r="I1446" s="3">
        <v>0.81</v>
      </c>
      <c r="J1446" s="3">
        <v>0.8</v>
      </c>
      <c r="K1446" s="3">
        <v>91.07</v>
      </c>
      <c r="L1446" s="3">
        <v>71</v>
      </c>
      <c r="M1446" s="3">
        <v>1632.48</v>
      </c>
      <c r="N1446" s="10">
        <v>1465.76</v>
      </c>
      <c r="O1446" s="18">
        <v>34.337832738867156</v>
      </c>
      <c r="P1446" s="3">
        <v>74.819999999999993</v>
      </c>
    </row>
    <row r="1447" spans="1:16" x14ac:dyDescent="0.35">
      <c r="A1447" t="s">
        <v>33</v>
      </c>
      <c r="B1447" s="5">
        <v>7</v>
      </c>
      <c r="C1447">
        <v>8007</v>
      </c>
      <c r="D1447" s="3">
        <v>335.79</v>
      </c>
      <c r="E1447" s="3">
        <v>107.22</v>
      </c>
      <c r="F1447" s="3">
        <v>95.09</v>
      </c>
      <c r="G1447" s="3">
        <f t="shared" si="22"/>
        <v>1.127563361026396</v>
      </c>
      <c r="H1447" s="3">
        <v>127.87</v>
      </c>
      <c r="I1447" s="3">
        <v>0.89</v>
      </c>
      <c r="J1447" s="3">
        <v>0.89</v>
      </c>
      <c r="K1447" s="3">
        <v>113.36</v>
      </c>
      <c r="L1447" s="3">
        <v>96.82</v>
      </c>
      <c r="M1447" s="3">
        <v>1969.31</v>
      </c>
      <c r="N1447" s="10">
        <v>1120.43</v>
      </c>
      <c r="O1447" s="18">
        <v>34.119337539585963</v>
      </c>
      <c r="P1447" s="3">
        <v>127.13</v>
      </c>
    </row>
    <row r="1448" spans="1:16" x14ac:dyDescent="0.35">
      <c r="A1448" t="s">
        <v>33</v>
      </c>
      <c r="B1448" s="5">
        <v>8</v>
      </c>
      <c r="C1448">
        <v>4278</v>
      </c>
      <c r="D1448" s="3">
        <v>244.14</v>
      </c>
      <c r="E1448" s="3">
        <v>84.08</v>
      </c>
      <c r="F1448" s="3">
        <v>64.790000000000006</v>
      </c>
      <c r="G1448" s="3">
        <f t="shared" si="22"/>
        <v>1.29773113134743</v>
      </c>
      <c r="H1448" s="3">
        <v>131.59</v>
      </c>
      <c r="I1448" s="3">
        <v>0.9</v>
      </c>
      <c r="J1448" s="3">
        <v>0.77</v>
      </c>
      <c r="K1448" s="3">
        <v>87.62</v>
      </c>
      <c r="L1448" s="3">
        <v>66.290000000000006</v>
      </c>
      <c r="M1448" s="3">
        <v>1618.69</v>
      </c>
      <c r="N1448" s="10">
        <v>891.54</v>
      </c>
      <c r="O1448" s="18">
        <v>34.487776432592433</v>
      </c>
      <c r="P1448" s="3">
        <v>123.41</v>
      </c>
    </row>
    <row r="1449" spans="1:16" x14ac:dyDescent="0.35">
      <c r="A1449" t="s">
        <v>33</v>
      </c>
      <c r="B1449" s="5">
        <v>9</v>
      </c>
      <c r="C1449">
        <v>13042</v>
      </c>
      <c r="D1449" s="3">
        <v>448.75</v>
      </c>
      <c r="E1449" s="3">
        <v>139</v>
      </c>
      <c r="F1449" s="3">
        <v>119.47</v>
      </c>
      <c r="G1449" s="3">
        <f t="shared" si="22"/>
        <v>1.1634720013392483</v>
      </c>
      <c r="H1449" s="3">
        <v>60.96</v>
      </c>
      <c r="I1449" s="3">
        <v>0.81</v>
      </c>
      <c r="J1449" s="3">
        <v>0.86</v>
      </c>
      <c r="K1449" s="3">
        <v>150.03</v>
      </c>
      <c r="L1449" s="3">
        <v>126.91</v>
      </c>
      <c r="M1449" s="3">
        <v>2313.1999999999998</v>
      </c>
      <c r="N1449" s="10">
        <v>1573.75</v>
      </c>
      <c r="O1449" s="18">
        <v>33.703133760022602</v>
      </c>
      <c r="P1449" s="3">
        <v>14.04</v>
      </c>
    </row>
    <row r="1450" spans="1:16" x14ac:dyDescent="0.35">
      <c r="A1450" t="s">
        <v>33</v>
      </c>
      <c r="B1450" s="5">
        <v>10</v>
      </c>
      <c r="C1450">
        <v>16099</v>
      </c>
      <c r="D1450" s="3">
        <v>505.15</v>
      </c>
      <c r="E1450" s="3">
        <v>186.55</v>
      </c>
      <c r="F1450" s="3">
        <v>109.88</v>
      </c>
      <c r="G1450" s="3">
        <f t="shared" si="22"/>
        <v>1.6977611940298509</v>
      </c>
      <c r="H1450" s="3">
        <v>107.9</v>
      </c>
      <c r="I1450" s="3">
        <v>0.79</v>
      </c>
      <c r="J1450" s="3">
        <v>0.59</v>
      </c>
      <c r="K1450" s="3">
        <v>189.11</v>
      </c>
      <c r="L1450" s="3">
        <v>117.55</v>
      </c>
      <c r="M1450" s="3">
        <v>2530.44</v>
      </c>
      <c r="N1450" s="10">
        <v>1505.96</v>
      </c>
      <c r="O1450" s="18">
        <v>33.525085256841557</v>
      </c>
      <c r="P1450" s="3">
        <v>147.1</v>
      </c>
    </row>
    <row r="1451" spans="1:16" x14ac:dyDescent="0.35">
      <c r="A1451" t="s">
        <v>33</v>
      </c>
      <c r="B1451" s="5">
        <v>11</v>
      </c>
      <c r="C1451">
        <v>8047</v>
      </c>
      <c r="D1451" s="3">
        <v>345.02</v>
      </c>
      <c r="E1451" s="3">
        <v>114.58</v>
      </c>
      <c r="F1451" s="3">
        <v>89.42</v>
      </c>
      <c r="G1451" s="3">
        <f t="shared" si="22"/>
        <v>1.2813688212927756</v>
      </c>
      <c r="H1451" s="3">
        <v>113.57</v>
      </c>
      <c r="I1451" s="3">
        <v>0.85</v>
      </c>
      <c r="J1451" s="3">
        <v>0.78</v>
      </c>
      <c r="K1451" s="3">
        <v>123.71</v>
      </c>
      <c r="L1451" s="3">
        <v>92.45</v>
      </c>
      <c r="M1451" s="3">
        <v>2388.06</v>
      </c>
      <c r="N1451" s="10">
        <v>996.1</v>
      </c>
      <c r="O1451" s="18">
        <v>33.774613032288784</v>
      </c>
      <c r="P1451" s="3">
        <v>141.43</v>
      </c>
    </row>
    <row r="1452" spans="1:16" x14ac:dyDescent="0.35">
      <c r="A1452" t="s">
        <v>33</v>
      </c>
      <c r="B1452" s="5">
        <v>12</v>
      </c>
      <c r="C1452">
        <v>7008</v>
      </c>
      <c r="D1452" s="3">
        <v>320.88</v>
      </c>
      <c r="E1452" s="3">
        <v>103.78</v>
      </c>
      <c r="F1452" s="3">
        <v>85.98</v>
      </c>
      <c r="G1452" s="3">
        <f t="shared" si="22"/>
        <v>1.2070248895091882</v>
      </c>
      <c r="H1452" s="3">
        <v>70.180000000000007</v>
      </c>
      <c r="I1452" s="3">
        <v>0.86</v>
      </c>
      <c r="J1452" s="3">
        <v>0.83</v>
      </c>
      <c r="K1452" s="3">
        <v>110.39</v>
      </c>
      <c r="L1452" s="3">
        <v>85.96</v>
      </c>
      <c r="M1452" s="3">
        <v>3699.12</v>
      </c>
      <c r="N1452" s="10">
        <v>1545.41</v>
      </c>
      <c r="O1452" s="18">
        <v>32.470392103140817</v>
      </c>
      <c r="P1452" s="3">
        <v>4.8199999999999932</v>
      </c>
    </row>
    <row r="1453" spans="1:16" x14ac:dyDescent="0.35">
      <c r="A1453" t="s">
        <v>33</v>
      </c>
      <c r="B1453" s="5">
        <v>13</v>
      </c>
      <c r="C1453">
        <v>7067</v>
      </c>
      <c r="D1453" s="3">
        <v>328.26</v>
      </c>
      <c r="E1453" s="3">
        <v>113.75</v>
      </c>
      <c r="F1453" s="3">
        <v>79.11</v>
      </c>
      <c r="G1453" s="3">
        <f t="shared" si="22"/>
        <v>1.4378713184173935</v>
      </c>
      <c r="H1453" s="3">
        <v>25.94</v>
      </c>
      <c r="I1453" s="3">
        <v>0.82</v>
      </c>
      <c r="J1453" s="3">
        <v>0.7</v>
      </c>
      <c r="K1453" s="3">
        <v>118.26</v>
      </c>
      <c r="L1453" s="3">
        <v>83.15</v>
      </c>
      <c r="M1453" s="3">
        <v>3829.01</v>
      </c>
      <c r="N1453" s="10">
        <v>1673.15</v>
      </c>
      <c r="O1453" s="18">
        <v>32.32360909351295</v>
      </c>
      <c r="P1453" s="3">
        <v>49.06</v>
      </c>
    </row>
    <row r="1454" spans="1:16" x14ac:dyDescent="0.35">
      <c r="A1454" t="s">
        <v>33</v>
      </c>
      <c r="B1454" s="5">
        <v>14</v>
      </c>
      <c r="C1454">
        <v>7617</v>
      </c>
      <c r="D1454" s="3">
        <v>348.29</v>
      </c>
      <c r="E1454" s="3">
        <v>124.07</v>
      </c>
      <c r="F1454" s="3">
        <v>78.17</v>
      </c>
      <c r="G1454" s="3">
        <f t="shared" si="22"/>
        <v>1.5871817832928232</v>
      </c>
      <c r="H1454" s="3">
        <v>110.23</v>
      </c>
      <c r="I1454" s="3">
        <v>0.79</v>
      </c>
      <c r="J1454" s="3">
        <v>0.63</v>
      </c>
      <c r="K1454" s="3">
        <v>126.48</v>
      </c>
      <c r="L1454" s="3">
        <v>85.58</v>
      </c>
      <c r="M1454" s="3">
        <v>4018.83</v>
      </c>
      <c r="N1454" s="10">
        <v>996.46</v>
      </c>
      <c r="O1454" s="18">
        <v>32.31600559285021</v>
      </c>
      <c r="P1454" s="3">
        <v>144.76999999999998</v>
      </c>
    </row>
    <row r="1455" spans="1:16" x14ac:dyDescent="0.35">
      <c r="A1455" t="s">
        <v>33</v>
      </c>
      <c r="B1455" s="5">
        <v>15</v>
      </c>
      <c r="C1455">
        <v>7477</v>
      </c>
      <c r="D1455" s="3">
        <v>329.76</v>
      </c>
      <c r="E1455" s="3">
        <v>108.88</v>
      </c>
      <c r="F1455" s="3">
        <v>87.44</v>
      </c>
      <c r="G1455" s="3">
        <f t="shared" si="22"/>
        <v>1.2451967063129004</v>
      </c>
      <c r="H1455" s="3">
        <v>102.54</v>
      </c>
      <c r="I1455" s="3">
        <v>0.86</v>
      </c>
      <c r="J1455" s="3">
        <v>0.8</v>
      </c>
      <c r="K1455" s="3">
        <v>111.4</v>
      </c>
      <c r="L1455" s="3">
        <v>88.45</v>
      </c>
      <c r="M1455" s="3">
        <v>4351.93</v>
      </c>
      <c r="N1455" s="10">
        <v>1018.33</v>
      </c>
      <c r="O1455" s="18">
        <v>32.012847939837918</v>
      </c>
      <c r="P1455" s="3">
        <v>152.45999999999998</v>
      </c>
    </row>
    <row r="1456" spans="1:16" x14ac:dyDescent="0.35">
      <c r="A1456" t="s">
        <v>33</v>
      </c>
      <c r="B1456" s="5">
        <v>16</v>
      </c>
      <c r="C1456">
        <v>1930</v>
      </c>
      <c r="D1456" s="3">
        <v>163.12</v>
      </c>
      <c r="E1456" s="3">
        <v>53.81</v>
      </c>
      <c r="F1456" s="3">
        <v>45.66</v>
      </c>
      <c r="G1456" s="3">
        <f t="shared" si="22"/>
        <v>1.1784932106876918</v>
      </c>
      <c r="H1456" s="3">
        <v>128.13</v>
      </c>
      <c r="I1456" s="3">
        <v>0.91</v>
      </c>
      <c r="J1456" s="3">
        <v>0.85</v>
      </c>
      <c r="K1456" s="3">
        <v>56.85</v>
      </c>
      <c r="L1456" s="3">
        <v>47.43</v>
      </c>
      <c r="M1456" s="3">
        <v>4478.93</v>
      </c>
      <c r="N1456" s="10">
        <v>1123.3499999999999</v>
      </c>
      <c r="O1456" s="18">
        <v>31.874094462008859</v>
      </c>
      <c r="P1456" s="3">
        <v>126.87</v>
      </c>
    </row>
    <row r="1457" spans="1:16" x14ac:dyDescent="0.35">
      <c r="A1457" t="s">
        <v>33</v>
      </c>
      <c r="B1457" s="5">
        <v>17</v>
      </c>
      <c r="C1457">
        <v>18332</v>
      </c>
      <c r="D1457" s="3">
        <v>565.01</v>
      </c>
      <c r="E1457" s="3">
        <v>166.23</v>
      </c>
      <c r="F1457" s="3">
        <v>140.41</v>
      </c>
      <c r="G1457" s="3">
        <f t="shared" si="22"/>
        <v>1.1838900363221991</v>
      </c>
      <c r="H1457" s="3">
        <v>6.84</v>
      </c>
      <c r="I1457" s="3">
        <v>0.72</v>
      </c>
      <c r="J1457" s="3">
        <v>0.84</v>
      </c>
      <c r="K1457" s="3">
        <v>174.72</v>
      </c>
      <c r="L1457" s="3">
        <v>155.9</v>
      </c>
      <c r="M1457" s="3">
        <v>3979.83</v>
      </c>
      <c r="N1457" s="10">
        <v>1189.1099999999999</v>
      </c>
      <c r="O1457" s="18">
        <v>32.304718202281947</v>
      </c>
      <c r="P1457" s="3">
        <v>68.16</v>
      </c>
    </row>
    <row r="1458" spans="1:16" x14ac:dyDescent="0.35">
      <c r="A1458" t="s">
        <v>33</v>
      </c>
      <c r="B1458" s="5">
        <v>18</v>
      </c>
      <c r="C1458">
        <v>17485</v>
      </c>
      <c r="D1458" s="3">
        <v>540.59</v>
      </c>
      <c r="E1458" s="3">
        <v>173.16</v>
      </c>
      <c r="F1458" s="3">
        <v>128.56</v>
      </c>
      <c r="G1458" s="3">
        <f t="shared" si="22"/>
        <v>1.3469197261978842</v>
      </c>
      <c r="H1458" s="3">
        <v>0.23</v>
      </c>
      <c r="I1458" s="3">
        <v>0.75</v>
      </c>
      <c r="J1458" s="3">
        <v>0.74</v>
      </c>
      <c r="K1458" s="3">
        <v>188.25</v>
      </c>
      <c r="L1458" s="3">
        <v>141.13999999999999</v>
      </c>
      <c r="M1458" s="3">
        <v>4421.91</v>
      </c>
      <c r="N1458" s="10">
        <v>1330.01</v>
      </c>
      <c r="O1458" s="18">
        <v>31.875566264558962</v>
      </c>
      <c r="P1458" s="3">
        <v>74.77</v>
      </c>
    </row>
    <row r="1459" spans="1:16" x14ac:dyDescent="0.35">
      <c r="A1459" t="s">
        <v>33</v>
      </c>
      <c r="B1459" s="5">
        <v>19</v>
      </c>
      <c r="C1459">
        <v>7026</v>
      </c>
      <c r="D1459" s="3">
        <v>323.62</v>
      </c>
      <c r="E1459" s="3">
        <v>111.76</v>
      </c>
      <c r="F1459" s="3">
        <v>80.040000000000006</v>
      </c>
      <c r="G1459" s="3">
        <f t="shared" si="22"/>
        <v>1.3963018490754622</v>
      </c>
      <c r="H1459" s="3">
        <v>111.13</v>
      </c>
      <c r="I1459" s="3">
        <v>0.84</v>
      </c>
      <c r="J1459" s="3">
        <v>0.72</v>
      </c>
      <c r="K1459" s="3">
        <v>122.38</v>
      </c>
      <c r="L1459" s="3">
        <v>80.709999999999994</v>
      </c>
      <c r="M1459" s="3">
        <v>4207.7700000000004</v>
      </c>
      <c r="N1459" s="10">
        <v>1563.39</v>
      </c>
      <c r="O1459" s="18">
        <v>32.011159012425182</v>
      </c>
      <c r="P1459" s="3">
        <v>143.87</v>
      </c>
    </row>
    <row r="1460" spans="1:16" x14ac:dyDescent="0.35">
      <c r="A1460" t="s">
        <v>33</v>
      </c>
      <c r="B1460" s="5">
        <v>20</v>
      </c>
      <c r="C1460">
        <v>10062</v>
      </c>
      <c r="D1460" s="3">
        <v>400.69</v>
      </c>
      <c r="E1460" s="3">
        <v>138.88</v>
      </c>
      <c r="F1460" s="3">
        <v>92.25</v>
      </c>
      <c r="G1460" s="3">
        <f t="shared" si="22"/>
        <v>1.5054742547425475</v>
      </c>
      <c r="H1460" s="3">
        <v>162.94</v>
      </c>
      <c r="I1460" s="3">
        <v>0.79</v>
      </c>
      <c r="J1460" s="3">
        <v>0.66</v>
      </c>
      <c r="K1460" s="3">
        <v>142.09</v>
      </c>
      <c r="L1460" s="3">
        <v>102.37</v>
      </c>
      <c r="M1460" s="3">
        <v>4556.04</v>
      </c>
      <c r="N1460" s="10">
        <v>1417.34</v>
      </c>
      <c r="O1460" s="18">
        <v>31.734675247624747</v>
      </c>
      <c r="P1460" s="3">
        <v>92.06</v>
      </c>
    </row>
    <row r="1461" spans="1:16" x14ac:dyDescent="0.35">
      <c r="A1461" t="s">
        <v>33</v>
      </c>
      <c r="B1461" s="5">
        <v>21</v>
      </c>
      <c r="C1461">
        <v>2765</v>
      </c>
      <c r="D1461" s="3">
        <v>200.4</v>
      </c>
      <c r="E1461" s="3">
        <v>66.63</v>
      </c>
      <c r="F1461" s="3">
        <v>52.83</v>
      </c>
      <c r="G1461" s="3">
        <f t="shared" si="22"/>
        <v>1.2612152186257808</v>
      </c>
      <c r="H1461" s="3">
        <v>162.11000000000001</v>
      </c>
      <c r="I1461" s="3">
        <v>0.87</v>
      </c>
      <c r="J1461" s="3">
        <v>0.79</v>
      </c>
      <c r="K1461" s="3">
        <v>70.209999999999994</v>
      </c>
      <c r="L1461" s="3">
        <v>53.75</v>
      </c>
      <c r="M1461" s="3">
        <v>4803.87</v>
      </c>
      <c r="N1461" s="10">
        <v>1488.33</v>
      </c>
      <c r="O1461" s="18">
        <v>31.496009542494143</v>
      </c>
      <c r="P1461" s="3">
        <v>92.889999999999986</v>
      </c>
    </row>
    <row r="1462" spans="1:16" x14ac:dyDescent="0.35">
      <c r="A1462" t="s">
        <v>33</v>
      </c>
      <c r="B1462" s="5">
        <v>22</v>
      </c>
      <c r="C1462">
        <v>7161</v>
      </c>
      <c r="D1462" s="3">
        <v>331.01</v>
      </c>
      <c r="E1462" s="3">
        <v>111.74</v>
      </c>
      <c r="F1462" s="3">
        <v>81.599999999999994</v>
      </c>
      <c r="G1462" s="3">
        <f t="shared" si="22"/>
        <v>1.3693627450980392</v>
      </c>
      <c r="H1462" s="3">
        <v>97.18</v>
      </c>
      <c r="I1462" s="3">
        <v>0.82</v>
      </c>
      <c r="J1462" s="3">
        <v>0.73</v>
      </c>
      <c r="K1462" s="3">
        <v>115.12</v>
      </c>
      <c r="L1462" s="3">
        <v>86</v>
      </c>
      <c r="M1462" s="3">
        <v>4919.1400000000003</v>
      </c>
      <c r="N1462" s="10">
        <v>1442.38</v>
      </c>
      <c r="O1462" s="18">
        <v>31.403926639833148</v>
      </c>
      <c r="P1462" s="3">
        <v>157.82</v>
      </c>
    </row>
    <row r="1463" spans="1:16" x14ac:dyDescent="0.35">
      <c r="A1463" t="s">
        <v>33</v>
      </c>
      <c r="B1463" s="5">
        <v>23</v>
      </c>
      <c r="C1463">
        <v>6019</v>
      </c>
      <c r="D1463" s="3">
        <v>285.94</v>
      </c>
      <c r="E1463" s="3">
        <v>95.29</v>
      </c>
      <c r="F1463" s="3">
        <v>80.42</v>
      </c>
      <c r="G1463" s="3">
        <f t="shared" si="22"/>
        <v>1.1849042526734643</v>
      </c>
      <c r="H1463" s="3">
        <v>175.94</v>
      </c>
      <c r="I1463" s="3">
        <v>0.93</v>
      </c>
      <c r="J1463" s="3">
        <v>0.84</v>
      </c>
      <c r="K1463" s="3">
        <v>94.85</v>
      </c>
      <c r="L1463" s="3">
        <v>77</v>
      </c>
      <c r="M1463" s="3">
        <v>4735.29</v>
      </c>
      <c r="N1463" s="10">
        <v>1001.43</v>
      </c>
      <c r="O1463" s="18">
        <v>31.674030085297218</v>
      </c>
      <c r="P1463" s="3">
        <v>79.06</v>
      </c>
    </row>
    <row r="1464" spans="1:16" x14ac:dyDescent="0.35">
      <c r="A1464" t="s">
        <v>33</v>
      </c>
      <c r="B1464" s="5">
        <v>24</v>
      </c>
      <c r="C1464">
        <v>30001</v>
      </c>
      <c r="D1464" s="3">
        <v>822.9</v>
      </c>
      <c r="E1464" s="3">
        <v>294.41000000000003</v>
      </c>
      <c r="F1464" s="3">
        <v>129.75</v>
      </c>
      <c r="G1464" s="3">
        <f t="shared" si="22"/>
        <v>2.2690558766859348</v>
      </c>
      <c r="H1464" s="3">
        <v>57.77</v>
      </c>
      <c r="I1464" s="3">
        <v>0.56000000000000005</v>
      </c>
      <c r="J1464" s="3">
        <v>0.44</v>
      </c>
      <c r="K1464" s="3">
        <v>308.48</v>
      </c>
      <c r="L1464" s="3">
        <v>147.26</v>
      </c>
      <c r="M1464" s="3">
        <v>4855.6400000000003</v>
      </c>
      <c r="N1464" s="10">
        <v>1172.31</v>
      </c>
      <c r="O1464" s="18">
        <v>31.525441037499991</v>
      </c>
      <c r="P1464" s="3">
        <v>17.229999999999997</v>
      </c>
    </row>
    <row r="1465" spans="1:16" x14ac:dyDescent="0.35">
      <c r="A1465" t="s">
        <v>33</v>
      </c>
      <c r="B1465" s="5">
        <v>25</v>
      </c>
      <c r="C1465">
        <v>5831</v>
      </c>
      <c r="D1465" s="3">
        <v>316.63</v>
      </c>
      <c r="E1465" s="3">
        <v>119.78</v>
      </c>
      <c r="F1465" s="3">
        <v>61.98</v>
      </c>
      <c r="G1465" s="3">
        <f t="shared" si="22"/>
        <v>1.9325588899645048</v>
      </c>
      <c r="H1465" s="3">
        <v>78.45</v>
      </c>
      <c r="I1465" s="3">
        <v>0.73</v>
      </c>
      <c r="J1465" s="3">
        <v>0.52</v>
      </c>
      <c r="K1465" s="3">
        <v>116.73</v>
      </c>
      <c r="L1465" s="3">
        <v>64.099999999999994</v>
      </c>
      <c r="M1465" s="3">
        <v>5046.1499999999996</v>
      </c>
      <c r="N1465" s="10">
        <v>1287.5899999999999</v>
      </c>
      <c r="O1465" s="18">
        <v>31.327426973902078</v>
      </c>
      <c r="P1465" s="3">
        <v>176.55</v>
      </c>
    </row>
    <row r="1466" spans="1:16" x14ac:dyDescent="0.35">
      <c r="A1466" t="s">
        <v>33</v>
      </c>
      <c r="B1466" s="5">
        <v>26</v>
      </c>
      <c r="C1466">
        <v>23648</v>
      </c>
      <c r="D1466" s="3">
        <v>639.98</v>
      </c>
      <c r="E1466" s="3">
        <v>184.5</v>
      </c>
      <c r="F1466" s="3">
        <v>163.19999999999999</v>
      </c>
      <c r="G1466" s="3">
        <f t="shared" si="22"/>
        <v>1.130514705882353</v>
      </c>
      <c r="H1466" s="3">
        <v>33.82</v>
      </c>
      <c r="I1466" s="3">
        <v>0.73</v>
      </c>
      <c r="J1466" s="3">
        <v>0.88</v>
      </c>
      <c r="K1466" s="3">
        <v>210.79</v>
      </c>
      <c r="L1466" s="3">
        <v>173.49</v>
      </c>
      <c r="M1466" s="3">
        <v>5469.7</v>
      </c>
      <c r="N1466" s="10">
        <v>1106.78</v>
      </c>
      <c r="O1466" s="18">
        <v>30.99194474040231</v>
      </c>
      <c r="P1466" s="3">
        <v>41.18</v>
      </c>
    </row>
    <row r="1467" spans="1:16" x14ac:dyDescent="0.35">
      <c r="A1467" t="s">
        <v>33</v>
      </c>
      <c r="B1467" s="5">
        <v>27</v>
      </c>
      <c r="C1467">
        <v>54136</v>
      </c>
      <c r="D1467" s="3">
        <v>995.19</v>
      </c>
      <c r="E1467" s="3">
        <v>307.19</v>
      </c>
      <c r="F1467" s="3">
        <v>224.39</v>
      </c>
      <c r="G1467" s="3">
        <f t="shared" si="22"/>
        <v>1.3690004010873926</v>
      </c>
      <c r="H1467" s="3">
        <v>147.97999999999999</v>
      </c>
      <c r="I1467" s="3">
        <v>0.69</v>
      </c>
      <c r="J1467" s="3">
        <v>0.73</v>
      </c>
      <c r="K1467" s="3">
        <v>330.95</v>
      </c>
      <c r="L1467" s="3">
        <v>243.72</v>
      </c>
      <c r="M1467" s="3">
        <v>5417.73</v>
      </c>
      <c r="N1467" s="10">
        <v>1327.87</v>
      </c>
      <c r="O1467" s="18">
        <v>30.98544183531946</v>
      </c>
      <c r="P1467" s="3">
        <v>107.02000000000001</v>
      </c>
    </row>
    <row r="1468" spans="1:16" x14ac:dyDescent="0.35">
      <c r="A1468" t="s">
        <v>33</v>
      </c>
      <c r="B1468" s="5">
        <v>28</v>
      </c>
      <c r="C1468">
        <v>8977</v>
      </c>
      <c r="D1468" s="3">
        <v>376.26</v>
      </c>
      <c r="E1468" s="3">
        <v>133.62</v>
      </c>
      <c r="F1468" s="3">
        <v>85.54</v>
      </c>
      <c r="G1468" s="3">
        <f t="shared" si="22"/>
        <v>1.5620762216506896</v>
      </c>
      <c r="H1468" s="3">
        <v>148.58000000000001</v>
      </c>
      <c r="I1468" s="3">
        <v>0.8</v>
      </c>
      <c r="J1468" s="3">
        <v>0.64</v>
      </c>
      <c r="K1468" s="3">
        <v>139.13</v>
      </c>
      <c r="L1468" s="3">
        <v>90.8</v>
      </c>
      <c r="M1468" s="3">
        <v>5604.03</v>
      </c>
      <c r="N1468" s="10">
        <v>840.38</v>
      </c>
      <c r="O1468" s="18">
        <v>30.935645275004074</v>
      </c>
      <c r="P1468" s="3">
        <v>106.41999999999999</v>
      </c>
    </row>
    <row r="1469" spans="1:16" x14ac:dyDescent="0.35">
      <c r="A1469" t="s">
        <v>33</v>
      </c>
      <c r="B1469" s="5">
        <v>29</v>
      </c>
      <c r="C1469">
        <v>22232</v>
      </c>
      <c r="D1469" s="3">
        <v>592.91</v>
      </c>
      <c r="E1469" s="3">
        <v>188.4</v>
      </c>
      <c r="F1469" s="3">
        <v>150.25</v>
      </c>
      <c r="G1469" s="3">
        <f t="shared" si="22"/>
        <v>1.2539101497504159</v>
      </c>
      <c r="H1469" s="3">
        <v>62.95</v>
      </c>
      <c r="I1469" s="3">
        <v>0.79</v>
      </c>
      <c r="J1469" s="3">
        <v>0.8</v>
      </c>
      <c r="K1469" s="3">
        <v>194.24</v>
      </c>
      <c r="L1469" s="3">
        <v>151.96</v>
      </c>
      <c r="M1469" s="3">
        <v>5793.3</v>
      </c>
      <c r="N1469" s="10">
        <v>935.92</v>
      </c>
      <c r="O1469" s="18">
        <v>30.743470874345899</v>
      </c>
      <c r="P1469" s="3">
        <v>12.049999999999997</v>
      </c>
    </row>
    <row r="1470" spans="1:16" x14ac:dyDescent="0.35">
      <c r="A1470" t="s">
        <v>33</v>
      </c>
      <c r="B1470" s="5">
        <v>30</v>
      </c>
      <c r="C1470">
        <v>15874</v>
      </c>
      <c r="D1470" s="3">
        <v>517.48</v>
      </c>
      <c r="E1470" s="3">
        <v>152.41999999999999</v>
      </c>
      <c r="F1470" s="3">
        <v>132.61000000000001</v>
      </c>
      <c r="G1470" s="3">
        <f t="shared" si="22"/>
        <v>1.1493854158811549</v>
      </c>
      <c r="H1470" s="3">
        <v>10.19</v>
      </c>
      <c r="I1470" s="3">
        <v>0.74</v>
      </c>
      <c r="J1470" s="3">
        <v>0.87</v>
      </c>
      <c r="K1470" s="3">
        <v>160.11000000000001</v>
      </c>
      <c r="L1470" s="3">
        <v>143.96</v>
      </c>
      <c r="M1470" s="3">
        <v>5785.05</v>
      </c>
      <c r="N1470" s="10">
        <v>1260.72</v>
      </c>
      <c r="O1470" s="18">
        <v>30.673012043065885</v>
      </c>
      <c r="P1470" s="3">
        <v>64.81</v>
      </c>
    </row>
    <row r="1471" spans="1:16" x14ac:dyDescent="0.35">
      <c r="A1471" t="s">
        <v>33</v>
      </c>
      <c r="B1471" s="5">
        <v>31</v>
      </c>
      <c r="C1471">
        <v>8972</v>
      </c>
      <c r="D1471" s="3">
        <v>374.78</v>
      </c>
      <c r="E1471" s="3">
        <v>116.84</v>
      </c>
      <c r="F1471" s="3">
        <v>97.77</v>
      </c>
      <c r="G1471" s="3">
        <f t="shared" si="22"/>
        <v>1.1950496062186766</v>
      </c>
      <c r="H1471" s="3">
        <v>113.63</v>
      </c>
      <c r="I1471" s="3">
        <v>0.8</v>
      </c>
      <c r="J1471" s="3">
        <v>0.84</v>
      </c>
      <c r="K1471" s="3">
        <v>132.22999999999999</v>
      </c>
      <c r="L1471" s="3">
        <v>100.42</v>
      </c>
      <c r="M1471" s="3">
        <v>5975.69</v>
      </c>
      <c r="N1471" s="10">
        <v>1438.68</v>
      </c>
      <c r="O1471" s="18">
        <v>30.459860620111996</v>
      </c>
      <c r="P1471" s="3">
        <v>141.37</v>
      </c>
    </row>
    <row r="1472" spans="1:16" x14ac:dyDescent="0.35">
      <c r="A1472" t="s">
        <v>33</v>
      </c>
      <c r="B1472" s="5">
        <v>32</v>
      </c>
      <c r="C1472">
        <v>2674</v>
      </c>
      <c r="D1472" s="3">
        <v>222.32</v>
      </c>
      <c r="E1472" s="3">
        <v>78.58</v>
      </c>
      <c r="F1472" s="3">
        <v>43.33</v>
      </c>
      <c r="G1472" s="3">
        <f t="shared" si="22"/>
        <v>1.8135241172397878</v>
      </c>
      <c r="H1472" s="3">
        <v>82.67</v>
      </c>
      <c r="I1472" s="3">
        <v>0.68</v>
      </c>
      <c r="J1472" s="3">
        <v>0.55000000000000004</v>
      </c>
      <c r="K1472" s="3">
        <v>82.1</v>
      </c>
      <c r="L1472" s="3">
        <v>50.35</v>
      </c>
      <c r="M1472" s="3">
        <v>5890.22</v>
      </c>
      <c r="N1472" s="10">
        <v>1442.07</v>
      </c>
      <c r="O1472" s="18">
        <v>30.535490512528689</v>
      </c>
      <c r="P1472" s="3">
        <v>172.32999999999998</v>
      </c>
    </row>
    <row r="1473" spans="1:16" x14ac:dyDescent="0.35">
      <c r="A1473" t="s">
        <v>33</v>
      </c>
      <c r="B1473" s="5">
        <v>33</v>
      </c>
      <c r="C1473">
        <v>7438</v>
      </c>
      <c r="D1473" s="3">
        <v>337.7</v>
      </c>
      <c r="E1473" s="3">
        <v>103.73</v>
      </c>
      <c r="F1473" s="3">
        <v>91.3</v>
      </c>
      <c r="G1473" s="3">
        <f t="shared" si="22"/>
        <v>1.1361445783132531</v>
      </c>
      <c r="H1473" s="3">
        <v>37.85</v>
      </c>
      <c r="I1473" s="3">
        <v>0.82</v>
      </c>
      <c r="J1473" s="3">
        <v>0.88</v>
      </c>
      <c r="K1473" s="3">
        <v>114.97</v>
      </c>
      <c r="L1473" s="3">
        <v>95.22</v>
      </c>
      <c r="M1473" s="3">
        <v>5894.14</v>
      </c>
      <c r="N1473" s="10">
        <v>1526.55</v>
      </c>
      <c r="O1473" s="18">
        <v>30.51173915866822</v>
      </c>
      <c r="P1473" s="3">
        <v>37.15</v>
      </c>
    </row>
    <row r="1474" spans="1:16" x14ac:dyDescent="0.35">
      <c r="A1474" t="s">
        <v>33</v>
      </c>
      <c r="B1474" s="5">
        <v>34</v>
      </c>
      <c r="C1474">
        <v>2381</v>
      </c>
      <c r="D1474" s="3">
        <v>189.44</v>
      </c>
      <c r="E1474" s="3">
        <v>64.2</v>
      </c>
      <c r="F1474" s="3">
        <v>47.22</v>
      </c>
      <c r="G1474" s="3">
        <f t="shared" si="22"/>
        <v>1.3595933926302415</v>
      </c>
      <c r="H1474" s="3">
        <v>74.86</v>
      </c>
      <c r="I1474" s="3">
        <v>0.83</v>
      </c>
      <c r="J1474" s="3">
        <v>0.74</v>
      </c>
      <c r="K1474" s="3">
        <v>68.48</v>
      </c>
      <c r="L1474" s="3">
        <v>50.77</v>
      </c>
      <c r="M1474" s="3">
        <v>6082.03</v>
      </c>
      <c r="N1474" s="10">
        <v>1466.68</v>
      </c>
      <c r="O1474" s="18">
        <v>30.358042577861582</v>
      </c>
      <c r="P1474" s="3">
        <v>0.14000000000000057</v>
      </c>
    </row>
    <row r="1475" spans="1:16" x14ac:dyDescent="0.35">
      <c r="A1475" t="s">
        <v>33</v>
      </c>
      <c r="B1475" s="5">
        <v>35</v>
      </c>
      <c r="C1475">
        <v>10780</v>
      </c>
      <c r="D1475" s="3">
        <v>436.02</v>
      </c>
      <c r="E1475" s="3">
        <v>153.19999999999999</v>
      </c>
      <c r="F1475" s="3">
        <v>89.59</v>
      </c>
      <c r="G1475" s="3">
        <f t="shared" si="22"/>
        <v>1.7100122781560441</v>
      </c>
      <c r="H1475" s="3">
        <v>118.34</v>
      </c>
      <c r="I1475" s="3">
        <v>0.71</v>
      </c>
      <c r="J1475" s="3">
        <v>0.57999999999999996</v>
      </c>
      <c r="K1475" s="3">
        <v>164.03</v>
      </c>
      <c r="L1475" s="3">
        <v>95.07</v>
      </c>
      <c r="M1475" s="3">
        <v>6221.81</v>
      </c>
      <c r="N1475" s="10">
        <v>918.51</v>
      </c>
      <c r="O1475" s="18">
        <v>30.364394174116359</v>
      </c>
      <c r="P1475" s="3">
        <v>136.66</v>
      </c>
    </row>
    <row r="1476" spans="1:16" x14ac:dyDescent="0.35">
      <c r="A1476" t="s">
        <v>33</v>
      </c>
      <c r="B1476" s="5">
        <v>36</v>
      </c>
      <c r="C1476">
        <v>3104</v>
      </c>
      <c r="D1476" s="3">
        <v>216.32</v>
      </c>
      <c r="E1476" s="3">
        <v>68.84</v>
      </c>
      <c r="F1476" s="3">
        <v>57.41</v>
      </c>
      <c r="G1476" s="3">
        <f t="shared" si="22"/>
        <v>1.1990942344539279</v>
      </c>
      <c r="H1476" s="3">
        <v>164.59</v>
      </c>
      <c r="I1476" s="3">
        <v>0.83</v>
      </c>
      <c r="J1476" s="3">
        <v>0.83</v>
      </c>
      <c r="K1476" s="3">
        <v>74.81</v>
      </c>
      <c r="L1476" s="3">
        <v>60</v>
      </c>
      <c r="M1476" s="3">
        <v>6289.38</v>
      </c>
      <c r="N1476" s="10">
        <v>1193.57</v>
      </c>
      <c r="O1476" s="18">
        <v>30.238043827238357</v>
      </c>
      <c r="P1476" s="3">
        <v>90.41</v>
      </c>
    </row>
    <row r="1477" spans="1:16" x14ac:dyDescent="0.35">
      <c r="A1477" t="s">
        <v>33</v>
      </c>
      <c r="B1477" s="5">
        <v>37</v>
      </c>
      <c r="C1477">
        <v>3644</v>
      </c>
      <c r="D1477" s="3">
        <v>231.37</v>
      </c>
      <c r="E1477" s="3">
        <v>78</v>
      </c>
      <c r="F1477" s="3">
        <v>59.48</v>
      </c>
      <c r="G1477" s="3">
        <f t="shared" si="22"/>
        <v>1.3113651647612643</v>
      </c>
      <c r="H1477" s="3">
        <v>104.33</v>
      </c>
      <c r="I1477" s="3">
        <v>0.86</v>
      </c>
      <c r="J1477" s="3">
        <v>0.76</v>
      </c>
      <c r="K1477" s="3">
        <v>78.64</v>
      </c>
      <c r="L1477" s="3">
        <v>61.84</v>
      </c>
      <c r="M1477" s="3">
        <v>6146.37</v>
      </c>
      <c r="N1477" s="10">
        <v>1331.9</v>
      </c>
      <c r="O1477" s="18">
        <v>30.332798099375914</v>
      </c>
      <c r="P1477" s="3">
        <v>150.67000000000002</v>
      </c>
    </row>
    <row r="1478" spans="1:16" x14ac:dyDescent="0.35">
      <c r="A1478" t="s">
        <v>33</v>
      </c>
      <c r="B1478" s="5">
        <v>38</v>
      </c>
      <c r="C1478">
        <v>2271</v>
      </c>
      <c r="D1478" s="3">
        <v>189.62</v>
      </c>
      <c r="E1478" s="3">
        <v>58.47</v>
      </c>
      <c r="F1478" s="3">
        <v>49.45</v>
      </c>
      <c r="G1478" s="3">
        <f t="shared" ref="G1478:G1541" si="23">E1478/F1478</f>
        <v>1.1824064711830131</v>
      </c>
      <c r="H1478" s="3">
        <v>57.12</v>
      </c>
      <c r="I1478" s="3">
        <v>0.79</v>
      </c>
      <c r="J1478" s="3">
        <v>0.85</v>
      </c>
      <c r="K1478" s="3">
        <v>62.43</v>
      </c>
      <c r="L1478" s="3">
        <v>51.77</v>
      </c>
      <c r="M1478" s="3">
        <v>6942.08</v>
      </c>
      <c r="N1478" s="10">
        <v>634.57000000000005</v>
      </c>
      <c r="O1478" s="18">
        <v>29.788247585935984</v>
      </c>
      <c r="P1478" s="3">
        <v>17.880000000000003</v>
      </c>
    </row>
    <row r="1479" spans="1:16" x14ac:dyDescent="0.35">
      <c r="A1479" t="s">
        <v>33</v>
      </c>
      <c r="B1479" s="5">
        <v>39</v>
      </c>
      <c r="C1479">
        <v>576</v>
      </c>
      <c r="D1479" s="3">
        <v>93.59</v>
      </c>
      <c r="E1479" s="3">
        <v>29.12</v>
      </c>
      <c r="F1479" s="3">
        <v>25.18</v>
      </c>
      <c r="G1479" s="3">
        <f t="shared" si="23"/>
        <v>1.1564733915806196</v>
      </c>
      <c r="H1479" s="3">
        <v>98.82</v>
      </c>
      <c r="I1479" s="3">
        <v>0.83</v>
      </c>
      <c r="J1479" s="3">
        <v>0.86</v>
      </c>
      <c r="K1479" s="3">
        <v>33.380000000000003</v>
      </c>
      <c r="L1479" s="3">
        <v>25.8</v>
      </c>
      <c r="M1479" s="3">
        <v>6812.26</v>
      </c>
      <c r="N1479" s="10">
        <v>677.4</v>
      </c>
      <c r="O1479" s="18">
        <v>29.894091355442558</v>
      </c>
      <c r="P1479" s="3">
        <v>156.18</v>
      </c>
    </row>
    <row r="1480" spans="1:16" x14ac:dyDescent="0.35">
      <c r="A1480" t="s">
        <v>33</v>
      </c>
      <c r="B1480" s="5">
        <v>40</v>
      </c>
      <c r="C1480">
        <v>1411</v>
      </c>
      <c r="D1480" s="3">
        <v>142.38</v>
      </c>
      <c r="E1480" s="3">
        <v>46.41</v>
      </c>
      <c r="F1480" s="3">
        <v>38.71</v>
      </c>
      <c r="G1480" s="3">
        <f t="shared" si="23"/>
        <v>1.1989150090415912</v>
      </c>
      <c r="H1480" s="3">
        <v>97.64</v>
      </c>
      <c r="I1480" s="3">
        <v>0.87</v>
      </c>
      <c r="J1480" s="3">
        <v>0.83</v>
      </c>
      <c r="K1480" s="3">
        <v>48.76</v>
      </c>
      <c r="L1480" s="3">
        <v>38.729999999999997</v>
      </c>
      <c r="M1480" s="3">
        <v>6938.99</v>
      </c>
      <c r="N1480" s="10">
        <v>1019.73</v>
      </c>
      <c r="O1480" s="18">
        <v>29.698708666854078</v>
      </c>
      <c r="P1480" s="3">
        <v>157.36000000000001</v>
      </c>
    </row>
    <row r="1481" spans="1:16" x14ac:dyDescent="0.35">
      <c r="A1481" t="s">
        <v>33</v>
      </c>
      <c r="B1481" s="5">
        <v>41</v>
      </c>
      <c r="C1481">
        <v>18512</v>
      </c>
      <c r="D1481" s="3">
        <v>535.99</v>
      </c>
      <c r="E1481" s="3">
        <v>184.89</v>
      </c>
      <c r="F1481" s="3">
        <v>127.48</v>
      </c>
      <c r="G1481" s="3">
        <f t="shared" si="23"/>
        <v>1.450345152180734</v>
      </c>
      <c r="H1481" s="3">
        <v>87.23</v>
      </c>
      <c r="I1481" s="3">
        <v>0.81</v>
      </c>
      <c r="J1481" s="3">
        <v>0.69</v>
      </c>
      <c r="K1481" s="3">
        <v>193.5</v>
      </c>
      <c r="L1481" s="3">
        <v>127</v>
      </c>
      <c r="M1481" s="3">
        <v>7277.78</v>
      </c>
      <c r="N1481" s="10">
        <v>1531.35</v>
      </c>
      <c r="O1481" s="18">
        <v>29.273094768202391</v>
      </c>
      <c r="P1481" s="3">
        <v>167.76999999999998</v>
      </c>
    </row>
    <row r="1482" spans="1:16" x14ac:dyDescent="0.35">
      <c r="A1482" t="s">
        <v>33</v>
      </c>
      <c r="B1482" s="5">
        <v>42</v>
      </c>
      <c r="C1482">
        <v>49362</v>
      </c>
      <c r="D1482" s="3">
        <v>874.39</v>
      </c>
      <c r="E1482" s="3">
        <v>296.93</v>
      </c>
      <c r="F1482" s="3">
        <v>211.66</v>
      </c>
      <c r="G1482" s="3">
        <f t="shared" si="23"/>
        <v>1.4028630823018049</v>
      </c>
      <c r="H1482" s="3">
        <v>69.45</v>
      </c>
      <c r="I1482" s="3">
        <v>0.81</v>
      </c>
      <c r="J1482" s="3">
        <v>0.71</v>
      </c>
      <c r="K1482" s="3">
        <v>308.42</v>
      </c>
      <c r="L1482" s="3">
        <v>213.49</v>
      </c>
      <c r="M1482" s="3">
        <v>8149.04</v>
      </c>
      <c r="N1482" s="10">
        <v>1239.71</v>
      </c>
      <c r="O1482" s="18">
        <v>28.563751667184867</v>
      </c>
      <c r="P1482" s="3">
        <v>5.5499999999999972</v>
      </c>
    </row>
    <row r="1483" spans="1:16" x14ac:dyDescent="0.35">
      <c r="A1483" t="s">
        <v>33</v>
      </c>
      <c r="B1483" s="5">
        <v>43</v>
      </c>
      <c r="C1483">
        <v>8016</v>
      </c>
      <c r="D1483" s="3">
        <v>355.63</v>
      </c>
      <c r="E1483" s="3">
        <v>122.82</v>
      </c>
      <c r="F1483" s="3">
        <v>83.1</v>
      </c>
      <c r="G1483" s="3">
        <f t="shared" si="23"/>
        <v>1.4779783393501804</v>
      </c>
      <c r="H1483" s="3">
        <v>105.23</v>
      </c>
      <c r="I1483" s="3">
        <v>0.8</v>
      </c>
      <c r="J1483" s="3">
        <v>0.68</v>
      </c>
      <c r="K1483" s="3">
        <v>128.44</v>
      </c>
      <c r="L1483" s="3">
        <v>88.84</v>
      </c>
      <c r="M1483" s="3">
        <v>8478.86</v>
      </c>
      <c r="N1483" s="10">
        <v>1245.67</v>
      </c>
      <c r="O1483" s="18">
        <v>28.267340354652024</v>
      </c>
      <c r="P1483" s="3">
        <v>149.76999999999998</v>
      </c>
    </row>
    <row r="1484" spans="1:16" x14ac:dyDescent="0.35">
      <c r="A1484" t="s">
        <v>33</v>
      </c>
      <c r="B1484" s="5">
        <v>44</v>
      </c>
      <c r="C1484">
        <v>7311</v>
      </c>
      <c r="D1484" s="3">
        <v>326.17</v>
      </c>
      <c r="E1484" s="3">
        <v>110.64</v>
      </c>
      <c r="F1484" s="3">
        <v>84.13</v>
      </c>
      <c r="G1484" s="3">
        <f t="shared" si="23"/>
        <v>1.3151075716153573</v>
      </c>
      <c r="H1484" s="3">
        <v>90.44</v>
      </c>
      <c r="I1484" s="3">
        <v>0.86</v>
      </c>
      <c r="J1484" s="3">
        <v>0.76</v>
      </c>
      <c r="K1484" s="3">
        <v>117.72</v>
      </c>
      <c r="L1484" s="3">
        <v>87.93</v>
      </c>
      <c r="M1484" s="3">
        <v>8551.69</v>
      </c>
      <c r="N1484" s="10">
        <v>1039.42</v>
      </c>
      <c r="O1484" s="18">
        <v>28.251630215877729</v>
      </c>
      <c r="P1484" s="3">
        <v>164.56</v>
      </c>
    </row>
    <row r="1485" spans="1:16" x14ac:dyDescent="0.35">
      <c r="A1485" t="s">
        <v>33</v>
      </c>
      <c r="B1485" s="5">
        <v>45</v>
      </c>
      <c r="C1485">
        <v>16386</v>
      </c>
      <c r="D1485" s="3">
        <v>476.39</v>
      </c>
      <c r="E1485" s="3">
        <v>174.69</v>
      </c>
      <c r="F1485" s="3">
        <v>119.43</v>
      </c>
      <c r="G1485" s="3">
        <f t="shared" si="23"/>
        <v>1.4626978146194423</v>
      </c>
      <c r="H1485" s="3">
        <v>12.67</v>
      </c>
      <c r="I1485" s="3">
        <v>0.91</v>
      </c>
      <c r="J1485" s="3">
        <v>0.68</v>
      </c>
      <c r="K1485" s="3">
        <v>176.79</v>
      </c>
      <c r="L1485" s="3">
        <v>121.44</v>
      </c>
      <c r="M1485" s="3">
        <v>898.64</v>
      </c>
      <c r="N1485" s="10">
        <v>1839.27</v>
      </c>
      <c r="O1485" s="18">
        <v>34.904650800744676</v>
      </c>
      <c r="P1485" s="3">
        <v>62.33</v>
      </c>
    </row>
    <row r="1486" spans="1:16" x14ac:dyDescent="0.35">
      <c r="A1486" t="s">
        <v>33</v>
      </c>
      <c r="B1486" s="5">
        <v>46</v>
      </c>
      <c r="C1486">
        <v>5567</v>
      </c>
      <c r="D1486" s="3">
        <v>284.64999999999998</v>
      </c>
      <c r="E1486" s="3">
        <v>106.45</v>
      </c>
      <c r="F1486" s="3">
        <v>66.59</v>
      </c>
      <c r="G1486" s="3">
        <f t="shared" si="23"/>
        <v>1.5985883766331281</v>
      </c>
      <c r="H1486" s="3">
        <v>49.55</v>
      </c>
      <c r="I1486" s="3">
        <v>0.86</v>
      </c>
      <c r="J1486" s="3">
        <v>0.63</v>
      </c>
      <c r="K1486" s="3">
        <v>107.62</v>
      </c>
      <c r="L1486" s="3">
        <v>69.72</v>
      </c>
      <c r="M1486" s="3">
        <v>1518.71</v>
      </c>
      <c r="N1486" s="10">
        <v>1694.1</v>
      </c>
      <c r="O1486" s="18">
        <v>34.384864813402523</v>
      </c>
      <c r="P1486" s="3">
        <v>25.450000000000003</v>
      </c>
    </row>
    <row r="1487" spans="1:16" x14ac:dyDescent="0.35">
      <c r="A1487" t="s">
        <v>33</v>
      </c>
      <c r="B1487" s="5">
        <v>47</v>
      </c>
      <c r="C1487">
        <v>19443</v>
      </c>
      <c r="D1487" s="3">
        <v>550.09</v>
      </c>
      <c r="E1487" s="3">
        <v>198.93</v>
      </c>
      <c r="F1487" s="3">
        <v>124.44</v>
      </c>
      <c r="G1487" s="3">
        <f t="shared" si="23"/>
        <v>1.5986017357762778</v>
      </c>
      <c r="H1487" s="3">
        <v>160.51</v>
      </c>
      <c r="I1487" s="3">
        <v>0.81</v>
      </c>
      <c r="J1487" s="3">
        <v>0.63</v>
      </c>
      <c r="K1487" s="3">
        <v>202.61</v>
      </c>
      <c r="L1487" s="3">
        <v>129.41</v>
      </c>
      <c r="M1487" s="3">
        <v>1837.89</v>
      </c>
      <c r="N1487" s="10">
        <v>1784.21</v>
      </c>
      <c r="O1487" s="18">
        <v>34.07780334174592</v>
      </c>
      <c r="P1487" s="3">
        <v>94.490000000000009</v>
      </c>
    </row>
    <row r="1488" spans="1:16" x14ac:dyDescent="0.35">
      <c r="A1488" t="s">
        <v>33</v>
      </c>
      <c r="B1488" s="5">
        <v>48</v>
      </c>
      <c r="C1488">
        <v>2597</v>
      </c>
      <c r="D1488" s="3">
        <v>201.18</v>
      </c>
      <c r="E1488" s="3">
        <v>73.319999999999993</v>
      </c>
      <c r="F1488" s="3">
        <v>45.1</v>
      </c>
      <c r="G1488" s="3">
        <f t="shared" si="23"/>
        <v>1.6257206208425719</v>
      </c>
      <c r="H1488" s="3">
        <v>77.23</v>
      </c>
      <c r="I1488" s="3">
        <v>0.81</v>
      </c>
      <c r="J1488" s="3">
        <v>0.62</v>
      </c>
      <c r="K1488" s="3">
        <v>75.8</v>
      </c>
      <c r="L1488" s="3">
        <v>49.82</v>
      </c>
      <c r="M1488" s="3">
        <v>1804.43</v>
      </c>
      <c r="N1488" s="10">
        <v>1939.86</v>
      </c>
      <c r="O1488" s="18">
        <v>34.070428058206502</v>
      </c>
      <c r="P1488" s="3">
        <v>177.76999999999998</v>
      </c>
    </row>
    <row r="1489" spans="1:16" x14ac:dyDescent="0.35">
      <c r="A1489" t="s">
        <v>33</v>
      </c>
      <c r="B1489" s="5">
        <v>49</v>
      </c>
      <c r="C1489">
        <v>29060</v>
      </c>
      <c r="D1489" s="3">
        <v>689.38</v>
      </c>
      <c r="E1489" s="3">
        <v>226.53</v>
      </c>
      <c r="F1489" s="3">
        <v>163.33000000000001</v>
      </c>
      <c r="G1489" s="3">
        <f t="shared" si="23"/>
        <v>1.3869466723810688</v>
      </c>
      <c r="H1489" s="3">
        <v>0.72</v>
      </c>
      <c r="I1489" s="3">
        <v>0.77</v>
      </c>
      <c r="J1489" s="3">
        <v>0.72</v>
      </c>
      <c r="K1489" s="3">
        <v>239.3</v>
      </c>
      <c r="L1489" s="3">
        <v>173.35</v>
      </c>
      <c r="M1489" s="3">
        <v>1583.9</v>
      </c>
      <c r="N1489" s="10">
        <v>1990.53</v>
      </c>
      <c r="O1489" s="18">
        <v>34.255521818814074</v>
      </c>
      <c r="P1489" s="3">
        <v>74.28</v>
      </c>
    </row>
    <row r="1490" spans="1:16" x14ac:dyDescent="0.35">
      <c r="A1490" t="s">
        <v>33</v>
      </c>
      <c r="B1490" s="5">
        <v>50</v>
      </c>
      <c r="C1490">
        <v>1908</v>
      </c>
      <c r="D1490" s="3">
        <v>165.75</v>
      </c>
      <c r="E1490" s="3">
        <v>59.5</v>
      </c>
      <c r="F1490" s="3">
        <v>40.83</v>
      </c>
      <c r="G1490" s="3">
        <f t="shared" si="23"/>
        <v>1.4572618172912075</v>
      </c>
      <c r="H1490" s="3">
        <v>156.46</v>
      </c>
      <c r="I1490" s="3">
        <v>0.87</v>
      </c>
      <c r="J1490" s="3">
        <v>0.69</v>
      </c>
      <c r="K1490" s="3">
        <v>63.56</v>
      </c>
      <c r="L1490" s="3">
        <v>42.92</v>
      </c>
      <c r="M1490" s="3">
        <v>2778.75</v>
      </c>
      <c r="N1490" s="10">
        <v>2314.31</v>
      </c>
      <c r="O1490" s="18">
        <v>33.109283944772606</v>
      </c>
      <c r="P1490" s="3">
        <v>98.539999999999992</v>
      </c>
    </row>
    <row r="1491" spans="1:16" x14ac:dyDescent="0.35">
      <c r="A1491" t="s">
        <v>33</v>
      </c>
      <c r="B1491" s="5">
        <v>51</v>
      </c>
      <c r="C1491">
        <v>17570</v>
      </c>
      <c r="D1491" s="3">
        <v>525.20000000000005</v>
      </c>
      <c r="E1491" s="3">
        <v>192.61</v>
      </c>
      <c r="F1491" s="3">
        <v>116.14</v>
      </c>
      <c r="G1491" s="3">
        <f t="shared" si="23"/>
        <v>1.6584294816600655</v>
      </c>
      <c r="H1491" s="3">
        <v>22.72</v>
      </c>
      <c r="I1491" s="3">
        <v>0.8</v>
      </c>
      <c r="J1491" s="3">
        <v>0.6</v>
      </c>
      <c r="K1491" s="3">
        <v>199.02</v>
      </c>
      <c r="L1491" s="3">
        <v>125.78</v>
      </c>
      <c r="M1491" s="3">
        <v>3095.61</v>
      </c>
      <c r="N1491" s="10">
        <v>2176.21</v>
      </c>
      <c r="O1491" s="18">
        <v>32.858987327004741</v>
      </c>
      <c r="P1491" s="3">
        <v>52.28</v>
      </c>
    </row>
    <row r="1492" spans="1:16" x14ac:dyDescent="0.35">
      <c r="A1492" t="s">
        <v>33</v>
      </c>
      <c r="B1492" s="5">
        <v>52</v>
      </c>
      <c r="C1492">
        <v>1342</v>
      </c>
      <c r="D1492" s="3">
        <v>135.94999999999999</v>
      </c>
      <c r="E1492" s="3">
        <v>45.77</v>
      </c>
      <c r="F1492" s="3">
        <v>37.33</v>
      </c>
      <c r="G1492" s="3">
        <f t="shared" si="23"/>
        <v>1.2260916153227968</v>
      </c>
      <c r="H1492" s="3">
        <v>53.13</v>
      </c>
      <c r="I1492" s="3">
        <v>0.91</v>
      </c>
      <c r="J1492" s="3">
        <v>0.82</v>
      </c>
      <c r="K1492" s="3">
        <v>47.2</v>
      </c>
      <c r="L1492" s="3">
        <v>36.5</v>
      </c>
      <c r="M1492" s="3">
        <v>3369.99</v>
      </c>
      <c r="N1492" s="10">
        <v>1929.25</v>
      </c>
      <c r="O1492" s="18">
        <v>32.672771792894856</v>
      </c>
      <c r="P1492" s="3">
        <v>21.869999999999997</v>
      </c>
    </row>
    <row r="1493" spans="1:16" x14ac:dyDescent="0.35">
      <c r="A1493" t="s">
        <v>33</v>
      </c>
      <c r="B1493" s="5">
        <v>53</v>
      </c>
      <c r="C1493">
        <v>504</v>
      </c>
      <c r="D1493" s="3">
        <v>85.52</v>
      </c>
      <c r="E1493" s="3">
        <v>31.79</v>
      </c>
      <c r="F1493" s="3">
        <v>20.190000000000001</v>
      </c>
      <c r="G1493" s="3">
        <f t="shared" si="23"/>
        <v>1.5745418524021793</v>
      </c>
      <c r="H1493" s="3">
        <v>97.3</v>
      </c>
      <c r="I1493" s="3">
        <v>0.87</v>
      </c>
      <c r="J1493" s="3">
        <v>0.63</v>
      </c>
      <c r="K1493" s="3">
        <v>32.76</v>
      </c>
      <c r="L1493" s="3">
        <v>22</v>
      </c>
      <c r="M1493" s="3">
        <v>3384.18</v>
      </c>
      <c r="N1493" s="10">
        <v>2121.62</v>
      </c>
      <c r="O1493" s="18">
        <v>32.613979656615761</v>
      </c>
      <c r="P1493" s="3">
        <v>157.69999999999999</v>
      </c>
    </row>
    <row r="1494" spans="1:16" x14ac:dyDescent="0.35">
      <c r="A1494" t="s">
        <v>33</v>
      </c>
      <c r="B1494" s="5">
        <v>54</v>
      </c>
      <c r="C1494">
        <v>4990</v>
      </c>
      <c r="D1494" s="3">
        <v>267.92</v>
      </c>
      <c r="E1494" s="3">
        <v>97.63</v>
      </c>
      <c r="F1494" s="3">
        <v>65.08</v>
      </c>
      <c r="G1494" s="3">
        <f t="shared" si="23"/>
        <v>1.5001536570374923</v>
      </c>
      <c r="H1494" s="3">
        <v>68.73</v>
      </c>
      <c r="I1494" s="3">
        <v>0.87</v>
      </c>
      <c r="J1494" s="3">
        <v>0.67</v>
      </c>
      <c r="K1494" s="3">
        <v>97.42</v>
      </c>
      <c r="L1494" s="3">
        <v>65.48</v>
      </c>
      <c r="M1494" s="3">
        <v>3458.98</v>
      </c>
      <c r="N1494" s="10">
        <v>2123.3200000000002</v>
      </c>
      <c r="O1494" s="18">
        <v>32.546672949038829</v>
      </c>
      <c r="P1494" s="3">
        <v>6.269999999999996</v>
      </c>
    </row>
    <row r="1495" spans="1:16" x14ac:dyDescent="0.35">
      <c r="A1495" t="s">
        <v>33</v>
      </c>
      <c r="B1495" s="5">
        <v>55</v>
      </c>
      <c r="C1495">
        <v>697</v>
      </c>
      <c r="D1495" s="3">
        <v>96.57</v>
      </c>
      <c r="E1495" s="3">
        <v>33.22</v>
      </c>
      <c r="F1495" s="3">
        <v>26.71</v>
      </c>
      <c r="G1495" s="3">
        <f t="shared" si="23"/>
        <v>1.2437289404717333</v>
      </c>
      <c r="H1495" s="3">
        <v>140.66999999999999</v>
      </c>
      <c r="I1495" s="3">
        <v>0.94</v>
      </c>
      <c r="J1495" s="3">
        <v>0.8</v>
      </c>
      <c r="K1495" s="3">
        <v>34.44</v>
      </c>
      <c r="L1495" s="3">
        <v>27.46</v>
      </c>
      <c r="M1495" s="3">
        <v>3223.12</v>
      </c>
      <c r="N1495" s="10">
        <v>1576.03</v>
      </c>
      <c r="O1495" s="18">
        <v>32.888776968096877</v>
      </c>
      <c r="P1495" s="3">
        <v>114.33000000000001</v>
      </c>
    </row>
    <row r="1496" spans="1:16" x14ac:dyDescent="0.35">
      <c r="A1496" t="s">
        <v>33</v>
      </c>
      <c r="B1496" s="5">
        <v>56</v>
      </c>
      <c r="C1496">
        <v>4403</v>
      </c>
      <c r="D1496" s="3">
        <v>265.39</v>
      </c>
      <c r="E1496" s="3">
        <v>98.67</v>
      </c>
      <c r="F1496" s="3">
        <v>56.82</v>
      </c>
      <c r="G1496" s="3">
        <f t="shared" si="23"/>
        <v>1.7365364308342133</v>
      </c>
      <c r="H1496" s="3">
        <v>85.93</v>
      </c>
      <c r="I1496" s="3">
        <v>0.79</v>
      </c>
      <c r="J1496" s="3">
        <v>0.57999999999999996</v>
      </c>
      <c r="K1496" s="3">
        <v>101.49</v>
      </c>
      <c r="L1496" s="3">
        <v>63</v>
      </c>
      <c r="M1496" s="3">
        <v>4400.1899999999996</v>
      </c>
      <c r="N1496" s="10">
        <v>1685.78</v>
      </c>
      <c r="O1496" s="18">
        <v>31.809732799069039</v>
      </c>
      <c r="P1496" s="3">
        <v>169.07</v>
      </c>
    </row>
    <row r="1497" spans="1:16" x14ac:dyDescent="0.35">
      <c r="A1497" t="s">
        <v>33</v>
      </c>
      <c r="B1497" s="5">
        <v>57</v>
      </c>
      <c r="C1497">
        <v>6189</v>
      </c>
      <c r="D1497" s="3">
        <v>320.08</v>
      </c>
      <c r="E1497" s="3">
        <v>109.3</v>
      </c>
      <c r="F1497" s="3">
        <v>72.099999999999994</v>
      </c>
      <c r="G1497" s="3">
        <f t="shared" si="23"/>
        <v>1.5159500693481276</v>
      </c>
      <c r="H1497" s="3">
        <v>80.62</v>
      </c>
      <c r="I1497" s="3">
        <v>0.76</v>
      </c>
      <c r="J1497" s="3">
        <v>0.66</v>
      </c>
      <c r="K1497" s="3">
        <v>115.11</v>
      </c>
      <c r="L1497" s="3">
        <v>83.11</v>
      </c>
      <c r="M1497" s="3">
        <v>4673.7700000000004</v>
      </c>
      <c r="N1497" s="10">
        <v>1859.15</v>
      </c>
      <c r="O1497" s="18">
        <v>31.523501831100898</v>
      </c>
      <c r="P1497" s="3">
        <v>174.38</v>
      </c>
    </row>
    <row r="1498" spans="1:16" x14ac:dyDescent="0.35">
      <c r="A1498" t="s">
        <v>33</v>
      </c>
      <c r="B1498" s="5">
        <v>58</v>
      </c>
      <c r="C1498">
        <v>7602</v>
      </c>
      <c r="D1498" s="3">
        <v>368.03</v>
      </c>
      <c r="E1498" s="3">
        <v>128.79</v>
      </c>
      <c r="F1498" s="3">
        <v>75.150000000000006</v>
      </c>
      <c r="G1498" s="3">
        <f t="shared" si="23"/>
        <v>1.7137724550898201</v>
      </c>
      <c r="H1498" s="3">
        <v>105.15</v>
      </c>
      <c r="I1498" s="3">
        <v>0.71</v>
      </c>
      <c r="J1498" s="3">
        <v>0.57999999999999996</v>
      </c>
      <c r="K1498" s="3">
        <v>134.63</v>
      </c>
      <c r="L1498" s="3">
        <v>84.35</v>
      </c>
      <c r="M1498" s="3">
        <v>4675.66</v>
      </c>
      <c r="N1498" s="10">
        <v>1999.01</v>
      </c>
      <c r="O1498" s="18">
        <v>31.488294394564111</v>
      </c>
      <c r="P1498" s="3">
        <v>149.85</v>
      </c>
    </row>
    <row r="1499" spans="1:16" x14ac:dyDescent="0.35">
      <c r="A1499" t="s">
        <v>33</v>
      </c>
      <c r="B1499" s="5">
        <v>59</v>
      </c>
      <c r="C1499">
        <v>18414</v>
      </c>
      <c r="D1499" s="3">
        <v>521.20000000000005</v>
      </c>
      <c r="E1499" s="3">
        <v>190.48</v>
      </c>
      <c r="F1499" s="3">
        <v>123.09</v>
      </c>
      <c r="G1499" s="3">
        <f t="shared" si="23"/>
        <v>1.5474855796571614</v>
      </c>
      <c r="H1499" s="3">
        <v>138.44</v>
      </c>
      <c r="I1499" s="3">
        <v>0.85</v>
      </c>
      <c r="J1499" s="3">
        <v>0.65</v>
      </c>
      <c r="K1499" s="3">
        <v>193.6</v>
      </c>
      <c r="L1499" s="3">
        <v>124.78</v>
      </c>
      <c r="M1499" s="3">
        <v>4634.88</v>
      </c>
      <c r="N1499" s="10">
        <v>2302.8200000000002</v>
      </c>
      <c r="O1499" s="18">
        <v>31.451959802993251</v>
      </c>
      <c r="P1499" s="3">
        <v>116.56</v>
      </c>
    </row>
    <row r="1500" spans="1:16" x14ac:dyDescent="0.35">
      <c r="A1500" t="s">
        <v>33</v>
      </c>
      <c r="B1500" s="5">
        <v>60</v>
      </c>
      <c r="C1500">
        <v>2962</v>
      </c>
      <c r="D1500" s="3">
        <v>199.07</v>
      </c>
      <c r="E1500" s="3">
        <v>67.150000000000006</v>
      </c>
      <c r="F1500" s="3">
        <v>56.16</v>
      </c>
      <c r="G1500" s="3">
        <f t="shared" si="23"/>
        <v>1.1956908831908835</v>
      </c>
      <c r="H1500" s="3">
        <v>166.54</v>
      </c>
      <c r="I1500" s="3">
        <v>0.94</v>
      </c>
      <c r="J1500" s="3">
        <v>0.84</v>
      </c>
      <c r="K1500" s="3">
        <v>69.290000000000006</v>
      </c>
      <c r="L1500" s="3">
        <v>57</v>
      </c>
      <c r="M1500" s="3">
        <v>4535.88</v>
      </c>
      <c r="N1500" s="10">
        <v>2380.16</v>
      </c>
      <c r="O1500" s="18">
        <v>31.521968684339907</v>
      </c>
      <c r="P1500" s="3">
        <v>88.460000000000008</v>
      </c>
    </row>
    <row r="1501" spans="1:16" x14ac:dyDescent="0.35">
      <c r="A1501" t="s">
        <v>33</v>
      </c>
      <c r="B1501" s="5">
        <v>61</v>
      </c>
      <c r="C1501">
        <v>7451</v>
      </c>
      <c r="D1501" s="3">
        <v>326.2</v>
      </c>
      <c r="E1501" s="3">
        <v>101.49</v>
      </c>
      <c r="F1501" s="3">
        <v>93.47</v>
      </c>
      <c r="G1501" s="3">
        <f t="shared" si="23"/>
        <v>1.0858029314218465</v>
      </c>
      <c r="H1501" s="3">
        <v>103.41</v>
      </c>
      <c r="I1501" s="3">
        <v>0.88</v>
      </c>
      <c r="J1501" s="3">
        <v>0.92</v>
      </c>
      <c r="K1501" s="3">
        <v>111.25</v>
      </c>
      <c r="L1501" s="3">
        <v>88.18</v>
      </c>
      <c r="M1501" s="3">
        <v>4897.45</v>
      </c>
      <c r="N1501" s="10">
        <v>1772.76</v>
      </c>
      <c r="O1501" s="18">
        <v>31.344150987102815</v>
      </c>
      <c r="P1501" s="3">
        <v>151.59</v>
      </c>
    </row>
    <row r="1502" spans="1:16" x14ac:dyDescent="0.35">
      <c r="A1502" t="s">
        <v>33</v>
      </c>
      <c r="B1502" s="5">
        <v>62</v>
      </c>
      <c r="C1502">
        <v>12288</v>
      </c>
      <c r="D1502" s="3">
        <v>418.95</v>
      </c>
      <c r="E1502" s="3">
        <v>145.6</v>
      </c>
      <c r="F1502" s="3">
        <v>107.46</v>
      </c>
      <c r="G1502" s="3">
        <f t="shared" si="23"/>
        <v>1.3549227619579378</v>
      </c>
      <c r="H1502" s="3">
        <v>136.03</v>
      </c>
      <c r="I1502" s="3">
        <v>0.88</v>
      </c>
      <c r="J1502" s="3">
        <v>0.74</v>
      </c>
      <c r="K1502" s="3">
        <v>144.94</v>
      </c>
      <c r="L1502" s="3">
        <v>109.41</v>
      </c>
      <c r="M1502" s="3">
        <v>5036.76</v>
      </c>
      <c r="N1502" s="10">
        <v>1862.65</v>
      </c>
      <c r="O1502" s="18">
        <v>31.198013606709665</v>
      </c>
      <c r="P1502" s="3">
        <v>118.97</v>
      </c>
    </row>
    <row r="1503" spans="1:16" x14ac:dyDescent="0.35">
      <c r="A1503" t="s">
        <v>33</v>
      </c>
      <c r="B1503" s="5">
        <v>63</v>
      </c>
      <c r="C1503">
        <v>4734</v>
      </c>
      <c r="D1503" s="3">
        <v>263.73</v>
      </c>
      <c r="E1503" s="3">
        <v>90.9</v>
      </c>
      <c r="F1503" s="3">
        <v>66.31</v>
      </c>
      <c r="G1503" s="3">
        <f t="shared" si="23"/>
        <v>1.3708339616950687</v>
      </c>
      <c r="H1503" s="3">
        <v>16.11</v>
      </c>
      <c r="I1503" s="3">
        <v>0.86</v>
      </c>
      <c r="J1503" s="3">
        <v>0.73</v>
      </c>
      <c r="K1503" s="3">
        <v>98.98</v>
      </c>
      <c r="L1503" s="3">
        <v>70.72</v>
      </c>
      <c r="M1503" s="3">
        <v>5217.51</v>
      </c>
      <c r="N1503" s="10">
        <v>1535.87</v>
      </c>
      <c r="O1503" s="18">
        <v>31.114667120095639</v>
      </c>
      <c r="P1503" s="3">
        <v>58.89</v>
      </c>
    </row>
    <row r="1504" spans="1:16" x14ac:dyDescent="0.35">
      <c r="A1504" t="s">
        <v>33</v>
      </c>
      <c r="B1504" s="5">
        <v>64</v>
      </c>
      <c r="C1504">
        <v>15255</v>
      </c>
      <c r="D1504" s="3">
        <v>540.61</v>
      </c>
      <c r="E1504" s="3">
        <v>182.57</v>
      </c>
      <c r="F1504" s="3">
        <v>106.39</v>
      </c>
      <c r="G1504" s="3">
        <f t="shared" si="23"/>
        <v>1.7160447410470909</v>
      </c>
      <c r="H1504" s="3">
        <v>83.23</v>
      </c>
      <c r="I1504" s="3">
        <v>0.66</v>
      </c>
      <c r="J1504" s="3">
        <v>0.57999999999999996</v>
      </c>
      <c r="K1504" s="3">
        <v>196.06</v>
      </c>
      <c r="L1504" s="3">
        <v>126.47</v>
      </c>
      <c r="M1504" s="3">
        <v>5427.48</v>
      </c>
      <c r="N1504" s="10">
        <v>1788.74</v>
      </c>
      <c r="O1504" s="18">
        <v>30.866275437057684</v>
      </c>
      <c r="P1504" s="3">
        <v>171.76999999999998</v>
      </c>
    </row>
    <row r="1505" spans="1:16" x14ac:dyDescent="0.35">
      <c r="A1505" t="s">
        <v>33</v>
      </c>
      <c r="B1505" s="5">
        <v>65</v>
      </c>
      <c r="C1505">
        <v>16509</v>
      </c>
      <c r="D1505" s="3">
        <v>585.38</v>
      </c>
      <c r="E1505" s="3">
        <v>225.4</v>
      </c>
      <c r="F1505" s="3">
        <v>93.25</v>
      </c>
      <c r="G1505" s="3">
        <f t="shared" si="23"/>
        <v>2.4171581769436998</v>
      </c>
      <c r="H1505" s="3">
        <v>70.349999999999994</v>
      </c>
      <c r="I1505" s="3">
        <v>0.61</v>
      </c>
      <c r="J1505" s="3">
        <v>0.41</v>
      </c>
      <c r="K1505" s="3">
        <v>240.93</v>
      </c>
      <c r="L1505" s="3">
        <v>110.07</v>
      </c>
      <c r="M1505" s="3">
        <v>5630.96</v>
      </c>
      <c r="N1505" s="10">
        <v>1638.67</v>
      </c>
      <c r="O1505" s="18">
        <v>30.720251721284754</v>
      </c>
      <c r="P1505" s="3">
        <v>4.6500000000000057</v>
      </c>
    </row>
    <row r="1506" spans="1:16" x14ac:dyDescent="0.35">
      <c r="A1506" t="s">
        <v>33</v>
      </c>
      <c r="B1506" s="5">
        <v>66</v>
      </c>
      <c r="C1506">
        <v>6688</v>
      </c>
      <c r="D1506" s="3">
        <v>310.08999999999997</v>
      </c>
      <c r="E1506" s="3">
        <v>97.2</v>
      </c>
      <c r="F1506" s="3">
        <v>87.61</v>
      </c>
      <c r="G1506" s="3">
        <f t="shared" si="23"/>
        <v>1.1094623901381122</v>
      </c>
      <c r="H1506" s="3">
        <v>163.05000000000001</v>
      </c>
      <c r="I1506" s="3">
        <v>0.87</v>
      </c>
      <c r="J1506" s="3">
        <v>0.9</v>
      </c>
      <c r="K1506" s="3">
        <v>103.1</v>
      </c>
      <c r="L1506" s="3">
        <v>92.6</v>
      </c>
      <c r="M1506" s="3">
        <v>5637.73</v>
      </c>
      <c r="N1506" s="10">
        <v>1843.68</v>
      </c>
      <c r="O1506" s="18">
        <v>30.665066711765824</v>
      </c>
      <c r="P1506" s="3">
        <v>91.949999999999989</v>
      </c>
    </row>
    <row r="1507" spans="1:16" x14ac:dyDescent="0.35">
      <c r="A1507" t="s">
        <v>33</v>
      </c>
      <c r="B1507" s="5">
        <v>67</v>
      </c>
      <c r="C1507">
        <v>9210</v>
      </c>
      <c r="D1507" s="3">
        <v>397.21</v>
      </c>
      <c r="E1507" s="3">
        <v>146.31</v>
      </c>
      <c r="F1507" s="3">
        <v>80.150000000000006</v>
      </c>
      <c r="G1507" s="3">
        <f t="shared" si="23"/>
        <v>1.8254522769806611</v>
      </c>
      <c r="H1507" s="3">
        <v>62.05</v>
      </c>
      <c r="I1507" s="3">
        <v>0.73</v>
      </c>
      <c r="J1507" s="3">
        <v>0.55000000000000004</v>
      </c>
      <c r="K1507" s="3">
        <v>155.93</v>
      </c>
      <c r="L1507" s="3">
        <v>89.03</v>
      </c>
      <c r="M1507" s="3">
        <v>5525.29</v>
      </c>
      <c r="N1507" s="10">
        <v>1589.23</v>
      </c>
      <c r="O1507" s="18">
        <v>30.826608569112377</v>
      </c>
      <c r="P1507" s="3">
        <v>12.950000000000003</v>
      </c>
    </row>
    <row r="1508" spans="1:16" x14ac:dyDescent="0.35">
      <c r="A1508" t="s">
        <v>33</v>
      </c>
      <c r="B1508" s="5">
        <v>68</v>
      </c>
      <c r="C1508">
        <v>2808</v>
      </c>
      <c r="D1508" s="3">
        <v>197.58</v>
      </c>
      <c r="E1508" s="3">
        <v>65.97</v>
      </c>
      <c r="F1508" s="3">
        <v>54.19</v>
      </c>
      <c r="G1508" s="3">
        <f t="shared" si="23"/>
        <v>1.217383281048164</v>
      </c>
      <c r="H1508" s="3">
        <v>69.42</v>
      </c>
      <c r="I1508" s="3">
        <v>0.9</v>
      </c>
      <c r="J1508" s="3">
        <v>0.82</v>
      </c>
      <c r="K1508" s="3">
        <v>72.11</v>
      </c>
      <c r="L1508" s="3">
        <v>54</v>
      </c>
      <c r="M1508" s="3">
        <v>5296.15</v>
      </c>
      <c r="N1508" s="10">
        <v>1897.96</v>
      </c>
      <c r="O1508" s="18">
        <v>30.957559532113656</v>
      </c>
      <c r="P1508" s="3">
        <v>5.5799999999999983</v>
      </c>
    </row>
    <row r="1509" spans="1:16" x14ac:dyDescent="0.35">
      <c r="A1509" t="s">
        <v>33</v>
      </c>
      <c r="B1509" s="5">
        <v>69</v>
      </c>
      <c r="C1509">
        <v>3459</v>
      </c>
      <c r="D1509" s="3">
        <v>223.72</v>
      </c>
      <c r="E1509" s="3">
        <v>82.19</v>
      </c>
      <c r="F1509" s="3">
        <v>53.59</v>
      </c>
      <c r="G1509" s="3">
        <f t="shared" si="23"/>
        <v>1.5336816570255642</v>
      </c>
      <c r="H1509" s="3">
        <v>80.05</v>
      </c>
      <c r="I1509" s="3">
        <v>0.87</v>
      </c>
      <c r="J1509" s="3">
        <v>0.65</v>
      </c>
      <c r="K1509" s="3">
        <v>82.87</v>
      </c>
      <c r="L1509" s="3">
        <v>53.03</v>
      </c>
      <c r="M1509" s="3">
        <v>5411.01</v>
      </c>
      <c r="N1509" s="10">
        <v>2028.57</v>
      </c>
      <c r="O1509" s="18">
        <v>30.823531202587361</v>
      </c>
      <c r="P1509" s="3">
        <v>174.95</v>
      </c>
    </row>
    <row r="1510" spans="1:16" x14ac:dyDescent="0.35">
      <c r="A1510" t="s">
        <v>33</v>
      </c>
      <c r="B1510" s="5">
        <v>70</v>
      </c>
      <c r="C1510">
        <v>17038</v>
      </c>
      <c r="D1510" s="3">
        <v>516.94000000000005</v>
      </c>
      <c r="E1510" s="3">
        <v>148.35</v>
      </c>
      <c r="F1510" s="3">
        <v>146.22999999999999</v>
      </c>
      <c r="G1510" s="3">
        <f t="shared" si="23"/>
        <v>1.0144977090884224</v>
      </c>
      <c r="H1510" s="3">
        <v>118.38</v>
      </c>
      <c r="I1510" s="3">
        <v>0.8</v>
      </c>
      <c r="J1510" s="3">
        <v>0.99</v>
      </c>
      <c r="K1510" s="3">
        <v>167.39</v>
      </c>
      <c r="L1510" s="3">
        <v>143.46</v>
      </c>
      <c r="M1510" s="3">
        <v>5055.22</v>
      </c>
      <c r="N1510" s="10">
        <v>2368.33</v>
      </c>
      <c r="O1510" s="18">
        <v>31.060318601634908</v>
      </c>
      <c r="P1510" s="3">
        <v>136.62</v>
      </c>
    </row>
    <row r="1511" spans="1:16" x14ac:dyDescent="0.35">
      <c r="A1511" t="s">
        <v>33</v>
      </c>
      <c r="B1511" s="5">
        <v>71</v>
      </c>
      <c r="C1511">
        <v>4232</v>
      </c>
      <c r="D1511" s="3">
        <v>265.11</v>
      </c>
      <c r="E1511" s="3">
        <v>92.52</v>
      </c>
      <c r="F1511" s="3">
        <v>58.24</v>
      </c>
      <c r="G1511" s="3">
        <f t="shared" si="23"/>
        <v>1.588598901098901</v>
      </c>
      <c r="H1511" s="3">
        <v>40.92</v>
      </c>
      <c r="I1511" s="3">
        <v>0.76</v>
      </c>
      <c r="J1511" s="3">
        <v>0.63</v>
      </c>
      <c r="K1511" s="3">
        <v>91.93</v>
      </c>
      <c r="L1511" s="3">
        <v>61.9</v>
      </c>
      <c r="M1511" s="3">
        <v>5370.25</v>
      </c>
      <c r="N1511" s="10">
        <v>2334.19</v>
      </c>
      <c r="O1511" s="18">
        <v>30.786744961953392</v>
      </c>
      <c r="P1511" s="3">
        <v>34.08</v>
      </c>
    </row>
    <row r="1512" spans="1:16" x14ac:dyDescent="0.35">
      <c r="A1512" t="s">
        <v>33</v>
      </c>
      <c r="B1512" s="5">
        <v>72</v>
      </c>
      <c r="C1512">
        <v>4636</v>
      </c>
      <c r="D1512" s="3">
        <v>256.13</v>
      </c>
      <c r="E1512" s="3">
        <v>88.46</v>
      </c>
      <c r="F1512" s="3">
        <v>66.73</v>
      </c>
      <c r="G1512" s="3">
        <f t="shared" si="23"/>
        <v>1.3256406413906787</v>
      </c>
      <c r="H1512" s="3">
        <v>51.03</v>
      </c>
      <c r="I1512" s="3">
        <v>0.89</v>
      </c>
      <c r="J1512" s="3">
        <v>0.75</v>
      </c>
      <c r="K1512" s="3">
        <v>91.84</v>
      </c>
      <c r="L1512" s="3">
        <v>68.099999999999994</v>
      </c>
      <c r="M1512" s="3">
        <v>6034.2</v>
      </c>
      <c r="N1512" s="10">
        <v>1992.43</v>
      </c>
      <c r="O1512" s="18">
        <v>30.274826021665987</v>
      </c>
      <c r="P1512" s="3">
        <v>23.97</v>
      </c>
    </row>
    <row r="1513" spans="1:16" x14ac:dyDescent="0.35">
      <c r="A1513" t="s">
        <v>33</v>
      </c>
      <c r="B1513" s="5">
        <v>73</v>
      </c>
      <c r="C1513">
        <v>6817</v>
      </c>
      <c r="D1513" s="3">
        <v>336.8</v>
      </c>
      <c r="E1513" s="3">
        <v>121.28</v>
      </c>
      <c r="F1513" s="3">
        <v>71.569999999999993</v>
      </c>
      <c r="G1513" s="3">
        <f t="shared" si="23"/>
        <v>1.6945647617716921</v>
      </c>
      <c r="H1513" s="3">
        <v>44.47</v>
      </c>
      <c r="I1513" s="3">
        <v>0.76</v>
      </c>
      <c r="J1513" s="3">
        <v>0.59</v>
      </c>
      <c r="K1513" s="3">
        <v>129.56</v>
      </c>
      <c r="L1513" s="3">
        <v>76.16</v>
      </c>
      <c r="M1513" s="3">
        <v>6249.48</v>
      </c>
      <c r="N1513" s="10">
        <v>1719.15</v>
      </c>
      <c r="O1513" s="18">
        <v>30.147775611260538</v>
      </c>
      <c r="P1513" s="3">
        <v>30.53</v>
      </c>
    </row>
    <row r="1514" spans="1:16" x14ac:dyDescent="0.35">
      <c r="A1514" t="s">
        <v>33</v>
      </c>
      <c r="B1514" s="5">
        <v>74</v>
      </c>
      <c r="C1514">
        <v>45795</v>
      </c>
      <c r="D1514" s="3">
        <v>1048.96</v>
      </c>
      <c r="E1514" s="3">
        <v>442.13</v>
      </c>
      <c r="F1514" s="3">
        <v>131.88</v>
      </c>
      <c r="G1514" s="3">
        <f t="shared" si="23"/>
        <v>3.3525174400970581</v>
      </c>
      <c r="H1514" s="3">
        <v>61.69</v>
      </c>
      <c r="I1514" s="3">
        <v>0.52</v>
      </c>
      <c r="J1514" s="3">
        <v>0.3</v>
      </c>
      <c r="K1514" s="3">
        <v>440.32</v>
      </c>
      <c r="L1514" s="3">
        <v>146</v>
      </c>
      <c r="M1514" s="3">
        <v>6500.75</v>
      </c>
      <c r="N1514" s="10">
        <v>1773.89</v>
      </c>
      <c r="O1514" s="18">
        <v>29.909927521537785</v>
      </c>
      <c r="P1514" s="3">
        <v>13.310000000000002</v>
      </c>
    </row>
    <row r="1515" spans="1:16" x14ac:dyDescent="0.35">
      <c r="A1515" t="s">
        <v>33</v>
      </c>
      <c r="B1515" s="5">
        <v>75</v>
      </c>
      <c r="C1515">
        <v>20857</v>
      </c>
      <c r="D1515" s="3">
        <v>605.99</v>
      </c>
      <c r="E1515" s="3">
        <v>227.55</v>
      </c>
      <c r="F1515" s="3">
        <v>116.7</v>
      </c>
      <c r="G1515" s="3">
        <f t="shared" si="23"/>
        <v>1.9498714652956299</v>
      </c>
      <c r="H1515" s="3">
        <v>64.94</v>
      </c>
      <c r="I1515" s="3">
        <v>0.71</v>
      </c>
      <c r="J1515" s="3">
        <v>0.51</v>
      </c>
      <c r="K1515" s="3">
        <v>246.79</v>
      </c>
      <c r="L1515" s="3">
        <v>131.4</v>
      </c>
      <c r="M1515" s="3">
        <v>6811.75</v>
      </c>
      <c r="N1515" s="10">
        <v>1811.03</v>
      </c>
      <c r="O1515" s="18">
        <v>29.622876159212776</v>
      </c>
      <c r="P1515" s="3">
        <v>10.060000000000002</v>
      </c>
    </row>
    <row r="1516" spans="1:16" x14ac:dyDescent="0.35">
      <c r="A1516" t="s">
        <v>33</v>
      </c>
      <c r="B1516" s="5">
        <v>76</v>
      </c>
      <c r="C1516">
        <v>3310</v>
      </c>
      <c r="D1516" s="3">
        <v>207.87</v>
      </c>
      <c r="E1516" s="3">
        <v>72.61</v>
      </c>
      <c r="F1516" s="3">
        <v>58.04</v>
      </c>
      <c r="G1516" s="3">
        <f t="shared" si="23"/>
        <v>1.2510337698139213</v>
      </c>
      <c r="H1516" s="3">
        <v>167.94</v>
      </c>
      <c r="I1516" s="3">
        <v>0.96</v>
      </c>
      <c r="J1516" s="3">
        <v>0.8</v>
      </c>
      <c r="K1516" s="3">
        <v>73.98</v>
      </c>
      <c r="L1516" s="3">
        <v>58.62</v>
      </c>
      <c r="M1516" s="3">
        <v>6933.02</v>
      </c>
      <c r="N1516" s="10">
        <v>1870.97</v>
      </c>
      <c r="O1516" s="18">
        <v>29.500050753178034</v>
      </c>
      <c r="P1516" s="3">
        <v>87.06</v>
      </c>
    </row>
    <row r="1517" spans="1:16" x14ac:dyDescent="0.35">
      <c r="A1517" t="s">
        <v>33</v>
      </c>
      <c r="B1517" s="5">
        <v>77</v>
      </c>
      <c r="C1517">
        <v>42047</v>
      </c>
      <c r="D1517" s="3">
        <v>814.11</v>
      </c>
      <c r="E1517" s="3">
        <v>244.95</v>
      </c>
      <c r="F1517" s="3">
        <v>218.55</v>
      </c>
      <c r="G1517" s="3">
        <f t="shared" si="23"/>
        <v>1.1207961564859299</v>
      </c>
      <c r="H1517" s="3">
        <v>80.5</v>
      </c>
      <c r="I1517" s="3">
        <v>0.8</v>
      </c>
      <c r="J1517" s="3">
        <v>0.89</v>
      </c>
      <c r="K1517" s="3">
        <v>269.2</v>
      </c>
      <c r="L1517" s="3">
        <v>221.21</v>
      </c>
      <c r="M1517" s="3">
        <v>6921.84</v>
      </c>
      <c r="N1517" s="10">
        <v>2078.19</v>
      </c>
      <c r="O1517" s="18">
        <v>29.460390168188933</v>
      </c>
      <c r="P1517" s="3">
        <v>174.5</v>
      </c>
    </row>
    <row r="1518" spans="1:16" x14ac:dyDescent="0.35">
      <c r="A1518" t="s">
        <v>33</v>
      </c>
      <c r="B1518" s="5">
        <v>78</v>
      </c>
      <c r="C1518">
        <v>8673</v>
      </c>
      <c r="D1518" s="3">
        <v>355.14</v>
      </c>
      <c r="E1518" s="3">
        <v>133.12</v>
      </c>
      <c r="F1518" s="3">
        <v>82.95</v>
      </c>
      <c r="G1518" s="3">
        <f t="shared" si="23"/>
        <v>1.6048221820373718</v>
      </c>
      <c r="H1518" s="3">
        <v>159.06</v>
      </c>
      <c r="I1518" s="3">
        <v>0.86</v>
      </c>
      <c r="J1518" s="3">
        <v>0.62</v>
      </c>
      <c r="K1518" s="3">
        <v>138.24</v>
      </c>
      <c r="L1518" s="3">
        <v>88.78</v>
      </c>
      <c r="M1518" s="3">
        <v>6686.07</v>
      </c>
      <c r="N1518" s="10">
        <v>2355.9899999999998</v>
      </c>
      <c r="O1518" s="18">
        <v>29.60468313238772</v>
      </c>
      <c r="P1518" s="3">
        <v>95.94</v>
      </c>
    </row>
    <row r="1519" spans="1:16" x14ac:dyDescent="0.35">
      <c r="A1519" t="s">
        <v>33</v>
      </c>
      <c r="B1519" s="5">
        <v>79</v>
      </c>
      <c r="C1519">
        <v>1231</v>
      </c>
      <c r="D1519" s="3">
        <v>141.26</v>
      </c>
      <c r="E1519" s="3">
        <v>48.94</v>
      </c>
      <c r="F1519" s="3">
        <v>32.03</v>
      </c>
      <c r="G1519" s="3">
        <f t="shared" si="23"/>
        <v>1.5279425538557601</v>
      </c>
      <c r="H1519" s="3">
        <v>56.53</v>
      </c>
      <c r="I1519" s="3">
        <v>0.78</v>
      </c>
      <c r="J1519" s="3">
        <v>0.65</v>
      </c>
      <c r="K1519" s="3">
        <v>55</v>
      </c>
      <c r="L1519" s="3">
        <v>35.78</v>
      </c>
      <c r="M1519" s="3">
        <v>6721.77</v>
      </c>
      <c r="N1519" s="10">
        <v>2464.87</v>
      </c>
      <c r="O1519" s="18">
        <v>29.546661123471722</v>
      </c>
      <c r="P1519" s="3">
        <v>18.47</v>
      </c>
    </row>
    <row r="1520" spans="1:16" x14ac:dyDescent="0.35">
      <c r="A1520" t="s">
        <v>33</v>
      </c>
      <c r="B1520" s="5">
        <v>80</v>
      </c>
      <c r="C1520">
        <v>1782</v>
      </c>
      <c r="D1520" s="3">
        <v>165.66</v>
      </c>
      <c r="E1520" s="3">
        <v>60.03</v>
      </c>
      <c r="F1520" s="3">
        <v>37.79</v>
      </c>
      <c r="G1520" s="3">
        <f t="shared" si="23"/>
        <v>1.5885154802857899</v>
      </c>
      <c r="H1520" s="3">
        <v>69.209999999999994</v>
      </c>
      <c r="I1520" s="3">
        <v>0.82</v>
      </c>
      <c r="J1520" s="3">
        <v>0.63</v>
      </c>
      <c r="K1520" s="3">
        <v>59.91</v>
      </c>
      <c r="L1520" s="3">
        <v>40.26</v>
      </c>
      <c r="M1520" s="3">
        <v>7594.36</v>
      </c>
      <c r="N1520" s="10">
        <v>2295.8200000000002</v>
      </c>
      <c r="O1520" s="18">
        <v>28.806750144594872</v>
      </c>
      <c r="P1520" s="3">
        <v>5.7900000000000063</v>
      </c>
    </row>
    <row r="1521" spans="1:16" x14ac:dyDescent="0.35">
      <c r="A1521" t="s">
        <v>33</v>
      </c>
      <c r="B1521" s="5">
        <v>81</v>
      </c>
      <c r="C1521">
        <v>426</v>
      </c>
      <c r="D1521" s="3">
        <v>75.52</v>
      </c>
      <c r="E1521" s="3">
        <v>26.05</v>
      </c>
      <c r="F1521" s="3">
        <v>20.82</v>
      </c>
      <c r="G1521" s="3">
        <f t="shared" si="23"/>
        <v>1.2512007684918347</v>
      </c>
      <c r="H1521" s="3">
        <v>110.14</v>
      </c>
      <c r="I1521" s="3">
        <v>0.94</v>
      </c>
      <c r="J1521" s="3">
        <v>0.8</v>
      </c>
      <c r="K1521" s="3">
        <v>27.73</v>
      </c>
      <c r="L1521" s="3">
        <v>21</v>
      </c>
      <c r="M1521" s="3">
        <v>7554.38</v>
      </c>
      <c r="N1521" s="10">
        <v>2341.87</v>
      </c>
      <c r="O1521" s="18">
        <v>28.831471531176415</v>
      </c>
      <c r="P1521" s="3">
        <v>144.86000000000001</v>
      </c>
    </row>
    <row r="1522" spans="1:16" x14ac:dyDescent="0.35">
      <c r="A1522" t="s">
        <v>33</v>
      </c>
      <c r="B1522" s="5">
        <v>82</v>
      </c>
      <c r="C1522">
        <v>13674</v>
      </c>
      <c r="D1522" s="3">
        <v>455.6</v>
      </c>
      <c r="E1522" s="3">
        <v>164.62</v>
      </c>
      <c r="F1522" s="3">
        <v>105.76</v>
      </c>
      <c r="G1522" s="3">
        <f t="shared" si="23"/>
        <v>1.5565431164901664</v>
      </c>
      <c r="H1522" s="3">
        <v>18.260000000000002</v>
      </c>
      <c r="I1522" s="3">
        <v>0.83</v>
      </c>
      <c r="J1522" s="3">
        <v>0.64</v>
      </c>
      <c r="K1522" s="3">
        <v>166.38</v>
      </c>
      <c r="L1522" s="3">
        <v>110.25</v>
      </c>
      <c r="M1522" s="3">
        <v>7900.01</v>
      </c>
      <c r="N1522" s="10">
        <v>2221.09</v>
      </c>
      <c r="O1522" s="18">
        <v>28.55129303203492</v>
      </c>
      <c r="P1522" s="3">
        <v>56.739999999999995</v>
      </c>
    </row>
    <row r="1523" spans="1:16" x14ac:dyDescent="0.35">
      <c r="A1523" t="s">
        <v>33</v>
      </c>
      <c r="B1523" s="5">
        <v>83</v>
      </c>
      <c r="C1523">
        <v>20338</v>
      </c>
      <c r="D1523" s="3">
        <v>550.49</v>
      </c>
      <c r="E1523" s="3">
        <v>201.83</v>
      </c>
      <c r="F1523" s="3">
        <v>128.30000000000001</v>
      </c>
      <c r="G1523" s="3">
        <f t="shared" si="23"/>
        <v>1.5731098986749805</v>
      </c>
      <c r="H1523" s="3">
        <v>95.38</v>
      </c>
      <c r="I1523" s="3">
        <v>0.84</v>
      </c>
      <c r="J1523" s="3">
        <v>0.64</v>
      </c>
      <c r="K1523" s="3">
        <v>207.96</v>
      </c>
      <c r="L1523" s="3">
        <v>130</v>
      </c>
      <c r="M1523" s="3">
        <v>8248.02</v>
      </c>
      <c r="N1523" s="10">
        <v>1998.1</v>
      </c>
      <c r="O1523" s="18">
        <v>28.293480265424321</v>
      </c>
      <c r="P1523" s="3">
        <v>159.62</v>
      </c>
    </row>
    <row r="1524" spans="1:16" x14ac:dyDescent="0.35">
      <c r="A1524" t="s">
        <v>33</v>
      </c>
      <c r="B1524" s="5">
        <v>84</v>
      </c>
      <c r="C1524">
        <v>7680</v>
      </c>
      <c r="D1524" s="3">
        <v>318.92</v>
      </c>
      <c r="E1524" s="3">
        <v>112.14</v>
      </c>
      <c r="F1524" s="3">
        <v>87.2</v>
      </c>
      <c r="G1524" s="3">
        <f t="shared" si="23"/>
        <v>1.2860091743119266</v>
      </c>
      <c r="H1524" s="3">
        <v>161.28</v>
      </c>
      <c r="I1524" s="3">
        <v>0.95</v>
      </c>
      <c r="J1524" s="3">
        <v>0.78</v>
      </c>
      <c r="K1524" s="3">
        <v>115.52</v>
      </c>
      <c r="L1524" s="3">
        <v>88.12</v>
      </c>
      <c r="M1524" s="3">
        <v>8377.74</v>
      </c>
      <c r="N1524" s="10">
        <v>2265.9299999999998</v>
      </c>
      <c r="O1524" s="18">
        <v>28.113277114465046</v>
      </c>
      <c r="P1524" s="3">
        <v>93.72</v>
      </c>
    </row>
    <row r="1525" spans="1:16" x14ac:dyDescent="0.35">
      <c r="A1525" t="s">
        <v>33</v>
      </c>
      <c r="B1525" s="5">
        <v>85</v>
      </c>
      <c r="C1525">
        <v>10596</v>
      </c>
      <c r="D1525" s="3">
        <v>375.22</v>
      </c>
      <c r="E1525" s="3">
        <v>124.99</v>
      </c>
      <c r="F1525" s="3">
        <v>107.94</v>
      </c>
      <c r="G1525" s="3">
        <f t="shared" si="23"/>
        <v>1.1579581248841948</v>
      </c>
      <c r="H1525" s="3">
        <v>85.81</v>
      </c>
      <c r="I1525" s="3">
        <v>0.95</v>
      </c>
      <c r="J1525" s="3">
        <v>0.86</v>
      </c>
      <c r="K1525" s="3">
        <v>124.63</v>
      </c>
      <c r="L1525" s="3">
        <v>105.92</v>
      </c>
      <c r="M1525" s="3">
        <v>8318.44</v>
      </c>
      <c r="N1525" s="10">
        <v>1615.49</v>
      </c>
      <c r="O1525" s="18">
        <v>28.322189763720058</v>
      </c>
      <c r="P1525" s="3">
        <v>169.19</v>
      </c>
    </row>
    <row r="1526" spans="1:16" x14ac:dyDescent="0.35">
      <c r="A1526" t="s">
        <v>33</v>
      </c>
      <c r="B1526" s="5">
        <v>86</v>
      </c>
      <c r="C1526">
        <v>1481</v>
      </c>
      <c r="D1526" s="3">
        <v>138.35</v>
      </c>
      <c r="E1526" s="3">
        <v>44.72</v>
      </c>
      <c r="F1526" s="3">
        <v>42.17</v>
      </c>
      <c r="G1526" s="3">
        <f t="shared" si="23"/>
        <v>1.0604695281005454</v>
      </c>
      <c r="H1526" s="3">
        <v>22.28</v>
      </c>
      <c r="I1526" s="3">
        <v>0.97</v>
      </c>
      <c r="J1526" s="3">
        <v>0.94</v>
      </c>
      <c r="K1526" s="3">
        <v>46.57</v>
      </c>
      <c r="L1526" s="3">
        <v>42.19</v>
      </c>
      <c r="M1526" s="3">
        <v>8582.4500000000007</v>
      </c>
      <c r="N1526" s="10">
        <v>2430.0300000000002</v>
      </c>
      <c r="O1526" s="18">
        <v>27.890863335575261</v>
      </c>
      <c r="P1526" s="3">
        <v>52.72</v>
      </c>
    </row>
    <row r="1527" spans="1:16" x14ac:dyDescent="0.35">
      <c r="A1527" t="s">
        <v>33</v>
      </c>
      <c r="B1527" s="5">
        <v>87</v>
      </c>
      <c r="C1527">
        <v>1043</v>
      </c>
      <c r="D1527" s="3">
        <v>125.02</v>
      </c>
      <c r="E1527" s="3">
        <v>49.08</v>
      </c>
      <c r="F1527" s="3">
        <v>27.06</v>
      </c>
      <c r="G1527" s="3">
        <f t="shared" si="23"/>
        <v>1.8137472283813747</v>
      </c>
      <c r="H1527" s="3">
        <v>50.42</v>
      </c>
      <c r="I1527" s="3">
        <v>0.84</v>
      </c>
      <c r="J1527" s="3">
        <v>0.55000000000000004</v>
      </c>
      <c r="K1527" s="3">
        <v>50.93</v>
      </c>
      <c r="L1527" s="3">
        <v>28.01</v>
      </c>
      <c r="M1527" s="3">
        <v>8730.4</v>
      </c>
      <c r="N1527" s="10">
        <v>2244.21</v>
      </c>
      <c r="O1527" s="18">
        <v>27.803071695724778</v>
      </c>
      <c r="P1527" s="3">
        <v>24.58</v>
      </c>
    </row>
    <row r="1528" spans="1:16" x14ac:dyDescent="0.35">
      <c r="A1528" t="s">
        <v>33</v>
      </c>
      <c r="B1528" s="5">
        <v>88</v>
      </c>
      <c r="C1528">
        <v>13872</v>
      </c>
      <c r="D1528" s="3">
        <v>431.15</v>
      </c>
      <c r="E1528" s="3">
        <v>143.77000000000001</v>
      </c>
      <c r="F1528" s="3">
        <v>122.85</v>
      </c>
      <c r="G1528" s="3">
        <f t="shared" si="23"/>
        <v>1.1702889702889705</v>
      </c>
      <c r="H1528" s="3">
        <v>128.69</v>
      </c>
      <c r="I1528" s="3">
        <v>0.94</v>
      </c>
      <c r="J1528" s="3">
        <v>0.85</v>
      </c>
      <c r="K1528" s="3">
        <v>146.86000000000001</v>
      </c>
      <c r="L1528" s="3">
        <v>126.66</v>
      </c>
      <c r="M1528" s="3">
        <v>9236.23</v>
      </c>
      <c r="N1528" s="10">
        <v>1928.35</v>
      </c>
      <c r="O1528" s="18">
        <v>27.426364587275046</v>
      </c>
      <c r="P1528" s="3">
        <v>126.31</v>
      </c>
    </row>
    <row r="1529" spans="1:16" x14ac:dyDescent="0.35">
      <c r="A1529" t="s">
        <v>33</v>
      </c>
      <c r="B1529" s="5">
        <v>89</v>
      </c>
      <c r="C1529">
        <v>726</v>
      </c>
      <c r="D1529" s="3">
        <v>101.03</v>
      </c>
      <c r="E1529" s="3">
        <v>37.08</v>
      </c>
      <c r="F1529" s="3">
        <v>24.93</v>
      </c>
      <c r="G1529" s="3">
        <f t="shared" si="23"/>
        <v>1.4873646209386282</v>
      </c>
      <c r="H1529" s="3">
        <v>96.69</v>
      </c>
      <c r="I1529" s="3">
        <v>0.89</v>
      </c>
      <c r="J1529" s="3">
        <v>0.67</v>
      </c>
      <c r="K1529" s="3">
        <v>37.85</v>
      </c>
      <c r="L1529" s="3">
        <v>26</v>
      </c>
      <c r="M1529" s="3">
        <v>9047.82</v>
      </c>
      <c r="N1529" s="10">
        <v>1727.59</v>
      </c>
      <c r="O1529" s="18">
        <v>27.642985509891624</v>
      </c>
      <c r="P1529" s="3">
        <v>158.31</v>
      </c>
    </row>
    <row r="1530" spans="1:16" x14ac:dyDescent="0.35">
      <c r="A1530" t="s">
        <v>33</v>
      </c>
      <c r="B1530" s="5">
        <v>90</v>
      </c>
      <c r="C1530">
        <v>1806</v>
      </c>
      <c r="D1530" s="3">
        <v>155.25</v>
      </c>
      <c r="E1530" s="3">
        <v>53.63</v>
      </c>
      <c r="F1530" s="3">
        <v>42.88</v>
      </c>
      <c r="G1530" s="3">
        <f t="shared" si="23"/>
        <v>1.2506996268656716</v>
      </c>
      <c r="H1530" s="3">
        <v>138.79</v>
      </c>
      <c r="I1530" s="3">
        <v>0.94</v>
      </c>
      <c r="J1530" s="3">
        <v>0.8</v>
      </c>
      <c r="K1530" s="3">
        <v>55.44</v>
      </c>
      <c r="L1530" s="3">
        <v>45.2</v>
      </c>
      <c r="M1530" s="3">
        <v>9576.59</v>
      </c>
      <c r="N1530" s="10">
        <v>1591.65</v>
      </c>
      <c r="O1530" s="18">
        <v>27.202644085654928</v>
      </c>
      <c r="P1530" s="3">
        <v>116.21000000000001</v>
      </c>
    </row>
    <row r="1531" spans="1:16" x14ac:dyDescent="0.35">
      <c r="A1531" t="s">
        <v>33</v>
      </c>
      <c r="B1531" s="5">
        <v>91</v>
      </c>
      <c r="C1531">
        <v>5227</v>
      </c>
      <c r="D1531" s="3">
        <v>262.82</v>
      </c>
      <c r="E1531" s="3">
        <v>91.38</v>
      </c>
      <c r="F1531" s="3">
        <v>72.83</v>
      </c>
      <c r="G1531" s="3">
        <f t="shared" si="23"/>
        <v>1.2547027323904985</v>
      </c>
      <c r="H1531" s="3">
        <v>0.46</v>
      </c>
      <c r="I1531" s="3">
        <v>0.95</v>
      </c>
      <c r="J1531" s="3">
        <v>0.8</v>
      </c>
      <c r="K1531" s="3">
        <v>92.97</v>
      </c>
      <c r="L1531" s="3">
        <v>71.58</v>
      </c>
      <c r="M1531" s="3">
        <v>9655.9500000000007</v>
      </c>
      <c r="N1531" s="10">
        <v>1500.85</v>
      </c>
      <c r="O1531" s="18">
        <v>27.153426396507712</v>
      </c>
      <c r="P1531" s="3">
        <v>74.540000000000006</v>
      </c>
    </row>
    <row r="1532" spans="1:16" x14ac:dyDescent="0.35">
      <c r="A1532" t="s">
        <v>33</v>
      </c>
      <c r="B1532" s="5">
        <v>92</v>
      </c>
      <c r="C1532">
        <v>22479</v>
      </c>
      <c r="D1532" s="3">
        <v>632.19000000000005</v>
      </c>
      <c r="E1532" s="3">
        <v>257.67</v>
      </c>
      <c r="F1532" s="3">
        <v>111.08</v>
      </c>
      <c r="G1532" s="3">
        <f t="shared" si="23"/>
        <v>2.319679510262874</v>
      </c>
      <c r="H1532" s="3">
        <v>94.16</v>
      </c>
      <c r="I1532" s="3">
        <v>0.71</v>
      </c>
      <c r="J1532" s="3">
        <v>0.43</v>
      </c>
      <c r="K1532" s="3">
        <v>263.06</v>
      </c>
      <c r="L1532" s="3">
        <v>118</v>
      </c>
      <c r="M1532" s="3">
        <v>9895.89</v>
      </c>
      <c r="N1532" s="10">
        <v>1541.26</v>
      </c>
      <c r="O1532" s="18">
        <v>26.929145729496238</v>
      </c>
      <c r="P1532" s="3">
        <v>160.84</v>
      </c>
    </row>
    <row r="1533" spans="1:16" x14ac:dyDescent="0.35">
      <c r="A1533" t="s">
        <v>33</v>
      </c>
      <c r="B1533" s="5">
        <v>93</v>
      </c>
      <c r="C1533">
        <v>6377</v>
      </c>
      <c r="D1533" s="3">
        <v>295.48</v>
      </c>
      <c r="E1533" s="3">
        <v>103.01</v>
      </c>
      <c r="F1533" s="3">
        <v>78.819999999999993</v>
      </c>
      <c r="G1533" s="3">
        <f t="shared" si="23"/>
        <v>1.306901801573205</v>
      </c>
      <c r="H1533" s="3">
        <v>71.55</v>
      </c>
      <c r="I1533" s="3">
        <v>0.92</v>
      </c>
      <c r="J1533" s="3">
        <v>0.77</v>
      </c>
      <c r="K1533" s="3">
        <v>108.23</v>
      </c>
      <c r="L1533" s="3">
        <v>76.05</v>
      </c>
      <c r="M1533" s="3">
        <v>9752.14</v>
      </c>
      <c r="N1533" s="10">
        <v>2443.79</v>
      </c>
      <c r="O1533" s="18">
        <v>26.841423400563535</v>
      </c>
      <c r="P1533" s="3">
        <v>3.4500000000000028</v>
      </c>
    </row>
    <row r="1534" spans="1:16" x14ac:dyDescent="0.35">
      <c r="A1534" t="s">
        <v>33</v>
      </c>
      <c r="B1534" s="5">
        <v>94</v>
      </c>
      <c r="C1534">
        <v>2093</v>
      </c>
      <c r="D1534" s="3">
        <v>174.48</v>
      </c>
      <c r="E1534" s="3">
        <v>64.739999999999995</v>
      </c>
      <c r="F1534" s="3">
        <v>41.16</v>
      </c>
      <c r="G1534" s="3">
        <f t="shared" si="23"/>
        <v>1.5728862973760933</v>
      </c>
      <c r="H1534" s="3">
        <v>179.2</v>
      </c>
      <c r="I1534" s="3">
        <v>0.86</v>
      </c>
      <c r="J1534" s="3">
        <v>0.64</v>
      </c>
      <c r="K1534" s="3">
        <v>66.709999999999994</v>
      </c>
      <c r="L1534" s="3">
        <v>41.96</v>
      </c>
      <c r="M1534" s="3">
        <v>10242.870000000001</v>
      </c>
      <c r="N1534" s="10">
        <v>2413.71</v>
      </c>
      <c r="O1534" s="18">
        <v>26.409734971065241</v>
      </c>
      <c r="P1534" s="3">
        <v>75.800000000000011</v>
      </c>
    </row>
    <row r="1535" spans="1:16" x14ac:dyDescent="0.35">
      <c r="A1535" t="s">
        <v>33</v>
      </c>
      <c r="B1535" s="5">
        <v>95</v>
      </c>
      <c r="C1535">
        <v>7352</v>
      </c>
      <c r="D1535" s="3">
        <v>320.37</v>
      </c>
      <c r="E1535" s="3">
        <v>102.09</v>
      </c>
      <c r="F1535" s="3">
        <v>91.69</v>
      </c>
      <c r="G1535" s="3">
        <f t="shared" si="23"/>
        <v>1.1134256734649364</v>
      </c>
      <c r="H1535" s="3">
        <v>104.26</v>
      </c>
      <c r="I1535" s="3">
        <v>0.9</v>
      </c>
      <c r="J1535" s="3">
        <v>0.9</v>
      </c>
      <c r="K1535" s="3">
        <v>105.95</v>
      </c>
      <c r="L1535" s="3">
        <v>91.95</v>
      </c>
      <c r="M1535" s="3">
        <v>10260.25</v>
      </c>
      <c r="N1535" s="10">
        <v>2102.1999999999998</v>
      </c>
      <c r="O1535" s="18">
        <v>26.468843239471703</v>
      </c>
      <c r="P1535" s="3">
        <v>150.74</v>
      </c>
    </row>
    <row r="1536" spans="1:16" x14ac:dyDescent="0.35">
      <c r="A1536" t="s">
        <v>33</v>
      </c>
      <c r="B1536" s="5">
        <v>96</v>
      </c>
      <c r="C1536">
        <v>3624</v>
      </c>
      <c r="D1536" s="3">
        <v>224.44</v>
      </c>
      <c r="E1536" s="3">
        <v>72.739999999999995</v>
      </c>
      <c r="F1536" s="3">
        <v>63.43</v>
      </c>
      <c r="G1536" s="3">
        <f t="shared" si="23"/>
        <v>1.1467759735141099</v>
      </c>
      <c r="H1536" s="3">
        <v>92.27</v>
      </c>
      <c r="I1536" s="3">
        <v>0.9</v>
      </c>
      <c r="J1536" s="3">
        <v>0.87</v>
      </c>
      <c r="K1536" s="3">
        <v>76.010000000000005</v>
      </c>
      <c r="L1536" s="3">
        <v>64.37</v>
      </c>
      <c r="M1536" s="3">
        <v>10559.57</v>
      </c>
      <c r="N1536" s="10">
        <v>1373.89</v>
      </c>
      <c r="O1536" s="18">
        <v>26.375676184299273</v>
      </c>
      <c r="P1536" s="3">
        <v>162.73000000000002</v>
      </c>
    </row>
    <row r="1537" spans="1:16" x14ac:dyDescent="0.35">
      <c r="A1537" t="s">
        <v>33</v>
      </c>
      <c r="B1537" s="5">
        <v>97</v>
      </c>
      <c r="C1537">
        <v>1574</v>
      </c>
      <c r="D1537" s="3">
        <v>150.26</v>
      </c>
      <c r="E1537" s="3">
        <v>50.43</v>
      </c>
      <c r="F1537" s="3">
        <v>39.74</v>
      </c>
      <c r="G1537" s="3">
        <f t="shared" si="23"/>
        <v>1.2689984901862104</v>
      </c>
      <c r="H1537" s="3">
        <v>54.68</v>
      </c>
      <c r="I1537" s="3">
        <v>0.88</v>
      </c>
      <c r="J1537" s="3">
        <v>0.79</v>
      </c>
      <c r="K1537" s="3">
        <v>54.45</v>
      </c>
      <c r="L1537" s="3">
        <v>41.81</v>
      </c>
      <c r="M1537" s="3">
        <v>10311.01</v>
      </c>
      <c r="N1537" s="10">
        <v>1266.3499999999999</v>
      </c>
      <c r="O1537" s="18">
        <v>26.623753891236994</v>
      </c>
      <c r="P1537" s="3">
        <v>20.32</v>
      </c>
    </row>
    <row r="1538" spans="1:16" x14ac:dyDescent="0.35">
      <c r="A1538" t="s">
        <v>33</v>
      </c>
      <c r="B1538" s="5">
        <v>98</v>
      </c>
      <c r="C1538">
        <v>1599</v>
      </c>
      <c r="D1538" s="3">
        <v>144.86000000000001</v>
      </c>
      <c r="E1538" s="3">
        <v>45.96</v>
      </c>
      <c r="F1538" s="3">
        <v>44.3</v>
      </c>
      <c r="G1538" s="3">
        <f t="shared" si="23"/>
        <v>1.0374717832957112</v>
      </c>
      <c r="H1538" s="3">
        <v>146.26</v>
      </c>
      <c r="I1538" s="3">
        <v>0.96</v>
      </c>
      <c r="J1538" s="3">
        <v>0.96</v>
      </c>
      <c r="K1538" s="3">
        <v>48.8</v>
      </c>
      <c r="L1538" s="3">
        <v>44</v>
      </c>
      <c r="M1538" s="3">
        <v>10769.53</v>
      </c>
      <c r="N1538" s="10">
        <v>1385.1</v>
      </c>
      <c r="O1538" s="18">
        <v>26.185206602833301</v>
      </c>
      <c r="P1538" s="3">
        <v>108.74000000000001</v>
      </c>
    </row>
    <row r="1539" spans="1:16" x14ac:dyDescent="0.35">
      <c r="A1539" t="s">
        <v>33</v>
      </c>
      <c r="B1539" s="5">
        <v>99</v>
      </c>
      <c r="C1539">
        <v>3208</v>
      </c>
      <c r="D1539" s="3">
        <v>205.74</v>
      </c>
      <c r="E1539" s="3">
        <v>71.510000000000005</v>
      </c>
      <c r="F1539" s="3">
        <v>57.12</v>
      </c>
      <c r="G1539" s="3">
        <f t="shared" si="23"/>
        <v>1.2519257703081235</v>
      </c>
      <c r="H1539" s="3">
        <v>5.4</v>
      </c>
      <c r="I1539" s="3">
        <v>0.95</v>
      </c>
      <c r="J1539" s="3">
        <v>0.8</v>
      </c>
      <c r="K1539" s="3">
        <v>72.95</v>
      </c>
      <c r="L1539" s="3">
        <v>58</v>
      </c>
      <c r="M1539" s="3">
        <v>11555.95</v>
      </c>
      <c r="N1539" s="10">
        <v>1149.08</v>
      </c>
      <c r="O1539" s="18">
        <v>25.538413160902603</v>
      </c>
      <c r="P1539" s="3">
        <v>69.599999999999994</v>
      </c>
    </row>
    <row r="1540" spans="1:16" x14ac:dyDescent="0.35">
      <c r="A1540" t="s">
        <v>33</v>
      </c>
      <c r="B1540" s="5">
        <v>100</v>
      </c>
      <c r="C1540">
        <v>2487</v>
      </c>
      <c r="D1540" s="3">
        <v>179.58</v>
      </c>
      <c r="E1540" s="3">
        <v>59.13</v>
      </c>
      <c r="F1540" s="3">
        <v>53.55</v>
      </c>
      <c r="G1540" s="3">
        <f t="shared" si="23"/>
        <v>1.104201680672269</v>
      </c>
      <c r="H1540" s="3">
        <v>104.73</v>
      </c>
      <c r="I1540" s="3">
        <v>0.97</v>
      </c>
      <c r="J1540" s="3">
        <v>0.91</v>
      </c>
      <c r="K1540" s="3">
        <v>61.03</v>
      </c>
      <c r="L1540" s="3">
        <v>53</v>
      </c>
      <c r="M1540" s="3">
        <v>11877.94</v>
      </c>
      <c r="N1540" s="10">
        <v>1968.45</v>
      </c>
      <c r="O1540" s="18">
        <v>25.054073329613285</v>
      </c>
      <c r="P1540" s="3">
        <v>150.26999999999998</v>
      </c>
    </row>
    <row r="1541" spans="1:16" x14ac:dyDescent="0.35">
      <c r="A1541" t="s">
        <v>33</v>
      </c>
      <c r="B1541" s="5">
        <v>101</v>
      </c>
      <c r="C1541">
        <v>5106</v>
      </c>
      <c r="D1541" s="3">
        <v>279.64999999999998</v>
      </c>
      <c r="E1541" s="3">
        <v>97.39</v>
      </c>
      <c r="F1541" s="3">
        <v>66.760000000000005</v>
      </c>
      <c r="G1541" s="3">
        <f t="shared" si="23"/>
        <v>1.4588076692630316</v>
      </c>
      <c r="H1541" s="3">
        <v>54.22</v>
      </c>
      <c r="I1541" s="3">
        <v>0.82</v>
      </c>
      <c r="J1541" s="3">
        <v>0.69</v>
      </c>
      <c r="K1541" s="3">
        <v>98.79</v>
      </c>
      <c r="L1541" s="3">
        <v>69.3</v>
      </c>
      <c r="M1541" s="3">
        <v>11566.48</v>
      </c>
      <c r="N1541" s="10">
        <v>1663.88</v>
      </c>
      <c r="O1541" s="18">
        <v>25.405624972597419</v>
      </c>
      <c r="P1541" s="3">
        <v>20.78</v>
      </c>
    </row>
    <row r="1542" spans="1:16" x14ac:dyDescent="0.35">
      <c r="A1542" t="s">
        <v>33</v>
      </c>
      <c r="B1542" s="5">
        <v>102</v>
      </c>
      <c r="C1542">
        <v>11174</v>
      </c>
      <c r="D1542" s="3">
        <v>429.12</v>
      </c>
      <c r="E1542" s="3">
        <v>164.26</v>
      </c>
      <c r="F1542" s="3">
        <v>86.61</v>
      </c>
      <c r="G1542" s="3">
        <f t="shared" ref="G1542:G1605" si="24">E1542/F1542</f>
        <v>1.896547742754878</v>
      </c>
      <c r="H1542" s="3">
        <v>119.11</v>
      </c>
      <c r="I1542" s="3">
        <v>0.76</v>
      </c>
      <c r="J1542" s="3">
        <v>0.53</v>
      </c>
      <c r="K1542" s="3">
        <v>159.88999999999999</v>
      </c>
      <c r="L1542" s="3">
        <v>87.72</v>
      </c>
      <c r="M1542" s="3">
        <v>12508.88</v>
      </c>
      <c r="N1542" s="10">
        <v>1956.83</v>
      </c>
      <c r="O1542" s="18">
        <v>24.492560585599644</v>
      </c>
      <c r="P1542" s="3">
        <v>135.88999999999999</v>
      </c>
    </row>
    <row r="1543" spans="1:16" x14ac:dyDescent="0.35">
      <c r="A1543" t="s">
        <v>33</v>
      </c>
      <c r="B1543" s="5">
        <v>103</v>
      </c>
      <c r="C1543">
        <v>10393</v>
      </c>
      <c r="D1543" s="3">
        <v>383.16</v>
      </c>
      <c r="E1543" s="3">
        <v>129.19</v>
      </c>
      <c r="F1543" s="3">
        <v>102.43</v>
      </c>
      <c r="G1543" s="3">
        <f t="shared" si="24"/>
        <v>1.2612515864492824</v>
      </c>
      <c r="H1543" s="3">
        <v>3.65</v>
      </c>
      <c r="I1543" s="3">
        <v>0.89</v>
      </c>
      <c r="J1543" s="3">
        <v>0.79</v>
      </c>
      <c r="K1543" s="3">
        <v>132.57</v>
      </c>
      <c r="L1543" s="3">
        <v>101.65</v>
      </c>
      <c r="M1543" s="3">
        <v>12569.12</v>
      </c>
      <c r="N1543" s="10">
        <v>1549.73</v>
      </c>
      <c r="O1543" s="18">
        <v>24.536243790678888</v>
      </c>
      <c r="P1543" s="3">
        <v>71.349999999999994</v>
      </c>
    </row>
    <row r="1544" spans="1:16" x14ac:dyDescent="0.35">
      <c r="A1544" t="s">
        <v>33</v>
      </c>
      <c r="B1544" s="5">
        <v>104</v>
      </c>
      <c r="C1544">
        <v>3795</v>
      </c>
      <c r="D1544" s="3">
        <v>227.39</v>
      </c>
      <c r="E1544" s="3">
        <v>81.88</v>
      </c>
      <c r="F1544" s="3">
        <v>59.01</v>
      </c>
      <c r="G1544" s="3">
        <f t="shared" si="24"/>
        <v>1.3875614302660566</v>
      </c>
      <c r="H1544" s="3">
        <v>22.49</v>
      </c>
      <c r="I1544" s="3">
        <v>0.92</v>
      </c>
      <c r="J1544" s="3">
        <v>0.72</v>
      </c>
      <c r="K1544" s="3">
        <v>85.8</v>
      </c>
      <c r="L1544" s="3">
        <v>61.39</v>
      </c>
      <c r="M1544" s="3">
        <v>12969.01</v>
      </c>
      <c r="N1544" s="10">
        <v>2017.68</v>
      </c>
      <c r="O1544" s="18">
        <v>24.066448928798827</v>
      </c>
      <c r="P1544" s="3">
        <v>52.510000000000005</v>
      </c>
    </row>
    <row r="1545" spans="1:16" x14ac:dyDescent="0.35">
      <c r="A1545" t="s">
        <v>33</v>
      </c>
      <c r="B1545" s="5">
        <v>105</v>
      </c>
      <c r="C1545">
        <v>3092</v>
      </c>
      <c r="D1545" s="3">
        <v>209.32</v>
      </c>
      <c r="E1545" s="3">
        <v>69.599999999999994</v>
      </c>
      <c r="F1545" s="3">
        <v>56.57</v>
      </c>
      <c r="G1545" s="3">
        <f t="shared" si="24"/>
        <v>1.2303340993459431</v>
      </c>
      <c r="H1545" s="3">
        <v>94.81</v>
      </c>
      <c r="I1545" s="3">
        <v>0.89</v>
      </c>
      <c r="J1545" s="3">
        <v>0.81</v>
      </c>
      <c r="K1545" s="3">
        <v>71.56</v>
      </c>
      <c r="L1545" s="3">
        <v>57.93</v>
      </c>
      <c r="M1545" s="3">
        <v>12807.24</v>
      </c>
      <c r="N1545" s="10">
        <v>1927.12</v>
      </c>
      <c r="O1545" s="18">
        <v>24.232834552542595</v>
      </c>
      <c r="P1545" s="3">
        <v>160.19</v>
      </c>
    </row>
    <row r="1546" spans="1:16" x14ac:dyDescent="0.35">
      <c r="A1546" t="s">
        <v>33</v>
      </c>
      <c r="B1546" s="5">
        <v>106</v>
      </c>
      <c r="C1546">
        <v>11422</v>
      </c>
      <c r="D1546" s="3">
        <v>392.94</v>
      </c>
      <c r="E1546" s="3">
        <v>129.08000000000001</v>
      </c>
      <c r="F1546" s="3">
        <v>112.66</v>
      </c>
      <c r="G1546" s="3">
        <f t="shared" si="24"/>
        <v>1.1457482691283509</v>
      </c>
      <c r="H1546" s="3">
        <v>55.24</v>
      </c>
      <c r="I1546" s="3">
        <v>0.93</v>
      </c>
      <c r="J1546" s="3">
        <v>0.87</v>
      </c>
      <c r="K1546" s="3">
        <v>136.03</v>
      </c>
      <c r="L1546" s="3">
        <v>112.24</v>
      </c>
      <c r="M1546" s="3">
        <v>12616.84</v>
      </c>
      <c r="N1546" s="10">
        <v>1362.63</v>
      </c>
      <c r="O1546" s="18">
        <v>24.538402182260526</v>
      </c>
      <c r="P1546" s="3">
        <v>19.759999999999998</v>
      </c>
    </row>
    <row r="1547" spans="1:16" x14ac:dyDescent="0.35">
      <c r="A1547" t="s">
        <v>33</v>
      </c>
      <c r="B1547" s="5">
        <v>107</v>
      </c>
      <c r="C1547">
        <v>2739</v>
      </c>
      <c r="D1547" s="3">
        <v>200.13</v>
      </c>
      <c r="E1547" s="3">
        <v>77.22</v>
      </c>
      <c r="F1547" s="3">
        <v>45.16</v>
      </c>
      <c r="G1547" s="3">
        <f t="shared" si="24"/>
        <v>1.7099202834366698</v>
      </c>
      <c r="H1547" s="3">
        <v>27.08</v>
      </c>
      <c r="I1547" s="3">
        <v>0.86</v>
      </c>
      <c r="J1547" s="3">
        <v>0.57999999999999996</v>
      </c>
      <c r="K1547" s="3">
        <v>79.06</v>
      </c>
      <c r="L1547" s="3">
        <v>46.48</v>
      </c>
      <c r="M1547" s="3">
        <v>12464.41</v>
      </c>
      <c r="N1547" s="10">
        <v>1278.4100000000001</v>
      </c>
      <c r="O1547" s="18">
        <v>24.694914972704755</v>
      </c>
      <c r="P1547" s="3">
        <v>47.92</v>
      </c>
    </row>
    <row r="1548" spans="1:16" x14ac:dyDescent="0.35">
      <c r="A1548" t="s">
        <v>33</v>
      </c>
      <c r="B1548" s="5">
        <v>108</v>
      </c>
      <c r="C1548">
        <v>5522</v>
      </c>
      <c r="D1548" s="3">
        <v>273.70999999999998</v>
      </c>
      <c r="E1548" s="3">
        <v>96.61</v>
      </c>
      <c r="F1548" s="3">
        <v>72.77</v>
      </c>
      <c r="G1548" s="3">
        <f t="shared" si="24"/>
        <v>1.3276075305757868</v>
      </c>
      <c r="H1548" s="3">
        <v>28.37</v>
      </c>
      <c r="I1548" s="3">
        <v>0.93</v>
      </c>
      <c r="J1548" s="3">
        <v>0.75</v>
      </c>
      <c r="K1548" s="3">
        <v>99.93</v>
      </c>
      <c r="L1548" s="3">
        <v>74.47</v>
      </c>
      <c r="M1548" s="3">
        <v>12653.65</v>
      </c>
      <c r="N1548" s="10">
        <v>995.72</v>
      </c>
      <c r="O1548" s="18">
        <v>24.593409187976135</v>
      </c>
      <c r="P1548" s="3">
        <v>46.629999999999995</v>
      </c>
    </row>
    <row r="1549" spans="1:16" x14ac:dyDescent="0.35">
      <c r="A1549" t="s">
        <v>33</v>
      </c>
      <c r="B1549" s="5">
        <v>109</v>
      </c>
      <c r="C1549">
        <v>2575</v>
      </c>
      <c r="D1549" s="3">
        <v>187.25</v>
      </c>
      <c r="E1549" s="3">
        <v>64.19</v>
      </c>
      <c r="F1549" s="3">
        <v>51.08</v>
      </c>
      <c r="G1549" s="3">
        <f t="shared" si="24"/>
        <v>1.2566562255285827</v>
      </c>
      <c r="H1549" s="3">
        <v>56.38</v>
      </c>
      <c r="I1549" s="3">
        <v>0.92</v>
      </c>
      <c r="J1549" s="3">
        <v>0.8</v>
      </c>
      <c r="K1549" s="3">
        <v>66.489999999999995</v>
      </c>
      <c r="L1549" s="3">
        <v>53.03</v>
      </c>
      <c r="M1549" s="3">
        <v>12474.18</v>
      </c>
      <c r="N1549" s="10">
        <v>782.16</v>
      </c>
      <c r="O1549" s="18">
        <v>24.80510187623187</v>
      </c>
      <c r="P1549" s="3">
        <v>18.619999999999997</v>
      </c>
    </row>
    <row r="1550" spans="1:16" x14ac:dyDescent="0.35">
      <c r="A1550" t="s">
        <v>33</v>
      </c>
      <c r="B1550" s="5">
        <v>110</v>
      </c>
      <c r="C1550">
        <v>4154</v>
      </c>
      <c r="D1550" s="3">
        <v>232.83</v>
      </c>
      <c r="E1550" s="3">
        <v>79.239999999999995</v>
      </c>
      <c r="F1550" s="3">
        <v>66.75</v>
      </c>
      <c r="G1550" s="3">
        <f t="shared" si="24"/>
        <v>1.1871161048689138</v>
      </c>
      <c r="H1550" s="3">
        <v>153.96</v>
      </c>
      <c r="I1550" s="3">
        <v>0.96</v>
      </c>
      <c r="J1550" s="3">
        <v>0.84</v>
      </c>
      <c r="K1550" s="3">
        <v>82.29</v>
      </c>
      <c r="L1550" s="3">
        <v>69</v>
      </c>
      <c r="M1550" s="3">
        <v>13083.93</v>
      </c>
      <c r="N1550" s="10">
        <v>975.15</v>
      </c>
      <c r="O1550" s="18">
        <v>24.213506727996599</v>
      </c>
      <c r="P1550" s="3">
        <v>101.03999999999999</v>
      </c>
    </row>
    <row r="1551" spans="1:16" x14ac:dyDescent="0.35">
      <c r="A1551" t="s">
        <v>33</v>
      </c>
      <c r="B1551" s="5">
        <v>111</v>
      </c>
      <c r="C1551">
        <v>4920</v>
      </c>
      <c r="D1551" s="3">
        <v>271.95999999999998</v>
      </c>
      <c r="E1551" s="3">
        <v>105.99</v>
      </c>
      <c r="F1551" s="3">
        <v>59.11</v>
      </c>
      <c r="G1551" s="3">
        <f t="shared" si="24"/>
        <v>1.793097614616816</v>
      </c>
      <c r="H1551" s="3">
        <v>32.409999999999997</v>
      </c>
      <c r="I1551" s="3">
        <v>0.84</v>
      </c>
      <c r="J1551" s="3">
        <v>0.56000000000000005</v>
      </c>
      <c r="K1551" s="3">
        <v>109.84</v>
      </c>
      <c r="L1551" s="3">
        <v>61.91</v>
      </c>
      <c r="M1551" s="3">
        <v>12866.12</v>
      </c>
      <c r="N1551" s="10">
        <v>1077.17</v>
      </c>
      <c r="O1551" s="18">
        <v>24.38386189951758</v>
      </c>
      <c r="P1551" s="3">
        <v>42.59</v>
      </c>
    </row>
    <row r="1552" spans="1:16" x14ac:dyDescent="0.35">
      <c r="A1552" t="s">
        <v>33</v>
      </c>
      <c r="B1552" s="5">
        <v>112</v>
      </c>
      <c r="C1552">
        <v>1917</v>
      </c>
      <c r="D1552" s="3">
        <v>166.37</v>
      </c>
      <c r="E1552" s="3">
        <v>61.71</v>
      </c>
      <c r="F1552" s="3">
        <v>39.549999999999997</v>
      </c>
      <c r="G1552" s="3">
        <f t="shared" si="24"/>
        <v>1.5603034134007587</v>
      </c>
      <c r="H1552" s="3">
        <v>90.07</v>
      </c>
      <c r="I1552" s="3">
        <v>0.87</v>
      </c>
      <c r="J1552" s="3">
        <v>0.64</v>
      </c>
      <c r="K1552" s="3">
        <v>64.78</v>
      </c>
      <c r="L1552" s="3">
        <v>39</v>
      </c>
      <c r="M1552" s="3">
        <v>13307.62</v>
      </c>
      <c r="N1552" s="10">
        <v>910.65</v>
      </c>
      <c r="O1552" s="18">
        <v>24.028901061632254</v>
      </c>
      <c r="P1552" s="3">
        <v>164.93</v>
      </c>
    </row>
    <row r="1553" spans="1:16" x14ac:dyDescent="0.35">
      <c r="A1553" t="s">
        <v>33</v>
      </c>
      <c r="B1553" s="5">
        <v>113</v>
      </c>
      <c r="C1553">
        <v>22520</v>
      </c>
      <c r="D1553" s="3">
        <v>625.05999999999995</v>
      </c>
      <c r="E1553" s="3">
        <v>256.52999999999997</v>
      </c>
      <c r="F1553" s="3">
        <v>111.77</v>
      </c>
      <c r="G1553" s="3">
        <f t="shared" si="24"/>
        <v>2.2951597029614383</v>
      </c>
      <c r="H1553" s="3">
        <v>79.430000000000007</v>
      </c>
      <c r="I1553" s="3">
        <v>0.72</v>
      </c>
      <c r="J1553" s="3">
        <v>0.44</v>
      </c>
      <c r="K1553" s="3">
        <v>255</v>
      </c>
      <c r="L1553" s="3">
        <v>114.78</v>
      </c>
      <c r="M1553" s="3">
        <v>13616.8</v>
      </c>
      <c r="N1553" s="10">
        <v>1029.93</v>
      </c>
      <c r="O1553" s="18">
        <v>23.723792836936074</v>
      </c>
      <c r="P1553" s="3">
        <v>175.57</v>
      </c>
    </row>
    <row r="1554" spans="1:16" x14ac:dyDescent="0.35">
      <c r="A1554" t="s">
        <v>33</v>
      </c>
      <c r="B1554" s="5">
        <v>114</v>
      </c>
      <c r="C1554">
        <v>10593</v>
      </c>
      <c r="D1554" s="3">
        <v>375.84</v>
      </c>
      <c r="E1554" s="3">
        <v>130.12</v>
      </c>
      <c r="F1554" s="3">
        <v>103.65</v>
      </c>
      <c r="G1554" s="3">
        <f t="shared" si="24"/>
        <v>1.2553786782440908</v>
      </c>
      <c r="H1554" s="3">
        <v>178.12</v>
      </c>
      <c r="I1554" s="3">
        <v>0.94</v>
      </c>
      <c r="J1554" s="3">
        <v>0.8</v>
      </c>
      <c r="K1554" s="3">
        <v>133.36000000000001</v>
      </c>
      <c r="L1554" s="3">
        <v>104.91</v>
      </c>
      <c r="M1554" s="3">
        <v>14013.92</v>
      </c>
      <c r="N1554" s="10">
        <v>841.06</v>
      </c>
      <c r="O1554" s="18">
        <v>23.413880511855137</v>
      </c>
      <c r="P1554" s="3">
        <v>76.88</v>
      </c>
    </row>
    <row r="1555" spans="1:16" x14ac:dyDescent="0.35">
      <c r="A1555" t="s">
        <v>33</v>
      </c>
      <c r="B1555" s="5">
        <v>115</v>
      </c>
      <c r="C1555">
        <v>3603</v>
      </c>
      <c r="D1555" s="3">
        <v>227.1</v>
      </c>
      <c r="E1555" s="3">
        <v>75.89</v>
      </c>
      <c r="F1555" s="3">
        <v>60.45</v>
      </c>
      <c r="G1555" s="3">
        <f t="shared" si="24"/>
        <v>1.2554177005789908</v>
      </c>
      <c r="H1555" s="3">
        <v>2.71</v>
      </c>
      <c r="I1555" s="3">
        <v>0.88</v>
      </c>
      <c r="J1555" s="3">
        <v>0.8</v>
      </c>
      <c r="K1555" s="3">
        <v>76.900000000000006</v>
      </c>
      <c r="L1555" s="3">
        <v>64.150000000000006</v>
      </c>
      <c r="M1555" s="3">
        <v>13631.55</v>
      </c>
      <c r="N1555" s="10">
        <v>521.05999999999995</v>
      </c>
      <c r="O1555" s="18">
        <v>23.832550097624551</v>
      </c>
      <c r="P1555" s="3">
        <v>72.290000000000006</v>
      </c>
    </row>
    <row r="1556" spans="1:16" x14ac:dyDescent="0.35">
      <c r="A1556" t="s">
        <v>33</v>
      </c>
      <c r="B1556" s="5">
        <v>116</v>
      </c>
      <c r="C1556">
        <v>6955</v>
      </c>
      <c r="D1556" s="3">
        <v>319.79000000000002</v>
      </c>
      <c r="E1556" s="3">
        <v>116.18</v>
      </c>
      <c r="F1556" s="3">
        <v>76.22</v>
      </c>
      <c r="G1556" s="3">
        <f t="shared" si="24"/>
        <v>1.5242718446601944</v>
      </c>
      <c r="H1556" s="3">
        <v>79.040000000000006</v>
      </c>
      <c r="I1556" s="3">
        <v>0.85</v>
      </c>
      <c r="J1556" s="3">
        <v>0.66</v>
      </c>
      <c r="K1556" s="3">
        <v>118.51</v>
      </c>
      <c r="L1556" s="3">
        <v>76.08</v>
      </c>
      <c r="M1556" s="3">
        <v>14297.2</v>
      </c>
      <c r="N1556" s="10">
        <v>549</v>
      </c>
      <c r="O1556" s="18">
        <v>23.230513125041693</v>
      </c>
      <c r="P1556" s="3">
        <v>175.95999999999998</v>
      </c>
    </row>
    <row r="1557" spans="1:16" x14ac:dyDescent="0.35">
      <c r="A1557" t="s">
        <v>33</v>
      </c>
      <c r="B1557" s="5">
        <v>117</v>
      </c>
      <c r="C1557">
        <v>24639</v>
      </c>
      <c r="D1557" s="3">
        <v>627.66999999999996</v>
      </c>
      <c r="E1557" s="3">
        <v>207.7</v>
      </c>
      <c r="F1557" s="3">
        <v>151.04</v>
      </c>
      <c r="G1557" s="3">
        <f t="shared" si="24"/>
        <v>1.3751324152542372</v>
      </c>
      <c r="H1557" s="3">
        <v>161.78</v>
      </c>
      <c r="I1557" s="3">
        <v>0.79</v>
      </c>
      <c r="J1557" s="3">
        <v>0.73</v>
      </c>
      <c r="K1557" s="3">
        <v>230.87</v>
      </c>
      <c r="L1557" s="3">
        <v>161.44</v>
      </c>
      <c r="M1557" s="3">
        <v>14506.72</v>
      </c>
      <c r="N1557" s="10">
        <v>749.29</v>
      </c>
      <c r="O1557" s="18">
        <v>22.995124564238292</v>
      </c>
      <c r="P1557" s="3">
        <v>93.22</v>
      </c>
    </row>
    <row r="1558" spans="1:16" x14ac:dyDescent="0.35">
      <c r="A1558" t="s">
        <v>33</v>
      </c>
      <c r="B1558" s="5">
        <v>118</v>
      </c>
      <c r="C1558">
        <v>21025</v>
      </c>
      <c r="D1558" s="3">
        <v>587.44000000000005</v>
      </c>
      <c r="E1558" s="3">
        <v>236.02</v>
      </c>
      <c r="F1558" s="3">
        <v>113.42</v>
      </c>
      <c r="G1558" s="3">
        <f t="shared" si="24"/>
        <v>2.0809381061541177</v>
      </c>
      <c r="H1558" s="3">
        <v>127.13</v>
      </c>
      <c r="I1558" s="3">
        <v>0.77</v>
      </c>
      <c r="J1558" s="3">
        <v>0.48</v>
      </c>
      <c r="K1558" s="3">
        <v>238.21</v>
      </c>
      <c r="L1558" s="3">
        <v>117.12</v>
      </c>
      <c r="M1558" s="3">
        <v>13932.24</v>
      </c>
      <c r="N1558" s="10">
        <v>1142.8800000000001</v>
      </c>
      <c r="O1558" s="18">
        <v>23.414602787131486</v>
      </c>
      <c r="P1558" s="3">
        <v>127.87</v>
      </c>
    </row>
    <row r="1559" spans="1:16" x14ac:dyDescent="0.35">
      <c r="A1559" t="s">
        <v>33</v>
      </c>
      <c r="B1559" s="5">
        <v>119</v>
      </c>
      <c r="C1559">
        <v>50574</v>
      </c>
      <c r="D1559" s="3">
        <v>945.54</v>
      </c>
      <c r="E1559" s="3">
        <v>377.28</v>
      </c>
      <c r="F1559" s="3">
        <v>170.67</v>
      </c>
      <c r="G1559" s="3">
        <f t="shared" si="24"/>
        <v>2.210581824573739</v>
      </c>
      <c r="H1559" s="3">
        <v>54.74</v>
      </c>
      <c r="I1559" s="3">
        <v>0.71</v>
      </c>
      <c r="J1559" s="3">
        <v>0.45</v>
      </c>
      <c r="K1559" s="3">
        <v>381.92</v>
      </c>
      <c r="L1559" s="3">
        <v>189.63</v>
      </c>
      <c r="M1559" s="3">
        <v>14793.33</v>
      </c>
      <c r="N1559" s="10">
        <v>1035.44</v>
      </c>
      <c r="O1559" s="18">
        <v>22.670212461619034</v>
      </c>
      <c r="P1559" s="3">
        <v>20.259999999999998</v>
      </c>
    </row>
    <row r="1560" spans="1:16" x14ac:dyDescent="0.35">
      <c r="A1560" t="s">
        <v>33</v>
      </c>
      <c r="B1560" s="5">
        <v>120</v>
      </c>
      <c r="C1560">
        <v>18766</v>
      </c>
      <c r="D1560" s="3">
        <v>543.05999999999995</v>
      </c>
      <c r="E1560" s="3">
        <v>209.79</v>
      </c>
      <c r="F1560" s="3">
        <v>113.9</v>
      </c>
      <c r="G1560" s="3">
        <f t="shared" si="24"/>
        <v>1.8418788410886742</v>
      </c>
      <c r="H1560" s="3">
        <v>116.09</v>
      </c>
      <c r="I1560" s="3">
        <v>0.8</v>
      </c>
      <c r="J1560" s="3">
        <v>0.54</v>
      </c>
      <c r="K1560" s="3">
        <v>209.68</v>
      </c>
      <c r="L1560" s="3">
        <v>119.85</v>
      </c>
      <c r="M1560" s="3">
        <v>13818.81</v>
      </c>
      <c r="N1560" s="10">
        <v>1603.04</v>
      </c>
      <c r="O1560" s="18">
        <v>23.405775745169997</v>
      </c>
      <c r="P1560" s="3">
        <v>138.91</v>
      </c>
    </row>
    <row r="1561" spans="1:16" x14ac:dyDescent="0.35">
      <c r="A1561" t="s">
        <v>33</v>
      </c>
      <c r="B1561" s="5">
        <v>121</v>
      </c>
      <c r="C1561">
        <v>4119</v>
      </c>
      <c r="D1561" s="3">
        <v>243.35</v>
      </c>
      <c r="E1561" s="3">
        <v>96.34</v>
      </c>
      <c r="F1561" s="3">
        <v>54.44</v>
      </c>
      <c r="G1561" s="3">
        <f t="shared" si="24"/>
        <v>1.7696546656869949</v>
      </c>
      <c r="H1561" s="3">
        <v>33.78</v>
      </c>
      <c r="I1561" s="3">
        <v>0.87</v>
      </c>
      <c r="J1561" s="3">
        <v>0.56999999999999995</v>
      </c>
      <c r="K1561" s="3">
        <v>98.49</v>
      </c>
      <c r="L1561" s="3">
        <v>54.8</v>
      </c>
      <c r="M1561" s="3">
        <v>13471.6</v>
      </c>
      <c r="N1561" s="10">
        <v>1544.56</v>
      </c>
      <c r="O1561" s="18">
        <v>23.730326526562056</v>
      </c>
      <c r="P1561" s="3">
        <v>41.22</v>
      </c>
    </row>
    <row r="1562" spans="1:16" x14ac:dyDescent="0.35">
      <c r="A1562" t="s">
        <v>33</v>
      </c>
      <c r="B1562" s="5">
        <v>122</v>
      </c>
      <c r="C1562">
        <v>3303</v>
      </c>
      <c r="D1562" s="3">
        <v>218.93</v>
      </c>
      <c r="E1562" s="3">
        <v>73.83</v>
      </c>
      <c r="F1562" s="3">
        <v>56.96</v>
      </c>
      <c r="G1562" s="3">
        <f t="shared" si="24"/>
        <v>1.2961727528089888</v>
      </c>
      <c r="H1562" s="3">
        <v>126.16</v>
      </c>
      <c r="I1562" s="3">
        <v>0.87</v>
      </c>
      <c r="J1562" s="3">
        <v>0.77</v>
      </c>
      <c r="K1562" s="3">
        <v>78.34</v>
      </c>
      <c r="L1562" s="3">
        <v>59.9</v>
      </c>
      <c r="M1562" s="3">
        <v>13370.98</v>
      </c>
      <c r="N1562" s="10">
        <v>1922.96</v>
      </c>
      <c r="O1562" s="18">
        <v>23.729636091353179</v>
      </c>
      <c r="P1562" s="3">
        <v>128.84</v>
      </c>
    </row>
    <row r="1563" spans="1:16" x14ac:dyDescent="0.35">
      <c r="A1563" t="s">
        <v>33</v>
      </c>
      <c r="B1563" s="5">
        <v>123</v>
      </c>
      <c r="C1563">
        <v>7868</v>
      </c>
      <c r="D1563" s="3">
        <v>349.18</v>
      </c>
      <c r="E1563" s="3">
        <v>125.72</v>
      </c>
      <c r="F1563" s="3">
        <v>79.680000000000007</v>
      </c>
      <c r="G1563" s="3">
        <f t="shared" si="24"/>
        <v>1.5778112449799195</v>
      </c>
      <c r="H1563" s="3">
        <v>37.700000000000003</v>
      </c>
      <c r="I1563" s="3">
        <v>0.81</v>
      </c>
      <c r="J1563" s="3">
        <v>0.63</v>
      </c>
      <c r="K1563" s="3">
        <v>135.09</v>
      </c>
      <c r="L1563" s="3">
        <v>85.66</v>
      </c>
      <c r="M1563" s="3">
        <v>13310.33</v>
      </c>
      <c r="N1563" s="10">
        <v>2196.36</v>
      </c>
      <c r="O1563" s="18">
        <v>23.718360419532257</v>
      </c>
      <c r="P1563" s="3">
        <v>37.299999999999997</v>
      </c>
    </row>
    <row r="1564" spans="1:16" x14ac:dyDescent="0.35">
      <c r="A1564" t="s">
        <v>33</v>
      </c>
      <c r="B1564" s="5">
        <v>124</v>
      </c>
      <c r="C1564">
        <v>8259</v>
      </c>
      <c r="D1564" s="3">
        <v>357.34</v>
      </c>
      <c r="E1564" s="3">
        <v>142.49</v>
      </c>
      <c r="F1564" s="3">
        <v>73.8</v>
      </c>
      <c r="G1564" s="3">
        <f t="shared" si="24"/>
        <v>1.9307588075880762</v>
      </c>
      <c r="H1564" s="3">
        <v>13.98</v>
      </c>
      <c r="I1564" s="3">
        <v>0.81</v>
      </c>
      <c r="J1564" s="3">
        <v>0.52</v>
      </c>
      <c r="K1564" s="3">
        <v>137.47999999999999</v>
      </c>
      <c r="L1564" s="3">
        <v>73.489999999999995</v>
      </c>
      <c r="M1564" s="3">
        <v>13885.58</v>
      </c>
      <c r="N1564" s="10">
        <v>2329.25</v>
      </c>
      <c r="O1564" s="18">
        <v>23.172024035757754</v>
      </c>
      <c r="P1564" s="3">
        <v>61.019999999999996</v>
      </c>
    </row>
    <row r="1565" spans="1:16" x14ac:dyDescent="0.35">
      <c r="A1565" t="s">
        <v>33</v>
      </c>
      <c r="B1565" s="5">
        <v>125</v>
      </c>
      <c r="C1565">
        <v>7061</v>
      </c>
      <c r="D1565" s="3">
        <v>310.98</v>
      </c>
      <c r="E1565" s="3">
        <v>106.58</v>
      </c>
      <c r="F1565" s="3">
        <v>84.35</v>
      </c>
      <c r="G1565" s="3">
        <f t="shared" si="24"/>
        <v>1.2635447540011857</v>
      </c>
      <c r="H1565" s="3">
        <v>30.98</v>
      </c>
      <c r="I1565" s="3">
        <v>0.92</v>
      </c>
      <c r="J1565" s="3">
        <v>0.79</v>
      </c>
      <c r="K1565" s="3">
        <v>116.5</v>
      </c>
      <c r="L1565" s="3">
        <v>86.77</v>
      </c>
      <c r="M1565" s="3">
        <v>14231.16</v>
      </c>
      <c r="N1565" s="10">
        <v>2298.73</v>
      </c>
      <c r="O1565" s="18">
        <v>22.87025969335734</v>
      </c>
      <c r="P1565" s="3">
        <v>44.019999999999996</v>
      </c>
    </row>
    <row r="1566" spans="1:16" x14ac:dyDescent="0.35">
      <c r="A1566" t="s">
        <v>33</v>
      </c>
      <c r="B1566" s="5">
        <v>126</v>
      </c>
      <c r="C1566">
        <v>2570</v>
      </c>
      <c r="D1566" s="3">
        <v>188.49</v>
      </c>
      <c r="E1566" s="3">
        <v>63.11</v>
      </c>
      <c r="F1566" s="3">
        <v>51.85</v>
      </c>
      <c r="G1566" s="3">
        <f t="shared" si="24"/>
        <v>1.2171648987463837</v>
      </c>
      <c r="H1566" s="3">
        <v>127.18</v>
      </c>
      <c r="I1566" s="3">
        <v>0.91</v>
      </c>
      <c r="J1566" s="3">
        <v>0.82</v>
      </c>
      <c r="K1566" s="3">
        <v>66.84</v>
      </c>
      <c r="L1566" s="3">
        <v>54.92</v>
      </c>
      <c r="M1566" s="3">
        <v>14542.8</v>
      </c>
      <c r="N1566" s="10">
        <v>2316.0100000000002</v>
      </c>
      <c r="O1566" s="18">
        <v>22.587395325205392</v>
      </c>
      <c r="P1566" s="3">
        <v>127.82</v>
      </c>
    </row>
    <row r="1567" spans="1:16" x14ac:dyDescent="0.35">
      <c r="A1567" t="s">
        <v>33</v>
      </c>
      <c r="B1567" s="5">
        <v>127</v>
      </c>
      <c r="C1567">
        <v>6048</v>
      </c>
      <c r="D1567" s="3">
        <v>296.60000000000002</v>
      </c>
      <c r="E1567" s="3">
        <v>105.8</v>
      </c>
      <c r="F1567" s="3">
        <v>72.78</v>
      </c>
      <c r="G1567" s="3">
        <f t="shared" si="24"/>
        <v>1.4536960703489969</v>
      </c>
      <c r="H1567" s="3">
        <v>40.31</v>
      </c>
      <c r="I1567" s="3">
        <v>0.86</v>
      </c>
      <c r="J1567" s="3">
        <v>0.69</v>
      </c>
      <c r="K1567" s="3">
        <v>107.82</v>
      </c>
      <c r="L1567" s="3">
        <v>76.209999999999994</v>
      </c>
      <c r="M1567" s="3">
        <v>14671.15</v>
      </c>
      <c r="N1567" s="10">
        <v>2163.06</v>
      </c>
      <c r="O1567" s="18">
        <v>22.509256244783387</v>
      </c>
      <c r="P1567" s="3">
        <v>34.69</v>
      </c>
    </row>
    <row r="1568" spans="1:16" x14ac:dyDescent="0.35">
      <c r="A1568" t="s">
        <v>33</v>
      </c>
      <c r="B1568" s="5">
        <v>128</v>
      </c>
      <c r="C1568">
        <v>72920</v>
      </c>
      <c r="D1568" s="3">
        <v>1232.6099999999999</v>
      </c>
      <c r="E1568" s="3">
        <v>396.58</v>
      </c>
      <c r="F1568" s="3">
        <v>234.11</v>
      </c>
      <c r="G1568" s="3">
        <f t="shared" si="24"/>
        <v>1.6939900046986458</v>
      </c>
      <c r="H1568" s="3">
        <v>71.5</v>
      </c>
      <c r="I1568" s="3">
        <v>0.6</v>
      </c>
      <c r="J1568" s="3">
        <v>0.59</v>
      </c>
      <c r="K1568" s="3">
        <v>454.61</v>
      </c>
      <c r="L1568" s="3">
        <v>268.82</v>
      </c>
      <c r="M1568" s="3">
        <v>15037.75</v>
      </c>
      <c r="N1568" s="10">
        <v>1877.33</v>
      </c>
      <c r="O1568" s="18">
        <v>22.249852502042241</v>
      </c>
      <c r="P1568" s="3">
        <v>3.5</v>
      </c>
    </row>
    <row r="1569" spans="1:16" x14ac:dyDescent="0.35">
      <c r="A1569" t="s">
        <v>33</v>
      </c>
      <c r="B1569" s="5">
        <v>129</v>
      </c>
      <c r="C1569">
        <v>1113</v>
      </c>
      <c r="D1569" s="3">
        <v>123.29</v>
      </c>
      <c r="E1569" s="3">
        <v>45.89</v>
      </c>
      <c r="F1569" s="3">
        <v>30.88</v>
      </c>
      <c r="G1569" s="3">
        <f t="shared" si="24"/>
        <v>1.4860751295336789</v>
      </c>
      <c r="H1569" s="3">
        <v>75.790000000000006</v>
      </c>
      <c r="I1569" s="3">
        <v>0.92</v>
      </c>
      <c r="J1569" s="3">
        <v>0.67</v>
      </c>
      <c r="K1569" s="3">
        <v>46.53</v>
      </c>
      <c r="L1569" s="3">
        <v>31</v>
      </c>
      <c r="M1569" s="3">
        <v>14791.99</v>
      </c>
      <c r="N1569" s="10">
        <v>1697.11</v>
      </c>
      <c r="O1569" s="18">
        <v>22.512843519984084</v>
      </c>
      <c r="P1569" s="3">
        <v>179.20999999999998</v>
      </c>
    </row>
    <row r="1570" spans="1:16" x14ac:dyDescent="0.35">
      <c r="A1570" t="s">
        <v>33</v>
      </c>
      <c r="B1570" s="5">
        <v>130</v>
      </c>
      <c r="C1570">
        <v>31988</v>
      </c>
      <c r="D1570" s="3">
        <v>674.5</v>
      </c>
      <c r="E1570" s="3">
        <v>247.39</v>
      </c>
      <c r="F1570" s="3">
        <v>164.63</v>
      </c>
      <c r="G1570" s="3">
        <f t="shared" si="24"/>
        <v>1.5027030310393001</v>
      </c>
      <c r="H1570" s="3">
        <v>41.7</v>
      </c>
      <c r="I1570" s="3">
        <v>0.88</v>
      </c>
      <c r="J1570" s="3">
        <v>0.67</v>
      </c>
      <c r="K1570" s="3">
        <v>250</v>
      </c>
      <c r="L1570" s="3">
        <v>172.23</v>
      </c>
      <c r="M1570" s="3">
        <v>15292.23</v>
      </c>
      <c r="N1570" s="10">
        <v>1362.74</v>
      </c>
      <c r="O1570" s="18">
        <v>22.145571842917491</v>
      </c>
      <c r="P1570" s="3">
        <v>33.299999999999997</v>
      </c>
    </row>
    <row r="1571" spans="1:16" x14ac:dyDescent="0.35">
      <c r="A1571" t="s">
        <v>33</v>
      </c>
      <c r="B1571" s="5">
        <v>131</v>
      </c>
      <c r="C1571">
        <v>2600</v>
      </c>
      <c r="D1571" s="3">
        <v>193.92</v>
      </c>
      <c r="E1571" s="3">
        <v>72.77</v>
      </c>
      <c r="F1571" s="3">
        <v>45.49</v>
      </c>
      <c r="G1571" s="3">
        <f t="shared" si="24"/>
        <v>1.5996922400527587</v>
      </c>
      <c r="H1571" s="3">
        <v>139.37</v>
      </c>
      <c r="I1571" s="3">
        <v>0.87</v>
      </c>
      <c r="J1571" s="3">
        <v>0.63</v>
      </c>
      <c r="K1571" s="3">
        <v>71.42</v>
      </c>
      <c r="L1571" s="3">
        <v>44.55</v>
      </c>
      <c r="M1571" s="3">
        <v>15109.93</v>
      </c>
      <c r="N1571" s="10">
        <v>1212.51</v>
      </c>
      <c r="O1571" s="18">
        <v>22.344618753360312</v>
      </c>
      <c r="P1571" s="3">
        <v>115.63</v>
      </c>
    </row>
    <row r="1572" spans="1:16" x14ac:dyDescent="0.35">
      <c r="A1572" t="s">
        <v>33</v>
      </c>
      <c r="B1572" s="5">
        <v>132</v>
      </c>
      <c r="C1572">
        <v>5242</v>
      </c>
      <c r="D1572" s="3">
        <v>281.13</v>
      </c>
      <c r="E1572" s="3">
        <v>104.8</v>
      </c>
      <c r="F1572" s="3">
        <v>63.69</v>
      </c>
      <c r="G1572" s="3">
        <f t="shared" si="24"/>
        <v>1.6454702465065159</v>
      </c>
      <c r="H1572" s="3">
        <v>25.85</v>
      </c>
      <c r="I1572" s="3">
        <v>0.83</v>
      </c>
      <c r="J1572" s="3">
        <v>0.61</v>
      </c>
      <c r="K1572" s="3">
        <v>113.64</v>
      </c>
      <c r="L1572" s="3">
        <v>70.66</v>
      </c>
      <c r="M1572" s="3">
        <v>14738.68</v>
      </c>
      <c r="N1572" s="10">
        <v>1450.66</v>
      </c>
      <c r="O1572" s="18">
        <v>22.619583760229432</v>
      </c>
      <c r="P1572" s="3">
        <v>49.150000000000006</v>
      </c>
    </row>
    <row r="1573" spans="1:16" x14ac:dyDescent="0.35">
      <c r="A1573" t="s">
        <v>33</v>
      </c>
      <c r="B1573" s="5">
        <v>133</v>
      </c>
      <c r="C1573">
        <v>2899</v>
      </c>
      <c r="D1573" s="3">
        <v>195.6</v>
      </c>
      <c r="E1573" s="3">
        <v>63.85</v>
      </c>
      <c r="F1573" s="3">
        <v>57.81</v>
      </c>
      <c r="G1573" s="3">
        <f t="shared" si="24"/>
        <v>1.1044801937381077</v>
      </c>
      <c r="H1573" s="3">
        <v>94.74</v>
      </c>
      <c r="I1573" s="3">
        <v>0.95</v>
      </c>
      <c r="J1573" s="3">
        <v>0.91</v>
      </c>
      <c r="K1573" s="3">
        <v>66.760000000000005</v>
      </c>
      <c r="L1573" s="3">
        <v>57.07</v>
      </c>
      <c r="M1573" s="3">
        <v>14224.37</v>
      </c>
      <c r="N1573" s="10">
        <v>1391.24</v>
      </c>
      <c r="O1573" s="18">
        <v>23.093810000394917</v>
      </c>
      <c r="P1573" s="3">
        <v>160.26</v>
      </c>
    </row>
    <row r="1574" spans="1:16" x14ac:dyDescent="0.35">
      <c r="A1574" t="s">
        <v>33</v>
      </c>
      <c r="B1574" s="5">
        <v>134</v>
      </c>
      <c r="C1574">
        <v>2582</v>
      </c>
      <c r="D1574" s="3">
        <v>184.4</v>
      </c>
      <c r="E1574" s="3">
        <v>66.099999999999994</v>
      </c>
      <c r="F1574" s="3">
        <v>49.74</v>
      </c>
      <c r="G1574" s="3">
        <f t="shared" si="24"/>
        <v>1.328910333735424</v>
      </c>
      <c r="H1574" s="3">
        <v>45.89</v>
      </c>
      <c r="I1574" s="3">
        <v>0.95</v>
      </c>
      <c r="J1574" s="3">
        <v>0.75</v>
      </c>
      <c r="K1574" s="3">
        <v>67.94</v>
      </c>
      <c r="L1574" s="3">
        <v>50.2</v>
      </c>
      <c r="M1574" s="3">
        <v>14404.96</v>
      </c>
      <c r="N1574" s="10">
        <v>1565.18</v>
      </c>
      <c r="O1574" s="18">
        <v>22.890610435881335</v>
      </c>
      <c r="P1574" s="3">
        <v>29.11</v>
      </c>
    </row>
    <row r="1575" spans="1:16" x14ac:dyDescent="0.35">
      <c r="A1575" t="s">
        <v>33</v>
      </c>
      <c r="B1575" s="5">
        <v>135</v>
      </c>
      <c r="C1575">
        <v>5226</v>
      </c>
      <c r="D1575" s="3">
        <v>262.68</v>
      </c>
      <c r="E1575" s="3">
        <v>91.36</v>
      </c>
      <c r="F1575" s="3">
        <v>72.83</v>
      </c>
      <c r="G1575" s="3">
        <f t="shared" si="24"/>
        <v>1.2544281202801044</v>
      </c>
      <c r="H1575" s="3">
        <v>76.41</v>
      </c>
      <c r="I1575" s="3">
        <v>0.95</v>
      </c>
      <c r="J1575" s="3">
        <v>0.8</v>
      </c>
      <c r="K1575" s="3">
        <v>92.44</v>
      </c>
      <c r="L1575" s="3">
        <v>70.489999999999995</v>
      </c>
      <c r="M1575" s="3">
        <v>15549.1</v>
      </c>
      <c r="N1575" s="10">
        <v>710.01</v>
      </c>
      <c r="O1575" s="18">
        <v>22.07225849876091</v>
      </c>
      <c r="P1575" s="3">
        <v>178.59</v>
      </c>
    </row>
    <row r="1576" spans="1:16" x14ac:dyDescent="0.35">
      <c r="A1576" t="s">
        <v>33</v>
      </c>
      <c r="B1576" s="5">
        <v>136</v>
      </c>
      <c r="C1576">
        <v>3324</v>
      </c>
      <c r="D1576" s="3">
        <v>210.23</v>
      </c>
      <c r="E1576" s="3">
        <v>71.91</v>
      </c>
      <c r="F1576" s="3">
        <v>58.85</v>
      </c>
      <c r="G1576" s="3">
        <f t="shared" si="24"/>
        <v>1.2219201359388274</v>
      </c>
      <c r="H1576" s="3">
        <v>11.46</v>
      </c>
      <c r="I1576" s="3">
        <v>0.95</v>
      </c>
      <c r="J1576" s="3">
        <v>0.82</v>
      </c>
      <c r="K1576" s="3">
        <v>74</v>
      </c>
      <c r="L1576" s="3">
        <v>58.59</v>
      </c>
      <c r="M1576" s="3">
        <v>15748.25</v>
      </c>
      <c r="N1576" s="10">
        <v>861.52</v>
      </c>
      <c r="O1576" s="18">
        <v>21.857834608178557</v>
      </c>
      <c r="P1576" s="3">
        <v>63.539999999999992</v>
      </c>
    </row>
    <row r="1577" spans="1:16" x14ac:dyDescent="0.35">
      <c r="A1577" t="s">
        <v>33</v>
      </c>
      <c r="B1577" s="5">
        <v>137</v>
      </c>
      <c r="C1577">
        <v>7811</v>
      </c>
      <c r="D1577" s="3">
        <v>371.78</v>
      </c>
      <c r="E1577" s="3">
        <v>140.44999999999999</v>
      </c>
      <c r="F1577" s="3">
        <v>70.81</v>
      </c>
      <c r="G1577" s="3">
        <f t="shared" si="24"/>
        <v>1.9834769100409544</v>
      </c>
      <c r="H1577" s="3">
        <v>28.73</v>
      </c>
      <c r="I1577" s="3">
        <v>0.71</v>
      </c>
      <c r="J1577" s="3">
        <v>0.5</v>
      </c>
      <c r="K1577" s="3">
        <v>140.43</v>
      </c>
      <c r="L1577" s="3">
        <v>78.290000000000006</v>
      </c>
      <c r="M1577" s="3">
        <v>16246.86</v>
      </c>
      <c r="N1577" s="10">
        <v>839.33</v>
      </c>
      <c r="O1577" s="18">
        <v>21.417207680738581</v>
      </c>
      <c r="P1577" s="3">
        <v>46.269999999999996</v>
      </c>
    </row>
    <row r="1578" spans="1:16" x14ac:dyDescent="0.35">
      <c r="A1578" t="s">
        <v>33</v>
      </c>
      <c r="B1578" s="5">
        <v>138</v>
      </c>
      <c r="C1578">
        <v>1316</v>
      </c>
      <c r="D1578" s="3">
        <v>140.55000000000001</v>
      </c>
      <c r="E1578" s="3">
        <v>51.97</v>
      </c>
      <c r="F1578" s="3">
        <v>32.24</v>
      </c>
      <c r="G1578" s="3">
        <f t="shared" si="24"/>
        <v>1.6119727047146402</v>
      </c>
      <c r="H1578" s="3">
        <v>132.88</v>
      </c>
      <c r="I1578" s="3">
        <v>0.84</v>
      </c>
      <c r="J1578" s="3">
        <v>0.62</v>
      </c>
      <c r="K1578" s="3">
        <v>51.66</v>
      </c>
      <c r="L1578" s="3">
        <v>34.950000000000003</v>
      </c>
      <c r="M1578" s="3">
        <v>15671.72</v>
      </c>
      <c r="N1578" s="10">
        <v>1104.71</v>
      </c>
      <c r="O1578" s="18">
        <v>21.868001367352083</v>
      </c>
      <c r="P1578" s="3">
        <v>122.12</v>
      </c>
    </row>
    <row r="1579" spans="1:16" x14ac:dyDescent="0.35">
      <c r="A1579" t="s">
        <v>33</v>
      </c>
      <c r="B1579" s="5">
        <v>139</v>
      </c>
      <c r="C1579">
        <v>2885</v>
      </c>
      <c r="D1579" s="3">
        <v>197.54</v>
      </c>
      <c r="E1579" s="3">
        <v>69.790000000000006</v>
      </c>
      <c r="F1579" s="3">
        <v>52.64</v>
      </c>
      <c r="G1579" s="3">
        <f t="shared" si="24"/>
        <v>1.3257978723404256</v>
      </c>
      <c r="H1579" s="3">
        <v>128.65</v>
      </c>
      <c r="I1579" s="3">
        <v>0.93</v>
      </c>
      <c r="J1579" s="3">
        <v>0.75</v>
      </c>
      <c r="K1579" s="3">
        <v>73.819999999999993</v>
      </c>
      <c r="L1579" s="3">
        <v>54.71</v>
      </c>
      <c r="M1579" s="3">
        <v>15878.1</v>
      </c>
      <c r="N1579" s="10">
        <v>1257.67</v>
      </c>
      <c r="O1579" s="18">
        <v>21.646763651455412</v>
      </c>
      <c r="P1579" s="3">
        <v>126.35</v>
      </c>
    </row>
    <row r="1580" spans="1:16" x14ac:dyDescent="0.35">
      <c r="A1580" t="s">
        <v>33</v>
      </c>
      <c r="B1580" s="5">
        <v>140</v>
      </c>
      <c r="C1580">
        <v>6840</v>
      </c>
      <c r="D1580" s="3">
        <v>331.27</v>
      </c>
      <c r="E1580" s="3">
        <v>111.07</v>
      </c>
      <c r="F1580" s="3">
        <v>78.41</v>
      </c>
      <c r="G1580" s="3">
        <f t="shared" si="24"/>
        <v>1.4165285040173448</v>
      </c>
      <c r="H1580" s="3">
        <v>64.849999999999994</v>
      </c>
      <c r="I1580" s="3">
        <v>0.78</v>
      </c>
      <c r="J1580" s="3">
        <v>0.71</v>
      </c>
      <c r="K1580" s="3">
        <v>115.69</v>
      </c>
      <c r="L1580" s="3">
        <v>82.9</v>
      </c>
      <c r="M1580" s="3">
        <v>16211.72</v>
      </c>
      <c r="N1580" s="10">
        <v>1327.67</v>
      </c>
      <c r="O1580" s="18">
        <v>21.33160670022972</v>
      </c>
      <c r="P1580" s="3">
        <v>10.150000000000006</v>
      </c>
    </row>
    <row r="1581" spans="1:16" x14ac:dyDescent="0.35">
      <c r="A1581" t="s">
        <v>33</v>
      </c>
      <c r="B1581" s="5">
        <v>141</v>
      </c>
      <c r="C1581">
        <v>16127</v>
      </c>
      <c r="D1581" s="3">
        <v>576.87</v>
      </c>
      <c r="E1581" s="3">
        <v>195.96</v>
      </c>
      <c r="F1581" s="3">
        <v>104.78</v>
      </c>
      <c r="G1581" s="3">
        <f t="shared" si="24"/>
        <v>1.8702042374498951</v>
      </c>
      <c r="H1581" s="3">
        <v>1.4</v>
      </c>
      <c r="I1581" s="3">
        <v>0.61</v>
      </c>
      <c r="J1581" s="3">
        <v>0.53</v>
      </c>
      <c r="K1581" s="3">
        <v>209.61</v>
      </c>
      <c r="L1581" s="3">
        <v>118</v>
      </c>
      <c r="M1581" s="3">
        <v>16136.78</v>
      </c>
      <c r="N1581" s="10">
        <v>1506.86</v>
      </c>
      <c r="O1581" s="18">
        <v>21.355688826831749</v>
      </c>
      <c r="P1581" s="3">
        <v>73.599999999999994</v>
      </c>
    </row>
    <row r="1582" spans="1:16" x14ac:dyDescent="0.35">
      <c r="A1582" t="s">
        <v>33</v>
      </c>
      <c r="B1582" s="5">
        <v>142</v>
      </c>
      <c r="C1582">
        <v>9452</v>
      </c>
      <c r="D1582" s="3">
        <v>417.26</v>
      </c>
      <c r="E1582" s="3">
        <v>140.46</v>
      </c>
      <c r="F1582" s="3">
        <v>85.68</v>
      </c>
      <c r="G1582" s="3">
        <f t="shared" si="24"/>
        <v>1.6393557422969187</v>
      </c>
      <c r="H1582" s="3">
        <v>9.9</v>
      </c>
      <c r="I1582" s="3">
        <v>0.68</v>
      </c>
      <c r="J1582" s="3">
        <v>0.61</v>
      </c>
      <c r="K1582" s="3">
        <v>142.86000000000001</v>
      </c>
      <c r="L1582" s="3">
        <v>96.54</v>
      </c>
      <c r="M1582" s="3">
        <v>16390.43</v>
      </c>
      <c r="N1582" s="10">
        <v>1603.42</v>
      </c>
      <c r="O1582" s="18">
        <v>21.105690074208301</v>
      </c>
      <c r="P1582" s="3">
        <v>65.099999999999994</v>
      </c>
    </row>
    <row r="1583" spans="1:16" x14ac:dyDescent="0.35">
      <c r="A1583" t="s">
        <v>33</v>
      </c>
      <c r="B1583" s="5">
        <v>143</v>
      </c>
      <c r="C1583">
        <v>5386</v>
      </c>
      <c r="D1583" s="3">
        <v>287.58999999999997</v>
      </c>
      <c r="E1583" s="3">
        <v>110.04</v>
      </c>
      <c r="F1583" s="3">
        <v>62.32</v>
      </c>
      <c r="G1583" s="3">
        <f t="shared" si="24"/>
        <v>1.7657252888318358</v>
      </c>
      <c r="H1583" s="3">
        <v>82.76</v>
      </c>
      <c r="I1583" s="3">
        <v>0.82</v>
      </c>
      <c r="J1583" s="3">
        <v>0.56999999999999995</v>
      </c>
      <c r="K1583" s="3">
        <v>108.81</v>
      </c>
      <c r="L1583" s="3">
        <v>63</v>
      </c>
      <c r="M1583" s="3">
        <v>16218.06</v>
      </c>
      <c r="N1583" s="10">
        <v>1679.47</v>
      </c>
      <c r="O1583" s="18">
        <v>21.241628450409593</v>
      </c>
      <c r="P1583" s="3">
        <v>172.24</v>
      </c>
    </row>
    <row r="1584" spans="1:16" x14ac:dyDescent="0.35">
      <c r="A1584" t="s">
        <v>33</v>
      </c>
      <c r="B1584" s="5">
        <v>144</v>
      </c>
      <c r="C1584">
        <v>3703</v>
      </c>
      <c r="D1584" s="3">
        <v>241.57</v>
      </c>
      <c r="E1584" s="3">
        <v>85.88</v>
      </c>
      <c r="F1584" s="3">
        <v>54.9</v>
      </c>
      <c r="G1584" s="3">
        <f t="shared" si="24"/>
        <v>1.5642987249544626</v>
      </c>
      <c r="H1584" s="3">
        <v>137.63999999999999</v>
      </c>
      <c r="I1584" s="3">
        <v>0.8</v>
      </c>
      <c r="J1584" s="3">
        <v>0.64</v>
      </c>
      <c r="K1584" s="3">
        <v>89.64</v>
      </c>
      <c r="L1584" s="3">
        <v>60.4</v>
      </c>
      <c r="M1584" s="3">
        <v>16250.36</v>
      </c>
      <c r="N1584" s="10">
        <v>1821.18</v>
      </c>
      <c r="O1584" s="18">
        <v>21.178779699418278</v>
      </c>
      <c r="P1584" s="3">
        <v>117.36000000000001</v>
      </c>
    </row>
    <row r="1585" spans="1:16" x14ac:dyDescent="0.35">
      <c r="A1585" t="s">
        <v>33</v>
      </c>
      <c r="B1585" s="5">
        <v>145</v>
      </c>
      <c r="C1585">
        <v>3325</v>
      </c>
      <c r="D1585" s="3">
        <v>242.32</v>
      </c>
      <c r="E1585" s="3">
        <v>89.23</v>
      </c>
      <c r="F1585" s="3">
        <v>47.45</v>
      </c>
      <c r="G1585" s="3">
        <f t="shared" si="24"/>
        <v>1.8805057955742888</v>
      </c>
      <c r="H1585" s="3">
        <v>26.63</v>
      </c>
      <c r="I1585" s="3">
        <v>0.71</v>
      </c>
      <c r="J1585" s="3">
        <v>0.53</v>
      </c>
      <c r="K1585" s="3">
        <v>91.92</v>
      </c>
      <c r="L1585" s="3">
        <v>54.35</v>
      </c>
      <c r="M1585" s="3">
        <v>16072.24</v>
      </c>
      <c r="N1585" s="10">
        <v>1888.8</v>
      </c>
      <c r="O1585" s="18">
        <v>21.321880962704192</v>
      </c>
      <c r="P1585" s="3">
        <v>48.370000000000005</v>
      </c>
    </row>
    <row r="1586" spans="1:16" x14ac:dyDescent="0.35">
      <c r="A1586" t="s">
        <v>33</v>
      </c>
      <c r="B1586" s="5">
        <v>146</v>
      </c>
      <c r="C1586">
        <v>12222</v>
      </c>
      <c r="D1586" s="3">
        <v>447.86</v>
      </c>
      <c r="E1586" s="3">
        <v>176.14</v>
      </c>
      <c r="F1586" s="3">
        <v>88.35</v>
      </c>
      <c r="G1586" s="3">
        <f t="shared" si="24"/>
        <v>1.9936615732880589</v>
      </c>
      <c r="H1586" s="3">
        <v>36.549999999999997</v>
      </c>
      <c r="I1586" s="3">
        <v>0.77</v>
      </c>
      <c r="J1586" s="3">
        <v>0.5</v>
      </c>
      <c r="K1586" s="3">
        <v>166.78</v>
      </c>
      <c r="L1586" s="3">
        <v>92.26</v>
      </c>
      <c r="M1586" s="3">
        <v>16407.91</v>
      </c>
      <c r="N1586" s="10">
        <v>2268.13</v>
      </c>
      <c r="O1586" s="18">
        <v>20.930760452991969</v>
      </c>
      <c r="P1586" s="3">
        <v>38.450000000000003</v>
      </c>
    </row>
    <row r="1587" spans="1:16" x14ac:dyDescent="0.35">
      <c r="A1587" t="s">
        <v>33</v>
      </c>
      <c r="B1587" s="5">
        <v>147</v>
      </c>
      <c r="C1587">
        <v>10727</v>
      </c>
      <c r="D1587" s="3">
        <v>388.88</v>
      </c>
      <c r="E1587" s="3">
        <v>123.2</v>
      </c>
      <c r="F1587" s="3">
        <v>110.86</v>
      </c>
      <c r="G1587" s="3">
        <f t="shared" si="24"/>
        <v>1.1113115641349449</v>
      </c>
      <c r="H1587" s="3">
        <v>15.33</v>
      </c>
      <c r="I1587" s="3">
        <v>0.89</v>
      </c>
      <c r="J1587" s="3">
        <v>0.9</v>
      </c>
      <c r="K1587" s="3">
        <v>128.88</v>
      </c>
      <c r="L1587" s="3">
        <v>113.15</v>
      </c>
      <c r="M1587" s="3">
        <v>16818.740000000002</v>
      </c>
      <c r="N1587" s="10">
        <v>2260.36</v>
      </c>
      <c r="O1587" s="18">
        <v>20.565186116664297</v>
      </c>
      <c r="P1587" s="3">
        <v>59.67</v>
      </c>
    </row>
    <row r="1588" spans="1:16" x14ac:dyDescent="0.35">
      <c r="A1588" t="s">
        <v>33</v>
      </c>
      <c r="B1588" s="5">
        <v>148</v>
      </c>
      <c r="C1588">
        <v>15246</v>
      </c>
      <c r="D1588" s="3">
        <v>489.98</v>
      </c>
      <c r="E1588" s="3">
        <v>181.88</v>
      </c>
      <c r="F1588" s="3">
        <v>106.73</v>
      </c>
      <c r="G1588" s="3">
        <f t="shared" si="24"/>
        <v>1.7041131827977138</v>
      </c>
      <c r="H1588" s="3">
        <v>105.45</v>
      </c>
      <c r="I1588" s="3">
        <v>0.8</v>
      </c>
      <c r="J1588" s="3">
        <v>0.59</v>
      </c>
      <c r="K1588" s="3">
        <v>177.91</v>
      </c>
      <c r="L1588" s="3">
        <v>112.94</v>
      </c>
      <c r="M1588" s="3">
        <v>17200.240000000002</v>
      </c>
      <c r="N1588" s="10">
        <v>2186.67</v>
      </c>
      <c r="O1588" s="18">
        <v>20.241641369168292</v>
      </c>
      <c r="P1588" s="3">
        <v>149.55000000000001</v>
      </c>
    </row>
    <row r="1589" spans="1:16" x14ac:dyDescent="0.35">
      <c r="A1589" t="s">
        <v>33</v>
      </c>
      <c r="B1589" s="5">
        <v>149</v>
      </c>
      <c r="C1589">
        <v>4068</v>
      </c>
      <c r="D1589" s="3">
        <v>238.71</v>
      </c>
      <c r="E1589" s="3">
        <v>82.43</v>
      </c>
      <c r="F1589" s="3">
        <v>62.84</v>
      </c>
      <c r="G1589" s="3">
        <f t="shared" si="24"/>
        <v>1.3117441120305537</v>
      </c>
      <c r="H1589" s="3">
        <v>125.07</v>
      </c>
      <c r="I1589" s="3">
        <v>0.9</v>
      </c>
      <c r="J1589" s="3">
        <v>0.76</v>
      </c>
      <c r="K1589" s="3">
        <v>87.85</v>
      </c>
      <c r="L1589" s="3">
        <v>67.56</v>
      </c>
      <c r="M1589" s="3">
        <v>17377.88</v>
      </c>
      <c r="N1589" s="10">
        <v>2164.7399999999998</v>
      </c>
      <c r="O1589" s="18">
        <v>20.088019922758217</v>
      </c>
      <c r="P1589" s="3">
        <v>129.93</v>
      </c>
    </row>
    <row r="1590" spans="1:16" x14ac:dyDescent="0.35">
      <c r="A1590" t="s">
        <v>33</v>
      </c>
      <c r="B1590" s="5">
        <v>150</v>
      </c>
      <c r="C1590">
        <v>2523</v>
      </c>
      <c r="D1590" s="3">
        <v>189.77</v>
      </c>
      <c r="E1590" s="3">
        <v>70.510000000000005</v>
      </c>
      <c r="F1590" s="3">
        <v>45.56</v>
      </c>
      <c r="G1590" s="3">
        <f t="shared" si="24"/>
        <v>1.5476294995610185</v>
      </c>
      <c r="H1590" s="3">
        <v>127.87</v>
      </c>
      <c r="I1590" s="3">
        <v>0.88</v>
      </c>
      <c r="J1590" s="3">
        <v>0.65</v>
      </c>
      <c r="K1590" s="3">
        <v>70.94</v>
      </c>
      <c r="L1590" s="3">
        <v>47.2</v>
      </c>
      <c r="M1590" s="3">
        <v>17363.650000000001</v>
      </c>
      <c r="N1590" s="10">
        <v>2233.0700000000002</v>
      </c>
      <c r="O1590" s="18">
        <v>20.084371792347319</v>
      </c>
      <c r="P1590" s="3">
        <v>127.13</v>
      </c>
    </row>
    <row r="1591" spans="1:16" x14ac:dyDescent="0.35">
      <c r="A1591" t="s">
        <v>33</v>
      </c>
      <c r="B1591" s="5">
        <v>151</v>
      </c>
      <c r="C1591">
        <v>9835</v>
      </c>
      <c r="D1591" s="3">
        <v>413.78</v>
      </c>
      <c r="E1591" s="3">
        <v>138.08000000000001</v>
      </c>
      <c r="F1591" s="3">
        <v>90.69</v>
      </c>
      <c r="G1591" s="3">
        <f t="shared" si="24"/>
        <v>1.5225493439188447</v>
      </c>
      <c r="H1591" s="3">
        <v>139.18</v>
      </c>
      <c r="I1591" s="3">
        <v>0.72</v>
      </c>
      <c r="J1591" s="3">
        <v>0.66</v>
      </c>
      <c r="K1591" s="3">
        <v>151.21</v>
      </c>
      <c r="L1591" s="3">
        <v>104.55</v>
      </c>
      <c r="M1591" s="3">
        <v>17638.37</v>
      </c>
      <c r="N1591" s="10">
        <v>2137.7800000000002</v>
      </c>
      <c r="O1591" s="18">
        <v>19.861504869948881</v>
      </c>
      <c r="P1591" s="3">
        <v>115.82</v>
      </c>
    </row>
    <row r="1592" spans="1:16" x14ac:dyDescent="0.35">
      <c r="A1592" t="s">
        <v>33</v>
      </c>
      <c r="B1592" s="5">
        <v>152</v>
      </c>
      <c r="C1592">
        <v>9167</v>
      </c>
      <c r="D1592" s="3">
        <v>364.26</v>
      </c>
      <c r="E1592" s="3">
        <v>114.85</v>
      </c>
      <c r="F1592" s="3">
        <v>101.63</v>
      </c>
      <c r="G1592" s="3">
        <f t="shared" si="24"/>
        <v>1.1300797008757257</v>
      </c>
      <c r="H1592" s="3">
        <v>38.5</v>
      </c>
      <c r="I1592" s="3">
        <v>0.87</v>
      </c>
      <c r="J1592" s="3">
        <v>0.88</v>
      </c>
      <c r="K1592" s="3">
        <v>127.61</v>
      </c>
      <c r="L1592" s="3">
        <v>106.53</v>
      </c>
      <c r="M1592" s="3">
        <v>17619.16</v>
      </c>
      <c r="N1592" s="10">
        <v>1908.51</v>
      </c>
      <c r="O1592" s="18">
        <v>19.93362975660969</v>
      </c>
      <c r="P1592" s="3">
        <v>36.5</v>
      </c>
    </row>
    <row r="1593" spans="1:16" x14ac:dyDescent="0.35">
      <c r="A1593" t="s">
        <v>33</v>
      </c>
      <c r="B1593" s="5">
        <v>153</v>
      </c>
      <c r="C1593">
        <v>7245</v>
      </c>
      <c r="D1593" s="3">
        <v>313.92</v>
      </c>
      <c r="E1593" s="3">
        <v>114.67</v>
      </c>
      <c r="F1593" s="3">
        <v>80.45</v>
      </c>
      <c r="G1593" s="3">
        <f t="shared" si="24"/>
        <v>1.4253573648228712</v>
      </c>
      <c r="H1593" s="3">
        <v>125.42</v>
      </c>
      <c r="I1593" s="3">
        <v>0.92</v>
      </c>
      <c r="J1593" s="3">
        <v>0.7</v>
      </c>
      <c r="K1593" s="3">
        <v>118.85</v>
      </c>
      <c r="L1593" s="3">
        <v>81.88</v>
      </c>
      <c r="M1593" s="3">
        <v>17884.87</v>
      </c>
      <c r="N1593" s="10">
        <v>1583.62</v>
      </c>
      <c r="O1593" s="18">
        <v>19.773844171665324</v>
      </c>
      <c r="P1593" s="3">
        <v>129.57999999999998</v>
      </c>
    </row>
    <row r="1594" spans="1:16" x14ac:dyDescent="0.35">
      <c r="A1594" t="s">
        <v>33</v>
      </c>
      <c r="B1594" s="5">
        <v>154</v>
      </c>
      <c r="C1594">
        <v>2026</v>
      </c>
      <c r="D1594" s="3">
        <v>168.85</v>
      </c>
      <c r="E1594" s="3">
        <v>62.05</v>
      </c>
      <c r="F1594" s="3">
        <v>41.57</v>
      </c>
      <c r="G1594" s="3">
        <f t="shared" si="24"/>
        <v>1.4926629781092133</v>
      </c>
      <c r="H1594" s="3">
        <v>176.87</v>
      </c>
      <c r="I1594" s="3">
        <v>0.89</v>
      </c>
      <c r="J1594" s="3">
        <v>0.67</v>
      </c>
      <c r="K1594" s="3">
        <v>64.63</v>
      </c>
      <c r="L1594" s="3">
        <v>43.93</v>
      </c>
      <c r="M1594" s="3">
        <v>18092.78</v>
      </c>
      <c r="N1594" s="10">
        <v>2166.7399999999998</v>
      </c>
      <c r="O1594" s="18">
        <v>19.448151393772786</v>
      </c>
      <c r="P1594" s="3">
        <v>78.13</v>
      </c>
    </row>
    <row r="1595" spans="1:16" x14ac:dyDescent="0.35">
      <c r="A1595" t="s">
        <v>33</v>
      </c>
      <c r="B1595" s="5">
        <v>155</v>
      </c>
      <c r="C1595">
        <v>2461</v>
      </c>
      <c r="D1595" s="3">
        <v>184.07</v>
      </c>
      <c r="E1595" s="3">
        <v>68.819999999999993</v>
      </c>
      <c r="F1595" s="3">
        <v>45.53</v>
      </c>
      <c r="G1595" s="3">
        <f t="shared" si="24"/>
        <v>1.5115308587744343</v>
      </c>
      <c r="H1595" s="3">
        <v>76.23</v>
      </c>
      <c r="I1595" s="3">
        <v>0.91</v>
      </c>
      <c r="J1595" s="3">
        <v>0.66</v>
      </c>
      <c r="K1595" s="3">
        <v>69.23</v>
      </c>
      <c r="L1595" s="3">
        <v>46</v>
      </c>
      <c r="M1595" s="3">
        <v>16951.330000000002</v>
      </c>
      <c r="N1595" s="10">
        <v>1646.38</v>
      </c>
      <c r="O1595" s="18">
        <v>20.593739461112797</v>
      </c>
      <c r="P1595" s="3">
        <v>178.76999999999998</v>
      </c>
    </row>
    <row r="1596" spans="1:16" x14ac:dyDescent="0.35">
      <c r="A1596" t="s">
        <v>33</v>
      </c>
      <c r="B1596" s="5">
        <v>156</v>
      </c>
      <c r="C1596">
        <v>14681</v>
      </c>
      <c r="D1596" s="3">
        <v>485.08</v>
      </c>
      <c r="E1596" s="3">
        <v>182.7</v>
      </c>
      <c r="F1596" s="3">
        <v>102.31</v>
      </c>
      <c r="G1596" s="3">
        <f t="shared" si="24"/>
        <v>1.7857491936272112</v>
      </c>
      <c r="H1596" s="3">
        <v>22.3</v>
      </c>
      <c r="I1596" s="3">
        <v>0.78</v>
      </c>
      <c r="J1596" s="3">
        <v>0.56000000000000005</v>
      </c>
      <c r="K1596" s="3">
        <v>186.05</v>
      </c>
      <c r="L1596" s="3">
        <v>110.91</v>
      </c>
      <c r="M1596" s="3">
        <v>16666.669999999998</v>
      </c>
      <c r="N1596" s="10">
        <v>1393.36</v>
      </c>
      <c r="O1596" s="18">
        <v>20.908968017134356</v>
      </c>
      <c r="P1596" s="3">
        <v>52.7</v>
      </c>
    </row>
    <row r="1597" spans="1:16" x14ac:dyDescent="0.35">
      <c r="A1597" t="s">
        <v>33</v>
      </c>
      <c r="B1597" s="5">
        <v>157</v>
      </c>
      <c r="C1597">
        <v>16097</v>
      </c>
      <c r="D1597" s="3">
        <v>569.82000000000005</v>
      </c>
      <c r="E1597" s="3">
        <v>212.37</v>
      </c>
      <c r="F1597" s="3">
        <v>96.51</v>
      </c>
      <c r="G1597" s="3">
        <f t="shared" si="24"/>
        <v>2.2004973577867579</v>
      </c>
      <c r="H1597" s="3">
        <v>82.2</v>
      </c>
      <c r="I1597" s="3">
        <v>0.62</v>
      </c>
      <c r="J1597" s="3">
        <v>0.45</v>
      </c>
      <c r="K1597" s="3">
        <v>221.18</v>
      </c>
      <c r="L1597" s="3">
        <v>111.48</v>
      </c>
      <c r="M1597" s="3">
        <v>17347.34</v>
      </c>
      <c r="N1597" s="10">
        <v>991.24</v>
      </c>
      <c r="O1597" s="18">
        <v>20.396560222908846</v>
      </c>
      <c r="P1597" s="3">
        <v>172.8</v>
      </c>
    </row>
    <row r="1598" spans="1:16" x14ac:dyDescent="0.35">
      <c r="A1598" t="s">
        <v>33</v>
      </c>
      <c r="B1598" s="5">
        <v>158</v>
      </c>
      <c r="C1598">
        <v>15629</v>
      </c>
      <c r="D1598" s="3">
        <v>503.52</v>
      </c>
      <c r="E1598" s="3">
        <v>166.93</v>
      </c>
      <c r="F1598" s="3">
        <v>119.21</v>
      </c>
      <c r="G1598" s="3">
        <f t="shared" si="24"/>
        <v>1.4003019880882477</v>
      </c>
      <c r="H1598" s="3">
        <v>45.31</v>
      </c>
      <c r="I1598" s="3">
        <v>0.77</v>
      </c>
      <c r="J1598" s="3">
        <v>0.71</v>
      </c>
      <c r="K1598" s="3">
        <v>175.01</v>
      </c>
      <c r="L1598" s="3">
        <v>125</v>
      </c>
      <c r="M1598" s="3">
        <v>17472.3</v>
      </c>
      <c r="N1598" s="10">
        <v>843.97</v>
      </c>
      <c r="O1598" s="18">
        <v>20.320091879871029</v>
      </c>
      <c r="P1598" s="3">
        <v>29.689999999999998</v>
      </c>
    </row>
    <row r="1599" spans="1:16" x14ac:dyDescent="0.35">
      <c r="A1599" t="s">
        <v>33</v>
      </c>
      <c r="B1599" s="5">
        <v>159</v>
      </c>
      <c r="C1599">
        <v>6460</v>
      </c>
      <c r="D1599" s="3">
        <v>339.97</v>
      </c>
      <c r="E1599" s="3">
        <v>122.25</v>
      </c>
      <c r="F1599" s="3">
        <v>67.28</v>
      </c>
      <c r="G1599" s="3">
        <f t="shared" si="24"/>
        <v>1.8170332936979785</v>
      </c>
      <c r="H1599" s="3">
        <v>140.9</v>
      </c>
      <c r="I1599" s="3">
        <v>0.7</v>
      </c>
      <c r="J1599" s="3">
        <v>0.55000000000000004</v>
      </c>
      <c r="K1599" s="3">
        <v>122.93</v>
      </c>
      <c r="L1599" s="3">
        <v>74.14</v>
      </c>
      <c r="M1599" s="3">
        <v>17298.98</v>
      </c>
      <c r="N1599" s="10">
        <v>657.34</v>
      </c>
      <c r="O1599" s="18">
        <v>20.51983045635243</v>
      </c>
      <c r="P1599" s="3">
        <v>114.1</v>
      </c>
    </row>
    <row r="1600" spans="1:16" x14ac:dyDescent="0.35">
      <c r="A1600" t="s">
        <v>33</v>
      </c>
      <c r="B1600" s="5">
        <v>160</v>
      </c>
      <c r="C1600">
        <v>2701</v>
      </c>
      <c r="D1600" s="3">
        <v>207.45</v>
      </c>
      <c r="E1600" s="3">
        <v>68.81</v>
      </c>
      <c r="F1600" s="3">
        <v>49.98</v>
      </c>
      <c r="G1600" s="3">
        <f t="shared" si="24"/>
        <v>1.3767507002801123</v>
      </c>
      <c r="H1600" s="3">
        <v>109.94</v>
      </c>
      <c r="I1600" s="3">
        <v>0.79</v>
      </c>
      <c r="J1600" s="3">
        <v>0.73</v>
      </c>
      <c r="K1600" s="3">
        <v>74.67</v>
      </c>
      <c r="L1600" s="3">
        <v>53.1</v>
      </c>
      <c r="M1600" s="3">
        <v>17312.87</v>
      </c>
      <c r="N1600" s="10">
        <v>576.02</v>
      </c>
      <c r="O1600" s="18">
        <v>20.526895692482597</v>
      </c>
      <c r="P1600" s="3">
        <v>145.06</v>
      </c>
    </row>
    <row r="1601" spans="1:16" x14ac:dyDescent="0.35">
      <c r="A1601" t="s">
        <v>33</v>
      </c>
      <c r="B1601" s="5">
        <v>161</v>
      </c>
      <c r="C1601">
        <v>19853</v>
      </c>
      <c r="D1601" s="3">
        <v>568.46</v>
      </c>
      <c r="E1601" s="3">
        <v>169.12</v>
      </c>
      <c r="F1601" s="3">
        <v>149.47</v>
      </c>
      <c r="G1601" s="3">
        <f t="shared" si="24"/>
        <v>1.1314645079280123</v>
      </c>
      <c r="H1601" s="3">
        <v>25.8</v>
      </c>
      <c r="I1601" s="3">
        <v>0.77</v>
      </c>
      <c r="J1601" s="3">
        <v>0.88</v>
      </c>
      <c r="K1601" s="3">
        <v>197.99</v>
      </c>
      <c r="L1601" s="3">
        <v>159.07</v>
      </c>
      <c r="M1601" s="3">
        <v>17067.419999999998</v>
      </c>
      <c r="N1601" s="10">
        <v>683.2</v>
      </c>
      <c r="O1601" s="18">
        <v>20.720734830268299</v>
      </c>
      <c r="P1601" s="3">
        <v>49.2</v>
      </c>
    </row>
    <row r="1602" spans="1:16" x14ac:dyDescent="0.35">
      <c r="A1602" t="s">
        <v>33</v>
      </c>
      <c r="B1602" s="5">
        <v>162</v>
      </c>
      <c r="C1602">
        <v>5830</v>
      </c>
      <c r="D1602" s="3">
        <v>292.29000000000002</v>
      </c>
      <c r="E1602" s="3">
        <v>110.38</v>
      </c>
      <c r="F1602" s="3">
        <v>67.25</v>
      </c>
      <c r="G1602" s="3">
        <f t="shared" si="24"/>
        <v>1.6413382899628253</v>
      </c>
      <c r="H1602" s="3">
        <v>149.47999999999999</v>
      </c>
      <c r="I1602" s="3">
        <v>0.86</v>
      </c>
      <c r="J1602" s="3">
        <v>0.61</v>
      </c>
      <c r="K1602" s="3">
        <v>109.29</v>
      </c>
      <c r="L1602" s="3">
        <v>71.25</v>
      </c>
      <c r="M1602" s="3">
        <v>16530.36</v>
      </c>
      <c r="N1602" s="10">
        <v>663.4</v>
      </c>
      <c r="O1602" s="18">
        <v>21.205813294490373</v>
      </c>
      <c r="P1602" s="3">
        <v>105.52000000000001</v>
      </c>
    </row>
    <row r="1603" spans="1:16" x14ac:dyDescent="0.35">
      <c r="A1603" t="s">
        <v>33</v>
      </c>
      <c r="B1603" s="5">
        <v>163</v>
      </c>
      <c r="C1603">
        <v>2791</v>
      </c>
      <c r="D1603" s="3">
        <v>195.56</v>
      </c>
      <c r="E1603" s="3">
        <v>67.349999999999994</v>
      </c>
      <c r="F1603" s="3">
        <v>52.77</v>
      </c>
      <c r="G1603" s="3">
        <f t="shared" si="24"/>
        <v>1.276293348493462</v>
      </c>
      <c r="H1603" s="3">
        <v>70.91</v>
      </c>
      <c r="I1603" s="3">
        <v>0.92</v>
      </c>
      <c r="J1603" s="3">
        <v>0.78</v>
      </c>
      <c r="K1603" s="3">
        <v>70.489999999999995</v>
      </c>
      <c r="L1603" s="3">
        <v>52.8</v>
      </c>
      <c r="M1603" s="3">
        <v>18571.560000000001</v>
      </c>
      <c r="N1603" s="10">
        <v>628.01</v>
      </c>
      <c r="O1603" s="18">
        <v>19.38869459947642</v>
      </c>
      <c r="P1603" s="3">
        <v>4.0900000000000034</v>
      </c>
    </row>
    <row r="1604" spans="1:16" x14ac:dyDescent="0.35">
      <c r="A1604" t="s">
        <v>33</v>
      </c>
      <c r="B1604" s="5">
        <v>164</v>
      </c>
      <c r="C1604">
        <v>5335</v>
      </c>
      <c r="D1604" s="3">
        <v>307.3</v>
      </c>
      <c r="E1604" s="3">
        <v>118.77</v>
      </c>
      <c r="F1604" s="3">
        <v>57.19</v>
      </c>
      <c r="G1604" s="3">
        <f t="shared" si="24"/>
        <v>2.076761671620913</v>
      </c>
      <c r="H1604" s="3">
        <v>33.380000000000003</v>
      </c>
      <c r="I1604" s="3">
        <v>0.71</v>
      </c>
      <c r="J1604" s="3">
        <v>0.48</v>
      </c>
      <c r="K1604" s="3">
        <v>127.95</v>
      </c>
      <c r="L1604" s="3">
        <v>64.27</v>
      </c>
      <c r="M1604" s="3">
        <v>18832.580000000002</v>
      </c>
      <c r="N1604" s="10">
        <v>754.18</v>
      </c>
      <c r="O1604" s="18">
        <v>19.125008341977754</v>
      </c>
      <c r="P1604" s="3">
        <v>41.62</v>
      </c>
    </row>
    <row r="1605" spans="1:16" x14ac:dyDescent="0.35">
      <c r="A1605" t="s">
        <v>33</v>
      </c>
      <c r="B1605" s="5">
        <v>165</v>
      </c>
      <c r="C1605">
        <v>3520</v>
      </c>
      <c r="D1605" s="3">
        <v>225.25</v>
      </c>
      <c r="E1605" s="3">
        <v>84.01</v>
      </c>
      <c r="F1605" s="3">
        <v>53.35</v>
      </c>
      <c r="G1605" s="3">
        <f t="shared" si="24"/>
        <v>1.5746954076850985</v>
      </c>
      <c r="H1605" s="3">
        <v>23.24</v>
      </c>
      <c r="I1605" s="3">
        <v>0.87</v>
      </c>
      <c r="J1605" s="3">
        <v>0.63</v>
      </c>
      <c r="K1605" s="3">
        <v>90.35</v>
      </c>
      <c r="L1605" s="3">
        <v>57.45</v>
      </c>
      <c r="M1605" s="3">
        <v>18088.79</v>
      </c>
      <c r="N1605" s="10">
        <v>1004.5</v>
      </c>
      <c r="O1605" s="18">
        <v>19.73024758916802</v>
      </c>
      <c r="P1605" s="3">
        <v>51.760000000000005</v>
      </c>
    </row>
    <row r="1606" spans="1:16" x14ac:dyDescent="0.35">
      <c r="A1606" t="s">
        <v>33</v>
      </c>
      <c r="B1606" s="5">
        <v>166</v>
      </c>
      <c r="C1606">
        <v>11416</v>
      </c>
      <c r="D1606" s="3">
        <v>426.89</v>
      </c>
      <c r="E1606" s="3">
        <v>126.06</v>
      </c>
      <c r="F1606" s="3">
        <v>115.3</v>
      </c>
      <c r="G1606" s="3">
        <f t="shared" ref="G1606:G1669" si="25">E1606/F1606</f>
        <v>1.0933217692974848</v>
      </c>
      <c r="H1606" s="3">
        <v>116.64</v>
      </c>
      <c r="I1606" s="3">
        <v>0.79</v>
      </c>
      <c r="J1606" s="3">
        <v>0.91</v>
      </c>
      <c r="K1606" s="3">
        <v>144.63</v>
      </c>
      <c r="L1606" s="3">
        <v>115.51</v>
      </c>
      <c r="M1606" s="3">
        <v>17990.73</v>
      </c>
      <c r="N1606" s="10">
        <v>1119.28</v>
      </c>
      <c r="O1606" s="18">
        <v>19.790443363731942</v>
      </c>
      <c r="P1606" s="3">
        <v>138.36000000000001</v>
      </c>
    </row>
    <row r="1607" spans="1:16" x14ac:dyDescent="0.35">
      <c r="A1607" t="s">
        <v>33</v>
      </c>
      <c r="B1607" s="5">
        <v>167</v>
      </c>
      <c r="C1607">
        <v>6866</v>
      </c>
      <c r="D1607" s="3">
        <v>312.97000000000003</v>
      </c>
      <c r="E1607" s="3">
        <v>112.14</v>
      </c>
      <c r="F1607" s="3">
        <v>77.95</v>
      </c>
      <c r="G1607" s="3">
        <f t="shared" si="25"/>
        <v>1.4386144964720975</v>
      </c>
      <c r="H1607" s="3">
        <v>172.24</v>
      </c>
      <c r="I1607" s="3">
        <v>0.88</v>
      </c>
      <c r="J1607" s="3">
        <v>0.7</v>
      </c>
      <c r="K1607" s="3">
        <v>110.17</v>
      </c>
      <c r="L1607" s="3">
        <v>77.430000000000007</v>
      </c>
      <c r="M1607" s="3">
        <v>18502.78</v>
      </c>
      <c r="N1607" s="10">
        <v>1967.2</v>
      </c>
      <c r="O1607" s="18">
        <v>19.129276545144307</v>
      </c>
      <c r="P1607" s="3">
        <v>82.759999999999991</v>
      </c>
    </row>
    <row r="1608" spans="1:16" x14ac:dyDescent="0.35">
      <c r="A1608" t="s">
        <v>33</v>
      </c>
      <c r="B1608" s="5">
        <v>1</v>
      </c>
      <c r="C1608">
        <v>3148</v>
      </c>
      <c r="D1608" s="3">
        <v>230.74</v>
      </c>
      <c r="E1608" s="3">
        <v>75.099999999999994</v>
      </c>
      <c r="F1608" s="3">
        <v>53.37</v>
      </c>
      <c r="G1608" s="3">
        <f t="shared" si="25"/>
        <v>1.4071575791643245</v>
      </c>
      <c r="H1608" s="3">
        <v>123.48</v>
      </c>
      <c r="I1608" s="3">
        <v>0.74</v>
      </c>
      <c r="J1608" s="3">
        <v>0.71</v>
      </c>
      <c r="K1608" s="3">
        <v>78.290000000000006</v>
      </c>
      <c r="L1608" s="3">
        <v>57.79</v>
      </c>
      <c r="M1608" s="3">
        <v>18752.75</v>
      </c>
      <c r="N1608" s="10">
        <v>586.57000000000005</v>
      </c>
      <c r="O1608" s="18">
        <v>19.236573637220619</v>
      </c>
      <c r="P1608" s="3">
        <v>131.51999999999998</v>
      </c>
    </row>
    <row r="1609" spans="1:16" x14ac:dyDescent="0.35">
      <c r="A1609" t="s">
        <v>33</v>
      </c>
      <c r="B1609" s="5">
        <v>2</v>
      </c>
      <c r="C1609">
        <v>2022</v>
      </c>
      <c r="D1609" s="3">
        <v>181.41</v>
      </c>
      <c r="E1609" s="3">
        <v>66.37</v>
      </c>
      <c r="F1609" s="3">
        <v>38.79</v>
      </c>
      <c r="G1609" s="3">
        <f t="shared" si="25"/>
        <v>1.7110079917504513</v>
      </c>
      <c r="H1609" s="3">
        <v>53.89</v>
      </c>
      <c r="I1609" s="3">
        <v>0.77</v>
      </c>
      <c r="J1609" s="3">
        <v>0.57999999999999996</v>
      </c>
      <c r="K1609" s="3">
        <v>67.8</v>
      </c>
      <c r="L1609" s="3">
        <v>39.94</v>
      </c>
      <c r="M1609" s="3">
        <v>18624.759999999998</v>
      </c>
      <c r="N1609" s="10">
        <v>529.30999999999995</v>
      </c>
      <c r="O1609" s="18">
        <v>19.364766993729237</v>
      </c>
      <c r="P1609" s="3">
        <v>21.11</v>
      </c>
    </row>
    <row r="1610" spans="1:16" x14ac:dyDescent="0.35">
      <c r="A1610" t="s">
        <v>33</v>
      </c>
      <c r="B1610" s="5">
        <v>3</v>
      </c>
      <c r="C1610">
        <v>1362</v>
      </c>
      <c r="D1610" s="3">
        <v>150.91</v>
      </c>
      <c r="E1610" s="3">
        <v>61.66</v>
      </c>
      <c r="F1610" s="3">
        <v>28.13</v>
      </c>
      <c r="G1610" s="3">
        <f t="shared" si="25"/>
        <v>2.1919658727337361</v>
      </c>
      <c r="H1610" s="3">
        <v>77.73</v>
      </c>
      <c r="I1610" s="3">
        <v>0.75</v>
      </c>
      <c r="J1610" s="3">
        <v>0.46</v>
      </c>
      <c r="K1610" s="3">
        <v>61.66</v>
      </c>
      <c r="L1610" s="3">
        <v>29.89</v>
      </c>
      <c r="M1610" s="3">
        <v>18520.75</v>
      </c>
      <c r="N1610" s="10">
        <v>543.78</v>
      </c>
      <c r="O1610" s="18">
        <v>19.454323321145623</v>
      </c>
      <c r="P1610" s="3">
        <v>177.26999999999998</v>
      </c>
    </row>
    <row r="1611" spans="1:16" x14ac:dyDescent="0.35">
      <c r="A1611" t="s">
        <v>33</v>
      </c>
      <c r="B1611" s="5">
        <v>4</v>
      </c>
      <c r="C1611">
        <v>703</v>
      </c>
      <c r="D1611" s="3">
        <v>102.1</v>
      </c>
      <c r="E1611" s="3">
        <v>38.57</v>
      </c>
      <c r="F1611" s="3">
        <v>23.2</v>
      </c>
      <c r="G1611" s="3">
        <f t="shared" si="25"/>
        <v>1.6625000000000001</v>
      </c>
      <c r="H1611" s="3">
        <v>69.680000000000007</v>
      </c>
      <c r="I1611" s="3">
        <v>0.85</v>
      </c>
      <c r="J1611" s="3">
        <v>0.6</v>
      </c>
      <c r="K1611" s="3">
        <v>39.22</v>
      </c>
      <c r="L1611" s="3">
        <v>23.95</v>
      </c>
      <c r="M1611" s="3">
        <v>18539.61</v>
      </c>
      <c r="N1611" s="10">
        <v>596.17999999999995</v>
      </c>
      <c r="O1611" s="18">
        <v>19.424897877583419</v>
      </c>
      <c r="P1611" s="3">
        <v>5.3199999999999932</v>
      </c>
    </row>
    <row r="1612" spans="1:16" x14ac:dyDescent="0.35">
      <c r="A1612" t="s">
        <v>33</v>
      </c>
      <c r="B1612" s="5">
        <v>5</v>
      </c>
      <c r="C1612">
        <v>791</v>
      </c>
      <c r="D1612" s="3">
        <v>119.41</v>
      </c>
      <c r="E1612" s="3">
        <v>47.31</v>
      </c>
      <c r="F1612" s="3">
        <v>21.29</v>
      </c>
      <c r="G1612" s="3">
        <f t="shared" si="25"/>
        <v>2.2221700328792862</v>
      </c>
      <c r="H1612" s="3">
        <v>25.05</v>
      </c>
      <c r="I1612" s="3">
        <v>0.7</v>
      </c>
      <c r="J1612" s="3">
        <v>0.45</v>
      </c>
      <c r="K1612" s="3">
        <v>47.2</v>
      </c>
      <c r="L1612" s="3">
        <v>24.94</v>
      </c>
      <c r="M1612" s="3">
        <v>18679.68</v>
      </c>
      <c r="N1612" s="10">
        <v>642.15</v>
      </c>
      <c r="O1612" s="18">
        <v>19.288606079442967</v>
      </c>
      <c r="P1612" s="3">
        <v>49.95</v>
      </c>
    </row>
    <row r="1613" spans="1:16" x14ac:dyDescent="0.35">
      <c r="A1613" t="s">
        <v>33</v>
      </c>
      <c r="B1613" s="5">
        <v>6</v>
      </c>
      <c r="C1613">
        <v>1283</v>
      </c>
      <c r="D1613" s="3">
        <v>136.59</v>
      </c>
      <c r="E1613" s="3">
        <v>48.69</v>
      </c>
      <c r="F1613" s="3">
        <v>33.549999999999997</v>
      </c>
      <c r="G1613" s="3">
        <f t="shared" si="25"/>
        <v>1.4512667660208645</v>
      </c>
      <c r="H1613" s="3">
        <v>6.84</v>
      </c>
      <c r="I1613" s="3">
        <v>0.86</v>
      </c>
      <c r="J1613" s="3">
        <v>0.69</v>
      </c>
      <c r="K1613" s="3">
        <v>50.92</v>
      </c>
      <c r="L1613" s="3">
        <v>34.909999999999997</v>
      </c>
      <c r="M1613" s="3">
        <v>18680.060000000001</v>
      </c>
      <c r="N1613" s="10">
        <v>686.03</v>
      </c>
      <c r="O1613" s="18">
        <v>19.277750494708634</v>
      </c>
      <c r="P1613" s="3">
        <v>68.16</v>
      </c>
    </row>
    <row r="1614" spans="1:16" x14ac:dyDescent="0.35">
      <c r="A1614" t="s">
        <v>33</v>
      </c>
      <c r="B1614" s="5">
        <v>7</v>
      </c>
      <c r="C1614">
        <v>995</v>
      </c>
      <c r="D1614" s="3">
        <v>127.96</v>
      </c>
      <c r="E1614" s="3">
        <v>52.31</v>
      </c>
      <c r="F1614" s="3">
        <v>24.22</v>
      </c>
      <c r="G1614" s="3">
        <f t="shared" si="25"/>
        <v>2.1597853014037987</v>
      </c>
      <c r="H1614" s="3">
        <v>89.8</v>
      </c>
      <c r="I1614" s="3">
        <v>0.76</v>
      </c>
      <c r="J1614" s="3">
        <v>0.46</v>
      </c>
      <c r="K1614" s="3">
        <v>52.47</v>
      </c>
      <c r="L1614" s="3">
        <v>24</v>
      </c>
      <c r="M1614" s="3">
        <v>18710.45</v>
      </c>
      <c r="N1614" s="10">
        <v>733.13</v>
      </c>
      <c r="O1614" s="18">
        <v>19.239283029074134</v>
      </c>
      <c r="P1614" s="3">
        <v>165.2</v>
      </c>
    </row>
    <row r="1615" spans="1:16" x14ac:dyDescent="0.35">
      <c r="A1615" t="s">
        <v>33</v>
      </c>
      <c r="B1615" s="5">
        <v>8</v>
      </c>
      <c r="C1615">
        <v>2015</v>
      </c>
      <c r="D1615" s="3">
        <v>199.53</v>
      </c>
      <c r="E1615" s="3">
        <v>64.48</v>
      </c>
      <c r="F1615" s="3">
        <v>39.79</v>
      </c>
      <c r="G1615" s="3">
        <f t="shared" si="25"/>
        <v>1.6205076652425234</v>
      </c>
      <c r="H1615" s="3">
        <v>16.62</v>
      </c>
      <c r="I1615" s="3">
        <v>0.64</v>
      </c>
      <c r="J1615" s="3">
        <v>0.62</v>
      </c>
      <c r="K1615" s="3">
        <v>64.819999999999993</v>
      </c>
      <c r="L1615" s="3">
        <v>48.75</v>
      </c>
      <c r="M1615" s="3">
        <v>18733.79</v>
      </c>
      <c r="N1615" s="10">
        <v>771.09</v>
      </c>
      <c r="O1615" s="18">
        <v>19.209311288576295</v>
      </c>
      <c r="P1615" s="3">
        <v>58.379999999999995</v>
      </c>
    </row>
    <row r="1616" spans="1:16" x14ac:dyDescent="0.35">
      <c r="A1616" t="s">
        <v>33</v>
      </c>
      <c r="B1616" s="5">
        <v>9</v>
      </c>
      <c r="C1616">
        <v>1576</v>
      </c>
      <c r="D1616" s="3">
        <v>153.55000000000001</v>
      </c>
      <c r="E1616" s="3">
        <v>53.24</v>
      </c>
      <c r="F1616" s="3">
        <v>37.69</v>
      </c>
      <c r="G1616" s="3">
        <f t="shared" si="25"/>
        <v>1.4125762801804194</v>
      </c>
      <c r="H1616" s="3">
        <v>152.66999999999999</v>
      </c>
      <c r="I1616" s="3">
        <v>0.84</v>
      </c>
      <c r="J1616" s="3">
        <v>0.71</v>
      </c>
      <c r="K1616" s="3">
        <v>54.13</v>
      </c>
      <c r="L1616" s="3">
        <v>41.05</v>
      </c>
      <c r="M1616" s="3">
        <v>18869</v>
      </c>
      <c r="N1616" s="10">
        <v>868.91</v>
      </c>
      <c r="O1616" s="18">
        <v>19.064940446016582</v>
      </c>
      <c r="P1616" s="3">
        <v>102.33000000000001</v>
      </c>
    </row>
    <row r="1617" spans="1:16" x14ac:dyDescent="0.35">
      <c r="A1617" t="s">
        <v>33</v>
      </c>
      <c r="B1617" s="5">
        <v>10</v>
      </c>
      <c r="C1617">
        <v>2134</v>
      </c>
      <c r="D1617" s="3">
        <v>173.87</v>
      </c>
      <c r="E1617" s="3">
        <v>53.33</v>
      </c>
      <c r="F1617" s="3">
        <v>50.95</v>
      </c>
      <c r="G1617" s="3">
        <f t="shared" si="25"/>
        <v>1.0467124631992148</v>
      </c>
      <c r="H1617" s="3">
        <v>126.26</v>
      </c>
      <c r="I1617" s="3">
        <v>0.89</v>
      </c>
      <c r="J1617" s="3">
        <v>0.96</v>
      </c>
      <c r="K1617" s="3">
        <v>57.28</v>
      </c>
      <c r="L1617" s="3">
        <v>51.71</v>
      </c>
      <c r="M1617" s="3">
        <v>18587.7</v>
      </c>
      <c r="N1617" s="10">
        <v>873.15</v>
      </c>
      <c r="O1617" s="18">
        <v>19.315512244334997</v>
      </c>
      <c r="P1617" s="3">
        <v>128.74</v>
      </c>
    </row>
    <row r="1618" spans="1:16" x14ac:dyDescent="0.35">
      <c r="A1618" t="s">
        <v>33</v>
      </c>
      <c r="B1618" s="5">
        <v>11</v>
      </c>
      <c r="C1618">
        <v>4713</v>
      </c>
      <c r="D1618" s="3">
        <v>273.47000000000003</v>
      </c>
      <c r="E1618" s="3">
        <v>80.61</v>
      </c>
      <c r="F1618" s="3">
        <v>74.44</v>
      </c>
      <c r="G1618" s="3">
        <f t="shared" si="25"/>
        <v>1.0828855454056958</v>
      </c>
      <c r="H1618" s="3">
        <v>73.010000000000005</v>
      </c>
      <c r="I1618" s="3">
        <v>0.79</v>
      </c>
      <c r="J1618" s="3">
        <v>0.92</v>
      </c>
      <c r="K1618" s="3">
        <v>91.08</v>
      </c>
      <c r="L1618" s="3">
        <v>76.37</v>
      </c>
      <c r="M1618" s="3">
        <v>18511.34</v>
      </c>
      <c r="N1618" s="10">
        <v>957.69</v>
      </c>
      <c r="O1618" s="18">
        <v>19.363546998059501</v>
      </c>
      <c r="P1618" s="3">
        <v>1.9899999999999949</v>
      </c>
    </row>
    <row r="1619" spans="1:16" x14ac:dyDescent="0.35">
      <c r="A1619" t="s">
        <v>33</v>
      </c>
      <c r="B1619" s="5">
        <v>12</v>
      </c>
      <c r="C1619">
        <v>2538</v>
      </c>
      <c r="D1619" s="3">
        <v>215.16</v>
      </c>
      <c r="E1619" s="3">
        <v>82.59</v>
      </c>
      <c r="F1619" s="3">
        <v>39.130000000000003</v>
      </c>
      <c r="G1619" s="3">
        <f t="shared" si="25"/>
        <v>2.1106567850753897</v>
      </c>
      <c r="H1619" s="3">
        <v>55.64</v>
      </c>
      <c r="I1619" s="3">
        <v>0.69</v>
      </c>
      <c r="J1619" s="3">
        <v>0.47</v>
      </c>
      <c r="K1619" s="3">
        <v>81.569999999999993</v>
      </c>
      <c r="L1619" s="3">
        <v>42.19</v>
      </c>
      <c r="M1619" s="3">
        <v>18619.259999999998</v>
      </c>
      <c r="N1619" s="10">
        <v>964.29</v>
      </c>
      <c r="O1619" s="18">
        <v>19.26544429354951</v>
      </c>
      <c r="P1619" s="3">
        <v>19.36</v>
      </c>
    </row>
    <row r="1620" spans="1:16" x14ac:dyDescent="0.35">
      <c r="A1620" t="s">
        <v>33</v>
      </c>
      <c r="B1620" s="5">
        <v>13</v>
      </c>
      <c r="C1620">
        <v>1100</v>
      </c>
      <c r="D1620" s="3">
        <v>135.16</v>
      </c>
      <c r="E1620" s="3">
        <v>48.18</v>
      </c>
      <c r="F1620" s="3">
        <v>29.07</v>
      </c>
      <c r="G1620" s="3">
        <f t="shared" si="25"/>
        <v>1.6573787409700722</v>
      </c>
      <c r="H1620" s="3">
        <v>34.64</v>
      </c>
      <c r="I1620" s="3">
        <v>0.76</v>
      </c>
      <c r="J1620" s="3">
        <v>0.6</v>
      </c>
      <c r="K1620" s="3">
        <v>50.25</v>
      </c>
      <c r="L1620" s="3">
        <v>32.44</v>
      </c>
      <c r="M1620" s="3">
        <v>18707.34</v>
      </c>
      <c r="N1620" s="10">
        <v>977.42</v>
      </c>
      <c r="O1620" s="18">
        <v>19.183521107584937</v>
      </c>
      <c r="P1620" s="3">
        <v>40.36</v>
      </c>
    </row>
    <row r="1621" spans="1:16" x14ac:dyDescent="0.35">
      <c r="A1621" t="s">
        <v>33</v>
      </c>
      <c r="B1621" s="5">
        <v>14</v>
      </c>
      <c r="C1621">
        <v>1549</v>
      </c>
      <c r="D1621" s="3">
        <v>160.53</v>
      </c>
      <c r="E1621" s="3">
        <v>62.26</v>
      </c>
      <c r="F1621" s="3">
        <v>31.68</v>
      </c>
      <c r="G1621" s="3">
        <f t="shared" si="25"/>
        <v>1.9652777777777777</v>
      </c>
      <c r="H1621" s="3">
        <v>46.13</v>
      </c>
      <c r="I1621" s="3">
        <v>0.76</v>
      </c>
      <c r="J1621" s="3">
        <v>0.51</v>
      </c>
      <c r="K1621" s="3">
        <v>60.8</v>
      </c>
      <c r="L1621" s="3">
        <v>33.229999999999997</v>
      </c>
      <c r="M1621" s="3">
        <v>18674.41</v>
      </c>
      <c r="N1621" s="10">
        <v>1017.71</v>
      </c>
      <c r="O1621" s="18">
        <v>19.203317513263205</v>
      </c>
      <c r="P1621" s="3">
        <v>28.869999999999997</v>
      </c>
    </row>
    <row r="1622" spans="1:16" x14ac:dyDescent="0.35">
      <c r="A1622" t="s">
        <v>33</v>
      </c>
      <c r="B1622" s="5">
        <v>15</v>
      </c>
      <c r="C1622">
        <v>7864</v>
      </c>
      <c r="D1622" s="3">
        <v>375.18</v>
      </c>
      <c r="E1622" s="3">
        <v>157.16</v>
      </c>
      <c r="F1622" s="3">
        <v>63.71</v>
      </c>
      <c r="G1622" s="3">
        <f t="shared" si="25"/>
        <v>2.466802699733166</v>
      </c>
      <c r="H1622" s="3">
        <v>30</v>
      </c>
      <c r="I1622" s="3">
        <v>0.7</v>
      </c>
      <c r="J1622" s="3">
        <v>0.41</v>
      </c>
      <c r="K1622" s="3">
        <v>158.38</v>
      </c>
      <c r="L1622" s="3">
        <v>66.47</v>
      </c>
      <c r="M1622" s="3">
        <v>18646.509999999998</v>
      </c>
      <c r="N1622" s="10">
        <v>1099.92</v>
      </c>
      <c r="O1622" s="18">
        <v>19.208569195536889</v>
      </c>
      <c r="P1622" s="3">
        <v>45</v>
      </c>
    </row>
    <row r="1623" spans="1:16" x14ac:dyDescent="0.35">
      <c r="A1623" t="s">
        <v>33</v>
      </c>
      <c r="B1623" s="5">
        <v>16</v>
      </c>
      <c r="C1623">
        <v>1251</v>
      </c>
      <c r="D1623" s="3">
        <v>129.74</v>
      </c>
      <c r="E1623" s="3">
        <v>43.71</v>
      </c>
      <c r="F1623" s="3">
        <v>36.44</v>
      </c>
      <c r="G1623" s="3">
        <f t="shared" si="25"/>
        <v>1.1995060373216246</v>
      </c>
      <c r="H1623" s="3">
        <v>70.92</v>
      </c>
      <c r="I1623" s="3">
        <v>0.93</v>
      </c>
      <c r="J1623" s="3">
        <v>0.83</v>
      </c>
      <c r="K1623" s="3">
        <v>45.22</v>
      </c>
      <c r="L1623" s="3">
        <v>36.74</v>
      </c>
      <c r="M1623" s="3">
        <v>18583.8</v>
      </c>
      <c r="N1623" s="10">
        <v>1198.72</v>
      </c>
      <c r="O1623" s="18">
        <v>19.240978350083605</v>
      </c>
      <c r="P1623" s="3">
        <v>4.0799999999999983</v>
      </c>
    </row>
    <row r="1624" spans="1:16" x14ac:dyDescent="0.35">
      <c r="A1624" t="s">
        <v>33</v>
      </c>
      <c r="B1624" s="5">
        <v>17</v>
      </c>
      <c r="C1624">
        <v>1728</v>
      </c>
      <c r="D1624" s="3">
        <v>150.66</v>
      </c>
      <c r="E1624" s="3">
        <v>52.46</v>
      </c>
      <c r="F1624" s="3">
        <v>41.94</v>
      </c>
      <c r="G1624" s="3">
        <f t="shared" si="25"/>
        <v>1.2508345255126372</v>
      </c>
      <c r="H1624" s="3">
        <v>84.21</v>
      </c>
      <c r="I1624" s="3">
        <v>0.96</v>
      </c>
      <c r="J1624" s="3">
        <v>0.8</v>
      </c>
      <c r="K1624" s="3">
        <v>53.49</v>
      </c>
      <c r="L1624" s="3">
        <v>41</v>
      </c>
      <c r="M1624" s="3">
        <v>18758.11</v>
      </c>
      <c r="N1624" s="10">
        <v>1141.2</v>
      </c>
      <c r="O1624" s="18">
        <v>19.098864221096434</v>
      </c>
      <c r="P1624" s="3">
        <v>170.79000000000002</v>
      </c>
    </row>
    <row r="1625" spans="1:16" x14ac:dyDescent="0.35">
      <c r="A1625" t="s">
        <v>33</v>
      </c>
      <c r="B1625" s="5">
        <v>18</v>
      </c>
      <c r="C1625">
        <v>2744</v>
      </c>
      <c r="D1625" s="3">
        <v>189.17</v>
      </c>
      <c r="E1625" s="3">
        <v>62.18</v>
      </c>
      <c r="F1625" s="3">
        <v>56.19</v>
      </c>
      <c r="G1625" s="3">
        <f t="shared" si="25"/>
        <v>1.1066025983271046</v>
      </c>
      <c r="H1625" s="3">
        <v>112.07</v>
      </c>
      <c r="I1625" s="3">
        <v>0.96</v>
      </c>
      <c r="J1625" s="3">
        <v>0.9</v>
      </c>
      <c r="K1625" s="3">
        <v>68.069999999999993</v>
      </c>
      <c r="L1625" s="3">
        <v>56.77</v>
      </c>
      <c r="M1625" s="3">
        <v>18662.400000000001</v>
      </c>
      <c r="N1625" s="10">
        <v>1371.27</v>
      </c>
      <c r="O1625" s="18">
        <v>19.129329279547715</v>
      </c>
      <c r="P1625" s="3">
        <v>142.93</v>
      </c>
    </row>
    <row r="1626" spans="1:16" x14ac:dyDescent="0.35">
      <c r="A1626" t="s">
        <v>33</v>
      </c>
      <c r="B1626" s="5">
        <v>19</v>
      </c>
      <c r="C1626">
        <v>2951</v>
      </c>
      <c r="D1626" s="3">
        <v>230.53</v>
      </c>
      <c r="E1626" s="3">
        <v>99.94</v>
      </c>
      <c r="F1626" s="3">
        <v>37.590000000000003</v>
      </c>
      <c r="G1626" s="3">
        <f t="shared" si="25"/>
        <v>2.6586858206969937</v>
      </c>
      <c r="H1626" s="3">
        <v>158.97</v>
      </c>
      <c r="I1626" s="3">
        <v>0.7</v>
      </c>
      <c r="J1626" s="3">
        <v>0.38</v>
      </c>
      <c r="K1626" s="3">
        <v>100.22</v>
      </c>
      <c r="L1626" s="3">
        <v>40.729999999999997</v>
      </c>
      <c r="M1626" s="3">
        <v>18785.7</v>
      </c>
      <c r="N1626" s="10">
        <v>1471.05</v>
      </c>
      <c r="O1626" s="18">
        <v>18.995140743712746</v>
      </c>
      <c r="P1626" s="3">
        <v>96.03</v>
      </c>
    </row>
    <row r="1627" spans="1:16" x14ac:dyDescent="0.35">
      <c r="A1627" t="s">
        <v>33</v>
      </c>
      <c r="B1627" s="5">
        <v>20</v>
      </c>
      <c r="C1627">
        <v>5216</v>
      </c>
      <c r="D1627" s="3">
        <v>286.22000000000003</v>
      </c>
      <c r="E1627" s="3">
        <v>105.89</v>
      </c>
      <c r="F1627" s="3">
        <v>62.72</v>
      </c>
      <c r="G1627" s="3">
        <f t="shared" si="25"/>
        <v>1.6882971938775511</v>
      </c>
      <c r="H1627" s="3">
        <v>115.06</v>
      </c>
      <c r="I1627" s="3">
        <v>0.8</v>
      </c>
      <c r="J1627" s="3">
        <v>0.59</v>
      </c>
      <c r="K1627" s="3">
        <v>113.18</v>
      </c>
      <c r="L1627" s="3">
        <v>66.790000000000006</v>
      </c>
      <c r="M1627" s="3">
        <v>18714.900000000001</v>
      </c>
      <c r="N1627" s="10">
        <v>1739.06</v>
      </c>
      <c r="O1627" s="18">
        <v>18.994234684660277</v>
      </c>
      <c r="P1627" s="3">
        <v>139.94</v>
      </c>
    </row>
    <row r="1628" spans="1:16" x14ac:dyDescent="0.35">
      <c r="A1628" t="s">
        <v>33</v>
      </c>
      <c r="B1628" s="5">
        <v>21</v>
      </c>
      <c r="C1628">
        <v>11194</v>
      </c>
      <c r="D1628" s="3">
        <v>431.79</v>
      </c>
      <c r="E1628" s="3">
        <v>160.04</v>
      </c>
      <c r="F1628" s="3">
        <v>89.06</v>
      </c>
      <c r="G1628" s="3">
        <f t="shared" si="25"/>
        <v>1.7969907927240061</v>
      </c>
      <c r="H1628" s="3">
        <v>103.87</v>
      </c>
      <c r="I1628" s="3">
        <v>0.75</v>
      </c>
      <c r="J1628" s="3">
        <v>0.56000000000000005</v>
      </c>
      <c r="K1628" s="3">
        <v>173.22</v>
      </c>
      <c r="L1628" s="3">
        <v>94.45</v>
      </c>
      <c r="M1628" s="3">
        <v>18439.02</v>
      </c>
      <c r="N1628" s="10">
        <v>1664.01</v>
      </c>
      <c r="O1628" s="18">
        <v>19.258960597893221</v>
      </c>
      <c r="P1628" s="3">
        <v>151.13</v>
      </c>
    </row>
    <row r="1629" spans="1:16" x14ac:dyDescent="0.35">
      <c r="A1629" t="s">
        <v>33</v>
      </c>
      <c r="B1629" s="5">
        <v>22</v>
      </c>
      <c r="C1629">
        <v>3120</v>
      </c>
      <c r="D1629" s="3">
        <v>221.37</v>
      </c>
      <c r="E1629" s="3">
        <v>80.489999999999995</v>
      </c>
      <c r="F1629" s="3">
        <v>49.35</v>
      </c>
      <c r="G1629" s="3">
        <f t="shared" si="25"/>
        <v>1.6310030395136776</v>
      </c>
      <c r="H1629" s="3">
        <v>71.069999999999993</v>
      </c>
      <c r="I1629" s="3">
        <v>0.8</v>
      </c>
      <c r="J1629" s="3">
        <v>0.61</v>
      </c>
      <c r="K1629" s="3">
        <v>81.489999999999995</v>
      </c>
      <c r="L1629" s="3">
        <v>51.97</v>
      </c>
      <c r="M1629" s="3">
        <v>18485.43</v>
      </c>
      <c r="N1629" s="10">
        <v>1826.01</v>
      </c>
      <c r="O1629" s="18">
        <v>19.178629761870361</v>
      </c>
      <c r="P1629" s="3">
        <v>3.9300000000000068</v>
      </c>
    </row>
    <row r="1630" spans="1:16" x14ac:dyDescent="0.35">
      <c r="A1630" t="s">
        <v>33</v>
      </c>
      <c r="B1630" s="5">
        <v>23</v>
      </c>
      <c r="C1630">
        <v>7692</v>
      </c>
      <c r="D1630" s="3">
        <v>362.1</v>
      </c>
      <c r="E1630" s="3">
        <v>119.3</v>
      </c>
      <c r="F1630" s="3">
        <v>82.1</v>
      </c>
      <c r="G1630" s="3">
        <f t="shared" si="25"/>
        <v>1.4531059683313035</v>
      </c>
      <c r="H1630" s="3">
        <v>90.64</v>
      </c>
      <c r="I1630" s="3">
        <v>0.74</v>
      </c>
      <c r="J1630" s="3">
        <v>0.69</v>
      </c>
      <c r="K1630" s="3">
        <v>122.54</v>
      </c>
      <c r="L1630" s="3">
        <v>85.85</v>
      </c>
      <c r="M1630" s="3">
        <v>18787.28</v>
      </c>
      <c r="N1630" s="10">
        <v>2090.9899999999998</v>
      </c>
      <c r="O1630" s="18">
        <v>18.845160705169796</v>
      </c>
      <c r="P1630" s="3">
        <v>164.36</v>
      </c>
    </row>
    <row r="1631" spans="1:16" x14ac:dyDescent="0.35">
      <c r="A1631" t="s">
        <v>33</v>
      </c>
      <c r="B1631" s="5">
        <v>24</v>
      </c>
      <c r="C1631">
        <v>2934</v>
      </c>
      <c r="D1631" s="3">
        <v>199.86</v>
      </c>
      <c r="E1631" s="3">
        <v>62.61</v>
      </c>
      <c r="F1631" s="3">
        <v>59.67</v>
      </c>
      <c r="G1631" s="3">
        <f t="shared" si="25"/>
        <v>1.0492709904474611</v>
      </c>
      <c r="H1631" s="3">
        <v>179.8</v>
      </c>
      <c r="I1631" s="3">
        <v>0.92</v>
      </c>
      <c r="J1631" s="3">
        <v>0.95</v>
      </c>
      <c r="K1631" s="3">
        <v>67.599999999999994</v>
      </c>
      <c r="L1631" s="3">
        <v>59</v>
      </c>
      <c r="M1631" s="3">
        <v>18756.98</v>
      </c>
      <c r="N1631" s="10">
        <v>2000.58</v>
      </c>
      <c r="O1631" s="18">
        <v>18.893926799988563</v>
      </c>
      <c r="P1631" s="3">
        <v>75.199999999999989</v>
      </c>
    </row>
    <row r="1632" spans="1:16" x14ac:dyDescent="0.35">
      <c r="A1632" t="s">
        <v>33</v>
      </c>
      <c r="B1632" s="5">
        <v>25</v>
      </c>
      <c r="C1632">
        <v>3374</v>
      </c>
      <c r="D1632" s="3">
        <v>224.6</v>
      </c>
      <c r="E1632" s="3">
        <v>69.55</v>
      </c>
      <c r="F1632" s="3">
        <v>61.77</v>
      </c>
      <c r="G1632" s="3">
        <f t="shared" si="25"/>
        <v>1.1259511089525658</v>
      </c>
      <c r="H1632" s="3">
        <v>62.33</v>
      </c>
      <c r="I1632" s="3">
        <v>0.84</v>
      </c>
      <c r="J1632" s="3">
        <v>0.89</v>
      </c>
      <c r="K1632" s="3">
        <v>74.849999999999994</v>
      </c>
      <c r="L1632" s="3">
        <v>64.599999999999994</v>
      </c>
      <c r="M1632" s="3">
        <v>18788.39</v>
      </c>
      <c r="N1632" s="10">
        <v>2295.81</v>
      </c>
      <c r="O1632" s="18">
        <v>18.795083395461376</v>
      </c>
      <c r="P1632" s="3">
        <v>12.670000000000002</v>
      </c>
    </row>
    <row r="1633" spans="1:16" x14ac:dyDescent="0.35">
      <c r="A1633" t="s">
        <v>33</v>
      </c>
      <c r="B1633" s="5">
        <v>26</v>
      </c>
      <c r="C1633">
        <v>2158</v>
      </c>
      <c r="D1633" s="3">
        <v>171.94</v>
      </c>
      <c r="E1633" s="3">
        <v>59.48</v>
      </c>
      <c r="F1633" s="3">
        <v>46.19</v>
      </c>
      <c r="G1633" s="3">
        <f t="shared" si="25"/>
        <v>1.2877246157176878</v>
      </c>
      <c r="H1633" s="3">
        <v>103.85</v>
      </c>
      <c r="I1633" s="3">
        <v>0.92</v>
      </c>
      <c r="J1633" s="3">
        <v>0.78</v>
      </c>
      <c r="K1633" s="3">
        <v>63.16</v>
      </c>
      <c r="L1633" s="3">
        <v>47</v>
      </c>
      <c r="M1633" s="3">
        <v>18438.55</v>
      </c>
      <c r="N1633" s="10">
        <v>2346.9499999999998</v>
      </c>
      <c r="O1633" s="18">
        <v>19.095716252037704</v>
      </c>
      <c r="P1633" s="3">
        <v>151.15</v>
      </c>
    </row>
    <row r="1634" spans="1:16" x14ac:dyDescent="0.35">
      <c r="A1634" t="s">
        <v>33</v>
      </c>
      <c r="B1634" s="5">
        <v>27</v>
      </c>
      <c r="C1634">
        <v>3179</v>
      </c>
      <c r="D1634" s="3">
        <v>225.25</v>
      </c>
      <c r="E1634" s="3">
        <v>72.77</v>
      </c>
      <c r="F1634" s="3">
        <v>55.62</v>
      </c>
      <c r="G1634" s="3">
        <f t="shared" si="25"/>
        <v>1.3083423229054296</v>
      </c>
      <c r="H1634" s="3">
        <v>7.51</v>
      </c>
      <c r="I1634" s="3">
        <v>0.79</v>
      </c>
      <c r="J1634" s="3">
        <v>0.76</v>
      </c>
      <c r="K1634" s="3">
        <v>77.819999999999993</v>
      </c>
      <c r="L1634" s="3">
        <v>58.69</v>
      </c>
      <c r="M1634" s="3">
        <v>18539.21</v>
      </c>
      <c r="N1634" s="10">
        <v>2232.5100000000002</v>
      </c>
      <c r="O1634" s="18">
        <v>19.033113620414802</v>
      </c>
      <c r="P1634" s="3">
        <v>67.489999999999995</v>
      </c>
    </row>
    <row r="1635" spans="1:16" x14ac:dyDescent="0.35">
      <c r="A1635" t="s">
        <v>33</v>
      </c>
      <c r="B1635" s="5">
        <v>28</v>
      </c>
      <c r="C1635">
        <v>7949</v>
      </c>
      <c r="D1635" s="3">
        <v>389.44</v>
      </c>
      <c r="E1635" s="3">
        <v>160.69</v>
      </c>
      <c r="F1635" s="3">
        <v>62.99</v>
      </c>
      <c r="G1635" s="3">
        <f t="shared" si="25"/>
        <v>2.5510398475948564</v>
      </c>
      <c r="H1635" s="3">
        <v>46.54</v>
      </c>
      <c r="I1635" s="3">
        <v>0.66</v>
      </c>
      <c r="J1635" s="3">
        <v>0.39</v>
      </c>
      <c r="K1635" s="3">
        <v>170.59</v>
      </c>
      <c r="L1635" s="3">
        <v>68.930000000000007</v>
      </c>
      <c r="M1635" s="3">
        <v>18259.939999999999</v>
      </c>
      <c r="N1635" s="10">
        <v>1980.93</v>
      </c>
      <c r="O1635" s="18">
        <v>19.343176399002441</v>
      </c>
      <c r="P1635" s="3">
        <v>28.46</v>
      </c>
    </row>
    <row r="1636" spans="1:16" x14ac:dyDescent="0.35">
      <c r="A1636" t="s">
        <v>33</v>
      </c>
      <c r="B1636" s="5">
        <v>29</v>
      </c>
      <c r="C1636">
        <v>3247</v>
      </c>
      <c r="D1636" s="3">
        <v>248.67</v>
      </c>
      <c r="E1636" s="3">
        <v>98.09</v>
      </c>
      <c r="F1636" s="3">
        <v>42.15</v>
      </c>
      <c r="G1636" s="3">
        <f t="shared" si="25"/>
        <v>2.3271648873072364</v>
      </c>
      <c r="H1636" s="3">
        <v>168.02</v>
      </c>
      <c r="I1636" s="3">
        <v>0.66</v>
      </c>
      <c r="J1636" s="3">
        <v>0.43</v>
      </c>
      <c r="K1636" s="3">
        <v>95.19</v>
      </c>
      <c r="L1636" s="3">
        <v>45.85</v>
      </c>
      <c r="M1636" s="3">
        <v>18134.89</v>
      </c>
      <c r="N1636" s="10">
        <v>2003.54</v>
      </c>
      <c r="O1636" s="18">
        <v>19.449599663787321</v>
      </c>
      <c r="P1636" s="3">
        <v>86.97999999999999</v>
      </c>
    </row>
    <row r="1637" spans="1:16" x14ac:dyDescent="0.35">
      <c r="A1637" t="s">
        <v>33</v>
      </c>
      <c r="B1637" s="5">
        <v>30</v>
      </c>
      <c r="C1637">
        <v>3883</v>
      </c>
      <c r="D1637" s="3">
        <v>237.33</v>
      </c>
      <c r="E1637" s="3">
        <v>82.59</v>
      </c>
      <c r="F1637" s="3">
        <v>59.86</v>
      </c>
      <c r="G1637" s="3">
        <f t="shared" si="25"/>
        <v>1.3797193451386569</v>
      </c>
      <c r="H1637" s="3">
        <v>62.82</v>
      </c>
      <c r="I1637" s="3">
        <v>0.87</v>
      </c>
      <c r="J1637" s="3">
        <v>0.72</v>
      </c>
      <c r="K1637" s="3">
        <v>83.74</v>
      </c>
      <c r="L1637" s="3">
        <v>59.48</v>
      </c>
      <c r="M1637" s="3">
        <v>18059.009999999998</v>
      </c>
      <c r="N1637" s="10">
        <v>1973.33</v>
      </c>
      <c r="O1637" s="18">
        <v>19.524704640686739</v>
      </c>
      <c r="P1637" s="3">
        <v>12.18</v>
      </c>
    </row>
    <row r="1638" spans="1:16" x14ac:dyDescent="0.35">
      <c r="A1638" t="s">
        <v>33</v>
      </c>
      <c r="B1638" s="5">
        <v>31</v>
      </c>
      <c r="C1638">
        <v>5152</v>
      </c>
      <c r="D1638" s="3">
        <v>299.5</v>
      </c>
      <c r="E1638" s="3">
        <v>112.92</v>
      </c>
      <c r="F1638" s="3">
        <v>58.09</v>
      </c>
      <c r="G1638" s="3">
        <f t="shared" si="25"/>
        <v>1.9438801859184025</v>
      </c>
      <c r="H1638" s="3">
        <v>56.29</v>
      </c>
      <c r="I1638" s="3">
        <v>0.72</v>
      </c>
      <c r="J1638" s="3">
        <v>0.51</v>
      </c>
      <c r="K1638" s="3">
        <v>113.72</v>
      </c>
      <c r="L1638" s="3">
        <v>66.28</v>
      </c>
      <c r="M1638" s="3">
        <v>18164.62</v>
      </c>
      <c r="N1638" s="10">
        <v>1844.47</v>
      </c>
      <c r="O1638" s="18">
        <v>19.461130562573331</v>
      </c>
      <c r="P1638" s="3">
        <v>18.71</v>
      </c>
    </row>
    <row r="1639" spans="1:16" x14ac:dyDescent="0.35">
      <c r="A1639" t="s">
        <v>33</v>
      </c>
      <c r="B1639" s="5">
        <v>32</v>
      </c>
      <c r="C1639">
        <v>6400</v>
      </c>
      <c r="D1639" s="3">
        <v>309.08999999999997</v>
      </c>
      <c r="E1639" s="3">
        <v>115.34</v>
      </c>
      <c r="F1639" s="3">
        <v>70.650000000000006</v>
      </c>
      <c r="G1639" s="3">
        <f t="shared" si="25"/>
        <v>1.632554847841472</v>
      </c>
      <c r="H1639" s="3">
        <v>160.97999999999999</v>
      </c>
      <c r="I1639" s="3">
        <v>0.84</v>
      </c>
      <c r="J1639" s="3">
        <v>0.61</v>
      </c>
      <c r="K1639" s="3">
        <v>116.71</v>
      </c>
      <c r="L1639" s="3">
        <v>73.59</v>
      </c>
      <c r="M1639" s="3">
        <v>18093.97</v>
      </c>
      <c r="N1639" s="10">
        <v>1608.28</v>
      </c>
      <c r="O1639" s="18">
        <v>19.580920497656741</v>
      </c>
      <c r="P1639" s="3">
        <v>94.02000000000001</v>
      </c>
    </row>
    <row r="1640" spans="1:16" x14ac:dyDescent="0.35">
      <c r="A1640" t="s">
        <v>33</v>
      </c>
      <c r="B1640" s="5">
        <v>33</v>
      </c>
      <c r="C1640">
        <v>4063</v>
      </c>
      <c r="D1640" s="3">
        <v>251.12</v>
      </c>
      <c r="E1640" s="3">
        <v>101.33</v>
      </c>
      <c r="F1640" s="3">
        <v>51.05</v>
      </c>
      <c r="G1640" s="3">
        <f t="shared" si="25"/>
        <v>1.9849167482859942</v>
      </c>
      <c r="H1640" s="3">
        <v>66.73</v>
      </c>
      <c r="I1640" s="3">
        <v>0.81</v>
      </c>
      <c r="J1640" s="3">
        <v>0.5</v>
      </c>
      <c r="K1640" s="3">
        <v>101.53</v>
      </c>
      <c r="L1640" s="3">
        <v>52.17</v>
      </c>
      <c r="M1640" s="3">
        <v>18245.38</v>
      </c>
      <c r="N1640" s="10">
        <v>1429.8</v>
      </c>
      <c r="O1640" s="18">
        <v>19.488275306741439</v>
      </c>
      <c r="P1640" s="3">
        <v>8.269999999999996</v>
      </c>
    </row>
    <row r="1641" spans="1:16" x14ac:dyDescent="0.35">
      <c r="A1641" t="s">
        <v>33</v>
      </c>
      <c r="B1641" s="5">
        <v>34</v>
      </c>
      <c r="C1641">
        <v>3294</v>
      </c>
      <c r="D1641" s="3">
        <v>215.31</v>
      </c>
      <c r="E1641" s="3">
        <v>76.430000000000007</v>
      </c>
      <c r="F1641" s="3">
        <v>54.88</v>
      </c>
      <c r="G1641" s="3">
        <f t="shared" si="25"/>
        <v>1.3926749271137027</v>
      </c>
      <c r="H1641" s="3">
        <v>120.62</v>
      </c>
      <c r="I1641" s="3">
        <v>0.89</v>
      </c>
      <c r="J1641" s="3">
        <v>0.72</v>
      </c>
      <c r="K1641" s="3">
        <v>82.73</v>
      </c>
      <c r="L1641" s="3">
        <v>56.56</v>
      </c>
      <c r="M1641" s="3">
        <v>18244.919999999998</v>
      </c>
      <c r="N1641" s="10">
        <v>1228.02</v>
      </c>
      <c r="O1641" s="18">
        <v>19.537042744520026</v>
      </c>
      <c r="P1641" s="3">
        <v>134.38</v>
      </c>
    </row>
    <row r="1642" spans="1:16" x14ac:dyDescent="0.35">
      <c r="A1642" t="s">
        <v>33</v>
      </c>
      <c r="B1642" s="5">
        <v>35</v>
      </c>
      <c r="C1642">
        <v>2364</v>
      </c>
      <c r="D1642" s="3">
        <v>182.93</v>
      </c>
      <c r="E1642" s="3">
        <v>69.680000000000007</v>
      </c>
      <c r="F1642" s="3">
        <v>43.2</v>
      </c>
      <c r="G1642" s="3">
        <f t="shared" si="25"/>
        <v>1.6129629629629629</v>
      </c>
      <c r="H1642" s="3">
        <v>77.91</v>
      </c>
      <c r="I1642" s="3">
        <v>0.89</v>
      </c>
      <c r="J1642" s="3">
        <v>0.62</v>
      </c>
      <c r="K1642" s="3">
        <v>70.06</v>
      </c>
      <c r="L1642" s="3">
        <v>44.26</v>
      </c>
      <c r="M1642" s="3">
        <v>17988.43</v>
      </c>
      <c r="N1642" s="10">
        <v>1338.92</v>
      </c>
      <c r="O1642" s="18">
        <v>19.739864302930236</v>
      </c>
      <c r="P1642" s="3">
        <v>177.09</v>
      </c>
    </row>
    <row r="1643" spans="1:16" x14ac:dyDescent="0.35">
      <c r="A1643" t="s">
        <v>33</v>
      </c>
      <c r="B1643" s="5">
        <v>36</v>
      </c>
      <c r="C1643">
        <v>2135</v>
      </c>
      <c r="D1643" s="3">
        <v>171.98</v>
      </c>
      <c r="E1643" s="3">
        <v>62.54</v>
      </c>
      <c r="F1643" s="3">
        <v>43.46</v>
      </c>
      <c r="G1643" s="3">
        <f t="shared" si="25"/>
        <v>1.4390243902439024</v>
      </c>
      <c r="H1643" s="3">
        <v>73.099999999999994</v>
      </c>
      <c r="I1643" s="3">
        <v>0.91</v>
      </c>
      <c r="J1643" s="3">
        <v>0.69</v>
      </c>
      <c r="K1643" s="3">
        <v>64.010000000000005</v>
      </c>
      <c r="L1643" s="3">
        <v>44</v>
      </c>
      <c r="M1643" s="3">
        <v>17930.77</v>
      </c>
      <c r="N1643" s="10">
        <v>1337.9</v>
      </c>
      <c r="O1643" s="18">
        <v>19.791678449754141</v>
      </c>
      <c r="P1643" s="3">
        <v>1.9000000000000057</v>
      </c>
    </row>
    <row r="1644" spans="1:16" x14ac:dyDescent="0.35">
      <c r="A1644" t="s">
        <v>33</v>
      </c>
      <c r="B1644" s="5">
        <v>37</v>
      </c>
      <c r="C1644">
        <v>3175</v>
      </c>
      <c r="D1644" s="3">
        <v>237.19</v>
      </c>
      <c r="E1644" s="3">
        <v>93.83</v>
      </c>
      <c r="F1644" s="3">
        <v>43.08</v>
      </c>
      <c r="G1644" s="3">
        <f t="shared" si="25"/>
        <v>2.1780408542246983</v>
      </c>
      <c r="H1644" s="3">
        <v>38.57</v>
      </c>
      <c r="I1644" s="3">
        <v>0.71</v>
      </c>
      <c r="J1644" s="3">
        <v>0.46</v>
      </c>
      <c r="K1644" s="3">
        <v>95.13</v>
      </c>
      <c r="L1644" s="3">
        <v>50.17</v>
      </c>
      <c r="M1644" s="3">
        <v>18135.84</v>
      </c>
      <c r="N1644" s="10">
        <v>1108.1400000000001</v>
      </c>
      <c r="O1644" s="18">
        <v>19.663330166981609</v>
      </c>
      <c r="P1644" s="3">
        <v>36.43</v>
      </c>
    </row>
    <row r="1645" spans="1:16" x14ac:dyDescent="0.35">
      <c r="A1645" t="s">
        <v>33</v>
      </c>
      <c r="B1645" s="5">
        <v>38</v>
      </c>
      <c r="C1645">
        <v>537</v>
      </c>
      <c r="D1645" s="3">
        <v>84.39</v>
      </c>
      <c r="E1645" s="3">
        <v>31.4</v>
      </c>
      <c r="F1645" s="3">
        <v>21.77</v>
      </c>
      <c r="G1645" s="3">
        <f t="shared" si="25"/>
        <v>1.4423518603582912</v>
      </c>
      <c r="H1645" s="3">
        <v>138.63</v>
      </c>
      <c r="I1645" s="3">
        <v>0.95</v>
      </c>
      <c r="J1645" s="3">
        <v>0.69</v>
      </c>
      <c r="K1645" s="3">
        <v>33.6</v>
      </c>
      <c r="L1645" s="3">
        <v>21.95</v>
      </c>
      <c r="M1645" s="3">
        <v>18293.830000000002</v>
      </c>
      <c r="N1645" s="10">
        <v>957.95</v>
      </c>
      <c r="O1645" s="18">
        <v>19.558020362433954</v>
      </c>
      <c r="P1645" s="3">
        <v>116.37</v>
      </c>
    </row>
    <row r="1646" spans="1:16" x14ac:dyDescent="0.35">
      <c r="A1646" t="s">
        <v>33</v>
      </c>
      <c r="B1646" s="5">
        <v>39</v>
      </c>
      <c r="C1646">
        <v>8022</v>
      </c>
      <c r="D1646" s="3">
        <v>421.22</v>
      </c>
      <c r="E1646" s="3">
        <v>148.79</v>
      </c>
      <c r="F1646" s="3">
        <v>68.650000000000006</v>
      </c>
      <c r="G1646" s="3">
        <f t="shared" si="25"/>
        <v>2.167370721048798</v>
      </c>
      <c r="H1646" s="3">
        <v>65.650000000000006</v>
      </c>
      <c r="I1646" s="3">
        <v>0.56999999999999995</v>
      </c>
      <c r="J1646" s="3">
        <v>0.46</v>
      </c>
      <c r="K1646" s="3">
        <v>163.37</v>
      </c>
      <c r="L1646" s="3">
        <v>86.79</v>
      </c>
      <c r="M1646" s="3">
        <v>18136.66</v>
      </c>
      <c r="N1646" s="10">
        <v>838.7</v>
      </c>
      <c r="O1646" s="18">
        <v>19.727167337662035</v>
      </c>
      <c r="P1646" s="3">
        <v>9.3499999999999943</v>
      </c>
    </row>
    <row r="1647" spans="1:16" x14ac:dyDescent="0.35">
      <c r="A1647" t="s">
        <v>33</v>
      </c>
      <c r="B1647" s="5">
        <v>40</v>
      </c>
      <c r="C1647">
        <v>1944</v>
      </c>
      <c r="D1647" s="3">
        <v>162.47</v>
      </c>
      <c r="E1647" s="3">
        <v>60.59</v>
      </c>
      <c r="F1647" s="3">
        <v>40.85</v>
      </c>
      <c r="G1647" s="3">
        <f t="shared" si="25"/>
        <v>1.4832313341493268</v>
      </c>
      <c r="H1647" s="3">
        <v>85.26</v>
      </c>
      <c r="I1647" s="3">
        <v>0.93</v>
      </c>
      <c r="J1647" s="3">
        <v>0.67</v>
      </c>
      <c r="K1647" s="3">
        <v>60.64</v>
      </c>
      <c r="L1647" s="3">
        <v>39.880000000000003</v>
      </c>
      <c r="M1647" s="3">
        <v>17970.560000000001</v>
      </c>
      <c r="N1647" s="10">
        <v>869.82</v>
      </c>
      <c r="O1647" s="18">
        <v>19.868265329387064</v>
      </c>
      <c r="P1647" s="3">
        <v>169.74</v>
      </c>
    </row>
    <row r="1648" spans="1:16" x14ac:dyDescent="0.35">
      <c r="A1648" t="s">
        <v>33</v>
      </c>
      <c r="B1648" s="5">
        <v>41</v>
      </c>
      <c r="C1648">
        <v>5846</v>
      </c>
      <c r="D1648" s="3">
        <v>283.7</v>
      </c>
      <c r="E1648" s="3">
        <v>97.01</v>
      </c>
      <c r="F1648" s="3">
        <v>76.73</v>
      </c>
      <c r="G1648" s="3">
        <f t="shared" si="25"/>
        <v>1.26430340153786</v>
      </c>
      <c r="H1648" s="3">
        <v>79.38</v>
      </c>
      <c r="I1648" s="3">
        <v>0.91</v>
      </c>
      <c r="J1648" s="3">
        <v>0.79</v>
      </c>
      <c r="K1648" s="3">
        <v>99.3</v>
      </c>
      <c r="L1648" s="3">
        <v>79.069999999999993</v>
      </c>
      <c r="M1648" s="3">
        <v>17943.580000000002</v>
      </c>
      <c r="N1648" s="10">
        <v>981.86</v>
      </c>
      <c r="O1648" s="18">
        <v>19.865545508072238</v>
      </c>
      <c r="P1648" s="3">
        <v>175.62</v>
      </c>
    </row>
    <row r="1649" spans="1:16" x14ac:dyDescent="0.35">
      <c r="A1649" t="s">
        <v>33</v>
      </c>
      <c r="B1649" s="5">
        <v>42</v>
      </c>
      <c r="C1649">
        <v>5643</v>
      </c>
      <c r="D1649" s="3">
        <v>293.33999999999997</v>
      </c>
      <c r="E1649" s="3">
        <v>99.78</v>
      </c>
      <c r="F1649" s="3">
        <v>72</v>
      </c>
      <c r="G1649" s="3">
        <f t="shared" si="25"/>
        <v>1.3858333333333333</v>
      </c>
      <c r="H1649" s="3">
        <v>68.92</v>
      </c>
      <c r="I1649" s="3">
        <v>0.82</v>
      </c>
      <c r="J1649" s="3">
        <v>0.72</v>
      </c>
      <c r="K1649" s="3">
        <v>103.31</v>
      </c>
      <c r="L1649" s="3">
        <v>71.55</v>
      </c>
      <c r="M1649" s="3">
        <v>17877.939999999999</v>
      </c>
      <c r="N1649" s="10">
        <v>1149.24</v>
      </c>
      <c r="O1649" s="18">
        <v>19.884140174246635</v>
      </c>
      <c r="P1649" s="3">
        <v>6.0799999999999983</v>
      </c>
    </row>
    <row r="1650" spans="1:16" x14ac:dyDescent="0.35">
      <c r="A1650" t="s">
        <v>33</v>
      </c>
      <c r="B1650" s="5">
        <v>43</v>
      </c>
      <c r="C1650">
        <v>4086</v>
      </c>
      <c r="D1650" s="3">
        <v>273.19</v>
      </c>
      <c r="E1650" s="3">
        <v>87.4</v>
      </c>
      <c r="F1650" s="3">
        <v>59.52</v>
      </c>
      <c r="G1650" s="3">
        <f t="shared" si="25"/>
        <v>1.4684139784946237</v>
      </c>
      <c r="H1650" s="3">
        <v>111.78</v>
      </c>
      <c r="I1650" s="3">
        <v>0.69</v>
      </c>
      <c r="J1650" s="3">
        <v>0.68</v>
      </c>
      <c r="K1650" s="3">
        <v>94.59</v>
      </c>
      <c r="L1650" s="3">
        <v>72.02</v>
      </c>
      <c r="M1650" s="3">
        <v>17809.87</v>
      </c>
      <c r="N1650" s="10">
        <v>1123.77</v>
      </c>
      <c r="O1650" s="18">
        <v>19.951124148389471</v>
      </c>
      <c r="P1650" s="3">
        <v>143.22</v>
      </c>
    </row>
    <row r="1651" spans="1:16" x14ac:dyDescent="0.35">
      <c r="A1651" t="s">
        <v>33</v>
      </c>
      <c r="B1651" s="5">
        <v>44</v>
      </c>
      <c r="C1651">
        <v>7327</v>
      </c>
      <c r="D1651" s="3">
        <v>328.97</v>
      </c>
      <c r="E1651" s="3">
        <v>106.56</v>
      </c>
      <c r="F1651" s="3">
        <v>87.55</v>
      </c>
      <c r="G1651" s="3">
        <f t="shared" si="25"/>
        <v>1.2171330668189606</v>
      </c>
      <c r="H1651" s="3">
        <v>48.08</v>
      </c>
      <c r="I1651" s="3">
        <v>0.85</v>
      </c>
      <c r="J1651" s="3">
        <v>0.82</v>
      </c>
      <c r="K1651" s="3">
        <v>111.57</v>
      </c>
      <c r="L1651" s="3">
        <v>91.67</v>
      </c>
      <c r="M1651" s="3">
        <v>17656.849999999999</v>
      </c>
      <c r="N1651" s="10">
        <v>1056.98</v>
      </c>
      <c r="O1651" s="18">
        <v>20.103987568723877</v>
      </c>
      <c r="P1651" s="3">
        <v>26.92</v>
      </c>
    </row>
    <row r="1652" spans="1:16" x14ac:dyDescent="0.35">
      <c r="A1652" t="s">
        <v>33</v>
      </c>
      <c r="B1652" s="5">
        <v>45</v>
      </c>
      <c r="C1652">
        <v>5433</v>
      </c>
      <c r="D1652" s="3">
        <v>277.56</v>
      </c>
      <c r="E1652" s="3">
        <v>103.92</v>
      </c>
      <c r="F1652" s="3">
        <v>66.56</v>
      </c>
      <c r="G1652" s="3">
        <f t="shared" si="25"/>
        <v>1.5612980769230769</v>
      </c>
      <c r="H1652" s="3">
        <v>98.42</v>
      </c>
      <c r="I1652" s="3">
        <v>0.89</v>
      </c>
      <c r="J1652" s="3">
        <v>0.64</v>
      </c>
      <c r="K1652" s="3">
        <v>106.48</v>
      </c>
      <c r="L1652" s="3">
        <v>65</v>
      </c>
      <c r="M1652" s="3">
        <v>17545.18</v>
      </c>
      <c r="N1652" s="10">
        <v>1077.42</v>
      </c>
      <c r="O1652" s="18">
        <v>20.198964120334804</v>
      </c>
      <c r="P1652" s="3">
        <v>156.57999999999998</v>
      </c>
    </row>
    <row r="1653" spans="1:16" x14ac:dyDescent="0.35">
      <c r="A1653" t="s">
        <v>33</v>
      </c>
      <c r="B1653" s="5">
        <v>46</v>
      </c>
      <c r="C1653">
        <v>3826</v>
      </c>
      <c r="D1653" s="3">
        <v>265.18</v>
      </c>
      <c r="E1653" s="3">
        <v>94.48</v>
      </c>
      <c r="F1653" s="3">
        <v>51.56</v>
      </c>
      <c r="G1653" s="3">
        <f t="shared" si="25"/>
        <v>1.8324282389449185</v>
      </c>
      <c r="H1653" s="3">
        <v>100.32</v>
      </c>
      <c r="I1653" s="3">
        <v>0.68</v>
      </c>
      <c r="J1653" s="3">
        <v>0.55000000000000004</v>
      </c>
      <c r="K1653" s="3">
        <v>105.08</v>
      </c>
      <c r="L1653" s="3">
        <v>56.89</v>
      </c>
      <c r="M1653" s="3">
        <v>17492.84</v>
      </c>
      <c r="N1653" s="10">
        <v>1223.47</v>
      </c>
      <c r="O1653" s="18">
        <v>20.210775264974384</v>
      </c>
      <c r="P1653" s="3">
        <v>154.68</v>
      </c>
    </row>
    <row r="1654" spans="1:16" x14ac:dyDescent="0.35">
      <c r="A1654" t="s">
        <v>33</v>
      </c>
      <c r="B1654" s="5">
        <v>47</v>
      </c>
      <c r="C1654">
        <v>4390</v>
      </c>
      <c r="D1654" s="3">
        <v>257.45</v>
      </c>
      <c r="E1654" s="3">
        <v>82.82</v>
      </c>
      <c r="F1654" s="3">
        <v>67.489999999999995</v>
      </c>
      <c r="G1654" s="3">
        <f t="shared" si="25"/>
        <v>1.2271447621869906</v>
      </c>
      <c r="H1654" s="3">
        <v>116.31</v>
      </c>
      <c r="I1654" s="3">
        <v>0.83</v>
      </c>
      <c r="J1654" s="3">
        <v>0.81</v>
      </c>
      <c r="K1654" s="3">
        <v>91.27</v>
      </c>
      <c r="L1654" s="3">
        <v>70.2</v>
      </c>
      <c r="M1654" s="3">
        <v>17398.97</v>
      </c>
      <c r="N1654" s="10">
        <v>1224.25</v>
      </c>
      <c r="O1654" s="18">
        <v>20.29454339317676</v>
      </c>
      <c r="P1654" s="3">
        <v>138.69</v>
      </c>
    </row>
    <row r="1655" spans="1:16" x14ac:dyDescent="0.35">
      <c r="A1655" t="s">
        <v>33</v>
      </c>
      <c r="B1655" s="5">
        <v>48</v>
      </c>
      <c r="C1655">
        <v>2771</v>
      </c>
      <c r="D1655" s="3">
        <v>199.32</v>
      </c>
      <c r="E1655" s="3">
        <v>73.44</v>
      </c>
      <c r="F1655" s="3">
        <v>48.04</v>
      </c>
      <c r="G1655" s="3">
        <f t="shared" si="25"/>
        <v>1.5287260616153207</v>
      </c>
      <c r="H1655" s="3">
        <v>129.11000000000001</v>
      </c>
      <c r="I1655" s="3">
        <v>0.88</v>
      </c>
      <c r="J1655" s="3">
        <v>0.65</v>
      </c>
      <c r="K1655" s="3">
        <v>74.25</v>
      </c>
      <c r="L1655" s="3">
        <v>49.01</v>
      </c>
      <c r="M1655" s="3">
        <v>17400.8</v>
      </c>
      <c r="N1655" s="10">
        <v>1123.9000000000001</v>
      </c>
      <c r="O1655" s="18">
        <v>20.316955288467444</v>
      </c>
      <c r="P1655" s="3">
        <v>125.88999999999999</v>
      </c>
    </row>
    <row r="1656" spans="1:16" x14ac:dyDescent="0.35">
      <c r="A1656" t="s">
        <v>33</v>
      </c>
      <c r="B1656" s="5">
        <v>49</v>
      </c>
      <c r="C1656">
        <v>8137</v>
      </c>
      <c r="D1656" s="3">
        <v>365.03</v>
      </c>
      <c r="E1656" s="3">
        <v>137.30000000000001</v>
      </c>
      <c r="F1656" s="3">
        <v>75.459999999999994</v>
      </c>
      <c r="G1656" s="3">
        <f t="shared" si="25"/>
        <v>1.8195070235886566</v>
      </c>
      <c r="H1656" s="3">
        <v>13.61</v>
      </c>
      <c r="I1656" s="3">
        <v>0.77</v>
      </c>
      <c r="J1656" s="3">
        <v>0.55000000000000004</v>
      </c>
      <c r="K1656" s="3">
        <v>143.01</v>
      </c>
      <c r="L1656" s="3">
        <v>79.8</v>
      </c>
      <c r="M1656" s="3">
        <v>17688.73</v>
      </c>
      <c r="N1656" s="10">
        <v>1395.39</v>
      </c>
      <c r="O1656" s="18">
        <v>19.994375838728281</v>
      </c>
      <c r="P1656" s="3">
        <v>61.39</v>
      </c>
    </row>
    <row r="1657" spans="1:16" x14ac:dyDescent="0.35">
      <c r="A1657" t="s">
        <v>33</v>
      </c>
      <c r="B1657" s="5">
        <v>50</v>
      </c>
      <c r="C1657">
        <v>4602</v>
      </c>
      <c r="D1657" s="3">
        <v>259.39999999999998</v>
      </c>
      <c r="E1657" s="3">
        <v>91.76</v>
      </c>
      <c r="F1657" s="3">
        <v>63.86</v>
      </c>
      <c r="G1657" s="3">
        <f t="shared" si="25"/>
        <v>1.4368932038834952</v>
      </c>
      <c r="H1657" s="3">
        <v>178.45</v>
      </c>
      <c r="I1657" s="3">
        <v>0.86</v>
      </c>
      <c r="J1657" s="3">
        <v>0.7</v>
      </c>
      <c r="K1657" s="3">
        <v>100.12</v>
      </c>
      <c r="L1657" s="3">
        <v>68.44</v>
      </c>
      <c r="M1657" s="3">
        <v>17652.37</v>
      </c>
      <c r="N1657" s="10">
        <v>1582.2</v>
      </c>
      <c r="O1657" s="18">
        <v>19.982126836161857</v>
      </c>
      <c r="P1657" s="3">
        <v>76.550000000000011</v>
      </c>
    </row>
    <row r="1658" spans="1:16" x14ac:dyDescent="0.35">
      <c r="A1658" t="s">
        <v>33</v>
      </c>
      <c r="B1658" s="5">
        <v>51</v>
      </c>
      <c r="C1658">
        <v>2869</v>
      </c>
      <c r="D1658" s="3">
        <v>197.2</v>
      </c>
      <c r="E1658" s="3">
        <v>61.07</v>
      </c>
      <c r="F1658" s="3">
        <v>59.81</v>
      </c>
      <c r="G1658" s="3">
        <f t="shared" si="25"/>
        <v>1.0210667112522989</v>
      </c>
      <c r="H1658" s="3">
        <v>168.26</v>
      </c>
      <c r="I1658" s="3">
        <v>0.93</v>
      </c>
      <c r="J1658" s="3">
        <v>0.98</v>
      </c>
      <c r="K1658" s="3">
        <v>67.069999999999993</v>
      </c>
      <c r="L1658" s="3">
        <v>59.18</v>
      </c>
      <c r="M1658" s="3">
        <v>17584.189999999999</v>
      </c>
      <c r="N1658" s="10">
        <v>1732.88</v>
      </c>
      <c r="O1658" s="18">
        <v>20.006995326088106</v>
      </c>
      <c r="P1658" s="3">
        <v>86.740000000000009</v>
      </c>
    </row>
    <row r="1659" spans="1:16" x14ac:dyDescent="0.35">
      <c r="A1659" t="s">
        <v>33</v>
      </c>
      <c r="B1659" s="5">
        <v>52</v>
      </c>
      <c r="C1659">
        <v>2720</v>
      </c>
      <c r="D1659" s="3">
        <v>193.8</v>
      </c>
      <c r="E1659" s="3">
        <v>70.88</v>
      </c>
      <c r="F1659" s="3">
        <v>48.86</v>
      </c>
      <c r="G1659" s="3">
        <f t="shared" si="25"/>
        <v>1.4506753990994679</v>
      </c>
      <c r="H1659" s="3">
        <v>27.86</v>
      </c>
      <c r="I1659" s="3">
        <v>0.91</v>
      </c>
      <c r="J1659" s="3">
        <v>0.69</v>
      </c>
      <c r="K1659" s="3">
        <v>70.599999999999994</v>
      </c>
      <c r="L1659" s="3">
        <v>47.3</v>
      </c>
      <c r="M1659" s="3">
        <v>17853.189999999999</v>
      </c>
      <c r="N1659" s="10">
        <v>1828.7</v>
      </c>
      <c r="O1659" s="18">
        <v>19.743445244445994</v>
      </c>
      <c r="P1659" s="3">
        <v>47.14</v>
      </c>
    </row>
    <row r="1660" spans="1:16" x14ac:dyDescent="0.35">
      <c r="A1660" t="s">
        <v>33</v>
      </c>
      <c r="B1660" s="5">
        <v>53</v>
      </c>
      <c r="C1660">
        <v>13133</v>
      </c>
      <c r="D1660" s="3">
        <v>501.31</v>
      </c>
      <c r="E1660" s="3">
        <v>206.97</v>
      </c>
      <c r="F1660" s="3">
        <v>80.790000000000006</v>
      </c>
      <c r="G1660" s="3">
        <f t="shared" si="25"/>
        <v>2.5618269587820275</v>
      </c>
      <c r="H1660" s="3">
        <v>51.05</v>
      </c>
      <c r="I1660" s="3">
        <v>0.66</v>
      </c>
      <c r="J1660" s="3">
        <v>0.39</v>
      </c>
      <c r="K1660" s="3">
        <v>207.35</v>
      </c>
      <c r="L1660" s="3">
        <v>91.5</v>
      </c>
      <c r="M1660" s="3">
        <v>17066.689999999999</v>
      </c>
      <c r="N1660" s="10">
        <v>1850.67</v>
      </c>
      <c r="O1660" s="18">
        <v>20.441606733293629</v>
      </c>
      <c r="P1660" s="3">
        <v>23.950000000000003</v>
      </c>
    </row>
    <row r="1661" spans="1:16" x14ac:dyDescent="0.35">
      <c r="A1661" t="s">
        <v>33</v>
      </c>
      <c r="B1661" s="5">
        <v>54</v>
      </c>
      <c r="C1661">
        <v>4318</v>
      </c>
      <c r="D1661" s="3">
        <v>249.76</v>
      </c>
      <c r="E1661" s="3">
        <v>83.35</v>
      </c>
      <c r="F1661" s="3">
        <v>65.959999999999994</v>
      </c>
      <c r="G1661" s="3">
        <f t="shared" si="25"/>
        <v>1.2636446331109763</v>
      </c>
      <c r="H1661" s="3">
        <v>46.06</v>
      </c>
      <c r="I1661" s="3">
        <v>0.87</v>
      </c>
      <c r="J1661" s="3">
        <v>0.79</v>
      </c>
      <c r="K1661" s="3">
        <v>89.11</v>
      </c>
      <c r="L1661" s="3">
        <v>71.42</v>
      </c>
      <c r="M1661" s="3">
        <v>17378.57</v>
      </c>
      <c r="N1661" s="10">
        <v>1831.57</v>
      </c>
      <c r="O1661" s="18">
        <v>20.167246082421791</v>
      </c>
      <c r="P1661" s="3">
        <v>28.939999999999998</v>
      </c>
    </row>
    <row r="1662" spans="1:16" x14ac:dyDescent="0.35">
      <c r="A1662" t="s">
        <v>33</v>
      </c>
      <c r="B1662" s="5">
        <v>55</v>
      </c>
      <c r="C1662">
        <v>1920</v>
      </c>
      <c r="D1662" s="3">
        <v>159.75</v>
      </c>
      <c r="E1662" s="3">
        <v>53.77</v>
      </c>
      <c r="F1662" s="3">
        <v>45.47</v>
      </c>
      <c r="G1662" s="3">
        <f t="shared" si="25"/>
        <v>1.1825379371013856</v>
      </c>
      <c r="H1662" s="3">
        <v>45.83</v>
      </c>
      <c r="I1662" s="3">
        <v>0.95</v>
      </c>
      <c r="J1662" s="3">
        <v>0.85</v>
      </c>
      <c r="K1662" s="3">
        <v>58.05</v>
      </c>
      <c r="L1662" s="3">
        <v>46.6</v>
      </c>
      <c r="M1662" s="3">
        <v>17433.28</v>
      </c>
      <c r="N1662" s="10">
        <v>1702.78</v>
      </c>
      <c r="O1662" s="18">
        <v>20.149178955442618</v>
      </c>
      <c r="P1662" s="3">
        <v>29.17</v>
      </c>
    </row>
    <row r="1663" spans="1:16" x14ac:dyDescent="0.35">
      <c r="A1663" t="s">
        <v>33</v>
      </c>
      <c r="B1663" s="5">
        <v>56</v>
      </c>
      <c r="C1663">
        <v>330</v>
      </c>
      <c r="D1663" s="3">
        <v>72.099999999999994</v>
      </c>
      <c r="E1663" s="3">
        <v>27.25</v>
      </c>
      <c r="F1663" s="3">
        <v>15.42</v>
      </c>
      <c r="G1663" s="3">
        <f t="shared" si="25"/>
        <v>1.7671854734111543</v>
      </c>
      <c r="H1663" s="3">
        <v>164.27</v>
      </c>
      <c r="I1663" s="3">
        <v>0.8</v>
      </c>
      <c r="J1663" s="3">
        <v>0.56999999999999995</v>
      </c>
      <c r="K1663" s="3">
        <v>26.93</v>
      </c>
      <c r="L1663" s="3">
        <v>15.66</v>
      </c>
      <c r="M1663" s="3">
        <v>17420.34</v>
      </c>
      <c r="N1663" s="10">
        <v>1737.88</v>
      </c>
      <c r="O1663" s="18">
        <v>20.152340558876947</v>
      </c>
      <c r="P1663" s="3">
        <v>90.72999999999999</v>
      </c>
    </row>
    <row r="1664" spans="1:16" x14ac:dyDescent="0.35">
      <c r="A1664" t="s">
        <v>33</v>
      </c>
      <c r="B1664" s="5">
        <v>57</v>
      </c>
      <c r="C1664">
        <v>1382</v>
      </c>
      <c r="D1664" s="3">
        <v>151.5</v>
      </c>
      <c r="E1664" s="3">
        <v>57.16</v>
      </c>
      <c r="F1664" s="3">
        <v>30.78</v>
      </c>
      <c r="G1664" s="3">
        <f t="shared" si="25"/>
        <v>1.8570500324886288</v>
      </c>
      <c r="H1664" s="3">
        <v>153.76</v>
      </c>
      <c r="I1664" s="3">
        <v>0.76</v>
      </c>
      <c r="J1664" s="3">
        <v>0.54</v>
      </c>
      <c r="K1664" s="3">
        <v>61.06</v>
      </c>
      <c r="L1664" s="3">
        <v>33.08</v>
      </c>
      <c r="M1664" s="3">
        <v>17407.12</v>
      </c>
      <c r="N1664" s="10">
        <v>1765.43</v>
      </c>
      <c r="O1664" s="18">
        <v>20.157561924368579</v>
      </c>
      <c r="P1664" s="3">
        <v>101.24000000000001</v>
      </c>
    </row>
    <row r="1665" spans="1:16" x14ac:dyDescent="0.35">
      <c r="A1665" t="s">
        <v>33</v>
      </c>
      <c r="B1665" s="5">
        <v>58</v>
      </c>
      <c r="C1665">
        <v>3662</v>
      </c>
      <c r="D1665" s="3">
        <v>262.12</v>
      </c>
      <c r="E1665" s="3">
        <v>94.87</v>
      </c>
      <c r="F1665" s="3">
        <v>49.15</v>
      </c>
      <c r="G1665" s="3">
        <f t="shared" si="25"/>
        <v>1.9302136317395728</v>
      </c>
      <c r="H1665" s="3">
        <v>85.83</v>
      </c>
      <c r="I1665" s="3">
        <v>0.67</v>
      </c>
      <c r="J1665" s="3">
        <v>0.52</v>
      </c>
      <c r="K1665" s="3">
        <v>98.25</v>
      </c>
      <c r="L1665" s="3">
        <v>57.01</v>
      </c>
      <c r="M1665" s="3">
        <v>17045.12</v>
      </c>
      <c r="N1665" s="10">
        <v>2041.06</v>
      </c>
      <c r="O1665" s="18">
        <v>20.415271975956582</v>
      </c>
      <c r="P1665" s="3">
        <v>169.17000000000002</v>
      </c>
    </row>
    <row r="1666" spans="1:16" x14ac:dyDescent="0.35">
      <c r="A1666" t="s">
        <v>33</v>
      </c>
      <c r="B1666" s="5">
        <v>59</v>
      </c>
      <c r="C1666">
        <v>6879</v>
      </c>
      <c r="D1666" s="3">
        <v>364.72</v>
      </c>
      <c r="E1666" s="3">
        <v>103.35</v>
      </c>
      <c r="F1666" s="3">
        <v>84.75</v>
      </c>
      <c r="G1666" s="3">
        <f t="shared" si="25"/>
        <v>1.2194690265486725</v>
      </c>
      <c r="H1666" s="3">
        <v>41.78</v>
      </c>
      <c r="I1666" s="3">
        <v>0.65</v>
      </c>
      <c r="J1666" s="3">
        <v>0.82</v>
      </c>
      <c r="K1666" s="3">
        <v>119.36</v>
      </c>
      <c r="L1666" s="3">
        <v>86.94</v>
      </c>
      <c r="M1666" s="3">
        <v>16869.82</v>
      </c>
      <c r="N1666" s="10">
        <v>2341.25</v>
      </c>
      <c r="O1666" s="18">
        <v>20.500116335400229</v>
      </c>
      <c r="P1666" s="3">
        <v>33.22</v>
      </c>
    </row>
    <row r="1667" spans="1:16" x14ac:dyDescent="0.35">
      <c r="A1667" t="s">
        <v>33</v>
      </c>
      <c r="B1667" s="5">
        <v>60</v>
      </c>
      <c r="C1667">
        <v>3537</v>
      </c>
      <c r="D1667" s="3">
        <v>228.5</v>
      </c>
      <c r="E1667" s="3">
        <v>71.41</v>
      </c>
      <c r="F1667" s="3">
        <v>63.06</v>
      </c>
      <c r="G1667" s="3">
        <f t="shared" si="25"/>
        <v>1.1324135743736123</v>
      </c>
      <c r="H1667" s="3">
        <v>82.45</v>
      </c>
      <c r="I1667" s="3">
        <v>0.85</v>
      </c>
      <c r="J1667" s="3">
        <v>0.88</v>
      </c>
      <c r="K1667" s="3">
        <v>79.2</v>
      </c>
      <c r="L1667" s="3">
        <v>62.29</v>
      </c>
      <c r="M1667" s="3">
        <v>16609.57</v>
      </c>
      <c r="N1667" s="10">
        <v>2288.08</v>
      </c>
      <c r="O1667" s="18">
        <v>20.745619673288967</v>
      </c>
      <c r="P1667" s="3">
        <v>172.55</v>
      </c>
    </row>
    <row r="1668" spans="1:16" x14ac:dyDescent="0.35">
      <c r="A1668" t="s">
        <v>33</v>
      </c>
      <c r="B1668" s="5">
        <v>61</v>
      </c>
      <c r="C1668">
        <v>5853</v>
      </c>
      <c r="D1668" s="3">
        <v>294.24</v>
      </c>
      <c r="E1668" s="3">
        <v>101.68</v>
      </c>
      <c r="F1668" s="3">
        <v>73.290000000000006</v>
      </c>
      <c r="G1668" s="3">
        <f t="shared" si="25"/>
        <v>1.3873652612907628</v>
      </c>
      <c r="H1668" s="3">
        <v>101.23</v>
      </c>
      <c r="I1668" s="3">
        <v>0.85</v>
      </c>
      <c r="J1668" s="3">
        <v>0.72</v>
      </c>
      <c r="K1668" s="3">
        <v>104.48</v>
      </c>
      <c r="L1668" s="3">
        <v>74.239999999999995</v>
      </c>
      <c r="M1668" s="3">
        <v>16680.18</v>
      </c>
      <c r="N1668" s="10">
        <v>1550.5</v>
      </c>
      <c r="O1668" s="18">
        <v>20.859226829485674</v>
      </c>
      <c r="P1668" s="3">
        <v>153.76999999999998</v>
      </c>
    </row>
    <row r="1669" spans="1:16" x14ac:dyDescent="0.35">
      <c r="A1669" t="s">
        <v>33</v>
      </c>
      <c r="B1669" s="5">
        <v>62</v>
      </c>
      <c r="C1669">
        <v>10798</v>
      </c>
      <c r="D1669" s="3">
        <v>425.95</v>
      </c>
      <c r="E1669" s="3">
        <v>151.12</v>
      </c>
      <c r="F1669" s="3">
        <v>90.98</v>
      </c>
      <c r="G1669" s="3">
        <f t="shared" si="25"/>
        <v>1.6610244009672455</v>
      </c>
      <c r="H1669" s="3">
        <v>88.14</v>
      </c>
      <c r="I1669" s="3">
        <v>0.75</v>
      </c>
      <c r="J1669" s="3">
        <v>0.6</v>
      </c>
      <c r="K1669" s="3">
        <v>158.27000000000001</v>
      </c>
      <c r="L1669" s="3">
        <v>90.78</v>
      </c>
      <c r="M1669" s="3">
        <v>16951.59</v>
      </c>
      <c r="N1669" s="10">
        <v>1527.4</v>
      </c>
      <c r="O1669" s="18">
        <v>20.622020154882666</v>
      </c>
      <c r="P1669" s="3">
        <v>166.86</v>
      </c>
    </row>
    <row r="1670" spans="1:16" x14ac:dyDescent="0.35">
      <c r="A1670" t="s">
        <v>33</v>
      </c>
      <c r="B1670" s="5">
        <v>63</v>
      </c>
      <c r="C1670">
        <v>4293</v>
      </c>
      <c r="D1670" s="3">
        <v>257.87</v>
      </c>
      <c r="E1670" s="3">
        <v>87.98</v>
      </c>
      <c r="F1670" s="3">
        <v>62.13</v>
      </c>
      <c r="G1670" s="3">
        <f t="shared" ref="G1670:G1733" si="26">E1670/F1670</f>
        <v>1.4160630935136005</v>
      </c>
      <c r="H1670" s="3">
        <v>77.66</v>
      </c>
      <c r="I1670" s="3">
        <v>0.81</v>
      </c>
      <c r="J1670" s="3">
        <v>0.71</v>
      </c>
      <c r="K1670" s="3">
        <v>87.09</v>
      </c>
      <c r="L1670" s="3">
        <v>66.72</v>
      </c>
      <c r="M1670" s="3">
        <v>17041.560000000001</v>
      </c>
      <c r="N1670" s="10">
        <v>1305.9000000000001</v>
      </c>
      <c r="O1670" s="18">
        <v>20.594635036270606</v>
      </c>
      <c r="P1670" s="3">
        <v>177.34</v>
      </c>
    </row>
    <row r="1671" spans="1:16" x14ac:dyDescent="0.35">
      <c r="A1671" t="s">
        <v>33</v>
      </c>
      <c r="B1671" s="5">
        <v>64</v>
      </c>
      <c r="C1671">
        <v>6692</v>
      </c>
      <c r="D1671" s="3">
        <v>380.75</v>
      </c>
      <c r="E1671" s="3">
        <v>156.59</v>
      </c>
      <c r="F1671" s="3">
        <v>54.41</v>
      </c>
      <c r="G1671" s="3">
        <f t="shared" si="26"/>
        <v>2.8779636096305827</v>
      </c>
      <c r="H1671" s="3">
        <v>158.11000000000001</v>
      </c>
      <c r="I1671" s="3">
        <v>0.57999999999999996</v>
      </c>
      <c r="J1671" s="3">
        <v>0.35</v>
      </c>
      <c r="K1671" s="3">
        <v>166.44</v>
      </c>
      <c r="L1671" s="3">
        <v>57.05</v>
      </c>
      <c r="M1671" s="3">
        <v>17186.87</v>
      </c>
      <c r="N1671" s="10">
        <v>1379.37</v>
      </c>
      <c r="O1671" s="18">
        <v>20.447066409361582</v>
      </c>
      <c r="P1671" s="3">
        <v>96.889999999999986</v>
      </c>
    </row>
    <row r="1672" spans="1:16" x14ac:dyDescent="0.35">
      <c r="A1672" t="s">
        <v>33</v>
      </c>
      <c r="B1672" s="5">
        <v>65</v>
      </c>
      <c r="C1672">
        <v>4065</v>
      </c>
      <c r="D1672" s="3">
        <v>243.46</v>
      </c>
      <c r="E1672" s="3">
        <v>83.38</v>
      </c>
      <c r="F1672" s="3">
        <v>62.07</v>
      </c>
      <c r="G1672" s="3">
        <f t="shared" si="26"/>
        <v>1.3433220557435153</v>
      </c>
      <c r="H1672" s="3">
        <v>73.89</v>
      </c>
      <c r="I1672" s="3">
        <v>0.86</v>
      </c>
      <c r="J1672" s="3">
        <v>0.74</v>
      </c>
      <c r="K1672" s="3">
        <v>86.47</v>
      </c>
      <c r="L1672" s="3">
        <v>65.040000000000006</v>
      </c>
      <c r="M1672" s="3">
        <v>16973.439999999999</v>
      </c>
      <c r="N1672" s="10">
        <v>1213.6500000000001</v>
      </c>
      <c r="O1672" s="18">
        <v>20.677667373490529</v>
      </c>
      <c r="P1672" s="3">
        <v>1.1099999999999994</v>
      </c>
    </row>
    <row r="1673" spans="1:16" x14ac:dyDescent="0.35">
      <c r="A1673" t="s">
        <v>33</v>
      </c>
      <c r="B1673" s="5">
        <v>66</v>
      </c>
      <c r="C1673">
        <v>3387</v>
      </c>
      <c r="D1673" s="3">
        <v>229.87</v>
      </c>
      <c r="E1673" s="3">
        <v>86</v>
      </c>
      <c r="F1673" s="3">
        <v>50.15</v>
      </c>
      <c r="G1673" s="3">
        <f t="shared" si="26"/>
        <v>1.7148554336989033</v>
      </c>
      <c r="H1673" s="3">
        <v>89.93</v>
      </c>
      <c r="I1673" s="3">
        <v>0.81</v>
      </c>
      <c r="J1673" s="3">
        <v>0.57999999999999996</v>
      </c>
      <c r="K1673" s="3">
        <v>86.59</v>
      </c>
      <c r="L1673" s="3">
        <v>52.18</v>
      </c>
      <c r="M1673" s="3">
        <v>16849.64</v>
      </c>
      <c r="N1673" s="10">
        <v>1231.08</v>
      </c>
      <c r="O1673" s="18">
        <v>20.784214041396506</v>
      </c>
      <c r="P1673" s="3">
        <v>165.07</v>
      </c>
    </row>
    <row r="1674" spans="1:16" x14ac:dyDescent="0.35">
      <c r="A1674" t="s">
        <v>33</v>
      </c>
      <c r="B1674" s="5">
        <v>67</v>
      </c>
      <c r="C1674">
        <v>7628</v>
      </c>
      <c r="D1674" s="3">
        <v>328.55</v>
      </c>
      <c r="E1674" s="3">
        <v>107.93</v>
      </c>
      <c r="F1674" s="3">
        <v>89.98</v>
      </c>
      <c r="G1674" s="3">
        <f t="shared" si="26"/>
        <v>1.1994887752833963</v>
      </c>
      <c r="H1674" s="3">
        <v>64.11</v>
      </c>
      <c r="I1674" s="3">
        <v>0.89</v>
      </c>
      <c r="J1674" s="3">
        <v>0.83</v>
      </c>
      <c r="K1674" s="3">
        <v>113.44</v>
      </c>
      <c r="L1674" s="3">
        <v>90.69</v>
      </c>
      <c r="M1674" s="3">
        <v>16937.43</v>
      </c>
      <c r="N1674" s="10">
        <v>1104.01</v>
      </c>
      <c r="O1674" s="18">
        <v>20.736148770814342</v>
      </c>
      <c r="P1674" s="3">
        <v>10.89</v>
      </c>
    </row>
    <row r="1675" spans="1:16" x14ac:dyDescent="0.35">
      <c r="A1675" t="s">
        <v>33</v>
      </c>
      <c r="B1675" s="5">
        <v>68</v>
      </c>
      <c r="C1675">
        <v>7787</v>
      </c>
      <c r="D1675" s="3">
        <v>338.52</v>
      </c>
      <c r="E1675" s="3">
        <v>113.83</v>
      </c>
      <c r="F1675" s="3">
        <v>87.1</v>
      </c>
      <c r="G1675" s="3">
        <f t="shared" si="26"/>
        <v>1.3068886337543055</v>
      </c>
      <c r="H1675" s="3">
        <v>60.37</v>
      </c>
      <c r="I1675" s="3">
        <v>0.85</v>
      </c>
      <c r="J1675" s="3">
        <v>0.77</v>
      </c>
      <c r="K1675" s="3">
        <v>127.81</v>
      </c>
      <c r="L1675" s="3">
        <v>91.35</v>
      </c>
      <c r="M1675" s="3">
        <v>17140.12</v>
      </c>
      <c r="N1675" s="10">
        <v>839.31</v>
      </c>
      <c r="O1675" s="18">
        <v>20.618302377766291</v>
      </c>
      <c r="P1675" s="3">
        <v>14.630000000000003</v>
      </c>
    </row>
    <row r="1676" spans="1:16" x14ac:dyDescent="0.35">
      <c r="A1676" t="s">
        <v>33</v>
      </c>
      <c r="B1676" s="5">
        <v>69</v>
      </c>
      <c r="C1676">
        <v>5784</v>
      </c>
      <c r="D1676" s="3">
        <v>329.61</v>
      </c>
      <c r="E1676" s="3">
        <v>116.35</v>
      </c>
      <c r="F1676" s="3">
        <v>63.3</v>
      </c>
      <c r="G1676" s="3">
        <f t="shared" si="26"/>
        <v>1.8380726698262244</v>
      </c>
      <c r="H1676" s="3">
        <v>80.31</v>
      </c>
      <c r="I1676" s="3">
        <v>0.67</v>
      </c>
      <c r="J1676" s="3">
        <v>0.54</v>
      </c>
      <c r="K1676" s="3">
        <v>133.22</v>
      </c>
      <c r="L1676" s="3">
        <v>69.739999999999995</v>
      </c>
      <c r="M1676" s="3">
        <v>17233.72</v>
      </c>
      <c r="N1676" s="10">
        <v>865.06</v>
      </c>
      <c r="O1676" s="18">
        <v>20.52841788910699</v>
      </c>
      <c r="P1676" s="3">
        <v>174.69</v>
      </c>
    </row>
    <row r="1677" spans="1:16" x14ac:dyDescent="0.35">
      <c r="A1677" t="s">
        <v>33</v>
      </c>
      <c r="B1677" s="5">
        <v>70</v>
      </c>
      <c r="C1677">
        <v>7128</v>
      </c>
      <c r="D1677" s="3">
        <v>349.93</v>
      </c>
      <c r="E1677" s="3">
        <v>133.55000000000001</v>
      </c>
      <c r="F1677" s="3">
        <v>67.95</v>
      </c>
      <c r="G1677" s="3">
        <f t="shared" si="26"/>
        <v>1.9654157468727007</v>
      </c>
      <c r="H1677" s="3">
        <v>137.72</v>
      </c>
      <c r="I1677" s="3">
        <v>0.73</v>
      </c>
      <c r="J1677" s="3">
        <v>0.51</v>
      </c>
      <c r="K1677" s="3">
        <v>139.62</v>
      </c>
      <c r="L1677" s="3">
        <v>76.22</v>
      </c>
      <c r="M1677" s="3">
        <v>16919.75</v>
      </c>
      <c r="N1677" s="10">
        <v>809.5</v>
      </c>
      <c r="O1677" s="18">
        <v>20.822539850056881</v>
      </c>
      <c r="P1677" s="3">
        <v>117.28</v>
      </c>
    </row>
    <row r="1678" spans="1:16" x14ac:dyDescent="0.35">
      <c r="A1678" t="s">
        <v>33</v>
      </c>
      <c r="B1678" s="5">
        <v>71</v>
      </c>
      <c r="C1678">
        <v>15013</v>
      </c>
      <c r="D1678" s="3">
        <v>620.52</v>
      </c>
      <c r="E1678" s="3">
        <v>168.25</v>
      </c>
      <c r="F1678" s="3">
        <v>113.61</v>
      </c>
      <c r="G1678" s="3">
        <f t="shared" si="26"/>
        <v>1.4809435789103071</v>
      </c>
      <c r="H1678" s="3">
        <v>20.5</v>
      </c>
      <c r="I1678" s="3">
        <v>0.49</v>
      </c>
      <c r="J1678" s="3">
        <v>0.68</v>
      </c>
      <c r="K1678" s="3">
        <v>191.21</v>
      </c>
      <c r="L1678" s="3">
        <v>133.18</v>
      </c>
      <c r="M1678" s="3">
        <v>16438.349999999999</v>
      </c>
      <c r="N1678" s="10">
        <v>926.59</v>
      </c>
      <c r="O1678" s="18">
        <v>21.225032045227717</v>
      </c>
      <c r="P1678" s="3">
        <v>54.5</v>
      </c>
    </row>
    <row r="1679" spans="1:16" x14ac:dyDescent="0.35">
      <c r="A1679" t="s">
        <v>33</v>
      </c>
      <c r="B1679" s="5">
        <v>72</v>
      </c>
      <c r="C1679">
        <v>5591</v>
      </c>
      <c r="D1679" s="3">
        <v>277.77999999999997</v>
      </c>
      <c r="E1679" s="3">
        <v>90.54</v>
      </c>
      <c r="F1679" s="3">
        <v>78.62</v>
      </c>
      <c r="G1679" s="3">
        <f t="shared" si="26"/>
        <v>1.1516153650470617</v>
      </c>
      <c r="H1679" s="3">
        <v>83.16</v>
      </c>
      <c r="I1679" s="3">
        <v>0.91</v>
      </c>
      <c r="J1679" s="3">
        <v>0.87</v>
      </c>
      <c r="K1679" s="3">
        <v>94.02</v>
      </c>
      <c r="L1679" s="3">
        <v>80.650000000000006</v>
      </c>
      <c r="M1679" s="3">
        <v>16372.83</v>
      </c>
      <c r="N1679" s="10">
        <v>581.74</v>
      </c>
      <c r="O1679" s="18">
        <v>21.366273904340737</v>
      </c>
      <c r="P1679" s="3">
        <v>171.84</v>
      </c>
    </row>
    <row r="1680" spans="1:16" x14ac:dyDescent="0.35">
      <c r="A1680" t="s">
        <v>33</v>
      </c>
      <c r="B1680" s="5">
        <v>73</v>
      </c>
      <c r="C1680">
        <v>13641</v>
      </c>
      <c r="D1680" s="3">
        <v>586.03</v>
      </c>
      <c r="E1680" s="3">
        <v>170.46</v>
      </c>
      <c r="F1680" s="3">
        <v>101.89</v>
      </c>
      <c r="G1680" s="3">
        <f t="shared" si="26"/>
        <v>1.672980665423496</v>
      </c>
      <c r="H1680" s="3">
        <v>23.28</v>
      </c>
      <c r="I1680" s="3">
        <v>0.5</v>
      </c>
      <c r="J1680" s="3">
        <v>0.6</v>
      </c>
      <c r="K1680" s="3">
        <v>180.77</v>
      </c>
      <c r="L1680" s="3">
        <v>129.46</v>
      </c>
      <c r="M1680" s="3">
        <v>16239.46</v>
      </c>
      <c r="N1680" s="10">
        <v>685.83</v>
      </c>
      <c r="O1680" s="18">
        <v>21.460611916421705</v>
      </c>
      <c r="P1680" s="3">
        <v>51.72</v>
      </c>
    </row>
    <row r="1681" spans="1:16" x14ac:dyDescent="0.35">
      <c r="A1681" t="s">
        <v>33</v>
      </c>
      <c r="B1681" s="5">
        <v>74</v>
      </c>
      <c r="C1681">
        <v>6295</v>
      </c>
      <c r="D1681" s="3">
        <v>340.36</v>
      </c>
      <c r="E1681" s="3">
        <v>132.24</v>
      </c>
      <c r="F1681" s="3">
        <v>60.61</v>
      </c>
      <c r="G1681" s="3">
        <f t="shared" si="26"/>
        <v>2.1818181818181821</v>
      </c>
      <c r="H1681" s="3">
        <v>48.41</v>
      </c>
      <c r="I1681" s="3">
        <v>0.68</v>
      </c>
      <c r="J1681" s="3">
        <v>0.46</v>
      </c>
      <c r="K1681" s="3">
        <v>136.62</v>
      </c>
      <c r="L1681" s="3">
        <v>64.95</v>
      </c>
      <c r="M1681" s="3">
        <v>16101.79</v>
      </c>
      <c r="N1681" s="10">
        <v>636.76</v>
      </c>
      <c r="O1681" s="18">
        <v>21.595500119244296</v>
      </c>
      <c r="P1681" s="3">
        <v>26.590000000000003</v>
      </c>
    </row>
    <row r="1682" spans="1:16" x14ac:dyDescent="0.35">
      <c r="A1682" t="s">
        <v>33</v>
      </c>
      <c r="B1682" s="5">
        <v>75</v>
      </c>
      <c r="C1682">
        <v>3987</v>
      </c>
      <c r="D1682" s="3">
        <v>246.47</v>
      </c>
      <c r="E1682" s="3">
        <v>93.29</v>
      </c>
      <c r="F1682" s="3">
        <v>54.42</v>
      </c>
      <c r="G1682" s="3">
        <f t="shared" si="26"/>
        <v>1.7142594634325616</v>
      </c>
      <c r="H1682" s="3">
        <v>100.48</v>
      </c>
      <c r="I1682" s="3">
        <v>0.82</v>
      </c>
      <c r="J1682" s="3">
        <v>0.57999999999999996</v>
      </c>
      <c r="K1682" s="3">
        <v>91.48</v>
      </c>
      <c r="L1682" s="3">
        <v>56.24</v>
      </c>
      <c r="M1682" s="3">
        <v>15952.41</v>
      </c>
      <c r="N1682" s="10">
        <v>792.79</v>
      </c>
      <c r="O1682" s="18">
        <v>21.691709808432925</v>
      </c>
      <c r="P1682" s="3">
        <v>154.51999999999998</v>
      </c>
    </row>
    <row r="1683" spans="1:16" x14ac:dyDescent="0.35">
      <c r="A1683" t="s">
        <v>33</v>
      </c>
      <c r="B1683" s="5">
        <v>76</v>
      </c>
      <c r="C1683">
        <v>6634</v>
      </c>
      <c r="D1683" s="3">
        <v>351.04</v>
      </c>
      <c r="E1683" s="3">
        <v>149.63</v>
      </c>
      <c r="F1683" s="3">
        <v>56.45</v>
      </c>
      <c r="G1683" s="3">
        <f t="shared" si="26"/>
        <v>2.6506643046944198</v>
      </c>
      <c r="H1683" s="3">
        <v>71.599999999999994</v>
      </c>
      <c r="I1683" s="3">
        <v>0.68</v>
      </c>
      <c r="J1683" s="3">
        <v>0.38</v>
      </c>
      <c r="K1683" s="3">
        <v>149.35</v>
      </c>
      <c r="L1683" s="3">
        <v>62.15</v>
      </c>
      <c r="M1683" s="3">
        <v>16124.35</v>
      </c>
      <c r="N1683" s="10">
        <v>885.34</v>
      </c>
      <c r="O1683" s="18">
        <v>21.515751485102939</v>
      </c>
      <c r="P1683" s="3">
        <v>3.4000000000000057</v>
      </c>
    </row>
    <row r="1684" spans="1:16" x14ac:dyDescent="0.35">
      <c r="A1684" t="s">
        <v>33</v>
      </c>
      <c r="B1684" s="5">
        <v>77</v>
      </c>
      <c r="C1684">
        <v>13445</v>
      </c>
      <c r="D1684" s="3">
        <v>449.94</v>
      </c>
      <c r="E1684" s="3">
        <v>147.16999999999999</v>
      </c>
      <c r="F1684" s="3">
        <v>116.32</v>
      </c>
      <c r="G1684" s="3">
        <f t="shared" si="26"/>
        <v>1.265216643741403</v>
      </c>
      <c r="H1684" s="3">
        <v>139.82</v>
      </c>
      <c r="I1684" s="3">
        <v>0.83</v>
      </c>
      <c r="J1684" s="3">
        <v>0.79</v>
      </c>
      <c r="K1684" s="3">
        <v>161.07</v>
      </c>
      <c r="L1684" s="3">
        <v>123.92</v>
      </c>
      <c r="M1684" s="3">
        <v>15991.77</v>
      </c>
      <c r="N1684" s="10">
        <v>980.3</v>
      </c>
      <c r="O1684" s="18">
        <v>21.611570919849665</v>
      </c>
      <c r="P1684" s="3">
        <v>115.18</v>
      </c>
    </row>
    <row r="1685" spans="1:16" x14ac:dyDescent="0.35">
      <c r="A1685" t="s">
        <v>33</v>
      </c>
      <c r="B1685" s="5">
        <v>78</v>
      </c>
      <c r="C1685">
        <v>6938</v>
      </c>
      <c r="D1685" s="3">
        <v>312</v>
      </c>
      <c r="E1685" s="3">
        <v>110.55</v>
      </c>
      <c r="F1685" s="3">
        <v>79.91</v>
      </c>
      <c r="G1685" s="3">
        <f t="shared" si="26"/>
        <v>1.3834313602803154</v>
      </c>
      <c r="H1685" s="3">
        <v>19.989999999999998</v>
      </c>
      <c r="I1685" s="3">
        <v>0.9</v>
      </c>
      <c r="J1685" s="3">
        <v>0.72</v>
      </c>
      <c r="K1685" s="3">
        <v>110.64</v>
      </c>
      <c r="L1685" s="3">
        <v>81.97</v>
      </c>
      <c r="M1685" s="3">
        <v>16109.04</v>
      </c>
      <c r="N1685" s="10">
        <v>1116.75</v>
      </c>
      <c r="O1685" s="18">
        <v>21.473987604707858</v>
      </c>
      <c r="P1685" s="3">
        <v>55.010000000000005</v>
      </c>
    </row>
    <row r="1686" spans="1:16" x14ac:dyDescent="0.35">
      <c r="A1686" t="s">
        <v>33</v>
      </c>
      <c r="B1686" s="5">
        <v>79</v>
      </c>
      <c r="C1686">
        <v>3590</v>
      </c>
      <c r="D1686" s="3">
        <v>244.58</v>
      </c>
      <c r="E1686" s="3">
        <v>99.78</v>
      </c>
      <c r="F1686" s="3">
        <v>45.81</v>
      </c>
      <c r="G1686" s="3">
        <f t="shared" si="26"/>
        <v>2.1781270464963982</v>
      </c>
      <c r="H1686" s="3">
        <v>68.459999999999994</v>
      </c>
      <c r="I1686" s="3">
        <v>0.75</v>
      </c>
      <c r="J1686" s="3">
        <v>0.46</v>
      </c>
      <c r="K1686" s="3">
        <v>95.52</v>
      </c>
      <c r="L1686" s="3">
        <v>48.79</v>
      </c>
      <c r="M1686" s="3">
        <v>16177.81</v>
      </c>
      <c r="N1686" s="10">
        <v>1167.32</v>
      </c>
      <c r="O1686" s="18">
        <v>21.400362421203479</v>
      </c>
      <c r="P1686" s="3">
        <v>6.5400000000000063</v>
      </c>
    </row>
    <row r="1687" spans="1:16" x14ac:dyDescent="0.35">
      <c r="A1687" t="s">
        <v>33</v>
      </c>
      <c r="B1687" s="5">
        <v>80</v>
      </c>
      <c r="C1687">
        <v>2176</v>
      </c>
      <c r="D1687" s="3">
        <v>177.81</v>
      </c>
      <c r="E1687" s="3">
        <v>53.96</v>
      </c>
      <c r="F1687" s="3">
        <v>51.34</v>
      </c>
      <c r="G1687" s="3">
        <f t="shared" si="26"/>
        <v>1.0510323334631866</v>
      </c>
      <c r="H1687" s="3">
        <v>43.5</v>
      </c>
      <c r="I1687" s="3">
        <v>0.86</v>
      </c>
      <c r="J1687" s="3">
        <v>0.95</v>
      </c>
      <c r="K1687" s="3">
        <v>60.44</v>
      </c>
      <c r="L1687" s="3">
        <v>53.67</v>
      </c>
      <c r="M1687" s="3">
        <v>16362.18</v>
      </c>
      <c r="N1687" s="10">
        <v>1152.23</v>
      </c>
      <c r="O1687" s="18">
        <v>21.239082638608739</v>
      </c>
      <c r="P1687" s="3">
        <v>31.5</v>
      </c>
    </row>
    <row r="1688" spans="1:16" x14ac:dyDescent="0.35">
      <c r="A1688" t="s">
        <v>33</v>
      </c>
      <c r="B1688" s="5">
        <v>81</v>
      </c>
      <c r="C1688">
        <v>3056</v>
      </c>
      <c r="D1688" s="3">
        <v>211.61</v>
      </c>
      <c r="E1688" s="3">
        <v>74.209999999999994</v>
      </c>
      <c r="F1688" s="3">
        <v>52.44</v>
      </c>
      <c r="G1688" s="3">
        <f t="shared" si="26"/>
        <v>1.4151411136536993</v>
      </c>
      <c r="H1688" s="3">
        <v>0.09</v>
      </c>
      <c r="I1688" s="3">
        <v>0.86</v>
      </c>
      <c r="J1688" s="3">
        <v>0.71</v>
      </c>
      <c r="K1688" s="3">
        <v>79.400000000000006</v>
      </c>
      <c r="L1688" s="3">
        <v>55.57</v>
      </c>
      <c r="M1688" s="3">
        <v>16482.29</v>
      </c>
      <c r="N1688" s="10">
        <v>1158.3399999999999</v>
      </c>
      <c r="O1688" s="18">
        <v>21.130194920681742</v>
      </c>
      <c r="P1688" s="3">
        <v>74.91</v>
      </c>
    </row>
    <row r="1689" spans="1:16" x14ac:dyDescent="0.35">
      <c r="A1689" t="s">
        <v>33</v>
      </c>
      <c r="B1689" s="5">
        <v>82</v>
      </c>
      <c r="C1689">
        <v>1355</v>
      </c>
      <c r="D1689" s="3">
        <v>137.4</v>
      </c>
      <c r="E1689" s="3">
        <v>51.61</v>
      </c>
      <c r="F1689" s="3">
        <v>33.43</v>
      </c>
      <c r="G1689" s="3">
        <f t="shared" si="26"/>
        <v>1.5438229135507029</v>
      </c>
      <c r="H1689" s="3">
        <v>131.18</v>
      </c>
      <c r="I1689" s="3">
        <v>0.9</v>
      </c>
      <c r="J1689" s="3">
        <v>0.65</v>
      </c>
      <c r="K1689" s="3">
        <v>51.61</v>
      </c>
      <c r="L1689" s="3">
        <v>33.42</v>
      </c>
      <c r="M1689" s="3">
        <v>16454.759999999998</v>
      </c>
      <c r="N1689" s="10">
        <v>1077.32</v>
      </c>
      <c r="O1689" s="18">
        <v>21.17423330682243</v>
      </c>
      <c r="P1689" s="3">
        <v>123.82</v>
      </c>
    </row>
    <row r="1690" spans="1:16" x14ac:dyDescent="0.35">
      <c r="A1690" t="s">
        <v>33</v>
      </c>
      <c r="B1690" s="5">
        <v>83</v>
      </c>
      <c r="C1690">
        <v>905</v>
      </c>
      <c r="D1690" s="3">
        <v>109.25</v>
      </c>
      <c r="E1690" s="3">
        <v>39.17</v>
      </c>
      <c r="F1690" s="3">
        <v>29.42</v>
      </c>
      <c r="G1690" s="3">
        <f t="shared" si="26"/>
        <v>1.331407205982325</v>
      </c>
      <c r="H1690" s="3">
        <v>159.08000000000001</v>
      </c>
      <c r="I1690" s="3">
        <v>0.95</v>
      </c>
      <c r="J1690" s="3">
        <v>0.75</v>
      </c>
      <c r="K1690" s="3">
        <v>39.4</v>
      </c>
      <c r="L1690" s="3">
        <v>29.18</v>
      </c>
      <c r="M1690" s="3">
        <v>16452.66</v>
      </c>
      <c r="N1690" s="10">
        <v>1015.15</v>
      </c>
      <c r="O1690" s="18">
        <v>21.191010366330982</v>
      </c>
      <c r="P1690" s="3">
        <v>95.919999999999987</v>
      </c>
    </row>
    <row r="1691" spans="1:16" x14ac:dyDescent="0.35">
      <c r="A1691" t="s">
        <v>33</v>
      </c>
      <c r="B1691" s="5">
        <v>84</v>
      </c>
      <c r="C1691">
        <v>2761</v>
      </c>
      <c r="D1691" s="3">
        <v>221.23</v>
      </c>
      <c r="E1691" s="3">
        <v>84.16</v>
      </c>
      <c r="F1691" s="3">
        <v>41.77</v>
      </c>
      <c r="G1691" s="3">
        <f t="shared" si="26"/>
        <v>2.0148431888915486</v>
      </c>
      <c r="H1691" s="3">
        <v>61.5</v>
      </c>
      <c r="I1691" s="3">
        <v>0.71</v>
      </c>
      <c r="J1691" s="3">
        <v>0.5</v>
      </c>
      <c r="K1691" s="3">
        <v>87.32</v>
      </c>
      <c r="L1691" s="3">
        <v>45.82</v>
      </c>
      <c r="M1691" s="3">
        <v>16645.63</v>
      </c>
      <c r="N1691" s="10">
        <v>1149.6199999999999</v>
      </c>
      <c r="O1691" s="18">
        <v>20.986197307355109</v>
      </c>
      <c r="P1691" s="3">
        <v>13.5</v>
      </c>
    </row>
    <row r="1692" spans="1:16" x14ac:dyDescent="0.35">
      <c r="A1692" t="s">
        <v>33</v>
      </c>
      <c r="B1692" s="5">
        <v>85</v>
      </c>
      <c r="C1692">
        <v>2033</v>
      </c>
      <c r="D1692" s="3">
        <v>162.19999999999999</v>
      </c>
      <c r="E1692" s="3">
        <v>53.82</v>
      </c>
      <c r="F1692" s="3">
        <v>48.1</v>
      </c>
      <c r="G1692" s="3">
        <f t="shared" si="26"/>
        <v>1.1189189189189188</v>
      </c>
      <c r="H1692" s="3">
        <v>46.22</v>
      </c>
      <c r="I1692" s="3">
        <v>0.97</v>
      </c>
      <c r="J1692" s="3">
        <v>0.89</v>
      </c>
      <c r="K1692" s="3">
        <v>55.44</v>
      </c>
      <c r="L1692" s="3">
        <v>48.6</v>
      </c>
      <c r="M1692" s="3">
        <v>16492.349999999999</v>
      </c>
      <c r="N1692" s="10">
        <v>1765.07</v>
      </c>
      <c r="O1692" s="18">
        <v>20.975796316008104</v>
      </c>
      <c r="P1692" s="3">
        <v>28.78</v>
      </c>
    </row>
    <row r="1693" spans="1:16" x14ac:dyDescent="0.35">
      <c r="A1693" t="s">
        <v>33</v>
      </c>
      <c r="B1693" s="5">
        <v>86</v>
      </c>
      <c r="C1693">
        <v>6911</v>
      </c>
      <c r="D1693" s="3">
        <v>378.85</v>
      </c>
      <c r="E1693" s="3">
        <v>157.15</v>
      </c>
      <c r="F1693" s="3">
        <v>55.99</v>
      </c>
      <c r="G1693" s="3">
        <f t="shared" si="26"/>
        <v>2.8067512055724237</v>
      </c>
      <c r="H1693" s="3">
        <v>78.86</v>
      </c>
      <c r="I1693" s="3">
        <v>0.61</v>
      </c>
      <c r="J1693" s="3">
        <v>0.36</v>
      </c>
      <c r="K1693" s="3">
        <v>164.91</v>
      </c>
      <c r="L1693" s="3">
        <v>61.82</v>
      </c>
      <c r="M1693" s="3">
        <v>16590.09</v>
      </c>
      <c r="N1693" s="10">
        <v>1762.4</v>
      </c>
      <c r="O1693" s="18">
        <v>20.88901988692378</v>
      </c>
      <c r="P1693" s="3">
        <v>176.14</v>
      </c>
    </row>
    <row r="1694" spans="1:16" x14ac:dyDescent="0.35">
      <c r="A1694" t="s">
        <v>33</v>
      </c>
      <c r="B1694" s="5">
        <v>87</v>
      </c>
      <c r="C1694">
        <v>2519</v>
      </c>
      <c r="D1694" s="3">
        <v>182.82</v>
      </c>
      <c r="E1694" s="3">
        <v>63.89</v>
      </c>
      <c r="F1694" s="3">
        <v>50.2</v>
      </c>
      <c r="G1694" s="3">
        <f t="shared" si="26"/>
        <v>1.2727091633466134</v>
      </c>
      <c r="H1694" s="3">
        <v>153.35</v>
      </c>
      <c r="I1694" s="3">
        <v>0.95</v>
      </c>
      <c r="J1694" s="3">
        <v>0.79</v>
      </c>
      <c r="K1694" s="3">
        <v>66.709999999999994</v>
      </c>
      <c r="L1694" s="3">
        <v>51.62</v>
      </c>
      <c r="M1694" s="3">
        <v>16173.18</v>
      </c>
      <c r="N1694" s="10">
        <v>1827.84</v>
      </c>
      <c r="O1694" s="18">
        <v>21.246211570189217</v>
      </c>
      <c r="P1694" s="3">
        <v>101.65</v>
      </c>
    </row>
    <row r="1695" spans="1:16" x14ac:dyDescent="0.35">
      <c r="A1695" t="s">
        <v>33</v>
      </c>
      <c r="B1695" s="5">
        <v>88</v>
      </c>
      <c r="C1695">
        <v>2812</v>
      </c>
      <c r="D1695" s="3">
        <v>203.21</v>
      </c>
      <c r="E1695" s="3">
        <v>67.5</v>
      </c>
      <c r="F1695" s="3">
        <v>53.05</v>
      </c>
      <c r="G1695" s="3">
        <f t="shared" si="26"/>
        <v>1.2723845428840717</v>
      </c>
      <c r="H1695" s="3">
        <v>17.75</v>
      </c>
      <c r="I1695" s="3">
        <v>0.86</v>
      </c>
      <c r="J1695" s="3">
        <v>0.79</v>
      </c>
      <c r="K1695" s="3">
        <v>72.03</v>
      </c>
      <c r="L1695" s="3">
        <v>55.56</v>
      </c>
      <c r="M1695" s="3">
        <v>16250.76</v>
      </c>
      <c r="N1695" s="10">
        <v>2334.02</v>
      </c>
      <c r="O1695" s="18">
        <v>21.055521246250795</v>
      </c>
      <c r="P1695" s="3">
        <v>57.25</v>
      </c>
    </row>
    <row r="1696" spans="1:16" x14ac:dyDescent="0.35">
      <c r="A1696" t="s">
        <v>33</v>
      </c>
      <c r="B1696" s="5">
        <v>89</v>
      </c>
      <c r="C1696">
        <v>1826</v>
      </c>
      <c r="D1696" s="3">
        <v>158.1</v>
      </c>
      <c r="E1696" s="3">
        <v>50.63</v>
      </c>
      <c r="F1696" s="3">
        <v>45.92</v>
      </c>
      <c r="G1696" s="3">
        <f t="shared" si="26"/>
        <v>1.1025696864111498</v>
      </c>
      <c r="H1696" s="3">
        <v>1.2</v>
      </c>
      <c r="I1696" s="3">
        <v>0.92</v>
      </c>
      <c r="J1696" s="3">
        <v>0.91</v>
      </c>
      <c r="K1696" s="3">
        <v>54.34</v>
      </c>
      <c r="L1696" s="3">
        <v>47.15</v>
      </c>
      <c r="M1696" s="3">
        <v>15710.99</v>
      </c>
      <c r="N1696" s="10">
        <v>2283.1799999999998</v>
      </c>
      <c r="O1696" s="18">
        <v>21.550462119870293</v>
      </c>
      <c r="P1696" s="3">
        <v>73.8</v>
      </c>
    </row>
    <row r="1697" spans="1:16" x14ac:dyDescent="0.35">
      <c r="A1697" t="s">
        <v>33</v>
      </c>
      <c r="B1697" s="5">
        <v>90</v>
      </c>
      <c r="C1697">
        <v>4098</v>
      </c>
      <c r="D1697" s="3">
        <v>259.73</v>
      </c>
      <c r="E1697" s="3">
        <v>101.37</v>
      </c>
      <c r="F1697" s="3">
        <v>51.47</v>
      </c>
      <c r="G1697" s="3">
        <f t="shared" si="26"/>
        <v>1.9694967942490773</v>
      </c>
      <c r="H1697" s="3">
        <v>106.48</v>
      </c>
      <c r="I1697" s="3">
        <v>0.76</v>
      </c>
      <c r="J1697" s="3">
        <v>0.51</v>
      </c>
      <c r="K1697" s="3">
        <v>105.12</v>
      </c>
      <c r="L1697" s="3">
        <v>52.89</v>
      </c>
      <c r="M1697" s="3">
        <v>15587.22</v>
      </c>
      <c r="N1697" s="10">
        <v>2210.3200000000002</v>
      </c>
      <c r="O1697" s="18">
        <v>21.678619707968419</v>
      </c>
      <c r="P1697" s="3">
        <v>148.51999999999998</v>
      </c>
    </row>
    <row r="1698" spans="1:16" x14ac:dyDescent="0.35">
      <c r="A1698" t="s">
        <v>33</v>
      </c>
      <c r="B1698" s="5">
        <v>91</v>
      </c>
      <c r="C1698">
        <v>3076</v>
      </c>
      <c r="D1698" s="3">
        <v>221.4</v>
      </c>
      <c r="E1698" s="3">
        <v>85.63</v>
      </c>
      <c r="F1698" s="3">
        <v>45.74</v>
      </c>
      <c r="G1698" s="3">
        <f t="shared" si="26"/>
        <v>1.8721031919545255</v>
      </c>
      <c r="H1698" s="3">
        <v>62.25</v>
      </c>
      <c r="I1698" s="3">
        <v>0.79</v>
      </c>
      <c r="J1698" s="3">
        <v>0.53</v>
      </c>
      <c r="K1698" s="3">
        <v>88.12</v>
      </c>
      <c r="L1698" s="3">
        <v>47.85</v>
      </c>
      <c r="M1698" s="3">
        <v>15342.05</v>
      </c>
      <c r="N1698" s="10">
        <v>1972.85</v>
      </c>
      <c r="O1698" s="18">
        <v>21.954802850071914</v>
      </c>
      <c r="P1698" s="3">
        <v>12.75</v>
      </c>
    </row>
    <row r="1699" spans="1:16" x14ac:dyDescent="0.35">
      <c r="A1699" t="s">
        <v>33</v>
      </c>
      <c r="B1699" s="5">
        <v>92</v>
      </c>
      <c r="C1699">
        <v>4658</v>
      </c>
      <c r="D1699" s="3">
        <v>259.89</v>
      </c>
      <c r="E1699" s="3">
        <v>82.51</v>
      </c>
      <c r="F1699" s="3">
        <v>71.87</v>
      </c>
      <c r="G1699" s="3">
        <f t="shared" si="26"/>
        <v>1.1480450813969667</v>
      </c>
      <c r="H1699" s="3">
        <v>61.46</v>
      </c>
      <c r="I1699" s="3">
        <v>0.87</v>
      </c>
      <c r="J1699" s="3">
        <v>0.87</v>
      </c>
      <c r="K1699" s="3">
        <v>88.57</v>
      </c>
      <c r="L1699" s="3">
        <v>75.14</v>
      </c>
      <c r="M1699" s="3">
        <v>15568.72</v>
      </c>
      <c r="N1699" s="10">
        <v>1838.21</v>
      </c>
      <c r="O1699" s="18">
        <v>21.784340803023454</v>
      </c>
      <c r="P1699" s="3">
        <v>13.54</v>
      </c>
    </row>
    <row r="1700" spans="1:16" x14ac:dyDescent="0.35">
      <c r="A1700" t="s">
        <v>33</v>
      </c>
      <c r="B1700" s="5">
        <v>93</v>
      </c>
      <c r="C1700">
        <v>9268</v>
      </c>
      <c r="D1700" s="3">
        <v>370.57</v>
      </c>
      <c r="E1700" s="3">
        <v>128.32</v>
      </c>
      <c r="F1700" s="3">
        <v>91.96</v>
      </c>
      <c r="G1700" s="3">
        <f t="shared" si="26"/>
        <v>1.3953892996955197</v>
      </c>
      <c r="H1700" s="3">
        <v>27.15</v>
      </c>
      <c r="I1700" s="3">
        <v>0.85</v>
      </c>
      <c r="J1700" s="3">
        <v>0.72</v>
      </c>
      <c r="K1700" s="3">
        <v>140</v>
      </c>
      <c r="L1700" s="3">
        <v>98</v>
      </c>
      <c r="M1700" s="3">
        <v>15469.47</v>
      </c>
      <c r="N1700" s="10">
        <v>1700.12</v>
      </c>
      <c r="O1700" s="18">
        <v>21.906200488391416</v>
      </c>
      <c r="P1700" s="3">
        <v>47.85</v>
      </c>
    </row>
    <row r="1701" spans="1:16" x14ac:dyDescent="0.35">
      <c r="A1701" t="s">
        <v>33</v>
      </c>
      <c r="B1701" s="5">
        <v>94</v>
      </c>
      <c r="C1701">
        <v>2726</v>
      </c>
      <c r="D1701" s="3">
        <v>192.57</v>
      </c>
      <c r="E1701" s="3">
        <v>61.61</v>
      </c>
      <c r="F1701" s="3">
        <v>56.33</v>
      </c>
      <c r="G1701" s="3">
        <f t="shared" si="26"/>
        <v>1.0937333570033729</v>
      </c>
      <c r="H1701" s="3">
        <v>106.08</v>
      </c>
      <c r="I1701" s="3">
        <v>0.92</v>
      </c>
      <c r="J1701" s="3">
        <v>0.91</v>
      </c>
      <c r="K1701" s="3">
        <v>65.39</v>
      </c>
      <c r="L1701" s="3">
        <v>57</v>
      </c>
      <c r="M1701" s="3">
        <v>15379.56</v>
      </c>
      <c r="N1701" s="10">
        <v>1771.66</v>
      </c>
      <c r="O1701" s="18">
        <v>21.969469448164578</v>
      </c>
      <c r="P1701" s="3">
        <v>148.92000000000002</v>
      </c>
    </row>
    <row r="1702" spans="1:16" x14ac:dyDescent="0.35">
      <c r="A1702" t="s">
        <v>33</v>
      </c>
      <c r="B1702" s="5">
        <v>95</v>
      </c>
      <c r="C1702">
        <v>1332</v>
      </c>
      <c r="D1702" s="3">
        <v>138.6</v>
      </c>
      <c r="E1702" s="3">
        <v>46.23</v>
      </c>
      <c r="F1702" s="3">
        <v>36.68</v>
      </c>
      <c r="G1702" s="3">
        <f t="shared" si="26"/>
        <v>1.260359869138495</v>
      </c>
      <c r="H1702" s="3">
        <v>97.06</v>
      </c>
      <c r="I1702" s="3">
        <v>0.87</v>
      </c>
      <c r="J1702" s="3">
        <v>0.79</v>
      </c>
      <c r="K1702" s="3">
        <v>47.8</v>
      </c>
      <c r="L1702" s="3">
        <v>39</v>
      </c>
      <c r="M1702" s="3">
        <v>15396.96</v>
      </c>
      <c r="N1702" s="10">
        <v>1669.32</v>
      </c>
      <c r="O1702" s="18">
        <v>21.978432810848243</v>
      </c>
      <c r="P1702" s="3">
        <v>157.94</v>
      </c>
    </row>
    <row r="1703" spans="1:16" x14ac:dyDescent="0.35">
      <c r="A1703" t="s">
        <v>33</v>
      </c>
      <c r="B1703" s="5">
        <v>96</v>
      </c>
      <c r="C1703">
        <v>18780</v>
      </c>
      <c r="D1703" s="3">
        <v>500.96</v>
      </c>
      <c r="E1703" s="3">
        <v>158.19999999999999</v>
      </c>
      <c r="F1703" s="3">
        <v>151.13999999999999</v>
      </c>
      <c r="G1703" s="3">
        <f t="shared" si="26"/>
        <v>1.0467116580653699</v>
      </c>
      <c r="H1703" s="3">
        <v>174.9</v>
      </c>
      <c r="I1703" s="3">
        <v>0.94</v>
      </c>
      <c r="J1703" s="3">
        <v>0.96</v>
      </c>
      <c r="K1703" s="3">
        <v>161.44999999999999</v>
      </c>
      <c r="L1703" s="3">
        <v>154</v>
      </c>
      <c r="M1703" s="3">
        <v>15555.91</v>
      </c>
      <c r="N1703" s="10">
        <v>1519.01</v>
      </c>
      <c r="O1703" s="18">
        <v>21.872293163237796</v>
      </c>
      <c r="P1703" s="3">
        <v>80.099999999999994</v>
      </c>
    </row>
    <row r="1704" spans="1:16" x14ac:dyDescent="0.35">
      <c r="A1704" t="s">
        <v>33</v>
      </c>
      <c r="B1704" s="5">
        <v>97</v>
      </c>
      <c r="C1704">
        <v>8509</v>
      </c>
      <c r="D1704" s="3">
        <v>363.59</v>
      </c>
      <c r="E1704" s="3">
        <v>120.82</v>
      </c>
      <c r="F1704" s="3">
        <v>89.67</v>
      </c>
      <c r="G1704" s="3">
        <f t="shared" si="26"/>
        <v>1.3473848555815768</v>
      </c>
      <c r="H1704" s="3">
        <v>175.48</v>
      </c>
      <c r="I1704" s="3">
        <v>0.81</v>
      </c>
      <c r="J1704" s="3">
        <v>0.74</v>
      </c>
      <c r="K1704" s="3">
        <v>128.76</v>
      </c>
      <c r="L1704" s="3">
        <v>93</v>
      </c>
      <c r="M1704" s="3">
        <v>15710</v>
      </c>
      <c r="N1704" s="10">
        <v>1601.31</v>
      </c>
      <c r="O1704" s="18">
        <v>21.714755831770365</v>
      </c>
      <c r="P1704" s="3">
        <v>79.52000000000001</v>
      </c>
    </row>
    <row r="1705" spans="1:16" x14ac:dyDescent="0.35">
      <c r="A1705" t="s">
        <v>33</v>
      </c>
      <c r="B1705" s="5">
        <v>98</v>
      </c>
      <c r="C1705">
        <v>9483</v>
      </c>
      <c r="D1705" s="3">
        <v>381</v>
      </c>
      <c r="E1705" s="3">
        <v>154.72</v>
      </c>
      <c r="F1705" s="3">
        <v>78.040000000000006</v>
      </c>
      <c r="G1705" s="3">
        <f t="shared" si="26"/>
        <v>1.9825730394669399</v>
      </c>
      <c r="H1705" s="3">
        <v>32.82</v>
      </c>
      <c r="I1705" s="3">
        <v>0.82</v>
      </c>
      <c r="J1705" s="3">
        <v>0.5</v>
      </c>
      <c r="K1705" s="3">
        <v>152.82</v>
      </c>
      <c r="L1705" s="3">
        <v>76.95</v>
      </c>
      <c r="M1705" s="3">
        <v>15752.29</v>
      </c>
      <c r="N1705" s="10">
        <v>1491.66</v>
      </c>
      <c r="O1705" s="18">
        <v>21.703210003160859</v>
      </c>
      <c r="P1705" s="3">
        <v>42.18</v>
      </c>
    </row>
    <row r="1706" spans="1:16" x14ac:dyDescent="0.35">
      <c r="A1706" t="s">
        <v>33</v>
      </c>
      <c r="B1706" s="5">
        <v>99</v>
      </c>
      <c r="C1706">
        <v>22341</v>
      </c>
      <c r="D1706" s="3">
        <v>576.94000000000005</v>
      </c>
      <c r="E1706" s="3">
        <v>195.45</v>
      </c>
      <c r="F1706" s="3">
        <v>145.54</v>
      </c>
      <c r="G1706" s="3">
        <f t="shared" si="26"/>
        <v>1.3429297787549814</v>
      </c>
      <c r="H1706" s="3">
        <v>124.98</v>
      </c>
      <c r="I1706" s="3">
        <v>0.84</v>
      </c>
      <c r="J1706" s="3">
        <v>0.74</v>
      </c>
      <c r="K1706" s="3">
        <v>199.69</v>
      </c>
      <c r="L1706" s="3">
        <v>153.75</v>
      </c>
      <c r="M1706" s="3">
        <v>15737.61</v>
      </c>
      <c r="N1706" s="10">
        <v>1334.88</v>
      </c>
      <c r="O1706" s="18">
        <v>21.75391133743965</v>
      </c>
      <c r="P1706" s="3">
        <v>130.01999999999998</v>
      </c>
    </row>
    <row r="1707" spans="1:16" x14ac:dyDescent="0.35">
      <c r="A1707" t="s">
        <v>33</v>
      </c>
      <c r="B1707" s="5">
        <v>100</v>
      </c>
      <c r="C1707">
        <v>10493</v>
      </c>
      <c r="D1707" s="3">
        <v>394.51</v>
      </c>
      <c r="E1707" s="3">
        <v>157.74</v>
      </c>
      <c r="F1707" s="3">
        <v>84.7</v>
      </c>
      <c r="G1707" s="3">
        <f t="shared" si="26"/>
        <v>1.8623376623376624</v>
      </c>
      <c r="H1707" s="3">
        <v>69.67</v>
      </c>
      <c r="I1707" s="3">
        <v>0.85</v>
      </c>
      <c r="J1707" s="3">
        <v>0.54</v>
      </c>
      <c r="K1707" s="3">
        <v>158.22999999999999</v>
      </c>
      <c r="L1707" s="3">
        <v>84.09</v>
      </c>
      <c r="M1707" s="3">
        <v>15725.16</v>
      </c>
      <c r="N1707" s="10">
        <v>533.88</v>
      </c>
      <c r="O1707" s="18">
        <v>21.957003774165962</v>
      </c>
      <c r="P1707" s="3">
        <v>5.3299999999999983</v>
      </c>
    </row>
    <row r="1708" spans="1:16" x14ac:dyDescent="0.35">
      <c r="A1708" t="s">
        <v>33</v>
      </c>
      <c r="B1708" s="5">
        <v>101</v>
      </c>
      <c r="C1708">
        <v>3413</v>
      </c>
      <c r="D1708" s="3">
        <v>209.72</v>
      </c>
      <c r="E1708" s="3">
        <v>66.31</v>
      </c>
      <c r="F1708" s="3">
        <v>65.53</v>
      </c>
      <c r="G1708" s="3">
        <f t="shared" si="26"/>
        <v>1.0119029452159316</v>
      </c>
      <c r="H1708" s="3">
        <v>42.31</v>
      </c>
      <c r="I1708" s="3">
        <v>0.98</v>
      </c>
      <c r="J1708" s="3">
        <v>0.99</v>
      </c>
      <c r="K1708" s="3">
        <v>69.34</v>
      </c>
      <c r="L1708" s="3">
        <v>64</v>
      </c>
      <c r="M1708" s="3">
        <v>15807.43</v>
      </c>
      <c r="N1708" s="10">
        <v>598.70000000000005</v>
      </c>
      <c r="O1708" s="18">
        <v>21.867889544321198</v>
      </c>
      <c r="P1708" s="3">
        <v>32.69</v>
      </c>
    </row>
    <row r="1709" spans="1:16" x14ac:dyDescent="0.35">
      <c r="A1709" t="s">
        <v>33</v>
      </c>
      <c r="B1709" s="5">
        <v>102</v>
      </c>
      <c r="C1709">
        <v>2855</v>
      </c>
      <c r="D1709" s="3">
        <v>201.7</v>
      </c>
      <c r="E1709" s="3">
        <v>69.849999999999994</v>
      </c>
      <c r="F1709" s="3">
        <v>52.04</v>
      </c>
      <c r="G1709" s="3">
        <f t="shared" si="26"/>
        <v>1.3422367409684857</v>
      </c>
      <c r="H1709" s="3">
        <v>53.11</v>
      </c>
      <c r="I1709" s="3">
        <v>0.88</v>
      </c>
      <c r="J1709" s="3">
        <v>0.75</v>
      </c>
      <c r="K1709" s="3">
        <v>73.25</v>
      </c>
      <c r="L1709" s="3">
        <v>56.15</v>
      </c>
      <c r="M1709" s="3">
        <v>15186.47</v>
      </c>
      <c r="N1709" s="10">
        <v>653.02</v>
      </c>
      <c r="O1709" s="18">
        <v>22.410243480027201</v>
      </c>
      <c r="P1709" s="3">
        <v>21.89</v>
      </c>
    </row>
    <row r="1710" spans="1:16" x14ac:dyDescent="0.35">
      <c r="A1710" t="s">
        <v>33</v>
      </c>
      <c r="B1710" s="5">
        <v>103</v>
      </c>
      <c r="C1710">
        <v>8283</v>
      </c>
      <c r="D1710" s="3">
        <v>373.87</v>
      </c>
      <c r="E1710" s="3">
        <v>145.53</v>
      </c>
      <c r="F1710" s="3">
        <v>72.47</v>
      </c>
      <c r="G1710" s="3">
        <f t="shared" si="26"/>
        <v>2.0081412998482131</v>
      </c>
      <c r="H1710" s="3">
        <v>48.16</v>
      </c>
      <c r="I1710" s="3">
        <v>0.74</v>
      </c>
      <c r="J1710" s="3">
        <v>0.5</v>
      </c>
      <c r="K1710" s="3">
        <v>151.63999999999999</v>
      </c>
      <c r="L1710" s="3">
        <v>79.11</v>
      </c>
      <c r="M1710" s="3">
        <v>14828.45</v>
      </c>
      <c r="N1710" s="10">
        <v>532.79</v>
      </c>
      <c r="O1710" s="18">
        <v>22.75926068199081</v>
      </c>
      <c r="P1710" s="3">
        <v>26.840000000000003</v>
      </c>
    </row>
    <row r="1711" spans="1:16" x14ac:dyDescent="0.35">
      <c r="A1711" t="s">
        <v>33</v>
      </c>
      <c r="B1711" s="5">
        <v>104</v>
      </c>
      <c r="C1711">
        <v>5722</v>
      </c>
      <c r="D1711" s="3">
        <v>332.32</v>
      </c>
      <c r="E1711" s="3">
        <v>128.68</v>
      </c>
      <c r="F1711" s="3">
        <v>56.62</v>
      </c>
      <c r="G1711" s="3">
        <f t="shared" si="26"/>
        <v>2.2726951607205939</v>
      </c>
      <c r="H1711" s="3">
        <v>108.08</v>
      </c>
      <c r="I1711" s="3">
        <v>0.65</v>
      </c>
      <c r="J1711" s="3">
        <v>0.44</v>
      </c>
      <c r="K1711" s="3">
        <v>131.94</v>
      </c>
      <c r="L1711" s="3">
        <v>67.78</v>
      </c>
      <c r="M1711" s="3">
        <v>14637.69</v>
      </c>
      <c r="N1711" s="10">
        <v>1751.16</v>
      </c>
      <c r="O1711" s="18">
        <v>22.637892765917975</v>
      </c>
      <c r="P1711" s="3">
        <v>146.92000000000002</v>
      </c>
    </row>
    <row r="1712" spans="1:16" x14ac:dyDescent="0.35">
      <c r="A1712" t="s">
        <v>33</v>
      </c>
      <c r="B1712" s="5">
        <v>105</v>
      </c>
      <c r="C1712">
        <v>3788</v>
      </c>
      <c r="D1712" s="3">
        <v>238.67</v>
      </c>
      <c r="E1712" s="3">
        <v>83.37</v>
      </c>
      <c r="F1712" s="3">
        <v>57.85</v>
      </c>
      <c r="G1712" s="3">
        <f t="shared" si="26"/>
        <v>1.4411408815903199</v>
      </c>
      <c r="H1712" s="3">
        <v>11.66</v>
      </c>
      <c r="I1712" s="3">
        <v>0.84</v>
      </c>
      <c r="J1712" s="3">
        <v>0.69</v>
      </c>
      <c r="K1712" s="3">
        <v>90.38</v>
      </c>
      <c r="L1712" s="3">
        <v>59.25</v>
      </c>
      <c r="M1712" s="3">
        <v>13589.93</v>
      </c>
      <c r="N1712" s="10">
        <v>2095.5300000000002</v>
      </c>
      <c r="O1712" s="18">
        <v>23.492456589242689</v>
      </c>
      <c r="P1712" s="3">
        <v>63.34</v>
      </c>
    </row>
    <row r="1713" spans="1:16" x14ac:dyDescent="0.35">
      <c r="A1713" t="s">
        <v>33</v>
      </c>
      <c r="B1713" s="5">
        <v>106</v>
      </c>
      <c r="C1713">
        <v>3402</v>
      </c>
      <c r="D1713" s="3">
        <v>230.07</v>
      </c>
      <c r="E1713" s="3">
        <v>83.79</v>
      </c>
      <c r="F1713" s="3">
        <v>51.7</v>
      </c>
      <c r="G1713" s="3">
        <f t="shared" si="26"/>
        <v>1.6206963249516442</v>
      </c>
      <c r="H1713" s="3">
        <v>62.01</v>
      </c>
      <c r="I1713" s="3">
        <v>0.81</v>
      </c>
      <c r="J1713" s="3">
        <v>0.62</v>
      </c>
      <c r="K1713" s="3">
        <v>88.75</v>
      </c>
      <c r="L1713" s="3">
        <v>55.86</v>
      </c>
      <c r="M1713" s="3">
        <v>13789.77</v>
      </c>
      <c r="N1713" s="10">
        <v>1899.44</v>
      </c>
      <c r="O1713" s="18">
        <v>23.360716968343183</v>
      </c>
      <c r="P1713" s="3">
        <v>12.990000000000002</v>
      </c>
    </row>
    <row r="1714" spans="1:16" x14ac:dyDescent="0.35">
      <c r="A1714" t="s">
        <v>33</v>
      </c>
      <c r="B1714" s="5">
        <v>107</v>
      </c>
      <c r="C1714">
        <v>4537</v>
      </c>
      <c r="D1714" s="3">
        <v>258.64</v>
      </c>
      <c r="E1714" s="3">
        <v>96.78</v>
      </c>
      <c r="F1714" s="3">
        <v>59.69</v>
      </c>
      <c r="G1714" s="3">
        <f t="shared" si="26"/>
        <v>1.6213771150946559</v>
      </c>
      <c r="H1714" s="3">
        <v>46.73</v>
      </c>
      <c r="I1714" s="3">
        <v>0.85</v>
      </c>
      <c r="J1714" s="3">
        <v>0.62</v>
      </c>
      <c r="K1714" s="3">
        <v>100.9</v>
      </c>
      <c r="L1714" s="3">
        <v>60.59</v>
      </c>
      <c r="M1714" s="3">
        <v>13948.02</v>
      </c>
      <c r="N1714" s="10">
        <v>1782.65</v>
      </c>
      <c r="O1714" s="18">
        <v>23.247170407479548</v>
      </c>
      <c r="P1714" s="3">
        <v>28.270000000000003</v>
      </c>
    </row>
    <row r="1715" spans="1:16" x14ac:dyDescent="0.35">
      <c r="A1715" t="s">
        <v>33</v>
      </c>
      <c r="B1715" s="5">
        <v>108</v>
      </c>
      <c r="C1715">
        <v>3241</v>
      </c>
      <c r="D1715" s="3">
        <v>224.62</v>
      </c>
      <c r="E1715" s="3">
        <v>85.38</v>
      </c>
      <c r="F1715" s="3">
        <v>48.33</v>
      </c>
      <c r="G1715" s="3">
        <f t="shared" si="26"/>
        <v>1.7666045934202359</v>
      </c>
      <c r="H1715" s="3">
        <v>115.29</v>
      </c>
      <c r="I1715" s="3">
        <v>0.81</v>
      </c>
      <c r="J1715" s="3">
        <v>0.56999999999999995</v>
      </c>
      <c r="K1715" s="3">
        <v>86.41</v>
      </c>
      <c r="L1715" s="3">
        <v>50.66</v>
      </c>
      <c r="M1715" s="3">
        <v>14102.45</v>
      </c>
      <c r="N1715" s="10">
        <v>1775.5</v>
      </c>
      <c r="O1715" s="18">
        <v>23.110765436015356</v>
      </c>
      <c r="P1715" s="3">
        <v>139.70999999999998</v>
      </c>
    </row>
    <row r="1716" spans="1:16" x14ac:dyDescent="0.35">
      <c r="A1716" t="s">
        <v>33</v>
      </c>
      <c r="B1716" s="5">
        <v>109</v>
      </c>
      <c r="C1716">
        <v>2412</v>
      </c>
      <c r="D1716" s="3">
        <v>180.76</v>
      </c>
      <c r="E1716" s="3">
        <v>62.06</v>
      </c>
      <c r="F1716" s="3">
        <v>49.49</v>
      </c>
      <c r="G1716" s="3">
        <f t="shared" si="26"/>
        <v>1.2539907051929682</v>
      </c>
      <c r="H1716" s="3">
        <v>76.56</v>
      </c>
      <c r="I1716" s="3">
        <v>0.93</v>
      </c>
      <c r="J1716" s="3">
        <v>0.8</v>
      </c>
      <c r="K1716" s="3">
        <v>63.06</v>
      </c>
      <c r="L1716" s="3">
        <v>50.03</v>
      </c>
      <c r="M1716" s="3">
        <v>13886.47</v>
      </c>
      <c r="N1716" s="10">
        <v>1431.86</v>
      </c>
      <c r="O1716" s="18">
        <v>23.386285099553263</v>
      </c>
      <c r="P1716" s="3">
        <v>178.44</v>
      </c>
    </row>
    <row r="1717" spans="1:16" x14ac:dyDescent="0.35">
      <c r="A1717" t="s">
        <v>33</v>
      </c>
      <c r="B1717" s="5">
        <v>110</v>
      </c>
      <c r="C1717">
        <v>1807</v>
      </c>
      <c r="D1717" s="3">
        <v>161.09</v>
      </c>
      <c r="E1717" s="3">
        <v>57.54</v>
      </c>
      <c r="F1717" s="3">
        <v>39.99</v>
      </c>
      <c r="G1717" s="3">
        <f t="shared" si="26"/>
        <v>1.4388597149287321</v>
      </c>
      <c r="H1717" s="3">
        <v>109.96</v>
      </c>
      <c r="I1717" s="3">
        <v>0.88</v>
      </c>
      <c r="J1717" s="3">
        <v>0.69</v>
      </c>
      <c r="K1717" s="3">
        <v>62.27</v>
      </c>
      <c r="L1717" s="3">
        <v>41.5</v>
      </c>
      <c r="M1717" s="3">
        <v>13713.42</v>
      </c>
      <c r="N1717" s="10">
        <v>759.04</v>
      </c>
      <c r="O1717" s="18">
        <v>23.702296297854371</v>
      </c>
      <c r="P1717" s="3">
        <v>145.04000000000002</v>
      </c>
    </row>
    <row r="1718" spans="1:16" x14ac:dyDescent="0.35">
      <c r="A1718" t="s">
        <v>33</v>
      </c>
      <c r="B1718" s="5">
        <v>111</v>
      </c>
      <c r="C1718">
        <v>2397</v>
      </c>
      <c r="D1718" s="3">
        <v>181.8</v>
      </c>
      <c r="E1718" s="3">
        <v>56.79</v>
      </c>
      <c r="F1718" s="3">
        <v>53.74</v>
      </c>
      <c r="G1718" s="3">
        <f t="shared" si="26"/>
        <v>1.0567547450688499</v>
      </c>
      <c r="H1718" s="3">
        <v>140.94</v>
      </c>
      <c r="I1718" s="3">
        <v>0.91</v>
      </c>
      <c r="J1718" s="3">
        <v>0.95</v>
      </c>
      <c r="K1718" s="3">
        <v>60.88</v>
      </c>
      <c r="L1718" s="3">
        <v>54.98</v>
      </c>
      <c r="M1718" s="3">
        <v>13181.37</v>
      </c>
      <c r="N1718" s="10">
        <v>646.6</v>
      </c>
      <c r="O1718" s="18">
        <v>24.205094862028837</v>
      </c>
      <c r="P1718" s="3">
        <v>114.06</v>
      </c>
    </row>
    <row r="1719" spans="1:16" x14ac:dyDescent="0.35">
      <c r="A1719" t="s">
        <v>33</v>
      </c>
      <c r="B1719" s="5">
        <v>112</v>
      </c>
      <c r="C1719">
        <v>8683</v>
      </c>
      <c r="D1719" s="3">
        <v>361.44</v>
      </c>
      <c r="E1719" s="3">
        <v>106.08</v>
      </c>
      <c r="F1719" s="3">
        <v>104.21</v>
      </c>
      <c r="G1719" s="3">
        <f t="shared" si="26"/>
        <v>1.0179445350734095</v>
      </c>
      <c r="H1719" s="3">
        <v>103.57</v>
      </c>
      <c r="I1719" s="3">
        <v>0.84</v>
      </c>
      <c r="J1719" s="3">
        <v>0.98</v>
      </c>
      <c r="K1719" s="3">
        <v>122.56</v>
      </c>
      <c r="L1719" s="3">
        <v>107.6</v>
      </c>
      <c r="M1719" s="3">
        <v>12750.64</v>
      </c>
      <c r="N1719" s="10">
        <v>741.53</v>
      </c>
      <c r="O1719" s="18">
        <v>24.567579620552838</v>
      </c>
      <c r="P1719" s="3">
        <v>151.43</v>
      </c>
    </row>
    <row r="1720" spans="1:16" x14ac:dyDescent="0.35">
      <c r="A1720" t="s">
        <v>33</v>
      </c>
      <c r="B1720" s="5">
        <v>113</v>
      </c>
      <c r="C1720">
        <v>10192</v>
      </c>
      <c r="D1720" s="3">
        <v>440.73</v>
      </c>
      <c r="E1720" s="3">
        <v>178.43</v>
      </c>
      <c r="F1720" s="3">
        <v>72.73</v>
      </c>
      <c r="G1720" s="3">
        <f t="shared" si="26"/>
        <v>2.4533205004812317</v>
      </c>
      <c r="H1720" s="3">
        <v>44.21</v>
      </c>
      <c r="I1720" s="3">
        <v>0.66</v>
      </c>
      <c r="J1720" s="3">
        <v>0.41</v>
      </c>
      <c r="K1720" s="3">
        <v>180.65</v>
      </c>
      <c r="L1720" s="3">
        <v>85.92</v>
      </c>
      <c r="M1720" s="3">
        <v>12597.32</v>
      </c>
      <c r="N1720" s="10">
        <v>810.2</v>
      </c>
      <c r="O1720" s="18">
        <v>24.688248735237504</v>
      </c>
      <c r="P1720" s="3">
        <v>30.79</v>
      </c>
    </row>
    <row r="1721" spans="1:16" x14ac:dyDescent="0.35">
      <c r="A1721" t="s">
        <v>33</v>
      </c>
      <c r="B1721" s="5">
        <v>114</v>
      </c>
      <c r="C1721">
        <v>4171</v>
      </c>
      <c r="D1721" s="3">
        <v>246.09</v>
      </c>
      <c r="E1721" s="3">
        <v>82.81</v>
      </c>
      <c r="F1721" s="3">
        <v>64.13</v>
      </c>
      <c r="G1721" s="3">
        <f t="shared" si="26"/>
        <v>1.2912833307344458</v>
      </c>
      <c r="H1721" s="3">
        <v>90.77</v>
      </c>
      <c r="I1721" s="3">
        <v>0.87</v>
      </c>
      <c r="J1721" s="3">
        <v>0.77</v>
      </c>
      <c r="K1721" s="3">
        <v>90.26</v>
      </c>
      <c r="L1721" s="3">
        <v>67.03</v>
      </c>
      <c r="M1721" s="3">
        <v>12318.87</v>
      </c>
      <c r="N1721" s="10">
        <v>798.28</v>
      </c>
      <c r="O1721" s="18">
        <v>24.940144262411412</v>
      </c>
      <c r="P1721" s="3">
        <v>164.23000000000002</v>
      </c>
    </row>
    <row r="1722" spans="1:16" x14ac:dyDescent="0.35">
      <c r="A1722" t="s">
        <v>33</v>
      </c>
      <c r="B1722" s="5">
        <v>115</v>
      </c>
      <c r="C1722">
        <v>1577</v>
      </c>
      <c r="D1722" s="3">
        <v>146.02000000000001</v>
      </c>
      <c r="E1722" s="3">
        <v>50.67</v>
      </c>
      <c r="F1722" s="3">
        <v>39.630000000000003</v>
      </c>
      <c r="G1722" s="3">
        <f t="shared" si="26"/>
        <v>1.2785768357305072</v>
      </c>
      <c r="H1722" s="3">
        <v>172.7</v>
      </c>
      <c r="I1722" s="3">
        <v>0.93</v>
      </c>
      <c r="J1722" s="3">
        <v>0.78</v>
      </c>
      <c r="K1722" s="3">
        <v>51.66</v>
      </c>
      <c r="L1722" s="3">
        <v>40.200000000000003</v>
      </c>
      <c r="M1722" s="3">
        <v>12327.62</v>
      </c>
      <c r="N1722" s="10">
        <v>858.15</v>
      </c>
      <c r="O1722" s="18">
        <v>24.91797079277223</v>
      </c>
      <c r="P1722" s="3">
        <v>82.300000000000011</v>
      </c>
    </row>
    <row r="1723" spans="1:16" x14ac:dyDescent="0.35">
      <c r="A1723" t="s">
        <v>33</v>
      </c>
      <c r="B1723" s="5">
        <v>116</v>
      </c>
      <c r="C1723">
        <v>3062</v>
      </c>
      <c r="D1723" s="3">
        <v>205.61</v>
      </c>
      <c r="E1723" s="3">
        <v>71.75</v>
      </c>
      <c r="F1723" s="3">
        <v>54.34</v>
      </c>
      <c r="G1723" s="3">
        <f t="shared" si="26"/>
        <v>1.3203901361796098</v>
      </c>
      <c r="H1723" s="3">
        <v>64.010000000000005</v>
      </c>
      <c r="I1723" s="3">
        <v>0.91</v>
      </c>
      <c r="J1723" s="3">
        <v>0.76</v>
      </c>
      <c r="K1723" s="3">
        <v>77.62</v>
      </c>
      <c r="L1723" s="3">
        <v>55.83</v>
      </c>
      <c r="M1723" s="3">
        <v>12318.89</v>
      </c>
      <c r="N1723" s="10">
        <v>935.11</v>
      </c>
      <c r="O1723" s="18">
        <v>24.907335439765209</v>
      </c>
      <c r="P1723" s="3">
        <v>10.989999999999995</v>
      </c>
    </row>
    <row r="1724" spans="1:16" x14ac:dyDescent="0.35">
      <c r="A1724" t="s">
        <v>33</v>
      </c>
      <c r="B1724" s="5">
        <v>117</v>
      </c>
      <c r="C1724">
        <v>4217</v>
      </c>
      <c r="D1724" s="3">
        <v>281.88</v>
      </c>
      <c r="E1724" s="3">
        <v>124.32</v>
      </c>
      <c r="F1724" s="3">
        <v>43.19</v>
      </c>
      <c r="G1724" s="3">
        <f t="shared" si="26"/>
        <v>2.8784440842787684</v>
      </c>
      <c r="H1724" s="3">
        <v>85.14</v>
      </c>
      <c r="I1724" s="3">
        <v>0.67</v>
      </c>
      <c r="J1724" s="3">
        <v>0.35</v>
      </c>
      <c r="K1724" s="3">
        <v>122.48</v>
      </c>
      <c r="L1724" s="3">
        <v>44.33</v>
      </c>
      <c r="M1724" s="3">
        <v>12178.09</v>
      </c>
      <c r="N1724" s="10">
        <v>937.08</v>
      </c>
      <c r="O1724" s="18">
        <v>25.032791442378773</v>
      </c>
      <c r="P1724" s="3">
        <v>169.86</v>
      </c>
    </row>
    <row r="1725" spans="1:16" x14ac:dyDescent="0.35">
      <c r="A1725" t="s">
        <v>33</v>
      </c>
      <c r="B1725" s="5">
        <v>118</v>
      </c>
      <c r="C1725">
        <v>3246</v>
      </c>
      <c r="D1725" s="3">
        <v>215.29</v>
      </c>
      <c r="E1725" s="3">
        <v>76.8</v>
      </c>
      <c r="F1725" s="3">
        <v>53.81</v>
      </c>
      <c r="G1725" s="3">
        <f t="shared" si="26"/>
        <v>1.4272440066902061</v>
      </c>
      <c r="H1725" s="3">
        <v>97.3</v>
      </c>
      <c r="I1725" s="3">
        <v>0.88</v>
      </c>
      <c r="J1725" s="3">
        <v>0.7</v>
      </c>
      <c r="K1725" s="3">
        <v>78.64</v>
      </c>
      <c r="L1725" s="3">
        <v>57.34</v>
      </c>
      <c r="M1725" s="3">
        <v>12946.9</v>
      </c>
      <c r="N1725" s="10">
        <v>1328.41</v>
      </c>
      <c r="O1725" s="18">
        <v>24.251405246610926</v>
      </c>
      <c r="P1725" s="3">
        <v>157.69999999999999</v>
      </c>
    </row>
    <row r="1726" spans="1:16" x14ac:dyDescent="0.35">
      <c r="A1726" t="s">
        <v>33</v>
      </c>
      <c r="B1726" s="5">
        <v>119</v>
      </c>
      <c r="C1726">
        <v>6188</v>
      </c>
      <c r="D1726" s="3">
        <v>291.94</v>
      </c>
      <c r="E1726" s="3">
        <v>106.73</v>
      </c>
      <c r="F1726" s="3">
        <v>73.819999999999993</v>
      </c>
      <c r="G1726" s="3">
        <f t="shared" si="26"/>
        <v>1.4458141425088054</v>
      </c>
      <c r="H1726" s="3">
        <v>141.77000000000001</v>
      </c>
      <c r="I1726" s="3">
        <v>0.91</v>
      </c>
      <c r="J1726" s="3">
        <v>0.69</v>
      </c>
      <c r="K1726" s="3">
        <v>109.29</v>
      </c>
      <c r="L1726" s="3">
        <v>75.56</v>
      </c>
      <c r="M1726" s="3">
        <v>13021.63</v>
      </c>
      <c r="N1726" s="10">
        <v>1494</v>
      </c>
      <c r="O1726" s="18">
        <v>24.14488535524324</v>
      </c>
      <c r="P1726" s="3">
        <v>113.22999999999999</v>
      </c>
    </row>
    <row r="1727" spans="1:16" x14ac:dyDescent="0.35">
      <c r="A1727" t="s">
        <v>33</v>
      </c>
      <c r="B1727" s="5">
        <v>120</v>
      </c>
      <c r="C1727">
        <v>2026</v>
      </c>
      <c r="D1727" s="3">
        <v>168.96</v>
      </c>
      <c r="E1727" s="3">
        <v>63.99</v>
      </c>
      <c r="F1727" s="3">
        <v>40.31</v>
      </c>
      <c r="G1727" s="3">
        <f t="shared" si="26"/>
        <v>1.5874472835524682</v>
      </c>
      <c r="H1727" s="3">
        <v>140.22999999999999</v>
      </c>
      <c r="I1727" s="3">
        <v>0.89</v>
      </c>
      <c r="J1727" s="3">
        <v>0.63</v>
      </c>
      <c r="K1727" s="3">
        <v>64.349999999999994</v>
      </c>
      <c r="L1727" s="3">
        <v>41.01</v>
      </c>
      <c r="M1727" s="3">
        <v>13039.94</v>
      </c>
      <c r="N1727" s="10">
        <v>1632.7</v>
      </c>
      <c r="O1727" s="18">
        <v>24.095270259470016</v>
      </c>
      <c r="P1727" s="3">
        <v>114.77000000000001</v>
      </c>
    </row>
    <row r="1728" spans="1:16" x14ac:dyDescent="0.35">
      <c r="A1728" t="s">
        <v>33</v>
      </c>
      <c r="B1728" s="5">
        <v>121</v>
      </c>
      <c r="C1728">
        <v>6202</v>
      </c>
      <c r="D1728" s="3">
        <v>297.83999999999997</v>
      </c>
      <c r="E1728" s="3">
        <v>99.17</v>
      </c>
      <c r="F1728" s="3">
        <v>79.63</v>
      </c>
      <c r="G1728" s="3">
        <f t="shared" si="26"/>
        <v>1.2453849051864876</v>
      </c>
      <c r="H1728" s="3">
        <v>48.46</v>
      </c>
      <c r="I1728" s="3">
        <v>0.88</v>
      </c>
      <c r="J1728" s="3">
        <v>0.8</v>
      </c>
      <c r="K1728" s="3">
        <v>99.36</v>
      </c>
      <c r="L1728" s="3">
        <v>83.48</v>
      </c>
      <c r="M1728" s="3">
        <v>12600.63</v>
      </c>
      <c r="N1728" s="10">
        <v>1762.49</v>
      </c>
      <c r="O1728" s="18">
        <v>24.457074658435939</v>
      </c>
      <c r="P1728" s="3">
        <v>26.54</v>
      </c>
    </row>
    <row r="1729" spans="1:16" x14ac:dyDescent="0.35">
      <c r="A1729" t="s">
        <v>33</v>
      </c>
      <c r="B1729" s="5">
        <v>122</v>
      </c>
      <c r="C1729">
        <v>2638</v>
      </c>
      <c r="D1729" s="3">
        <v>202.17</v>
      </c>
      <c r="E1729" s="3">
        <v>58.92</v>
      </c>
      <c r="F1729" s="3">
        <v>57.01</v>
      </c>
      <c r="G1729" s="3">
        <f t="shared" si="26"/>
        <v>1.0335028942290827</v>
      </c>
      <c r="H1729" s="3">
        <v>76.599999999999994</v>
      </c>
      <c r="I1729" s="3">
        <v>0.81</v>
      </c>
      <c r="J1729" s="3">
        <v>0.97</v>
      </c>
      <c r="K1729" s="3">
        <v>67.12</v>
      </c>
      <c r="L1729" s="3">
        <v>59.8</v>
      </c>
      <c r="M1729" s="3">
        <v>12713.32</v>
      </c>
      <c r="N1729" s="10">
        <v>1807.71</v>
      </c>
      <c r="O1729" s="18">
        <v>24.345450604191448</v>
      </c>
      <c r="P1729" s="3">
        <v>178.4</v>
      </c>
    </row>
    <row r="1730" spans="1:16" x14ac:dyDescent="0.35">
      <c r="A1730" t="s">
        <v>33</v>
      </c>
      <c r="B1730" s="5">
        <v>123</v>
      </c>
      <c r="C1730">
        <v>2320</v>
      </c>
      <c r="D1730" s="3">
        <v>177.66</v>
      </c>
      <c r="E1730" s="3">
        <v>59.43</v>
      </c>
      <c r="F1730" s="3">
        <v>49.7</v>
      </c>
      <c r="G1730" s="3">
        <f t="shared" si="26"/>
        <v>1.1957746478873239</v>
      </c>
      <c r="H1730" s="3">
        <v>8.57</v>
      </c>
      <c r="I1730" s="3">
        <v>0.92</v>
      </c>
      <c r="J1730" s="3">
        <v>0.84</v>
      </c>
      <c r="K1730" s="3">
        <v>61.81</v>
      </c>
      <c r="L1730" s="3">
        <v>50.43</v>
      </c>
      <c r="M1730" s="3">
        <v>12165.88</v>
      </c>
      <c r="N1730" s="10">
        <v>1567.08</v>
      </c>
      <c r="O1730" s="18">
        <v>24.892733994160626</v>
      </c>
      <c r="P1730" s="3">
        <v>66.430000000000007</v>
      </c>
    </row>
    <row r="1731" spans="1:16" x14ac:dyDescent="0.35">
      <c r="A1731" t="s">
        <v>33</v>
      </c>
      <c r="B1731" s="5">
        <v>124</v>
      </c>
      <c r="C1731">
        <v>5678</v>
      </c>
      <c r="D1731" s="3">
        <v>284.48</v>
      </c>
      <c r="E1731" s="3">
        <v>91.23</v>
      </c>
      <c r="F1731" s="3">
        <v>79.25</v>
      </c>
      <c r="G1731" s="3">
        <f t="shared" si="26"/>
        <v>1.1511671924290221</v>
      </c>
      <c r="H1731" s="3">
        <v>164.38</v>
      </c>
      <c r="I1731" s="3">
        <v>0.88</v>
      </c>
      <c r="J1731" s="3">
        <v>0.87</v>
      </c>
      <c r="K1731" s="3">
        <v>104.69</v>
      </c>
      <c r="L1731" s="3">
        <v>78.92</v>
      </c>
      <c r="M1731" s="3">
        <v>12198.17</v>
      </c>
      <c r="N1731" s="10">
        <v>1394.02</v>
      </c>
      <c r="O1731" s="18">
        <v>24.905327956211153</v>
      </c>
      <c r="P1731" s="3">
        <v>90.62</v>
      </c>
    </row>
    <row r="1732" spans="1:16" x14ac:dyDescent="0.35">
      <c r="A1732" t="s">
        <v>33</v>
      </c>
      <c r="B1732" s="5">
        <v>125</v>
      </c>
      <c r="C1732">
        <v>3751</v>
      </c>
      <c r="D1732" s="3">
        <v>243.46</v>
      </c>
      <c r="E1732" s="3">
        <v>92.71</v>
      </c>
      <c r="F1732" s="3">
        <v>51.52</v>
      </c>
      <c r="G1732" s="3">
        <f t="shared" si="26"/>
        <v>1.7994953416149067</v>
      </c>
      <c r="H1732" s="3">
        <v>62.77</v>
      </c>
      <c r="I1732" s="3">
        <v>0.8</v>
      </c>
      <c r="J1732" s="3">
        <v>0.56000000000000005</v>
      </c>
      <c r="K1732" s="3">
        <v>97.49</v>
      </c>
      <c r="L1732" s="3">
        <v>57.82</v>
      </c>
      <c r="M1732" s="3">
        <v>12293.23</v>
      </c>
      <c r="N1732" s="10">
        <v>1824.68</v>
      </c>
      <c r="O1732" s="18">
        <v>24.717102105275142</v>
      </c>
      <c r="P1732" s="3">
        <v>12.229999999999997</v>
      </c>
    </row>
    <row r="1733" spans="1:16" x14ac:dyDescent="0.35">
      <c r="A1733" t="s">
        <v>33</v>
      </c>
      <c r="B1733" s="5">
        <v>126</v>
      </c>
      <c r="C1733">
        <v>4269</v>
      </c>
      <c r="D1733" s="3">
        <v>266.61</v>
      </c>
      <c r="E1733" s="3">
        <v>105.35</v>
      </c>
      <c r="F1733" s="3">
        <v>51.59</v>
      </c>
      <c r="G1733" s="3">
        <f t="shared" si="26"/>
        <v>2.0420624151967433</v>
      </c>
      <c r="H1733" s="3">
        <v>68.53</v>
      </c>
      <c r="I1733" s="3">
        <v>0.75</v>
      </c>
      <c r="J1733" s="3">
        <v>0.49</v>
      </c>
      <c r="K1733" s="3">
        <v>106.63</v>
      </c>
      <c r="L1733" s="3">
        <v>55.41</v>
      </c>
      <c r="M1733" s="3">
        <v>12982.34</v>
      </c>
      <c r="N1733" s="10">
        <v>1868.73</v>
      </c>
      <c r="O1733" s="18">
        <v>24.090222359820675</v>
      </c>
      <c r="P1733" s="3">
        <v>6.4699999999999989</v>
      </c>
    </row>
    <row r="1734" spans="1:16" x14ac:dyDescent="0.35">
      <c r="A1734" t="s">
        <v>33</v>
      </c>
      <c r="B1734" s="5">
        <v>127</v>
      </c>
      <c r="C1734">
        <v>5908</v>
      </c>
      <c r="D1734" s="3">
        <v>341.42</v>
      </c>
      <c r="E1734" s="3">
        <v>125.51</v>
      </c>
      <c r="F1734" s="3">
        <v>59.94</v>
      </c>
      <c r="G1734" s="3">
        <f t="shared" ref="G1734:G1797" si="27">E1734/F1734</f>
        <v>2.0939272605939276</v>
      </c>
      <c r="H1734" s="3">
        <v>123.85</v>
      </c>
      <c r="I1734" s="3">
        <v>0.64</v>
      </c>
      <c r="J1734" s="3">
        <v>0.48</v>
      </c>
      <c r="K1734" s="3">
        <v>130.22999999999999</v>
      </c>
      <c r="L1734" s="3">
        <v>66.47</v>
      </c>
      <c r="M1734" s="3">
        <v>12943.46</v>
      </c>
      <c r="N1734" s="10">
        <v>2307.3200000000002</v>
      </c>
      <c r="O1734" s="18">
        <v>24.01988879605641</v>
      </c>
      <c r="P1734" s="3">
        <v>131.15</v>
      </c>
    </row>
    <row r="1735" spans="1:16" x14ac:dyDescent="0.35">
      <c r="A1735" t="s">
        <v>33</v>
      </c>
      <c r="B1735" s="5">
        <v>128</v>
      </c>
      <c r="C1735">
        <v>8475</v>
      </c>
      <c r="D1735" s="3">
        <v>438.18</v>
      </c>
      <c r="E1735" s="3">
        <v>164.72</v>
      </c>
      <c r="F1735" s="3">
        <v>65.510000000000005</v>
      </c>
      <c r="G1735" s="3">
        <f t="shared" si="27"/>
        <v>2.5144252785834222</v>
      </c>
      <c r="H1735" s="3">
        <v>57.15</v>
      </c>
      <c r="I1735" s="3">
        <v>0.55000000000000004</v>
      </c>
      <c r="J1735" s="3">
        <v>0.4</v>
      </c>
      <c r="K1735" s="3">
        <v>165.34</v>
      </c>
      <c r="L1735" s="3">
        <v>81.290000000000006</v>
      </c>
      <c r="M1735" s="3">
        <v>12701.88</v>
      </c>
      <c r="N1735" s="10">
        <v>2308.33</v>
      </c>
      <c r="O1735" s="18">
        <v>24.235710049648414</v>
      </c>
      <c r="P1735" s="3">
        <v>17.850000000000001</v>
      </c>
    </row>
    <row r="1736" spans="1:16" x14ac:dyDescent="0.35">
      <c r="A1736" t="s">
        <v>33</v>
      </c>
      <c r="B1736" s="5">
        <v>129</v>
      </c>
      <c r="C1736">
        <v>2600</v>
      </c>
      <c r="D1736" s="3">
        <v>195.23</v>
      </c>
      <c r="E1736" s="3">
        <v>69.73</v>
      </c>
      <c r="F1736" s="3">
        <v>47.47</v>
      </c>
      <c r="G1736" s="3">
        <f t="shared" si="27"/>
        <v>1.4689277438382138</v>
      </c>
      <c r="H1736" s="3">
        <v>155.9</v>
      </c>
      <c r="I1736" s="3">
        <v>0.86</v>
      </c>
      <c r="J1736" s="3">
        <v>0.68</v>
      </c>
      <c r="K1736" s="3">
        <v>72.95</v>
      </c>
      <c r="L1736" s="3">
        <v>49.73</v>
      </c>
      <c r="M1736" s="3">
        <v>12262.55</v>
      </c>
      <c r="N1736" s="10">
        <v>2229.19</v>
      </c>
      <c r="O1736" s="18">
        <v>24.647601838993769</v>
      </c>
      <c r="P1736" s="3">
        <v>99.1</v>
      </c>
    </row>
    <row r="1737" spans="1:16" x14ac:dyDescent="0.35">
      <c r="A1737" t="s">
        <v>33</v>
      </c>
      <c r="B1737" s="5">
        <v>130</v>
      </c>
      <c r="C1737">
        <v>2596</v>
      </c>
      <c r="D1737" s="3">
        <v>196.47</v>
      </c>
      <c r="E1737" s="3">
        <v>65.3</v>
      </c>
      <c r="F1737" s="3">
        <v>50.62</v>
      </c>
      <c r="G1737" s="3">
        <f t="shared" si="27"/>
        <v>1.290003951007507</v>
      </c>
      <c r="H1737" s="3">
        <v>86.67</v>
      </c>
      <c r="I1737" s="3">
        <v>0.85</v>
      </c>
      <c r="J1737" s="3">
        <v>0.78</v>
      </c>
      <c r="K1737" s="3">
        <v>70.260000000000005</v>
      </c>
      <c r="L1737" s="3">
        <v>55.39</v>
      </c>
      <c r="M1737" s="3">
        <v>11928.16</v>
      </c>
      <c r="N1737" s="10">
        <v>2065.62</v>
      </c>
      <c r="O1737" s="18">
        <v>24.985871254049535</v>
      </c>
      <c r="P1737" s="3">
        <v>168.32999999999998</v>
      </c>
    </row>
    <row r="1738" spans="1:16" x14ac:dyDescent="0.35">
      <c r="A1738" t="s">
        <v>33</v>
      </c>
      <c r="B1738" s="5">
        <v>131</v>
      </c>
      <c r="C1738">
        <v>2317</v>
      </c>
      <c r="D1738" s="3">
        <v>174.28</v>
      </c>
      <c r="E1738" s="3">
        <v>55.69</v>
      </c>
      <c r="F1738" s="3">
        <v>52.97</v>
      </c>
      <c r="G1738" s="3">
        <f t="shared" si="27"/>
        <v>1.0513498206531999</v>
      </c>
      <c r="H1738" s="3">
        <v>142.63999999999999</v>
      </c>
      <c r="I1738" s="3">
        <v>0.96</v>
      </c>
      <c r="J1738" s="3">
        <v>0.95</v>
      </c>
      <c r="K1738" s="3">
        <v>59.03</v>
      </c>
      <c r="L1738" s="3">
        <v>52.19</v>
      </c>
      <c r="M1738" s="3">
        <v>11876.78</v>
      </c>
      <c r="N1738" s="10">
        <v>2207.35</v>
      </c>
      <c r="O1738" s="18">
        <v>24.997859074135043</v>
      </c>
      <c r="P1738" s="3">
        <v>112.36000000000001</v>
      </c>
    </row>
    <row r="1739" spans="1:16" x14ac:dyDescent="0.35">
      <c r="A1739" t="s">
        <v>33</v>
      </c>
      <c r="B1739" s="5">
        <v>132</v>
      </c>
      <c r="C1739">
        <v>6373</v>
      </c>
      <c r="D1739" s="3">
        <v>297.39999999999998</v>
      </c>
      <c r="E1739" s="3">
        <v>111.78</v>
      </c>
      <c r="F1739" s="3">
        <v>72.59</v>
      </c>
      <c r="G1739" s="3">
        <f t="shared" si="27"/>
        <v>1.5398815263810441</v>
      </c>
      <c r="H1739" s="3">
        <v>110.94</v>
      </c>
      <c r="I1739" s="3">
        <v>0.91</v>
      </c>
      <c r="J1739" s="3">
        <v>0.65</v>
      </c>
      <c r="K1739" s="3">
        <v>115.04</v>
      </c>
      <c r="L1739" s="3">
        <v>75.58</v>
      </c>
      <c r="M1739" s="3">
        <v>11573.26</v>
      </c>
      <c r="N1739" s="10">
        <v>2129.39</v>
      </c>
      <c r="O1739" s="18">
        <v>25.288002907053048</v>
      </c>
      <c r="P1739" s="3">
        <v>144.06</v>
      </c>
    </row>
    <row r="1740" spans="1:16" x14ac:dyDescent="0.35">
      <c r="A1740" t="s">
        <v>33</v>
      </c>
      <c r="B1740" s="5">
        <v>133</v>
      </c>
      <c r="C1740">
        <v>4167</v>
      </c>
      <c r="D1740" s="3">
        <v>240.84</v>
      </c>
      <c r="E1740" s="3">
        <v>85.43</v>
      </c>
      <c r="F1740" s="3">
        <v>62.11</v>
      </c>
      <c r="G1740" s="3">
        <f t="shared" si="27"/>
        <v>1.3754628884237645</v>
      </c>
      <c r="H1740" s="3">
        <v>138.47999999999999</v>
      </c>
      <c r="I1740" s="3">
        <v>0.9</v>
      </c>
      <c r="J1740" s="3">
        <v>0.73</v>
      </c>
      <c r="K1740" s="3">
        <v>88.39</v>
      </c>
      <c r="L1740" s="3">
        <v>63.18</v>
      </c>
      <c r="M1740" s="3">
        <v>12008.39</v>
      </c>
      <c r="N1740" s="10">
        <v>2054.86</v>
      </c>
      <c r="O1740" s="18">
        <v>24.91669409097744</v>
      </c>
      <c r="P1740" s="3">
        <v>116.52000000000001</v>
      </c>
    </row>
    <row r="1741" spans="1:16" x14ac:dyDescent="0.35">
      <c r="A1741" t="s">
        <v>33</v>
      </c>
      <c r="B1741" s="5">
        <v>134</v>
      </c>
      <c r="C1741">
        <v>5994</v>
      </c>
      <c r="D1741" s="3">
        <v>309.97000000000003</v>
      </c>
      <c r="E1741" s="3">
        <v>108.88</v>
      </c>
      <c r="F1741" s="3">
        <v>70.09</v>
      </c>
      <c r="G1741" s="3">
        <f t="shared" si="27"/>
        <v>1.5534313026109288</v>
      </c>
      <c r="H1741" s="3">
        <v>116.74</v>
      </c>
      <c r="I1741" s="3">
        <v>0.78</v>
      </c>
      <c r="J1741" s="3">
        <v>0.64</v>
      </c>
      <c r="K1741" s="3">
        <v>122.11</v>
      </c>
      <c r="L1741" s="3">
        <v>77.64</v>
      </c>
      <c r="M1741" s="3">
        <v>11362.55</v>
      </c>
      <c r="N1741" s="10">
        <v>2115.41</v>
      </c>
      <c r="O1741" s="18">
        <v>25.479807093264078</v>
      </c>
      <c r="P1741" s="3">
        <v>138.26</v>
      </c>
    </row>
    <row r="1742" spans="1:16" x14ac:dyDescent="0.35">
      <c r="A1742" t="s">
        <v>33</v>
      </c>
      <c r="B1742" s="5">
        <v>135</v>
      </c>
      <c r="C1742">
        <v>4434</v>
      </c>
      <c r="D1742" s="3">
        <v>245.5</v>
      </c>
      <c r="E1742" s="3">
        <v>83.97</v>
      </c>
      <c r="F1742" s="3">
        <v>67.23</v>
      </c>
      <c r="G1742" s="3">
        <f t="shared" si="27"/>
        <v>1.248995983935743</v>
      </c>
      <c r="H1742" s="3">
        <v>81.39</v>
      </c>
      <c r="I1742" s="3">
        <v>0.92</v>
      </c>
      <c r="J1742" s="3">
        <v>0.8</v>
      </c>
      <c r="K1742" s="3">
        <v>84.85</v>
      </c>
      <c r="L1742" s="3">
        <v>68</v>
      </c>
      <c r="M1742" s="3">
        <v>11360.78</v>
      </c>
      <c r="N1742" s="10">
        <v>1860.2</v>
      </c>
      <c r="O1742" s="18">
        <v>25.542550516609577</v>
      </c>
      <c r="P1742" s="3">
        <v>173.61</v>
      </c>
    </row>
    <row r="1743" spans="1:16" x14ac:dyDescent="0.35">
      <c r="A1743" t="s">
        <v>33</v>
      </c>
      <c r="B1743" s="5">
        <v>136</v>
      </c>
      <c r="C1743">
        <v>2585</v>
      </c>
      <c r="D1743" s="3">
        <v>183.86</v>
      </c>
      <c r="E1743" s="3">
        <v>61.41</v>
      </c>
      <c r="F1743" s="3">
        <v>53.59</v>
      </c>
      <c r="G1743" s="3">
        <f t="shared" si="27"/>
        <v>1.1459227467811157</v>
      </c>
      <c r="H1743" s="3">
        <v>41.51</v>
      </c>
      <c r="I1743" s="3">
        <v>0.96</v>
      </c>
      <c r="J1743" s="3">
        <v>0.87</v>
      </c>
      <c r="K1743" s="3">
        <v>63.89</v>
      </c>
      <c r="L1743" s="3">
        <v>55.06</v>
      </c>
      <c r="M1743" s="3">
        <v>11136.08</v>
      </c>
      <c r="N1743" s="10">
        <v>582.91</v>
      </c>
      <c r="O1743" s="18">
        <v>26.049615804837501</v>
      </c>
      <c r="P1743" s="3">
        <v>33.49</v>
      </c>
    </row>
    <row r="1744" spans="1:16" x14ac:dyDescent="0.35">
      <c r="A1744" t="s">
        <v>33</v>
      </c>
      <c r="B1744" s="5">
        <v>137</v>
      </c>
      <c r="C1744">
        <v>8057</v>
      </c>
      <c r="D1744" s="3">
        <v>327.96</v>
      </c>
      <c r="E1744" s="3">
        <v>110.44</v>
      </c>
      <c r="F1744" s="3">
        <v>92.89</v>
      </c>
      <c r="G1744" s="3">
        <f t="shared" si="27"/>
        <v>1.1889331467326945</v>
      </c>
      <c r="H1744" s="3">
        <v>21.5</v>
      </c>
      <c r="I1744" s="3">
        <v>0.94</v>
      </c>
      <c r="J1744" s="3">
        <v>0.84</v>
      </c>
      <c r="K1744" s="3">
        <v>113.16</v>
      </c>
      <c r="L1744" s="3">
        <v>92.93</v>
      </c>
      <c r="M1744" s="3">
        <v>11150.63</v>
      </c>
      <c r="N1744" s="10">
        <v>701.52</v>
      </c>
      <c r="O1744" s="18">
        <v>26.008178075474429</v>
      </c>
      <c r="P1744" s="3">
        <v>53.5</v>
      </c>
    </row>
    <row r="1745" spans="1:16" x14ac:dyDescent="0.35">
      <c r="A1745" t="s">
        <v>33</v>
      </c>
      <c r="B1745" s="5">
        <v>138</v>
      </c>
      <c r="C1745">
        <v>6911</v>
      </c>
      <c r="D1745" s="3">
        <v>317.06</v>
      </c>
      <c r="E1745" s="3">
        <v>116.35</v>
      </c>
      <c r="F1745" s="3">
        <v>75.63</v>
      </c>
      <c r="G1745" s="3">
        <f t="shared" si="27"/>
        <v>1.5384106835911675</v>
      </c>
      <c r="H1745" s="3">
        <v>110.54</v>
      </c>
      <c r="I1745" s="3">
        <v>0.86</v>
      </c>
      <c r="J1745" s="3">
        <v>0.65</v>
      </c>
      <c r="K1745" s="3">
        <v>118.6</v>
      </c>
      <c r="L1745" s="3">
        <v>79.39</v>
      </c>
      <c r="M1745" s="3">
        <v>10872.18</v>
      </c>
      <c r="N1745" s="10">
        <v>830.18</v>
      </c>
      <c r="O1745" s="18">
        <v>26.22638399027749</v>
      </c>
      <c r="P1745" s="3">
        <v>144.45999999999998</v>
      </c>
    </row>
    <row r="1746" spans="1:16" x14ac:dyDescent="0.35">
      <c r="A1746" t="s">
        <v>33</v>
      </c>
      <c r="B1746" s="5">
        <v>139</v>
      </c>
      <c r="C1746">
        <v>6487</v>
      </c>
      <c r="D1746" s="3">
        <v>322.61</v>
      </c>
      <c r="E1746" s="3">
        <v>113.94</v>
      </c>
      <c r="F1746" s="3">
        <v>72.489999999999995</v>
      </c>
      <c r="G1746" s="3">
        <f t="shared" si="27"/>
        <v>1.5718030073113534</v>
      </c>
      <c r="H1746" s="3">
        <v>119.66</v>
      </c>
      <c r="I1746" s="3">
        <v>0.78</v>
      </c>
      <c r="J1746" s="3">
        <v>0.64</v>
      </c>
      <c r="K1746" s="3">
        <v>122.07</v>
      </c>
      <c r="L1746" s="3">
        <v>78.77</v>
      </c>
      <c r="M1746" s="3">
        <v>10974.76</v>
      </c>
      <c r="N1746" s="10">
        <v>1031.8599999999999</v>
      </c>
      <c r="O1746" s="18">
        <v>26.086306864095064</v>
      </c>
      <c r="P1746" s="3">
        <v>135.34</v>
      </c>
    </row>
    <row r="1747" spans="1:16" x14ac:dyDescent="0.35">
      <c r="A1747" t="s">
        <v>33</v>
      </c>
      <c r="B1747" s="5">
        <v>140</v>
      </c>
      <c r="C1747">
        <v>2689</v>
      </c>
      <c r="D1747" s="3">
        <v>192.97</v>
      </c>
      <c r="E1747" s="3">
        <v>69.16</v>
      </c>
      <c r="F1747" s="3">
        <v>49.5</v>
      </c>
      <c r="G1747" s="3">
        <f t="shared" si="27"/>
        <v>1.3971717171717171</v>
      </c>
      <c r="H1747" s="3">
        <v>79.930000000000007</v>
      </c>
      <c r="I1747" s="3">
        <v>0.91</v>
      </c>
      <c r="J1747" s="3">
        <v>0.72</v>
      </c>
      <c r="K1747" s="3">
        <v>73.349999999999994</v>
      </c>
      <c r="L1747" s="3">
        <v>52.32</v>
      </c>
      <c r="M1747" s="3">
        <v>11069.67</v>
      </c>
      <c r="N1747" s="10">
        <v>1088.8599999999999</v>
      </c>
      <c r="O1747" s="18">
        <v>25.987761766184015</v>
      </c>
      <c r="P1747" s="3">
        <v>175.07</v>
      </c>
    </row>
    <row r="1748" spans="1:16" x14ac:dyDescent="0.35">
      <c r="A1748" t="s">
        <v>33</v>
      </c>
      <c r="B1748" s="5">
        <v>141</v>
      </c>
      <c r="C1748">
        <v>5367</v>
      </c>
      <c r="D1748" s="3">
        <v>291.97000000000003</v>
      </c>
      <c r="E1748" s="3">
        <v>106.2</v>
      </c>
      <c r="F1748" s="3">
        <v>64.34</v>
      </c>
      <c r="G1748" s="3">
        <f t="shared" si="27"/>
        <v>1.6506061548026112</v>
      </c>
      <c r="H1748" s="3">
        <v>84.68</v>
      </c>
      <c r="I1748" s="3">
        <v>0.79</v>
      </c>
      <c r="J1748" s="3">
        <v>0.61</v>
      </c>
      <c r="K1748" s="3">
        <v>104.79</v>
      </c>
      <c r="L1748" s="3">
        <v>65.44</v>
      </c>
      <c r="M1748" s="3">
        <v>11163.21</v>
      </c>
      <c r="N1748" s="10">
        <v>1030.32</v>
      </c>
      <c r="O1748" s="18">
        <v>25.918130807951819</v>
      </c>
      <c r="P1748" s="3">
        <v>170.32</v>
      </c>
    </row>
    <row r="1749" spans="1:16" x14ac:dyDescent="0.35">
      <c r="A1749" t="s">
        <v>33</v>
      </c>
      <c r="B1749" s="5">
        <v>142</v>
      </c>
      <c r="C1749">
        <v>11227</v>
      </c>
      <c r="D1749" s="3">
        <v>445.47</v>
      </c>
      <c r="E1749" s="3">
        <v>162.58000000000001</v>
      </c>
      <c r="F1749" s="3">
        <v>87.93</v>
      </c>
      <c r="G1749" s="3">
        <f t="shared" si="27"/>
        <v>1.8489707722051631</v>
      </c>
      <c r="H1749" s="3">
        <v>118.22</v>
      </c>
      <c r="I1749" s="3">
        <v>0.71</v>
      </c>
      <c r="J1749" s="3">
        <v>0.54</v>
      </c>
      <c r="K1749" s="3">
        <v>161.91</v>
      </c>
      <c r="L1749" s="3">
        <v>99.83</v>
      </c>
      <c r="M1749" s="3">
        <v>11410.27</v>
      </c>
      <c r="N1749" s="10">
        <v>996.71</v>
      </c>
      <c r="O1749" s="18">
        <v>25.705220875973033</v>
      </c>
      <c r="P1749" s="3">
        <v>136.78</v>
      </c>
    </row>
    <row r="1750" spans="1:16" x14ac:dyDescent="0.35">
      <c r="A1750" t="s">
        <v>33</v>
      </c>
      <c r="B1750" s="5">
        <v>143</v>
      </c>
      <c r="C1750">
        <v>3021</v>
      </c>
      <c r="D1750" s="3">
        <v>216.86</v>
      </c>
      <c r="E1750" s="3">
        <v>79.84</v>
      </c>
      <c r="F1750" s="3">
        <v>48.18</v>
      </c>
      <c r="G1750" s="3">
        <f t="shared" si="27"/>
        <v>1.6571191365711915</v>
      </c>
      <c r="H1750" s="3">
        <v>178.3</v>
      </c>
      <c r="I1750" s="3">
        <v>0.81</v>
      </c>
      <c r="J1750" s="3">
        <v>0.6</v>
      </c>
      <c r="K1750" s="3">
        <v>83.02</v>
      </c>
      <c r="L1750" s="3">
        <v>50.89</v>
      </c>
      <c r="M1750" s="3">
        <v>11334.25</v>
      </c>
      <c r="N1750" s="10">
        <v>1238.7</v>
      </c>
      <c r="O1750" s="18">
        <v>25.715219080223161</v>
      </c>
      <c r="P1750" s="3">
        <v>76.699999999999989</v>
      </c>
    </row>
    <row r="1751" spans="1:16" x14ac:dyDescent="0.35">
      <c r="A1751" t="s">
        <v>33</v>
      </c>
      <c r="B1751" s="5">
        <v>144</v>
      </c>
      <c r="C1751">
        <v>2111</v>
      </c>
      <c r="D1751" s="3">
        <v>175.04</v>
      </c>
      <c r="E1751" s="3">
        <v>61.86</v>
      </c>
      <c r="F1751" s="3">
        <v>43.45</v>
      </c>
      <c r="G1751" s="3">
        <f t="shared" si="27"/>
        <v>1.423705408515535</v>
      </c>
      <c r="H1751" s="3">
        <v>52.01</v>
      </c>
      <c r="I1751" s="3">
        <v>0.87</v>
      </c>
      <c r="J1751" s="3">
        <v>0.7</v>
      </c>
      <c r="K1751" s="3">
        <v>63.16</v>
      </c>
      <c r="L1751" s="3">
        <v>44.12</v>
      </c>
      <c r="M1751" s="3">
        <v>11266.08</v>
      </c>
      <c r="N1751" s="10">
        <v>1310.87</v>
      </c>
      <c r="O1751" s="18">
        <v>25.758893333087123</v>
      </c>
      <c r="P1751" s="3">
        <v>22.990000000000002</v>
      </c>
    </row>
    <row r="1752" spans="1:16" x14ac:dyDescent="0.35">
      <c r="A1752" t="s">
        <v>33</v>
      </c>
      <c r="B1752" s="5">
        <v>145</v>
      </c>
      <c r="C1752">
        <v>17713</v>
      </c>
      <c r="D1752" s="3">
        <v>639.14</v>
      </c>
      <c r="E1752" s="3">
        <v>272.76</v>
      </c>
      <c r="F1752" s="3">
        <v>82.68</v>
      </c>
      <c r="G1752" s="3">
        <f t="shared" si="27"/>
        <v>3.298984034833091</v>
      </c>
      <c r="H1752" s="3">
        <v>69.77</v>
      </c>
      <c r="I1752" s="3">
        <v>0.54</v>
      </c>
      <c r="J1752" s="3">
        <v>0.3</v>
      </c>
      <c r="K1752" s="3">
        <v>270.72000000000003</v>
      </c>
      <c r="L1752" s="3">
        <v>95.16</v>
      </c>
      <c r="M1752" s="3">
        <v>11148.14</v>
      </c>
      <c r="N1752" s="10">
        <v>1437.12</v>
      </c>
      <c r="O1752" s="18">
        <v>25.834120543742984</v>
      </c>
      <c r="P1752" s="3">
        <v>5.230000000000004</v>
      </c>
    </row>
    <row r="1753" spans="1:16" x14ac:dyDescent="0.35">
      <c r="A1753" t="s">
        <v>33</v>
      </c>
      <c r="B1753" s="5">
        <v>146</v>
      </c>
      <c r="C1753">
        <v>3404</v>
      </c>
      <c r="D1753" s="3">
        <v>218.09</v>
      </c>
      <c r="E1753" s="3">
        <v>74.12</v>
      </c>
      <c r="F1753" s="3">
        <v>58.47</v>
      </c>
      <c r="G1753" s="3">
        <f t="shared" si="27"/>
        <v>1.2676586283564222</v>
      </c>
      <c r="H1753" s="3">
        <v>7.41</v>
      </c>
      <c r="I1753" s="3">
        <v>0.9</v>
      </c>
      <c r="J1753" s="3">
        <v>0.79</v>
      </c>
      <c r="K1753" s="3">
        <v>77.52</v>
      </c>
      <c r="L1753" s="3">
        <v>61.45</v>
      </c>
      <c r="M1753" s="3">
        <v>11036.46</v>
      </c>
      <c r="N1753" s="10">
        <v>1302.96</v>
      </c>
      <c r="O1753" s="18">
        <v>25.966155506123471</v>
      </c>
      <c r="P1753" s="3">
        <v>67.59</v>
      </c>
    </row>
    <row r="1754" spans="1:16" x14ac:dyDescent="0.35">
      <c r="A1754" t="s">
        <v>33</v>
      </c>
      <c r="B1754" s="5">
        <v>147</v>
      </c>
      <c r="C1754">
        <v>8169</v>
      </c>
      <c r="D1754" s="3">
        <v>372.95</v>
      </c>
      <c r="E1754" s="3">
        <v>154.19</v>
      </c>
      <c r="F1754" s="3">
        <v>67.459999999999994</v>
      </c>
      <c r="G1754" s="3">
        <f t="shared" si="27"/>
        <v>2.2856507560035579</v>
      </c>
      <c r="H1754" s="3">
        <v>23.19</v>
      </c>
      <c r="I1754" s="3">
        <v>0.74</v>
      </c>
      <c r="J1754" s="3">
        <v>0.44</v>
      </c>
      <c r="K1754" s="3">
        <v>149.57</v>
      </c>
      <c r="L1754" s="3">
        <v>68.16</v>
      </c>
      <c r="M1754" s="3">
        <v>11195.82</v>
      </c>
      <c r="N1754" s="10">
        <v>1766.21</v>
      </c>
      <c r="O1754" s="18">
        <v>25.712611189159428</v>
      </c>
      <c r="P1754" s="3">
        <v>51.81</v>
      </c>
    </row>
    <row r="1755" spans="1:16" x14ac:dyDescent="0.35">
      <c r="A1755" t="s">
        <v>33</v>
      </c>
      <c r="B1755" s="5">
        <v>148</v>
      </c>
      <c r="C1755">
        <v>5511</v>
      </c>
      <c r="D1755" s="3">
        <v>286.62</v>
      </c>
      <c r="E1755" s="3">
        <v>96.31</v>
      </c>
      <c r="F1755" s="3">
        <v>72.86</v>
      </c>
      <c r="G1755" s="3">
        <f t="shared" si="27"/>
        <v>1.3218501235245677</v>
      </c>
      <c r="H1755" s="3">
        <v>89.54</v>
      </c>
      <c r="I1755" s="3">
        <v>0.84</v>
      </c>
      <c r="J1755" s="3">
        <v>0.76</v>
      </c>
      <c r="K1755" s="3">
        <v>97.51</v>
      </c>
      <c r="L1755" s="3">
        <v>78.3</v>
      </c>
      <c r="M1755" s="3">
        <v>11240.42</v>
      </c>
      <c r="N1755" s="10">
        <v>1923.52</v>
      </c>
      <c r="O1755" s="18">
        <v>25.635023118939461</v>
      </c>
      <c r="P1755" s="3">
        <v>165.45999999999998</v>
      </c>
    </row>
    <row r="1756" spans="1:16" x14ac:dyDescent="0.35">
      <c r="A1756" t="s">
        <v>33</v>
      </c>
      <c r="B1756" s="5">
        <v>149</v>
      </c>
      <c r="C1756">
        <v>10689</v>
      </c>
      <c r="D1756" s="3">
        <v>410.17</v>
      </c>
      <c r="E1756" s="3">
        <v>130.26</v>
      </c>
      <c r="F1756" s="3">
        <v>104.48</v>
      </c>
      <c r="G1756" s="3">
        <f t="shared" si="27"/>
        <v>1.2467457886676874</v>
      </c>
      <c r="H1756" s="3">
        <v>176.6</v>
      </c>
      <c r="I1756" s="3">
        <v>0.8</v>
      </c>
      <c r="J1756" s="3">
        <v>0.8</v>
      </c>
      <c r="K1756" s="3">
        <v>143.4</v>
      </c>
      <c r="L1756" s="3">
        <v>113.32</v>
      </c>
      <c r="M1756" s="3">
        <v>10797.71</v>
      </c>
      <c r="N1756" s="10">
        <v>2334.5700000000002</v>
      </c>
      <c r="O1756" s="18">
        <v>25.932465206038575</v>
      </c>
      <c r="P1756" s="3">
        <v>78.400000000000006</v>
      </c>
    </row>
    <row r="1757" spans="1:16" x14ac:dyDescent="0.35">
      <c r="A1757" t="s">
        <v>33</v>
      </c>
      <c r="B1757" s="5">
        <v>150</v>
      </c>
      <c r="C1757">
        <v>6769</v>
      </c>
      <c r="D1757" s="3">
        <v>360.88</v>
      </c>
      <c r="E1757" s="3">
        <v>151.69999999999999</v>
      </c>
      <c r="F1757" s="3">
        <v>56.81</v>
      </c>
      <c r="G1757" s="3">
        <f t="shared" si="27"/>
        <v>2.6703045238514345</v>
      </c>
      <c r="H1757" s="3">
        <v>58.15</v>
      </c>
      <c r="I1757" s="3">
        <v>0.65</v>
      </c>
      <c r="J1757" s="3">
        <v>0.37</v>
      </c>
      <c r="K1757" s="3">
        <v>153.69999999999999</v>
      </c>
      <c r="L1757" s="3">
        <v>61.88</v>
      </c>
      <c r="M1757" s="3">
        <v>10574.08</v>
      </c>
      <c r="N1757" s="10">
        <v>2040.5</v>
      </c>
      <c r="O1757" s="18">
        <v>26.202947529303682</v>
      </c>
      <c r="P1757" s="3">
        <v>16.850000000000001</v>
      </c>
    </row>
    <row r="1758" spans="1:16" x14ac:dyDescent="0.35">
      <c r="A1758" t="s">
        <v>33</v>
      </c>
      <c r="B1758" s="5">
        <v>151</v>
      </c>
      <c r="C1758">
        <v>14326</v>
      </c>
      <c r="D1758" s="3">
        <v>518.92999999999995</v>
      </c>
      <c r="E1758" s="3">
        <v>177.51</v>
      </c>
      <c r="F1758" s="3">
        <v>102.76</v>
      </c>
      <c r="G1758" s="3">
        <f t="shared" si="27"/>
        <v>1.7274231218372906</v>
      </c>
      <c r="H1758" s="3">
        <v>144.18</v>
      </c>
      <c r="I1758" s="3">
        <v>0.67</v>
      </c>
      <c r="J1758" s="3">
        <v>0.57999999999999996</v>
      </c>
      <c r="K1758" s="3">
        <v>182.48</v>
      </c>
      <c r="L1758" s="3">
        <v>121.81</v>
      </c>
      <c r="M1758" s="3">
        <v>10748.26</v>
      </c>
      <c r="N1758" s="10">
        <v>1443.34</v>
      </c>
      <c r="O1758" s="18">
        <v>26.190272918702195</v>
      </c>
      <c r="P1758" s="3">
        <v>110.82</v>
      </c>
    </row>
    <row r="1759" spans="1:16" x14ac:dyDescent="0.35">
      <c r="A1759" t="s">
        <v>33</v>
      </c>
      <c r="B1759" s="5">
        <v>152</v>
      </c>
      <c r="C1759">
        <v>3608</v>
      </c>
      <c r="D1759" s="3">
        <v>235</v>
      </c>
      <c r="E1759" s="3">
        <v>82.47</v>
      </c>
      <c r="F1759" s="3">
        <v>55.7</v>
      </c>
      <c r="G1759" s="3">
        <f t="shared" si="27"/>
        <v>1.4806104129263913</v>
      </c>
      <c r="H1759" s="3">
        <v>17.010000000000002</v>
      </c>
      <c r="I1759" s="3">
        <v>0.82</v>
      </c>
      <c r="J1759" s="3">
        <v>0.68</v>
      </c>
      <c r="K1759" s="3">
        <v>86.12</v>
      </c>
      <c r="L1759" s="3">
        <v>59.2</v>
      </c>
      <c r="M1759" s="3">
        <v>10808.12</v>
      </c>
      <c r="N1759" s="10">
        <v>1038.3800000000001</v>
      </c>
      <c r="O1759" s="18">
        <v>26.233783141427235</v>
      </c>
      <c r="P1759" s="3">
        <v>57.989999999999995</v>
      </c>
    </row>
    <row r="1760" spans="1:16" x14ac:dyDescent="0.35">
      <c r="A1760" t="s">
        <v>33</v>
      </c>
      <c r="B1760" s="5">
        <v>153</v>
      </c>
      <c r="C1760">
        <v>13544</v>
      </c>
      <c r="D1760" s="3">
        <v>527.37</v>
      </c>
      <c r="E1760" s="3">
        <v>203.41</v>
      </c>
      <c r="F1760" s="3">
        <v>84.78</v>
      </c>
      <c r="G1760" s="3">
        <f t="shared" si="27"/>
        <v>2.3992686954470392</v>
      </c>
      <c r="H1760" s="3">
        <v>51.45</v>
      </c>
      <c r="I1760" s="3">
        <v>0.61</v>
      </c>
      <c r="J1760" s="3">
        <v>0.42</v>
      </c>
      <c r="K1760" s="3">
        <v>214.83</v>
      </c>
      <c r="L1760" s="3">
        <v>101.26</v>
      </c>
      <c r="M1760" s="3">
        <v>10381.030000000001</v>
      </c>
      <c r="N1760" s="10">
        <v>1010.48</v>
      </c>
      <c r="O1760" s="18">
        <v>26.622448245601454</v>
      </c>
      <c r="P1760" s="3">
        <v>23.549999999999997</v>
      </c>
    </row>
    <row r="1761" spans="1:16" x14ac:dyDescent="0.35">
      <c r="A1761" t="s">
        <v>33</v>
      </c>
      <c r="B1761" s="5">
        <v>154</v>
      </c>
      <c r="C1761">
        <v>9953</v>
      </c>
      <c r="D1761" s="3">
        <v>403.79</v>
      </c>
      <c r="E1761" s="3">
        <v>150.97999999999999</v>
      </c>
      <c r="F1761" s="3">
        <v>83.93</v>
      </c>
      <c r="G1761" s="3">
        <f t="shared" si="27"/>
        <v>1.798880019063505</v>
      </c>
      <c r="H1761" s="3">
        <v>40.049999999999997</v>
      </c>
      <c r="I1761" s="3">
        <v>0.77</v>
      </c>
      <c r="J1761" s="3">
        <v>0.56000000000000005</v>
      </c>
      <c r="K1761" s="3">
        <v>162.94</v>
      </c>
      <c r="L1761" s="3">
        <v>88.84</v>
      </c>
      <c r="M1761" s="3">
        <v>10411.36</v>
      </c>
      <c r="N1761" s="10">
        <v>798.12</v>
      </c>
      <c r="O1761" s="18">
        <v>26.64621332162611</v>
      </c>
      <c r="P1761" s="3">
        <v>34.950000000000003</v>
      </c>
    </row>
    <row r="1762" spans="1:16" x14ac:dyDescent="0.35">
      <c r="A1762" t="s">
        <v>33</v>
      </c>
      <c r="B1762" s="5">
        <v>155</v>
      </c>
      <c r="C1762">
        <v>13277</v>
      </c>
      <c r="D1762" s="3">
        <v>461.23</v>
      </c>
      <c r="E1762" s="3">
        <v>148.58000000000001</v>
      </c>
      <c r="F1762" s="3">
        <v>113.78</v>
      </c>
      <c r="G1762" s="3">
        <f t="shared" si="27"/>
        <v>1.3058534013007559</v>
      </c>
      <c r="H1762" s="3">
        <v>72.790000000000006</v>
      </c>
      <c r="I1762" s="3">
        <v>0.78</v>
      </c>
      <c r="J1762" s="3">
        <v>0.77</v>
      </c>
      <c r="K1762" s="3">
        <v>167.76</v>
      </c>
      <c r="L1762" s="3">
        <v>123.73</v>
      </c>
      <c r="M1762" s="3">
        <v>10296.94</v>
      </c>
      <c r="N1762" s="10">
        <v>619.38</v>
      </c>
      <c r="O1762" s="18">
        <v>26.79138234863132</v>
      </c>
      <c r="P1762" s="3">
        <v>2.2099999999999937</v>
      </c>
    </row>
    <row r="1763" spans="1:16" x14ac:dyDescent="0.35">
      <c r="A1763" t="s">
        <v>33</v>
      </c>
      <c r="B1763" s="5">
        <v>156</v>
      </c>
      <c r="C1763">
        <v>10897</v>
      </c>
      <c r="D1763" s="3">
        <v>449.29</v>
      </c>
      <c r="E1763" s="3">
        <v>149.96</v>
      </c>
      <c r="F1763" s="3">
        <v>92.52</v>
      </c>
      <c r="G1763" s="3">
        <f t="shared" si="27"/>
        <v>1.6208387375702553</v>
      </c>
      <c r="H1763" s="3">
        <v>119.05</v>
      </c>
      <c r="I1763" s="3">
        <v>0.68</v>
      </c>
      <c r="J1763" s="3">
        <v>0.62</v>
      </c>
      <c r="K1763" s="3">
        <v>164.77</v>
      </c>
      <c r="L1763" s="3">
        <v>107.06</v>
      </c>
      <c r="M1763" s="3">
        <v>10016.85</v>
      </c>
      <c r="N1763" s="10">
        <v>585.39</v>
      </c>
      <c r="O1763" s="18">
        <v>27.050033667176077</v>
      </c>
      <c r="P1763" s="3">
        <v>135.94999999999999</v>
      </c>
    </row>
    <row r="1764" spans="1:16" x14ac:dyDescent="0.35">
      <c r="A1764" t="s">
        <v>33</v>
      </c>
      <c r="B1764" s="5">
        <v>157</v>
      </c>
      <c r="C1764">
        <v>17694</v>
      </c>
      <c r="D1764" s="3">
        <v>578.04</v>
      </c>
      <c r="E1764" s="3">
        <v>186.3</v>
      </c>
      <c r="F1764" s="3">
        <v>120.93</v>
      </c>
      <c r="G1764" s="3">
        <f t="shared" si="27"/>
        <v>1.5405606549243365</v>
      </c>
      <c r="H1764" s="3">
        <v>170.08</v>
      </c>
      <c r="I1764" s="3">
        <v>0.67</v>
      </c>
      <c r="J1764" s="3">
        <v>0.65</v>
      </c>
      <c r="K1764" s="3">
        <v>207.8</v>
      </c>
      <c r="L1764" s="3">
        <v>139.24</v>
      </c>
      <c r="M1764" s="3">
        <v>9787.7800000000007</v>
      </c>
      <c r="N1764" s="10">
        <v>556.33000000000004</v>
      </c>
      <c r="O1764" s="18">
        <v>27.261872473174879</v>
      </c>
      <c r="P1764" s="3">
        <v>84.919999999999987</v>
      </c>
    </row>
    <row r="1765" spans="1:16" x14ac:dyDescent="0.35">
      <c r="A1765" t="s">
        <v>33</v>
      </c>
      <c r="B1765" s="5">
        <v>158</v>
      </c>
      <c r="C1765">
        <v>17976</v>
      </c>
      <c r="D1765" s="3">
        <v>545.65</v>
      </c>
      <c r="E1765" s="3">
        <v>173.16</v>
      </c>
      <c r="F1765" s="3">
        <v>132.18</v>
      </c>
      <c r="G1765" s="3">
        <f t="shared" si="27"/>
        <v>1.3100317748524739</v>
      </c>
      <c r="H1765" s="3">
        <v>6.32</v>
      </c>
      <c r="I1765" s="3">
        <v>0.76</v>
      </c>
      <c r="J1765" s="3">
        <v>0.76</v>
      </c>
      <c r="K1765" s="3">
        <v>188.73</v>
      </c>
      <c r="L1765" s="3">
        <v>141</v>
      </c>
      <c r="M1765" s="3">
        <v>9631.06</v>
      </c>
      <c r="N1765" s="10">
        <v>684.79</v>
      </c>
      <c r="O1765" s="18">
        <v>27.371253955547246</v>
      </c>
      <c r="P1765" s="3">
        <v>68.680000000000007</v>
      </c>
    </row>
    <row r="1766" spans="1:16" x14ac:dyDescent="0.35">
      <c r="A1766" t="s">
        <v>33</v>
      </c>
      <c r="B1766" s="5">
        <v>159</v>
      </c>
      <c r="C1766">
        <v>7221</v>
      </c>
      <c r="D1766" s="3">
        <v>332.47</v>
      </c>
      <c r="E1766" s="3">
        <v>128.44</v>
      </c>
      <c r="F1766" s="3">
        <v>71.58</v>
      </c>
      <c r="G1766" s="3">
        <f t="shared" si="27"/>
        <v>1.7943559653534507</v>
      </c>
      <c r="H1766" s="3">
        <v>144.09</v>
      </c>
      <c r="I1766" s="3">
        <v>0.82</v>
      </c>
      <c r="J1766" s="3">
        <v>0.56000000000000005</v>
      </c>
      <c r="K1766" s="3">
        <v>128.02000000000001</v>
      </c>
      <c r="L1766" s="3">
        <v>73.88</v>
      </c>
      <c r="M1766" s="3">
        <v>9729.4500000000007</v>
      </c>
      <c r="N1766" s="10">
        <v>814.87</v>
      </c>
      <c r="O1766" s="18">
        <v>27.252083007921776</v>
      </c>
      <c r="P1766" s="3">
        <v>110.91</v>
      </c>
    </row>
    <row r="1767" spans="1:16" x14ac:dyDescent="0.35">
      <c r="A1767" t="s">
        <v>33</v>
      </c>
      <c r="B1767" s="5">
        <v>160</v>
      </c>
      <c r="C1767">
        <v>4724</v>
      </c>
      <c r="D1767" s="3">
        <v>271.72000000000003</v>
      </c>
      <c r="E1767" s="3">
        <v>105.13</v>
      </c>
      <c r="F1767" s="3">
        <v>57.22</v>
      </c>
      <c r="G1767" s="3">
        <f t="shared" si="27"/>
        <v>1.8372946522195037</v>
      </c>
      <c r="H1767" s="3">
        <v>37.89</v>
      </c>
      <c r="I1767" s="3">
        <v>0.8</v>
      </c>
      <c r="J1767" s="3">
        <v>0.54</v>
      </c>
      <c r="K1767" s="3">
        <v>104.8</v>
      </c>
      <c r="L1767" s="3">
        <v>57.62</v>
      </c>
      <c r="M1767" s="3">
        <v>10168.42</v>
      </c>
      <c r="N1767" s="10">
        <v>881.87</v>
      </c>
      <c r="O1767" s="18">
        <v>26.843422511636607</v>
      </c>
      <c r="P1767" s="3">
        <v>37.11</v>
      </c>
    </row>
    <row r="1768" spans="1:16" x14ac:dyDescent="0.35">
      <c r="A1768" t="s">
        <v>33</v>
      </c>
      <c r="B1768" s="5">
        <v>161</v>
      </c>
      <c r="C1768">
        <v>4137</v>
      </c>
      <c r="D1768" s="3">
        <v>254.01</v>
      </c>
      <c r="E1768" s="3">
        <v>98.45</v>
      </c>
      <c r="F1768" s="3">
        <v>53.5</v>
      </c>
      <c r="G1768" s="3">
        <f t="shared" si="27"/>
        <v>1.8401869158878505</v>
      </c>
      <c r="H1768" s="3">
        <v>78.89</v>
      </c>
      <c r="I1768" s="3">
        <v>0.81</v>
      </c>
      <c r="J1768" s="3">
        <v>0.54</v>
      </c>
      <c r="K1768" s="3">
        <v>98.67</v>
      </c>
      <c r="L1768" s="3">
        <v>55.99</v>
      </c>
      <c r="M1768" s="3">
        <v>9988.1</v>
      </c>
      <c r="N1768" s="10">
        <v>1102.8499999999999</v>
      </c>
      <c r="O1768" s="18">
        <v>26.951739097201131</v>
      </c>
      <c r="P1768" s="3">
        <v>176.11</v>
      </c>
    </row>
    <row r="1769" spans="1:16" x14ac:dyDescent="0.35">
      <c r="A1769" t="s">
        <v>33</v>
      </c>
      <c r="B1769" s="5">
        <v>162</v>
      </c>
      <c r="C1769">
        <v>15958</v>
      </c>
      <c r="D1769" s="3">
        <v>536.75</v>
      </c>
      <c r="E1769" s="3">
        <v>185.95</v>
      </c>
      <c r="F1769" s="3">
        <v>109.27</v>
      </c>
      <c r="G1769" s="3">
        <f t="shared" si="27"/>
        <v>1.7017479637594948</v>
      </c>
      <c r="H1769" s="3">
        <v>60.99</v>
      </c>
      <c r="I1769" s="3">
        <v>0.7</v>
      </c>
      <c r="J1769" s="3">
        <v>0.59</v>
      </c>
      <c r="K1769" s="3">
        <v>192.42</v>
      </c>
      <c r="L1769" s="3">
        <v>122.45</v>
      </c>
      <c r="M1769" s="3">
        <v>9625.89</v>
      </c>
      <c r="N1769" s="10">
        <v>1257.5</v>
      </c>
      <c r="O1769" s="18">
        <v>27.238629493696553</v>
      </c>
      <c r="P1769" s="3">
        <v>14.009999999999998</v>
      </c>
    </row>
    <row r="1770" spans="1:16" x14ac:dyDescent="0.35">
      <c r="A1770" t="s">
        <v>33</v>
      </c>
      <c r="B1770" s="5">
        <v>163</v>
      </c>
      <c r="C1770">
        <v>5470</v>
      </c>
      <c r="D1770" s="3">
        <v>289.72000000000003</v>
      </c>
      <c r="E1770" s="3">
        <v>95.57</v>
      </c>
      <c r="F1770" s="3">
        <v>72.88</v>
      </c>
      <c r="G1770" s="3">
        <f t="shared" si="27"/>
        <v>1.3113336992316136</v>
      </c>
      <c r="H1770" s="3">
        <v>56.41</v>
      </c>
      <c r="I1770" s="3">
        <v>0.82</v>
      </c>
      <c r="J1770" s="3">
        <v>0.76</v>
      </c>
      <c r="K1770" s="3">
        <v>106.1</v>
      </c>
      <c r="L1770" s="3">
        <v>78.97</v>
      </c>
      <c r="M1770" s="3">
        <v>9483.36</v>
      </c>
      <c r="N1770" s="10">
        <v>1599.29</v>
      </c>
      <c r="O1770" s="18">
        <v>27.284195833136728</v>
      </c>
      <c r="P1770" s="3">
        <v>18.590000000000003</v>
      </c>
    </row>
    <row r="1771" spans="1:16" x14ac:dyDescent="0.35">
      <c r="A1771" t="s">
        <v>33</v>
      </c>
      <c r="B1771" s="5">
        <v>164</v>
      </c>
      <c r="C1771">
        <v>16709</v>
      </c>
      <c r="D1771" s="3">
        <v>598.76</v>
      </c>
      <c r="E1771" s="3">
        <v>214.33</v>
      </c>
      <c r="F1771" s="3">
        <v>99.26</v>
      </c>
      <c r="G1771" s="3">
        <f t="shared" si="27"/>
        <v>2.1592786620995366</v>
      </c>
      <c r="H1771" s="3">
        <v>49.39</v>
      </c>
      <c r="I1771" s="3">
        <v>0.59</v>
      </c>
      <c r="J1771" s="3">
        <v>0.46</v>
      </c>
      <c r="K1771" s="3">
        <v>234.18</v>
      </c>
      <c r="L1771" s="3">
        <v>120.26</v>
      </c>
      <c r="M1771" s="3">
        <v>9764.94</v>
      </c>
      <c r="N1771" s="10">
        <v>1865.67</v>
      </c>
      <c r="O1771" s="18">
        <v>26.968520267024804</v>
      </c>
      <c r="P1771" s="3">
        <v>25.61</v>
      </c>
    </row>
    <row r="1772" spans="1:16" x14ac:dyDescent="0.35">
      <c r="A1772" t="s">
        <v>33</v>
      </c>
      <c r="B1772" s="5">
        <v>165</v>
      </c>
      <c r="C1772">
        <v>17479</v>
      </c>
      <c r="D1772" s="3">
        <v>498.1</v>
      </c>
      <c r="E1772" s="3">
        <v>175.49</v>
      </c>
      <c r="F1772" s="3">
        <v>126.82</v>
      </c>
      <c r="G1772" s="3">
        <f t="shared" si="27"/>
        <v>1.3837722756662989</v>
      </c>
      <c r="H1772" s="3">
        <v>96.98</v>
      </c>
      <c r="I1772" s="3">
        <v>0.89</v>
      </c>
      <c r="J1772" s="3">
        <v>0.72</v>
      </c>
      <c r="K1772" s="3">
        <v>184.02</v>
      </c>
      <c r="L1772" s="3">
        <v>130.53</v>
      </c>
      <c r="M1772" s="3">
        <v>9866.4500000000007</v>
      </c>
      <c r="N1772" s="10">
        <v>2021.27</v>
      </c>
      <c r="O1772" s="18">
        <v>26.840443068835398</v>
      </c>
      <c r="P1772" s="3">
        <v>158.01999999999998</v>
      </c>
    </row>
    <row r="1773" spans="1:16" x14ac:dyDescent="0.35">
      <c r="A1773" t="s">
        <v>33</v>
      </c>
      <c r="B1773" s="5">
        <v>166</v>
      </c>
      <c r="C1773">
        <v>10861</v>
      </c>
      <c r="D1773" s="3">
        <v>402.88</v>
      </c>
      <c r="E1773" s="3">
        <v>142.83000000000001</v>
      </c>
      <c r="F1773" s="3">
        <v>96.82</v>
      </c>
      <c r="G1773" s="3">
        <f t="shared" si="27"/>
        <v>1.4752117331129935</v>
      </c>
      <c r="H1773" s="3">
        <v>46.88</v>
      </c>
      <c r="I1773" s="3">
        <v>0.84</v>
      </c>
      <c r="J1773" s="3">
        <v>0.68</v>
      </c>
      <c r="K1773" s="3">
        <v>155.13</v>
      </c>
      <c r="L1773" s="3">
        <v>103.64</v>
      </c>
      <c r="M1773" s="3">
        <v>9429.08</v>
      </c>
      <c r="N1773" s="10">
        <v>2152.6</v>
      </c>
      <c r="O1773" s="18">
        <v>27.200143322030527</v>
      </c>
      <c r="P1773" s="3">
        <v>28.119999999999997</v>
      </c>
    </row>
    <row r="1774" spans="1:16" x14ac:dyDescent="0.35">
      <c r="A1774" t="s">
        <v>33</v>
      </c>
      <c r="B1774" s="5">
        <v>167</v>
      </c>
      <c r="C1774">
        <v>6553</v>
      </c>
      <c r="D1774" s="3">
        <v>307.61</v>
      </c>
      <c r="E1774" s="3">
        <v>98.54</v>
      </c>
      <c r="F1774" s="3">
        <v>84.67</v>
      </c>
      <c r="G1774" s="3">
        <f t="shared" si="27"/>
        <v>1.1638124483288059</v>
      </c>
      <c r="H1774" s="3">
        <v>78.209999999999994</v>
      </c>
      <c r="I1774" s="3">
        <v>0.87</v>
      </c>
      <c r="J1774" s="3">
        <v>0.86</v>
      </c>
      <c r="K1774" s="3">
        <v>108.23</v>
      </c>
      <c r="L1774" s="3">
        <v>89.28</v>
      </c>
      <c r="M1774" s="3">
        <v>9071.7000000000007</v>
      </c>
      <c r="N1774" s="10">
        <v>2250.4499999999998</v>
      </c>
      <c r="O1774" s="18">
        <v>27.496325848174873</v>
      </c>
      <c r="P1774" s="3">
        <v>176.79000000000002</v>
      </c>
    </row>
    <row r="1775" spans="1:16" x14ac:dyDescent="0.35">
      <c r="A1775" t="s">
        <v>33</v>
      </c>
      <c r="B1775" s="5">
        <v>168</v>
      </c>
      <c r="C1775">
        <v>5852</v>
      </c>
      <c r="D1775" s="3">
        <v>305.42</v>
      </c>
      <c r="E1775" s="3">
        <v>92.25</v>
      </c>
      <c r="F1775" s="3">
        <v>80.77</v>
      </c>
      <c r="G1775" s="3">
        <f t="shared" si="27"/>
        <v>1.1421319796954315</v>
      </c>
      <c r="H1775" s="3">
        <v>23.18</v>
      </c>
      <c r="I1775" s="3">
        <v>0.79</v>
      </c>
      <c r="J1775" s="3">
        <v>0.88</v>
      </c>
      <c r="K1775" s="3">
        <v>102.49</v>
      </c>
      <c r="L1775" s="3">
        <v>82.49</v>
      </c>
      <c r="M1775" s="3">
        <v>9380.7800000000007</v>
      </c>
      <c r="N1775" s="10">
        <v>1765.73</v>
      </c>
      <c r="O1775" s="18">
        <v>27.336054008501417</v>
      </c>
      <c r="P1775" s="3">
        <v>51.819999999999993</v>
      </c>
    </row>
    <row r="1776" spans="1:16" x14ac:dyDescent="0.35">
      <c r="A1776" t="s">
        <v>33</v>
      </c>
      <c r="B1776" s="5">
        <v>169</v>
      </c>
      <c r="C1776">
        <v>6937</v>
      </c>
      <c r="D1776" s="3">
        <v>319.39999999999998</v>
      </c>
      <c r="E1776" s="3">
        <v>113.45</v>
      </c>
      <c r="F1776" s="3">
        <v>77.849999999999994</v>
      </c>
      <c r="G1776" s="3">
        <f t="shared" si="27"/>
        <v>1.4572896596017986</v>
      </c>
      <c r="H1776" s="3">
        <v>10.42</v>
      </c>
      <c r="I1776" s="3">
        <v>0.85</v>
      </c>
      <c r="J1776" s="3">
        <v>0.69</v>
      </c>
      <c r="K1776" s="3">
        <v>116.25</v>
      </c>
      <c r="L1776" s="3">
        <v>83.8</v>
      </c>
      <c r="M1776" s="3">
        <v>8524.2199999999993</v>
      </c>
      <c r="N1776" s="10">
        <v>1755.63</v>
      </c>
      <c r="O1776" s="18">
        <v>28.104560951206697</v>
      </c>
      <c r="P1776" s="3">
        <v>64.58</v>
      </c>
    </row>
    <row r="1777" spans="1:16" x14ac:dyDescent="0.35">
      <c r="A1777" t="s">
        <v>33</v>
      </c>
      <c r="B1777" s="5">
        <v>170</v>
      </c>
      <c r="C1777">
        <v>3387</v>
      </c>
      <c r="D1777" s="3">
        <v>222.9</v>
      </c>
      <c r="E1777" s="3">
        <v>73.040000000000006</v>
      </c>
      <c r="F1777" s="3">
        <v>59.04</v>
      </c>
      <c r="G1777" s="3">
        <f t="shared" si="27"/>
        <v>1.2371273712737128</v>
      </c>
      <c r="H1777" s="3">
        <v>61.3</v>
      </c>
      <c r="I1777" s="3">
        <v>0.86</v>
      </c>
      <c r="J1777" s="3">
        <v>0.81</v>
      </c>
      <c r="K1777" s="3">
        <v>77.2</v>
      </c>
      <c r="L1777" s="3">
        <v>61.57</v>
      </c>
      <c r="M1777" s="3">
        <v>8662.93</v>
      </c>
      <c r="N1777" s="10">
        <v>2303.4699999999998</v>
      </c>
      <c r="O1777" s="18">
        <v>27.849213731731222</v>
      </c>
      <c r="P1777" s="3">
        <v>13.700000000000003</v>
      </c>
    </row>
    <row r="1778" spans="1:16" x14ac:dyDescent="0.35">
      <c r="A1778" t="s">
        <v>33</v>
      </c>
      <c r="B1778" s="5">
        <v>171</v>
      </c>
      <c r="C1778">
        <v>6730</v>
      </c>
      <c r="D1778" s="3">
        <v>300.58999999999997</v>
      </c>
      <c r="E1778" s="3">
        <v>104.12</v>
      </c>
      <c r="F1778" s="3">
        <v>82.3</v>
      </c>
      <c r="G1778" s="3">
        <f t="shared" si="27"/>
        <v>1.2651275820170111</v>
      </c>
      <c r="H1778" s="3">
        <v>155.44</v>
      </c>
      <c r="I1778" s="3">
        <v>0.94</v>
      </c>
      <c r="J1778" s="3">
        <v>0.79</v>
      </c>
      <c r="K1778" s="3">
        <v>108.78</v>
      </c>
      <c r="L1778" s="3">
        <v>83.05</v>
      </c>
      <c r="M1778" s="3">
        <v>7722.04</v>
      </c>
      <c r="N1778" s="10">
        <v>2112.9699999999998</v>
      </c>
      <c r="O1778" s="18">
        <v>28.736375749128584</v>
      </c>
      <c r="P1778" s="3">
        <v>99.56</v>
      </c>
    </row>
    <row r="1779" spans="1:16" x14ac:dyDescent="0.35">
      <c r="A1779" t="s">
        <v>33</v>
      </c>
      <c r="B1779" s="5">
        <v>172</v>
      </c>
      <c r="C1779">
        <v>8244</v>
      </c>
      <c r="D1779" s="3">
        <v>385.41</v>
      </c>
      <c r="E1779" s="3">
        <v>152.22</v>
      </c>
      <c r="F1779" s="3">
        <v>68.959999999999994</v>
      </c>
      <c r="G1779" s="3">
        <f t="shared" si="27"/>
        <v>2.2073665893271461</v>
      </c>
      <c r="H1779" s="3">
        <v>52.43</v>
      </c>
      <c r="I1779" s="3">
        <v>0.7</v>
      </c>
      <c r="J1779" s="3">
        <v>0.45</v>
      </c>
      <c r="K1779" s="3">
        <v>163.41999999999999</v>
      </c>
      <c r="L1779" s="3">
        <v>74.75</v>
      </c>
      <c r="M1779" s="3">
        <v>7529.96</v>
      </c>
      <c r="N1779" s="10">
        <v>1980.61</v>
      </c>
      <c r="O1779" s="18">
        <v>28.939887157946522</v>
      </c>
      <c r="P1779" s="3">
        <v>22.57</v>
      </c>
    </row>
    <row r="1780" spans="1:16" x14ac:dyDescent="0.35">
      <c r="A1780" t="s">
        <v>33</v>
      </c>
      <c r="B1780" s="5">
        <v>173</v>
      </c>
      <c r="C1780">
        <v>12665</v>
      </c>
      <c r="D1780" s="3">
        <v>460.39</v>
      </c>
      <c r="E1780" s="3">
        <v>162.74</v>
      </c>
      <c r="F1780" s="3">
        <v>99.09</v>
      </c>
      <c r="G1780" s="3">
        <f t="shared" si="27"/>
        <v>1.6423453426178223</v>
      </c>
      <c r="H1780" s="3">
        <v>108.19</v>
      </c>
      <c r="I1780" s="3">
        <v>0.75</v>
      </c>
      <c r="J1780" s="3">
        <v>0.61</v>
      </c>
      <c r="K1780" s="3">
        <v>182.36</v>
      </c>
      <c r="L1780" s="3">
        <v>102.29</v>
      </c>
      <c r="M1780" s="3">
        <v>7360.28</v>
      </c>
      <c r="N1780" s="10">
        <v>1732.71</v>
      </c>
      <c r="O1780" s="18">
        <v>29.151053394507297</v>
      </c>
      <c r="P1780" s="3">
        <v>146.81</v>
      </c>
    </row>
    <row r="1781" spans="1:16" x14ac:dyDescent="0.35">
      <c r="A1781" t="s">
        <v>33</v>
      </c>
      <c r="B1781" s="5">
        <v>174</v>
      </c>
      <c r="C1781">
        <v>5924</v>
      </c>
      <c r="D1781" s="3">
        <v>338.53</v>
      </c>
      <c r="E1781" s="3">
        <v>135.59</v>
      </c>
      <c r="F1781" s="3">
        <v>55.63</v>
      </c>
      <c r="G1781" s="3">
        <f t="shared" si="27"/>
        <v>2.4373539457127449</v>
      </c>
      <c r="H1781" s="3">
        <v>106.76</v>
      </c>
      <c r="I1781" s="3">
        <v>0.65</v>
      </c>
      <c r="J1781" s="3">
        <v>0.41</v>
      </c>
      <c r="K1781" s="3">
        <v>140.19</v>
      </c>
      <c r="L1781" s="3">
        <v>60.62</v>
      </c>
      <c r="M1781" s="3">
        <v>7332.56</v>
      </c>
      <c r="N1781" s="10">
        <v>1944.31</v>
      </c>
      <c r="O1781" s="18">
        <v>29.125136129656408</v>
      </c>
      <c r="P1781" s="3">
        <v>148.24</v>
      </c>
    </row>
    <row r="1782" spans="1:16" x14ac:dyDescent="0.35">
      <c r="A1782" t="s">
        <v>33</v>
      </c>
      <c r="B1782" s="5">
        <v>175</v>
      </c>
      <c r="C1782">
        <v>18758</v>
      </c>
      <c r="D1782" s="3">
        <v>566.61</v>
      </c>
      <c r="E1782" s="3">
        <v>193.59</v>
      </c>
      <c r="F1782" s="3">
        <v>123.37</v>
      </c>
      <c r="G1782" s="3">
        <f t="shared" si="27"/>
        <v>1.5691821350409338</v>
      </c>
      <c r="H1782" s="3">
        <v>146.16</v>
      </c>
      <c r="I1782" s="3">
        <v>0.73</v>
      </c>
      <c r="J1782" s="3">
        <v>0.64</v>
      </c>
      <c r="K1782" s="3">
        <v>208.2</v>
      </c>
      <c r="L1782" s="3">
        <v>138.37</v>
      </c>
      <c r="M1782" s="3">
        <v>7370.61</v>
      </c>
      <c r="N1782" s="10">
        <v>1004.51</v>
      </c>
      <c r="O1782" s="18">
        <v>29.316325630487011</v>
      </c>
      <c r="P1782" s="3">
        <v>108.84</v>
      </c>
    </row>
    <row r="1783" spans="1:16" x14ac:dyDescent="0.35">
      <c r="A1783" t="s">
        <v>33</v>
      </c>
      <c r="B1783" s="5">
        <v>176</v>
      </c>
      <c r="C1783">
        <v>5950</v>
      </c>
      <c r="D1783" s="3">
        <v>288.76</v>
      </c>
      <c r="E1783" s="3">
        <v>95.55</v>
      </c>
      <c r="F1783" s="3">
        <v>79.290000000000006</v>
      </c>
      <c r="G1783" s="3">
        <f t="shared" si="27"/>
        <v>1.2050699962164206</v>
      </c>
      <c r="H1783" s="3">
        <v>52.23</v>
      </c>
      <c r="I1783" s="3">
        <v>0.9</v>
      </c>
      <c r="J1783" s="3">
        <v>0.83</v>
      </c>
      <c r="K1783" s="3">
        <v>108.72</v>
      </c>
      <c r="L1783" s="3">
        <v>81.73</v>
      </c>
      <c r="M1783" s="3">
        <v>7143.82</v>
      </c>
      <c r="N1783" s="10">
        <v>891.18</v>
      </c>
      <c r="O1783" s="18">
        <v>29.54632033467735</v>
      </c>
      <c r="P1783" s="3">
        <v>22.770000000000003</v>
      </c>
    </row>
    <row r="1784" spans="1:16" x14ac:dyDescent="0.35">
      <c r="A1784" t="s">
        <v>33</v>
      </c>
      <c r="B1784" s="5">
        <v>177</v>
      </c>
      <c r="C1784">
        <v>5315</v>
      </c>
      <c r="D1784" s="3">
        <v>304.39</v>
      </c>
      <c r="E1784" s="3">
        <v>112.72</v>
      </c>
      <c r="F1784" s="3">
        <v>60.03</v>
      </c>
      <c r="G1784" s="3">
        <f t="shared" si="27"/>
        <v>1.8777278027652839</v>
      </c>
      <c r="H1784" s="3">
        <v>27.49</v>
      </c>
      <c r="I1784" s="3">
        <v>0.72</v>
      </c>
      <c r="J1784" s="3">
        <v>0.53</v>
      </c>
      <c r="K1784" s="3">
        <v>118.22</v>
      </c>
      <c r="L1784" s="3">
        <v>67.150000000000006</v>
      </c>
      <c r="M1784" s="3">
        <v>6847.7</v>
      </c>
      <c r="N1784" s="10">
        <v>1274.8900000000001</v>
      </c>
      <c r="O1784" s="18">
        <v>29.719207834570341</v>
      </c>
      <c r="P1784" s="3">
        <v>47.510000000000005</v>
      </c>
    </row>
    <row r="1785" spans="1:16" x14ac:dyDescent="0.35">
      <c r="A1785" t="s">
        <v>33</v>
      </c>
      <c r="B1785" s="5">
        <v>178</v>
      </c>
      <c r="C1785">
        <v>11527</v>
      </c>
      <c r="D1785" s="3">
        <v>439.08</v>
      </c>
      <c r="E1785" s="3">
        <v>150.01</v>
      </c>
      <c r="F1785" s="3">
        <v>97.84</v>
      </c>
      <c r="G1785" s="3">
        <f t="shared" si="27"/>
        <v>1.5332174979558462</v>
      </c>
      <c r="H1785" s="3">
        <v>75.11</v>
      </c>
      <c r="I1785" s="3">
        <v>0.75</v>
      </c>
      <c r="J1785" s="3">
        <v>0.65</v>
      </c>
      <c r="K1785" s="3">
        <v>160.43</v>
      </c>
      <c r="L1785" s="3">
        <v>108.08</v>
      </c>
      <c r="M1785" s="3">
        <v>6573.08</v>
      </c>
      <c r="N1785" s="10">
        <v>1320.67</v>
      </c>
      <c r="O1785" s="18">
        <v>29.953850255432123</v>
      </c>
      <c r="P1785" s="3">
        <v>179.89</v>
      </c>
    </row>
    <row r="1786" spans="1:16" x14ac:dyDescent="0.35">
      <c r="A1786" t="s">
        <v>33</v>
      </c>
      <c r="B1786" s="5">
        <v>179</v>
      </c>
      <c r="C1786">
        <v>7479</v>
      </c>
      <c r="D1786" s="3">
        <v>362.19</v>
      </c>
      <c r="E1786" s="3">
        <v>117</v>
      </c>
      <c r="F1786" s="3">
        <v>81.39</v>
      </c>
      <c r="G1786" s="3">
        <f t="shared" si="27"/>
        <v>1.4375230372281607</v>
      </c>
      <c r="H1786" s="3">
        <v>101.23</v>
      </c>
      <c r="I1786" s="3">
        <v>0.72</v>
      </c>
      <c r="J1786" s="3">
        <v>0.7</v>
      </c>
      <c r="K1786" s="3">
        <v>131.24</v>
      </c>
      <c r="L1786" s="3">
        <v>92</v>
      </c>
      <c r="M1786" s="3">
        <v>6657.06</v>
      </c>
      <c r="N1786" s="10">
        <v>1474.87</v>
      </c>
      <c r="O1786" s="18">
        <v>29.841786970574187</v>
      </c>
      <c r="P1786" s="3">
        <v>153.76999999999998</v>
      </c>
    </row>
    <row r="1787" spans="1:16" x14ac:dyDescent="0.35">
      <c r="A1787" t="s">
        <v>33</v>
      </c>
      <c r="B1787" s="5">
        <v>180</v>
      </c>
      <c r="C1787">
        <v>7932</v>
      </c>
      <c r="D1787" s="3">
        <v>403.18</v>
      </c>
      <c r="E1787" s="3">
        <v>115.78</v>
      </c>
      <c r="F1787" s="3">
        <v>87.23</v>
      </c>
      <c r="G1787" s="3">
        <f t="shared" si="27"/>
        <v>1.3272956551645076</v>
      </c>
      <c r="H1787" s="3">
        <v>72.12</v>
      </c>
      <c r="I1787" s="3">
        <v>0.61</v>
      </c>
      <c r="J1787" s="3">
        <v>0.75</v>
      </c>
      <c r="K1787" s="3">
        <v>138.76</v>
      </c>
      <c r="L1787" s="3">
        <v>101.18</v>
      </c>
      <c r="M1787" s="3">
        <v>6671.3</v>
      </c>
      <c r="N1787" s="10">
        <v>1976.78</v>
      </c>
      <c r="O1787" s="18">
        <v>29.708769701413299</v>
      </c>
      <c r="P1787" s="3">
        <v>2.8799999999999955</v>
      </c>
    </row>
    <row r="1788" spans="1:16" x14ac:dyDescent="0.35">
      <c r="A1788" t="s">
        <v>33</v>
      </c>
      <c r="B1788" s="5">
        <v>181</v>
      </c>
      <c r="C1788">
        <v>5010</v>
      </c>
      <c r="D1788" s="3">
        <v>327.27</v>
      </c>
      <c r="E1788" s="3">
        <v>122.3</v>
      </c>
      <c r="F1788" s="3">
        <v>52.16</v>
      </c>
      <c r="G1788" s="3">
        <f t="shared" si="27"/>
        <v>2.3447085889570554</v>
      </c>
      <c r="H1788" s="3">
        <v>2.76</v>
      </c>
      <c r="I1788" s="3">
        <v>0.59</v>
      </c>
      <c r="J1788" s="3">
        <v>0.43</v>
      </c>
      <c r="K1788" s="3">
        <v>132.57</v>
      </c>
      <c r="L1788" s="3">
        <v>63.21</v>
      </c>
      <c r="M1788" s="3">
        <v>6608.32</v>
      </c>
      <c r="N1788" s="10">
        <v>2187.7600000000002</v>
      </c>
      <c r="O1788" s="18">
        <v>29.714536707342887</v>
      </c>
      <c r="P1788" s="3">
        <v>72.239999999999995</v>
      </c>
    </row>
    <row r="1789" spans="1:16" x14ac:dyDescent="0.35">
      <c r="A1789" t="s">
        <v>33</v>
      </c>
      <c r="B1789" s="5">
        <v>182</v>
      </c>
      <c r="C1789">
        <v>15331</v>
      </c>
      <c r="D1789" s="3">
        <v>525.34</v>
      </c>
      <c r="E1789" s="3">
        <v>159.03</v>
      </c>
      <c r="F1789" s="3">
        <v>122.75</v>
      </c>
      <c r="G1789" s="3">
        <f t="shared" si="27"/>
        <v>1.2955600814663952</v>
      </c>
      <c r="H1789" s="3">
        <v>173.31</v>
      </c>
      <c r="I1789" s="3">
        <v>0.7</v>
      </c>
      <c r="J1789" s="3">
        <v>0.77</v>
      </c>
      <c r="K1789" s="3">
        <v>171.69</v>
      </c>
      <c r="L1789" s="3">
        <v>126.76</v>
      </c>
      <c r="M1789" s="3">
        <v>6340.21</v>
      </c>
      <c r="N1789" s="10">
        <v>2421.7199999999998</v>
      </c>
      <c r="O1789" s="18">
        <v>29.898259919837493</v>
      </c>
      <c r="P1789" s="3">
        <v>81.69</v>
      </c>
    </row>
    <row r="1790" spans="1:16" x14ac:dyDescent="0.35">
      <c r="A1790" t="s">
        <v>33</v>
      </c>
      <c r="B1790" s="5">
        <v>183</v>
      </c>
      <c r="C1790">
        <v>4513</v>
      </c>
      <c r="D1790" s="3">
        <v>264.83</v>
      </c>
      <c r="E1790" s="3">
        <v>87.31</v>
      </c>
      <c r="F1790" s="3">
        <v>65.81</v>
      </c>
      <c r="G1790" s="3">
        <f t="shared" si="27"/>
        <v>1.326698070202097</v>
      </c>
      <c r="H1790" s="3">
        <v>99.04</v>
      </c>
      <c r="I1790" s="3">
        <v>0.81</v>
      </c>
      <c r="J1790" s="3">
        <v>0.75</v>
      </c>
      <c r="K1790" s="3">
        <v>89.05</v>
      </c>
      <c r="L1790" s="3">
        <v>69.75</v>
      </c>
      <c r="M1790" s="3">
        <v>6167.41</v>
      </c>
      <c r="N1790" s="10">
        <v>2368.36</v>
      </c>
      <c r="O1790" s="18">
        <v>30.065595630049913</v>
      </c>
      <c r="P1790" s="3">
        <v>155.95999999999998</v>
      </c>
    </row>
    <row r="1791" spans="1:16" x14ac:dyDescent="0.35">
      <c r="A1791" t="s">
        <v>33</v>
      </c>
      <c r="B1791" s="5">
        <v>184</v>
      </c>
      <c r="C1791">
        <v>9600</v>
      </c>
      <c r="D1791" s="3">
        <v>473.45</v>
      </c>
      <c r="E1791" s="3">
        <v>152.62</v>
      </c>
      <c r="F1791" s="3">
        <v>80.09</v>
      </c>
      <c r="G1791" s="3">
        <f t="shared" si="27"/>
        <v>1.9056061930328381</v>
      </c>
      <c r="H1791" s="3">
        <v>88.78</v>
      </c>
      <c r="I1791" s="3">
        <v>0.54</v>
      </c>
      <c r="J1791" s="3">
        <v>0.52</v>
      </c>
      <c r="K1791" s="3">
        <v>179.03</v>
      </c>
      <c r="L1791" s="3">
        <v>101</v>
      </c>
      <c r="M1791" s="3">
        <v>6047.23</v>
      </c>
      <c r="N1791" s="10">
        <v>2407.92</v>
      </c>
      <c r="O1791" s="18">
        <v>30.163601263734328</v>
      </c>
      <c r="P1791" s="3">
        <v>166.22</v>
      </c>
    </row>
    <row r="1792" spans="1:16" x14ac:dyDescent="0.35">
      <c r="A1792" t="s">
        <v>33</v>
      </c>
      <c r="B1792" s="5">
        <v>185</v>
      </c>
      <c r="C1792">
        <v>1958</v>
      </c>
      <c r="D1792" s="3">
        <v>182.67</v>
      </c>
      <c r="E1792" s="3">
        <v>65.150000000000006</v>
      </c>
      <c r="F1792" s="3">
        <v>38.26</v>
      </c>
      <c r="G1792" s="3">
        <f t="shared" si="27"/>
        <v>1.7028227914270782</v>
      </c>
      <c r="H1792" s="3">
        <v>79.22</v>
      </c>
      <c r="I1792" s="3">
        <v>0.74</v>
      </c>
      <c r="J1792" s="3">
        <v>0.59</v>
      </c>
      <c r="K1792" s="3">
        <v>73.760000000000005</v>
      </c>
      <c r="L1792" s="3">
        <v>42.42</v>
      </c>
      <c r="M1792" s="3">
        <v>5971.02</v>
      </c>
      <c r="N1792" s="10">
        <v>2344.41</v>
      </c>
      <c r="O1792" s="18">
        <v>30.246981638526872</v>
      </c>
      <c r="P1792" s="3">
        <v>175.78</v>
      </c>
    </row>
    <row r="1793" spans="1:16" x14ac:dyDescent="0.35">
      <c r="A1793" t="s">
        <v>33</v>
      </c>
      <c r="B1793" s="5">
        <v>186</v>
      </c>
      <c r="C1793">
        <v>7763</v>
      </c>
      <c r="D1793" s="3">
        <v>338.27</v>
      </c>
      <c r="E1793" s="3">
        <v>121.35</v>
      </c>
      <c r="F1793" s="3">
        <v>81.45</v>
      </c>
      <c r="G1793" s="3">
        <f t="shared" si="27"/>
        <v>1.4898710865561693</v>
      </c>
      <c r="H1793" s="3">
        <v>55.58</v>
      </c>
      <c r="I1793" s="3">
        <v>0.85</v>
      </c>
      <c r="J1793" s="3">
        <v>0.67</v>
      </c>
      <c r="K1793" s="3">
        <v>121.26</v>
      </c>
      <c r="L1793" s="3">
        <v>79.69</v>
      </c>
      <c r="M1793" s="3">
        <v>5487.26</v>
      </c>
      <c r="N1793" s="10">
        <v>895.21</v>
      </c>
      <c r="O1793" s="18">
        <v>31.026941673608519</v>
      </c>
      <c r="P1793" s="3">
        <v>19.420000000000002</v>
      </c>
    </row>
    <row r="1794" spans="1:16" x14ac:dyDescent="0.35">
      <c r="A1794" t="s">
        <v>33</v>
      </c>
      <c r="B1794" s="5">
        <v>187</v>
      </c>
      <c r="C1794">
        <v>2986</v>
      </c>
      <c r="D1794" s="3">
        <v>206.19</v>
      </c>
      <c r="E1794" s="3">
        <v>75.510000000000005</v>
      </c>
      <c r="F1794" s="3">
        <v>50.35</v>
      </c>
      <c r="G1794" s="3">
        <f t="shared" si="27"/>
        <v>1.4997020854021847</v>
      </c>
      <c r="H1794" s="3">
        <v>25.67</v>
      </c>
      <c r="I1794" s="3">
        <v>0.88</v>
      </c>
      <c r="J1794" s="3">
        <v>0.67</v>
      </c>
      <c r="K1794" s="3">
        <v>76.22</v>
      </c>
      <c r="L1794" s="3">
        <v>51.98</v>
      </c>
      <c r="M1794" s="3">
        <v>5624.17</v>
      </c>
      <c r="N1794" s="10">
        <v>1426.53</v>
      </c>
      <c r="O1794" s="18">
        <v>30.777163303311195</v>
      </c>
      <c r="P1794" s="3">
        <v>49.33</v>
      </c>
    </row>
    <row r="1795" spans="1:16" x14ac:dyDescent="0.35">
      <c r="A1795" t="s">
        <v>33</v>
      </c>
      <c r="B1795" s="5">
        <v>188</v>
      </c>
      <c r="C1795">
        <v>10253</v>
      </c>
      <c r="D1795" s="3">
        <v>414.36</v>
      </c>
      <c r="E1795" s="3">
        <v>134.54</v>
      </c>
      <c r="F1795" s="3">
        <v>97.03</v>
      </c>
      <c r="G1795" s="3">
        <f t="shared" si="27"/>
        <v>1.3865814696485621</v>
      </c>
      <c r="H1795" s="3">
        <v>56.79</v>
      </c>
      <c r="I1795" s="3">
        <v>0.75</v>
      </c>
      <c r="J1795" s="3">
        <v>0.72</v>
      </c>
      <c r="K1795" s="3">
        <v>139.82</v>
      </c>
      <c r="L1795" s="3">
        <v>106.54</v>
      </c>
      <c r="M1795" s="3">
        <v>5076.29</v>
      </c>
      <c r="N1795" s="10">
        <v>2101.48</v>
      </c>
      <c r="O1795" s="18">
        <v>31.105423976658695</v>
      </c>
      <c r="P1795" s="3">
        <v>18.21</v>
      </c>
    </row>
    <row r="1796" spans="1:16" x14ac:dyDescent="0.35">
      <c r="A1796" t="s">
        <v>33</v>
      </c>
      <c r="B1796" s="5">
        <v>189</v>
      </c>
      <c r="C1796">
        <v>12675</v>
      </c>
      <c r="D1796" s="3">
        <v>490.4</v>
      </c>
      <c r="E1796" s="3">
        <v>183.05</v>
      </c>
      <c r="F1796" s="3">
        <v>88.17</v>
      </c>
      <c r="G1796" s="3">
        <f t="shared" si="27"/>
        <v>2.0761029828739934</v>
      </c>
      <c r="H1796" s="3">
        <v>92.57</v>
      </c>
      <c r="I1796" s="3">
        <v>0.66</v>
      </c>
      <c r="J1796" s="3">
        <v>0.48</v>
      </c>
      <c r="K1796" s="3">
        <v>193.02</v>
      </c>
      <c r="L1796" s="3">
        <v>91.49</v>
      </c>
      <c r="M1796" s="3">
        <v>4905.2299999999996</v>
      </c>
      <c r="N1796" s="10">
        <v>2288.62</v>
      </c>
      <c r="O1796" s="18">
        <v>31.21356830605178</v>
      </c>
      <c r="P1796" s="3">
        <v>162.43</v>
      </c>
    </row>
    <row r="1797" spans="1:16" x14ac:dyDescent="0.35">
      <c r="A1797" t="s">
        <v>33</v>
      </c>
      <c r="B1797" s="5">
        <v>190</v>
      </c>
      <c r="C1797">
        <v>14359</v>
      </c>
      <c r="D1797" s="3">
        <v>506.05</v>
      </c>
      <c r="E1797" s="3">
        <v>187.31</v>
      </c>
      <c r="F1797" s="3">
        <v>97.61</v>
      </c>
      <c r="G1797" s="3">
        <f t="shared" si="27"/>
        <v>1.9189632209814569</v>
      </c>
      <c r="H1797" s="3">
        <v>62.93</v>
      </c>
      <c r="I1797" s="3">
        <v>0.7</v>
      </c>
      <c r="J1797" s="3">
        <v>0.52</v>
      </c>
      <c r="K1797" s="3">
        <v>197.89</v>
      </c>
      <c r="L1797" s="3">
        <v>108.9</v>
      </c>
      <c r="M1797" s="3">
        <v>4738.45</v>
      </c>
      <c r="N1797" s="10">
        <v>2383.7199999999998</v>
      </c>
      <c r="O1797" s="18">
        <v>31.339941841347375</v>
      </c>
      <c r="P1797" s="3">
        <v>12.07</v>
      </c>
    </row>
    <row r="1798" spans="1:16" x14ac:dyDescent="0.35">
      <c r="A1798" t="s">
        <v>33</v>
      </c>
      <c r="B1798" s="5">
        <v>191</v>
      </c>
      <c r="C1798">
        <v>22763</v>
      </c>
      <c r="D1798" s="3">
        <v>798.4</v>
      </c>
      <c r="E1798" s="3">
        <v>284.82</v>
      </c>
      <c r="F1798" s="3">
        <v>101.76</v>
      </c>
      <c r="G1798" s="3">
        <f t="shared" ref="G1798:G1861" si="28">E1798/F1798</f>
        <v>2.7989386792452828</v>
      </c>
      <c r="H1798" s="3">
        <v>133.72</v>
      </c>
      <c r="I1798" s="3">
        <v>0.45</v>
      </c>
      <c r="J1798" s="3">
        <v>0.36</v>
      </c>
      <c r="K1798" s="3">
        <v>303.42</v>
      </c>
      <c r="L1798" s="3">
        <v>134.26</v>
      </c>
      <c r="M1798" s="3">
        <v>4730.9399999999996</v>
      </c>
      <c r="N1798" s="10">
        <v>759.48</v>
      </c>
      <c r="O1798" s="18">
        <v>31.735903275396211</v>
      </c>
      <c r="P1798" s="3">
        <v>121.28</v>
      </c>
    </row>
    <row r="1799" spans="1:16" x14ac:dyDescent="0.35">
      <c r="A1799" t="s">
        <v>33</v>
      </c>
      <c r="B1799" s="5">
        <v>192</v>
      </c>
      <c r="C1799">
        <v>7221</v>
      </c>
      <c r="D1799" s="3">
        <v>383.94</v>
      </c>
      <c r="E1799" s="3">
        <v>167.15</v>
      </c>
      <c r="F1799" s="3">
        <v>55.01</v>
      </c>
      <c r="G1799" s="3">
        <f t="shared" si="28"/>
        <v>3.0385384475549904</v>
      </c>
      <c r="H1799" s="3">
        <v>65.61</v>
      </c>
      <c r="I1799" s="3">
        <v>0.62</v>
      </c>
      <c r="J1799" s="3">
        <v>0.33</v>
      </c>
      <c r="K1799" s="3">
        <v>161.13999999999999</v>
      </c>
      <c r="L1799" s="3">
        <v>58.14</v>
      </c>
      <c r="M1799" s="3">
        <v>5110.8</v>
      </c>
      <c r="N1799" s="10">
        <v>719.53</v>
      </c>
      <c r="O1799" s="18">
        <v>31.405739605468138</v>
      </c>
      <c r="P1799" s="3">
        <v>9.39</v>
      </c>
    </row>
    <row r="1800" spans="1:16" x14ac:dyDescent="0.35">
      <c r="A1800" t="s">
        <v>33</v>
      </c>
      <c r="B1800" s="5">
        <v>193</v>
      </c>
      <c r="C1800">
        <v>2392</v>
      </c>
      <c r="D1800" s="3">
        <v>184.37</v>
      </c>
      <c r="E1800" s="3">
        <v>59.99</v>
      </c>
      <c r="F1800" s="3">
        <v>50.77</v>
      </c>
      <c r="G1800" s="3">
        <f t="shared" si="28"/>
        <v>1.181603309040772</v>
      </c>
      <c r="H1800" s="3">
        <v>20.18</v>
      </c>
      <c r="I1800" s="3">
        <v>0.88</v>
      </c>
      <c r="J1800" s="3">
        <v>0.85</v>
      </c>
      <c r="K1800" s="3">
        <v>64.2</v>
      </c>
      <c r="L1800" s="3">
        <v>53.64</v>
      </c>
      <c r="M1800" s="3">
        <v>5114.05</v>
      </c>
      <c r="N1800" s="10">
        <v>843.69</v>
      </c>
      <c r="O1800" s="18">
        <v>31.373078279935388</v>
      </c>
      <c r="P1800" s="3">
        <v>54.819999999999993</v>
      </c>
    </row>
    <row r="1801" spans="1:16" x14ac:dyDescent="0.35">
      <c r="A1801" t="s">
        <v>33</v>
      </c>
      <c r="B1801" s="5">
        <v>194</v>
      </c>
      <c r="C1801">
        <v>4121</v>
      </c>
      <c r="D1801" s="3">
        <v>303.94</v>
      </c>
      <c r="E1801" s="3">
        <v>103.39</v>
      </c>
      <c r="F1801" s="3">
        <v>50.75</v>
      </c>
      <c r="G1801" s="3">
        <f t="shared" si="28"/>
        <v>2.0372413793103448</v>
      </c>
      <c r="H1801" s="3">
        <v>137.05000000000001</v>
      </c>
      <c r="I1801" s="3">
        <v>0.56000000000000005</v>
      </c>
      <c r="J1801" s="3">
        <v>0.49</v>
      </c>
      <c r="K1801" s="3">
        <v>118.44</v>
      </c>
      <c r="L1801" s="3">
        <v>68.069999999999993</v>
      </c>
      <c r="M1801" s="3">
        <v>5389.19</v>
      </c>
      <c r="N1801" s="10">
        <v>761.32</v>
      </c>
      <c r="O1801" s="18">
        <v>31.146739477064948</v>
      </c>
      <c r="P1801" s="3">
        <v>117.94999999999999</v>
      </c>
    </row>
    <row r="1802" spans="1:16" x14ac:dyDescent="0.35">
      <c r="A1802" t="s">
        <v>33</v>
      </c>
      <c r="B1802" s="5">
        <v>195</v>
      </c>
      <c r="C1802">
        <v>3842</v>
      </c>
      <c r="D1802" s="3">
        <v>240.2</v>
      </c>
      <c r="E1802" s="3">
        <v>74.849999999999994</v>
      </c>
      <c r="F1802" s="3">
        <v>65.349999999999994</v>
      </c>
      <c r="G1802" s="3">
        <f t="shared" si="28"/>
        <v>1.1453710788064269</v>
      </c>
      <c r="H1802" s="3">
        <v>12.9</v>
      </c>
      <c r="I1802" s="3">
        <v>0.84</v>
      </c>
      <c r="J1802" s="3">
        <v>0.87</v>
      </c>
      <c r="K1802" s="3">
        <v>81.58</v>
      </c>
      <c r="L1802" s="3">
        <v>69.75</v>
      </c>
      <c r="M1802" s="3">
        <v>4412.75</v>
      </c>
      <c r="N1802" s="10">
        <v>762.12</v>
      </c>
      <c r="O1802" s="18">
        <v>32.019852031310883</v>
      </c>
      <c r="P1802" s="3">
        <v>62.099999999999994</v>
      </c>
    </row>
    <row r="1803" spans="1:16" x14ac:dyDescent="0.35">
      <c r="A1803" t="s">
        <v>33</v>
      </c>
      <c r="B1803" s="5">
        <v>196</v>
      </c>
      <c r="C1803">
        <v>10397</v>
      </c>
      <c r="D1803" s="3">
        <v>372.69</v>
      </c>
      <c r="E1803" s="3">
        <v>122.3</v>
      </c>
      <c r="F1803" s="3">
        <v>108.24</v>
      </c>
      <c r="G1803" s="3">
        <f t="shared" si="28"/>
        <v>1.1298965262379896</v>
      </c>
      <c r="H1803" s="3">
        <v>56.85</v>
      </c>
      <c r="I1803" s="3">
        <v>0.94</v>
      </c>
      <c r="J1803" s="3">
        <v>0.89</v>
      </c>
      <c r="K1803" s="3">
        <v>126.02</v>
      </c>
      <c r="L1803" s="3">
        <v>111.89</v>
      </c>
      <c r="M1803" s="3">
        <v>3560.02</v>
      </c>
      <c r="N1803" s="10">
        <v>1056.67</v>
      </c>
      <c r="O1803" s="18">
        <v>32.711924975863226</v>
      </c>
      <c r="P1803" s="3">
        <v>18.149999999999999</v>
      </c>
    </row>
    <row r="1804" spans="1:16" x14ac:dyDescent="0.35">
      <c r="A1804" t="s">
        <v>33</v>
      </c>
      <c r="B1804" s="5">
        <v>197</v>
      </c>
      <c r="C1804">
        <v>5567</v>
      </c>
      <c r="D1804" s="3">
        <v>277.60000000000002</v>
      </c>
      <c r="E1804" s="3">
        <v>91.9</v>
      </c>
      <c r="F1804" s="3">
        <v>77.13</v>
      </c>
      <c r="G1804" s="3">
        <f t="shared" si="28"/>
        <v>1.1914948787760924</v>
      </c>
      <c r="H1804" s="3">
        <v>107.14</v>
      </c>
      <c r="I1804" s="3">
        <v>0.91</v>
      </c>
      <c r="J1804" s="3">
        <v>0.84</v>
      </c>
      <c r="K1804" s="3">
        <v>98.18</v>
      </c>
      <c r="L1804" s="3">
        <v>77.790000000000006</v>
      </c>
      <c r="M1804" s="3">
        <v>4135.96</v>
      </c>
      <c r="N1804" s="10">
        <v>1338.53</v>
      </c>
      <c r="O1804" s="18">
        <v>32.129271219895152</v>
      </c>
      <c r="P1804" s="3">
        <v>147.86000000000001</v>
      </c>
    </row>
    <row r="1805" spans="1:16" x14ac:dyDescent="0.35">
      <c r="A1805" t="s">
        <v>33</v>
      </c>
      <c r="B1805" s="5">
        <v>198</v>
      </c>
      <c r="C1805">
        <v>4837</v>
      </c>
      <c r="D1805" s="3">
        <v>290.52</v>
      </c>
      <c r="E1805" s="3">
        <v>108.89</v>
      </c>
      <c r="F1805" s="3">
        <v>56.56</v>
      </c>
      <c r="G1805" s="3">
        <f t="shared" si="28"/>
        <v>1.9252121640735502</v>
      </c>
      <c r="H1805" s="3">
        <v>134.62</v>
      </c>
      <c r="I1805" s="3">
        <v>0.72</v>
      </c>
      <c r="J1805" s="3">
        <v>0.52</v>
      </c>
      <c r="K1805" s="3">
        <v>110.45</v>
      </c>
      <c r="L1805" s="3">
        <v>64.41</v>
      </c>
      <c r="M1805" s="3">
        <v>4059.69</v>
      </c>
      <c r="N1805" s="10">
        <v>1466.64</v>
      </c>
      <c r="O1805" s="18">
        <v>32.166784048509022</v>
      </c>
      <c r="P1805" s="3">
        <v>120.38</v>
      </c>
    </row>
    <row r="1806" spans="1:16" x14ac:dyDescent="0.35">
      <c r="A1806" t="s">
        <v>33</v>
      </c>
      <c r="B1806" s="5">
        <v>199</v>
      </c>
      <c r="C1806">
        <v>6071</v>
      </c>
      <c r="D1806" s="3">
        <v>322.58</v>
      </c>
      <c r="E1806" s="3">
        <v>118.74</v>
      </c>
      <c r="F1806" s="3">
        <v>65.099999999999994</v>
      </c>
      <c r="G1806" s="3">
        <f t="shared" si="28"/>
        <v>1.8239631336405531</v>
      </c>
      <c r="H1806" s="3">
        <v>83.23</v>
      </c>
      <c r="I1806" s="3">
        <v>0.73</v>
      </c>
      <c r="J1806" s="3">
        <v>0.55000000000000004</v>
      </c>
      <c r="K1806" s="3">
        <v>123.18</v>
      </c>
      <c r="L1806" s="3">
        <v>75.150000000000006</v>
      </c>
      <c r="M1806" s="3">
        <v>3937.99</v>
      </c>
      <c r="N1806" s="10">
        <v>1471.25</v>
      </c>
      <c r="O1806" s="18">
        <v>32.274524805232595</v>
      </c>
      <c r="P1806" s="3">
        <v>171.76999999999998</v>
      </c>
    </row>
    <row r="1807" spans="1:16" x14ac:dyDescent="0.35">
      <c r="A1807" t="s">
        <v>33</v>
      </c>
      <c r="B1807" s="5">
        <v>200</v>
      </c>
      <c r="C1807">
        <v>6288</v>
      </c>
      <c r="D1807" s="3">
        <v>308.33999999999997</v>
      </c>
      <c r="E1807" s="3">
        <v>117.78</v>
      </c>
      <c r="F1807" s="3">
        <v>67.97</v>
      </c>
      <c r="G1807" s="3">
        <f t="shared" si="28"/>
        <v>1.7328233043989996</v>
      </c>
      <c r="H1807" s="3">
        <v>25.21</v>
      </c>
      <c r="I1807" s="3">
        <v>0.83</v>
      </c>
      <c r="J1807" s="3">
        <v>0.57999999999999996</v>
      </c>
      <c r="K1807" s="3">
        <v>118.85</v>
      </c>
      <c r="L1807" s="3">
        <v>71.45</v>
      </c>
      <c r="M1807" s="3">
        <v>3990.49</v>
      </c>
      <c r="N1807" s="10">
        <v>1653.37</v>
      </c>
      <c r="O1807" s="18">
        <v>32.183925517849033</v>
      </c>
      <c r="P1807" s="3">
        <v>49.789999999999992</v>
      </c>
    </row>
    <row r="1808" spans="1:16" x14ac:dyDescent="0.35">
      <c r="A1808" t="s">
        <v>33</v>
      </c>
      <c r="B1808" s="5">
        <v>201</v>
      </c>
      <c r="C1808">
        <v>7389</v>
      </c>
      <c r="D1808" s="3">
        <v>390.67</v>
      </c>
      <c r="E1808" s="3">
        <v>148.44999999999999</v>
      </c>
      <c r="F1808" s="3">
        <v>63.37</v>
      </c>
      <c r="G1808" s="3">
        <f t="shared" si="28"/>
        <v>2.342591131450213</v>
      </c>
      <c r="H1808" s="3">
        <v>51.08</v>
      </c>
      <c r="I1808" s="3">
        <v>0.61</v>
      </c>
      <c r="J1808" s="3">
        <v>0.43</v>
      </c>
      <c r="K1808" s="3">
        <v>149.04</v>
      </c>
      <c r="L1808" s="3">
        <v>74.09</v>
      </c>
      <c r="M1808" s="3">
        <v>4211.79</v>
      </c>
      <c r="N1808" s="10">
        <v>1901.56</v>
      </c>
      <c r="O1808" s="18">
        <v>31.926522106588138</v>
      </c>
      <c r="P1808" s="3">
        <v>23.92</v>
      </c>
    </row>
    <row r="1809" spans="1:16" x14ac:dyDescent="0.35">
      <c r="A1809" t="s">
        <v>33</v>
      </c>
      <c r="B1809" s="5">
        <v>202</v>
      </c>
      <c r="C1809">
        <v>10001</v>
      </c>
      <c r="D1809" s="3">
        <v>404.68</v>
      </c>
      <c r="E1809" s="3">
        <v>136.47999999999999</v>
      </c>
      <c r="F1809" s="3">
        <v>93.3</v>
      </c>
      <c r="G1809" s="3">
        <f t="shared" si="28"/>
        <v>1.4628081457663451</v>
      </c>
      <c r="H1809" s="3">
        <v>81.78</v>
      </c>
      <c r="I1809" s="3">
        <v>0.77</v>
      </c>
      <c r="J1809" s="3">
        <v>0.68</v>
      </c>
      <c r="K1809" s="3">
        <v>145.13</v>
      </c>
      <c r="L1809" s="3">
        <v>98.76</v>
      </c>
      <c r="M1809" s="3">
        <v>4071.04</v>
      </c>
      <c r="N1809" s="10">
        <v>2098.4</v>
      </c>
      <c r="O1809" s="18">
        <v>32.005233328080926</v>
      </c>
      <c r="P1809" s="3">
        <v>173.22</v>
      </c>
    </row>
    <row r="1810" spans="1:16" x14ac:dyDescent="0.35">
      <c r="A1810" t="s">
        <v>33</v>
      </c>
      <c r="B1810" s="5">
        <v>203</v>
      </c>
      <c r="C1810">
        <v>5745</v>
      </c>
      <c r="D1810" s="3">
        <v>320.32</v>
      </c>
      <c r="E1810" s="3">
        <v>128.83000000000001</v>
      </c>
      <c r="F1810" s="3">
        <v>56.78</v>
      </c>
      <c r="G1810" s="3">
        <f t="shared" si="28"/>
        <v>2.2689327227897147</v>
      </c>
      <c r="H1810" s="3">
        <v>81.400000000000006</v>
      </c>
      <c r="I1810" s="3">
        <v>0.7</v>
      </c>
      <c r="J1810" s="3">
        <v>0.44</v>
      </c>
      <c r="K1810" s="3">
        <v>138.61000000000001</v>
      </c>
      <c r="L1810" s="3">
        <v>58.87</v>
      </c>
      <c r="M1810" s="3">
        <v>3944.66</v>
      </c>
      <c r="N1810" s="10">
        <v>2295.37</v>
      </c>
      <c r="O1810" s="18">
        <v>32.071061215685162</v>
      </c>
      <c r="P1810" s="3">
        <v>173.6</v>
      </c>
    </row>
    <row r="1811" spans="1:16" x14ac:dyDescent="0.35">
      <c r="A1811" t="s">
        <v>33</v>
      </c>
      <c r="B1811" s="5">
        <v>204</v>
      </c>
      <c r="C1811">
        <v>9333</v>
      </c>
      <c r="D1811" s="3">
        <v>494.06</v>
      </c>
      <c r="E1811" s="3">
        <v>188.78</v>
      </c>
      <c r="F1811" s="3">
        <v>62.95</v>
      </c>
      <c r="G1811" s="3">
        <f t="shared" si="28"/>
        <v>2.9988880063542491</v>
      </c>
      <c r="H1811" s="3">
        <v>66.25</v>
      </c>
      <c r="I1811" s="3">
        <v>0.48</v>
      </c>
      <c r="J1811" s="3">
        <v>0.33</v>
      </c>
      <c r="K1811" s="3">
        <v>198.04</v>
      </c>
      <c r="L1811" s="3">
        <v>73.66</v>
      </c>
      <c r="M1811" s="3">
        <v>3711.29</v>
      </c>
      <c r="N1811" s="10">
        <v>2171.89</v>
      </c>
      <c r="O1811" s="18">
        <v>32.309373332139174</v>
      </c>
      <c r="P1811" s="3">
        <v>8.75</v>
      </c>
    </row>
    <row r="1812" spans="1:16" x14ac:dyDescent="0.35">
      <c r="A1812" t="s">
        <v>33</v>
      </c>
      <c r="B1812" s="5">
        <v>205</v>
      </c>
      <c r="C1812">
        <v>7360</v>
      </c>
      <c r="D1812" s="3">
        <v>340.35</v>
      </c>
      <c r="E1812" s="3">
        <v>120.44</v>
      </c>
      <c r="F1812" s="3">
        <v>77.81</v>
      </c>
      <c r="G1812" s="3">
        <f t="shared" si="28"/>
        <v>1.5478730240329006</v>
      </c>
      <c r="H1812" s="3">
        <v>141.47</v>
      </c>
      <c r="I1812" s="3">
        <v>0.8</v>
      </c>
      <c r="J1812" s="3">
        <v>0.65</v>
      </c>
      <c r="K1812" s="3">
        <v>129.80000000000001</v>
      </c>
      <c r="L1812" s="3">
        <v>82.88</v>
      </c>
      <c r="M1812" s="3">
        <v>3930.01</v>
      </c>
      <c r="N1812" s="10">
        <v>2115.44</v>
      </c>
      <c r="O1812" s="18">
        <v>32.127283552852219</v>
      </c>
      <c r="P1812" s="3">
        <v>113.53</v>
      </c>
    </row>
    <row r="1813" spans="1:16" x14ac:dyDescent="0.35">
      <c r="A1813" t="s">
        <v>33</v>
      </c>
      <c r="B1813" s="5">
        <v>206</v>
      </c>
      <c r="C1813">
        <v>9933</v>
      </c>
      <c r="D1813" s="3">
        <v>481.74</v>
      </c>
      <c r="E1813" s="3">
        <v>136.72999999999999</v>
      </c>
      <c r="F1813" s="3">
        <v>92.49</v>
      </c>
      <c r="G1813" s="3">
        <f t="shared" si="28"/>
        <v>1.4783219807546761</v>
      </c>
      <c r="H1813" s="3">
        <v>15.2</v>
      </c>
      <c r="I1813" s="3">
        <v>0.54</v>
      </c>
      <c r="J1813" s="3">
        <v>0.68</v>
      </c>
      <c r="K1813" s="3">
        <v>154.01</v>
      </c>
      <c r="L1813" s="3">
        <v>118.54</v>
      </c>
      <c r="M1813" s="3">
        <v>3887.42</v>
      </c>
      <c r="N1813" s="10">
        <v>1857.36</v>
      </c>
      <c r="O1813" s="18">
        <v>32.227223182576026</v>
      </c>
      <c r="P1813" s="3">
        <v>59.8</v>
      </c>
    </row>
    <row r="1814" spans="1:16" x14ac:dyDescent="0.35">
      <c r="A1814" t="s">
        <v>33</v>
      </c>
      <c r="B1814" s="5">
        <v>207</v>
      </c>
      <c r="C1814">
        <v>6285</v>
      </c>
      <c r="D1814" s="3">
        <v>324.7</v>
      </c>
      <c r="E1814" s="3">
        <v>109.6</v>
      </c>
      <c r="F1814" s="3">
        <v>73.010000000000005</v>
      </c>
      <c r="G1814" s="3">
        <f t="shared" si="28"/>
        <v>1.5011642240788932</v>
      </c>
      <c r="H1814" s="3">
        <v>144.69</v>
      </c>
      <c r="I1814" s="3">
        <v>0.75</v>
      </c>
      <c r="J1814" s="3">
        <v>0.67</v>
      </c>
      <c r="K1814" s="3">
        <v>124.04</v>
      </c>
      <c r="L1814" s="3">
        <v>77.27</v>
      </c>
      <c r="M1814" s="3">
        <v>3734.23</v>
      </c>
      <c r="N1814" s="10">
        <v>1825.35</v>
      </c>
      <c r="O1814" s="18">
        <v>32.371903714949127</v>
      </c>
      <c r="P1814" s="3">
        <v>110.31</v>
      </c>
    </row>
    <row r="1815" spans="1:16" x14ac:dyDescent="0.35">
      <c r="A1815" t="s">
        <v>33</v>
      </c>
      <c r="B1815" s="5">
        <v>208</v>
      </c>
      <c r="C1815">
        <v>2833</v>
      </c>
      <c r="D1815" s="3">
        <v>204.37</v>
      </c>
      <c r="E1815" s="3">
        <v>74.010000000000005</v>
      </c>
      <c r="F1815" s="3">
        <v>48.74</v>
      </c>
      <c r="G1815" s="3">
        <f t="shared" si="28"/>
        <v>1.5184653262207632</v>
      </c>
      <c r="H1815" s="3">
        <v>20.260000000000002</v>
      </c>
      <c r="I1815" s="3">
        <v>0.85</v>
      </c>
      <c r="J1815" s="3">
        <v>0.66</v>
      </c>
      <c r="K1815" s="3">
        <v>76.56</v>
      </c>
      <c r="L1815" s="3">
        <v>49.56</v>
      </c>
      <c r="M1815" s="3">
        <v>3548.98</v>
      </c>
      <c r="N1815" s="10">
        <v>1645.25</v>
      </c>
      <c r="O1815" s="18">
        <v>32.580747297674151</v>
      </c>
      <c r="P1815" s="3">
        <v>54.739999999999995</v>
      </c>
    </row>
    <row r="1816" spans="1:16" x14ac:dyDescent="0.35">
      <c r="A1816" t="s">
        <v>33</v>
      </c>
      <c r="B1816" s="5">
        <v>209</v>
      </c>
      <c r="C1816">
        <v>4585</v>
      </c>
      <c r="D1816" s="3">
        <v>270.02999999999997</v>
      </c>
      <c r="E1816" s="3">
        <v>96.19</v>
      </c>
      <c r="F1816" s="3">
        <v>60.69</v>
      </c>
      <c r="G1816" s="3">
        <f t="shared" si="28"/>
        <v>1.5849398582962597</v>
      </c>
      <c r="H1816" s="3">
        <v>72.02</v>
      </c>
      <c r="I1816" s="3">
        <v>0.79</v>
      </c>
      <c r="J1816" s="3">
        <v>0.63</v>
      </c>
      <c r="K1816" s="3">
        <v>102.96</v>
      </c>
      <c r="L1816" s="3">
        <v>65.680000000000007</v>
      </c>
      <c r="M1816" s="3">
        <v>3504.03</v>
      </c>
      <c r="N1816" s="10">
        <v>1575.02</v>
      </c>
      <c r="O1816" s="18">
        <v>32.63777991566419</v>
      </c>
      <c r="P1816" s="3">
        <v>2.980000000000004</v>
      </c>
    </row>
    <row r="1817" spans="1:16" x14ac:dyDescent="0.35">
      <c r="A1817" t="s">
        <v>33</v>
      </c>
      <c r="B1817" s="5">
        <v>210</v>
      </c>
      <c r="C1817">
        <v>7501</v>
      </c>
      <c r="D1817" s="3">
        <v>352.31</v>
      </c>
      <c r="E1817" s="3">
        <v>122.73</v>
      </c>
      <c r="F1817" s="3">
        <v>77.819999999999993</v>
      </c>
      <c r="G1817" s="3">
        <f t="shared" si="28"/>
        <v>1.5771010023130303</v>
      </c>
      <c r="H1817" s="3">
        <v>179.65</v>
      </c>
      <c r="I1817" s="3">
        <v>0.76</v>
      </c>
      <c r="J1817" s="3">
        <v>0.63</v>
      </c>
      <c r="K1817" s="3">
        <v>133.41999999999999</v>
      </c>
      <c r="L1817" s="3">
        <v>87.75</v>
      </c>
      <c r="M1817" s="3">
        <v>3379.41</v>
      </c>
      <c r="N1817" s="10">
        <v>938.17</v>
      </c>
      <c r="O1817" s="18">
        <v>32.901856383576863</v>
      </c>
      <c r="P1817" s="3">
        <v>75.349999999999994</v>
      </c>
    </row>
    <row r="1818" spans="1:16" x14ac:dyDescent="0.35">
      <c r="A1818" t="s">
        <v>33</v>
      </c>
      <c r="B1818" s="5">
        <v>211</v>
      </c>
      <c r="C1818">
        <v>3328</v>
      </c>
      <c r="D1818" s="3">
        <v>204.43</v>
      </c>
      <c r="E1818" s="3">
        <v>65.36</v>
      </c>
      <c r="F1818" s="3">
        <v>64.83</v>
      </c>
      <c r="G1818" s="3">
        <f t="shared" si="28"/>
        <v>1.0081752275181244</v>
      </c>
      <c r="H1818" s="3">
        <v>120.48</v>
      </c>
      <c r="I1818" s="3">
        <v>1</v>
      </c>
      <c r="J1818" s="3">
        <v>0.99</v>
      </c>
      <c r="K1818" s="3">
        <v>68.25</v>
      </c>
      <c r="L1818" s="3">
        <v>63.03</v>
      </c>
      <c r="M1818" s="3">
        <v>1921.13</v>
      </c>
      <c r="N1818" s="10">
        <v>787.62</v>
      </c>
      <c r="O1818" s="18">
        <v>34.242185569874088</v>
      </c>
      <c r="P1818" s="3">
        <v>134.51999999999998</v>
      </c>
    </row>
    <row r="1819" spans="1:16" x14ac:dyDescent="0.35">
      <c r="A1819" t="s">
        <v>33</v>
      </c>
      <c r="B1819" s="5">
        <v>212</v>
      </c>
      <c r="C1819">
        <v>2223</v>
      </c>
      <c r="D1819" s="3">
        <v>169.09</v>
      </c>
      <c r="E1819" s="3">
        <v>53.44</v>
      </c>
      <c r="F1819" s="3">
        <v>52.96</v>
      </c>
      <c r="G1819" s="3">
        <f t="shared" si="28"/>
        <v>1.0090634441087614</v>
      </c>
      <c r="H1819" s="3">
        <v>24.61</v>
      </c>
      <c r="I1819" s="3">
        <v>0.98</v>
      </c>
      <c r="J1819" s="3">
        <v>0.99</v>
      </c>
      <c r="K1819" s="3">
        <v>57.14</v>
      </c>
      <c r="L1819" s="3">
        <v>52</v>
      </c>
      <c r="M1819" s="3">
        <v>1592.47</v>
      </c>
      <c r="N1819" s="10">
        <v>1284.6199999999999</v>
      </c>
      <c r="O1819" s="18">
        <v>34.417026418626129</v>
      </c>
      <c r="P1819" s="3">
        <v>50.39</v>
      </c>
    </row>
    <row r="1820" spans="1:16" x14ac:dyDescent="0.35">
      <c r="A1820" t="s">
        <v>33</v>
      </c>
      <c r="B1820" s="5">
        <v>213</v>
      </c>
      <c r="C1820">
        <v>2043</v>
      </c>
      <c r="D1820" s="3">
        <v>167.69</v>
      </c>
      <c r="E1820" s="3">
        <v>59.05</v>
      </c>
      <c r="F1820" s="3">
        <v>44.05</v>
      </c>
      <c r="G1820" s="3">
        <f t="shared" si="28"/>
        <v>1.3405221339387061</v>
      </c>
      <c r="H1820" s="3">
        <v>63.53</v>
      </c>
      <c r="I1820" s="3">
        <v>0.91</v>
      </c>
      <c r="J1820" s="3">
        <v>0.75</v>
      </c>
      <c r="K1820" s="3">
        <v>62.63</v>
      </c>
      <c r="L1820" s="3">
        <v>47.59</v>
      </c>
      <c r="M1820" s="3">
        <v>2758.46</v>
      </c>
      <c r="N1820" s="10">
        <v>1938.12</v>
      </c>
      <c r="O1820" s="18">
        <v>33.217583733284201</v>
      </c>
      <c r="P1820" s="3">
        <v>11.469999999999999</v>
      </c>
    </row>
    <row r="1821" spans="1:16" x14ac:dyDescent="0.35">
      <c r="A1821" t="s">
        <v>33</v>
      </c>
      <c r="B1821" s="5">
        <v>214</v>
      </c>
      <c r="C1821">
        <v>12098</v>
      </c>
      <c r="D1821" s="3">
        <v>452.71</v>
      </c>
      <c r="E1821" s="3">
        <v>184.38</v>
      </c>
      <c r="F1821" s="3">
        <v>83.54</v>
      </c>
      <c r="G1821" s="3">
        <f t="shared" si="28"/>
        <v>2.2070864256643521</v>
      </c>
      <c r="H1821" s="3">
        <v>169.62</v>
      </c>
      <c r="I1821" s="3">
        <v>0.74</v>
      </c>
      <c r="J1821" s="3">
        <v>0.45</v>
      </c>
      <c r="K1821" s="3">
        <v>182.28</v>
      </c>
      <c r="L1821" s="3">
        <v>95</v>
      </c>
      <c r="M1821" s="3">
        <v>3095.73</v>
      </c>
      <c r="N1821" s="10">
        <v>1984.14</v>
      </c>
      <c r="O1821" s="18">
        <v>32.904909051906309</v>
      </c>
      <c r="P1821" s="3">
        <v>85.38</v>
      </c>
    </row>
    <row r="1822" spans="1:16" x14ac:dyDescent="0.35">
      <c r="A1822" t="s">
        <v>33</v>
      </c>
      <c r="B1822" s="5">
        <v>215</v>
      </c>
      <c r="C1822">
        <v>19712</v>
      </c>
      <c r="D1822" s="3">
        <v>517.24</v>
      </c>
      <c r="E1822" s="3">
        <v>180.63</v>
      </c>
      <c r="F1822" s="3">
        <v>138.94999999999999</v>
      </c>
      <c r="G1822" s="3">
        <f t="shared" si="28"/>
        <v>1.2999640158330334</v>
      </c>
      <c r="H1822" s="3">
        <v>64.64</v>
      </c>
      <c r="I1822" s="3">
        <v>0.93</v>
      </c>
      <c r="J1822" s="3">
        <v>0.77</v>
      </c>
      <c r="K1822" s="3">
        <v>186.94</v>
      </c>
      <c r="L1822" s="3">
        <v>144.16</v>
      </c>
      <c r="M1822" s="3">
        <v>2811.04</v>
      </c>
      <c r="N1822" s="10">
        <v>2106.16</v>
      </c>
      <c r="O1822" s="18">
        <v>33.130287129316329</v>
      </c>
      <c r="P1822" s="3">
        <v>10.36</v>
      </c>
    </row>
    <row r="1823" spans="1:16" x14ac:dyDescent="0.35">
      <c r="A1823" t="s">
        <v>33</v>
      </c>
      <c r="B1823" s="5">
        <v>216</v>
      </c>
      <c r="C1823">
        <v>8584</v>
      </c>
      <c r="D1823" s="3">
        <v>379.75</v>
      </c>
      <c r="E1823" s="3">
        <v>160.84</v>
      </c>
      <c r="F1823" s="3">
        <v>67.95</v>
      </c>
      <c r="G1823" s="3">
        <f t="shared" si="28"/>
        <v>2.3670345842531271</v>
      </c>
      <c r="H1823" s="3">
        <v>127.41</v>
      </c>
      <c r="I1823" s="3">
        <v>0.75</v>
      </c>
      <c r="J1823" s="3">
        <v>0.42</v>
      </c>
      <c r="K1823" s="3">
        <v>155.79</v>
      </c>
      <c r="L1823" s="3">
        <v>68.37</v>
      </c>
      <c r="M1823" s="3">
        <v>2667.17</v>
      </c>
      <c r="N1823" s="10">
        <v>2041.05</v>
      </c>
      <c r="O1823" s="18">
        <v>33.274564403996727</v>
      </c>
      <c r="P1823" s="3">
        <v>127.59</v>
      </c>
    </row>
    <row r="1824" spans="1:16" x14ac:dyDescent="0.35">
      <c r="A1824" t="s">
        <v>33</v>
      </c>
      <c r="B1824" s="5">
        <v>217</v>
      </c>
      <c r="C1824">
        <v>2970</v>
      </c>
      <c r="D1824" s="3">
        <v>193.39</v>
      </c>
      <c r="E1824" s="3">
        <v>66.25</v>
      </c>
      <c r="F1824" s="3">
        <v>57.08</v>
      </c>
      <c r="G1824" s="3">
        <f t="shared" si="28"/>
        <v>1.1606517168885775</v>
      </c>
      <c r="H1824" s="3">
        <v>86.16</v>
      </c>
      <c r="I1824" s="3">
        <v>1</v>
      </c>
      <c r="J1824" s="3">
        <v>0.86</v>
      </c>
      <c r="K1824" s="3">
        <v>67.27</v>
      </c>
      <c r="L1824" s="3">
        <v>55</v>
      </c>
      <c r="M1824" s="3">
        <v>2180.27</v>
      </c>
      <c r="N1824" s="10">
        <v>1063.44</v>
      </c>
      <c r="O1824" s="18">
        <v>33.944317525758592</v>
      </c>
      <c r="P1824" s="3">
        <v>168.84</v>
      </c>
    </row>
    <row r="1825" spans="1:16" x14ac:dyDescent="0.35">
      <c r="A1825" t="s">
        <v>33</v>
      </c>
      <c r="B1825" s="5">
        <v>218</v>
      </c>
      <c r="C1825">
        <v>4647</v>
      </c>
      <c r="D1825" s="3">
        <v>274.52</v>
      </c>
      <c r="E1825" s="3">
        <v>99.06</v>
      </c>
      <c r="F1825" s="3">
        <v>59.73</v>
      </c>
      <c r="G1825" s="3">
        <f t="shared" si="28"/>
        <v>1.6584630838774486</v>
      </c>
      <c r="H1825" s="3">
        <v>168.71</v>
      </c>
      <c r="I1825" s="3">
        <v>0.77</v>
      </c>
      <c r="J1825" s="3">
        <v>0.6</v>
      </c>
      <c r="K1825" s="3">
        <v>107.67</v>
      </c>
      <c r="L1825" s="3">
        <v>66.86</v>
      </c>
      <c r="M1825" s="3">
        <v>2163.56</v>
      </c>
      <c r="N1825" s="10">
        <v>1386.49</v>
      </c>
      <c r="O1825" s="18">
        <v>33.881844496163154</v>
      </c>
      <c r="P1825" s="3">
        <v>86.289999999999992</v>
      </c>
    </row>
    <row r="1826" spans="1:16" x14ac:dyDescent="0.35">
      <c r="A1826" t="s">
        <v>33</v>
      </c>
      <c r="B1826" s="5">
        <v>219</v>
      </c>
      <c r="C1826">
        <v>5160</v>
      </c>
      <c r="D1826" s="3">
        <v>274.39</v>
      </c>
      <c r="E1826" s="3">
        <v>105.83</v>
      </c>
      <c r="F1826" s="3">
        <v>62.08</v>
      </c>
      <c r="G1826" s="3">
        <f t="shared" si="28"/>
        <v>1.7047358247422681</v>
      </c>
      <c r="H1826" s="3">
        <v>14.08</v>
      </c>
      <c r="I1826" s="3">
        <v>0.86</v>
      </c>
      <c r="J1826" s="3">
        <v>0.59</v>
      </c>
      <c r="K1826" s="3">
        <v>108.85</v>
      </c>
      <c r="L1826" s="3">
        <v>65</v>
      </c>
      <c r="M1826" s="3">
        <v>1228.67</v>
      </c>
      <c r="N1826" s="10">
        <v>1975.54</v>
      </c>
      <c r="O1826" s="18">
        <v>34.576823234331449</v>
      </c>
      <c r="P1826" s="3">
        <v>60.92</v>
      </c>
    </row>
    <row r="1827" spans="1:16" x14ac:dyDescent="0.35">
      <c r="A1827" t="s">
        <v>33</v>
      </c>
      <c r="B1827" s="5">
        <v>220</v>
      </c>
      <c r="C1827">
        <v>13746</v>
      </c>
      <c r="D1827" s="3">
        <v>476.08</v>
      </c>
      <c r="E1827" s="3">
        <v>163.37</v>
      </c>
      <c r="F1827" s="3">
        <v>107.13</v>
      </c>
      <c r="G1827" s="3">
        <f t="shared" si="28"/>
        <v>1.5249696630262299</v>
      </c>
      <c r="H1827" s="3">
        <v>62.54</v>
      </c>
      <c r="I1827" s="3">
        <v>0.76</v>
      </c>
      <c r="J1827" s="3">
        <v>0.66</v>
      </c>
      <c r="K1827" s="3">
        <v>171.13</v>
      </c>
      <c r="L1827" s="3">
        <v>112.85</v>
      </c>
      <c r="M1827" s="3">
        <v>1435.39</v>
      </c>
      <c r="N1827" s="10">
        <v>2178.36</v>
      </c>
      <c r="O1827" s="18">
        <v>34.34333261809239</v>
      </c>
      <c r="P1827" s="3">
        <v>12.46</v>
      </c>
    </row>
    <row r="1828" spans="1:16" x14ac:dyDescent="0.35">
      <c r="A1828" t="s">
        <v>33</v>
      </c>
      <c r="B1828" s="5">
        <v>221</v>
      </c>
      <c r="C1828">
        <v>6712</v>
      </c>
      <c r="D1828" s="3">
        <v>296.58</v>
      </c>
      <c r="E1828" s="3">
        <v>106.61</v>
      </c>
      <c r="F1828" s="3">
        <v>80.16</v>
      </c>
      <c r="G1828" s="3">
        <f t="shared" si="28"/>
        <v>1.3299650698602794</v>
      </c>
      <c r="H1828" s="3">
        <v>86.45</v>
      </c>
      <c r="I1828" s="3">
        <v>0.96</v>
      </c>
      <c r="J1828" s="3">
        <v>0.75</v>
      </c>
      <c r="K1828" s="3">
        <v>108.19</v>
      </c>
      <c r="L1828" s="3">
        <v>79</v>
      </c>
      <c r="M1828" s="3">
        <v>985.02</v>
      </c>
      <c r="N1828" s="10">
        <v>2231.89</v>
      </c>
      <c r="O1828" s="18">
        <v>34.733304313371534</v>
      </c>
      <c r="P1828" s="3">
        <v>168.55</v>
      </c>
    </row>
    <row r="1829" spans="1:16" x14ac:dyDescent="0.35">
      <c r="A1829" s="13" t="s">
        <v>33</v>
      </c>
      <c r="B1829" s="14">
        <v>222</v>
      </c>
      <c r="C1829" s="13">
        <v>5743</v>
      </c>
      <c r="D1829" s="15">
        <v>293.43</v>
      </c>
      <c r="E1829" s="15">
        <v>103.6</v>
      </c>
      <c r="F1829" s="15">
        <v>70.58</v>
      </c>
      <c r="G1829" s="15">
        <f t="shared" si="28"/>
        <v>1.4678379144233493</v>
      </c>
      <c r="H1829" s="15">
        <v>73.89</v>
      </c>
      <c r="I1829" s="15">
        <v>0.84</v>
      </c>
      <c r="J1829" s="15">
        <v>0.68</v>
      </c>
      <c r="K1829" s="15">
        <v>106.71</v>
      </c>
      <c r="L1829" s="15">
        <v>74.75</v>
      </c>
      <c r="M1829" s="15">
        <v>1005.7</v>
      </c>
      <c r="N1829" s="17">
        <v>1997.5</v>
      </c>
      <c r="O1829" s="22">
        <v>34.770979544754802</v>
      </c>
      <c r="P1829" s="17">
        <v>1.1099999999999994</v>
      </c>
    </row>
    <row r="1830" spans="1:16" x14ac:dyDescent="0.35">
      <c r="A1830" t="s">
        <v>41</v>
      </c>
      <c r="B1830" s="5">
        <v>1</v>
      </c>
      <c r="C1830">
        <v>9322</v>
      </c>
      <c r="D1830" s="3">
        <v>395.27</v>
      </c>
      <c r="E1830" s="3">
        <v>140.44</v>
      </c>
      <c r="F1830" s="3">
        <v>84.52</v>
      </c>
      <c r="G1830" s="3">
        <f t="shared" si="28"/>
        <v>1.6616185518220541</v>
      </c>
      <c r="H1830" s="3">
        <v>8.1999999999999993</v>
      </c>
      <c r="I1830" s="3">
        <v>0.75</v>
      </c>
      <c r="J1830" s="3">
        <v>0.6</v>
      </c>
      <c r="K1830" s="3">
        <v>140.47</v>
      </c>
      <c r="L1830" s="3">
        <v>91.59</v>
      </c>
      <c r="M1830" s="3">
        <v>27155.83</v>
      </c>
      <c r="N1830" s="10">
        <v>500.75</v>
      </c>
      <c r="O1830" s="18">
        <v>10.429218492399203</v>
      </c>
      <c r="P1830" s="3">
        <v>66.8</v>
      </c>
    </row>
    <row r="1831" spans="1:16" x14ac:dyDescent="0.35">
      <c r="A1831" t="s">
        <v>41</v>
      </c>
      <c r="B1831" s="5">
        <v>2</v>
      </c>
      <c r="C1831">
        <v>10870</v>
      </c>
      <c r="D1831" s="3">
        <v>451.16</v>
      </c>
      <c r="E1831" s="3">
        <v>146.35</v>
      </c>
      <c r="F1831" s="3">
        <v>94.57</v>
      </c>
      <c r="G1831" s="3">
        <f t="shared" si="28"/>
        <v>1.5475309294702337</v>
      </c>
      <c r="H1831" s="3">
        <v>47.52</v>
      </c>
      <c r="I1831" s="3">
        <v>0.67</v>
      </c>
      <c r="J1831" s="3">
        <v>0.65</v>
      </c>
      <c r="K1831" s="3">
        <v>156.19999999999999</v>
      </c>
      <c r="L1831" s="3">
        <v>107.54</v>
      </c>
      <c r="M1831" s="3">
        <v>27224.27</v>
      </c>
      <c r="N1831" s="10">
        <v>1054.75</v>
      </c>
      <c r="O1831" s="18">
        <v>10.23524283078992</v>
      </c>
      <c r="P1831" s="3">
        <v>27.479999999999997</v>
      </c>
    </row>
    <row r="1832" spans="1:16" x14ac:dyDescent="0.35">
      <c r="A1832" t="s">
        <v>41</v>
      </c>
      <c r="B1832" s="5">
        <v>3</v>
      </c>
      <c r="C1832">
        <v>5715</v>
      </c>
      <c r="D1832" s="3">
        <v>293.19</v>
      </c>
      <c r="E1832" s="3">
        <v>101.5</v>
      </c>
      <c r="F1832" s="3">
        <v>71.69</v>
      </c>
      <c r="G1832" s="3">
        <f t="shared" si="28"/>
        <v>1.4158181057330173</v>
      </c>
      <c r="H1832" s="3">
        <v>91.14</v>
      </c>
      <c r="I1832" s="3">
        <v>0.84</v>
      </c>
      <c r="J1832" s="3">
        <v>0.71</v>
      </c>
      <c r="K1832" s="3">
        <v>99.81</v>
      </c>
      <c r="L1832" s="3">
        <v>72.98</v>
      </c>
      <c r="M1832" s="3">
        <v>27056.46</v>
      </c>
      <c r="N1832" s="10">
        <v>608.88</v>
      </c>
      <c r="O1832" s="18">
        <v>10.492179553520867</v>
      </c>
      <c r="P1832" s="3">
        <v>163.86</v>
      </c>
    </row>
    <row r="1833" spans="1:16" x14ac:dyDescent="0.35">
      <c r="A1833" t="s">
        <v>41</v>
      </c>
      <c r="B1833" s="5">
        <v>4</v>
      </c>
      <c r="C1833">
        <v>2417</v>
      </c>
      <c r="D1833" s="3">
        <v>183.08</v>
      </c>
      <c r="E1833" s="3">
        <v>59.97</v>
      </c>
      <c r="F1833" s="3">
        <v>51.32</v>
      </c>
      <c r="G1833" s="3">
        <f t="shared" si="28"/>
        <v>1.1685502727981294</v>
      </c>
      <c r="H1833" s="3">
        <v>143.74</v>
      </c>
      <c r="I1833" s="3">
        <v>0.91</v>
      </c>
      <c r="J1833" s="3">
        <v>0.86</v>
      </c>
      <c r="K1833" s="3">
        <v>62.24</v>
      </c>
      <c r="L1833" s="3">
        <v>51.15</v>
      </c>
      <c r="M1833" s="3">
        <v>27185.39</v>
      </c>
      <c r="N1833" s="10">
        <v>592.72</v>
      </c>
      <c r="O1833" s="18">
        <v>10.380740385914759</v>
      </c>
      <c r="P1833" s="3">
        <v>111.25999999999999</v>
      </c>
    </row>
    <row r="1834" spans="1:16" x14ac:dyDescent="0.35">
      <c r="A1834" t="s">
        <v>41</v>
      </c>
      <c r="B1834" s="5">
        <v>5</v>
      </c>
      <c r="C1834">
        <v>3238</v>
      </c>
      <c r="D1834" s="3">
        <v>230.95</v>
      </c>
      <c r="E1834" s="3">
        <v>80.290000000000006</v>
      </c>
      <c r="F1834" s="3">
        <v>51.35</v>
      </c>
      <c r="G1834" s="3">
        <f t="shared" si="28"/>
        <v>1.5635832521908473</v>
      </c>
      <c r="H1834" s="3">
        <v>102.53</v>
      </c>
      <c r="I1834" s="3">
        <v>0.76</v>
      </c>
      <c r="J1834" s="3">
        <v>0.64</v>
      </c>
      <c r="K1834" s="3">
        <v>87.32</v>
      </c>
      <c r="L1834" s="3">
        <v>55.39</v>
      </c>
      <c r="M1834" s="3">
        <v>27256.400000000001</v>
      </c>
      <c r="N1834" s="10">
        <v>664.22</v>
      </c>
      <c r="O1834" s="18">
        <v>10.300095983461413</v>
      </c>
      <c r="P1834" s="3">
        <v>152.47</v>
      </c>
    </row>
    <row r="1835" spans="1:16" x14ac:dyDescent="0.35">
      <c r="A1835" t="s">
        <v>41</v>
      </c>
      <c r="B1835" s="5">
        <v>6</v>
      </c>
      <c r="C1835">
        <v>6219</v>
      </c>
      <c r="D1835" s="3">
        <v>339.7</v>
      </c>
      <c r="E1835" s="3">
        <v>127.17</v>
      </c>
      <c r="F1835" s="3">
        <v>62.26</v>
      </c>
      <c r="G1835" s="3">
        <f t="shared" si="28"/>
        <v>2.0425634436235143</v>
      </c>
      <c r="H1835" s="3">
        <v>45.98</v>
      </c>
      <c r="I1835" s="3">
        <v>0.68</v>
      </c>
      <c r="J1835" s="3">
        <v>0.49</v>
      </c>
      <c r="K1835" s="3">
        <v>135.6</v>
      </c>
      <c r="L1835" s="3">
        <v>70</v>
      </c>
      <c r="M1835" s="3">
        <v>27076.42</v>
      </c>
      <c r="N1835" s="10">
        <v>719.21</v>
      </c>
      <c r="O1835" s="18">
        <v>10.447887530614484</v>
      </c>
      <c r="P1835" s="3">
        <v>29.020000000000003</v>
      </c>
    </row>
    <row r="1836" spans="1:16" x14ac:dyDescent="0.35">
      <c r="A1836" t="s">
        <v>41</v>
      </c>
      <c r="B1836" s="5">
        <v>7</v>
      </c>
      <c r="C1836">
        <v>758</v>
      </c>
      <c r="D1836" s="3">
        <v>103</v>
      </c>
      <c r="E1836" s="3">
        <v>32.17</v>
      </c>
      <c r="F1836" s="3">
        <v>30</v>
      </c>
      <c r="G1836" s="3">
        <f t="shared" si="28"/>
        <v>1.0723333333333334</v>
      </c>
      <c r="H1836" s="3">
        <v>70.900000000000006</v>
      </c>
      <c r="I1836" s="3">
        <v>0.9</v>
      </c>
      <c r="J1836" s="3">
        <v>0.93</v>
      </c>
      <c r="K1836" s="3">
        <v>34.67</v>
      </c>
      <c r="L1836" s="3">
        <v>29</v>
      </c>
      <c r="M1836" s="3">
        <v>27005.11</v>
      </c>
      <c r="N1836" s="10">
        <v>766.46</v>
      </c>
      <c r="O1836" s="18">
        <v>10.500342133199283</v>
      </c>
      <c r="P1836" s="3">
        <v>4.0999999999999943</v>
      </c>
    </row>
    <row r="1837" spans="1:16" x14ac:dyDescent="0.35">
      <c r="A1837" t="s">
        <v>41</v>
      </c>
      <c r="B1837" s="5">
        <v>8</v>
      </c>
      <c r="C1837">
        <v>5835</v>
      </c>
      <c r="D1837" s="3">
        <v>298.32</v>
      </c>
      <c r="E1837" s="3">
        <v>89.64</v>
      </c>
      <c r="F1837" s="3">
        <v>82.88</v>
      </c>
      <c r="G1837" s="3">
        <f t="shared" si="28"/>
        <v>1.0815637065637067</v>
      </c>
      <c r="H1837" s="3">
        <v>56.56</v>
      </c>
      <c r="I1837" s="3">
        <v>0.82</v>
      </c>
      <c r="J1837" s="3">
        <v>0.92</v>
      </c>
      <c r="K1837" s="3">
        <v>99.3</v>
      </c>
      <c r="L1837" s="3">
        <v>83</v>
      </c>
      <c r="M1837" s="3">
        <v>27004.27</v>
      </c>
      <c r="N1837" s="10">
        <v>827.45</v>
      </c>
      <c r="O1837" s="18">
        <v>10.486477322211579</v>
      </c>
      <c r="P1837" s="3">
        <v>18.439999999999998</v>
      </c>
    </row>
    <row r="1838" spans="1:16" x14ac:dyDescent="0.35">
      <c r="A1838" t="s">
        <v>41</v>
      </c>
      <c r="B1838" s="5">
        <v>9</v>
      </c>
      <c r="C1838">
        <v>7727</v>
      </c>
      <c r="D1838" s="3">
        <v>338.01</v>
      </c>
      <c r="E1838" s="3">
        <v>112.15</v>
      </c>
      <c r="F1838" s="3">
        <v>87.73</v>
      </c>
      <c r="G1838" s="3">
        <f t="shared" si="28"/>
        <v>1.2783540408070215</v>
      </c>
      <c r="H1838" s="3">
        <v>122.42</v>
      </c>
      <c r="I1838" s="3">
        <v>0.85</v>
      </c>
      <c r="J1838" s="3">
        <v>0.78</v>
      </c>
      <c r="K1838" s="3">
        <v>114.02</v>
      </c>
      <c r="L1838" s="3">
        <v>89.61</v>
      </c>
      <c r="M1838" s="3">
        <v>27116.76</v>
      </c>
      <c r="N1838" s="10">
        <v>818.1</v>
      </c>
      <c r="O1838" s="18">
        <v>10.388109694315709</v>
      </c>
      <c r="P1838" s="3">
        <v>132.57999999999998</v>
      </c>
    </row>
    <row r="1839" spans="1:16" x14ac:dyDescent="0.35">
      <c r="A1839" t="s">
        <v>41</v>
      </c>
      <c r="B1839" s="5">
        <v>10</v>
      </c>
      <c r="C1839">
        <v>10315</v>
      </c>
      <c r="D1839" s="3">
        <v>437.21</v>
      </c>
      <c r="E1839" s="3">
        <v>141.22999999999999</v>
      </c>
      <c r="F1839" s="3">
        <v>92.99</v>
      </c>
      <c r="G1839" s="3">
        <f t="shared" si="28"/>
        <v>1.5187654586514678</v>
      </c>
      <c r="H1839" s="3">
        <v>171.98</v>
      </c>
      <c r="I1839" s="3">
        <v>0.68</v>
      </c>
      <c r="J1839" s="3">
        <v>0.66</v>
      </c>
      <c r="K1839" s="3">
        <v>148.94999999999999</v>
      </c>
      <c r="L1839" s="3">
        <v>97.71</v>
      </c>
      <c r="M1839" s="3">
        <v>27091.8</v>
      </c>
      <c r="N1839" s="10">
        <v>919.4</v>
      </c>
      <c r="O1839" s="18">
        <v>10.386157045570588</v>
      </c>
      <c r="P1839" s="3">
        <v>83.02000000000001</v>
      </c>
    </row>
    <row r="1840" spans="1:16" x14ac:dyDescent="0.35">
      <c r="A1840" t="s">
        <v>41</v>
      </c>
      <c r="B1840" s="5">
        <v>11</v>
      </c>
      <c r="C1840">
        <v>6621</v>
      </c>
      <c r="D1840" s="3">
        <v>315.94</v>
      </c>
      <c r="E1840" s="3">
        <v>103.31</v>
      </c>
      <c r="F1840" s="3">
        <v>81.599999999999994</v>
      </c>
      <c r="G1840" s="3">
        <f t="shared" si="28"/>
        <v>1.2660539215686275</v>
      </c>
      <c r="H1840" s="3">
        <v>101.94</v>
      </c>
      <c r="I1840" s="3">
        <v>0.83</v>
      </c>
      <c r="J1840" s="3">
        <v>0.79</v>
      </c>
      <c r="K1840" s="3">
        <v>114.98</v>
      </c>
      <c r="L1840" s="3">
        <v>83.92</v>
      </c>
      <c r="M1840" s="3">
        <v>27063.46</v>
      </c>
      <c r="N1840" s="10">
        <v>1010.21</v>
      </c>
      <c r="O1840" s="18">
        <v>10.389741286710677</v>
      </c>
      <c r="P1840" s="3">
        <v>153.06</v>
      </c>
    </row>
    <row r="1841" spans="1:16" x14ac:dyDescent="0.35">
      <c r="A1841" t="s">
        <v>41</v>
      </c>
      <c r="B1841" s="5">
        <v>12</v>
      </c>
      <c r="C1841">
        <v>1220</v>
      </c>
      <c r="D1841" s="3">
        <v>134.1</v>
      </c>
      <c r="E1841" s="3">
        <v>48.57</v>
      </c>
      <c r="F1841" s="3">
        <v>31.98</v>
      </c>
      <c r="G1841" s="3">
        <f t="shared" si="28"/>
        <v>1.5187617260787993</v>
      </c>
      <c r="H1841" s="3">
        <v>90.39</v>
      </c>
      <c r="I1841" s="3">
        <v>0.85</v>
      </c>
      <c r="J1841" s="3">
        <v>0.66</v>
      </c>
      <c r="K1841" s="3">
        <v>51.35</v>
      </c>
      <c r="L1841" s="3">
        <v>33</v>
      </c>
      <c r="M1841" s="3">
        <v>27230.68</v>
      </c>
      <c r="N1841" s="10">
        <v>825.77</v>
      </c>
      <c r="O1841" s="18">
        <v>10.284384312642739</v>
      </c>
      <c r="P1841" s="3">
        <v>164.61</v>
      </c>
    </row>
    <row r="1842" spans="1:16" x14ac:dyDescent="0.35">
      <c r="A1842" t="s">
        <v>41</v>
      </c>
      <c r="B1842" s="5">
        <v>13</v>
      </c>
      <c r="C1842">
        <v>946</v>
      </c>
      <c r="D1842" s="3">
        <v>114.47</v>
      </c>
      <c r="E1842" s="3">
        <v>36.57</v>
      </c>
      <c r="F1842" s="3">
        <v>32.93</v>
      </c>
      <c r="G1842" s="3">
        <f t="shared" si="28"/>
        <v>1.1105375037959309</v>
      </c>
      <c r="H1842" s="3">
        <v>132.07</v>
      </c>
      <c r="I1842" s="3">
        <v>0.91</v>
      </c>
      <c r="J1842" s="3">
        <v>0.9</v>
      </c>
      <c r="K1842" s="3">
        <v>39.700000000000003</v>
      </c>
      <c r="L1842" s="3">
        <v>34</v>
      </c>
      <c r="M1842" s="3">
        <v>27343.38</v>
      </c>
      <c r="N1842" s="10">
        <v>710.21</v>
      </c>
      <c r="O1842" s="18">
        <v>10.211281801743933</v>
      </c>
      <c r="P1842" s="3">
        <v>122.93</v>
      </c>
    </row>
    <row r="1843" spans="1:16" x14ac:dyDescent="0.35">
      <c r="A1843" t="s">
        <v>41</v>
      </c>
      <c r="B1843" s="5">
        <v>14</v>
      </c>
      <c r="C1843">
        <v>9179</v>
      </c>
      <c r="D1843" s="3">
        <v>360.58</v>
      </c>
      <c r="E1843" s="3">
        <v>118.06</v>
      </c>
      <c r="F1843" s="3">
        <v>98.99</v>
      </c>
      <c r="G1843" s="3">
        <f t="shared" si="28"/>
        <v>1.1926457217900799</v>
      </c>
      <c r="H1843" s="3">
        <v>162.03</v>
      </c>
      <c r="I1843" s="3">
        <v>0.89</v>
      </c>
      <c r="J1843" s="3">
        <v>0.84</v>
      </c>
      <c r="K1843" s="3">
        <v>124.06</v>
      </c>
      <c r="L1843" s="3">
        <v>97</v>
      </c>
      <c r="M1843" s="3">
        <v>27355.25</v>
      </c>
      <c r="N1843" s="10">
        <v>776.72</v>
      </c>
      <c r="O1843" s="18">
        <v>10.184726621884828</v>
      </c>
      <c r="P1843" s="3">
        <v>92.97</v>
      </c>
    </row>
    <row r="1844" spans="1:16" x14ac:dyDescent="0.35">
      <c r="A1844" t="s">
        <v>41</v>
      </c>
      <c r="B1844" s="5">
        <v>15</v>
      </c>
      <c r="C1844">
        <v>4408</v>
      </c>
      <c r="D1844" s="3">
        <v>272.33999999999997</v>
      </c>
      <c r="E1844" s="3">
        <v>91.32</v>
      </c>
      <c r="F1844" s="3">
        <v>61.46</v>
      </c>
      <c r="G1844" s="3">
        <f t="shared" si="28"/>
        <v>1.4858444516758866</v>
      </c>
      <c r="H1844" s="3">
        <v>96.02</v>
      </c>
      <c r="I1844" s="3">
        <v>0.75</v>
      </c>
      <c r="J1844" s="3">
        <v>0.67</v>
      </c>
      <c r="K1844" s="3">
        <v>102.16</v>
      </c>
      <c r="L1844" s="3">
        <v>68.2</v>
      </c>
      <c r="M1844" s="3">
        <v>27316.1</v>
      </c>
      <c r="N1844" s="10">
        <v>867.88</v>
      </c>
      <c r="O1844" s="18">
        <v>10.197895188503052</v>
      </c>
      <c r="P1844" s="3">
        <v>158.98000000000002</v>
      </c>
    </row>
    <row r="1845" spans="1:16" x14ac:dyDescent="0.35">
      <c r="A1845" t="s">
        <v>41</v>
      </c>
      <c r="B1845" s="5">
        <v>16</v>
      </c>
      <c r="C1845">
        <v>3146</v>
      </c>
      <c r="D1845" s="3">
        <v>213.25</v>
      </c>
      <c r="E1845" s="3">
        <v>70.319999999999993</v>
      </c>
      <c r="F1845" s="3">
        <v>56.96</v>
      </c>
      <c r="G1845" s="3">
        <f t="shared" si="28"/>
        <v>1.2345505617977526</v>
      </c>
      <c r="H1845" s="3">
        <v>37.32</v>
      </c>
      <c r="I1845" s="3">
        <v>0.87</v>
      </c>
      <c r="J1845" s="3">
        <v>0.81</v>
      </c>
      <c r="K1845" s="3">
        <v>78.77</v>
      </c>
      <c r="L1845" s="3">
        <v>59.62</v>
      </c>
      <c r="M1845" s="3">
        <v>27452.62</v>
      </c>
      <c r="N1845" s="10">
        <v>904.06</v>
      </c>
      <c r="O1845" s="18">
        <v>10.067124571043058</v>
      </c>
      <c r="P1845" s="3">
        <v>37.68</v>
      </c>
    </row>
    <row r="1846" spans="1:16" x14ac:dyDescent="0.35">
      <c r="A1846" t="s">
        <v>41</v>
      </c>
      <c r="B1846" s="5">
        <v>17</v>
      </c>
      <c r="C1846">
        <v>3717</v>
      </c>
      <c r="D1846" s="3">
        <v>225.22</v>
      </c>
      <c r="E1846" s="3">
        <v>72.150000000000006</v>
      </c>
      <c r="F1846" s="3">
        <v>65.599999999999994</v>
      </c>
      <c r="G1846" s="3">
        <f t="shared" si="28"/>
        <v>1.09984756097561</v>
      </c>
      <c r="H1846" s="3">
        <v>66.92</v>
      </c>
      <c r="I1846" s="3">
        <v>0.92</v>
      </c>
      <c r="J1846" s="3">
        <v>0.91</v>
      </c>
      <c r="K1846" s="3">
        <v>74.55</v>
      </c>
      <c r="L1846" s="3">
        <v>64.900000000000006</v>
      </c>
      <c r="M1846" s="3">
        <v>27411.84</v>
      </c>
      <c r="N1846" s="10">
        <v>960.69</v>
      </c>
      <c r="O1846" s="18">
        <v>10.090025990183724</v>
      </c>
      <c r="P1846" s="3">
        <v>8.0799999999999983</v>
      </c>
    </row>
    <row r="1847" spans="1:16" x14ac:dyDescent="0.35">
      <c r="A1847" t="s">
        <v>41</v>
      </c>
      <c r="B1847" s="5">
        <v>18</v>
      </c>
      <c r="C1847">
        <v>5421</v>
      </c>
      <c r="D1847" s="3">
        <v>287.38</v>
      </c>
      <c r="E1847" s="3">
        <v>97.17</v>
      </c>
      <c r="F1847" s="3">
        <v>71.03</v>
      </c>
      <c r="G1847" s="3">
        <f t="shared" si="28"/>
        <v>1.3680135154160213</v>
      </c>
      <c r="H1847" s="3">
        <v>62.19</v>
      </c>
      <c r="I1847" s="3">
        <v>0.82</v>
      </c>
      <c r="J1847" s="3">
        <v>0.73</v>
      </c>
      <c r="K1847" s="3">
        <v>99.85</v>
      </c>
      <c r="L1847" s="3">
        <v>77.239999999999995</v>
      </c>
      <c r="M1847" s="3">
        <v>27577.35</v>
      </c>
      <c r="N1847" s="10">
        <v>916.76</v>
      </c>
      <c r="O1847" s="18">
        <v>9.9525255616117239</v>
      </c>
      <c r="P1847" s="3">
        <v>12.810000000000002</v>
      </c>
    </row>
    <row r="1848" spans="1:16" x14ac:dyDescent="0.35">
      <c r="A1848" t="s">
        <v>41</v>
      </c>
      <c r="B1848" s="5">
        <v>19</v>
      </c>
      <c r="C1848">
        <v>2952</v>
      </c>
      <c r="D1848" s="3">
        <v>203.77</v>
      </c>
      <c r="E1848" s="3">
        <v>64.099999999999994</v>
      </c>
      <c r="F1848" s="3">
        <v>58.64</v>
      </c>
      <c r="G1848" s="3">
        <f t="shared" si="28"/>
        <v>1.0931105047748975</v>
      </c>
      <c r="H1848" s="3">
        <v>100.36</v>
      </c>
      <c r="I1848" s="3">
        <v>0.89</v>
      </c>
      <c r="J1848" s="3">
        <v>0.91</v>
      </c>
      <c r="K1848" s="3">
        <v>68.349999999999994</v>
      </c>
      <c r="L1848" s="3">
        <v>58.81</v>
      </c>
      <c r="M1848" s="3">
        <v>27696.92</v>
      </c>
      <c r="N1848" s="10">
        <v>947.26</v>
      </c>
      <c r="O1848" s="18">
        <v>9.8382758098293071</v>
      </c>
      <c r="P1848" s="3">
        <v>154.63999999999999</v>
      </c>
    </row>
    <row r="1849" spans="1:16" x14ac:dyDescent="0.35">
      <c r="A1849" t="s">
        <v>41</v>
      </c>
      <c r="B1849" s="5">
        <v>20</v>
      </c>
      <c r="C1849">
        <v>4126</v>
      </c>
      <c r="D1849" s="3">
        <v>287.67</v>
      </c>
      <c r="E1849" s="3">
        <v>111.32</v>
      </c>
      <c r="F1849" s="3">
        <v>47.19</v>
      </c>
      <c r="G1849" s="3">
        <f t="shared" si="28"/>
        <v>2.358974358974359</v>
      </c>
      <c r="H1849" s="3">
        <v>153.71</v>
      </c>
      <c r="I1849" s="3">
        <v>0.63</v>
      </c>
      <c r="J1849" s="3">
        <v>0.42</v>
      </c>
      <c r="K1849" s="3">
        <v>108.05</v>
      </c>
      <c r="L1849" s="3">
        <v>54.13</v>
      </c>
      <c r="M1849" s="3">
        <v>27751.24</v>
      </c>
      <c r="N1849" s="10">
        <v>899.83</v>
      </c>
      <c r="O1849" s="18">
        <v>9.801059788000769</v>
      </c>
      <c r="P1849" s="3">
        <v>101.28999999999999</v>
      </c>
    </row>
    <row r="1850" spans="1:16" x14ac:dyDescent="0.35">
      <c r="A1850" t="s">
        <v>41</v>
      </c>
      <c r="B1850" s="5">
        <v>21</v>
      </c>
      <c r="C1850">
        <v>3076</v>
      </c>
      <c r="D1850" s="3">
        <v>208.09</v>
      </c>
      <c r="E1850" s="3">
        <v>74.540000000000006</v>
      </c>
      <c r="F1850" s="3">
        <v>52.54</v>
      </c>
      <c r="G1850" s="3">
        <f t="shared" si="28"/>
        <v>1.4187285877426723</v>
      </c>
      <c r="H1850" s="3">
        <v>43.72</v>
      </c>
      <c r="I1850" s="3">
        <v>0.89</v>
      </c>
      <c r="J1850" s="3">
        <v>0.7</v>
      </c>
      <c r="K1850" s="3">
        <v>75.819999999999993</v>
      </c>
      <c r="L1850" s="3">
        <v>52.09</v>
      </c>
      <c r="M1850" s="3">
        <v>27865.51</v>
      </c>
      <c r="N1850" s="10">
        <v>877.08</v>
      </c>
      <c r="O1850" s="18">
        <v>9.7043114445804441</v>
      </c>
      <c r="P1850" s="3">
        <v>31.28</v>
      </c>
    </row>
    <row r="1851" spans="1:16" x14ac:dyDescent="0.35">
      <c r="A1851" t="s">
        <v>41</v>
      </c>
      <c r="B1851" s="5">
        <v>22</v>
      </c>
      <c r="C1851">
        <v>9180</v>
      </c>
      <c r="D1851" s="3">
        <v>395.76</v>
      </c>
      <c r="E1851" s="3">
        <v>129.16</v>
      </c>
      <c r="F1851" s="3">
        <v>90.5</v>
      </c>
      <c r="G1851" s="3">
        <f t="shared" si="28"/>
        <v>1.4271823204419889</v>
      </c>
      <c r="H1851" s="3">
        <v>29.95</v>
      </c>
      <c r="I1851" s="3">
        <v>0.74</v>
      </c>
      <c r="J1851" s="3">
        <v>0.7</v>
      </c>
      <c r="K1851" s="3">
        <v>144.51</v>
      </c>
      <c r="L1851" s="3">
        <v>91.51</v>
      </c>
      <c r="M1851" s="3">
        <v>27839.18</v>
      </c>
      <c r="N1851" s="10">
        <v>961.26</v>
      </c>
      <c r="O1851" s="18">
        <v>9.7076868517928911</v>
      </c>
      <c r="P1851" s="3">
        <v>45.05</v>
      </c>
    </row>
    <row r="1852" spans="1:16" x14ac:dyDescent="0.35">
      <c r="A1852" t="s">
        <v>41</v>
      </c>
      <c r="B1852" s="5">
        <v>23</v>
      </c>
      <c r="C1852">
        <v>5875</v>
      </c>
      <c r="D1852" s="3">
        <v>304.07</v>
      </c>
      <c r="E1852" s="3">
        <v>92.86</v>
      </c>
      <c r="F1852" s="3">
        <v>80.55</v>
      </c>
      <c r="G1852" s="3">
        <f t="shared" si="28"/>
        <v>1.1528243327126009</v>
      </c>
      <c r="H1852" s="3">
        <v>170.86</v>
      </c>
      <c r="I1852" s="3">
        <v>0.8</v>
      </c>
      <c r="J1852" s="3">
        <v>0.87</v>
      </c>
      <c r="K1852" s="3">
        <v>100.22</v>
      </c>
      <c r="L1852" s="3">
        <v>84.97</v>
      </c>
      <c r="M1852" s="3">
        <v>27961.01</v>
      </c>
      <c r="N1852" s="10">
        <v>888.09</v>
      </c>
      <c r="O1852" s="18">
        <v>9.6162600426386007</v>
      </c>
      <c r="P1852" s="3">
        <v>84.139999999999986</v>
      </c>
    </row>
    <row r="1853" spans="1:16" x14ac:dyDescent="0.35">
      <c r="A1853" t="s">
        <v>41</v>
      </c>
      <c r="B1853" s="5">
        <v>24</v>
      </c>
      <c r="C1853">
        <v>498</v>
      </c>
      <c r="D1853" s="3">
        <v>83.04</v>
      </c>
      <c r="E1853" s="3">
        <v>27.28</v>
      </c>
      <c r="F1853" s="3">
        <v>23.24</v>
      </c>
      <c r="G1853" s="3">
        <f t="shared" si="28"/>
        <v>1.1738382099827884</v>
      </c>
      <c r="H1853" s="3">
        <v>39.909999999999997</v>
      </c>
      <c r="I1853" s="3">
        <v>0.91</v>
      </c>
      <c r="J1853" s="3">
        <v>0.85</v>
      </c>
      <c r="K1853" s="3">
        <v>28.6</v>
      </c>
      <c r="L1853" s="3">
        <v>23.33</v>
      </c>
      <c r="M1853" s="3">
        <v>27964.67</v>
      </c>
      <c r="N1853" s="10">
        <v>828.62</v>
      </c>
      <c r="O1853" s="18">
        <v>9.6272384501275088</v>
      </c>
      <c r="P1853" s="3">
        <v>35.090000000000003</v>
      </c>
    </row>
    <row r="1854" spans="1:16" x14ac:dyDescent="0.35">
      <c r="A1854" t="s">
        <v>41</v>
      </c>
      <c r="B1854" s="5">
        <v>25</v>
      </c>
      <c r="C1854">
        <v>2842</v>
      </c>
      <c r="D1854" s="3">
        <v>201.98</v>
      </c>
      <c r="E1854" s="3">
        <v>62.12</v>
      </c>
      <c r="F1854" s="3">
        <v>58.25</v>
      </c>
      <c r="G1854" s="3">
        <f t="shared" si="28"/>
        <v>1.0664377682403432</v>
      </c>
      <c r="H1854" s="3">
        <v>111.14</v>
      </c>
      <c r="I1854" s="3">
        <v>0.88</v>
      </c>
      <c r="J1854" s="3">
        <v>0.94</v>
      </c>
      <c r="K1854" s="3">
        <v>65.510000000000005</v>
      </c>
      <c r="L1854" s="3">
        <v>60</v>
      </c>
      <c r="M1854" s="3">
        <v>27480.080000000002</v>
      </c>
      <c r="N1854" s="10">
        <v>427.52</v>
      </c>
      <c r="O1854" s="18">
        <v>10.15676651971274</v>
      </c>
      <c r="P1854" s="3">
        <v>143.86000000000001</v>
      </c>
    </row>
    <row r="1855" spans="1:16" x14ac:dyDescent="0.35">
      <c r="A1855" t="s">
        <v>41</v>
      </c>
      <c r="B1855" s="5">
        <v>26</v>
      </c>
      <c r="C1855">
        <v>2138</v>
      </c>
      <c r="D1855" s="3">
        <v>173.86</v>
      </c>
      <c r="E1855" s="3">
        <v>58.94</v>
      </c>
      <c r="F1855" s="3">
        <v>46.18</v>
      </c>
      <c r="G1855" s="3">
        <f t="shared" si="28"/>
        <v>1.2763100909484626</v>
      </c>
      <c r="H1855" s="3">
        <v>13.69</v>
      </c>
      <c r="I1855" s="3">
        <v>0.89</v>
      </c>
      <c r="J1855" s="3">
        <v>0.78</v>
      </c>
      <c r="K1855" s="3">
        <v>62.65</v>
      </c>
      <c r="L1855" s="3">
        <v>48</v>
      </c>
      <c r="M1855" s="3">
        <v>27391.33</v>
      </c>
      <c r="N1855" s="10">
        <v>562.9</v>
      </c>
      <c r="O1855" s="18">
        <v>10.203698922265675</v>
      </c>
      <c r="P1855" s="3">
        <v>61.31</v>
      </c>
    </row>
    <row r="1856" spans="1:16" x14ac:dyDescent="0.35">
      <c r="A1856" t="s">
        <v>41</v>
      </c>
      <c r="B1856" s="5">
        <v>27</v>
      </c>
      <c r="C1856">
        <v>10910</v>
      </c>
      <c r="D1856" s="3">
        <v>421.09</v>
      </c>
      <c r="E1856" s="3">
        <v>145.59</v>
      </c>
      <c r="F1856" s="3">
        <v>95.41</v>
      </c>
      <c r="G1856" s="3">
        <f t="shared" si="28"/>
        <v>1.5259406770778745</v>
      </c>
      <c r="H1856" s="3">
        <v>42.63</v>
      </c>
      <c r="I1856" s="3">
        <v>0.77</v>
      </c>
      <c r="J1856" s="3">
        <v>0.66</v>
      </c>
      <c r="K1856" s="3">
        <v>156.82</v>
      </c>
      <c r="L1856" s="3">
        <v>106.16</v>
      </c>
      <c r="M1856" s="3">
        <v>27675.79</v>
      </c>
      <c r="N1856" s="10">
        <v>518.27</v>
      </c>
      <c r="O1856" s="18">
        <v>9.9599802495219159</v>
      </c>
      <c r="P1856" s="3">
        <v>32.369999999999997</v>
      </c>
    </row>
    <row r="1857" spans="1:16" x14ac:dyDescent="0.35">
      <c r="A1857" t="s">
        <v>41</v>
      </c>
      <c r="B1857" s="5">
        <v>28</v>
      </c>
      <c r="C1857">
        <v>1608</v>
      </c>
      <c r="D1857" s="3">
        <v>151.19999999999999</v>
      </c>
      <c r="E1857" s="3">
        <v>53.09</v>
      </c>
      <c r="F1857" s="3">
        <v>38.57</v>
      </c>
      <c r="G1857" s="3">
        <f t="shared" si="28"/>
        <v>1.3764583873476797</v>
      </c>
      <c r="H1857" s="3">
        <v>171.36</v>
      </c>
      <c r="I1857" s="3">
        <v>0.88</v>
      </c>
      <c r="J1857" s="3">
        <v>0.73</v>
      </c>
      <c r="K1857" s="3">
        <v>52.92</v>
      </c>
      <c r="L1857" s="3">
        <v>38.369999999999997</v>
      </c>
      <c r="M1857" s="3">
        <v>27790.97</v>
      </c>
      <c r="N1857" s="10">
        <v>476.98</v>
      </c>
      <c r="O1857" s="18">
        <v>9.8668610844296154</v>
      </c>
      <c r="P1857" s="3">
        <v>83.639999999999986</v>
      </c>
    </row>
    <row r="1858" spans="1:16" x14ac:dyDescent="0.35">
      <c r="A1858" t="s">
        <v>41</v>
      </c>
      <c r="B1858" s="5">
        <v>29</v>
      </c>
      <c r="C1858">
        <v>2843</v>
      </c>
      <c r="D1858" s="3">
        <v>199.25</v>
      </c>
      <c r="E1858" s="3">
        <v>70.03</v>
      </c>
      <c r="F1858" s="3">
        <v>51.69</v>
      </c>
      <c r="G1858" s="3">
        <f t="shared" si="28"/>
        <v>1.3548075062874831</v>
      </c>
      <c r="H1858" s="3">
        <v>158.12</v>
      </c>
      <c r="I1858" s="3">
        <v>0.9</v>
      </c>
      <c r="J1858" s="3">
        <v>0.74</v>
      </c>
      <c r="K1858" s="3">
        <v>72.2</v>
      </c>
      <c r="L1858" s="3">
        <v>53.01</v>
      </c>
      <c r="M1858" s="3">
        <v>27871.94</v>
      </c>
      <c r="N1858" s="10">
        <v>523.34</v>
      </c>
      <c r="O1858" s="18">
        <v>9.7833334315725988</v>
      </c>
      <c r="P1858" s="3">
        <v>96.88</v>
      </c>
    </row>
    <row r="1859" spans="1:16" x14ac:dyDescent="0.35">
      <c r="A1859" t="s">
        <v>41</v>
      </c>
      <c r="B1859" s="5">
        <v>30</v>
      </c>
      <c r="C1859">
        <v>3679</v>
      </c>
      <c r="D1859" s="3">
        <v>227.5</v>
      </c>
      <c r="E1859" s="3">
        <v>74.650000000000006</v>
      </c>
      <c r="F1859" s="3">
        <v>62.75</v>
      </c>
      <c r="G1859" s="3">
        <f t="shared" si="28"/>
        <v>1.1896414342629482</v>
      </c>
      <c r="H1859" s="3">
        <v>174.56</v>
      </c>
      <c r="I1859" s="3">
        <v>0.89</v>
      </c>
      <c r="J1859" s="3">
        <v>0.84</v>
      </c>
      <c r="K1859" s="3">
        <v>76.92</v>
      </c>
      <c r="L1859" s="3">
        <v>64.44</v>
      </c>
      <c r="M1859" s="3">
        <v>27914.71</v>
      </c>
      <c r="N1859" s="10">
        <v>596.89</v>
      </c>
      <c r="O1859" s="18">
        <v>9.7274549238339976</v>
      </c>
      <c r="P1859" s="3">
        <v>80.44</v>
      </c>
    </row>
    <row r="1860" spans="1:16" x14ac:dyDescent="0.35">
      <c r="A1860" t="s">
        <v>41</v>
      </c>
      <c r="B1860" s="5">
        <v>31</v>
      </c>
      <c r="C1860">
        <v>5502</v>
      </c>
      <c r="D1860" s="3">
        <v>306.38</v>
      </c>
      <c r="E1860" s="3">
        <v>115.96</v>
      </c>
      <c r="F1860" s="3">
        <v>60.41</v>
      </c>
      <c r="G1860" s="3">
        <f t="shared" si="28"/>
        <v>1.9195497434199635</v>
      </c>
      <c r="H1860" s="3">
        <v>37.770000000000003</v>
      </c>
      <c r="I1860" s="3">
        <v>0.74</v>
      </c>
      <c r="J1860" s="3">
        <v>0.52</v>
      </c>
      <c r="K1860" s="3">
        <v>124.28</v>
      </c>
      <c r="L1860" s="3">
        <v>66.61</v>
      </c>
      <c r="M1860" s="3">
        <v>27972.69</v>
      </c>
      <c r="N1860" s="10">
        <v>519.84</v>
      </c>
      <c r="O1860" s="18">
        <v>9.6940638386644693</v>
      </c>
      <c r="P1860" s="3">
        <v>37.229999999999997</v>
      </c>
    </row>
    <row r="1861" spans="1:16" x14ac:dyDescent="0.35">
      <c r="A1861" t="s">
        <v>41</v>
      </c>
      <c r="B1861" s="5">
        <v>32</v>
      </c>
      <c r="C1861">
        <v>1321</v>
      </c>
      <c r="D1861" s="3">
        <v>139.93</v>
      </c>
      <c r="E1861" s="3">
        <v>45.26</v>
      </c>
      <c r="F1861" s="3">
        <v>37.159999999999997</v>
      </c>
      <c r="G1861" s="3">
        <f t="shared" si="28"/>
        <v>1.2179763186221744</v>
      </c>
      <c r="H1861" s="3">
        <v>15.28</v>
      </c>
      <c r="I1861" s="3">
        <v>0.85</v>
      </c>
      <c r="J1861" s="3">
        <v>0.82</v>
      </c>
      <c r="K1861" s="3">
        <v>47.71</v>
      </c>
      <c r="L1861" s="3">
        <v>37.18</v>
      </c>
      <c r="M1861" s="3">
        <v>27999.3</v>
      </c>
      <c r="N1861" s="10">
        <v>455.78</v>
      </c>
      <c r="O1861" s="18">
        <v>9.6856163032864266</v>
      </c>
      <c r="P1861" s="3">
        <v>59.72</v>
      </c>
    </row>
    <row r="1862" spans="1:16" x14ac:dyDescent="0.35">
      <c r="A1862" t="s">
        <v>41</v>
      </c>
      <c r="B1862" s="5">
        <v>33</v>
      </c>
      <c r="C1862">
        <v>2586</v>
      </c>
      <c r="D1862" s="3">
        <v>198.8</v>
      </c>
      <c r="E1862" s="3">
        <v>70.64</v>
      </c>
      <c r="F1862" s="3">
        <v>46.61</v>
      </c>
      <c r="G1862" s="3">
        <f t="shared" ref="G1862:G1925" si="29">E1862/F1862</f>
        <v>1.5155546020167345</v>
      </c>
      <c r="H1862" s="3">
        <v>105</v>
      </c>
      <c r="I1862" s="3">
        <v>0.82</v>
      </c>
      <c r="J1862" s="3">
        <v>0.66</v>
      </c>
      <c r="K1862" s="3">
        <v>72.47</v>
      </c>
      <c r="L1862" s="3">
        <v>49.01</v>
      </c>
      <c r="M1862" s="3">
        <v>28161.71</v>
      </c>
      <c r="N1862" s="10">
        <v>442.96</v>
      </c>
      <c r="O1862" s="18">
        <v>9.5434330132036571</v>
      </c>
      <c r="P1862" s="3">
        <v>150</v>
      </c>
    </row>
    <row r="1863" spans="1:16" x14ac:dyDescent="0.35">
      <c r="A1863" t="s">
        <v>41</v>
      </c>
      <c r="B1863" s="5">
        <v>34</v>
      </c>
      <c r="C1863">
        <v>2437</v>
      </c>
      <c r="D1863" s="3">
        <v>186.2</v>
      </c>
      <c r="E1863" s="3">
        <v>58.43</v>
      </c>
      <c r="F1863" s="3">
        <v>53.1</v>
      </c>
      <c r="G1863" s="3">
        <f t="shared" si="29"/>
        <v>1.1003766478342749</v>
      </c>
      <c r="H1863" s="3">
        <v>16.23</v>
      </c>
      <c r="I1863" s="3">
        <v>0.88</v>
      </c>
      <c r="J1863" s="3">
        <v>0.91</v>
      </c>
      <c r="K1863" s="3">
        <v>61.85</v>
      </c>
      <c r="L1863" s="3">
        <v>52.69</v>
      </c>
      <c r="M1863" s="3">
        <v>28328.720000000001</v>
      </c>
      <c r="N1863" s="10">
        <v>432.3</v>
      </c>
      <c r="O1863" s="18">
        <v>9.396617956511303</v>
      </c>
      <c r="P1863" s="3">
        <v>58.769999999999996</v>
      </c>
    </row>
    <row r="1864" spans="1:16" x14ac:dyDescent="0.35">
      <c r="A1864" t="s">
        <v>41</v>
      </c>
      <c r="B1864" s="5">
        <v>35</v>
      </c>
      <c r="C1864">
        <v>2380</v>
      </c>
      <c r="D1864" s="3">
        <v>182.12</v>
      </c>
      <c r="E1864" s="3">
        <v>60.39</v>
      </c>
      <c r="F1864" s="3">
        <v>50.18</v>
      </c>
      <c r="G1864" s="3">
        <f t="shared" si="29"/>
        <v>1.2034675169390197</v>
      </c>
      <c r="H1864" s="3">
        <v>95.69</v>
      </c>
      <c r="I1864" s="3">
        <v>0.9</v>
      </c>
      <c r="J1864" s="3">
        <v>0.83</v>
      </c>
      <c r="K1864" s="3">
        <v>63.79</v>
      </c>
      <c r="L1864" s="3">
        <v>49.96</v>
      </c>
      <c r="M1864" s="3">
        <v>28203.82</v>
      </c>
      <c r="N1864" s="10">
        <v>618.27</v>
      </c>
      <c r="O1864" s="18">
        <v>9.463758287887039</v>
      </c>
      <c r="P1864" s="3">
        <v>159.31</v>
      </c>
    </row>
    <row r="1865" spans="1:16" x14ac:dyDescent="0.35">
      <c r="A1865" t="s">
        <v>41</v>
      </c>
      <c r="B1865" s="5">
        <v>36</v>
      </c>
      <c r="C1865">
        <v>2194</v>
      </c>
      <c r="D1865" s="3">
        <v>171.57</v>
      </c>
      <c r="E1865" s="3">
        <v>55.21</v>
      </c>
      <c r="F1865" s="3">
        <v>50.6</v>
      </c>
      <c r="G1865" s="3">
        <f t="shared" si="29"/>
        <v>1.091106719367589</v>
      </c>
      <c r="H1865" s="3">
        <v>24.28</v>
      </c>
      <c r="I1865" s="3">
        <v>0.94</v>
      </c>
      <c r="J1865" s="3">
        <v>0.92</v>
      </c>
      <c r="K1865" s="3">
        <v>59.06</v>
      </c>
      <c r="L1865" s="3">
        <v>51</v>
      </c>
      <c r="M1865" s="3">
        <v>28082.240000000002</v>
      </c>
      <c r="N1865" s="10">
        <v>710.92</v>
      </c>
      <c r="O1865" s="18">
        <v>9.5502931743976518</v>
      </c>
      <c r="P1865" s="3">
        <v>50.72</v>
      </c>
    </row>
    <row r="1866" spans="1:16" x14ac:dyDescent="0.35">
      <c r="A1866" t="s">
        <v>41</v>
      </c>
      <c r="B1866" s="5">
        <v>37</v>
      </c>
      <c r="C1866">
        <v>695</v>
      </c>
      <c r="D1866" s="3">
        <v>97.11</v>
      </c>
      <c r="E1866" s="3">
        <v>34.450000000000003</v>
      </c>
      <c r="F1866" s="3">
        <v>25.69</v>
      </c>
      <c r="G1866" s="3">
        <f t="shared" si="29"/>
        <v>1.3409887115609187</v>
      </c>
      <c r="H1866" s="3">
        <v>107.59</v>
      </c>
      <c r="I1866" s="3">
        <v>0.93</v>
      </c>
      <c r="J1866" s="3">
        <v>0.75</v>
      </c>
      <c r="K1866" s="3">
        <v>35.47</v>
      </c>
      <c r="L1866" s="3">
        <v>25.94</v>
      </c>
      <c r="M1866" s="3">
        <v>28027.01</v>
      </c>
      <c r="N1866" s="10">
        <v>672.23</v>
      </c>
      <c r="O1866" s="18">
        <v>9.6089615005467035</v>
      </c>
      <c r="P1866" s="3">
        <v>147.41</v>
      </c>
    </row>
    <row r="1867" spans="1:16" x14ac:dyDescent="0.35">
      <c r="A1867" t="s">
        <v>41</v>
      </c>
      <c r="B1867" s="5">
        <v>38</v>
      </c>
      <c r="C1867">
        <v>1970</v>
      </c>
      <c r="D1867" s="3">
        <v>168.87</v>
      </c>
      <c r="E1867" s="3">
        <v>58.23</v>
      </c>
      <c r="F1867" s="3">
        <v>43.08</v>
      </c>
      <c r="G1867" s="3">
        <f t="shared" si="29"/>
        <v>1.3516713091922006</v>
      </c>
      <c r="H1867" s="3">
        <v>36.159999999999997</v>
      </c>
      <c r="I1867" s="3">
        <v>0.87</v>
      </c>
      <c r="J1867" s="3">
        <v>0.74</v>
      </c>
      <c r="K1867" s="3">
        <v>59.24</v>
      </c>
      <c r="L1867" s="3">
        <v>44.55</v>
      </c>
      <c r="M1867" s="3">
        <v>28159.46</v>
      </c>
      <c r="N1867" s="10">
        <v>742.91</v>
      </c>
      <c r="O1867" s="18">
        <v>9.4735631618431437</v>
      </c>
      <c r="P1867" s="3">
        <v>38.840000000000003</v>
      </c>
    </row>
    <row r="1868" spans="1:16" x14ac:dyDescent="0.35">
      <c r="A1868" t="s">
        <v>41</v>
      </c>
      <c r="B1868" s="5">
        <v>39</v>
      </c>
      <c r="C1868">
        <v>2341</v>
      </c>
      <c r="D1868" s="3">
        <v>177.25</v>
      </c>
      <c r="E1868" s="3">
        <v>57.65</v>
      </c>
      <c r="F1868" s="3">
        <v>51.7</v>
      </c>
      <c r="G1868" s="3">
        <f t="shared" si="29"/>
        <v>1.1150870406189555</v>
      </c>
      <c r="H1868" s="3">
        <v>154.71</v>
      </c>
      <c r="I1868" s="3">
        <v>0.94</v>
      </c>
      <c r="J1868" s="3">
        <v>0.9</v>
      </c>
      <c r="K1868" s="3">
        <v>59.46</v>
      </c>
      <c r="L1868" s="3">
        <v>51.79</v>
      </c>
      <c r="M1868" s="3">
        <v>28108.38</v>
      </c>
      <c r="N1868" s="10">
        <v>812.87</v>
      </c>
      <c r="O1868" s="18">
        <v>9.502482153335249</v>
      </c>
      <c r="P1868" s="3">
        <v>100.28999999999999</v>
      </c>
    </row>
    <row r="1869" spans="1:16" x14ac:dyDescent="0.35">
      <c r="A1869" t="s">
        <v>41</v>
      </c>
      <c r="B1869" s="5">
        <v>40</v>
      </c>
      <c r="C1869">
        <v>2027</v>
      </c>
      <c r="D1869" s="3">
        <v>167.85</v>
      </c>
      <c r="E1869" s="3">
        <v>57.56</v>
      </c>
      <c r="F1869" s="3">
        <v>44.84</v>
      </c>
      <c r="G1869" s="3">
        <f t="shared" si="29"/>
        <v>1.2836752899197146</v>
      </c>
      <c r="H1869" s="3">
        <v>54.02</v>
      </c>
      <c r="I1869" s="3">
        <v>0.9</v>
      </c>
      <c r="J1869" s="3">
        <v>0.78</v>
      </c>
      <c r="K1869" s="3">
        <v>61.29</v>
      </c>
      <c r="L1869" s="3">
        <v>46.8</v>
      </c>
      <c r="M1869" s="3">
        <v>28101.02</v>
      </c>
      <c r="N1869" s="10">
        <v>870.73</v>
      </c>
      <c r="O1869" s="18">
        <v>9.4951987682721661</v>
      </c>
      <c r="P1869" s="3">
        <v>20.979999999999997</v>
      </c>
    </row>
    <row r="1870" spans="1:16" x14ac:dyDescent="0.35">
      <c r="A1870" t="s">
        <v>41</v>
      </c>
      <c r="B1870" s="5">
        <v>41</v>
      </c>
      <c r="C1870">
        <v>1972</v>
      </c>
      <c r="D1870" s="3">
        <v>164.87</v>
      </c>
      <c r="E1870" s="3">
        <v>54</v>
      </c>
      <c r="F1870" s="3">
        <v>46.5</v>
      </c>
      <c r="G1870" s="3">
        <f t="shared" si="29"/>
        <v>1.1612903225806452</v>
      </c>
      <c r="H1870" s="3">
        <v>112.04</v>
      </c>
      <c r="I1870" s="3">
        <v>0.91</v>
      </c>
      <c r="J1870" s="3">
        <v>0.86</v>
      </c>
      <c r="K1870" s="3">
        <v>56.32</v>
      </c>
      <c r="L1870" s="3">
        <v>47.55</v>
      </c>
      <c r="M1870" s="3">
        <v>28080.47</v>
      </c>
      <c r="N1870" s="10">
        <v>970.81</v>
      </c>
      <c r="O1870" s="18">
        <v>9.4895942920651031</v>
      </c>
      <c r="P1870" s="3">
        <v>142.95999999999998</v>
      </c>
    </row>
    <row r="1871" spans="1:16" x14ac:dyDescent="0.35">
      <c r="A1871" t="s">
        <v>41</v>
      </c>
      <c r="B1871" s="5">
        <v>42</v>
      </c>
      <c r="C1871">
        <v>1340</v>
      </c>
      <c r="D1871" s="3">
        <v>136.75</v>
      </c>
      <c r="E1871" s="3">
        <v>45.66</v>
      </c>
      <c r="F1871" s="3">
        <v>37.369999999999997</v>
      </c>
      <c r="G1871" s="3">
        <f t="shared" si="29"/>
        <v>1.2218356970832218</v>
      </c>
      <c r="H1871" s="3">
        <v>167.24</v>
      </c>
      <c r="I1871" s="3">
        <v>0.9</v>
      </c>
      <c r="J1871" s="3">
        <v>0.82</v>
      </c>
      <c r="K1871" s="3">
        <v>46.32</v>
      </c>
      <c r="L1871" s="3">
        <v>37.54</v>
      </c>
      <c r="M1871" s="3">
        <v>28024.29</v>
      </c>
      <c r="N1871" s="10">
        <v>999.22</v>
      </c>
      <c r="O1871" s="18">
        <v>9.533031943777651</v>
      </c>
      <c r="P1871" s="3">
        <v>87.759999999999991</v>
      </c>
    </row>
    <row r="1872" spans="1:16" x14ac:dyDescent="0.35">
      <c r="A1872" t="s">
        <v>41</v>
      </c>
      <c r="B1872" s="5">
        <v>43</v>
      </c>
      <c r="C1872">
        <v>1906</v>
      </c>
      <c r="D1872" s="3">
        <v>173.92</v>
      </c>
      <c r="E1872" s="3">
        <v>61.14</v>
      </c>
      <c r="F1872" s="3">
        <v>39.69</v>
      </c>
      <c r="G1872" s="3">
        <f t="shared" si="29"/>
        <v>1.5404383975812548</v>
      </c>
      <c r="H1872" s="3">
        <v>31</v>
      </c>
      <c r="I1872" s="3">
        <v>0.79</v>
      </c>
      <c r="J1872" s="3">
        <v>0.65</v>
      </c>
      <c r="K1872" s="3">
        <v>64.260000000000005</v>
      </c>
      <c r="L1872" s="3">
        <v>39.799999999999997</v>
      </c>
      <c r="M1872" s="3">
        <v>28120.83</v>
      </c>
      <c r="N1872" s="10">
        <v>1015.56</v>
      </c>
      <c r="O1872" s="18">
        <v>9.4427730711231028</v>
      </c>
      <c r="P1872" s="3">
        <v>44</v>
      </c>
    </row>
    <row r="1873" spans="1:16" x14ac:dyDescent="0.35">
      <c r="A1873" t="s">
        <v>41</v>
      </c>
      <c r="B1873" s="5">
        <v>44</v>
      </c>
      <c r="C1873">
        <v>3185</v>
      </c>
      <c r="D1873" s="3">
        <v>210.12</v>
      </c>
      <c r="E1873" s="3">
        <v>71.709999999999994</v>
      </c>
      <c r="F1873" s="3">
        <v>56.55</v>
      </c>
      <c r="G1873" s="3">
        <f t="shared" si="29"/>
        <v>1.2680813439434129</v>
      </c>
      <c r="H1873" s="3">
        <v>177.63</v>
      </c>
      <c r="I1873" s="3">
        <v>0.91</v>
      </c>
      <c r="J1873" s="3">
        <v>0.79</v>
      </c>
      <c r="K1873" s="3">
        <v>74.97</v>
      </c>
      <c r="L1873" s="3">
        <v>57.89</v>
      </c>
      <c r="M1873" s="3">
        <v>28162.26</v>
      </c>
      <c r="N1873" s="10">
        <v>935.8</v>
      </c>
      <c r="O1873" s="18">
        <v>9.424833348951088</v>
      </c>
      <c r="P1873" s="3">
        <v>77.37</v>
      </c>
    </row>
    <row r="1874" spans="1:16" x14ac:dyDescent="0.35">
      <c r="A1874" t="s">
        <v>41</v>
      </c>
      <c r="B1874" s="5">
        <v>45</v>
      </c>
      <c r="C1874">
        <v>1539</v>
      </c>
      <c r="D1874" s="3">
        <v>144.85</v>
      </c>
      <c r="E1874" s="3">
        <v>45.52</v>
      </c>
      <c r="F1874" s="3">
        <v>43.04</v>
      </c>
      <c r="G1874" s="3">
        <f t="shared" si="29"/>
        <v>1.0576208178438662</v>
      </c>
      <c r="H1874" s="3">
        <v>118.33</v>
      </c>
      <c r="I1874" s="3">
        <v>0.92</v>
      </c>
      <c r="J1874" s="3">
        <v>0.95</v>
      </c>
      <c r="K1874" s="3">
        <v>47.41</v>
      </c>
      <c r="L1874" s="3">
        <v>43.45</v>
      </c>
      <c r="M1874" s="3">
        <v>28285.67</v>
      </c>
      <c r="N1874" s="10">
        <v>783.32</v>
      </c>
      <c r="O1874" s="18">
        <v>9.3509998505945049</v>
      </c>
      <c r="P1874" s="3">
        <v>136.67000000000002</v>
      </c>
    </row>
    <row r="1875" spans="1:16" x14ac:dyDescent="0.35">
      <c r="A1875" t="s">
        <v>41</v>
      </c>
      <c r="B1875" s="5">
        <v>46</v>
      </c>
      <c r="C1875">
        <v>1939</v>
      </c>
      <c r="D1875" s="3">
        <v>166.47</v>
      </c>
      <c r="E1875" s="3">
        <v>58.86</v>
      </c>
      <c r="F1875" s="3">
        <v>41.95</v>
      </c>
      <c r="G1875" s="3">
        <f t="shared" si="29"/>
        <v>1.4030989272943979</v>
      </c>
      <c r="H1875" s="3">
        <v>56.16</v>
      </c>
      <c r="I1875" s="3">
        <v>0.88</v>
      </c>
      <c r="J1875" s="3">
        <v>0.71</v>
      </c>
      <c r="K1875" s="3">
        <v>62.01</v>
      </c>
      <c r="L1875" s="3">
        <v>42.41</v>
      </c>
      <c r="M1875" s="3">
        <v>28280.67</v>
      </c>
      <c r="N1875" s="10">
        <v>951</v>
      </c>
      <c r="O1875" s="18">
        <v>9.3152876761951191</v>
      </c>
      <c r="P1875" s="3">
        <v>18.840000000000003</v>
      </c>
    </row>
    <row r="1876" spans="1:16" x14ac:dyDescent="0.35">
      <c r="A1876" t="s">
        <v>41</v>
      </c>
      <c r="B1876" s="5">
        <v>47</v>
      </c>
      <c r="C1876">
        <v>4871</v>
      </c>
      <c r="D1876" s="3">
        <v>270.73</v>
      </c>
      <c r="E1876" s="3">
        <v>87.14</v>
      </c>
      <c r="F1876" s="3">
        <v>71.17</v>
      </c>
      <c r="G1876" s="3">
        <f t="shared" si="29"/>
        <v>1.2243923001264578</v>
      </c>
      <c r="H1876" s="3">
        <v>49.47</v>
      </c>
      <c r="I1876" s="3">
        <v>0.84</v>
      </c>
      <c r="J1876" s="3">
        <v>0.82</v>
      </c>
      <c r="K1876" s="3">
        <v>97.62</v>
      </c>
      <c r="L1876" s="3">
        <v>75.47</v>
      </c>
      <c r="M1876" s="3">
        <v>28350.54</v>
      </c>
      <c r="N1876" s="10">
        <v>506.75</v>
      </c>
      <c r="O1876" s="18">
        <v>9.3592609385136143</v>
      </c>
      <c r="P1876" s="3">
        <v>25.53</v>
      </c>
    </row>
    <row r="1877" spans="1:16" x14ac:dyDescent="0.35">
      <c r="A1877" t="s">
        <v>41</v>
      </c>
      <c r="B1877" s="5">
        <v>48</v>
      </c>
      <c r="C1877">
        <v>1990</v>
      </c>
      <c r="D1877" s="3">
        <v>170.07</v>
      </c>
      <c r="E1877" s="3">
        <v>55.63</v>
      </c>
      <c r="F1877" s="3">
        <v>45.55</v>
      </c>
      <c r="G1877" s="3">
        <f t="shared" si="29"/>
        <v>1.2212952799121846</v>
      </c>
      <c r="H1877" s="3">
        <v>34.869999999999997</v>
      </c>
      <c r="I1877" s="3">
        <v>0.86</v>
      </c>
      <c r="J1877" s="3">
        <v>0.82</v>
      </c>
      <c r="K1877" s="3">
        <v>60.61</v>
      </c>
      <c r="L1877" s="3">
        <v>46.93</v>
      </c>
      <c r="M1877" s="3">
        <v>28417.88</v>
      </c>
      <c r="N1877" s="10">
        <v>453.41</v>
      </c>
      <c r="O1877" s="18">
        <v>9.3118164595538548</v>
      </c>
      <c r="P1877" s="3">
        <v>40.130000000000003</v>
      </c>
    </row>
    <row r="1878" spans="1:16" x14ac:dyDescent="0.35">
      <c r="A1878" t="s">
        <v>41</v>
      </c>
      <c r="B1878" s="5">
        <v>49</v>
      </c>
      <c r="C1878">
        <v>1624</v>
      </c>
      <c r="D1878" s="3">
        <v>157.19</v>
      </c>
      <c r="E1878" s="3">
        <v>54.63</v>
      </c>
      <c r="F1878" s="3">
        <v>37.85</v>
      </c>
      <c r="G1878" s="3">
        <f t="shared" si="29"/>
        <v>1.44332892998679</v>
      </c>
      <c r="H1878" s="3">
        <v>18.93</v>
      </c>
      <c r="I1878" s="3">
        <v>0.83</v>
      </c>
      <c r="J1878" s="3">
        <v>0.69</v>
      </c>
      <c r="K1878" s="3">
        <v>58.31</v>
      </c>
      <c r="L1878" s="3">
        <v>40.21</v>
      </c>
      <c r="M1878" s="3">
        <v>28500.53</v>
      </c>
      <c r="N1878" s="10">
        <v>483.63</v>
      </c>
      <c r="O1878" s="18">
        <v>9.2306541622521898</v>
      </c>
      <c r="P1878" s="3">
        <v>56.069999999999993</v>
      </c>
    </row>
    <row r="1879" spans="1:16" x14ac:dyDescent="0.35">
      <c r="A1879" t="s">
        <v>41</v>
      </c>
      <c r="B1879" s="5">
        <v>50</v>
      </c>
      <c r="C1879">
        <v>3468</v>
      </c>
      <c r="D1879" s="3">
        <v>232.48</v>
      </c>
      <c r="E1879" s="3">
        <v>85.24</v>
      </c>
      <c r="F1879" s="3">
        <v>51.8</v>
      </c>
      <c r="G1879" s="3">
        <f t="shared" si="29"/>
        <v>1.6455598455598455</v>
      </c>
      <c r="H1879" s="3">
        <v>170.44</v>
      </c>
      <c r="I1879" s="3">
        <v>0.81</v>
      </c>
      <c r="J1879" s="3">
        <v>0.61</v>
      </c>
      <c r="K1879" s="3">
        <v>84.65</v>
      </c>
      <c r="L1879" s="3">
        <v>53.33</v>
      </c>
      <c r="M1879" s="3">
        <v>28585.15</v>
      </c>
      <c r="N1879" s="10">
        <v>586.49</v>
      </c>
      <c r="O1879" s="18">
        <v>9.130321967437542</v>
      </c>
      <c r="P1879" s="3">
        <v>84.56</v>
      </c>
    </row>
    <row r="1880" spans="1:16" x14ac:dyDescent="0.35">
      <c r="A1880" t="s">
        <v>41</v>
      </c>
      <c r="B1880" s="5">
        <v>51</v>
      </c>
      <c r="C1880">
        <v>1408</v>
      </c>
      <c r="D1880" s="3">
        <v>171.86</v>
      </c>
      <c r="E1880" s="3">
        <v>75.98</v>
      </c>
      <c r="F1880" s="3">
        <v>23.6</v>
      </c>
      <c r="G1880" s="3">
        <f t="shared" si="29"/>
        <v>3.2194915254237286</v>
      </c>
      <c r="H1880" s="3">
        <v>69.41</v>
      </c>
      <c r="I1880" s="3">
        <v>0.6</v>
      </c>
      <c r="J1880" s="3">
        <v>0.31</v>
      </c>
      <c r="K1880" s="3">
        <v>74.73</v>
      </c>
      <c r="L1880" s="3">
        <v>24.98</v>
      </c>
      <c r="M1880" s="3">
        <v>28579.88</v>
      </c>
      <c r="N1880" s="10">
        <v>520.01</v>
      </c>
      <c r="O1880" s="18">
        <v>9.150967077829181</v>
      </c>
      <c r="P1880" s="3">
        <v>5.5900000000000034</v>
      </c>
    </row>
    <row r="1881" spans="1:16" x14ac:dyDescent="0.35">
      <c r="A1881" t="s">
        <v>41</v>
      </c>
      <c r="B1881" s="5">
        <v>52</v>
      </c>
      <c r="C1881">
        <v>3171</v>
      </c>
      <c r="D1881" s="3">
        <v>238.41</v>
      </c>
      <c r="E1881" s="3">
        <v>85.81</v>
      </c>
      <c r="F1881" s="3">
        <v>47.05</v>
      </c>
      <c r="G1881" s="3">
        <f t="shared" si="29"/>
        <v>1.8238044633368757</v>
      </c>
      <c r="H1881" s="3">
        <v>87.58</v>
      </c>
      <c r="I1881" s="3">
        <v>0.7</v>
      </c>
      <c r="J1881" s="3">
        <v>0.55000000000000004</v>
      </c>
      <c r="K1881" s="3">
        <v>89.02</v>
      </c>
      <c r="L1881" s="3">
        <v>52.22</v>
      </c>
      <c r="M1881" s="3">
        <v>28510.86</v>
      </c>
      <c r="N1881" s="10">
        <v>645.54</v>
      </c>
      <c r="O1881" s="18">
        <v>9.1826139720872799</v>
      </c>
      <c r="P1881" s="3">
        <v>167.42000000000002</v>
      </c>
    </row>
    <row r="1882" spans="1:16" x14ac:dyDescent="0.35">
      <c r="A1882" t="s">
        <v>41</v>
      </c>
      <c r="B1882" s="5">
        <v>53</v>
      </c>
      <c r="C1882">
        <v>901</v>
      </c>
      <c r="D1882" s="3">
        <v>115.62</v>
      </c>
      <c r="E1882" s="3">
        <v>43.2</v>
      </c>
      <c r="F1882" s="3">
        <v>26.56</v>
      </c>
      <c r="G1882" s="3">
        <f t="shared" si="29"/>
        <v>1.6265060240963858</v>
      </c>
      <c r="H1882" s="3">
        <v>72.73</v>
      </c>
      <c r="I1882" s="3">
        <v>0.85</v>
      </c>
      <c r="J1882" s="3">
        <v>0.61</v>
      </c>
      <c r="K1882" s="3">
        <v>42.43</v>
      </c>
      <c r="L1882" s="3">
        <v>27</v>
      </c>
      <c r="M1882" s="3">
        <v>28429.9</v>
      </c>
      <c r="N1882" s="10">
        <v>613.03</v>
      </c>
      <c r="O1882" s="18">
        <v>9.2628135665804656</v>
      </c>
      <c r="P1882" s="3">
        <v>2.269999999999996</v>
      </c>
    </row>
    <row r="1883" spans="1:16" x14ac:dyDescent="0.35">
      <c r="A1883" t="s">
        <v>41</v>
      </c>
      <c r="B1883" s="5">
        <v>54</v>
      </c>
      <c r="C1883">
        <v>1166</v>
      </c>
      <c r="D1883" s="3">
        <v>131.22999999999999</v>
      </c>
      <c r="E1883" s="3">
        <v>44.72</v>
      </c>
      <c r="F1883" s="3">
        <v>33.200000000000003</v>
      </c>
      <c r="G1883" s="3">
        <f t="shared" si="29"/>
        <v>1.3469879518072287</v>
      </c>
      <c r="H1883" s="3">
        <v>84.59</v>
      </c>
      <c r="I1883" s="3">
        <v>0.85</v>
      </c>
      <c r="J1883" s="3">
        <v>0.74</v>
      </c>
      <c r="K1883" s="3">
        <v>46.53</v>
      </c>
      <c r="L1883" s="3">
        <v>33.56</v>
      </c>
      <c r="M1883" s="3">
        <v>28416.43</v>
      </c>
      <c r="N1883" s="10">
        <v>724.27</v>
      </c>
      <c r="O1883" s="18">
        <v>9.2482024464905681</v>
      </c>
      <c r="P1883" s="3">
        <v>170.41</v>
      </c>
    </row>
    <row r="1884" spans="1:16" x14ac:dyDescent="0.35">
      <c r="A1884" t="s">
        <v>41</v>
      </c>
      <c r="B1884" s="5">
        <v>55</v>
      </c>
      <c r="C1884">
        <v>1928</v>
      </c>
      <c r="D1884" s="3">
        <v>165.88</v>
      </c>
      <c r="E1884" s="3">
        <v>59.57</v>
      </c>
      <c r="F1884" s="3">
        <v>41.21</v>
      </c>
      <c r="G1884" s="3">
        <f t="shared" si="29"/>
        <v>1.4455229313273477</v>
      </c>
      <c r="H1884" s="3">
        <v>52.91</v>
      </c>
      <c r="I1884" s="3">
        <v>0.88</v>
      </c>
      <c r="J1884" s="3">
        <v>0.69</v>
      </c>
      <c r="K1884" s="3">
        <v>62.37</v>
      </c>
      <c r="L1884" s="3">
        <v>42.32</v>
      </c>
      <c r="M1884" s="3">
        <v>28344.33</v>
      </c>
      <c r="N1884" s="10">
        <v>690.04</v>
      </c>
      <c r="O1884" s="18">
        <v>9.320890064999185</v>
      </c>
      <c r="P1884" s="3">
        <v>22.090000000000003</v>
      </c>
    </row>
    <row r="1885" spans="1:16" x14ac:dyDescent="0.35">
      <c r="A1885" t="s">
        <v>41</v>
      </c>
      <c r="B1885" s="5">
        <v>56</v>
      </c>
      <c r="C1885">
        <v>3384</v>
      </c>
      <c r="D1885" s="3">
        <v>228.64</v>
      </c>
      <c r="E1885" s="3">
        <v>83.33</v>
      </c>
      <c r="F1885" s="3">
        <v>51.71</v>
      </c>
      <c r="G1885" s="3">
        <f t="shared" si="29"/>
        <v>1.6114871398182169</v>
      </c>
      <c r="H1885" s="3">
        <v>174.32</v>
      </c>
      <c r="I1885" s="3">
        <v>0.81</v>
      </c>
      <c r="J1885" s="3">
        <v>0.62</v>
      </c>
      <c r="K1885" s="3">
        <v>82.2</v>
      </c>
      <c r="L1885" s="3">
        <v>55</v>
      </c>
      <c r="M1885" s="3">
        <v>28570.7</v>
      </c>
      <c r="N1885" s="10">
        <v>733.99</v>
      </c>
      <c r="O1885" s="18">
        <v>9.1078977258053779</v>
      </c>
      <c r="P1885" s="3">
        <v>80.680000000000007</v>
      </c>
    </row>
    <row r="1886" spans="1:16" x14ac:dyDescent="0.35">
      <c r="A1886" t="s">
        <v>41</v>
      </c>
      <c r="B1886" s="5">
        <v>57</v>
      </c>
      <c r="C1886">
        <v>2039</v>
      </c>
      <c r="D1886" s="3">
        <v>166.11</v>
      </c>
      <c r="E1886" s="3">
        <v>56.77</v>
      </c>
      <c r="F1886" s="3">
        <v>45.73</v>
      </c>
      <c r="G1886" s="3">
        <f t="shared" si="29"/>
        <v>1.2414170129018152</v>
      </c>
      <c r="H1886" s="3">
        <v>89.07</v>
      </c>
      <c r="I1886" s="3">
        <v>0.93</v>
      </c>
      <c r="J1886" s="3">
        <v>0.81</v>
      </c>
      <c r="K1886" s="3">
        <v>57.72</v>
      </c>
      <c r="L1886" s="3">
        <v>47</v>
      </c>
      <c r="M1886" s="3">
        <v>27652.87</v>
      </c>
      <c r="N1886" s="10">
        <v>702.48</v>
      </c>
      <c r="O1886" s="18">
        <v>9.9363339195591571</v>
      </c>
      <c r="P1886" s="3">
        <v>165.93</v>
      </c>
    </row>
    <row r="1887" spans="1:16" x14ac:dyDescent="0.35">
      <c r="A1887" t="s">
        <v>41</v>
      </c>
      <c r="B1887" s="5">
        <v>58</v>
      </c>
      <c r="C1887">
        <v>1338</v>
      </c>
      <c r="D1887" s="3">
        <v>139.66999999999999</v>
      </c>
      <c r="E1887" s="3">
        <v>50</v>
      </c>
      <c r="F1887" s="3">
        <v>34.07</v>
      </c>
      <c r="G1887" s="3">
        <f t="shared" si="29"/>
        <v>1.4675667742882301</v>
      </c>
      <c r="H1887" s="3">
        <v>34.54</v>
      </c>
      <c r="I1887" s="3">
        <v>0.86</v>
      </c>
      <c r="J1887" s="3">
        <v>0.68</v>
      </c>
      <c r="K1887" s="3">
        <v>51.89</v>
      </c>
      <c r="L1887" s="3">
        <v>35.340000000000003</v>
      </c>
      <c r="M1887" s="3">
        <v>27671.27</v>
      </c>
      <c r="N1887" s="10">
        <v>655.48</v>
      </c>
      <c r="O1887" s="18">
        <v>9.9311408268888588</v>
      </c>
      <c r="P1887" s="3">
        <v>40.46</v>
      </c>
    </row>
    <row r="1888" spans="1:16" x14ac:dyDescent="0.35">
      <c r="A1888" t="s">
        <v>41</v>
      </c>
      <c r="B1888" s="5">
        <v>59</v>
      </c>
      <c r="C1888">
        <v>3751</v>
      </c>
      <c r="D1888" s="3">
        <v>243.66</v>
      </c>
      <c r="E1888" s="3">
        <v>77</v>
      </c>
      <c r="F1888" s="3">
        <v>62.03</v>
      </c>
      <c r="G1888" s="3">
        <f t="shared" si="29"/>
        <v>1.2413348379816218</v>
      </c>
      <c r="H1888" s="3">
        <v>177.79</v>
      </c>
      <c r="I1888" s="3">
        <v>0.79</v>
      </c>
      <c r="J1888" s="3">
        <v>0.81</v>
      </c>
      <c r="K1888" s="3">
        <v>85.07</v>
      </c>
      <c r="L1888" s="3">
        <v>67.95</v>
      </c>
      <c r="M1888" s="3">
        <v>27737.02</v>
      </c>
      <c r="N1888" s="10">
        <v>759.01</v>
      </c>
      <c r="O1888" s="18">
        <v>9.8475249390944448</v>
      </c>
      <c r="P1888" s="3">
        <v>77.210000000000008</v>
      </c>
    </row>
    <row r="1889" spans="1:16" x14ac:dyDescent="0.35">
      <c r="A1889" t="s">
        <v>41</v>
      </c>
      <c r="B1889" s="5">
        <v>60</v>
      </c>
      <c r="C1889">
        <v>644</v>
      </c>
      <c r="D1889" s="3">
        <v>98.16</v>
      </c>
      <c r="E1889" s="3">
        <v>35.75</v>
      </c>
      <c r="F1889" s="3">
        <v>22.94</v>
      </c>
      <c r="G1889" s="3">
        <f t="shared" si="29"/>
        <v>1.5584132519616389</v>
      </c>
      <c r="H1889" s="3">
        <v>106.5</v>
      </c>
      <c r="I1889" s="3">
        <v>0.84</v>
      </c>
      <c r="J1889" s="3">
        <v>0.64</v>
      </c>
      <c r="K1889" s="3">
        <v>38.950000000000003</v>
      </c>
      <c r="L1889" s="3">
        <v>23</v>
      </c>
      <c r="M1889" s="3">
        <v>27531.200000000001</v>
      </c>
      <c r="N1889" s="10">
        <v>858.22</v>
      </c>
      <c r="O1889" s="18">
        <v>10.007829954003897</v>
      </c>
      <c r="P1889" s="3">
        <v>148.5</v>
      </c>
    </row>
    <row r="1890" spans="1:16" x14ac:dyDescent="0.35">
      <c r="A1890" t="s">
        <v>41</v>
      </c>
      <c r="B1890" s="5">
        <v>61</v>
      </c>
      <c r="C1890">
        <v>5573</v>
      </c>
      <c r="D1890" s="3">
        <v>306.32</v>
      </c>
      <c r="E1890" s="3">
        <v>117.2</v>
      </c>
      <c r="F1890" s="3">
        <v>60.54</v>
      </c>
      <c r="G1890" s="3">
        <f t="shared" si="29"/>
        <v>1.9359101420548399</v>
      </c>
      <c r="H1890" s="3">
        <v>80.849999999999994</v>
      </c>
      <c r="I1890" s="3">
        <v>0.75</v>
      </c>
      <c r="J1890" s="3">
        <v>0.52</v>
      </c>
      <c r="K1890" s="3">
        <v>120.42</v>
      </c>
      <c r="L1890" s="3">
        <v>63.22</v>
      </c>
      <c r="M1890" s="3">
        <v>28666.97</v>
      </c>
      <c r="N1890" s="10">
        <v>741.65</v>
      </c>
      <c r="O1890" s="18">
        <v>9.0199604728587648</v>
      </c>
      <c r="P1890" s="3">
        <v>174.15</v>
      </c>
    </row>
    <row r="1891" spans="1:16" x14ac:dyDescent="0.35">
      <c r="A1891" t="s">
        <v>41</v>
      </c>
      <c r="B1891" s="5">
        <v>62</v>
      </c>
      <c r="C1891">
        <v>2866</v>
      </c>
      <c r="D1891" s="3">
        <v>236.07</v>
      </c>
      <c r="E1891" s="3">
        <v>83.16</v>
      </c>
      <c r="F1891" s="3">
        <v>43.88</v>
      </c>
      <c r="G1891" s="3">
        <f t="shared" si="29"/>
        <v>1.8951686417502278</v>
      </c>
      <c r="H1891" s="3">
        <v>45.97</v>
      </c>
      <c r="I1891" s="3">
        <v>0.65</v>
      </c>
      <c r="J1891" s="3">
        <v>0.53</v>
      </c>
      <c r="K1891" s="3">
        <v>89.5</v>
      </c>
      <c r="L1891" s="3">
        <v>52.64</v>
      </c>
      <c r="M1891" s="3">
        <v>28589.02</v>
      </c>
      <c r="N1891" s="10">
        <v>836.87</v>
      </c>
      <c r="O1891" s="18">
        <v>9.0668578512704023</v>
      </c>
      <c r="P1891" s="3">
        <v>29.03</v>
      </c>
    </row>
    <row r="1892" spans="1:16" x14ac:dyDescent="0.35">
      <c r="A1892" t="s">
        <v>41</v>
      </c>
      <c r="B1892" s="5">
        <v>63</v>
      </c>
      <c r="C1892">
        <v>4428</v>
      </c>
      <c r="D1892" s="3">
        <v>264.10000000000002</v>
      </c>
      <c r="E1892" s="3">
        <v>85.74</v>
      </c>
      <c r="F1892" s="3">
        <v>65.760000000000005</v>
      </c>
      <c r="G1892" s="3">
        <f t="shared" si="29"/>
        <v>1.3038321167883209</v>
      </c>
      <c r="H1892" s="3">
        <v>178.06</v>
      </c>
      <c r="I1892" s="3">
        <v>0.8</v>
      </c>
      <c r="J1892" s="3">
        <v>0.77</v>
      </c>
      <c r="K1892" s="3">
        <v>89.32</v>
      </c>
      <c r="L1892" s="3">
        <v>70.510000000000005</v>
      </c>
      <c r="M1892" s="3">
        <v>28563.29</v>
      </c>
      <c r="N1892" s="10">
        <v>907.09</v>
      </c>
      <c r="O1892" s="18">
        <v>9.0730421088290321</v>
      </c>
      <c r="P1892" s="3">
        <v>76.94</v>
      </c>
    </row>
    <row r="1893" spans="1:16" x14ac:dyDescent="0.35">
      <c r="A1893" t="s">
        <v>41</v>
      </c>
      <c r="B1893" s="5">
        <v>64</v>
      </c>
      <c r="C1893">
        <v>3937</v>
      </c>
      <c r="D1893" s="3">
        <v>267.36</v>
      </c>
      <c r="E1893" s="3">
        <v>94.88</v>
      </c>
      <c r="F1893" s="3">
        <v>52.83</v>
      </c>
      <c r="G1893" s="3">
        <f t="shared" si="29"/>
        <v>1.7959492712473972</v>
      </c>
      <c r="H1893" s="3">
        <v>144.69999999999999</v>
      </c>
      <c r="I1893" s="3">
        <v>0.69</v>
      </c>
      <c r="J1893" s="3">
        <v>0.56000000000000005</v>
      </c>
      <c r="K1893" s="3">
        <v>96.32</v>
      </c>
      <c r="L1893" s="3">
        <v>57.18</v>
      </c>
      <c r="M1893" s="3">
        <v>28468.75</v>
      </c>
      <c r="N1893" s="10">
        <v>929</v>
      </c>
      <c r="O1893" s="18">
        <v>9.1523457221060429</v>
      </c>
      <c r="P1893" s="3">
        <v>110.30000000000001</v>
      </c>
    </row>
    <row r="1894" spans="1:16" x14ac:dyDescent="0.35">
      <c r="A1894" t="s">
        <v>41</v>
      </c>
      <c r="B1894" s="5">
        <v>65</v>
      </c>
      <c r="C1894">
        <v>1273</v>
      </c>
      <c r="D1894" s="3">
        <v>142.91</v>
      </c>
      <c r="E1894" s="3">
        <v>56.67</v>
      </c>
      <c r="F1894" s="3">
        <v>28.6</v>
      </c>
      <c r="G1894" s="3">
        <f t="shared" si="29"/>
        <v>1.9814685314685314</v>
      </c>
      <c r="H1894" s="3">
        <v>14.87</v>
      </c>
      <c r="I1894" s="3">
        <v>0.78</v>
      </c>
      <c r="J1894" s="3">
        <v>0.5</v>
      </c>
      <c r="K1894" s="3">
        <v>55.71</v>
      </c>
      <c r="L1894" s="3">
        <v>29.59</v>
      </c>
      <c r="M1894" s="3">
        <v>28588.85</v>
      </c>
      <c r="N1894" s="10">
        <v>955.05</v>
      </c>
      <c r="O1894" s="18">
        <v>9.0386883814928698</v>
      </c>
      <c r="P1894" s="3">
        <v>60.129999999999995</v>
      </c>
    </row>
    <row r="1895" spans="1:16" x14ac:dyDescent="0.35">
      <c r="A1895" t="s">
        <v>41</v>
      </c>
      <c r="B1895" s="5">
        <v>66</v>
      </c>
      <c r="C1895">
        <v>1349</v>
      </c>
      <c r="D1895" s="3">
        <v>144.1</v>
      </c>
      <c r="E1895" s="3">
        <v>42.98</v>
      </c>
      <c r="F1895" s="3">
        <v>39.96</v>
      </c>
      <c r="G1895" s="3">
        <f t="shared" si="29"/>
        <v>1.0755755755755754</v>
      </c>
      <c r="H1895" s="3">
        <v>125.5</v>
      </c>
      <c r="I1895" s="3">
        <v>0.82</v>
      </c>
      <c r="J1895" s="3">
        <v>0.93</v>
      </c>
      <c r="K1895" s="3">
        <v>48.33</v>
      </c>
      <c r="L1895" s="3">
        <v>43.33</v>
      </c>
      <c r="M1895" s="3">
        <v>28575.11</v>
      </c>
      <c r="N1895" s="10">
        <v>994.61</v>
      </c>
      <c r="O1895" s="18">
        <v>9.0414966587419059</v>
      </c>
      <c r="P1895" s="3">
        <v>129.5</v>
      </c>
    </row>
    <row r="1896" spans="1:16" x14ac:dyDescent="0.35">
      <c r="A1896" t="s">
        <v>41</v>
      </c>
      <c r="B1896" s="5">
        <v>67</v>
      </c>
      <c r="C1896">
        <v>3298</v>
      </c>
      <c r="D1896" s="3">
        <v>217.88</v>
      </c>
      <c r="E1896" s="3">
        <v>67.540000000000006</v>
      </c>
      <c r="F1896" s="3">
        <v>62.17</v>
      </c>
      <c r="G1896" s="3">
        <f t="shared" si="29"/>
        <v>1.086376065626508</v>
      </c>
      <c r="H1896" s="3">
        <v>6.44</v>
      </c>
      <c r="I1896" s="3">
        <v>0.87</v>
      </c>
      <c r="J1896" s="3">
        <v>0.92</v>
      </c>
      <c r="K1896" s="3">
        <v>74.09</v>
      </c>
      <c r="L1896" s="3">
        <v>63.81</v>
      </c>
      <c r="M1896" s="3">
        <v>28616.57</v>
      </c>
      <c r="N1896" s="10">
        <v>1030.74</v>
      </c>
      <c r="O1896" s="18">
        <v>8.9957573838738529</v>
      </c>
      <c r="P1896" s="3">
        <v>68.56</v>
      </c>
    </row>
    <row r="1897" spans="1:16" x14ac:dyDescent="0.35">
      <c r="A1897" t="s">
        <v>41</v>
      </c>
      <c r="B1897" s="5">
        <v>68</v>
      </c>
      <c r="C1897">
        <v>1180</v>
      </c>
      <c r="D1897" s="3">
        <v>132.32</v>
      </c>
      <c r="E1897" s="3">
        <v>47.19</v>
      </c>
      <c r="F1897" s="3">
        <v>31.84</v>
      </c>
      <c r="G1897" s="3">
        <f t="shared" si="29"/>
        <v>1.4820979899497486</v>
      </c>
      <c r="H1897" s="3">
        <v>134.11000000000001</v>
      </c>
      <c r="I1897" s="3">
        <v>0.85</v>
      </c>
      <c r="J1897" s="3">
        <v>0.67</v>
      </c>
      <c r="K1897" s="3">
        <v>48.6</v>
      </c>
      <c r="L1897" s="3">
        <v>32.700000000000003</v>
      </c>
      <c r="M1897" s="3">
        <v>28700.57</v>
      </c>
      <c r="N1897" s="10">
        <v>804.89</v>
      </c>
      <c r="O1897" s="18">
        <v>8.9747541541776528</v>
      </c>
      <c r="P1897" s="3">
        <v>120.88999999999999</v>
      </c>
    </row>
    <row r="1898" spans="1:16" x14ac:dyDescent="0.35">
      <c r="A1898" t="s">
        <v>41</v>
      </c>
      <c r="B1898" s="5">
        <v>69</v>
      </c>
      <c r="C1898">
        <v>2797</v>
      </c>
      <c r="D1898" s="3">
        <v>210.65</v>
      </c>
      <c r="E1898" s="3">
        <v>72.88</v>
      </c>
      <c r="F1898" s="3">
        <v>48.87</v>
      </c>
      <c r="G1898" s="3">
        <f t="shared" si="29"/>
        <v>1.4913034581542868</v>
      </c>
      <c r="H1898" s="3">
        <v>139.77000000000001</v>
      </c>
      <c r="I1898" s="3">
        <v>0.79</v>
      </c>
      <c r="J1898" s="3">
        <v>0.67</v>
      </c>
      <c r="K1898" s="3">
        <v>77.34</v>
      </c>
      <c r="L1898" s="3">
        <v>53.93</v>
      </c>
      <c r="M1898" s="3">
        <v>28602.880000000001</v>
      </c>
      <c r="N1898" s="10">
        <v>1102.54</v>
      </c>
      <c r="O1898" s="18">
        <v>8.9907947145437728</v>
      </c>
      <c r="P1898" s="3">
        <v>115.22999999999999</v>
      </c>
    </row>
    <row r="1899" spans="1:16" x14ac:dyDescent="0.35">
      <c r="A1899" t="s">
        <v>41</v>
      </c>
      <c r="B1899" s="5">
        <v>70</v>
      </c>
      <c r="C1899">
        <v>1120</v>
      </c>
      <c r="D1899" s="3">
        <v>126.35</v>
      </c>
      <c r="E1899" s="3">
        <v>47.55</v>
      </c>
      <c r="F1899" s="3">
        <v>29.99</v>
      </c>
      <c r="G1899" s="3">
        <f t="shared" si="29"/>
        <v>1.5855285095031677</v>
      </c>
      <c r="H1899" s="3">
        <v>100.75</v>
      </c>
      <c r="I1899" s="3">
        <v>0.88</v>
      </c>
      <c r="J1899" s="3">
        <v>0.63</v>
      </c>
      <c r="K1899" s="3">
        <v>47.76</v>
      </c>
      <c r="L1899" s="3">
        <v>30</v>
      </c>
      <c r="M1899" s="3">
        <v>28556.240000000002</v>
      </c>
      <c r="N1899" s="10">
        <v>1088.95</v>
      </c>
      <c r="O1899" s="18">
        <v>9.0357652065447773</v>
      </c>
      <c r="P1899" s="3">
        <v>154.25</v>
      </c>
    </row>
    <row r="1900" spans="1:16" x14ac:dyDescent="0.35">
      <c r="A1900" t="s">
        <v>41</v>
      </c>
      <c r="B1900" s="5">
        <v>71</v>
      </c>
      <c r="C1900">
        <v>4630</v>
      </c>
      <c r="D1900" s="3">
        <v>289.27999999999997</v>
      </c>
      <c r="E1900" s="3">
        <v>82.97</v>
      </c>
      <c r="F1900" s="3">
        <v>71.05</v>
      </c>
      <c r="G1900" s="3">
        <f t="shared" si="29"/>
        <v>1.1677691766361717</v>
      </c>
      <c r="H1900" s="3">
        <v>55.15</v>
      </c>
      <c r="I1900" s="3">
        <v>0.7</v>
      </c>
      <c r="J1900" s="3">
        <v>0.86</v>
      </c>
      <c r="K1900" s="3">
        <v>94.87</v>
      </c>
      <c r="L1900" s="3">
        <v>77.78</v>
      </c>
      <c r="M1900" s="3">
        <v>28448.67</v>
      </c>
      <c r="N1900" s="10">
        <v>1042.19</v>
      </c>
      <c r="O1900" s="18">
        <v>9.1431791136585776</v>
      </c>
      <c r="P1900" s="3">
        <v>19.850000000000001</v>
      </c>
    </row>
    <row r="1901" spans="1:16" x14ac:dyDescent="0.35">
      <c r="A1901" t="s">
        <v>41</v>
      </c>
      <c r="B1901" s="5">
        <v>72</v>
      </c>
      <c r="C1901">
        <v>2462</v>
      </c>
      <c r="D1901" s="3">
        <v>183.66</v>
      </c>
      <c r="E1901" s="3">
        <v>61.61</v>
      </c>
      <c r="F1901" s="3">
        <v>50.88</v>
      </c>
      <c r="G1901" s="3">
        <f t="shared" si="29"/>
        <v>1.210888364779874</v>
      </c>
      <c r="H1901" s="3">
        <v>173.69</v>
      </c>
      <c r="I1901" s="3">
        <v>0.92</v>
      </c>
      <c r="J1901" s="3">
        <v>0.83</v>
      </c>
      <c r="K1901" s="3">
        <v>64.540000000000006</v>
      </c>
      <c r="L1901" s="3">
        <v>52.73</v>
      </c>
      <c r="M1901" s="3">
        <v>28443.22</v>
      </c>
      <c r="N1901" s="10">
        <v>1126.01</v>
      </c>
      <c r="O1901" s="18">
        <v>9.1279662279111538</v>
      </c>
      <c r="P1901" s="3">
        <v>81.31</v>
      </c>
    </row>
    <row r="1902" spans="1:16" x14ac:dyDescent="0.35">
      <c r="A1902" t="s">
        <v>41</v>
      </c>
      <c r="B1902" s="5">
        <v>73</v>
      </c>
      <c r="C1902">
        <v>2018</v>
      </c>
      <c r="D1902" s="3">
        <v>166.58</v>
      </c>
      <c r="E1902" s="3">
        <v>54.08</v>
      </c>
      <c r="F1902" s="3">
        <v>47.51</v>
      </c>
      <c r="G1902" s="3">
        <f t="shared" si="29"/>
        <v>1.1382866764891602</v>
      </c>
      <c r="H1902" s="3">
        <v>139.76</v>
      </c>
      <c r="I1902" s="3">
        <v>0.91</v>
      </c>
      <c r="J1902" s="3">
        <v>0.88</v>
      </c>
      <c r="K1902" s="3">
        <v>58.25</v>
      </c>
      <c r="L1902" s="3">
        <v>48.3</v>
      </c>
      <c r="M1902" s="3">
        <v>28447.200000000001</v>
      </c>
      <c r="N1902" s="10">
        <v>1182.1099999999999</v>
      </c>
      <c r="O1902" s="18">
        <v>9.1109624008566303</v>
      </c>
      <c r="P1902" s="3">
        <v>115.24000000000001</v>
      </c>
    </row>
    <row r="1903" spans="1:16" x14ac:dyDescent="0.35">
      <c r="A1903" t="s">
        <v>41</v>
      </c>
      <c r="B1903" s="5">
        <v>74</v>
      </c>
      <c r="C1903">
        <v>4848</v>
      </c>
      <c r="D1903" s="3">
        <v>286.87</v>
      </c>
      <c r="E1903" s="3">
        <v>96.68</v>
      </c>
      <c r="F1903" s="3">
        <v>63.85</v>
      </c>
      <c r="G1903" s="3">
        <f t="shared" si="29"/>
        <v>1.5141738449490996</v>
      </c>
      <c r="H1903" s="3">
        <v>87.08</v>
      </c>
      <c r="I1903" s="3">
        <v>0.74</v>
      </c>
      <c r="J1903" s="3">
        <v>0.66</v>
      </c>
      <c r="K1903" s="3">
        <v>104.56</v>
      </c>
      <c r="L1903" s="3">
        <v>69</v>
      </c>
      <c r="M1903" s="3">
        <v>28405.02</v>
      </c>
      <c r="N1903" s="10">
        <v>1250.1600000000001</v>
      </c>
      <c r="O1903" s="18">
        <v>9.1323791743137175</v>
      </c>
      <c r="P1903" s="3">
        <v>167.92000000000002</v>
      </c>
    </row>
    <row r="1904" spans="1:16" x14ac:dyDescent="0.35">
      <c r="A1904" t="s">
        <v>41</v>
      </c>
      <c r="B1904" s="5">
        <v>75</v>
      </c>
      <c r="C1904">
        <v>2882</v>
      </c>
      <c r="D1904" s="3">
        <v>214.56</v>
      </c>
      <c r="E1904" s="3">
        <v>79.17</v>
      </c>
      <c r="F1904" s="3">
        <v>46.35</v>
      </c>
      <c r="G1904" s="3">
        <f t="shared" si="29"/>
        <v>1.7080906148867314</v>
      </c>
      <c r="H1904" s="3">
        <v>103.29</v>
      </c>
      <c r="I1904" s="3">
        <v>0.79</v>
      </c>
      <c r="J1904" s="3">
        <v>0.59</v>
      </c>
      <c r="K1904" s="3">
        <v>78.64</v>
      </c>
      <c r="L1904" s="3">
        <v>47.86</v>
      </c>
      <c r="M1904" s="3">
        <v>28337.79</v>
      </c>
      <c r="N1904" s="10">
        <v>1291.56</v>
      </c>
      <c r="O1904" s="18">
        <v>9.1825866602712747</v>
      </c>
      <c r="P1904" s="3">
        <v>151.70999999999998</v>
      </c>
    </row>
    <row r="1905" spans="1:16" x14ac:dyDescent="0.35">
      <c r="A1905" t="s">
        <v>41</v>
      </c>
      <c r="B1905" s="5">
        <v>76</v>
      </c>
      <c r="C1905">
        <v>6513</v>
      </c>
      <c r="D1905" s="3">
        <v>410.6</v>
      </c>
      <c r="E1905" s="3">
        <v>116.01</v>
      </c>
      <c r="F1905" s="3">
        <v>71.48</v>
      </c>
      <c r="G1905" s="3">
        <f t="shared" si="29"/>
        <v>1.6229714605484051</v>
      </c>
      <c r="H1905" s="3">
        <v>44.61</v>
      </c>
      <c r="I1905" s="3">
        <v>0.49</v>
      </c>
      <c r="J1905" s="3">
        <v>0.62</v>
      </c>
      <c r="K1905" s="3">
        <v>142.84</v>
      </c>
      <c r="L1905" s="3">
        <v>92.11</v>
      </c>
      <c r="M1905" s="3">
        <v>28299.54</v>
      </c>
      <c r="N1905" s="10">
        <v>1155.22</v>
      </c>
      <c r="O1905" s="18">
        <v>9.2494700412572222</v>
      </c>
      <c r="P1905" s="3">
        <v>30.39</v>
      </c>
    </row>
    <row r="1906" spans="1:16" x14ac:dyDescent="0.35">
      <c r="A1906" t="s">
        <v>41</v>
      </c>
      <c r="B1906" s="5">
        <v>77</v>
      </c>
      <c r="C1906">
        <v>1397</v>
      </c>
      <c r="D1906" s="3">
        <v>150.38</v>
      </c>
      <c r="E1906" s="3">
        <v>56.42</v>
      </c>
      <c r="F1906" s="3">
        <v>31.53</v>
      </c>
      <c r="G1906" s="3">
        <f t="shared" si="29"/>
        <v>1.789406914050111</v>
      </c>
      <c r="H1906" s="3">
        <v>138.91</v>
      </c>
      <c r="I1906" s="3">
        <v>0.78</v>
      </c>
      <c r="J1906" s="3">
        <v>0.56000000000000005</v>
      </c>
      <c r="K1906" s="3">
        <v>60.88</v>
      </c>
      <c r="L1906" s="3">
        <v>35.58</v>
      </c>
      <c r="M1906" s="3">
        <v>28241.62</v>
      </c>
      <c r="N1906" s="10">
        <v>1021.9</v>
      </c>
      <c r="O1906" s="18">
        <v>9.3332220588051342</v>
      </c>
      <c r="P1906" s="3">
        <v>116.09</v>
      </c>
    </row>
    <row r="1907" spans="1:16" x14ac:dyDescent="0.35">
      <c r="A1907" t="s">
        <v>41</v>
      </c>
      <c r="B1907" s="5">
        <v>78</v>
      </c>
      <c r="C1907">
        <v>1313</v>
      </c>
      <c r="D1907" s="3">
        <v>136.36000000000001</v>
      </c>
      <c r="E1907" s="3">
        <v>48.15</v>
      </c>
      <c r="F1907" s="3">
        <v>34.72</v>
      </c>
      <c r="G1907" s="3">
        <f t="shared" si="29"/>
        <v>1.3868087557603688</v>
      </c>
      <c r="H1907" s="3">
        <v>147.72999999999999</v>
      </c>
      <c r="I1907" s="3">
        <v>0.89</v>
      </c>
      <c r="J1907" s="3">
        <v>0.72</v>
      </c>
      <c r="K1907" s="3">
        <v>50.45</v>
      </c>
      <c r="L1907" s="3">
        <v>34.29</v>
      </c>
      <c r="M1907" s="3">
        <v>28190.62</v>
      </c>
      <c r="N1907" s="10">
        <v>1031.43</v>
      </c>
      <c r="O1907" s="18">
        <v>9.3765513843985691</v>
      </c>
      <c r="P1907" s="3">
        <v>107.27000000000001</v>
      </c>
    </row>
    <row r="1908" spans="1:16" x14ac:dyDescent="0.35">
      <c r="A1908" t="s">
        <v>41</v>
      </c>
      <c r="B1908" s="5">
        <v>79</v>
      </c>
      <c r="C1908">
        <v>921</v>
      </c>
      <c r="D1908" s="3">
        <v>116.44</v>
      </c>
      <c r="E1908" s="3">
        <v>42.25</v>
      </c>
      <c r="F1908" s="3">
        <v>27.75</v>
      </c>
      <c r="G1908" s="3">
        <f t="shared" si="29"/>
        <v>1.5225225225225225</v>
      </c>
      <c r="H1908" s="3">
        <v>105.02</v>
      </c>
      <c r="I1908" s="3">
        <v>0.85</v>
      </c>
      <c r="J1908" s="3">
        <v>0.66</v>
      </c>
      <c r="K1908" s="3">
        <v>45.22</v>
      </c>
      <c r="L1908" s="3">
        <v>29</v>
      </c>
      <c r="M1908" s="3">
        <v>28150.53</v>
      </c>
      <c r="N1908" s="10">
        <v>1055.7</v>
      </c>
      <c r="O1908" s="18">
        <v>9.4065906697238386</v>
      </c>
      <c r="P1908" s="3">
        <v>149.98000000000002</v>
      </c>
    </row>
    <row r="1909" spans="1:16" x14ac:dyDescent="0.35">
      <c r="A1909" t="s">
        <v>41</v>
      </c>
      <c r="B1909" s="5">
        <v>80</v>
      </c>
      <c r="C1909">
        <v>1417</v>
      </c>
      <c r="D1909" s="3">
        <v>176.22</v>
      </c>
      <c r="E1909" s="3">
        <v>73.75</v>
      </c>
      <c r="F1909" s="3">
        <v>24.46</v>
      </c>
      <c r="G1909" s="3">
        <f t="shared" si="29"/>
        <v>3.0151267375306623</v>
      </c>
      <c r="H1909" s="3">
        <v>78.67</v>
      </c>
      <c r="I1909" s="3">
        <v>0.56999999999999995</v>
      </c>
      <c r="J1909" s="3">
        <v>0.33</v>
      </c>
      <c r="K1909" s="3">
        <v>74.33</v>
      </c>
      <c r="L1909" s="3">
        <v>25.82</v>
      </c>
      <c r="M1909" s="3">
        <v>28033.87</v>
      </c>
      <c r="N1909" s="10">
        <v>1056.46</v>
      </c>
      <c r="O1909" s="18">
        <v>9.5107464145577296</v>
      </c>
      <c r="P1909" s="3">
        <v>176.32999999999998</v>
      </c>
    </row>
    <row r="1910" spans="1:16" x14ac:dyDescent="0.35">
      <c r="A1910" t="s">
        <v>41</v>
      </c>
      <c r="B1910" s="5">
        <v>81</v>
      </c>
      <c r="C1910">
        <v>2035</v>
      </c>
      <c r="D1910" s="3">
        <v>175.93</v>
      </c>
      <c r="E1910" s="3">
        <v>58.55</v>
      </c>
      <c r="F1910" s="3">
        <v>44.25</v>
      </c>
      <c r="G1910" s="3">
        <f t="shared" si="29"/>
        <v>1.3231638418079095</v>
      </c>
      <c r="H1910" s="3">
        <v>123.97</v>
      </c>
      <c r="I1910" s="3">
        <v>0.83</v>
      </c>
      <c r="J1910" s="3">
        <v>0.76</v>
      </c>
      <c r="K1910" s="3">
        <v>62.13</v>
      </c>
      <c r="L1910" s="3">
        <v>47.41</v>
      </c>
      <c r="M1910" s="3">
        <v>27927.360000000001</v>
      </c>
      <c r="N1910" s="10">
        <v>1068.6400000000001</v>
      </c>
      <c r="O1910" s="18">
        <v>9.6030874736213505</v>
      </c>
      <c r="P1910" s="3">
        <v>131.03</v>
      </c>
    </row>
    <row r="1911" spans="1:16" x14ac:dyDescent="0.35">
      <c r="A1911" t="s">
        <v>41</v>
      </c>
      <c r="B1911" s="5">
        <v>82</v>
      </c>
      <c r="C1911">
        <v>5629</v>
      </c>
      <c r="D1911" s="3">
        <v>363.35</v>
      </c>
      <c r="E1911" s="3">
        <v>97.33</v>
      </c>
      <c r="F1911" s="3">
        <v>73.64</v>
      </c>
      <c r="G1911" s="3">
        <f t="shared" si="29"/>
        <v>1.3217001629549159</v>
      </c>
      <c r="H1911" s="3">
        <v>91.31</v>
      </c>
      <c r="I1911" s="3">
        <v>0.54</v>
      </c>
      <c r="J1911" s="3">
        <v>0.76</v>
      </c>
      <c r="K1911" s="3">
        <v>118.27</v>
      </c>
      <c r="L1911" s="3">
        <v>86.87</v>
      </c>
      <c r="M1911" s="3">
        <v>27967.09</v>
      </c>
      <c r="N1911" s="10">
        <v>1130.06</v>
      </c>
      <c r="O1911" s="18">
        <v>9.5528347895207304</v>
      </c>
      <c r="P1911" s="3">
        <v>163.69</v>
      </c>
    </row>
    <row r="1912" spans="1:16" x14ac:dyDescent="0.35">
      <c r="A1912" t="s">
        <v>41</v>
      </c>
      <c r="B1912" s="5">
        <v>83</v>
      </c>
      <c r="C1912">
        <v>7188</v>
      </c>
      <c r="D1912" s="3">
        <v>375.31</v>
      </c>
      <c r="E1912" s="3">
        <v>107.29</v>
      </c>
      <c r="F1912" s="3">
        <v>85.3</v>
      </c>
      <c r="G1912" s="3">
        <f t="shared" si="29"/>
        <v>1.2577960140679953</v>
      </c>
      <c r="H1912" s="3">
        <v>54.72</v>
      </c>
      <c r="I1912" s="3">
        <v>0.64</v>
      </c>
      <c r="J1912" s="3">
        <v>0.79</v>
      </c>
      <c r="K1912" s="3">
        <v>119.1</v>
      </c>
      <c r="L1912" s="3">
        <v>101.4</v>
      </c>
      <c r="M1912" s="3">
        <v>27799.81</v>
      </c>
      <c r="N1912" s="10">
        <v>1098.3800000000001</v>
      </c>
      <c r="O1912" s="18">
        <v>9.7100379928267397</v>
      </c>
      <c r="P1912" s="3">
        <v>20.28</v>
      </c>
    </row>
    <row r="1913" spans="1:16" x14ac:dyDescent="0.35">
      <c r="A1913" t="s">
        <v>41</v>
      </c>
      <c r="B1913" s="5">
        <v>84</v>
      </c>
      <c r="C1913">
        <v>864</v>
      </c>
      <c r="D1913" s="3">
        <v>108.07</v>
      </c>
      <c r="E1913" s="3">
        <v>36.659999999999997</v>
      </c>
      <c r="F1913" s="3">
        <v>30</v>
      </c>
      <c r="G1913" s="3">
        <f t="shared" si="29"/>
        <v>1.222</v>
      </c>
      <c r="H1913" s="3">
        <v>56.88</v>
      </c>
      <c r="I1913" s="3">
        <v>0.93</v>
      </c>
      <c r="J1913" s="3">
        <v>0.82</v>
      </c>
      <c r="K1913" s="3">
        <v>38.29</v>
      </c>
      <c r="L1913" s="3">
        <v>30.67</v>
      </c>
      <c r="M1913" s="3">
        <v>27755.41</v>
      </c>
      <c r="N1913" s="10">
        <v>1024.57</v>
      </c>
      <c r="O1913" s="18">
        <v>9.7674366413510416</v>
      </c>
      <c r="P1913" s="3">
        <v>18.119999999999997</v>
      </c>
    </row>
    <row r="1914" spans="1:16" x14ac:dyDescent="0.35">
      <c r="A1914" t="s">
        <v>41</v>
      </c>
      <c r="B1914" s="5">
        <v>85</v>
      </c>
      <c r="C1914">
        <v>4098</v>
      </c>
      <c r="D1914" s="3">
        <v>302.77</v>
      </c>
      <c r="E1914" s="3">
        <v>127.31</v>
      </c>
      <c r="F1914" s="3">
        <v>40.98</v>
      </c>
      <c r="G1914" s="3">
        <f t="shared" si="29"/>
        <v>3.1066373840898001</v>
      </c>
      <c r="H1914" s="3">
        <v>165.78</v>
      </c>
      <c r="I1914" s="3">
        <v>0.56000000000000005</v>
      </c>
      <c r="J1914" s="3">
        <v>0.32</v>
      </c>
      <c r="K1914" s="3">
        <v>121.49</v>
      </c>
      <c r="L1914" s="3">
        <v>46.57</v>
      </c>
      <c r="M1914" s="3">
        <v>27622.81</v>
      </c>
      <c r="N1914" s="10">
        <v>1022.37</v>
      </c>
      <c r="O1914" s="18">
        <v>9.8865580917817475</v>
      </c>
      <c r="P1914" s="3">
        <v>89.22</v>
      </c>
    </row>
    <row r="1915" spans="1:16" x14ac:dyDescent="0.35">
      <c r="A1915" t="s">
        <v>41</v>
      </c>
      <c r="B1915" s="5">
        <v>86</v>
      </c>
      <c r="C1915">
        <v>3460</v>
      </c>
      <c r="D1915" s="3">
        <v>246.68</v>
      </c>
      <c r="E1915" s="3">
        <v>83.68</v>
      </c>
      <c r="F1915" s="3">
        <v>52.64</v>
      </c>
      <c r="G1915" s="3">
        <f t="shared" si="29"/>
        <v>1.5896656534954408</v>
      </c>
      <c r="H1915" s="3">
        <v>74.81</v>
      </c>
      <c r="I1915" s="3">
        <v>0.71</v>
      </c>
      <c r="J1915" s="3">
        <v>0.63</v>
      </c>
      <c r="K1915" s="3">
        <v>82.38</v>
      </c>
      <c r="L1915" s="3">
        <v>56.48</v>
      </c>
      <c r="M1915" s="3">
        <v>27651.96</v>
      </c>
      <c r="N1915" s="10">
        <v>1098.9000000000001</v>
      </c>
      <c r="O1915" s="18">
        <v>9.8421468331169031</v>
      </c>
      <c r="P1915" s="3">
        <v>0.18999999999999773</v>
      </c>
    </row>
    <row r="1916" spans="1:16" x14ac:dyDescent="0.35">
      <c r="A1916" t="s">
        <v>41</v>
      </c>
      <c r="B1916" s="5">
        <v>87</v>
      </c>
      <c r="C1916">
        <v>5150</v>
      </c>
      <c r="D1916" s="3">
        <v>276.69</v>
      </c>
      <c r="E1916" s="3">
        <v>96.56</v>
      </c>
      <c r="F1916" s="3">
        <v>67.91</v>
      </c>
      <c r="G1916" s="3">
        <f t="shared" si="29"/>
        <v>1.4218819025180387</v>
      </c>
      <c r="H1916" s="3">
        <v>22.78</v>
      </c>
      <c r="I1916" s="3">
        <v>0.85</v>
      </c>
      <c r="J1916" s="3">
        <v>0.7</v>
      </c>
      <c r="K1916" s="3">
        <v>97.27</v>
      </c>
      <c r="L1916" s="3">
        <v>68.540000000000006</v>
      </c>
      <c r="M1916" s="3">
        <v>27566.98</v>
      </c>
      <c r="N1916" s="10">
        <v>1082.01</v>
      </c>
      <c r="O1916" s="18">
        <v>9.9221985279223084</v>
      </c>
      <c r="P1916" s="3">
        <v>52.22</v>
      </c>
    </row>
    <row r="1917" spans="1:16" x14ac:dyDescent="0.35">
      <c r="A1917" t="s">
        <v>41</v>
      </c>
      <c r="B1917" s="5">
        <v>88</v>
      </c>
      <c r="C1917">
        <v>6690</v>
      </c>
      <c r="D1917" s="3">
        <v>302.77</v>
      </c>
      <c r="E1917" s="3">
        <v>97.75</v>
      </c>
      <c r="F1917" s="3">
        <v>87.14</v>
      </c>
      <c r="G1917" s="3">
        <f t="shared" si="29"/>
        <v>1.1217580904291944</v>
      </c>
      <c r="H1917" s="3">
        <v>146.71</v>
      </c>
      <c r="I1917" s="3">
        <v>0.92</v>
      </c>
      <c r="J1917" s="3">
        <v>0.89</v>
      </c>
      <c r="K1917" s="3">
        <v>104.01</v>
      </c>
      <c r="L1917" s="3">
        <v>89</v>
      </c>
      <c r="M1917" s="3">
        <v>27505.09</v>
      </c>
      <c r="N1917" s="10">
        <v>1004.95</v>
      </c>
      <c r="O1917" s="18">
        <v>9.9960186621858558</v>
      </c>
      <c r="P1917" s="3">
        <v>108.28999999999999</v>
      </c>
    </row>
    <row r="1918" spans="1:16" x14ac:dyDescent="0.35">
      <c r="A1918" t="s">
        <v>41</v>
      </c>
      <c r="B1918" s="5">
        <v>89</v>
      </c>
      <c r="C1918">
        <v>1442</v>
      </c>
      <c r="D1918" s="3">
        <v>145.66</v>
      </c>
      <c r="E1918" s="3">
        <v>55.03</v>
      </c>
      <c r="F1918" s="3">
        <v>33.369999999999997</v>
      </c>
      <c r="G1918" s="3">
        <f t="shared" si="29"/>
        <v>1.6490860053940666</v>
      </c>
      <c r="H1918" s="3">
        <v>44.67</v>
      </c>
      <c r="I1918" s="3">
        <v>0.85</v>
      </c>
      <c r="J1918" s="3">
        <v>0.61</v>
      </c>
      <c r="K1918" s="3">
        <v>57.43</v>
      </c>
      <c r="L1918" s="3">
        <v>33.94</v>
      </c>
      <c r="M1918" s="3">
        <v>27332.26</v>
      </c>
      <c r="N1918" s="10">
        <v>1024.0999999999999</v>
      </c>
      <c r="O1918" s="18">
        <v>10.146004380559761</v>
      </c>
      <c r="P1918" s="3">
        <v>30.33</v>
      </c>
    </row>
    <row r="1919" spans="1:16" x14ac:dyDescent="0.35">
      <c r="A1919" t="s">
        <v>41</v>
      </c>
      <c r="B1919" s="5">
        <v>90</v>
      </c>
      <c r="C1919">
        <v>998</v>
      </c>
      <c r="D1919" s="3">
        <v>118.6</v>
      </c>
      <c r="E1919" s="3">
        <v>42.33</v>
      </c>
      <c r="F1919" s="3">
        <v>30.02</v>
      </c>
      <c r="G1919" s="3">
        <f t="shared" si="29"/>
        <v>1.4100599600266488</v>
      </c>
      <c r="H1919" s="3">
        <v>88.93</v>
      </c>
      <c r="I1919" s="3">
        <v>0.89</v>
      </c>
      <c r="J1919" s="3">
        <v>0.71</v>
      </c>
      <c r="K1919" s="3">
        <v>43.42</v>
      </c>
      <c r="L1919" s="3">
        <v>30</v>
      </c>
      <c r="M1919" s="3">
        <v>27287.98</v>
      </c>
      <c r="N1919" s="10">
        <v>1117.19</v>
      </c>
      <c r="O1919" s="18">
        <v>10.163298575633355</v>
      </c>
      <c r="P1919" s="3">
        <v>166.07</v>
      </c>
    </row>
    <row r="1920" spans="1:16" x14ac:dyDescent="0.35">
      <c r="A1920" t="s">
        <v>41</v>
      </c>
      <c r="B1920" s="5">
        <v>91</v>
      </c>
      <c r="C1920">
        <v>1195</v>
      </c>
      <c r="D1920" s="3">
        <v>126.35</v>
      </c>
      <c r="E1920" s="3">
        <v>39.39</v>
      </c>
      <c r="F1920" s="3">
        <v>38.630000000000003</v>
      </c>
      <c r="G1920" s="3">
        <f t="shared" si="29"/>
        <v>1.019673828630598</v>
      </c>
      <c r="H1920" s="3">
        <v>145.53</v>
      </c>
      <c r="I1920" s="3">
        <v>0.94</v>
      </c>
      <c r="J1920" s="3">
        <v>0.98</v>
      </c>
      <c r="K1920" s="3">
        <v>41.59</v>
      </c>
      <c r="L1920" s="3">
        <v>38.729999999999997</v>
      </c>
      <c r="M1920" s="3">
        <v>27250.55</v>
      </c>
      <c r="N1920" s="10">
        <v>1145.6600000000001</v>
      </c>
      <c r="O1920" s="18">
        <v>10.189952302914779</v>
      </c>
      <c r="P1920" s="3">
        <v>109.47</v>
      </c>
    </row>
    <row r="1921" spans="1:16" x14ac:dyDescent="0.35">
      <c r="A1921" t="s">
        <v>41</v>
      </c>
      <c r="B1921" s="5">
        <v>92</v>
      </c>
      <c r="C1921">
        <v>6219</v>
      </c>
      <c r="D1921" s="3">
        <v>293.38</v>
      </c>
      <c r="E1921" s="3">
        <v>96.6</v>
      </c>
      <c r="F1921" s="3">
        <v>81.97</v>
      </c>
      <c r="G1921" s="3">
        <f t="shared" si="29"/>
        <v>1.1784799316823227</v>
      </c>
      <c r="H1921" s="3">
        <v>175.07</v>
      </c>
      <c r="I1921" s="3">
        <v>0.91</v>
      </c>
      <c r="J1921" s="3">
        <v>0.85</v>
      </c>
      <c r="K1921" s="3">
        <v>100.09</v>
      </c>
      <c r="L1921" s="3">
        <v>84.58</v>
      </c>
      <c r="M1921" s="3">
        <v>27284.43</v>
      </c>
      <c r="N1921" s="10">
        <v>1206.6500000000001</v>
      </c>
      <c r="O1921" s="18">
        <v>10.145034765363407</v>
      </c>
      <c r="P1921" s="3">
        <v>79.930000000000007</v>
      </c>
    </row>
    <row r="1922" spans="1:16" x14ac:dyDescent="0.35">
      <c r="A1922" t="s">
        <v>41</v>
      </c>
      <c r="B1922" s="5">
        <v>93</v>
      </c>
      <c r="C1922">
        <v>1888</v>
      </c>
      <c r="D1922" s="3">
        <v>166.99</v>
      </c>
      <c r="E1922" s="3">
        <v>52.67</v>
      </c>
      <c r="F1922" s="3">
        <v>45.64</v>
      </c>
      <c r="G1922" s="3">
        <f t="shared" si="29"/>
        <v>1.154031551270815</v>
      </c>
      <c r="H1922" s="3">
        <v>113.51</v>
      </c>
      <c r="I1922" s="3">
        <v>0.85</v>
      </c>
      <c r="J1922" s="3">
        <v>0.87</v>
      </c>
      <c r="K1922" s="3">
        <v>56.09</v>
      </c>
      <c r="L1922" s="3">
        <v>47.68</v>
      </c>
      <c r="M1922" s="3">
        <v>27157.7</v>
      </c>
      <c r="N1922" s="10">
        <v>1179.3499999999999</v>
      </c>
      <c r="O1922" s="18">
        <v>10.264921376379075</v>
      </c>
      <c r="P1922" s="3">
        <v>141.49</v>
      </c>
    </row>
    <row r="1923" spans="1:16" x14ac:dyDescent="0.35">
      <c r="A1923" t="s">
        <v>41</v>
      </c>
      <c r="B1923" s="5">
        <v>94</v>
      </c>
      <c r="C1923">
        <v>3856</v>
      </c>
      <c r="D1923" s="3">
        <v>232.69</v>
      </c>
      <c r="E1923" s="3">
        <v>79.650000000000006</v>
      </c>
      <c r="F1923" s="3">
        <v>61.64</v>
      </c>
      <c r="G1923" s="3">
        <f t="shared" si="29"/>
        <v>1.2921804023361454</v>
      </c>
      <c r="H1923" s="3">
        <v>152.57</v>
      </c>
      <c r="I1923" s="3">
        <v>0.89</v>
      </c>
      <c r="J1923" s="3">
        <v>0.77</v>
      </c>
      <c r="K1923" s="3">
        <v>81.27</v>
      </c>
      <c r="L1923" s="3">
        <v>63.66</v>
      </c>
      <c r="M1923" s="3">
        <v>27062.04</v>
      </c>
      <c r="N1923" s="10">
        <v>1174.6500000000001</v>
      </c>
      <c r="O1923" s="18">
        <v>10.35160370420758</v>
      </c>
      <c r="P1923" s="3">
        <v>102.43</v>
      </c>
    </row>
    <row r="1924" spans="1:16" x14ac:dyDescent="0.35">
      <c r="A1924" t="s">
        <v>41</v>
      </c>
      <c r="B1924" s="5">
        <v>95</v>
      </c>
      <c r="C1924">
        <v>3251</v>
      </c>
      <c r="D1924" s="3">
        <v>209.91</v>
      </c>
      <c r="E1924" s="3">
        <v>68.19</v>
      </c>
      <c r="F1924" s="3">
        <v>60.7</v>
      </c>
      <c r="G1924" s="3">
        <f t="shared" si="29"/>
        <v>1.1233937397034595</v>
      </c>
      <c r="H1924" s="3">
        <v>146.88</v>
      </c>
      <c r="I1924" s="3">
        <v>0.93</v>
      </c>
      <c r="J1924" s="3">
        <v>0.89</v>
      </c>
      <c r="K1924" s="3">
        <v>72.73</v>
      </c>
      <c r="L1924" s="3">
        <v>61.37</v>
      </c>
      <c r="M1924" s="3">
        <v>27042.93</v>
      </c>
      <c r="N1924" s="10">
        <v>1236.97</v>
      </c>
      <c r="O1924" s="18">
        <v>10.353760407586849</v>
      </c>
      <c r="P1924" s="3">
        <v>108.12</v>
      </c>
    </row>
    <row r="1925" spans="1:16" x14ac:dyDescent="0.35">
      <c r="A1925" t="s">
        <v>41</v>
      </c>
      <c r="B1925" s="5">
        <v>96</v>
      </c>
      <c r="C1925">
        <v>4427</v>
      </c>
      <c r="D1925" s="3">
        <v>267.98</v>
      </c>
      <c r="E1925" s="3">
        <v>86.12</v>
      </c>
      <c r="F1925" s="3">
        <v>65.45</v>
      </c>
      <c r="G1925" s="3">
        <f t="shared" si="29"/>
        <v>1.3158135981665393</v>
      </c>
      <c r="H1925" s="3">
        <v>125.58</v>
      </c>
      <c r="I1925" s="3">
        <v>0.77</v>
      </c>
      <c r="J1925" s="3">
        <v>0.76</v>
      </c>
      <c r="K1925" s="3">
        <v>90.8</v>
      </c>
      <c r="L1925" s="3">
        <v>70.92</v>
      </c>
      <c r="M1925" s="3">
        <v>27121.42</v>
      </c>
      <c r="N1925" s="10">
        <v>1333.15</v>
      </c>
      <c r="O1925" s="18">
        <v>10.260511579935553</v>
      </c>
      <c r="P1925" s="3">
        <v>129.42000000000002</v>
      </c>
    </row>
    <row r="1926" spans="1:16" x14ac:dyDescent="0.35">
      <c r="A1926" t="s">
        <v>41</v>
      </c>
      <c r="B1926" s="5">
        <v>97</v>
      </c>
      <c r="C1926">
        <v>3081</v>
      </c>
      <c r="D1926" s="3">
        <v>203.84</v>
      </c>
      <c r="E1926" s="3">
        <v>68.66</v>
      </c>
      <c r="F1926" s="3">
        <v>57.13</v>
      </c>
      <c r="G1926" s="3">
        <f t="shared" ref="G1926:G1989" si="30">E1926/F1926</f>
        <v>1.2018204095921581</v>
      </c>
      <c r="H1926" s="3">
        <v>105.4</v>
      </c>
      <c r="I1926" s="3">
        <v>0.93</v>
      </c>
      <c r="J1926" s="3">
        <v>0.83</v>
      </c>
      <c r="K1926" s="3">
        <v>71.61</v>
      </c>
      <c r="L1926" s="3">
        <v>55</v>
      </c>
      <c r="M1926" s="3">
        <v>27241.03</v>
      </c>
      <c r="N1926" s="10">
        <v>1311.98</v>
      </c>
      <c r="O1926" s="18">
        <v>10.158608627252573</v>
      </c>
      <c r="P1926" s="3">
        <v>149.6</v>
      </c>
    </row>
    <row r="1927" spans="1:16" x14ac:dyDescent="0.35">
      <c r="A1927" t="s">
        <v>41</v>
      </c>
      <c r="B1927" s="5">
        <v>98</v>
      </c>
      <c r="C1927">
        <v>1295</v>
      </c>
      <c r="D1927" s="3">
        <v>130.96</v>
      </c>
      <c r="E1927" s="3">
        <v>42.71</v>
      </c>
      <c r="F1927" s="3">
        <v>38.61</v>
      </c>
      <c r="G1927" s="3">
        <f t="shared" si="30"/>
        <v>1.1061901061901063</v>
      </c>
      <c r="H1927" s="3">
        <v>165.89</v>
      </c>
      <c r="I1927" s="3">
        <v>0.95</v>
      </c>
      <c r="J1927" s="3">
        <v>0.9</v>
      </c>
      <c r="K1927" s="3">
        <v>44.91</v>
      </c>
      <c r="L1927" s="3">
        <v>38.89</v>
      </c>
      <c r="M1927" s="3">
        <v>27292.07</v>
      </c>
      <c r="N1927" s="10">
        <v>1299.06</v>
      </c>
      <c r="O1927" s="18">
        <v>10.116055930853435</v>
      </c>
      <c r="P1927" s="3">
        <v>89.110000000000014</v>
      </c>
    </row>
    <row r="1928" spans="1:16" x14ac:dyDescent="0.35">
      <c r="A1928" t="s">
        <v>41</v>
      </c>
      <c r="B1928" s="5">
        <v>99</v>
      </c>
      <c r="C1928">
        <v>522</v>
      </c>
      <c r="D1928" s="3">
        <v>84.3</v>
      </c>
      <c r="E1928" s="3">
        <v>28.57</v>
      </c>
      <c r="F1928" s="3">
        <v>23.27</v>
      </c>
      <c r="G1928" s="3">
        <f t="shared" si="30"/>
        <v>1.2277610657498925</v>
      </c>
      <c r="H1928" s="3">
        <v>150.21</v>
      </c>
      <c r="I1928" s="3">
        <v>0.92</v>
      </c>
      <c r="J1928" s="3">
        <v>0.81</v>
      </c>
      <c r="K1928" s="3">
        <v>29.83</v>
      </c>
      <c r="L1928" s="3">
        <v>23.95</v>
      </c>
      <c r="M1928" s="3">
        <v>27187.65</v>
      </c>
      <c r="N1928" s="10">
        <v>1324.26</v>
      </c>
      <c r="O1928" s="18">
        <v>10.20340753719096</v>
      </c>
      <c r="P1928" s="3">
        <v>104.78999999999999</v>
      </c>
    </row>
    <row r="1929" spans="1:16" x14ac:dyDescent="0.35">
      <c r="A1929" t="s">
        <v>41</v>
      </c>
      <c r="B1929" s="5">
        <v>100</v>
      </c>
      <c r="C1929">
        <v>855</v>
      </c>
      <c r="D1929" s="3">
        <v>117.35</v>
      </c>
      <c r="E1929" s="3">
        <v>35.39</v>
      </c>
      <c r="F1929" s="3">
        <v>30.76</v>
      </c>
      <c r="G1929" s="3">
        <f t="shared" si="30"/>
        <v>1.1505201560468139</v>
      </c>
      <c r="H1929" s="3">
        <v>20.38</v>
      </c>
      <c r="I1929" s="3">
        <v>0.78</v>
      </c>
      <c r="J1929" s="3">
        <v>0.87</v>
      </c>
      <c r="K1929" s="3">
        <v>40.5</v>
      </c>
      <c r="L1929" s="3">
        <v>32.770000000000003</v>
      </c>
      <c r="M1929" s="3">
        <v>27213.4</v>
      </c>
      <c r="N1929" s="10">
        <v>1364.97</v>
      </c>
      <c r="O1929" s="18">
        <v>10.170621321123299</v>
      </c>
      <c r="P1929" s="3">
        <v>54.620000000000005</v>
      </c>
    </row>
    <row r="1930" spans="1:16" x14ac:dyDescent="0.35">
      <c r="A1930" t="s">
        <v>41</v>
      </c>
      <c r="B1930" s="5">
        <v>101</v>
      </c>
      <c r="C1930">
        <v>647</v>
      </c>
      <c r="D1930" s="3">
        <v>95.44</v>
      </c>
      <c r="E1930" s="3">
        <v>32.979999999999997</v>
      </c>
      <c r="F1930" s="3">
        <v>24.98</v>
      </c>
      <c r="G1930" s="3">
        <f t="shared" si="30"/>
        <v>1.320256204963971</v>
      </c>
      <c r="H1930" s="3">
        <v>63.99</v>
      </c>
      <c r="I1930" s="3">
        <v>0.89</v>
      </c>
      <c r="J1930" s="3">
        <v>0.76</v>
      </c>
      <c r="K1930" s="3">
        <v>36.36</v>
      </c>
      <c r="L1930" s="3">
        <v>25</v>
      </c>
      <c r="M1930" s="3">
        <v>27246.78</v>
      </c>
      <c r="N1930" s="10">
        <v>1368.6</v>
      </c>
      <c r="O1930" s="18">
        <v>10.139897138516581</v>
      </c>
      <c r="P1930" s="3">
        <v>11.009999999999998</v>
      </c>
    </row>
    <row r="1931" spans="1:16" x14ac:dyDescent="0.35">
      <c r="A1931" t="s">
        <v>41</v>
      </c>
      <c r="B1931" s="5">
        <v>102</v>
      </c>
      <c r="C1931">
        <v>2157</v>
      </c>
      <c r="D1931" s="3">
        <v>179.75</v>
      </c>
      <c r="E1931" s="3">
        <v>64.25</v>
      </c>
      <c r="F1931" s="3">
        <v>42.74</v>
      </c>
      <c r="G1931" s="3">
        <f t="shared" si="30"/>
        <v>1.5032756200280766</v>
      </c>
      <c r="H1931" s="3">
        <v>92.05</v>
      </c>
      <c r="I1931" s="3">
        <v>0.84</v>
      </c>
      <c r="J1931" s="3">
        <v>0.67</v>
      </c>
      <c r="K1931" s="3">
        <v>65.790000000000006</v>
      </c>
      <c r="L1931" s="3">
        <v>43.84</v>
      </c>
      <c r="M1931" s="3">
        <v>27371.200000000001</v>
      </c>
      <c r="N1931" s="10">
        <v>1305.42</v>
      </c>
      <c r="O1931" s="18">
        <v>10.043759819963519</v>
      </c>
      <c r="P1931" s="3">
        <v>162.94999999999999</v>
      </c>
    </row>
    <row r="1932" spans="1:16" x14ac:dyDescent="0.35">
      <c r="A1932" t="s">
        <v>41</v>
      </c>
      <c r="B1932" s="5">
        <v>103</v>
      </c>
      <c r="C1932">
        <v>3578</v>
      </c>
      <c r="D1932" s="3">
        <v>226.96</v>
      </c>
      <c r="E1932" s="3">
        <v>71.81</v>
      </c>
      <c r="F1932" s="3">
        <v>63.44</v>
      </c>
      <c r="G1932" s="3">
        <f t="shared" si="30"/>
        <v>1.1319356872635562</v>
      </c>
      <c r="H1932" s="3">
        <v>15.58</v>
      </c>
      <c r="I1932" s="3">
        <v>0.87</v>
      </c>
      <c r="J1932" s="3">
        <v>0.88</v>
      </c>
      <c r="K1932" s="3">
        <v>75.8</v>
      </c>
      <c r="L1932" s="3">
        <v>66</v>
      </c>
      <c r="M1932" s="3">
        <v>27336.78</v>
      </c>
      <c r="N1932" s="10">
        <v>1376.99</v>
      </c>
      <c r="O1932" s="18">
        <v>10.057392679114344</v>
      </c>
      <c r="P1932" s="3">
        <v>59.42</v>
      </c>
    </row>
    <row r="1933" spans="1:16" x14ac:dyDescent="0.35">
      <c r="A1933" t="s">
        <v>41</v>
      </c>
      <c r="B1933" s="5">
        <v>104</v>
      </c>
      <c r="C1933">
        <v>3438</v>
      </c>
      <c r="D1933" s="3">
        <v>221.64</v>
      </c>
      <c r="E1933" s="3">
        <v>73.38</v>
      </c>
      <c r="F1933" s="3">
        <v>59.66</v>
      </c>
      <c r="G1933" s="3">
        <f t="shared" si="30"/>
        <v>1.2299698290311767</v>
      </c>
      <c r="H1933" s="3">
        <v>57.92</v>
      </c>
      <c r="I1933" s="3">
        <v>0.88</v>
      </c>
      <c r="J1933" s="3">
        <v>0.81</v>
      </c>
      <c r="K1933" s="3">
        <v>80.209999999999994</v>
      </c>
      <c r="L1933" s="3">
        <v>61.86</v>
      </c>
      <c r="M1933" s="3">
        <v>27463.24</v>
      </c>
      <c r="N1933" s="10">
        <v>1386.97</v>
      </c>
      <c r="O1933" s="18">
        <v>9.9418982401674398</v>
      </c>
      <c r="P1933" s="3">
        <v>17.079999999999998</v>
      </c>
    </row>
    <row r="1934" spans="1:16" x14ac:dyDescent="0.35">
      <c r="A1934" t="s">
        <v>41</v>
      </c>
      <c r="B1934" s="5">
        <v>105</v>
      </c>
      <c r="C1934">
        <v>4136</v>
      </c>
      <c r="D1934" s="3">
        <v>250.01</v>
      </c>
      <c r="E1934" s="3">
        <v>82.31</v>
      </c>
      <c r="F1934" s="3">
        <v>63.98</v>
      </c>
      <c r="G1934" s="3">
        <f t="shared" si="30"/>
        <v>1.2864957799312287</v>
      </c>
      <c r="H1934" s="3">
        <v>68.819999999999993</v>
      </c>
      <c r="I1934" s="3">
        <v>0.83</v>
      </c>
      <c r="J1934" s="3">
        <v>0.78</v>
      </c>
      <c r="K1934" s="3">
        <v>90.27</v>
      </c>
      <c r="L1934" s="3">
        <v>63.35</v>
      </c>
      <c r="M1934" s="3">
        <v>27684.3</v>
      </c>
      <c r="N1934" s="10">
        <v>1262.1199999999999</v>
      </c>
      <c r="O1934" s="18">
        <v>9.7741074944467048</v>
      </c>
      <c r="P1934" s="3">
        <v>6.1800000000000068</v>
      </c>
    </row>
    <row r="1935" spans="1:16" x14ac:dyDescent="0.35">
      <c r="A1935" t="s">
        <v>41</v>
      </c>
      <c r="B1935" s="5">
        <v>106</v>
      </c>
      <c r="C1935">
        <v>748</v>
      </c>
      <c r="D1935" s="3">
        <v>101.54</v>
      </c>
      <c r="E1935" s="3">
        <v>34.04</v>
      </c>
      <c r="F1935" s="3">
        <v>27.98</v>
      </c>
      <c r="G1935" s="3">
        <f t="shared" si="30"/>
        <v>1.2165832737669764</v>
      </c>
      <c r="H1935" s="3">
        <v>104.65</v>
      </c>
      <c r="I1935" s="3">
        <v>0.91</v>
      </c>
      <c r="J1935" s="3">
        <v>0.82</v>
      </c>
      <c r="K1935" s="3">
        <v>36.14</v>
      </c>
      <c r="L1935" s="3">
        <v>29</v>
      </c>
      <c r="M1935" s="3">
        <v>27635.56</v>
      </c>
      <c r="N1935" s="10">
        <v>1294.9000000000001</v>
      </c>
      <c r="O1935" s="18">
        <v>9.8098437319234417</v>
      </c>
      <c r="P1935" s="3">
        <v>150.35</v>
      </c>
    </row>
    <row r="1936" spans="1:16" x14ac:dyDescent="0.35">
      <c r="A1936" t="s">
        <v>41</v>
      </c>
      <c r="B1936" s="5">
        <v>107</v>
      </c>
      <c r="C1936">
        <v>1159</v>
      </c>
      <c r="D1936" s="3">
        <v>125.38</v>
      </c>
      <c r="E1936" s="3">
        <v>44.62</v>
      </c>
      <c r="F1936" s="3">
        <v>33.07</v>
      </c>
      <c r="G1936" s="3">
        <f t="shared" si="30"/>
        <v>1.3492591472633806</v>
      </c>
      <c r="H1936" s="3">
        <v>6.48</v>
      </c>
      <c r="I1936" s="3">
        <v>0.93</v>
      </c>
      <c r="J1936" s="3">
        <v>0.74</v>
      </c>
      <c r="K1936" s="3">
        <v>46.32</v>
      </c>
      <c r="L1936" s="3">
        <v>34</v>
      </c>
      <c r="M1936" s="3">
        <v>27637.67</v>
      </c>
      <c r="N1936" s="10">
        <v>1337.35</v>
      </c>
      <c r="O1936" s="18">
        <v>9.7977835727030005</v>
      </c>
      <c r="P1936" s="3">
        <v>68.52</v>
      </c>
    </row>
    <row r="1937" spans="1:16" x14ac:dyDescent="0.35">
      <c r="A1937" t="s">
        <v>41</v>
      </c>
      <c r="B1937" s="5">
        <v>108</v>
      </c>
      <c r="C1937">
        <v>1080</v>
      </c>
      <c r="D1937" s="3">
        <v>129.88</v>
      </c>
      <c r="E1937" s="3">
        <v>40.9</v>
      </c>
      <c r="F1937" s="3">
        <v>33.619999999999997</v>
      </c>
      <c r="G1937" s="3">
        <f t="shared" si="30"/>
        <v>1.2165377751338489</v>
      </c>
      <c r="H1937" s="3">
        <v>63.72</v>
      </c>
      <c r="I1937" s="3">
        <v>0.8</v>
      </c>
      <c r="J1937" s="3">
        <v>0.82</v>
      </c>
      <c r="K1937" s="3">
        <v>46.04</v>
      </c>
      <c r="L1937" s="3">
        <v>35.65</v>
      </c>
      <c r="M1937" s="3">
        <v>27628.5</v>
      </c>
      <c r="N1937" s="10">
        <v>1382.3</v>
      </c>
      <c r="O1937" s="18">
        <v>9.7952128539527354</v>
      </c>
      <c r="P1937" s="3">
        <v>11.280000000000001</v>
      </c>
    </row>
    <row r="1938" spans="1:16" x14ac:dyDescent="0.35">
      <c r="A1938" t="s">
        <v>41</v>
      </c>
      <c r="B1938" s="5">
        <v>109</v>
      </c>
      <c r="C1938">
        <v>1504</v>
      </c>
      <c r="D1938" s="3">
        <v>154.69999999999999</v>
      </c>
      <c r="E1938" s="3">
        <v>48.9</v>
      </c>
      <c r="F1938" s="3">
        <v>39.159999999999997</v>
      </c>
      <c r="G1938" s="3">
        <f t="shared" si="30"/>
        <v>1.2487231869254343</v>
      </c>
      <c r="H1938" s="3">
        <v>63.71</v>
      </c>
      <c r="I1938" s="3">
        <v>0.79</v>
      </c>
      <c r="J1938" s="3">
        <v>0.8</v>
      </c>
      <c r="K1938" s="3">
        <v>55.47</v>
      </c>
      <c r="L1938" s="3">
        <v>41.18</v>
      </c>
      <c r="M1938" s="3">
        <v>27540.63</v>
      </c>
      <c r="N1938" s="10">
        <v>1301.97</v>
      </c>
      <c r="O1938" s="18">
        <v>9.8930525171463355</v>
      </c>
      <c r="P1938" s="3">
        <v>11.29</v>
      </c>
    </row>
    <row r="1939" spans="1:16" x14ac:dyDescent="0.35">
      <c r="A1939" t="s">
        <v>41</v>
      </c>
      <c r="B1939" s="5">
        <v>110</v>
      </c>
      <c r="C1939">
        <v>1827</v>
      </c>
      <c r="D1939" s="3">
        <v>168.55</v>
      </c>
      <c r="E1939" s="3">
        <v>55.7</v>
      </c>
      <c r="F1939" s="3">
        <v>41.76</v>
      </c>
      <c r="G1939" s="3">
        <f t="shared" si="30"/>
        <v>1.3338122605363987</v>
      </c>
      <c r="H1939" s="3">
        <v>134.6</v>
      </c>
      <c r="I1939" s="3">
        <v>0.81</v>
      </c>
      <c r="J1939" s="3">
        <v>0.75</v>
      </c>
      <c r="K1939" s="3">
        <v>56.82</v>
      </c>
      <c r="L1939" s="3">
        <v>44.97</v>
      </c>
      <c r="M1939" s="3">
        <v>27636.13</v>
      </c>
      <c r="N1939" s="10">
        <v>1457.04</v>
      </c>
      <c r="O1939" s="18">
        <v>9.7704775303549933</v>
      </c>
      <c r="P1939" s="3">
        <v>120.4</v>
      </c>
    </row>
    <row r="1940" spans="1:16" x14ac:dyDescent="0.35">
      <c r="A1940" t="s">
        <v>41</v>
      </c>
      <c r="B1940" s="5">
        <v>111</v>
      </c>
      <c r="C1940">
        <v>1512</v>
      </c>
      <c r="D1940" s="3">
        <v>145.11000000000001</v>
      </c>
      <c r="E1940" s="3">
        <v>47.57</v>
      </c>
      <c r="F1940" s="3">
        <v>40.47</v>
      </c>
      <c r="G1940" s="3">
        <f t="shared" si="30"/>
        <v>1.1754385964912282</v>
      </c>
      <c r="H1940" s="3">
        <v>144.63999999999999</v>
      </c>
      <c r="I1940" s="3">
        <v>0.9</v>
      </c>
      <c r="J1940" s="3">
        <v>0.85</v>
      </c>
      <c r="K1940" s="3">
        <v>51</v>
      </c>
      <c r="L1940" s="3">
        <v>42.02</v>
      </c>
      <c r="M1940" s="3">
        <v>27672.86</v>
      </c>
      <c r="N1940" s="10">
        <v>1497.95</v>
      </c>
      <c r="O1940" s="18">
        <v>9.7278231389339425</v>
      </c>
      <c r="P1940" s="3">
        <v>110.36000000000001</v>
      </c>
    </row>
    <row r="1941" spans="1:16" x14ac:dyDescent="0.35">
      <c r="A1941" t="s">
        <v>41</v>
      </c>
      <c r="B1941" s="5">
        <v>112</v>
      </c>
      <c r="C1941">
        <v>1340</v>
      </c>
      <c r="D1941" s="3">
        <v>144.03</v>
      </c>
      <c r="E1941" s="3">
        <v>50.16</v>
      </c>
      <c r="F1941" s="3">
        <v>34.01</v>
      </c>
      <c r="G1941" s="3">
        <f t="shared" si="30"/>
        <v>1.4748603351955307</v>
      </c>
      <c r="H1941" s="3">
        <v>52.59</v>
      </c>
      <c r="I1941" s="3">
        <v>0.81</v>
      </c>
      <c r="J1941" s="3">
        <v>0.68</v>
      </c>
      <c r="K1941" s="3">
        <v>53.82</v>
      </c>
      <c r="L1941" s="3">
        <v>35.78</v>
      </c>
      <c r="M1941" s="3">
        <v>27720.45</v>
      </c>
      <c r="N1941" s="10">
        <v>1384.7</v>
      </c>
      <c r="O1941" s="18">
        <v>9.7123998489198407</v>
      </c>
      <c r="P1941" s="3">
        <v>22.409999999999997</v>
      </c>
    </row>
    <row r="1942" spans="1:16" x14ac:dyDescent="0.35">
      <c r="A1942" t="s">
        <v>41</v>
      </c>
      <c r="B1942" s="5">
        <v>113</v>
      </c>
      <c r="C1942">
        <v>194</v>
      </c>
      <c r="D1942" s="3">
        <v>52.86</v>
      </c>
      <c r="E1942" s="3">
        <v>19.52</v>
      </c>
      <c r="F1942" s="3">
        <v>12.65</v>
      </c>
      <c r="G1942" s="3">
        <f t="shared" si="30"/>
        <v>1.5430830039525691</v>
      </c>
      <c r="H1942" s="3">
        <v>95.97</v>
      </c>
      <c r="I1942" s="3">
        <v>0.87</v>
      </c>
      <c r="J1942" s="3">
        <v>0.65</v>
      </c>
      <c r="K1942" s="3">
        <v>20.25</v>
      </c>
      <c r="L1942" s="3">
        <v>13</v>
      </c>
      <c r="M1942" s="3">
        <v>27757.119999999999</v>
      </c>
      <c r="N1942" s="10">
        <v>1339.74</v>
      </c>
      <c r="O1942" s="18">
        <v>9.6903776306029741</v>
      </c>
      <c r="P1942" s="3">
        <v>159.03</v>
      </c>
    </row>
    <row r="1943" spans="1:16" x14ac:dyDescent="0.35">
      <c r="A1943" t="s">
        <v>41</v>
      </c>
      <c r="B1943" s="5">
        <v>114</v>
      </c>
      <c r="C1943">
        <v>371</v>
      </c>
      <c r="D1943" s="3">
        <v>72.08</v>
      </c>
      <c r="E1943" s="3">
        <v>26.29</v>
      </c>
      <c r="F1943" s="3">
        <v>17.97</v>
      </c>
      <c r="G1943" s="3">
        <f t="shared" si="30"/>
        <v>1.4629938786867001</v>
      </c>
      <c r="H1943" s="3">
        <v>127.54</v>
      </c>
      <c r="I1943" s="3">
        <v>0.9</v>
      </c>
      <c r="J1943" s="3">
        <v>0.68</v>
      </c>
      <c r="K1943" s="3">
        <v>28.32</v>
      </c>
      <c r="L1943" s="3">
        <v>18.21</v>
      </c>
      <c r="M1943" s="3">
        <v>27815.53</v>
      </c>
      <c r="N1943" s="10">
        <v>1280.71</v>
      </c>
      <c r="O1943" s="18">
        <v>9.6522835201574768</v>
      </c>
      <c r="P1943" s="3">
        <v>127.45999999999998</v>
      </c>
    </row>
    <row r="1944" spans="1:16" x14ac:dyDescent="0.35">
      <c r="A1944" t="s">
        <v>41</v>
      </c>
      <c r="B1944" s="5">
        <v>115</v>
      </c>
      <c r="C1944">
        <v>590</v>
      </c>
      <c r="D1944" s="3">
        <v>91.53</v>
      </c>
      <c r="E1944" s="3">
        <v>32.28</v>
      </c>
      <c r="F1944" s="3">
        <v>23.27</v>
      </c>
      <c r="G1944" s="3">
        <f t="shared" si="30"/>
        <v>1.3871938117748175</v>
      </c>
      <c r="H1944" s="3">
        <v>134.27000000000001</v>
      </c>
      <c r="I1944" s="3">
        <v>0.88</v>
      </c>
      <c r="J1944" s="3">
        <v>0.72</v>
      </c>
      <c r="K1944" s="3">
        <v>34.21</v>
      </c>
      <c r="L1944" s="3">
        <v>24.04</v>
      </c>
      <c r="M1944" s="3">
        <v>27837.88</v>
      </c>
      <c r="N1944" s="10">
        <v>1300.73</v>
      </c>
      <c r="O1944" s="18">
        <v>9.6274964835829042</v>
      </c>
      <c r="P1944" s="3">
        <v>120.72999999999999</v>
      </c>
    </row>
    <row r="1945" spans="1:16" x14ac:dyDescent="0.35">
      <c r="A1945" t="s">
        <v>41</v>
      </c>
      <c r="B1945" s="5">
        <v>116</v>
      </c>
      <c r="C1945">
        <v>1376</v>
      </c>
      <c r="D1945" s="3">
        <v>135.80000000000001</v>
      </c>
      <c r="E1945" s="3">
        <v>43.28</v>
      </c>
      <c r="F1945" s="3">
        <v>40.479999999999997</v>
      </c>
      <c r="G1945" s="3">
        <f t="shared" si="30"/>
        <v>1.0691699604743083</v>
      </c>
      <c r="H1945" s="3">
        <v>40.58</v>
      </c>
      <c r="I1945" s="3">
        <v>0.94</v>
      </c>
      <c r="J1945" s="3">
        <v>0.94</v>
      </c>
      <c r="K1945" s="3">
        <v>45.34</v>
      </c>
      <c r="L1945" s="3">
        <v>40.56</v>
      </c>
      <c r="M1945" s="3">
        <v>27843.43</v>
      </c>
      <c r="N1945" s="10">
        <v>1248.27</v>
      </c>
      <c r="O1945" s="18">
        <v>9.6351045935553117</v>
      </c>
      <c r="P1945" s="3">
        <v>34.42</v>
      </c>
    </row>
    <row r="1946" spans="1:16" x14ac:dyDescent="0.35">
      <c r="A1946" t="s">
        <v>41</v>
      </c>
      <c r="B1946" s="5">
        <v>117</v>
      </c>
      <c r="C1946">
        <v>1667</v>
      </c>
      <c r="D1946" s="3">
        <v>153.31</v>
      </c>
      <c r="E1946" s="3">
        <v>51.02</v>
      </c>
      <c r="F1946" s="3">
        <v>41.6</v>
      </c>
      <c r="G1946" s="3">
        <f t="shared" si="30"/>
        <v>1.2264423076923077</v>
      </c>
      <c r="H1946" s="3">
        <v>20.74</v>
      </c>
      <c r="I1946" s="3">
        <v>0.89</v>
      </c>
      <c r="J1946" s="3">
        <v>0.82</v>
      </c>
      <c r="K1946" s="3">
        <v>53.94</v>
      </c>
      <c r="L1946" s="3">
        <v>42.59</v>
      </c>
      <c r="M1946" s="3">
        <v>27856.55</v>
      </c>
      <c r="N1946" s="10">
        <v>1192.1500000000001</v>
      </c>
      <c r="O1946" s="18">
        <v>9.6368193879721797</v>
      </c>
      <c r="P1946" s="3">
        <v>54.260000000000005</v>
      </c>
    </row>
    <row r="1947" spans="1:16" x14ac:dyDescent="0.35">
      <c r="A1947" t="s">
        <v>41</v>
      </c>
      <c r="B1947" s="5">
        <v>118</v>
      </c>
      <c r="C1947">
        <v>3322</v>
      </c>
      <c r="D1947" s="3">
        <v>210.38</v>
      </c>
      <c r="E1947" s="3">
        <v>72.52</v>
      </c>
      <c r="F1947" s="3">
        <v>58.32</v>
      </c>
      <c r="G1947" s="3">
        <f t="shared" si="30"/>
        <v>1.2434842249657063</v>
      </c>
      <c r="H1947" s="3">
        <v>42.88</v>
      </c>
      <c r="I1947" s="3">
        <v>0.94</v>
      </c>
      <c r="J1947" s="3">
        <v>0.8</v>
      </c>
      <c r="K1947" s="3">
        <v>74.81</v>
      </c>
      <c r="L1947" s="3">
        <v>59.4</v>
      </c>
      <c r="M1947" s="3">
        <v>27982.57</v>
      </c>
      <c r="N1947" s="10">
        <v>1293.23</v>
      </c>
      <c r="O1947" s="18">
        <v>9.4998866086130196</v>
      </c>
      <c r="P1947" s="3">
        <v>32.119999999999997</v>
      </c>
    </row>
    <row r="1948" spans="1:16" x14ac:dyDescent="0.35">
      <c r="A1948" t="s">
        <v>41</v>
      </c>
      <c r="B1948" s="5">
        <v>119</v>
      </c>
      <c r="C1948">
        <v>4572</v>
      </c>
      <c r="D1948" s="3">
        <v>282.97000000000003</v>
      </c>
      <c r="E1948" s="3">
        <v>85.17</v>
      </c>
      <c r="F1948" s="3">
        <v>68.349999999999994</v>
      </c>
      <c r="G1948" s="3">
        <f t="shared" si="30"/>
        <v>1.2460863204096564</v>
      </c>
      <c r="H1948" s="3">
        <v>41.15</v>
      </c>
      <c r="I1948" s="3">
        <v>0.72</v>
      </c>
      <c r="J1948" s="3">
        <v>0.8</v>
      </c>
      <c r="K1948" s="3">
        <v>96.8</v>
      </c>
      <c r="L1948" s="3">
        <v>74</v>
      </c>
      <c r="M1948" s="3">
        <v>27911.4</v>
      </c>
      <c r="N1948" s="10">
        <v>1405.93</v>
      </c>
      <c r="O1948" s="18">
        <v>9.5365310851629648</v>
      </c>
      <c r="P1948" s="3">
        <v>33.85</v>
      </c>
    </row>
    <row r="1949" spans="1:16" x14ac:dyDescent="0.35">
      <c r="A1949" t="s">
        <v>41</v>
      </c>
      <c r="B1949" s="5">
        <v>120</v>
      </c>
      <c r="C1949">
        <v>2919</v>
      </c>
      <c r="D1949" s="3">
        <v>224.76</v>
      </c>
      <c r="E1949" s="3">
        <v>84</v>
      </c>
      <c r="F1949" s="3">
        <v>44.25</v>
      </c>
      <c r="G1949" s="3">
        <f t="shared" si="30"/>
        <v>1.8983050847457628</v>
      </c>
      <c r="H1949" s="3">
        <v>140.69999999999999</v>
      </c>
      <c r="I1949" s="3">
        <v>0.73</v>
      </c>
      <c r="J1949" s="3">
        <v>0.53</v>
      </c>
      <c r="K1949" s="3">
        <v>88.53</v>
      </c>
      <c r="L1949" s="3">
        <v>50.32</v>
      </c>
      <c r="M1949" s="3">
        <v>27810.48</v>
      </c>
      <c r="N1949" s="10">
        <v>1427.5</v>
      </c>
      <c r="O1949" s="18">
        <v>9.6216222958909547</v>
      </c>
      <c r="P1949" s="3">
        <v>114.30000000000001</v>
      </c>
    </row>
    <row r="1950" spans="1:16" x14ac:dyDescent="0.35">
      <c r="A1950" t="s">
        <v>41</v>
      </c>
      <c r="B1950" s="5">
        <v>121</v>
      </c>
      <c r="C1950">
        <v>6421</v>
      </c>
      <c r="D1950" s="3">
        <v>318.51</v>
      </c>
      <c r="E1950" s="3">
        <v>123.03</v>
      </c>
      <c r="F1950" s="3">
        <v>66.45</v>
      </c>
      <c r="G1950" s="3">
        <f t="shared" si="30"/>
        <v>1.8514672686230247</v>
      </c>
      <c r="H1950" s="3">
        <v>173.08</v>
      </c>
      <c r="I1950" s="3">
        <v>0.8</v>
      </c>
      <c r="J1950" s="3">
        <v>0.54</v>
      </c>
      <c r="K1950" s="3">
        <v>121.05</v>
      </c>
      <c r="L1950" s="3">
        <v>64.930000000000007</v>
      </c>
      <c r="M1950" s="3">
        <v>27909.69</v>
      </c>
      <c r="N1950" s="10">
        <v>1491.42</v>
      </c>
      <c r="O1950" s="18">
        <v>9.5175730231232727</v>
      </c>
      <c r="P1950" s="3">
        <v>81.919999999999987</v>
      </c>
    </row>
    <row r="1951" spans="1:16" x14ac:dyDescent="0.35">
      <c r="A1951" t="s">
        <v>41</v>
      </c>
      <c r="B1951" s="5">
        <v>122</v>
      </c>
      <c r="C1951">
        <v>2618</v>
      </c>
      <c r="D1951" s="3">
        <v>188.81</v>
      </c>
      <c r="E1951" s="3">
        <v>64.72</v>
      </c>
      <c r="F1951" s="3">
        <v>51.5</v>
      </c>
      <c r="G1951" s="3">
        <f t="shared" si="30"/>
        <v>1.2566990291262137</v>
      </c>
      <c r="H1951" s="3">
        <v>120.66</v>
      </c>
      <c r="I1951" s="3">
        <v>0.92</v>
      </c>
      <c r="J1951" s="3">
        <v>0.8</v>
      </c>
      <c r="K1951" s="3">
        <v>65.31</v>
      </c>
      <c r="L1951" s="3">
        <v>51.08</v>
      </c>
      <c r="M1951" s="3">
        <v>28000.17</v>
      </c>
      <c r="N1951" s="10">
        <v>1503.61</v>
      </c>
      <c r="O1951" s="18">
        <v>9.4337286037506498</v>
      </c>
      <c r="P1951" s="3">
        <v>134.34</v>
      </c>
    </row>
    <row r="1952" spans="1:16" x14ac:dyDescent="0.35">
      <c r="A1952" t="s">
        <v>41</v>
      </c>
      <c r="B1952" s="5">
        <v>123</v>
      </c>
      <c r="C1952">
        <v>3237</v>
      </c>
      <c r="D1952" s="3">
        <v>224.87</v>
      </c>
      <c r="E1952" s="3">
        <v>80.5</v>
      </c>
      <c r="F1952" s="3">
        <v>51.2</v>
      </c>
      <c r="G1952" s="3">
        <f t="shared" si="30"/>
        <v>1.572265625</v>
      </c>
      <c r="H1952" s="3">
        <v>79.349999999999994</v>
      </c>
      <c r="I1952" s="3">
        <v>0.8</v>
      </c>
      <c r="J1952" s="3">
        <v>0.64</v>
      </c>
      <c r="K1952" s="3">
        <v>86.98</v>
      </c>
      <c r="L1952" s="3">
        <v>53.33</v>
      </c>
      <c r="M1952" s="3">
        <v>27924.35</v>
      </c>
      <c r="N1952" s="10">
        <v>1319.41</v>
      </c>
      <c r="O1952" s="18">
        <v>9.545683200285028</v>
      </c>
      <c r="P1952" s="3">
        <v>175.65</v>
      </c>
    </row>
    <row r="1953" spans="1:16" x14ac:dyDescent="0.35">
      <c r="A1953" t="s">
        <v>41</v>
      </c>
      <c r="B1953" s="5">
        <v>124</v>
      </c>
      <c r="C1953">
        <v>737</v>
      </c>
      <c r="D1953" s="3">
        <v>104.95</v>
      </c>
      <c r="E1953" s="3">
        <v>38.01</v>
      </c>
      <c r="F1953" s="3">
        <v>24.69</v>
      </c>
      <c r="G1953" s="3">
        <f t="shared" si="30"/>
        <v>1.5394896719319562</v>
      </c>
      <c r="H1953" s="3">
        <v>171.18</v>
      </c>
      <c r="I1953" s="3">
        <v>0.84</v>
      </c>
      <c r="J1953" s="3">
        <v>0.65</v>
      </c>
      <c r="K1953" s="3">
        <v>39.4</v>
      </c>
      <c r="L1953" s="3">
        <v>26</v>
      </c>
      <c r="M1953" s="3">
        <v>28077.47</v>
      </c>
      <c r="N1953" s="10">
        <v>1315.4</v>
      </c>
      <c r="O1953" s="18">
        <v>9.4096973686641672</v>
      </c>
      <c r="P1953" s="3">
        <v>83.82</v>
      </c>
    </row>
    <row r="1954" spans="1:16" x14ac:dyDescent="0.35">
      <c r="A1954" t="s">
        <v>41</v>
      </c>
      <c r="B1954" s="5">
        <v>125</v>
      </c>
      <c r="C1954">
        <v>157</v>
      </c>
      <c r="D1954" s="3">
        <v>54.03</v>
      </c>
      <c r="E1954" s="3">
        <v>16.62</v>
      </c>
      <c r="F1954" s="3">
        <v>12.03</v>
      </c>
      <c r="G1954" s="3">
        <f t="shared" si="30"/>
        <v>1.3815461346633418</v>
      </c>
      <c r="H1954" s="3">
        <v>144.72999999999999</v>
      </c>
      <c r="I1954" s="3">
        <v>0.68</v>
      </c>
      <c r="J1954" s="3">
        <v>0.72</v>
      </c>
      <c r="K1954" s="3">
        <v>19.850000000000001</v>
      </c>
      <c r="L1954" s="3">
        <v>13.89</v>
      </c>
      <c r="M1954" s="3">
        <v>28115.91</v>
      </c>
      <c r="N1954" s="10">
        <v>1337.75</v>
      </c>
      <c r="O1954" s="18">
        <v>9.3699614479043607</v>
      </c>
      <c r="P1954" s="3">
        <v>110.27000000000001</v>
      </c>
    </row>
    <row r="1955" spans="1:16" x14ac:dyDescent="0.35">
      <c r="A1955" t="s">
        <v>41</v>
      </c>
      <c r="B1955" s="5">
        <v>126</v>
      </c>
      <c r="C1955">
        <v>142</v>
      </c>
      <c r="D1955" s="3">
        <v>44.59</v>
      </c>
      <c r="E1955" s="3">
        <v>15.83</v>
      </c>
      <c r="F1955" s="3">
        <v>11.42</v>
      </c>
      <c r="G1955" s="3">
        <f t="shared" si="30"/>
        <v>1.3861646234676006</v>
      </c>
      <c r="H1955" s="3">
        <v>34.75</v>
      </c>
      <c r="I1955" s="3">
        <v>0.9</v>
      </c>
      <c r="J1955" s="3">
        <v>0.72</v>
      </c>
      <c r="K1955" s="3">
        <v>16.399999999999999</v>
      </c>
      <c r="L1955" s="3">
        <v>12.4</v>
      </c>
      <c r="M1955" s="3">
        <v>28131.46</v>
      </c>
      <c r="N1955" s="10">
        <v>1316.25</v>
      </c>
      <c r="O1955" s="18">
        <v>9.361206320932979</v>
      </c>
      <c r="P1955" s="3">
        <v>40.25</v>
      </c>
    </row>
    <row r="1956" spans="1:16" x14ac:dyDescent="0.35">
      <c r="A1956" t="s">
        <v>41</v>
      </c>
      <c r="B1956" s="5">
        <v>127</v>
      </c>
      <c r="C1956">
        <v>704</v>
      </c>
      <c r="D1956" s="3">
        <v>99.14</v>
      </c>
      <c r="E1956" s="3">
        <v>32.57</v>
      </c>
      <c r="F1956" s="3">
        <v>27.52</v>
      </c>
      <c r="G1956" s="3">
        <f t="shared" si="30"/>
        <v>1.1835029069767442</v>
      </c>
      <c r="H1956" s="3">
        <v>45.59</v>
      </c>
      <c r="I1956" s="3">
        <v>0.9</v>
      </c>
      <c r="J1956" s="3">
        <v>0.84</v>
      </c>
      <c r="K1956" s="3">
        <v>34.01</v>
      </c>
      <c r="L1956" s="3">
        <v>29.07</v>
      </c>
      <c r="M1956" s="3">
        <v>28203.41</v>
      </c>
      <c r="N1956" s="10">
        <v>1362.92</v>
      </c>
      <c r="O1956" s="18">
        <v>9.2856716468251701</v>
      </c>
      <c r="P1956" s="3">
        <v>29.409999999999997</v>
      </c>
    </row>
    <row r="1957" spans="1:16" x14ac:dyDescent="0.35">
      <c r="A1957" t="s">
        <v>41</v>
      </c>
      <c r="B1957" s="5">
        <v>128</v>
      </c>
      <c r="C1957">
        <v>1175</v>
      </c>
      <c r="D1957" s="3">
        <v>131.49</v>
      </c>
      <c r="E1957" s="3">
        <v>43.78</v>
      </c>
      <c r="F1957" s="3">
        <v>34.17</v>
      </c>
      <c r="G1957" s="3">
        <f t="shared" si="30"/>
        <v>1.2812408545507754</v>
      </c>
      <c r="H1957" s="3">
        <v>14.58</v>
      </c>
      <c r="I1957" s="3">
        <v>0.85</v>
      </c>
      <c r="J1957" s="3">
        <v>0.78</v>
      </c>
      <c r="K1957" s="3">
        <v>46.84</v>
      </c>
      <c r="L1957" s="3">
        <v>35</v>
      </c>
      <c r="M1957" s="3">
        <v>28423.439999999999</v>
      </c>
      <c r="N1957" s="10">
        <v>1322.02</v>
      </c>
      <c r="O1957" s="18">
        <v>9.0986837203310031</v>
      </c>
      <c r="P1957" s="3">
        <v>60.42</v>
      </c>
    </row>
    <row r="1958" spans="1:16" x14ac:dyDescent="0.35">
      <c r="A1958" t="s">
        <v>41</v>
      </c>
      <c r="B1958" s="5">
        <v>129</v>
      </c>
      <c r="C1958">
        <v>847</v>
      </c>
      <c r="D1958" s="3">
        <v>108.06</v>
      </c>
      <c r="E1958" s="3">
        <v>37.44</v>
      </c>
      <c r="F1958" s="3">
        <v>28.81</v>
      </c>
      <c r="G1958" s="3">
        <f t="shared" si="30"/>
        <v>1.2995487677889621</v>
      </c>
      <c r="H1958" s="3">
        <v>121.39</v>
      </c>
      <c r="I1958" s="3">
        <v>0.91</v>
      </c>
      <c r="J1958" s="3">
        <v>0.77</v>
      </c>
      <c r="K1958" s="3">
        <v>39.700000000000003</v>
      </c>
      <c r="L1958" s="3">
        <v>29.07</v>
      </c>
      <c r="M1958" s="3">
        <v>28459.52</v>
      </c>
      <c r="N1958" s="10">
        <v>1346.67</v>
      </c>
      <c r="O1958" s="18">
        <v>9.0605073376696286</v>
      </c>
      <c r="P1958" s="3">
        <v>133.61000000000001</v>
      </c>
    </row>
    <row r="1959" spans="1:16" x14ac:dyDescent="0.35">
      <c r="A1959" t="s">
        <v>41</v>
      </c>
      <c r="B1959" s="5">
        <v>130</v>
      </c>
      <c r="C1959">
        <v>440</v>
      </c>
      <c r="D1959" s="3">
        <v>96.53</v>
      </c>
      <c r="E1959" s="3">
        <v>42.11</v>
      </c>
      <c r="F1959" s="3">
        <v>13.3</v>
      </c>
      <c r="G1959" s="3">
        <f t="shared" si="30"/>
        <v>3.1661654135338342</v>
      </c>
      <c r="H1959" s="3">
        <v>118.21</v>
      </c>
      <c r="I1959" s="3">
        <v>0.59</v>
      </c>
      <c r="J1959" s="3">
        <v>0.32</v>
      </c>
      <c r="K1959" s="3">
        <v>41.68</v>
      </c>
      <c r="L1959" s="3">
        <v>15.21</v>
      </c>
      <c r="M1959" s="3">
        <v>28474.97</v>
      </c>
      <c r="N1959" s="10">
        <v>1333.06</v>
      </c>
      <c r="O1959" s="18">
        <v>9.0499508313619348</v>
      </c>
      <c r="P1959" s="3">
        <v>136.79000000000002</v>
      </c>
    </row>
    <row r="1960" spans="1:16" x14ac:dyDescent="0.35">
      <c r="A1960" t="s">
        <v>41</v>
      </c>
      <c r="B1960" s="5">
        <v>131</v>
      </c>
      <c r="C1960">
        <v>245</v>
      </c>
      <c r="D1960" s="3">
        <v>69.540000000000006</v>
      </c>
      <c r="E1960" s="3">
        <v>27.93</v>
      </c>
      <c r="F1960" s="3">
        <v>11.17</v>
      </c>
      <c r="G1960" s="3">
        <f t="shared" si="30"/>
        <v>2.5004476275738585</v>
      </c>
      <c r="H1960" s="3">
        <v>102.26</v>
      </c>
      <c r="I1960" s="3">
        <v>0.64</v>
      </c>
      <c r="J1960" s="3">
        <v>0.4</v>
      </c>
      <c r="K1960" s="3">
        <v>28.79</v>
      </c>
      <c r="L1960" s="3">
        <v>11.88</v>
      </c>
      <c r="M1960" s="3">
        <v>28492.97</v>
      </c>
      <c r="N1960" s="10">
        <v>1323.21</v>
      </c>
      <c r="O1960" s="18">
        <v>9.036212593140684</v>
      </c>
      <c r="P1960" s="3">
        <v>152.74</v>
      </c>
    </row>
    <row r="1961" spans="1:16" x14ac:dyDescent="0.35">
      <c r="A1961" t="s">
        <v>41</v>
      </c>
      <c r="B1961" s="5">
        <v>132</v>
      </c>
      <c r="C1961">
        <v>193</v>
      </c>
      <c r="D1961" s="3">
        <v>52.01</v>
      </c>
      <c r="E1961" s="3">
        <v>16.87</v>
      </c>
      <c r="F1961" s="3">
        <v>14.57</v>
      </c>
      <c r="G1961" s="3">
        <f t="shared" si="30"/>
        <v>1.1578586135895677</v>
      </c>
      <c r="H1961" s="3">
        <v>39.51</v>
      </c>
      <c r="I1961" s="3">
        <v>0.9</v>
      </c>
      <c r="J1961" s="3">
        <v>0.86</v>
      </c>
      <c r="K1961" s="3">
        <v>18.36</v>
      </c>
      <c r="L1961" s="3">
        <v>15.21</v>
      </c>
      <c r="M1961" s="3">
        <v>28520.23</v>
      </c>
      <c r="N1961" s="10">
        <v>1352.84</v>
      </c>
      <c r="O1961" s="18">
        <v>9.0047311613527139</v>
      </c>
      <c r="P1961" s="3">
        <v>35.49</v>
      </c>
    </row>
    <row r="1962" spans="1:16" x14ac:dyDescent="0.35">
      <c r="A1962" t="s">
        <v>41</v>
      </c>
      <c r="B1962" s="5">
        <v>133</v>
      </c>
      <c r="C1962">
        <v>355</v>
      </c>
      <c r="D1962" s="3">
        <v>72.62</v>
      </c>
      <c r="E1962" s="3">
        <v>25.62</v>
      </c>
      <c r="F1962" s="3">
        <v>17.64</v>
      </c>
      <c r="G1962" s="3">
        <f t="shared" si="30"/>
        <v>1.4523809523809523</v>
      </c>
      <c r="H1962" s="3">
        <v>94.08</v>
      </c>
      <c r="I1962" s="3">
        <v>0.85</v>
      </c>
      <c r="J1962" s="3">
        <v>0.69</v>
      </c>
      <c r="K1962" s="3">
        <v>25.96</v>
      </c>
      <c r="L1962" s="3">
        <v>18</v>
      </c>
      <c r="M1962" s="3">
        <v>28557.43</v>
      </c>
      <c r="N1962" s="10">
        <v>1255.75</v>
      </c>
      <c r="O1962" s="18">
        <v>8.9947277357518161</v>
      </c>
      <c r="P1962" s="3">
        <v>160.92000000000002</v>
      </c>
    </row>
    <row r="1963" spans="1:16" x14ac:dyDescent="0.35">
      <c r="A1963" t="s">
        <v>41</v>
      </c>
      <c r="B1963" s="5">
        <v>134</v>
      </c>
      <c r="C1963">
        <v>757</v>
      </c>
      <c r="D1963" s="3">
        <v>119.23</v>
      </c>
      <c r="E1963" s="3">
        <v>44.71</v>
      </c>
      <c r="F1963" s="3">
        <v>21.56</v>
      </c>
      <c r="G1963" s="3">
        <f t="shared" si="30"/>
        <v>2.0737476808905382</v>
      </c>
      <c r="H1963" s="3">
        <v>96.29</v>
      </c>
      <c r="I1963" s="3">
        <v>0.67</v>
      </c>
      <c r="J1963" s="3">
        <v>0.48</v>
      </c>
      <c r="K1963" s="3">
        <v>45.54</v>
      </c>
      <c r="L1963" s="3">
        <v>23.31</v>
      </c>
      <c r="M1963" s="3">
        <v>28679.94</v>
      </c>
      <c r="N1963" s="10">
        <v>1226.3800000000001</v>
      </c>
      <c r="O1963" s="18">
        <v>8.8921962009147713</v>
      </c>
      <c r="P1963" s="3">
        <v>158.70999999999998</v>
      </c>
    </row>
    <row r="1964" spans="1:16" x14ac:dyDescent="0.35">
      <c r="A1964" t="s">
        <v>41</v>
      </c>
      <c r="B1964" s="5">
        <v>135</v>
      </c>
      <c r="C1964">
        <v>360</v>
      </c>
      <c r="D1964" s="3">
        <v>75.709999999999994</v>
      </c>
      <c r="E1964" s="3">
        <v>28.64</v>
      </c>
      <c r="F1964" s="3">
        <v>16.010000000000002</v>
      </c>
      <c r="G1964" s="3">
        <f t="shared" si="30"/>
        <v>1.7888819487820111</v>
      </c>
      <c r="H1964" s="3">
        <v>82.45</v>
      </c>
      <c r="I1964" s="3">
        <v>0.79</v>
      </c>
      <c r="J1964" s="3">
        <v>0.56000000000000005</v>
      </c>
      <c r="K1964" s="3">
        <v>28.86</v>
      </c>
      <c r="L1964" s="3">
        <v>17.32</v>
      </c>
      <c r="M1964" s="3">
        <v>28688.69</v>
      </c>
      <c r="N1964" s="10">
        <v>1350.17</v>
      </c>
      <c r="O1964" s="18">
        <v>8.8547044781617412</v>
      </c>
      <c r="P1964" s="3">
        <v>172.55</v>
      </c>
    </row>
    <row r="1965" spans="1:16" x14ac:dyDescent="0.35">
      <c r="A1965" t="s">
        <v>41</v>
      </c>
      <c r="B1965" s="5">
        <v>136</v>
      </c>
      <c r="C1965">
        <v>3982</v>
      </c>
      <c r="D1965" s="3">
        <v>259.95999999999998</v>
      </c>
      <c r="E1965" s="3">
        <v>86.32</v>
      </c>
      <c r="F1965" s="3">
        <v>58.73</v>
      </c>
      <c r="G1965" s="3">
        <f t="shared" si="30"/>
        <v>1.4697769453430956</v>
      </c>
      <c r="H1965" s="3">
        <v>64.92</v>
      </c>
      <c r="I1965" s="3">
        <v>0.74</v>
      </c>
      <c r="J1965" s="3">
        <v>0.68</v>
      </c>
      <c r="K1965" s="3">
        <v>90.47</v>
      </c>
      <c r="L1965" s="3">
        <v>63.3</v>
      </c>
      <c r="M1965" s="3">
        <v>28714.91</v>
      </c>
      <c r="N1965" s="10">
        <v>1445.63</v>
      </c>
      <c r="O1965" s="18">
        <v>8.8083772177813788</v>
      </c>
      <c r="P1965" s="3">
        <v>10.079999999999998</v>
      </c>
    </row>
    <row r="1966" spans="1:16" x14ac:dyDescent="0.35">
      <c r="A1966" t="s">
        <v>41</v>
      </c>
      <c r="B1966" s="5">
        <v>137</v>
      </c>
      <c r="C1966">
        <v>2834</v>
      </c>
      <c r="D1966" s="3">
        <v>202.9</v>
      </c>
      <c r="E1966" s="3">
        <v>65.87</v>
      </c>
      <c r="F1966" s="3">
        <v>54.78</v>
      </c>
      <c r="G1966" s="3">
        <f t="shared" si="30"/>
        <v>1.2024461482292808</v>
      </c>
      <c r="H1966" s="3">
        <v>30.81</v>
      </c>
      <c r="I1966" s="3">
        <v>0.87</v>
      </c>
      <c r="J1966" s="3">
        <v>0.83</v>
      </c>
      <c r="K1966" s="3">
        <v>70</v>
      </c>
      <c r="L1966" s="3">
        <v>55.02</v>
      </c>
      <c r="M1966" s="3">
        <v>28593.15</v>
      </c>
      <c r="N1966" s="10">
        <v>1508.89</v>
      </c>
      <c r="O1966" s="18">
        <v>8.9021163250182092</v>
      </c>
      <c r="P1966" s="3">
        <v>44.19</v>
      </c>
    </row>
    <row r="1967" spans="1:16" x14ac:dyDescent="0.35">
      <c r="A1967" t="s">
        <v>41</v>
      </c>
      <c r="B1967" s="5">
        <v>138</v>
      </c>
      <c r="C1967">
        <v>218</v>
      </c>
      <c r="D1967" s="3">
        <v>55.11</v>
      </c>
      <c r="E1967" s="3">
        <v>17.82</v>
      </c>
      <c r="F1967" s="3">
        <v>15.58</v>
      </c>
      <c r="G1967" s="3">
        <f t="shared" si="30"/>
        <v>1.1437740693196405</v>
      </c>
      <c r="H1967" s="3">
        <v>5.79</v>
      </c>
      <c r="I1967" s="3">
        <v>0.9</v>
      </c>
      <c r="J1967" s="3">
        <v>0.87</v>
      </c>
      <c r="K1967" s="3">
        <v>18.97</v>
      </c>
      <c r="L1967" s="3">
        <v>15.5</v>
      </c>
      <c r="M1967" s="3">
        <v>28627.3</v>
      </c>
      <c r="N1967" s="10">
        <v>1481.61</v>
      </c>
      <c r="O1967" s="18">
        <v>8.878110970002119</v>
      </c>
      <c r="P1967" s="3">
        <v>69.209999999999994</v>
      </c>
    </row>
    <row r="1968" spans="1:16" x14ac:dyDescent="0.35">
      <c r="A1968" t="s">
        <v>41</v>
      </c>
      <c r="B1968" s="5">
        <v>139</v>
      </c>
      <c r="C1968">
        <v>1781</v>
      </c>
      <c r="D1968" s="3">
        <v>180.06</v>
      </c>
      <c r="E1968" s="3">
        <v>66.930000000000007</v>
      </c>
      <c r="F1968" s="3">
        <v>33.880000000000003</v>
      </c>
      <c r="G1968" s="3">
        <f t="shared" si="30"/>
        <v>1.9755017709563165</v>
      </c>
      <c r="H1968" s="3">
        <v>14.52</v>
      </c>
      <c r="I1968" s="3">
        <v>0.69</v>
      </c>
      <c r="J1968" s="3">
        <v>0.51</v>
      </c>
      <c r="K1968" s="3">
        <v>68.099999999999994</v>
      </c>
      <c r="L1968" s="3">
        <v>40.14</v>
      </c>
      <c r="M1968" s="3">
        <v>28394.43</v>
      </c>
      <c r="N1968" s="10">
        <v>1501.1</v>
      </c>
      <c r="O1968" s="18">
        <v>9.0817135292418385</v>
      </c>
      <c r="P1968" s="3">
        <v>60.480000000000004</v>
      </c>
    </row>
    <row r="1969" spans="1:16" x14ac:dyDescent="0.35">
      <c r="A1969" t="s">
        <v>41</v>
      </c>
      <c r="B1969" s="5">
        <v>140</v>
      </c>
      <c r="C1969">
        <v>6208</v>
      </c>
      <c r="D1969" s="3">
        <v>402.66</v>
      </c>
      <c r="E1969" s="3">
        <v>156.87</v>
      </c>
      <c r="F1969" s="3">
        <v>50.39</v>
      </c>
      <c r="G1969" s="3">
        <f t="shared" si="30"/>
        <v>3.1131176820797779</v>
      </c>
      <c r="H1969" s="3">
        <v>60.71</v>
      </c>
      <c r="I1969" s="3">
        <v>0.48</v>
      </c>
      <c r="J1969" s="3">
        <v>0.32</v>
      </c>
      <c r="K1969" s="3">
        <v>160.59</v>
      </c>
      <c r="L1969" s="3">
        <v>67.959999999999994</v>
      </c>
      <c r="M1969" s="3">
        <v>28381.87</v>
      </c>
      <c r="N1969" s="10">
        <v>1640.48</v>
      </c>
      <c r="O1969" s="18">
        <v>9.0595448531972114</v>
      </c>
      <c r="P1969" s="3">
        <v>14.29</v>
      </c>
    </row>
    <row r="1970" spans="1:16" x14ac:dyDescent="0.35">
      <c r="A1970" t="s">
        <v>41</v>
      </c>
      <c r="B1970" s="5">
        <v>141</v>
      </c>
      <c r="C1970">
        <v>1649</v>
      </c>
      <c r="D1970" s="3">
        <v>168.24</v>
      </c>
      <c r="E1970" s="3">
        <v>52.17</v>
      </c>
      <c r="F1970" s="3">
        <v>40.24</v>
      </c>
      <c r="G1970" s="3">
        <f t="shared" si="30"/>
        <v>1.2964711729622267</v>
      </c>
      <c r="H1970" s="3">
        <v>39.78</v>
      </c>
      <c r="I1970" s="3">
        <v>0.73</v>
      </c>
      <c r="J1970" s="3">
        <v>0.77</v>
      </c>
      <c r="K1970" s="3">
        <v>58.31</v>
      </c>
      <c r="L1970" s="3">
        <v>45.86</v>
      </c>
      <c r="M1970" s="3">
        <v>28464.2</v>
      </c>
      <c r="N1970" s="10">
        <v>1573.98</v>
      </c>
      <c r="O1970" s="18">
        <v>9.0018474395128845</v>
      </c>
      <c r="P1970" s="3">
        <v>35.22</v>
      </c>
    </row>
    <row r="1971" spans="1:16" x14ac:dyDescent="0.35">
      <c r="A1971" t="s">
        <v>41</v>
      </c>
      <c r="B1971" s="5">
        <v>142</v>
      </c>
      <c r="C1971">
        <v>2259</v>
      </c>
      <c r="D1971" s="3">
        <v>197.11</v>
      </c>
      <c r="E1971" s="3">
        <v>81.16</v>
      </c>
      <c r="F1971" s="3">
        <v>35.44</v>
      </c>
      <c r="G1971" s="3">
        <f t="shared" si="30"/>
        <v>2.2900677200902937</v>
      </c>
      <c r="H1971" s="3">
        <v>43.06</v>
      </c>
      <c r="I1971" s="3">
        <v>0.73</v>
      </c>
      <c r="J1971" s="3">
        <v>0.44</v>
      </c>
      <c r="K1971" s="3">
        <v>80.430000000000007</v>
      </c>
      <c r="L1971" s="3">
        <v>38.18</v>
      </c>
      <c r="M1971" s="3">
        <v>28717.22</v>
      </c>
      <c r="N1971" s="10">
        <v>1536.59</v>
      </c>
      <c r="O1971" s="18">
        <v>8.7845128946320781</v>
      </c>
      <c r="P1971" s="3">
        <v>31.939999999999998</v>
      </c>
    </row>
    <row r="1972" spans="1:16" x14ac:dyDescent="0.35">
      <c r="A1972" t="s">
        <v>41</v>
      </c>
      <c r="B1972" s="5">
        <v>143</v>
      </c>
      <c r="C1972">
        <v>1561</v>
      </c>
      <c r="D1972" s="3">
        <v>165.85</v>
      </c>
      <c r="E1972" s="3">
        <v>55.93</v>
      </c>
      <c r="F1972" s="3">
        <v>35.54</v>
      </c>
      <c r="G1972" s="3">
        <f t="shared" si="30"/>
        <v>1.5737197523916713</v>
      </c>
      <c r="H1972" s="3">
        <v>154.32</v>
      </c>
      <c r="I1972" s="3">
        <v>0.71</v>
      </c>
      <c r="J1972" s="3">
        <v>0.64</v>
      </c>
      <c r="K1972" s="3">
        <v>61.91</v>
      </c>
      <c r="L1972" s="3">
        <v>41.3</v>
      </c>
      <c r="M1972" s="3">
        <v>28601.3</v>
      </c>
      <c r="N1972" s="10">
        <v>1577.03</v>
      </c>
      <c r="O1972" s="18">
        <v>8.8784975979649357</v>
      </c>
      <c r="P1972" s="3">
        <v>100.68</v>
      </c>
    </row>
    <row r="1973" spans="1:16" x14ac:dyDescent="0.35">
      <c r="A1973" t="s">
        <v>41</v>
      </c>
      <c r="B1973" s="5">
        <v>144</v>
      </c>
      <c r="C1973">
        <v>4169</v>
      </c>
      <c r="D1973" s="3">
        <v>286.10000000000002</v>
      </c>
      <c r="E1973" s="3">
        <v>88.47</v>
      </c>
      <c r="F1973" s="3">
        <v>60</v>
      </c>
      <c r="G1973" s="3">
        <f t="shared" si="30"/>
        <v>1.4744999999999999</v>
      </c>
      <c r="H1973" s="3">
        <v>33.39</v>
      </c>
      <c r="I1973" s="3">
        <v>0.64</v>
      </c>
      <c r="J1973" s="3">
        <v>0.68</v>
      </c>
      <c r="K1973" s="3">
        <v>101.55</v>
      </c>
      <c r="L1973" s="3">
        <v>70.45</v>
      </c>
      <c r="M1973" s="3">
        <v>28394.05</v>
      </c>
      <c r="N1973" s="10">
        <v>1389.53</v>
      </c>
      <c r="O1973" s="18">
        <v>9.1087908372752278</v>
      </c>
      <c r="P1973" s="3">
        <v>41.61</v>
      </c>
    </row>
    <row r="1974" spans="1:16" x14ac:dyDescent="0.35">
      <c r="A1974" t="s">
        <v>41</v>
      </c>
      <c r="B1974" s="5">
        <v>145</v>
      </c>
      <c r="C1974">
        <v>1479</v>
      </c>
      <c r="D1974" s="3">
        <v>165.87</v>
      </c>
      <c r="E1974" s="3">
        <v>45.71</v>
      </c>
      <c r="F1974" s="3">
        <v>41.2</v>
      </c>
      <c r="G1974" s="3">
        <f t="shared" si="30"/>
        <v>1.1094660194174757</v>
      </c>
      <c r="H1974" s="3">
        <v>107.88</v>
      </c>
      <c r="I1974" s="3">
        <v>0.68</v>
      </c>
      <c r="J1974" s="3">
        <v>0.9</v>
      </c>
      <c r="K1974" s="3">
        <v>53.23</v>
      </c>
      <c r="L1974" s="3">
        <v>43.84</v>
      </c>
      <c r="M1974" s="3">
        <v>28314.959999999999</v>
      </c>
      <c r="N1974" s="10">
        <v>1446.26</v>
      </c>
      <c r="O1974" s="18">
        <v>9.1659318272497998</v>
      </c>
      <c r="P1974" s="3">
        <v>147.12</v>
      </c>
    </row>
    <row r="1975" spans="1:16" x14ac:dyDescent="0.35">
      <c r="A1975" t="s">
        <v>41</v>
      </c>
      <c r="B1975" s="5">
        <v>146</v>
      </c>
      <c r="C1975">
        <v>6653</v>
      </c>
      <c r="D1975" s="3">
        <v>333.14</v>
      </c>
      <c r="E1975" s="3">
        <v>108.17</v>
      </c>
      <c r="F1975" s="3">
        <v>78.31</v>
      </c>
      <c r="G1975" s="3">
        <f t="shared" si="30"/>
        <v>1.3813050695951985</v>
      </c>
      <c r="H1975" s="3">
        <v>23.89</v>
      </c>
      <c r="I1975" s="3">
        <v>0.75</v>
      </c>
      <c r="J1975" s="3">
        <v>0.72</v>
      </c>
      <c r="K1975" s="3">
        <v>121.3</v>
      </c>
      <c r="L1975" s="3">
        <v>84.15</v>
      </c>
      <c r="M1975" s="3">
        <v>28190.62</v>
      </c>
      <c r="N1975" s="10">
        <v>1473.98</v>
      </c>
      <c r="O1975" s="18">
        <v>9.2704954877225347</v>
      </c>
      <c r="P1975" s="3">
        <v>51.11</v>
      </c>
    </row>
    <row r="1976" spans="1:16" x14ac:dyDescent="0.35">
      <c r="A1976" t="s">
        <v>41</v>
      </c>
      <c r="B1976" s="5">
        <v>147</v>
      </c>
      <c r="C1976">
        <v>5248</v>
      </c>
      <c r="D1976" s="3">
        <v>281.06</v>
      </c>
      <c r="E1976" s="3">
        <v>85.66</v>
      </c>
      <c r="F1976" s="3">
        <v>78.010000000000005</v>
      </c>
      <c r="G1976" s="3">
        <f t="shared" si="30"/>
        <v>1.098064350724266</v>
      </c>
      <c r="H1976" s="3">
        <v>35.99</v>
      </c>
      <c r="I1976" s="3">
        <v>0.83</v>
      </c>
      <c r="J1976" s="3">
        <v>0.91</v>
      </c>
      <c r="K1976" s="3">
        <v>90.34</v>
      </c>
      <c r="L1976" s="3">
        <v>77.209999999999994</v>
      </c>
      <c r="M1976" s="3">
        <v>28114.99</v>
      </c>
      <c r="N1976" s="10">
        <v>1435.75</v>
      </c>
      <c r="O1976" s="18">
        <v>9.3472988417378176</v>
      </c>
      <c r="P1976" s="3">
        <v>39.01</v>
      </c>
    </row>
    <row r="1977" spans="1:16" x14ac:dyDescent="0.35">
      <c r="A1977" t="s">
        <v>41</v>
      </c>
      <c r="B1977" s="5">
        <v>148</v>
      </c>
      <c r="C1977">
        <v>1211</v>
      </c>
      <c r="D1977" s="3">
        <v>138.96</v>
      </c>
      <c r="E1977" s="3">
        <v>44.24</v>
      </c>
      <c r="F1977" s="3">
        <v>34.85</v>
      </c>
      <c r="G1977" s="3">
        <f t="shared" si="30"/>
        <v>1.2694404591104735</v>
      </c>
      <c r="H1977" s="3">
        <v>164.81</v>
      </c>
      <c r="I1977" s="3">
        <v>0.79</v>
      </c>
      <c r="J1977" s="3">
        <v>0.79</v>
      </c>
      <c r="K1977" s="3">
        <v>51.2</v>
      </c>
      <c r="L1977" s="3">
        <v>37.880000000000003</v>
      </c>
      <c r="M1977" s="3">
        <v>28060.58</v>
      </c>
      <c r="N1977" s="10">
        <v>1476.14</v>
      </c>
      <c r="O1977" s="18">
        <v>9.3862824741236519</v>
      </c>
      <c r="P1977" s="3">
        <v>90.19</v>
      </c>
    </row>
    <row r="1978" spans="1:16" x14ac:dyDescent="0.35">
      <c r="A1978" t="s">
        <v>41</v>
      </c>
      <c r="B1978" s="5">
        <v>149</v>
      </c>
      <c r="C1978">
        <v>2208</v>
      </c>
      <c r="D1978" s="3">
        <v>193.67</v>
      </c>
      <c r="E1978" s="3">
        <v>56.02</v>
      </c>
      <c r="F1978" s="3">
        <v>50.18</v>
      </c>
      <c r="G1978" s="3">
        <f t="shared" si="30"/>
        <v>1.1163810282981268</v>
      </c>
      <c r="H1978" s="3">
        <v>176.49</v>
      </c>
      <c r="I1978" s="3">
        <v>0.74</v>
      </c>
      <c r="J1978" s="3">
        <v>0.9</v>
      </c>
      <c r="K1978" s="3">
        <v>67.78</v>
      </c>
      <c r="L1978" s="3">
        <v>54.1</v>
      </c>
      <c r="M1978" s="3">
        <v>28090.73</v>
      </c>
      <c r="N1978" s="10">
        <v>1530.56</v>
      </c>
      <c r="O1978" s="18">
        <v>9.3462754407004134</v>
      </c>
      <c r="P1978" s="3">
        <v>78.509999999999991</v>
      </c>
    </row>
    <row r="1979" spans="1:16" x14ac:dyDescent="0.35">
      <c r="A1979" t="s">
        <v>41</v>
      </c>
      <c r="B1979" s="5">
        <v>150</v>
      </c>
      <c r="C1979">
        <v>874</v>
      </c>
      <c r="D1979" s="3">
        <v>111.75</v>
      </c>
      <c r="E1979" s="3">
        <v>40.46</v>
      </c>
      <c r="F1979" s="3">
        <v>27.51</v>
      </c>
      <c r="G1979" s="3">
        <f t="shared" si="30"/>
        <v>1.470737913486005</v>
      </c>
      <c r="H1979" s="3">
        <v>49.41</v>
      </c>
      <c r="I1979" s="3">
        <v>0.88</v>
      </c>
      <c r="J1979" s="3">
        <v>0.68</v>
      </c>
      <c r="K1979" s="3">
        <v>39.92</v>
      </c>
      <c r="L1979" s="3">
        <v>28.12</v>
      </c>
      <c r="M1979" s="3">
        <v>28129.040000000001</v>
      </c>
      <c r="N1979" s="10">
        <v>1602.04</v>
      </c>
      <c r="O1979" s="18">
        <v>9.2948819187105443</v>
      </c>
      <c r="P1979" s="3">
        <v>25.590000000000003</v>
      </c>
    </row>
    <row r="1980" spans="1:16" x14ac:dyDescent="0.35">
      <c r="A1980" t="s">
        <v>41</v>
      </c>
      <c r="B1980" s="5">
        <v>151</v>
      </c>
      <c r="C1980">
        <v>3819</v>
      </c>
      <c r="D1980" s="3">
        <v>249.58</v>
      </c>
      <c r="E1980" s="3">
        <v>94.28</v>
      </c>
      <c r="F1980" s="3">
        <v>51.58</v>
      </c>
      <c r="G1980" s="3">
        <f t="shared" si="30"/>
        <v>1.827840248158201</v>
      </c>
      <c r="H1980" s="3">
        <v>15.62</v>
      </c>
      <c r="I1980" s="3">
        <v>0.77</v>
      </c>
      <c r="J1980" s="3">
        <v>0.55000000000000004</v>
      </c>
      <c r="K1980" s="3">
        <v>98.08</v>
      </c>
      <c r="L1980" s="3">
        <v>58.09</v>
      </c>
      <c r="M1980" s="3">
        <v>27893.82</v>
      </c>
      <c r="N1980" s="10">
        <v>1579.36</v>
      </c>
      <c r="O1980" s="18">
        <v>9.5106921861203944</v>
      </c>
      <c r="P1980" s="3">
        <v>59.379999999999995</v>
      </c>
    </row>
    <row r="1981" spans="1:16" x14ac:dyDescent="0.35">
      <c r="A1981" t="s">
        <v>41</v>
      </c>
      <c r="B1981" s="5">
        <v>152</v>
      </c>
      <c r="C1981">
        <v>5237</v>
      </c>
      <c r="D1981" s="3">
        <v>321.14999999999998</v>
      </c>
      <c r="E1981" s="3">
        <v>98.95</v>
      </c>
      <c r="F1981" s="3">
        <v>67.38</v>
      </c>
      <c r="G1981" s="3">
        <f t="shared" si="30"/>
        <v>1.4685366577619474</v>
      </c>
      <c r="H1981" s="3">
        <v>53.88</v>
      </c>
      <c r="I1981" s="3">
        <v>0.64</v>
      </c>
      <c r="J1981" s="3">
        <v>0.68</v>
      </c>
      <c r="K1981" s="3">
        <v>119.63</v>
      </c>
      <c r="L1981" s="3">
        <v>74.459999999999994</v>
      </c>
      <c r="M1981" s="3">
        <v>28020.53</v>
      </c>
      <c r="N1981" s="10">
        <v>1639.93</v>
      </c>
      <c r="O1981" s="18">
        <v>9.3828503981472888</v>
      </c>
      <c r="P1981" s="3">
        <v>21.119999999999997</v>
      </c>
    </row>
    <row r="1982" spans="1:16" x14ac:dyDescent="0.35">
      <c r="A1982" t="s">
        <v>41</v>
      </c>
      <c r="B1982" s="5">
        <v>153</v>
      </c>
      <c r="C1982">
        <v>716</v>
      </c>
      <c r="D1982" s="3">
        <v>100.67</v>
      </c>
      <c r="E1982" s="3">
        <v>31.62</v>
      </c>
      <c r="F1982" s="3">
        <v>28.83</v>
      </c>
      <c r="G1982" s="3">
        <f t="shared" si="30"/>
        <v>1.0967741935483872</v>
      </c>
      <c r="H1982" s="3">
        <v>43.65</v>
      </c>
      <c r="I1982" s="3">
        <v>0.89</v>
      </c>
      <c r="J1982" s="3">
        <v>0.91</v>
      </c>
      <c r="K1982" s="3">
        <v>34.479999999999997</v>
      </c>
      <c r="L1982" s="3">
        <v>30</v>
      </c>
      <c r="M1982" s="3">
        <v>28021.63</v>
      </c>
      <c r="N1982" s="10">
        <v>1705.23</v>
      </c>
      <c r="O1982" s="18">
        <v>9.3662176184675552</v>
      </c>
      <c r="P1982" s="3">
        <v>31.35</v>
      </c>
    </row>
    <row r="1983" spans="1:16" x14ac:dyDescent="0.35">
      <c r="A1983" t="s">
        <v>41</v>
      </c>
      <c r="B1983" s="5">
        <v>154</v>
      </c>
      <c r="C1983">
        <v>362</v>
      </c>
      <c r="D1983" s="3">
        <v>71.819999999999993</v>
      </c>
      <c r="E1983" s="3">
        <v>25.21</v>
      </c>
      <c r="F1983" s="3">
        <v>18.29</v>
      </c>
      <c r="G1983" s="3">
        <f t="shared" si="30"/>
        <v>1.3783488244942592</v>
      </c>
      <c r="H1983" s="3">
        <v>41.65</v>
      </c>
      <c r="I1983" s="3">
        <v>0.88</v>
      </c>
      <c r="J1983" s="3">
        <v>0.73</v>
      </c>
      <c r="K1983" s="3">
        <v>27.2</v>
      </c>
      <c r="L1983" s="3">
        <v>19.43</v>
      </c>
      <c r="M1983" s="3">
        <v>28080.54</v>
      </c>
      <c r="N1983" s="10">
        <v>1655.6</v>
      </c>
      <c r="O1983" s="18">
        <v>9.3254236358580744</v>
      </c>
      <c r="P1983" s="3">
        <v>33.35</v>
      </c>
    </row>
    <row r="1984" spans="1:16" x14ac:dyDescent="0.35">
      <c r="A1984" t="s">
        <v>41</v>
      </c>
      <c r="B1984" s="5">
        <v>155</v>
      </c>
      <c r="C1984">
        <v>1288</v>
      </c>
      <c r="D1984" s="3">
        <v>136.06</v>
      </c>
      <c r="E1984" s="3">
        <v>45.34</v>
      </c>
      <c r="F1984" s="3">
        <v>36.17</v>
      </c>
      <c r="G1984" s="3">
        <f t="shared" si="30"/>
        <v>1.2535250207354161</v>
      </c>
      <c r="H1984" s="3">
        <v>118.26</v>
      </c>
      <c r="I1984" s="3">
        <v>0.87</v>
      </c>
      <c r="J1984" s="3">
        <v>0.8</v>
      </c>
      <c r="K1984" s="3">
        <v>47.13</v>
      </c>
      <c r="L1984" s="3">
        <v>36.049999999999997</v>
      </c>
      <c r="M1984" s="3">
        <v>27841.67</v>
      </c>
      <c r="N1984" s="10">
        <v>1707.04</v>
      </c>
      <c r="O1984" s="18">
        <v>9.5267357196039981</v>
      </c>
      <c r="P1984" s="3">
        <v>136.74</v>
      </c>
    </row>
    <row r="1985" spans="1:16" x14ac:dyDescent="0.35">
      <c r="A1985" t="s">
        <v>41</v>
      </c>
      <c r="B1985" s="5">
        <v>156</v>
      </c>
      <c r="C1985">
        <v>1171</v>
      </c>
      <c r="D1985" s="3">
        <v>134.69999999999999</v>
      </c>
      <c r="E1985" s="3">
        <v>40.82</v>
      </c>
      <c r="F1985" s="3">
        <v>36.53</v>
      </c>
      <c r="G1985" s="3">
        <f t="shared" si="30"/>
        <v>1.1174377224199288</v>
      </c>
      <c r="H1985" s="3">
        <v>176.6</v>
      </c>
      <c r="I1985" s="3">
        <v>0.81</v>
      </c>
      <c r="J1985" s="3">
        <v>0.89</v>
      </c>
      <c r="K1985" s="3">
        <v>45.54</v>
      </c>
      <c r="L1985" s="3">
        <v>38.06</v>
      </c>
      <c r="M1985" s="3">
        <v>27862.46</v>
      </c>
      <c r="N1985" s="10">
        <v>1742.65</v>
      </c>
      <c r="O1985" s="18">
        <v>9.4996078083774691</v>
      </c>
      <c r="P1985" s="3">
        <v>78.400000000000006</v>
      </c>
    </row>
    <row r="1986" spans="1:16" x14ac:dyDescent="0.35">
      <c r="A1986" t="s">
        <v>41</v>
      </c>
      <c r="B1986" s="5">
        <v>157</v>
      </c>
      <c r="C1986">
        <v>2216</v>
      </c>
      <c r="D1986" s="3">
        <v>182.07</v>
      </c>
      <c r="E1986" s="3">
        <v>59.17</v>
      </c>
      <c r="F1986" s="3">
        <v>47.68</v>
      </c>
      <c r="G1986" s="3">
        <f t="shared" si="30"/>
        <v>1.2409815436241611</v>
      </c>
      <c r="H1986" s="3">
        <v>123.75</v>
      </c>
      <c r="I1986" s="3">
        <v>0.84</v>
      </c>
      <c r="J1986" s="3">
        <v>0.81</v>
      </c>
      <c r="K1986" s="3">
        <v>62.97</v>
      </c>
      <c r="L1986" s="3">
        <v>49.92</v>
      </c>
      <c r="M1986" s="3">
        <v>27773.01</v>
      </c>
      <c r="N1986" s="10">
        <v>1553.63</v>
      </c>
      <c r="O1986" s="18">
        <v>9.6249078464023174</v>
      </c>
      <c r="P1986" s="3">
        <v>131.25</v>
      </c>
    </row>
    <row r="1987" spans="1:16" x14ac:dyDescent="0.35">
      <c r="A1987" t="s">
        <v>41</v>
      </c>
      <c r="B1987" s="5">
        <v>158</v>
      </c>
      <c r="C1987">
        <v>5413</v>
      </c>
      <c r="D1987" s="3">
        <v>295.67</v>
      </c>
      <c r="E1987" s="3">
        <v>111.53</v>
      </c>
      <c r="F1987" s="3">
        <v>61.8</v>
      </c>
      <c r="G1987" s="3">
        <f t="shared" si="30"/>
        <v>1.8046925566343044</v>
      </c>
      <c r="H1987" s="3">
        <v>96.41</v>
      </c>
      <c r="I1987" s="3">
        <v>0.78</v>
      </c>
      <c r="J1987" s="3">
        <v>0.55000000000000004</v>
      </c>
      <c r="K1987" s="3">
        <v>112.22</v>
      </c>
      <c r="L1987" s="3">
        <v>63.54</v>
      </c>
      <c r="M1987" s="3">
        <v>27757.71</v>
      </c>
      <c r="N1987" s="10">
        <v>1648.49</v>
      </c>
      <c r="O1987" s="18">
        <v>9.615858856146561</v>
      </c>
      <c r="P1987" s="3">
        <v>158.59</v>
      </c>
    </row>
    <row r="1988" spans="1:16" x14ac:dyDescent="0.35">
      <c r="A1988" t="s">
        <v>41</v>
      </c>
      <c r="B1988" s="5">
        <v>159</v>
      </c>
      <c r="C1988">
        <v>6034</v>
      </c>
      <c r="D1988" s="3">
        <v>325.82</v>
      </c>
      <c r="E1988" s="3">
        <v>119.15</v>
      </c>
      <c r="F1988" s="3">
        <v>64.48</v>
      </c>
      <c r="G1988" s="3">
        <f t="shared" si="30"/>
        <v>1.8478598014888337</v>
      </c>
      <c r="H1988" s="3">
        <v>166.28</v>
      </c>
      <c r="I1988" s="3">
        <v>0.71</v>
      </c>
      <c r="J1988" s="3">
        <v>0.54</v>
      </c>
      <c r="K1988" s="3">
        <v>122.72</v>
      </c>
      <c r="L1988" s="3">
        <v>69.400000000000006</v>
      </c>
      <c r="M1988" s="3">
        <v>27639.66</v>
      </c>
      <c r="N1988" s="10">
        <v>1572.92</v>
      </c>
      <c r="O1988" s="18">
        <v>9.7395500589538173</v>
      </c>
      <c r="P1988" s="3">
        <v>88.72</v>
      </c>
    </row>
    <row r="1989" spans="1:16" x14ac:dyDescent="0.35">
      <c r="A1989" t="s">
        <v>41</v>
      </c>
      <c r="B1989" s="5">
        <v>160</v>
      </c>
      <c r="C1989">
        <v>1258</v>
      </c>
      <c r="D1989" s="3">
        <v>132.69999999999999</v>
      </c>
      <c r="E1989" s="3">
        <v>45.17</v>
      </c>
      <c r="F1989" s="3">
        <v>35.46</v>
      </c>
      <c r="G1989" s="3">
        <f t="shared" si="30"/>
        <v>1.2738296672306826</v>
      </c>
      <c r="H1989" s="3">
        <v>64.03</v>
      </c>
      <c r="I1989" s="3">
        <v>0.9</v>
      </c>
      <c r="J1989" s="3">
        <v>0.78</v>
      </c>
      <c r="K1989" s="3">
        <v>48.08</v>
      </c>
      <c r="L1989" s="3">
        <v>35.46</v>
      </c>
      <c r="M1989" s="3">
        <v>27569.08</v>
      </c>
      <c r="N1989" s="10">
        <v>1585.43</v>
      </c>
      <c r="O1989" s="18">
        <v>9.7996771131808842</v>
      </c>
      <c r="P1989" s="3">
        <v>10.969999999999999</v>
      </c>
    </row>
    <row r="1990" spans="1:16" x14ac:dyDescent="0.35">
      <c r="A1990" t="s">
        <v>41</v>
      </c>
      <c r="B1990" s="5">
        <v>161</v>
      </c>
      <c r="C1990">
        <v>1862</v>
      </c>
      <c r="D1990" s="3">
        <v>163.19</v>
      </c>
      <c r="E1990" s="3">
        <v>54.04</v>
      </c>
      <c r="F1990" s="3">
        <v>43.87</v>
      </c>
      <c r="G1990" s="3">
        <f t="shared" ref="G1990:G2053" si="31">E1990/F1990</f>
        <v>1.2318212901755186</v>
      </c>
      <c r="H1990" s="3">
        <v>162.33000000000001</v>
      </c>
      <c r="I1990" s="3">
        <v>0.88</v>
      </c>
      <c r="J1990" s="3">
        <v>0.81</v>
      </c>
      <c r="K1990" s="3">
        <v>57.27</v>
      </c>
      <c r="L1990" s="3">
        <v>43.1</v>
      </c>
      <c r="M1990" s="3">
        <v>27566.77</v>
      </c>
      <c r="N1990" s="10">
        <v>1478.72</v>
      </c>
      <c r="O1990" s="18">
        <v>9.8273158807379435</v>
      </c>
      <c r="P1990" s="3">
        <v>92.669999999999987</v>
      </c>
    </row>
    <row r="1991" spans="1:16" x14ac:dyDescent="0.35">
      <c r="A1991" t="s">
        <v>41</v>
      </c>
      <c r="B1991" s="5">
        <v>162</v>
      </c>
      <c r="C1991">
        <v>816</v>
      </c>
      <c r="D1991" s="3">
        <v>114.5</v>
      </c>
      <c r="E1991" s="3">
        <v>40.840000000000003</v>
      </c>
      <c r="F1991" s="3">
        <v>25.44</v>
      </c>
      <c r="G1991" s="3">
        <f t="shared" si="31"/>
        <v>1.6053459119496856</v>
      </c>
      <c r="H1991" s="3">
        <v>113.82</v>
      </c>
      <c r="I1991" s="3">
        <v>0.78</v>
      </c>
      <c r="J1991" s="3">
        <v>0.62</v>
      </c>
      <c r="K1991" s="3">
        <v>43.28</v>
      </c>
      <c r="L1991" s="3">
        <v>25.16</v>
      </c>
      <c r="M1991" s="3">
        <v>27573.119999999999</v>
      </c>
      <c r="N1991" s="10">
        <v>1526.13</v>
      </c>
      <c r="O1991" s="18">
        <v>9.8102749178442057</v>
      </c>
      <c r="P1991" s="3">
        <v>141.18</v>
      </c>
    </row>
    <row r="1992" spans="1:16" x14ac:dyDescent="0.35">
      <c r="A1992" t="s">
        <v>41</v>
      </c>
      <c r="B1992" s="5">
        <v>163</v>
      </c>
      <c r="C1992">
        <v>1980</v>
      </c>
      <c r="D1992" s="3">
        <v>181.58</v>
      </c>
      <c r="E1992" s="3">
        <v>59.85</v>
      </c>
      <c r="F1992" s="3">
        <v>42.12</v>
      </c>
      <c r="G1992" s="3">
        <f t="shared" si="31"/>
        <v>1.420940170940171</v>
      </c>
      <c r="H1992" s="3">
        <v>17.98</v>
      </c>
      <c r="I1992" s="3">
        <v>0.75</v>
      </c>
      <c r="J1992" s="3">
        <v>0.7</v>
      </c>
      <c r="K1992" s="3">
        <v>70.58</v>
      </c>
      <c r="L1992" s="3">
        <v>47</v>
      </c>
      <c r="M1992" s="3">
        <v>27434.65</v>
      </c>
      <c r="N1992" s="10">
        <v>1454.72</v>
      </c>
      <c r="O1992" s="18">
        <v>9.9512323411562473</v>
      </c>
      <c r="P1992" s="3">
        <v>57.019999999999996</v>
      </c>
    </row>
    <row r="1993" spans="1:16" x14ac:dyDescent="0.35">
      <c r="A1993" t="s">
        <v>41</v>
      </c>
      <c r="B1993" s="5">
        <v>164</v>
      </c>
      <c r="C1993">
        <v>1121</v>
      </c>
      <c r="D1993" s="3">
        <v>125.48</v>
      </c>
      <c r="E1993" s="3">
        <v>39.14</v>
      </c>
      <c r="F1993" s="3">
        <v>36.47</v>
      </c>
      <c r="G1993" s="3">
        <f t="shared" si="31"/>
        <v>1.0732108582396491</v>
      </c>
      <c r="H1993" s="3">
        <v>122.06</v>
      </c>
      <c r="I1993" s="3">
        <v>0.89</v>
      </c>
      <c r="J1993" s="3">
        <v>0.93</v>
      </c>
      <c r="K1993" s="3">
        <v>42.2</v>
      </c>
      <c r="L1993" s="3">
        <v>36.369999999999997</v>
      </c>
      <c r="M1993" s="3">
        <v>27422.29</v>
      </c>
      <c r="N1993" s="10">
        <v>1523.25</v>
      </c>
      <c r="O1993" s="18">
        <v>9.9458637986118621</v>
      </c>
      <c r="P1993" s="3">
        <v>132.94</v>
      </c>
    </row>
    <row r="1994" spans="1:16" x14ac:dyDescent="0.35">
      <c r="A1994" t="s">
        <v>41</v>
      </c>
      <c r="B1994" s="5">
        <v>165</v>
      </c>
      <c r="C1994">
        <v>542</v>
      </c>
      <c r="D1994" s="3">
        <v>85.4</v>
      </c>
      <c r="E1994" s="3">
        <v>28.52</v>
      </c>
      <c r="F1994" s="3">
        <v>24.19</v>
      </c>
      <c r="G1994" s="3">
        <f t="shared" si="31"/>
        <v>1.1789995866060354</v>
      </c>
      <c r="H1994" s="3">
        <v>149.16999999999999</v>
      </c>
      <c r="I1994" s="3">
        <v>0.93</v>
      </c>
      <c r="J1994" s="3">
        <v>0.85</v>
      </c>
      <c r="K1994" s="3">
        <v>29.41</v>
      </c>
      <c r="L1994" s="3">
        <v>24.75</v>
      </c>
      <c r="M1994" s="3">
        <v>27393.23</v>
      </c>
      <c r="N1994" s="10">
        <v>1416.22</v>
      </c>
      <c r="O1994" s="18">
        <v>9.997503805009357</v>
      </c>
      <c r="P1994" s="3">
        <v>105.83000000000001</v>
      </c>
    </row>
    <row r="1995" spans="1:16" x14ac:dyDescent="0.35">
      <c r="A1995" t="s">
        <v>41</v>
      </c>
      <c r="B1995" s="5">
        <v>166</v>
      </c>
      <c r="C1995">
        <v>2620</v>
      </c>
      <c r="D1995" s="3">
        <v>196.47</v>
      </c>
      <c r="E1995" s="3">
        <v>72.58</v>
      </c>
      <c r="F1995" s="3">
        <v>45.96</v>
      </c>
      <c r="G1995" s="3">
        <f t="shared" si="31"/>
        <v>1.5791993037423846</v>
      </c>
      <c r="H1995" s="3">
        <v>40.43</v>
      </c>
      <c r="I1995" s="3">
        <v>0.85</v>
      </c>
      <c r="J1995" s="3">
        <v>0.63</v>
      </c>
      <c r="K1995" s="3">
        <v>74.33</v>
      </c>
      <c r="L1995" s="3">
        <v>47.39</v>
      </c>
      <c r="M1995" s="3">
        <v>27197.4</v>
      </c>
      <c r="N1995" s="10">
        <v>1462.65</v>
      </c>
      <c r="O1995" s="18">
        <v>10.161522588618674</v>
      </c>
      <c r="P1995" s="3">
        <v>34.57</v>
      </c>
    </row>
    <row r="1996" spans="1:16" x14ac:dyDescent="0.35">
      <c r="A1996" t="s">
        <v>41</v>
      </c>
      <c r="B1996" s="5">
        <v>167</v>
      </c>
      <c r="C1996">
        <v>2366</v>
      </c>
      <c r="D1996" s="3">
        <v>187.53</v>
      </c>
      <c r="E1996" s="3">
        <v>67.42</v>
      </c>
      <c r="F1996" s="3">
        <v>44.68</v>
      </c>
      <c r="G1996" s="3">
        <f t="shared" si="31"/>
        <v>1.5089525514771711</v>
      </c>
      <c r="H1996" s="3">
        <v>77.39</v>
      </c>
      <c r="I1996" s="3">
        <v>0.85</v>
      </c>
      <c r="J1996" s="3">
        <v>0.66</v>
      </c>
      <c r="K1996" s="3">
        <v>67.72</v>
      </c>
      <c r="L1996" s="3">
        <v>45.5</v>
      </c>
      <c r="M1996" s="3">
        <v>27143.66</v>
      </c>
      <c r="N1996" s="10">
        <v>1455.54</v>
      </c>
      <c r="O1996" s="18">
        <v>10.21129023428114</v>
      </c>
      <c r="P1996" s="3">
        <v>177.61</v>
      </c>
    </row>
    <row r="1997" spans="1:16" x14ac:dyDescent="0.35">
      <c r="A1997" t="s">
        <v>41</v>
      </c>
      <c r="B1997" s="5">
        <v>168</v>
      </c>
      <c r="C1997">
        <v>1178</v>
      </c>
      <c r="D1997" s="3">
        <v>128.84</v>
      </c>
      <c r="E1997" s="3">
        <v>42.83</v>
      </c>
      <c r="F1997" s="3">
        <v>35.020000000000003</v>
      </c>
      <c r="G1997" s="3">
        <f t="shared" si="31"/>
        <v>1.2230154197601368</v>
      </c>
      <c r="H1997" s="3">
        <v>50.19</v>
      </c>
      <c r="I1997" s="3">
        <v>0.89</v>
      </c>
      <c r="J1997" s="3">
        <v>0.82</v>
      </c>
      <c r="K1997" s="3">
        <v>46.23</v>
      </c>
      <c r="L1997" s="3">
        <v>36.770000000000003</v>
      </c>
      <c r="M1997" s="3">
        <v>27082.13</v>
      </c>
      <c r="N1997" s="10">
        <v>1410.52</v>
      </c>
      <c r="O1997" s="18">
        <v>10.277110094931212</v>
      </c>
      <c r="P1997" s="3">
        <v>24.810000000000002</v>
      </c>
    </row>
    <row r="1998" spans="1:16" x14ac:dyDescent="0.35">
      <c r="A1998" t="s">
        <v>41</v>
      </c>
      <c r="B1998" s="5">
        <v>169</v>
      </c>
      <c r="C1998">
        <v>6591</v>
      </c>
      <c r="D1998" s="3">
        <v>317.45</v>
      </c>
      <c r="E1998" s="3">
        <v>115.76</v>
      </c>
      <c r="F1998" s="3">
        <v>72.489999999999995</v>
      </c>
      <c r="G1998" s="3">
        <f t="shared" si="31"/>
        <v>1.5969099186094635</v>
      </c>
      <c r="H1998" s="3">
        <v>20.56</v>
      </c>
      <c r="I1998" s="3">
        <v>0.82</v>
      </c>
      <c r="J1998" s="3">
        <v>0.63</v>
      </c>
      <c r="K1998" s="3">
        <v>115.95</v>
      </c>
      <c r="L1998" s="3">
        <v>74.48</v>
      </c>
      <c r="M1998" s="3">
        <v>27015.15</v>
      </c>
      <c r="N1998" s="10">
        <v>1459.92</v>
      </c>
      <c r="O1998" s="18">
        <v>10.325176808835641</v>
      </c>
      <c r="P1998" s="3">
        <v>54.44</v>
      </c>
    </row>
    <row r="1999" spans="1:16" x14ac:dyDescent="0.35">
      <c r="A1999" t="s">
        <v>41</v>
      </c>
      <c r="B1999" s="5">
        <v>170</v>
      </c>
      <c r="C1999">
        <v>3136</v>
      </c>
      <c r="D1999" s="3">
        <v>211.02</v>
      </c>
      <c r="E1999" s="3">
        <v>76.22</v>
      </c>
      <c r="F1999" s="3">
        <v>52.38</v>
      </c>
      <c r="G1999" s="3">
        <f t="shared" si="31"/>
        <v>1.4551355479190531</v>
      </c>
      <c r="H1999" s="3">
        <v>32.24</v>
      </c>
      <c r="I1999" s="3">
        <v>0.88</v>
      </c>
      <c r="J1999" s="3">
        <v>0.69</v>
      </c>
      <c r="K1999" s="3">
        <v>79.06</v>
      </c>
      <c r="L1999" s="3">
        <v>51.75</v>
      </c>
      <c r="M1999" s="3">
        <v>27071.08</v>
      </c>
      <c r="N1999" s="10">
        <v>1510.28</v>
      </c>
      <c r="O1999" s="18">
        <v>10.263085736080352</v>
      </c>
      <c r="P1999" s="3">
        <v>42.76</v>
      </c>
    </row>
    <row r="2000" spans="1:16" x14ac:dyDescent="0.35">
      <c r="A2000" t="s">
        <v>41</v>
      </c>
      <c r="B2000" s="5">
        <v>171</v>
      </c>
      <c r="C2000">
        <v>2105</v>
      </c>
      <c r="D2000" s="3">
        <v>173.97</v>
      </c>
      <c r="E2000" s="3">
        <v>61.6</v>
      </c>
      <c r="F2000" s="3">
        <v>43.51</v>
      </c>
      <c r="G2000" s="3">
        <f t="shared" si="31"/>
        <v>1.4157664904619629</v>
      </c>
      <c r="H2000" s="3">
        <v>65.739999999999995</v>
      </c>
      <c r="I2000" s="3">
        <v>0.87</v>
      </c>
      <c r="J2000" s="3">
        <v>0.71</v>
      </c>
      <c r="K2000" s="3">
        <v>64.03</v>
      </c>
      <c r="L2000" s="3">
        <v>45.89</v>
      </c>
      <c r="M2000" s="3">
        <v>27099.52</v>
      </c>
      <c r="N2000" s="10">
        <v>1546.48</v>
      </c>
      <c r="O2000" s="18">
        <v>10.228974458365188</v>
      </c>
      <c r="P2000" s="3">
        <v>9.2600000000000051</v>
      </c>
    </row>
    <row r="2001" spans="1:16" x14ac:dyDescent="0.35">
      <c r="A2001" t="s">
        <v>41</v>
      </c>
      <c r="B2001" s="5">
        <v>172</v>
      </c>
      <c r="C2001">
        <v>638</v>
      </c>
      <c r="D2001" s="3">
        <v>98.3</v>
      </c>
      <c r="E2001" s="3">
        <v>30.19</v>
      </c>
      <c r="F2001" s="3">
        <v>26.9</v>
      </c>
      <c r="G2001" s="3">
        <f t="shared" si="31"/>
        <v>1.1223048327137548</v>
      </c>
      <c r="H2001" s="3">
        <v>167.73</v>
      </c>
      <c r="I2001" s="3">
        <v>0.83</v>
      </c>
      <c r="J2001" s="3">
        <v>0.89</v>
      </c>
      <c r="K2001" s="3">
        <v>33.24</v>
      </c>
      <c r="L2001" s="3">
        <v>27.82</v>
      </c>
      <c r="M2001" s="3">
        <v>27089.53</v>
      </c>
      <c r="N2001" s="10">
        <v>1592.14</v>
      </c>
      <c r="O2001" s="18">
        <v>10.226966978184862</v>
      </c>
      <c r="P2001" s="3">
        <v>87.27000000000001</v>
      </c>
    </row>
    <row r="2002" spans="1:16" x14ac:dyDescent="0.35">
      <c r="A2002" t="s">
        <v>41</v>
      </c>
      <c r="B2002" s="5">
        <v>173</v>
      </c>
      <c r="C2002">
        <v>3056</v>
      </c>
      <c r="D2002" s="3">
        <v>221.29</v>
      </c>
      <c r="E2002" s="3">
        <v>78.42</v>
      </c>
      <c r="F2002" s="3">
        <v>49.62</v>
      </c>
      <c r="G2002" s="3">
        <f t="shared" si="31"/>
        <v>1.580411124546554</v>
      </c>
      <c r="H2002" s="3">
        <v>31.07</v>
      </c>
      <c r="I2002" s="3">
        <v>0.78</v>
      </c>
      <c r="J2002" s="3">
        <v>0.63</v>
      </c>
      <c r="K2002" s="3">
        <v>82.64</v>
      </c>
      <c r="L2002" s="3">
        <v>54.99</v>
      </c>
      <c r="M2002" s="3">
        <v>27022.86</v>
      </c>
      <c r="N2002" s="10">
        <v>1611.1</v>
      </c>
      <c r="O2002" s="18">
        <v>10.282051298317768</v>
      </c>
      <c r="P2002" s="3">
        <v>43.93</v>
      </c>
    </row>
    <row r="2003" spans="1:16" x14ac:dyDescent="0.35">
      <c r="A2003" t="s">
        <v>41</v>
      </c>
      <c r="B2003" s="5">
        <v>174</v>
      </c>
      <c r="C2003">
        <v>1312</v>
      </c>
      <c r="D2003" s="3">
        <v>141.07</v>
      </c>
      <c r="E2003" s="3">
        <v>43.41</v>
      </c>
      <c r="F2003" s="3">
        <v>38.479999999999997</v>
      </c>
      <c r="G2003" s="3">
        <f t="shared" si="31"/>
        <v>1.128118503118503</v>
      </c>
      <c r="H2003" s="3">
        <v>97.51</v>
      </c>
      <c r="I2003" s="3">
        <v>0.83</v>
      </c>
      <c r="J2003" s="3">
        <v>0.89</v>
      </c>
      <c r="K2003" s="3">
        <v>48.75</v>
      </c>
      <c r="L2003" s="3">
        <v>39.53</v>
      </c>
      <c r="M2003" s="3">
        <v>27165.119999999999</v>
      </c>
      <c r="N2003" s="10">
        <v>1585.48</v>
      </c>
      <c r="O2003" s="18">
        <v>10.16095716488042</v>
      </c>
      <c r="P2003" s="3">
        <v>157.49</v>
      </c>
    </row>
    <row r="2004" spans="1:16" x14ac:dyDescent="0.35">
      <c r="A2004" t="s">
        <v>41</v>
      </c>
      <c r="B2004" s="5">
        <v>175</v>
      </c>
      <c r="C2004">
        <v>4595</v>
      </c>
      <c r="D2004" s="3">
        <v>259.77999999999997</v>
      </c>
      <c r="E2004" s="3">
        <v>92.25</v>
      </c>
      <c r="F2004" s="3">
        <v>63.42</v>
      </c>
      <c r="G2004" s="3">
        <f t="shared" si="31"/>
        <v>1.4545884578997161</v>
      </c>
      <c r="H2004" s="3">
        <v>168.01</v>
      </c>
      <c r="I2004" s="3">
        <v>0.86</v>
      </c>
      <c r="J2004" s="3">
        <v>0.69</v>
      </c>
      <c r="K2004" s="3">
        <v>96.17</v>
      </c>
      <c r="L2004" s="3">
        <v>65.959999999999994</v>
      </c>
      <c r="M2004" s="3">
        <v>27124.91</v>
      </c>
      <c r="N2004" s="10">
        <v>1663.73</v>
      </c>
      <c r="O2004" s="18">
        <v>10.178167615987642</v>
      </c>
      <c r="P2004" s="3">
        <v>86.990000000000009</v>
      </c>
    </row>
    <row r="2005" spans="1:16" x14ac:dyDescent="0.35">
      <c r="A2005" t="s">
        <v>41</v>
      </c>
      <c r="B2005" s="5">
        <v>176</v>
      </c>
      <c r="C2005">
        <v>3291</v>
      </c>
      <c r="D2005" s="3">
        <v>220.85</v>
      </c>
      <c r="E2005" s="3">
        <v>68.52</v>
      </c>
      <c r="F2005" s="3">
        <v>61.16</v>
      </c>
      <c r="G2005" s="3">
        <f t="shared" si="31"/>
        <v>1.1203400915631132</v>
      </c>
      <c r="H2005" s="3">
        <v>26.66</v>
      </c>
      <c r="I2005" s="3">
        <v>0.85</v>
      </c>
      <c r="J2005" s="3">
        <v>0.89</v>
      </c>
      <c r="K2005" s="3">
        <v>71.7</v>
      </c>
      <c r="L2005" s="3">
        <v>64</v>
      </c>
      <c r="M2005" s="3">
        <v>27029.48</v>
      </c>
      <c r="N2005" s="10">
        <v>1702.44</v>
      </c>
      <c r="O2005" s="18">
        <v>10.254241149660649</v>
      </c>
      <c r="P2005" s="3">
        <v>48.34</v>
      </c>
    </row>
    <row r="2006" spans="1:16" x14ac:dyDescent="0.35">
      <c r="A2006" t="s">
        <v>41</v>
      </c>
      <c r="B2006" s="5">
        <v>177</v>
      </c>
      <c r="C2006">
        <v>5433</v>
      </c>
      <c r="D2006" s="3">
        <v>332.64</v>
      </c>
      <c r="E2006" s="3">
        <v>108.26</v>
      </c>
      <c r="F2006" s="3">
        <v>63.9</v>
      </c>
      <c r="G2006" s="3">
        <f t="shared" si="31"/>
        <v>1.694209702660407</v>
      </c>
      <c r="H2006" s="3">
        <v>164.89</v>
      </c>
      <c r="I2006" s="3">
        <v>0.62</v>
      </c>
      <c r="J2006" s="3">
        <v>0.59</v>
      </c>
      <c r="K2006" s="3">
        <v>114.06</v>
      </c>
      <c r="L2006" s="3">
        <v>71.260000000000005</v>
      </c>
      <c r="M2006" s="3">
        <v>27236.73</v>
      </c>
      <c r="N2006" s="10">
        <v>1652.11</v>
      </c>
      <c r="O2006" s="18">
        <v>10.080943219143618</v>
      </c>
      <c r="P2006" s="3">
        <v>90.110000000000014</v>
      </c>
    </row>
    <row r="2007" spans="1:16" x14ac:dyDescent="0.35">
      <c r="A2007" t="s">
        <v>41</v>
      </c>
      <c r="B2007" s="5">
        <v>178</v>
      </c>
      <c r="C2007">
        <v>1761</v>
      </c>
      <c r="D2007" s="3">
        <v>160.16</v>
      </c>
      <c r="E2007" s="3">
        <v>56.62</v>
      </c>
      <c r="F2007" s="3">
        <v>39.6</v>
      </c>
      <c r="G2007" s="3">
        <f t="shared" si="31"/>
        <v>1.4297979797979796</v>
      </c>
      <c r="H2007" s="3">
        <v>97.8</v>
      </c>
      <c r="I2007" s="3">
        <v>0.86</v>
      </c>
      <c r="J2007" s="3">
        <v>0.7</v>
      </c>
      <c r="K2007" s="3">
        <v>57.01</v>
      </c>
      <c r="L2007" s="3">
        <v>40.25</v>
      </c>
      <c r="M2007" s="3">
        <v>27239.119999999999</v>
      </c>
      <c r="N2007" s="10">
        <v>1557.57</v>
      </c>
      <c r="O2007" s="18">
        <v>10.101461913402105</v>
      </c>
      <c r="P2007" s="3">
        <v>157.19999999999999</v>
      </c>
    </row>
    <row r="2008" spans="1:16" x14ac:dyDescent="0.35">
      <c r="A2008" t="s">
        <v>41</v>
      </c>
      <c r="B2008" s="5">
        <v>179</v>
      </c>
      <c r="C2008">
        <v>890</v>
      </c>
      <c r="D2008" s="3">
        <v>108.42</v>
      </c>
      <c r="E2008" s="3">
        <v>36.56</v>
      </c>
      <c r="F2008" s="3">
        <v>31</v>
      </c>
      <c r="G2008" s="3">
        <f t="shared" si="31"/>
        <v>1.1793548387096775</v>
      </c>
      <c r="H2008" s="3">
        <v>142.91</v>
      </c>
      <c r="I2008" s="3">
        <v>0.95</v>
      </c>
      <c r="J2008" s="3">
        <v>0.85</v>
      </c>
      <c r="K2008" s="3">
        <v>37.74</v>
      </c>
      <c r="L2008" s="3">
        <v>30.95</v>
      </c>
      <c r="M2008" s="3">
        <v>27314.9</v>
      </c>
      <c r="N2008" s="10">
        <v>1560.01</v>
      </c>
      <c r="O2008" s="18">
        <v>10.03310137860003</v>
      </c>
      <c r="P2008" s="3">
        <v>112.09</v>
      </c>
    </row>
    <row r="2009" spans="1:16" x14ac:dyDescent="0.35">
      <c r="A2009" t="s">
        <v>41</v>
      </c>
      <c r="B2009" s="5">
        <v>180</v>
      </c>
      <c r="C2009">
        <v>896</v>
      </c>
      <c r="D2009" s="3">
        <v>124.28</v>
      </c>
      <c r="E2009" s="3">
        <v>50.03</v>
      </c>
      <c r="F2009" s="3">
        <v>22.8</v>
      </c>
      <c r="G2009" s="3">
        <f t="shared" si="31"/>
        <v>2.1942982456140352</v>
      </c>
      <c r="H2009" s="3">
        <v>34.57</v>
      </c>
      <c r="I2009" s="3">
        <v>0.73</v>
      </c>
      <c r="J2009" s="3">
        <v>0.46</v>
      </c>
      <c r="K2009" s="3">
        <v>52.43</v>
      </c>
      <c r="L2009" s="3">
        <v>24.6</v>
      </c>
      <c r="M2009" s="3">
        <v>27300.74</v>
      </c>
      <c r="N2009" s="10">
        <v>1594.37</v>
      </c>
      <c r="O2009" s="18">
        <v>10.037531459443118</v>
      </c>
      <c r="P2009" s="3">
        <v>40.43</v>
      </c>
    </row>
    <row r="2010" spans="1:16" x14ac:dyDescent="0.35">
      <c r="A2010" t="s">
        <v>41</v>
      </c>
      <c r="B2010" s="5">
        <v>181</v>
      </c>
      <c r="C2010">
        <v>1222</v>
      </c>
      <c r="D2010" s="3">
        <v>130.07</v>
      </c>
      <c r="E2010" s="3">
        <v>40.909999999999997</v>
      </c>
      <c r="F2010" s="3">
        <v>38.03</v>
      </c>
      <c r="G2010" s="3">
        <f t="shared" si="31"/>
        <v>1.07572968708914</v>
      </c>
      <c r="H2010" s="3">
        <v>166.93</v>
      </c>
      <c r="I2010" s="3">
        <v>0.91</v>
      </c>
      <c r="J2010" s="3">
        <v>0.93</v>
      </c>
      <c r="K2010" s="3">
        <v>43.46</v>
      </c>
      <c r="L2010" s="3">
        <v>37.65</v>
      </c>
      <c r="M2010" s="3">
        <v>27362.89</v>
      </c>
      <c r="N2010" s="10">
        <v>1629.99</v>
      </c>
      <c r="O2010" s="18">
        <v>9.9734097701001403</v>
      </c>
      <c r="P2010" s="3">
        <v>88.07</v>
      </c>
    </row>
    <row r="2011" spans="1:16" x14ac:dyDescent="0.35">
      <c r="A2011" t="s">
        <v>41</v>
      </c>
      <c r="B2011" s="5">
        <v>182</v>
      </c>
      <c r="C2011">
        <v>6794</v>
      </c>
      <c r="D2011" s="3">
        <v>402.21</v>
      </c>
      <c r="E2011" s="3">
        <v>171.24</v>
      </c>
      <c r="F2011" s="3">
        <v>50.52</v>
      </c>
      <c r="G2011" s="3">
        <f t="shared" si="31"/>
        <v>3.3895486935866983</v>
      </c>
      <c r="H2011" s="3">
        <v>72.5</v>
      </c>
      <c r="I2011" s="3">
        <v>0.53</v>
      </c>
      <c r="J2011" s="3">
        <v>0.28999999999999998</v>
      </c>
      <c r="K2011" s="3">
        <v>162.26</v>
      </c>
      <c r="L2011" s="3">
        <v>58.92</v>
      </c>
      <c r="M2011" s="3">
        <v>27459.08</v>
      </c>
      <c r="N2011" s="10">
        <v>1641.83</v>
      </c>
      <c r="O2011" s="18">
        <v>9.8845423416512794</v>
      </c>
      <c r="P2011" s="3">
        <v>2.5</v>
      </c>
    </row>
    <row r="2012" spans="1:16" x14ac:dyDescent="0.35">
      <c r="A2012" t="s">
        <v>41</v>
      </c>
      <c r="B2012" s="5">
        <v>183</v>
      </c>
      <c r="C2012">
        <v>1978</v>
      </c>
      <c r="D2012" s="3">
        <v>165.43</v>
      </c>
      <c r="E2012" s="3">
        <v>57.1</v>
      </c>
      <c r="F2012" s="3">
        <v>44.11</v>
      </c>
      <c r="G2012" s="3">
        <f t="shared" si="31"/>
        <v>1.2944910451144866</v>
      </c>
      <c r="H2012" s="3">
        <v>23.25</v>
      </c>
      <c r="I2012" s="3">
        <v>0.91</v>
      </c>
      <c r="J2012" s="3">
        <v>0.77</v>
      </c>
      <c r="K2012" s="3">
        <v>57.97</v>
      </c>
      <c r="L2012" s="3">
        <v>42.93</v>
      </c>
      <c r="M2012" s="3">
        <v>27488.61</v>
      </c>
      <c r="N2012" s="10">
        <v>1752.05</v>
      </c>
      <c r="O2012" s="18">
        <v>9.8317175038721025</v>
      </c>
      <c r="P2012" s="3">
        <v>51.75</v>
      </c>
    </row>
    <row r="2013" spans="1:16" x14ac:dyDescent="0.35">
      <c r="A2013" t="s">
        <v>41</v>
      </c>
      <c r="B2013" s="5">
        <v>184</v>
      </c>
      <c r="C2013">
        <v>1540</v>
      </c>
      <c r="D2013" s="3">
        <v>156.85</v>
      </c>
      <c r="E2013" s="3">
        <v>47.51</v>
      </c>
      <c r="F2013" s="3">
        <v>41.27</v>
      </c>
      <c r="G2013" s="3">
        <f t="shared" si="31"/>
        <v>1.151199418463775</v>
      </c>
      <c r="H2013" s="3">
        <v>7.36</v>
      </c>
      <c r="I2013" s="3">
        <v>0.79</v>
      </c>
      <c r="J2013" s="3">
        <v>0.87</v>
      </c>
      <c r="K2013" s="3">
        <v>52.4</v>
      </c>
      <c r="L2013" s="3">
        <v>41.75</v>
      </c>
      <c r="M2013" s="3">
        <v>27433.17</v>
      </c>
      <c r="N2013" s="10">
        <v>1763.5</v>
      </c>
      <c r="O2013" s="18">
        <v>9.8785577351156668</v>
      </c>
      <c r="P2013" s="3">
        <v>67.64</v>
      </c>
    </row>
    <row r="2014" spans="1:16" x14ac:dyDescent="0.35">
      <c r="A2014" t="s">
        <v>41</v>
      </c>
      <c r="B2014" s="5">
        <v>185</v>
      </c>
      <c r="C2014">
        <v>3849</v>
      </c>
      <c r="D2014" s="3">
        <v>255.36</v>
      </c>
      <c r="E2014" s="3">
        <v>84.24</v>
      </c>
      <c r="F2014" s="3">
        <v>58.17</v>
      </c>
      <c r="G2014" s="3">
        <f t="shared" si="31"/>
        <v>1.4481691593604951</v>
      </c>
      <c r="H2014" s="3">
        <v>121.05</v>
      </c>
      <c r="I2014" s="3">
        <v>0.74</v>
      </c>
      <c r="J2014" s="3">
        <v>0.69</v>
      </c>
      <c r="K2014" s="3">
        <v>87.66</v>
      </c>
      <c r="L2014" s="3">
        <v>62.25</v>
      </c>
      <c r="M2014" s="3">
        <v>27369.84</v>
      </c>
      <c r="N2014" s="10">
        <v>1789.76</v>
      </c>
      <c r="O2014" s="18">
        <v>9.9289054151661222</v>
      </c>
      <c r="P2014" s="3">
        <v>133.94999999999999</v>
      </c>
    </row>
    <row r="2015" spans="1:16" x14ac:dyDescent="0.35">
      <c r="A2015" t="s">
        <v>41</v>
      </c>
      <c r="B2015" s="5">
        <v>186</v>
      </c>
      <c r="C2015">
        <v>479</v>
      </c>
      <c r="D2015" s="3">
        <v>84.37</v>
      </c>
      <c r="E2015" s="3">
        <v>29.27</v>
      </c>
      <c r="F2015" s="3">
        <v>20.84</v>
      </c>
      <c r="G2015" s="3">
        <f t="shared" si="31"/>
        <v>1.404510556621881</v>
      </c>
      <c r="H2015" s="3">
        <v>143.78</v>
      </c>
      <c r="I2015" s="3">
        <v>0.85</v>
      </c>
      <c r="J2015" s="3">
        <v>0.71</v>
      </c>
      <c r="K2015" s="3">
        <v>32.25</v>
      </c>
      <c r="L2015" s="3">
        <v>22.49</v>
      </c>
      <c r="M2015" s="3">
        <v>27366.53</v>
      </c>
      <c r="N2015" s="10">
        <v>1836.64</v>
      </c>
      <c r="O2015" s="18">
        <v>9.9206311352129788</v>
      </c>
      <c r="P2015" s="3">
        <v>111.22</v>
      </c>
    </row>
    <row r="2016" spans="1:16" x14ac:dyDescent="0.35">
      <c r="A2016" t="s">
        <v>41</v>
      </c>
      <c r="B2016" s="5">
        <v>187</v>
      </c>
      <c r="C2016">
        <v>1462</v>
      </c>
      <c r="D2016" s="3">
        <v>149.04</v>
      </c>
      <c r="E2016" s="3">
        <v>48.43</v>
      </c>
      <c r="F2016" s="3">
        <v>38.44</v>
      </c>
      <c r="G2016" s="3">
        <f t="shared" si="31"/>
        <v>1.2598855359001042</v>
      </c>
      <c r="H2016" s="3">
        <v>88.3</v>
      </c>
      <c r="I2016" s="3">
        <v>0.83</v>
      </c>
      <c r="J2016" s="3">
        <v>0.79</v>
      </c>
      <c r="K2016" s="3">
        <v>51.66</v>
      </c>
      <c r="L2016" s="3">
        <v>38.94</v>
      </c>
      <c r="M2016" s="3">
        <v>27285.96</v>
      </c>
      <c r="N2016" s="10">
        <v>1720.29</v>
      </c>
      <c r="O2016" s="18">
        <v>10.020573949770187</v>
      </c>
      <c r="P2016" s="3">
        <v>166.7</v>
      </c>
    </row>
    <row r="2017" spans="1:16" x14ac:dyDescent="0.35">
      <c r="A2017" t="s">
        <v>41</v>
      </c>
      <c r="B2017" s="5">
        <v>188</v>
      </c>
      <c r="C2017">
        <v>2561</v>
      </c>
      <c r="D2017" s="3">
        <v>195.95</v>
      </c>
      <c r="E2017" s="3">
        <v>63</v>
      </c>
      <c r="F2017" s="3">
        <v>51.76</v>
      </c>
      <c r="G2017" s="3">
        <f t="shared" si="31"/>
        <v>1.2171561051004638</v>
      </c>
      <c r="H2017" s="3">
        <v>21.84</v>
      </c>
      <c r="I2017" s="3">
        <v>0.84</v>
      </c>
      <c r="J2017" s="3">
        <v>0.82</v>
      </c>
      <c r="K2017" s="3">
        <v>66.569999999999993</v>
      </c>
      <c r="L2017" s="3">
        <v>54.3</v>
      </c>
      <c r="M2017" s="3">
        <v>27188.27</v>
      </c>
      <c r="N2017" s="10">
        <v>1802</v>
      </c>
      <c r="O2017" s="18">
        <v>10.088363940320967</v>
      </c>
      <c r="P2017" s="3">
        <v>53.16</v>
      </c>
    </row>
    <row r="2018" spans="1:16" x14ac:dyDescent="0.35">
      <c r="A2018" t="s">
        <v>41</v>
      </c>
      <c r="B2018" s="5">
        <v>189</v>
      </c>
      <c r="C2018">
        <v>3745</v>
      </c>
      <c r="D2018" s="3">
        <v>288.62</v>
      </c>
      <c r="E2018" s="3">
        <v>109.22</v>
      </c>
      <c r="F2018" s="3">
        <v>43.66</v>
      </c>
      <c r="G2018" s="3">
        <f t="shared" si="31"/>
        <v>2.5016032982134679</v>
      </c>
      <c r="H2018" s="3">
        <v>176.14</v>
      </c>
      <c r="I2018" s="3">
        <v>0.56000000000000005</v>
      </c>
      <c r="J2018" s="3">
        <v>0.4</v>
      </c>
      <c r="K2018" s="3">
        <v>115.28</v>
      </c>
      <c r="L2018" s="3">
        <v>52.89</v>
      </c>
      <c r="M2018" s="3">
        <v>27091.56</v>
      </c>
      <c r="N2018" s="10">
        <v>1768.27</v>
      </c>
      <c r="O2018" s="18">
        <v>10.182942322776285</v>
      </c>
      <c r="P2018" s="3">
        <v>78.860000000000014</v>
      </c>
    </row>
    <row r="2019" spans="1:16" x14ac:dyDescent="0.35">
      <c r="A2019" t="s">
        <v>41</v>
      </c>
      <c r="B2019" s="5">
        <v>190</v>
      </c>
      <c r="C2019">
        <v>5468</v>
      </c>
      <c r="D2019" s="3">
        <v>297.12</v>
      </c>
      <c r="E2019" s="3">
        <v>100.96</v>
      </c>
      <c r="F2019" s="3">
        <v>68.959999999999994</v>
      </c>
      <c r="G2019" s="3">
        <f t="shared" si="31"/>
        <v>1.4640371229698377</v>
      </c>
      <c r="H2019" s="3">
        <v>4.83</v>
      </c>
      <c r="I2019" s="3">
        <v>0.78</v>
      </c>
      <c r="J2019" s="3">
        <v>0.68</v>
      </c>
      <c r="K2019" s="3">
        <v>103.1</v>
      </c>
      <c r="L2019" s="3">
        <v>71.34</v>
      </c>
      <c r="M2019" s="3">
        <v>27180.25</v>
      </c>
      <c r="N2019" s="10">
        <v>1878.27</v>
      </c>
      <c r="O2019" s="18">
        <v>10.077258937132893</v>
      </c>
      <c r="P2019" s="3">
        <v>70.17</v>
      </c>
    </row>
    <row r="2020" spans="1:16" x14ac:dyDescent="0.35">
      <c r="A2020" t="s">
        <v>41</v>
      </c>
      <c r="B2020" s="5">
        <v>191</v>
      </c>
      <c r="C2020">
        <v>725</v>
      </c>
      <c r="D2020" s="3">
        <v>99.22</v>
      </c>
      <c r="E2020" s="3">
        <v>32.33</v>
      </c>
      <c r="F2020" s="3">
        <v>28.55</v>
      </c>
      <c r="G2020" s="3">
        <f t="shared" si="31"/>
        <v>1.1323992994746059</v>
      </c>
      <c r="H2020" s="3">
        <v>60.92</v>
      </c>
      <c r="I2020" s="3">
        <v>0.93</v>
      </c>
      <c r="J2020" s="3">
        <v>0.88</v>
      </c>
      <c r="K2020" s="3">
        <v>35.380000000000003</v>
      </c>
      <c r="L2020" s="3">
        <v>28</v>
      </c>
      <c r="M2020" s="3">
        <v>27174.85</v>
      </c>
      <c r="N2020" s="10">
        <v>1931.33</v>
      </c>
      <c r="O2020" s="18">
        <v>10.069372882437367</v>
      </c>
      <c r="P2020" s="3">
        <v>14.079999999999998</v>
      </c>
    </row>
    <row r="2021" spans="1:16" x14ac:dyDescent="0.35">
      <c r="A2021" t="s">
        <v>41</v>
      </c>
      <c r="B2021" s="5">
        <v>192</v>
      </c>
      <c r="C2021">
        <v>1372</v>
      </c>
      <c r="D2021" s="3">
        <v>144.38</v>
      </c>
      <c r="E2021" s="3">
        <v>50.01</v>
      </c>
      <c r="F2021" s="3">
        <v>34.93</v>
      </c>
      <c r="G2021" s="3">
        <f t="shared" si="31"/>
        <v>1.4317205840251932</v>
      </c>
      <c r="H2021" s="3">
        <v>172.7</v>
      </c>
      <c r="I2021" s="3">
        <v>0.83</v>
      </c>
      <c r="J2021" s="3">
        <v>0.7</v>
      </c>
      <c r="K2021" s="3">
        <v>54.59</v>
      </c>
      <c r="L2021" s="3">
        <v>36.54</v>
      </c>
      <c r="M2021" s="3">
        <v>27141.89</v>
      </c>
      <c r="N2021" s="10">
        <v>1962.12</v>
      </c>
      <c r="O2021" s="18">
        <v>10.091472768396422</v>
      </c>
      <c r="P2021" s="3">
        <v>82.300000000000011</v>
      </c>
    </row>
    <row r="2022" spans="1:16" x14ac:dyDescent="0.35">
      <c r="A2022" t="s">
        <v>41</v>
      </c>
      <c r="B2022" s="5">
        <v>193</v>
      </c>
      <c r="C2022">
        <v>2613</v>
      </c>
      <c r="D2022" s="3">
        <v>225.31</v>
      </c>
      <c r="E2022" s="3">
        <v>79.62</v>
      </c>
      <c r="F2022" s="3">
        <v>41.79</v>
      </c>
      <c r="G2022" s="3">
        <f t="shared" si="31"/>
        <v>1.9052404881550611</v>
      </c>
      <c r="H2022" s="3">
        <v>88.79</v>
      </c>
      <c r="I2022" s="3">
        <v>0.65</v>
      </c>
      <c r="J2022" s="3">
        <v>0.52</v>
      </c>
      <c r="K2022" s="3">
        <v>87.66</v>
      </c>
      <c r="L2022" s="3">
        <v>48.99</v>
      </c>
      <c r="M2022" s="3">
        <v>27226.11</v>
      </c>
      <c r="N2022" s="10">
        <v>1981.77</v>
      </c>
      <c r="O2022" s="18">
        <v>10.011439372723881</v>
      </c>
      <c r="P2022" s="3">
        <v>166.20999999999998</v>
      </c>
    </row>
    <row r="2023" spans="1:16" x14ac:dyDescent="0.35">
      <c r="A2023" t="s">
        <v>41</v>
      </c>
      <c r="B2023" s="5">
        <v>194</v>
      </c>
      <c r="C2023">
        <v>1278</v>
      </c>
      <c r="D2023" s="3">
        <v>131.44999999999999</v>
      </c>
      <c r="E2023" s="3">
        <v>41.76</v>
      </c>
      <c r="F2023" s="3">
        <v>38.97</v>
      </c>
      <c r="G2023" s="3">
        <f t="shared" si="31"/>
        <v>1.0715935334872979</v>
      </c>
      <c r="H2023" s="3">
        <v>4.12</v>
      </c>
      <c r="I2023" s="3">
        <v>0.93</v>
      </c>
      <c r="J2023" s="3">
        <v>0.93</v>
      </c>
      <c r="K2023" s="3">
        <v>44.64</v>
      </c>
      <c r="L2023" s="3">
        <v>38</v>
      </c>
      <c r="M2023" s="3">
        <v>27339.16</v>
      </c>
      <c r="N2023" s="10">
        <v>1993.56</v>
      </c>
      <c r="O2023" s="18">
        <v>9.9075047512389443</v>
      </c>
      <c r="P2023" s="3">
        <v>70.88</v>
      </c>
    </row>
    <row r="2024" spans="1:16" x14ac:dyDescent="0.35">
      <c r="A2024" t="s">
        <v>41</v>
      </c>
      <c r="B2024" s="5">
        <v>195</v>
      </c>
      <c r="C2024">
        <v>5602</v>
      </c>
      <c r="D2024" s="3">
        <v>273.98</v>
      </c>
      <c r="E2024" s="3">
        <v>89.32</v>
      </c>
      <c r="F2024" s="3">
        <v>79.86</v>
      </c>
      <c r="G2024" s="3">
        <f t="shared" si="31"/>
        <v>1.1184573002754821</v>
      </c>
      <c r="H2024" s="3">
        <v>106.92</v>
      </c>
      <c r="I2024" s="3">
        <v>0.94</v>
      </c>
      <c r="J2024" s="3">
        <v>0.89</v>
      </c>
      <c r="K2024" s="3">
        <v>92.11</v>
      </c>
      <c r="L2024" s="3">
        <v>80.89</v>
      </c>
      <c r="M2024" s="3">
        <v>27346.44</v>
      </c>
      <c r="N2024" s="10">
        <v>2067.23</v>
      </c>
      <c r="O2024" s="18">
        <v>9.883338881731456</v>
      </c>
      <c r="P2024" s="3">
        <v>148.07999999999998</v>
      </c>
    </row>
    <row r="2025" spans="1:16" x14ac:dyDescent="0.35">
      <c r="A2025" t="s">
        <v>41</v>
      </c>
      <c r="B2025" s="5">
        <v>196</v>
      </c>
      <c r="C2025">
        <v>3420</v>
      </c>
      <c r="D2025" s="3">
        <v>220.02</v>
      </c>
      <c r="E2025" s="3">
        <v>69.739999999999995</v>
      </c>
      <c r="F2025" s="3">
        <v>62.44</v>
      </c>
      <c r="G2025" s="3">
        <f t="shared" si="31"/>
        <v>1.1169122357463164</v>
      </c>
      <c r="H2025" s="3">
        <v>114.85</v>
      </c>
      <c r="I2025" s="3">
        <v>0.89</v>
      </c>
      <c r="J2025" s="3">
        <v>0.9</v>
      </c>
      <c r="K2025" s="3">
        <v>75.13</v>
      </c>
      <c r="L2025" s="3">
        <v>63.71</v>
      </c>
      <c r="M2025" s="3">
        <v>27269.88</v>
      </c>
      <c r="N2025" s="10">
        <v>2088.09</v>
      </c>
      <c r="O2025" s="18">
        <v>9.9468132483794633</v>
      </c>
      <c r="P2025" s="3">
        <v>140.15</v>
      </c>
    </row>
    <row r="2026" spans="1:16" x14ac:dyDescent="0.35">
      <c r="A2026" t="s">
        <v>41</v>
      </c>
      <c r="B2026" s="5">
        <v>197</v>
      </c>
      <c r="C2026">
        <v>888</v>
      </c>
      <c r="D2026" s="3">
        <v>115.21</v>
      </c>
      <c r="E2026" s="3">
        <v>42.72</v>
      </c>
      <c r="F2026" s="3">
        <v>26.47</v>
      </c>
      <c r="G2026" s="3">
        <f t="shared" si="31"/>
        <v>1.6139025311673594</v>
      </c>
      <c r="H2026" s="3">
        <v>45.8</v>
      </c>
      <c r="I2026" s="3">
        <v>0.84</v>
      </c>
      <c r="J2026" s="3">
        <v>0.62</v>
      </c>
      <c r="K2026" s="3">
        <v>44.1</v>
      </c>
      <c r="L2026" s="3">
        <v>27.41</v>
      </c>
      <c r="M2026" s="3">
        <v>27452.45</v>
      </c>
      <c r="N2026" s="10">
        <v>2008.12</v>
      </c>
      <c r="O2026" s="18">
        <v>9.8026916566491469</v>
      </c>
      <c r="P2026" s="3">
        <v>29.200000000000003</v>
      </c>
    </row>
    <row r="2027" spans="1:16" x14ac:dyDescent="0.35">
      <c r="A2027" t="s">
        <v>41</v>
      </c>
      <c r="B2027" s="5">
        <v>198</v>
      </c>
      <c r="C2027">
        <v>5748</v>
      </c>
      <c r="D2027" s="3">
        <v>311.13</v>
      </c>
      <c r="E2027" s="3">
        <v>102.63</v>
      </c>
      <c r="F2027" s="3">
        <v>71.31</v>
      </c>
      <c r="G2027" s="3">
        <f t="shared" si="31"/>
        <v>1.4392090870845602</v>
      </c>
      <c r="H2027" s="3">
        <v>110.08</v>
      </c>
      <c r="I2027" s="3">
        <v>0.75</v>
      </c>
      <c r="J2027" s="3">
        <v>0.69</v>
      </c>
      <c r="K2027" s="3">
        <v>109.93</v>
      </c>
      <c r="L2027" s="3">
        <v>80.36</v>
      </c>
      <c r="M2027" s="3">
        <v>27533.25</v>
      </c>
      <c r="N2027" s="10">
        <v>1940.39</v>
      </c>
      <c r="O2027" s="18">
        <v>9.7466574040200982</v>
      </c>
      <c r="P2027" s="3">
        <v>144.92000000000002</v>
      </c>
    </row>
    <row r="2028" spans="1:16" x14ac:dyDescent="0.35">
      <c r="A2028" t="s">
        <v>41</v>
      </c>
      <c r="B2028" s="5">
        <v>199</v>
      </c>
      <c r="C2028">
        <v>6096</v>
      </c>
      <c r="D2028" s="3">
        <v>292.98</v>
      </c>
      <c r="E2028" s="3">
        <v>99.13</v>
      </c>
      <c r="F2028" s="3">
        <v>78.3</v>
      </c>
      <c r="G2028" s="3">
        <f t="shared" si="31"/>
        <v>1.2660280970625799</v>
      </c>
      <c r="H2028" s="3">
        <v>60.52</v>
      </c>
      <c r="I2028" s="3">
        <v>0.89</v>
      </c>
      <c r="J2028" s="3">
        <v>0.79</v>
      </c>
      <c r="K2028" s="3">
        <v>101.27</v>
      </c>
      <c r="L2028" s="3">
        <v>78.760000000000005</v>
      </c>
      <c r="M2028" s="3">
        <v>27529.02</v>
      </c>
      <c r="N2028" s="10">
        <v>1836</v>
      </c>
      <c r="O2028" s="18">
        <v>9.7754573913936778</v>
      </c>
      <c r="P2028" s="3">
        <v>14.479999999999997</v>
      </c>
    </row>
    <row r="2029" spans="1:16" x14ac:dyDescent="0.35">
      <c r="A2029" t="s">
        <v>41</v>
      </c>
      <c r="B2029" s="5">
        <v>200</v>
      </c>
      <c r="C2029">
        <v>1057</v>
      </c>
      <c r="D2029" s="3">
        <v>118.78</v>
      </c>
      <c r="E2029" s="3">
        <v>39.979999999999997</v>
      </c>
      <c r="F2029" s="3">
        <v>33.659999999999997</v>
      </c>
      <c r="G2029" s="3">
        <f t="shared" si="31"/>
        <v>1.1877599524658349</v>
      </c>
      <c r="H2029" s="3">
        <v>85.44</v>
      </c>
      <c r="I2029" s="3">
        <v>0.94</v>
      </c>
      <c r="J2029" s="3">
        <v>0.84</v>
      </c>
      <c r="K2029" s="3">
        <v>41.98</v>
      </c>
      <c r="L2029" s="3">
        <v>34</v>
      </c>
      <c r="M2029" s="3">
        <v>27471.66</v>
      </c>
      <c r="N2029" s="10">
        <v>1889.68</v>
      </c>
      <c r="O2029" s="18">
        <v>9.8138945201481498</v>
      </c>
      <c r="P2029" s="3">
        <v>169.56</v>
      </c>
    </row>
    <row r="2030" spans="1:16" x14ac:dyDescent="0.35">
      <c r="A2030" t="s">
        <v>41</v>
      </c>
      <c r="B2030" s="5">
        <v>201</v>
      </c>
      <c r="C2030">
        <v>2216</v>
      </c>
      <c r="D2030" s="3">
        <v>185.99</v>
      </c>
      <c r="E2030" s="3">
        <v>64.08</v>
      </c>
      <c r="F2030" s="3">
        <v>44.03</v>
      </c>
      <c r="G2030" s="3">
        <f t="shared" si="31"/>
        <v>1.4553713377242787</v>
      </c>
      <c r="H2030" s="3">
        <v>59.43</v>
      </c>
      <c r="I2030" s="3">
        <v>0.81</v>
      </c>
      <c r="J2030" s="3">
        <v>0.69</v>
      </c>
      <c r="K2030" s="3">
        <v>68.95</v>
      </c>
      <c r="L2030" s="3">
        <v>47.38</v>
      </c>
      <c r="M2030" s="3">
        <v>27417.91</v>
      </c>
      <c r="N2030" s="10">
        <v>1860.81</v>
      </c>
      <c r="O2030" s="18">
        <v>9.8688858340325503</v>
      </c>
      <c r="P2030" s="3">
        <v>15.57</v>
      </c>
    </row>
    <row r="2031" spans="1:16" x14ac:dyDescent="0.35">
      <c r="A2031" t="s">
        <v>41</v>
      </c>
      <c r="B2031" s="5">
        <v>202</v>
      </c>
      <c r="C2031">
        <v>2524</v>
      </c>
      <c r="D2031" s="3">
        <v>184.29</v>
      </c>
      <c r="E2031" s="3">
        <v>61.44</v>
      </c>
      <c r="F2031" s="3">
        <v>52.3</v>
      </c>
      <c r="G2031" s="3">
        <f t="shared" si="31"/>
        <v>1.1747609942638624</v>
      </c>
      <c r="H2031" s="3">
        <v>29.73</v>
      </c>
      <c r="I2031" s="3">
        <v>0.93</v>
      </c>
      <c r="J2031" s="3">
        <v>0.85</v>
      </c>
      <c r="K2031" s="3">
        <v>65.760000000000005</v>
      </c>
      <c r="L2031" s="3">
        <v>53.96</v>
      </c>
      <c r="M2031" s="3">
        <v>27553.919999999998</v>
      </c>
      <c r="N2031" s="10">
        <v>1682.73</v>
      </c>
      <c r="O2031" s="18">
        <v>9.7899181709939178</v>
      </c>
      <c r="P2031" s="3">
        <v>45.269999999999996</v>
      </c>
    </row>
    <row r="2032" spans="1:16" x14ac:dyDescent="0.35">
      <c r="A2032" t="s">
        <v>41</v>
      </c>
      <c r="B2032" s="5">
        <v>203</v>
      </c>
      <c r="C2032">
        <v>1501</v>
      </c>
      <c r="D2032" s="3">
        <v>149.25</v>
      </c>
      <c r="E2032" s="3">
        <v>48.57</v>
      </c>
      <c r="F2032" s="3">
        <v>39.35</v>
      </c>
      <c r="G2032" s="3">
        <f t="shared" si="31"/>
        <v>1.2343074968233798</v>
      </c>
      <c r="H2032" s="3">
        <v>150.56</v>
      </c>
      <c r="I2032" s="3">
        <v>0.85</v>
      </c>
      <c r="J2032" s="3">
        <v>0.81</v>
      </c>
      <c r="K2032" s="3">
        <v>52.7</v>
      </c>
      <c r="L2032" s="3">
        <v>38.53</v>
      </c>
      <c r="M2032" s="3">
        <v>27615.48</v>
      </c>
      <c r="N2032" s="10">
        <v>1723.11</v>
      </c>
      <c r="O2032" s="18">
        <v>9.7251834423757835</v>
      </c>
      <c r="P2032" s="3">
        <v>104.44</v>
      </c>
    </row>
    <row r="2033" spans="1:16" x14ac:dyDescent="0.35">
      <c r="A2033" t="s">
        <v>41</v>
      </c>
      <c r="B2033" s="5">
        <v>204</v>
      </c>
      <c r="C2033">
        <v>6420</v>
      </c>
      <c r="D2033" s="3">
        <v>300.67</v>
      </c>
      <c r="E2033" s="3">
        <v>106.31</v>
      </c>
      <c r="F2033" s="3">
        <v>76.89</v>
      </c>
      <c r="G2033" s="3">
        <f t="shared" si="31"/>
        <v>1.3826245285472754</v>
      </c>
      <c r="H2033" s="3">
        <v>169.53</v>
      </c>
      <c r="I2033" s="3">
        <v>0.89</v>
      </c>
      <c r="J2033" s="3">
        <v>0.72</v>
      </c>
      <c r="K2033" s="3">
        <v>106.74</v>
      </c>
      <c r="L2033" s="3">
        <v>74.13</v>
      </c>
      <c r="M2033" s="3">
        <v>27664.52</v>
      </c>
      <c r="N2033" s="10">
        <v>1883.64</v>
      </c>
      <c r="O2033" s="18">
        <v>9.6428526795688043</v>
      </c>
      <c r="P2033" s="3">
        <v>85.47</v>
      </c>
    </row>
    <row r="2034" spans="1:16" x14ac:dyDescent="0.35">
      <c r="A2034" t="s">
        <v>41</v>
      </c>
      <c r="B2034" s="5">
        <v>205</v>
      </c>
      <c r="C2034">
        <v>9932</v>
      </c>
      <c r="D2034" s="3">
        <v>523.66</v>
      </c>
      <c r="E2034" s="3">
        <v>190.95</v>
      </c>
      <c r="F2034" s="3">
        <v>66.23</v>
      </c>
      <c r="G2034" s="3">
        <f t="shared" si="31"/>
        <v>2.8831345311792234</v>
      </c>
      <c r="H2034" s="3">
        <v>42.63</v>
      </c>
      <c r="I2034" s="3">
        <v>0.46</v>
      </c>
      <c r="J2034" s="3">
        <v>0.35</v>
      </c>
      <c r="K2034" s="3">
        <v>192.35</v>
      </c>
      <c r="L2034" s="3">
        <v>84.06</v>
      </c>
      <c r="M2034" s="3">
        <v>27640.5</v>
      </c>
      <c r="N2034" s="10">
        <v>2012.82</v>
      </c>
      <c r="O2034" s="18">
        <v>9.6333779518846612</v>
      </c>
      <c r="P2034" s="3">
        <v>32.369999999999997</v>
      </c>
    </row>
    <row r="2035" spans="1:16" x14ac:dyDescent="0.35">
      <c r="A2035" t="s">
        <v>41</v>
      </c>
      <c r="B2035" s="5">
        <v>206</v>
      </c>
      <c r="C2035">
        <v>4427</v>
      </c>
      <c r="D2035" s="3">
        <v>259.39</v>
      </c>
      <c r="E2035" s="3">
        <v>87.37</v>
      </c>
      <c r="F2035" s="3">
        <v>64.52</v>
      </c>
      <c r="G2035" s="3">
        <f t="shared" si="31"/>
        <v>1.3541537507749537</v>
      </c>
      <c r="H2035" s="3">
        <v>13.06</v>
      </c>
      <c r="I2035" s="3">
        <v>0.83</v>
      </c>
      <c r="J2035" s="3">
        <v>0.74</v>
      </c>
      <c r="K2035" s="3">
        <v>91.59</v>
      </c>
      <c r="L2035" s="3">
        <v>69.03</v>
      </c>
      <c r="M2035" s="3">
        <v>27538.97</v>
      </c>
      <c r="N2035" s="10">
        <v>2117.1</v>
      </c>
      <c r="O2035" s="18">
        <v>9.699193506625253</v>
      </c>
      <c r="P2035" s="3">
        <v>61.94</v>
      </c>
    </row>
    <row r="2036" spans="1:16" x14ac:dyDescent="0.35">
      <c r="A2036" t="s">
        <v>41</v>
      </c>
      <c r="B2036" s="5">
        <v>207</v>
      </c>
      <c r="C2036">
        <v>1453</v>
      </c>
      <c r="D2036" s="3">
        <v>145.18</v>
      </c>
      <c r="E2036" s="3">
        <v>52.72</v>
      </c>
      <c r="F2036" s="3">
        <v>35.090000000000003</v>
      </c>
      <c r="G2036" s="3">
        <f t="shared" si="31"/>
        <v>1.5024223425477343</v>
      </c>
      <c r="H2036" s="3">
        <v>158.96</v>
      </c>
      <c r="I2036" s="3">
        <v>0.87</v>
      </c>
      <c r="J2036" s="3">
        <v>0.67</v>
      </c>
      <c r="K2036" s="3">
        <v>53.91</v>
      </c>
      <c r="L2036" s="3">
        <v>37.31</v>
      </c>
      <c r="M2036" s="3">
        <v>27749.35</v>
      </c>
      <c r="N2036" s="10">
        <v>1984.55</v>
      </c>
      <c r="O2036" s="18">
        <v>9.542799978008258</v>
      </c>
      <c r="P2036" s="3">
        <v>96.039999999999992</v>
      </c>
    </row>
    <row r="2037" spans="1:16" x14ac:dyDescent="0.35">
      <c r="A2037" t="s">
        <v>41</v>
      </c>
      <c r="B2037" s="5">
        <v>208</v>
      </c>
      <c r="C2037">
        <v>13974</v>
      </c>
      <c r="D2037" s="3">
        <v>587.79999999999995</v>
      </c>
      <c r="E2037" s="3">
        <v>200.99</v>
      </c>
      <c r="F2037" s="3">
        <v>88.52</v>
      </c>
      <c r="G2037" s="3">
        <f t="shared" si="31"/>
        <v>2.2705603253502034</v>
      </c>
      <c r="H2037" s="3">
        <v>97.35</v>
      </c>
      <c r="I2037" s="3">
        <v>0.51</v>
      </c>
      <c r="J2037" s="3">
        <v>0.44</v>
      </c>
      <c r="K2037" s="3">
        <v>224.41</v>
      </c>
      <c r="L2037" s="3">
        <v>116.99</v>
      </c>
      <c r="M2037" s="3">
        <v>27827.55</v>
      </c>
      <c r="N2037" s="10">
        <v>1847.05</v>
      </c>
      <c r="O2037" s="18">
        <v>9.5058112919765811</v>
      </c>
      <c r="P2037" s="3">
        <v>157.65</v>
      </c>
    </row>
    <row r="2038" spans="1:16" x14ac:dyDescent="0.35">
      <c r="A2038" t="s">
        <v>41</v>
      </c>
      <c r="B2038" s="5">
        <v>209</v>
      </c>
      <c r="C2038">
        <v>2524</v>
      </c>
      <c r="D2038" s="3">
        <v>187.6</v>
      </c>
      <c r="E2038" s="3">
        <v>67.349999999999994</v>
      </c>
      <c r="F2038" s="3">
        <v>47.71</v>
      </c>
      <c r="G2038" s="3">
        <f t="shared" si="31"/>
        <v>1.4116537413540138</v>
      </c>
      <c r="H2038" s="3">
        <v>114.13</v>
      </c>
      <c r="I2038" s="3">
        <v>0.9</v>
      </c>
      <c r="J2038" s="3">
        <v>0.71</v>
      </c>
      <c r="K2038" s="3">
        <v>71.55</v>
      </c>
      <c r="L2038" s="3">
        <v>50.32</v>
      </c>
      <c r="M2038" s="3">
        <v>27922.43</v>
      </c>
      <c r="N2038" s="10">
        <v>1842.56</v>
      </c>
      <c r="O2038" s="18">
        <v>9.4220289356008529</v>
      </c>
      <c r="P2038" s="3">
        <v>140.87</v>
      </c>
    </row>
    <row r="2039" spans="1:16" x14ac:dyDescent="0.35">
      <c r="A2039" t="s">
        <v>41</v>
      </c>
      <c r="B2039" s="5">
        <v>210</v>
      </c>
      <c r="C2039">
        <v>4995</v>
      </c>
      <c r="D2039" s="3">
        <v>295.45999999999998</v>
      </c>
      <c r="E2039" s="3">
        <v>115.55</v>
      </c>
      <c r="F2039" s="3">
        <v>55.04</v>
      </c>
      <c r="G2039" s="3">
        <f t="shared" si="31"/>
        <v>2.0993822674418605</v>
      </c>
      <c r="H2039" s="3">
        <v>63</v>
      </c>
      <c r="I2039" s="3">
        <v>0.72</v>
      </c>
      <c r="J2039" s="3">
        <v>0.48</v>
      </c>
      <c r="K2039" s="3">
        <v>109.66</v>
      </c>
      <c r="L2039" s="3">
        <v>59.12</v>
      </c>
      <c r="M2039" s="3">
        <v>27899.19</v>
      </c>
      <c r="N2039" s="10">
        <v>1977.7</v>
      </c>
      <c r="O2039" s="18">
        <v>9.4104282971265807</v>
      </c>
      <c r="P2039" s="3">
        <v>12</v>
      </c>
    </row>
    <row r="2040" spans="1:16" x14ac:dyDescent="0.35">
      <c r="A2040" t="s">
        <v>41</v>
      </c>
      <c r="B2040" s="5">
        <v>211</v>
      </c>
      <c r="C2040">
        <v>5972</v>
      </c>
      <c r="D2040" s="3">
        <v>303.68</v>
      </c>
      <c r="E2040" s="3">
        <v>91.62</v>
      </c>
      <c r="F2040" s="3">
        <v>82.99</v>
      </c>
      <c r="G2040" s="3">
        <f t="shared" si="31"/>
        <v>1.1039884323412461</v>
      </c>
      <c r="H2040" s="3">
        <v>145.97</v>
      </c>
      <c r="I2040" s="3">
        <v>0.81</v>
      </c>
      <c r="J2040" s="3">
        <v>0.91</v>
      </c>
      <c r="K2040" s="3">
        <v>98.49</v>
      </c>
      <c r="L2040" s="3">
        <v>85.41</v>
      </c>
      <c r="M2040" s="3">
        <v>28049.87</v>
      </c>
      <c r="N2040" s="10">
        <v>1782.49</v>
      </c>
      <c r="O2040" s="18">
        <v>9.3224452992462492</v>
      </c>
      <c r="P2040" s="3">
        <v>109.03</v>
      </c>
    </row>
    <row r="2041" spans="1:16" x14ac:dyDescent="0.35">
      <c r="A2041" t="s">
        <v>41</v>
      </c>
      <c r="B2041" s="5">
        <v>212</v>
      </c>
      <c r="C2041">
        <v>3404</v>
      </c>
      <c r="D2041" s="3">
        <v>240.56</v>
      </c>
      <c r="E2041" s="3">
        <v>85.33</v>
      </c>
      <c r="F2041" s="3">
        <v>50.79</v>
      </c>
      <c r="G2041" s="3">
        <f t="shared" si="31"/>
        <v>1.6800551289623942</v>
      </c>
      <c r="H2041" s="3">
        <v>60.23</v>
      </c>
      <c r="I2041" s="3">
        <v>0.74</v>
      </c>
      <c r="J2041" s="3">
        <v>0.6</v>
      </c>
      <c r="K2041" s="3">
        <v>92.31</v>
      </c>
      <c r="L2041" s="3">
        <v>55.29</v>
      </c>
      <c r="M2041" s="3">
        <v>28252.95</v>
      </c>
      <c r="N2041" s="10">
        <v>1573.87</v>
      </c>
      <c r="O2041" s="18">
        <v>9.1908106810856065</v>
      </c>
      <c r="P2041" s="3">
        <v>14.770000000000003</v>
      </c>
    </row>
    <row r="2042" spans="1:16" x14ac:dyDescent="0.35">
      <c r="A2042" t="s">
        <v>41</v>
      </c>
      <c r="B2042" s="5">
        <v>213</v>
      </c>
      <c r="C2042">
        <v>10894</v>
      </c>
      <c r="D2042" s="3">
        <v>472.82</v>
      </c>
      <c r="E2042" s="3">
        <v>184.22</v>
      </c>
      <c r="F2042" s="3">
        <v>75.290000000000006</v>
      </c>
      <c r="G2042" s="3">
        <f t="shared" si="31"/>
        <v>2.4468056846858812</v>
      </c>
      <c r="H2042" s="3">
        <v>41.84</v>
      </c>
      <c r="I2042" s="3">
        <v>0.61</v>
      </c>
      <c r="J2042" s="3">
        <v>0.41</v>
      </c>
      <c r="K2042" s="3">
        <v>200.39</v>
      </c>
      <c r="L2042" s="3">
        <v>85.38</v>
      </c>
      <c r="M2042" s="3">
        <v>28184.89</v>
      </c>
      <c r="N2042" s="10">
        <v>1705.7</v>
      </c>
      <c r="O2042" s="18">
        <v>9.2200891968461232</v>
      </c>
      <c r="P2042" s="3">
        <v>33.159999999999997</v>
      </c>
    </row>
    <row r="2043" spans="1:16" x14ac:dyDescent="0.35">
      <c r="A2043" t="s">
        <v>41</v>
      </c>
      <c r="B2043" s="5">
        <v>214</v>
      </c>
      <c r="C2043">
        <v>1542</v>
      </c>
      <c r="D2043" s="3">
        <v>149.80000000000001</v>
      </c>
      <c r="E2043" s="3">
        <v>52.01</v>
      </c>
      <c r="F2043" s="3">
        <v>37.75</v>
      </c>
      <c r="G2043" s="3">
        <f t="shared" si="31"/>
        <v>1.3777483443708609</v>
      </c>
      <c r="H2043" s="3">
        <v>41.31</v>
      </c>
      <c r="I2043" s="3">
        <v>0.86</v>
      </c>
      <c r="J2043" s="3">
        <v>0.73</v>
      </c>
      <c r="K2043" s="3">
        <v>56.22</v>
      </c>
      <c r="L2043" s="3">
        <v>40.85</v>
      </c>
      <c r="M2043" s="3">
        <v>28180.89</v>
      </c>
      <c r="N2043" s="10">
        <v>1787.42</v>
      </c>
      <c r="O2043" s="18">
        <v>9.2040827254937074</v>
      </c>
      <c r="P2043" s="3">
        <v>33.69</v>
      </c>
    </row>
    <row r="2044" spans="1:16" x14ac:dyDescent="0.35">
      <c r="A2044" t="s">
        <v>41</v>
      </c>
      <c r="B2044" s="5">
        <v>215</v>
      </c>
      <c r="C2044">
        <v>1267</v>
      </c>
      <c r="D2044" s="3">
        <v>145.77000000000001</v>
      </c>
      <c r="E2044" s="3">
        <v>57.36</v>
      </c>
      <c r="F2044" s="3">
        <v>28.12</v>
      </c>
      <c r="G2044" s="3">
        <f t="shared" si="31"/>
        <v>2.0398293029871977</v>
      </c>
      <c r="H2044" s="3">
        <v>43</v>
      </c>
      <c r="I2044" s="3">
        <v>0.75</v>
      </c>
      <c r="J2044" s="3">
        <v>0.49</v>
      </c>
      <c r="K2044" s="3">
        <v>56.73</v>
      </c>
      <c r="L2044" s="3">
        <v>29.94</v>
      </c>
      <c r="M2044" s="3">
        <v>28141.4</v>
      </c>
      <c r="N2044" s="10">
        <v>1829.85</v>
      </c>
      <c r="O2044" s="18">
        <v>9.229233391045959</v>
      </c>
      <c r="P2044" s="3">
        <v>32</v>
      </c>
    </row>
    <row r="2045" spans="1:16" x14ac:dyDescent="0.35">
      <c r="A2045" t="s">
        <v>41</v>
      </c>
      <c r="B2045" s="5">
        <v>216</v>
      </c>
      <c r="C2045">
        <v>1970</v>
      </c>
      <c r="D2045" s="3">
        <v>161.68</v>
      </c>
      <c r="E2045" s="3">
        <v>54.18</v>
      </c>
      <c r="F2045" s="3">
        <v>46.3</v>
      </c>
      <c r="G2045" s="3">
        <f t="shared" si="31"/>
        <v>1.1701943844492442</v>
      </c>
      <c r="H2045" s="3">
        <v>46.35</v>
      </c>
      <c r="I2045" s="3">
        <v>0.95</v>
      </c>
      <c r="J2045" s="3">
        <v>0.85</v>
      </c>
      <c r="K2045" s="3">
        <v>54.67</v>
      </c>
      <c r="L2045" s="3">
        <v>45.25</v>
      </c>
      <c r="M2045" s="3">
        <v>28260.15</v>
      </c>
      <c r="N2045" s="10">
        <v>1836.51</v>
      </c>
      <c r="O2045" s="18">
        <v>9.1214302181642974</v>
      </c>
      <c r="P2045" s="3">
        <v>28.65</v>
      </c>
    </row>
    <row r="2046" spans="1:16" x14ac:dyDescent="0.35">
      <c r="A2046" t="s">
        <v>41</v>
      </c>
      <c r="B2046" s="5">
        <v>217</v>
      </c>
      <c r="C2046">
        <v>1585</v>
      </c>
      <c r="D2046" s="3">
        <v>167.47</v>
      </c>
      <c r="E2046" s="3">
        <v>60.29</v>
      </c>
      <c r="F2046" s="3">
        <v>33.47</v>
      </c>
      <c r="G2046" s="3">
        <f t="shared" si="31"/>
        <v>1.8013146100985957</v>
      </c>
      <c r="H2046" s="3">
        <v>133.82</v>
      </c>
      <c r="I2046" s="3">
        <v>0.71</v>
      </c>
      <c r="J2046" s="3">
        <v>0.56000000000000005</v>
      </c>
      <c r="K2046" s="3">
        <v>61.52</v>
      </c>
      <c r="L2046" s="3">
        <v>38.06</v>
      </c>
      <c r="M2046" s="3">
        <v>28161.74</v>
      </c>
      <c r="N2046" s="10">
        <v>1881.28</v>
      </c>
      <c r="O2046" s="18">
        <v>9.1987167291975016</v>
      </c>
      <c r="P2046" s="3">
        <v>121.18</v>
      </c>
    </row>
    <row r="2047" spans="1:16" x14ac:dyDescent="0.35">
      <c r="A2047" t="s">
        <v>41</v>
      </c>
      <c r="B2047" s="5">
        <v>218</v>
      </c>
      <c r="C2047">
        <v>19437</v>
      </c>
      <c r="D2047" s="3">
        <v>914.25</v>
      </c>
      <c r="E2047" s="3">
        <v>239.12</v>
      </c>
      <c r="F2047" s="3">
        <v>103.5</v>
      </c>
      <c r="G2047" s="3">
        <f t="shared" si="31"/>
        <v>2.310338164251208</v>
      </c>
      <c r="H2047" s="3">
        <v>81.23</v>
      </c>
      <c r="I2047" s="3">
        <v>0.28999999999999998</v>
      </c>
      <c r="J2047" s="3">
        <v>0.43</v>
      </c>
      <c r="K2047" s="3">
        <v>316.29000000000002</v>
      </c>
      <c r="L2047" s="3">
        <v>156.1</v>
      </c>
      <c r="M2047" s="3">
        <v>28014.85</v>
      </c>
      <c r="N2047" s="10">
        <v>1991.98</v>
      </c>
      <c r="O2047" s="18">
        <v>9.3035626332074663</v>
      </c>
      <c r="P2047" s="3">
        <v>173.76999999999998</v>
      </c>
    </row>
    <row r="2048" spans="1:16" x14ac:dyDescent="0.35">
      <c r="A2048" t="s">
        <v>41</v>
      </c>
      <c r="B2048" s="5">
        <v>219</v>
      </c>
      <c r="C2048">
        <v>1121</v>
      </c>
      <c r="D2048" s="3">
        <v>138.09</v>
      </c>
      <c r="E2048" s="3">
        <v>51.68</v>
      </c>
      <c r="F2048" s="3">
        <v>27.62</v>
      </c>
      <c r="G2048" s="3">
        <f t="shared" si="31"/>
        <v>1.8711078928312816</v>
      </c>
      <c r="H2048" s="3">
        <v>43.59</v>
      </c>
      <c r="I2048" s="3">
        <v>0.74</v>
      </c>
      <c r="J2048" s="3">
        <v>0.53</v>
      </c>
      <c r="K2048" s="3">
        <v>56.04</v>
      </c>
      <c r="L2048" s="3">
        <v>30.41</v>
      </c>
      <c r="M2048" s="3">
        <v>28128.03</v>
      </c>
      <c r="N2048" s="10">
        <v>1996.87</v>
      </c>
      <c r="O2048" s="18">
        <v>9.2011653089945558</v>
      </c>
      <c r="P2048" s="3">
        <v>31.409999999999997</v>
      </c>
    </row>
    <row r="2049" spans="1:16" x14ac:dyDescent="0.35">
      <c r="A2049" t="s">
        <v>41</v>
      </c>
      <c r="B2049" s="5">
        <v>220</v>
      </c>
      <c r="C2049">
        <v>3424</v>
      </c>
      <c r="D2049" s="3">
        <v>229.68</v>
      </c>
      <c r="E2049" s="3">
        <v>82.62</v>
      </c>
      <c r="F2049" s="3">
        <v>52.77</v>
      </c>
      <c r="G2049" s="3">
        <f t="shared" si="31"/>
        <v>1.565662308129619</v>
      </c>
      <c r="H2049" s="3">
        <v>179.5</v>
      </c>
      <c r="I2049" s="3">
        <v>0.82</v>
      </c>
      <c r="J2049" s="3">
        <v>0.64</v>
      </c>
      <c r="K2049" s="3">
        <v>83.68</v>
      </c>
      <c r="L2049" s="3">
        <v>55</v>
      </c>
      <c r="M2049" s="3">
        <v>28399.51</v>
      </c>
      <c r="N2049" s="10">
        <v>1749.42</v>
      </c>
      <c r="O2049" s="18">
        <v>9.0176608917627572</v>
      </c>
      <c r="P2049" s="3">
        <v>75.5</v>
      </c>
    </row>
    <row r="2050" spans="1:16" x14ac:dyDescent="0.35">
      <c r="A2050" t="s">
        <v>41</v>
      </c>
      <c r="B2050" s="5">
        <v>221</v>
      </c>
      <c r="C2050">
        <v>4087</v>
      </c>
      <c r="D2050" s="3">
        <v>321.26</v>
      </c>
      <c r="E2050" s="3">
        <v>127.82</v>
      </c>
      <c r="F2050" s="3">
        <v>40.71</v>
      </c>
      <c r="G2050" s="3">
        <f t="shared" si="31"/>
        <v>3.1397690985015965</v>
      </c>
      <c r="H2050" s="3">
        <v>93.83</v>
      </c>
      <c r="I2050" s="3">
        <v>0.5</v>
      </c>
      <c r="J2050" s="3">
        <v>0.32</v>
      </c>
      <c r="K2050" s="3">
        <v>135.13</v>
      </c>
      <c r="L2050" s="3">
        <v>51.26</v>
      </c>
      <c r="M2050" s="3">
        <v>28329.59</v>
      </c>
      <c r="N2050" s="10">
        <v>1864.57</v>
      </c>
      <c r="O2050" s="18">
        <v>9.0526002628095874</v>
      </c>
      <c r="P2050" s="3">
        <v>161.17000000000002</v>
      </c>
    </row>
    <row r="2051" spans="1:16" x14ac:dyDescent="0.35">
      <c r="A2051" t="s">
        <v>41</v>
      </c>
      <c r="B2051" s="5">
        <v>222</v>
      </c>
      <c r="C2051">
        <v>3774</v>
      </c>
      <c r="D2051" s="3">
        <v>240.26</v>
      </c>
      <c r="E2051" s="3">
        <v>91.3</v>
      </c>
      <c r="F2051" s="3">
        <v>52.63</v>
      </c>
      <c r="G2051" s="3">
        <f t="shared" si="31"/>
        <v>1.7347520425612768</v>
      </c>
      <c r="H2051" s="3">
        <v>120.75</v>
      </c>
      <c r="I2051" s="3">
        <v>0.82</v>
      </c>
      <c r="J2051" s="3">
        <v>0.57999999999999996</v>
      </c>
      <c r="K2051" s="3">
        <v>93.52</v>
      </c>
      <c r="L2051" s="3">
        <v>54.82</v>
      </c>
      <c r="M2051" s="3">
        <v>28397.62</v>
      </c>
      <c r="N2051" s="10">
        <v>1852.92</v>
      </c>
      <c r="O2051" s="18">
        <v>8.9945477701364496</v>
      </c>
      <c r="P2051" s="3">
        <v>134.25</v>
      </c>
    </row>
    <row r="2052" spans="1:16" x14ac:dyDescent="0.35">
      <c r="A2052" t="s">
        <v>41</v>
      </c>
      <c r="B2052" s="5">
        <v>223</v>
      </c>
      <c r="C2052">
        <v>576</v>
      </c>
      <c r="D2052" s="3">
        <v>96.41</v>
      </c>
      <c r="E2052" s="3">
        <v>33.76</v>
      </c>
      <c r="F2052" s="3">
        <v>21.72</v>
      </c>
      <c r="G2052" s="3">
        <f t="shared" si="31"/>
        <v>1.5543278084714549</v>
      </c>
      <c r="H2052" s="3">
        <v>128.08000000000001</v>
      </c>
      <c r="I2052" s="3">
        <v>0.78</v>
      </c>
      <c r="J2052" s="3">
        <v>0.64</v>
      </c>
      <c r="K2052" s="3">
        <v>35.61</v>
      </c>
      <c r="L2052" s="3">
        <v>23.82</v>
      </c>
      <c r="M2052" s="3">
        <v>28393.32</v>
      </c>
      <c r="N2052" s="10">
        <v>1798.5</v>
      </c>
      <c r="O2052" s="18">
        <v>9.0114351900322855</v>
      </c>
      <c r="P2052" s="3">
        <v>126.91999999999999</v>
      </c>
    </row>
    <row r="2053" spans="1:16" x14ac:dyDescent="0.35">
      <c r="A2053" t="s">
        <v>41</v>
      </c>
      <c r="B2053" s="5">
        <v>224</v>
      </c>
      <c r="C2053">
        <v>1980</v>
      </c>
      <c r="D2053" s="3">
        <v>165.95</v>
      </c>
      <c r="E2053" s="3">
        <v>52.47</v>
      </c>
      <c r="F2053" s="3">
        <v>48.05</v>
      </c>
      <c r="G2053" s="3">
        <f t="shared" si="31"/>
        <v>1.091987513007284</v>
      </c>
      <c r="H2053" s="3">
        <v>0.94</v>
      </c>
      <c r="I2053" s="3">
        <v>0.9</v>
      </c>
      <c r="J2053" s="3">
        <v>0.92</v>
      </c>
      <c r="K2053" s="3">
        <v>56.82</v>
      </c>
      <c r="L2053" s="3">
        <v>49</v>
      </c>
      <c r="M2053" s="3">
        <v>28606.09</v>
      </c>
      <c r="N2053" s="10">
        <v>1677.6</v>
      </c>
      <c r="O2053" s="18">
        <v>8.8501122127113412</v>
      </c>
      <c r="P2053" s="3">
        <v>74.06</v>
      </c>
    </row>
    <row r="2054" spans="1:16" x14ac:dyDescent="0.35">
      <c r="A2054" t="s">
        <v>41</v>
      </c>
      <c r="B2054" s="5">
        <v>225</v>
      </c>
      <c r="C2054">
        <v>259</v>
      </c>
      <c r="D2054" s="3">
        <v>59.86</v>
      </c>
      <c r="E2054" s="3">
        <v>19.16</v>
      </c>
      <c r="F2054" s="3">
        <v>17.22</v>
      </c>
      <c r="G2054" s="3">
        <f t="shared" ref="G2054:G2117" si="32">E2054/F2054</f>
        <v>1.1126596980255519</v>
      </c>
      <c r="H2054" s="3">
        <v>172.55</v>
      </c>
      <c r="I2054" s="3">
        <v>0.91</v>
      </c>
      <c r="J2054" s="3">
        <v>0.9</v>
      </c>
      <c r="K2054" s="3">
        <v>20.399999999999999</v>
      </c>
      <c r="L2054" s="3">
        <v>18</v>
      </c>
      <c r="M2054" s="3">
        <v>28543.02</v>
      </c>
      <c r="N2054" s="10">
        <v>1674.45</v>
      </c>
      <c r="O2054" s="18">
        <v>8.9072753810966354</v>
      </c>
      <c r="P2054" s="3">
        <v>82.449999999999989</v>
      </c>
    </row>
    <row r="2055" spans="1:16" x14ac:dyDescent="0.35">
      <c r="A2055" t="s">
        <v>41</v>
      </c>
      <c r="B2055" s="5">
        <v>226</v>
      </c>
      <c r="C2055">
        <v>1049</v>
      </c>
      <c r="D2055" s="3">
        <v>122.42</v>
      </c>
      <c r="E2055" s="3">
        <v>42.66</v>
      </c>
      <c r="F2055" s="3">
        <v>31.31</v>
      </c>
      <c r="G2055" s="3">
        <f t="shared" si="32"/>
        <v>1.3625039923347173</v>
      </c>
      <c r="H2055" s="3">
        <v>158.93</v>
      </c>
      <c r="I2055" s="3">
        <v>0.88</v>
      </c>
      <c r="J2055" s="3">
        <v>0.73</v>
      </c>
      <c r="K2055" s="3">
        <v>42.72</v>
      </c>
      <c r="L2055" s="3">
        <v>32.6</v>
      </c>
      <c r="M2055" s="3">
        <v>28678.03</v>
      </c>
      <c r="N2055" s="10">
        <v>1709.09</v>
      </c>
      <c r="O2055" s="18">
        <v>8.7782243278284611</v>
      </c>
      <c r="P2055" s="3">
        <v>96.07</v>
      </c>
    </row>
    <row r="2056" spans="1:16" x14ac:dyDescent="0.35">
      <c r="A2056" t="s">
        <v>41</v>
      </c>
      <c r="B2056" s="5">
        <v>227</v>
      </c>
      <c r="C2056">
        <v>8190</v>
      </c>
      <c r="D2056" s="3">
        <v>449.76</v>
      </c>
      <c r="E2056" s="3">
        <v>164.1</v>
      </c>
      <c r="F2056" s="3">
        <v>63.54</v>
      </c>
      <c r="G2056" s="3">
        <f t="shared" si="32"/>
        <v>2.582625118035883</v>
      </c>
      <c r="H2056" s="3">
        <v>67.569999999999993</v>
      </c>
      <c r="I2056" s="3">
        <v>0.51</v>
      </c>
      <c r="J2056" s="3">
        <v>0.39</v>
      </c>
      <c r="K2056" s="3">
        <v>172.57</v>
      </c>
      <c r="L2056" s="3">
        <v>77.260000000000005</v>
      </c>
      <c r="M2056" s="3">
        <v>28726.639999999999</v>
      </c>
      <c r="N2056" s="10">
        <v>1760.41</v>
      </c>
      <c r="O2056" s="18">
        <v>8.7224500243001479</v>
      </c>
      <c r="P2056" s="3">
        <v>7.4300000000000068</v>
      </c>
    </row>
    <row r="2057" spans="1:16" x14ac:dyDescent="0.35">
      <c r="A2057" t="s">
        <v>41</v>
      </c>
      <c r="B2057" s="5">
        <v>228</v>
      </c>
      <c r="C2057">
        <v>1887</v>
      </c>
      <c r="D2057" s="3">
        <v>167.11</v>
      </c>
      <c r="E2057" s="3">
        <v>54.23</v>
      </c>
      <c r="F2057" s="3">
        <v>44.3</v>
      </c>
      <c r="G2057" s="3">
        <f t="shared" si="32"/>
        <v>1.2241534988713318</v>
      </c>
      <c r="H2057" s="3">
        <v>21.44</v>
      </c>
      <c r="I2057" s="3">
        <v>0.85</v>
      </c>
      <c r="J2057" s="3">
        <v>0.82</v>
      </c>
      <c r="K2057" s="3">
        <v>59.81</v>
      </c>
      <c r="L2057" s="3">
        <v>46.67</v>
      </c>
      <c r="M2057" s="3">
        <v>28570.03</v>
      </c>
      <c r="N2057" s="10">
        <v>1844.36</v>
      </c>
      <c r="O2057" s="18">
        <v>8.8423998250582638</v>
      </c>
      <c r="P2057" s="3">
        <v>53.56</v>
      </c>
    </row>
    <row r="2058" spans="1:16" x14ac:dyDescent="0.35">
      <c r="A2058" t="s">
        <v>41</v>
      </c>
      <c r="B2058" s="5">
        <v>229</v>
      </c>
      <c r="C2058">
        <v>2710</v>
      </c>
      <c r="D2058" s="3">
        <v>206.02</v>
      </c>
      <c r="E2058" s="3">
        <v>63.42</v>
      </c>
      <c r="F2058" s="3">
        <v>54.41</v>
      </c>
      <c r="G2058" s="3">
        <f t="shared" si="32"/>
        <v>1.165594559823562</v>
      </c>
      <c r="H2058" s="3">
        <v>86.75</v>
      </c>
      <c r="I2058" s="3">
        <v>0.8</v>
      </c>
      <c r="J2058" s="3">
        <v>0.86</v>
      </c>
      <c r="K2058" s="3">
        <v>68.010000000000005</v>
      </c>
      <c r="L2058" s="3">
        <v>54.3</v>
      </c>
      <c r="M2058" s="3">
        <v>28563.68</v>
      </c>
      <c r="N2058" s="10">
        <v>1920.08</v>
      </c>
      <c r="O2058" s="18">
        <v>8.8299330203376929</v>
      </c>
      <c r="P2058" s="3">
        <v>168.25</v>
      </c>
    </row>
    <row r="2059" spans="1:16" x14ac:dyDescent="0.35">
      <c r="A2059" t="s">
        <v>41</v>
      </c>
      <c r="B2059" s="5">
        <v>230</v>
      </c>
      <c r="C2059">
        <v>720</v>
      </c>
      <c r="D2059" s="3">
        <v>109.2</v>
      </c>
      <c r="E2059" s="3">
        <v>35.58</v>
      </c>
      <c r="F2059" s="3">
        <v>25.76</v>
      </c>
      <c r="G2059" s="3">
        <f t="shared" si="32"/>
        <v>1.3812111801242235</v>
      </c>
      <c r="H2059" s="3">
        <v>73.290000000000006</v>
      </c>
      <c r="I2059" s="3">
        <v>0.76</v>
      </c>
      <c r="J2059" s="3">
        <v>0.72</v>
      </c>
      <c r="K2059" s="3">
        <v>39.22</v>
      </c>
      <c r="L2059" s="3">
        <v>27.63</v>
      </c>
      <c r="M2059" s="3">
        <v>28591.27</v>
      </c>
      <c r="N2059" s="10">
        <v>1978.73</v>
      </c>
      <c r="O2059" s="18">
        <v>8.791201880946419</v>
      </c>
      <c r="P2059" s="3">
        <v>1.7099999999999937</v>
      </c>
    </row>
    <row r="2060" spans="1:16" x14ac:dyDescent="0.35">
      <c r="A2060" t="s">
        <v>41</v>
      </c>
      <c r="B2060" s="5">
        <v>231</v>
      </c>
      <c r="C2060">
        <v>1203</v>
      </c>
      <c r="D2060" s="3">
        <v>129.58000000000001</v>
      </c>
      <c r="E2060" s="3">
        <v>43.76</v>
      </c>
      <c r="F2060" s="3">
        <v>35</v>
      </c>
      <c r="G2060" s="3">
        <f t="shared" si="32"/>
        <v>1.2502857142857142</v>
      </c>
      <c r="H2060" s="3">
        <v>12.1</v>
      </c>
      <c r="I2060" s="3">
        <v>0.9</v>
      </c>
      <c r="J2060" s="3">
        <v>0.8</v>
      </c>
      <c r="K2060" s="3">
        <v>46.57</v>
      </c>
      <c r="L2060" s="3">
        <v>35.26</v>
      </c>
      <c r="M2060" s="3">
        <v>28566.71</v>
      </c>
      <c r="N2060" s="10">
        <v>2127.29</v>
      </c>
      <c r="O2060" s="18">
        <v>8.7775657521993971</v>
      </c>
      <c r="P2060" s="3">
        <v>62.900000000000006</v>
      </c>
    </row>
    <row r="2061" spans="1:16" x14ac:dyDescent="0.35">
      <c r="A2061" t="s">
        <v>41</v>
      </c>
      <c r="B2061" s="5">
        <v>232</v>
      </c>
      <c r="C2061">
        <v>986</v>
      </c>
      <c r="D2061" s="3">
        <v>127.09</v>
      </c>
      <c r="E2061" s="3">
        <v>45.33</v>
      </c>
      <c r="F2061" s="3">
        <v>27.7</v>
      </c>
      <c r="G2061" s="3">
        <f t="shared" si="32"/>
        <v>1.6364620938628158</v>
      </c>
      <c r="H2061" s="3">
        <v>25.94</v>
      </c>
      <c r="I2061" s="3">
        <v>0.77</v>
      </c>
      <c r="J2061" s="3">
        <v>0.61</v>
      </c>
      <c r="K2061" s="3">
        <v>51.48</v>
      </c>
      <c r="L2061" s="3">
        <v>30.06</v>
      </c>
      <c r="M2061" s="3">
        <v>28409.89</v>
      </c>
      <c r="N2061" s="10">
        <v>2031.21</v>
      </c>
      <c r="O2061" s="18">
        <v>8.9408470688031905</v>
      </c>
      <c r="P2061" s="3">
        <v>49.06</v>
      </c>
    </row>
    <row r="2062" spans="1:16" x14ac:dyDescent="0.35">
      <c r="A2062" t="s">
        <v>41</v>
      </c>
      <c r="B2062" s="5">
        <v>233</v>
      </c>
      <c r="C2062">
        <v>13601</v>
      </c>
      <c r="D2062" s="3">
        <v>454.47</v>
      </c>
      <c r="E2062" s="3">
        <v>163.62</v>
      </c>
      <c r="F2062" s="3">
        <v>105.84</v>
      </c>
      <c r="G2062" s="3">
        <f t="shared" si="32"/>
        <v>1.5459183673469388</v>
      </c>
      <c r="H2062" s="3">
        <v>75.23</v>
      </c>
      <c r="I2062" s="3">
        <v>0.83</v>
      </c>
      <c r="J2062" s="3">
        <v>0.65</v>
      </c>
      <c r="K2062" s="3">
        <v>173.4</v>
      </c>
      <c r="L2062" s="3">
        <v>105.59</v>
      </c>
      <c r="M2062" s="3">
        <v>27938.69</v>
      </c>
      <c r="N2062" s="10">
        <v>2224.7399999999998</v>
      </c>
      <c r="O2062" s="18">
        <v>9.3158979943112818</v>
      </c>
      <c r="P2062" s="3">
        <v>179.76999999999998</v>
      </c>
    </row>
    <row r="2063" spans="1:16" x14ac:dyDescent="0.35">
      <c r="A2063" t="s">
        <v>41</v>
      </c>
      <c r="B2063" s="5">
        <v>234</v>
      </c>
      <c r="C2063">
        <v>5946</v>
      </c>
      <c r="D2063" s="3">
        <v>328.11</v>
      </c>
      <c r="E2063" s="3">
        <v>133.69999999999999</v>
      </c>
      <c r="F2063" s="3">
        <v>56.62</v>
      </c>
      <c r="G2063" s="3">
        <f t="shared" si="32"/>
        <v>2.3613564111621335</v>
      </c>
      <c r="H2063" s="3">
        <v>43.04</v>
      </c>
      <c r="I2063" s="3">
        <v>0.69</v>
      </c>
      <c r="J2063" s="3">
        <v>0.42</v>
      </c>
      <c r="K2063" s="3">
        <v>128.6</v>
      </c>
      <c r="L2063" s="3">
        <v>58.69</v>
      </c>
      <c r="M2063" s="3">
        <v>28108.240000000002</v>
      </c>
      <c r="N2063" s="10">
        <v>2102.8000000000002</v>
      </c>
      <c r="O2063" s="18">
        <v>9.1934791707117256</v>
      </c>
      <c r="P2063" s="3">
        <v>31.96</v>
      </c>
    </row>
    <row r="2064" spans="1:16" x14ac:dyDescent="0.35">
      <c r="A2064" t="s">
        <v>41</v>
      </c>
      <c r="B2064" s="5">
        <v>235</v>
      </c>
      <c r="C2064">
        <v>2411</v>
      </c>
      <c r="D2064" s="3">
        <v>175.91</v>
      </c>
      <c r="E2064" s="3">
        <v>55.92</v>
      </c>
      <c r="F2064" s="3">
        <v>54.9</v>
      </c>
      <c r="G2064" s="3">
        <f t="shared" si="32"/>
        <v>1.0185792349726777</v>
      </c>
      <c r="H2064" s="3">
        <v>108.8</v>
      </c>
      <c r="I2064" s="3">
        <v>0.98</v>
      </c>
      <c r="J2064" s="3">
        <v>0.98</v>
      </c>
      <c r="K2064" s="3">
        <v>59.46</v>
      </c>
      <c r="L2064" s="3">
        <v>53.91</v>
      </c>
      <c r="M2064" s="3">
        <v>28072.16</v>
      </c>
      <c r="N2064" s="10">
        <v>2196.73</v>
      </c>
      <c r="O2064" s="18">
        <v>9.2032381808098922</v>
      </c>
      <c r="P2064" s="3">
        <v>146.19999999999999</v>
      </c>
    </row>
    <row r="2065" spans="1:16" x14ac:dyDescent="0.35">
      <c r="A2065" t="s">
        <v>41</v>
      </c>
      <c r="B2065" s="5">
        <v>236</v>
      </c>
      <c r="C2065">
        <v>1089</v>
      </c>
      <c r="D2065" s="3">
        <v>122.13</v>
      </c>
      <c r="E2065" s="3">
        <v>42.07</v>
      </c>
      <c r="F2065" s="3">
        <v>32.96</v>
      </c>
      <c r="G2065" s="3">
        <f t="shared" si="32"/>
        <v>1.2763956310679612</v>
      </c>
      <c r="H2065" s="3">
        <v>18.5</v>
      </c>
      <c r="I2065" s="3">
        <v>0.92</v>
      </c>
      <c r="J2065" s="3">
        <v>0.78</v>
      </c>
      <c r="K2065" s="3">
        <v>45.88</v>
      </c>
      <c r="L2065" s="3">
        <v>34</v>
      </c>
      <c r="M2065" s="3">
        <v>27784.6</v>
      </c>
      <c r="N2065" s="10">
        <v>2143.8000000000002</v>
      </c>
      <c r="O2065" s="18">
        <v>9.4731094054996738</v>
      </c>
      <c r="P2065" s="3">
        <v>56.5</v>
      </c>
    </row>
    <row r="2066" spans="1:16" x14ac:dyDescent="0.35">
      <c r="A2066" t="s">
        <v>41</v>
      </c>
      <c r="B2066" s="5">
        <v>237</v>
      </c>
      <c r="C2066">
        <v>831</v>
      </c>
      <c r="D2066" s="3">
        <v>103.61</v>
      </c>
      <c r="E2066" s="3">
        <v>35.54</v>
      </c>
      <c r="F2066" s="3">
        <v>29.77</v>
      </c>
      <c r="G2066" s="3">
        <f t="shared" si="32"/>
        <v>1.1938192811555257</v>
      </c>
      <c r="H2066" s="3">
        <v>33.17</v>
      </c>
      <c r="I2066" s="3">
        <v>0.97</v>
      </c>
      <c r="J2066" s="3">
        <v>0.84</v>
      </c>
      <c r="K2066" s="3">
        <v>37.74</v>
      </c>
      <c r="L2066" s="3">
        <v>29.96</v>
      </c>
      <c r="M2066" s="3">
        <v>27783.79</v>
      </c>
      <c r="N2066" s="10">
        <v>2212.06</v>
      </c>
      <c r="O2066" s="18">
        <v>9.4574755276298532</v>
      </c>
      <c r="P2066" s="3">
        <v>41.83</v>
      </c>
    </row>
    <row r="2067" spans="1:16" x14ac:dyDescent="0.35">
      <c r="A2067" t="s">
        <v>41</v>
      </c>
      <c r="B2067" s="5">
        <v>238</v>
      </c>
      <c r="C2067">
        <v>1694</v>
      </c>
      <c r="D2067" s="3">
        <v>155.77000000000001</v>
      </c>
      <c r="E2067" s="3">
        <v>53.62</v>
      </c>
      <c r="F2067" s="3">
        <v>40.22</v>
      </c>
      <c r="G2067" s="3">
        <f t="shared" si="32"/>
        <v>1.333167578319244</v>
      </c>
      <c r="H2067" s="3">
        <v>82.76</v>
      </c>
      <c r="I2067" s="3">
        <v>0.88</v>
      </c>
      <c r="J2067" s="3">
        <v>0.75</v>
      </c>
      <c r="K2067" s="3">
        <v>56.08</v>
      </c>
      <c r="L2067" s="3">
        <v>38.950000000000003</v>
      </c>
      <c r="M2067" s="3">
        <v>27783.119999999999</v>
      </c>
      <c r="N2067" s="10">
        <v>2255.5300000000002</v>
      </c>
      <c r="O2067" s="18">
        <v>9.4476572928270972</v>
      </c>
      <c r="P2067" s="3">
        <v>172.24</v>
      </c>
    </row>
    <row r="2068" spans="1:16" x14ac:dyDescent="0.35">
      <c r="A2068" t="s">
        <v>41</v>
      </c>
      <c r="B2068" s="5">
        <v>239</v>
      </c>
      <c r="C2068">
        <v>1508</v>
      </c>
      <c r="D2068" s="3">
        <v>151.54</v>
      </c>
      <c r="E2068" s="3">
        <v>60.85</v>
      </c>
      <c r="F2068" s="3">
        <v>31.56</v>
      </c>
      <c r="G2068" s="3">
        <f t="shared" si="32"/>
        <v>1.9280735107731306</v>
      </c>
      <c r="H2068" s="3">
        <v>58.79</v>
      </c>
      <c r="I2068" s="3">
        <v>0.83</v>
      </c>
      <c r="J2068" s="3">
        <v>0.52</v>
      </c>
      <c r="K2068" s="3">
        <v>61.61</v>
      </c>
      <c r="L2068" s="3">
        <v>32.86</v>
      </c>
      <c r="M2068" s="3">
        <v>27743.200000000001</v>
      </c>
      <c r="N2068" s="10">
        <v>2194.52</v>
      </c>
      <c r="O2068" s="18">
        <v>9.4979816529448318</v>
      </c>
      <c r="P2068" s="3">
        <v>16.21</v>
      </c>
    </row>
    <row r="2069" spans="1:16" x14ac:dyDescent="0.35">
      <c r="A2069" t="s">
        <v>41</v>
      </c>
      <c r="B2069" s="5">
        <v>240</v>
      </c>
      <c r="C2069">
        <v>5258</v>
      </c>
      <c r="D2069" s="3">
        <v>264.39999999999998</v>
      </c>
      <c r="E2069" s="3">
        <v>85.98</v>
      </c>
      <c r="F2069" s="3">
        <v>77.87</v>
      </c>
      <c r="G2069" s="3">
        <f t="shared" si="32"/>
        <v>1.1041479388724798</v>
      </c>
      <c r="H2069" s="3">
        <v>174.79</v>
      </c>
      <c r="I2069" s="3">
        <v>0.95</v>
      </c>
      <c r="J2069" s="3">
        <v>0.91</v>
      </c>
      <c r="K2069" s="3">
        <v>91.08</v>
      </c>
      <c r="L2069" s="3">
        <v>78.56</v>
      </c>
      <c r="M2069" s="3">
        <v>27631.599999999999</v>
      </c>
      <c r="N2069" s="10">
        <v>2197.31</v>
      </c>
      <c r="O2069" s="18">
        <v>9.5971253724615284</v>
      </c>
      <c r="P2069" s="3">
        <v>80.210000000000008</v>
      </c>
    </row>
    <row r="2070" spans="1:16" x14ac:dyDescent="0.35">
      <c r="A2070" t="s">
        <v>41</v>
      </c>
      <c r="B2070" s="5">
        <v>241</v>
      </c>
      <c r="C2070">
        <v>4137</v>
      </c>
      <c r="D2070" s="3">
        <v>236.8</v>
      </c>
      <c r="E2070" s="3">
        <v>81.25</v>
      </c>
      <c r="F2070" s="3">
        <v>64.83</v>
      </c>
      <c r="G2070" s="3">
        <f t="shared" si="32"/>
        <v>1.2532778034860403</v>
      </c>
      <c r="H2070" s="3">
        <v>138.74</v>
      </c>
      <c r="I2070" s="3">
        <v>0.93</v>
      </c>
      <c r="J2070" s="3">
        <v>0.8</v>
      </c>
      <c r="K2070" s="3">
        <v>83.55</v>
      </c>
      <c r="L2070" s="3">
        <v>65.760000000000005</v>
      </c>
      <c r="M2070" s="3">
        <v>27620.43</v>
      </c>
      <c r="N2070" s="10">
        <v>2276.15</v>
      </c>
      <c r="O2070" s="18">
        <v>9.5882217594650108</v>
      </c>
      <c r="P2070" s="3">
        <v>116.25999999999999</v>
      </c>
    </row>
    <row r="2071" spans="1:16" x14ac:dyDescent="0.35">
      <c r="A2071" t="s">
        <v>41</v>
      </c>
      <c r="B2071" s="5">
        <v>242</v>
      </c>
      <c r="C2071">
        <v>2287</v>
      </c>
      <c r="D2071" s="3">
        <v>177.87</v>
      </c>
      <c r="E2071" s="3">
        <v>54.62</v>
      </c>
      <c r="F2071" s="3">
        <v>53.32</v>
      </c>
      <c r="G2071" s="3">
        <f t="shared" si="32"/>
        <v>1.0243810952738184</v>
      </c>
      <c r="H2071" s="3">
        <v>155.13999999999999</v>
      </c>
      <c r="I2071" s="3">
        <v>0.91</v>
      </c>
      <c r="J2071" s="3">
        <v>0.98</v>
      </c>
      <c r="K2071" s="3">
        <v>61.1</v>
      </c>
      <c r="L2071" s="3">
        <v>52.05</v>
      </c>
      <c r="M2071" s="3">
        <v>27352.43</v>
      </c>
      <c r="N2071" s="10">
        <v>2311.86</v>
      </c>
      <c r="O2071" s="18">
        <v>9.8193566607102518</v>
      </c>
      <c r="P2071" s="3">
        <v>99.860000000000014</v>
      </c>
    </row>
    <row r="2072" spans="1:16" x14ac:dyDescent="0.35">
      <c r="A2072" t="s">
        <v>41</v>
      </c>
      <c r="B2072" s="5">
        <v>243</v>
      </c>
      <c r="C2072">
        <v>6039</v>
      </c>
      <c r="D2072" s="3">
        <v>292.55</v>
      </c>
      <c r="E2072" s="3">
        <v>90.76</v>
      </c>
      <c r="F2072" s="3">
        <v>84.72</v>
      </c>
      <c r="G2072" s="3">
        <f t="shared" si="32"/>
        <v>1.0712936732766762</v>
      </c>
      <c r="H2072" s="3">
        <v>77.819999999999993</v>
      </c>
      <c r="I2072" s="3">
        <v>0.89</v>
      </c>
      <c r="J2072" s="3">
        <v>0.93</v>
      </c>
      <c r="K2072" s="3">
        <v>98.73</v>
      </c>
      <c r="L2072" s="3">
        <v>85.7</v>
      </c>
      <c r="M2072" s="3">
        <v>27300.49</v>
      </c>
      <c r="N2072" s="10">
        <v>2246.88</v>
      </c>
      <c r="O2072" s="18">
        <v>9.8813828171623079</v>
      </c>
      <c r="P2072" s="3">
        <v>177.18</v>
      </c>
    </row>
    <row r="2073" spans="1:16" x14ac:dyDescent="0.35">
      <c r="A2073" t="s">
        <v>41</v>
      </c>
      <c r="B2073" s="5">
        <v>244</v>
      </c>
      <c r="C2073">
        <v>1968</v>
      </c>
      <c r="D2073" s="3">
        <v>172.39</v>
      </c>
      <c r="E2073" s="3">
        <v>61.37</v>
      </c>
      <c r="F2073" s="3">
        <v>40.83</v>
      </c>
      <c r="G2073" s="3">
        <f t="shared" si="32"/>
        <v>1.503061474406074</v>
      </c>
      <c r="H2073" s="3">
        <v>37.82</v>
      </c>
      <c r="I2073" s="3">
        <v>0.83</v>
      </c>
      <c r="J2073" s="3">
        <v>0.67</v>
      </c>
      <c r="K2073" s="3">
        <v>61.07</v>
      </c>
      <c r="L2073" s="3">
        <v>43.79</v>
      </c>
      <c r="M2073" s="3">
        <v>27248.86</v>
      </c>
      <c r="N2073" s="10">
        <v>2153.0100000000002</v>
      </c>
      <c r="O2073" s="18">
        <v>9.9500551265836723</v>
      </c>
      <c r="P2073" s="3">
        <v>37.18</v>
      </c>
    </row>
    <row r="2074" spans="1:16" x14ac:dyDescent="0.35">
      <c r="A2074" t="s">
        <v>41</v>
      </c>
      <c r="B2074" s="5">
        <v>245</v>
      </c>
      <c r="C2074">
        <v>1441</v>
      </c>
      <c r="D2074" s="3">
        <v>143.01</v>
      </c>
      <c r="E2074" s="3">
        <v>50.91</v>
      </c>
      <c r="F2074" s="3">
        <v>36.04</v>
      </c>
      <c r="G2074" s="3">
        <f t="shared" si="32"/>
        <v>1.412597114317425</v>
      </c>
      <c r="H2074" s="3">
        <v>45.83</v>
      </c>
      <c r="I2074" s="3">
        <v>0.89</v>
      </c>
      <c r="J2074" s="3">
        <v>0.71</v>
      </c>
      <c r="K2074" s="3">
        <v>54.92</v>
      </c>
      <c r="L2074" s="3">
        <v>36.42</v>
      </c>
      <c r="M2074" s="3">
        <v>27226.38</v>
      </c>
      <c r="N2074" s="10">
        <v>2205.73</v>
      </c>
      <c r="O2074" s="18">
        <v>9.9575264900254865</v>
      </c>
      <c r="P2074" s="3">
        <v>29.17</v>
      </c>
    </row>
    <row r="2075" spans="1:16" x14ac:dyDescent="0.35">
      <c r="A2075" t="s">
        <v>41</v>
      </c>
      <c r="B2075" s="5">
        <v>246</v>
      </c>
      <c r="C2075">
        <v>3273</v>
      </c>
      <c r="D2075" s="3">
        <v>209.04</v>
      </c>
      <c r="E2075" s="3">
        <v>72.87</v>
      </c>
      <c r="F2075" s="3">
        <v>57.19</v>
      </c>
      <c r="G2075" s="3">
        <f t="shared" si="32"/>
        <v>1.2741738066095472</v>
      </c>
      <c r="H2075" s="3">
        <v>2.1800000000000002</v>
      </c>
      <c r="I2075" s="3">
        <v>0.94</v>
      </c>
      <c r="J2075" s="3">
        <v>0.78</v>
      </c>
      <c r="K2075" s="3">
        <v>76.55</v>
      </c>
      <c r="L2075" s="3">
        <v>60</v>
      </c>
      <c r="M2075" s="3">
        <v>27141.69</v>
      </c>
      <c r="N2075" s="10">
        <v>2075.62</v>
      </c>
      <c r="O2075" s="18">
        <v>10.064451679087277</v>
      </c>
      <c r="P2075" s="3">
        <v>72.819999999999993</v>
      </c>
    </row>
    <row r="2076" spans="1:16" x14ac:dyDescent="0.35">
      <c r="A2076" t="s">
        <v>41</v>
      </c>
      <c r="B2076" s="5">
        <v>247</v>
      </c>
      <c r="C2076">
        <v>3651</v>
      </c>
      <c r="D2076" s="3">
        <v>232.03</v>
      </c>
      <c r="E2076" s="3">
        <v>75.91</v>
      </c>
      <c r="F2076" s="3">
        <v>61.24</v>
      </c>
      <c r="G2076" s="3">
        <f t="shared" si="32"/>
        <v>1.2395493141737426</v>
      </c>
      <c r="H2076" s="3">
        <v>59.14</v>
      </c>
      <c r="I2076" s="3">
        <v>0.85</v>
      </c>
      <c r="J2076" s="3">
        <v>0.81</v>
      </c>
      <c r="K2076" s="3">
        <v>76.489999999999995</v>
      </c>
      <c r="L2076" s="3">
        <v>64.319999999999993</v>
      </c>
      <c r="M2076" s="3">
        <v>27177.32</v>
      </c>
      <c r="N2076" s="10">
        <v>2124.35</v>
      </c>
      <c r="O2076" s="18">
        <v>10.02090705940345</v>
      </c>
      <c r="P2076" s="3">
        <v>15.86</v>
      </c>
    </row>
    <row r="2077" spans="1:16" x14ac:dyDescent="0.35">
      <c r="A2077" t="s">
        <v>41</v>
      </c>
      <c r="B2077" s="5">
        <v>248</v>
      </c>
      <c r="C2077">
        <v>5200</v>
      </c>
      <c r="D2077" s="3">
        <v>319.49</v>
      </c>
      <c r="E2077" s="3">
        <v>102.25</v>
      </c>
      <c r="F2077" s="3">
        <v>64.75</v>
      </c>
      <c r="G2077" s="3">
        <f t="shared" si="32"/>
        <v>1.5791505791505791</v>
      </c>
      <c r="H2077" s="3">
        <v>128.46</v>
      </c>
      <c r="I2077" s="3">
        <v>0.64</v>
      </c>
      <c r="J2077" s="3">
        <v>0.63</v>
      </c>
      <c r="K2077" s="3">
        <v>110.48</v>
      </c>
      <c r="L2077" s="3">
        <v>71.33</v>
      </c>
      <c r="M2077" s="3">
        <v>27090.6</v>
      </c>
      <c r="N2077" s="10">
        <v>2289.92</v>
      </c>
      <c r="O2077" s="18">
        <v>10.058788928253611</v>
      </c>
      <c r="P2077" s="3">
        <v>126.53999999999999</v>
      </c>
    </row>
    <row r="2078" spans="1:16" x14ac:dyDescent="0.35">
      <c r="A2078" t="s">
        <v>41</v>
      </c>
      <c r="B2078" s="5">
        <v>249</v>
      </c>
      <c r="C2078">
        <v>4791</v>
      </c>
      <c r="D2078" s="3">
        <v>262.11</v>
      </c>
      <c r="E2078" s="3">
        <v>94.05</v>
      </c>
      <c r="F2078" s="3">
        <v>64.86</v>
      </c>
      <c r="G2078" s="3">
        <f t="shared" si="32"/>
        <v>1.4500462534690102</v>
      </c>
      <c r="H2078" s="3">
        <v>179.84</v>
      </c>
      <c r="I2078" s="3">
        <v>0.88</v>
      </c>
      <c r="J2078" s="3">
        <v>0.69</v>
      </c>
      <c r="K2078" s="3">
        <v>98.23</v>
      </c>
      <c r="L2078" s="3">
        <v>66.790000000000006</v>
      </c>
      <c r="M2078" s="3">
        <v>26823.93</v>
      </c>
      <c r="N2078" s="10">
        <v>2294.19</v>
      </c>
      <c r="O2078" s="18">
        <v>10.296268819710921</v>
      </c>
      <c r="P2078" s="3">
        <v>75.16</v>
      </c>
    </row>
    <row r="2079" spans="1:16" x14ac:dyDescent="0.35">
      <c r="A2079" t="s">
        <v>41</v>
      </c>
      <c r="B2079" s="5">
        <v>250</v>
      </c>
      <c r="C2079">
        <v>938</v>
      </c>
      <c r="D2079" s="3">
        <v>114.48</v>
      </c>
      <c r="E2079" s="3">
        <v>44.09</v>
      </c>
      <c r="F2079" s="3">
        <v>27.09</v>
      </c>
      <c r="G2079" s="3">
        <f t="shared" si="32"/>
        <v>1.6275378368401625</v>
      </c>
      <c r="H2079" s="3">
        <v>129.82</v>
      </c>
      <c r="I2079" s="3">
        <v>0.9</v>
      </c>
      <c r="J2079" s="3">
        <v>0.61</v>
      </c>
      <c r="K2079" s="3">
        <v>43.86</v>
      </c>
      <c r="L2079" s="3">
        <v>26.76</v>
      </c>
      <c r="M2079" s="3">
        <v>26876.49</v>
      </c>
      <c r="N2079" s="10">
        <v>2242.92</v>
      </c>
      <c r="O2079" s="18">
        <v>10.261547144722634</v>
      </c>
      <c r="P2079" s="3">
        <v>125.18</v>
      </c>
    </row>
    <row r="2080" spans="1:16" x14ac:dyDescent="0.35">
      <c r="A2080" t="s">
        <v>41</v>
      </c>
      <c r="B2080" s="5">
        <v>251</v>
      </c>
      <c r="C2080">
        <v>1500</v>
      </c>
      <c r="D2080" s="3">
        <v>142.08000000000001</v>
      </c>
      <c r="E2080" s="3">
        <v>46.42</v>
      </c>
      <c r="F2080" s="3">
        <v>41.14</v>
      </c>
      <c r="G2080" s="3">
        <f t="shared" si="32"/>
        <v>1.1283422459893049</v>
      </c>
      <c r="H2080" s="3">
        <v>157.80000000000001</v>
      </c>
      <c r="I2080" s="3">
        <v>0.93</v>
      </c>
      <c r="J2080" s="3">
        <v>0.89</v>
      </c>
      <c r="K2080" s="3">
        <v>47.71</v>
      </c>
      <c r="L2080" s="3">
        <v>41</v>
      </c>
      <c r="M2080" s="3">
        <v>26946.26</v>
      </c>
      <c r="N2080" s="10">
        <v>2242.0100000000002</v>
      </c>
      <c r="O2080" s="18">
        <v>10.199364626603076</v>
      </c>
      <c r="P2080" s="3">
        <v>97.199999999999989</v>
      </c>
    </row>
    <row r="2081" spans="1:16" x14ac:dyDescent="0.35">
      <c r="A2081" t="s">
        <v>41</v>
      </c>
      <c r="B2081" s="5">
        <v>252</v>
      </c>
      <c r="C2081">
        <v>8525</v>
      </c>
      <c r="D2081" s="3">
        <v>362.44</v>
      </c>
      <c r="E2081" s="3">
        <v>124.4</v>
      </c>
      <c r="F2081" s="3">
        <v>87.25</v>
      </c>
      <c r="G2081" s="3">
        <f t="shared" si="32"/>
        <v>1.4257879656160459</v>
      </c>
      <c r="H2081" s="3">
        <v>143.69999999999999</v>
      </c>
      <c r="I2081" s="3">
        <v>0.82</v>
      </c>
      <c r="J2081" s="3">
        <v>0.7</v>
      </c>
      <c r="K2081" s="3">
        <v>132.28</v>
      </c>
      <c r="L2081" s="3">
        <v>91.5</v>
      </c>
      <c r="M2081" s="3">
        <v>27040.46</v>
      </c>
      <c r="N2081" s="10">
        <v>2150.7199999999998</v>
      </c>
      <c r="O2081" s="18">
        <v>10.136991828261388</v>
      </c>
      <c r="P2081" s="3">
        <v>111.30000000000001</v>
      </c>
    </row>
    <row r="2082" spans="1:16" x14ac:dyDescent="0.35">
      <c r="A2082" t="s">
        <v>41</v>
      </c>
      <c r="B2082" s="5">
        <v>253</v>
      </c>
      <c r="C2082">
        <v>6754</v>
      </c>
      <c r="D2082" s="3">
        <v>343.85</v>
      </c>
      <c r="E2082" s="3">
        <v>118.98</v>
      </c>
      <c r="F2082" s="3">
        <v>72.27</v>
      </c>
      <c r="G2082" s="3">
        <f t="shared" si="32"/>
        <v>1.6463262764632629</v>
      </c>
      <c r="H2082" s="3">
        <v>144.24</v>
      </c>
      <c r="I2082" s="3">
        <v>0.72</v>
      </c>
      <c r="J2082" s="3">
        <v>0.61</v>
      </c>
      <c r="K2082" s="3">
        <v>129.96</v>
      </c>
      <c r="L2082" s="3">
        <v>81.38</v>
      </c>
      <c r="M2082" s="3">
        <v>26901.23</v>
      </c>
      <c r="N2082" s="10">
        <v>2092.0700000000002</v>
      </c>
      <c r="O2082" s="18">
        <v>10.275571078066463</v>
      </c>
      <c r="P2082" s="3">
        <v>110.75999999999999</v>
      </c>
    </row>
    <row r="2083" spans="1:16" x14ac:dyDescent="0.35">
      <c r="A2083" t="s">
        <v>41</v>
      </c>
      <c r="B2083" s="5">
        <v>254</v>
      </c>
      <c r="C2083">
        <v>7265</v>
      </c>
      <c r="D2083" s="3">
        <v>397.86</v>
      </c>
      <c r="E2083" s="3">
        <v>146.35</v>
      </c>
      <c r="F2083" s="3">
        <v>63.2</v>
      </c>
      <c r="G2083" s="3">
        <f t="shared" si="32"/>
        <v>2.3156645569620253</v>
      </c>
      <c r="H2083" s="3">
        <v>59.54</v>
      </c>
      <c r="I2083" s="3">
        <v>0.57999999999999996</v>
      </c>
      <c r="J2083" s="3">
        <v>0.43</v>
      </c>
      <c r="K2083" s="3">
        <v>150.41999999999999</v>
      </c>
      <c r="L2083" s="3">
        <v>66.959999999999994</v>
      </c>
      <c r="M2083" s="3">
        <v>26806.12</v>
      </c>
      <c r="N2083" s="10">
        <v>2168.13</v>
      </c>
      <c r="O2083" s="18">
        <v>10.342407586184857</v>
      </c>
      <c r="P2083" s="3">
        <v>15.46</v>
      </c>
    </row>
    <row r="2084" spans="1:16" x14ac:dyDescent="0.35">
      <c r="A2084" t="s">
        <v>41</v>
      </c>
      <c r="B2084" s="5">
        <v>255</v>
      </c>
      <c r="C2084">
        <v>2245</v>
      </c>
      <c r="D2084" s="3">
        <v>173.51</v>
      </c>
      <c r="E2084" s="3">
        <v>60.23</v>
      </c>
      <c r="F2084" s="3">
        <v>47.46</v>
      </c>
      <c r="G2084" s="3">
        <f t="shared" si="32"/>
        <v>1.2690686894226717</v>
      </c>
      <c r="H2084" s="3">
        <v>24.26</v>
      </c>
      <c r="I2084" s="3">
        <v>0.94</v>
      </c>
      <c r="J2084" s="3">
        <v>0.79</v>
      </c>
      <c r="K2084" s="3">
        <v>63.07</v>
      </c>
      <c r="L2084" s="3">
        <v>47.38</v>
      </c>
      <c r="M2084" s="3">
        <v>26679.01</v>
      </c>
      <c r="N2084" s="10">
        <v>2100.61</v>
      </c>
      <c r="O2084" s="18">
        <v>10.47227267294868</v>
      </c>
      <c r="P2084" s="3">
        <v>50.739999999999995</v>
      </c>
    </row>
    <row r="2085" spans="1:16" x14ac:dyDescent="0.35">
      <c r="A2085" t="s">
        <v>41</v>
      </c>
      <c r="B2085" s="5">
        <v>256</v>
      </c>
      <c r="C2085">
        <v>870</v>
      </c>
      <c r="D2085" s="3">
        <v>115.54</v>
      </c>
      <c r="E2085" s="3">
        <v>46.79</v>
      </c>
      <c r="F2085" s="3">
        <v>23.67</v>
      </c>
      <c r="G2085" s="3">
        <f t="shared" si="32"/>
        <v>1.9767638360794253</v>
      </c>
      <c r="H2085" s="3">
        <v>168.92</v>
      </c>
      <c r="I2085" s="3">
        <v>0.82</v>
      </c>
      <c r="J2085" s="3">
        <v>0.51</v>
      </c>
      <c r="K2085" s="3">
        <v>44.78</v>
      </c>
      <c r="L2085" s="3">
        <v>24</v>
      </c>
      <c r="M2085" s="3">
        <v>26676.76</v>
      </c>
      <c r="N2085" s="10">
        <v>2165.21</v>
      </c>
      <c r="O2085" s="18">
        <v>10.45880380516676</v>
      </c>
      <c r="P2085" s="3">
        <v>86.080000000000013</v>
      </c>
    </row>
    <row r="2086" spans="1:16" x14ac:dyDescent="0.35">
      <c r="A2086" t="s">
        <v>41</v>
      </c>
      <c r="B2086" s="5">
        <v>257</v>
      </c>
      <c r="C2086">
        <v>5425</v>
      </c>
      <c r="D2086" s="3">
        <v>284.41000000000003</v>
      </c>
      <c r="E2086" s="3">
        <v>94.91</v>
      </c>
      <c r="F2086" s="3">
        <v>72.78</v>
      </c>
      <c r="G2086" s="3">
        <f t="shared" si="32"/>
        <v>1.3040670513877439</v>
      </c>
      <c r="H2086" s="3">
        <v>146.43</v>
      </c>
      <c r="I2086" s="3">
        <v>0.84</v>
      </c>
      <c r="J2086" s="3">
        <v>0.77</v>
      </c>
      <c r="K2086" s="3">
        <v>100.6</v>
      </c>
      <c r="L2086" s="3">
        <v>72.33</v>
      </c>
      <c r="M2086" s="3">
        <v>26616.02</v>
      </c>
      <c r="N2086" s="10">
        <v>2261.27</v>
      </c>
      <c r="O2086" s="18">
        <v>10.490107672959574</v>
      </c>
      <c r="P2086" s="3">
        <v>108.57</v>
      </c>
    </row>
    <row r="2087" spans="1:16" x14ac:dyDescent="0.35">
      <c r="A2087" t="s">
        <v>41</v>
      </c>
      <c r="B2087" s="5">
        <v>258</v>
      </c>
      <c r="C2087">
        <v>6860</v>
      </c>
      <c r="D2087" s="3">
        <v>304.35000000000002</v>
      </c>
      <c r="E2087" s="3">
        <v>104.58</v>
      </c>
      <c r="F2087" s="3">
        <v>83.52</v>
      </c>
      <c r="G2087" s="3">
        <f t="shared" si="32"/>
        <v>1.2521551724137931</v>
      </c>
      <c r="H2087" s="3">
        <v>114.17</v>
      </c>
      <c r="I2087" s="3">
        <v>0.93</v>
      </c>
      <c r="J2087" s="3">
        <v>0.8</v>
      </c>
      <c r="K2087" s="3">
        <v>109.12</v>
      </c>
      <c r="L2087" s="3">
        <v>82</v>
      </c>
      <c r="M2087" s="3">
        <v>26588.41</v>
      </c>
      <c r="N2087" s="10">
        <v>2154.13</v>
      </c>
      <c r="O2087" s="18">
        <v>10.540477195696722</v>
      </c>
      <c r="P2087" s="3">
        <v>140.82999999999998</v>
      </c>
    </row>
    <row r="2088" spans="1:16" x14ac:dyDescent="0.35">
      <c r="A2088" t="s">
        <v>41</v>
      </c>
      <c r="B2088" s="5">
        <v>259</v>
      </c>
      <c r="C2088">
        <v>8513</v>
      </c>
      <c r="D2088" s="3">
        <v>353.83</v>
      </c>
      <c r="E2088" s="3">
        <v>132.11000000000001</v>
      </c>
      <c r="F2088" s="3">
        <v>82.04</v>
      </c>
      <c r="G2088" s="3">
        <f t="shared" si="32"/>
        <v>1.6103120429058997</v>
      </c>
      <c r="H2088" s="3">
        <v>2.52</v>
      </c>
      <c r="I2088" s="3">
        <v>0.85</v>
      </c>
      <c r="J2088" s="3">
        <v>0.62</v>
      </c>
      <c r="K2088" s="3">
        <v>128.84</v>
      </c>
      <c r="L2088" s="3">
        <v>81.66</v>
      </c>
      <c r="M2088" s="3">
        <v>26486.09</v>
      </c>
      <c r="N2088" s="10">
        <v>2276.98</v>
      </c>
      <c r="O2088" s="18">
        <v>10.602549057599552</v>
      </c>
      <c r="P2088" s="3">
        <v>72.48</v>
      </c>
    </row>
    <row r="2089" spans="1:16" x14ac:dyDescent="0.35">
      <c r="A2089" t="s">
        <v>41</v>
      </c>
      <c r="B2089" s="5">
        <v>260</v>
      </c>
      <c r="C2089">
        <v>4916</v>
      </c>
      <c r="D2089" s="3">
        <v>267.16000000000003</v>
      </c>
      <c r="E2089" s="3">
        <v>91.85</v>
      </c>
      <c r="F2089" s="3">
        <v>68.150000000000006</v>
      </c>
      <c r="G2089" s="3">
        <f t="shared" si="32"/>
        <v>1.3477622890682317</v>
      </c>
      <c r="H2089" s="3">
        <v>7.31</v>
      </c>
      <c r="I2089" s="3">
        <v>0.87</v>
      </c>
      <c r="J2089" s="3">
        <v>0.74</v>
      </c>
      <c r="K2089" s="3">
        <v>92.44</v>
      </c>
      <c r="L2089" s="3">
        <v>71.66</v>
      </c>
      <c r="M2089" s="3">
        <v>26335.66</v>
      </c>
      <c r="N2089" s="10">
        <v>2282.0700000000002</v>
      </c>
      <c r="O2089" s="18">
        <v>10.735870199367236</v>
      </c>
      <c r="P2089" s="3">
        <v>67.69</v>
      </c>
    </row>
    <row r="2090" spans="1:16" x14ac:dyDescent="0.35">
      <c r="A2090" t="s">
        <v>41</v>
      </c>
      <c r="B2090" s="5">
        <v>261</v>
      </c>
      <c r="C2090">
        <v>7443</v>
      </c>
      <c r="D2090" s="3">
        <v>318.41000000000003</v>
      </c>
      <c r="E2090" s="3">
        <v>109.35</v>
      </c>
      <c r="F2090" s="3">
        <v>86.66</v>
      </c>
      <c r="G2090" s="3">
        <f t="shared" si="32"/>
        <v>1.2618278329102239</v>
      </c>
      <c r="H2090" s="3">
        <v>16.739999999999998</v>
      </c>
      <c r="I2090" s="3">
        <v>0.92</v>
      </c>
      <c r="J2090" s="3">
        <v>0.79</v>
      </c>
      <c r="K2090" s="3">
        <v>111.4</v>
      </c>
      <c r="L2090" s="3">
        <v>88.54</v>
      </c>
      <c r="M2090" s="3">
        <v>26107.65</v>
      </c>
      <c r="N2090" s="10">
        <v>2288.63</v>
      </c>
      <c r="O2090" s="18">
        <v>10.938224731511946</v>
      </c>
      <c r="P2090" s="3">
        <v>58.260000000000005</v>
      </c>
    </row>
    <row r="2091" spans="1:16" x14ac:dyDescent="0.35">
      <c r="A2091" t="s">
        <v>41</v>
      </c>
      <c r="B2091" s="5">
        <v>262</v>
      </c>
      <c r="C2091">
        <v>10134</v>
      </c>
      <c r="D2091" s="3">
        <v>413.38</v>
      </c>
      <c r="E2091" s="3">
        <v>137.88999999999999</v>
      </c>
      <c r="F2091" s="3">
        <v>93.58</v>
      </c>
      <c r="G2091" s="3">
        <f t="shared" si="32"/>
        <v>1.4734986108142765</v>
      </c>
      <c r="H2091" s="3">
        <v>52.42</v>
      </c>
      <c r="I2091" s="3">
        <v>0.75</v>
      </c>
      <c r="J2091" s="3">
        <v>0.68</v>
      </c>
      <c r="K2091" s="3">
        <v>139.03</v>
      </c>
      <c r="L2091" s="3">
        <v>106.08</v>
      </c>
      <c r="M2091" s="3">
        <v>26069.3</v>
      </c>
      <c r="N2091" s="10">
        <v>2181.5100000000002</v>
      </c>
      <c r="O2091" s="18">
        <v>10.998195057020807</v>
      </c>
      <c r="P2091" s="3">
        <v>22.58</v>
      </c>
    </row>
    <row r="2092" spans="1:16" x14ac:dyDescent="0.35">
      <c r="A2092" t="s">
        <v>41</v>
      </c>
      <c r="B2092" s="5">
        <v>263</v>
      </c>
      <c r="C2092">
        <v>6913</v>
      </c>
      <c r="D2092" s="3">
        <v>312.33</v>
      </c>
      <c r="E2092" s="3">
        <v>96.44</v>
      </c>
      <c r="F2092" s="3">
        <v>91.27</v>
      </c>
      <c r="G2092" s="3">
        <f t="shared" si="32"/>
        <v>1.0566451188780541</v>
      </c>
      <c r="H2092" s="3">
        <v>167.13</v>
      </c>
      <c r="I2092" s="3">
        <v>0.89</v>
      </c>
      <c r="J2092" s="3">
        <v>0.95</v>
      </c>
      <c r="K2092" s="3">
        <v>102.88</v>
      </c>
      <c r="L2092" s="3">
        <v>91</v>
      </c>
      <c r="M2092" s="3">
        <v>26062.9</v>
      </c>
      <c r="N2092" s="10">
        <v>2062.31</v>
      </c>
      <c r="O2092" s="18">
        <v>11.032485015784214</v>
      </c>
      <c r="P2092" s="3">
        <v>87.87</v>
      </c>
    </row>
    <row r="2093" spans="1:16" x14ac:dyDescent="0.35">
      <c r="A2093" t="s">
        <v>41</v>
      </c>
      <c r="B2093" s="5">
        <v>264</v>
      </c>
      <c r="C2093">
        <v>5317</v>
      </c>
      <c r="D2093" s="3">
        <v>266.06</v>
      </c>
      <c r="E2093" s="3">
        <v>90.77</v>
      </c>
      <c r="F2093" s="3">
        <v>74.58</v>
      </c>
      <c r="G2093" s="3">
        <f t="shared" si="32"/>
        <v>1.2170823277017968</v>
      </c>
      <c r="H2093" s="3">
        <v>41.07</v>
      </c>
      <c r="I2093" s="3">
        <v>0.94</v>
      </c>
      <c r="J2093" s="3">
        <v>0.82</v>
      </c>
      <c r="K2093" s="3">
        <v>95.02</v>
      </c>
      <c r="L2093" s="3">
        <v>74.25</v>
      </c>
      <c r="M2093" s="3">
        <v>26027.88</v>
      </c>
      <c r="N2093" s="10">
        <v>1986.83</v>
      </c>
      <c r="O2093" s="18">
        <v>11.081894630562884</v>
      </c>
      <c r="P2093" s="3">
        <v>33.93</v>
      </c>
    </row>
    <row r="2094" spans="1:16" x14ac:dyDescent="0.35">
      <c r="A2094" t="s">
        <v>41</v>
      </c>
      <c r="B2094" s="5">
        <v>265</v>
      </c>
      <c r="C2094">
        <v>3847</v>
      </c>
      <c r="D2094" s="3">
        <v>236.26</v>
      </c>
      <c r="E2094" s="3">
        <v>78.760000000000005</v>
      </c>
      <c r="F2094" s="3">
        <v>62.19</v>
      </c>
      <c r="G2094" s="3">
        <f t="shared" si="32"/>
        <v>1.2664415500884387</v>
      </c>
      <c r="H2094" s="3">
        <v>29.24</v>
      </c>
      <c r="I2094" s="3">
        <v>0.87</v>
      </c>
      <c r="J2094" s="3">
        <v>0.79</v>
      </c>
      <c r="K2094" s="3">
        <v>84.5</v>
      </c>
      <c r="L2094" s="3">
        <v>65.39</v>
      </c>
      <c r="M2094" s="3">
        <v>26218.26</v>
      </c>
      <c r="N2094" s="10">
        <v>2065.8200000000002</v>
      </c>
      <c r="O2094" s="18">
        <v>10.892693635024424</v>
      </c>
      <c r="P2094" s="3">
        <v>45.760000000000005</v>
      </c>
    </row>
    <row r="2095" spans="1:16" x14ac:dyDescent="0.35">
      <c r="A2095" t="s">
        <v>41</v>
      </c>
      <c r="B2095" s="5">
        <v>266</v>
      </c>
      <c r="C2095">
        <v>1086</v>
      </c>
      <c r="D2095" s="3">
        <v>121.04</v>
      </c>
      <c r="E2095" s="3">
        <v>38.82</v>
      </c>
      <c r="F2095" s="3">
        <v>35.619999999999997</v>
      </c>
      <c r="G2095" s="3">
        <f t="shared" si="32"/>
        <v>1.0898371701291409</v>
      </c>
      <c r="H2095" s="3">
        <v>26.54</v>
      </c>
      <c r="I2095" s="3">
        <v>0.93</v>
      </c>
      <c r="J2095" s="3">
        <v>0.92</v>
      </c>
      <c r="K2095" s="3">
        <v>41.88</v>
      </c>
      <c r="L2095" s="3">
        <v>35.9</v>
      </c>
      <c r="M2095" s="3">
        <v>26349.72</v>
      </c>
      <c r="N2095" s="10">
        <v>2166.6799999999998</v>
      </c>
      <c r="O2095" s="18">
        <v>10.750948173901257</v>
      </c>
      <c r="P2095" s="3">
        <v>48.46</v>
      </c>
    </row>
    <row r="2096" spans="1:16" x14ac:dyDescent="0.35">
      <c r="A2096" t="s">
        <v>41</v>
      </c>
      <c r="B2096" s="5">
        <v>267</v>
      </c>
      <c r="C2096">
        <v>2588</v>
      </c>
      <c r="D2096" s="3">
        <v>188.39</v>
      </c>
      <c r="E2096" s="3">
        <v>61.72</v>
      </c>
      <c r="F2096" s="3">
        <v>53.39</v>
      </c>
      <c r="G2096" s="3">
        <f t="shared" si="32"/>
        <v>1.1560217269151527</v>
      </c>
      <c r="H2096" s="3">
        <v>176.41</v>
      </c>
      <c r="I2096" s="3">
        <v>0.92</v>
      </c>
      <c r="J2096" s="3">
        <v>0.87</v>
      </c>
      <c r="K2096" s="3">
        <v>64.14</v>
      </c>
      <c r="L2096" s="3">
        <v>53.11</v>
      </c>
      <c r="M2096" s="3">
        <v>26372.07</v>
      </c>
      <c r="N2096" s="10">
        <v>2072.35</v>
      </c>
      <c r="O2096" s="18">
        <v>10.75356480196327</v>
      </c>
      <c r="P2096" s="3">
        <v>78.59</v>
      </c>
    </row>
    <row r="2097" spans="1:16" x14ac:dyDescent="0.35">
      <c r="A2097" t="s">
        <v>41</v>
      </c>
      <c r="B2097" s="5">
        <v>268</v>
      </c>
      <c r="C2097">
        <v>1878</v>
      </c>
      <c r="D2097" s="3">
        <v>165.66</v>
      </c>
      <c r="E2097" s="3">
        <v>50.07</v>
      </c>
      <c r="F2097" s="3">
        <v>47.76</v>
      </c>
      <c r="G2097" s="3">
        <f t="shared" si="32"/>
        <v>1.0483668341708543</v>
      </c>
      <c r="H2097" s="3">
        <v>103.93</v>
      </c>
      <c r="I2097" s="3">
        <v>0.86</v>
      </c>
      <c r="J2097" s="3">
        <v>0.95</v>
      </c>
      <c r="K2097" s="3">
        <v>56.82</v>
      </c>
      <c r="L2097" s="3">
        <v>49.33</v>
      </c>
      <c r="M2097" s="3">
        <v>26402.240000000002</v>
      </c>
      <c r="N2097" s="10">
        <v>2026.1</v>
      </c>
      <c r="O2097" s="18">
        <v>10.737665171089976</v>
      </c>
      <c r="P2097" s="3">
        <v>151.07</v>
      </c>
    </row>
    <row r="2098" spans="1:16" x14ac:dyDescent="0.35">
      <c r="A2098" t="s">
        <v>41</v>
      </c>
      <c r="B2098" s="5">
        <v>269</v>
      </c>
      <c r="C2098">
        <v>6567</v>
      </c>
      <c r="D2098" s="3">
        <v>309.37</v>
      </c>
      <c r="E2098" s="3">
        <v>95.36</v>
      </c>
      <c r="F2098" s="3">
        <v>87.69</v>
      </c>
      <c r="G2098" s="3">
        <f t="shared" si="32"/>
        <v>1.0874672140494925</v>
      </c>
      <c r="H2098" s="3">
        <v>32.75</v>
      </c>
      <c r="I2098" s="3">
        <v>0.86</v>
      </c>
      <c r="J2098" s="3">
        <v>0.92</v>
      </c>
      <c r="K2098" s="3">
        <v>104.31</v>
      </c>
      <c r="L2098" s="3">
        <v>90.3</v>
      </c>
      <c r="M2098" s="3">
        <v>26305.7</v>
      </c>
      <c r="N2098" s="10">
        <v>1955.54</v>
      </c>
      <c r="O2098" s="18">
        <v>10.840917718397732</v>
      </c>
      <c r="P2098" s="3">
        <v>42.25</v>
      </c>
    </row>
    <row r="2099" spans="1:16" x14ac:dyDescent="0.35">
      <c r="A2099" t="s">
        <v>41</v>
      </c>
      <c r="B2099" s="5">
        <v>270</v>
      </c>
      <c r="C2099">
        <v>4240</v>
      </c>
      <c r="D2099" s="3">
        <v>234.98</v>
      </c>
      <c r="E2099" s="3">
        <v>75.650000000000006</v>
      </c>
      <c r="F2099" s="3">
        <v>71.36</v>
      </c>
      <c r="G2099" s="3">
        <f t="shared" si="32"/>
        <v>1.0601177130044843</v>
      </c>
      <c r="H2099" s="3">
        <v>30.93</v>
      </c>
      <c r="I2099" s="3">
        <v>0.97</v>
      </c>
      <c r="J2099" s="3">
        <v>0.94</v>
      </c>
      <c r="K2099" s="3">
        <v>78.239999999999995</v>
      </c>
      <c r="L2099" s="3">
        <v>71.39</v>
      </c>
      <c r="M2099" s="3">
        <v>26210.78</v>
      </c>
      <c r="N2099" s="10">
        <v>1923.92</v>
      </c>
      <c r="O2099" s="18">
        <v>10.933389512506539</v>
      </c>
      <c r="P2099" s="3">
        <v>44.07</v>
      </c>
    </row>
    <row r="2100" spans="1:16" x14ac:dyDescent="0.35">
      <c r="A2100" t="s">
        <v>41</v>
      </c>
      <c r="B2100" s="5">
        <v>271</v>
      </c>
      <c r="C2100">
        <v>350</v>
      </c>
      <c r="D2100" s="3">
        <v>68.66</v>
      </c>
      <c r="E2100" s="3">
        <v>24.23</v>
      </c>
      <c r="F2100" s="3">
        <v>18.39</v>
      </c>
      <c r="G2100" s="3">
        <f t="shared" si="32"/>
        <v>1.3175638934203371</v>
      </c>
      <c r="H2100" s="3">
        <v>87.04</v>
      </c>
      <c r="I2100" s="3">
        <v>0.93</v>
      </c>
      <c r="J2100" s="3">
        <v>0.76</v>
      </c>
      <c r="K2100" s="3">
        <v>25.5</v>
      </c>
      <c r="L2100" s="3">
        <v>19</v>
      </c>
      <c r="M2100" s="3">
        <v>26217.66</v>
      </c>
      <c r="N2100" s="10">
        <v>1981.5</v>
      </c>
      <c r="O2100" s="18">
        <v>10.913437317782586</v>
      </c>
      <c r="P2100" s="3">
        <v>167.95999999999998</v>
      </c>
    </row>
    <row r="2101" spans="1:16" x14ac:dyDescent="0.35">
      <c r="A2101" t="s">
        <v>41</v>
      </c>
      <c r="B2101" s="5">
        <v>272</v>
      </c>
      <c r="C2101">
        <v>4915</v>
      </c>
      <c r="D2101" s="3">
        <v>261.73</v>
      </c>
      <c r="E2101" s="3">
        <v>86.55</v>
      </c>
      <c r="F2101" s="3">
        <v>72.31</v>
      </c>
      <c r="G2101" s="3">
        <f t="shared" si="32"/>
        <v>1.1969298852164292</v>
      </c>
      <c r="H2101" s="3">
        <v>62.92</v>
      </c>
      <c r="I2101" s="3">
        <v>0.9</v>
      </c>
      <c r="J2101" s="3">
        <v>0.84</v>
      </c>
      <c r="K2101" s="3">
        <v>94.79</v>
      </c>
      <c r="L2101" s="3">
        <v>71.77</v>
      </c>
      <c r="M2101" s="3">
        <v>26129.46</v>
      </c>
      <c r="N2101" s="10">
        <v>1931.82</v>
      </c>
      <c r="O2101" s="18">
        <v>11.004226936337565</v>
      </c>
      <c r="P2101" s="3">
        <v>12.079999999999998</v>
      </c>
    </row>
    <row r="2102" spans="1:16" x14ac:dyDescent="0.35">
      <c r="A2102" t="s">
        <v>41</v>
      </c>
      <c r="B2102" s="5">
        <v>273</v>
      </c>
      <c r="C2102">
        <v>822</v>
      </c>
      <c r="D2102" s="3">
        <v>108.84</v>
      </c>
      <c r="E2102" s="3">
        <v>36.11</v>
      </c>
      <c r="F2102" s="3">
        <v>28.98</v>
      </c>
      <c r="G2102" s="3">
        <f t="shared" si="32"/>
        <v>1.246031746031746</v>
      </c>
      <c r="H2102" s="3">
        <v>78.67</v>
      </c>
      <c r="I2102" s="3">
        <v>0.87</v>
      </c>
      <c r="J2102" s="3">
        <v>0.8</v>
      </c>
      <c r="K2102" s="3">
        <v>39.81</v>
      </c>
      <c r="L2102" s="3">
        <v>31</v>
      </c>
      <c r="M2102" s="3">
        <v>26150.25</v>
      </c>
      <c r="N2102" s="10">
        <v>1839.13</v>
      </c>
      <c r="O2102" s="18">
        <v>11.007845769080166</v>
      </c>
      <c r="P2102" s="3">
        <v>176.32999999999998</v>
      </c>
    </row>
    <row r="2103" spans="1:16" x14ac:dyDescent="0.35">
      <c r="A2103" t="s">
        <v>41</v>
      </c>
      <c r="B2103" s="5">
        <v>274</v>
      </c>
      <c r="C2103">
        <v>4634</v>
      </c>
      <c r="D2103" s="3">
        <v>246.9</v>
      </c>
      <c r="E2103" s="3">
        <v>82.02</v>
      </c>
      <c r="F2103" s="3">
        <v>71.94</v>
      </c>
      <c r="G2103" s="3">
        <f t="shared" si="32"/>
        <v>1.140116763969975</v>
      </c>
      <c r="H2103" s="3">
        <v>121.22</v>
      </c>
      <c r="I2103" s="3">
        <v>0.96</v>
      </c>
      <c r="J2103" s="3">
        <v>0.88</v>
      </c>
      <c r="K2103" s="3">
        <v>85.8</v>
      </c>
      <c r="L2103" s="3">
        <v>72.900000000000006</v>
      </c>
      <c r="M2103" s="3">
        <v>26115.02</v>
      </c>
      <c r="N2103" s="10">
        <v>1722.15</v>
      </c>
      <c r="O2103" s="18">
        <v>11.067388564224839</v>
      </c>
      <c r="P2103" s="3">
        <v>133.78</v>
      </c>
    </row>
    <row r="2104" spans="1:16" x14ac:dyDescent="0.35">
      <c r="A2104" t="s">
        <v>41</v>
      </c>
      <c r="B2104" s="5">
        <v>275</v>
      </c>
      <c r="C2104">
        <v>1976</v>
      </c>
      <c r="D2104" s="3">
        <v>161.11000000000001</v>
      </c>
      <c r="E2104" s="3">
        <v>54.31</v>
      </c>
      <c r="F2104" s="3">
        <v>46.33</v>
      </c>
      <c r="G2104" s="3">
        <f t="shared" si="32"/>
        <v>1.1722426073818262</v>
      </c>
      <c r="H2104" s="3">
        <v>161.22999999999999</v>
      </c>
      <c r="I2104" s="3">
        <v>0.96</v>
      </c>
      <c r="J2104" s="3">
        <v>0.85</v>
      </c>
      <c r="K2104" s="3">
        <v>55.22</v>
      </c>
      <c r="L2104" s="3">
        <v>46</v>
      </c>
      <c r="M2104" s="3">
        <v>26032.06</v>
      </c>
      <c r="N2104" s="10">
        <v>1762.07</v>
      </c>
      <c r="O2104" s="18">
        <v>11.132019258917865</v>
      </c>
      <c r="P2104" s="3">
        <v>93.77000000000001</v>
      </c>
    </row>
    <row r="2105" spans="1:16" x14ac:dyDescent="0.35">
      <c r="A2105" t="s">
        <v>41</v>
      </c>
      <c r="B2105" s="5">
        <v>276</v>
      </c>
      <c r="C2105">
        <v>1520</v>
      </c>
      <c r="D2105" s="3">
        <v>141.5</v>
      </c>
      <c r="E2105" s="3">
        <v>45.74</v>
      </c>
      <c r="F2105" s="3">
        <v>42.32</v>
      </c>
      <c r="G2105" s="3">
        <f t="shared" si="32"/>
        <v>1.0808128544423441</v>
      </c>
      <c r="H2105" s="3">
        <v>30.38</v>
      </c>
      <c r="I2105" s="3">
        <v>0.95</v>
      </c>
      <c r="J2105" s="3">
        <v>0.93</v>
      </c>
      <c r="K2105" s="3">
        <v>47.51</v>
      </c>
      <c r="L2105" s="3">
        <v>42.23</v>
      </c>
      <c r="M2105" s="3">
        <v>25970.07</v>
      </c>
      <c r="N2105" s="10">
        <v>1772.79</v>
      </c>
      <c r="O2105" s="18">
        <v>11.184892593925408</v>
      </c>
      <c r="P2105" s="3">
        <v>44.620000000000005</v>
      </c>
    </row>
    <row r="2106" spans="1:16" x14ac:dyDescent="0.35">
      <c r="A2106" t="s">
        <v>41</v>
      </c>
      <c r="B2106" s="5">
        <v>277</v>
      </c>
      <c r="C2106">
        <v>787</v>
      </c>
      <c r="D2106" s="3">
        <v>101.76</v>
      </c>
      <c r="E2106" s="3">
        <v>32.369999999999997</v>
      </c>
      <c r="F2106" s="3">
        <v>30.96</v>
      </c>
      <c r="G2106" s="3">
        <f t="shared" si="32"/>
        <v>1.0455426356589146</v>
      </c>
      <c r="H2106" s="3">
        <v>61.81</v>
      </c>
      <c r="I2106" s="3">
        <v>0.96</v>
      </c>
      <c r="J2106" s="3">
        <v>0.96</v>
      </c>
      <c r="K2106" s="3">
        <v>35.81</v>
      </c>
      <c r="L2106" s="3">
        <v>29</v>
      </c>
      <c r="M2106" s="3">
        <v>25982.45</v>
      </c>
      <c r="N2106" s="10">
        <v>1721.98</v>
      </c>
      <c r="O2106" s="18">
        <v>11.185996699436712</v>
      </c>
      <c r="P2106" s="3">
        <v>13.189999999999998</v>
      </c>
    </row>
    <row r="2107" spans="1:16" x14ac:dyDescent="0.35">
      <c r="A2107" t="s">
        <v>41</v>
      </c>
      <c r="B2107" s="5">
        <v>278</v>
      </c>
      <c r="C2107">
        <v>4470</v>
      </c>
      <c r="D2107" s="3">
        <v>271.20999999999998</v>
      </c>
      <c r="E2107" s="3">
        <v>107.6</v>
      </c>
      <c r="F2107" s="3">
        <v>52.89</v>
      </c>
      <c r="G2107" s="3">
        <f t="shared" si="32"/>
        <v>2.0344110417848364</v>
      </c>
      <c r="H2107" s="3">
        <v>125.1</v>
      </c>
      <c r="I2107" s="3">
        <v>0.76</v>
      </c>
      <c r="J2107" s="3">
        <v>0.49</v>
      </c>
      <c r="K2107" s="3">
        <v>104.8</v>
      </c>
      <c r="L2107" s="3">
        <v>58.61</v>
      </c>
      <c r="M2107" s="3">
        <v>26014.01</v>
      </c>
      <c r="N2107" s="10">
        <v>1645.18</v>
      </c>
      <c r="O2107" s="18">
        <v>11.176175110164667</v>
      </c>
      <c r="P2107" s="3">
        <v>129.9</v>
      </c>
    </row>
    <row r="2108" spans="1:16" x14ac:dyDescent="0.35">
      <c r="A2108" t="s">
        <v>41</v>
      </c>
      <c r="B2108" s="5">
        <v>279</v>
      </c>
      <c r="C2108">
        <v>12382</v>
      </c>
      <c r="D2108" s="3">
        <v>452.92</v>
      </c>
      <c r="E2108" s="3">
        <v>185.71</v>
      </c>
      <c r="F2108" s="3">
        <v>84.89</v>
      </c>
      <c r="G2108" s="3">
        <f t="shared" si="32"/>
        <v>2.1876546118506304</v>
      </c>
      <c r="H2108" s="3">
        <v>96.06</v>
      </c>
      <c r="I2108" s="3">
        <v>0.76</v>
      </c>
      <c r="J2108" s="3">
        <v>0.46</v>
      </c>
      <c r="K2108" s="3">
        <v>174.83</v>
      </c>
      <c r="L2108" s="3">
        <v>83.18</v>
      </c>
      <c r="M2108" s="3">
        <v>26119.23</v>
      </c>
      <c r="N2108" s="10">
        <v>1542.65</v>
      </c>
      <c r="O2108" s="18">
        <v>11.106639926138948</v>
      </c>
      <c r="P2108" s="3">
        <v>158.94</v>
      </c>
    </row>
    <row r="2109" spans="1:16" x14ac:dyDescent="0.35">
      <c r="A2109" t="s">
        <v>41</v>
      </c>
      <c r="B2109" s="5">
        <v>280</v>
      </c>
      <c r="C2109">
        <v>8090</v>
      </c>
      <c r="D2109" s="3">
        <v>332.67</v>
      </c>
      <c r="E2109" s="3">
        <v>108.44</v>
      </c>
      <c r="F2109" s="3">
        <v>94.99</v>
      </c>
      <c r="G2109" s="3">
        <f t="shared" si="32"/>
        <v>1.1415938519844195</v>
      </c>
      <c r="H2109" s="3">
        <v>123.87</v>
      </c>
      <c r="I2109" s="3">
        <v>0.92</v>
      </c>
      <c r="J2109" s="3">
        <v>0.88</v>
      </c>
      <c r="K2109" s="3">
        <v>114.91</v>
      </c>
      <c r="L2109" s="3">
        <v>94.36</v>
      </c>
      <c r="M2109" s="3">
        <v>26246.42</v>
      </c>
      <c r="N2109" s="10">
        <v>1564.76</v>
      </c>
      <c r="O2109" s="18">
        <v>10.987585671571422</v>
      </c>
      <c r="P2109" s="3">
        <v>131.13</v>
      </c>
    </row>
    <row r="2110" spans="1:16" x14ac:dyDescent="0.35">
      <c r="A2110" t="s">
        <v>41</v>
      </c>
      <c r="B2110" s="5">
        <v>281</v>
      </c>
      <c r="C2110">
        <v>6052</v>
      </c>
      <c r="D2110" s="3">
        <v>301.97000000000003</v>
      </c>
      <c r="E2110" s="3">
        <v>108.72</v>
      </c>
      <c r="F2110" s="3">
        <v>70.87</v>
      </c>
      <c r="G2110" s="3">
        <f t="shared" si="32"/>
        <v>1.5340764780584166</v>
      </c>
      <c r="H2110" s="3">
        <v>32.64</v>
      </c>
      <c r="I2110" s="3">
        <v>0.83</v>
      </c>
      <c r="J2110" s="3">
        <v>0.65</v>
      </c>
      <c r="K2110" s="3">
        <v>115.25</v>
      </c>
      <c r="L2110" s="3">
        <v>76.3</v>
      </c>
      <c r="M2110" s="3">
        <v>26248.76</v>
      </c>
      <c r="N2110" s="10">
        <v>1665.57</v>
      </c>
      <c r="O2110" s="18">
        <v>10.961333991598925</v>
      </c>
      <c r="P2110" s="3">
        <v>42.36</v>
      </c>
    </row>
    <row r="2111" spans="1:16" x14ac:dyDescent="0.35">
      <c r="A2111" t="s">
        <v>41</v>
      </c>
      <c r="B2111" s="5">
        <v>282</v>
      </c>
      <c r="C2111">
        <v>3362</v>
      </c>
      <c r="D2111" s="3">
        <v>212.35</v>
      </c>
      <c r="E2111" s="3">
        <v>69.97</v>
      </c>
      <c r="F2111" s="3">
        <v>61.18</v>
      </c>
      <c r="G2111" s="3">
        <f t="shared" si="32"/>
        <v>1.1436744033998039</v>
      </c>
      <c r="H2111" s="3">
        <v>25.09</v>
      </c>
      <c r="I2111" s="3">
        <v>0.94</v>
      </c>
      <c r="J2111" s="3">
        <v>0.87</v>
      </c>
      <c r="K2111" s="3">
        <v>74.3</v>
      </c>
      <c r="L2111" s="3">
        <v>60.81</v>
      </c>
      <c r="M2111" s="3">
        <v>26193.91</v>
      </c>
      <c r="N2111" s="10">
        <v>1767.85</v>
      </c>
      <c r="O2111" s="18">
        <v>10.985879380153428</v>
      </c>
      <c r="P2111" s="3">
        <v>49.91</v>
      </c>
    </row>
    <row r="2112" spans="1:16" x14ac:dyDescent="0.35">
      <c r="A2112" t="s">
        <v>41</v>
      </c>
      <c r="B2112" s="5">
        <v>283</v>
      </c>
      <c r="C2112">
        <v>1066</v>
      </c>
      <c r="D2112" s="3">
        <v>123.44</v>
      </c>
      <c r="E2112" s="3">
        <v>39.340000000000003</v>
      </c>
      <c r="F2112" s="3">
        <v>34.5</v>
      </c>
      <c r="G2112" s="3">
        <f t="shared" si="32"/>
        <v>1.1402898550724638</v>
      </c>
      <c r="H2112" s="3">
        <v>146.44</v>
      </c>
      <c r="I2112" s="3">
        <v>0.88</v>
      </c>
      <c r="J2112" s="3">
        <v>0.88</v>
      </c>
      <c r="K2112" s="3">
        <v>42.05</v>
      </c>
      <c r="L2112" s="3">
        <v>36.159999999999997</v>
      </c>
      <c r="M2112" s="3">
        <v>26272.63</v>
      </c>
      <c r="N2112" s="10">
        <v>1810.4</v>
      </c>
      <c r="O2112" s="18">
        <v>10.905277128843631</v>
      </c>
      <c r="P2112" s="3">
        <v>108.56</v>
      </c>
    </row>
    <row r="2113" spans="1:16" x14ac:dyDescent="0.35">
      <c r="A2113" t="s">
        <v>41</v>
      </c>
      <c r="B2113" s="5">
        <v>284</v>
      </c>
      <c r="C2113">
        <v>2589</v>
      </c>
      <c r="D2113" s="3">
        <v>215.84</v>
      </c>
      <c r="E2113" s="3">
        <v>81.3</v>
      </c>
      <c r="F2113" s="3">
        <v>40.549999999999997</v>
      </c>
      <c r="G2113" s="3">
        <f t="shared" si="32"/>
        <v>2.0049321824907524</v>
      </c>
      <c r="H2113" s="3">
        <v>48.02</v>
      </c>
      <c r="I2113" s="3">
        <v>0.7</v>
      </c>
      <c r="J2113" s="3">
        <v>0.5</v>
      </c>
      <c r="K2113" s="3">
        <v>88.46</v>
      </c>
      <c r="L2113" s="3">
        <v>47.16</v>
      </c>
      <c r="M2113" s="3">
        <v>26341.919999999998</v>
      </c>
      <c r="N2113" s="10">
        <v>1736.78</v>
      </c>
      <c r="O2113" s="18">
        <v>10.860948663655547</v>
      </c>
      <c r="P2113" s="3">
        <v>26.979999999999997</v>
      </c>
    </row>
    <row r="2114" spans="1:16" x14ac:dyDescent="0.35">
      <c r="A2114" t="s">
        <v>41</v>
      </c>
      <c r="B2114" s="5">
        <v>285</v>
      </c>
      <c r="C2114">
        <v>1633</v>
      </c>
      <c r="D2114" s="3">
        <v>147.1</v>
      </c>
      <c r="E2114" s="3">
        <v>50.48</v>
      </c>
      <c r="F2114" s="3">
        <v>41.19</v>
      </c>
      <c r="G2114" s="3">
        <f t="shared" si="32"/>
        <v>1.2255401796552561</v>
      </c>
      <c r="H2114" s="3">
        <v>39.07</v>
      </c>
      <c r="I2114" s="3">
        <v>0.95</v>
      </c>
      <c r="J2114" s="3">
        <v>0.82</v>
      </c>
      <c r="K2114" s="3">
        <v>52.48</v>
      </c>
      <c r="L2114" s="3">
        <v>41.96</v>
      </c>
      <c r="M2114" s="3">
        <v>26380.23</v>
      </c>
      <c r="N2114" s="10">
        <v>1613.11</v>
      </c>
      <c r="O2114" s="18">
        <v>10.856322305232121</v>
      </c>
      <c r="P2114" s="3">
        <v>35.93</v>
      </c>
    </row>
    <row r="2115" spans="1:16" x14ac:dyDescent="0.35">
      <c r="A2115" t="s">
        <v>41</v>
      </c>
      <c r="B2115" s="5">
        <v>286</v>
      </c>
      <c r="C2115">
        <v>2799</v>
      </c>
      <c r="D2115" s="3">
        <v>194.81</v>
      </c>
      <c r="E2115" s="3">
        <v>63.81</v>
      </c>
      <c r="F2115" s="3">
        <v>55.85</v>
      </c>
      <c r="G2115" s="3">
        <f t="shared" si="32"/>
        <v>1.1425246195165621</v>
      </c>
      <c r="H2115" s="3">
        <v>56.24</v>
      </c>
      <c r="I2115" s="3">
        <v>0.93</v>
      </c>
      <c r="J2115" s="3">
        <v>0.88</v>
      </c>
      <c r="K2115" s="3">
        <v>68.88</v>
      </c>
      <c r="L2115" s="3">
        <v>56.6</v>
      </c>
      <c r="M2115" s="3">
        <v>26465.15</v>
      </c>
      <c r="N2115" s="10">
        <v>1638.71</v>
      </c>
      <c r="O2115" s="18">
        <v>10.774236945303333</v>
      </c>
      <c r="P2115" s="3">
        <v>18.759999999999998</v>
      </c>
    </row>
    <row r="2116" spans="1:16" x14ac:dyDescent="0.35">
      <c r="A2116" t="s">
        <v>41</v>
      </c>
      <c r="B2116" s="5">
        <v>287</v>
      </c>
      <c r="C2116">
        <v>1473</v>
      </c>
      <c r="D2116" s="3">
        <v>143.12</v>
      </c>
      <c r="E2116" s="3">
        <v>52.03</v>
      </c>
      <c r="F2116" s="3">
        <v>36.049999999999997</v>
      </c>
      <c r="G2116" s="3">
        <f t="shared" si="32"/>
        <v>1.4432732316227463</v>
      </c>
      <c r="H2116" s="3">
        <v>146.97</v>
      </c>
      <c r="I2116" s="3">
        <v>0.9</v>
      </c>
      <c r="J2116" s="3">
        <v>0.69</v>
      </c>
      <c r="K2116" s="3">
        <v>52.15</v>
      </c>
      <c r="L2116" s="3">
        <v>36.81</v>
      </c>
      <c r="M2116" s="3">
        <v>26471.8</v>
      </c>
      <c r="N2116" s="10">
        <v>1701.07</v>
      </c>
      <c r="O2116" s="18">
        <v>10.753344943083505</v>
      </c>
      <c r="P2116" s="3">
        <v>108.03</v>
      </c>
    </row>
    <row r="2117" spans="1:16" x14ac:dyDescent="0.35">
      <c r="A2117" t="s">
        <v>41</v>
      </c>
      <c r="B2117" s="5">
        <v>288</v>
      </c>
      <c r="C2117">
        <v>1752</v>
      </c>
      <c r="D2117" s="3">
        <v>161.13999999999999</v>
      </c>
      <c r="E2117" s="3">
        <v>64.13</v>
      </c>
      <c r="F2117" s="3">
        <v>34.78</v>
      </c>
      <c r="G2117" s="3">
        <f t="shared" si="32"/>
        <v>1.8438757906843011</v>
      </c>
      <c r="H2117" s="3">
        <v>11.91</v>
      </c>
      <c r="I2117" s="3">
        <v>0.85</v>
      </c>
      <c r="J2117" s="3">
        <v>0.54</v>
      </c>
      <c r="K2117" s="3">
        <v>65</v>
      </c>
      <c r="L2117" s="3">
        <v>36.42</v>
      </c>
      <c r="M2117" s="3">
        <v>26539.14</v>
      </c>
      <c r="N2117" s="10">
        <v>1713.05</v>
      </c>
      <c r="O2117" s="18">
        <v>10.69024670484032</v>
      </c>
      <c r="P2117" s="3">
        <v>63.09</v>
      </c>
    </row>
    <row r="2118" spans="1:16" x14ac:dyDescent="0.35">
      <c r="A2118" t="s">
        <v>41</v>
      </c>
      <c r="B2118" s="5">
        <v>289</v>
      </c>
      <c r="C2118">
        <v>1753</v>
      </c>
      <c r="D2118" s="3">
        <v>153.06</v>
      </c>
      <c r="E2118" s="3">
        <v>53</v>
      </c>
      <c r="F2118" s="3">
        <v>42.11</v>
      </c>
      <c r="G2118" s="3">
        <f t="shared" ref="G2118:G2181" si="33">E2118/F2118</f>
        <v>1.2586084065542626</v>
      </c>
      <c r="H2118" s="3">
        <v>10.1</v>
      </c>
      <c r="I2118" s="3">
        <v>0.94</v>
      </c>
      <c r="J2118" s="3">
        <v>0.79</v>
      </c>
      <c r="K2118" s="3">
        <v>53.85</v>
      </c>
      <c r="L2118" s="3">
        <v>41.64</v>
      </c>
      <c r="M2118" s="3">
        <v>26428.04</v>
      </c>
      <c r="N2118" s="10">
        <v>1768</v>
      </c>
      <c r="O2118" s="18">
        <v>10.77644323518507</v>
      </c>
      <c r="P2118" s="3">
        <v>64.900000000000006</v>
      </c>
    </row>
    <row r="2119" spans="1:16" x14ac:dyDescent="0.35">
      <c r="A2119" t="s">
        <v>41</v>
      </c>
      <c r="B2119" s="5">
        <v>290</v>
      </c>
      <c r="C2119">
        <v>1576</v>
      </c>
      <c r="D2119" s="3">
        <v>153.13</v>
      </c>
      <c r="E2119" s="3">
        <v>55.99</v>
      </c>
      <c r="F2119" s="3">
        <v>35.840000000000003</v>
      </c>
      <c r="G2119" s="3">
        <f t="shared" si="33"/>
        <v>1.562220982142857</v>
      </c>
      <c r="H2119" s="3">
        <v>27.68</v>
      </c>
      <c r="I2119" s="3">
        <v>0.84</v>
      </c>
      <c r="J2119" s="3">
        <v>0.64</v>
      </c>
      <c r="K2119" s="3">
        <v>61.27</v>
      </c>
      <c r="L2119" s="3">
        <v>38.33</v>
      </c>
      <c r="M2119" s="3">
        <v>26429.82</v>
      </c>
      <c r="N2119" s="10">
        <v>1822.91</v>
      </c>
      <c r="O2119" s="18">
        <v>10.761692215057876</v>
      </c>
      <c r="P2119" s="3">
        <v>47.32</v>
      </c>
    </row>
    <row r="2120" spans="1:16" x14ac:dyDescent="0.35">
      <c r="A2120" t="s">
        <v>41</v>
      </c>
      <c r="B2120" s="5">
        <v>291</v>
      </c>
      <c r="C2120">
        <v>3068</v>
      </c>
      <c r="D2120" s="3">
        <v>209.5</v>
      </c>
      <c r="E2120" s="3">
        <v>78.459999999999994</v>
      </c>
      <c r="F2120" s="3">
        <v>49.79</v>
      </c>
      <c r="G2120" s="3">
        <f t="shared" si="33"/>
        <v>1.5758184374372364</v>
      </c>
      <c r="H2120" s="3">
        <v>47.32</v>
      </c>
      <c r="I2120" s="3">
        <v>0.88</v>
      </c>
      <c r="J2120" s="3">
        <v>0.63</v>
      </c>
      <c r="K2120" s="3">
        <v>81.39</v>
      </c>
      <c r="L2120" s="3">
        <v>50.58</v>
      </c>
      <c r="M2120" s="3">
        <v>26427.69</v>
      </c>
      <c r="N2120" s="10">
        <v>1885.45</v>
      </c>
      <c r="O2120" s="18">
        <v>10.748609695547957</v>
      </c>
      <c r="P2120" s="3">
        <v>27.68</v>
      </c>
    </row>
    <row r="2121" spans="1:16" x14ac:dyDescent="0.35">
      <c r="A2121" t="s">
        <v>41</v>
      </c>
      <c r="B2121" s="5">
        <v>292</v>
      </c>
      <c r="C2121">
        <v>11288</v>
      </c>
      <c r="D2121" s="3">
        <v>428.97</v>
      </c>
      <c r="E2121" s="3">
        <v>135.84</v>
      </c>
      <c r="F2121" s="3">
        <v>105.81</v>
      </c>
      <c r="G2121" s="3">
        <f t="shared" si="33"/>
        <v>1.2838106039126738</v>
      </c>
      <c r="H2121" s="3">
        <v>30.22</v>
      </c>
      <c r="I2121" s="3">
        <v>0.77</v>
      </c>
      <c r="J2121" s="3">
        <v>0.78</v>
      </c>
      <c r="K2121" s="3">
        <v>149.79</v>
      </c>
      <c r="L2121" s="3">
        <v>109.46</v>
      </c>
      <c r="M2121" s="3">
        <v>26567.45</v>
      </c>
      <c r="N2121" s="10">
        <v>1893.24</v>
      </c>
      <c r="O2121" s="18">
        <v>10.621744886433603</v>
      </c>
      <c r="P2121" s="3">
        <v>44.78</v>
      </c>
    </row>
    <row r="2122" spans="1:16" x14ac:dyDescent="0.35">
      <c r="A2122" t="s">
        <v>41</v>
      </c>
      <c r="B2122" s="5">
        <v>293</v>
      </c>
      <c r="C2122">
        <v>1817</v>
      </c>
      <c r="D2122" s="3">
        <v>160.9</v>
      </c>
      <c r="E2122" s="3">
        <v>60.21</v>
      </c>
      <c r="F2122" s="3">
        <v>38.43</v>
      </c>
      <c r="G2122" s="3">
        <f t="shared" si="33"/>
        <v>1.5667447306791569</v>
      </c>
      <c r="H2122" s="3">
        <v>174.47</v>
      </c>
      <c r="I2122" s="3">
        <v>0.88</v>
      </c>
      <c r="J2122" s="3">
        <v>0.64</v>
      </c>
      <c r="K2122" s="3">
        <v>60.42</v>
      </c>
      <c r="L2122" s="3">
        <v>37.58</v>
      </c>
      <c r="M2122" s="3">
        <v>26628.43</v>
      </c>
      <c r="N2122" s="10">
        <v>1975.2</v>
      </c>
      <c r="O2122" s="18">
        <v>10.547564362522758</v>
      </c>
      <c r="P2122" s="3">
        <v>80.53</v>
      </c>
    </row>
    <row r="2123" spans="1:16" x14ac:dyDescent="0.35">
      <c r="A2123" t="s">
        <v>41</v>
      </c>
      <c r="B2123" s="5">
        <v>294</v>
      </c>
      <c r="C2123">
        <v>6545</v>
      </c>
      <c r="D2123" s="3">
        <v>293.25</v>
      </c>
      <c r="E2123" s="3">
        <v>96.68</v>
      </c>
      <c r="F2123" s="3">
        <v>86.2</v>
      </c>
      <c r="G2123" s="3">
        <f t="shared" si="33"/>
        <v>1.1215777262180975</v>
      </c>
      <c r="H2123" s="3">
        <v>30.3</v>
      </c>
      <c r="I2123" s="3">
        <v>0.96</v>
      </c>
      <c r="J2123" s="3">
        <v>0.89</v>
      </c>
      <c r="K2123" s="3">
        <v>102.55</v>
      </c>
      <c r="L2123" s="3">
        <v>88.1</v>
      </c>
      <c r="M2123" s="3">
        <v>26616.31</v>
      </c>
      <c r="N2123" s="10">
        <v>2041.9</v>
      </c>
      <c r="O2123" s="18">
        <v>10.542419724287834</v>
      </c>
      <c r="P2123" s="3">
        <v>44.7</v>
      </c>
    </row>
    <row r="2124" spans="1:16" x14ac:dyDescent="0.35">
      <c r="A2124" t="s">
        <v>41</v>
      </c>
      <c r="B2124" s="5">
        <v>295</v>
      </c>
      <c r="C2124">
        <v>311</v>
      </c>
      <c r="D2124" s="3">
        <v>70.91</v>
      </c>
      <c r="E2124" s="3">
        <v>23.48</v>
      </c>
      <c r="F2124" s="3">
        <v>16.86</v>
      </c>
      <c r="G2124" s="3">
        <f t="shared" si="33"/>
        <v>1.3926453143534996</v>
      </c>
      <c r="H2124" s="3">
        <v>9.02</v>
      </c>
      <c r="I2124" s="3">
        <v>0.78</v>
      </c>
      <c r="J2124" s="3">
        <v>0.72</v>
      </c>
      <c r="K2124" s="3">
        <v>27.78</v>
      </c>
      <c r="L2124" s="3">
        <v>16.53</v>
      </c>
      <c r="M2124" s="3">
        <v>26516.86</v>
      </c>
      <c r="N2124" s="10">
        <v>2068.64</v>
      </c>
      <c r="O2124" s="18">
        <v>10.624957226286359</v>
      </c>
      <c r="P2124" s="3">
        <v>65.98</v>
      </c>
    </row>
    <row r="2125" spans="1:16" x14ac:dyDescent="0.35">
      <c r="A2125" t="s">
        <v>41</v>
      </c>
      <c r="B2125" s="5">
        <v>296</v>
      </c>
      <c r="C2125">
        <v>2886</v>
      </c>
      <c r="D2125" s="3">
        <v>198.92</v>
      </c>
      <c r="E2125" s="3">
        <v>71.23</v>
      </c>
      <c r="F2125" s="3">
        <v>51.59</v>
      </c>
      <c r="G2125" s="3">
        <f t="shared" si="33"/>
        <v>1.3806939329327388</v>
      </c>
      <c r="H2125" s="3">
        <v>43.86</v>
      </c>
      <c r="I2125" s="3">
        <v>0.92</v>
      </c>
      <c r="J2125" s="3">
        <v>0.72</v>
      </c>
      <c r="K2125" s="3">
        <v>74.09</v>
      </c>
      <c r="L2125" s="3">
        <v>51.85</v>
      </c>
      <c r="M2125" s="3">
        <v>26769.57</v>
      </c>
      <c r="N2125" s="10">
        <v>1960.57</v>
      </c>
      <c r="O2125" s="18">
        <v>10.42483820651109</v>
      </c>
      <c r="P2125" s="3">
        <v>31.14</v>
      </c>
    </row>
    <row r="2126" spans="1:16" x14ac:dyDescent="0.35">
      <c r="A2126" t="s">
        <v>41</v>
      </c>
      <c r="B2126" s="5">
        <v>297</v>
      </c>
      <c r="C2126">
        <v>5276</v>
      </c>
      <c r="D2126" s="3">
        <v>265.66000000000003</v>
      </c>
      <c r="E2126" s="3">
        <v>87.86</v>
      </c>
      <c r="F2126" s="3">
        <v>76.459999999999994</v>
      </c>
      <c r="G2126" s="3">
        <f t="shared" si="33"/>
        <v>1.14909756735548</v>
      </c>
      <c r="H2126" s="3">
        <v>73.02</v>
      </c>
      <c r="I2126" s="3">
        <v>0.94</v>
      </c>
      <c r="J2126" s="3">
        <v>0.87</v>
      </c>
      <c r="K2126" s="3">
        <v>92.91</v>
      </c>
      <c r="L2126" s="3">
        <v>73.78</v>
      </c>
      <c r="M2126" s="3">
        <v>26845.77</v>
      </c>
      <c r="N2126" s="10">
        <v>1880.68</v>
      </c>
      <c r="O2126" s="18">
        <v>10.375832193131471</v>
      </c>
      <c r="P2126" s="3">
        <v>1.980000000000004</v>
      </c>
    </row>
    <row r="2127" spans="1:16" x14ac:dyDescent="0.35">
      <c r="A2127" t="s">
        <v>41</v>
      </c>
      <c r="B2127" s="5">
        <v>298</v>
      </c>
      <c r="C2127">
        <v>2685</v>
      </c>
      <c r="D2127" s="3">
        <v>190.8</v>
      </c>
      <c r="E2127" s="3">
        <v>59.84</v>
      </c>
      <c r="F2127" s="3">
        <v>57.13</v>
      </c>
      <c r="G2127" s="3">
        <f t="shared" si="33"/>
        <v>1.0474356730264309</v>
      </c>
      <c r="H2127" s="3">
        <v>178.15</v>
      </c>
      <c r="I2127" s="3">
        <v>0.93</v>
      </c>
      <c r="J2127" s="3">
        <v>0.95</v>
      </c>
      <c r="K2127" s="3">
        <v>64.400000000000006</v>
      </c>
      <c r="L2127" s="3">
        <v>56</v>
      </c>
      <c r="M2127" s="3">
        <v>26835.759999999998</v>
      </c>
      <c r="N2127" s="10">
        <v>1784.08</v>
      </c>
      <c r="O2127" s="18">
        <v>10.407934820240795</v>
      </c>
      <c r="P2127" s="3">
        <v>76.849999999999994</v>
      </c>
    </row>
    <row r="2128" spans="1:16" x14ac:dyDescent="0.35">
      <c r="A2128" t="s">
        <v>41</v>
      </c>
      <c r="B2128" s="5">
        <v>299</v>
      </c>
      <c r="C2128">
        <v>8450</v>
      </c>
      <c r="D2128" s="3">
        <v>351.23</v>
      </c>
      <c r="E2128" s="3">
        <v>132.78</v>
      </c>
      <c r="F2128" s="3">
        <v>81.03</v>
      </c>
      <c r="G2128" s="3">
        <f t="shared" si="33"/>
        <v>1.6386523509811182</v>
      </c>
      <c r="H2128" s="3">
        <v>156.24</v>
      </c>
      <c r="I2128" s="3">
        <v>0.86</v>
      </c>
      <c r="J2128" s="3">
        <v>0.61</v>
      </c>
      <c r="K2128" s="3">
        <v>131.83000000000001</v>
      </c>
      <c r="L2128" s="3">
        <v>82.09</v>
      </c>
      <c r="M2128" s="3">
        <v>26661.59</v>
      </c>
      <c r="N2128" s="10">
        <v>1777.45</v>
      </c>
      <c r="O2128" s="18">
        <v>10.565297108605415</v>
      </c>
      <c r="P2128" s="3">
        <v>98.759999999999991</v>
      </c>
    </row>
    <row r="2129" spans="1:16" x14ac:dyDescent="0.35">
      <c r="A2129" t="s">
        <v>41</v>
      </c>
      <c r="B2129" s="5">
        <v>300</v>
      </c>
      <c r="C2129">
        <v>3230</v>
      </c>
      <c r="D2129" s="3">
        <v>210.22</v>
      </c>
      <c r="E2129" s="3">
        <v>66.75</v>
      </c>
      <c r="F2129" s="3">
        <v>61.61</v>
      </c>
      <c r="G2129" s="3">
        <f t="shared" si="33"/>
        <v>1.0834280149326407</v>
      </c>
      <c r="H2129" s="3">
        <v>19.46</v>
      </c>
      <c r="I2129" s="3">
        <v>0.92</v>
      </c>
      <c r="J2129" s="3">
        <v>0.92</v>
      </c>
      <c r="K2129" s="3">
        <v>72.62</v>
      </c>
      <c r="L2129" s="3">
        <v>62.76</v>
      </c>
      <c r="M2129" s="3">
        <v>26875.51</v>
      </c>
      <c r="N2129" s="10">
        <v>1640.63</v>
      </c>
      <c r="O2129" s="18">
        <v>10.406760783597255</v>
      </c>
      <c r="P2129" s="3">
        <v>55.539999999999992</v>
      </c>
    </row>
    <row r="2130" spans="1:16" x14ac:dyDescent="0.35">
      <c r="A2130" t="s">
        <v>41</v>
      </c>
      <c r="B2130" s="5">
        <v>301</v>
      </c>
      <c r="C2130">
        <v>2105</v>
      </c>
      <c r="D2130" s="3">
        <v>170.91</v>
      </c>
      <c r="E2130" s="3">
        <v>61.6</v>
      </c>
      <c r="F2130" s="3">
        <v>43.51</v>
      </c>
      <c r="G2130" s="3">
        <f t="shared" si="33"/>
        <v>1.4157664904619629</v>
      </c>
      <c r="H2130" s="3">
        <v>37.549999999999997</v>
      </c>
      <c r="I2130" s="3">
        <v>0.91</v>
      </c>
      <c r="J2130" s="3">
        <v>0.71</v>
      </c>
      <c r="K2130" s="3">
        <v>66.89</v>
      </c>
      <c r="L2130" s="3">
        <v>43.84</v>
      </c>
      <c r="M2130" s="3">
        <v>26825.8</v>
      </c>
      <c r="N2130" s="10">
        <v>1605.44</v>
      </c>
      <c r="O2130" s="18">
        <v>10.459653390099076</v>
      </c>
      <c r="P2130" s="3">
        <v>37.450000000000003</v>
      </c>
    </row>
    <row r="2131" spans="1:16" x14ac:dyDescent="0.35">
      <c r="A2131" t="s">
        <v>41</v>
      </c>
      <c r="B2131" s="5">
        <v>302</v>
      </c>
      <c r="C2131">
        <v>2047</v>
      </c>
      <c r="D2131" s="3">
        <v>165.8</v>
      </c>
      <c r="E2131" s="3">
        <v>51.71</v>
      </c>
      <c r="F2131" s="3">
        <v>50.41</v>
      </c>
      <c r="G2131" s="3">
        <f t="shared" si="33"/>
        <v>1.0257885340210278</v>
      </c>
      <c r="H2131" s="3">
        <v>35.979999999999997</v>
      </c>
      <c r="I2131" s="3">
        <v>0.94</v>
      </c>
      <c r="J2131" s="3">
        <v>0.97</v>
      </c>
      <c r="K2131" s="3">
        <v>55.76</v>
      </c>
      <c r="L2131" s="3">
        <v>48.61</v>
      </c>
      <c r="M2131" s="3">
        <v>26722.83</v>
      </c>
      <c r="N2131" s="10">
        <v>1652.41</v>
      </c>
      <c r="O2131" s="18">
        <v>10.5404910306403</v>
      </c>
      <c r="P2131" s="3">
        <v>39.020000000000003</v>
      </c>
    </row>
    <row r="2132" spans="1:16" x14ac:dyDescent="0.35">
      <c r="A2132" t="s">
        <v>41</v>
      </c>
      <c r="B2132" s="5">
        <v>303</v>
      </c>
      <c r="C2132">
        <v>4418</v>
      </c>
      <c r="D2132" s="3">
        <v>248.78</v>
      </c>
      <c r="E2132" s="3">
        <v>88.65</v>
      </c>
      <c r="F2132" s="3">
        <v>63.45</v>
      </c>
      <c r="G2132" s="3">
        <f t="shared" si="33"/>
        <v>1.397163120567376</v>
      </c>
      <c r="H2132" s="3">
        <v>87.79</v>
      </c>
      <c r="I2132" s="3">
        <v>0.9</v>
      </c>
      <c r="J2132" s="3">
        <v>0.72</v>
      </c>
      <c r="K2132" s="3">
        <v>92.89</v>
      </c>
      <c r="L2132" s="3">
        <v>63.73</v>
      </c>
      <c r="M2132" s="3">
        <v>26612.22</v>
      </c>
      <c r="N2132" s="10">
        <v>1656.7</v>
      </c>
      <c r="O2132" s="18">
        <v>10.63838984725359</v>
      </c>
      <c r="P2132" s="3">
        <v>167.20999999999998</v>
      </c>
    </row>
    <row r="2133" spans="1:16" x14ac:dyDescent="0.35">
      <c r="A2133" t="s">
        <v>41</v>
      </c>
      <c r="B2133" s="5">
        <v>304</v>
      </c>
      <c r="C2133">
        <v>3119</v>
      </c>
      <c r="D2133" s="3">
        <v>205.57</v>
      </c>
      <c r="E2133" s="3">
        <v>72.540000000000006</v>
      </c>
      <c r="F2133" s="3">
        <v>54.75</v>
      </c>
      <c r="G2133" s="3">
        <f t="shared" si="33"/>
        <v>1.3249315068493153</v>
      </c>
      <c r="H2133" s="3">
        <v>102.23</v>
      </c>
      <c r="I2133" s="3">
        <v>0.93</v>
      </c>
      <c r="J2133" s="3">
        <v>0.75</v>
      </c>
      <c r="K2133" s="3">
        <v>74.3</v>
      </c>
      <c r="L2133" s="3">
        <v>54</v>
      </c>
      <c r="M2133" s="3">
        <v>26668.81</v>
      </c>
      <c r="N2133" s="10">
        <v>1534.95</v>
      </c>
      <c r="O2133" s="18">
        <v>10.616954177097593</v>
      </c>
      <c r="P2133" s="3">
        <v>152.76999999999998</v>
      </c>
    </row>
    <row r="2134" spans="1:16" x14ac:dyDescent="0.35">
      <c r="A2134" t="s">
        <v>41</v>
      </c>
      <c r="B2134" s="5">
        <v>305</v>
      </c>
      <c r="C2134">
        <v>1344</v>
      </c>
      <c r="D2134" s="3">
        <v>137.33000000000001</v>
      </c>
      <c r="E2134" s="3">
        <v>50.72</v>
      </c>
      <c r="F2134" s="3">
        <v>33.74</v>
      </c>
      <c r="G2134" s="3">
        <f t="shared" si="33"/>
        <v>1.5032602252519265</v>
      </c>
      <c r="H2134" s="3">
        <v>0.36</v>
      </c>
      <c r="I2134" s="3">
        <v>0.9</v>
      </c>
      <c r="J2134" s="3">
        <v>0.67</v>
      </c>
      <c r="K2134" s="3">
        <v>52.33</v>
      </c>
      <c r="L2134" s="3">
        <v>32.44</v>
      </c>
      <c r="M2134" s="3">
        <v>26707.49</v>
      </c>
      <c r="N2134" s="10">
        <v>1466.61</v>
      </c>
      <c r="O2134" s="18">
        <v>10.598737216524858</v>
      </c>
      <c r="P2134" s="3">
        <v>74.64</v>
      </c>
    </row>
    <row r="2135" spans="1:16" x14ac:dyDescent="0.35">
      <c r="A2135" t="s">
        <v>41</v>
      </c>
      <c r="B2135" s="5">
        <v>306</v>
      </c>
      <c r="C2135">
        <v>1240</v>
      </c>
      <c r="D2135" s="3">
        <v>127.56</v>
      </c>
      <c r="E2135" s="3">
        <v>42.69</v>
      </c>
      <c r="F2135" s="3">
        <v>36.99</v>
      </c>
      <c r="G2135" s="3">
        <f t="shared" si="33"/>
        <v>1.154095701540957</v>
      </c>
      <c r="H2135" s="3">
        <v>172.69</v>
      </c>
      <c r="I2135" s="3">
        <v>0.96</v>
      </c>
      <c r="J2135" s="3">
        <v>0.87</v>
      </c>
      <c r="K2135" s="3">
        <v>44.38</v>
      </c>
      <c r="L2135" s="3">
        <v>36.81</v>
      </c>
      <c r="M2135" s="3">
        <v>26900.799999999999</v>
      </c>
      <c r="N2135" s="10">
        <v>1521.89</v>
      </c>
      <c r="O2135" s="18">
        <v>10.412597736623745</v>
      </c>
      <c r="P2135" s="3">
        <v>82.31</v>
      </c>
    </row>
    <row r="2136" spans="1:16" x14ac:dyDescent="0.35">
      <c r="A2136" t="s">
        <v>41</v>
      </c>
      <c r="B2136" s="5">
        <v>307</v>
      </c>
      <c r="C2136">
        <v>3385</v>
      </c>
      <c r="D2136" s="3">
        <v>210.52</v>
      </c>
      <c r="E2136" s="3">
        <v>67.260000000000005</v>
      </c>
      <c r="F2136" s="3">
        <v>64.08</v>
      </c>
      <c r="G2136" s="3">
        <f t="shared" si="33"/>
        <v>1.0496254681647941</v>
      </c>
      <c r="H2136" s="3">
        <v>96.24</v>
      </c>
      <c r="I2136" s="3">
        <v>0.96</v>
      </c>
      <c r="J2136" s="3">
        <v>0.95</v>
      </c>
      <c r="K2136" s="3">
        <v>70.38</v>
      </c>
      <c r="L2136" s="3">
        <v>63.88</v>
      </c>
      <c r="M2136" s="3">
        <v>26945.14</v>
      </c>
      <c r="N2136" s="10">
        <v>1752.16</v>
      </c>
      <c r="O2136" s="18">
        <v>10.317757539722434</v>
      </c>
      <c r="P2136" s="3">
        <v>158.76</v>
      </c>
    </row>
    <row r="2137" spans="1:16" x14ac:dyDescent="0.35">
      <c r="A2137" t="s">
        <v>41</v>
      </c>
      <c r="B2137" s="5">
        <v>308</v>
      </c>
      <c r="C2137">
        <v>1418</v>
      </c>
      <c r="D2137" s="3">
        <v>137.27000000000001</v>
      </c>
      <c r="E2137" s="3">
        <v>48.81</v>
      </c>
      <c r="F2137" s="3">
        <v>36.99</v>
      </c>
      <c r="G2137" s="3">
        <f t="shared" si="33"/>
        <v>1.3195458231954582</v>
      </c>
      <c r="H2137" s="3">
        <v>141.80000000000001</v>
      </c>
      <c r="I2137" s="3">
        <v>0.95</v>
      </c>
      <c r="J2137" s="3">
        <v>0.76</v>
      </c>
      <c r="K2137" s="3">
        <v>50.25</v>
      </c>
      <c r="L2137" s="3">
        <v>36.770000000000003</v>
      </c>
      <c r="M2137" s="3">
        <v>26948.78</v>
      </c>
      <c r="N2137" s="10">
        <v>1828.05</v>
      </c>
      <c r="O2137" s="18">
        <v>10.296315181073805</v>
      </c>
      <c r="P2137" s="3">
        <v>113.19999999999999</v>
      </c>
    </row>
    <row r="2138" spans="1:16" x14ac:dyDescent="0.35">
      <c r="A2138" t="s">
        <v>41</v>
      </c>
      <c r="B2138" s="5">
        <v>309</v>
      </c>
      <c r="C2138">
        <v>10942</v>
      </c>
      <c r="D2138" s="3">
        <v>461.33</v>
      </c>
      <c r="E2138" s="3">
        <v>200.6</v>
      </c>
      <c r="F2138" s="3">
        <v>69.45</v>
      </c>
      <c r="G2138" s="3">
        <f t="shared" si="33"/>
        <v>2.8884089272858171</v>
      </c>
      <c r="H2138" s="3">
        <v>164.92</v>
      </c>
      <c r="I2138" s="3">
        <v>0.65</v>
      </c>
      <c r="J2138" s="3">
        <v>0.35</v>
      </c>
      <c r="K2138" s="3">
        <v>187.18</v>
      </c>
      <c r="L2138" s="3">
        <v>71.38</v>
      </c>
      <c r="M2138" s="3">
        <v>26996.57</v>
      </c>
      <c r="N2138" s="10">
        <v>1904.2</v>
      </c>
      <c r="O2138" s="18">
        <v>10.235323824108141</v>
      </c>
      <c r="P2138" s="3">
        <v>90.080000000000013</v>
      </c>
    </row>
    <row r="2139" spans="1:16" x14ac:dyDescent="0.35">
      <c r="A2139" t="s">
        <v>41</v>
      </c>
      <c r="B2139" s="5">
        <v>310</v>
      </c>
      <c r="C2139">
        <v>6491</v>
      </c>
      <c r="D2139" s="3">
        <v>304.54000000000002</v>
      </c>
      <c r="E2139" s="3">
        <v>109.11</v>
      </c>
      <c r="F2139" s="3">
        <v>75.75</v>
      </c>
      <c r="G2139" s="3">
        <f t="shared" si="33"/>
        <v>1.4403960396039603</v>
      </c>
      <c r="H2139" s="3">
        <v>140.65</v>
      </c>
      <c r="I2139" s="3">
        <v>0.88</v>
      </c>
      <c r="J2139" s="3">
        <v>0.69</v>
      </c>
      <c r="K2139" s="3">
        <v>115.31</v>
      </c>
      <c r="L2139" s="3">
        <v>77.7</v>
      </c>
      <c r="M2139" s="3">
        <v>26789.69</v>
      </c>
      <c r="N2139" s="10">
        <v>1367.32</v>
      </c>
      <c r="O2139" s="18">
        <v>10.549014105476022</v>
      </c>
      <c r="P2139" s="3">
        <v>114.35</v>
      </c>
    </row>
    <row r="2140" spans="1:16" x14ac:dyDescent="0.35">
      <c r="A2140" t="s">
        <v>41</v>
      </c>
      <c r="B2140" s="5">
        <v>311</v>
      </c>
      <c r="C2140">
        <v>6138</v>
      </c>
      <c r="D2140" s="3">
        <v>286.43</v>
      </c>
      <c r="E2140" s="3">
        <v>100.24</v>
      </c>
      <c r="F2140" s="3">
        <v>77.97</v>
      </c>
      <c r="G2140" s="3">
        <f t="shared" si="33"/>
        <v>1.2856226753879696</v>
      </c>
      <c r="H2140" s="3">
        <v>54.95</v>
      </c>
      <c r="I2140" s="3">
        <v>0.94</v>
      </c>
      <c r="J2140" s="3">
        <v>0.78</v>
      </c>
      <c r="K2140" s="3">
        <v>104.8</v>
      </c>
      <c r="L2140" s="3">
        <v>79.45</v>
      </c>
      <c r="M2140" s="3">
        <v>26950.54</v>
      </c>
      <c r="N2140" s="10">
        <v>1336.25</v>
      </c>
      <c r="O2140" s="18">
        <v>10.412599604154497</v>
      </c>
      <c r="P2140" s="3">
        <v>20.049999999999997</v>
      </c>
    </row>
    <row r="2141" spans="1:16" x14ac:dyDescent="0.35">
      <c r="A2141" t="s">
        <v>41</v>
      </c>
      <c r="B2141" s="5">
        <v>312</v>
      </c>
      <c r="C2141">
        <v>2273</v>
      </c>
      <c r="D2141" s="3">
        <v>173.74</v>
      </c>
      <c r="E2141" s="3">
        <v>59.36</v>
      </c>
      <c r="F2141" s="3">
        <v>48.76</v>
      </c>
      <c r="G2141" s="3">
        <f t="shared" si="33"/>
        <v>1.2173913043478262</v>
      </c>
      <c r="H2141" s="3">
        <v>29.64</v>
      </c>
      <c r="I2141" s="3">
        <v>0.95</v>
      </c>
      <c r="J2141" s="3">
        <v>0.82</v>
      </c>
      <c r="K2141" s="3">
        <v>60.93</v>
      </c>
      <c r="L2141" s="3">
        <v>48.38</v>
      </c>
      <c r="M2141" s="3">
        <v>26859.55</v>
      </c>
      <c r="N2141" s="10">
        <v>1276.5999999999999</v>
      </c>
      <c r="O2141" s="18">
        <v>10.508273814315976</v>
      </c>
      <c r="P2141" s="3">
        <v>45.36</v>
      </c>
    </row>
    <row r="2142" spans="1:16" x14ac:dyDescent="0.35">
      <c r="A2142" t="s">
        <v>41</v>
      </c>
      <c r="B2142" s="5">
        <v>313</v>
      </c>
      <c r="C2142">
        <v>5618</v>
      </c>
      <c r="D2142" s="3">
        <v>279.35000000000002</v>
      </c>
      <c r="E2142" s="3">
        <v>92.69</v>
      </c>
      <c r="F2142" s="3">
        <v>77.17</v>
      </c>
      <c r="G2142" s="3">
        <f t="shared" si="33"/>
        <v>1.201114422703123</v>
      </c>
      <c r="H2142" s="3">
        <v>22.21</v>
      </c>
      <c r="I2142" s="3">
        <v>0.9</v>
      </c>
      <c r="J2142" s="3">
        <v>0.83</v>
      </c>
      <c r="K2142" s="3">
        <v>98.49</v>
      </c>
      <c r="L2142" s="3">
        <v>79.48</v>
      </c>
      <c r="M2142" s="3">
        <v>26919.09</v>
      </c>
      <c r="N2142" s="10">
        <v>1038.79</v>
      </c>
      <c r="O2142" s="18">
        <v>10.512013197110962</v>
      </c>
      <c r="P2142" s="3">
        <v>52.789999999999992</v>
      </c>
    </row>
    <row r="2143" spans="1:16" x14ac:dyDescent="0.35">
      <c r="A2143" t="s">
        <v>41</v>
      </c>
      <c r="B2143" s="5">
        <v>314</v>
      </c>
      <c r="C2143">
        <v>4886</v>
      </c>
      <c r="D2143" s="3">
        <v>261.83</v>
      </c>
      <c r="E2143" s="3">
        <v>83.56</v>
      </c>
      <c r="F2143" s="3">
        <v>74.45</v>
      </c>
      <c r="G2143" s="3">
        <f t="shared" si="33"/>
        <v>1.1223640026863666</v>
      </c>
      <c r="H2143" s="3">
        <v>154.36000000000001</v>
      </c>
      <c r="I2143" s="3">
        <v>0.9</v>
      </c>
      <c r="J2143" s="3">
        <v>0.89</v>
      </c>
      <c r="K2143" s="3">
        <v>93.19</v>
      </c>
      <c r="L2143" s="3">
        <v>75.25</v>
      </c>
      <c r="M2143" s="3">
        <v>26741.25</v>
      </c>
      <c r="N2143" s="10">
        <v>1045.94</v>
      </c>
      <c r="O2143" s="18">
        <v>10.669355505235755</v>
      </c>
      <c r="P2143" s="3">
        <v>100.63999999999999</v>
      </c>
    </row>
    <row r="2144" spans="1:16" x14ac:dyDescent="0.35">
      <c r="A2144" t="s">
        <v>41</v>
      </c>
      <c r="B2144" s="5">
        <v>315</v>
      </c>
      <c r="C2144">
        <v>3158</v>
      </c>
      <c r="D2144" s="3">
        <v>219.98</v>
      </c>
      <c r="E2144" s="3">
        <v>80.790000000000006</v>
      </c>
      <c r="F2144" s="3">
        <v>49.77</v>
      </c>
      <c r="G2144" s="3">
        <f t="shared" si="33"/>
        <v>1.6232670283303194</v>
      </c>
      <c r="H2144" s="3">
        <v>81.319999999999993</v>
      </c>
      <c r="I2144" s="3">
        <v>0.82</v>
      </c>
      <c r="J2144" s="3">
        <v>0.62</v>
      </c>
      <c r="K2144" s="3">
        <v>81.739999999999995</v>
      </c>
      <c r="L2144" s="3">
        <v>49.23</v>
      </c>
      <c r="M2144" s="3">
        <v>26670.560000000001</v>
      </c>
      <c r="N2144" s="10">
        <v>1047.68</v>
      </c>
      <c r="O2144" s="18">
        <v>10.732161941830094</v>
      </c>
      <c r="P2144" s="3">
        <v>173.68</v>
      </c>
    </row>
    <row r="2145" spans="1:16" x14ac:dyDescent="0.35">
      <c r="A2145" t="s">
        <v>41</v>
      </c>
      <c r="B2145" s="5">
        <v>316</v>
      </c>
      <c r="C2145">
        <v>5039</v>
      </c>
      <c r="D2145" s="3">
        <v>262.49</v>
      </c>
      <c r="E2145" s="3">
        <v>89.37</v>
      </c>
      <c r="F2145" s="3">
        <v>71.790000000000006</v>
      </c>
      <c r="G2145" s="3">
        <f t="shared" si="33"/>
        <v>1.2448809026326786</v>
      </c>
      <c r="H2145" s="3">
        <v>173.52</v>
      </c>
      <c r="I2145" s="3">
        <v>0.92</v>
      </c>
      <c r="J2145" s="3">
        <v>0.8</v>
      </c>
      <c r="K2145" s="3">
        <v>95.46</v>
      </c>
      <c r="L2145" s="3">
        <v>73.44</v>
      </c>
      <c r="M2145" s="3">
        <v>26590.639999999999</v>
      </c>
      <c r="N2145" s="10">
        <v>1148.43</v>
      </c>
      <c r="O2145" s="18">
        <v>10.779495991129119</v>
      </c>
      <c r="P2145" s="3">
        <v>81.47999999999999</v>
      </c>
    </row>
    <row r="2146" spans="1:16" x14ac:dyDescent="0.35">
      <c r="A2146" t="s">
        <v>41</v>
      </c>
      <c r="B2146" s="5">
        <v>317</v>
      </c>
      <c r="C2146">
        <v>8055</v>
      </c>
      <c r="D2146" s="3">
        <v>359.64</v>
      </c>
      <c r="E2146" s="3">
        <v>130.65</v>
      </c>
      <c r="F2146" s="3">
        <v>78.5</v>
      </c>
      <c r="G2146" s="3">
        <f t="shared" si="33"/>
        <v>1.6643312101910828</v>
      </c>
      <c r="H2146" s="3">
        <v>21.97</v>
      </c>
      <c r="I2146" s="3">
        <v>0.78</v>
      </c>
      <c r="J2146" s="3">
        <v>0.6</v>
      </c>
      <c r="K2146" s="3">
        <v>131.53</v>
      </c>
      <c r="L2146" s="3">
        <v>82.47</v>
      </c>
      <c r="M2146" s="3">
        <v>26521.35</v>
      </c>
      <c r="N2146" s="10">
        <v>1245.0899999999999</v>
      </c>
      <c r="O2146" s="18">
        <v>10.818302983355009</v>
      </c>
      <c r="P2146" s="3">
        <v>53.03</v>
      </c>
    </row>
    <row r="2147" spans="1:16" x14ac:dyDescent="0.35">
      <c r="A2147" t="s">
        <v>41</v>
      </c>
      <c r="B2147" s="5">
        <v>318</v>
      </c>
      <c r="C2147">
        <v>4953</v>
      </c>
      <c r="D2147" s="3">
        <v>276.42</v>
      </c>
      <c r="E2147" s="3">
        <v>99.73</v>
      </c>
      <c r="F2147" s="3">
        <v>63.24</v>
      </c>
      <c r="G2147" s="3">
        <f t="shared" si="33"/>
        <v>1.5770082226438962</v>
      </c>
      <c r="H2147" s="3">
        <v>110.75</v>
      </c>
      <c r="I2147" s="3">
        <v>0.81</v>
      </c>
      <c r="J2147" s="3">
        <v>0.63</v>
      </c>
      <c r="K2147" s="3">
        <v>109.56</v>
      </c>
      <c r="L2147" s="3">
        <v>67.599999999999994</v>
      </c>
      <c r="M2147" s="3">
        <v>26565.08</v>
      </c>
      <c r="N2147" s="10">
        <v>1335.94</v>
      </c>
      <c r="O2147" s="18">
        <v>10.757419977215021</v>
      </c>
      <c r="P2147" s="3">
        <v>144.25</v>
      </c>
    </row>
    <row r="2148" spans="1:16" x14ac:dyDescent="0.35">
      <c r="A2148" t="s">
        <v>41</v>
      </c>
      <c r="B2148" s="5">
        <v>319</v>
      </c>
      <c r="C2148">
        <v>2317</v>
      </c>
      <c r="D2148" s="3">
        <v>198.11</v>
      </c>
      <c r="E2148" s="3">
        <v>72.260000000000005</v>
      </c>
      <c r="F2148" s="3">
        <v>40.83</v>
      </c>
      <c r="G2148" s="3">
        <f t="shared" si="33"/>
        <v>1.7697771246632381</v>
      </c>
      <c r="H2148" s="3">
        <v>57.13</v>
      </c>
      <c r="I2148" s="3">
        <v>0.74</v>
      </c>
      <c r="J2148" s="3">
        <v>0.56000000000000005</v>
      </c>
      <c r="K2148" s="3">
        <v>78.239999999999995</v>
      </c>
      <c r="L2148" s="3">
        <v>44.79</v>
      </c>
      <c r="M2148" s="3">
        <v>26637.63</v>
      </c>
      <c r="N2148" s="10">
        <v>1312.84</v>
      </c>
      <c r="O2148" s="18">
        <v>10.698068867256303</v>
      </c>
      <c r="P2148" s="3">
        <v>17.869999999999997</v>
      </c>
    </row>
    <row r="2149" spans="1:16" x14ac:dyDescent="0.35">
      <c r="A2149" t="s">
        <v>41</v>
      </c>
      <c r="B2149" s="5">
        <v>320</v>
      </c>
      <c r="C2149">
        <v>4701</v>
      </c>
      <c r="D2149" s="3">
        <v>259.27</v>
      </c>
      <c r="E2149" s="3">
        <v>89.11</v>
      </c>
      <c r="F2149" s="3">
        <v>67.17</v>
      </c>
      <c r="G2149" s="3">
        <f t="shared" si="33"/>
        <v>1.3266339139496799</v>
      </c>
      <c r="H2149" s="3">
        <v>9.67</v>
      </c>
      <c r="I2149" s="3">
        <v>0.88</v>
      </c>
      <c r="J2149" s="3">
        <v>0.75</v>
      </c>
      <c r="K2149" s="3">
        <v>92.89</v>
      </c>
      <c r="L2149" s="3">
        <v>67.67</v>
      </c>
      <c r="M2149" s="3">
        <v>26530.92</v>
      </c>
      <c r="N2149" s="10">
        <v>1522.84</v>
      </c>
      <c r="O2149" s="18">
        <v>10.743181779711664</v>
      </c>
      <c r="P2149" s="3">
        <v>65.33</v>
      </c>
    </row>
    <row r="2150" spans="1:16" x14ac:dyDescent="0.35">
      <c r="A2150" t="s">
        <v>41</v>
      </c>
      <c r="B2150" s="5">
        <v>321</v>
      </c>
      <c r="C2150">
        <v>3537</v>
      </c>
      <c r="D2150" s="3">
        <v>236.58</v>
      </c>
      <c r="E2150" s="3">
        <v>94.8</v>
      </c>
      <c r="F2150" s="3">
        <v>47.5</v>
      </c>
      <c r="G2150" s="3">
        <f t="shared" si="33"/>
        <v>1.9957894736842106</v>
      </c>
      <c r="H2150" s="3">
        <v>4.55</v>
      </c>
      <c r="I2150" s="3">
        <v>0.79</v>
      </c>
      <c r="J2150" s="3">
        <v>0.5</v>
      </c>
      <c r="K2150" s="3">
        <v>98.41</v>
      </c>
      <c r="L2150" s="3">
        <v>50.36</v>
      </c>
      <c r="M2150" s="3">
        <v>26430.26</v>
      </c>
      <c r="N2150" s="10">
        <v>1553.65</v>
      </c>
      <c r="O2150" s="18">
        <v>10.825826112021524</v>
      </c>
      <c r="P2150" s="3">
        <v>70.45</v>
      </c>
    </row>
    <row r="2151" spans="1:16" x14ac:dyDescent="0.35">
      <c r="A2151" t="s">
        <v>41</v>
      </c>
      <c r="B2151" s="5">
        <v>322</v>
      </c>
      <c r="C2151">
        <v>4498</v>
      </c>
      <c r="D2151" s="3">
        <v>262.68</v>
      </c>
      <c r="E2151" s="3">
        <v>100.36</v>
      </c>
      <c r="F2151" s="3">
        <v>57.07</v>
      </c>
      <c r="G2151" s="3">
        <f t="shared" si="33"/>
        <v>1.7585421412300684</v>
      </c>
      <c r="H2151" s="3">
        <v>6.5</v>
      </c>
      <c r="I2151" s="3">
        <v>0.82</v>
      </c>
      <c r="J2151" s="3">
        <v>0.56999999999999995</v>
      </c>
      <c r="K2151" s="3">
        <v>99.85</v>
      </c>
      <c r="L2151" s="3">
        <v>59</v>
      </c>
      <c r="M2151" s="3">
        <v>26361.89</v>
      </c>
      <c r="N2151" s="10">
        <v>1485.9</v>
      </c>
      <c r="O2151" s="18">
        <v>10.903210685215122</v>
      </c>
      <c r="P2151" s="3">
        <v>68.5</v>
      </c>
    </row>
    <row r="2152" spans="1:16" x14ac:dyDescent="0.35">
      <c r="A2152" t="s">
        <v>41</v>
      </c>
      <c r="B2152" s="5">
        <v>323</v>
      </c>
      <c r="C2152">
        <v>4617</v>
      </c>
      <c r="D2152" s="3">
        <v>251.98</v>
      </c>
      <c r="E2152" s="3">
        <v>84.66</v>
      </c>
      <c r="F2152" s="3">
        <v>69.44</v>
      </c>
      <c r="G2152" s="3">
        <f t="shared" si="33"/>
        <v>1.2191820276497696</v>
      </c>
      <c r="H2152" s="3">
        <v>2.77</v>
      </c>
      <c r="I2152" s="3">
        <v>0.91</v>
      </c>
      <c r="J2152" s="3">
        <v>0.82</v>
      </c>
      <c r="K2152" s="3">
        <v>87.98</v>
      </c>
      <c r="L2152" s="3">
        <v>66.98</v>
      </c>
      <c r="M2152" s="3">
        <v>26246.43</v>
      </c>
      <c r="N2152" s="10">
        <v>1466.19</v>
      </c>
      <c r="O2152" s="18">
        <v>11.01119875862465</v>
      </c>
      <c r="P2152" s="3">
        <v>72.23</v>
      </c>
    </row>
    <row r="2153" spans="1:16" x14ac:dyDescent="0.35">
      <c r="A2153" t="s">
        <v>41</v>
      </c>
      <c r="B2153" s="5">
        <v>324</v>
      </c>
      <c r="C2153">
        <v>244</v>
      </c>
      <c r="D2153" s="3">
        <v>61.29</v>
      </c>
      <c r="E2153" s="3">
        <v>21.71</v>
      </c>
      <c r="F2153" s="3">
        <v>14.31</v>
      </c>
      <c r="G2153" s="3">
        <f t="shared" si="33"/>
        <v>1.517120894479385</v>
      </c>
      <c r="H2153" s="3">
        <v>21.14</v>
      </c>
      <c r="I2153" s="3">
        <v>0.82</v>
      </c>
      <c r="J2153" s="3">
        <v>0.66</v>
      </c>
      <c r="K2153" s="3">
        <v>24.17</v>
      </c>
      <c r="L2153" s="3">
        <v>15</v>
      </c>
      <c r="M2153" s="3">
        <v>26194.959999999999</v>
      </c>
      <c r="N2153" s="10">
        <v>1448.09</v>
      </c>
      <c r="O2153" s="18">
        <v>11.061569894731562</v>
      </c>
      <c r="P2153" s="3">
        <v>53.86</v>
      </c>
    </row>
    <row r="2154" spans="1:16" x14ac:dyDescent="0.35">
      <c r="A2154" t="s">
        <v>41</v>
      </c>
      <c r="B2154" s="5">
        <v>325</v>
      </c>
      <c r="C2154">
        <v>1487</v>
      </c>
      <c r="D2154" s="3">
        <v>138.78</v>
      </c>
      <c r="E2154" s="3">
        <v>44.45</v>
      </c>
      <c r="F2154" s="3">
        <v>42.59</v>
      </c>
      <c r="G2154" s="3">
        <f t="shared" si="33"/>
        <v>1.0436722235266493</v>
      </c>
      <c r="H2154" s="3">
        <v>6.36</v>
      </c>
      <c r="I2154" s="3">
        <v>0.97</v>
      </c>
      <c r="J2154" s="3">
        <v>0.96</v>
      </c>
      <c r="K2154" s="3">
        <v>45.35</v>
      </c>
      <c r="L2154" s="3">
        <v>42.54</v>
      </c>
      <c r="M2154" s="3">
        <v>26226.16</v>
      </c>
      <c r="N2154" s="10">
        <v>1410.24</v>
      </c>
      <c r="O2154" s="18">
        <v>11.042736019802774</v>
      </c>
      <c r="P2154" s="3">
        <v>68.64</v>
      </c>
    </row>
    <row r="2155" spans="1:16" x14ac:dyDescent="0.35">
      <c r="A2155" t="s">
        <v>41</v>
      </c>
      <c r="B2155" s="5">
        <v>326</v>
      </c>
      <c r="C2155">
        <v>2781</v>
      </c>
      <c r="D2155" s="3">
        <v>198.97</v>
      </c>
      <c r="E2155" s="3">
        <v>68.5</v>
      </c>
      <c r="F2155" s="3">
        <v>51.69</v>
      </c>
      <c r="G2155" s="3">
        <f t="shared" si="33"/>
        <v>1.3252079705939255</v>
      </c>
      <c r="H2155" s="3">
        <v>34.43</v>
      </c>
      <c r="I2155" s="3">
        <v>0.88</v>
      </c>
      <c r="J2155" s="3">
        <v>0.75</v>
      </c>
      <c r="K2155" s="3">
        <v>72.2</v>
      </c>
      <c r="L2155" s="3">
        <v>55.54</v>
      </c>
      <c r="M2155" s="3">
        <v>26302.1</v>
      </c>
      <c r="N2155" s="10">
        <v>1393.78</v>
      </c>
      <c r="O2155" s="18">
        <v>10.978761718167583</v>
      </c>
      <c r="P2155" s="3">
        <v>40.57</v>
      </c>
    </row>
    <row r="2156" spans="1:16" x14ac:dyDescent="0.35">
      <c r="A2156" t="s">
        <v>41</v>
      </c>
      <c r="B2156" s="5">
        <v>327</v>
      </c>
      <c r="C2156">
        <v>11357</v>
      </c>
      <c r="D2156" s="3">
        <v>399.55</v>
      </c>
      <c r="E2156" s="3">
        <v>124.04</v>
      </c>
      <c r="F2156" s="3">
        <v>116.58</v>
      </c>
      <c r="G2156" s="3">
        <f t="shared" si="33"/>
        <v>1.0639903928632699</v>
      </c>
      <c r="H2156" s="3">
        <v>105.32</v>
      </c>
      <c r="I2156" s="3">
        <v>0.89</v>
      </c>
      <c r="J2156" s="3">
        <v>0.94</v>
      </c>
      <c r="K2156" s="3">
        <v>135.96</v>
      </c>
      <c r="L2156" s="3">
        <v>115.4</v>
      </c>
      <c r="M2156" s="3">
        <v>26407.57</v>
      </c>
      <c r="N2156" s="10">
        <v>1386.38</v>
      </c>
      <c r="O2156" s="18">
        <v>10.886205295977817</v>
      </c>
      <c r="P2156" s="3">
        <v>149.68</v>
      </c>
    </row>
    <row r="2157" spans="1:16" x14ac:dyDescent="0.35">
      <c r="A2157" t="s">
        <v>41</v>
      </c>
      <c r="B2157" s="5">
        <v>328</v>
      </c>
      <c r="C2157">
        <v>2520</v>
      </c>
      <c r="D2157" s="3">
        <v>202.82</v>
      </c>
      <c r="E2157" s="3">
        <v>75.25</v>
      </c>
      <c r="F2157" s="3">
        <v>42.64</v>
      </c>
      <c r="G2157" s="3">
        <f t="shared" si="33"/>
        <v>1.7647748592870545</v>
      </c>
      <c r="H2157" s="3">
        <v>160.83000000000001</v>
      </c>
      <c r="I2157" s="3">
        <v>0.77</v>
      </c>
      <c r="J2157" s="3">
        <v>0.56999999999999995</v>
      </c>
      <c r="K2157" s="3">
        <v>75.31</v>
      </c>
      <c r="L2157" s="3">
        <v>47.07</v>
      </c>
      <c r="M2157" s="3">
        <v>26372.89</v>
      </c>
      <c r="N2157" s="10">
        <v>1218.81</v>
      </c>
      <c r="O2157" s="18">
        <v>10.957379939536649</v>
      </c>
      <c r="P2157" s="3">
        <v>94.169999999999987</v>
      </c>
    </row>
    <row r="2158" spans="1:16" x14ac:dyDescent="0.35">
      <c r="A2158" t="s">
        <v>41</v>
      </c>
      <c r="B2158" s="5">
        <v>329</v>
      </c>
      <c r="C2158">
        <v>4833</v>
      </c>
      <c r="D2158" s="3">
        <v>269.87</v>
      </c>
      <c r="E2158" s="3">
        <v>92.14</v>
      </c>
      <c r="F2158" s="3">
        <v>66.790000000000006</v>
      </c>
      <c r="G2158" s="3">
        <f t="shared" si="33"/>
        <v>1.3795478365024703</v>
      </c>
      <c r="H2158" s="3">
        <v>130.52000000000001</v>
      </c>
      <c r="I2158" s="3">
        <v>0.83</v>
      </c>
      <c r="J2158" s="3">
        <v>0.72</v>
      </c>
      <c r="K2158" s="3">
        <v>100</v>
      </c>
      <c r="L2158" s="3">
        <v>70.45</v>
      </c>
      <c r="M2158" s="3">
        <v>26210.36</v>
      </c>
      <c r="N2158" s="10">
        <v>1223.3399999999999</v>
      </c>
      <c r="O2158" s="18">
        <v>11.101657230529653</v>
      </c>
      <c r="P2158" s="3">
        <v>124.47999999999999</v>
      </c>
    </row>
    <row r="2159" spans="1:16" x14ac:dyDescent="0.35">
      <c r="A2159" t="s">
        <v>41</v>
      </c>
      <c r="B2159" s="5">
        <v>330</v>
      </c>
      <c r="C2159">
        <v>8625</v>
      </c>
      <c r="D2159" s="3">
        <v>364.56</v>
      </c>
      <c r="E2159" s="3">
        <v>124.27</v>
      </c>
      <c r="F2159" s="3">
        <v>88.37</v>
      </c>
      <c r="G2159" s="3">
        <f t="shared" si="33"/>
        <v>1.4062464637320355</v>
      </c>
      <c r="H2159" s="3">
        <v>165.84</v>
      </c>
      <c r="I2159" s="3">
        <v>0.82</v>
      </c>
      <c r="J2159" s="3">
        <v>0.71</v>
      </c>
      <c r="K2159" s="3">
        <v>126.78</v>
      </c>
      <c r="L2159" s="3">
        <v>96.13</v>
      </c>
      <c r="M2159" s="3">
        <v>26138</v>
      </c>
      <c r="N2159" s="10">
        <v>1329.52</v>
      </c>
      <c r="O2159" s="18">
        <v>11.140928514401216</v>
      </c>
      <c r="P2159" s="3">
        <v>89.16</v>
      </c>
    </row>
    <row r="2160" spans="1:16" x14ac:dyDescent="0.35">
      <c r="A2160" t="s">
        <v>41</v>
      </c>
      <c r="B2160" s="5">
        <v>331</v>
      </c>
      <c r="C2160">
        <v>3672</v>
      </c>
      <c r="D2160" s="3">
        <v>237.31</v>
      </c>
      <c r="E2160" s="3">
        <v>84.22</v>
      </c>
      <c r="F2160" s="3">
        <v>55.51</v>
      </c>
      <c r="G2160" s="3">
        <f t="shared" si="33"/>
        <v>1.5172041073680418</v>
      </c>
      <c r="H2160" s="3">
        <v>52.34</v>
      </c>
      <c r="I2160" s="3">
        <v>0.82</v>
      </c>
      <c r="J2160" s="3">
        <v>0.66</v>
      </c>
      <c r="K2160" s="3">
        <v>90.27</v>
      </c>
      <c r="L2160" s="3">
        <v>55.74</v>
      </c>
      <c r="M2160" s="3">
        <v>26056.39</v>
      </c>
      <c r="N2160" s="10">
        <v>1143.52</v>
      </c>
      <c r="O2160" s="18">
        <v>11.258492911690579</v>
      </c>
      <c r="P2160" s="3">
        <v>22.659999999999997</v>
      </c>
    </row>
    <row r="2161" spans="1:16" x14ac:dyDescent="0.35">
      <c r="A2161" t="s">
        <v>41</v>
      </c>
      <c r="B2161" s="5">
        <v>332</v>
      </c>
      <c r="C2161">
        <v>1219</v>
      </c>
      <c r="D2161" s="3">
        <v>141.32</v>
      </c>
      <c r="E2161" s="3">
        <v>58.26</v>
      </c>
      <c r="F2161" s="3">
        <v>26.64</v>
      </c>
      <c r="G2161" s="3">
        <f t="shared" si="33"/>
        <v>2.1869369369369367</v>
      </c>
      <c r="H2161" s="3">
        <v>65.08</v>
      </c>
      <c r="I2161" s="3">
        <v>0.77</v>
      </c>
      <c r="J2161" s="3">
        <v>0.46</v>
      </c>
      <c r="K2161" s="3">
        <v>57.72</v>
      </c>
      <c r="L2161" s="3">
        <v>27.78</v>
      </c>
      <c r="M2161" s="3">
        <v>26377.37</v>
      </c>
      <c r="N2161" s="10">
        <v>1121.48</v>
      </c>
      <c r="O2161" s="18">
        <v>10.976698004312627</v>
      </c>
      <c r="P2161" s="3">
        <v>9.9200000000000017</v>
      </c>
    </row>
    <row r="2162" spans="1:16" x14ac:dyDescent="0.35">
      <c r="A2162" t="s">
        <v>41</v>
      </c>
      <c r="B2162" s="5">
        <v>333</v>
      </c>
      <c r="C2162">
        <v>1155</v>
      </c>
      <c r="D2162" s="3">
        <v>129.33000000000001</v>
      </c>
      <c r="E2162" s="3">
        <v>45.81</v>
      </c>
      <c r="F2162" s="3">
        <v>32.1</v>
      </c>
      <c r="G2162" s="3">
        <f t="shared" si="33"/>
        <v>1.4271028037383178</v>
      </c>
      <c r="H2162" s="3">
        <v>3.54</v>
      </c>
      <c r="I2162" s="3">
        <v>0.87</v>
      </c>
      <c r="J2162" s="3">
        <v>0.7</v>
      </c>
      <c r="K2162" s="3">
        <v>48.33</v>
      </c>
      <c r="L2162" s="3">
        <v>31.23</v>
      </c>
      <c r="M2162" s="3">
        <v>26455.66</v>
      </c>
      <c r="N2162" s="10">
        <v>1046.02</v>
      </c>
      <c r="O2162" s="18">
        <v>10.924761108204526</v>
      </c>
      <c r="P2162" s="3">
        <v>71.459999999999994</v>
      </c>
    </row>
    <row r="2163" spans="1:16" x14ac:dyDescent="0.35">
      <c r="A2163" t="s">
        <v>41</v>
      </c>
      <c r="B2163" s="5">
        <v>334</v>
      </c>
      <c r="C2163">
        <v>7524</v>
      </c>
      <c r="D2163" s="3">
        <v>323.02</v>
      </c>
      <c r="E2163" s="3">
        <v>103.3</v>
      </c>
      <c r="F2163" s="3">
        <v>92.74</v>
      </c>
      <c r="G2163" s="3">
        <f t="shared" si="33"/>
        <v>1.1138667241751132</v>
      </c>
      <c r="H2163" s="3">
        <v>113.92</v>
      </c>
      <c r="I2163" s="3">
        <v>0.91</v>
      </c>
      <c r="J2163" s="3">
        <v>0.9</v>
      </c>
      <c r="K2163" s="3">
        <v>106.21</v>
      </c>
      <c r="L2163" s="3">
        <v>93.91</v>
      </c>
      <c r="M2163" s="3">
        <v>26545.279999999999</v>
      </c>
      <c r="N2163" s="10">
        <v>1019.83</v>
      </c>
      <c r="O2163" s="18">
        <v>10.850883513981575</v>
      </c>
      <c r="P2163" s="3">
        <v>141.07999999999998</v>
      </c>
    </row>
    <row r="2164" spans="1:16" x14ac:dyDescent="0.35">
      <c r="A2164" t="s">
        <v>41</v>
      </c>
      <c r="B2164" s="5">
        <v>335</v>
      </c>
      <c r="C2164">
        <v>3409</v>
      </c>
      <c r="D2164" s="3">
        <v>237.32</v>
      </c>
      <c r="E2164" s="3">
        <v>83.96</v>
      </c>
      <c r="F2164" s="3">
        <v>51.7</v>
      </c>
      <c r="G2164" s="3">
        <f t="shared" si="33"/>
        <v>1.6239845261121855</v>
      </c>
      <c r="H2164" s="3">
        <v>46.52</v>
      </c>
      <c r="I2164" s="3">
        <v>0.76</v>
      </c>
      <c r="J2164" s="3">
        <v>0.62</v>
      </c>
      <c r="K2164" s="3">
        <v>90.79</v>
      </c>
      <c r="L2164" s="3">
        <v>55.23</v>
      </c>
      <c r="M2164" s="3">
        <v>26723.21</v>
      </c>
      <c r="N2164" s="10">
        <v>962.73</v>
      </c>
      <c r="O2164" s="18">
        <v>10.705431092873928</v>
      </c>
      <c r="P2164" s="3">
        <v>28.479999999999997</v>
      </c>
    </row>
    <row r="2165" spans="1:16" x14ac:dyDescent="0.35">
      <c r="A2165" t="s">
        <v>41</v>
      </c>
      <c r="B2165" s="5">
        <v>336</v>
      </c>
      <c r="C2165">
        <v>2844</v>
      </c>
      <c r="D2165" s="3">
        <v>196.39</v>
      </c>
      <c r="E2165" s="3">
        <v>62.02</v>
      </c>
      <c r="F2165" s="3">
        <v>58.38</v>
      </c>
      <c r="G2165" s="3">
        <f t="shared" si="33"/>
        <v>1.0623501199040768</v>
      </c>
      <c r="H2165" s="3">
        <v>88.86</v>
      </c>
      <c r="I2165" s="3">
        <v>0.93</v>
      </c>
      <c r="J2165" s="3">
        <v>0.94</v>
      </c>
      <c r="K2165" s="3">
        <v>66.12</v>
      </c>
      <c r="L2165" s="3">
        <v>59.87</v>
      </c>
      <c r="M2165" s="3">
        <v>26937.84</v>
      </c>
      <c r="N2165" s="10">
        <v>929.86</v>
      </c>
      <c r="O2165" s="18">
        <v>10.521348427981421</v>
      </c>
      <c r="P2165" s="3">
        <v>166.14</v>
      </c>
    </row>
    <row r="2166" spans="1:16" x14ac:dyDescent="0.35">
      <c r="A2166" t="s">
        <v>41</v>
      </c>
      <c r="B2166" s="5">
        <v>337</v>
      </c>
      <c r="C2166">
        <v>2447</v>
      </c>
      <c r="D2166" s="3">
        <v>190.95</v>
      </c>
      <c r="E2166" s="3">
        <v>63.13</v>
      </c>
      <c r="F2166" s="3">
        <v>49.36</v>
      </c>
      <c r="G2166" s="3">
        <f t="shared" si="33"/>
        <v>1.2789708265802269</v>
      </c>
      <c r="H2166" s="3">
        <v>17.64</v>
      </c>
      <c r="I2166" s="3">
        <v>0.84</v>
      </c>
      <c r="J2166" s="3">
        <v>0.78</v>
      </c>
      <c r="K2166" s="3">
        <v>67.62</v>
      </c>
      <c r="L2166" s="3">
        <v>52.3</v>
      </c>
      <c r="M2166" s="3">
        <v>26769</v>
      </c>
      <c r="N2166" s="10">
        <v>754.38</v>
      </c>
      <c r="O2166" s="18">
        <v>10.714408134041824</v>
      </c>
      <c r="P2166" s="3">
        <v>57.36</v>
      </c>
    </row>
    <row r="2167" spans="1:16" x14ac:dyDescent="0.35">
      <c r="A2167" t="s">
        <v>41</v>
      </c>
      <c r="B2167" s="5">
        <v>338</v>
      </c>
      <c r="C2167">
        <v>6102</v>
      </c>
      <c r="D2167" s="3">
        <v>315.08999999999997</v>
      </c>
      <c r="E2167" s="3">
        <v>114.94</v>
      </c>
      <c r="F2167" s="3">
        <v>67.59</v>
      </c>
      <c r="G2167" s="3">
        <f t="shared" si="33"/>
        <v>1.7005474182571385</v>
      </c>
      <c r="H2167" s="3">
        <v>113.12</v>
      </c>
      <c r="I2167" s="3">
        <v>0.77</v>
      </c>
      <c r="J2167" s="3">
        <v>0.59</v>
      </c>
      <c r="K2167" s="3">
        <v>123.86</v>
      </c>
      <c r="L2167" s="3">
        <v>75.739999999999995</v>
      </c>
      <c r="M2167" s="3">
        <v>26688.29</v>
      </c>
      <c r="N2167" s="10">
        <v>704.93</v>
      </c>
      <c r="O2167" s="18">
        <v>10.798443759245641</v>
      </c>
      <c r="P2167" s="3">
        <v>141.88</v>
      </c>
    </row>
    <row r="2168" spans="1:16" x14ac:dyDescent="0.35">
      <c r="A2168" t="s">
        <v>41</v>
      </c>
      <c r="B2168" s="5">
        <v>339</v>
      </c>
      <c r="C2168">
        <v>4783</v>
      </c>
      <c r="D2168" s="3">
        <v>270.99</v>
      </c>
      <c r="E2168" s="3">
        <v>90.23</v>
      </c>
      <c r="F2168" s="3">
        <v>67.489999999999995</v>
      </c>
      <c r="G2168" s="3">
        <f t="shared" si="33"/>
        <v>1.3369388057489999</v>
      </c>
      <c r="H2168" s="3">
        <v>74.84</v>
      </c>
      <c r="I2168" s="3">
        <v>0.82</v>
      </c>
      <c r="J2168" s="3">
        <v>0.75</v>
      </c>
      <c r="K2168" s="3">
        <v>93.38</v>
      </c>
      <c r="L2168" s="3">
        <v>73.03</v>
      </c>
      <c r="M2168" s="3">
        <v>26611.4</v>
      </c>
      <c r="N2168" s="10">
        <v>745.36</v>
      </c>
      <c r="O2168" s="18">
        <v>10.85752337293995</v>
      </c>
      <c r="P2168" s="3">
        <v>0.15999999999999659</v>
      </c>
    </row>
    <row r="2169" spans="1:16" x14ac:dyDescent="0.35">
      <c r="A2169" t="s">
        <v>41</v>
      </c>
      <c r="B2169" s="5">
        <v>340</v>
      </c>
      <c r="C2169">
        <v>1126</v>
      </c>
      <c r="D2169" s="3">
        <v>126.46</v>
      </c>
      <c r="E2169" s="3">
        <v>46.63</v>
      </c>
      <c r="F2169" s="3">
        <v>30.74</v>
      </c>
      <c r="G2169" s="3">
        <f t="shared" si="33"/>
        <v>1.5169160702667537</v>
      </c>
      <c r="H2169" s="3">
        <v>26.5</v>
      </c>
      <c r="I2169" s="3">
        <v>0.88</v>
      </c>
      <c r="J2169" s="3">
        <v>0.66</v>
      </c>
      <c r="K2169" s="3">
        <v>46.96</v>
      </c>
      <c r="L2169" s="3">
        <v>32.26</v>
      </c>
      <c r="M2169" s="3">
        <v>26635.27</v>
      </c>
      <c r="N2169" s="10">
        <v>640.59</v>
      </c>
      <c r="O2169" s="18">
        <v>10.861282467275021</v>
      </c>
      <c r="P2169" s="3">
        <v>48.5</v>
      </c>
    </row>
    <row r="2170" spans="1:16" x14ac:dyDescent="0.35">
      <c r="A2170" t="s">
        <v>41</v>
      </c>
      <c r="B2170" s="5">
        <v>341</v>
      </c>
      <c r="C2170">
        <v>4357</v>
      </c>
      <c r="D2170" s="3">
        <v>254.5</v>
      </c>
      <c r="E2170" s="3">
        <v>83.07</v>
      </c>
      <c r="F2170" s="3">
        <v>66.78</v>
      </c>
      <c r="G2170" s="3">
        <f t="shared" si="33"/>
        <v>1.2439353099730457</v>
      </c>
      <c r="H2170" s="3">
        <v>166.59</v>
      </c>
      <c r="I2170" s="3">
        <v>0.85</v>
      </c>
      <c r="J2170" s="3">
        <v>0.8</v>
      </c>
      <c r="K2170" s="3">
        <v>88.14</v>
      </c>
      <c r="L2170" s="3">
        <v>69.97</v>
      </c>
      <c r="M2170" s="3">
        <v>26919.32</v>
      </c>
      <c r="N2170" s="10">
        <v>557.35</v>
      </c>
      <c r="O2170" s="18">
        <v>10.627183269457358</v>
      </c>
      <c r="P2170" s="3">
        <v>88.41</v>
      </c>
    </row>
    <row r="2171" spans="1:16" x14ac:dyDescent="0.35">
      <c r="A2171" t="s">
        <v>41</v>
      </c>
      <c r="B2171" s="5">
        <v>342</v>
      </c>
      <c r="C2171">
        <v>4687</v>
      </c>
      <c r="D2171" s="3">
        <v>270.85000000000002</v>
      </c>
      <c r="E2171" s="3">
        <v>108.24</v>
      </c>
      <c r="F2171" s="3">
        <v>55.14</v>
      </c>
      <c r="G2171" s="3">
        <f t="shared" si="33"/>
        <v>1.9630032644178455</v>
      </c>
      <c r="H2171" s="3">
        <v>80.8</v>
      </c>
      <c r="I2171" s="3">
        <v>0.8</v>
      </c>
      <c r="J2171" s="3">
        <v>0.51</v>
      </c>
      <c r="K2171" s="3">
        <v>111.76</v>
      </c>
      <c r="L2171" s="3">
        <v>58.52</v>
      </c>
      <c r="M2171" s="3">
        <v>26713.77</v>
      </c>
      <c r="N2171" s="10">
        <v>568.76</v>
      </c>
      <c r="O2171" s="18">
        <v>10.808287832688007</v>
      </c>
      <c r="P2171" s="3">
        <v>174.2</v>
      </c>
    </row>
    <row r="2172" spans="1:16" x14ac:dyDescent="0.35">
      <c r="A2172" t="s">
        <v>41</v>
      </c>
      <c r="B2172" s="5">
        <v>343</v>
      </c>
      <c r="C2172">
        <v>1451</v>
      </c>
      <c r="D2172" s="3">
        <v>144.13999999999999</v>
      </c>
      <c r="E2172" s="3">
        <v>51.58</v>
      </c>
      <c r="F2172" s="3">
        <v>35.82</v>
      </c>
      <c r="G2172" s="3">
        <f t="shared" si="33"/>
        <v>1.4399776661083192</v>
      </c>
      <c r="H2172" s="3">
        <v>5.97</v>
      </c>
      <c r="I2172" s="3">
        <v>0.88</v>
      </c>
      <c r="J2172" s="3">
        <v>0.69</v>
      </c>
      <c r="K2172" s="3">
        <v>53.76</v>
      </c>
      <c r="L2172" s="3">
        <v>37.32</v>
      </c>
      <c r="M2172" s="3">
        <v>26898.45</v>
      </c>
      <c r="N2172" s="10">
        <v>500.14</v>
      </c>
      <c r="O2172" s="18">
        <v>10.659559111647145</v>
      </c>
      <c r="P2172" s="3">
        <v>69.03</v>
      </c>
    </row>
    <row r="2173" spans="1:16" x14ac:dyDescent="0.35">
      <c r="A2173" t="s">
        <v>41</v>
      </c>
      <c r="B2173" s="5">
        <v>344</v>
      </c>
      <c r="C2173">
        <v>915</v>
      </c>
      <c r="D2173" s="3">
        <v>109.76</v>
      </c>
      <c r="E2173" s="3">
        <v>35.49</v>
      </c>
      <c r="F2173" s="3">
        <v>32.83</v>
      </c>
      <c r="G2173" s="3">
        <f t="shared" si="33"/>
        <v>1.0810234541577826</v>
      </c>
      <c r="H2173" s="3">
        <v>51.25</v>
      </c>
      <c r="I2173" s="3">
        <v>0.95</v>
      </c>
      <c r="J2173" s="3">
        <v>0.92</v>
      </c>
      <c r="K2173" s="3">
        <v>38.47</v>
      </c>
      <c r="L2173" s="3">
        <v>32.46</v>
      </c>
      <c r="M2173" s="3">
        <v>26872.34</v>
      </c>
      <c r="N2173" s="10">
        <v>460.66</v>
      </c>
      <c r="O2173" s="18">
        <v>10.692372536855544</v>
      </c>
      <c r="P2173" s="3">
        <v>23.75</v>
      </c>
    </row>
    <row r="2174" spans="1:16" x14ac:dyDescent="0.35">
      <c r="A2174" t="s">
        <v>41</v>
      </c>
      <c r="B2174" s="5">
        <v>345</v>
      </c>
      <c r="C2174">
        <v>906</v>
      </c>
      <c r="D2174" s="3">
        <v>111.61</v>
      </c>
      <c r="E2174" s="3">
        <v>36.33</v>
      </c>
      <c r="F2174" s="3">
        <v>31.75</v>
      </c>
      <c r="G2174" s="3">
        <f t="shared" si="33"/>
        <v>1.144251968503937</v>
      </c>
      <c r="H2174" s="3">
        <v>51.11</v>
      </c>
      <c r="I2174" s="3">
        <v>0.91</v>
      </c>
      <c r="J2174" s="3">
        <v>0.87</v>
      </c>
      <c r="K2174" s="3">
        <v>37.700000000000003</v>
      </c>
      <c r="L2174" s="3">
        <v>32.76</v>
      </c>
      <c r="M2174" s="3">
        <v>26847.75</v>
      </c>
      <c r="N2174" s="10">
        <v>508.5</v>
      </c>
      <c r="O2174" s="18">
        <v>10.702900511809936</v>
      </c>
      <c r="P2174" s="3">
        <v>23.89</v>
      </c>
    </row>
    <row r="2175" spans="1:16" x14ac:dyDescent="0.35">
      <c r="A2175" t="s">
        <v>41</v>
      </c>
      <c r="B2175" s="5">
        <v>346</v>
      </c>
      <c r="C2175">
        <v>6926</v>
      </c>
      <c r="D2175" s="3">
        <v>337.33</v>
      </c>
      <c r="E2175" s="3">
        <v>133.46</v>
      </c>
      <c r="F2175" s="3">
        <v>66.069999999999993</v>
      </c>
      <c r="G2175" s="3">
        <f t="shared" si="33"/>
        <v>2.0199788103526566</v>
      </c>
      <c r="H2175" s="3">
        <v>25.13</v>
      </c>
      <c r="I2175" s="3">
        <v>0.76</v>
      </c>
      <c r="J2175" s="3">
        <v>0.5</v>
      </c>
      <c r="K2175" s="3">
        <v>128.71</v>
      </c>
      <c r="L2175" s="3">
        <v>66.64</v>
      </c>
      <c r="M2175" s="3">
        <v>26462.42</v>
      </c>
      <c r="N2175" s="10">
        <v>516.49</v>
      </c>
      <c r="O2175" s="18">
        <v>11.045615543729932</v>
      </c>
      <c r="P2175" s="3">
        <v>49.870000000000005</v>
      </c>
    </row>
    <row r="2176" spans="1:16" x14ac:dyDescent="0.35">
      <c r="A2176" t="s">
        <v>41</v>
      </c>
      <c r="B2176" s="5">
        <v>347</v>
      </c>
      <c r="C2176">
        <v>6946</v>
      </c>
      <c r="D2176" s="3">
        <v>306.85000000000002</v>
      </c>
      <c r="E2176" s="3">
        <v>106.29</v>
      </c>
      <c r="F2176" s="3">
        <v>83.2</v>
      </c>
      <c r="G2176" s="3">
        <f t="shared" si="33"/>
        <v>1.2775240384615385</v>
      </c>
      <c r="H2176" s="3">
        <v>96.97</v>
      </c>
      <c r="I2176" s="3">
        <v>0.93</v>
      </c>
      <c r="J2176" s="3">
        <v>0.78</v>
      </c>
      <c r="K2176" s="3">
        <v>107.02</v>
      </c>
      <c r="L2176" s="3">
        <v>79.63</v>
      </c>
      <c r="M2176" s="3">
        <v>26282.32</v>
      </c>
      <c r="N2176" s="10">
        <v>671.09</v>
      </c>
      <c r="O2176" s="18">
        <v>11.169643152009384</v>
      </c>
      <c r="P2176" s="3">
        <v>158.03</v>
      </c>
    </row>
    <row r="2177" spans="1:16" x14ac:dyDescent="0.35">
      <c r="A2177" t="s">
        <v>41</v>
      </c>
      <c r="B2177" s="5">
        <v>348</v>
      </c>
      <c r="C2177">
        <v>7539</v>
      </c>
      <c r="D2177" s="3">
        <v>316.57</v>
      </c>
      <c r="E2177" s="3">
        <v>99.62</v>
      </c>
      <c r="F2177" s="3">
        <v>96.35</v>
      </c>
      <c r="G2177" s="3">
        <f t="shared" si="33"/>
        <v>1.0339387649195642</v>
      </c>
      <c r="H2177" s="3">
        <v>106.73</v>
      </c>
      <c r="I2177" s="3">
        <v>0.95</v>
      </c>
      <c r="J2177" s="3">
        <v>0.97</v>
      </c>
      <c r="K2177" s="3">
        <v>104.12</v>
      </c>
      <c r="L2177" s="3">
        <v>96.46</v>
      </c>
      <c r="M2177" s="3">
        <v>26017.63</v>
      </c>
      <c r="N2177" s="10">
        <v>654.77</v>
      </c>
      <c r="O2177" s="18">
        <v>11.410286516617271</v>
      </c>
      <c r="P2177" s="3">
        <v>148.26999999999998</v>
      </c>
    </row>
    <row r="2178" spans="1:16" x14ac:dyDescent="0.35">
      <c r="A2178" t="s">
        <v>41</v>
      </c>
      <c r="B2178" s="5">
        <v>349</v>
      </c>
      <c r="C2178">
        <v>4879</v>
      </c>
      <c r="D2178" s="3">
        <v>251.32</v>
      </c>
      <c r="E2178" s="3">
        <v>82.42</v>
      </c>
      <c r="F2178" s="3">
        <v>75.37</v>
      </c>
      <c r="G2178" s="3">
        <f t="shared" si="33"/>
        <v>1.0935385431869444</v>
      </c>
      <c r="H2178" s="3">
        <v>159.74</v>
      </c>
      <c r="I2178" s="3">
        <v>0.97</v>
      </c>
      <c r="J2178" s="3">
        <v>0.91</v>
      </c>
      <c r="K2178" s="3">
        <v>83.82</v>
      </c>
      <c r="L2178" s="3">
        <v>74.63</v>
      </c>
      <c r="M2178" s="3">
        <v>26001.18</v>
      </c>
      <c r="N2178" s="10">
        <v>788.69</v>
      </c>
      <c r="O2178" s="18">
        <v>11.392905436360174</v>
      </c>
      <c r="P2178" s="3">
        <v>95.259999999999991</v>
      </c>
    </row>
    <row r="2179" spans="1:16" x14ac:dyDescent="0.35">
      <c r="A2179" t="s">
        <v>41</v>
      </c>
      <c r="B2179" s="5">
        <v>350</v>
      </c>
      <c r="C2179">
        <v>3574</v>
      </c>
      <c r="D2179" s="3">
        <v>224.5</v>
      </c>
      <c r="E2179" s="3">
        <v>81.77</v>
      </c>
      <c r="F2179" s="3">
        <v>55.65</v>
      </c>
      <c r="G2179" s="3">
        <f t="shared" si="33"/>
        <v>1.4693620844564241</v>
      </c>
      <c r="H2179" s="3">
        <v>145.61000000000001</v>
      </c>
      <c r="I2179" s="3">
        <v>0.89</v>
      </c>
      <c r="J2179" s="3">
        <v>0.68</v>
      </c>
      <c r="K2179" s="3">
        <v>88.68</v>
      </c>
      <c r="L2179" s="3">
        <v>57.71</v>
      </c>
      <c r="M2179" s="3">
        <v>26219.02</v>
      </c>
      <c r="N2179" s="10">
        <v>881.53</v>
      </c>
      <c r="O2179" s="18">
        <v>11.175825767706341</v>
      </c>
      <c r="P2179" s="3">
        <v>109.38999999999999</v>
      </c>
    </row>
    <row r="2180" spans="1:16" x14ac:dyDescent="0.35">
      <c r="A2180" t="s">
        <v>41</v>
      </c>
      <c r="B2180" s="5">
        <v>351</v>
      </c>
      <c r="C2180">
        <v>1296</v>
      </c>
      <c r="D2180" s="3">
        <v>136</v>
      </c>
      <c r="E2180" s="3">
        <v>44.37</v>
      </c>
      <c r="F2180" s="3">
        <v>37.19</v>
      </c>
      <c r="G2180" s="3">
        <f t="shared" si="33"/>
        <v>1.1930626512503362</v>
      </c>
      <c r="H2180" s="3">
        <v>81.75</v>
      </c>
      <c r="I2180" s="3">
        <v>0.88</v>
      </c>
      <c r="J2180" s="3">
        <v>0.84</v>
      </c>
      <c r="K2180" s="3">
        <v>47.27</v>
      </c>
      <c r="L2180" s="3">
        <v>38.51</v>
      </c>
      <c r="M2180" s="3">
        <v>26420.01</v>
      </c>
      <c r="N2180" s="10">
        <v>912.67</v>
      </c>
      <c r="O2180" s="18">
        <v>10.988602566881969</v>
      </c>
      <c r="P2180" s="3">
        <v>173.25</v>
      </c>
    </row>
    <row r="2181" spans="1:16" x14ac:dyDescent="0.35">
      <c r="A2181" t="s">
        <v>41</v>
      </c>
      <c r="B2181" s="5">
        <v>352</v>
      </c>
      <c r="C2181">
        <v>1426</v>
      </c>
      <c r="D2181" s="3">
        <v>139.62</v>
      </c>
      <c r="E2181" s="3">
        <v>47.94</v>
      </c>
      <c r="F2181" s="3">
        <v>37.880000000000003</v>
      </c>
      <c r="G2181" s="3">
        <f t="shared" si="33"/>
        <v>1.2655755015839492</v>
      </c>
      <c r="H2181" s="3">
        <v>30.49</v>
      </c>
      <c r="I2181" s="3">
        <v>0.92</v>
      </c>
      <c r="J2181" s="3">
        <v>0.79</v>
      </c>
      <c r="K2181" s="3">
        <v>48.75</v>
      </c>
      <c r="L2181" s="3">
        <v>37.57</v>
      </c>
      <c r="M2181" s="3">
        <v>26467.83</v>
      </c>
      <c r="N2181" s="10">
        <v>943.71</v>
      </c>
      <c r="O2181" s="18">
        <v>10.93839486672165</v>
      </c>
      <c r="P2181" s="3">
        <v>44.510000000000005</v>
      </c>
    </row>
    <row r="2182" spans="1:16" x14ac:dyDescent="0.35">
      <c r="A2182" t="s">
        <v>41</v>
      </c>
      <c r="B2182" s="5">
        <v>353</v>
      </c>
      <c r="C2182">
        <v>2366</v>
      </c>
      <c r="D2182" s="3">
        <v>188.69</v>
      </c>
      <c r="E2182" s="3">
        <v>72.31</v>
      </c>
      <c r="F2182" s="3">
        <v>41.66</v>
      </c>
      <c r="G2182" s="3">
        <f t="shared" ref="G2182:G2245" si="34">E2182/F2182</f>
        <v>1.7357177148343736</v>
      </c>
      <c r="H2182" s="3">
        <v>8.3699999999999992</v>
      </c>
      <c r="I2182" s="3">
        <v>0.84</v>
      </c>
      <c r="J2182" s="3">
        <v>0.57999999999999996</v>
      </c>
      <c r="K2182" s="3">
        <v>71.569999999999993</v>
      </c>
      <c r="L2182" s="3">
        <v>41.76</v>
      </c>
      <c r="M2182" s="3">
        <v>25907.09</v>
      </c>
      <c r="N2182" s="10">
        <v>554.14</v>
      </c>
      <c r="O2182" s="18">
        <v>11.533266517864185</v>
      </c>
      <c r="P2182" s="3">
        <v>66.63</v>
      </c>
    </row>
    <row r="2183" spans="1:16" x14ac:dyDescent="0.35">
      <c r="A2183" t="s">
        <v>41</v>
      </c>
      <c r="B2183" s="5">
        <v>354</v>
      </c>
      <c r="C2183">
        <v>2453</v>
      </c>
      <c r="D2183" s="3">
        <v>182.97</v>
      </c>
      <c r="E2183" s="3">
        <v>59.71</v>
      </c>
      <c r="F2183" s="3">
        <v>52.31</v>
      </c>
      <c r="G2183" s="3">
        <f t="shared" si="34"/>
        <v>1.1414643471611545</v>
      </c>
      <c r="H2183" s="3">
        <v>103.28</v>
      </c>
      <c r="I2183" s="3">
        <v>0.92</v>
      </c>
      <c r="J2183" s="3">
        <v>0.88</v>
      </c>
      <c r="K2183" s="3">
        <v>61.98</v>
      </c>
      <c r="L2183" s="3">
        <v>51.65</v>
      </c>
      <c r="M2183" s="3">
        <v>25828.92</v>
      </c>
      <c r="N2183" s="10">
        <v>641.09</v>
      </c>
      <c r="O2183" s="18">
        <v>11.582342541817289</v>
      </c>
      <c r="P2183" s="3">
        <v>151.72</v>
      </c>
    </row>
    <row r="2184" spans="1:16" x14ac:dyDescent="0.35">
      <c r="A2184" t="s">
        <v>41</v>
      </c>
      <c r="B2184" s="5">
        <v>355</v>
      </c>
      <c r="C2184">
        <v>217</v>
      </c>
      <c r="D2184" s="3">
        <v>61.41</v>
      </c>
      <c r="E2184" s="3">
        <v>24.41</v>
      </c>
      <c r="F2184" s="3">
        <v>11.32</v>
      </c>
      <c r="G2184" s="3">
        <f t="shared" si="34"/>
        <v>2.1563604240282683</v>
      </c>
      <c r="H2184" s="3">
        <v>168.34</v>
      </c>
      <c r="I2184" s="3">
        <v>0.72</v>
      </c>
      <c r="J2184" s="3">
        <v>0.46</v>
      </c>
      <c r="K2184" s="3">
        <v>25.5</v>
      </c>
      <c r="L2184" s="3">
        <v>12</v>
      </c>
      <c r="M2184" s="3">
        <v>25929.7</v>
      </c>
      <c r="N2184" s="10">
        <v>655.68</v>
      </c>
      <c r="O2184" s="18">
        <v>11.488710898630758</v>
      </c>
      <c r="P2184" s="3">
        <v>86.66</v>
      </c>
    </row>
    <row r="2185" spans="1:16" x14ac:dyDescent="0.35">
      <c r="A2185" t="s">
        <v>41</v>
      </c>
      <c r="B2185" s="5">
        <v>356</v>
      </c>
      <c r="C2185">
        <v>769</v>
      </c>
      <c r="D2185" s="3">
        <v>113.74</v>
      </c>
      <c r="E2185" s="3">
        <v>38.299999999999997</v>
      </c>
      <c r="F2185" s="3">
        <v>25.56</v>
      </c>
      <c r="G2185" s="3">
        <f t="shared" si="34"/>
        <v>1.4984350547730829</v>
      </c>
      <c r="H2185" s="3">
        <v>172.44</v>
      </c>
      <c r="I2185" s="3">
        <v>0.75</v>
      </c>
      <c r="J2185" s="3">
        <v>0.67</v>
      </c>
      <c r="K2185" s="3">
        <v>41.15</v>
      </c>
      <c r="L2185" s="3">
        <v>29.12</v>
      </c>
      <c r="M2185" s="3">
        <v>25874.91</v>
      </c>
      <c r="N2185" s="10">
        <v>913.14</v>
      </c>
      <c r="O2185" s="18">
        <v>11.476014162214348</v>
      </c>
      <c r="P2185" s="3">
        <v>82.56</v>
      </c>
    </row>
    <row r="2186" spans="1:16" x14ac:dyDescent="0.35">
      <c r="A2186" t="s">
        <v>41</v>
      </c>
      <c r="B2186" s="5">
        <v>357</v>
      </c>
      <c r="C2186">
        <v>2264</v>
      </c>
      <c r="D2186" s="3">
        <v>190</v>
      </c>
      <c r="E2186" s="3">
        <v>67.489999999999995</v>
      </c>
      <c r="F2186" s="3">
        <v>42.71</v>
      </c>
      <c r="G2186" s="3">
        <f t="shared" si="34"/>
        <v>1.5801919925076093</v>
      </c>
      <c r="H2186" s="3">
        <v>36.89</v>
      </c>
      <c r="I2186" s="3">
        <v>0.79</v>
      </c>
      <c r="J2186" s="3">
        <v>0.63</v>
      </c>
      <c r="K2186" s="3">
        <v>72.2</v>
      </c>
      <c r="L2186" s="3">
        <v>44.83</v>
      </c>
      <c r="M2186" s="3">
        <v>26042.720000000001</v>
      </c>
      <c r="N2186" s="10">
        <v>1048.1099999999999</v>
      </c>
      <c r="O2186" s="18">
        <v>11.293583773855964</v>
      </c>
      <c r="P2186" s="3">
        <v>38.11</v>
      </c>
    </row>
    <row r="2187" spans="1:16" x14ac:dyDescent="0.35">
      <c r="A2187" t="s">
        <v>41</v>
      </c>
      <c r="B2187" s="5">
        <v>358</v>
      </c>
      <c r="C2187">
        <v>208</v>
      </c>
      <c r="D2187" s="3">
        <v>55.01</v>
      </c>
      <c r="E2187" s="3">
        <v>21.07</v>
      </c>
      <c r="F2187" s="3">
        <v>12.57</v>
      </c>
      <c r="G2187" s="3">
        <f t="shared" si="34"/>
        <v>1.6762132060461417</v>
      </c>
      <c r="H2187" s="3">
        <v>170.33</v>
      </c>
      <c r="I2187" s="3">
        <v>0.86</v>
      </c>
      <c r="J2187" s="3">
        <v>0.6</v>
      </c>
      <c r="K2187" s="3">
        <v>22.2</v>
      </c>
      <c r="L2187" s="3">
        <v>13</v>
      </c>
      <c r="M2187" s="3">
        <v>25996.95</v>
      </c>
      <c r="N2187" s="10">
        <v>1102.6199999999999</v>
      </c>
      <c r="O2187" s="18">
        <v>11.321456180264027</v>
      </c>
      <c r="P2187" s="3">
        <v>84.669999999999987</v>
      </c>
    </row>
    <row r="2188" spans="1:16" x14ac:dyDescent="0.35">
      <c r="A2188" t="s">
        <v>41</v>
      </c>
      <c r="B2188" s="5">
        <v>359</v>
      </c>
      <c r="C2188">
        <v>2718</v>
      </c>
      <c r="D2188" s="3">
        <v>199.4</v>
      </c>
      <c r="E2188" s="3">
        <v>75.31</v>
      </c>
      <c r="F2188" s="3">
        <v>45.95</v>
      </c>
      <c r="G2188" s="3">
        <f t="shared" si="34"/>
        <v>1.638955386289445</v>
      </c>
      <c r="H2188" s="3">
        <v>73.81</v>
      </c>
      <c r="I2188" s="3">
        <v>0.86</v>
      </c>
      <c r="J2188" s="3">
        <v>0.61</v>
      </c>
      <c r="K2188" s="3">
        <v>75.930000000000007</v>
      </c>
      <c r="L2188" s="3">
        <v>45.73</v>
      </c>
      <c r="M2188" s="3">
        <v>25938.81</v>
      </c>
      <c r="N2188" s="10">
        <v>1196.53</v>
      </c>
      <c r="O2188" s="18">
        <v>11.350949912685206</v>
      </c>
      <c r="P2188" s="3">
        <v>1.1899999999999977</v>
      </c>
    </row>
    <row r="2189" spans="1:16" x14ac:dyDescent="0.35">
      <c r="A2189" t="s">
        <v>41</v>
      </c>
      <c r="B2189" s="5">
        <v>360</v>
      </c>
      <c r="C2189">
        <v>5262</v>
      </c>
      <c r="D2189" s="3">
        <v>298.81</v>
      </c>
      <c r="E2189" s="3">
        <v>111.23</v>
      </c>
      <c r="F2189" s="3">
        <v>60.23</v>
      </c>
      <c r="G2189" s="3">
        <f t="shared" si="34"/>
        <v>1.8467541092478832</v>
      </c>
      <c r="H2189" s="3">
        <v>143.22</v>
      </c>
      <c r="I2189" s="3">
        <v>0.74</v>
      </c>
      <c r="J2189" s="3">
        <v>0.54</v>
      </c>
      <c r="K2189" s="3">
        <v>106.96</v>
      </c>
      <c r="L2189" s="3">
        <v>63.32</v>
      </c>
      <c r="M2189" s="3">
        <v>25926.45</v>
      </c>
      <c r="N2189" s="10">
        <v>1276.5899999999999</v>
      </c>
      <c r="O2189" s="18">
        <v>11.342818237187075</v>
      </c>
      <c r="P2189" s="3">
        <v>111.78</v>
      </c>
    </row>
    <row r="2190" spans="1:16" x14ac:dyDescent="0.35">
      <c r="A2190" t="s">
        <v>41</v>
      </c>
      <c r="B2190" s="5">
        <v>361</v>
      </c>
      <c r="C2190">
        <v>3163</v>
      </c>
      <c r="D2190" s="3">
        <v>234.12</v>
      </c>
      <c r="E2190" s="3">
        <v>68.400000000000006</v>
      </c>
      <c r="F2190" s="3">
        <v>58.88</v>
      </c>
      <c r="G2190" s="3">
        <f t="shared" si="34"/>
        <v>1.1616847826086958</v>
      </c>
      <c r="H2190" s="3">
        <v>4.63</v>
      </c>
      <c r="I2190" s="3">
        <v>0.73</v>
      </c>
      <c r="J2190" s="3">
        <v>0.86</v>
      </c>
      <c r="K2190" s="3">
        <v>79.61</v>
      </c>
      <c r="L2190" s="3">
        <v>60.86</v>
      </c>
      <c r="M2190" s="3">
        <v>25776.97</v>
      </c>
      <c r="N2190" s="10">
        <v>1166.48</v>
      </c>
      <c r="O2190" s="18">
        <v>11.502897086788868</v>
      </c>
      <c r="P2190" s="3">
        <v>70.37</v>
      </c>
    </row>
    <row r="2191" spans="1:16" x14ac:dyDescent="0.35">
      <c r="A2191" t="s">
        <v>41</v>
      </c>
      <c r="B2191" s="5">
        <v>362</v>
      </c>
      <c r="C2191">
        <v>443</v>
      </c>
      <c r="D2191" s="3">
        <v>82.37</v>
      </c>
      <c r="E2191" s="3">
        <v>32.82</v>
      </c>
      <c r="F2191" s="3">
        <v>17.190000000000001</v>
      </c>
      <c r="G2191" s="3">
        <f t="shared" si="34"/>
        <v>1.9092495636998255</v>
      </c>
      <c r="H2191" s="3">
        <v>85.83</v>
      </c>
      <c r="I2191" s="3">
        <v>0.82</v>
      </c>
      <c r="J2191" s="3">
        <v>0.52</v>
      </c>
      <c r="K2191" s="3">
        <v>32.57</v>
      </c>
      <c r="L2191" s="3">
        <v>17</v>
      </c>
      <c r="M2191" s="3">
        <v>25808.75</v>
      </c>
      <c r="N2191" s="10">
        <v>1122.75</v>
      </c>
      <c r="O2191" s="18">
        <v>11.484953599828563</v>
      </c>
      <c r="P2191" s="3">
        <v>169.17000000000002</v>
      </c>
    </row>
    <row r="2192" spans="1:16" x14ac:dyDescent="0.35">
      <c r="A2192" t="s">
        <v>41</v>
      </c>
      <c r="B2192" s="5">
        <v>363</v>
      </c>
      <c r="C2192">
        <v>2250</v>
      </c>
      <c r="D2192" s="3">
        <v>176.95</v>
      </c>
      <c r="E2192" s="3">
        <v>58.66</v>
      </c>
      <c r="F2192" s="3">
        <v>48.84</v>
      </c>
      <c r="G2192" s="3">
        <f t="shared" si="34"/>
        <v>1.2010647010647009</v>
      </c>
      <c r="H2192" s="3">
        <v>4.66</v>
      </c>
      <c r="I2192" s="3">
        <v>0.9</v>
      </c>
      <c r="J2192" s="3">
        <v>0.83</v>
      </c>
      <c r="K2192" s="3">
        <v>60.46</v>
      </c>
      <c r="L2192" s="3">
        <v>47.34</v>
      </c>
      <c r="M2192" s="3">
        <v>25799.03</v>
      </c>
      <c r="N2192" s="10">
        <v>1018.47</v>
      </c>
      <c r="O2192" s="18">
        <v>11.518637348953389</v>
      </c>
      <c r="P2192" s="3">
        <v>70.34</v>
      </c>
    </row>
    <row r="2193" spans="1:16" x14ac:dyDescent="0.35">
      <c r="A2193" t="s">
        <v>41</v>
      </c>
      <c r="B2193" s="5">
        <v>364</v>
      </c>
      <c r="C2193">
        <v>992</v>
      </c>
      <c r="D2193" s="3">
        <v>115.03</v>
      </c>
      <c r="E2193" s="3">
        <v>40.909999999999997</v>
      </c>
      <c r="F2193" s="3">
        <v>30.87</v>
      </c>
      <c r="G2193" s="3">
        <f t="shared" si="34"/>
        <v>1.3252348558471005</v>
      </c>
      <c r="H2193" s="3">
        <v>19.39</v>
      </c>
      <c r="I2193" s="3">
        <v>0.94</v>
      </c>
      <c r="J2193" s="3">
        <v>0.75</v>
      </c>
      <c r="K2193" s="3">
        <v>41.15</v>
      </c>
      <c r="L2193" s="3">
        <v>31</v>
      </c>
      <c r="M2193" s="3">
        <v>25786.799999999999</v>
      </c>
      <c r="N2193" s="10">
        <v>1065.1199999999999</v>
      </c>
      <c r="O2193" s="18">
        <v>11.518396019695487</v>
      </c>
      <c r="P2193" s="3">
        <v>55.61</v>
      </c>
    </row>
    <row r="2194" spans="1:16" x14ac:dyDescent="0.35">
      <c r="A2194" t="s">
        <v>41</v>
      </c>
      <c r="B2194" s="5">
        <v>365</v>
      </c>
      <c r="C2194">
        <v>3026</v>
      </c>
      <c r="D2194" s="3">
        <v>209.71</v>
      </c>
      <c r="E2194" s="3">
        <v>68.33</v>
      </c>
      <c r="F2194" s="3">
        <v>56.39</v>
      </c>
      <c r="G2194" s="3">
        <f t="shared" si="34"/>
        <v>1.2117396701542826</v>
      </c>
      <c r="H2194" s="3">
        <v>97.37</v>
      </c>
      <c r="I2194" s="3">
        <v>0.86</v>
      </c>
      <c r="J2194" s="3">
        <v>0.83</v>
      </c>
      <c r="K2194" s="3">
        <v>71.56</v>
      </c>
      <c r="L2194" s="3">
        <v>60</v>
      </c>
      <c r="M2194" s="3">
        <v>25533.53</v>
      </c>
      <c r="N2194" s="10">
        <v>724.6</v>
      </c>
      <c r="O2194" s="18">
        <v>11.826519256049707</v>
      </c>
      <c r="P2194" s="3">
        <v>157.63</v>
      </c>
    </row>
    <row r="2195" spans="1:16" x14ac:dyDescent="0.35">
      <c r="A2195" t="s">
        <v>41</v>
      </c>
      <c r="B2195" s="5">
        <v>366</v>
      </c>
      <c r="C2195">
        <v>754</v>
      </c>
      <c r="D2195" s="3">
        <v>106.19</v>
      </c>
      <c r="E2195" s="3">
        <v>37.72</v>
      </c>
      <c r="F2195" s="3">
        <v>25.45</v>
      </c>
      <c r="G2195" s="3">
        <f t="shared" si="34"/>
        <v>1.4821218074656188</v>
      </c>
      <c r="H2195" s="3">
        <v>130.4</v>
      </c>
      <c r="I2195" s="3">
        <v>0.84</v>
      </c>
      <c r="J2195" s="3">
        <v>0.67</v>
      </c>
      <c r="K2195" s="3">
        <v>37.01</v>
      </c>
      <c r="L2195" s="3">
        <v>27.36</v>
      </c>
      <c r="M2195" s="3">
        <v>25568.35</v>
      </c>
      <c r="N2195" s="10">
        <v>819.88</v>
      </c>
      <c r="O2195" s="18">
        <v>11.772543500597155</v>
      </c>
      <c r="P2195" s="3">
        <v>124.6</v>
      </c>
    </row>
    <row r="2196" spans="1:16" x14ac:dyDescent="0.35">
      <c r="A2196" t="s">
        <v>41</v>
      </c>
      <c r="B2196" s="5">
        <v>367</v>
      </c>
      <c r="C2196">
        <v>1356</v>
      </c>
      <c r="D2196" s="3">
        <v>143.53</v>
      </c>
      <c r="E2196" s="3">
        <v>50.54</v>
      </c>
      <c r="F2196" s="3">
        <v>34.159999999999997</v>
      </c>
      <c r="G2196" s="3">
        <f t="shared" si="34"/>
        <v>1.4795081967213115</v>
      </c>
      <c r="H2196" s="3">
        <v>90.9</v>
      </c>
      <c r="I2196" s="3">
        <v>0.83</v>
      </c>
      <c r="J2196" s="3">
        <v>0.68</v>
      </c>
      <c r="K2196" s="3">
        <v>51.97</v>
      </c>
      <c r="L2196" s="3">
        <v>36.94</v>
      </c>
      <c r="M2196" s="3">
        <v>24921.14</v>
      </c>
      <c r="N2196" s="10">
        <v>783.69</v>
      </c>
      <c r="O2196" s="18">
        <v>12.360065273999755</v>
      </c>
      <c r="P2196" s="3">
        <v>164.1</v>
      </c>
    </row>
    <row r="2197" spans="1:16" x14ac:dyDescent="0.35">
      <c r="A2197" t="s">
        <v>41</v>
      </c>
      <c r="B2197" s="5">
        <v>368</v>
      </c>
      <c r="C2197">
        <v>2159</v>
      </c>
      <c r="D2197" s="3">
        <v>184.49</v>
      </c>
      <c r="E2197" s="3">
        <v>69.63</v>
      </c>
      <c r="F2197" s="3">
        <v>39.479999999999997</v>
      </c>
      <c r="G2197" s="3">
        <f t="shared" si="34"/>
        <v>1.7636778115501519</v>
      </c>
      <c r="H2197" s="3">
        <v>80.709999999999994</v>
      </c>
      <c r="I2197" s="3">
        <v>0.8</v>
      </c>
      <c r="J2197" s="3">
        <v>0.56999999999999995</v>
      </c>
      <c r="K2197" s="3">
        <v>66.73</v>
      </c>
      <c r="L2197" s="3">
        <v>40.24</v>
      </c>
      <c r="M2197" s="3">
        <v>24851.68</v>
      </c>
      <c r="N2197" s="10">
        <v>721.53</v>
      </c>
      <c r="O2197" s="18">
        <v>12.437085088571621</v>
      </c>
      <c r="P2197" s="3">
        <v>174.29000000000002</v>
      </c>
    </row>
    <row r="2198" spans="1:16" x14ac:dyDescent="0.35">
      <c r="A2198" t="s">
        <v>41</v>
      </c>
      <c r="B2198" s="5">
        <v>369</v>
      </c>
      <c r="C2198">
        <v>3499</v>
      </c>
      <c r="D2198" s="3">
        <v>246.36</v>
      </c>
      <c r="E2198" s="3">
        <v>86.52</v>
      </c>
      <c r="F2198" s="3">
        <v>51.49</v>
      </c>
      <c r="G2198" s="3">
        <f t="shared" si="34"/>
        <v>1.6803262769469798</v>
      </c>
      <c r="H2198" s="3">
        <v>43.09</v>
      </c>
      <c r="I2198" s="3">
        <v>0.72</v>
      </c>
      <c r="J2198" s="3">
        <v>0.6</v>
      </c>
      <c r="K2198" s="3">
        <v>92.36</v>
      </c>
      <c r="L2198" s="3">
        <v>55.47</v>
      </c>
      <c r="M2198" s="3">
        <v>24744.29</v>
      </c>
      <c r="N2198" s="10">
        <v>751.9</v>
      </c>
      <c r="O2198" s="18">
        <v>12.525854014576637</v>
      </c>
      <c r="P2198" s="3">
        <v>31.909999999999997</v>
      </c>
    </row>
    <row r="2199" spans="1:16" x14ac:dyDescent="0.35">
      <c r="A2199" t="s">
        <v>41</v>
      </c>
      <c r="B2199" s="5">
        <v>370</v>
      </c>
      <c r="C2199">
        <v>1390</v>
      </c>
      <c r="D2199" s="3">
        <v>139.75</v>
      </c>
      <c r="E2199" s="3">
        <v>51.85</v>
      </c>
      <c r="F2199" s="3">
        <v>34.130000000000003</v>
      </c>
      <c r="G2199" s="3">
        <f t="shared" si="34"/>
        <v>1.5191913272780544</v>
      </c>
      <c r="H2199" s="3">
        <v>14.11</v>
      </c>
      <c r="I2199" s="3">
        <v>0.89</v>
      </c>
      <c r="J2199" s="3">
        <v>0.66</v>
      </c>
      <c r="K2199" s="3">
        <v>50.22</v>
      </c>
      <c r="L2199" s="3">
        <v>35.03</v>
      </c>
      <c r="M2199" s="3">
        <v>24957.56</v>
      </c>
      <c r="N2199" s="10">
        <v>862.74</v>
      </c>
      <c r="O2199" s="18">
        <v>12.308547992417543</v>
      </c>
      <c r="P2199" s="3">
        <v>60.89</v>
      </c>
    </row>
    <row r="2200" spans="1:16" x14ac:dyDescent="0.35">
      <c r="A2200" t="s">
        <v>41</v>
      </c>
      <c r="B2200" s="5">
        <v>371</v>
      </c>
      <c r="C2200">
        <v>2257</v>
      </c>
      <c r="D2200" s="3">
        <v>175.25</v>
      </c>
      <c r="E2200" s="3">
        <v>56.07</v>
      </c>
      <c r="F2200" s="3">
        <v>51.25</v>
      </c>
      <c r="G2200" s="3">
        <f t="shared" si="34"/>
        <v>1.094048780487805</v>
      </c>
      <c r="H2200" s="3">
        <v>22.29</v>
      </c>
      <c r="I2200" s="3">
        <v>0.92</v>
      </c>
      <c r="J2200" s="3">
        <v>0.91</v>
      </c>
      <c r="K2200" s="3">
        <v>58.31</v>
      </c>
      <c r="L2200" s="3">
        <v>50.78</v>
      </c>
      <c r="M2200" s="3">
        <v>24978.21</v>
      </c>
      <c r="N2200" s="10">
        <v>968.72</v>
      </c>
      <c r="O2200" s="18">
        <v>12.264681315831574</v>
      </c>
      <c r="P2200" s="3">
        <v>52.710000000000008</v>
      </c>
    </row>
    <row r="2201" spans="1:16" x14ac:dyDescent="0.35">
      <c r="A2201" t="s">
        <v>41</v>
      </c>
      <c r="B2201" s="5">
        <v>372</v>
      </c>
      <c r="C2201">
        <v>1896</v>
      </c>
      <c r="D2201" s="3">
        <v>159.29</v>
      </c>
      <c r="E2201" s="3">
        <v>52.65</v>
      </c>
      <c r="F2201" s="3">
        <v>45.85</v>
      </c>
      <c r="G2201" s="3">
        <f t="shared" si="34"/>
        <v>1.1483097055616138</v>
      </c>
      <c r="H2201" s="3">
        <v>136.11000000000001</v>
      </c>
      <c r="I2201" s="3">
        <v>0.94</v>
      </c>
      <c r="J2201" s="3">
        <v>0.87</v>
      </c>
      <c r="K2201" s="3">
        <v>55.32</v>
      </c>
      <c r="L2201" s="3">
        <v>45.25</v>
      </c>
      <c r="M2201" s="3">
        <v>25088.19</v>
      </c>
      <c r="N2201" s="10">
        <v>959.14</v>
      </c>
      <c r="O2201" s="18">
        <v>12.168613689976768</v>
      </c>
      <c r="P2201" s="3">
        <v>118.88999999999999</v>
      </c>
    </row>
    <row r="2202" spans="1:16" x14ac:dyDescent="0.35">
      <c r="A2202" t="s">
        <v>41</v>
      </c>
      <c r="B2202" s="5">
        <v>373</v>
      </c>
      <c r="C2202">
        <v>1002</v>
      </c>
      <c r="D2202" s="3">
        <v>118.67</v>
      </c>
      <c r="E2202" s="3">
        <v>40.89</v>
      </c>
      <c r="F2202" s="3">
        <v>31.2</v>
      </c>
      <c r="G2202" s="3">
        <f t="shared" si="34"/>
        <v>1.3105769230769231</v>
      </c>
      <c r="H2202" s="3">
        <v>13.07</v>
      </c>
      <c r="I2202" s="3">
        <v>0.89</v>
      </c>
      <c r="J2202" s="3">
        <v>0.76</v>
      </c>
      <c r="K2202" s="3">
        <v>42.95</v>
      </c>
      <c r="L2202" s="3">
        <v>30.37</v>
      </c>
      <c r="M2202" s="3">
        <v>25088.04</v>
      </c>
      <c r="N2202" s="10">
        <v>1124.5999999999999</v>
      </c>
      <c r="O2202" s="18">
        <v>12.129095810042768</v>
      </c>
      <c r="P2202" s="3">
        <v>61.930000000000007</v>
      </c>
    </row>
    <row r="2203" spans="1:16" x14ac:dyDescent="0.35">
      <c r="A2203" t="s">
        <v>41</v>
      </c>
      <c r="B2203" s="5">
        <v>374</v>
      </c>
      <c r="C2203">
        <v>2634</v>
      </c>
      <c r="D2203" s="3">
        <v>190.85</v>
      </c>
      <c r="E2203" s="3">
        <v>67.069999999999993</v>
      </c>
      <c r="F2203" s="3">
        <v>50</v>
      </c>
      <c r="G2203" s="3">
        <f t="shared" si="34"/>
        <v>1.3413999999999999</v>
      </c>
      <c r="H2203" s="3">
        <v>151.78</v>
      </c>
      <c r="I2203" s="3">
        <v>0.91</v>
      </c>
      <c r="J2203" s="3">
        <v>0.75</v>
      </c>
      <c r="K2203" s="3">
        <v>71.84</v>
      </c>
      <c r="L2203" s="3">
        <v>50.2</v>
      </c>
      <c r="M2203" s="3">
        <v>24824.87</v>
      </c>
      <c r="N2203" s="10">
        <v>1071.97</v>
      </c>
      <c r="O2203" s="18">
        <v>12.377081315642998</v>
      </c>
      <c r="P2203" s="3">
        <v>103.22</v>
      </c>
    </row>
    <row r="2204" spans="1:16" x14ac:dyDescent="0.35">
      <c r="A2204" t="s">
        <v>41</v>
      </c>
      <c r="B2204" s="5">
        <v>375</v>
      </c>
      <c r="C2204">
        <v>1969</v>
      </c>
      <c r="D2204" s="3">
        <v>166.82</v>
      </c>
      <c r="E2204" s="3">
        <v>63.16</v>
      </c>
      <c r="F2204" s="3">
        <v>39.700000000000003</v>
      </c>
      <c r="G2204" s="3">
        <f t="shared" si="34"/>
        <v>1.590931989924433</v>
      </c>
      <c r="H2204" s="3">
        <v>52.58</v>
      </c>
      <c r="I2204" s="3">
        <v>0.89</v>
      </c>
      <c r="J2204" s="3">
        <v>0.63</v>
      </c>
      <c r="K2204" s="3">
        <v>63.03</v>
      </c>
      <c r="L2204" s="3">
        <v>39.74</v>
      </c>
      <c r="M2204" s="3">
        <v>24931.46</v>
      </c>
      <c r="N2204" s="10">
        <v>1237.26</v>
      </c>
      <c r="O2204" s="18">
        <v>12.242138506578973</v>
      </c>
      <c r="P2204" s="3">
        <v>22.42</v>
      </c>
    </row>
    <row r="2205" spans="1:16" x14ac:dyDescent="0.35">
      <c r="A2205" t="s">
        <v>41</v>
      </c>
      <c r="B2205" s="5">
        <v>376</v>
      </c>
      <c r="C2205">
        <v>2165</v>
      </c>
      <c r="D2205" s="3">
        <v>171.89</v>
      </c>
      <c r="E2205" s="3">
        <v>59.27</v>
      </c>
      <c r="F2205" s="3">
        <v>46.51</v>
      </c>
      <c r="G2205" s="3">
        <f t="shared" si="34"/>
        <v>1.2743496022360783</v>
      </c>
      <c r="H2205" s="3">
        <v>99.59</v>
      </c>
      <c r="I2205" s="3">
        <v>0.92</v>
      </c>
      <c r="J2205" s="3">
        <v>0.78</v>
      </c>
      <c r="K2205" s="3">
        <v>60.22</v>
      </c>
      <c r="L2205" s="3">
        <v>46.57</v>
      </c>
      <c r="M2205" s="3">
        <v>24881.63</v>
      </c>
      <c r="N2205" s="10">
        <v>1314.4</v>
      </c>
      <c r="O2205" s="18">
        <v>12.268218861009316</v>
      </c>
      <c r="P2205" s="3">
        <v>155.41</v>
      </c>
    </row>
    <row r="2206" spans="1:16" x14ac:dyDescent="0.35">
      <c r="A2206" t="s">
        <v>41</v>
      </c>
      <c r="B2206" s="5">
        <v>377</v>
      </c>
      <c r="C2206">
        <v>1093</v>
      </c>
      <c r="D2206" s="3">
        <v>122.01</v>
      </c>
      <c r="E2206" s="3">
        <v>38.909999999999997</v>
      </c>
      <c r="F2206" s="3">
        <v>35.76</v>
      </c>
      <c r="G2206" s="3">
        <f t="shared" si="34"/>
        <v>1.0880872483221475</v>
      </c>
      <c r="H2206" s="3">
        <v>155.1</v>
      </c>
      <c r="I2206" s="3">
        <v>0.92</v>
      </c>
      <c r="J2206" s="3">
        <v>0.92</v>
      </c>
      <c r="K2206" s="3">
        <v>41.23</v>
      </c>
      <c r="L2206" s="3">
        <v>35.33</v>
      </c>
      <c r="M2206" s="3">
        <v>25205.599999999999</v>
      </c>
      <c r="N2206" s="10">
        <v>1221.5</v>
      </c>
      <c r="O2206" s="18">
        <v>12.000731175219645</v>
      </c>
      <c r="P2206" s="3">
        <v>99.9</v>
      </c>
    </row>
    <row r="2207" spans="1:16" x14ac:dyDescent="0.35">
      <c r="A2207" t="s">
        <v>41</v>
      </c>
      <c r="B2207" s="5">
        <v>378</v>
      </c>
      <c r="C2207">
        <v>8068</v>
      </c>
      <c r="D2207" s="3">
        <v>348.5</v>
      </c>
      <c r="E2207" s="3">
        <v>104.19</v>
      </c>
      <c r="F2207" s="3">
        <v>98.6</v>
      </c>
      <c r="G2207" s="3">
        <f t="shared" si="34"/>
        <v>1.0566937119675457</v>
      </c>
      <c r="H2207" s="3">
        <v>62.38</v>
      </c>
      <c r="I2207" s="3">
        <v>0.83</v>
      </c>
      <c r="J2207" s="3">
        <v>0.95</v>
      </c>
      <c r="K2207" s="3">
        <v>115.25</v>
      </c>
      <c r="L2207" s="3">
        <v>102.7</v>
      </c>
      <c r="M2207" s="3">
        <v>25503.53</v>
      </c>
      <c r="N2207" s="10">
        <v>1217.71</v>
      </c>
      <c r="O2207" s="18">
        <v>11.735178066659124</v>
      </c>
      <c r="P2207" s="3">
        <v>12.619999999999997</v>
      </c>
    </row>
    <row r="2208" spans="1:16" x14ac:dyDescent="0.35">
      <c r="A2208" t="s">
        <v>41</v>
      </c>
      <c r="B2208" s="5">
        <v>379</v>
      </c>
      <c r="C2208">
        <v>2817</v>
      </c>
      <c r="D2208" s="3">
        <v>196.36</v>
      </c>
      <c r="E2208" s="3">
        <v>62.19</v>
      </c>
      <c r="F2208" s="3">
        <v>57.67</v>
      </c>
      <c r="G2208" s="3">
        <f t="shared" si="34"/>
        <v>1.0783769724293393</v>
      </c>
      <c r="H2208" s="3">
        <v>157.59</v>
      </c>
      <c r="I2208" s="3">
        <v>0.92</v>
      </c>
      <c r="J2208" s="3">
        <v>0.93</v>
      </c>
      <c r="K2208" s="3">
        <v>68.8</v>
      </c>
      <c r="L2208" s="3">
        <v>58.38</v>
      </c>
      <c r="M2208" s="3">
        <v>25605.21</v>
      </c>
      <c r="N2208" s="10">
        <v>1250.52</v>
      </c>
      <c r="O2208" s="18">
        <v>11.636375112134219</v>
      </c>
      <c r="P2208" s="3">
        <v>97.41</v>
      </c>
    </row>
    <row r="2209" spans="1:16" x14ac:dyDescent="0.35">
      <c r="A2209" t="s">
        <v>41</v>
      </c>
      <c r="B2209" s="5">
        <v>380</v>
      </c>
      <c r="C2209">
        <v>2549</v>
      </c>
      <c r="D2209" s="3">
        <v>186.98</v>
      </c>
      <c r="E2209" s="3">
        <v>67.239999999999995</v>
      </c>
      <c r="F2209" s="3">
        <v>48.27</v>
      </c>
      <c r="G2209" s="3">
        <f t="shared" si="34"/>
        <v>1.3929977211518541</v>
      </c>
      <c r="H2209" s="3">
        <v>77.930000000000007</v>
      </c>
      <c r="I2209" s="3">
        <v>0.92</v>
      </c>
      <c r="J2209" s="3">
        <v>0.72</v>
      </c>
      <c r="K2209" s="3">
        <v>67.78</v>
      </c>
      <c r="L2209" s="3">
        <v>49</v>
      </c>
      <c r="M2209" s="3">
        <v>25739.08</v>
      </c>
      <c r="N2209" s="10">
        <v>1270.33</v>
      </c>
      <c r="O2209" s="18">
        <v>11.511897616163116</v>
      </c>
      <c r="P2209" s="3">
        <v>177.07</v>
      </c>
    </row>
    <row r="2210" spans="1:16" x14ac:dyDescent="0.35">
      <c r="A2210" t="s">
        <v>41</v>
      </c>
      <c r="B2210" s="5">
        <v>381</v>
      </c>
      <c r="C2210">
        <v>1865</v>
      </c>
      <c r="D2210" s="3">
        <v>157.72</v>
      </c>
      <c r="E2210" s="3">
        <v>51.48</v>
      </c>
      <c r="F2210" s="3">
        <v>46.13</v>
      </c>
      <c r="G2210" s="3">
        <f t="shared" si="34"/>
        <v>1.1159765879037502</v>
      </c>
      <c r="H2210" s="3">
        <v>178.89</v>
      </c>
      <c r="I2210" s="3">
        <v>0.94</v>
      </c>
      <c r="J2210" s="3">
        <v>0.9</v>
      </c>
      <c r="K2210" s="3">
        <v>53.71</v>
      </c>
      <c r="L2210" s="3">
        <v>45.39</v>
      </c>
      <c r="M2210" s="3">
        <v>25614.17</v>
      </c>
      <c r="N2210" s="10">
        <v>1354.42</v>
      </c>
      <c r="O2210" s="18">
        <v>11.603462154551178</v>
      </c>
      <c r="P2210" s="3">
        <v>76.110000000000014</v>
      </c>
    </row>
    <row r="2211" spans="1:16" x14ac:dyDescent="0.35">
      <c r="A2211" t="s">
        <v>41</v>
      </c>
      <c r="B2211" s="5">
        <v>382</v>
      </c>
      <c r="C2211">
        <v>802</v>
      </c>
      <c r="D2211" s="3">
        <v>109.08</v>
      </c>
      <c r="E2211" s="3">
        <v>34.549999999999997</v>
      </c>
      <c r="F2211" s="3">
        <v>29.56</v>
      </c>
      <c r="G2211" s="3">
        <f t="shared" si="34"/>
        <v>1.1688092016238159</v>
      </c>
      <c r="H2211" s="3">
        <v>52.33</v>
      </c>
      <c r="I2211" s="3">
        <v>0.85</v>
      </c>
      <c r="J2211" s="3">
        <v>0.86</v>
      </c>
      <c r="K2211" s="3">
        <v>38.33</v>
      </c>
      <c r="L2211" s="3">
        <v>30.68</v>
      </c>
      <c r="M2211" s="3">
        <v>25540.49</v>
      </c>
      <c r="N2211" s="10">
        <v>1382.07</v>
      </c>
      <c r="O2211" s="18">
        <v>11.662733514073288</v>
      </c>
      <c r="P2211" s="3">
        <v>22.67</v>
      </c>
    </row>
    <row r="2212" spans="1:16" x14ac:dyDescent="0.35">
      <c r="A2212" t="s">
        <v>41</v>
      </c>
      <c r="B2212" s="5">
        <v>383</v>
      </c>
      <c r="C2212">
        <v>1965</v>
      </c>
      <c r="D2212" s="3">
        <v>163.6</v>
      </c>
      <c r="E2212" s="3">
        <v>53.53</v>
      </c>
      <c r="F2212" s="3">
        <v>46.74</v>
      </c>
      <c r="G2212" s="3">
        <f t="shared" si="34"/>
        <v>1.1452717158750534</v>
      </c>
      <c r="H2212" s="3">
        <v>61.62</v>
      </c>
      <c r="I2212" s="3">
        <v>0.92</v>
      </c>
      <c r="J2212" s="3">
        <v>0.87</v>
      </c>
      <c r="K2212" s="3">
        <v>57.45</v>
      </c>
      <c r="L2212" s="3">
        <v>46.75</v>
      </c>
      <c r="M2212" s="3">
        <v>25405.31</v>
      </c>
      <c r="N2212" s="10">
        <v>1385.71</v>
      </c>
      <c r="O2212" s="18">
        <v>11.78276291395624</v>
      </c>
      <c r="P2212" s="3">
        <v>13.380000000000003</v>
      </c>
    </row>
    <row r="2213" spans="1:16" x14ac:dyDescent="0.35">
      <c r="A2213" t="s">
        <v>41</v>
      </c>
      <c r="B2213" s="5">
        <v>384</v>
      </c>
      <c r="C2213">
        <v>6722</v>
      </c>
      <c r="D2213" s="3">
        <v>335.23</v>
      </c>
      <c r="E2213" s="3">
        <v>122.48</v>
      </c>
      <c r="F2213" s="3">
        <v>69.88</v>
      </c>
      <c r="G2213" s="3">
        <f t="shared" si="34"/>
        <v>1.7527189467658846</v>
      </c>
      <c r="H2213" s="3">
        <v>23.36</v>
      </c>
      <c r="I2213" s="3">
        <v>0.75</v>
      </c>
      <c r="J2213" s="3">
        <v>0.56999999999999995</v>
      </c>
      <c r="K2213" s="3">
        <v>122.93</v>
      </c>
      <c r="L2213" s="3">
        <v>74.63</v>
      </c>
      <c r="M2213" s="3">
        <v>25292.83</v>
      </c>
      <c r="N2213" s="10">
        <v>1509.85</v>
      </c>
      <c r="O2213" s="18">
        <v>11.85361248866176</v>
      </c>
      <c r="P2213" s="3">
        <v>51.64</v>
      </c>
    </row>
    <row r="2214" spans="1:16" x14ac:dyDescent="0.35">
      <c r="A2214" t="s">
        <v>41</v>
      </c>
      <c r="B2214" s="5">
        <v>385</v>
      </c>
      <c r="C2214">
        <v>6667</v>
      </c>
      <c r="D2214" s="3">
        <v>310.48</v>
      </c>
      <c r="E2214" s="3">
        <v>108.71</v>
      </c>
      <c r="F2214" s="3">
        <v>78.08</v>
      </c>
      <c r="G2214" s="3">
        <f t="shared" si="34"/>
        <v>1.3922899590163933</v>
      </c>
      <c r="H2214" s="3">
        <v>166.71</v>
      </c>
      <c r="I2214" s="3">
        <v>0.87</v>
      </c>
      <c r="J2214" s="3">
        <v>0.72</v>
      </c>
      <c r="K2214" s="3">
        <v>115.13</v>
      </c>
      <c r="L2214" s="3">
        <v>76.680000000000007</v>
      </c>
      <c r="M2214" s="3">
        <v>25546.34</v>
      </c>
      <c r="N2214" s="10">
        <v>1587.86</v>
      </c>
      <c r="O2214" s="18">
        <v>11.608184405392334</v>
      </c>
      <c r="P2214" s="3">
        <v>88.289999999999992</v>
      </c>
    </row>
    <row r="2215" spans="1:16" x14ac:dyDescent="0.35">
      <c r="A2215" t="s">
        <v>41</v>
      </c>
      <c r="B2215" s="5">
        <v>386</v>
      </c>
      <c r="C2215">
        <v>3488</v>
      </c>
      <c r="D2215" s="3">
        <v>229.94</v>
      </c>
      <c r="E2215" s="3">
        <v>82.96</v>
      </c>
      <c r="F2215" s="3">
        <v>53.53</v>
      </c>
      <c r="G2215" s="3">
        <f t="shared" si="34"/>
        <v>1.5497851671959648</v>
      </c>
      <c r="H2215" s="3">
        <v>41.71</v>
      </c>
      <c r="I2215" s="3">
        <v>0.83</v>
      </c>
      <c r="J2215" s="3">
        <v>0.65</v>
      </c>
      <c r="K2215" s="3">
        <v>90.61</v>
      </c>
      <c r="L2215" s="3">
        <v>58.87</v>
      </c>
      <c r="M2215" s="3">
        <v>25805.25</v>
      </c>
      <c r="N2215" s="10">
        <v>1586.54</v>
      </c>
      <c r="O2215" s="18">
        <v>11.376937910443289</v>
      </c>
      <c r="P2215" s="3">
        <v>33.29</v>
      </c>
    </row>
    <row r="2216" spans="1:16" x14ac:dyDescent="0.35">
      <c r="A2216" t="s">
        <v>41</v>
      </c>
      <c r="B2216" s="5">
        <v>387</v>
      </c>
      <c r="C2216">
        <v>712</v>
      </c>
      <c r="D2216" s="3">
        <v>97.82</v>
      </c>
      <c r="E2216" s="3">
        <v>32.82</v>
      </c>
      <c r="F2216" s="3">
        <v>27.62</v>
      </c>
      <c r="G2216" s="3">
        <f t="shared" si="34"/>
        <v>1.1882693700217233</v>
      </c>
      <c r="H2216" s="3">
        <v>112.85</v>
      </c>
      <c r="I2216" s="3">
        <v>0.94</v>
      </c>
      <c r="J2216" s="3">
        <v>0.84</v>
      </c>
      <c r="K2216" s="3">
        <v>33.619999999999997</v>
      </c>
      <c r="L2216" s="3">
        <v>28</v>
      </c>
      <c r="M2216" s="3">
        <v>25832.26</v>
      </c>
      <c r="N2216" s="10">
        <v>1398.36</v>
      </c>
      <c r="O2216" s="18">
        <v>11.397877643164881</v>
      </c>
      <c r="P2216" s="3">
        <v>142.15</v>
      </c>
    </row>
    <row r="2217" spans="1:16" x14ac:dyDescent="0.35">
      <c r="A2217" t="s">
        <v>41</v>
      </c>
      <c r="B2217" s="5">
        <v>388</v>
      </c>
      <c r="C2217">
        <v>1559</v>
      </c>
      <c r="D2217" s="3">
        <v>147.01</v>
      </c>
      <c r="E2217" s="3">
        <v>51.59</v>
      </c>
      <c r="F2217" s="3">
        <v>38.47</v>
      </c>
      <c r="G2217" s="3">
        <f t="shared" si="34"/>
        <v>1.3410449701065768</v>
      </c>
      <c r="H2217" s="3">
        <v>73.38</v>
      </c>
      <c r="I2217" s="3">
        <v>0.91</v>
      </c>
      <c r="J2217" s="3">
        <v>0.75</v>
      </c>
      <c r="K2217" s="3">
        <v>52.35</v>
      </c>
      <c r="L2217" s="3">
        <v>38.770000000000003</v>
      </c>
      <c r="M2217" s="3">
        <v>25894.63</v>
      </c>
      <c r="N2217" s="10">
        <v>1700.15</v>
      </c>
      <c r="O2217" s="18">
        <v>11.269772278899014</v>
      </c>
      <c r="P2217" s="3">
        <v>1.6200000000000045</v>
      </c>
    </row>
    <row r="2218" spans="1:16" x14ac:dyDescent="0.35">
      <c r="A2218" t="s">
        <v>41</v>
      </c>
      <c r="B2218" s="5">
        <v>389</v>
      </c>
      <c r="C2218">
        <v>872</v>
      </c>
      <c r="D2218" s="3">
        <v>109.54</v>
      </c>
      <c r="E2218" s="3">
        <v>38.01</v>
      </c>
      <c r="F2218" s="3">
        <v>29.21</v>
      </c>
      <c r="G2218" s="3">
        <f t="shared" si="34"/>
        <v>1.3012666894899005</v>
      </c>
      <c r="H2218" s="3">
        <v>35.26</v>
      </c>
      <c r="I2218" s="3">
        <v>0.91</v>
      </c>
      <c r="J2218" s="3">
        <v>0.77</v>
      </c>
      <c r="K2218" s="3">
        <v>38.83</v>
      </c>
      <c r="L2218" s="3">
        <v>30.09</v>
      </c>
      <c r="M2218" s="3">
        <v>25660.880000000001</v>
      </c>
      <c r="N2218" s="10">
        <v>1797.4</v>
      </c>
      <c r="O2218" s="18">
        <v>11.455526917564606</v>
      </c>
      <c r="P2218" s="3">
        <v>39.74</v>
      </c>
    </row>
    <row r="2219" spans="1:16" x14ac:dyDescent="0.35">
      <c r="A2219" t="s">
        <v>41</v>
      </c>
      <c r="B2219" s="5">
        <v>390</v>
      </c>
      <c r="C2219">
        <v>3202</v>
      </c>
      <c r="D2219" s="3">
        <v>218.72</v>
      </c>
      <c r="E2219" s="3">
        <v>68.73</v>
      </c>
      <c r="F2219" s="3">
        <v>59.32</v>
      </c>
      <c r="G2219" s="3">
        <f t="shared" si="34"/>
        <v>1.1586311530681053</v>
      </c>
      <c r="H2219" s="3">
        <v>33.369999999999997</v>
      </c>
      <c r="I2219" s="3">
        <v>0.84</v>
      </c>
      <c r="J2219" s="3">
        <v>0.86</v>
      </c>
      <c r="K2219" s="3">
        <v>74.400000000000006</v>
      </c>
      <c r="L2219" s="3">
        <v>61.23</v>
      </c>
      <c r="M2219" s="3">
        <v>25585.19</v>
      </c>
      <c r="N2219" s="10">
        <v>1715.97</v>
      </c>
      <c r="O2219" s="18">
        <v>11.542736695929907</v>
      </c>
      <c r="P2219" s="3">
        <v>41.63</v>
      </c>
    </row>
    <row r="2220" spans="1:16" x14ac:dyDescent="0.35">
      <c r="A2220" t="s">
        <v>41</v>
      </c>
      <c r="B2220" s="5">
        <v>391</v>
      </c>
      <c r="C2220">
        <v>3076</v>
      </c>
      <c r="D2220" s="3">
        <v>209.53</v>
      </c>
      <c r="E2220" s="3">
        <v>78.12</v>
      </c>
      <c r="F2220" s="3">
        <v>50.13</v>
      </c>
      <c r="G2220" s="3">
        <f t="shared" si="34"/>
        <v>1.5583482944344704</v>
      </c>
      <c r="H2220" s="3">
        <v>13.73</v>
      </c>
      <c r="I2220" s="3">
        <v>0.88</v>
      </c>
      <c r="J2220" s="3">
        <v>0.64</v>
      </c>
      <c r="K2220" s="3">
        <v>77.83</v>
      </c>
      <c r="L2220" s="3">
        <v>50.59</v>
      </c>
      <c r="M2220" s="3">
        <v>25313.66</v>
      </c>
      <c r="N2220" s="10">
        <v>1691.71</v>
      </c>
      <c r="O2220" s="18">
        <v>11.791400390047002</v>
      </c>
      <c r="P2220" s="3">
        <v>61.269999999999996</v>
      </c>
    </row>
    <row r="2221" spans="1:16" x14ac:dyDescent="0.35">
      <c r="A2221" t="s">
        <v>41</v>
      </c>
      <c r="B2221" s="5">
        <v>392</v>
      </c>
      <c r="C2221">
        <v>520</v>
      </c>
      <c r="D2221" s="3">
        <v>85.91</v>
      </c>
      <c r="E2221" s="3">
        <v>30.67</v>
      </c>
      <c r="F2221" s="3">
        <v>21.59</v>
      </c>
      <c r="G2221" s="3">
        <f t="shared" si="34"/>
        <v>1.4205650764242705</v>
      </c>
      <c r="H2221" s="3">
        <v>70.88</v>
      </c>
      <c r="I2221" s="3">
        <v>0.89</v>
      </c>
      <c r="J2221" s="3">
        <v>0.7</v>
      </c>
      <c r="K2221" s="3">
        <v>31.14</v>
      </c>
      <c r="L2221" s="3">
        <v>22.8</v>
      </c>
      <c r="M2221" s="3">
        <v>25040.13</v>
      </c>
      <c r="N2221" s="10">
        <v>1686.38</v>
      </c>
      <c r="O2221" s="18">
        <v>12.03731631298704</v>
      </c>
      <c r="P2221" s="3">
        <v>4.1200000000000045</v>
      </c>
    </row>
    <row r="2222" spans="1:16" x14ac:dyDescent="0.35">
      <c r="A2222" t="s">
        <v>41</v>
      </c>
      <c r="B2222" s="5">
        <v>393</v>
      </c>
      <c r="C2222">
        <v>3272</v>
      </c>
      <c r="D2222" s="3">
        <v>216.44</v>
      </c>
      <c r="E2222" s="3">
        <v>80.92</v>
      </c>
      <c r="F2222" s="3">
        <v>51.48</v>
      </c>
      <c r="G2222" s="3">
        <f t="shared" si="34"/>
        <v>1.5718725718725719</v>
      </c>
      <c r="H2222" s="3">
        <v>35.17</v>
      </c>
      <c r="I2222" s="3">
        <v>0.88</v>
      </c>
      <c r="J2222" s="3">
        <v>0.64</v>
      </c>
      <c r="K2222" s="3">
        <v>82.88</v>
      </c>
      <c r="L2222" s="3">
        <v>53.4</v>
      </c>
      <c r="M2222" s="3">
        <v>25122.12</v>
      </c>
      <c r="N2222" s="10">
        <v>1494.78</v>
      </c>
      <c r="O2222" s="18">
        <v>12.009902859787244</v>
      </c>
      <c r="P2222" s="3">
        <v>39.83</v>
      </c>
    </row>
    <row r="2223" spans="1:16" x14ac:dyDescent="0.35">
      <c r="A2223" t="s">
        <v>41</v>
      </c>
      <c r="B2223" s="5">
        <v>394</v>
      </c>
      <c r="C2223">
        <v>1841</v>
      </c>
      <c r="D2223" s="3">
        <v>167.39</v>
      </c>
      <c r="E2223" s="3">
        <v>54.4</v>
      </c>
      <c r="F2223" s="3">
        <v>43.09</v>
      </c>
      <c r="G2223" s="3">
        <f t="shared" si="34"/>
        <v>1.2624738918542584</v>
      </c>
      <c r="H2223" s="3">
        <v>172.92</v>
      </c>
      <c r="I2223" s="3">
        <v>0.83</v>
      </c>
      <c r="J2223" s="3">
        <v>0.79</v>
      </c>
      <c r="K2223" s="3">
        <v>56.89</v>
      </c>
      <c r="L2223" s="3">
        <v>48.07</v>
      </c>
      <c r="M2223" s="3">
        <v>25018.47</v>
      </c>
      <c r="N2223" s="10">
        <v>1384.99</v>
      </c>
      <c r="O2223" s="18">
        <v>12.128915780950814</v>
      </c>
      <c r="P2223" s="3">
        <v>82.080000000000013</v>
      </c>
    </row>
    <row r="2224" spans="1:16" x14ac:dyDescent="0.35">
      <c r="A2224" t="s">
        <v>41</v>
      </c>
      <c r="B2224" s="5">
        <v>395</v>
      </c>
      <c r="C2224">
        <v>1498</v>
      </c>
      <c r="D2224" s="3">
        <v>145.25</v>
      </c>
      <c r="E2224" s="3">
        <v>48.58</v>
      </c>
      <c r="F2224" s="3">
        <v>39.26</v>
      </c>
      <c r="G2224" s="3">
        <f t="shared" si="34"/>
        <v>1.2373917473255223</v>
      </c>
      <c r="H2224" s="3">
        <v>142.19999999999999</v>
      </c>
      <c r="I2224" s="3">
        <v>0.89</v>
      </c>
      <c r="J2224" s="3">
        <v>0.81</v>
      </c>
      <c r="K2224" s="3">
        <v>51.26</v>
      </c>
      <c r="L2224" s="3">
        <v>40.49</v>
      </c>
      <c r="M2224" s="3">
        <v>24842.59</v>
      </c>
      <c r="N2224" s="10">
        <v>1561.96</v>
      </c>
      <c r="O2224" s="18">
        <v>12.243808214206297</v>
      </c>
      <c r="P2224" s="3">
        <v>112.80000000000001</v>
      </c>
    </row>
    <row r="2225" spans="1:16" x14ac:dyDescent="0.35">
      <c r="A2225" t="s">
        <v>41</v>
      </c>
      <c r="B2225" s="5">
        <v>396</v>
      </c>
      <c r="C2225">
        <v>2627</v>
      </c>
      <c r="D2225" s="3">
        <v>189.04</v>
      </c>
      <c r="E2225" s="3">
        <v>66.790000000000006</v>
      </c>
      <c r="F2225" s="3">
        <v>50.08</v>
      </c>
      <c r="G2225" s="3">
        <f t="shared" si="34"/>
        <v>1.3336661341853038</v>
      </c>
      <c r="H2225" s="3">
        <v>168.76</v>
      </c>
      <c r="I2225" s="3">
        <v>0.92</v>
      </c>
      <c r="J2225" s="3">
        <v>0.75</v>
      </c>
      <c r="K2225" s="3">
        <v>70.23</v>
      </c>
      <c r="L2225" s="3">
        <v>51</v>
      </c>
      <c r="M2225" s="3">
        <v>25034.7</v>
      </c>
      <c r="N2225" s="10">
        <v>1796.64</v>
      </c>
      <c r="O2225" s="18">
        <v>12.015749266064583</v>
      </c>
      <c r="P2225" s="3">
        <v>86.240000000000009</v>
      </c>
    </row>
    <row r="2226" spans="1:16" x14ac:dyDescent="0.35">
      <c r="A2226" t="s">
        <v>41</v>
      </c>
      <c r="B2226" s="5">
        <v>397</v>
      </c>
      <c r="C2226">
        <v>1321</v>
      </c>
      <c r="D2226" s="3">
        <v>132.87</v>
      </c>
      <c r="E2226" s="3">
        <v>44.3</v>
      </c>
      <c r="F2226" s="3">
        <v>37.97</v>
      </c>
      <c r="G2226" s="3">
        <f t="shared" si="34"/>
        <v>1.1667105609691861</v>
      </c>
      <c r="H2226" s="3">
        <v>177.48</v>
      </c>
      <c r="I2226" s="3">
        <v>0.94</v>
      </c>
      <c r="J2226" s="3">
        <v>0.86</v>
      </c>
      <c r="K2226" s="3">
        <v>46.27</v>
      </c>
      <c r="L2226" s="3">
        <v>38.58</v>
      </c>
      <c r="M2226" s="3">
        <v>24932.29</v>
      </c>
      <c r="N2226" s="10">
        <v>1784.59</v>
      </c>
      <c r="O2226" s="18">
        <v>12.110230037697693</v>
      </c>
      <c r="P2226" s="3">
        <v>77.52000000000001</v>
      </c>
    </row>
    <row r="2227" spans="1:16" x14ac:dyDescent="0.35">
      <c r="A2227" t="s">
        <v>41</v>
      </c>
      <c r="B2227" s="5">
        <v>398</v>
      </c>
      <c r="C2227">
        <v>6899</v>
      </c>
      <c r="D2227" s="3">
        <v>320.88</v>
      </c>
      <c r="E2227" s="3">
        <v>125.06</v>
      </c>
      <c r="F2227" s="3">
        <v>70.239999999999995</v>
      </c>
      <c r="G2227" s="3">
        <f t="shared" si="34"/>
        <v>1.780466970387244</v>
      </c>
      <c r="H2227" s="3">
        <v>99.53</v>
      </c>
      <c r="I2227" s="3">
        <v>0.84</v>
      </c>
      <c r="J2227" s="3">
        <v>0.56000000000000005</v>
      </c>
      <c r="K2227" s="3">
        <v>123.08</v>
      </c>
      <c r="L2227" s="3">
        <v>71.52</v>
      </c>
      <c r="M2227" s="3">
        <v>25128.080000000002</v>
      </c>
      <c r="N2227" s="10">
        <v>1849</v>
      </c>
      <c r="O2227" s="18">
        <v>11.91968452637899</v>
      </c>
      <c r="P2227" s="3">
        <v>155.47</v>
      </c>
    </row>
    <row r="2228" spans="1:16" x14ac:dyDescent="0.35">
      <c r="A2228" t="s">
        <v>41</v>
      </c>
      <c r="B2228" s="5">
        <v>399</v>
      </c>
      <c r="C2228">
        <v>2280</v>
      </c>
      <c r="D2228" s="3">
        <v>173.75</v>
      </c>
      <c r="E2228" s="3">
        <v>60.72</v>
      </c>
      <c r="F2228" s="3">
        <v>47.81</v>
      </c>
      <c r="G2228" s="3">
        <f t="shared" si="34"/>
        <v>1.2700271909642333</v>
      </c>
      <c r="H2228" s="3">
        <v>57.33</v>
      </c>
      <c r="I2228" s="3">
        <v>0.95</v>
      </c>
      <c r="J2228" s="3">
        <v>0.79</v>
      </c>
      <c r="K2228" s="3">
        <v>61.68</v>
      </c>
      <c r="L2228" s="3">
        <v>49.02</v>
      </c>
      <c r="M2228" s="3">
        <v>25172.69</v>
      </c>
      <c r="N2228" s="10">
        <v>1950.12</v>
      </c>
      <c r="O2228" s="18">
        <v>11.85555329216462</v>
      </c>
      <c r="P2228" s="3">
        <v>17.670000000000002</v>
      </c>
    </row>
    <row r="2229" spans="1:16" x14ac:dyDescent="0.35">
      <c r="A2229" t="s">
        <v>41</v>
      </c>
      <c r="B2229" s="5">
        <v>400</v>
      </c>
      <c r="C2229">
        <v>967</v>
      </c>
      <c r="D2229" s="3">
        <v>116.14</v>
      </c>
      <c r="E2229" s="3">
        <v>40.76</v>
      </c>
      <c r="F2229" s="3">
        <v>30.21</v>
      </c>
      <c r="G2229" s="3">
        <f t="shared" si="34"/>
        <v>1.3492221118834822</v>
      </c>
      <c r="H2229" s="3">
        <v>27.66</v>
      </c>
      <c r="I2229" s="3">
        <v>0.9</v>
      </c>
      <c r="J2229" s="3">
        <v>0.74</v>
      </c>
      <c r="K2229" s="3">
        <v>42.2</v>
      </c>
      <c r="L2229" s="3">
        <v>32.090000000000003</v>
      </c>
      <c r="M2229" s="3">
        <v>25251.08</v>
      </c>
      <c r="N2229" s="10">
        <v>1995.85</v>
      </c>
      <c r="O2229" s="18">
        <v>11.77448410655782</v>
      </c>
      <c r="P2229" s="3">
        <v>47.34</v>
      </c>
    </row>
    <row r="2230" spans="1:16" x14ac:dyDescent="0.35">
      <c r="A2230" t="s">
        <v>41</v>
      </c>
      <c r="B2230" s="5">
        <v>401</v>
      </c>
      <c r="C2230">
        <v>7756</v>
      </c>
      <c r="D2230" s="3">
        <v>359.12</v>
      </c>
      <c r="E2230" s="3">
        <v>133.72999999999999</v>
      </c>
      <c r="F2230" s="3">
        <v>73.849999999999994</v>
      </c>
      <c r="G2230" s="3">
        <f t="shared" si="34"/>
        <v>1.810832769126608</v>
      </c>
      <c r="H2230" s="3">
        <v>68.959999999999994</v>
      </c>
      <c r="I2230" s="3">
        <v>0.76</v>
      </c>
      <c r="J2230" s="3">
        <v>0.55000000000000004</v>
      </c>
      <c r="K2230" s="3">
        <v>135.28</v>
      </c>
      <c r="L2230" s="3">
        <v>79.22</v>
      </c>
      <c r="M2230" s="3">
        <v>25460.67</v>
      </c>
      <c r="N2230" s="10">
        <v>1864.42</v>
      </c>
      <c r="O2230" s="18">
        <v>11.618528729859584</v>
      </c>
      <c r="P2230" s="3">
        <v>6.0400000000000063</v>
      </c>
    </row>
    <row r="2231" spans="1:16" x14ac:dyDescent="0.35">
      <c r="A2231" t="s">
        <v>41</v>
      </c>
      <c r="B2231" s="5">
        <v>402</v>
      </c>
      <c r="C2231">
        <v>2398</v>
      </c>
      <c r="D2231" s="3">
        <v>181.78</v>
      </c>
      <c r="E2231" s="3">
        <v>60.29</v>
      </c>
      <c r="F2231" s="3">
        <v>50.65</v>
      </c>
      <c r="G2231" s="3">
        <f t="shared" si="34"/>
        <v>1.1903257650542942</v>
      </c>
      <c r="H2231" s="3">
        <v>107.99</v>
      </c>
      <c r="I2231" s="3">
        <v>0.91</v>
      </c>
      <c r="J2231" s="3">
        <v>0.84</v>
      </c>
      <c r="K2231" s="3">
        <v>65.31</v>
      </c>
      <c r="L2231" s="3">
        <v>51</v>
      </c>
      <c r="M2231" s="3">
        <v>25729.79</v>
      </c>
      <c r="N2231" s="10">
        <v>1841.47</v>
      </c>
      <c r="O2231" s="18">
        <v>11.383334228669009</v>
      </c>
      <c r="P2231" s="3">
        <v>147.01</v>
      </c>
    </row>
    <row r="2232" spans="1:16" x14ac:dyDescent="0.35">
      <c r="A2232" t="s">
        <v>41</v>
      </c>
      <c r="B2232" s="5">
        <v>403</v>
      </c>
      <c r="C2232">
        <v>2630</v>
      </c>
      <c r="D2232" s="3">
        <v>193.41</v>
      </c>
      <c r="E2232" s="3">
        <v>70.41</v>
      </c>
      <c r="F2232" s="3">
        <v>47.56</v>
      </c>
      <c r="G2232" s="3">
        <f t="shared" si="34"/>
        <v>1.4804457527333892</v>
      </c>
      <c r="H2232" s="3">
        <v>6.94</v>
      </c>
      <c r="I2232" s="3">
        <v>0.88</v>
      </c>
      <c r="J2232" s="3">
        <v>0.68</v>
      </c>
      <c r="K2232" s="3">
        <v>75.430000000000007</v>
      </c>
      <c r="L2232" s="3">
        <v>50.79</v>
      </c>
      <c r="M2232" s="3">
        <v>25914.639999999999</v>
      </c>
      <c r="N2232" s="10">
        <v>1962.31</v>
      </c>
      <c r="O2232" s="18">
        <v>11.189049893113715</v>
      </c>
      <c r="P2232" s="3">
        <v>68.06</v>
      </c>
    </row>
    <row r="2233" spans="1:16" x14ac:dyDescent="0.35">
      <c r="A2233" t="s">
        <v>41</v>
      </c>
      <c r="B2233" s="5">
        <v>404</v>
      </c>
      <c r="C2233">
        <v>5752</v>
      </c>
      <c r="D2233" s="3">
        <v>287.38</v>
      </c>
      <c r="E2233" s="3">
        <v>104.33</v>
      </c>
      <c r="F2233" s="3">
        <v>70.2</v>
      </c>
      <c r="G2233" s="3">
        <f t="shared" si="34"/>
        <v>1.4861823361823361</v>
      </c>
      <c r="H2233" s="3">
        <v>90.94</v>
      </c>
      <c r="I2233" s="3">
        <v>0.88</v>
      </c>
      <c r="J2233" s="3">
        <v>0.67</v>
      </c>
      <c r="K2233" s="3">
        <v>108.47</v>
      </c>
      <c r="L2233" s="3">
        <v>74</v>
      </c>
      <c r="M2233" s="3">
        <v>25794.2</v>
      </c>
      <c r="N2233" s="10">
        <v>2138.2199999999998</v>
      </c>
      <c r="O2233" s="18">
        <v>11.254612160052851</v>
      </c>
      <c r="P2233" s="3">
        <v>164.06</v>
      </c>
    </row>
    <row r="2234" spans="1:16" x14ac:dyDescent="0.35">
      <c r="A2234" t="s">
        <v>41</v>
      </c>
      <c r="B2234" s="5">
        <v>405</v>
      </c>
      <c r="C2234">
        <v>964</v>
      </c>
      <c r="D2234" s="3">
        <v>116.42</v>
      </c>
      <c r="E2234" s="3">
        <v>37.5</v>
      </c>
      <c r="F2234" s="3">
        <v>32.729999999999997</v>
      </c>
      <c r="G2234" s="3">
        <f t="shared" si="34"/>
        <v>1.1457378551787352</v>
      </c>
      <c r="H2234" s="3">
        <v>14.85</v>
      </c>
      <c r="I2234" s="3">
        <v>0.89</v>
      </c>
      <c r="J2234" s="3">
        <v>0.87</v>
      </c>
      <c r="K2234" s="3">
        <v>40.159999999999997</v>
      </c>
      <c r="L2234" s="3">
        <v>33.99</v>
      </c>
      <c r="M2234" s="3">
        <v>25860.69</v>
      </c>
      <c r="N2234" s="10">
        <v>2093.56</v>
      </c>
      <c r="O2234" s="18">
        <v>11.205847762242033</v>
      </c>
      <c r="P2234" s="3">
        <v>60.150000000000006</v>
      </c>
    </row>
    <row r="2235" spans="1:16" x14ac:dyDescent="0.35">
      <c r="A2235" t="s">
        <v>41</v>
      </c>
      <c r="B2235" s="5">
        <v>406</v>
      </c>
      <c r="C2235">
        <v>4598</v>
      </c>
      <c r="D2235" s="3">
        <v>252.86</v>
      </c>
      <c r="E2235" s="3">
        <v>89.42</v>
      </c>
      <c r="F2235" s="3">
        <v>65.47</v>
      </c>
      <c r="G2235" s="3">
        <f t="shared" si="34"/>
        <v>1.365816404460058</v>
      </c>
      <c r="H2235" s="3">
        <v>177.64</v>
      </c>
      <c r="I2235" s="3">
        <v>0.9</v>
      </c>
      <c r="J2235" s="3">
        <v>0.73</v>
      </c>
      <c r="K2235" s="3">
        <v>90.55</v>
      </c>
      <c r="L2235" s="3">
        <v>66.739999999999995</v>
      </c>
      <c r="M2235" s="3">
        <v>25363.68</v>
      </c>
      <c r="N2235" s="10">
        <v>2317.98</v>
      </c>
      <c r="O2235" s="18">
        <v>11.596579822262438</v>
      </c>
      <c r="P2235" s="3">
        <v>77.360000000000014</v>
      </c>
    </row>
    <row r="2236" spans="1:16" x14ac:dyDescent="0.35">
      <c r="A2236" t="s">
        <v>41</v>
      </c>
      <c r="B2236" s="5">
        <v>407</v>
      </c>
      <c r="C2236">
        <v>1011</v>
      </c>
      <c r="D2236" s="3">
        <v>118.52</v>
      </c>
      <c r="E2236" s="3">
        <v>40.07</v>
      </c>
      <c r="F2236" s="3">
        <v>32.130000000000003</v>
      </c>
      <c r="G2236" s="3">
        <f t="shared" si="34"/>
        <v>1.2471210706504823</v>
      </c>
      <c r="H2236" s="3">
        <v>30.18</v>
      </c>
      <c r="I2236" s="3">
        <v>0.9</v>
      </c>
      <c r="J2236" s="3">
        <v>0.8</v>
      </c>
      <c r="K2236" s="3">
        <v>42.95</v>
      </c>
      <c r="L2236" s="3">
        <v>33.58</v>
      </c>
      <c r="M2236" s="3">
        <v>25172.77</v>
      </c>
      <c r="N2236" s="10">
        <v>2151.25</v>
      </c>
      <c r="O2236" s="18">
        <v>11.807281487898353</v>
      </c>
      <c r="P2236" s="3">
        <v>44.82</v>
      </c>
    </row>
    <row r="2237" spans="1:16" x14ac:dyDescent="0.35">
      <c r="A2237" t="s">
        <v>41</v>
      </c>
      <c r="B2237" s="5">
        <v>408</v>
      </c>
      <c r="C2237">
        <v>2712</v>
      </c>
      <c r="D2237" s="3">
        <v>191.13</v>
      </c>
      <c r="E2237" s="3">
        <v>63.57</v>
      </c>
      <c r="F2237" s="3">
        <v>54.32</v>
      </c>
      <c r="G2237" s="3">
        <f t="shared" si="34"/>
        <v>1.1702871870397644</v>
      </c>
      <c r="H2237" s="3">
        <v>113.41</v>
      </c>
      <c r="I2237" s="3">
        <v>0.93</v>
      </c>
      <c r="J2237" s="3">
        <v>0.85</v>
      </c>
      <c r="K2237" s="3">
        <v>65.95</v>
      </c>
      <c r="L2237" s="3">
        <v>55.54</v>
      </c>
      <c r="M2237" s="3">
        <v>25112.14</v>
      </c>
      <c r="N2237" s="10">
        <v>2080.6</v>
      </c>
      <c r="O2237" s="18">
        <v>11.878438569735765</v>
      </c>
      <c r="P2237" s="3">
        <v>141.59</v>
      </c>
    </row>
    <row r="2238" spans="1:16" x14ac:dyDescent="0.35">
      <c r="A2238" t="s">
        <v>41</v>
      </c>
      <c r="B2238" s="5">
        <v>409</v>
      </c>
      <c r="C2238">
        <v>1933</v>
      </c>
      <c r="D2238" s="3">
        <v>170.02</v>
      </c>
      <c r="E2238" s="3">
        <v>59.95</v>
      </c>
      <c r="F2238" s="3">
        <v>41.06</v>
      </c>
      <c r="G2238" s="3">
        <f t="shared" si="34"/>
        <v>1.4600584510472479</v>
      </c>
      <c r="H2238" s="3">
        <v>35.799999999999997</v>
      </c>
      <c r="I2238" s="3">
        <v>0.84</v>
      </c>
      <c r="J2238" s="3">
        <v>0.68</v>
      </c>
      <c r="K2238" s="3">
        <v>63.01</v>
      </c>
      <c r="L2238" s="3">
        <v>43.07</v>
      </c>
      <c r="M2238" s="3">
        <v>25023.02</v>
      </c>
      <c r="N2238" s="10">
        <v>1982.11</v>
      </c>
      <c r="O2238" s="18">
        <v>11.981748196949667</v>
      </c>
      <c r="P2238" s="3">
        <v>39.200000000000003</v>
      </c>
    </row>
    <row r="2239" spans="1:16" x14ac:dyDescent="0.35">
      <c r="A2239" t="s">
        <v>41</v>
      </c>
      <c r="B2239" s="5">
        <v>410</v>
      </c>
      <c r="C2239">
        <v>4309</v>
      </c>
      <c r="D2239" s="3">
        <v>236.73</v>
      </c>
      <c r="E2239" s="3">
        <v>81.94</v>
      </c>
      <c r="F2239" s="3">
        <v>66.95</v>
      </c>
      <c r="G2239" s="3">
        <f t="shared" si="34"/>
        <v>1.2238984316654218</v>
      </c>
      <c r="H2239" s="3">
        <v>47.18</v>
      </c>
      <c r="I2239" s="3">
        <v>0.97</v>
      </c>
      <c r="J2239" s="3">
        <v>0.82</v>
      </c>
      <c r="K2239" s="3">
        <v>81.69</v>
      </c>
      <c r="L2239" s="3">
        <v>66.459999999999994</v>
      </c>
      <c r="M2239" s="3">
        <v>24880.17</v>
      </c>
      <c r="N2239" s="10">
        <v>2014.47</v>
      </c>
      <c r="O2239" s="18">
        <v>12.10175478952919</v>
      </c>
      <c r="P2239" s="3">
        <v>27.82</v>
      </c>
    </row>
    <row r="2240" spans="1:16" x14ac:dyDescent="0.35">
      <c r="A2240" t="s">
        <v>41</v>
      </c>
      <c r="B2240" s="5">
        <v>411</v>
      </c>
      <c r="C2240">
        <v>1092</v>
      </c>
      <c r="D2240" s="3">
        <v>126.48</v>
      </c>
      <c r="E2240" s="3">
        <v>43.3</v>
      </c>
      <c r="F2240" s="3">
        <v>32.11</v>
      </c>
      <c r="G2240" s="3">
        <f t="shared" si="34"/>
        <v>1.3484895671130488</v>
      </c>
      <c r="H2240" s="3">
        <v>84.85</v>
      </c>
      <c r="I2240" s="3">
        <v>0.86</v>
      </c>
      <c r="J2240" s="3">
        <v>0.74</v>
      </c>
      <c r="K2240" s="3">
        <v>45.54</v>
      </c>
      <c r="L2240" s="3">
        <v>31</v>
      </c>
      <c r="M2240" s="3">
        <v>24781.360000000001</v>
      </c>
      <c r="N2240" s="10">
        <v>2092.92</v>
      </c>
      <c r="O2240" s="18">
        <v>12.171327731017461</v>
      </c>
      <c r="P2240" s="3">
        <v>170.15</v>
      </c>
    </row>
    <row r="2241" spans="1:16" x14ac:dyDescent="0.35">
      <c r="A2241" t="s">
        <v>41</v>
      </c>
      <c r="B2241" s="5">
        <v>412</v>
      </c>
      <c r="C2241">
        <v>1354</v>
      </c>
      <c r="D2241" s="3">
        <v>138.11000000000001</v>
      </c>
      <c r="E2241" s="3">
        <v>46.53</v>
      </c>
      <c r="F2241" s="3">
        <v>37.049999999999997</v>
      </c>
      <c r="G2241" s="3">
        <f t="shared" si="34"/>
        <v>1.2558704453441296</v>
      </c>
      <c r="H2241" s="3">
        <v>34.24</v>
      </c>
      <c r="I2241" s="3">
        <v>0.89</v>
      </c>
      <c r="J2241" s="3">
        <v>0.8</v>
      </c>
      <c r="K2241" s="3">
        <v>49.41</v>
      </c>
      <c r="L2241" s="3">
        <v>38.909999999999997</v>
      </c>
      <c r="M2241" s="3">
        <v>24898.03</v>
      </c>
      <c r="N2241" s="10">
        <v>2146.31</v>
      </c>
      <c r="O2241" s="18">
        <v>12.054186143081179</v>
      </c>
      <c r="P2241" s="3">
        <v>40.76</v>
      </c>
    </row>
    <row r="2242" spans="1:16" x14ac:dyDescent="0.35">
      <c r="A2242" t="s">
        <v>41</v>
      </c>
      <c r="B2242" s="5">
        <v>413</v>
      </c>
      <c r="C2242">
        <v>1587</v>
      </c>
      <c r="D2242" s="3">
        <v>147.91</v>
      </c>
      <c r="E2242" s="3">
        <v>51.25</v>
      </c>
      <c r="F2242" s="3">
        <v>39.43</v>
      </c>
      <c r="G2242" s="3">
        <f t="shared" si="34"/>
        <v>1.2997717474004564</v>
      </c>
      <c r="H2242" s="3">
        <v>147.53</v>
      </c>
      <c r="I2242" s="3">
        <v>0.91</v>
      </c>
      <c r="J2242" s="3">
        <v>0.77</v>
      </c>
      <c r="K2242" s="3">
        <v>52.7</v>
      </c>
      <c r="L2242" s="3">
        <v>40.06</v>
      </c>
      <c r="M2242" s="3">
        <v>24926.15</v>
      </c>
      <c r="N2242" s="10">
        <v>2221.42</v>
      </c>
      <c r="O2242" s="18">
        <v>12.011036390569238</v>
      </c>
      <c r="P2242" s="3">
        <v>107.47</v>
      </c>
    </row>
    <row r="2243" spans="1:16" x14ac:dyDescent="0.35">
      <c r="A2243" t="s">
        <v>41</v>
      </c>
      <c r="B2243" s="5">
        <v>414</v>
      </c>
      <c r="C2243">
        <v>1246</v>
      </c>
      <c r="D2243" s="3">
        <v>137.82</v>
      </c>
      <c r="E2243" s="3">
        <v>48.14</v>
      </c>
      <c r="F2243" s="3">
        <v>32.950000000000003</v>
      </c>
      <c r="G2243" s="3">
        <f t="shared" si="34"/>
        <v>1.4610015174506827</v>
      </c>
      <c r="H2243" s="3">
        <v>111.08</v>
      </c>
      <c r="I2243" s="3">
        <v>0.82</v>
      </c>
      <c r="J2243" s="3">
        <v>0.68</v>
      </c>
      <c r="K2243" s="3">
        <v>50.77</v>
      </c>
      <c r="L2243" s="3">
        <v>35.909999999999997</v>
      </c>
      <c r="M2243" s="3">
        <v>25048.92</v>
      </c>
      <c r="N2243" s="10">
        <v>2150.88</v>
      </c>
      <c r="O2243" s="18">
        <v>11.91813859589149</v>
      </c>
      <c r="P2243" s="3">
        <v>143.92000000000002</v>
      </c>
    </row>
    <row r="2244" spans="1:16" x14ac:dyDescent="0.35">
      <c r="A2244" t="s">
        <v>41</v>
      </c>
      <c r="B2244" s="5">
        <v>415</v>
      </c>
      <c r="C2244">
        <v>1604</v>
      </c>
      <c r="D2244" s="3">
        <v>148.49</v>
      </c>
      <c r="E2244" s="3">
        <v>47.48</v>
      </c>
      <c r="F2244" s="3">
        <v>43.02</v>
      </c>
      <c r="G2244" s="3">
        <f t="shared" si="34"/>
        <v>1.103672710367271</v>
      </c>
      <c r="H2244" s="3">
        <v>74.31</v>
      </c>
      <c r="I2244" s="3">
        <v>0.91</v>
      </c>
      <c r="J2244" s="3">
        <v>0.91</v>
      </c>
      <c r="K2244" s="3">
        <v>52.2</v>
      </c>
      <c r="L2244" s="3">
        <v>43.43</v>
      </c>
      <c r="M2244" s="3">
        <v>24722.54</v>
      </c>
      <c r="N2244" s="10">
        <v>2304.63</v>
      </c>
      <c r="O2244" s="18">
        <v>12.173199191261597</v>
      </c>
      <c r="P2244" s="3">
        <v>0.68999999999999773</v>
      </c>
    </row>
    <row r="2245" spans="1:16" x14ac:dyDescent="0.35">
      <c r="A2245" t="s">
        <v>41</v>
      </c>
      <c r="B2245" s="5">
        <v>416</v>
      </c>
      <c r="C2245">
        <v>784</v>
      </c>
      <c r="D2245" s="3">
        <v>101.31</v>
      </c>
      <c r="E2245" s="3">
        <v>32.75</v>
      </c>
      <c r="F2245" s="3">
        <v>30.48</v>
      </c>
      <c r="G2245" s="3">
        <f t="shared" si="34"/>
        <v>1.0744750656167978</v>
      </c>
      <c r="H2245" s="3">
        <v>87.14</v>
      </c>
      <c r="I2245" s="3">
        <v>0.96</v>
      </c>
      <c r="J2245" s="3">
        <v>0.93</v>
      </c>
      <c r="K2245" s="3">
        <v>34.93</v>
      </c>
      <c r="L2245" s="3">
        <v>30.51</v>
      </c>
      <c r="M2245" s="3">
        <v>24764.73</v>
      </c>
      <c r="N2245" s="10">
        <v>2285.96</v>
      </c>
      <c r="O2245" s="18">
        <v>12.139939692151353</v>
      </c>
      <c r="P2245" s="3">
        <v>167.86</v>
      </c>
    </row>
    <row r="2246" spans="1:16" x14ac:dyDescent="0.35">
      <c r="A2246" t="s">
        <v>41</v>
      </c>
      <c r="B2246" s="5">
        <v>417</v>
      </c>
      <c r="C2246">
        <v>2419</v>
      </c>
      <c r="D2246" s="3">
        <v>217.49</v>
      </c>
      <c r="E2246" s="3">
        <v>93.13</v>
      </c>
      <c r="F2246" s="3">
        <v>33.07</v>
      </c>
      <c r="G2246" s="3">
        <f t="shared" ref="G2246:G2309" si="35">E2246/F2246</f>
        <v>2.8161475657695796</v>
      </c>
      <c r="H2246" s="3">
        <v>71.03</v>
      </c>
      <c r="I2246" s="3">
        <v>0.64</v>
      </c>
      <c r="J2246" s="3">
        <v>0.36</v>
      </c>
      <c r="K2246" s="3">
        <v>92.48</v>
      </c>
      <c r="L2246" s="3">
        <v>36.369999999999997</v>
      </c>
      <c r="M2246" s="3">
        <v>24687.74</v>
      </c>
      <c r="N2246" s="10">
        <v>2217.06</v>
      </c>
      <c r="O2246" s="18">
        <v>12.225309378793517</v>
      </c>
      <c r="P2246" s="3">
        <v>3.9699999999999989</v>
      </c>
    </row>
    <row r="2247" spans="1:16" x14ac:dyDescent="0.35">
      <c r="A2247" t="s">
        <v>41</v>
      </c>
      <c r="B2247" s="5">
        <v>418</v>
      </c>
      <c r="C2247">
        <v>1721</v>
      </c>
      <c r="D2247" s="3">
        <v>151.85</v>
      </c>
      <c r="E2247" s="3">
        <v>49.86</v>
      </c>
      <c r="F2247" s="3">
        <v>43.95</v>
      </c>
      <c r="G2247" s="3">
        <f t="shared" si="35"/>
        <v>1.1344709897610921</v>
      </c>
      <c r="H2247" s="3">
        <v>139.18</v>
      </c>
      <c r="I2247" s="3">
        <v>0.94</v>
      </c>
      <c r="J2247" s="3">
        <v>0.88</v>
      </c>
      <c r="K2247" s="3">
        <v>51.4</v>
      </c>
      <c r="L2247" s="3">
        <v>44.21</v>
      </c>
      <c r="M2247" s="3">
        <v>24370.19</v>
      </c>
      <c r="N2247" s="10">
        <v>2310.92</v>
      </c>
      <c r="O2247" s="18">
        <v>12.486825110797939</v>
      </c>
      <c r="P2247" s="3">
        <v>115.82</v>
      </c>
    </row>
    <row r="2248" spans="1:16" x14ac:dyDescent="0.35">
      <c r="A2248" t="s">
        <v>41</v>
      </c>
      <c r="B2248" s="5">
        <v>419</v>
      </c>
      <c r="C2248">
        <v>1317</v>
      </c>
      <c r="D2248" s="3">
        <v>134.35</v>
      </c>
      <c r="E2248" s="3">
        <v>48.95</v>
      </c>
      <c r="F2248" s="3">
        <v>34.26</v>
      </c>
      <c r="G2248" s="3">
        <f t="shared" si="35"/>
        <v>1.4287799182720375</v>
      </c>
      <c r="H2248" s="3">
        <v>133.13</v>
      </c>
      <c r="I2248" s="3">
        <v>0.92</v>
      </c>
      <c r="J2248" s="3">
        <v>0.7</v>
      </c>
      <c r="K2248" s="3">
        <v>50.33</v>
      </c>
      <c r="L2248" s="3">
        <v>35.36</v>
      </c>
      <c r="M2248" s="3">
        <v>24441.09</v>
      </c>
      <c r="N2248" s="10">
        <v>2134.13</v>
      </c>
      <c r="O2248" s="18">
        <v>12.465781108853291</v>
      </c>
      <c r="P2248" s="3">
        <v>121.87</v>
      </c>
    </row>
    <row r="2249" spans="1:16" x14ac:dyDescent="0.35">
      <c r="A2249" t="s">
        <v>41</v>
      </c>
      <c r="B2249" s="5">
        <v>420</v>
      </c>
      <c r="C2249">
        <v>3628</v>
      </c>
      <c r="D2249" s="3">
        <v>227.34</v>
      </c>
      <c r="E2249" s="3">
        <v>77.17</v>
      </c>
      <c r="F2249" s="3">
        <v>59.86</v>
      </c>
      <c r="G2249" s="3">
        <f t="shared" si="35"/>
        <v>1.2891747410624792</v>
      </c>
      <c r="H2249" s="3">
        <v>77.03</v>
      </c>
      <c r="I2249" s="3">
        <v>0.88</v>
      </c>
      <c r="J2249" s="3">
        <v>0.78</v>
      </c>
      <c r="K2249" s="3">
        <v>78.77</v>
      </c>
      <c r="L2249" s="3">
        <v>59.85</v>
      </c>
      <c r="M2249" s="3">
        <v>24750.48</v>
      </c>
      <c r="N2249" s="10">
        <v>1927.89</v>
      </c>
      <c r="O2249" s="18">
        <v>12.238495042618442</v>
      </c>
      <c r="P2249" s="3">
        <v>177.97</v>
      </c>
    </row>
    <row r="2250" spans="1:16" x14ac:dyDescent="0.35">
      <c r="A2250" t="s">
        <v>41</v>
      </c>
      <c r="B2250" s="5">
        <v>421</v>
      </c>
      <c r="C2250">
        <v>2518</v>
      </c>
      <c r="D2250" s="3">
        <v>186.29</v>
      </c>
      <c r="E2250" s="3">
        <v>65.42</v>
      </c>
      <c r="F2250" s="3">
        <v>49.01</v>
      </c>
      <c r="G2250" s="3">
        <f t="shared" si="35"/>
        <v>1.3348296266068149</v>
      </c>
      <c r="H2250" s="3">
        <v>57.62</v>
      </c>
      <c r="I2250" s="3">
        <v>0.91</v>
      </c>
      <c r="J2250" s="3">
        <v>0.75</v>
      </c>
      <c r="K2250" s="3">
        <v>67.94</v>
      </c>
      <c r="L2250" s="3">
        <v>49.58</v>
      </c>
      <c r="M2250" s="3">
        <v>24467.95</v>
      </c>
      <c r="N2250" s="10">
        <v>1892.62</v>
      </c>
      <c r="O2250" s="18">
        <v>12.49963538652791</v>
      </c>
      <c r="P2250" s="3">
        <v>17.380000000000003</v>
      </c>
    </row>
    <row r="2251" spans="1:16" x14ac:dyDescent="0.35">
      <c r="A2251" t="s">
        <v>41</v>
      </c>
      <c r="B2251" s="5">
        <v>422</v>
      </c>
      <c r="C2251">
        <v>3983</v>
      </c>
      <c r="D2251" s="3">
        <v>251.63</v>
      </c>
      <c r="E2251" s="3">
        <v>90.51</v>
      </c>
      <c r="F2251" s="3">
        <v>56.03</v>
      </c>
      <c r="G2251" s="3">
        <f t="shared" si="35"/>
        <v>1.6153846153846154</v>
      </c>
      <c r="H2251" s="3">
        <v>87.58</v>
      </c>
      <c r="I2251" s="3">
        <v>0.79</v>
      </c>
      <c r="J2251" s="3">
        <v>0.62</v>
      </c>
      <c r="K2251" s="3">
        <v>94.43</v>
      </c>
      <c r="L2251" s="3">
        <v>59.51</v>
      </c>
      <c r="M2251" s="3">
        <v>24383.63</v>
      </c>
      <c r="N2251" s="10">
        <v>1762.21</v>
      </c>
      <c r="O2251" s="18">
        <v>12.606301550735791</v>
      </c>
      <c r="P2251" s="3">
        <v>167.42000000000002</v>
      </c>
    </row>
    <row r="2252" spans="1:16" x14ac:dyDescent="0.35">
      <c r="A2252" t="s">
        <v>41</v>
      </c>
      <c r="B2252" s="5">
        <v>423</v>
      </c>
      <c r="C2252">
        <v>4713</v>
      </c>
      <c r="D2252" s="3">
        <v>254.58</v>
      </c>
      <c r="E2252" s="3">
        <v>86.68</v>
      </c>
      <c r="F2252" s="3">
        <v>69.23</v>
      </c>
      <c r="G2252" s="3">
        <f t="shared" si="35"/>
        <v>1.2520583562039578</v>
      </c>
      <c r="H2252" s="3">
        <v>68.92</v>
      </c>
      <c r="I2252" s="3">
        <v>0.91</v>
      </c>
      <c r="J2252" s="3">
        <v>0.8</v>
      </c>
      <c r="K2252" s="3">
        <v>87.46</v>
      </c>
      <c r="L2252" s="3">
        <v>70.63</v>
      </c>
      <c r="M2252" s="3">
        <v>24356.61</v>
      </c>
      <c r="N2252" s="10">
        <v>1493.79</v>
      </c>
      <c r="O2252" s="18">
        <v>12.694793702506866</v>
      </c>
      <c r="P2252" s="3">
        <v>6.0799999999999983</v>
      </c>
    </row>
    <row r="2253" spans="1:16" x14ac:dyDescent="0.35">
      <c r="A2253" t="s">
        <v>41</v>
      </c>
      <c r="B2253" s="5">
        <v>424</v>
      </c>
      <c r="C2253">
        <v>1238</v>
      </c>
      <c r="D2253" s="3">
        <v>137.05000000000001</v>
      </c>
      <c r="E2253" s="3">
        <v>51.29</v>
      </c>
      <c r="F2253" s="3">
        <v>30.73</v>
      </c>
      <c r="G2253" s="3">
        <f t="shared" si="35"/>
        <v>1.6690530426293524</v>
      </c>
      <c r="H2253" s="3">
        <v>70.040000000000006</v>
      </c>
      <c r="I2253" s="3">
        <v>0.83</v>
      </c>
      <c r="J2253" s="3">
        <v>0.6</v>
      </c>
      <c r="K2253" s="3">
        <v>53.85</v>
      </c>
      <c r="L2253" s="3">
        <v>31.24</v>
      </c>
      <c r="M2253" s="3">
        <v>24143.63</v>
      </c>
      <c r="N2253" s="10">
        <v>1467.35</v>
      </c>
      <c r="O2253" s="18">
        <v>12.891614126613852</v>
      </c>
      <c r="P2253" s="3">
        <v>4.9599999999999937</v>
      </c>
    </row>
    <row r="2254" spans="1:16" x14ac:dyDescent="0.35">
      <c r="A2254" t="s">
        <v>41</v>
      </c>
      <c r="B2254" s="5">
        <v>425</v>
      </c>
      <c r="C2254">
        <v>1242</v>
      </c>
      <c r="D2254" s="3">
        <v>135.80000000000001</v>
      </c>
      <c r="E2254" s="3">
        <v>51.86</v>
      </c>
      <c r="F2254" s="3">
        <v>30.49</v>
      </c>
      <c r="G2254" s="3">
        <f t="shared" si="35"/>
        <v>1.7008855362413906</v>
      </c>
      <c r="H2254" s="3">
        <v>179.72</v>
      </c>
      <c r="I2254" s="3">
        <v>0.85</v>
      </c>
      <c r="J2254" s="3">
        <v>0.59</v>
      </c>
      <c r="K2254" s="3">
        <v>54.23</v>
      </c>
      <c r="L2254" s="3">
        <v>31</v>
      </c>
      <c r="M2254" s="3">
        <v>24044.31</v>
      </c>
      <c r="N2254" s="10">
        <v>1544.22</v>
      </c>
      <c r="O2254" s="18">
        <v>12.962021842419414</v>
      </c>
      <c r="P2254" s="3">
        <v>75.28</v>
      </c>
    </row>
    <row r="2255" spans="1:16" x14ac:dyDescent="0.35">
      <c r="A2255" t="s">
        <v>41</v>
      </c>
      <c r="B2255" s="5">
        <v>426</v>
      </c>
      <c r="C2255">
        <v>2222</v>
      </c>
      <c r="D2255" s="3">
        <v>174.88</v>
      </c>
      <c r="E2255" s="3">
        <v>60.72</v>
      </c>
      <c r="F2255" s="3">
        <v>46.59</v>
      </c>
      <c r="G2255" s="3">
        <f t="shared" si="35"/>
        <v>1.3032839665164198</v>
      </c>
      <c r="H2255" s="3">
        <v>110.51</v>
      </c>
      <c r="I2255" s="3">
        <v>0.91</v>
      </c>
      <c r="J2255" s="3">
        <v>0.77</v>
      </c>
      <c r="K2255" s="3">
        <v>63.6</v>
      </c>
      <c r="L2255" s="3">
        <v>46</v>
      </c>
      <c r="M2255" s="3">
        <v>23908.05</v>
      </c>
      <c r="N2255" s="10">
        <v>1523.27</v>
      </c>
      <c r="O2255" s="18">
        <v>13.088910094350002</v>
      </c>
      <c r="P2255" s="3">
        <v>144.49</v>
      </c>
    </row>
    <row r="2256" spans="1:16" x14ac:dyDescent="0.35">
      <c r="A2256" t="s">
        <v>41</v>
      </c>
      <c r="B2256" s="5">
        <v>427</v>
      </c>
      <c r="C2256">
        <v>1790</v>
      </c>
      <c r="D2256" s="3">
        <v>167.61</v>
      </c>
      <c r="E2256" s="3">
        <v>63.97</v>
      </c>
      <c r="F2256" s="3">
        <v>35.619999999999997</v>
      </c>
      <c r="G2256" s="3">
        <f t="shared" si="35"/>
        <v>1.7959011791128581</v>
      </c>
      <c r="H2256" s="3">
        <v>110.44</v>
      </c>
      <c r="I2256" s="3">
        <v>0.8</v>
      </c>
      <c r="J2256" s="3">
        <v>0.56000000000000005</v>
      </c>
      <c r="K2256" s="3">
        <v>66.22</v>
      </c>
      <c r="L2256" s="3">
        <v>40</v>
      </c>
      <c r="M2256" s="3">
        <v>24194.29</v>
      </c>
      <c r="N2256" s="10">
        <v>1662.58</v>
      </c>
      <c r="O2256" s="18">
        <v>12.799518715007205</v>
      </c>
      <c r="P2256" s="3">
        <v>144.56</v>
      </c>
    </row>
    <row r="2257" spans="1:16" x14ac:dyDescent="0.35">
      <c r="A2257" t="s">
        <v>41</v>
      </c>
      <c r="B2257" s="5">
        <v>428</v>
      </c>
      <c r="C2257">
        <v>1012</v>
      </c>
      <c r="D2257" s="3">
        <v>123.19</v>
      </c>
      <c r="E2257" s="3">
        <v>44.24</v>
      </c>
      <c r="F2257" s="3">
        <v>29.13</v>
      </c>
      <c r="G2257" s="3">
        <f t="shared" si="35"/>
        <v>1.5187092344661861</v>
      </c>
      <c r="H2257" s="3">
        <v>10.49</v>
      </c>
      <c r="I2257" s="3">
        <v>0.84</v>
      </c>
      <c r="J2257" s="3">
        <v>0.66</v>
      </c>
      <c r="K2257" s="3">
        <v>48.84</v>
      </c>
      <c r="L2257" s="3">
        <v>30.3</v>
      </c>
      <c r="M2257" s="3">
        <v>24252.6</v>
      </c>
      <c r="N2257" s="10">
        <v>1822.63</v>
      </c>
      <c r="O2257" s="18">
        <v>12.709012119544639</v>
      </c>
      <c r="P2257" s="3">
        <v>64.510000000000005</v>
      </c>
    </row>
    <row r="2258" spans="1:16" x14ac:dyDescent="0.35">
      <c r="A2258" t="s">
        <v>41</v>
      </c>
      <c r="B2258" s="5">
        <v>429</v>
      </c>
      <c r="C2258">
        <v>1791</v>
      </c>
      <c r="D2258" s="3">
        <v>161.6</v>
      </c>
      <c r="E2258" s="3">
        <v>59.2</v>
      </c>
      <c r="F2258" s="3">
        <v>38.520000000000003</v>
      </c>
      <c r="G2258" s="3">
        <f t="shared" si="35"/>
        <v>1.5368639667705088</v>
      </c>
      <c r="H2258" s="3">
        <v>116.53</v>
      </c>
      <c r="I2258" s="3">
        <v>0.86</v>
      </c>
      <c r="J2258" s="3">
        <v>0.65</v>
      </c>
      <c r="K2258" s="3">
        <v>60.17</v>
      </c>
      <c r="L2258" s="3">
        <v>39.35</v>
      </c>
      <c r="M2258" s="3">
        <v>24167.08</v>
      </c>
      <c r="N2258" s="10">
        <v>1891.37</v>
      </c>
      <c r="O2258" s="18">
        <v>12.769025782048253</v>
      </c>
      <c r="P2258" s="3">
        <v>138.47</v>
      </c>
    </row>
    <row r="2259" spans="1:16" x14ac:dyDescent="0.35">
      <c r="A2259" t="s">
        <v>41</v>
      </c>
      <c r="B2259" s="5">
        <v>430</v>
      </c>
      <c r="C2259">
        <v>1219</v>
      </c>
      <c r="D2259" s="3">
        <v>128.81</v>
      </c>
      <c r="E2259" s="3">
        <v>45.09</v>
      </c>
      <c r="F2259" s="3">
        <v>34.42</v>
      </c>
      <c r="G2259" s="3">
        <f t="shared" si="35"/>
        <v>1.3099941894247531</v>
      </c>
      <c r="H2259" s="3">
        <v>102.22</v>
      </c>
      <c r="I2259" s="3">
        <v>0.92</v>
      </c>
      <c r="J2259" s="3">
        <v>0.76</v>
      </c>
      <c r="K2259" s="3">
        <v>48.08</v>
      </c>
      <c r="L2259" s="3">
        <v>34.83</v>
      </c>
      <c r="M2259" s="3">
        <v>24063.42</v>
      </c>
      <c r="N2259" s="10">
        <v>2105.0300000000002</v>
      </c>
      <c r="O2259" s="18">
        <v>12.810533739433932</v>
      </c>
      <c r="P2259" s="3">
        <v>152.78</v>
      </c>
    </row>
    <row r="2260" spans="1:16" x14ac:dyDescent="0.35">
      <c r="A2260" t="s">
        <v>41</v>
      </c>
      <c r="B2260" s="5">
        <v>431</v>
      </c>
      <c r="C2260">
        <v>535</v>
      </c>
      <c r="D2260" s="3">
        <v>90.8</v>
      </c>
      <c r="E2260" s="3">
        <v>33.28</v>
      </c>
      <c r="F2260" s="3">
        <v>20.47</v>
      </c>
      <c r="G2260" s="3">
        <f t="shared" si="35"/>
        <v>1.6257938446507085</v>
      </c>
      <c r="H2260" s="3">
        <v>116.98</v>
      </c>
      <c r="I2260" s="3">
        <v>0.82</v>
      </c>
      <c r="J2260" s="3">
        <v>0.62</v>
      </c>
      <c r="K2260" s="3">
        <v>33.840000000000003</v>
      </c>
      <c r="L2260" s="3">
        <v>21.08</v>
      </c>
      <c r="M2260" s="3">
        <v>23963.17</v>
      </c>
      <c r="N2260" s="10">
        <v>2208.39</v>
      </c>
      <c r="O2260" s="18">
        <v>12.87542496867807</v>
      </c>
      <c r="P2260" s="3">
        <v>138.01999999999998</v>
      </c>
    </row>
    <row r="2261" spans="1:16" x14ac:dyDescent="0.35">
      <c r="A2261" t="s">
        <v>41</v>
      </c>
      <c r="B2261" s="5">
        <v>432</v>
      </c>
      <c r="C2261">
        <v>2999</v>
      </c>
      <c r="D2261" s="3">
        <v>232.75</v>
      </c>
      <c r="E2261" s="3">
        <v>93.64</v>
      </c>
      <c r="F2261" s="3">
        <v>40.78</v>
      </c>
      <c r="G2261" s="3">
        <f t="shared" si="35"/>
        <v>2.2962236390387445</v>
      </c>
      <c r="H2261" s="3">
        <v>72.64</v>
      </c>
      <c r="I2261" s="3">
        <v>0.7</v>
      </c>
      <c r="J2261" s="3">
        <v>0.44</v>
      </c>
      <c r="K2261" s="3">
        <v>99.25</v>
      </c>
      <c r="L2261" s="3">
        <v>43.87</v>
      </c>
      <c r="M2261" s="3">
        <v>23666.62</v>
      </c>
      <c r="N2261" s="10">
        <v>2101.94</v>
      </c>
      <c r="O2261" s="18">
        <v>13.166162553064364</v>
      </c>
      <c r="P2261" s="3">
        <v>2.3599999999999994</v>
      </c>
    </row>
    <row r="2262" spans="1:16" x14ac:dyDescent="0.35">
      <c r="A2262" t="s">
        <v>41</v>
      </c>
      <c r="B2262" s="5">
        <v>433</v>
      </c>
      <c r="C2262">
        <v>2957</v>
      </c>
      <c r="D2262" s="3">
        <v>202.87</v>
      </c>
      <c r="E2262" s="3">
        <v>75.31</v>
      </c>
      <c r="F2262" s="3">
        <v>49.99</v>
      </c>
      <c r="G2262" s="3">
        <f t="shared" si="35"/>
        <v>1.506501300260052</v>
      </c>
      <c r="H2262" s="3">
        <v>44.59</v>
      </c>
      <c r="I2262" s="3">
        <v>0.9</v>
      </c>
      <c r="J2262" s="3">
        <v>0.66</v>
      </c>
      <c r="K2262" s="3">
        <v>76.16</v>
      </c>
      <c r="L2262" s="3">
        <v>48.88</v>
      </c>
      <c r="M2262" s="3">
        <v>23508.42</v>
      </c>
      <c r="N2262" s="10">
        <v>2097.0300000000002</v>
      </c>
      <c r="O2262" s="18">
        <v>13.308829467166557</v>
      </c>
      <c r="P2262" s="3">
        <v>30.409999999999997</v>
      </c>
    </row>
    <row r="2263" spans="1:16" x14ac:dyDescent="0.35">
      <c r="A2263" t="s">
        <v>41</v>
      </c>
      <c r="B2263" s="5">
        <v>434</v>
      </c>
      <c r="C2263">
        <v>1962</v>
      </c>
      <c r="D2263" s="3">
        <v>163.04</v>
      </c>
      <c r="E2263" s="3">
        <v>58.78</v>
      </c>
      <c r="F2263" s="3">
        <v>42.5</v>
      </c>
      <c r="G2263" s="3">
        <f t="shared" si="35"/>
        <v>1.3830588235294119</v>
      </c>
      <c r="H2263" s="3">
        <v>49.74</v>
      </c>
      <c r="I2263" s="3">
        <v>0.93</v>
      </c>
      <c r="J2263" s="3">
        <v>0.72</v>
      </c>
      <c r="K2263" s="3">
        <v>60.31</v>
      </c>
      <c r="L2263" s="3">
        <v>42.43</v>
      </c>
      <c r="M2263" s="3">
        <v>23412.75</v>
      </c>
      <c r="N2263" s="10">
        <v>2130.69</v>
      </c>
      <c r="O2263" s="18">
        <v>13.386327869706307</v>
      </c>
      <c r="P2263" s="3">
        <v>25.259999999999998</v>
      </c>
    </row>
    <row r="2264" spans="1:16" x14ac:dyDescent="0.35">
      <c r="A2264" t="s">
        <v>41</v>
      </c>
      <c r="B2264" s="5">
        <v>435</v>
      </c>
      <c r="C2264">
        <v>2820</v>
      </c>
      <c r="D2264" s="3">
        <v>198.81</v>
      </c>
      <c r="E2264" s="3">
        <v>74.010000000000005</v>
      </c>
      <c r="F2264" s="3">
        <v>48.51</v>
      </c>
      <c r="G2264" s="3">
        <f t="shared" si="35"/>
        <v>1.5256648113790972</v>
      </c>
      <c r="H2264" s="3">
        <v>26.54</v>
      </c>
      <c r="I2264" s="3">
        <v>0.9</v>
      </c>
      <c r="J2264" s="3">
        <v>0.66</v>
      </c>
      <c r="K2264" s="3">
        <v>75.47</v>
      </c>
      <c r="L2264" s="3">
        <v>47.85</v>
      </c>
      <c r="M2264" s="3">
        <v>23271.09</v>
      </c>
      <c r="N2264" s="10">
        <v>2278.41</v>
      </c>
      <c r="O2264" s="18">
        <v>13.477624446752197</v>
      </c>
      <c r="P2264" s="3">
        <v>48.46</v>
      </c>
    </row>
    <row r="2265" spans="1:16" x14ac:dyDescent="0.35">
      <c r="A2265" t="s">
        <v>41</v>
      </c>
      <c r="B2265" s="5">
        <v>436</v>
      </c>
      <c r="C2265">
        <v>3578</v>
      </c>
      <c r="D2265" s="3">
        <v>224.67</v>
      </c>
      <c r="E2265" s="3">
        <v>73.97</v>
      </c>
      <c r="F2265" s="3">
        <v>61.59</v>
      </c>
      <c r="G2265" s="3">
        <f t="shared" si="35"/>
        <v>1.2010066569248254</v>
      </c>
      <c r="H2265" s="3">
        <v>110.62</v>
      </c>
      <c r="I2265" s="3">
        <v>0.89</v>
      </c>
      <c r="J2265" s="3">
        <v>0.83</v>
      </c>
      <c r="K2265" s="3">
        <v>78.75</v>
      </c>
      <c r="L2265" s="3">
        <v>60</v>
      </c>
      <c r="M2265" s="3">
        <v>23794.05</v>
      </c>
      <c r="N2265" s="10">
        <v>1751.66</v>
      </c>
      <c r="O2265" s="18">
        <v>13.13613589294814</v>
      </c>
      <c r="P2265" s="3">
        <v>144.38</v>
      </c>
    </row>
    <row r="2266" spans="1:16" x14ac:dyDescent="0.35">
      <c r="A2266" t="s">
        <v>41</v>
      </c>
      <c r="B2266" s="5">
        <v>437</v>
      </c>
      <c r="C2266">
        <v>900</v>
      </c>
      <c r="D2266" s="3">
        <v>114.54</v>
      </c>
      <c r="E2266" s="3">
        <v>40.119999999999997</v>
      </c>
      <c r="F2266" s="3">
        <v>28.57</v>
      </c>
      <c r="G2266" s="3">
        <f t="shared" si="35"/>
        <v>1.4042702135106755</v>
      </c>
      <c r="H2266" s="3">
        <v>37.83</v>
      </c>
      <c r="I2266" s="3">
        <v>0.86</v>
      </c>
      <c r="J2266" s="3">
        <v>0.71</v>
      </c>
      <c r="K2266" s="3">
        <v>43.6</v>
      </c>
      <c r="L2266" s="3">
        <v>29.44</v>
      </c>
      <c r="M2266" s="3">
        <v>23793.09</v>
      </c>
      <c r="N2266" s="10">
        <v>1607.29</v>
      </c>
      <c r="O2266" s="18">
        <v>13.171592369183971</v>
      </c>
      <c r="P2266" s="3">
        <v>37.17</v>
      </c>
    </row>
    <row r="2267" spans="1:16" x14ac:dyDescent="0.35">
      <c r="A2267" t="s">
        <v>41</v>
      </c>
      <c r="B2267" s="5">
        <v>438</v>
      </c>
      <c r="C2267">
        <v>1889</v>
      </c>
      <c r="D2267" s="3">
        <v>172.52</v>
      </c>
      <c r="E2267" s="3">
        <v>68.13</v>
      </c>
      <c r="F2267" s="3">
        <v>35.299999999999997</v>
      </c>
      <c r="G2267" s="3">
        <f t="shared" si="35"/>
        <v>1.930028328611898</v>
      </c>
      <c r="H2267" s="3">
        <v>66.22</v>
      </c>
      <c r="I2267" s="3">
        <v>0.8</v>
      </c>
      <c r="J2267" s="3">
        <v>0.52</v>
      </c>
      <c r="K2267" s="3">
        <v>68.510000000000005</v>
      </c>
      <c r="L2267" s="3">
        <v>35.090000000000003</v>
      </c>
      <c r="M2267" s="3">
        <v>23778.95</v>
      </c>
      <c r="N2267" s="10">
        <v>1501.53</v>
      </c>
      <c r="O2267" s="18">
        <v>13.209583937141172</v>
      </c>
      <c r="P2267" s="3">
        <v>8.7800000000000011</v>
      </c>
    </row>
    <row r="2268" spans="1:16" x14ac:dyDescent="0.35">
      <c r="A2268" t="s">
        <v>41</v>
      </c>
      <c r="B2268" s="5">
        <v>439</v>
      </c>
      <c r="C2268">
        <v>1258</v>
      </c>
      <c r="D2268" s="3">
        <v>140.65</v>
      </c>
      <c r="E2268" s="3">
        <v>57.52</v>
      </c>
      <c r="F2268" s="3">
        <v>27.85</v>
      </c>
      <c r="G2268" s="3">
        <f t="shared" si="35"/>
        <v>2.0653500897666066</v>
      </c>
      <c r="H2268" s="3">
        <v>76.650000000000006</v>
      </c>
      <c r="I2268" s="3">
        <v>0.8</v>
      </c>
      <c r="J2268" s="3">
        <v>0.48</v>
      </c>
      <c r="K2268" s="3">
        <v>58.05</v>
      </c>
      <c r="L2268" s="3">
        <v>28.86</v>
      </c>
      <c r="M2268" s="3">
        <v>23739.05</v>
      </c>
      <c r="N2268" s="10">
        <v>1551.47</v>
      </c>
      <c r="O2268" s="18">
        <v>13.233301545804595</v>
      </c>
      <c r="P2268" s="3">
        <v>178.35</v>
      </c>
    </row>
    <row r="2269" spans="1:16" x14ac:dyDescent="0.35">
      <c r="A2269" t="s">
        <v>41</v>
      </c>
      <c r="B2269" s="5">
        <v>440</v>
      </c>
      <c r="C2269">
        <v>1742</v>
      </c>
      <c r="D2269" s="3">
        <v>164.2</v>
      </c>
      <c r="E2269" s="3">
        <v>58.17</v>
      </c>
      <c r="F2269" s="3">
        <v>38.130000000000003</v>
      </c>
      <c r="G2269" s="3">
        <f t="shared" si="35"/>
        <v>1.5255704169944924</v>
      </c>
      <c r="H2269" s="3">
        <v>64.67</v>
      </c>
      <c r="I2269" s="3">
        <v>0.81</v>
      </c>
      <c r="J2269" s="3">
        <v>0.66</v>
      </c>
      <c r="K2269" s="3">
        <v>60.01</v>
      </c>
      <c r="L2269" s="3">
        <v>39.6</v>
      </c>
      <c r="M2269" s="3">
        <v>23648.99</v>
      </c>
      <c r="N2269" s="10">
        <v>1584.34</v>
      </c>
      <c r="O2269" s="18">
        <v>13.305971821640776</v>
      </c>
      <c r="P2269" s="3">
        <v>10.329999999999998</v>
      </c>
    </row>
    <row r="2270" spans="1:16" x14ac:dyDescent="0.35">
      <c r="A2270" t="s">
        <v>41</v>
      </c>
      <c r="B2270" s="5">
        <v>441</v>
      </c>
      <c r="C2270">
        <v>2673</v>
      </c>
      <c r="D2270" s="3">
        <v>212.87</v>
      </c>
      <c r="E2270" s="3">
        <v>82.99</v>
      </c>
      <c r="F2270" s="3">
        <v>41.01</v>
      </c>
      <c r="G2270" s="3">
        <f t="shared" si="35"/>
        <v>2.0236527676176541</v>
      </c>
      <c r="H2270" s="3">
        <v>41.54</v>
      </c>
      <c r="I2270" s="3">
        <v>0.74</v>
      </c>
      <c r="J2270" s="3">
        <v>0.49</v>
      </c>
      <c r="K2270" s="3">
        <v>80.989999999999995</v>
      </c>
      <c r="L2270" s="3">
        <v>45.9</v>
      </c>
      <c r="M2270" s="3">
        <v>23449.71</v>
      </c>
      <c r="N2270" s="10">
        <v>1839.94</v>
      </c>
      <c r="O2270" s="18">
        <v>13.422949183432152</v>
      </c>
      <c r="P2270" s="3">
        <v>33.46</v>
      </c>
    </row>
    <row r="2271" spans="1:16" x14ac:dyDescent="0.35">
      <c r="A2271" t="s">
        <v>41</v>
      </c>
      <c r="B2271" s="5">
        <v>442</v>
      </c>
      <c r="C2271">
        <v>1330</v>
      </c>
      <c r="D2271" s="3">
        <v>144.75</v>
      </c>
      <c r="E2271" s="3">
        <v>44.17</v>
      </c>
      <c r="F2271" s="3">
        <v>38.340000000000003</v>
      </c>
      <c r="G2271" s="3">
        <f t="shared" si="35"/>
        <v>1.1520605112154407</v>
      </c>
      <c r="H2271" s="3">
        <v>89.27</v>
      </c>
      <c r="I2271" s="3">
        <v>0.8</v>
      </c>
      <c r="J2271" s="3">
        <v>0.87</v>
      </c>
      <c r="K2271" s="3">
        <v>51.89</v>
      </c>
      <c r="L2271" s="3">
        <v>40.82</v>
      </c>
      <c r="M2271" s="3">
        <v>24044</v>
      </c>
      <c r="N2271" s="10">
        <v>1258.8499999999999</v>
      </c>
      <c r="O2271" s="18">
        <v>13.030687238629643</v>
      </c>
      <c r="P2271" s="3">
        <v>165.73000000000002</v>
      </c>
    </row>
    <row r="2272" spans="1:16" x14ac:dyDescent="0.35">
      <c r="A2272" t="s">
        <v>41</v>
      </c>
      <c r="B2272" s="5">
        <v>443</v>
      </c>
      <c r="C2272">
        <v>4235</v>
      </c>
      <c r="D2272" s="3">
        <v>243.18</v>
      </c>
      <c r="E2272" s="3">
        <v>74.63</v>
      </c>
      <c r="F2272" s="3">
        <v>72.25</v>
      </c>
      <c r="G2272" s="3">
        <f t="shared" si="35"/>
        <v>1.0329411764705883</v>
      </c>
      <c r="H2272" s="3">
        <v>139.24</v>
      </c>
      <c r="I2272" s="3">
        <v>0.9</v>
      </c>
      <c r="J2272" s="3">
        <v>0.97</v>
      </c>
      <c r="K2272" s="3">
        <v>81.44</v>
      </c>
      <c r="L2272" s="3">
        <v>71.760000000000005</v>
      </c>
      <c r="M2272" s="3">
        <v>24313.71</v>
      </c>
      <c r="N2272" s="10">
        <v>885.8</v>
      </c>
      <c r="O2272" s="18">
        <v>12.878865562858415</v>
      </c>
      <c r="P2272" s="3">
        <v>115.75999999999999</v>
      </c>
    </row>
    <row r="2273" spans="1:16" x14ac:dyDescent="0.35">
      <c r="A2273" t="s">
        <v>41</v>
      </c>
      <c r="B2273" s="5">
        <v>444</v>
      </c>
      <c r="C2273">
        <v>1294</v>
      </c>
      <c r="D2273" s="3">
        <v>133.16</v>
      </c>
      <c r="E2273" s="3">
        <v>41.98</v>
      </c>
      <c r="F2273" s="3">
        <v>39.25</v>
      </c>
      <c r="G2273" s="3">
        <f t="shared" si="35"/>
        <v>1.0695541401273885</v>
      </c>
      <c r="H2273" s="3">
        <v>21.59</v>
      </c>
      <c r="I2273" s="3">
        <v>0.92</v>
      </c>
      <c r="J2273" s="3">
        <v>0.93</v>
      </c>
      <c r="K2273" s="3">
        <v>44.94</v>
      </c>
      <c r="L2273" s="3">
        <v>38.74</v>
      </c>
      <c r="M2273" s="3">
        <v>24538.06</v>
      </c>
      <c r="N2273" s="10">
        <v>926.43</v>
      </c>
      <c r="O2273" s="18">
        <v>12.668475491626507</v>
      </c>
      <c r="P2273" s="3">
        <v>53.41</v>
      </c>
    </row>
    <row r="2274" spans="1:16" x14ac:dyDescent="0.35">
      <c r="A2274" t="s">
        <v>41</v>
      </c>
      <c r="B2274" s="5">
        <v>445</v>
      </c>
      <c r="C2274">
        <v>1844</v>
      </c>
      <c r="D2274" s="3">
        <v>161.08000000000001</v>
      </c>
      <c r="E2274" s="3">
        <v>51.54</v>
      </c>
      <c r="F2274" s="3">
        <v>45.56</v>
      </c>
      <c r="G2274" s="3">
        <f t="shared" si="35"/>
        <v>1.1312554872695346</v>
      </c>
      <c r="H2274" s="3">
        <v>68.67</v>
      </c>
      <c r="I2274" s="3">
        <v>0.89</v>
      </c>
      <c r="J2274" s="3">
        <v>0.88</v>
      </c>
      <c r="K2274" s="3">
        <v>54.13</v>
      </c>
      <c r="L2274" s="3">
        <v>45.96</v>
      </c>
      <c r="M2274" s="3">
        <v>24350.57</v>
      </c>
      <c r="N2274" s="10">
        <v>586.71</v>
      </c>
      <c r="O2274" s="18">
        <v>12.9175749723424</v>
      </c>
      <c r="P2274" s="3">
        <v>6.3299999999999983</v>
      </c>
    </row>
    <row r="2275" spans="1:16" x14ac:dyDescent="0.35">
      <c r="A2275" t="s">
        <v>41</v>
      </c>
      <c r="B2275" s="5">
        <v>446</v>
      </c>
      <c r="C2275">
        <v>1565</v>
      </c>
      <c r="D2275" s="3">
        <v>143.51</v>
      </c>
      <c r="E2275" s="3">
        <v>49.43</v>
      </c>
      <c r="F2275" s="3">
        <v>40.31</v>
      </c>
      <c r="G2275" s="3">
        <f t="shared" si="35"/>
        <v>1.2262465889357479</v>
      </c>
      <c r="H2275" s="3">
        <v>162.77000000000001</v>
      </c>
      <c r="I2275" s="3">
        <v>0.95</v>
      </c>
      <c r="J2275" s="3">
        <v>0.82</v>
      </c>
      <c r="K2275" s="3">
        <v>50.96</v>
      </c>
      <c r="L2275" s="3">
        <v>39.6</v>
      </c>
      <c r="M2275" s="3">
        <v>24173.85</v>
      </c>
      <c r="N2275" s="10">
        <v>711.32</v>
      </c>
      <c r="O2275" s="18">
        <v>13.045766611982751</v>
      </c>
      <c r="P2275" s="3">
        <v>92.22999999999999</v>
      </c>
    </row>
    <row r="2276" spans="1:16" x14ac:dyDescent="0.35">
      <c r="A2276" t="s">
        <v>41</v>
      </c>
      <c r="B2276" s="5">
        <v>447</v>
      </c>
      <c r="C2276">
        <v>2372</v>
      </c>
      <c r="D2276" s="3">
        <v>179.54</v>
      </c>
      <c r="E2276" s="3">
        <v>63.19</v>
      </c>
      <c r="F2276" s="3">
        <v>47.79</v>
      </c>
      <c r="G2276" s="3">
        <f t="shared" si="35"/>
        <v>1.322243147101904</v>
      </c>
      <c r="H2276" s="3">
        <v>13.55</v>
      </c>
      <c r="I2276" s="3">
        <v>0.92</v>
      </c>
      <c r="J2276" s="3">
        <v>0.76</v>
      </c>
      <c r="K2276" s="3">
        <v>64.900000000000006</v>
      </c>
      <c r="L2276" s="3">
        <v>49</v>
      </c>
      <c r="M2276" s="3">
        <v>23836.71</v>
      </c>
      <c r="N2276" s="10">
        <v>740.37</v>
      </c>
      <c r="O2276" s="18">
        <v>13.340334704403924</v>
      </c>
      <c r="P2276" s="3">
        <v>61.45</v>
      </c>
    </row>
    <row r="2277" spans="1:16" x14ac:dyDescent="0.35">
      <c r="A2277" t="s">
        <v>41</v>
      </c>
      <c r="B2277" s="5">
        <v>448</v>
      </c>
      <c r="C2277">
        <v>3325</v>
      </c>
      <c r="D2277" s="3">
        <v>264.32</v>
      </c>
      <c r="E2277" s="3">
        <v>102.55</v>
      </c>
      <c r="F2277" s="3">
        <v>41.28</v>
      </c>
      <c r="G2277" s="3">
        <f t="shared" si="35"/>
        <v>2.4842538759689923</v>
      </c>
      <c r="H2277" s="3">
        <v>22.98</v>
      </c>
      <c r="I2277" s="3">
        <v>0.6</v>
      </c>
      <c r="J2277" s="3">
        <v>0.4</v>
      </c>
      <c r="K2277" s="3">
        <v>114.77</v>
      </c>
      <c r="L2277" s="3">
        <v>47.77</v>
      </c>
      <c r="M2277" s="3">
        <v>23632.86</v>
      </c>
      <c r="N2277" s="10">
        <v>820.07</v>
      </c>
      <c r="O2277" s="18">
        <v>13.503553317176475</v>
      </c>
      <c r="P2277" s="3">
        <v>52.019999999999996</v>
      </c>
    </row>
    <row r="2278" spans="1:16" x14ac:dyDescent="0.35">
      <c r="A2278" t="s">
        <v>41</v>
      </c>
      <c r="B2278" s="5">
        <v>449</v>
      </c>
      <c r="C2278">
        <v>1642</v>
      </c>
      <c r="D2278" s="3">
        <v>146.97999999999999</v>
      </c>
      <c r="E2278" s="3">
        <v>50.3</v>
      </c>
      <c r="F2278" s="3">
        <v>41.56</v>
      </c>
      <c r="G2278" s="3">
        <f t="shared" si="35"/>
        <v>1.2102983638113569</v>
      </c>
      <c r="H2278" s="3">
        <v>15.47</v>
      </c>
      <c r="I2278" s="3">
        <v>0.96</v>
      </c>
      <c r="J2278" s="3">
        <v>0.83</v>
      </c>
      <c r="K2278" s="3">
        <v>51.42</v>
      </c>
      <c r="L2278" s="3">
        <v>42.43</v>
      </c>
      <c r="M2278" s="3">
        <v>23435.86</v>
      </c>
      <c r="N2278" s="10">
        <v>548.86</v>
      </c>
      <c r="O2278" s="18">
        <v>13.744740077362763</v>
      </c>
      <c r="P2278" s="3">
        <v>59.53</v>
      </c>
    </row>
    <row r="2279" spans="1:16" x14ac:dyDescent="0.35">
      <c r="A2279" t="s">
        <v>41</v>
      </c>
      <c r="B2279" s="5">
        <v>450</v>
      </c>
      <c r="C2279">
        <v>1624</v>
      </c>
      <c r="D2279" s="3">
        <v>157.19</v>
      </c>
      <c r="E2279" s="3">
        <v>52.94</v>
      </c>
      <c r="F2279" s="3">
        <v>39.06</v>
      </c>
      <c r="G2279" s="3">
        <f t="shared" si="35"/>
        <v>1.3553507424475164</v>
      </c>
      <c r="H2279" s="3">
        <v>50.46</v>
      </c>
      <c r="I2279" s="3">
        <v>0.83</v>
      </c>
      <c r="J2279" s="3">
        <v>0.74</v>
      </c>
      <c r="K2279" s="3">
        <v>56.86</v>
      </c>
      <c r="L2279" s="3">
        <v>42.8</v>
      </c>
      <c r="M2279" s="3">
        <v>23346.97</v>
      </c>
      <c r="N2279" s="10">
        <v>563.16</v>
      </c>
      <c r="O2279" s="18">
        <v>13.820814183245979</v>
      </c>
      <c r="P2279" s="3">
        <v>24.54</v>
      </c>
    </row>
    <row r="2280" spans="1:16" x14ac:dyDescent="0.35">
      <c r="A2280" t="s">
        <v>41</v>
      </c>
      <c r="B2280" s="5">
        <v>451</v>
      </c>
      <c r="C2280">
        <v>2423</v>
      </c>
      <c r="D2280" s="3">
        <v>204.38</v>
      </c>
      <c r="E2280" s="3">
        <v>80.41</v>
      </c>
      <c r="F2280" s="3">
        <v>38.369999999999997</v>
      </c>
      <c r="G2280" s="3">
        <f t="shared" si="35"/>
        <v>2.0956476413864999</v>
      </c>
      <c r="H2280" s="3">
        <v>172.67</v>
      </c>
      <c r="I2280" s="3">
        <v>0.73</v>
      </c>
      <c r="J2280" s="3">
        <v>0.48</v>
      </c>
      <c r="K2280" s="3">
        <v>84.85</v>
      </c>
      <c r="L2280" s="3">
        <v>42</v>
      </c>
      <c r="M2280" s="3">
        <v>23318.17</v>
      </c>
      <c r="N2280" s="10">
        <v>623.78</v>
      </c>
      <c r="O2280" s="18">
        <v>13.832044788137662</v>
      </c>
      <c r="P2280" s="3">
        <v>82.330000000000013</v>
      </c>
    </row>
    <row r="2281" spans="1:16" x14ac:dyDescent="0.35">
      <c r="A2281" t="s">
        <v>41</v>
      </c>
      <c r="B2281" s="5">
        <v>452</v>
      </c>
      <c r="C2281">
        <v>3848</v>
      </c>
      <c r="D2281" s="3">
        <v>241.72</v>
      </c>
      <c r="E2281" s="3">
        <v>80.84</v>
      </c>
      <c r="F2281" s="3">
        <v>60.61</v>
      </c>
      <c r="G2281" s="3">
        <f t="shared" si="35"/>
        <v>1.3337733047351923</v>
      </c>
      <c r="H2281" s="3">
        <v>136.41999999999999</v>
      </c>
      <c r="I2281" s="3">
        <v>0.83</v>
      </c>
      <c r="J2281" s="3">
        <v>0.75</v>
      </c>
      <c r="K2281" s="3">
        <v>87.42</v>
      </c>
      <c r="L2281" s="3">
        <v>64.22</v>
      </c>
      <c r="M2281" s="3">
        <v>23137.25</v>
      </c>
      <c r="N2281" s="10">
        <v>732.56</v>
      </c>
      <c r="O2281" s="18">
        <v>13.967786422180223</v>
      </c>
      <c r="P2281" s="3">
        <v>118.58000000000001</v>
      </c>
    </row>
    <row r="2282" spans="1:16" x14ac:dyDescent="0.35">
      <c r="A2282" t="s">
        <v>41</v>
      </c>
      <c r="B2282" s="5">
        <v>453</v>
      </c>
      <c r="C2282">
        <v>2046</v>
      </c>
      <c r="D2282" s="3">
        <v>174.34</v>
      </c>
      <c r="E2282" s="3">
        <v>56.22</v>
      </c>
      <c r="F2282" s="3">
        <v>46.33</v>
      </c>
      <c r="G2282" s="3">
        <f t="shared" si="35"/>
        <v>1.2134685948629398</v>
      </c>
      <c r="H2282" s="3">
        <v>130.31</v>
      </c>
      <c r="I2282" s="3">
        <v>0.85</v>
      </c>
      <c r="J2282" s="3">
        <v>0.82</v>
      </c>
      <c r="K2282" s="3">
        <v>59.51</v>
      </c>
      <c r="L2282" s="3">
        <v>47.35</v>
      </c>
      <c r="M2282" s="3">
        <v>22899.48</v>
      </c>
      <c r="N2282" s="10">
        <v>672.16</v>
      </c>
      <c r="O2282" s="18">
        <v>14.19491684258851</v>
      </c>
      <c r="P2282" s="3">
        <v>124.69</v>
      </c>
    </row>
    <row r="2283" spans="1:16" x14ac:dyDescent="0.35">
      <c r="A2283" t="s">
        <v>41</v>
      </c>
      <c r="B2283" s="5">
        <v>454</v>
      </c>
      <c r="C2283">
        <v>4810</v>
      </c>
      <c r="D2283" s="3">
        <v>270.58999999999997</v>
      </c>
      <c r="E2283" s="3">
        <v>85.35</v>
      </c>
      <c r="F2283" s="3">
        <v>71.760000000000005</v>
      </c>
      <c r="G2283" s="3">
        <f t="shared" si="35"/>
        <v>1.1893812709030098</v>
      </c>
      <c r="H2283" s="3">
        <v>8.83</v>
      </c>
      <c r="I2283" s="3">
        <v>0.83</v>
      </c>
      <c r="J2283" s="3">
        <v>0.84</v>
      </c>
      <c r="K2283" s="3">
        <v>95.63</v>
      </c>
      <c r="L2283" s="3">
        <v>74.44</v>
      </c>
      <c r="M2283" s="3">
        <v>22830.59</v>
      </c>
      <c r="N2283" s="10">
        <v>701.17</v>
      </c>
      <c r="O2283" s="18">
        <v>14.249578221916872</v>
      </c>
      <c r="P2283" s="3">
        <v>66.17</v>
      </c>
    </row>
    <row r="2284" spans="1:16" x14ac:dyDescent="0.35">
      <c r="A2284" t="s">
        <v>41</v>
      </c>
      <c r="B2284" s="5">
        <v>455</v>
      </c>
      <c r="C2284">
        <v>1153</v>
      </c>
      <c r="D2284" s="3">
        <v>123.11</v>
      </c>
      <c r="E2284" s="3">
        <v>43.11</v>
      </c>
      <c r="F2284" s="3">
        <v>34.049999999999997</v>
      </c>
      <c r="G2284" s="3">
        <f t="shared" si="35"/>
        <v>1.266079295154185</v>
      </c>
      <c r="H2284" s="3">
        <v>144.36000000000001</v>
      </c>
      <c r="I2284" s="3">
        <v>0.96</v>
      </c>
      <c r="J2284" s="3">
        <v>0.79</v>
      </c>
      <c r="K2284" s="3">
        <v>44.55</v>
      </c>
      <c r="L2284" s="3">
        <v>33.82</v>
      </c>
      <c r="M2284" s="3">
        <v>22749.19</v>
      </c>
      <c r="N2284" s="10">
        <v>797.82</v>
      </c>
      <c r="O2284" s="18">
        <v>14.299218501130545</v>
      </c>
      <c r="P2284" s="3">
        <v>110.63999999999999</v>
      </c>
    </row>
    <row r="2285" spans="1:16" x14ac:dyDescent="0.35">
      <c r="A2285" t="s">
        <v>41</v>
      </c>
      <c r="B2285" s="5">
        <v>456</v>
      </c>
      <c r="C2285">
        <v>2263</v>
      </c>
      <c r="D2285" s="3">
        <v>190.29</v>
      </c>
      <c r="E2285" s="3">
        <v>69.89</v>
      </c>
      <c r="F2285" s="3">
        <v>41.23</v>
      </c>
      <c r="G2285" s="3">
        <f t="shared" si="35"/>
        <v>1.6951249090468108</v>
      </c>
      <c r="H2285" s="3">
        <v>9.68</v>
      </c>
      <c r="I2285" s="3">
        <v>0.79</v>
      </c>
      <c r="J2285" s="3">
        <v>0.59</v>
      </c>
      <c r="K2285" s="3">
        <v>67.72</v>
      </c>
      <c r="L2285" s="3">
        <v>42.65</v>
      </c>
      <c r="M2285" s="3">
        <v>22730.85</v>
      </c>
      <c r="N2285" s="10">
        <v>994.47</v>
      </c>
      <c r="O2285" s="18">
        <v>14.268494718199738</v>
      </c>
      <c r="P2285" s="3">
        <v>65.319999999999993</v>
      </c>
    </row>
    <row r="2286" spans="1:16" x14ac:dyDescent="0.35">
      <c r="A2286" t="s">
        <v>41</v>
      </c>
      <c r="B2286" s="5">
        <v>457</v>
      </c>
      <c r="C2286">
        <v>1356</v>
      </c>
      <c r="D2286" s="3">
        <v>136.15</v>
      </c>
      <c r="E2286" s="3">
        <v>45.55</v>
      </c>
      <c r="F2286" s="3">
        <v>37.9</v>
      </c>
      <c r="G2286" s="3">
        <f t="shared" si="35"/>
        <v>1.2018469656992083</v>
      </c>
      <c r="H2286" s="3">
        <v>106.57</v>
      </c>
      <c r="I2286" s="3">
        <v>0.92</v>
      </c>
      <c r="J2286" s="3">
        <v>0.83</v>
      </c>
      <c r="K2286" s="3">
        <v>49.4</v>
      </c>
      <c r="L2286" s="3">
        <v>39.39</v>
      </c>
      <c r="M2286" s="3">
        <v>22826.799999999999</v>
      </c>
      <c r="N2286" s="10">
        <v>1012.73</v>
      </c>
      <c r="O2286" s="18">
        <v>14.178303404499726</v>
      </c>
      <c r="P2286" s="3">
        <v>148.43</v>
      </c>
    </row>
    <row r="2287" spans="1:16" x14ac:dyDescent="0.35">
      <c r="A2287" t="s">
        <v>41</v>
      </c>
      <c r="B2287" s="5">
        <v>458</v>
      </c>
      <c r="C2287">
        <v>7907</v>
      </c>
      <c r="D2287" s="3">
        <v>427.62</v>
      </c>
      <c r="E2287" s="3">
        <v>163.27000000000001</v>
      </c>
      <c r="F2287" s="3">
        <v>61.66</v>
      </c>
      <c r="G2287" s="3">
        <f t="shared" si="35"/>
        <v>2.6479078819331825</v>
      </c>
      <c r="H2287" s="3">
        <v>96.51</v>
      </c>
      <c r="I2287" s="3">
        <v>0.54</v>
      </c>
      <c r="J2287" s="3">
        <v>0.38</v>
      </c>
      <c r="K2287" s="3">
        <v>172</v>
      </c>
      <c r="L2287" s="3">
        <v>78.040000000000006</v>
      </c>
      <c r="M2287" s="3">
        <v>22383.35</v>
      </c>
      <c r="N2287" s="10">
        <v>1129.3599999999999</v>
      </c>
      <c r="O2287" s="18">
        <v>14.54696427712712</v>
      </c>
      <c r="P2287" s="3">
        <v>158.49</v>
      </c>
    </row>
    <row r="2288" spans="1:16" x14ac:dyDescent="0.35">
      <c r="A2288" t="s">
        <v>41</v>
      </c>
      <c r="B2288" s="5">
        <v>459</v>
      </c>
      <c r="C2288">
        <v>5610</v>
      </c>
      <c r="D2288" s="3">
        <v>271.82</v>
      </c>
      <c r="E2288" s="3">
        <v>93.05</v>
      </c>
      <c r="F2288" s="3">
        <v>76.760000000000005</v>
      </c>
      <c r="G2288" s="3">
        <f t="shared" si="35"/>
        <v>1.2122199062011463</v>
      </c>
      <c r="H2288" s="3">
        <v>28.08</v>
      </c>
      <c r="I2288" s="3">
        <v>0.95</v>
      </c>
      <c r="J2288" s="3">
        <v>0.82</v>
      </c>
      <c r="K2288" s="3">
        <v>96.66</v>
      </c>
      <c r="L2288" s="3">
        <v>79.5</v>
      </c>
      <c r="M2288" s="3">
        <v>23109.7</v>
      </c>
      <c r="N2288" s="10">
        <v>1134.79</v>
      </c>
      <c r="O2288" s="18">
        <v>13.896033155516044</v>
      </c>
      <c r="P2288" s="3">
        <v>46.92</v>
      </c>
    </row>
    <row r="2289" spans="1:16" x14ac:dyDescent="0.35">
      <c r="A2289" t="s">
        <v>41</v>
      </c>
      <c r="B2289" s="5">
        <v>460</v>
      </c>
      <c r="C2289">
        <v>1836</v>
      </c>
      <c r="D2289" s="3">
        <v>155.44</v>
      </c>
      <c r="E2289" s="3">
        <v>50.98</v>
      </c>
      <c r="F2289" s="3">
        <v>45.86</v>
      </c>
      <c r="G2289" s="3">
        <f t="shared" si="35"/>
        <v>1.1116441343218491</v>
      </c>
      <c r="H2289" s="3">
        <v>60.27</v>
      </c>
      <c r="I2289" s="3">
        <v>0.95</v>
      </c>
      <c r="J2289" s="3">
        <v>0.9</v>
      </c>
      <c r="K2289" s="3">
        <v>54.82</v>
      </c>
      <c r="L2289" s="3">
        <v>46</v>
      </c>
      <c r="M2289" s="3">
        <v>23191.89</v>
      </c>
      <c r="N2289" s="10">
        <v>1161.52</v>
      </c>
      <c r="O2289" s="18">
        <v>13.816118640017615</v>
      </c>
      <c r="P2289" s="3">
        <v>14.729999999999997</v>
      </c>
    </row>
    <row r="2290" spans="1:16" x14ac:dyDescent="0.35">
      <c r="A2290" t="s">
        <v>41</v>
      </c>
      <c r="B2290" s="5">
        <v>461</v>
      </c>
      <c r="C2290">
        <v>1389</v>
      </c>
      <c r="D2290" s="3">
        <v>137.69</v>
      </c>
      <c r="E2290" s="3">
        <v>46.8</v>
      </c>
      <c r="F2290" s="3">
        <v>37.79</v>
      </c>
      <c r="G2290" s="3">
        <f t="shared" si="35"/>
        <v>1.2384228631913203</v>
      </c>
      <c r="H2290" s="3">
        <v>87.98</v>
      </c>
      <c r="I2290" s="3">
        <v>0.92</v>
      </c>
      <c r="J2290" s="3">
        <v>0.81</v>
      </c>
      <c r="K2290" s="3">
        <v>49.03</v>
      </c>
      <c r="L2290" s="3">
        <v>37.96</v>
      </c>
      <c r="M2290" s="3">
        <v>23239.79</v>
      </c>
      <c r="N2290" s="10">
        <v>1244.94</v>
      </c>
      <c r="O2290" s="18">
        <v>13.753286666108639</v>
      </c>
      <c r="P2290" s="3">
        <v>167.01999999999998</v>
      </c>
    </row>
    <row r="2291" spans="1:16" x14ac:dyDescent="0.35">
      <c r="A2291" t="s">
        <v>41</v>
      </c>
      <c r="B2291" s="5">
        <v>462</v>
      </c>
      <c r="C2291">
        <v>4068</v>
      </c>
      <c r="D2291" s="3">
        <v>285.16000000000003</v>
      </c>
      <c r="E2291" s="3">
        <v>98.55</v>
      </c>
      <c r="F2291" s="3">
        <v>52.56</v>
      </c>
      <c r="G2291" s="3">
        <f t="shared" si="35"/>
        <v>1.8749999999999998</v>
      </c>
      <c r="H2291" s="3">
        <v>61.46</v>
      </c>
      <c r="I2291" s="3">
        <v>0.63</v>
      </c>
      <c r="J2291" s="3">
        <v>0.53</v>
      </c>
      <c r="K2291" s="3">
        <v>109.11</v>
      </c>
      <c r="L2291" s="3">
        <v>61.18</v>
      </c>
      <c r="M2291" s="3">
        <v>22903.43</v>
      </c>
      <c r="N2291" s="10">
        <v>1412.46</v>
      </c>
      <c r="O2291" s="18">
        <v>14.013973188789196</v>
      </c>
      <c r="P2291" s="3">
        <v>13.54</v>
      </c>
    </row>
    <row r="2292" spans="1:16" x14ac:dyDescent="0.35">
      <c r="A2292" t="s">
        <v>41</v>
      </c>
      <c r="B2292" s="5">
        <v>463</v>
      </c>
      <c r="C2292">
        <v>1756</v>
      </c>
      <c r="D2292" s="3">
        <v>153.72</v>
      </c>
      <c r="E2292" s="3">
        <v>52.48</v>
      </c>
      <c r="F2292" s="3">
        <v>42.6</v>
      </c>
      <c r="G2292" s="3">
        <f t="shared" si="35"/>
        <v>1.2319248826291078</v>
      </c>
      <c r="H2292" s="3">
        <v>61.12</v>
      </c>
      <c r="I2292" s="3">
        <v>0.93</v>
      </c>
      <c r="J2292" s="3">
        <v>0.81</v>
      </c>
      <c r="K2292" s="3">
        <v>54.71</v>
      </c>
      <c r="L2292" s="3">
        <v>43.06</v>
      </c>
      <c r="M2292" s="3">
        <v>22867.360000000001</v>
      </c>
      <c r="N2292" s="10">
        <v>1609.06</v>
      </c>
      <c r="O2292" s="18">
        <v>13.999118670536511</v>
      </c>
      <c r="P2292" s="3">
        <v>13.880000000000003</v>
      </c>
    </row>
    <row r="2293" spans="1:16" x14ac:dyDescent="0.35">
      <c r="A2293" t="s">
        <v>41</v>
      </c>
      <c r="B2293" s="5">
        <v>464</v>
      </c>
      <c r="C2293">
        <v>4093</v>
      </c>
      <c r="D2293" s="3">
        <v>238.28</v>
      </c>
      <c r="E2293" s="3">
        <v>81.56</v>
      </c>
      <c r="F2293" s="3">
        <v>63.89</v>
      </c>
      <c r="G2293" s="3">
        <f t="shared" si="35"/>
        <v>1.2765691031460322</v>
      </c>
      <c r="H2293" s="3">
        <v>150.26</v>
      </c>
      <c r="I2293" s="3">
        <v>0.91</v>
      </c>
      <c r="J2293" s="3">
        <v>0.78</v>
      </c>
      <c r="K2293" s="3">
        <v>86.83</v>
      </c>
      <c r="L2293" s="3">
        <v>64.67</v>
      </c>
      <c r="M2293" s="3">
        <v>22501.98</v>
      </c>
      <c r="N2293" s="10">
        <v>1522.08</v>
      </c>
      <c r="O2293" s="18">
        <v>14.346750206603664</v>
      </c>
      <c r="P2293" s="3">
        <v>104.74000000000001</v>
      </c>
    </row>
    <row r="2294" spans="1:16" x14ac:dyDescent="0.35">
      <c r="A2294" t="s">
        <v>41</v>
      </c>
      <c r="B2294" s="5">
        <v>465</v>
      </c>
      <c r="C2294">
        <v>1961</v>
      </c>
      <c r="D2294" s="3">
        <v>172.02</v>
      </c>
      <c r="E2294" s="3">
        <v>60.05</v>
      </c>
      <c r="F2294" s="3">
        <v>41.58</v>
      </c>
      <c r="G2294" s="3">
        <f t="shared" si="35"/>
        <v>1.4442039442039443</v>
      </c>
      <c r="H2294" s="3">
        <v>63.72</v>
      </c>
      <c r="I2294" s="3">
        <v>0.83</v>
      </c>
      <c r="J2294" s="3">
        <v>0.69</v>
      </c>
      <c r="K2294" s="3">
        <v>64.62</v>
      </c>
      <c r="L2294" s="3">
        <v>43.31</v>
      </c>
      <c r="M2294" s="3">
        <v>22531.08</v>
      </c>
      <c r="N2294" s="10">
        <v>1670.4</v>
      </c>
      <c r="O2294" s="18">
        <v>14.285179389645688</v>
      </c>
      <c r="P2294" s="3">
        <v>11.280000000000001</v>
      </c>
    </row>
    <row r="2295" spans="1:16" x14ac:dyDescent="0.35">
      <c r="A2295" t="s">
        <v>41</v>
      </c>
      <c r="B2295" s="5">
        <v>466</v>
      </c>
      <c r="C2295">
        <v>4622</v>
      </c>
      <c r="D2295" s="3">
        <v>264.89999999999998</v>
      </c>
      <c r="E2295" s="3">
        <v>101.83</v>
      </c>
      <c r="F2295" s="3">
        <v>57.79</v>
      </c>
      <c r="G2295" s="3">
        <f t="shared" si="35"/>
        <v>1.7620695622079945</v>
      </c>
      <c r="H2295" s="3">
        <v>58.64</v>
      </c>
      <c r="I2295" s="3">
        <v>0.83</v>
      </c>
      <c r="J2295" s="3">
        <v>0.56999999999999995</v>
      </c>
      <c r="K2295" s="3">
        <v>103.41</v>
      </c>
      <c r="L2295" s="3">
        <v>59.67</v>
      </c>
      <c r="M2295" s="3">
        <v>22657.21</v>
      </c>
      <c r="N2295" s="10">
        <v>1722.19</v>
      </c>
      <c r="O2295" s="18">
        <v>14.159960442594105</v>
      </c>
      <c r="P2295" s="3">
        <v>16.36</v>
      </c>
    </row>
    <row r="2296" spans="1:16" x14ac:dyDescent="0.35">
      <c r="A2296" t="s">
        <v>41</v>
      </c>
      <c r="B2296" s="5">
        <v>467</v>
      </c>
      <c r="C2296">
        <v>3208</v>
      </c>
      <c r="D2296" s="3">
        <v>218</v>
      </c>
      <c r="E2296" s="3">
        <v>81.73</v>
      </c>
      <c r="F2296" s="3">
        <v>49.98</v>
      </c>
      <c r="G2296" s="3">
        <f t="shared" si="35"/>
        <v>1.6352541016406565</v>
      </c>
      <c r="H2296" s="3">
        <v>102.02</v>
      </c>
      <c r="I2296" s="3">
        <v>0.85</v>
      </c>
      <c r="J2296" s="3">
        <v>0.61</v>
      </c>
      <c r="K2296" s="3">
        <v>80.650000000000006</v>
      </c>
      <c r="L2296" s="3">
        <v>47.78</v>
      </c>
      <c r="M2296" s="3">
        <v>22816.01</v>
      </c>
      <c r="N2296" s="10">
        <v>1890.74</v>
      </c>
      <c r="O2296" s="18">
        <v>13.977541024754546</v>
      </c>
      <c r="P2296" s="3">
        <v>152.98000000000002</v>
      </c>
    </row>
    <row r="2297" spans="1:16" x14ac:dyDescent="0.35">
      <c r="A2297" t="s">
        <v>41</v>
      </c>
      <c r="B2297" s="5">
        <v>468</v>
      </c>
      <c r="C2297">
        <v>4360</v>
      </c>
      <c r="D2297" s="3">
        <v>253.16</v>
      </c>
      <c r="E2297" s="3">
        <v>94.89</v>
      </c>
      <c r="F2297" s="3">
        <v>58.5</v>
      </c>
      <c r="G2297" s="3">
        <f t="shared" si="35"/>
        <v>1.622051282051282</v>
      </c>
      <c r="H2297" s="3">
        <v>75.88</v>
      </c>
      <c r="I2297" s="3">
        <v>0.85</v>
      </c>
      <c r="J2297" s="3">
        <v>0.62</v>
      </c>
      <c r="K2297" s="3">
        <v>98.72</v>
      </c>
      <c r="L2297" s="3">
        <v>60.48</v>
      </c>
      <c r="M2297" s="3">
        <v>22841.48</v>
      </c>
      <c r="N2297" s="10">
        <v>1959.62</v>
      </c>
      <c r="O2297" s="18">
        <v>13.938254370474681</v>
      </c>
      <c r="P2297" s="3">
        <v>179.12</v>
      </c>
    </row>
    <row r="2298" spans="1:16" x14ac:dyDescent="0.35">
      <c r="A2298" t="s">
        <v>41</v>
      </c>
      <c r="B2298" s="5">
        <v>469</v>
      </c>
      <c r="C2298">
        <v>740</v>
      </c>
      <c r="D2298" s="3">
        <v>103</v>
      </c>
      <c r="E2298" s="3">
        <v>34.57</v>
      </c>
      <c r="F2298" s="3">
        <v>27.26</v>
      </c>
      <c r="G2298" s="3">
        <f t="shared" si="35"/>
        <v>1.268158473954512</v>
      </c>
      <c r="H2298" s="3">
        <v>130.36000000000001</v>
      </c>
      <c r="I2298" s="3">
        <v>0.88</v>
      </c>
      <c r="J2298" s="3">
        <v>0.79</v>
      </c>
      <c r="K2298" s="3">
        <v>38.42</v>
      </c>
      <c r="L2298" s="3">
        <v>28.9</v>
      </c>
      <c r="M2298" s="3">
        <v>22782.34</v>
      </c>
      <c r="N2298" s="10">
        <v>1994.32</v>
      </c>
      <c r="O2298" s="18">
        <v>13.982831993161421</v>
      </c>
      <c r="P2298" s="3">
        <v>124.63999999999999</v>
      </c>
    </row>
    <row r="2299" spans="1:16" x14ac:dyDescent="0.35">
      <c r="A2299" t="s">
        <v>41</v>
      </c>
      <c r="B2299" s="5">
        <v>470</v>
      </c>
      <c r="C2299">
        <v>5105</v>
      </c>
      <c r="D2299" s="3">
        <v>313.25</v>
      </c>
      <c r="E2299" s="3">
        <v>119.1</v>
      </c>
      <c r="F2299" s="3">
        <v>54.57</v>
      </c>
      <c r="G2299" s="3">
        <f t="shared" si="35"/>
        <v>2.1825178669598682</v>
      </c>
      <c r="H2299" s="3">
        <v>40.11</v>
      </c>
      <c r="I2299" s="3">
        <v>0.65</v>
      </c>
      <c r="J2299" s="3">
        <v>0.46</v>
      </c>
      <c r="K2299" s="3">
        <v>123.69</v>
      </c>
      <c r="L2299" s="3">
        <v>63.03</v>
      </c>
      <c r="M2299" s="3">
        <v>22668.42</v>
      </c>
      <c r="N2299" s="10">
        <v>2072</v>
      </c>
      <c r="O2299" s="18">
        <v>14.066103480853362</v>
      </c>
      <c r="P2299" s="3">
        <v>34.89</v>
      </c>
    </row>
    <row r="2300" spans="1:16" x14ac:dyDescent="0.35">
      <c r="A2300" t="s">
        <v>41</v>
      </c>
      <c r="B2300" s="5">
        <v>471</v>
      </c>
      <c r="C2300">
        <v>1320</v>
      </c>
      <c r="D2300" s="3">
        <v>133.19999999999999</v>
      </c>
      <c r="E2300" s="3">
        <v>45.96</v>
      </c>
      <c r="F2300" s="3">
        <v>36.57</v>
      </c>
      <c r="G2300" s="3">
        <f t="shared" si="35"/>
        <v>1.2567678424938473</v>
      </c>
      <c r="H2300" s="3">
        <v>49.46</v>
      </c>
      <c r="I2300" s="3">
        <v>0.93</v>
      </c>
      <c r="J2300" s="3">
        <v>0.8</v>
      </c>
      <c r="K2300" s="3">
        <v>47.01</v>
      </c>
      <c r="L2300" s="3">
        <v>37.479999999999997</v>
      </c>
      <c r="M2300" s="3">
        <v>23022.45</v>
      </c>
      <c r="N2300" s="10">
        <v>2001.59</v>
      </c>
      <c r="O2300" s="18">
        <v>13.766341192598311</v>
      </c>
      <c r="P2300" s="3">
        <v>25.54</v>
      </c>
    </row>
    <row r="2301" spans="1:16" x14ac:dyDescent="0.35">
      <c r="A2301" t="s">
        <v>41</v>
      </c>
      <c r="B2301" s="5">
        <v>472</v>
      </c>
      <c r="C2301">
        <v>2543</v>
      </c>
      <c r="D2301" s="3">
        <v>202.13</v>
      </c>
      <c r="E2301" s="3">
        <v>71.430000000000007</v>
      </c>
      <c r="F2301" s="3">
        <v>45.33</v>
      </c>
      <c r="G2301" s="3">
        <f t="shared" si="35"/>
        <v>1.5757776307081406</v>
      </c>
      <c r="H2301" s="3">
        <v>138.56</v>
      </c>
      <c r="I2301" s="3">
        <v>0.78</v>
      </c>
      <c r="J2301" s="3">
        <v>0.63</v>
      </c>
      <c r="K2301" s="3">
        <v>75.209999999999994</v>
      </c>
      <c r="L2301" s="3">
        <v>50.92</v>
      </c>
      <c r="M2301" s="3">
        <v>22933.66</v>
      </c>
      <c r="N2301" s="10">
        <v>2278.0700000000002</v>
      </c>
      <c r="O2301" s="18">
        <v>13.779495141233726</v>
      </c>
      <c r="P2301" s="3">
        <v>116.44</v>
      </c>
    </row>
    <row r="2302" spans="1:16" x14ac:dyDescent="0.35">
      <c r="A2302" t="s">
        <v>41</v>
      </c>
      <c r="B2302" s="5">
        <v>473</v>
      </c>
      <c r="C2302">
        <v>1330</v>
      </c>
      <c r="D2302" s="3">
        <v>142.85</v>
      </c>
      <c r="E2302" s="3">
        <v>46.78</v>
      </c>
      <c r="F2302" s="3">
        <v>36.200000000000003</v>
      </c>
      <c r="G2302" s="3">
        <f t="shared" si="35"/>
        <v>1.2922651933701657</v>
      </c>
      <c r="H2302" s="3">
        <v>70.260000000000005</v>
      </c>
      <c r="I2302" s="3">
        <v>0.82</v>
      </c>
      <c r="J2302" s="3">
        <v>0.77</v>
      </c>
      <c r="K2302" s="3">
        <v>50.99</v>
      </c>
      <c r="L2302" s="3">
        <v>39.14</v>
      </c>
      <c r="M2302" s="3">
        <v>22878.27</v>
      </c>
      <c r="N2302" s="10">
        <v>2245.4499999999998</v>
      </c>
      <c r="O2302" s="18">
        <v>13.836851908612799</v>
      </c>
      <c r="P2302" s="3">
        <v>4.7399999999999949</v>
      </c>
    </row>
    <row r="2303" spans="1:16" x14ac:dyDescent="0.35">
      <c r="A2303" t="s">
        <v>41</v>
      </c>
      <c r="B2303" s="5">
        <v>474</v>
      </c>
      <c r="C2303">
        <v>1422</v>
      </c>
      <c r="D2303" s="3">
        <v>146.25</v>
      </c>
      <c r="E2303" s="3">
        <v>46.41</v>
      </c>
      <c r="F2303" s="3">
        <v>39.01</v>
      </c>
      <c r="G2303" s="3">
        <f t="shared" si="35"/>
        <v>1.1896949500128171</v>
      </c>
      <c r="H2303" s="3">
        <v>11.91</v>
      </c>
      <c r="I2303" s="3">
        <v>0.84</v>
      </c>
      <c r="J2303" s="3">
        <v>0.84</v>
      </c>
      <c r="K2303" s="3">
        <v>50.7</v>
      </c>
      <c r="L2303" s="3">
        <v>40.31</v>
      </c>
      <c r="M2303" s="3">
        <v>22900.18</v>
      </c>
      <c r="N2303" s="10">
        <v>2127.29</v>
      </c>
      <c r="O2303" s="18">
        <v>13.845572856312181</v>
      </c>
      <c r="P2303" s="3">
        <v>63.09</v>
      </c>
    </row>
    <row r="2304" spans="1:16" x14ac:dyDescent="0.35">
      <c r="A2304" t="s">
        <v>41</v>
      </c>
      <c r="B2304" s="5">
        <v>475</v>
      </c>
      <c r="C2304">
        <v>1218</v>
      </c>
      <c r="D2304" s="3">
        <v>130.28</v>
      </c>
      <c r="E2304" s="3">
        <v>44.96</v>
      </c>
      <c r="F2304" s="3">
        <v>34.49</v>
      </c>
      <c r="G2304" s="3">
        <f t="shared" si="35"/>
        <v>1.3035662510872716</v>
      </c>
      <c r="H2304" s="3">
        <v>80.17</v>
      </c>
      <c r="I2304" s="3">
        <v>0.9</v>
      </c>
      <c r="J2304" s="3">
        <v>0.77</v>
      </c>
      <c r="K2304" s="3">
        <v>47.1</v>
      </c>
      <c r="L2304" s="3">
        <v>34.99</v>
      </c>
      <c r="M2304" s="3">
        <v>22589.15</v>
      </c>
      <c r="N2304" s="10">
        <v>2298.92</v>
      </c>
      <c r="O2304" s="18">
        <v>14.082619890608234</v>
      </c>
      <c r="P2304" s="3">
        <v>174.82999999999998</v>
      </c>
    </row>
    <row r="2305" spans="1:16" x14ac:dyDescent="0.35">
      <c r="A2305" t="s">
        <v>41</v>
      </c>
      <c r="B2305" s="5">
        <v>476</v>
      </c>
      <c r="C2305">
        <v>8913</v>
      </c>
      <c r="D2305" s="3">
        <v>490.06</v>
      </c>
      <c r="E2305" s="3">
        <v>114.67</v>
      </c>
      <c r="F2305" s="3">
        <v>98.96</v>
      </c>
      <c r="G2305" s="3">
        <f t="shared" si="35"/>
        <v>1.1587510105092969</v>
      </c>
      <c r="H2305" s="3">
        <v>103.75</v>
      </c>
      <c r="I2305" s="3">
        <v>0.47</v>
      </c>
      <c r="J2305" s="3">
        <v>0.86</v>
      </c>
      <c r="K2305" s="3">
        <v>133.69999999999999</v>
      </c>
      <c r="L2305" s="3">
        <v>109.03</v>
      </c>
      <c r="M2305" s="3">
        <v>22388.65</v>
      </c>
      <c r="N2305" s="10">
        <v>2177.17</v>
      </c>
      <c r="O2305" s="18">
        <v>14.291119285897285</v>
      </c>
      <c r="P2305" s="3">
        <v>151.25</v>
      </c>
    </row>
    <row r="2306" spans="1:16" x14ac:dyDescent="0.35">
      <c r="A2306" t="s">
        <v>41</v>
      </c>
      <c r="B2306" s="5">
        <v>477</v>
      </c>
      <c r="C2306">
        <v>4263</v>
      </c>
      <c r="D2306" s="3">
        <v>289.72000000000003</v>
      </c>
      <c r="E2306" s="3">
        <v>88.79</v>
      </c>
      <c r="F2306" s="3">
        <v>61.13</v>
      </c>
      <c r="G2306" s="3">
        <f t="shared" si="35"/>
        <v>1.4524783248814004</v>
      </c>
      <c r="H2306" s="3">
        <v>160.66999999999999</v>
      </c>
      <c r="I2306" s="3">
        <v>0.64</v>
      </c>
      <c r="J2306" s="3">
        <v>0.69</v>
      </c>
      <c r="K2306" s="3">
        <v>103.81</v>
      </c>
      <c r="L2306" s="3">
        <v>69.75</v>
      </c>
      <c r="M2306" s="3">
        <v>22260.75</v>
      </c>
      <c r="N2306" s="10">
        <v>2172.81</v>
      </c>
      <c r="O2306" s="18">
        <v>14.40655480832231</v>
      </c>
      <c r="P2306" s="3">
        <v>94.330000000000013</v>
      </c>
    </row>
    <row r="2307" spans="1:16" x14ac:dyDescent="0.35">
      <c r="A2307" t="s">
        <v>41</v>
      </c>
      <c r="B2307" s="5">
        <v>478</v>
      </c>
      <c r="C2307">
        <v>1767</v>
      </c>
      <c r="D2307" s="3">
        <v>186.82</v>
      </c>
      <c r="E2307" s="3">
        <v>76.56</v>
      </c>
      <c r="F2307" s="3">
        <v>29.38</v>
      </c>
      <c r="G2307" s="3">
        <f t="shared" si="35"/>
        <v>2.605854322668482</v>
      </c>
      <c r="H2307" s="3">
        <v>90.55</v>
      </c>
      <c r="I2307" s="3">
        <v>0.64</v>
      </c>
      <c r="J2307" s="3">
        <v>0.38</v>
      </c>
      <c r="K2307" s="3">
        <v>73.760000000000005</v>
      </c>
      <c r="L2307" s="3">
        <v>33</v>
      </c>
      <c r="M2307" s="3">
        <v>22182.55</v>
      </c>
      <c r="N2307" s="10">
        <v>2272.31</v>
      </c>
      <c r="O2307" s="18">
        <v>14.452650090385376</v>
      </c>
      <c r="P2307" s="3">
        <v>164.45</v>
      </c>
    </row>
    <row r="2308" spans="1:16" x14ac:dyDescent="0.35">
      <c r="A2308" t="s">
        <v>41</v>
      </c>
      <c r="B2308" s="5">
        <v>479</v>
      </c>
      <c r="C2308">
        <v>4257</v>
      </c>
      <c r="D2308" s="3">
        <v>252.59</v>
      </c>
      <c r="E2308" s="3">
        <v>88.73</v>
      </c>
      <c r="F2308" s="3">
        <v>61.09</v>
      </c>
      <c r="G2308" s="3">
        <f t="shared" si="35"/>
        <v>1.4524472090358487</v>
      </c>
      <c r="H2308" s="3">
        <v>165.91</v>
      </c>
      <c r="I2308" s="3">
        <v>0.84</v>
      </c>
      <c r="J2308" s="3">
        <v>0.69</v>
      </c>
      <c r="K2308" s="3">
        <v>90.43</v>
      </c>
      <c r="L2308" s="3">
        <v>60.59</v>
      </c>
      <c r="M2308" s="3">
        <v>22004.76</v>
      </c>
      <c r="N2308" s="10">
        <v>2211.84</v>
      </c>
      <c r="O2308" s="18">
        <v>14.626152627712482</v>
      </c>
      <c r="P2308" s="3">
        <v>89.09</v>
      </c>
    </row>
    <row r="2309" spans="1:16" x14ac:dyDescent="0.35">
      <c r="A2309" t="s">
        <v>41</v>
      </c>
      <c r="B2309" s="5">
        <v>480</v>
      </c>
      <c r="C2309">
        <v>5043</v>
      </c>
      <c r="D2309" s="3">
        <v>277.45</v>
      </c>
      <c r="E2309" s="3">
        <v>100.7</v>
      </c>
      <c r="F2309" s="3">
        <v>63.76</v>
      </c>
      <c r="G2309" s="3">
        <f t="shared" si="35"/>
        <v>1.5793601003764117</v>
      </c>
      <c r="H2309" s="3">
        <v>93</v>
      </c>
      <c r="I2309" s="3">
        <v>0.82</v>
      </c>
      <c r="J2309" s="3">
        <v>0.63</v>
      </c>
      <c r="K2309" s="3">
        <v>107.12</v>
      </c>
      <c r="L2309" s="3">
        <v>67.5</v>
      </c>
      <c r="M2309" s="3">
        <v>22002.54</v>
      </c>
      <c r="N2309" s="10">
        <v>1922.24</v>
      </c>
      <c r="O2309" s="18">
        <v>14.697539989560688</v>
      </c>
      <c r="P2309" s="3">
        <v>162</v>
      </c>
    </row>
    <row r="2310" spans="1:16" x14ac:dyDescent="0.35">
      <c r="A2310" t="s">
        <v>41</v>
      </c>
      <c r="B2310" s="5">
        <v>481</v>
      </c>
      <c r="C2310">
        <v>2703</v>
      </c>
      <c r="D2310" s="3">
        <v>196.05</v>
      </c>
      <c r="E2310" s="3">
        <v>72.53</v>
      </c>
      <c r="F2310" s="3">
        <v>47.45</v>
      </c>
      <c r="G2310" s="3">
        <f t="shared" ref="G2310:G2373" si="36">E2310/F2310</f>
        <v>1.5285563751317175</v>
      </c>
      <c r="H2310" s="3">
        <v>110.4</v>
      </c>
      <c r="I2310" s="3">
        <v>0.88</v>
      </c>
      <c r="J2310" s="3">
        <v>0.65</v>
      </c>
      <c r="K2310" s="3">
        <v>75.19</v>
      </c>
      <c r="L2310" s="3">
        <v>49.04</v>
      </c>
      <c r="M2310" s="3">
        <v>22064.86</v>
      </c>
      <c r="N2310" s="10">
        <v>1893.31</v>
      </c>
      <c r="O2310" s="18">
        <v>14.648735487227787</v>
      </c>
      <c r="P2310" s="3">
        <v>144.6</v>
      </c>
    </row>
    <row r="2311" spans="1:16" x14ac:dyDescent="0.35">
      <c r="A2311" t="s">
        <v>41</v>
      </c>
      <c r="B2311" s="5">
        <v>482</v>
      </c>
      <c r="C2311">
        <v>5968</v>
      </c>
      <c r="D2311" s="3">
        <v>359.16</v>
      </c>
      <c r="E2311" s="3">
        <v>144.02000000000001</v>
      </c>
      <c r="F2311" s="3">
        <v>52.76</v>
      </c>
      <c r="G2311" s="3">
        <f t="shared" si="36"/>
        <v>2.7297194844579229</v>
      </c>
      <c r="H2311" s="3">
        <v>54.47</v>
      </c>
      <c r="I2311" s="3">
        <v>0.57999999999999996</v>
      </c>
      <c r="J2311" s="3">
        <v>0.37</v>
      </c>
      <c r="K2311" s="3">
        <v>146.41</v>
      </c>
      <c r="L2311" s="3">
        <v>61.79</v>
      </c>
      <c r="M2311" s="3">
        <v>21922.85</v>
      </c>
      <c r="N2311" s="10">
        <v>1891.06</v>
      </c>
      <c r="O2311" s="18">
        <v>14.776284995971125</v>
      </c>
      <c r="P2311" s="3">
        <v>20.53</v>
      </c>
    </row>
    <row r="2312" spans="1:16" x14ac:dyDescent="0.35">
      <c r="A2312" t="s">
        <v>41</v>
      </c>
      <c r="B2312" s="5">
        <v>483</v>
      </c>
      <c r="C2312">
        <v>3627</v>
      </c>
      <c r="D2312" s="3">
        <v>237.63</v>
      </c>
      <c r="E2312" s="3">
        <v>81.97</v>
      </c>
      <c r="F2312" s="3">
        <v>56.34</v>
      </c>
      <c r="G2312" s="3">
        <f t="shared" si="36"/>
        <v>1.4549165779197728</v>
      </c>
      <c r="H2312" s="3">
        <v>140.11000000000001</v>
      </c>
      <c r="I2312" s="3">
        <v>0.81</v>
      </c>
      <c r="J2312" s="3">
        <v>0.69</v>
      </c>
      <c r="K2312" s="3">
        <v>85.91</v>
      </c>
      <c r="L2312" s="3">
        <v>61.19</v>
      </c>
      <c r="M2312" s="3">
        <v>22228.68</v>
      </c>
      <c r="N2312" s="10">
        <v>1733.86</v>
      </c>
      <c r="O2312" s="18">
        <v>14.540430605634214</v>
      </c>
      <c r="P2312" s="3">
        <v>114.88999999999999</v>
      </c>
    </row>
    <row r="2313" spans="1:16" x14ac:dyDescent="0.35">
      <c r="A2313" t="s">
        <v>41</v>
      </c>
      <c r="B2313" s="5">
        <v>484</v>
      </c>
      <c r="C2313">
        <v>4724</v>
      </c>
      <c r="D2313" s="3">
        <v>256.77</v>
      </c>
      <c r="E2313" s="3">
        <v>81.52</v>
      </c>
      <c r="F2313" s="3">
        <v>73.78</v>
      </c>
      <c r="G2313" s="3">
        <f t="shared" si="36"/>
        <v>1.1049064787205205</v>
      </c>
      <c r="H2313" s="3">
        <v>35.5</v>
      </c>
      <c r="I2313" s="3">
        <v>0.9</v>
      </c>
      <c r="J2313" s="3">
        <v>0.91</v>
      </c>
      <c r="K2313" s="3">
        <v>86.56</v>
      </c>
      <c r="L2313" s="3">
        <v>75.540000000000006</v>
      </c>
      <c r="M2313" s="3">
        <v>22323.51</v>
      </c>
      <c r="N2313" s="10">
        <v>1582.79</v>
      </c>
      <c r="O2313" s="18">
        <v>14.491820464001473</v>
      </c>
      <c r="P2313" s="3">
        <v>39.5</v>
      </c>
    </row>
    <row r="2314" spans="1:16" x14ac:dyDescent="0.35">
      <c r="A2314" t="s">
        <v>41</v>
      </c>
      <c r="B2314" s="5">
        <v>485</v>
      </c>
      <c r="C2314">
        <v>7844</v>
      </c>
      <c r="D2314" s="3">
        <v>374.87</v>
      </c>
      <c r="E2314" s="3">
        <v>132.36000000000001</v>
      </c>
      <c r="F2314" s="3">
        <v>75.459999999999994</v>
      </c>
      <c r="G2314" s="3">
        <f t="shared" si="36"/>
        <v>1.7540418764908563</v>
      </c>
      <c r="H2314" s="3">
        <v>75.53</v>
      </c>
      <c r="I2314" s="3">
        <v>0.7</v>
      </c>
      <c r="J2314" s="3">
        <v>0.56999999999999995</v>
      </c>
      <c r="K2314" s="3">
        <v>134.74</v>
      </c>
      <c r="L2314" s="3">
        <v>86.58</v>
      </c>
      <c r="M2314" s="3">
        <v>22119.23</v>
      </c>
      <c r="N2314" s="10">
        <v>1551.51</v>
      </c>
      <c r="O2314" s="18">
        <v>14.682019711709923</v>
      </c>
      <c r="P2314" s="3">
        <v>179.47</v>
      </c>
    </row>
    <row r="2315" spans="1:16" x14ac:dyDescent="0.35">
      <c r="A2315" t="s">
        <v>41</v>
      </c>
      <c r="B2315" s="5">
        <v>486</v>
      </c>
      <c r="C2315">
        <v>7865</v>
      </c>
      <c r="D2315" s="3">
        <v>359.75</v>
      </c>
      <c r="E2315" s="3">
        <v>118.82</v>
      </c>
      <c r="F2315" s="3">
        <v>84.28</v>
      </c>
      <c r="G2315" s="3">
        <f t="shared" si="36"/>
        <v>1.4098243948742286</v>
      </c>
      <c r="H2315" s="3">
        <v>111.32</v>
      </c>
      <c r="I2315" s="3">
        <v>0.76</v>
      </c>
      <c r="J2315" s="3">
        <v>0.71</v>
      </c>
      <c r="K2315" s="3">
        <v>129.77000000000001</v>
      </c>
      <c r="L2315" s="3">
        <v>89.46</v>
      </c>
      <c r="M2315" s="3">
        <v>21851.06</v>
      </c>
      <c r="N2315" s="10">
        <v>1607.66</v>
      </c>
      <c r="O2315" s="18">
        <v>14.908408266759418</v>
      </c>
      <c r="P2315" s="3">
        <v>143.68</v>
      </c>
    </row>
    <row r="2316" spans="1:16" x14ac:dyDescent="0.35">
      <c r="A2316" t="s">
        <v>41</v>
      </c>
      <c r="B2316" s="5">
        <v>487</v>
      </c>
      <c r="C2316">
        <v>2427</v>
      </c>
      <c r="D2316" s="3">
        <v>183.34</v>
      </c>
      <c r="E2316" s="3">
        <v>58.06</v>
      </c>
      <c r="F2316" s="3">
        <v>53.23</v>
      </c>
      <c r="G2316" s="3">
        <f t="shared" si="36"/>
        <v>1.090738305466842</v>
      </c>
      <c r="H2316" s="3">
        <v>64.34</v>
      </c>
      <c r="I2316" s="3">
        <v>0.91</v>
      </c>
      <c r="J2316" s="3">
        <v>0.92</v>
      </c>
      <c r="K2316" s="3">
        <v>61.61</v>
      </c>
      <c r="L2316" s="3">
        <v>53</v>
      </c>
      <c r="M2316" s="3">
        <v>21964.54</v>
      </c>
      <c r="N2316" s="10">
        <v>1604.76</v>
      </c>
      <c r="O2316" s="18">
        <v>14.807609482003413</v>
      </c>
      <c r="P2316" s="3">
        <v>10.659999999999997</v>
      </c>
    </row>
    <row r="2317" spans="1:16" x14ac:dyDescent="0.35">
      <c r="A2317" t="s">
        <v>41</v>
      </c>
      <c r="B2317" s="5">
        <v>488</v>
      </c>
      <c r="C2317">
        <v>4668</v>
      </c>
      <c r="D2317" s="3">
        <v>275.81</v>
      </c>
      <c r="E2317" s="3">
        <v>105.9</v>
      </c>
      <c r="F2317" s="3">
        <v>56.12</v>
      </c>
      <c r="G2317" s="3">
        <f t="shared" si="36"/>
        <v>1.8870277975766216</v>
      </c>
      <c r="H2317" s="3">
        <v>99.32</v>
      </c>
      <c r="I2317" s="3">
        <v>0.77</v>
      </c>
      <c r="J2317" s="3">
        <v>0.53</v>
      </c>
      <c r="K2317" s="3">
        <v>109.2</v>
      </c>
      <c r="L2317" s="3">
        <v>57.07</v>
      </c>
      <c r="M2317" s="3">
        <v>22012.89</v>
      </c>
      <c r="N2317" s="10">
        <v>1363.86</v>
      </c>
      <c r="O2317" s="18">
        <v>14.822097439655355</v>
      </c>
      <c r="P2317" s="3">
        <v>155.68</v>
      </c>
    </row>
    <row r="2318" spans="1:16" x14ac:dyDescent="0.35">
      <c r="A2318" t="s">
        <v>41</v>
      </c>
      <c r="B2318" s="5">
        <v>489</v>
      </c>
      <c r="C2318">
        <v>1967</v>
      </c>
      <c r="D2318" s="3">
        <v>177.31</v>
      </c>
      <c r="E2318" s="3">
        <v>54.17</v>
      </c>
      <c r="F2318" s="3">
        <v>46.23</v>
      </c>
      <c r="G2318" s="3">
        <f t="shared" si="36"/>
        <v>1.1717499459225613</v>
      </c>
      <c r="H2318" s="3">
        <v>34.979999999999997</v>
      </c>
      <c r="I2318" s="3">
        <v>0.79</v>
      </c>
      <c r="J2318" s="3">
        <v>0.85</v>
      </c>
      <c r="K2318" s="3">
        <v>59.03</v>
      </c>
      <c r="L2318" s="3">
        <v>49.91</v>
      </c>
      <c r="M2318" s="3">
        <v>21922.880000000001</v>
      </c>
      <c r="N2318" s="10">
        <v>1382.39</v>
      </c>
      <c r="O2318" s="18">
        <v>14.8981595384688</v>
      </c>
      <c r="P2318" s="3">
        <v>40.020000000000003</v>
      </c>
    </row>
    <row r="2319" spans="1:16" x14ac:dyDescent="0.35">
      <c r="A2319" t="s">
        <v>41</v>
      </c>
      <c r="B2319" s="5">
        <v>490</v>
      </c>
      <c r="C2319">
        <v>3399</v>
      </c>
      <c r="D2319" s="3">
        <v>250.74</v>
      </c>
      <c r="E2319" s="3">
        <v>89.49</v>
      </c>
      <c r="F2319" s="3">
        <v>48.36</v>
      </c>
      <c r="G2319" s="3">
        <f t="shared" si="36"/>
        <v>1.8504962779156326</v>
      </c>
      <c r="H2319" s="3">
        <v>128.66999999999999</v>
      </c>
      <c r="I2319" s="3">
        <v>0.68</v>
      </c>
      <c r="J2319" s="3">
        <v>0.54</v>
      </c>
      <c r="K2319" s="3">
        <v>92.62</v>
      </c>
      <c r="L2319" s="3">
        <v>52.56</v>
      </c>
      <c r="M2319" s="3">
        <v>22017.38</v>
      </c>
      <c r="N2319" s="10">
        <v>1141.5899999999999</v>
      </c>
      <c r="O2319" s="18">
        <v>14.871348089835818</v>
      </c>
      <c r="P2319" s="3">
        <v>126.33000000000001</v>
      </c>
    </row>
    <row r="2320" spans="1:16" x14ac:dyDescent="0.35">
      <c r="A2320" t="s">
        <v>41</v>
      </c>
      <c r="B2320" s="5">
        <v>491</v>
      </c>
      <c r="C2320">
        <v>3796</v>
      </c>
      <c r="D2320" s="3">
        <v>275.05</v>
      </c>
      <c r="E2320" s="3">
        <v>112.07</v>
      </c>
      <c r="F2320" s="3">
        <v>43.13</v>
      </c>
      <c r="G2320" s="3">
        <f t="shared" si="36"/>
        <v>2.5984233712033382</v>
      </c>
      <c r="H2320" s="3">
        <v>69.34</v>
      </c>
      <c r="I2320" s="3">
        <v>0.63</v>
      </c>
      <c r="J2320" s="3">
        <v>0.38</v>
      </c>
      <c r="K2320" s="3">
        <v>107.38</v>
      </c>
      <c r="L2320" s="3">
        <v>49.92</v>
      </c>
      <c r="M2320" s="3">
        <v>22127.59</v>
      </c>
      <c r="N2320" s="10">
        <v>903.34</v>
      </c>
      <c r="O2320" s="18">
        <v>14.829874897410237</v>
      </c>
      <c r="P2320" s="3">
        <v>5.6599999999999966</v>
      </c>
    </row>
    <row r="2321" spans="1:16" x14ac:dyDescent="0.35">
      <c r="A2321" t="s">
        <v>41</v>
      </c>
      <c r="B2321" s="5">
        <v>492</v>
      </c>
      <c r="C2321">
        <v>2206</v>
      </c>
      <c r="D2321" s="3">
        <v>185.1</v>
      </c>
      <c r="E2321" s="3">
        <v>70.25</v>
      </c>
      <c r="F2321" s="3">
        <v>39.979999999999997</v>
      </c>
      <c r="G2321" s="3">
        <f t="shared" si="36"/>
        <v>1.7571285642821413</v>
      </c>
      <c r="H2321" s="3">
        <v>123.46</v>
      </c>
      <c r="I2321" s="3">
        <v>0.81</v>
      </c>
      <c r="J2321" s="3">
        <v>0.56999999999999995</v>
      </c>
      <c r="K2321" s="3">
        <v>71.510000000000005</v>
      </c>
      <c r="L2321" s="3">
        <v>42.63</v>
      </c>
      <c r="M2321" s="3">
        <v>22286.54</v>
      </c>
      <c r="N2321" s="10">
        <v>1041.06</v>
      </c>
      <c r="O2321" s="18">
        <v>14.654709648354522</v>
      </c>
      <c r="P2321" s="3">
        <v>131.54000000000002</v>
      </c>
    </row>
    <row r="2322" spans="1:16" x14ac:dyDescent="0.35">
      <c r="A2322" t="s">
        <v>41</v>
      </c>
      <c r="B2322" s="5">
        <v>493</v>
      </c>
      <c r="C2322">
        <v>1756</v>
      </c>
      <c r="D2322" s="3">
        <v>172.78</v>
      </c>
      <c r="E2322" s="3">
        <v>54.43</v>
      </c>
      <c r="F2322" s="3">
        <v>41.07</v>
      </c>
      <c r="G2322" s="3">
        <f t="shared" si="36"/>
        <v>1.3252982712442172</v>
      </c>
      <c r="H2322" s="3">
        <v>57.29</v>
      </c>
      <c r="I2322" s="3">
        <v>0.74</v>
      </c>
      <c r="J2322" s="3">
        <v>0.75</v>
      </c>
      <c r="K2322" s="3">
        <v>60.61</v>
      </c>
      <c r="L2322" s="3">
        <v>47.47</v>
      </c>
      <c r="M2322" s="3">
        <v>22258.71</v>
      </c>
      <c r="N2322" s="10">
        <v>809.84</v>
      </c>
      <c r="O2322" s="18">
        <v>14.73501136627511</v>
      </c>
      <c r="P2322" s="3">
        <v>17.71</v>
      </c>
    </row>
    <row r="2323" spans="1:16" x14ac:dyDescent="0.35">
      <c r="A2323" t="s">
        <v>41</v>
      </c>
      <c r="B2323" s="5">
        <v>494</v>
      </c>
      <c r="C2323">
        <v>2061</v>
      </c>
      <c r="D2323" s="3">
        <v>171.57</v>
      </c>
      <c r="E2323" s="3">
        <v>53.51</v>
      </c>
      <c r="F2323" s="3">
        <v>49.04</v>
      </c>
      <c r="G2323" s="3">
        <f t="shared" si="36"/>
        <v>1.0911500815660684</v>
      </c>
      <c r="H2323" s="3">
        <v>105.03</v>
      </c>
      <c r="I2323" s="3">
        <v>0.88</v>
      </c>
      <c r="J2323" s="3">
        <v>0.92</v>
      </c>
      <c r="K2323" s="3">
        <v>58.52</v>
      </c>
      <c r="L2323" s="3">
        <v>48.7</v>
      </c>
      <c r="M2323" s="3">
        <v>22137.85</v>
      </c>
      <c r="N2323" s="10">
        <v>677.79</v>
      </c>
      <c r="O2323" s="18">
        <v>14.874751042452043</v>
      </c>
      <c r="P2323" s="3">
        <v>149.97</v>
      </c>
    </row>
    <row r="2324" spans="1:16" x14ac:dyDescent="0.35">
      <c r="A2324" t="s">
        <v>41</v>
      </c>
      <c r="B2324" s="5">
        <v>495</v>
      </c>
      <c r="C2324">
        <v>8327</v>
      </c>
      <c r="D2324" s="3">
        <v>368.63</v>
      </c>
      <c r="E2324" s="3">
        <v>124.84</v>
      </c>
      <c r="F2324" s="3">
        <v>84.92</v>
      </c>
      <c r="G2324" s="3">
        <f t="shared" si="36"/>
        <v>1.4700894959962318</v>
      </c>
      <c r="H2324" s="3">
        <v>133.44999999999999</v>
      </c>
      <c r="I2324" s="3">
        <v>0.77</v>
      </c>
      <c r="J2324" s="3">
        <v>0.68</v>
      </c>
      <c r="K2324" s="3">
        <v>132.55000000000001</v>
      </c>
      <c r="L2324" s="3">
        <v>100.34</v>
      </c>
      <c r="M2324" s="3">
        <v>22324.1</v>
      </c>
      <c r="N2324" s="10">
        <v>498.19</v>
      </c>
      <c r="O2324" s="18">
        <v>14.751214204816925</v>
      </c>
      <c r="P2324" s="3">
        <v>121.55000000000001</v>
      </c>
    </row>
    <row r="2325" spans="1:16" x14ac:dyDescent="0.35">
      <c r="A2325" t="s">
        <v>41</v>
      </c>
      <c r="B2325" s="5">
        <v>496</v>
      </c>
      <c r="C2325">
        <v>2719</v>
      </c>
      <c r="D2325" s="3">
        <v>196.92</v>
      </c>
      <c r="E2325" s="3">
        <v>66.84</v>
      </c>
      <c r="F2325" s="3">
        <v>51.8</v>
      </c>
      <c r="G2325" s="3">
        <f t="shared" si="36"/>
        <v>1.2903474903474905</v>
      </c>
      <c r="H2325" s="3">
        <v>110.92</v>
      </c>
      <c r="I2325" s="3">
        <v>0.88</v>
      </c>
      <c r="J2325" s="3">
        <v>0.78</v>
      </c>
      <c r="K2325" s="3">
        <v>70.680000000000007</v>
      </c>
      <c r="L2325" s="3">
        <v>54</v>
      </c>
      <c r="M2325" s="3">
        <v>22605.06</v>
      </c>
      <c r="N2325" s="10">
        <v>523.9</v>
      </c>
      <c r="O2325" s="18">
        <v>14.493769058702323</v>
      </c>
      <c r="P2325" s="3">
        <v>144.07999999999998</v>
      </c>
    </row>
    <row r="2326" spans="1:16" x14ac:dyDescent="0.35">
      <c r="A2326" t="s">
        <v>41</v>
      </c>
      <c r="B2326" s="5">
        <v>497</v>
      </c>
      <c r="C2326">
        <v>3451</v>
      </c>
      <c r="D2326" s="3">
        <v>252.88</v>
      </c>
      <c r="E2326" s="3">
        <v>100.36</v>
      </c>
      <c r="F2326" s="3">
        <v>43.78</v>
      </c>
      <c r="G2326" s="3">
        <f t="shared" si="36"/>
        <v>2.2923709456372774</v>
      </c>
      <c r="H2326" s="3">
        <v>35.979999999999997</v>
      </c>
      <c r="I2326" s="3">
        <v>0.68</v>
      </c>
      <c r="J2326" s="3">
        <v>0.44</v>
      </c>
      <c r="K2326" s="3">
        <v>103.23</v>
      </c>
      <c r="L2326" s="3">
        <v>50.59</v>
      </c>
      <c r="M2326" s="3">
        <v>22531.33</v>
      </c>
      <c r="N2326" s="10">
        <v>569.12</v>
      </c>
      <c r="O2326" s="18">
        <v>14.548874534584508</v>
      </c>
      <c r="P2326" s="3">
        <v>39.020000000000003</v>
      </c>
    </row>
    <row r="2327" spans="1:16" x14ac:dyDescent="0.35">
      <c r="A2327" t="s">
        <v>41</v>
      </c>
      <c r="B2327" s="5">
        <v>498</v>
      </c>
      <c r="C2327">
        <v>1566</v>
      </c>
      <c r="D2327" s="3">
        <v>148.68</v>
      </c>
      <c r="E2327" s="3">
        <v>56.14</v>
      </c>
      <c r="F2327" s="3">
        <v>35.51</v>
      </c>
      <c r="G2327" s="3">
        <f t="shared" si="36"/>
        <v>1.5809631089833851</v>
      </c>
      <c r="H2327" s="3">
        <v>77.13</v>
      </c>
      <c r="I2327" s="3">
        <v>0.89</v>
      </c>
      <c r="J2327" s="3">
        <v>0.63</v>
      </c>
      <c r="K2327" s="3">
        <v>57.71</v>
      </c>
      <c r="L2327" s="3">
        <v>36.18</v>
      </c>
      <c r="M2327" s="3">
        <v>22171.16</v>
      </c>
      <c r="N2327" s="10">
        <v>526.5</v>
      </c>
      <c r="O2327" s="18">
        <v>14.881215620285245</v>
      </c>
      <c r="P2327" s="3">
        <v>177.87</v>
      </c>
    </row>
    <row r="2328" spans="1:16" x14ac:dyDescent="0.35">
      <c r="A2328" t="s">
        <v>41</v>
      </c>
      <c r="B2328" s="5">
        <v>499</v>
      </c>
      <c r="C2328">
        <v>2041</v>
      </c>
      <c r="D2328" s="3">
        <v>182.4</v>
      </c>
      <c r="E2328" s="3">
        <v>66.5</v>
      </c>
      <c r="F2328" s="3">
        <v>39.08</v>
      </c>
      <c r="G2328" s="3">
        <f t="shared" si="36"/>
        <v>1.7016376663254862</v>
      </c>
      <c r="H2328" s="3">
        <v>5.68</v>
      </c>
      <c r="I2328" s="3">
        <v>0.77</v>
      </c>
      <c r="J2328" s="3">
        <v>0.59</v>
      </c>
      <c r="K2328" s="3">
        <v>67.27</v>
      </c>
      <c r="L2328" s="3">
        <v>43.63</v>
      </c>
      <c r="M2328" s="3">
        <v>22035.279999999999</v>
      </c>
      <c r="N2328" s="10">
        <v>666.79</v>
      </c>
      <c r="O2328" s="18">
        <v>14.969123284580363</v>
      </c>
      <c r="P2328" s="3">
        <v>69.319999999999993</v>
      </c>
    </row>
    <row r="2329" spans="1:16" x14ac:dyDescent="0.35">
      <c r="A2329" t="s">
        <v>41</v>
      </c>
      <c r="B2329" s="5">
        <v>500</v>
      </c>
      <c r="C2329">
        <v>5285</v>
      </c>
      <c r="D2329" s="3">
        <v>279.18</v>
      </c>
      <c r="E2329" s="3">
        <v>97.6</v>
      </c>
      <c r="F2329" s="3">
        <v>68.94</v>
      </c>
      <c r="G2329" s="3">
        <f t="shared" si="36"/>
        <v>1.4157238178125906</v>
      </c>
      <c r="H2329" s="3">
        <v>91.61</v>
      </c>
      <c r="I2329" s="3">
        <v>0.85</v>
      </c>
      <c r="J2329" s="3">
        <v>0.71</v>
      </c>
      <c r="K2329" s="3">
        <v>101.83</v>
      </c>
      <c r="L2329" s="3">
        <v>73.040000000000006</v>
      </c>
      <c r="M2329" s="3">
        <v>21990.86</v>
      </c>
      <c r="N2329" s="10">
        <v>901.87</v>
      </c>
      <c r="O2329" s="18">
        <v>14.952515177248008</v>
      </c>
      <c r="P2329" s="3">
        <v>163.38999999999999</v>
      </c>
    </row>
    <row r="2330" spans="1:16" x14ac:dyDescent="0.35">
      <c r="A2330" t="s">
        <v>41</v>
      </c>
      <c r="B2330" s="5">
        <v>501</v>
      </c>
      <c r="C2330">
        <v>6311</v>
      </c>
      <c r="D2330" s="3">
        <v>328.64</v>
      </c>
      <c r="E2330" s="3">
        <v>123.55</v>
      </c>
      <c r="F2330" s="3">
        <v>65.040000000000006</v>
      </c>
      <c r="G2330" s="3">
        <f t="shared" si="36"/>
        <v>1.8996002460024597</v>
      </c>
      <c r="H2330" s="3">
        <v>53.44</v>
      </c>
      <c r="I2330" s="3">
        <v>0.73</v>
      </c>
      <c r="J2330" s="3">
        <v>0.53</v>
      </c>
      <c r="K2330" s="3">
        <v>122.3</v>
      </c>
      <c r="L2330" s="3">
        <v>70.37</v>
      </c>
      <c r="M2330" s="3">
        <v>21591.64</v>
      </c>
      <c r="N2330" s="10">
        <v>492.94</v>
      </c>
      <c r="O2330" s="18">
        <v>15.407566825845141</v>
      </c>
      <c r="P2330" s="3">
        <v>21.560000000000002</v>
      </c>
    </row>
    <row r="2331" spans="1:16" x14ac:dyDescent="0.35">
      <c r="A2331" t="s">
        <v>41</v>
      </c>
      <c r="B2331" s="5">
        <v>502</v>
      </c>
      <c r="C2331">
        <v>5351</v>
      </c>
      <c r="D2331" s="3">
        <v>319.14</v>
      </c>
      <c r="E2331" s="3">
        <v>112.02</v>
      </c>
      <c r="F2331" s="3">
        <v>60.82</v>
      </c>
      <c r="G2331" s="3">
        <f t="shared" si="36"/>
        <v>1.8418283459388358</v>
      </c>
      <c r="H2331" s="3">
        <v>26.4</v>
      </c>
      <c r="I2331" s="3">
        <v>0.66</v>
      </c>
      <c r="J2331" s="3">
        <v>0.54</v>
      </c>
      <c r="K2331" s="3">
        <v>116.56</v>
      </c>
      <c r="L2331" s="3">
        <v>68.7</v>
      </c>
      <c r="M2331" s="3">
        <v>21445</v>
      </c>
      <c r="N2331" s="10">
        <v>595.64</v>
      </c>
      <c r="O2331" s="18">
        <v>15.514106314025694</v>
      </c>
      <c r="P2331" s="3">
        <v>48.6</v>
      </c>
    </row>
    <row r="2332" spans="1:16" x14ac:dyDescent="0.35">
      <c r="A2332" t="s">
        <v>41</v>
      </c>
      <c r="B2332" s="5">
        <v>503</v>
      </c>
      <c r="C2332">
        <v>1775</v>
      </c>
      <c r="D2332" s="3">
        <v>156.86000000000001</v>
      </c>
      <c r="E2332" s="3">
        <v>48.34</v>
      </c>
      <c r="F2332" s="3">
        <v>46.76</v>
      </c>
      <c r="G2332" s="3">
        <f t="shared" si="36"/>
        <v>1.0337895637296837</v>
      </c>
      <c r="H2332" s="3">
        <v>43.01</v>
      </c>
      <c r="I2332" s="3">
        <v>0.91</v>
      </c>
      <c r="J2332" s="3">
        <v>0.97</v>
      </c>
      <c r="K2332" s="3">
        <v>53.16</v>
      </c>
      <c r="L2332" s="3">
        <v>46.89</v>
      </c>
      <c r="M2332" s="3">
        <v>21423.96</v>
      </c>
      <c r="N2332" s="10">
        <v>684.32</v>
      </c>
      <c r="O2332" s="18">
        <v>15.511672060752945</v>
      </c>
      <c r="P2332" s="3">
        <v>31.990000000000002</v>
      </c>
    </row>
    <row r="2333" spans="1:16" x14ac:dyDescent="0.35">
      <c r="A2333" t="s">
        <v>41</v>
      </c>
      <c r="B2333" s="5">
        <v>504</v>
      </c>
      <c r="C2333">
        <v>1324</v>
      </c>
      <c r="D2333" s="3">
        <v>146.09</v>
      </c>
      <c r="E2333" s="3">
        <v>51.51</v>
      </c>
      <c r="F2333" s="3">
        <v>32.729999999999997</v>
      </c>
      <c r="G2333" s="3">
        <f t="shared" si="36"/>
        <v>1.5737855178735107</v>
      </c>
      <c r="H2333" s="3">
        <v>72.83</v>
      </c>
      <c r="I2333" s="3">
        <v>0.78</v>
      </c>
      <c r="J2333" s="3">
        <v>0.64</v>
      </c>
      <c r="K2333" s="3">
        <v>56.08</v>
      </c>
      <c r="L2333" s="3">
        <v>34.11</v>
      </c>
      <c r="M2333" s="3">
        <v>21668.880000000001</v>
      </c>
      <c r="N2333" s="10">
        <v>621.54999999999995</v>
      </c>
      <c r="O2333" s="18">
        <v>15.307664207129212</v>
      </c>
      <c r="P2333" s="3">
        <v>2.1700000000000017</v>
      </c>
    </row>
    <row r="2334" spans="1:16" x14ac:dyDescent="0.35">
      <c r="A2334" t="s">
        <v>41</v>
      </c>
      <c r="B2334" s="5">
        <v>505</v>
      </c>
      <c r="C2334">
        <v>17874</v>
      </c>
      <c r="D2334" s="3">
        <v>623.37</v>
      </c>
      <c r="E2334" s="3">
        <v>232.47</v>
      </c>
      <c r="F2334" s="3">
        <v>97.9</v>
      </c>
      <c r="G2334" s="3">
        <f t="shared" si="36"/>
        <v>2.3745658835546473</v>
      </c>
      <c r="H2334" s="3">
        <v>91.42</v>
      </c>
      <c r="I2334" s="3">
        <v>0.57999999999999996</v>
      </c>
      <c r="J2334" s="3">
        <v>0.42</v>
      </c>
      <c r="K2334" s="3">
        <v>253.24</v>
      </c>
      <c r="L2334" s="3">
        <v>121.14</v>
      </c>
      <c r="M2334" s="3">
        <v>21645.46</v>
      </c>
      <c r="N2334" s="10">
        <v>859.14</v>
      </c>
      <c r="O2334" s="18">
        <v>15.27167269409753</v>
      </c>
      <c r="P2334" s="3">
        <v>163.57999999999998</v>
      </c>
    </row>
    <row r="2335" spans="1:16" x14ac:dyDescent="0.35">
      <c r="A2335" t="s">
        <v>41</v>
      </c>
      <c r="B2335" s="5">
        <v>506</v>
      </c>
      <c r="C2335">
        <v>1694</v>
      </c>
      <c r="D2335" s="3">
        <v>165.59</v>
      </c>
      <c r="E2335" s="3">
        <v>62.11</v>
      </c>
      <c r="F2335" s="3">
        <v>34.729999999999997</v>
      </c>
      <c r="G2335" s="3">
        <f t="shared" si="36"/>
        <v>1.7883674057011232</v>
      </c>
      <c r="H2335" s="3">
        <v>93.54</v>
      </c>
      <c r="I2335" s="3">
        <v>0.78</v>
      </c>
      <c r="J2335" s="3">
        <v>0.56000000000000005</v>
      </c>
      <c r="K2335" s="3">
        <v>64.78</v>
      </c>
      <c r="L2335" s="3">
        <v>40</v>
      </c>
      <c r="M2335" s="3">
        <v>21537.22</v>
      </c>
      <c r="N2335" s="10">
        <v>841.91</v>
      </c>
      <c r="O2335" s="18">
        <v>15.372609049268485</v>
      </c>
      <c r="P2335" s="3">
        <v>161.45999999999998</v>
      </c>
    </row>
    <row r="2336" spans="1:16" x14ac:dyDescent="0.35">
      <c r="A2336" t="s">
        <v>41</v>
      </c>
      <c r="B2336" s="5">
        <v>507</v>
      </c>
      <c r="C2336">
        <v>1113</v>
      </c>
      <c r="D2336" s="3">
        <v>125.46</v>
      </c>
      <c r="E2336" s="3">
        <v>42.72</v>
      </c>
      <c r="F2336" s="3">
        <v>33.17</v>
      </c>
      <c r="G2336" s="3">
        <f t="shared" si="36"/>
        <v>1.2879107627374131</v>
      </c>
      <c r="H2336" s="3">
        <v>142.19999999999999</v>
      </c>
      <c r="I2336" s="3">
        <v>0.89</v>
      </c>
      <c r="J2336" s="3">
        <v>0.78</v>
      </c>
      <c r="K2336" s="3">
        <v>42.2</v>
      </c>
      <c r="L2336" s="3">
        <v>32.14</v>
      </c>
      <c r="M2336" s="3">
        <v>21458.92</v>
      </c>
      <c r="N2336" s="10">
        <v>926.27</v>
      </c>
      <c r="O2336" s="18">
        <v>15.422422028484787</v>
      </c>
      <c r="P2336" s="3">
        <v>112.80000000000001</v>
      </c>
    </row>
    <row r="2337" spans="1:16" x14ac:dyDescent="0.35">
      <c r="A2337" t="s">
        <v>41</v>
      </c>
      <c r="B2337" s="5">
        <v>508</v>
      </c>
      <c r="C2337">
        <v>930</v>
      </c>
      <c r="D2337" s="3">
        <v>115.54</v>
      </c>
      <c r="E2337" s="3">
        <v>42.67</v>
      </c>
      <c r="F2337" s="3">
        <v>27.75</v>
      </c>
      <c r="G2337" s="3">
        <f t="shared" si="36"/>
        <v>1.5376576576576577</v>
      </c>
      <c r="H2337" s="3">
        <v>47.76</v>
      </c>
      <c r="I2337" s="3">
        <v>0.88</v>
      </c>
      <c r="J2337" s="3">
        <v>0.65</v>
      </c>
      <c r="K2337" s="3">
        <v>43.01</v>
      </c>
      <c r="L2337" s="3">
        <v>28.28</v>
      </c>
      <c r="M2337" s="3">
        <v>21441.5</v>
      </c>
      <c r="N2337" s="10">
        <v>973.18</v>
      </c>
      <c r="O2337" s="18">
        <v>15.426760201159036</v>
      </c>
      <c r="P2337" s="3">
        <v>27.240000000000002</v>
      </c>
    </row>
    <row r="2338" spans="1:16" x14ac:dyDescent="0.35">
      <c r="A2338" t="s">
        <v>41</v>
      </c>
      <c r="B2338" s="5">
        <v>509</v>
      </c>
      <c r="C2338">
        <v>992</v>
      </c>
      <c r="D2338" s="3">
        <v>115.57</v>
      </c>
      <c r="E2338" s="3">
        <v>37.79</v>
      </c>
      <c r="F2338" s="3">
        <v>33.42</v>
      </c>
      <c r="G2338" s="3">
        <f t="shared" si="36"/>
        <v>1.1307600239377618</v>
      </c>
      <c r="H2338" s="3">
        <v>120.64</v>
      </c>
      <c r="I2338" s="3">
        <v>0.93</v>
      </c>
      <c r="J2338" s="3">
        <v>0.88</v>
      </c>
      <c r="K2338" s="3">
        <v>38.9</v>
      </c>
      <c r="L2338" s="3">
        <v>34.53</v>
      </c>
      <c r="M2338" s="3">
        <v>21322.86</v>
      </c>
      <c r="N2338" s="10">
        <v>896.08</v>
      </c>
      <c r="O2338" s="18">
        <v>15.551345745981571</v>
      </c>
      <c r="P2338" s="3">
        <v>134.36000000000001</v>
      </c>
    </row>
    <row r="2339" spans="1:16" x14ac:dyDescent="0.35">
      <c r="A2339" t="s">
        <v>41</v>
      </c>
      <c r="B2339" s="5">
        <v>510</v>
      </c>
      <c r="C2339">
        <v>2844</v>
      </c>
      <c r="D2339" s="3">
        <v>195.97</v>
      </c>
      <c r="E2339" s="3">
        <v>68.62</v>
      </c>
      <c r="F2339" s="3">
        <v>52.77</v>
      </c>
      <c r="G2339" s="3">
        <f t="shared" si="36"/>
        <v>1.3003600530604511</v>
      </c>
      <c r="H2339" s="3">
        <v>4.9800000000000004</v>
      </c>
      <c r="I2339" s="3">
        <v>0.93</v>
      </c>
      <c r="J2339" s="3">
        <v>0.77</v>
      </c>
      <c r="K2339" s="3">
        <v>71.7</v>
      </c>
      <c r="L2339" s="3">
        <v>54.58</v>
      </c>
      <c r="M2339" s="3">
        <v>21177.43</v>
      </c>
      <c r="N2339" s="10">
        <v>942.8</v>
      </c>
      <c r="O2339" s="18">
        <v>15.670218493324191</v>
      </c>
      <c r="P2339" s="3">
        <v>70.02</v>
      </c>
    </row>
    <row r="2340" spans="1:16" x14ac:dyDescent="0.35">
      <c r="A2340" t="s">
        <v>41</v>
      </c>
      <c r="B2340" s="5">
        <v>511</v>
      </c>
      <c r="C2340">
        <v>2171</v>
      </c>
      <c r="D2340" s="3">
        <v>173.05</v>
      </c>
      <c r="E2340" s="3">
        <v>60.82</v>
      </c>
      <c r="F2340" s="3">
        <v>45.45</v>
      </c>
      <c r="G2340" s="3">
        <f t="shared" si="36"/>
        <v>1.3381738173817381</v>
      </c>
      <c r="H2340" s="3">
        <v>133.28</v>
      </c>
      <c r="I2340" s="3">
        <v>0.91</v>
      </c>
      <c r="J2340" s="3">
        <v>0.75</v>
      </c>
      <c r="K2340" s="3">
        <v>63.82</v>
      </c>
      <c r="L2340" s="3">
        <v>45.45</v>
      </c>
      <c r="M2340" s="3">
        <v>21290.07</v>
      </c>
      <c r="N2340" s="10">
        <v>1194.1500000000001</v>
      </c>
      <c r="O2340" s="18">
        <v>15.509240667342965</v>
      </c>
      <c r="P2340" s="3">
        <v>121.72</v>
      </c>
    </row>
    <row r="2341" spans="1:16" x14ac:dyDescent="0.35">
      <c r="A2341" t="s">
        <v>41</v>
      </c>
      <c r="B2341" s="5">
        <v>512</v>
      </c>
      <c r="C2341">
        <v>1314</v>
      </c>
      <c r="D2341" s="3">
        <v>141.16999999999999</v>
      </c>
      <c r="E2341" s="3">
        <v>54.74</v>
      </c>
      <c r="F2341" s="3">
        <v>30.57</v>
      </c>
      <c r="G2341" s="3">
        <f t="shared" si="36"/>
        <v>1.7906444226365719</v>
      </c>
      <c r="H2341" s="3">
        <v>30.14</v>
      </c>
      <c r="I2341" s="3">
        <v>0.83</v>
      </c>
      <c r="J2341" s="3">
        <v>0.56000000000000005</v>
      </c>
      <c r="K2341" s="3">
        <v>57.43</v>
      </c>
      <c r="L2341" s="3">
        <v>32.119999999999997</v>
      </c>
      <c r="M2341" s="3">
        <v>21226.81</v>
      </c>
      <c r="N2341" s="10">
        <v>1209.03</v>
      </c>
      <c r="O2341" s="18">
        <v>15.562252926954008</v>
      </c>
      <c r="P2341" s="3">
        <v>44.86</v>
      </c>
    </row>
    <row r="2342" spans="1:16" x14ac:dyDescent="0.35">
      <c r="A2342" t="s">
        <v>41</v>
      </c>
      <c r="B2342" s="5">
        <v>513</v>
      </c>
      <c r="C2342">
        <v>5391</v>
      </c>
      <c r="D2342" s="3">
        <v>274.05</v>
      </c>
      <c r="E2342" s="3">
        <v>101.36</v>
      </c>
      <c r="F2342" s="3">
        <v>67.72</v>
      </c>
      <c r="G2342" s="3">
        <f t="shared" si="36"/>
        <v>1.496751329001772</v>
      </c>
      <c r="H2342" s="3">
        <v>13.68</v>
      </c>
      <c r="I2342" s="3">
        <v>0.9</v>
      </c>
      <c r="J2342" s="3">
        <v>0.67</v>
      </c>
      <c r="K2342" s="3">
        <v>100.46</v>
      </c>
      <c r="L2342" s="3">
        <v>66.790000000000006</v>
      </c>
      <c r="M2342" s="3">
        <v>21529.91</v>
      </c>
      <c r="N2342" s="10">
        <v>1142.2</v>
      </c>
      <c r="O2342" s="18">
        <v>15.307183259209543</v>
      </c>
      <c r="P2342" s="3">
        <v>61.319999999999993</v>
      </c>
    </row>
    <row r="2343" spans="1:16" x14ac:dyDescent="0.35">
      <c r="A2343" t="s">
        <v>41</v>
      </c>
      <c r="B2343" s="5">
        <v>514</v>
      </c>
      <c r="C2343">
        <v>1442</v>
      </c>
      <c r="D2343" s="3">
        <v>151.51</v>
      </c>
      <c r="E2343" s="3">
        <v>50.31</v>
      </c>
      <c r="F2343" s="3">
        <v>36.5</v>
      </c>
      <c r="G2343" s="3">
        <f t="shared" si="36"/>
        <v>1.3783561643835618</v>
      </c>
      <c r="H2343" s="3">
        <v>126</v>
      </c>
      <c r="I2343" s="3">
        <v>0.79</v>
      </c>
      <c r="J2343" s="3">
        <v>0.73</v>
      </c>
      <c r="K2343" s="3">
        <v>55.36</v>
      </c>
      <c r="L2343" s="3">
        <v>38.89</v>
      </c>
      <c r="M2343" s="3">
        <v>21613.9</v>
      </c>
      <c r="N2343" s="10">
        <v>1222.73</v>
      </c>
      <c r="O2343" s="18">
        <v>15.212765844531653</v>
      </c>
      <c r="P2343" s="3">
        <v>129</v>
      </c>
    </row>
    <row r="2344" spans="1:16" x14ac:dyDescent="0.35">
      <c r="A2344" t="s">
        <v>41</v>
      </c>
      <c r="B2344" s="5">
        <v>515</v>
      </c>
      <c r="C2344">
        <v>1042</v>
      </c>
      <c r="D2344" s="3">
        <v>121.12</v>
      </c>
      <c r="E2344" s="3">
        <v>41.78</v>
      </c>
      <c r="F2344" s="3">
        <v>31.75</v>
      </c>
      <c r="G2344" s="3">
        <f t="shared" si="36"/>
        <v>1.3159055118110237</v>
      </c>
      <c r="H2344" s="3">
        <v>101.94</v>
      </c>
      <c r="I2344" s="3">
        <v>0.89</v>
      </c>
      <c r="J2344" s="3">
        <v>0.76</v>
      </c>
      <c r="K2344" s="3">
        <v>42.72</v>
      </c>
      <c r="L2344" s="3">
        <v>32</v>
      </c>
      <c r="M2344" s="3">
        <v>21260.12</v>
      </c>
      <c r="N2344" s="10">
        <v>1305.01</v>
      </c>
      <c r="O2344" s="18">
        <v>15.509459925821943</v>
      </c>
      <c r="P2344" s="3">
        <v>153.06</v>
      </c>
    </row>
    <row r="2345" spans="1:16" x14ac:dyDescent="0.35">
      <c r="A2345" t="s">
        <v>41</v>
      </c>
      <c r="B2345" s="5">
        <v>516</v>
      </c>
      <c r="C2345">
        <v>2374</v>
      </c>
      <c r="D2345" s="3">
        <v>183.33</v>
      </c>
      <c r="E2345" s="3">
        <v>62.81</v>
      </c>
      <c r="F2345" s="3">
        <v>48.13</v>
      </c>
      <c r="G2345" s="3">
        <f t="shared" si="36"/>
        <v>1.3050072719717432</v>
      </c>
      <c r="H2345" s="3">
        <v>157.38</v>
      </c>
      <c r="I2345" s="3">
        <v>0.89</v>
      </c>
      <c r="J2345" s="3">
        <v>0.77</v>
      </c>
      <c r="K2345" s="3">
        <v>65.510000000000005</v>
      </c>
      <c r="L2345" s="3">
        <v>49.71</v>
      </c>
      <c r="M2345" s="3">
        <v>21211.67</v>
      </c>
      <c r="N2345" s="10">
        <v>1320.59</v>
      </c>
      <c r="O2345" s="18">
        <v>15.549058727267321</v>
      </c>
      <c r="P2345" s="3">
        <v>97.62</v>
      </c>
    </row>
    <row r="2346" spans="1:16" x14ac:dyDescent="0.35">
      <c r="A2346" t="s">
        <v>41</v>
      </c>
      <c r="B2346" s="5">
        <v>517</v>
      </c>
      <c r="C2346">
        <v>2658</v>
      </c>
      <c r="D2346" s="3">
        <v>197.73</v>
      </c>
      <c r="E2346" s="3">
        <v>66.77</v>
      </c>
      <c r="F2346" s="3">
        <v>50.68</v>
      </c>
      <c r="G2346" s="3">
        <f t="shared" si="36"/>
        <v>1.3174822415153906</v>
      </c>
      <c r="H2346" s="3">
        <v>13.3</v>
      </c>
      <c r="I2346" s="3">
        <v>0.85</v>
      </c>
      <c r="J2346" s="3">
        <v>0.76</v>
      </c>
      <c r="K2346" s="3">
        <v>69.05</v>
      </c>
      <c r="L2346" s="3">
        <v>52.81</v>
      </c>
      <c r="M2346" s="3">
        <v>21204.32</v>
      </c>
      <c r="N2346" s="10">
        <v>1390.76</v>
      </c>
      <c r="O2346" s="18">
        <v>15.538816340626928</v>
      </c>
      <c r="P2346" s="3">
        <v>61.7</v>
      </c>
    </row>
    <row r="2347" spans="1:16" x14ac:dyDescent="0.35">
      <c r="A2347" t="s">
        <v>41</v>
      </c>
      <c r="B2347" s="5">
        <v>518</v>
      </c>
      <c r="C2347">
        <v>3291</v>
      </c>
      <c r="D2347" s="3">
        <v>219.97</v>
      </c>
      <c r="E2347" s="3">
        <v>80.84</v>
      </c>
      <c r="F2347" s="3">
        <v>51.84</v>
      </c>
      <c r="G2347" s="3">
        <f t="shared" si="36"/>
        <v>1.5594135802469136</v>
      </c>
      <c r="H2347" s="3">
        <v>67.3</v>
      </c>
      <c r="I2347" s="3">
        <v>0.85</v>
      </c>
      <c r="J2347" s="3">
        <v>0.64</v>
      </c>
      <c r="K2347" s="3">
        <v>82.68</v>
      </c>
      <c r="L2347" s="3">
        <v>52.11</v>
      </c>
      <c r="M2347" s="3">
        <v>21328.32</v>
      </c>
      <c r="N2347" s="10">
        <v>1384.09</v>
      </c>
      <c r="O2347" s="18">
        <v>15.429512193007488</v>
      </c>
      <c r="P2347" s="3">
        <v>7.7000000000000028</v>
      </c>
    </row>
    <row r="2348" spans="1:16" x14ac:dyDescent="0.35">
      <c r="A2348" t="s">
        <v>41</v>
      </c>
      <c r="B2348" s="5">
        <v>519</v>
      </c>
      <c r="C2348">
        <v>9018</v>
      </c>
      <c r="D2348" s="3">
        <v>365.65</v>
      </c>
      <c r="E2348" s="3">
        <v>125.75</v>
      </c>
      <c r="F2348" s="3">
        <v>91.31</v>
      </c>
      <c r="G2348" s="3">
        <f t="shared" si="36"/>
        <v>1.3771766509692256</v>
      </c>
      <c r="H2348" s="3">
        <v>12.3</v>
      </c>
      <c r="I2348" s="3">
        <v>0.85</v>
      </c>
      <c r="J2348" s="3">
        <v>0.73</v>
      </c>
      <c r="K2348" s="3">
        <v>134.30000000000001</v>
      </c>
      <c r="L2348" s="3">
        <v>95.38</v>
      </c>
      <c r="M2348" s="3">
        <v>21477.85</v>
      </c>
      <c r="N2348" s="10">
        <v>1489.21</v>
      </c>
      <c r="O2348" s="18">
        <v>15.270584464464722</v>
      </c>
      <c r="P2348" s="3">
        <v>62.7</v>
      </c>
    </row>
    <row r="2349" spans="1:16" x14ac:dyDescent="0.35">
      <c r="A2349" t="s">
        <v>41</v>
      </c>
      <c r="B2349" s="5">
        <v>520</v>
      </c>
      <c r="C2349">
        <v>3455</v>
      </c>
      <c r="D2349" s="3">
        <v>264.83</v>
      </c>
      <c r="E2349" s="3">
        <v>99.23</v>
      </c>
      <c r="F2349" s="3">
        <v>44.33</v>
      </c>
      <c r="G2349" s="3">
        <f t="shared" si="36"/>
        <v>2.2384389803744642</v>
      </c>
      <c r="H2349" s="3">
        <v>10.08</v>
      </c>
      <c r="I2349" s="3">
        <v>0.62</v>
      </c>
      <c r="J2349" s="3">
        <v>0.45</v>
      </c>
      <c r="K2349" s="3">
        <v>100.24</v>
      </c>
      <c r="L2349" s="3">
        <v>55.26</v>
      </c>
      <c r="M2349" s="3">
        <v>21524.29</v>
      </c>
      <c r="N2349" s="10">
        <v>1662.15</v>
      </c>
      <c r="O2349" s="18">
        <v>15.187605056100923</v>
      </c>
      <c r="P2349" s="3">
        <v>64.92</v>
      </c>
    </row>
    <row r="2350" spans="1:16" x14ac:dyDescent="0.35">
      <c r="A2350" t="s">
        <v>41</v>
      </c>
      <c r="B2350" s="5">
        <v>521</v>
      </c>
      <c r="C2350">
        <v>1315</v>
      </c>
      <c r="D2350" s="3">
        <v>147.88999999999999</v>
      </c>
      <c r="E2350" s="3">
        <v>45.56</v>
      </c>
      <c r="F2350" s="3">
        <v>36.75</v>
      </c>
      <c r="G2350" s="3">
        <f t="shared" si="36"/>
        <v>1.2397278911564626</v>
      </c>
      <c r="H2350" s="3">
        <v>49.19</v>
      </c>
      <c r="I2350" s="3">
        <v>0.76</v>
      </c>
      <c r="J2350" s="3">
        <v>0.81</v>
      </c>
      <c r="K2350" s="3">
        <v>53.85</v>
      </c>
      <c r="L2350" s="3">
        <v>39.979999999999997</v>
      </c>
      <c r="M2350" s="3">
        <v>21443.02</v>
      </c>
      <c r="N2350" s="10">
        <v>1659.91</v>
      </c>
      <c r="O2350" s="18">
        <v>15.260827784400492</v>
      </c>
      <c r="P2350" s="3">
        <v>25.810000000000002</v>
      </c>
    </row>
    <row r="2351" spans="1:16" x14ac:dyDescent="0.35">
      <c r="A2351" t="s">
        <v>41</v>
      </c>
      <c r="B2351" s="5">
        <v>522</v>
      </c>
      <c r="C2351">
        <v>1570</v>
      </c>
      <c r="D2351" s="3">
        <v>168.08</v>
      </c>
      <c r="E2351" s="3">
        <v>65.3</v>
      </c>
      <c r="F2351" s="3">
        <v>30.61</v>
      </c>
      <c r="G2351" s="3">
        <f t="shared" si="36"/>
        <v>2.1332897745834694</v>
      </c>
      <c r="H2351" s="3">
        <v>18.809999999999999</v>
      </c>
      <c r="I2351" s="3">
        <v>0.7</v>
      </c>
      <c r="J2351" s="3">
        <v>0.47</v>
      </c>
      <c r="K2351" s="3">
        <v>68.31</v>
      </c>
      <c r="L2351" s="3">
        <v>34.15</v>
      </c>
      <c r="M2351" s="3">
        <v>21662.67</v>
      </c>
      <c r="N2351" s="10">
        <v>1622.57</v>
      </c>
      <c r="O2351" s="18">
        <v>15.073326576437305</v>
      </c>
      <c r="P2351" s="3">
        <v>56.19</v>
      </c>
    </row>
    <row r="2352" spans="1:16" x14ac:dyDescent="0.35">
      <c r="A2352" t="s">
        <v>41</v>
      </c>
      <c r="B2352" s="5">
        <v>523</v>
      </c>
      <c r="C2352">
        <v>745</v>
      </c>
      <c r="D2352" s="3">
        <v>101.68</v>
      </c>
      <c r="E2352" s="3">
        <v>36.130000000000003</v>
      </c>
      <c r="F2352" s="3">
        <v>26.25</v>
      </c>
      <c r="G2352" s="3">
        <f t="shared" si="36"/>
        <v>1.3763809523809525</v>
      </c>
      <c r="H2352" s="3">
        <v>101.93</v>
      </c>
      <c r="I2352" s="3">
        <v>0.91</v>
      </c>
      <c r="J2352" s="3">
        <v>0.73</v>
      </c>
      <c r="K2352" s="3">
        <v>36.67</v>
      </c>
      <c r="L2352" s="3">
        <v>27</v>
      </c>
      <c r="M2352" s="3">
        <v>21400.55</v>
      </c>
      <c r="N2352" s="10">
        <v>1694.72</v>
      </c>
      <c r="O2352" s="18">
        <v>15.290469801884278</v>
      </c>
      <c r="P2352" s="3">
        <v>153.07</v>
      </c>
    </row>
    <row r="2353" spans="1:16" x14ac:dyDescent="0.35">
      <c r="A2353" t="s">
        <v>41</v>
      </c>
      <c r="B2353" s="5">
        <v>524</v>
      </c>
      <c r="C2353">
        <v>973</v>
      </c>
      <c r="D2353" s="3">
        <v>115.34</v>
      </c>
      <c r="E2353" s="3">
        <v>38.17</v>
      </c>
      <c r="F2353" s="3">
        <v>32.46</v>
      </c>
      <c r="G2353" s="3">
        <f t="shared" si="36"/>
        <v>1.1759088108441158</v>
      </c>
      <c r="H2353" s="3">
        <v>131.44999999999999</v>
      </c>
      <c r="I2353" s="3">
        <v>0.92</v>
      </c>
      <c r="J2353" s="3">
        <v>0.85</v>
      </c>
      <c r="K2353" s="3">
        <v>41.04</v>
      </c>
      <c r="L2353" s="3">
        <v>33.85</v>
      </c>
      <c r="M2353" s="3">
        <v>21414.13</v>
      </c>
      <c r="N2353" s="10">
        <v>1750.65</v>
      </c>
      <c r="O2353" s="18">
        <v>15.264920707519829</v>
      </c>
      <c r="P2353" s="3">
        <v>123.55000000000001</v>
      </c>
    </row>
    <row r="2354" spans="1:16" x14ac:dyDescent="0.35">
      <c r="A2354" t="s">
        <v>41</v>
      </c>
      <c r="B2354" s="5">
        <v>525</v>
      </c>
      <c r="C2354">
        <v>4118</v>
      </c>
      <c r="D2354" s="3">
        <v>250.29</v>
      </c>
      <c r="E2354" s="3">
        <v>88.54</v>
      </c>
      <c r="F2354" s="3">
        <v>59.22</v>
      </c>
      <c r="G2354" s="3">
        <f t="shared" si="36"/>
        <v>1.4951030057413037</v>
      </c>
      <c r="H2354" s="3">
        <v>3.74</v>
      </c>
      <c r="I2354" s="3">
        <v>0.83</v>
      </c>
      <c r="J2354" s="3">
        <v>0.67</v>
      </c>
      <c r="K2354" s="3">
        <v>93.96</v>
      </c>
      <c r="L2354" s="3">
        <v>61.32</v>
      </c>
      <c r="M2354" s="3">
        <v>21617.360000000001</v>
      </c>
      <c r="N2354" s="10">
        <v>1915.39</v>
      </c>
      <c r="O2354" s="18">
        <v>15.043677230513438</v>
      </c>
      <c r="P2354" s="3">
        <v>71.260000000000005</v>
      </c>
    </row>
    <row r="2355" spans="1:16" x14ac:dyDescent="0.35">
      <c r="A2355" t="s">
        <v>41</v>
      </c>
      <c r="B2355" s="5">
        <v>526</v>
      </c>
      <c r="C2355">
        <v>1229</v>
      </c>
      <c r="D2355" s="3">
        <v>130.22</v>
      </c>
      <c r="E2355" s="3">
        <v>47.76</v>
      </c>
      <c r="F2355" s="3">
        <v>32.76</v>
      </c>
      <c r="G2355" s="3">
        <f t="shared" si="36"/>
        <v>1.4578754578754578</v>
      </c>
      <c r="H2355" s="3">
        <v>144.63999999999999</v>
      </c>
      <c r="I2355" s="3">
        <v>0.91</v>
      </c>
      <c r="J2355" s="3">
        <v>0.69</v>
      </c>
      <c r="K2355" s="3">
        <v>50.8</v>
      </c>
      <c r="L2355" s="3">
        <v>32.65</v>
      </c>
      <c r="M2355" s="3">
        <v>21374.11</v>
      </c>
      <c r="N2355" s="10">
        <v>1813.95</v>
      </c>
      <c r="O2355" s="18">
        <v>15.285543953828272</v>
      </c>
      <c r="P2355" s="3">
        <v>110.36000000000001</v>
      </c>
    </row>
    <row r="2356" spans="1:16" x14ac:dyDescent="0.35">
      <c r="A2356" t="s">
        <v>41</v>
      </c>
      <c r="B2356" s="5">
        <v>527</v>
      </c>
      <c r="C2356">
        <v>5373</v>
      </c>
      <c r="D2356" s="3">
        <v>324.12</v>
      </c>
      <c r="E2356" s="3">
        <v>115.02</v>
      </c>
      <c r="F2356" s="3">
        <v>59.48</v>
      </c>
      <c r="G2356" s="3">
        <f t="shared" si="36"/>
        <v>1.933759246805649</v>
      </c>
      <c r="H2356" s="3">
        <v>67.41</v>
      </c>
      <c r="I2356" s="3">
        <v>0.64</v>
      </c>
      <c r="J2356" s="3">
        <v>0.52</v>
      </c>
      <c r="K2356" s="3">
        <v>125.4</v>
      </c>
      <c r="L2356" s="3">
        <v>70.66</v>
      </c>
      <c r="M2356" s="3">
        <v>21376.38</v>
      </c>
      <c r="N2356" s="10">
        <v>1907.84</v>
      </c>
      <c r="O2356" s="18">
        <v>15.261013239226076</v>
      </c>
      <c r="P2356" s="3">
        <v>7.5900000000000034</v>
      </c>
    </row>
    <row r="2357" spans="1:16" x14ac:dyDescent="0.35">
      <c r="A2357" t="s">
        <v>41</v>
      </c>
      <c r="B2357" s="5">
        <v>528</v>
      </c>
      <c r="C2357">
        <v>3416</v>
      </c>
      <c r="D2357" s="3">
        <v>231.44</v>
      </c>
      <c r="E2357" s="3">
        <v>77.010000000000005</v>
      </c>
      <c r="F2357" s="3">
        <v>56.48</v>
      </c>
      <c r="G2357" s="3">
        <f t="shared" si="36"/>
        <v>1.3634915014164308</v>
      </c>
      <c r="H2357" s="3">
        <v>61.5</v>
      </c>
      <c r="I2357" s="3">
        <v>0.8</v>
      </c>
      <c r="J2357" s="3">
        <v>0.73</v>
      </c>
      <c r="K2357" s="3">
        <v>84.17</v>
      </c>
      <c r="L2357" s="3">
        <v>58.85</v>
      </c>
      <c r="M2357" s="3">
        <v>21648.31</v>
      </c>
      <c r="N2357" s="10">
        <v>2091.4699999999998</v>
      </c>
      <c r="O2357" s="18">
        <v>14.973799210341868</v>
      </c>
      <c r="P2357" s="3">
        <v>13.5</v>
      </c>
    </row>
    <row r="2358" spans="1:16" x14ac:dyDescent="0.35">
      <c r="A2358" t="s">
        <v>41</v>
      </c>
      <c r="B2358" s="5">
        <v>529</v>
      </c>
      <c r="C2358">
        <v>7291</v>
      </c>
      <c r="D2358" s="3">
        <v>353.44</v>
      </c>
      <c r="E2358" s="3">
        <v>143.16</v>
      </c>
      <c r="F2358" s="3">
        <v>64.849999999999994</v>
      </c>
      <c r="G2358" s="3">
        <f t="shared" si="36"/>
        <v>2.2075558982266772</v>
      </c>
      <c r="H2358" s="3">
        <v>18.72</v>
      </c>
      <c r="I2358" s="3">
        <v>0.73</v>
      </c>
      <c r="J2358" s="3">
        <v>0.45</v>
      </c>
      <c r="K2358" s="3">
        <v>144.1</v>
      </c>
      <c r="L2358" s="3">
        <v>68.819999999999993</v>
      </c>
      <c r="M2358" s="3">
        <v>21543.75</v>
      </c>
      <c r="N2358" s="10">
        <v>2041.45</v>
      </c>
      <c r="O2358" s="18">
        <v>15.079302296483366</v>
      </c>
      <c r="P2358" s="3">
        <v>56.28</v>
      </c>
    </row>
    <row r="2359" spans="1:16" x14ac:dyDescent="0.35">
      <c r="A2359" t="s">
        <v>41</v>
      </c>
      <c r="B2359" s="5">
        <v>530</v>
      </c>
      <c r="C2359">
        <v>3388</v>
      </c>
      <c r="D2359" s="3">
        <v>214.12</v>
      </c>
      <c r="E2359" s="3">
        <v>78.19</v>
      </c>
      <c r="F2359" s="3">
        <v>55.17</v>
      </c>
      <c r="G2359" s="3">
        <f t="shared" si="36"/>
        <v>1.4172557549392786</v>
      </c>
      <c r="H2359" s="3">
        <v>139.99</v>
      </c>
      <c r="I2359" s="3">
        <v>0.93</v>
      </c>
      <c r="J2359" s="3">
        <v>0.71</v>
      </c>
      <c r="K2359" s="3">
        <v>78.23</v>
      </c>
      <c r="L2359" s="3">
        <v>54.23</v>
      </c>
      <c r="M2359" s="3">
        <v>21332.36</v>
      </c>
      <c r="N2359" s="10">
        <v>2182.4299999999998</v>
      </c>
      <c r="O2359" s="18">
        <v>15.234578918187712</v>
      </c>
      <c r="P2359" s="3">
        <v>115.00999999999999</v>
      </c>
    </row>
    <row r="2360" spans="1:16" x14ac:dyDescent="0.35">
      <c r="A2360" t="s">
        <v>41</v>
      </c>
      <c r="B2360" s="5">
        <v>531</v>
      </c>
      <c r="C2360">
        <v>5607</v>
      </c>
      <c r="D2360" s="3">
        <v>280.36</v>
      </c>
      <c r="E2360" s="3">
        <v>93.86</v>
      </c>
      <c r="F2360" s="3">
        <v>76.06</v>
      </c>
      <c r="G2360" s="3">
        <f t="shared" si="36"/>
        <v>1.2340257691296344</v>
      </c>
      <c r="H2360" s="3">
        <v>68.069999999999993</v>
      </c>
      <c r="I2360" s="3">
        <v>0.9</v>
      </c>
      <c r="J2360" s="3">
        <v>0.81</v>
      </c>
      <c r="K2360" s="3">
        <v>95.8</v>
      </c>
      <c r="L2360" s="3">
        <v>79.2</v>
      </c>
      <c r="M2360" s="3">
        <v>21604.14</v>
      </c>
      <c r="N2360" s="10">
        <v>2203.7800000000002</v>
      </c>
      <c r="O2360" s="18">
        <v>14.986389003667528</v>
      </c>
      <c r="P2360" s="3">
        <v>6.9300000000000068</v>
      </c>
    </row>
    <row r="2361" spans="1:16" x14ac:dyDescent="0.35">
      <c r="A2361" t="s">
        <v>41</v>
      </c>
      <c r="B2361" s="5">
        <v>532</v>
      </c>
      <c r="C2361">
        <v>2259</v>
      </c>
      <c r="D2361" s="3">
        <v>211.76</v>
      </c>
      <c r="E2361" s="3">
        <v>79.89</v>
      </c>
      <c r="F2361" s="3">
        <v>36</v>
      </c>
      <c r="G2361" s="3">
        <f t="shared" si="36"/>
        <v>2.2191666666666667</v>
      </c>
      <c r="H2361" s="3">
        <v>17.190000000000001</v>
      </c>
      <c r="I2361" s="3">
        <v>0.63</v>
      </c>
      <c r="J2361" s="3">
        <v>0.45</v>
      </c>
      <c r="K2361" s="3">
        <v>88.77</v>
      </c>
      <c r="L2361" s="3">
        <v>41.61</v>
      </c>
      <c r="M2361" s="3">
        <v>21193.88</v>
      </c>
      <c r="N2361" s="10">
        <v>2220.67</v>
      </c>
      <c r="O2361" s="18">
        <v>15.349267962761587</v>
      </c>
      <c r="P2361" s="3">
        <v>57.81</v>
      </c>
    </row>
    <row r="2362" spans="1:16" x14ac:dyDescent="0.35">
      <c r="A2362" t="s">
        <v>41</v>
      </c>
      <c r="B2362" s="5">
        <v>533</v>
      </c>
      <c r="C2362">
        <v>7565</v>
      </c>
      <c r="D2362" s="3">
        <v>326.58</v>
      </c>
      <c r="E2362" s="3">
        <v>116.64</v>
      </c>
      <c r="F2362" s="3">
        <v>82.58</v>
      </c>
      <c r="G2362" s="3">
        <f t="shared" si="36"/>
        <v>1.4124485347541778</v>
      </c>
      <c r="H2362" s="3">
        <v>106.36</v>
      </c>
      <c r="I2362" s="3">
        <v>0.89</v>
      </c>
      <c r="J2362" s="3">
        <v>0.71</v>
      </c>
      <c r="K2362" s="3">
        <v>122.33</v>
      </c>
      <c r="L2362" s="3">
        <v>82.74</v>
      </c>
      <c r="M2362" s="3">
        <v>21083.54</v>
      </c>
      <c r="N2362" s="10">
        <v>2285.1</v>
      </c>
      <c r="O2362" s="18">
        <v>15.432512911462307</v>
      </c>
      <c r="P2362" s="3">
        <v>148.63999999999999</v>
      </c>
    </row>
    <row r="2363" spans="1:16" x14ac:dyDescent="0.35">
      <c r="A2363" t="s">
        <v>41</v>
      </c>
      <c r="B2363" s="5">
        <v>534</v>
      </c>
      <c r="C2363">
        <v>2094</v>
      </c>
      <c r="D2363" s="3">
        <v>174.5</v>
      </c>
      <c r="E2363" s="3">
        <v>61.16</v>
      </c>
      <c r="F2363" s="3">
        <v>43.6</v>
      </c>
      <c r="G2363" s="3">
        <f t="shared" si="36"/>
        <v>1.4027522935779815</v>
      </c>
      <c r="H2363" s="3">
        <v>82.39</v>
      </c>
      <c r="I2363" s="3">
        <v>0.86</v>
      </c>
      <c r="J2363" s="3">
        <v>0.71</v>
      </c>
      <c r="K2363" s="3">
        <v>64.510000000000005</v>
      </c>
      <c r="L2363" s="3">
        <v>43.51</v>
      </c>
      <c r="M2363" s="3">
        <v>21015.49</v>
      </c>
      <c r="N2363" s="10">
        <v>2303.4899999999998</v>
      </c>
      <c r="O2363" s="18">
        <v>15.488968069091506</v>
      </c>
      <c r="P2363" s="3">
        <v>172.61</v>
      </c>
    </row>
    <row r="2364" spans="1:16" x14ac:dyDescent="0.35">
      <c r="A2364" t="s">
        <v>41</v>
      </c>
      <c r="B2364" s="5">
        <v>535</v>
      </c>
      <c r="C2364">
        <v>6230</v>
      </c>
      <c r="D2364" s="3">
        <v>304.07</v>
      </c>
      <c r="E2364" s="3">
        <v>108.44</v>
      </c>
      <c r="F2364" s="3">
        <v>73.150000000000006</v>
      </c>
      <c r="G2364" s="3">
        <f t="shared" si="36"/>
        <v>1.4824333561175664</v>
      </c>
      <c r="H2364" s="3">
        <v>20.09</v>
      </c>
      <c r="I2364" s="3">
        <v>0.85</v>
      </c>
      <c r="J2364" s="3">
        <v>0.67</v>
      </c>
      <c r="K2364" s="3">
        <v>112.16</v>
      </c>
      <c r="L2364" s="3">
        <v>74.91</v>
      </c>
      <c r="M2364" s="3">
        <v>21018.01</v>
      </c>
      <c r="N2364" s="10">
        <v>2150.4299999999998</v>
      </c>
      <c r="O2364" s="18">
        <v>15.523394652388877</v>
      </c>
      <c r="P2364" s="3">
        <v>54.91</v>
      </c>
    </row>
    <row r="2365" spans="1:16" x14ac:dyDescent="0.35">
      <c r="A2365" t="s">
        <v>41</v>
      </c>
      <c r="B2365" s="5">
        <v>536</v>
      </c>
      <c r="C2365">
        <v>5305</v>
      </c>
      <c r="D2365" s="3">
        <v>293.95</v>
      </c>
      <c r="E2365" s="3">
        <v>116.14</v>
      </c>
      <c r="F2365" s="3">
        <v>58.16</v>
      </c>
      <c r="G2365" s="3">
        <f t="shared" si="36"/>
        <v>1.9969050894085283</v>
      </c>
      <c r="H2365" s="3">
        <v>62.18</v>
      </c>
      <c r="I2365" s="3">
        <v>0.77</v>
      </c>
      <c r="J2365" s="3">
        <v>0.5</v>
      </c>
      <c r="K2365" s="3">
        <v>116.25</v>
      </c>
      <c r="L2365" s="3">
        <v>56.76</v>
      </c>
      <c r="M2365" s="3">
        <v>20665</v>
      </c>
      <c r="N2365" s="10">
        <v>2123.04</v>
      </c>
      <c r="O2365" s="18">
        <v>15.845682179781134</v>
      </c>
      <c r="P2365" s="3">
        <v>12.82</v>
      </c>
    </row>
    <row r="2366" spans="1:16" x14ac:dyDescent="0.35">
      <c r="A2366" t="s">
        <v>41</v>
      </c>
      <c r="B2366" s="5">
        <v>537</v>
      </c>
      <c r="C2366">
        <v>3406</v>
      </c>
      <c r="D2366" s="3">
        <v>224.17</v>
      </c>
      <c r="E2366" s="3">
        <v>84.46</v>
      </c>
      <c r="F2366" s="3">
        <v>51.35</v>
      </c>
      <c r="G2366" s="3">
        <f t="shared" si="36"/>
        <v>1.6447906523855889</v>
      </c>
      <c r="H2366" s="3">
        <v>35.76</v>
      </c>
      <c r="I2366" s="3">
        <v>0.85</v>
      </c>
      <c r="J2366" s="3">
        <v>0.61</v>
      </c>
      <c r="K2366" s="3">
        <v>88.12</v>
      </c>
      <c r="L2366" s="3">
        <v>55.07</v>
      </c>
      <c r="M2366" s="3">
        <v>20614.2</v>
      </c>
      <c r="N2366" s="10">
        <v>2215.67</v>
      </c>
      <c r="O2366" s="18">
        <v>15.868917942584517</v>
      </c>
      <c r="P2366" s="3">
        <v>39.24</v>
      </c>
    </row>
    <row r="2367" spans="1:16" x14ac:dyDescent="0.35">
      <c r="A2367" t="s">
        <v>41</v>
      </c>
      <c r="B2367" s="5">
        <v>538</v>
      </c>
      <c r="C2367">
        <v>3497</v>
      </c>
      <c r="D2367" s="3">
        <v>235.33</v>
      </c>
      <c r="E2367" s="3">
        <v>95.56</v>
      </c>
      <c r="F2367" s="3">
        <v>46.59</v>
      </c>
      <c r="G2367" s="3">
        <f t="shared" si="36"/>
        <v>2.0510839235887528</v>
      </c>
      <c r="H2367" s="3">
        <v>59.59</v>
      </c>
      <c r="I2367" s="3">
        <v>0.79</v>
      </c>
      <c r="J2367" s="3">
        <v>0.49</v>
      </c>
      <c r="K2367" s="3">
        <v>96.57</v>
      </c>
      <c r="L2367" s="3">
        <v>46.96</v>
      </c>
      <c r="M2367" s="3">
        <v>20733.310000000001</v>
      </c>
      <c r="N2367" s="10">
        <v>1985.24</v>
      </c>
      <c r="O2367" s="18">
        <v>15.81761076424533</v>
      </c>
      <c r="P2367" s="3">
        <v>15.409999999999997</v>
      </c>
    </row>
    <row r="2368" spans="1:16" x14ac:dyDescent="0.35">
      <c r="A2368" t="s">
        <v>41</v>
      </c>
      <c r="B2368" s="5">
        <v>539</v>
      </c>
      <c r="C2368">
        <v>3300</v>
      </c>
      <c r="D2368" s="3">
        <v>222.67</v>
      </c>
      <c r="E2368" s="3">
        <v>82.29</v>
      </c>
      <c r="F2368" s="3">
        <v>51.06</v>
      </c>
      <c r="G2368" s="3">
        <f t="shared" si="36"/>
        <v>1.6116333725029377</v>
      </c>
      <c r="H2368" s="3">
        <v>105.93</v>
      </c>
      <c r="I2368" s="3">
        <v>0.84</v>
      </c>
      <c r="J2368" s="3">
        <v>0.62</v>
      </c>
      <c r="K2368" s="3">
        <v>86.68</v>
      </c>
      <c r="L2368" s="3">
        <v>55.47</v>
      </c>
      <c r="M2368" s="3">
        <v>20602.47</v>
      </c>
      <c r="N2368" s="10">
        <v>1965.57</v>
      </c>
      <c r="O2368" s="18">
        <v>15.93934475103128</v>
      </c>
      <c r="P2368" s="3">
        <v>149.07</v>
      </c>
    </row>
    <row r="2369" spans="1:16" x14ac:dyDescent="0.35">
      <c r="A2369" t="s">
        <v>41</v>
      </c>
      <c r="B2369" s="5">
        <v>540</v>
      </c>
      <c r="C2369">
        <v>4152</v>
      </c>
      <c r="D2369" s="3">
        <v>236.54</v>
      </c>
      <c r="E2369" s="3">
        <v>76.2</v>
      </c>
      <c r="F2369" s="3">
        <v>69.38</v>
      </c>
      <c r="G2369" s="3">
        <f t="shared" si="36"/>
        <v>1.098299221677717</v>
      </c>
      <c r="H2369" s="3">
        <v>90.32</v>
      </c>
      <c r="I2369" s="3">
        <v>0.93</v>
      </c>
      <c r="J2369" s="3">
        <v>0.91</v>
      </c>
      <c r="K2369" s="3">
        <v>82.22</v>
      </c>
      <c r="L2369" s="3">
        <v>71.28</v>
      </c>
      <c r="M2369" s="3">
        <v>20755.25</v>
      </c>
      <c r="N2369" s="10">
        <v>1817.1</v>
      </c>
      <c r="O2369" s="18">
        <v>15.838282450925652</v>
      </c>
      <c r="P2369" s="3">
        <v>164.68</v>
      </c>
    </row>
    <row r="2370" spans="1:16" x14ac:dyDescent="0.35">
      <c r="A2370" t="s">
        <v>41</v>
      </c>
      <c r="B2370" s="5">
        <v>541</v>
      </c>
      <c r="C2370">
        <v>6362</v>
      </c>
      <c r="D2370" s="3">
        <v>346.41</v>
      </c>
      <c r="E2370" s="3">
        <v>125.13</v>
      </c>
      <c r="F2370" s="3">
        <v>64.73</v>
      </c>
      <c r="G2370" s="3">
        <f t="shared" si="36"/>
        <v>1.9331067511200368</v>
      </c>
      <c r="H2370" s="3">
        <v>53.71</v>
      </c>
      <c r="I2370" s="3">
        <v>0.67</v>
      </c>
      <c r="J2370" s="3">
        <v>0.52</v>
      </c>
      <c r="K2370" s="3">
        <v>128.41</v>
      </c>
      <c r="L2370" s="3">
        <v>75.28</v>
      </c>
      <c r="M2370" s="3">
        <v>20924.75</v>
      </c>
      <c r="N2370" s="10">
        <v>1666.58</v>
      </c>
      <c r="O2370" s="18">
        <v>15.722757464919024</v>
      </c>
      <c r="P2370" s="3">
        <v>21.29</v>
      </c>
    </row>
    <row r="2371" spans="1:16" x14ac:dyDescent="0.35">
      <c r="A2371" t="s">
        <v>41</v>
      </c>
      <c r="B2371" s="5">
        <v>542</v>
      </c>
      <c r="C2371">
        <v>3210</v>
      </c>
      <c r="D2371" s="3">
        <v>206.02</v>
      </c>
      <c r="E2371" s="3">
        <v>66.540000000000006</v>
      </c>
      <c r="F2371" s="3">
        <v>61.42</v>
      </c>
      <c r="G2371" s="3">
        <f t="shared" si="36"/>
        <v>1.0833604689026377</v>
      </c>
      <c r="H2371" s="3">
        <v>49.38</v>
      </c>
      <c r="I2371" s="3">
        <v>0.95</v>
      </c>
      <c r="J2371" s="3">
        <v>0.92</v>
      </c>
      <c r="K2371" s="3">
        <v>68.709999999999994</v>
      </c>
      <c r="L2371" s="3">
        <v>62.57</v>
      </c>
      <c r="M2371" s="3">
        <v>20713.990000000002</v>
      </c>
      <c r="N2371" s="10">
        <v>1323.26</v>
      </c>
      <c r="O2371" s="18">
        <v>15.993531799838726</v>
      </c>
      <c r="P2371" s="3">
        <v>25.619999999999997</v>
      </c>
    </row>
    <row r="2372" spans="1:16" x14ac:dyDescent="0.35">
      <c r="A2372" t="s">
        <v>41</v>
      </c>
      <c r="B2372" s="5">
        <v>543</v>
      </c>
      <c r="C2372">
        <v>2813</v>
      </c>
      <c r="D2372" s="3">
        <v>192.81</v>
      </c>
      <c r="E2372" s="3">
        <v>66.319999999999993</v>
      </c>
      <c r="F2372" s="3">
        <v>54</v>
      </c>
      <c r="G2372" s="3">
        <f t="shared" si="36"/>
        <v>1.228148148148148</v>
      </c>
      <c r="H2372" s="3">
        <v>138.96</v>
      </c>
      <c r="I2372" s="3">
        <v>0.95</v>
      </c>
      <c r="J2372" s="3">
        <v>0.81</v>
      </c>
      <c r="K2372" s="3">
        <v>67.62</v>
      </c>
      <c r="L2372" s="3">
        <v>55.29</v>
      </c>
      <c r="M2372" s="3">
        <v>20775.419999999998</v>
      </c>
      <c r="N2372" s="10">
        <v>1153.74</v>
      </c>
      <c r="O2372" s="18">
        <v>15.97921530078025</v>
      </c>
      <c r="P2372" s="3">
        <v>116.03999999999999</v>
      </c>
    </row>
    <row r="2373" spans="1:16" x14ac:dyDescent="0.35">
      <c r="A2373" t="s">
        <v>41</v>
      </c>
      <c r="B2373" s="5">
        <v>544</v>
      </c>
      <c r="C2373">
        <v>1856</v>
      </c>
      <c r="D2373" s="3">
        <v>174</v>
      </c>
      <c r="E2373" s="3">
        <v>73.38</v>
      </c>
      <c r="F2373" s="3">
        <v>32.200000000000003</v>
      </c>
      <c r="G2373" s="3">
        <f t="shared" si="36"/>
        <v>2.2788819875776394</v>
      </c>
      <c r="H2373" s="3">
        <v>143.59</v>
      </c>
      <c r="I2373" s="3">
        <v>0.77</v>
      </c>
      <c r="J2373" s="3">
        <v>0.44</v>
      </c>
      <c r="K2373" s="3">
        <v>70.83</v>
      </c>
      <c r="L2373" s="3">
        <v>32.24</v>
      </c>
      <c r="M2373" s="3">
        <v>20903.28</v>
      </c>
      <c r="N2373" s="10">
        <v>1061.32</v>
      </c>
      <c r="O2373" s="18">
        <v>15.887008615594189</v>
      </c>
      <c r="P2373" s="3">
        <v>111.41</v>
      </c>
    </row>
    <row r="2374" spans="1:16" x14ac:dyDescent="0.35">
      <c r="A2374" t="s">
        <v>41</v>
      </c>
      <c r="B2374" s="5">
        <v>545</v>
      </c>
      <c r="C2374">
        <v>5924</v>
      </c>
      <c r="D2374" s="3">
        <v>297.32</v>
      </c>
      <c r="E2374" s="3">
        <v>100.8</v>
      </c>
      <c r="F2374" s="3">
        <v>74.83</v>
      </c>
      <c r="G2374" s="3">
        <f t="shared" ref="G2374:G2437" si="37">E2374/F2374</f>
        <v>1.3470533208606175</v>
      </c>
      <c r="H2374" s="3">
        <v>83.41</v>
      </c>
      <c r="I2374" s="3">
        <v>0.84</v>
      </c>
      <c r="J2374" s="3">
        <v>0.74</v>
      </c>
      <c r="K2374" s="3">
        <v>112.22</v>
      </c>
      <c r="L2374" s="3">
        <v>80.489999999999995</v>
      </c>
      <c r="M2374" s="3">
        <v>20703.77</v>
      </c>
      <c r="N2374" s="10">
        <v>958.77</v>
      </c>
      <c r="O2374" s="18">
        <v>16.090021351407323</v>
      </c>
      <c r="P2374" s="3">
        <v>171.59</v>
      </c>
    </row>
    <row r="2375" spans="1:16" x14ac:dyDescent="0.35">
      <c r="A2375" t="s">
        <v>41</v>
      </c>
      <c r="B2375" s="5">
        <v>546</v>
      </c>
      <c r="C2375">
        <v>9287</v>
      </c>
      <c r="D2375" s="3">
        <v>377.7</v>
      </c>
      <c r="E2375" s="3">
        <v>146.26</v>
      </c>
      <c r="F2375" s="3">
        <v>80.849999999999994</v>
      </c>
      <c r="G2375" s="3">
        <f t="shared" si="37"/>
        <v>1.8090290661719233</v>
      </c>
      <c r="H2375" s="3">
        <v>119.5</v>
      </c>
      <c r="I2375" s="3">
        <v>0.82</v>
      </c>
      <c r="J2375" s="3">
        <v>0.55000000000000004</v>
      </c>
      <c r="K2375" s="3">
        <v>150.44999999999999</v>
      </c>
      <c r="L2375" s="3">
        <v>85.7</v>
      </c>
      <c r="M2375" s="3">
        <v>20817.810000000001</v>
      </c>
      <c r="N2375" s="10">
        <v>884.09</v>
      </c>
      <c r="O2375" s="18">
        <v>16.005923596831646</v>
      </c>
      <c r="P2375" s="3">
        <v>135.5</v>
      </c>
    </row>
    <row r="2376" spans="1:16" x14ac:dyDescent="0.35">
      <c r="A2376" t="s">
        <v>41</v>
      </c>
      <c r="B2376" s="5">
        <v>547</v>
      </c>
      <c r="C2376">
        <v>1737</v>
      </c>
      <c r="D2376" s="3">
        <v>170.06</v>
      </c>
      <c r="E2376" s="3">
        <v>72.8</v>
      </c>
      <c r="F2376" s="3">
        <v>30.38</v>
      </c>
      <c r="G2376" s="3">
        <f t="shared" si="37"/>
        <v>2.3963133640552994</v>
      </c>
      <c r="H2376" s="3">
        <v>29.92</v>
      </c>
      <c r="I2376" s="3">
        <v>0.75</v>
      </c>
      <c r="J2376" s="3">
        <v>0.42</v>
      </c>
      <c r="K2376" s="3">
        <v>72.010000000000005</v>
      </c>
      <c r="L2376" s="3">
        <v>30.7</v>
      </c>
      <c r="M2376" s="3">
        <v>20854.39</v>
      </c>
      <c r="N2376" s="10">
        <v>701.84</v>
      </c>
      <c r="O2376" s="18">
        <v>16.016883045205976</v>
      </c>
      <c r="P2376" s="3">
        <v>45.08</v>
      </c>
    </row>
    <row r="2377" spans="1:16" x14ac:dyDescent="0.35">
      <c r="A2377" t="s">
        <v>41</v>
      </c>
      <c r="B2377" s="5">
        <v>548</v>
      </c>
      <c r="C2377">
        <v>3758</v>
      </c>
      <c r="D2377" s="3">
        <v>247.11</v>
      </c>
      <c r="E2377" s="3">
        <v>80.25</v>
      </c>
      <c r="F2377" s="3">
        <v>59.63</v>
      </c>
      <c r="G2377" s="3">
        <f t="shared" si="37"/>
        <v>1.3457990944155627</v>
      </c>
      <c r="H2377" s="3">
        <v>169.22</v>
      </c>
      <c r="I2377" s="3">
        <v>0.77</v>
      </c>
      <c r="J2377" s="3">
        <v>0.74</v>
      </c>
      <c r="K2377" s="3">
        <v>89.84</v>
      </c>
      <c r="L2377" s="3">
        <v>66.14</v>
      </c>
      <c r="M2377" s="3">
        <v>20750.36</v>
      </c>
      <c r="N2377" s="10">
        <v>639.88</v>
      </c>
      <c r="O2377" s="18">
        <v>16.12477350052394</v>
      </c>
      <c r="P2377" s="3">
        <v>85.78</v>
      </c>
    </row>
    <row r="2378" spans="1:16" x14ac:dyDescent="0.35">
      <c r="A2378" t="s">
        <v>41</v>
      </c>
      <c r="B2378" s="5">
        <v>549</v>
      </c>
      <c r="C2378">
        <v>2462</v>
      </c>
      <c r="D2378" s="3">
        <v>207.42</v>
      </c>
      <c r="E2378" s="3">
        <v>85.03</v>
      </c>
      <c r="F2378" s="3">
        <v>36.86</v>
      </c>
      <c r="G2378" s="3">
        <f t="shared" si="37"/>
        <v>2.3068366793271839</v>
      </c>
      <c r="H2378" s="3">
        <v>166.19</v>
      </c>
      <c r="I2378" s="3">
        <v>0.72</v>
      </c>
      <c r="J2378" s="3">
        <v>0.43</v>
      </c>
      <c r="K2378" s="3">
        <v>83.67</v>
      </c>
      <c r="L2378" s="3">
        <v>40.71</v>
      </c>
      <c r="M2378" s="3">
        <v>21053.01</v>
      </c>
      <c r="N2378" s="10">
        <v>837.42</v>
      </c>
      <c r="O2378" s="18">
        <v>15.806750754694372</v>
      </c>
      <c r="P2378" s="3">
        <v>88.81</v>
      </c>
    </row>
    <row r="2379" spans="1:16" x14ac:dyDescent="0.35">
      <c r="A2379" t="s">
        <v>41</v>
      </c>
      <c r="B2379" s="5">
        <v>550</v>
      </c>
      <c r="C2379">
        <v>1882</v>
      </c>
      <c r="D2379" s="3">
        <v>162.52000000000001</v>
      </c>
      <c r="E2379" s="3">
        <v>58.83</v>
      </c>
      <c r="F2379" s="3">
        <v>40.729999999999997</v>
      </c>
      <c r="G2379" s="3">
        <f t="shared" si="37"/>
        <v>1.4443898846059415</v>
      </c>
      <c r="H2379" s="3">
        <v>76.31</v>
      </c>
      <c r="I2379" s="3">
        <v>0.9</v>
      </c>
      <c r="J2379" s="3">
        <v>0.69</v>
      </c>
      <c r="K2379" s="3">
        <v>61.39</v>
      </c>
      <c r="L2379" s="3">
        <v>43.77</v>
      </c>
      <c r="M2379" s="3">
        <v>20978.35</v>
      </c>
      <c r="N2379" s="10">
        <v>923.12</v>
      </c>
      <c r="O2379" s="18">
        <v>15.852987078792015</v>
      </c>
      <c r="P2379" s="3">
        <v>178.69</v>
      </c>
    </row>
    <row r="2380" spans="1:16" x14ac:dyDescent="0.35">
      <c r="A2380" t="s">
        <v>41</v>
      </c>
      <c r="B2380" s="5">
        <v>551</v>
      </c>
      <c r="C2380">
        <v>2698</v>
      </c>
      <c r="D2380" s="3">
        <v>205.26</v>
      </c>
      <c r="E2380" s="3">
        <v>75.680000000000007</v>
      </c>
      <c r="F2380" s="3">
        <v>45.39</v>
      </c>
      <c r="G2380" s="3">
        <f t="shared" si="37"/>
        <v>1.6673276051993833</v>
      </c>
      <c r="H2380" s="3">
        <v>86.59</v>
      </c>
      <c r="I2380" s="3">
        <v>0.8</v>
      </c>
      <c r="J2380" s="3">
        <v>0.6</v>
      </c>
      <c r="K2380" s="3">
        <v>80.62</v>
      </c>
      <c r="L2380" s="3">
        <v>50.72</v>
      </c>
      <c r="M2380" s="3">
        <v>21043.65</v>
      </c>
      <c r="N2380" s="10">
        <v>581.27</v>
      </c>
      <c r="O2380" s="18">
        <v>15.876507758524989</v>
      </c>
      <c r="P2380" s="3">
        <v>168.41</v>
      </c>
    </row>
    <row r="2381" spans="1:16" x14ac:dyDescent="0.35">
      <c r="A2381" t="s">
        <v>41</v>
      </c>
      <c r="B2381" s="5">
        <v>552</v>
      </c>
      <c r="C2381">
        <v>7824</v>
      </c>
      <c r="D2381" s="3">
        <v>380.67</v>
      </c>
      <c r="E2381" s="3">
        <v>130.69999999999999</v>
      </c>
      <c r="F2381" s="3">
        <v>76.22</v>
      </c>
      <c r="G2381" s="3">
        <f t="shared" si="37"/>
        <v>1.714773025452637</v>
      </c>
      <c r="H2381" s="3">
        <v>68.010000000000005</v>
      </c>
      <c r="I2381" s="3">
        <v>0.68</v>
      </c>
      <c r="J2381" s="3">
        <v>0.57999999999999996</v>
      </c>
      <c r="K2381" s="3">
        <v>133.99</v>
      </c>
      <c r="L2381" s="3">
        <v>81.3</v>
      </c>
      <c r="M2381" s="3">
        <v>20414.75</v>
      </c>
      <c r="N2381" s="10">
        <v>530.89</v>
      </c>
      <c r="O2381" s="18">
        <v>16.45105410634487</v>
      </c>
      <c r="P2381" s="3">
        <v>6.9899999999999949</v>
      </c>
    </row>
    <row r="2382" spans="1:16" x14ac:dyDescent="0.35">
      <c r="A2382" t="s">
        <v>41</v>
      </c>
      <c r="B2382" s="5">
        <v>553</v>
      </c>
      <c r="C2382">
        <v>1913</v>
      </c>
      <c r="D2382" s="3">
        <v>174.41</v>
      </c>
      <c r="E2382" s="3">
        <v>57.44</v>
      </c>
      <c r="F2382" s="3">
        <v>42.4</v>
      </c>
      <c r="G2382" s="3">
        <f t="shared" si="37"/>
        <v>1.3547169811320754</v>
      </c>
      <c r="H2382" s="3">
        <v>16.739999999999998</v>
      </c>
      <c r="I2382" s="3">
        <v>0.79</v>
      </c>
      <c r="J2382" s="3">
        <v>0.74</v>
      </c>
      <c r="K2382" s="3">
        <v>64.260000000000005</v>
      </c>
      <c r="L2382" s="3">
        <v>46.76</v>
      </c>
      <c r="M2382" s="3">
        <v>20141.93</v>
      </c>
      <c r="N2382" s="10">
        <v>550.23</v>
      </c>
      <c r="O2382" s="18">
        <v>16.690422924489219</v>
      </c>
      <c r="P2382" s="3">
        <v>58.260000000000005</v>
      </c>
    </row>
    <row r="2383" spans="1:16" x14ac:dyDescent="0.35">
      <c r="A2383" t="s">
        <v>41</v>
      </c>
      <c r="B2383" s="5">
        <v>554</v>
      </c>
      <c r="C2383">
        <v>3487</v>
      </c>
      <c r="D2383" s="3">
        <v>228.25</v>
      </c>
      <c r="E2383" s="3">
        <v>68.03</v>
      </c>
      <c r="F2383" s="3">
        <v>65.260000000000005</v>
      </c>
      <c r="G2383" s="3">
        <f t="shared" si="37"/>
        <v>1.0424456022065582</v>
      </c>
      <c r="H2383" s="3">
        <v>106.52</v>
      </c>
      <c r="I2383" s="3">
        <v>0.84</v>
      </c>
      <c r="J2383" s="3">
        <v>0.96</v>
      </c>
      <c r="K2383" s="3">
        <v>77.8</v>
      </c>
      <c r="L2383" s="3">
        <v>66.45</v>
      </c>
      <c r="M2383" s="3">
        <v>20215.169999999998</v>
      </c>
      <c r="N2383" s="10">
        <v>646.03</v>
      </c>
      <c r="O2383" s="18">
        <v>16.601960635564925</v>
      </c>
      <c r="P2383" s="3">
        <v>148.48000000000002</v>
      </c>
    </row>
    <row r="2384" spans="1:16" x14ac:dyDescent="0.35">
      <c r="A2384" t="s">
        <v>41</v>
      </c>
      <c r="B2384" s="5">
        <v>555</v>
      </c>
      <c r="C2384">
        <v>14220</v>
      </c>
      <c r="D2384" s="3">
        <v>449.12</v>
      </c>
      <c r="E2384" s="3">
        <v>160.76</v>
      </c>
      <c r="F2384" s="3">
        <v>112.62</v>
      </c>
      <c r="G2384" s="3">
        <f t="shared" si="37"/>
        <v>1.4274551589415734</v>
      </c>
      <c r="H2384" s="3">
        <v>102.86</v>
      </c>
      <c r="I2384" s="3">
        <v>0.89</v>
      </c>
      <c r="J2384" s="3">
        <v>0.7</v>
      </c>
      <c r="K2384" s="3">
        <v>161.41</v>
      </c>
      <c r="L2384" s="3">
        <v>108.41</v>
      </c>
      <c r="M2384" s="3">
        <v>20315.46</v>
      </c>
      <c r="N2384" s="10">
        <v>794.85</v>
      </c>
      <c r="O2384" s="18">
        <v>16.476599384258737</v>
      </c>
      <c r="P2384" s="3">
        <v>152.13999999999999</v>
      </c>
    </row>
    <row r="2385" spans="1:16" x14ac:dyDescent="0.35">
      <c r="A2385" t="s">
        <v>41</v>
      </c>
      <c r="B2385" s="5">
        <v>556</v>
      </c>
      <c r="C2385">
        <v>8501</v>
      </c>
      <c r="D2385" s="3">
        <v>352.73</v>
      </c>
      <c r="E2385" s="3">
        <v>116.67</v>
      </c>
      <c r="F2385" s="3">
        <v>92.77</v>
      </c>
      <c r="G2385" s="3">
        <f t="shared" si="37"/>
        <v>1.2576263878408969</v>
      </c>
      <c r="H2385" s="3">
        <v>113.62</v>
      </c>
      <c r="I2385" s="3">
        <v>0.86</v>
      </c>
      <c r="J2385" s="3">
        <v>0.8</v>
      </c>
      <c r="K2385" s="3">
        <v>123.94</v>
      </c>
      <c r="L2385" s="3">
        <v>100.05</v>
      </c>
      <c r="M2385" s="3">
        <v>20129.96</v>
      </c>
      <c r="N2385" s="10">
        <v>910.48</v>
      </c>
      <c r="O2385" s="18">
        <v>16.614795675547079</v>
      </c>
      <c r="P2385" s="3">
        <v>141.38</v>
      </c>
    </row>
    <row r="2386" spans="1:16" x14ac:dyDescent="0.35">
      <c r="A2386" t="s">
        <v>41</v>
      </c>
      <c r="B2386" s="5">
        <v>557</v>
      </c>
      <c r="C2386">
        <v>7892</v>
      </c>
      <c r="D2386" s="3">
        <v>406.93</v>
      </c>
      <c r="E2386" s="3">
        <v>153.99</v>
      </c>
      <c r="F2386" s="3">
        <v>65.25</v>
      </c>
      <c r="G2386" s="3">
        <f t="shared" si="37"/>
        <v>2.3600000000000003</v>
      </c>
      <c r="H2386" s="3">
        <v>105.67</v>
      </c>
      <c r="I2386" s="3">
        <v>0.6</v>
      </c>
      <c r="J2386" s="3">
        <v>0.42</v>
      </c>
      <c r="K2386" s="3">
        <v>162.37</v>
      </c>
      <c r="L2386" s="3">
        <v>66.849999999999994</v>
      </c>
      <c r="M2386" s="3">
        <v>20544.95</v>
      </c>
      <c r="N2386" s="10">
        <v>1314.54</v>
      </c>
      <c r="O2386" s="18">
        <v>16.146806803310202</v>
      </c>
      <c r="P2386" s="3">
        <v>149.32999999999998</v>
      </c>
    </row>
    <row r="2387" spans="1:16" x14ac:dyDescent="0.35">
      <c r="A2387" t="s">
        <v>41</v>
      </c>
      <c r="B2387" s="5">
        <v>558</v>
      </c>
      <c r="C2387">
        <v>1039</v>
      </c>
      <c r="D2387" s="3">
        <v>123.92</v>
      </c>
      <c r="E2387" s="3">
        <v>42.45</v>
      </c>
      <c r="F2387" s="3">
        <v>31.17</v>
      </c>
      <c r="G2387" s="3">
        <f t="shared" si="37"/>
        <v>1.3618864292589028</v>
      </c>
      <c r="H2387" s="3">
        <v>101.34</v>
      </c>
      <c r="I2387" s="3">
        <v>0.85</v>
      </c>
      <c r="J2387" s="3">
        <v>0.73</v>
      </c>
      <c r="K2387" s="3">
        <v>43.57</v>
      </c>
      <c r="L2387" s="3">
        <v>32.22</v>
      </c>
      <c r="M2387" s="3">
        <v>20572.71</v>
      </c>
      <c r="N2387" s="10">
        <v>1130.54</v>
      </c>
      <c r="O2387" s="18">
        <v>16.16607402864453</v>
      </c>
      <c r="P2387" s="3">
        <v>153.66</v>
      </c>
    </row>
    <row r="2388" spans="1:16" x14ac:dyDescent="0.35">
      <c r="A2388" t="s">
        <v>41</v>
      </c>
      <c r="B2388" s="5">
        <v>559</v>
      </c>
      <c r="C2388">
        <v>3118</v>
      </c>
      <c r="D2388" s="3">
        <v>206.23</v>
      </c>
      <c r="E2388" s="3">
        <v>72.709999999999994</v>
      </c>
      <c r="F2388" s="3">
        <v>54.6</v>
      </c>
      <c r="G2388" s="3">
        <f t="shared" si="37"/>
        <v>1.3316849816849816</v>
      </c>
      <c r="H2388" s="3">
        <v>125.5</v>
      </c>
      <c r="I2388" s="3">
        <v>0.92</v>
      </c>
      <c r="J2388" s="3">
        <v>0.75</v>
      </c>
      <c r="K2388" s="3">
        <v>73.790000000000006</v>
      </c>
      <c r="L2388" s="3">
        <v>55.78</v>
      </c>
      <c r="M2388" s="3">
        <v>20561.599999999999</v>
      </c>
      <c r="N2388" s="10">
        <v>1518.28</v>
      </c>
      <c r="O2388" s="18">
        <v>16.083089713257518</v>
      </c>
      <c r="P2388" s="3">
        <v>129.5</v>
      </c>
    </row>
    <row r="2389" spans="1:16" x14ac:dyDescent="0.35">
      <c r="A2389" t="s">
        <v>41</v>
      </c>
      <c r="B2389" s="5">
        <v>560</v>
      </c>
      <c r="C2389">
        <v>7930</v>
      </c>
      <c r="D2389" s="3">
        <v>335.4</v>
      </c>
      <c r="E2389" s="3">
        <v>107.66</v>
      </c>
      <c r="F2389" s="3">
        <v>93.78</v>
      </c>
      <c r="G2389" s="3">
        <f t="shared" si="37"/>
        <v>1.1480059714224782</v>
      </c>
      <c r="H2389" s="3">
        <v>61.29</v>
      </c>
      <c r="I2389" s="3">
        <v>0.89</v>
      </c>
      <c r="J2389" s="3">
        <v>0.87</v>
      </c>
      <c r="K2389" s="3">
        <v>118.21</v>
      </c>
      <c r="L2389" s="3">
        <v>97.71</v>
      </c>
      <c r="M2389" s="3">
        <v>20185.62</v>
      </c>
      <c r="N2389" s="10">
        <v>2246.14</v>
      </c>
      <c r="O2389" s="18">
        <v>16.244927455849972</v>
      </c>
      <c r="P2389" s="3">
        <v>13.71</v>
      </c>
    </row>
    <row r="2390" spans="1:16" x14ac:dyDescent="0.35">
      <c r="A2390" t="s">
        <v>41</v>
      </c>
      <c r="B2390" s="5">
        <v>561</v>
      </c>
      <c r="C2390">
        <v>5831</v>
      </c>
      <c r="D2390" s="3">
        <v>293.38</v>
      </c>
      <c r="E2390" s="3">
        <v>104.59</v>
      </c>
      <c r="F2390" s="3">
        <v>70.98</v>
      </c>
      <c r="G2390" s="3">
        <f t="shared" si="37"/>
        <v>1.4735136658213581</v>
      </c>
      <c r="H2390" s="3">
        <v>88.34</v>
      </c>
      <c r="I2390" s="3">
        <v>0.85</v>
      </c>
      <c r="J2390" s="3">
        <v>0.68</v>
      </c>
      <c r="K2390" s="3">
        <v>112.11</v>
      </c>
      <c r="L2390" s="3">
        <v>76</v>
      </c>
      <c r="M2390" s="3">
        <v>20281.28</v>
      </c>
      <c r="N2390" s="10">
        <v>2167.96</v>
      </c>
      <c r="O2390" s="18">
        <v>16.178107093260433</v>
      </c>
      <c r="P2390" s="3">
        <v>166.66</v>
      </c>
    </row>
    <row r="2391" spans="1:16" x14ac:dyDescent="0.35">
      <c r="A2391" t="s">
        <v>41</v>
      </c>
      <c r="B2391" s="5">
        <v>562</v>
      </c>
      <c r="C2391">
        <v>4084</v>
      </c>
      <c r="D2391" s="3">
        <v>233.14</v>
      </c>
      <c r="E2391" s="3">
        <v>84.93</v>
      </c>
      <c r="F2391" s="3">
        <v>61.23</v>
      </c>
      <c r="G2391" s="3">
        <f t="shared" si="37"/>
        <v>1.3870651641352281</v>
      </c>
      <c r="H2391" s="3">
        <v>119.32</v>
      </c>
      <c r="I2391" s="3">
        <v>0.94</v>
      </c>
      <c r="J2391" s="3">
        <v>0.72</v>
      </c>
      <c r="K2391" s="3">
        <v>85.43</v>
      </c>
      <c r="L2391" s="3">
        <v>61.83</v>
      </c>
      <c r="M2391" s="3">
        <v>20549.66</v>
      </c>
      <c r="N2391" s="10">
        <v>2111.71</v>
      </c>
      <c r="O2391" s="18">
        <v>15.951554684026686</v>
      </c>
      <c r="P2391" s="3">
        <v>135.68</v>
      </c>
    </row>
    <row r="2392" spans="1:16" x14ac:dyDescent="0.35">
      <c r="A2392" t="s">
        <v>41</v>
      </c>
      <c r="B2392" s="5">
        <v>563</v>
      </c>
      <c r="C2392">
        <v>12445</v>
      </c>
      <c r="D2392" s="3">
        <v>472.52</v>
      </c>
      <c r="E2392" s="3">
        <v>182.41</v>
      </c>
      <c r="F2392" s="3">
        <v>86.87</v>
      </c>
      <c r="G2392" s="3">
        <f t="shared" si="37"/>
        <v>2.0998043052837572</v>
      </c>
      <c r="H2392" s="3">
        <v>176.02</v>
      </c>
      <c r="I2392" s="3">
        <v>0.7</v>
      </c>
      <c r="J2392" s="3">
        <v>0.48</v>
      </c>
      <c r="K2392" s="3">
        <v>172.63</v>
      </c>
      <c r="L2392" s="3">
        <v>92.65</v>
      </c>
      <c r="M2392" s="3">
        <v>19929.439999999999</v>
      </c>
      <c r="N2392" s="10">
        <v>2183.33</v>
      </c>
      <c r="O2392" s="18">
        <v>16.489100883999626</v>
      </c>
      <c r="P2392" s="3">
        <v>78.97999999999999</v>
      </c>
    </row>
    <row r="2393" spans="1:16" x14ac:dyDescent="0.35">
      <c r="A2393" t="s">
        <v>41</v>
      </c>
      <c r="B2393" s="5">
        <v>564</v>
      </c>
      <c r="C2393">
        <v>6899</v>
      </c>
      <c r="D2393" s="3">
        <v>298.33999999999997</v>
      </c>
      <c r="E2393" s="3">
        <v>96.99</v>
      </c>
      <c r="F2393" s="3">
        <v>90.57</v>
      </c>
      <c r="G2393" s="3">
        <f t="shared" si="37"/>
        <v>1.0708843988075523</v>
      </c>
      <c r="H2393" s="3">
        <v>49.7</v>
      </c>
      <c r="I2393" s="3">
        <v>0.97</v>
      </c>
      <c r="J2393" s="3">
        <v>0.93</v>
      </c>
      <c r="K2393" s="3">
        <v>99.13</v>
      </c>
      <c r="L2393" s="3">
        <v>90.38</v>
      </c>
      <c r="M2393" s="3">
        <v>19562.16</v>
      </c>
      <c r="N2393" s="10">
        <v>2013.99</v>
      </c>
      <c r="O2393" s="18">
        <v>16.858169082682124</v>
      </c>
      <c r="P2393" s="3">
        <v>25.299999999999997</v>
      </c>
    </row>
    <row r="2394" spans="1:16" x14ac:dyDescent="0.35">
      <c r="A2394" t="s">
        <v>41</v>
      </c>
      <c r="B2394" s="5">
        <v>565</v>
      </c>
      <c r="C2394">
        <v>30475</v>
      </c>
      <c r="D2394" s="3">
        <v>826.07</v>
      </c>
      <c r="E2394" s="3">
        <v>312.45999999999998</v>
      </c>
      <c r="F2394" s="3">
        <v>124.18</v>
      </c>
      <c r="G2394" s="3">
        <f t="shared" si="37"/>
        <v>2.5161861813496533</v>
      </c>
      <c r="H2394" s="3">
        <v>96.3</v>
      </c>
      <c r="I2394" s="3">
        <v>0.56000000000000005</v>
      </c>
      <c r="J2394" s="3">
        <v>0.4</v>
      </c>
      <c r="K2394" s="3">
        <v>318.42</v>
      </c>
      <c r="L2394" s="3">
        <v>144.13999999999999</v>
      </c>
      <c r="M2394" s="3">
        <v>19401.689999999999</v>
      </c>
      <c r="N2394" s="10">
        <v>2158.61</v>
      </c>
      <c r="O2394" s="18">
        <v>16.967031774387564</v>
      </c>
      <c r="P2394" s="3">
        <v>158.69999999999999</v>
      </c>
    </row>
    <row r="2395" spans="1:16" x14ac:dyDescent="0.35">
      <c r="A2395" t="s">
        <v>41</v>
      </c>
      <c r="B2395" s="5">
        <v>566</v>
      </c>
      <c r="C2395">
        <v>12969</v>
      </c>
      <c r="D2395" s="3">
        <v>416.36</v>
      </c>
      <c r="E2395" s="3">
        <v>137.94</v>
      </c>
      <c r="F2395" s="3">
        <v>119.71</v>
      </c>
      <c r="G2395" s="3">
        <f t="shared" si="37"/>
        <v>1.1522846879959903</v>
      </c>
      <c r="H2395" s="3">
        <v>49.93</v>
      </c>
      <c r="I2395" s="3">
        <v>0.94</v>
      </c>
      <c r="J2395" s="3">
        <v>0.87</v>
      </c>
      <c r="K2395" s="3">
        <v>140.43</v>
      </c>
      <c r="L2395" s="3">
        <v>120.04</v>
      </c>
      <c r="M2395" s="3">
        <v>19127.830000000002</v>
      </c>
      <c r="N2395" s="10">
        <v>2258.61</v>
      </c>
      <c r="O2395" s="18">
        <v>17.18800079501467</v>
      </c>
      <c r="P2395" s="3">
        <v>25.07</v>
      </c>
    </row>
    <row r="2396" spans="1:16" x14ac:dyDescent="0.35">
      <c r="A2396" t="s">
        <v>41</v>
      </c>
      <c r="B2396" s="5">
        <v>567</v>
      </c>
      <c r="C2396">
        <v>7286</v>
      </c>
      <c r="D2396" s="3">
        <v>315.89</v>
      </c>
      <c r="E2396" s="3">
        <v>107.12</v>
      </c>
      <c r="F2396" s="3">
        <v>86.61</v>
      </c>
      <c r="G2396" s="3">
        <f t="shared" si="37"/>
        <v>1.2368086826001616</v>
      </c>
      <c r="H2396" s="3">
        <v>118.02</v>
      </c>
      <c r="I2396" s="3">
        <v>0.92</v>
      </c>
      <c r="J2396" s="3">
        <v>0.81</v>
      </c>
      <c r="K2396" s="3">
        <v>112.01</v>
      </c>
      <c r="L2396" s="3">
        <v>90</v>
      </c>
      <c r="M2396" s="3">
        <v>19074.41</v>
      </c>
      <c r="N2396" s="10">
        <v>1862.36</v>
      </c>
      <c r="O2396" s="18">
        <v>17.330738576738966</v>
      </c>
      <c r="P2396" s="3">
        <v>136.98000000000002</v>
      </c>
    </row>
    <row r="2397" spans="1:16" x14ac:dyDescent="0.35">
      <c r="A2397" t="s">
        <v>41</v>
      </c>
      <c r="B2397" s="5">
        <v>568</v>
      </c>
      <c r="C2397">
        <v>1850</v>
      </c>
      <c r="D2397" s="3">
        <v>164.98</v>
      </c>
      <c r="E2397" s="3">
        <v>60.01</v>
      </c>
      <c r="F2397" s="3">
        <v>39.25</v>
      </c>
      <c r="G2397" s="3">
        <f t="shared" si="37"/>
        <v>1.5289171974522293</v>
      </c>
      <c r="H2397" s="3">
        <v>173.11</v>
      </c>
      <c r="I2397" s="3">
        <v>0.85</v>
      </c>
      <c r="J2397" s="3">
        <v>0.65</v>
      </c>
      <c r="K2397" s="3">
        <v>66.099999999999994</v>
      </c>
      <c r="L2397" s="3">
        <v>41.77</v>
      </c>
      <c r="M2397" s="3">
        <v>19183.38</v>
      </c>
      <c r="N2397" s="10">
        <v>1810.58</v>
      </c>
      <c r="O2397" s="18">
        <v>17.245687384947004</v>
      </c>
      <c r="P2397" s="3">
        <v>81.889999999999986</v>
      </c>
    </row>
    <row r="2398" spans="1:16" x14ac:dyDescent="0.35">
      <c r="A2398" t="s">
        <v>41</v>
      </c>
      <c r="B2398" s="5">
        <v>569</v>
      </c>
      <c r="C2398">
        <v>2466</v>
      </c>
      <c r="D2398" s="3">
        <v>188.18</v>
      </c>
      <c r="E2398" s="3">
        <v>67.52</v>
      </c>
      <c r="F2398" s="3">
        <v>46.5</v>
      </c>
      <c r="G2398" s="3">
        <f t="shared" si="37"/>
        <v>1.452043010752688</v>
      </c>
      <c r="H2398" s="3">
        <v>76.88</v>
      </c>
      <c r="I2398" s="3">
        <v>0.88</v>
      </c>
      <c r="J2398" s="3">
        <v>0.69</v>
      </c>
      <c r="K2398" s="3">
        <v>70.58</v>
      </c>
      <c r="L2398" s="3">
        <v>48.92</v>
      </c>
      <c r="M2398" s="3">
        <v>19555.29</v>
      </c>
      <c r="N2398" s="10">
        <v>1785.63</v>
      </c>
      <c r="O2398" s="18">
        <v>16.919039293391595</v>
      </c>
      <c r="P2398" s="3">
        <v>178.12</v>
      </c>
    </row>
    <row r="2399" spans="1:16" x14ac:dyDescent="0.35">
      <c r="A2399" t="s">
        <v>41</v>
      </c>
      <c r="B2399" s="5">
        <v>570</v>
      </c>
      <c r="C2399">
        <v>2017</v>
      </c>
      <c r="D2399" s="3">
        <v>164.9</v>
      </c>
      <c r="E2399" s="3">
        <v>58.47</v>
      </c>
      <c r="F2399" s="3">
        <v>43.92</v>
      </c>
      <c r="G2399" s="3">
        <f t="shared" si="37"/>
        <v>1.3312841530054644</v>
      </c>
      <c r="H2399" s="3">
        <v>133.24</v>
      </c>
      <c r="I2399" s="3">
        <v>0.93</v>
      </c>
      <c r="J2399" s="3">
        <v>0.75</v>
      </c>
      <c r="K2399" s="3">
        <v>60.8</v>
      </c>
      <c r="L2399" s="3">
        <v>45.25</v>
      </c>
      <c r="M2399" s="3">
        <v>19591.189999999999</v>
      </c>
      <c r="N2399" s="10">
        <v>1518.87</v>
      </c>
      <c r="O2399" s="18">
        <v>16.950859507565447</v>
      </c>
      <c r="P2399" s="3">
        <v>121.75999999999999</v>
      </c>
    </row>
    <row r="2400" spans="1:16" x14ac:dyDescent="0.35">
      <c r="A2400" t="s">
        <v>41</v>
      </c>
      <c r="B2400" s="5">
        <v>571</v>
      </c>
      <c r="C2400">
        <v>6054</v>
      </c>
      <c r="D2400" s="3">
        <v>285.57</v>
      </c>
      <c r="E2400" s="3">
        <v>95.54</v>
      </c>
      <c r="F2400" s="3">
        <v>80.680000000000007</v>
      </c>
      <c r="G2400" s="3">
        <f t="shared" si="37"/>
        <v>1.1841844323252355</v>
      </c>
      <c r="H2400" s="3">
        <v>63.86</v>
      </c>
      <c r="I2400" s="3">
        <v>0.93</v>
      </c>
      <c r="J2400" s="3">
        <v>0.84</v>
      </c>
      <c r="K2400" s="3">
        <v>98.41</v>
      </c>
      <c r="L2400" s="3">
        <v>80.98</v>
      </c>
      <c r="M2400" s="3">
        <v>19551.599999999999</v>
      </c>
      <c r="N2400" s="10">
        <v>1393.57</v>
      </c>
      <c r="O2400" s="18">
        <v>17.016295646282231</v>
      </c>
      <c r="P2400" s="3">
        <v>11.14</v>
      </c>
    </row>
    <row r="2401" spans="1:16" x14ac:dyDescent="0.35">
      <c r="A2401" t="s">
        <v>41</v>
      </c>
      <c r="B2401" s="5">
        <v>572</v>
      </c>
      <c r="C2401">
        <v>1394</v>
      </c>
      <c r="D2401" s="3">
        <v>137.66999999999999</v>
      </c>
      <c r="E2401" s="3">
        <v>45.49</v>
      </c>
      <c r="F2401" s="3">
        <v>39.020000000000003</v>
      </c>
      <c r="G2401" s="3">
        <f t="shared" si="37"/>
        <v>1.1658124038954383</v>
      </c>
      <c r="H2401" s="3">
        <v>168.64</v>
      </c>
      <c r="I2401" s="3">
        <v>0.92</v>
      </c>
      <c r="J2401" s="3">
        <v>0.86</v>
      </c>
      <c r="K2401" s="3">
        <v>47.63</v>
      </c>
      <c r="L2401" s="3">
        <v>39.39</v>
      </c>
      <c r="M2401" s="3">
        <v>19482.11</v>
      </c>
      <c r="N2401" s="10">
        <v>1484.51</v>
      </c>
      <c r="O2401" s="18">
        <v>17.05665229601113</v>
      </c>
      <c r="P2401" s="3">
        <v>86.360000000000014</v>
      </c>
    </row>
    <row r="2402" spans="1:16" x14ac:dyDescent="0.35">
      <c r="A2402" t="s">
        <v>41</v>
      </c>
      <c r="B2402" s="5">
        <v>573</v>
      </c>
      <c r="C2402">
        <v>11690</v>
      </c>
      <c r="D2402" s="3">
        <v>586.79999999999995</v>
      </c>
      <c r="E2402" s="3">
        <v>241.38</v>
      </c>
      <c r="F2402" s="3">
        <v>61.66</v>
      </c>
      <c r="G2402" s="3">
        <f t="shared" si="37"/>
        <v>3.9146934803762572</v>
      </c>
      <c r="H2402" s="3">
        <v>70.069999999999993</v>
      </c>
      <c r="I2402" s="3">
        <v>0.43</v>
      </c>
      <c r="J2402" s="3">
        <v>0.26</v>
      </c>
      <c r="K2402" s="3">
        <v>245.93</v>
      </c>
      <c r="L2402" s="3">
        <v>84.01</v>
      </c>
      <c r="M2402" s="3">
        <v>19893.48</v>
      </c>
      <c r="N2402" s="10">
        <v>1268.42</v>
      </c>
      <c r="O2402" s="18">
        <v>16.740518314803424</v>
      </c>
      <c r="P2402" s="3">
        <v>4.9300000000000068</v>
      </c>
    </row>
    <row r="2403" spans="1:16" x14ac:dyDescent="0.35">
      <c r="A2403" t="s">
        <v>41</v>
      </c>
      <c r="B2403" s="5">
        <v>574</v>
      </c>
      <c r="C2403">
        <v>12513</v>
      </c>
      <c r="D2403" s="3">
        <v>533.61</v>
      </c>
      <c r="E2403" s="3">
        <v>199.8</v>
      </c>
      <c r="F2403" s="3">
        <v>79.739999999999995</v>
      </c>
      <c r="G2403" s="3">
        <f t="shared" si="37"/>
        <v>2.5056433408577883</v>
      </c>
      <c r="H2403" s="3">
        <v>53.28</v>
      </c>
      <c r="I2403" s="3">
        <v>0.55000000000000004</v>
      </c>
      <c r="J2403" s="3">
        <v>0.4</v>
      </c>
      <c r="K2403" s="3">
        <v>205.37</v>
      </c>
      <c r="L2403" s="3">
        <v>95.92</v>
      </c>
      <c r="M2403" s="3">
        <v>19660.29</v>
      </c>
      <c r="N2403" s="10">
        <v>1183.77</v>
      </c>
      <c r="O2403" s="18">
        <v>16.969363940359216</v>
      </c>
      <c r="P2403" s="3">
        <v>21.72</v>
      </c>
    </row>
    <row r="2404" spans="1:16" x14ac:dyDescent="0.35">
      <c r="A2404" t="s">
        <v>41</v>
      </c>
      <c r="B2404" s="5">
        <v>575</v>
      </c>
      <c r="C2404">
        <v>12935</v>
      </c>
      <c r="D2404" s="3">
        <v>512.65</v>
      </c>
      <c r="E2404" s="3">
        <v>207.02</v>
      </c>
      <c r="F2404" s="3">
        <v>79.55</v>
      </c>
      <c r="G2404" s="3">
        <f t="shared" si="37"/>
        <v>2.6023884349465747</v>
      </c>
      <c r="H2404" s="3">
        <v>87.87</v>
      </c>
      <c r="I2404" s="3">
        <v>0.62</v>
      </c>
      <c r="J2404" s="3">
        <v>0.38</v>
      </c>
      <c r="K2404" s="3">
        <v>206.19</v>
      </c>
      <c r="L2404" s="3">
        <v>93.73</v>
      </c>
      <c r="M2404" s="3">
        <v>19678.84</v>
      </c>
      <c r="N2404" s="10">
        <v>928.12</v>
      </c>
      <c r="O2404" s="18">
        <v>17.014039092954409</v>
      </c>
      <c r="P2404" s="3">
        <v>167.13</v>
      </c>
    </row>
    <row r="2405" spans="1:16" x14ac:dyDescent="0.35">
      <c r="A2405" t="s">
        <v>41</v>
      </c>
      <c r="B2405" s="5">
        <v>576</v>
      </c>
      <c r="C2405">
        <v>2640</v>
      </c>
      <c r="D2405" s="3">
        <v>200.98</v>
      </c>
      <c r="E2405" s="3">
        <v>71.84</v>
      </c>
      <c r="F2405" s="3">
        <v>46.79</v>
      </c>
      <c r="G2405" s="3">
        <f t="shared" si="37"/>
        <v>1.5353708057277198</v>
      </c>
      <c r="H2405" s="3">
        <v>38.200000000000003</v>
      </c>
      <c r="I2405" s="3">
        <v>0.82</v>
      </c>
      <c r="J2405" s="3">
        <v>0.65</v>
      </c>
      <c r="K2405" s="3">
        <v>74.95</v>
      </c>
      <c r="L2405" s="3">
        <v>52.69</v>
      </c>
      <c r="M2405" s="3">
        <v>19751.759999999998</v>
      </c>
      <c r="N2405" s="10">
        <v>1015.1</v>
      </c>
      <c r="O2405" s="18">
        <v>16.927976693143286</v>
      </c>
      <c r="P2405" s="3">
        <v>36.799999999999997</v>
      </c>
    </row>
    <row r="2406" spans="1:16" x14ac:dyDescent="0.35">
      <c r="A2406" t="s">
        <v>41</v>
      </c>
      <c r="B2406" s="5">
        <v>577</v>
      </c>
      <c r="C2406">
        <v>5870</v>
      </c>
      <c r="D2406" s="3">
        <v>298.52</v>
      </c>
      <c r="E2406" s="3">
        <v>105.6</v>
      </c>
      <c r="F2406" s="3">
        <v>70.78</v>
      </c>
      <c r="G2406" s="3">
        <f t="shared" si="37"/>
        <v>1.4919468776490532</v>
      </c>
      <c r="H2406" s="3">
        <v>177.86</v>
      </c>
      <c r="I2406" s="3">
        <v>0.83</v>
      </c>
      <c r="J2406" s="3">
        <v>0.67</v>
      </c>
      <c r="K2406" s="3">
        <v>115.11</v>
      </c>
      <c r="L2406" s="3">
        <v>71.91</v>
      </c>
      <c r="M2406" s="3">
        <v>19373.259999999998</v>
      </c>
      <c r="N2406" s="10">
        <v>1281.97</v>
      </c>
      <c r="O2406" s="18">
        <v>17.202543254887644</v>
      </c>
      <c r="P2406" s="3">
        <v>77.139999999999986</v>
      </c>
    </row>
    <row r="2407" spans="1:16" x14ac:dyDescent="0.35">
      <c r="A2407" t="s">
        <v>41</v>
      </c>
      <c r="B2407" s="5">
        <v>578</v>
      </c>
      <c r="C2407">
        <v>2747</v>
      </c>
      <c r="D2407" s="3">
        <v>193.37</v>
      </c>
      <c r="E2407" s="3">
        <v>65.62</v>
      </c>
      <c r="F2407" s="3">
        <v>53.3</v>
      </c>
      <c r="G2407" s="3">
        <f t="shared" si="37"/>
        <v>1.231144465290807</v>
      </c>
      <c r="H2407" s="3">
        <v>60.3</v>
      </c>
      <c r="I2407" s="3">
        <v>0.92</v>
      </c>
      <c r="J2407" s="3">
        <v>0.81</v>
      </c>
      <c r="K2407" s="3">
        <v>72.5</v>
      </c>
      <c r="L2407" s="3">
        <v>55.01</v>
      </c>
      <c r="M2407" s="3">
        <v>19450.36</v>
      </c>
      <c r="N2407" s="10">
        <v>1232.94</v>
      </c>
      <c r="O2407" s="18">
        <v>17.1453367887529</v>
      </c>
      <c r="P2407" s="3">
        <v>14.700000000000003</v>
      </c>
    </row>
    <row r="2408" spans="1:16" x14ac:dyDescent="0.35">
      <c r="A2408" t="s">
        <v>41</v>
      </c>
      <c r="B2408" s="5">
        <v>579</v>
      </c>
      <c r="C2408">
        <v>3619</v>
      </c>
      <c r="D2408" s="3">
        <v>227.26</v>
      </c>
      <c r="E2408" s="3">
        <v>85.85</v>
      </c>
      <c r="F2408" s="3">
        <v>53.67</v>
      </c>
      <c r="G2408" s="3">
        <f t="shared" si="37"/>
        <v>1.5995900875722002</v>
      </c>
      <c r="H2408" s="3">
        <v>73.53</v>
      </c>
      <c r="I2408" s="3">
        <v>0.88</v>
      </c>
      <c r="J2408" s="3">
        <v>0.63</v>
      </c>
      <c r="K2408" s="3">
        <v>83.24</v>
      </c>
      <c r="L2408" s="3">
        <v>51.85</v>
      </c>
      <c r="M2408" s="3">
        <v>19634.61</v>
      </c>
      <c r="N2408" s="10">
        <v>669.92</v>
      </c>
      <c r="O2408" s="18">
        <v>17.115474256604635</v>
      </c>
      <c r="P2408" s="3">
        <v>1.4699999999999989</v>
      </c>
    </row>
    <row r="2409" spans="1:16" x14ac:dyDescent="0.35">
      <c r="A2409" t="s">
        <v>41</v>
      </c>
      <c r="B2409" s="5">
        <v>580</v>
      </c>
      <c r="C2409">
        <v>1290</v>
      </c>
      <c r="D2409" s="3">
        <v>134.93</v>
      </c>
      <c r="E2409" s="3">
        <v>41.64</v>
      </c>
      <c r="F2409" s="3">
        <v>39.44</v>
      </c>
      <c r="G2409" s="3">
        <f t="shared" si="37"/>
        <v>1.0557809330628805</v>
      </c>
      <c r="H2409" s="3">
        <v>99.48</v>
      </c>
      <c r="I2409" s="3">
        <v>0.89</v>
      </c>
      <c r="J2409" s="3">
        <v>0.95</v>
      </c>
      <c r="K2409" s="3">
        <v>46.4</v>
      </c>
      <c r="L2409" s="3">
        <v>38.369999999999997</v>
      </c>
      <c r="M2409" s="3">
        <v>19365.919999999998</v>
      </c>
      <c r="N2409" s="10">
        <v>570.04</v>
      </c>
      <c r="O2409" s="18">
        <v>17.379720049651343</v>
      </c>
      <c r="P2409" s="3">
        <v>155.51999999999998</v>
      </c>
    </row>
    <row r="2410" spans="1:16" x14ac:dyDescent="0.35">
      <c r="A2410" t="s">
        <v>41</v>
      </c>
      <c r="B2410" s="5">
        <v>581</v>
      </c>
      <c r="C2410">
        <v>3683</v>
      </c>
      <c r="D2410" s="3">
        <v>243.7</v>
      </c>
      <c r="E2410" s="3">
        <v>81.22</v>
      </c>
      <c r="F2410" s="3">
        <v>57.74</v>
      </c>
      <c r="G2410" s="3">
        <f t="shared" si="37"/>
        <v>1.4066505022514721</v>
      </c>
      <c r="H2410" s="3">
        <v>105.63</v>
      </c>
      <c r="I2410" s="3">
        <v>0.78</v>
      </c>
      <c r="J2410" s="3">
        <v>0.71</v>
      </c>
      <c r="K2410" s="3">
        <v>82.29</v>
      </c>
      <c r="L2410" s="3">
        <v>61.47</v>
      </c>
      <c r="M2410" s="3">
        <v>19249.66</v>
      </c>
      <c r="N2410" s="10">
        <v>684.29</v>
      </c>
      <c r="O2410" s="18">
        <v>17.456320476189674</v>
      </c>
      <c r="P2410" s="3">
        <v>149.37</v>
      </c>
    </row>
    <row r="2411" spans="1:16" x14ac:dyDescent="0.35">
      <c r="A2411" t="s">
        <v>41</v>
      </c>
      <c r="B2411" s="5">
        <v>582</v>
      </c>
      <c r="C2411">
        <v>15423</v>
      </c>
      <c r="D2411" s="3">
        <v>617.02</v>
      </c>
      <c r="E2411" s="3">
        <v>219.72</v>
      </c>
      <c r="F2411" s="3">
        <v>89.37</v>
      </c>
      <c r="G2411" s="3">
        <f t="shared" si="37"/>
        <v>2.4585431352802951</v>
      </c>
      <c r="H2411" s="3">
        <v>57.27</v>
      </c>
      <c r="I2411" s="3">
        <v>0.51</v>
      </c>
      <c r="J2411" s="3">
        <v>0.41</v>
      </c>
      <c r="K2411" s="3">
        <v>227.62</v>
      </c>
      <c r="L2411" s="3">
        <v>108.16</v>
      </c>
      <c r="M2411" s="3">
        <v>19113.990000000002</v>
      </c>
      <c r="N2411" s="10">
        <v>830.51</v>
      </c>
      <c r="O2411" s="18">
        <v>17.542619213298693</v>
      </c>
      <c r="P2411" s="3">
        <v>17.729999999999997</v>
      </c>
    </row>
    <row r="2412" spans="1:16" x14ac:dyDescent="0.35">
      <c r="A2412" t="s">
        <v>41</v>
      </c>
      <c r="B2412" s="5">
        <v>583</v>
      </c>
      <c r="C2412">
        <v>3881</v>
      </c>
      <c r="D2412" s="3">
        <v>264.79000000000002</v>
      </c>
      <c r="E2412" s="3">
        <v>87.65</v>
      </c>
      <c r="F2412" s="3">
        <v>56.38</v>
      </c>
      <c r="G2412" s="3">
        <f t="shared" si="37"/>
        <v>1.5546293011706278</v>
      </c>
      <c r="H2412" s="3">
        <v>125.67</v>
      </c>
      <c r="I2412" s="3">
        <v>0.7</v>
      </c>
      <c r="J2412" s="3">
        <v>0.64</v>
      </c>
      <c r="K2412" s="3">
        <v>98.6</v>
      </c>
      <c r="L2412" s="3">
        <v>60.47</v>
      </c>
      <c r="M2412" s="3">
        <v>18866.72</v>
      </c>
      <c r="N2412" s="10">
        <v>599.26</v>
      </c>
      <c r="O2412" s="18">
        <v>17.819189938526904</v>
      </c>
      <c r="P2412" s="3">
        <v>129.32999999999998</v>
      </c>
    </row>
    <row r="2413" spans="1:16" x14ac:dyDescent="0.35">
      <c r="A2413" t="s">
        <v>41</v>
      </c>
      <c r="B2413" s="5">
        <v>584</v>
      </c>
      <c r="C2413">
        <v>5078</v>
      </c>
      <c r="D2413" s="3">
        <v>271.32</v>
      </c>
      <c r="E2413" s="3">
        <v>88.34</v>
      </c>
      <c r="F2413" s="3">
        <v>73.19</v>
      </c>
      <c r="G2413" s="3">
        <f t="shared" si="37"/>
        <v>1.2069954911873209</v>
      </c>
      <c r="H2413" s="3">
        <v>84.9</v>
      </c>
      <c r="I2413" s="3">
        <v>0.87</v>
      </c>
      <c r="J2413" s="3">
        <v>0.83</v>
      </c>
      <c r="K2413" s="3">
        <v>91.14</v>
      </c>
      <c r="L2413" s="3">
        <v>75</v>
      </c>
      <c r="M2413" s="3">
        <v>18842.060000000001</v>
      </c>
      <c r="N2413" s="10">
        <v>851.28</v>
      </c>
      <c r="O2413" s="18">
        <v>17.780849341424645</v>
      </c>
      <c r="P2413" s="3">
        <v>170.1</v>
      </c>
    </row>
    <row r="2414" spans="1:16" x14ac:dyDescent="0.35">
      <c r="A2414" t="s">
        <v>41</v>
      </c>
      <c r="B2414" s="5">
        <v>585</v>
      </c>
      <c r="C2414">
        <v>5094</v>
      </c>
      <c r="D2414" s="3">
        <v>305.85000000000002</v>
      </c>
      <c r="E2414" s="3">
        <v>117.7</v>
      </c>
      <c r="F2414" s="3">
        <v>55.11</v>
      </c>
      <c r="G2414" s="3">
        <f t="shared" si="37"/>
        <v>2.1357285429141717</v>
      </c>
      <c r="H2414" s="3">
        <v>21.07</v>
      </c>
      <c r="I2414" s="3">
        <v>0.68</v>
      </c>
      <c r="J2414" s="3">
        <v>0.47</v>
      </c>
      <c r="K2414" s="3">
        <v>116.08</v>
      </c>
      <c r="L2414" s="3">
        <v>59.05</v>
      </c>
      <c r="M2414" s="3">
        <v>19086.96</v>
      </c>
      <c r="N2414" s="10">
        <v>1201.6600000000001</v>
      </c>
      <c r="O2414" s="18">
        <v>17.477849108201283</v>
      </c>
      <c r="P2414" s="3">
        <v>53.930000000000007</v>
      </c>
    </row>
    <row r="2415" spans="1:16" x14ac:dyDescent="0.35">
      <c r="A2415" t="s">
        <v>41</v>
      </c>
      <c r="B2415" s="5">
        <v>586</v>
      </c>
      <c r="C2415">
        <v>4980</v>
      </c>
      <c r="D2415" s="3">
        <v>265.62</v>
      </c>
      <c r="E2415" s="3">
        <v>95.65</v>
      </c>
      <c r="F2415" s="3">
        <v>66.290000000000006</v>
      </c>
      <c r="G2415" s="3">
        <f t="shared" si="37"/>
        <v>1.4429023985518177</v>
      </c>
      <c r="H2415" s="3">
        <v>160.16</v>
      </c>
      <c r="I2415" s="3">
        <v>0.89</v>
      </c>
      <c r="J2415" s="3">
        <v>0.69</v>
      </c>
      <c r="K2415" s="3">
        <v>97.87</v>
      </c>
      <c r="L2415" s="3">
        <v>66.849999999999994</v>
      </c>
      <c r="M2415" s="3">
        <v>18961.099999999999</v>
      </c>
      <c r="N2415" s="10">
        <v>1232.47</v>
      </c>
      <c r="O2415" s="18">
        <v>17.583031709791236</v>
      </c>
      <c r="P2415" s="3">
        <v>94.84</v>
      </c>
    </row>
    <row r="2416" spans="1:16" x14ac:dyDescent="0.35">
      <c r="A2416" t="s">
        <v>41</v>
      </c>
      <c r="B2416" s="5">
        <v>587</v>
      </c>
      <c r="C2416">
        <v>3166</v>
      </c>
      <c r="D2416" s="3">
        <v>205.12</v>
      </c>
      <c r="E2416" s="3">
        <v>69.81</v>
      </c>
      <c r="F2416" s="3">
        <v>57.74</v>
      </c>
      <c r="G2416" s="3">
        <f t="shared" si="37"/>
        <v>1.209040526498095</v>
      </c>
      <c r="H2416" s="3">
        <v>71.56</v>
      </c>
      <c r="I2416" s="3">
        <v>0.95</v>
      </c>
      <c r="J2416" s="3">
        <v>0.83</v>
      </c>
      <c r="K2416" s="3">
        <v>69.92</v>
      </c>
      <c r="L2416" s="3">
        <v>58.93</v>
      </c>
      <c r="M2416" s="3">
        <v>18875.990000000002</v>
      </c>
      <c r="N2416" s="10">
        <v>1441.67</v>
      </c>
      <c r="O2416" s="18">
        <v>17.609017823531985</v>
      </c>
      <c r="P2416" s="3">
        <v>3.4399999999999977</v>
      </c>
    </row>
    <row r="2417" spans="1:16" x14ac:dyDescent="0.35">
      <c r="A2417" t="s">
        <v>41</v>
      </c>
      <c r="B2417" s="5">
        <v>588</v>
      </c>
      <c r="C2417">
        <v>17508</v>
      </c>
      <c r="D2417" s="3">
        <v>498.56</v>
      </c>
      <c r="E2417" s="3">
        <v>181.27</v>
      </c>
      <c r="F2417" s="3">
        <v>122.97</v>
      </c>
      <c r="G2417" s="3">
        <f t="shared" si="37"/>
        <v>1.4740993738310157</v>
      </c>
      <c r="H2417" s="3">
        <v>152.34</v>
      </c>
      <c r="I2417" s="3">
        <v>0.89</v>
      </c>
      <c r="J2417" s="3">
        <v>0.68</v>
      </c>
      <c r="K2417" s="3">
        <v>185.61</v>
      </c>
      <c r="L2417" s="3">
        <v>130.88999999999999</v>
      </c>
      <c r="M2417" s="3">
        <v>18817.77</v>
      </c>
      <c r="N2417" s="10">
        <v>1697.44</v>
      </c>
      <c r="O2417" s="18">
        <v>17.599793799865935</v>
      </c>
      <c r="P2417" s="3">
        <v>102.66</v>
      </c>
    </row>
    <row r="2418" spans="1:16" x14ac:dyDescent="0.35">
      <c r="A2418" t="s">
        <v>41</v>
      </c>
      <c r="B2418" s="5">
        <v>589</v>
      </c>
      <c r="C2418">
        <v>4077</v>
      </c>
      <c r="D2418" s="3">
        <v>240.82</v>
      </c>
      <c r="E2418" s="3">
        <v>84.47</v>
      </c>
      <c r="F2418" s="3">
        <v>61.45</v>
      </c>
      <c r="G2418" s="3">
        <f t="shared" si="37"/>
        <v>1.374613506916192</v>
      </c>
      <c r="H2418" s="3">
        <v>134.04</v>
      </c>
      <c r="I2418" s="3">
        <v>0.88</v>
      </c>
      <c r="J2418" s="3">
        <v>0.73</v>
      </c>
      <c r="K2418" s="3">
        <v>90.03</v>
      </c>
      <c r="L2418" s="3">
        <v>64.14</v>
      </c>
      <c r="M2418" s="3">
        <v>18922.669999999998</v>
      </c>
      <c r="N2418" s="10">
        <v>1966.62</v>
      </c>
      <c r="O2418" s="18">
        <v>17.441465531589628</v>
      </c>
      <c r="P2418" s="3">
        <v>120.96000000000001</v>
      </c>
    </row>
    <row r="2419" spans="1:16" x14ac:dyDescent="0.35">
      <c r="A2419" t="s">
        <v>41</v>
      </c>
      <c r="B2419" s="5">
        <v>590</v>
      </c>
      <c r="C2419">
        <v>5830</v>
      </c>
      <c r="D2419" s="3">
        <v>290.14</v>
      </c>
      <c r="E2419" s="3">
        <v>99.79</v>
      </c>
      <c r="F2419" s="3">
        <v>74.38</v>
      </c>
      <c r="G2419" s="3">
        <f t="shared" si="37"/>
        <v>1.3416240924979834</v>
      </c>
      <c r="H2419" s="3">
        <v>30.65</v>
      </c>
      <c r="I2419" s="3">
        <v>0.87</v>
      </c>
      <c r="J2419" s="3">
        <v>0.75</v>
      </c>
      <c r="K2419" s="3">
        <v>103.59</v>
      </c>
      <c r="L2419" s="3">
        <v>78.62</v>
      </c>
      <c r="M2419" s="3">
        <v>18692.73</v>
      </c>
      <c r="N2419" s="10">
        <v>1987.95</v>
      </c>
      <c r="O2419" s="18">
        <v>17.642006618871918</v>
      </c>
      <c r="P2419" s="3">
        <v>44.35</v>
      </c>
    </row>
    <row r="2420" spans="1:16" x14ac:dyDescent="0.35">
      <c r="A2420" t="s">
        <v>41</v>
      </c>
      <c r="B2420" s="5">
        <v>591</v>
      </c>
      <c r="C2420">
        <v>12992</v>
      </c>
      <c r="D2420" s="3">
        <v>472.2</v>
      </c>
      <c r="E2420" s="3">
        <v>197.89</v>
      </c>
      <c r="F2420" s="3">
        <v>83.59</v>
      </c>
      <c r="G2420" s="3">
        <f t="shared" si="37"/>
        <v>2.3673884435937311</v>
      </c>
      <c r="H2420" s="3">
        <v>47.51</v>
      </c>
      <c r="I2420" s="3">
        <v>0.73</v>
      </c>
      <c r="J2420" s="3">
        <v>0.42</v>
      </c>
      <c r="K2420" s="3">
        <v>191.47</v>
      </c>
      <c r="L2420" s="3">
        <v>84.79</v>
      </c>
      <c r="M2420" s="3">
        <v>18859.89</v>
      </c>
      <c r="N2420" s="10">
        <v>2158.48</v>
      </c>
      <c r="O2420" s="18">
        <v>17.451635718053566</v>
      </c>
      <c r="P2420" s="3">
        <v>27.490000000000002</v>
      </c>
    </row>
    <row r="2421" spans="1:16" x14ac:dyDescent="0.35">
      <c r="A2421" t="s">
        <v>41</v>
      </c>
      <c r="B2421" s="5">
        <v>592</v>
      </c>
      <c r="C2421">
        <v>2681</v>
      </c>
      <c r="D2421" s="3">
        <v>189.17</v>
      </c>
      <c r="E2421" s="3">
        <v>67.040000000000006</v>
      </c>
      <c r="F2421" s="3">
        <v>50.92</v>
      </c>
      <c r="G2421" s="3">
        <f t="shared" si="37"/>
        <v>1.316575019638649</v>
      </c>
      <c r="H2421" s="3">
        <v>132.02000000000001</v>
      </c>
      <c r="I2421" s="3">
        <v>0.94</v>
      </c>
      <c r="J2421" s="3">
        <v>0.76</v>
      </c>
      <c r="K2421" s="3">
        <v>68.239999999999995</v>
      </c>
      <c r="L2421" s="3">
        <v>51.88</v>
      </c>
      <c r="M2421" s="3">
        <v>18611.650000000001</v>
      </c>
      <c r="N2421" s="10">
        <v>2133.36</v>
      </c>
      <c r="O2421" s="18">
        <v>17.679675497248926</v>
      </c>
      <c r="P2421" s="3">
        <v>122.97999999999999</v>
      </c>
    </row>
    <row r="2422" spans="1:16" x14ac:dyDescent="0.35">
      <c r="A2422" t="s">
        <v>41</v>
      </c>
      <c r="B2422" s="5">
        <v>1</v>
      </c>
      <c r="C2422">
        <v>2306</v>
      </c>
      <c r="D2422" s="3">
        <v>186.12</v>
      </c>
      <c r="E2422" s="3">
        <v>67.64</v>
      </c>
      <c r="F2422" s="3">
        <v>43.41</v>
      </c>
      <c r="G2422" s="3">
        <f t="shared" si="37"/>
        <v>1.558166321124165</v>
      </c>
      <c r="H2422" s="3">
        <v>88.79</v>
      </c>
      <c r="I2422" s="3">
        <v>0.84</v>
      </c>
      <c r="J2422" s="3">
        <v>0.64</v>
      </c>
      <c r="K2422" s="3">
        <v>71.31</v>
      </c>
      <c r="L2422" s="3">
        <v>45.05</v>
      </c>
      <c r="M2422" s="3">
        <v>18659.29</v>
      </c>
      <c r="N2422" s="10">
        <v>762.37</v>
      </c>
      <c r="O2422" s="18">
        <v>17.965621438249556</v>
      </c>
      <c r="P2422" s="3">
        <v>166.20999999999998</v>
      </c>
    </row>
    <row r="2423" spans="1:16" x14ac:dyDescent="0.35">
      <c r="A2423" t="s">
        <v>41</v>
      </c>
      <c r="B2423" s="5">
        <v>2</v>
      </c>
      <c r="C2423">
        <v>4467</v>
      </c>
      <c r="D2423" s="3">
        <v>242.63</v>
      </c>
      <c r="E2423" s="3">
        <v>87.83</v>
      </c>
      <c r="F2423" s="3">
        <v>64.760000000000005</v>
      </c>
      <c r="G2423" s="3">
        <f t="shared" si="37"/>
        <v>1.3562384187770227</v>
      </c>
      <c r="H2423" s="3">
        <v>26.77</v>
      </c>
      <c r="I2423" s="3">
        <v>0.95</v>
      </c>
      <c r="J2423" s="3">
        <v>0.74</v>
      </c>
      <c r="K2423" s="3">
        <v>90.55</v>
      </c>
      <c r="L2423" s="3">
        <v>66.7</v>
      </c>
      <c r="M2423" s="3">
        <v>18563.53</v>
      </c>
      <c r="N2423" s="10">
        <v>582.67999999999995</v>
      </c>
      <c r="O2423" s="18">
        <v>18.094329078379101</v>
      </c>
      <c r="P2423" s="3">
        <v>48.230000000000004</v>
      </c>
    </row>
    <row r="2424" spans="1:16" x14ac:dyDescent="0.35">
      <c r="A2424" t="s">
        <v>41</v>
      </c>
      <c r="B2424" s="5">
        <v>3</v>
      </c>
      <c r="C2424">
        <v>1994</v>
      </c>
      <c r="D2424" s="3">
        <v>162.96</v>
      </c>
      <c r="E2424" s="3">
        <v>59.52</v>
      </c>
      <c r="F2424" s="3">
        <v>42.66</v>
      </c>
      <c r="G2424" s="3">
        <f t="shared" si="37"/>
        <v>1.3952180028129397</v>
      </c>
      <c r="H2424" s="3">
        <v>73.349999999999994</v>
      </c>
      <c r="I2424" s="3">
        <v>0.94</v>
      </c>
      <c r="J2424" s="3">
        <v>0.72</v>
      </c>
      <c r="K2424" s="3">
        <v>62.3</v>
      </c>
      <c r="L2424" s="3">
        <v>43</v>
      </c>
      <c r="M2424" s="3">
        <v>18581.740000000002</v>
      </c>
      <c r="N2424" s="10">
        <v>673.47</v>
      </c>
      <c r="O2424" s="18">
        <v>18.056284920599865</v>
      </c>
      <c r="P2424" s="3">
        <v>1.6500000000000057</v>
      </c>
    </row>
    <row r="2425" spans="1:16" x14ac:dyDescent="0.35">
      <c r="A2425" t="s">
        <v>41</v>
      </c>
      <c r="B2425" s="5">
        <v>4</v>
      </c>
      <c r="C2425">
        <v>7517</v>
      </c>
      <c r="D2425" s="3">
        <v>338.81</v>
      </c>
      <c r="E2425" s="3">
        <v>136.59</v>
      </c>
      <c r="F2425" s="3">
        <v>70.069999999999993</v>
      </c>
      <c r="G2425" s="3">
        <f t="shared" si="37"/>
        <v>1.9493363779078068</v>
      </c>
      <c r="H2425" s="3">
        <v>87.34</v>
      </c>
      <c r="I2425" s="3">
        <v>0.82</v>
      </c>
      <c r="J2425" s="3">
        <v>0.51</v>
      </c>
      <c r="K2425" s="3">
        <v>134.88999999999999</v>
      </c>
      <c r="L2425" s="3">
        <v>68</v>
      </c>
      <c r="M2425" s="3">
        <v>18462.3</v>
      </c>
      <c r="N2425" s="10">
        <v>709.98</v>
      </c>
      <c r="O2425" s="18">
        <v>18.154359640373272</v>
      </c>
      <c r="P2425" s="3">
        <v>167.66</v>
      </c>
    </row>
    <row r="2426" spans="1:16" x14ac:dyDescent="0.35">
      <c r="A2426" t="s">
        <v>41</v>
      </c>
      <c r="B2426" s="5">
        <v>5</v>
      </c>
      <c r="C2426">
        <v>7733</v>
      </c>
      <c r="D2426" s="3">
        <v>363.39</v>
      </c>
      <c r="E2426" s="3">
        <v>133.21</v>
      </c>
      <c r="F2426" s="3">
        <v>73.91</v>
      </c>
      <c r="G2426" s="3">
        <f t="shared" si="37"/>
        <v>1.8023271546475446</v>
      </c>
      <c r="H2426" s="3">
        <v>2</v>
      </c>
      <c r="I2426" s="3">
        <v>0.74</v>
      </c>
      <c r="J2426" s="3">
        <v>0.55000000000000004</v>
      </c>
      <c r="K2426" s="3">
        <v>138.61000000000001</v>
      </c>
      <c r="L2426" s="3">
        <v>83.11</v>
      </c>
      <c r="M2426" s="3">
        <v>18102.349999999999</v>
      </c>
      <c r="N2426" s="10">
        <v>561.69000000000005</v>
      </c>
      <c r="O2426" s="18">
        <v>18.511827489790868</v>
      </c>
      <c r="P2426" s="3">
        <v>73</v>
      </c>
    </row>
    <row r="2427" spans="1:16" x14ac:dyDescent="0.35">
      <c r="A2427" t="s">
        <v>41</v>
      </c>
      <c r="B2427" s="5">
        <v>6</v>
      </c>
      <c r="C2427">
        <v>4383</v>
      </c>
      <c r="D2427" s="3">
        <v>242.27</v>
      </c>
      <c r="E2427" s="3">
        <v>85.65</v>
      </c>
      <c r="F2427" s="3">
        <v>65.150000000000006</v>
      </c>
      <c r="G2427" s="3">
        <f t="shared" si="37"/>
        <v>1.3146584804297774</v>
      </c>
      <c r="H2427" s="3">
        <v>55.65</v>
      </c>
      <c r="I2427" s="3">
        <v>0.94</v>
      </c>
      <c r="J2427" s="3">
        <v>0.76</v>
      </c>
      <c r="K2427" s="3">
        <v>89.54</v>
      </c>
      <c r="L2427" s="3">
        <v>68.569999999999993</v>
      </c>
      <c r="M2427" s="3">
        <v>18171.5</v>
      </c>
      <c r="N2427" s="10">
        <v>778.39</v>
      </c>
      <c r="O2427" s="18">
        <v>18.398049843530114</v>
      </c>
      <c r="P2427" s="3">
        <v>19.350000000000001</v>
      </c>
    </row>
    <row r="2428" spans="1:16" x14ac:dyDescent="0.35">
      <c r="A2428" t="s">
        <v>41</v>
      </c>
      <c r="B2428" s="5">
        <v>7</v>
      </c>
      <c r="C2428">
        <v>2821</v>
      </c>
      <c r="D2428" s="3">
        <v>201.78</v>
      </c>
      <c r="E2428" s="3">
        <v>79.42</v>
      </c>
      <c r="F2428" s="3">
        <v>45.22</v>
      </c>
      <c r="G2428" s="3">
        <f t="shared" si="37"/>
        <v>1.7563025210084033</v>
      </c>
      <c r="H2428" s="3">
        <v>96</v>
      </c>
      <c r="I2428" s="3">
        <v>0.87</v>
      </c>
      <c r="J2428" s="3">
        <v>0.56999999999999995</v>
      </c>
      <c r="K2428" s="3">
        <v>78.16</v>
      </c>
      <c r="L2428" s="3">
        <v>45.37</v>
      </c>
      <c r="M2428" s="3">
        <v>18188.599999999999</v>
      </c>
      <c r="N2428" s="10">
        <v>864.72</v>
      </c>
      <c r="O2428" s="18">
        <v>18.3620672696475</v>
      </c>
      <c r="P2428" s="3">
        <v>159</v>
      </c>
    </row>
    <row r="2429" spans="1:16" x14ac:dyDescent="0.35">
      <c r="A2429" t="s">
        <v>41</v>
      </c>
      <c r="B2429" s="5">
        <v>8</v>
      </c>
      <c r="C2429">
        <v>7074</v>
      </c>
      <c r="D2429" s="3">
        <v>337.38</v>
      </c>
      <c r="E2429" s="3">
        <v>119.83</v>
      </c>
      <c r="F2429" s="3">
        <v>75.16</v>
      </c>
      <c r="G2429" s="3">
        <f t="shared" si="37"/>
        <v>1.5943320915380521</v>
      </c>
      <c r="H2429" s="3">
        <v>83.68</v>
      </c>
      <c r="I2429" s="3">
        <v>0.78</v>
      </c>
      <c r="J2429" s="3">
        <v>0.63</v>
      </c>
      <c r="K2429" s="3">
        <v>121.2</v>
      </c>
      <c r="L2429" s="3">
        <v>76.569999999999993</v>
      </c>
      <c r="M2429" s="3">
        <v>18072.259999999998</v>
      </c>
      <c r="N2429" s="10">
        <v>815.87</v>
      </c>
      <c r="O2429" s="18">
        <v>18.477825715002798</v>
      </c>
      <c r="P2429" s="3">
        <v>171.32</v>
      </c>
    </row>
    <row r="2430" spans="1:16" x14ac:dyDescent="0.35">
      <c r="A2430" t="s">
        <v>41</v>
      </c>
      <c r="B2430" s="5">
        <v>9</v>
      </c>
      <c r="C2430">
        <v>6313</v>
      </c>
      <c r="D2430" s="3">
        <v>292.38</v>
      </c>
      <c r="E2430" s="3">
        <v>100.82</v>
      </c>
      <c r="F2430" s="3">
        <v>79.73</v>
      </c>
      <c r="G2430" s="3">
        <f t="shared" si="37"/>
        <v>1.2645177473974663</v>
      </c>
      <c r="H2430" s="3">
        <v>77.42</v>
      </c>
      <c r="I2430" s="3">
        <v>0.93</v>
      </c>
      <c r="J2430" s="3">
        <v>0.79</v>
      </c>
      <c r="K2430" s="3">
        <v>107.2</v>
      </c>
      <c r="L2430" s="3">
        <v>83.43</v>
      </c>
      <c r="M2430" s="3">
        <v>17892.740000000002</v>
      </c>
      <c r="N2430" s="10">
        <v>601.79</v>
      </c>
      <c r="O2430" s="18">
        <v>18.689687738624048</v>
      </c>
      <c r="P2430" s="3">
        <v>177.57999999999998</v>
      </c>
    </row>
    <row r="2431" spans="1:16" x14ac:dyDescent="0.35">
      <c r="A2431" t="s">
        <v>41</v>
      </c>
      <c r="B2431" s="5">
        <v>10</v>
      </c>
      <c r="C2431">
        <v>6768</v>
      </c>
      <c r="D2431" s="3">
        <v>373.42</v>
      </c>
      <c r="E2431" s="3">
        <v>155.25</v>
      </c>
      <c r="F2431" s="3">
        <v>55.51</v>
      </c>
      <c r="G2431" s="3">
        <f t="shared" si="37"/>
        <v>2.7967933705638623</v>
      </c>
      <c r="H2431" s="3">
        <v>83.97</v>
      </c>
      <c r="I2431" s="3">
        <v>0.61</v>
      </c>
      <c r="J2431" s="3">
        <v>0.36</v>
      </c>
      <c r="K2431" s="3">
        <v>153.58000000000001</v>
      </c>
      <c r="L2431" s="3">
        <v>62.22</v>
      </c>
      <c r="M2431" s="3">
        <v>18083.28</v>
      </c>
      <c r="N2431" s="10">
        <v>999.56</v>
      </c>
      <c r="O2431" s="18">
        <v>18.423948888150402</v>
      </c>
      <c r="P2431" s="3">
        <v>171.03</v>
      </c>
    </row>
    <row r="2432" spans="1:16" x14ac:dyDescent="0.35">
      <c r="A2432" t="s">
        <v>41</v>
      </c>
      <c r="B2432" s="5">
        <v>11</v>
      </c>
      <c r="C2432">
        <v>9283</v>
      </c>
      <c r="D2432" s="3">
        <v>379.32</v>
      </c>
      <c r="E2432" s="3">
        <v>148.08000000000001</v>
      </c>
      <c r="F2432" s="3">
        <v>79.819999999999993</v>
      </c>
      <c r="G2432" s="3">
        <f t="shared" si="37"/>
        <v>1.8551741418190932</v>
      </c>
      <c r="H2432" s="3">
        <v>68.12</v>
      </c>
      <c r="I2432" s="3">
        <v>0.81</v>
      </c>
      <c r="J2432" s="3">
        <v>0.54</v>
      </c>
      <c r="K2432" s="3">
        <v>149.9</v>
      </c>
      <c r="L2432" s="3">
        <v>83.5</v>
      </c>
      <c r="M2432" s="3">
        <v>17568.47</v>
      </c>
      <c r="N2432" s="10">
        <v>760.69</v>
      </c>
      <c r="O2432" s="18">
        <v>18.941627017720318</v>
      </c>
      <c r="P2432" s="3">
        <v>6.8799999999999955</v>
      </c>
    </row>
    <row r="2433" spans="1:16" x14ac:dyDescent="0.35">
      <c r="A2433" t="s">
        <v>41</v>
      </c>
      <c r="B2433" s="5">
        <v>12</v>
      </c>
      <c r="C2433">
        <v>1193</v>
      </c>
      <c r="D2433" s="3">
        <v>127.96</v>
      </c>
      <c r="E2433" s="3">
        <v>40.46</v>
      </c>
      <c r="F2433" s="3">
        <v>37.54</v>
      </c>
      <c r="G2433" s="3">
        <f t="shared" si="37"/>
        <v>1.0777836973894512</v>
      </c>
      <c r="H2433" s="3">
        <v>60.97</v>
      </c>
      <c r="I2433" s="3">
        <v>0.92</v>
      </c>
      <c r="J2433" s="3">
        <v>0.93</v>
      </c>
      <c r="K2433" s="3">
        <v>43.05</v>
      </c>
      <c r="L2433" s="3">
        <v>37</v>
      </c>
      <c r="M2433" s="3">
        <v>17558.14</v>
      </c>
      <c r="N2433" s="10">
        <v>855.32</v>
      </c>
      <c r="O2433" s="18">
        <v>18.928188098782833</v>
      </c>
      <c r="P2433" s="3">
        <v>14.030000000000001</v>
      </c>
    </row>
    <row r="2434" spans="1:16" x14ac:dyDescent="0.35">
      <c r="A2434" t="s">
        <v>41</v>
      </c>
      <c r="B2434" s="5">
        <v>13</v>
      </c>
      <c r="C2434">
        <v>19113</v>
      </c>
      <c r="D2434" s="3">
        <v>542.84</v>
      </c>
      <c r="E2434" s="3">
        <v>198.58</v>
      </c>
      <c r="F2434" s="3">
        <v>122.55</v>
      </c>
      <c r="G2434" s="3">
        <f t="shared" si="37"/>
        <v>1.6203998368013057</v>
      </c>
      <c r="H2434" s="3">
        <v>39.159999999999997</v>
      </c>
      <c r="I2434" s="3">
        <v>0.82</v>
      </c>
      <c r="J2434" s="3">
        <v>0.62</v>
      </c>
      <c r="K2434" s="3">
        <v>215.08</v>
      </c>
      <c r="L2434" s="3">
        <v>127.73</v>
      </c>
      <c r="M2434" s="3">
        <v>17416.830000000002</v>
      </c>
      <c r="N2434" s="10">
        <v>661.72</v>
      </c>
      <c r="O2434" s="18">
        <v>19.10096804845389</v>
      </c>
      <c r="P2434" s="3">
        <v>35.840000000000003</v>
      </c>
    </row>
    <row r="2435" spans="1:16" x14ac:dyDescent="0.35">
      <c r="A2435" t="s">
        <v>41</v>
      </c>
      <c r="B2435" s="5">
        <v>14</v>
      </c>
      <c r="C2435">
        <v>4872</v>
      </c>
      <c r="D2435" s="3">
        <v>282.14</v>
      </c>
      <c r="E2435" s="3">
        <v>111.55</v>
      </c>
      <c r="F2435" s="3">
        <v>55.61</v>
      </c>
      <c r="G2435" s="3">
        <f t="shared" si="37"/>
        <v>2.0059341844991909</v>
      </c>
      <c r="H2435" s="3">
        <v>17.5</v>
      </c>
      <c r="I2435" s="3">
        <v>0.77</v>
      </c>
      <c r="J2435" s="3">
        <v>0.5</v>
      </c>
      <c r="K2435" s="3">
        <v>112.09</v>
      </c>
      <c r="L2435" s="3">
        <v>57.74</v>
      </c>
      <c r="M2435" s="3">
        <v>17122.91</v>
      </c>
      <c r="N2435" s="10">
        <v>729.29</v>
      </c>
      <c r="O2435" s="18">
        <v>19.347650007699553</v>
      </c>
      <c r="P2435" s="3">
        <v>57.5</v>
      </c>
    </row>
    <row r="2436" spans="1:16" x14ac:dyDescent="0.35">
      <c r="A2436" t="s">
        <v>41</v>
      </c>
      <c r="B2436" s="5">
        <v>15</v>
      </c>
      <c r="C2436">
        <v>7743</v>
      </c>
      <c r="D2436" s="3">
        <v>326</v>
      </c>
      <c r="E2436" s="3">
        <v>111.13</v>
      </c>
      <c r="F2436" s="3">
        <v>88.72</v>
      </c>
      <c r="G2436" s="3">
        <f t="shared" si="37"/>
        <v>1.2525924256086565</v>
      </c>
      <c r="H2436" s="3">
        <v>155.6</v>
      </c>
      <c r="I2436" s="3">
        <v>0.92</v>
      </c>
      <c r="J2436" s="3">
        <v>0.8</v>
      </c>
      <c r="K2436" s="3">
        <v>112.93</v>
      </c>
      <c r="L2436" s="3">
        <v>90.26</v>
      </c>
      <c r="M2436" s="3">
        <v>17145.330000000002</v>
      </c>
      <c r="N2436" s="10">
        <v>1003.45</v>
      </c>
      <c r="O2436" s="18">
        <v>19.261896409152609</v>
      </c>
      <c r="P2436" s="3">
        <v>99.4</v>
      </c>
    </row>
    <row r="2437" spans="1:16" x14ac:dyDescent="0.35">
      <c r="A2437" t="s">
        <v>41</v>
      </c>
      <c r="B2437" s="5">
        <v>16</v>
      </c>
      <c r="C2437">
        <v>3350</v>
      </c>
      <c r="D2437" s="3">
        <v>222.65</v>
      </c>
      <c r="E2437" s="3">
        <v>89.16</v>
      </c>
      <c r="F2437" s="3">
        <v>47.84</v>
      </c>
      <c r="G2437" s="3">
        <f t="shared" si="37"/>
        <v>1.8637123745819395</v>
      </c>
      <c r="H2437" s="3">
        <v>72.88</v>
      </c>
      <c r="I2437" s="3">
        <v>0.85</v>
      </c>
      <c r="J2437" s="3">
        <v>0.54</v>
      </c>
      <c r="K2437" s="3">
        <v>89.82</v>
      </c>
      <c r="L2437" s="3">
        <v>46.49</v>
      </c>
      <c r="M2437" s="3">
        <v>17224.509999999998</v>
      </c>
      <c r="N2437" s="10">
        <v>1033.06</v>
      </c>
      <c r="O2437" s="18">
        <v>19.183983780586818</v>
      </c>
      <c r="P2437" s="3">
        <v>2.1200000000000045</v>
      </c>
    </row>
    <row r="2438" spans="1:16" x14ac:dyDescent="0.35">
      <c r="A2438" t="s">
        <v>41</v>
      </c>
      <c r="B2438" s="5">
        <v>17</v>
      </c>
      <c r="C2438">
        <v>15934</v>
      </c>
      <c r="D2438" s="3">
        <v>475.21</v>
      </c>
      <c r="E2438" s="3">
        <v>169.26</v>
      </c>
      <c r="F2438" s="3">
        <v>119.86</v>
      </c>
      <c r="G2438" s="3">
        <f t="shared" ref="G2438:G2501" si="38">E2438/F2438</f>
        <v>1.4121475054229935</v>
      </c>
      <c r="H2438" s="3">
        <v>41.65</v>
      </c>
      <c r="I2438" s="3">
        <v>0.89</v>
      </c>
      <c r="J2438" s="3">
        <v>0.71</v>
      </c>
      <c r="K2438" s="3">
        <v>171.41</v>
      </c>
      <c r="L2438" s="3">
        <v>123.21</v>
      </c>
      <c r="M2438" s="3">
        <v>17283.96</v>
      </c>
      <c r="N2438" s="10">
        <v>1325.5</v>
      </c>
      <c r="O2438" s="18">
        <v>19.060730695473239</v>
      </c>
      <c r="P2438" s="3">
        <v>33.35</v>
      </c>
    </row>
    <row r="2439" spans="1:16" x14ac:dyDescent="0.35">
      <c r="A2439" t="s">
        <v>41</v>
      </c>
      <c r="B2439" s="5">
        <v>18</v>
      </c>
      <c r="C2439">
        <v>4141</v>
      </c>
      <c r="D2439" s="3">
        <v>234.18</v>
      </c>
      <c r="E2439" s="3">
        <v>81.209999999999994</v>
      </c>
      <c r="F2439" s="3">
        <v>64.930000000000007</v>
      </c>
      <c r="G2439" s="3">
        <f t="shared" si="38"/>
        <v>1.2507315570614506</v>
      </c>
      <c r="H2439" s="3">
        <v>32.01</v>
      </c>
      <c r="I2439" s="3">
        <v>0.95</v>
      </c>
      <c r="J2439" s="3">
        <v>0.8</v>
      </c>
      <c r="K2439" s="3">
        <v>83.82</v>
      </c>
      <c r="L2439" s="3">
        <v>65.400000000000006</v>
      </c>
      <c r="M2439" s="3">
        <v>17373.87</v>
      </c>
      <c r="N2439" s="10">
        <v>1211.31</v>
      </c>
      <c r="O2439" s="18">
        <v>19.007682691508982</v>
      </c>
      <c r="P2439" s="3">
        <v>42.99</v>
      </c>
    </row>
    <row r="2440" spans="1:16" x14ac:dyDescent="0.35">
      <c r="A2440" t="s">
        <v>41</v>
      </c>
      <c r="B2440" s="5">
        <v>19</v>
      </c>
      <c r="C2440">
        <v>9833</v>
      </c>
      <c r="D2440" s="3">
        <v>442.28</v>
      </c>
      <c r="E2440" s="3">
        <v>162.18</v>
      </c>
      <c r="F2440" s="3">
        <v>77.2</v>
      </c>
      <c r="G2440" s="3">
        <f t="shared" si="38"/>
        <v>2.100777202072539</v>
      </c>
      <c r="H2440" s="3">
        <v>64.39</v>
      </c>
      <c r="I2440" s="3">
        <v>0.63</v>
      </c>
      <c r="J2440" s="3">
        <v>0.48</v>
      </c>
      <c r="K2440" s="3">
        <v>169.61</v>
      </c>
      <c r="L2440" s="3">
        <v>97.09</v>
      </c>
      <c r="M2440" s="3">
        <v>17467.63</v>
      </c>
      <c r="N2440" s="10">
        <v>1307.8</v>
      </c>
      <c r="O2440" s="18">
        <v>18.900702455273038</v>
      </c>
      <c r="P2440" s="3">
        <v>10.61</v>
      </c>
    </row>
    <row r="2441" spans="1:16" x14ac:dyDescent="0.35">
      <c r="A2441" t="s">
        <v>41</v>
      </c>
      <c r="B2441" s="5">
        <v>20</v>
      </c>
      <c r="C2441">
        <v>2962</v>
      </c>
      <c r="D2441" s="3">
        <v>202.47</v>
      </c>
      <c r="E2441" s="3">
        <v>77.58</v>
      </c>
      <c r="F2441" s="3">
        <v>48.61</v>
      </c>
      <c r="G2441" s="3">
        <f t="shared" si="38"/>
        <v>1.5959679078378934</v>
      </c>
      <c r="H2441" s="3">
        <v>16.11</v>
      </c>
      <c r="I2441" s="3">
        <v>0.91</v>
      </c>
      <c r="J2441" s="3">
        <v>0.63</v>
      </c>
      <c r="K2441" s="3">
        <v>76.489999999999995</v>
      </c>
      <c r="L2441" s="3">
        <v>47.42</v>
      </c>
      <c r="M2441" s="3">
        <v>17385.72</v>
      </c>
      <c r="N2441" s="10">
        <v>1414.47</v>
      </c>
      <c r="O2441" s="18">
        <v>18.948397600541796</v>
      </c>
      <c r="P2441" s="3">
        <v>58.89</v>
      </c>
    </row>
    <row r="2442" spans="1:16" x14ac:dyDescent="0.35">
      <c r="A2442" t="s">
        <v>41</v>
      </c>
      <c r="B2442" s="5">
        <v>21</v>
      </c>
      <c r="C2442">
        <v>7970</v>
      </c>
      <c r="D2442" s="3">
        <v>352.58</v>
      </c>
      <c r="E2442" s="3">
        <v>133.80000000000001</v>
      </c>
      <c r="F2442" s="3">
        <v>75.84</v>
      </c>
      <c r="G2442" s="3">
        <f t="shared" si="38"/>
        <v>1.764240506329114</v>
      </c>
      <c r="H2442" s="3">
        <v>146.77000000000001</v>
      </c>
      <c r="I2442" s="3">
        <v>0.81</v>
      </c>
      <c r="J2442" s="3">
        <v>0.56999999999999995</v>
      </c>
      <c r="K2442" s="3">
        <v>134.16</v>
      </c>
      <c r="L2442" s="3">
        <v>82.97</v>
      </c>
      <c r="M2442" s="3">
        <v>17617.63</v>
      </c>
      <c r="N2442" s="10">
        <v>1433.6</v>
      </c>
      <c r="O2442" s="18">
        <v>18.736398464701509</v>
      </c>
      <c r="P2442" s="3">
        <v>108.22999999999999</v>
      </c>
    </row>
    <row r="2443" spans="1:16" x14ac:dyDescent="0.35">
      <c r="A2443" t="s">
        <v>41</v>
      </c>
      <c r="B2443" s="5">
        <v>22</v>
      </c>
      <c r="C2443">
        <v>2220</v>
      </c>
      <c r="D2443" s="3">
        <v>172.62</v>
      </c>
      <c r="E2443" s="3">
        <v>65.040000000000006</v>
      </c>
      <c r="F2443" s="3">
        <v>43.46</v>
      </c>
      <c r="G2443" s="3">
        <f t="shared" si="38"/>
        <v>1.4965485503911644</v>
      </c>
      <c r="H2443" s="3">
        <v>157.94</v>
      </c>
      <c r="I2443" s="3">
        <v>0.94</v>
      </c>
      <c r="J2443" s="3">
        <v>0.67</v>
      </c>
      <c r="K2443" s="3">
        <v>65.3</v>
      </c>
      <c r="L2443" s="3">
        <v>42.48</v>
      </c>
      <c r="M2443" s="3">
        <v>17634.89</v>
      </c>
      <c r="N2443" s="10">
        <v>1264.4000000000001</v>
      </c>
      <c r="O2443" s="18">
        <v>18.761509856062251</v>
      </c>
      <c r="P2443" s="3">
        <v>97.06</v>
      </c>
    </row>
    <row r="2444" spans="1:16" x14ac:dyDescent="0.35">
      <c r="A2444" t="s">
        <v>41</v>
      </c>
      <c r="B2444" s="5">
        <v>23</v>
      </c>
      <c r="C2444">
        <v>6924</v>
      </c>
      <c r="D2444" s="3">
        <v>320.7</v>
      </c>
      <c r="E2444" s="3">
        <v>118.13</v>
      </c>
      <c r="F2444" s="3">
        <v>74.63</v>
      </c>
      <c r="G2444" s="3">
        <f t="shared" si="38"/>
        <v>1.5828755192281925</v>
      </c>
      <c r="H2444" s="3">
        <v>60.46</v>
      </c>
      <c r="I2444" s="3">
        <v>0.85</v>
      </c>
      <c r="J2444" s="3">
        <v>0.63</v>
      </c>
      <c r="K2444" s="3">
        <v>120.77</v>
      </c>
      <c r="L2444" s="3">
        <v>76.319999999999993</v>
      </c>
      <c r="M2444" s="3">
        <v>17687.38</v>
      </c>
      <c r="N2444" s="10">
        <v>1159.4000000000001</v>
      </c>
      <c r="O2444" s="18">
        <v>18.739727034871368</v>
      </c>
      <c r="P2444" s="3">
        <v>14.54</v>
      </c>
    </row>
    <row r="2445" spans="1:16" x14ac:dyDescent="0.35">
      <c r="A2445" t="s">
        <v>41</v>
      </c>
      <c r="B2445" s="5">
        <v>24</v>
      </c>
      <c r="C2445">
        <v>1297</v>
      </c>
      <c r="D2445" s="3">
        <v>136.26</v>
      </c>
      <c r="E2445" s="3">
        <v>52.63</v>
      </c>
      <c r="F2445" s="3">
        <v>31.38</v>
      </c>
      <c r="G2445" s="3">
        <f t="shared" si="38"/>
        <v>1.6771829190567242</v>
      </c>
      <c r="H2445" s="3">
        <v>154.58000000000001</v>
      </c>
      <c r="I2445" s="3">
        <v>0.88</v>
      </c>
      <c r="J2445" s="3">
        <v>0.6</v>
      </c>
      <c r="K2445" s="3">
        <v>55.57</v>
      </c>
      <c r="L2445" s="3">
        <v>32</v>
      </c>
      <c r="M2445" s="3">
        <v>17705.400000000001</v>
      </c>
      <c r="N2445" s="10">
        <v>1320.2</v>
      </c>
      <c r="O2445" s="18">
        <v>18.685075103535997</v>
      </c>
      <c r="P2445" s="3">
        <v>100.41999999999999</v>
      </c>
    </row>
    <row r="2446" spans="1:16" x14ac:dyDescent="0.35">
      <c r="A2446" t="s">
        <v>41</v>
      </c>
      <c r="B2446" s="5">
        <v>25</v>
      </c>
      <c r="C2446">
        <v>2221</v>
      </c>
      <c r="D2446" s="3">
        <v>169.92</v>
      </c>
      <c r="E2446" s="3">
        <v>60.24</v>
      </c>
      <c r="F2446" s="3">
        <v>46.95</v>
      </c>
      <c r="G2446" s="3">
        <f t="shared" si="38"/>
        <v>1.2830670926517571</v>
      </c>
      <c r="H2446" s="3">
        <v>106.78</v>
      </c>
      <c r="I2446" s="3">
        <v>0.97</v>
      </c>
      <c r="J2446" s="3">
        <v>0.78</v>
      </c>
      <c r="K2446" s="3">
        <v>62.3</v>
      </c>
      <c r="L2446" s="3">
        <v>47</v>
      </c>
      <c r="M2446" s="3">
        <v>17784.490000000002</v>
      </c>
      <c r="N2446" s="10">
        <v>1348.97</v>
      </c>
      <c r="O2446" s="18">
        <v>18.607444272490788</v>
      </c>
      <c r="P2446" s="3">
        <v>148.22</v>
      </c>
    </row>
    <row r="2447" spans="1:16" x14ac:dyDescent="0.35">
      <c r="A2447" t="s">
        <v>41</v>
      </c>
      <c r="B2447" s="5">
        <v>26</v>
      </c>
      <c r="C2447">
        <v>4286</v>
      </c>
      <c r="D2447" s="3">
        <v>236.54</v>
      </c>
      <c r="E2447" s="3">
        <v>82.7</v>
      </c>
      <c r="F2447" s="3">
        <v>65.989999999999995</v>
      </c>
      <c r="G2447" s="3">
        <f t="shared" si="38"/>
        <v>1.2532201848764966</v>
      </c>
      <c r="H2447" s="3">
        <v>157.65</v>
      </c>
      <c r="I2447" s="3">
        <v>0.96</v>
      </c>
      <c r="J2447" s="3">
        <v>0.8</v>
      </c>
      <c r="K2447" s="3">
        <v>87.05</v>
      </c>
      <c r="L2447" s="3">
        <v>65</v>
      </c>
      <c r="M2447" s="3">
        <v>18055.98</v>
      </c>
      <c r="N2447" s="10">
        <v>1333.21</v>
      </c>
      <c r="O2447" s="18">
        <v>18.368407036908952</v>
      </c>
      <c r="P2447" s="3">
        <v>97.35</v>
      </c>
    </row>
    <row r="2448" spans="1:16" x14ac:dyDescent="0.35">
      <c r="A2448" t="s">
        <v>41</v>
      </c>
      <c r="B2448" s="5">
        <v>27</v>
      </c>
      <c r="C2448">
        <v>9016</v>
      </c>
      <c r="D2448" s="3">
        <v>354.86</v>
      </c>
      <c r="E2448" s="3">
        <v>122.43</v>
      </c>
      <c r="F2448" s="3">
        <v>93.76</v>
      </c>
      <c r="G2448" s="3">
        <f t="shared" si="38"/>
        <v>1.3057807167235496</v>
      </c>
      <c r="H2448" s="3">
        <v>20.350000000000001</v>
      </c>
      <c r="I2448" s="3">
        <v>0.9</v>
      </c>
      <c r="J2448" s="3">
        <v>0.77</v>
      </c>
      <c r="K2448" s="3">
        <v>129.02000000000001</v>
      </c>
      <c r="L2448" s="3">
        <v>95.77</v>
      </c>
      <c r="M2448" s="3">
        <v>17791.75</v>
      </c>
      <c r="N2448" s="10">
        <v>1583.38</v>
      </c>
      <c r="O2448" s="18">
        <v>18.54477538928586</v>
      </c>
      <c r="P2448" s="3">
        <v>54.650000000000006</v>
      </c>
    </row>
    <row r="2449" spans="1:16" x14ac:dyDescent="0.35">
      <c r="A2449" t="s">
        <v>41</v>
      </c>
      <c r="B2449" s="5">
        <v>28</v>
      </c>
      <c r="C2449">
        <v>4181</v>
      </c>
      <c r="D2449" s="3">
        <v>235.82</v>
      </c>
      <c r="E2449" s="3">
        <v>85.86</v>
      </c>
      <c r="F2449" s="3">
        <v>62</v>
      </c>
      <c r="G2449" s="3">
        <f t="shared" si="38"/>
        <v>1.3848387096774193</v>
      </c>
      <c r="H2449" s="3">
        <v>79.64</v>
      </c>
      <c r="I2449" s="3">
        <v>0.94</v>
      </c>
      <c r="J2449" s="3">
        <v>0.72</v>
      </c>
      <c r="K2449" s="3">
        <v>87.28</v>
      </c>
      <c r="L2449" s="3">
        <v>63</v>
      </c>
      <c r="M2449" s="3">
        <v>17904.3</v>
      </c>
      <c r="N2449" s="10">
        <v>1624.83</v>
      </c>
      <c r="O2449" s="18">
        <v>18.43418001783369</v>
      </c>
      <c r="P2449" s="3">
        <v>175.36</v>
      </c>
    </row>
    <row r="2450" spans="1:16" x14ac:dyDescent="0.35">
      <c r="A2450" t="s">
        <v>41</v>
      </c>
      <c r="B2450" s="5">
        <v>29</v>
      </c>
      <c r="C2450">
        <v>6268</v>
      </c>
      <c r="D2450" s="3">
        <v>292.39</v>
      </c>
      <c r="E2450" s="3">
        <v>103.48</v>
      </c>
      <c r="F2450" s="3">
        <v>77.12</v>
      </c>
      <c r="G2450" s="3">
        <f t="shared" si="38"/>
        <v>1.3418049792531119</v>
      </c>
      <c r="H2450" s="3">
        <v>134.99</v>
      </c>
      <c r="I2450" s="3">
        <v>0.92</v>
      </c>
      <c r="J2450" s="3">
        <v>0.75</v>
      </c>
      <c r="K2450" s="3">
        <v>106.08</v>
      </c>
      <c r="L2450" s="3">
        <v>80.25</v>
      </c>
      <c r="M2450" s="3">
        <v>18037.95</v>
      </c>
      <c r="N2450" s="10">
        <v>1684.52</v>
      </c>
      <c r="O2450" s="18">
        <v>18.300342151643243</v>
      </c>
      <c r="P2450" s="3">
        <v>120.00999999999999</v>
      </c>
    </row>
    <row r="2451" spans="1:16" x14ac:dyDescent="0.35">
      <c r="A2451" t="s">
        <v>41</v>
      </c>
      <c r="B2451" s="5">
        <v>30</v>
      </c>
      <c r="C2451">
        <v>15005</v>
      </c>
      <c r="D2451" s="3">
        <v>503.32</v>
      </c>
      <c r="E2451" s="3">
        <v>165.51</v>
      </c>
      <c r="F2451" s="3">
        <v>115.43</v>
      </c>
      <c r="G2451" s="3">
        <f t="shared" si="38"/>
        <v>1.4338560166334573</v>
      </c>
      <c r="H2451" s="3">
        <v>46.69</v>
      </c>
      <c r="I2451" s="3">
        <v>0.74</v>
      </c>
      <c r="J2451" s="3">
        <v>0.7</v>
      </c>
      <c r="K2451" s="3">
        <v>193.91</v>
      </c>
      <c r="L2451" s="3">
        <v>127.88</v>
      </c>
      <c r="M2451" s="3">
        <v>18477.46</v>
      </c>
      <c r="N2451" s="10">
        <v>1615.51</v>
      </c>
      <c r="O2451" s="18">
        <v>17.923793116819354</v>
      </c>
      <c r="P2451" s="3">
        <v>28.310000000000002</v>
      </c>
    </row>
    <row r="2452" spans="1:16" x14ac:dyDescent="0.35">
      <c r="A2452" t="s">
        <v>41</v>
      </c>
      <c r="B2452" s="5">
        <v>31</v>
      </c>
      <c r="C2452">
        <v>2347</v>
      </c>
      <c r="D2452" s="3">
        <v>177.2</v>
      </c>
      <c r="E2452" s="3">
        <v>63.77</v>
      </c>
      <c r="F2452" s="3">
        <v>46.86</v>
      </c>
      <c r="G2452" s="3">
        <f t="shared" si="38"/>
        <v>1.3608621425522835</v>
      </c>
      <c r="H2452" s="3">
        <v>110.34</v>
      </c>
      <c r="I2452" s="3">
        <v>0.94</v>
      </c>
      <c r="J2452" s="3">
        <v>0.73</v>
      </c>
      <c r="K2452" s="3">
        <v>64.849999999999994</v>
      </c>
      <c r="L2452" s="3">
        <v>47.43</v>
      </c>
      <c r="M2452" s="3">
        <v>18563.71</v>
      </c>
      <c r="N2452" s="10">
        <v>1500.54</v>
      </c>
      <c r="O2452" s="18">
        <v>17.874205453021204</v>
      </c>
      <c r="P2452" s="3">
        <v>144.66</v>
      </c>
    </row>
    <row r="2453" spans="1:16" x14ac:dyDescent="0.35">
      <c r="A2453" t="s">
        <v>41</v>
      </c>
      <c r="B2453" s="5">
        <v>32</v>
      </c>
      <c r="C2453">
        <v>7229</v>
      </c>
      <c r="D2453" s="3">
        <v>329.14</v>
      </c>
      <c r="E2453" s="3">
        <v>129.66999999999999</v>
      </c>
      <c r="F2453" s="3">
        <v>70.98</v>
      </c>
      <c r="G2453" s="3">
        <f t="shared" si="38"/>
        <v>1.8268526345449421</v>
      </c>
      <c r="H2453" s="3">
        <v>72.89</v>
      </c>
      <c r="I2453" s="3">
        <v>0.84</v>
      </c>
      <c r="J2453" s="3">
        <v>0.55000000000000004</v>
      </c>
      <c r="K2453" s="3">
        <v>136.36000000000001</v>
      </c>
      <c r="L2453" s="3">
        <v>77.61</v>
      </c>
      <c r="M2453" s="3">
        <v>18196.650000000001</v>
      </c>
      <c r="N2453" s="10">
        <v>1895.01</v>
      </c>
      <c r="O2453" s="18">
        <v>18.107961365128681</v>
      </c>
      <c r="P2453" s="3">
        <v>2.1099999999999994</v>
      </c>
    </row>
    <row r="2454" spans="1:16" x14ac:dyDescent="0.35">
      <c r="A2454" t="s">
        <v>41</v>
      </c>
      <c r="B2454" s="5">
        <v>33</v>
      </c>
      <c r="C2454">
        <v>2753</v>
      </c>
      <c r="D2454" s="3">
        <v>204.93</v>
      </c>
      <c r="E2454" s="3">
        <v>69.069999999999993</v>
      </c>
      <c r="F2454" s="3">
        <v>50.75</v>
      </c>
      <c r="G2454" s="3">
        <f t="shared" si="38"/>
        <v>1.3609852216748768</v>
      </c>
      <c r="H2454" s="3">
        <v>101.14</v>
      </c>
      <c r="I2454" s="3">
        <v>0.82</v>
      </c>
      <c r="J2454" s="3">
        <v>0.73</v>
      </c>
      <c r="K2454" s="3">
        <v>72.69</v>
      </c>
      <c r="L2454" s="3">
        <v>55.82</v>
      </c>
      <c r="M2454" s="3">
        <v>18336.259999999998</v>
      </c>
      <c r="N2454" s="10">
        <v>1900.32</v>
      </c>
      <c r="O2454" s="18">
        <v>17.981825037593769</v>
      </c>
      <c r="P2454" s="3">
        <v>153.86000000000001</v>
      </c>
    </row>
    <row r="2455" spans="1:16" x14ac:dyDescent="0.35">
      <c r="A2455" t="s">
        <v>41</v>
      </c>
      <c r="B2455" s="5">
        <v>34</v>
      </c>
      <c r="C2455">
        <v>5765</v>
      </c>
      <c r="D2455" s="3">
        <v>296.06</v>
      </c>
      <c r="E2455" s="3">
        <v>118.39</v>
      </c>
      <c r="F2455" s="3">
        <v>62</v>
      </c>
      <c r="G2455" s="3">
        <f t="shared" si="38"/>
        <v>1.909516129032258</v>
      </c>
      <c r="H2455" s="3">
        <v>110.51</v>
      </c>
      <c r="I2455" s="3">
        <v>0.83</v>
      </c>
      <c r="J2455" s="3">
        <v>0.52</v>
      </c>
      <c r="K2455" s="3">
        <v>111.62</v>
      </c>
      <c r="L2455" s="3">
        <v>60.79</v>
      </c>
      <c r="M2455" s="3">
        <v>18332.37</v>
      </c>
      <c r="N2455" s="10">
        <v>2239.33</v>
      </c>
      <c r="O2455" s="18">
        <v>17.904061340356794</v>
      </c>
      <c r="P2455" s="3">
        <v>144.49</v>
      </c>
    </row>
    <row r="2456" spans="1:16" x14ac:dyDescent="0.35">
      <c r="A2456" t="s">
        <v>41</v>
      </c>
      <c r="B2456" s="5">
        <v>35</v>
      </c>
      <c r="C2456">
        <v>2418</v>
      </c>
      <c r="D2456" s="3">
        <v>175.85</v>
      </c>
      <c r="E2456" s="3">
        <v>58</v>
      </c>
      <c r="F2456" s="3">
        <v>53.08</v>
      </c>
      <c r="G2456" s="3">
        <f t="shared" si="38"/>
        <v>1.0926902788244159</v>
      </c>
      <c r="H2456" s="3">
        <v>124.19</v>
      </c>
      <c r="I2456" s="3">
        <v>0.98</v>
      </c>
      <c r="J2456" s="3">
        <v>0.92</v>
      </c>
      <c r="K2456" s="3">
        <v>61.06</v>
      </c>
      <c r="L2456" s="3">
        <v>53.68</v>
      </c>
      <c r="M2456" s="3">
        <v>18466.05</v>
      </c>
      <c r="N2456" s="10">
        <v>2168.64</v>
      </c>
      <c r="O2456" s="18">
        <v>17.801441853171571</v>
      </c>
      <c r="P2456" s="3">
        <v>130.81</v>
      </c>
    </row>
    <row r="2457" spans="1:16" x14ac:dyDescent="0.35">
      <c r="A2457" t="s">
        <v>41</v>
      </c>
      <c r="B2457" s="5">
        <v>36</v>
      </c>
      <c r="C2457">
        <v>5101</v>
      </c>
      <c r="D2457" s="3">
        <v>299.99</v>
      </c>
      <c r="E2457" s="3">
        <v>102.55</v>
      </c>
      <c r="F2457" s="3">
        <v>63.33</v>
      </c>
      <c r="G2457" s="3">
        <f t="shared" si="38"/>
        <v>1.6192957524080214</v>
      </c>
      <c r="H2457" s="3">
        <v>80.69</v>
      </c>
      <c r="I2457" s="3">
        <v>0.71</v>
      </c>
      <c r="J2457" s="3">
        <v>0.62</v>
      </c>
      <c r="K2457" s="3">
        <v>119.07</v>
      </c>
      <c r="L2457" s="3">
        <v>68.099999999999994</v>
      </c>
      <c r="M2457" s="3">
        <v>18211.82</v>
      </c>
      <c r="N2457" s="10">
        <v>2256.59</v>
      </c>
      <c r="O2457" s="18">
        <v>18.007742027061113</v>
      </c>
      <c r="P2457" s="3">
        <v>174.31</v>
      </c>
    </row>
    <row r="2458" spans="1:16" x14ac:dyDescent="0.35">
      <c r="A2458" t="s">
        <v>41</v>
      </c>
      <c r="B2458" s="5">
        <v>37</v>
      </c>
      <c r="C2458">
        <v>1801</v>
      </c>
      <c r="D2458" s="3">
        <v>161.47999999999999</v>
      </c>
      <c r="E2458" s="3">
        <v>56.85</v>
      </c>
      <c r="F2458" s="3">
        <v>40.33</v>
      </c>
      <c r="G2458" s="3">
        <f t="shared" si="38"/>
        <v>1.4096206298041161</v>
      </c>
      <c r="H2458" s="3">
        <v>84.17</v>
      </c>
      <c r="I2458" s="3">
        <v>0.87</v>
      </c>
      <c r="J2458" s="3">
        <v>0.71</v>
      </c>
      <c r="K2458" s="3">
        <v>59.54</v>
      </c>
      <c r="L2458" s="3">
        <v>41.38</v>
      </c>
      <c r="M2458" s="3">
        <v>18151.900000000001</v>
      </c>
      <c r="N2458" s="10">
        <v>2121.96</v>
      </c>
      <c r="O2458" s="18">
        <v>18.093596734055001</v>
      </c>
      <c r="P2458" s="3">
        <v>170.82999999999998</v>
      </c>
    </row>
    <row r="2459" spans="1:16" x14ac:dyDescent="0.35">
      <c r="A2459" t="s">
        <v>41</v>
      </c>
      <c r="B2459" s="5">
        <v>38</v>
      </c>
      <c r="C2459">
        <v>7186</v>
      </c>
      <c r="D2459" s="3">
        <v>368.25</v>
      </c>
      <c r="E2459" s="3">
        <v>141.87</v>
      </c>
      <c r="F2459" s="3">
        <v>64.489999999999995</v>
      </c>
      <c r="G2459" s="3">
        <f t="shared" si="38"/>
        <v>2.1998759497596527</v>
      </c>
      <c r="H2459" s="3">
        <v>39.369999999999997</v>
      </c>
      <c r="I2459" s="3">
        <v>0.67</v>
      </c>
      <c r="J2459" s="3">
        <v>0.45</v>
      </c>
      <c r="K2459" s="3">
        <v>138.91999999999999</v>
      </c>
      <c r="L2459" s="3">
        <v>74.55</v>
      </c>
      <c r="M2459" s="3">
        <v>17400.560000000001</v>
      </c>
      <c r="N2459" s="10">
        <v>2053.6799999999998</v>
      </c>
      <c r="O2459" s="18">
        <v>18.781940136576882</v>
      </c>
      <c r="P2459" s="3">
        <v>35.630000000000003</v>
      </c>
    </row>
    <row r="2460" spans="1:16" x14ac:dyDescent="0.35">
      <c r="A2460" t="s">
        <v>41</v>
      </c>
      <c r="B2460" s="5">
        <v>39</v>
      </c>
      <c r="C2460">
        <v>41716</v>
      </c>
      <c r="D2460" s="3">
        <v>1200.2</v>
      </c>
      <c r="E2460" s="3">
        <v>316.98</v>
      </c>
      <c r="F2460" s="3">
        <v>167.56</v>
      </c>
      <c r="G2460" s="3">
        <f t="shared" si="38"/>
        <v>1.8917402721413226</v>
      </c>
      <c r="H2460" s="3">
        <v>95.68</v>
      </c>
      <c r="I2460" s="3">
        <v>0.36</v>
      </c>
      <c r="J2460" s="3">
        <v>0.53</v>
      </c>
      <c r="K2460" s="3">
        <v>375.21</v>
      </c>
      <c r="L2460" s="3">
        <v>234.3</v>
      </c>
      <c r="M2460" s="3">
        <v>17492.060000000001</v>
      </c>
      <c r="N2460" s="10">
        <v>1731.74</v>
      </c>
      <c r="O2460" s="18">
        <v>18.777256794238781</v>
      </c>
      <c r="P2460" s="3">
        <v>159.32</v>
      </c>
    </row>
    <row r="2461" spans="1:16" x14ac:dyDescent="0.35">
      <c r="A2461" t="s">
        <v>41</v>
      </c>
      <c r="B2461" s="5">
        <v>40</v>
      </c>
      <c r="C2461">
        <v>1803</v>
      </c>
      <c r="D2461" s="3">
        <v>159.29</v>
      </c>
      <c r="E2461" s="3">
        <v>57.49</v>
      </c>
      <c r="F2461" s="3">
        <v>39.93</v>
      </c>
      <c r="G2461" s="3">
        <f t="shared" si="38"/>
        <v>1.4397695967943902</v>
      </c>
      <c r="H2461" s="3">
        <v>17.329999999999998</v>
      </c>
      <c r="I2461" s="3">
        <v>0.89</v>
      </c>
      <c r="J2461" s="3">
        <v>0.69</v>
      </c>
      <c r="K2461" s="3">
        <v>60.17</v>
      </c>
      <c r="L2461" s="3">
        <v>41.2</v>
      </c>
      <c r="M2461" s="3">
        <v>17331.09</v>
      </c>
      <c r="N2461" s="10">
        <v>2283.0100000000002</v>
      </c>
      <c r="O2461" s="18">
        <v>18.789114113927752</v>
      </c>
      <c r="P2461" s="3">
        <v>57.67</v>
      </c>
    </row>
    <row r="2462" spans="1:16" x14ac:dyDescent="0.35">
      <c r="A2462" t="s">
        <v>41</v>
      </c>
      <c r="B2462" s="5">
        <v>41</v>
      </c>
      <c r="C2462">
        <v>3028</v>
      </c>
      <c r="D2462" s="3">
        <v>204.39</v>
      </c>
      <c r="E2462" s="3">
        <v>72.42</v>
      </c>
      <c r="F2462" s="3">
        <v>53.24</v>
      </c>
      <c r="G2462" s="3">
        <f t="shared" si="38"/>
        <v>1.3602554470323065</v>
      </c>
      <c r="H2462" s="3">
        <v>87.25</v>
      </c>
      <c r="I2462" s="3">
        <v>0.91</v>
      </c>
      <c r="J2462" s="3">
        <v>0.74</v>
      </c>
      <c r="K2462" s="3">
        <v>72.45</v>
      </c>
      <c r="L2462" s="3">
        <v>49.91</v>
      </c>
      <c r="M2462" s="3">
        <v>17006.060000000001</v>
      </c>
      <c r="N2462" s="10">
        <v>2214.8200000000002</v>
      </c>
      <c r="O2462" s="18">
        <v>19.096154615783558</v>
      </c>
      <c r="P2462" s="3">
        <v>167.75</v>
      </c>
    </row>
    <row r="2463" spans="1:16" x14ac:dyDescent="0.35">
      <c r="A2463" t="s">
        <v>41</v>
      </c>
      <c r="B2463" s="5">
        <v>42</v>
      </c>
      <c r="C2463">
        <v>7472</v>
      </c>
      <c r="D2463" s="3">
        <v>326.70999999999998</v>
      </c>
      <c r="E2463" s="3">
        <v>129.25</v>
      </c>
      <c r="F2463" s="3">
        <v>73.61</v>
      </c>
      <c r="G2463" s="3">
        <f t="shared" si="38"/>
        <v>1.7558755603858172</v>
      </c>
      <c r="H2463" s="3">
        <v>5.09</v>
      </c>
      <c r="I2463" s="3">
        <v>0.88</v>
      </c>
      <c r="J2463" s="3">
        <v>0.56999999999999995</v>
      </c>
      <c r="K2463" s="3">
        <v>133.09</v>
      </c>
      <c r="L2463" s="3">
        <v>76</v>
      </c>
      <c r="M2463" s="3">
        <v>16877.88</v>
      </c>
      <c r="N2463" s="10">
        <v>1866.11</v>
      </c>
      <c r="O2463" s="18">
        <v>19.294363098775634</v>
      </c>
      <c r="P2463" s="3">
        <v>69.91</v>
      </c>
    </row>
    <row r="2464" spans="1:16" x14ac:dyDescent="0.35">
      <c r="A2464" t="s">
        <v>41</v>
      </c>
      <c r="B2464" s="5">
        <v>43</v>
      </c>
      <c r="C2464">
        <v>9063</v>
      </c>
      <c r="D2464" s="3">
        <v>358.44</v>
      </c>
      <c r="E2464" s="3">
        <v>111</v>
      </c>
      <c r="F2464" s="3">
        <v>103.96</v>
      </c>
      <c r="G2464" s="3">
        <f t="shared" si="38"/>
        <v>1.0677183532127743</v>
      </c>
      <c r="H2464" s="3">
        <v>23.53</v>
      </c>
      <c r="I2464" s="3">
        <v>0.89</v>
      </c>
      <c r="J2464" s="3">
        <v>0.94</v>
      </c>
      <c r="K2464" s="3">
        <v>120.33</v>
      </c>
      <c r="L2464" s="3">
        <v>106.78</v>
      </c>
      <c r="M2464" s="3">
        <v>17012.82</v>
      </c>
      <c r="N2464" s="10">
        <v>1739.23</v>
      </c>
      <c r="O2464" s="18">
        <v>19.204082477889663</v>
      </c>
      <c r="P2464" s="3">
        <v>51.47</v>
      </c>
    </row>
    <row r="2465" spans="1:16" x14ac:dyDescent="0.35">
      <c r="A2465" t="s">
        <v>41</v>
      </c>
      <c r="B2465" s="5">
        <v>44</v>
      </c>
      <c r="C2465">
        <v>4214</v>
      </c>
      <c r="D2465" s="3">
        <v>246.4</v>
      </c>
      <c r="E2465" s="3">
        <v>95.21</v>
      </c>
      <c r="F2465" s="3">
        <v>56.35</v>
      </c>
      <c r="G2465" s="3">
        <f t="shared" si="38"/>
        <v>1.6896184560780834</v>
      </c>
      <c r="H2465" s="3">
        <v>67.84</v>
      </c>
      <c r="I2465" s="3">
        <v>0.87</v>
      </c>
      <c r="J2465" s="3">
        <v>0.59</v>
      </c>
      <c r="K2465" s="3">
        <v>94.34</v>
      </c>
      <c r="L2465" s="3">
        <v>57.92</v>
      </c>
      <c r="M2465" s="3">
        <v>16828.439999999999</v>
      </c>
      <c r="N2465" s="10">
        <v>1975.03</v>
      </c>
      <c r="O2465" s="18">
        <v>19.312478656608182</v>
      </c>
      <c r="P2465" s="3">
        <v>7.1599999999999966</v>
      </c>
    </row>
    <row r="2466" spans="1:16" x14ac:dyDescent="0.35">
      <c r="A2466" t="s">
        <v>41</v>
      </c>
      <c r="B2466" s="5">
        <v>45</v>
      </c>
      <c r="C2466">
        <v>5719</v>
      </c>
      <c r="D2466" s="3">
        <v>286.45999999999998</v>
      </c>
      <c r="E2466" s="3">
        <v>92.09</v>
      </c>
      <c r="F2466" s="3">
        <v>79.069999999999993</v>
      </c>
      <c r="G2466" s="3">
        <f t="shared" si="38"/>
        <v>1.1646642215758189</v>
      </c>
      <c r="H2466" s="3">
        <v>8.41</v>
      </c>
      <c r="I2466" s="3">
        <v>0.88</v>
      </c>
      <c r="J2466" s="3">
        <v>0.86</v>
      </c>
      <c r="K2466" s="3">
        <v>99.64</v>
      </c>
      <c r="L2466" s="3">
        <v>83</v>
      </c>
      <c r="M2466" s="3">
        <v>16551.2</v>
      </c>
      <c r="N2466" s="10">
        <v>1786.09</v>
      </c>
      <c r="O2466" s="18">
        <v>19.605714347776761</v>
      </c>
      <c r="P2466" s="3">
        <v>66.59</v>
      </c>
    </row>
    <row r="2467" spans="1:16" x14ac:dyDescent="0.35">
      <c r="A2467" t="s">
        <v>41</v>
      </c>
      <c r="B2467" s="5">
        <v>46</v>
      </c>
      <c r="C2467">
        <v>9519</v>
      </c>
      <c r="D2467" s="3">
        <v>356.75</v>
      </c>
      <c r="E2467" s="3">
        <v>114.93</v>
      </c>
      <c r="F2467" s="3">
        <v>105.46</v>
      </c>
      <c r="G2467" s="3">
        <f t="shared" si="38"/>
        <v>1.0897970794614074</v>
      </c>
      <c r="H2467" s="3">
        <v>59.21</v>
      </c>
      <c r="I2467" s="3">
        <v>0.94</v>
      </c>
      <c r="J2467" s="3">
        <v>0.92</v>
      </c>
      <c r="K2467" s="3">
        <v>117.88</v>
      </c>
      <c r="L2467" s="3">
        <v>107.24</v>
      </c>
      <c r="M2467" s="3">
        <v>16592.55</v>
      </c>
      <c r="N2467" s="10">
        <v>1678.05</v>
      </c>
      <c r="O2467" s="18">
        <v>19.594623400291407</v>
      </c>
      <c r="P2467" s="3">
        <v>15.79</v>
      </c>
    </row>
    <row r="2468" spans="1:16" x14ac:dyDescent="0.35">
      <c r="A2468" t="s">
        <v>41</v>
      </c>
      <c r="B2468" s="5">
        <v>47</v>
      </c>
      <c r="C2468">
        <v>5259</v>
      </c>
      <c r="D2468" s="3">
        <v>269.06</v>
      </c>
      <c r="E2468" s="3">
        <v>98.88</v>
      </c>
      <c r="F2468" s="3">
        <v>67.72</v>
      </c>
      <c r="G2468" s="3">
        <f t="shared" si="38"/>
        <v>1.4601299468399291</v>
      </c>
      <c r="H2468" s="3">
        <v>5.48</v>
      </c>
      <c r="I2468" s="3">
        <v>0.91</v>
      </c>
      <c r="J2468" s="3">
        <v>0.68</v>
      </c>
      <c r="K2468" s="3">
        <v>101.27</v>
      </c>
      <c r="L2468" s="3">
        <v>67.48</v>
      </c>
      <c r="M2468" s="3">
        <v>16659.830000000002</v>
      </c>
      <c r="N2468" s="10">
        <v>1375.41</v>
      </c>
      <c r="O2468" s="18">
        <v>19.606976646788716</v>
      </c>
      <c r="P2468" s="3">
        <v>69.52</v>
      </c>
    </row>
    <row r="2469" spans="1:16" x14ac:dyDescent="0.35">
      <c r="A2469" t="s">
        <v>41</v>
      </c>
      <c r="B2469" s="5">
        <v>48</v>
      </c>
      <c r="C2469">
        <v>3858</v>
      </c>
      <c r="D2469" s="3">
        <v>232.02</v>
      </c>
      <c r="E2469" s="3">
        <v>87.55</v>
      </c>
      <c r="F2469" s="3">
        <v>56.11</v>
      </c>
      <c r="G2469" s="3">
        <f t="shared" si="38"/>
        <v>1.5603279272856887</v>
      </c>
      <c r="H2469" s="3">
        <v>49.03</v>
      </c>
      <c r="I2469" s="3">
        <v>0.9</v>
      </c>
      <c r="J2469" s="3">
        <v>0.64</v>
      </c>
      <c r="K2469" s="3">
        <v>87.82</v>
      </c>
      <c r="L2469" s="3">
        <v>56.8</v>
      </c>
      <c r="M2469" s="3">
        <v>16726.37</v>
      </c>
      <c r="N2469" s="10">
        <v>1672.34</v>
      </c>
      <c r="O2469" s="18">
        <v>19.476306421285415</v>
      </c>
      <c r="P2469" s="3">
        <v>25.97</v>
      </c>
    </row>
    <row r="2470" spans="1:16" x14ac:dyDescent="0.35">
      <c r="A2470" t="s">
        <v>41</v>
      </c>
      <c r="B2470" s="5">
        <v>49</v>
      </c>
      <c r="C2470">
        <v>18350</v>
      </c>
      <c r="D2470" s="3">
        <v>580.94000000000005</v>
      </c>
      <c r="E2470" s="3">
        <v>247.3</v>
      </c>
      <c r="F2470" s="3">
        <v>94.48</v>
      </c>
      <c r="G2470" s="3">
        <f t="shared" si="38"/>
        <v>2.6174851820491107</v>
      </c>
      <c r="H2470" s="3">
        <v>105.16</v>
      </c>
      <c r="I2470" s="3">
        <v>0.68</v>
      </c>
      <c r="J2470" s="3">
        <v>0.38</v>
      </c>
      <c r="K2470" s="3">
        <v>237.81</v>
      </c>
      <c r="L2470" s="3">
        <v>100.92</v>
      </c>
      <c r="M2470" s="3">
        <v>16882.57</v>
      </c>
      <c r="N2470" s="10">
        <v>1410.59</v>
      </c>
      <c r="O2470" s="18">
        <v>19.399332598127309</v>
      </c>
      <c r="P2470" s="3">
        <v>149.84</v>
      </c>
    </row>
    <row r="2471" spans="1:16" x14ac:dyDescent="0.35">
      <c r="A2471" t="s">
        <v>41</v>
      </c>
      <c r="B2471" s="5">
        <v>50</v>
      </c>
      <c r="C2471">
        <v>2898</v>
      </c>
      <c r="D2471" s="3">
        <v>195.52</v>
      </c>
      <c r="E2471" s="3">
        <v>68.959999999999994</v>
      </c>
      <c r="F2471" s="3">
        <v>53.51</v>
      </c>
      <c r="G2471" s="3">
        <f t="shared" si="38"/>
        <v>1.2887310783031209</v>
      </c>
      <c r="H2471" s="3">
        <v>84.81</v>
      </c>
      <c r="I2471" s="3">
        <v>0.95</v>
      </c>
      <c r="J2471" s="3">
        <v>0.78</v>
      </c>
      <c r="K2471" s="3">
        <v>71.45</v>
      </c>
      <c r="L2471" s="3">
        <v>55</v>
      </c>
      <c r="M2471" s="3">
        <v>16840.41</v>
      </c>
      <c r="N2471" s="10">
        <v>1260.93</v>
      </c>
      <c r="O2471" s="18">
        <v>19.472905089910988</v>
      </c>
      <c r="P2471" s="3">
        <v>170.19</v>
      </c>
    </row>
    <row r="2472" spans="1:16" x14ac:dyDescent="0.35">
      <c r="A2472" t="s">
        <v>41</v>
      </c>
      <c r="B2472" s="5">
        <v>51</v>
      </c>
      <c r="C2472">
        <v>1813</v>
      </c>
      <c r="D2472" s="3">
        <v>158.49</v>
      </c>
      <c r="E2472" s="3">
        <v>60.02</v>
      </c>
      <c r="F2472" s="3">
        <v>38.46</v>
      </c>
      <c r="G2472" s="3">
        <f t="shared" si="38"/>
        <v>1.5605824232969319</v>
      </c>
      <c r="H2472" s="3">
        <v>110.27</v>
      </c>
      <c r="I2472" s="3">
        <v>0.91</v>
      </c>
      <c r="J2472" s="3">
        <v>0.64</v>
      </c>
      <c r="K2472" s="3">
        <v>60.21</v>
      </c>
      <c r="L2472" s="3">
        <v>37.57</v>
      </c>
      <c r="M2472" s="3">
        <v>17023.759999999998</v>
      </c>
      <c r="N2472" s="10">
        <v>1072.4100000000001</v>
      </c>
      <c r="O2472" s="18">
        <v>19.354099595589354</v>
      </c>
      <c r="P2472" s="3">
        <v>144.73000000000002</v>
      </c>
    </row>
    <row r="2473" spans="1:16" x14ac:dyDescent="0.35">
      <c r="A2473" t="s">
        <v>41</v>
      </c>
      <c r="B2473" s="5">
        <v>52</v>
      </c>
      <c r="C2473">
        <v>1350</v>
      </c>
      <c r="D2473" s="3">
        <v>132.38</v>
      </c>
      <c r="E2473" s="3">
        <v>45.57</v>
      </c>
      <c r="F2473" s="3">
        <v>37.72</v>
      </c>
      <c r="G2473" s="3">
        <f t="shared" si="38"/>
        <v>1.2081124072110287</v>
      </c>
      <c r="H2473" s="3">
        <v>122.35</v>
      </c>
      <c r="I2473" s="3">
        <v>0.97</v>
      </c>
      <c r="J2473" s="3">
        <v>0.83</v>
      </c>
      <c r="K2473" s="3">
        <v>47.93</v>
      </c>
      <c r="L2473" s="3">
        <v>38.18</v>
      </c>
      <c r="M2473" s="3">
        <v>17008</v>
      </c>
      <c r="N2473" s="10">
        <v>1018.08</v>
      </c>
      <c r="O2473" s="18">
        <v>19.381214993499292</v>
      </c>
      <c r="P2473" s="3">
        <v>132.65</v>
      </c>
    </row>
    <row r="2474" spans="1:16" x14ac:dyDescent="0.35">
      <c r="A2474" t="s">
        <v>41</v>
      </c>
      <c r="B2474" s="5">
        <v>53</v>
      </c>
      <c r="C2474">
        <v>4200</v>
      </c>
      <c r="D2474" s="3">
        <v>252.18</v>
      </c>
      <c r="E2474" s="3">
        <v>104.93</v>
      </c>
      <c r="F2474" s="3">
        <v>50.97</v>
      </c>
      <c r="G2474" s="3">
        <f t="shared" si="38"/>
        <v>2.0586619580145187</v>
      </c>
      <c r="H2474" s="3">
        <v>73.06</v>
      </c>
      <c r="I2474" s="3">
        <v>0.83</v>
      </c>
      <c r="J2474" s="3">
        <v>0.49</v>
      </c>
      <c r="K2474" s="3">
        <v>102.96</v>
      </c>
      <c r="L2474" s="3">
        <v>50.07</v>
      </c>
      <c r="M2474" s="3">
        <v>16973.580000000002</v>
      </c>
      <c r="N2474" s="10">
        <v>786.99</v>
      </c>
      <c r="O2474" s="18">
        <v>19.467379493567446</v>
      </c>
      <c r="P2474" s="3">
        <v>1.9399999999999977</v>
      </c>
    </row>
    <row r="2475" spans="1:16" x14ac:dyDescent="0.35">
      <c r="A2475" t="s">
        <v>41</v>
      </c>
      <c r="B2475" s="5">
        <v>54</v>
      </c>
      <c r="C2475">
        <v>7581</v>
      </c>
      <c r="D2475" s="3">
        <v>315.11</v>
      </c>
      <c r="E2475" s="3">
        <v>100.13</v>
      </c>
      <c r="F2475" s="3">
        <v>96.4</v>
      </c>
      <c r="G2475" s="3">
        <f t="shared" si="38"/>
        <v>1.0386929460580911</v>
      </c>
      <c r="H2475" s="3">
        <v>145.03</v>
      </c>
      <c r="I2475" s="3">
        <v>0.96</v>
      </c>
      <c r="J2475" s="3">
        <v>0.96</v>
      </c>
      <c r="K2475" s="3">
        <v>105.48</v>
      </c>
      <c r="L2475" s="3">
        <v>96</v>
      </c>
      <c r="M2475" s="3">
        <v>16851.830000000002</v>
      </c>
      <c r="N2475" s="10">
        <v>713.71</v>
      </c>
      <c r="O2475" s="18">
        <v>19.593831094470982</v>
      </c>
      <c r="P2475" s="3">
        <v>109.97</v>
      </c>
    </row>
    <row r="2476" spans="1:16" x14ac:dyDescent="0.35">
      <c r="A2476" t="s">
        <v>41</v>
      </c>
      <c r="B2476" s="5">
        <v>55</v>
      </c>
      <c r="C2476">
        <v>2707</v>
      </c>
      <c r="D2476" s="3">
        <v>188.17</v>
      </c>
      <c r="E2476" s="3">
        <v>61.92</v>
      </c>
      <c r="F2476" s="3">
        <v>55.66</v>
      </c>
      <c r="G2476" s="3">
        <f t="shared" si="38"/>
        <v>1.1124685591088754</v>
      </c>
      <c r="H2476" s="3">
        <v>84.1</v>
      </c>
      <c r="I2476" s="3">
        <v>0.96</v>
      </c>
      <c r="J2476" s="3">
        <v>0.9</v>
      </c>
      <c r="K2476" s="3">
        <v>65.73</v>
      </c>
      <c r="L2476" s="3">
        <v>56.5</v>
      </c>
      <c r="M2476" s="3">
        <v>16653.68</v>
      </c>
      <c r="N2476" s="10">
        <v>740.91</v>
      </c>
      <c r="O2476" s="18">
        <v>19.764533246741713</v>
      </c>
      <c r="P2476" s="3">
        <v>170.9</v>
      </c>
    </row>
    <row r="2477" spans="1:16" x14ac:dyDescent="0.35">
      <c r="A2477" t="s">
        <v>41</v>
      </c>
      <c r="B2477" s="5">
        <v>56</v>
      </c>
      <c r="C2477">
        <v>25235</v>
      </c>
      <c r="D2477" s="3">
        <v>676.51</v>
      </c>
      <c r="E2477" s="3">
        <v>222.8</v>
      </c>
      <c r="F2477" s="3">
        <v>144.21</v>
      </c>
      <c r="G2477" s="3">
        <f t="shared" si="38"/>
        <v>1.5449691422231469</v>
      </c>
      <c r="H2477" s="3">
        <v>112.68</v>
      </c>
      <c r="I2477" s="3">
        <v>0.69</v>
      </c>
      <c r="J2477" s="3">
        <v>0.65</v>
      </c>
      <c r="K2477" s="3">
        <v>223.23</v>
      </c>
      <c r="L2477" s="3">
        <v>153.43</v>
      </c>
      <c r="M2477" s="3">
        <v>16599.89</v>
      </c>
      <c r="N2477" s="10">
        <v>962.59</v>
      </c>
      <c r="O2477" s="18">
        <v>19.759516713665558</v>
      </c>
      <c r="P2477" s="3">
        <v>142.32</v>
      </c>
    </row>
    <row r="2478" spans="1:16" x14ac:dyDescent="0.35">
      <c r="A2478" t="s">
        <v>41</v>
      </c>
      <c r="B2478" s="5">
        <v>57</v>
      </c>
      <c r="C2478">
        <v>4009</v>
      </c>
      <c r="D2478" s="3">
        <v>240.75</v>
      </c>
      <c r="E2478" s="3">
        <v>91.83</v>
      </c>
      <c r="F2478" s="3">
        <v>55.58</v>
      </c>
      <c r="G2478" s="3">
        <f t="shared" si="38"/>
        <v>1.6522130262684418</v>
      </c>
      <c r="H2478" s="3">
        <v>61.12</v>
      </c>
      <c r="I2478" s="3">
        <v>0.87</v>
      </c>
      <c r="J2478" s="3">
        <v>0.61</v>
      </c>
      <c r="K2478" s="3">
        <v>93.48</v>
      </c>
      <c r="L2478" s="3">
        <v>57.72</v>
      </c>
      <c r="M2478" s="3">
        <v>16796.59</v>
      </c>
      <c r="N2478" s="10">
        <v>1072.78</v>
      </c>
      <c r="O2478" s="18">
        <v>19.557186268655467</v>
      </c>
      <c r="P2478" s="3">
        <v>13.880000000000003</v>
      </c>
    </row>
    <row r="2479" spans="1:16" x14ac:dyDescent="0.35">
      <c r="A2479" t="s">
        <v>41</v>
      </c>
      <c r="B2479" s="5">
        <v>58</v>
      </c>
      <c r="C2479">
        <v>4659</v>
      </c>
      <c r="D2479" s="3">
        <v>246.67</v>
      </c>
      <c r="E2479" s="3">
        <v>83.89</v>
      </c>
      <c r="F2479" s="3">
        <v>70.709999999999994</v>
      </c>
      <c r="G2479" s="3">
        <f t="shared" si="38"/>
        <v>1.1863951350586905</v>
      </c>
      <c r="H2479" s="3">
        <v>164.16</v>
      </c>
      <c r="I2479" s="3">
        <v>0.96</v>
      </c>
      <c r="J2479" s="3">
        <v>0.84</v>
      </c>
      <c r="K2479" s="3">
        <v>84.72</v>
      </c>
      <c r="L2479" s="3">
        <v>71.34</v>
      </c>
      <c r="M2479" s="3">
        <v>16963.150000000001</v>
      </c>
      <c r="N2479" s="10">
        <v>1125.1500000000001</v>
      </c>
      <c r="O2479" s="18">
        <v>19.39566871400849</v>
      </c>
      <c r="P2479" s="3">
        <v>90.84</v>
      </c>
    </row>
    <row r="2480" spans="1:16" x14ac:dyDescent="0.35">
      <c r="A2480" t="s">
        <v>41</v>
      </c>
      <c r="B2480" s="5">
        <v>59</v>
      </c>
      <c r="C2480">
        <v>7400</v>
      </c>
      <c r="D2480" s="3">
        <v>313.43</v>
      </c>
      <c r="E2480" s="3">
        <v>117.94</v>
      </c>
      <c r="F2480" s="3">
        <v>79.89</v>
      </c>
      <c r="G2480" s="3">
        <f t="shared" si="38"/>
        <v>1.4762798848416572</v>
      </c>
      <c r="H2480" s="3">
        <v>60.69</v>
      </c>
      <c r="I2480" s="3">
        <v>0.95</v>
      </c>
      <c r="J2480" s="3">
        <v>0.68</v>
      </c>
      <c r="K2480" s="3">
        <v>120.74</v>
      </c>
      <c r="L2480" s="3">
        <v>82.27</v>
      </c>
      <c r="M2480" s="3">
        <v>16168.75</v>
      </c>
      <c r="N2480" s="10">
        <v>665.25</v>
      </c>
      <c r="O2480" s="18">
        <v>20.216374598496177</v>
      </c>
      <c r="P2480" s="3">
        <v>14.310000000000002</v>
      </c>
    </row>
    <row r="2481" spans="1:16" x14ac:dyDescent="0.35">
      <c r="A2481" t="s">
        <v>41</v>
      </c>
      <c r="B2481" s="5">
        <v>60</v>
      </c>
      <c r="C2481">
        <v>2094</v>
      </c>
      <c r="D2481" s="3">
        <v>164.17</v>
      </c>
      <c r="E2481" s="3">
        <v>57.01</v>
      </c>
      <c r="F2481" s="3">
        <v>46.77</v>
      </c>
      <c r="G2481" s="3">
        <f t="shared" si="38"/>
        <v>1.218943767372247</v>
      </c>
      <c r="H2481" s="3">
        <v>86.53</v>
      </c>
      <c r="I2481" s="3">
        <v>0.98</v>
      </c>
      <c r="J2481" s="3">
        <v>0.82</v>
      </c>
      <c r="K2481" s="3">
        <v>59.54</v>
      </c>
      <c r="L2481" s="3">
        <v>46.76</v>
      </c>
      <c r="M2481" s="3">
        <v>16436.849999999999</v>
      </c>
      <c r="N2481" s="10">
        <v>880.85</v>
      </c>
      <c r="O2481" s="18">
        <v>19.92492450576264</v>
      </c>
      <c r="P2481" s="3">
        <v>168.47</v>
      </c>
    </row>
    <row r="2482" spans="1:16" x14ac:dyDescent="0.35">
      <c r="A2482" t="s">
        <v>41</v>
      </c>
      <c r="B2482" s="5">
        <v>61</v>
      </c>
      <c r="C2482">
        <v>2485</v>
      </c>
      <c r="D2482" s="3">
        <v>195.86</v>
      </c>
      <c r="E2482" s="3">
        <v>77</v>
      </c>
      <c r="F2482" s="3">
        <v>41.09</v>
      </c>
      <c r="G2482" s="3">
        <f t="shared" si="38"/>
        <v>1.8739352640545144</v>
      </c>
      <c r="H2482" s="3">
        <v>156.04</v>
      </c>
      <c r="I2482" s="3">
        <v>0.81</v>
      </c>
      <c r="J2482" s="3">
        <v>0.53</v>
      </c>
      <c r="K2482" s="3">
        <v>76.84</v>
      </c>
      <c r="L2482" s="3">
        <v>40.82</v>
      </c>
      <c r="M2482" s="3">
        <v>16423.79</v>
      </c>
      <c r="N2482" s="10">
        <v>990.33</v>
      </c>
      <c r="O2482" s="18">
        <v>19.910368470793671</v>
      </c>
      <c r="P2482" s="3">
        <v>98.960000000000008</v>
      </c>
    </row>
    <row r="2483" spans="1:16" x14ac:dyDescent="0.35">
      <c r="A2483" t="s">
        <v>41</v>
      </c>
      <c r="B2483" s="5">
        <v>62</v>
      </c>
      <c r="C2483">
        <v>4161</v>
      </c>
      <c r="D2483" s="3">
        <v>247.25</v>
      </c>
      <c r="E2483" s="3">
        <v>88.99</v>
      </c>
      <c r="F2483" s="3">
        <v>59.54</v>
      </c>
      <c r="G2483" s="3">
        <f t="shared" si="38"/>
        <v>1.4946254618743702</v>
      </c>
      <c r="H2483" s="3">
        <v>179.5</v>
      </c>
      <c r="I2483" s="3">
        <v>0.86</v>
      </c>
      <c r="J2483" s="3">
        <v>0.67</v>
      </c>
      <c r="K2483" s="3">
        <v>96.42</v>
      </c>
      <c r="L2483" s="3">
        <v>65.400000000000006</v>
      </c>
      <c r="M2483" s="3">
        <v>16394.59</v>
      </c>
      <c r="N2483" s="10">
        <v>1050.75</v>
      </c>
      <c r="O2483" s="18">
        <v>19.922004755444195</v>
      </c>
      <c r="P2483" s="3">
        <v>75.5</v>
      </c>
    </row>
    <row r="2484" spans="1:16" x14ac:dyDescent="0.35">
      <c r="A2484" t="s">
        <v>41</v>
      </c>
      <c r="B2484" s="5">
        <v>63</v>
      </c>
      <c r="C2484">
        <v>8071</v>
      </c>
      <c r="D2484" s="3">
        <v>359.21</v>
      </c>
      <c r="E2484" s="3">
        <v>139.19</v>
      </c>
      <c r="F2484" s="3">
        <v>73.83</v>
      </c>
      <c r="G2484" s="3">
        <f t="shared" si="38"/>
        <v>1.8852769876743871</v>
      </c>
      <c r="H2484" s="3">
        <v>27.51</v>
      </c>
      <c r="I2484" s="3">
        <v>0.79</v>
      </c>
      <c r="J2484" s="3">
        <v>0.53</v>
      </c>
      <c r="K2484" s="3">
        <v>134.16999999999999</v>
      </c>
      <c r="L2484" s="3">
        <v>77.489999999999995</v>
      </c>
      <c r="M2484" s="3">
        <v>16222.8</v>
      </c>
      <c r="N2484" s="10">
        <v>1251.32</v>
      </c>
      <c r="O2484" s="18">
        <v>20.027583516390465</v>
      </c>
      <c r="P2484" s="3">
        <v>47.489999999999995</v>
      </c>
    </row>
    <row r="2485" spans="1:16" x14ac:dyDescent="0.35">
      <c r="A2485" t="s">
        <v>41</v>
      </c>
      <c r="B2485" s="5">
        <v>64</v>
      </c>
      <c r="C2485">
        <v>8403</v>
      </c>
      <c r="D2485" s="3">
        <v>355.53</v>
      </c>
      <c r="E2485" s="3">
        <v>144.01</v>
      </c>
      <c r="F2485" s="3">
        <v>74.290000000000006</v>
      </c>
      <c r="G2485" s="3">
        <f t="shared" si="38"/>
        <v>1.9384843182124105</v>
      </c>
      <c r="H2485" s="3">
        <v>20.49</v>
      </c>
      <c r="I2485" s="3">
        <v>0.84</v>
      </c>
      <c r="J2485" s="3">
        <v>0.52</v>
      </c>
      <c r="K2485" s="3">
        <v>144.1</v>
      </c>
      <c r="L2485" s="3">
        <v>75.36</v>
      </c>
      <c r="M2485" s="3">
        <v>16125.66</v>
      </c>
      <c r="N2485" s="10">
        <v>1217.1300000000001</v>
      </c>
      <c r="O2485" s="18">
        <v>20.122656718166169</v>
      </c>
      <c r="P2485" s="3">
        <v>54.510000000000005</v>
      </c>
    </row>
    <row r="2486" spans="1:16" x14ac:dyDescent="0.35">
      <c r="A2486" t="s">
        <v>41</v>
      </c>
      <c r="B2486" s="5">
        <v>65</v>
      </c>
      <c r="C2486">
        <v>3778</v>
      </c>
      <c r="D2486" s="3">
        <v>253.9</v>
      </c>
      <c r="E2486" s="3">
        <v>95.32</v>
      </c>
      <c r="F2486" s="3">
        <v>50.46</v>
      </c>
      <c r="G2486" s="3">
        <f t="shared" si="38"/>
        <v>1.8890210067380102</v>
      </c>
      <c r="H2486" s="3">
        <v>94.64</v>
      </c>
      <c r="I2486" s="3">
        <v>0.74</v>
      </c>
      <c r="J2486" s="3">
        <v>0.53</v>
      </c>
      <c r="K2486" s="3">
        <v>94.41</v>
      </c>
      <c r="L2486" s="3">
        <v>54.94</v>
      </c>
      <c r="M2486" s="3">
        <v>16148.84</v>
      </c>
      <c r="N2486" s="10">
        <v>1004.25</v>
      </c>
      <c r="O2486" s="18">
        <v>20.152941197488449</v>
      </c>
      <c r="P2486" s="3">
        <v>160.36000000000001</v>
      </c>
    </row>
    <row r="2487" spans="1:16" x14ac:dyDescent="0.35">
      <c r="A2487" t="s">
        <v>41</v>
      </c>
      <c r="B2487" s="5">
        <v>66</v>
      </c>
      <c r="C2487">
        <v>5990</v>
      </c>
      <c r="D2487" s="3">
        <v>288.41000000000003</v>
      </c>
      <c r="E2487" s="3">
        <v>101.84</v>
      </c>
      <c r="F2487" s="3">
        <v>74.89</v>
      </c>
      <c r="G2487" s="3">
        <f t="shared" si="38"/>
        <v>1.3598611296568301</v>
      </c>
      <c r="H2487" s="3">
        <v>25.18</v>
      </c>
      <c r="I2487" s="3">
        <v>0.9</v>
      </c>
      <c r="J2487" s="3">
        <v>0.74</v>
      </c>
      <c r="K2487" s="3">
        <v>103.87</v>
      </c>
      <c r="L2487" s="3">
        <v>80.790000000000006</v>
      </c>
      <c r="M2487" s="3">
        <v>16292.08</v>
      </c>
      <c r="N2487" s="10">
        <v>1501.55</v>
      </c>
      <c r="O2487" s="18">
        <v>19.905654228518891</v>
      </c>
      <c r="P2487" s="3">
        <v>49.819999999999993</v>
      </c>
    </row>
    <row r="2488" spans="1:16" x14ac:dyDescent="0.35">
      <c r="A2488" t="s">
        <v>41</v>
      </c>
      <c r="B2488" s="5">
        <v>67</v>
      </c>
      <c r="C2488">
        <v>3540</v>
      </c>
      <c r="D2488" s="3">
        <v>264.17</v>
      </c>
      <c r="E2488" s="3">
        <v>78.650000000000006</v>
      </c>
      <c r="F2488" s="3">
        <v>57.31</v>
      </c>
      <c r="G2488" s="3">
        <f t="shared" si="38"/>
        <v>1.3723608445297506</v>
      </c>
      <c r="H2488" s="3">
        <v>141.56</v>
      </c>
      <c r="I2488" s="3">
        <v>0.64</v>
      </c>
      <c r="J2488" s="3">
        <v>0.73</v>
      </c>
      <c r="K2488" s="3">
        <v>84.29</v>
      </c>
      <c r="L2488" s="3">
        <v>58.49</v>
      </c>
      <c r="M2488" s="3">
        <v>16401.63</v>
      </c>
      <c r="N2488" s="10">
        <v>1425.18</v>
      </c>
      <c r="O2488" s="18">
        <v>19.825977225004547</v>
      </c>
      <c r="P2488" s="3">
        <v>113.44</v>
      </c>
    </row>
    <row r="2489" spans="1:16" x14ac:dyDescent="0.35">
      <c r="A2489" t="s">
        <v>41</v>
      </c>
      <c r="B2489" s="5">
        <v>68</v>
      </c>
      <c r="C2489">
        <v>6669</v>
      </c>
      <c r="D2489" s="3">
        <v>308.92</v>
      </c>
      <c r="E2489" s="3">
        <v>102.83</v>
      </c>
      <c r="F2489" s="3">
        <v>82.57</v>
      </c>
      <c r="G2489" s="3">
        <f t="shared" si="38"/>
        <v>1.2453675669129225</v>
      </c>
      <c r="H2489" s="3">
        <v>22.5</v>
      </c>
      <c r="I2489" s="3">
        <v>0.88</v>
      </c>
      <c r="J2489" s="3">
        <v>0.8</v>
      </c>
      <c r="K2489" s="3">
        <v>105.32</v>
      </c>
      <c r="L2489" s="3">
        <v>86.76</v>
      </c>
      <c r="M2489" s="3">
        <v>16396.080000000002</v>
      </c>
      <c r="N2489" s="10">
        <v>1547.55</v>
      </c>
      <c r="O2489" s="18">
        <v>19.801615374807053</v>
      </c>
      <c r="P2489" s="3">
        <v>52.5</v>
      </c>
    </row>
    <row r="2490" spans="1:16" x14ac:dyDescent="0.35">
      <c r="A2490" t="s">
        <v>41</v>
      </c>
      <c r="B2490" s="5">
        <v>69</v>
      </c>
      <c r="C2490">
        <v>9805</v>
      </c>
      <c r="D2490" s="3">
        <v>380.73</v>
      </c>
      <c r="E2490" s="3">
        <v>129.4</v>
      </c>
      <c r="F2490" s="3">
        <v>96.48</v>
      </c>
      <c r="G2490" s="3">
        <f t="shared" si="38"/>
        <v>1.3412106135986732</v>
      </c>
      <c r="H2490" s="3">
        <v>61.27</v>
      </c>
      <c r="I2490" s="3">
        <v>0.85</v>
      </c>
      <c r="J2490" s="3">
        <v>0.75</v>
      </c>
      <c r="K2490" s="3">
        <v>137.36000000000001</v>
      </c>
      <c r="L2490" s="3">
        <v>96.66</v>
      </c>
      <c r="M2490" s="3">
        <v>16013.13</v>
      </c>
      <c r="N2490" s="10">
        <v>1448.73</v>
      </c>
      <c r="O2490" s="18">
        <v>20.167798516672271</v>
      </c>
      <c r="P2490" s="3">
        <v>13.729999999999997</v>
      </c>
    </row>
    <row r="2491" spans="1:16" x14ac:dyDescent="0.35">
      <c r="A2491" t="s">
        <v>41</v>
      </c>
      <c r="B2491" s="5">
        <v>70</v>
      </c>
      <c r="C2491">
        <v>2862</v>
      </c>
      <c r="D2491" s="3">
        <v>199.7</v>
      </c>
      <c r="E2491" s="3">
        <v>75.72</v>
      </c>
      <c r="F2491" s="3">
        <v>48.12</v>
      </c>
      <c r="G2491" s="3">
        <f t="shared" si="38"/>
        <v>1.57356608478803</v>
      </c>
      <c r="H2491" s="3">
        <v>14.31</v>
      </c>
      <c r="I2491" s="3">
        <v>0.9</v>
      </c>
      <c r="J2491" s="3">
        <v>0.64</v>
      </c>
      <c r="K2491" s="3">
        <v>75.77</v>
      </c>
      <c r="L2491" s="3">
        <v>49.47</v>
      </c>
      <c r="M2491" s="3">
        <v>15911.56</v>
      </c>
      <c r="N2491" s="10">
        <v>1403.38</v>
      </c>
      <c r="O2491" s="18">
        <v>20.269508266553359</v>
      </c>
      <c r="P2491" s="3">
        <v>60.69</v>
      </c>
    </row>
    <row r="2492" spans="1:16" x14ac:dyDescent="0.35">
      <c r="A2492" t="s">
        <v>41</v>
      </c>
      <c r="B2492" s="5">
        <v>71</v>
      </c>
      <c r="C2492">
        <v>16203</v>
      </c>
      <c r="D2492" s="3">
        <v>495.03</v>
      </c>
      <c r="E2492" s="3">
        <v>196.74</v>
      </c>
      <c r="F2492" s="3">
        <v>104.86</v>
      </c>
      <c r="G2492" s="3">
        <f t="shared" si="38"/>
        <v>1.8762159069235171</v>
      </c>
      <c r="H2492" s="3">
        <v>24.46</v>
      </c>
      <c r="I2492" s="3">
        <v>0.83</v>
      </c>
      <c r="J2492" s="3">
        <v>0.53</v>
      </c>
      <c r="K2492" s="3">
        <v>191.05</v>
      </c>
      <c r="L2492" s="3">
        <v>109.58</v>
      </c>
      <c r="M2492" s="3">
        <v>15797.39</v>
      </c>
      <c r="N2492" s="10">
        <v>1229.8699999999999</v>
      </c>
      <c r="O2492" s="18">
        <v>20.413200344426649</v>
      </c>
      <c r="P2492" s="3">
        <v>50.539999999999992</v>
      </c>
    </row>
    <row r="2493" spans="1:16" x14ac:dyDescent="0.35">
      <c r="A2493" t="s">
        <v>41</v>
      </c>
      <c r="B2493" s="5">
        <v>72</v>
      </c>
      <c r="C2493">
        <v>11046</v>
      </c>
      <c r="D2493" s="3">
        <v>379.26</v>
      </c>
      <c r="E2493" s="3">
        <v>124.78</v>
      </c>
      <c r="F2493" s="3">
        <v>112.71</v>
      </c>
      <c r="G2493" s="3">
        <f t="shared" si="38"/>
        <v>1.1070889894419307</v>
      </c>
      <c r="H2493" s="3">
        <v>33.94</v>
      </c>
      <c r="I2493" s="3">
        <v>0.97</v>
      </c>
      <c r="J2493" s="3">
        <v>0.9</v>
      </c>
      <c r="K2493" s="3">
        <v>130.72999999999999</v>
      </c>
      <c r="L2493" s="3">
        <v>113.7</v>
      </c>
      <c r="M2493" s="3">
        <v>15417.61</v>
      </c>
      <c r="N2493" s="10">
        <v>1240.28</v>
      </c>
      <c r="O2493" s="18">
        <v>20.750371644471603</v>
      </c>
      <c r="P2493" s="3">
        <v>41.06</v>
      </c>
    </row>
    <row r="2494" spans="1:16" x14ac:dyDescent="0.35">
      <c r="A2494" t="s">
        <v>41</v>
      </c>
      <c r="B2494" s="5">
        <v>73</v>
      </c>
      <c r="C2494">
        <v>4749</v>
      </c>
      <c r="D2494" s="3">
        <v>267.08</v>
      </c>
      <c r="E2494" s="3">
        <v>98.07</v>
      </c>
      <c r="F2494" s="3">
        <v>61.66</v>
      </c>
      <c r="G2494" s="3">
        <f t="shared" si="38"/>
        <v>1.5904962698670126</v>
      </c>
      <c r="H2494" s="3">
        <v>22.97</v>
      </c>
      <c r="I2494" s="3">
        <v>0.84</v>
      </c>
      <c r="J2494" s="3">
        <v>0.63</v>
      </c>
      <c r="K2494" s="3">
        <v>104.28</v>
      </c>
      <c r="L2494" s="3">
        <v>68.099999999999994</v>
      </c>
      <c r="M2494" s="3">
        <v>15690.05</v>
      </c>
      <c r="N2494" s="10">
        <v>1510.88</v>
      </c>
      <c r="O2494" s="18">
        <v>20.441859361398503</v>
      </c>
      <c r="P2494" s="3">
        <v>52.03</v>
      </c>
    </row>
    <row r="2495" spans="1:16" x14ac:dyDescent="0.35">
      <c r="A2495" t="s">
        <v>41</v>
      </c>
      <c r="B2495" s="5">
        <v>74</v>
      </c>
      <c r="C2495">
        <v>2664</v>
      </c>
      <c r="D2495" s="3">
        <v>203.49</v>
      </c>
      <c r="E2495" s="3">
        <v>75.459999999999994</v>
      </c>
      <c r="F2495" s="3">
        <v>44.95</v>
      </c>
      <c r="G2495" s="3">
        <f t="shared" si="38"/>
        <v>1.6787541713014458</v>
      </c>
      <c r="H2495" s="3">
        <v>69.22</v>
      </c>
      <c r="I2495" s="3">
        <v>0.81</v>
      </c>
      <c r="J2495" s="3">
        <v>0.6</v>
      </c>
      <c r="K2495" s="3">
        <v>77.37</v>
      </c>
      <c r="L2495" s="3">
        <v>51.06</v>
      </c>
      <c r="M2495" s="3">
        <v>15625.39</v>
      </c>
      <c r="N2495" s="10">
        <v>1508.47</v>
      </c>
      <c r="O2495" s="18">
        <v>20.500267248274948</v>
      </c>
      <c r="P2495" s="3">
        <v>5.7800000000000011</v>
      </c>
    </row>
    <row r="2496" spans="1:16" x14ac:dyDescent="0.35">
      <c r="A2496" t="s">
        <v>41</v>
      </c>
      <c r="B2496" s="5">
        <v>75</v>
      </c>
      <c r="C2496">
        <v>3896</v>
      </c>
      <c r="D2496" s="3">
        <v>246.47</v>
      </c>
      <c r="E2496" s="3">
        <v>89.66</v>
      </c>
      <c r="F2496" s="3">
        <v>55.33</v>
      </c>
      <c r="G2496" s="3">
        <f t="shared" si="38"/>
        <v>1.6204590637990239</v>
      </c>
      <c r="H2496" s="3">
        <v>104.5</v>
      </c>
      <c r="I2496" s="3">
        <v>0.81</v>
      </c>
      <c r="J2496" s="3">
        <v>0.62</v>
      </c>
      <c r="K2496" s="3">
        <v>99.81</v>
      </c>
      <c r="L2496" s="3">
        <v>60.93</v>
      </c>
      <c r="M2496" s="3">
        <v>15489.79</v>
      </c>
      <c r="N2496" s="10">
        <v>1553.36</v>
      </c>
      <c r="O2496" s="18">
        <v>20.610786836339887</v>
      </c>
      <c r="P2496" s="3">
        <v>150.5</v>
      </c>
    </row>
    <row r="2497" spans="1:16" x14ac:dyDescent="0.35">
      <c r="A2497" t="s">
        <v>41</v>
      </c>
      <c r="B2497" s="5">
        <v>76</v>
      </c>
      <c r="C2497">
        <v>10963</v>
      </c>
      <c r="D2497" s="3">
        <v>523.75</v>
      </c>
      <c r="E2497" s="3">
        <v>203.51</v>
      </c>
      <c r="F2497" s="3">
        <v>68.59</v>
      </c>
      <c r="G2497" s="3">
        <f t="shared" si="38"/>
        <v>2.9670505904650821</v>
      </c>
      <c r="H2497" s="3">
        <v>81.680000000000007</v>
      </c>
      <c r="I2497" s="3">
        <v>0.5</v>
      </c>
      <c r="J2497" s="3">
        <v>0.34</v>
      </c>
      <c r="K2497" s="3">
        <v>219.58</v>
      </c>
      <c r="L2497" s="3">
        <v>82.26</v>
      </c>
      <c r="M2497" s="3">
        <v>15613.94</v>
      </c>
      <c r="N2497" s="10">
        <v>1728.63</v>
      </c>
      <c r="O2497" s="18">
        <v>20.457747109146471</v>
      </c>
      <c r="P2497" s="3">
        <v>173.32</v>
      </c>
    </row>
    <row r="2498" spans="1:16" x14ac:dyDescent="0.35">
      <c r="A2498" t="s">
        <v>41</v>
      </c>
      <c r="B2498" s="5">
        <v>77</v>
      </c>
      <c r="C2498">
        <v>10755</v>
      </c>
      <c r="D2498" s="3">
        <v>428.46</v>
      </c>
      <c r="E2498" s="3">
        <v>168.51</v>
      </c>
      <c r="F2498" s="3">
        <v>81.260000000000005</v>
      </c>
      <c r="G2498" s="3">
        <f t="shared" si="38"/>
        <v>2.0737140044302236</v>
      </c>
      <c r="H2498" s="3">
        <v>36.549999999999997</v>
      </c>
      <c r="I2498" s="3">
        <v>0.74</v>
      </c>
      <c r="J2498" s="3">
        <v>0.48</v>
      </c>
      <c r="K2498" s="3">
        <v>173.9</v>
      </c>
      <c r="L2498" s="3">
        <v>89.94</v>
      </c>
      <c r="M2498" s="3">
        <v>15808</v>
      </c>
      <c r="N2498" s="10">
        <v>1762.48</v>
      </c>
      <c r="O2498" s="18">
        <v>20.276072488288708</v>
      </c>
      <c r="P2498" s="3">
        <v>38.450000000000003</v>
      </c>
    </row>
    <row r="2499" spans="1:16" x14ac:dyDescent="0.35">
      <c r="A2499" t="s">
        <v>41</v>
      </c>
      <c r="B2499" s="5">
        <v>78</v>
      </c>
      <c r="C2499">
        <v>7249</v>
      </c>
      <c r="D2499" s="3">
        <v>332.6</v>
      </c>
      <c r="E2499" s="3">
        <v>111.84</v>
      </c>
      <c r="F2499" s="3">
        <v>82.53</v>
      </c>
      <c r="G2499" s="3">
        <f t="shared" si="38"/>
        <v>1.3551435841512178</v>
      </c>
      <c r="H2499" s="3">
        <v>137.1</v>
      </c>
      <c r="I2499" s="3">
        <v>0.82</v>
      </c>
      <c r="J2499" s="3">
        <v>0.74</v>
      </c>
      <c r="K2499" s="3">
        <v>115.88</v>
      </c>
      <c r="L2499" s="3">
        <v>86.49</v>
      </c>
      <c r="M2499" s="3">
        <v>15745.71</v>
      </c>
      <c r="N2499" s="10">
        <v>1913.61</v>
      </c>
      <c r="O2499" s="18">
        <v>20.295565263689827</v>
      </c>
      <c r="P2499" s="3">
        <v>117.9</v>
      </c>
    </row>
    <row r="2500" spans="1:16" x14ac:dyDescent="0.35">
      <c r="A2500" t="s">
        <v>41</v>
      </c>
      <c r="B2500" s="5">
        <v>79</v>
      </c>
      <c r="C2500">
        <v>7455</v>
      </c>
      <c r="D2500" s="3">
        <v>330.8</v>
      </c>
      <c r="E2500" s="3">
        <v>107.88</v>
      </c>
      <c r="F2500" s="3">
        <v>87.99</v>
      </c>
      <c r="G2500" s="3">
        <f t="shared" si="38"/>
        <v>1.2260484145925674</v>
      </c>
      <c r="H2500" s="3">
        <v>120.41</v>
      </c>
      <c r="I2500" s="3">
        <v>0.86</v>
      </c>
      <c r="J2500" s="3">
        <v>0.82</v>
      </c>
      <c r="K2500" s="3">
        <v>114.13</v>
      </c>
      <c r="L2500" s="3">
        <v>91.55</v>
      </c>
      <c r="M2500" s="3">
        <v>15573.64</v>
      </c>
      <c r="N2500" s="10">
        <v>2005.87</v>
      </c>
      <c r="O2500" s="18">
        <v>20.427350645012417</v>
      </c>
      <c r="P2500" s="3">
        <v>134.59</v>
      </c>
    </row>
    <row r="2501" spans="1:16" x14ac:dyDescent="0.35">
      <c r="A2501" t="s">
        <v>41</v>
      </c>
      <c r="B2501" s="5">
        <v>80</v>
      </c>
      <c r="C2501">
        <v>5401</v>
      </c>
      <c r="D2501" s="3">
        <v>272.88</v>
      </c>
      <c r="E2501" s="3">
        <v>99.49</v>
      </c>
      <c r="F2501" s="3">
        <v>69.12</v>
      </c>
      <c r="G2501" s="3">
        <f t="shared" si="38"/>
        <v>1.4393807870370368</v>
      </c>
      <c r="H2501" s="3">
        <v>175.72</v>
      </c>
      <c r="I2501" s="3">
        <v>0.91</v>
      </c>
      <c r="J2501" s="3">
        <v>0.69</v>
      </c>
      <c r="K2501" s="3">
        <v>97.8</v>
      </c>
      <c r="L2501" s="3">
        <v>73</v>
      </c>
      <c r="M2501" s="3">
        <v>15723</v>
      </c>
      <c r="N2501" s="10">
        <v>2249.48</v>
      </c>
      <c r="O2501" s="18">
        <v>20.235386210760595</v>
      </c>
      <c r="P2501" s="3">
        <v>79.28</v>
      </c>
    </row>
    <row r="2502" spans="1:16" x14ac:dyDescent="0.35">
      <c r="A2502" t="s">
        <v>41</v>
      </c>
      <c r="B2502" s="5">
        <v>81</v>
      </c>
      <c r="C2502">
        <v>17374</v>
      </c>
      <c r="D2502" s="3">
        <v>539.1</v>
      </c>
      <c r="E2502" s="3">
        <v>208.87</v>
      </c>
      <c r="F2502" s="3">
        <v>105.91</v>
      </c>
      <c r="G2502" s="3">
        <f t="shared" ref="G2502:G2565" si="39">E2502/F2502</f>
        <v>1.9721461618355209</v>
      </c>
      <c r="H2502" s="3">
        <v>111.13</v>
      </c>
      <c r="I2502" s="3">
        <v>0.75</v>
      </c>
      <c r="J2502" s="3">
        <v>0.51</v>
      </c>
      <c r="K2502" s="3">
        <v>205.52</v>
      </c>
      <c r="L2502" s="3">
        <v>111.24</v>
      </c>
      <c r="M2502" s="3">
        <v>16192.04</v>
      </c>
      <c r="N2502" s="10">
        <v>2467.86</v>
      </c>
      <c r="O2502" s="18">
        <v>19.763554032397533</v>
      </c>
      <c r="P2502" s="3">
        <v>143.87</v>
      </c>
    </row>
    <row r="2503" spans="1:16" x14ac:dyDescent="0.35">
      <c r="A2503" t="s">
        <v>41</v>
      </c>
      <c r="B2503" s="5">
        <v>82</v>
      </c>
      <c r="C2503">
        <v>4579</v>
      </c>
      <c r="D2503" s="3">
        <v>247.29</v>
      </c>
      <c r="E2503" s="3">
        <v>83.51</v>
      </c>
      <c r="F2503" s="3">
        <v>69.819999999999993</v>
      </c>
      <c r="G2503" s="3">
        <f t="shared" si="39"/>
        <v>1.1960756230306504</v>
      </c>
      <c r="H2503" s="3">
        <v>4.04</v>
      </c>
      <c r="I2503" s="3">
        <v>0.94</v>
      </c>
      <c r="J2503" s="3">
        <v>0.84</v>
      </c>
      <c r="K2503" s="3">
        <v>90.62</v>
      </c>
      <c r="L2503" s="3">
        <v>67.83</v>
      </c>
      <c r="M2503" s="3">
        <v>16571.03</v>
      </c>
      <c r="N2503" s="10">
        <v>2240.56</v>
      </c>
      <c r="O2503" s="18">
        <v>19.479066384292445</v>
      </c>
      <c r="P2503" s="3">
        <v>70.959999999999994</v>
      </c>
    </row>
    <row r="2504" spans="1:16" x14ac:dyDescent="0.35">
      <c r="A2504" t="s">
        <v>41</v>
      </c>
      <c r="B2504" s="5">
        <v>83</v>
      </c>
      <c r="C2504">
        <v>3321</v>
      </c>
      <c r="D2504" s="3">
        <v>208.73</v>
      </c>
      <c r="E2504" s="3">
        <v>72.06</v>
      </c>
      <c r="F2504" s="3">
        <v>58.68</v>
      </c>
      <c r="G2504" s="3">
        <f t="shared" si="39"/>
        <v>1.2280163599182004</v>
      </c>
      <c r="H2504" s="3">
        <v>27.11</v>
      </c>
      <c r="I2504" s="3">
        <v>0.96</v>
      </c>
      <c r="J2504" s="3">
        <v>0.81</v>
      </c>
      <c r="K2504" s="3">
        <v>74.95</v>
      </c>
      <c r="L2504" s="3">
        <v>60.4</v>
      </c>
      <c r="M2504" s="3">
        <v>16291.19</v>
      </c>
      <c r="N2504" s="10">
        <v>2029.24</v>
      </c>
      <c r="O2504" s="18">
        <v>19.779990758218183</v>
      </c>
      <c r="P2504" s="3">
        <v>47.89</v>
      </c>
    </row>
    <row r="2505" spans="1:16" x14ac:dyDescent="0.35">
      <c r="A2505" t="s">
        <v>41</v>
      </c>
      <c r="B2505" s="5">
        <v>84</v>
      </c>
      <c r="C2505">
        <v>2521</v>
      </c>
      <c r="D2505" s="3">
        <v>185.1</v>
      </c>
      <c r="E2505" s="3">
        <v>65.680000000000007</v>
      </c>
      <c r="F2505" s="3">
        <v>48.87</v>
      </c>
      <c r="G2505" s="3">
        <f t="shared" si="39"/>
        <v>1.3439738080622061</v>
      </c>
      <c r="H2505" s="3">
        <v>162.76</v>
      </c>
      <c r="I2505" s="3">
        <v>0.92</v>
      </c>
      <c r="J2505" s="3">
        <v>0.74</v>
      </c>
      <c r="K2505" s="3">
        <v>66.84</v>
      </c>
      <c r="L2505" s="3">
        <v>48.75</v>
      </c>
      <c r="M2505" s="3">
        <v>16453.27</v>
      </c>
      <c r="N2505" s="10">
        <v>1926.84</v>
      </c>
      <c r="O2505" s="18">
        <v>19.659570214045555</v>
      </c>
      <c r="P2505" s="3">
        <v>92.240000000000009</v>
      </c>
    </row>
    <row r="2506" spans="1:16" x14ac:dyDescent="0.35">
      <c r="A2506" t="s">
        <v>41</v>
      </c>
      <c r="B2506" s="5">
        <v>85</v>
      </c>
      <c r="C2506">
        <v>1566</v>
      </c>
      <c r="D2506" s="3">
        <v>144.19999999999999</v>
      </c>
      <c r="E2506" s="3">
        <v>51.99</v>
      </c>
      <c r="F2506" s="3">
        <v>38.35</v>
      </c>
      <c r="G2506" s="3">
        <f t="shared" si="39"/>
        <v>1.3556714471968709</v>
      </c>
      <c r="H2506" s="3">
        <v>169.7</v>
      </c>
      <c r="I2506" s="3">
        <v>0.95</v>
      </c>
      <c r="J2506" s="3">
        <v>0.74</v>
      </c>
      <c r="K2506" s="3">
        <v>55.15</v>
      </c>
      <c r="L2506" s="3">
        <v>39</v>
      </c>
      <c r="M2506" s="3">
        <v>16387.259999999998</v>
      </c>
      <c r="N2506" s="10">
        <v>1915.98</v>
      </c>
      <c r="O2506" s="18">
        <v>19.721210527585519</v>
      </c>
      <c r="P2506" s="3">
        <v>85.300000000000011</v>
      </c>
    </row>
    <row r="2507" spans="1:16" x14ac:dyDescent="0.35">
      <c r="A2507" t="s">
        <v>41</v>
      </c>
      <c r="B2507" s="5">
        <v>86</v>
      </c>
      <c r="C2507">
        <v>2652</v>
      </c>
      <c r="D2507" s="3">
        <v>188.62</v>
      </c>
      <c r="E2507" s="3">
        <v>69.739999999999995</v>
      </c>
      <c r="F2507" s="3">
        <v>48.42</v>
      </c>
      <c r="G2507" s="3">
        <f t="shared" si="39"/>
        <v>1.440313919867823</v>
      </c>
      <c r="H2507" s="3">
        <v>29.98</v>
      </c>
      <c r="I2507" s="3">
        <v>0.94</v>
      </c>
      <c r="J2507" s="3">
        <v>0.69</v>
      </c>
      <c r="K2507" s="3">
        <v>73.930000000000007</v>
      </c>
      <c r="L2507" s="3">
        <v>50.11</v>
      </c>
      <c r="M2507" s="3">
        <v>16626.63</v>
      </c>
      <c r="N2507" s="10">
        <v>1938.31</v>
      </c>
      <c r="O2507" s="18">
        <v>19.501772477292967</v>
      </c>
      <c r="P2507" s="3">
        <v>45.019999999999996</v>
      </c>
    </row>
    <row r="2508" spans="1:16" x14ac:dyDescent="0.35">
      <c r="A2508" t="s">
        <v>41</v>
      </c>
      <c r="B2508" s="5">
        <v>87</v>
      </c>
      <c r="C2508">
        <v>5577</v>
      </c>
      <c r="D2508" s="3">
        <v>273.58</v>
      </c>
      <c r="E2508" s="3">
        <v>94.1</v>
      </c>
      <c r="F2508" s="3">
        <v>75.459999999999994</v>
      </c>
      <c r="G2508" s="3">
        <f t="shared" si="39"/>
        <v>1.2470182878346143</v>
      </c>
      <c r="H2508" s="3">
        <v>47.2</v>
      </c>
      <c r="I2508" s="3">
        <v>0.94</v>
      </c>
      <c r="J2508" s="3">
        <v>0.8</v>
      </c>
      <c r="K2508" s="3">
        <v>100.45</v>
      </c>
      <c r="L2508" s="3">
        <v>76.849999999999994</v>
      </c>
      <c r="M2508" s="3">
        <v>15156.47</v>
      </c>
      <c r="N2508" s="10">
        <v>2356.2399999999998</v>
      </c>
      <c r="O2508" s="18">
        <v>20.716492171049861</v>
      </c>
      <c r="P2508" s="3">
        <v>27.799999999999997</v>
      </c>
    </row>
    <row r="2509" spans="1:16" x14ac:dyDescent="0.35">
      <c r="A2509" t="s">
        <v>41</v>
      </c>
      <c r="B2509" s="5">
        <v>88</v>
      </c>
      <c r="C2509">
        <v>8990</v>
      </c>
      <c r="D2509" s="3">
        <v>403.32</v>
      </c>
      <c r="E2509" s="3">
        <v>124.5</v>
      </c>
      <c r="F2509" s="3">
        <v>91.94</v>
      </c>
      <c r="G2509" s="3">
        <f t="shared" si="39"/>
        <v>1.3541440069610615</v>
      </c>
      <c r="H2509" s="3">
        <v>154.22</v>
      </c>
      <c r="I2509" s="3">
        <v>0.69</v>
      </c>
      <c r="J2509" s="3">
        <v>0.74</v>
      </c>
      <c r="K2509" s="3">
        <v>129.88</v>
      </c>
      <c r="L2509" s="3">
        <v>108.5</v>
      </c>
      <c r="M2509" s="3">
        <v>15245.41</v>
      </c>
      <c r="N2509" s="10">
        <v>2202.9299999999998</v>
      </c>
      <c r="O2509" s="18">
        <v>20.673686712544779</v>
      </c>
      <c r="P2509" s="3">
        <v>100.78</v>
      </c>
    </row>
    <row r="2510" spans="1:16" x14ac:dyDescent="0.35">
      <c r="A2510" t="s">
        <v>41</v>
      </c>
      <c r="B2510" s="5">
        <v>89</v>
      </c>
      <c r="C2510">
        <v>10087</v>
      </c>
      <c r="D2510" s="3">
        <v>489.8</v>
      </c>
      <c r="E2510" s="3">
        <v>220.33</v>
      </c>
      <c r="F2510" s="3">
        <v>58.29</v>
      </c>
      <c r="G2510" s="3">
        <f t="shared" si="39"/>
        <v>3.7798936352719164</v>
      </c>
      <c r="H2510" s="3">
        <v>55.02</v>
      </c>
      <c r="I2510" s="3">
        <v>0.53</v>
      </c>
      <c r="J2510" s="3">
        <v>0.26</v>
      </c>
      <c r="K2510" s="3">
        <v>222.44</v>
      </c>
      <c r="L2510" s="3">
        <v>66.599999999999994</v>
      </c>
      <c r="M2510" s="3">
        <v>15158.27</v>
      </c>
      <c r="N2510" s="10">
        <v>2150.96</v>
      </c>
      <c r="O2510" s="18">
        <v>20.764077085023303</v>
      </c>
      <c r="P2510" s="3">
        <v>19.979999999999997</v>
      </c>
    </row>
    <row r="2511" spans="1:16" x14ac:dyDescent="0.35">
      <c r="A2511" t="s">
        <v>41</v>
      </c>
      <c r="B2511" s="5">
        <v>90</v>
      </c>
      <c r="C2511">
        <v>10722</v>
      </c>
      <c r="D2511" s="3">
        <v>475.89</v>
      </c>
      <c r="E2511" s="3">
        <v>151.47999999999999</v>
      </c>
      <c r="F2511" s="3">
        <v>90.12</v>
      </c>
      <c r="G2511" s="3">
        <f t="shared" si="39"/>
        <v>1.6808699511762093</v>
      </c>
      <c r="H2511" s="3">
        <v>134.54</v>
      </c>
      <c r="I2511" s="3">
        <v>0.59</v>
      </c>
      <c r="J2511" s="3">
        <v>0.59</v>
      </c>
      <c r="K2511" s="3">
        <v>171.33</v>
      </c>
      <c r="L2511" s="3">
        <v>108.63</v>
      </c>
      <c r="M2511" s="3">
        <v>14612.85</v>
      </c>
      <c r="N2511" s="10">
        <v>2328.37</v>
      </c>
      <c r="O2511" s="18">
        <v>21.209371693711216</v>
      </c>
      <c r="P2511" s="3">
        <v>120.46000000000001</v>
      </c>
    </row>
    <row r="2512" spans="1:16" x14ac:dyDescent="0.35">
      <c r="A2512" t="s">
        <v>41</v>
      </c>
      <c r="B2512" s="5">
        <v>91</v>
      </c>
      <c r="C2512">
        <v>8683</v>
      </c>
      <c r="D2512" s="3">
        <v>368.39</v>
      </c>
      <c r="E2512" s="3">
        <v>134.99</v>
      </c>
      <c r="F2512" s="3">
        <v>81.900000000000006</v>
      </c>
      <c r="G2512" s="3">
        <f t="shared" si="39"/>
        <v>1.6482295482295481</v>
      </c>
      <c r="H2512" s="3">
        <v>108.08</v>
      </c>
      <c r="I2512" s="3">
        <v>0.8</v>
      </c>
      <c r="J2512" s="3">
        <v>0.61</v>
      </c>
      <c r="K2512" s="3">
        <v>134.5</v>
      </c>
      <c r="L2512" s="3">
        <v>90.27</v>
      </c>
      <c r="M2512" s="3">
        <v>14516.26</v>
      </c>
      <c r="N2512" s="10">
        <v>2118.77</v>
      </c>
      <c r="O2512" s="18">
        <v>21.345989515391544</v>
      </c>
      <c r="P2512" s="3">
        <v>146.92000000000002</v>
      </c>
    </row>
    <row r="2513" spans="1:16" x14ac:dyDescent="0.35">
      <c r="A2513" t="s">
        <v>41</v>
      </c>
      <c r="B2513" s="5">
        <v>92</v>
      </c>
      <c r="C2513">
        <v>13105</v>
      </c>
      <c r="D2513" s="3">
        <v>416.5</v>
      </c>
      <c r="E2513" s="3">
        <v>145.79</v>
      </c>
      <c r="F2513" s="3">
        <v>114.45</v>
      </c>
      <c r="G2513" s="3">
        <f t="shared" si="39"/>
        <v>1.2738313674093489</v>
      </c>
      <c r="H2513" s="3">
        <v>23.37</v>
      </c>
      <c r="I2513" s="3">
        <v>0.95</v>
      </c>
      <c r="J2513" s="3">
        <v>0.79</v>
      </c>
      <c r="K2513" s="3">
        <v>147.19999999999999</v>
      </c>
      <c r="L2513" s="3">
        <v>112.73</v>
      </c>
      <c r="M2513" s="3">
        <v>14754.3</v>
      </c>
      <c r="N2513" s="10">
        <v>2058.4899999999998</v>
      </c>
      <c r="O2513" s="18">
        <v>21.147538245344254</v>
      </c>
      <c r="P2513" s="3">
        <v>51.629999999999995</v>
      </c>
    </row>
    <row r="2514" spans="1:16" x14ac:dyDescent="0.35">
      <c r="A2514" t="s">
        <v>41</v>
      </c>
      <c r="B2514" s="5">
        <v>93</v>
      </c>
      <c r="C2514">
        <v>12861</v>
      </c>
      <c r="D2514" s="3">
        <v>432.98</v>
      </c>
      <c r="E2514" s="3">
        <v>143.87</v>
      </c>
      <c r="F2514" s="3">
        <v>113.82</v>
      </c>
      <c r="G2514" s="3">
        <f t="shared" si="39"/>
        <v>1.2640133544192587</v>
      </c>
      <c r="H2514" s="3">
        <v>8.3699999999999992</v>
      </c>
      <c r="I2514" s="3">
        <v>0.86</v>
      </c>
      <c r="J2514" s="3">
        <v>0.79</v>
      </c>
      <c r="K2514" s="3">
        <v>148.65</v>
      </c>
      <c r="L2514" s="3">
        <v>114.68</v>
      </c>
      <c r="M2514" s="3">
        <v>14614.56</v>
      </c>
      <c r="N2514" s="10">
        <v>2050.39</v>
      </c>
      <c r="O2514" s="18">
        <v>21.274459457595153</v>
      </c>
      <c r="P2514" s="3">
        <v>66.63</v>
      </c>
    </row>
    <row r="2515" spans="1:16" x14ac:dyDescent="0.35">
      <c r="A2515" t="s">
        <v>41</v>
      </c>
      <c r="B2515" s="5">
        <v>94</v>
      </c>
      <c r="C2515">
        <v>9220</v>
      </c>
      <c r="D2515" s="3">
        <v>454.05</v>
      </c>
      <c r="E2515" s="3">
        <v>165.36</v>
      </c>
      <c r="F2515" s="3">
        <v>70.989999999999995</v>
      </c>
      <c r="G2515" s="3">
        <f t="shared" si="39"/>
        <v>2.3293421608677281</v>
      </c>
      <c r="H2515" s="3">
        <v>93.02</v>
      </c>
      <c r="I2515" s="3">
        <v>0.56000000000000005</v>
      </c>
      <c r="J2515" s="3">
        <v>0.43</v>
      </c>
      <c r="K2515" s="3">
        <v>169.86</v>
      </c>
      <c r="L2515" s="3">
        <v>85.33</v>
      </c>
      <c r="M2515" s="3">
        <v>14743.92</v>
      </c>
      <c r="N2515" s="10">
        <v>1713.16</v>
      </c>
      <c r="O2515" s="18">
        <v>21.239579255457336</v>
      </c>
      <c r="P2515" s="3">
        <v>161.98000000000002</v>
      </c>
    </row>
    <row r="2516" spans="1:16" x14ac:dyDescent="0.35">
      <c r="A2516" t="s">
        <v>41</v>
      </c>
      <c r="B2516" s="5">
        <v>95</v>
      </c>
      <c r="C2516">
        <v>13905</v>
      </c>
      <c r="D2516" s="3">
        <v>485.36</v>
      </c>
      <c r="E2516" s="3">
        <v>189.69</v>
      </c>
      <c r="F2516" s="3">
        <v>93.33</v>
      </c>
      <c r="G2516" s="3">
        <f t="shared" si="39"/>
        <v>2.0324654451944713</v>
      </c>
      <c r="H2516" s="3">
        <v>106.38</v>
      </c>
      <c r="I2516" s="3">
        <v>0.74</v>
      </c>
      <c r="J2516" s="3">
        <v>0.49</v>
      </c>
      <c r="K2516" s="3">
        <v>193.31</v>
      </c>
      <c r="L2516" s="3">
        <v>95.08</v>
      </c>
      <c r="M2516" s="3">
        <v>14843.44</v>
      </c>
      <c r="N2516" s="10">
        <v>1813.19</v>
      </c>
      <c r="O2516" s="18">
        <v>21.126599063500031</v>
      </c>
      <c r="P2516" s="3">
        <v>148.62</v>
      </c>
    </row>
    <row r="2517" spans="1:16" x14ac:dyDescent="0.35">
      <c r="A2517" t="s">
        <v>41</v>
      </c>
      <c r="B2517" s="5">
        <v>96</v>
      </c>
      <c r="C2517">
        <v>3609</v>
      </c>
      <c r="D2517" s="3">
        <v>231.16</v>
      </c>
      <c r="E2517" s="3">
        <v>81.91</v>
      </c>
      <c r="F2517" s="3">
        <v>56.1</v>
      </c>
      <c r="G2517" s="3">
        <f t="shared" si="39"/>
        <v>1.4600713012477717</v>
      </c>
      <c r="H2517" s="3">
        <v>134.31</v>
      </c>
      <c r="I2517" s="3">
        <v>0.85</v>
      </c>
      <c r="J2517" s="3">
        <v>0.68</v>
      </c>
      <c r="K2517" s="3">
        <v>84.96</v>
      </c>
      <c r="L2517" s="3">
        <v>62.65</v>
      </c>
      <c r="M2517" s="3">
        <v>14953.76</v>
      </c>
      <c r="N2517" s="10">
        <v>1895.39</v>
      </c>
      <c r="O2517" s="18">
        <v>21.008232523996668</v>
      </c>
      <c r="P2517" s="3">
        <v>120.69</v>
      </c>
    </row>
    <row r="2518" spans="1:16" x14ac:dyDescent="0.35">
      <c r="A2518" t="s">
        <v>41</v>
      </c>
      <c r="B2518" s="5">
        <v>97</v>
      </c>
      <c r="C2518">
        <v>3551</v>
      </c>
      <c r="D2518" s="3">
        <v>226.54</v>
      </c>
      <c r="E2518" s="3">
        <v>72.209999999999994</v>
      </c>
      <c r="F2518" s="3">
        <v>62.61</v>
      </c>
      <c r="G2518" s="3">
        <f t="shared" si="39"/>
        <v>1.1533301389554382</v>
      </c>
      <c r="H2518" s="3">
        <v>139.12</v>
      </c>
      <c r="I2518" s="3">
        <v>0.87</v>
      </c>
      <c r="J2518" s="3">
        <v>0.87</v>
      </c>
      <c r="K2518" s="3">
        <v>77.819999999999993</v>
      </c>
      <c r="L2518" s="3">
        <v>62.47</v>
      </c>
      <c r="M2518" s="3">
        <v>14936.64</v>
      </c>
      <c r="N2518" s="10">
        <v>1730.78</v>
      </c>
      <c r="O2518" s="18">
        <v>21.062992573219258</v>
      </c>
      <c r="P2518" s="3">
        <v>115.88</v>
      </c>
    </row>
    <row r="2519" spans="1:16" x14ac:dyDescent="0.35">
      <c r="A2519" t="s">
        <v>41</v>
      </c>
      <c r="B2519" s="5">
        <v>98</v>
      </c>
      <c r="C2519">
        <v>7441</v>
      </c>
      <c r="D2519" s="3">
        <v>321.73</v>
      </c>
      <c r="E2519" s="3">
        <v>105.19</v>
      </c>
      <c r="F2519" s="3">
        <v>90.07</v>
      </c>
      <c r="G2519" s="3">
        <f t="shared" si="39"/>
        <v>1.1678694348839791</v>
      </c>
      <c r="H2519" s="3">
        <v>58.33</v>
      </c>
      <c r="I2519" s="3">
        <v>0.9</v>
      </c>
      <c r="J2519" s="3">
        <v>0.86</v>
      </c>
      <c r="K2519" s="3">
        <v>113.7</v>
      </c>
      <c r="L2519" s="3">
        <v>94</v>
      </c>
      <c r="M2519" s="3">
        <v>14935.13</v>
      </c>
      <c r="N2519" s="10">
        <v>1458.6</v>
      </c>
      <c r="O2519" s="18">
        <v>21.129570272935652</v>
      </c>
      <c r="P2519" s="3">
        <v>16.670000000000002</v>
      </c>
    </row>
    <row r="2520" spans="1:16" x14ac:dyDescent="0.35">
      <c r="A2520" t="s">
        <v>41</v>
      </c>
      <c r="B2520" s="5">
        <v>99</v>
      </c>
      <c r="C2520">
        <v>3306</v>
      </c>
      <c r="D2520" s="3">
        <v>208.09</v>
      </c>
      <c r="E2520" s="3">
        <v>68.239999999999995</v>
      </c>
      <c r="F2520" s="3">
        <v>61.69</v>
      </c>
      <c r="G2520" s="3">
        <f t="shared" si="39"/>
        <v>1.1061760414978117</v>
      </c>
      <c r="H2520" s="3">
        <v>32.89</v>
      </c>
      <c r="I2520" s="3">
        <v>0.96</v>
      </c>
      <c r="J2520" s="3">
        <v>0.9</v>
      </c>
      <c r="K2520" s="3">
        <v>72.239999999999995</v>
      </c>
      <c r="L2520" s="3">
        <v>60.2</v>
      </c>
      <c r="M2520" s="3">
        <v>14881.93</v>
      </c>
      <c r="N2520" s="10">
        <v>1526.97</v>
      </c>
      <c r="O2520" s="18">
        <v>21.160766380199451</v>
      </c>
      <c r="P2520" s="3">
        <v>42.11</v>
      </c>
    </row>
    <row r="2521" spans="1:16" x14ac:dyDescent="0.35">
      <c r="A2521" t="s">
        <v>41</v>
      </c>
      <c r="B2521" s="5">
        <v>100</v>
      </c>
      <c r="C2521">
        <v>5515</v>
      </c>
      <c r="D2521" s="3">
        <v>272.56</v>
      </c>
      <c r="E2521" s="3">
        <v>95.16</v>
      </c>
      <c r="F2521" s="3">
        <v>73.790000000000006</v>
      </c>
      <c r="G2521" s="3">
        <f t="shared" si="39"/>
        <v>1.2896056376202736</v>
      </c>
      <c r="H2521" s="3">
        <v>65.12</v>
      </c>
      <c r="I2521" s="3">
        <v>0.93</v>
      </c>
      <c r="J2521" s="3">
        <v>0.78</v>
      </c>
      <c r="K2521" s="3">
        <v>98.48</v>
      </c>
      <c r="L2521" s="3">
        <v>73.37</v>
      </c>
      <c r="M2521" s="3">
        <v>14908.07</v>
      </c>
      <c r="N2521" s="10">
        <v>1260.8699999999999</v>
      </c>
      <c r="O2521" s="18">
        <v>21.201157534646295</v>
      </c>
      <c r="P2521" s="3">
        <v>9.8799999999999955</v>
      </c>
    </row>
    <row r="2522" spans="1:16" x14ac:dyDescent="0.35">
      <c r="A2522" t="s">
        <v>41</v>
      </c>
      <c r="B2522" s="5">
        <v>101</v>
      </c>
      <c r="C2522">
        <v>5855</v>
      </c>
      <c r="D2522" s="3">
        <v>278.36</v>
      </c>
      <c r="E2522" s="3">
        <v>96.02</v>
      </c>
      <c r="F2522" s="3">
        <v>77.64</v>
      </c>
      <c r="G2522" s="3">
        <f t="shared" si="39"/>
        <v>1.2367336424523441</v>
      </c>
      <c r="H2522" s="3">
        <v>13.22</v>
      </c>
      <c r="I2522" s="3">
        <v>0.95</v>
      </c>
      <c r="J2522" s="3">
        <v>0.81</v>
      </c>
      <c r="K2522" s="3">
        <v>100.9</v>
      </c>
      <c r="L2522" s="3">
        <v>81.040000000000006</v>
      </c>
      <c r="M2522" s="3">
        <v>14741.98</v>
      </c>
      <c r="N2522" s="10">
        <v>1249.6600000000001</v>
      </c>
      <c r="O2522" s="18">
        <v>21.352390851298104</v>
      </c>
      <c r="P2522" s="3">
        <v>61.78</v>
      </c>
    </row>
    <row r="2523" spans="1:16" x14ac:dyDescent="0.35">
      <c r="A2523" t="s">
        <v>41</v>
      </c>
      <c r="B2523" s="5">
        <v>102</v>
      </c>
      <c r="C2523">
        <v>8282</v>
      </c>
      <c r="D2523" s="3">
        <v>334.94</v>
      </c>
      <c r="E2523" s="3">
        <v>112.09</v>
      </c>
      <c r="F2523" s="3">
        <v>94.07</v>
      </c>
      <c r="G2523" s="3">
        <f t="shared" si="39"/>
        <v>1.1915594769852238</v>
      </c>
      <c r="H2523" s="3">
        <v>13.89</v>
      </c>
      <c r="I2523" s="3">
        <v>0.93</v>
      </c>
      <c r="J2523" s="3">
        <v>0.84</v>
      </c>
      <c r="K2523" s="3">
        <v>115.43</v>
      </c>
      <c r="L2523" s="3">
        <v>98.35</v>
      </c>
      <c r="M2523" s="3">
        <v>14492.05</v>
      </c>
      <c r="N2523" s="10">
        <v>1214.32</v>
      </c>
      <c r="O2523" s="18">
        <v>21.584391320574341</v>
      </c>
      <c r="P2523" s="3">
        <v>61.11</v>
      </c>
    </row>
    <row r="2524" spans="1:16" x14ac:dyDescent="0.35">
      <c r="A2524" t="s">
        <v>41</v>
      </c>
      <c r="B2524" s="5">
        <v>103</v>
      </c>
      <c r="C2524">
        <v>4448</v>
      </c>
      <c r="D2524" s="3">
        <v>253.97</v>
      </c>
      <c r="E2524" s="3">
        <v>90.26</v>
      </c>
      <c r="F2524" s="3">
        <v>62.75</v>
      </c>
      <c r="G2524" s="3">
        <f t="shared" si="39"/>
        <v>1.4384063745019922</v>
      </c>
      <c r="H2524" s="3">
        <v>103.1</v>
      </c>
      <c r="I2524" s="3">
        <v>0.87</v>
      </c>
      <c r="J2524" s="3">
        <v>0.7</v>
      </c>
      <c r="K2524" s="3">
        <v>96.02</v>
      </c>
      <c r="L2524" s="3">
        <v>66.31</v>
      </c>
      <c r="M2524" s="3">
        <v>14450.5</v>
      </c>
      <c r="N2524" s="10">
        <v>1335.13</v>
      </c>
      <c r="O2524" s="18">
        <v>21.592600847651639</v>
      </c>
      <c r="P2524" s="3">
        <v>151.9</v>
      </c>
    </row>
    <row r="2525" spans="1:16" x14ac:dyDescent="0.35">
      <c r="A2525" t="s">
        <v>41</v>
      </c>
      <c r="B2525" s="5">
        <v>104</v>
      </c>
      <c r="C2525">
        <v>10901</v>
      </c>
      <c r="D2525" s="3">
        <v>427.98</v>
      </c>
      <c r="E2525" s="3">
        <v>181.66</v>
      </c>
      <c r="F2525" s="3">
        <v>76.400000000000006</v>
      </c>
      <c r="G2525" s="3">
        <f t="shared" si="39"/>
        <v>2.3777486910994763</v>
      </c>
      <c r="H2525" s="3">
        <v>95.43</v>
      </c>
      <c r="I2525" s="3">
        <v>0.75</v>
      </c>
      <c r="J2525" s="3">
        <v>0.42</v>
      </c>
      <c r="K2525" s="3">
        <v>179.08</v>
      </c>
      <c r="L2525" s="3">
        <v>78.709999999999994</v>
      </c>
      <c r="M2525" s="3">
        <v>14339.86</v>
      </c>
      <c r="N2525" s="10">
        <v>1253.52</v>
      </c>
      <c r="O2525" s="18">
        <v>21.71111219551408</v>
      </c>
      <c r="P2525" s="3">
        <v>159.57</v>
      </c>
    </row>
    <row r="2526" spans="1:16" x14ac:dyDescent="0.35">
      <c r="A2526" t="s">
        <v>41</v>
      </c>
      <c r="B2526" s="5">
        <v>105</v>
      </c>
      <c r="C2526">
        <v>2497</v>
      </c>
      <c r="D2526" s="3">
        <v>189.19</v>
      </c>
      <c r="E2526" s="3">
        <v>71.739999999999995</v>
      </c>
      <c r="F2526" s="3">
        <v>44.32</v>
      </c>
      <c r="G2526" s="3">
        <f t="shared" si="39"/>
        <v>1.618682310469314</v>
      </c>
      <c r="H2526" s="3">
        <v>84.19</v>
      </c>
      <c r="I2526" s="3">
        <v>0.88</v>
      </c>
      <c r="J2526" s="3">
        <v>0.62</v>
      </c>
      <c r="K2526" s="3">
        <v>71.59</v>
      </c>
      <c r="L2526" s="3">
        <v>43.91</v>
      </c>
      <c r="M2526" s="3">
        <v>14449.3</v>
      </c>
      <c r="N2526" s="10">
        <v>1452.71</v>
      </c>
      <c r="O2526" s="18">
        <v>21.56549637327053</v>
      </c>
      <c r="P2526" s="3">
        <v>170.81</v>
      </c>
    </row>
    <row r="2527" spans="1:16" x14ac:dyDescent="0.35">
      <c r="A2527" t="s">
        <v>41</v>
      </c>
      <c r="B2527" s="5">
        <v>106</v>
      </c>
      <c r="C2527">
        <v>4227</v>
      </c>
      <c r="D2527" s="3">
        <v>248.33</v>
      </c>
      <c r="E2527" s="3">
        <v>95.73</v>
      </c>
      <c r="F2527" s="3">
        <v>56.22</v>
      </c>
      <c r="G2527" s="3">
        <f t="shared" si="39"/>
        <v>1.7027748132337248</v>
      </c>
      <c r="H2527" s="3">
        <v>80.819999999999993</v>
      </c>
      <c r="I2527" s="3">
        <v>0.86</v>
      </c>
      <c r="J2527" s="3">
        <v>0.59</v>
      </c>
      <c r="K2527" s="3">
        <v>95.26</v>
      </c>
      <c r="L2527" s="3">
        <v>56.24</v>
      </c>
      <c r="M2527" s="3">
        <v>14399.52</v>
      </c>
      <c r="N2527" s="10">
        <v>1455.96</v>
      </c>
      <c r="O2527" s="18">
        <v>21.609239545248379</v>
      </c>
      <c r="P2527" s="3">
        <v>174.18</v>
      </c>
    </row>
    <row r="2528" spans="1:16" x14ac:dyDescent="0.35">
      <c r="A2528" t="s">
        <v>41</v>
      </c>
      <c r="B2528" s="5">
        <v>107</v>
      </c>
      <c r="C2528">
        <v>1687</v>
      </c>
      <c r="D2528" s="3">
        <v>148.53</v>
      </c>
      <c r="E2528" s="3">
        <v>47.14</v>
      </c>
      <c r="F2528" s="3">
        <v>45.57</v>
      </c>
      <c r="G2528" s="3">
        <f t="shared" si="39"/>
        <v>1.0344524906736889</v>
      </c>
      <c r="H2528" s="3">
        <v>59.17</v>
      </c>
      <c r="I2528" s="3">
        <v>0.96</v>
      </c>
      <c r="J2528" s="3">
        <v>0.97</v>
      </c>
      <c r="K2528" s="3">
        <v>51.22</v>
      </c>
      <c r="L2528" s="3">
        <v>46</v>
      </c>
      <c r="M2528" s="3">
        <v>14490.89</v>
      </c>
      <c r="N2528" s="10">
        <v>1441.35</v>
      </c>
      <c r="O2528" s="18">
        <v>21.531021678119604</v>
      </c>
      <c r="P2528" s="3">
        <v>15.829999999999998</v>
      </c>
    </row>
    <row r="2529" spans="1:16" x14ac:dyDescent="0.35">
      <c r="A2529" t="s">
        <v>41</v>
      </c>
      <c r="B2529" s="5">
        <v>108</v>
      </c>
      <c r="C2529">
        <v>1061</v>
      </c>
      <c r="D2529" s="3">
        <v>123.82</v>
      </c>
      <c r="E2529" s="3">
        <v>49.94</v>
      </c>
      <c r="F2529" s="3">
        <v>27.05</v>
      </c>
      <c r="G2529" s="3">
        <f t="shared" si="39"/>
        <v>1.8462107208872458</v>
      </c>
      <c r="H2529" s="3">
        <v>18.850000000000001</v>
      </c>
      <c r="I2529" s="3">
        <v>0.87</v>
      </c>
      <c r="J2529" s="3">
        <v>0.54</v>
      </c>
      <c r="K2529" s="3">
        <v>50</v>
      </c>
      <c r="L2529" s="3">
        <v>26.88</v>
      </c>
      <c r="M2529" s="3">
        <v>14505.57</v>
      </c>
      <c r="N2529" s="10">
        <v>1478.26</v>
      </c>
      <c r="O2529" s="18">
        <v>21.509046861374546</v>
      </c>
      <c r="P2529" s="3">
        <v>56.150000000000006</v>
      </c>
    </row>
    <row r="2530" spans="1:16" x14ac:dyDescent="0.35">
      <c r="A2530" t="s">
        <v>41</v>
      </c>
      <c r="B2530" s="5">
        <v>109</v>
      </c>
      <c r="C2530">
        <v>2190</v>
      </c>
      <c r="D2530" s="3">
        <v>167.32</v>
      </c>
      <c r="E2530" s="3">
        <v>58.85</v>
      </c>
      <c r="F2530" s="3">
        <v>47.38</v>
      </c>
      <c r="G2530" s="3">
        <f t="shared" si="39"/>
        <v>1.2420852680455887</v>
      </c>
      <c r="H2530" s="3">
        <v>152.16</v>
      </c>
      <c r="I2530" s="3">
        <v>0.98</v>
      </c>
      <c r="J2530" s="3">
        <v>0.81</v>
      </c>
      <c r="K2530" s="3">
        <v>61.07</v>
      </c>
      <c r="L2530" s="3">
        <v>48.57</v>
      </c>
      <c r="M2530" s="3">
        <v>14663.68</v>
      </c>
      <c r="N2530" s="10">
        <v>1523.32</v>
      </c>
      <c r="O2530" s="18">
        <v>21.356838603442252</v>
      </c>
      <c r="P2530" s="3">
        <v>102.84</v>
      </c>
    </row>
    <row r="2531" spans="1:16" x14ac:dyDescent="0.35">
      <c r="A2531" t="s">
        <v>41</v>
      </c>
      <c r="B2531" s="5">
        <v>110</v>
      </c>
      <c r="C2531">
        <v>2528</v>
      </c>
      <c r="D2531" s="3">
        <v>191.27</v>
      </c>
      <c r="E2531" s="3">
        <v>73.52</v>
      </c>
      <c r="F2531" s="3">
        <v>43.78</v>
      </c>
      <c r="G2531" s="3">
        <f t="shared" si="39"/>
        <v>1.6793056190041113</v>
      </c>
      <c r="H2531" s="3">
        <v>44.08</v>
      </c>
      <c r="I2531" s="3">
        <v>0.87</v>
      </c>
      <c r="J2531" s="3">
        <v>0.6</v>
      </c>
      <c r="K2531" s="3">
        <v>78.64</v>
      </c>
      <c r="L2531" s="3">
        <v>44.55</v>
      </c>
      <c r="M2531" s="3">
        <v>14415.67</v>
      </c>
      <c r="N2531" s="10">
        <v>1582.98</v>
      </c>
      <c r="O2531" s="18">
        <v>21.564355381171076</v>
      </c>
      <c r="P2531" s="3">
        <v>30.92</v>
      </c>
    </row>
    <row r="2532" spans="1:16" x14ac:dyDescent="0.35">
      <c r="A2532" t="s">
        <v>41</v>
      </c>
      <c r="B2532" s="5">
        <v>111</v>
      </c>
      <c r="C2532">
        <v>8769</v>
      </c>
      <c r="D2532" s="3">
        <v>399.43</v>
      </c>
      <c r="E2532" s="3">
        <v>165.01</v>
      </c>
      <c r="F2532" s="3">
        <v>67.66</v>
      </c>
      <c r="G2532" s="3">
        <f t="shared" si="39"/>
        <v>2.4388117055867573</v>
      </c>
      <c r="H2532" s="3">
        <v>96.29</v>
      </c>
      <c r="I2532" s="3">
        <v>0.69</v>
      </c>
      <c r="J2532" s="3">
        <v>0.41</v>
      </c>
      <c r="K2532" s="3">
        <v>157.46</v>
      </c>
      <c r="L2532" s="3">
        <v>72.94</v>
      </c>
      <c r="M2532" s="3">
        <v>14608.96</v>
      </c>
      <c r="N2532" s="10">
        <v>1656.45</v>
      </c>
      <c r="O2532" s="18">
        <v>21.373874605053398</v>
      </c>
      <c r="P2532" s="3">
        <v>158.70999999999998</v>
      </c>
    </row>
    <row r="2533" spans="1:16" x14ac:dyDescent="0.35">
      <c r="A2533" t="s">
        <v>41</v>
      </c>
      <c r="B2533" s="5">
        <v>112</v>
      </c>
      <c r="C2533">
        <v>4598</v>
      </c>
      <c r="D2533" s="3">
        <v>309.37</v>
      </c>
      <c r="E2533" s="3">
        <v>108.74</v>
      </c>
      <c r="F2533" s="3">
        <v>53.84</v>
      </c>
      <c r="G2533" s="3">
        <f t="shared" si="39"/>
        <v>2.0196879643387815</v>
      </c>
      <c r="H2533" s="3">
        <v>7.5</v>
      </c>
      <c r="I2533" s="3">
        <v>0.6</v>
      </c>
      <c r="J2533" s="3">
        <v>0.5</v>
      </c>
      <c r="K2533" s="3">
        <v>123.18</v>
      </c>
      <c r="L2533" s="3">
        <v>64.569999999999993</v>
      </c>
      <c r="M2533" s="3">
        <v>15252.25</v>
      </c>
      <c r="N2533" s="10">
        <v>1340.61</v>
      </c>
      <c r="O2533" s="18">
        <v>20.874221810990154</v>
      </c>
      <c r="P2533" s="3">
        <v>67.5</v>
      </c>
    </row>
    <row r="2534" spans="1:16" x14ac:dyDescent="0.35">
      <c r="A2534" t="s">
        <v>41</v>
      </c>
      <c r="B2534" s="5">
        <v>113</v>
      </c>
      <c r="C2534">
        <v>7116</v>
      </c>
      <c r="D2534" s="3">
        <v>378.33</v>
      </c>
      <c r="E2534" s="3">
        <v>170.71</v>
      </c>
      <c r="F2534" s="3">
        <v>53.07</v>
      </c>
      <c r="G2534" s="3">
        <f t="shared" si="39"/>
        <v>3.2166949312229134</v>
      </c>
      <c r="H2534" s="3">
        <v>174.05</v>
      </c>
      <c r="I2534" s="3">
        <v>0.62</v>
      </c>
      <c r="J2534" s="3">
        <v>0.31</v>
      </c>
      <c r="K2534" s="3">
        <v>162.27000000000001</v>
      </c>
      <c r="L2534" s="3">
        <v>55.69</v>
      </c>
      <c r="M2534" s="3">
        <v>15551.21</v>
      </c>
      <c r="N2534" s="10">
        <v>1089.57</v>
      </c>
      <c r="O2534" s="18">
        <v>20.667000281411578</v>
      </c>
      <c r="P2534" s="3">
        <v>80.949999999999989</v>
      </c>
    </row>
    <row r="2535" spans="1:16" x14ac:dyDescent="0.35">
      <c r="A2535" t="s">
        <v>41</v>
      </c>
      <c r="B2535" s="5">
        <v>114</v>
      </c>
      <c r="C2535">
        <v>21664</v>
      </c>
      <c r="D2535" s="3">
        <v>673.22</v>
      </c>
      <c r="E2535" s="3">
        <v>217.73</v>
      </c>
      <c r="F2535" s="3">
        <v>126.69</v>
      </c>
      <c r="G2535" s="3">
        <f t="shared" si="39"/>
        <v>1.7186044675980741</v>
      </c>
      <c r="H2535" s="3">
        <v>152.57</v>
      </c>
      <c r="I2535" s="3">
        <v>0.6</v>
      </c>
      <c r="J2535" s="3">
        <v>0.57999999999999996</v>
      </c>
      <c r="K2535" s="3">
        <v>244.86</v>
      </c>
      <c r="L2535" s="3">
        <v>146.03</v>
      </c>
      <c r="M2535" s="3">
        <v>15550.51</v>
      </c>
      <c r="N2535" s="10">
        <v>990.45</v>
      </c>
      <c r="O2535" s="18">
        <v>20.691380181253219</v>
      </c>
      <c r="P2535" s="3">
        <v>102.43</v>
      </c>
    </row>
    <row r="2536" spans="1:16" x14ac:dyDescent="0.35">
      <c r="A2536" t="s">
        <v>41</v>
      </c>
      <c r="B2536" s="5">
        <v>115</v>
      </c>
      <c r="C2536">
        <v>5660</v>
      </c>
      <c r="D2536" s="3">
        <v>273.75</v>
      </c>
      <c r="E2536" s="3">
        <v>98.04</v>
      </c>
      <c r="F2536" s="3">
        <v>73.510000000000005</v>
      </c>
      <c r="G2536" s="3">
        <f t="shared" si="39"/>
        <v>1.3336960957692832</v>
      </c>
      <c r="H2536" s="3">
        <v>106.6</v>
      </c>
      <c r="I2536" s="3">
        <v>0.95</v>
      </c>
      <c r="J2536" s="3">
        <v>0.75</v>
      </c>
      <c r="K2536" s="3">
        <v>100.66</v>
      </c>
      <c r="L2536" s="3">
        <v>74.510000000000005</v>
      </c>
      <c r="M2536" s="3">
        <v>15761.83</v>
      </c>
      <c r="N2536" s="10">
        <v>989.26</v>
      </c>
      <c r="O2536" s="18">
        <v>20.502665874820121</v>
      </c>
      <c r="P2536" s="3">
        <v>148.4</v>
      </c>
    </row>
    <row r="2537" spans="1:16" x14ac:dyDescent="0.35">
      <c r="A2537" t="s">
        <v>41</v>
      </c>
      <c r="B2537" s="5">
        <v>116</v>
      </c>
      <c r="C2537">
        <v>6758</v>
      </c>
      <c r="D2537" s="3">
        <v>358.67</v>
      </c>
      <c r="E2537" s="3">
        <v>145.25</v>
      </c>
      <c r="F2537" s="3">
        <v>59.24</v>
      </c>
      <c r="G2537" s="3">
        <f t="shared" si="39"/>
        <v>2.4518906144496961</v>
      </c>
      <c r="H2537" s="3">
        <v>55.85</v>
      </c>
      <c r="I2537" s="3">
        <v>0.66</v>
      </c>
      <c r="J2537" s="3">
        <v>0.41</v>
      </c>
      <c r="K2537" s="3">
        <v>149.83000000000001</v>
      </c>
      <c r="L2537" s="3">
        <v>70.12</v>
      </c>
      <c r="M2537" s="3">
        <v>15752.22</v>
      </c>
      <c r="N2537" s="10">
        <v>1114.3699999999999</v>
      </c>
      <c r="O2537" s="18">
        <v>20.481278556725563</v>
      </c>
      <c r="P2537" s="3">
        <v>19.149999999999999</v>
      </c>
    </row>
    <row r="2538" spans="1:16" x14ac:dyDescent="0.35">
      <c r="A2538" t="s">
        <v>41</v>
      </c>
      <c r="B2538" s="5">
        <v>117</v>
      </c>
      <c r="C2538">
        <v>10941</v>
      </c>
      <c r="D2538" s="3">
        <v>402.58</v>
      </c>
      <c r="E2538" s="3">
        <v>163.08000000000001</v>
      </c>
      <c r="F2538" s="3">
        <v>85.42</v>
      </c>
      <c r="G2538" s="3">
        <f t="shared" si="39"/>
        <v>1.9091547646921097</v>
      </c>
      <c r="H2538" s="3">
        <v>29.27</v>
      </c>
      <c r="I2538" s="3">
        <v>0.85</v>
      </c>
      <c r="J2538" s="3">
        <v>0.52</v>
      </c>
      <c r="K2538" s="3">
        <v>161.74</v>
      </c>
      <c r="L2538" s="3">
        <v>83.1</v>
      </c>
      <c r="M2538" s="3">
        <v>15484.15</v>
      </c>
      <c r="N2538" s="10">
        <v>819.11</v>
      </c>
      <c r="O2538" s="18">
        <v>20.79179211923508</v>
      </c>
      <c r="P2538" s="3">
        <v>45.730000000000004</v>
      </c>
    </row>
    <row r="2539" spans="1:16" x14ac:dyDescent="0.35">
      <c r="A2539" t="s">
        <v>41</v>
      </c>
      <c r="B2539" s="5">
        <v>118</v>
      </c>
      <c r="C2539">
        <v>2616</v>
      </c>
      <c r="D2539" s="3">
        <v>184.97</v>
      </c>
      <c r="E2539" s="3">
        <v>62.52</v>
      </c>
      <c r="F2539" s="3">
        <v>53.28</v>
      </c>
      <c r="G2539" s="3">
        <f t="shared" si="39"/>
        <v>1.1734234234234235</v>
      </c>
      <c r="H2539" s="3">
        <v>70.89</v>
      </c>
      <c r="I2539" s="3">
        <v>0.96</v>
      </c>
      <c r="J2539" s="3">
        <v>0.85</v>
      </c>
      <c r="K2539" s="3">
        <v>65.760000000000005</v>
      </c>
      <c r="L2539" s="3">
        <v>53</v>
      </c>
      <c r="M2539" s="3">
        <v>15315</v>
      </c>
      <c r="N2539" s="10">
        <v>846.79</v>
      </c>
      <c r="O2539" s="18">
        <v>20.936442343631711</v>
      </c>
      <c r="P2539" s="3">
        <v>4.1099999999999994</v>
      </c>
    </row>
    <row r="2540" spans="1:16" x14ac:dyDescent="0.35">
      <c r="A2540" t="s">
        <v>41</v>
      </c>
      <c r="B2540" s="5">
        <v>119</v>
      </c>
      <c r="C2540">
        <v>4237</v>
      </c>
      <c r="D2540" s="3">
        <v>243.3</v>
      </c>
      <c r="E2540" s="3">
        <v>84.08</v>
      </c>
      <c r="F2540" s="3">
        <v>64.16</v>
      </c>
      <c r="G2540" s="3">
        <f t="shared" si="39"/>
        <v>1.3104738154613467</v>
      </c>
      <c r="H2540" s="3">
        <v>125.84</v>
      </c>
      <c r="I2540" s="3">
        <v>0.9</v>
      </c>
      <c r="J2540" s="3">
        <v>0.76</v>
      </c>
      <c r="K2540" s="3">
        <v>94.02</v>
      </c>
      <c r="L2540" s="3">
        <v>62.3</v>
      </c>
      <c r="M2540" s="3">
        <v>15430.49</v>
      </c>
      <c r="N2540" s="10">
        <v>1059.27</v>
      </c>
      <c r="O2540" s="18">
        <v>20.782230635871045</v>
      </c>
      <c r="P2540" s="3">
        <v>129.16</v>
      </c>
    </row>
    <row r="2541" spans="1:16" x14ac:dyDescent="0.35">
      <c r="A2541" t="s">
        <v>41</v>
      </c>
      <c r="B2541" s="5">
        <v>120</v>
      </c>
      <c r="C2541">
        <v>3082</v>
      </c>
      <c r="D2541" s="3">
        <v>198.21</v>
      </c>
      <c r="E2541" s="3">
        <v>70.52</v>
      </c>
      <c r="F2541" s="3">
        <v>55.64</v>
      </c>
      <c r="G2541" s="3">
        <f t="shared" si="39"/>
        <v>1.2674335010783608</v>
      </c>
      <c r="H2541" s="3">
        <v>101.48</v>
      </c>
      <c r="I2541" s="3">
        <v>0.99</v>
      </c>
      <c r="J2541" s="3">
        <v>0.79</v>
      </c>
      <c r="K2541" s="3">
        <v>72.8</v>
      </c>
      <c r="L2541" s="3">
        <v>55.88</v>
      </c>
      <c r="M2541" s="3">
        <v>15090.16</v>
      </c>
      <c r="N2541" s="10">
        <v>900.71</v>
      </c>
      <c r="O2541" s="18">
        <v>21.124612010178829</v>
      </c>
      <c r="P2541" s="3">
        <v>153.51999999999998</v>
      </c>
    </row>
    <row r="2542" spans="1:16" x14ac:dyDescent="0.35">
      <c r="A2542" t="s">
        <v>41</v>
      </c>
      <c r="B2542" s="5">
        <v>121</v>
      </c>
      <c r="C2542">
        <v>6440</v>
      </c>
      <c r="D2542" s="3">
        <v>314.45999999999998</v>
      </c>
      <c r="E2542" s="3">
        <v>100.71</v>
      </c>
      <c r="F2542" s="3">
        <v>81.42</v>
      </c>
      <c r="G2542" s="3">
        <f t="shared" si="39"/>
        <v>1.2369196757553427</v>
      </c>
      <c r="H2542" s="3">
        <v>178.28</v>
      </c>
      <c r="I2542" s="3">
        <v>0.82</v>
      </c>
      <c r="J2542" s="3">
        <v>0.81</v>
      </c>
      <c r="K2542" s="3">
        <v>105.08</v>
      </c>
      <c r="L2542" s="3">
        <v>86.69</v>
      </c>
      <c r="M2542" s="3">
        <v>14994.45</v>
      </c>
      <c r="N2542" s="10">
        <v>935.79</v>
      </c>
      <c r="O2542" s="18">
        <v>21.20180588863434</v>
      </c>
      <c r="P2542" s="3">
        <v>76.72</v>
      </c>
    </row>
    <row r="2543" spans="1:16" x14ac:dyDescent="0.35">
      <c r="A2543" t="s">
        <v>41</v>
      </c>
      <c r="B2543" s="5">
        <v>122</v>
      </c>
      <c r="C2543">
        <v>25780</v>
      </c>
      <c r="D2543" s="3">
        <v>769.39</v>
      </c>
      <c r="E2543" s="3">
        <v>295.26</v>
      </c>
      <c r="F2543" s="3">
        <v>111.17</v>
      </c>
      <c r="G2543" s="3">
        <f t="shared" si="39"/>
        <v>2.6559323558513985</v>
      </c>
      <c r="H2543" s="3">
        <v>44.15</v>
      </c>
      <c r="I2543" s="3">
        <v>0.55000000000000004</v>
      </c>
      <c r="J2543" s="3">
        <v>0.38</v>
      </c>
      <c r="K2543" s="3">
        <v>308.91000000000003</v>
      </c>
      <c r="L2543" s="3">
        <v>139.49</v>
      </c>
      <c r="M2543" s="3">
        <v>14721.11</v>
      </c>
      <c r="N2543" s="10">
        <v>995.21</v>
      </c>
      <c r="O2543" s="18">
        <v>21.432034719836047</v>
      </c>
      <c r="P2543" s="3">
        <v>30.85</v>
      </c>
    </row>
    <row r="2544" spans="1:16" x14ac:dyDescent="0.35">
      <c r="A2544" t="s">
        <v>41</v>
      </c>
      <c r="B2544" s="5">
        <v>123</v>
      </c>
      <c r="C2544">
        <v>10895</v>
      </c>
      <c r="D2544" s="3">
        <v>447.84</v>
      </c>
      <c r="E2544" s="3">
        <v>156.79</v>
      </c>
      <c r="F2544" s="3">
        <v>88.47</v>
      </c>
      <c r="G2544" s="3">
        <f t="shared" si="39"/>
        <v>1.7722391771221881</v>
      </c>
      <c r="H2544" s="3">
        <v>26.77</v>
      </c>
      <c r="I2544" s="3">
        <v>0.68</v>
      </c>
      <c r="J2544" s="3">
        <v>0.56000000000000005</v>
      </c>
      <c r="K2544" s="3">
        <v>159.62</v>
      </c>
      <c r="L2544" s="3">
        <v>102.91</v>
      </c>
      <c r="M2544" s="3">
        <v>14678.39</v>
      </c>
      <c r="N2544" s="10">
        <v>900.19</v>
      </c>
      <c r="O2544" s="18">
        <v>21.493013735544121</v>
      </c>
      <c r="P2544" s="3">
        <v>48.230000000000004</v>
      </c>
    </row>
    <row r="2545" spans="1:16" x14ac:dyDescent="0.35">
      <c r="A2545" t="s">
        <v>41</v>
      </c>
      <c r="B2545" s="5">
        <v>124</v>
      </c>
      <c r="C2545">
        <v>9725</v>
      </c>
      <c r="D2545" s="3">
        <v>460.17</v>
      </c>
      <c r="E2545" s="3">
        <v>160.06</v>
      </c>
      <c r="F2545" s="3">
        <v>77.36</v>
      </c>
      <c r="G2545" s="3">
        <f t="shared" si="39"/>
        <v>2.0690279214064118</v>
      </c>
      <c r="H2545" s="3">
        <v>153.30000000000001</v>
      </c>
      <c r="I2545" s="3">
        <v>0.57999999999999996</v>
      </c>
      <c r="J2545" s="3">
        <v>0.48</v>
      </c>
      <c r="K2545" s="3">
        <v>180.5</v>
      </c>
      <c r="L2545" s="3">
        <v>96.62</v>
      </c>
      <c r="M2545" s="3">
        <v>15009.18</v>
      </c>
      <c r="N2545" s="10">
        <v>1068.95</v>
      </c>
      <c r="O2545" s="18">
        <v>21.156720303942588</v>
      </c>
      <c r="P2545" s="3">
        <v>101.69999999999999</v>
      </c>
    </row>
    <row r="2546" spans="1:16" x14ac:dyDescent="0.35">
      <c r="A2546" t="s">
        <v>41</v>
      </c>
      <c r="B2546" s="5">
        <v>125</v>
      </c>
      <c r="C2546">
        <v>9034</v>
      </c>
      <c r="D2546" s="3">
        <v>375.45</v>
      </c>
      <c r="E2546" s="3">
        <v>128.41999999999999</v>
      </c>
      <c r="F2546" s="3">
        <v>89.57</v>
      </c>
      <c r="G2546" s="3">
        <f t="shared" si="39"/>
        <v>1.4337389751032712</v>
      </c>
      <c r="H2546" s="3">
        <v>69.61</v>
      </c>
      <c r="I2546" s="3">
        <v>0.81</v>
      </c>
      <c r="J2546" s="3">
        <v>0.7</v>
      </c>
      <c r="K2546" s="3">
        <v>142.94999999999999</v>
      </c>
      <c r="L2546" s="3">
        <v>98</v>
      </c>
      <c r="M2546" s="3">
        <v>14387.47</v>
      </c>
      <c r="N2546" s="10">
        <v>1063.8900000000001</v>
      </c>
      <c r="O2546" s="18">
        <v>21.713975276007758</v>
      </c>
      <c r="P2546" s="3">
        <v>5.3900000000000006</v>
      </c>
    </row>
    <row r="2547" spans="1:16" x14ac:dyDescent="0.35">
      <c r="A2547" t="s">
        <v>41</v>
      </c>
      <c r="B2547" s="5">
        <v>126</v>
      </c>
      <c r="C2547">
        <v>4542</v>
      </c>
      <c r="D2547" s="3">
        <v>265.97000000000003</v>
      </c>
      <c r="E2547" s="3">
        <v>107.02</v>
      </c>
      <c r="F2547" s="3">
        <v>54.03</v>
      </c>
      <c r="G2547" s="3">
        <f t="shared" si="39"/>
        <v>1.9807514343883026</v>
      </c>
      <c r="H2547" s="3">
        <v>73.55</v>
      </c>
      <c r="I2547" s="3">
        <v>0.81</v>
      </c>
      <c r="J2547" s="3">
        <v>0.5</v>
      </c>
      <c r="K2547" s="3">
        <v>107.2</v>
      </c>
      <c r="L2547" s="3">
        <v>54.32</v>
      </c>
      <c r="M2547" s="3">
        <v>14274.64</v>
      </c>
      <c r="N2547" s="10">
        <v>1002.64</v>
      </c>
      <c r="O2547" s="18">
        <v>21.829566088501032</v>
      </c>
      <c r="P2547" s="3">
        <v>1.4500000000000028</v>
      </c>
    </row>
    <row r="2548" spans="1:16" x14ac:dyDescent="0.35">
      <c r="A2548" t="s">
        <v>41</v>
      </c>
      <c r="B2548" s="5">
        <v>127</v>
      </c>
      <c r="C2548">
        <v>9533</v>
      </c>
      <c r="D2548" s="3">
        <v>450.64</v>
      </c>
      <c r="E2548" s="3">
        <v>180.59</v>
      </c>
      <c r="F2548" s="3">
        <v>67.209999999999994</v>
      </c>
      <c r="G2548" s="3">
        <f t="shared" si="39"/>
        <v>2.6869513465258148</v>
      </c>
      <c r="H2548" s="3">
        <v>145.11000000000001</v>
      </c>
      <c r="I2548" s="3">
        <v>0.59</v>
      </c>
      <c r="J2548" s="3">
        <v>0.37</v>
      </c>
      <c r="K2548" s="3">
        <v>179.9</v>
      </c>
      <c r="L2548" s="3">
        <v>83.63</v>
      </c>
      <c r="M2548" s="3">
        <v>14092.17</v>
      </c>
      <c r="N2548" s="10">
        <v>1096.3499999999999</v>
      </c>
      <c r="O2548" s="18">
        <v>21.9703054892477</v>
      </c>
      <c r="P2548" s="3">
        <v>109.88999999999999</v>
      </c>
    </row>
    <row r="2549" spans="1:16" x14ac:dyDescent="0.35">
      <c r="A2549" t="s">
        <v>41</v>
      </c>
      <c r="B2549" s="5">
        <v>128</v>
      </c>
      <c r="C2549">
        <v>6429</v>
      </c>
      <c r="D2549" s="3">
        <v>307.85000000000002</v>
      </c>
      <c r="E2549" s="3">
        <v>112.77</v>
      </c>
      <c r="F2549" s="3">
        <v>72.58</v>
      </c>
      <c r="G2549" s="3">
        <f t="shared" si="39"/>
        <v>1.5537338109672085</v>
      </c>
      <c r="H2549" s="3">
        <v>121.01</v>
      </c>
      <c r="I2549" s="3">
        <v>0.85</v>
      </c>
      <c r="J2549" s="3">
        <v>0.64</v>
      </c>
      <c r="K2549" s="3">
        <v>117.89</v>
      </c>
      <c r="L2549" s="3">
        <v>75.540000000000006</v>
      </c>
      <c r="M2549" s="3">
        <v>14149.87</v>
      </c>
      <c r="N2549" s="10">
        <v>1011.7</v>
      </c>
      <c r="O2549" s="18">
        <v>21.938986148498671</v>
      </c>
      <c r="P2549" s="3">
        <v>133.99</v>
      </c>
    </row>
    <row r="2550" spans="1:16" x14ac:dyDescent="0.35">
      <c r="A2550" t="s">
        <v>41</v>
      </c>
      <c r="B2550" s="5">
        <v>129</v>
      </c>
      <c r="C2550">
        <v>4225</v>
      </c>
      <c r="D2550" s="3">
        <v>236.74</v>
      </c>
      <c r="E2550" s="3">
        <v>85.49</v>
      </c>
      <c r="F2550" s="3">
        <v>62.92</v>
      </c>
      <c r="G2550" s="3">
        <f t="shared" si="39"/>
        <v>1.3587094723458359</v>
      </c>
      <c r="H2550" s="3">
        <v>24.04</v>
      </c>
      <c r="I2550" s="3">
        <v>0.95</v>
      </c>
      <c r="J2550" s="3">
        <v>0.74</v>
      </c>
      <c r="K2550" s="3">
        <v>87.37</v>
      </c>
      <c r="L2550" s="3">
        <v>64.38</v>
      </c>
      <c r="M2550" s="3">
        <v>13964.46</v>
      </c>
      <c r="N2550" s="10">
        <v>881.54</v>
      </c>
      <c r="O2550" s="18">
        <v>22.136004846982743</v>
      </c>
      <c r="P2550" s="3">
        <v>50.960000000000008</v>
      </c>
    </row>
    <row r="2551" spans="1:16" x14ac:dyDescent="0.35">
      <c r="A2551" t="s">
        <v>41</v>
      </c>
      <c r="B2551" s="5">
        <v>130</v>
      </c>
      <c r="C2551">
        <v>6627</v>
      </c>
      <c r="D2551" s="3">
        <v>335.32</v>
      </c>
      <c r="E2551" s="3">
        <v>137.63</v>
      </c>
      <c r="F2551" s="3">
        <v>61.31</v>
      </c>
      <c r="G2551" s="3">
        <f t="shared" si="39"/>
        <v>2.2448213994454411</v>
      </c>
      <c r="H2551" s="3">
        <v>35.42</v>
      </c>
      <c r="I2551" s="3">
        <v>0.74</v>
      </c>
      <c r="J2551" s="3">
        <v>0.45</v>
      </c>
      <c r="K2551" s="3">
        <v>140.55000000000001</v>
      </c>
      <c r="L2551" s="3">
        <v>64.62</v>
      </c>
      <c r="M2551" s="3">
        <v>14037.27</v>
      </c>
      <c r="N2551" s="10">
        <v>901.7</v>
      </c>
      <c r="O2551" s="18">
        <v>22.066054058685175</v>
      </c>
      <c r="P2551" s="3">
        <v>39.58</v>
      </c>
    </row>
    <row r="2552" spans="1:16" x14ac:dyDescent="0.35">
      <c r="A2552" t="s">
        <v>41</v>
      </c>
      <c r="B2552" s="5">
        <v>131</v>
      </c>
      <c r="C2552">
        <v>11845</v>
      </c>
      <c r="D2552" s="3">
        <v>433.38</v>
      </c>
      <c r="E2552" s="3">
        <v>151.63</v>
      </c>
      <c r="F2552" s="3">
        <v>99.46</v>
      </c>
      <c r="G2552" s="3">
        <f t="shared" si="39"/>
        <v>1.5245324753669818</v>
      </c>
      <c r="H2552" s="3">
        <v>6.32</v>
      </c>
      <c r="I2552" s="3">
        <v>0.79</v>
      </c>
      <c r="J2552" s="3">
        <v>0.66</v>
      </c>
      <c r="K2552" s="3">
        <v>157.62</v>
      </c>
      <c r="L2552" s="3">
        <v>104.14</v>
      </c>
      <c r="M2552" s="3">
        <v>15139.1</v>
      </c>
      <c r="N2552" s="10">
        <v>1018.67</v>
      </c>
      <c r="O2552" s="18">
        <v>21.05257246897617</v>
      </c>
      <c r="P2552" s="3">
        <v>68.680000000000007</v>
      </c>
    </row>
    <row r="2553" spans="1:16" x14ac:dyDescent="0.35">
      <c r="A2553" t="s">
        <v>41</v>
      </c>
      <c r="B2553" s="5">
        <v>132</v>
      </c>
      <c r="C2553">
        <v>7241</v>
      </c>
      <c r="D2553" s="3">
        <v>342.54</v>
      </c>
      <c r="E2553" s="3">
        <v>137.74</v>
      </c>
      <c r="F2553" s="3">
        <v>66.930000000000007</v>
      </c>
      <c r="G2553" s="3">
        <f t="shared" si="39"/>
        <v>2.0579710144927534</v>
      </c>
      <c r="H2553" s="3">
        <v>20.74</v>
      </c>
      <c r="I2553" s="3">
        <v>0.78</v>
      </c>
      <c r="J2553" s="3">
        <v>0.49</v>
      </c>
      <c r="K2553" s="3">
        <v>136.93</v>
      </c>
      <c r="L2553" s="3">
        <v>71.58</v>
      </c>
      <c r="M2553" s="3">
        <v>15150.04</v>
      </c>
      <c r="N2553" s="10">
        <v>1107.8800000000001</v>
      </c>
      <c r="O2553" s="18">
        <v>21.021409065686168</v>
      </c>
      <c r="P2553" s="3">
        <v>54.260000000000005</v>
      </c>
    </row>
    <row r="2554" spans="1:16" x14ac:dyDescent="0.35">
      <c r="A2554" t="s">
        <v>41</v>
      </c>
      <c r="B2554" s="5">
        <v>133</v>
      </c>
      <c r="C2554">
        <v>3750</v>
      </c>
      <c r="D2554" s="3">
        <v>223.45</v>
      </c>
      <c r="E2554" s="3">
        <v>84.77</v>
      </c>
      <c r="F2554" s="3">
        <v>56.33</v>
      </c>
      <c r="G2554" s="3">
        <f t="shared" si="39"/>
        <v>1.5048819456772591</v>
      </c>
      <c r="H2554" s="3">
        <v>106.84</v>
      </c>
      <c r="I2554" s="3">
        <v>0.94</v>
      </c>
      <c r="J2554" s="3">
        <v>0.66</v>
      </c>
      <c r="K2554" s="3">
        <v>86.31</v>
      </c>
      <c r="L2554" s="3">
        <v>56</v>
      </c>
      <c r="M2554" s="3">
        <v>15152.42</v>
      </c>
      <c r="N2554" s="10">
        <v>1255.69</v>
      </c>
      <c r="O2554" s="18">
        <v>20.983858189275836</v>
      </c>
      <c r="P2554" s="3">
        <v>148.16</v>
      </c>
    </row>
    <row r="2555" spans="1:16" x14ac:dyDescent="0.35">
      <c r="A2555" t="s">
        <v>41</v>
      </c>
      <c r="B2555" s="5">
        <v>134</v>
      </c>
      <c r="C2555">
        <v>3441</v>
      </c>
      <c r="D2555" s="3">
        <v>213.76</v>
      </c>
      <c r="E2555" s="3">
        <v>81.22</v>
      </c>
      <c r="F2555" s="3">
        <v>53.94</v>
      </c>
      <c r="G2555" s="3">
        <f t="shared" si="39"/>
        <v>1.5057471264367817</v>
      </c>
      <c r="H2555" s="3">
        <v>132.97999999999999</v>
      </c>
      <c r="I2555" s="3">
        <v>0.95</v>
      </c>
      <c r="J2555" s="3">
        <v>0.66</v>
      </c>
      <c r="K2555" s="3">
        <v>83.24</v>
      </c>
      <c r="L2555" s="3">
        <v>54.43</v>
      </c>
      <c r="M2555" s="3">
        <v>14223.16</v>
      </c>
      <c r="N2555" s="10">
        <v>1248</v>
      </c>
      <c r="O2555" s="18">
        <v>21.816808700196393</v>
      </c>
      <c r="P2555" s="3">
        <v>122.02000000000001</v>
      </c>
    </row>
    <row r="2556" spans="1:16" x14ac:dyDescent="0.35">
      <c r="A2556" t="s">
        <v>41</v>
      </c>
      <c r="B2556" s="5">
        <v>135</v>
      </c>
      <c r="C2556">
        <v>8606</v>
      </c>
      <c r="D2556" s="3">
        <v>345.93</v>
      </c>
      <c r="E2556" s="3">
        <v>123.35</v>
      </c>
      <c r="F2556" s="3">
        <v>88.83</v>
      </c>
      <c r="G2556" s="3">
        <f t="shared" si="39"/>
        <v>1.3886074524372396</v>
      </c>
      <c r="H2556" s="3">
        <v>85.68</v>
      </c>
      <c r="I2556" s="3">
        <v>0.9</v>
      </c>
      <c r="J2556" s="3">
        <v>0.72</v>
      </c>
      <c r="K2556" s="3">
        <v>130.68</v>
      </c>
      <c r="L2556" s="3">
        <v>88</v>
      </c>
      <c r="M2556" s="3">
        <v>14243.64</v>
      </c>
      <c r="N2556" s="10">
        <v>1379.8</v>
      </c>
      <c r="O2556" s="18">
        <v>21.766906375134447</v>
      </c>
      <c r="P2556" s="3">
        <v>169.32</v>
      </c>
    </row>
    <row r="2557" spans="1:16" x14ac:dyDescent="0.35">
      <c r="A2557" t="s">
        <v>41</v>
      </c>
      <c r="B2557" s="5">
        <v>136</v>
      </c>
      <c r="C2557">
        <v>13521</v>
      </c>
      <c r="D2557" s="3">
        <v>439.07</v>
      </c>
      <c r="E2557" s="3">
        <v>150.06</v>
      </c>
      <c r="F2557" s="3">
        <v>114.72</v>
      </c>
      <c r="G2557" s="3">
        <f t="shared" si="39"/>
        <v>1.3080543933054394</v>
      </c>
      <c r="H2557" s="3">
        <v>67.59</v>
      </c>
      <c r="I2557" s="3">
        <v>0.88</v>
      </c>
      <c r="J2557" s="3">
        <v>0.76</v>
      </c>
      <c r="K2557" s="3">
        <v>156.65</v>
      </c>
      <c r="L2557" s="3">
        <v>115.25</v>
      </c>
      <c r="M2557" s="3">
        <v>13986.56</v>
      </c>
      <c r="N2557" s="10">
        <v>1454.83</v>
      </c>
      <c r="O2557" s="18">
        <v>21.978851762605149</v>
      </c>
      <c r="P2557" s="3">
        <v>7.4099999999999966</v>
      </c>
    </row>
    <row r="2558" spans="1:16" x14ac:dyDescent="0.35">
      <c r="A2558" t="s">
        <v>41</v>
      </c>
      <c r="B2558" s="5">
        <v>137</v>
      </c>
      <c r="C2558">
        <v>3642</v>
      </c>
      <c r="D2558" s="3">
        <v>224.8</v>
      </c>
      <c r="E2558" s="3">
        <v>78.09</v>
      </c>
      <c r="F2558" s="3">
        <v>59.38</v>
      </c>
      <c r="G2558" s="3">
        <f t="shared" si="39"/>
        <v>1.3150892556416303</v>
      </c>
      <c r="H2558" s="3">
        <v>174.18</v>
      </c>
      <c r="I2558" s="3">
        <v>0.91</v>
      </c>
      <c r="J2558" s="3">
        <v>0.76</v>
      </c>
      <c r="K2558" s="3">
        <v>84.17</v>
      </c>
      <c r="L2558" s="3">
        <v>62.53</v>
      </c>
      <c r="M2558" s="3">
        <v>13958.78</v>
      </c>
      <c r="N2558" s="10">
        <v>1299.28</v>
      </c>
      <c r="O2558" s="18">
        <v>22.040974653271824</v>
      </c>
      <c r="P2558" s="3">
        <v>80.819999999999993</v>
      </c>
    </row>
    <row r="2559" spans="1:16" x14ac:dyDescent="0.35">
      <c r="A2559" t="s">
        <v>41</v>
      </c>
      <c r="B2559" s="5">
        <v>138</v>
      </c>
      <c r="C2559">
        <v>2219</v>
      </c>
      <c r="D2559" s="3">
        <v>177.54</v>
      </c>
      <c r="E2559" s="3">
        <v>68.38</v>
      </c>
      <c r="F2559" s="3">
        <v>41.32</v>
      </c>
      <c r="G2559" s="3">
        <f t="shared" si="39"/>
        <v>1.6548886737657307</v>
      </c>
      <c r="H2559" s="3">
        <v>74.959999999999994</v>
      </c>
      <c r="I2559" s="3">
        <v>0.88</v>
      </c>
      <c r="J2559" s="3">
        <v>0.6</v>
      </c>
      <c r="K2559" s="3">
        <v>69.459999999999994</v>
      </c>
      <c r="L2559" s="3">
        <v>41.15</v>
      </c>
      <c r="M2559" s="3">
        <v>14065.4</v>
      </c>
      <c r="N2559" s="10">
        <v>1229.02</v>
      </c>
      <c r="O2559" s="18">
        <v>21.962453925966233</v>
      </c>
      <c r="P2559" s="3">
        <v>4.0000000000006253E-2</v>
      </c>
    </row>
    <row r="2560" spans="1:16" x14ac:dyDescent="0.35">
      <c r="A2560" t="s">
        <v>41</v>
      </c>
      <c r="B2560" s="5">
        <v>139</v>
      </c>
      <c r="C2560">
        <v>8712</v>
      </c>
      <c r="D2560" s="3">
        <v>348.61</v>
      </c>
      <c r="E2560" s="3">
        <v>126.43</v>
      </c>
      <c r="F2560" s="3">
        <v>87.73</v>
      </c>
      <c r="G2560" s="3">
        <f t="shared" si="39"/>
        <v>1.441126182605722</v>
      </c>
      <c r="H2560" s="3">
        <v>39.36</v>
      </c>
      <c r="I2560" s="3">
        <v>0.9</v>
      </c>
      <c r="J2560" s="3">
        <v>0.69</v>
      </c>
      <c r="K2560" s="3">
        <v>134.06</v>
      </c>
      <c r="L2560" s="3">
        <v>87.2</v>
      </c>
      <c r="M2560" s="3">
        <v>13946.01</v>
      </c>
      <c r="N2560" s="10">
        <v>1192.44</v>
      </c>
      <c r="O2560" s="18">
        <v>22.077999745475946</v>
      </c>
      <c r="P2560" s="3">
        <v>35.64</v>
      </c>
    </row>
    <row r="2561" spans="1:16" x14ac:dyDescent="0.35">
      <c r="A2561" t="s">
        <v>41</v>
      </c>
      <c r="B2561" s="5">
        <v>140</v>
      </c>
      <c r="C2561">
        <v>8153</v>
      </c>
      <c r="D2561" s="3">
        <v>332.9</v>
      </c>
      <c r="E2561" s="3">
        <v>124.35</v>
      </c>
      <c r="F2561" s="3">
        <v>83.48</v>
      </c>
      <c r="G2561" s="3">
        <f t="shared" si="39"/>
        <v>1.4895783421178723</v>
      </c>
      <c r="H2561" s="3">
        <v>43.57</v>
      </c>
      <c r="I2561" s="3">
        <v>0.92</v>
      </c>
      <c r="J2561" s="3">
        <v>0.67</v>
      </c>
      <c r="K2561" s="3">
        <v>129.83000000000001</v>
      </c>
      <c r="L2561" s="3">
        <v>86.97</v>
      </c>
      <c r="M2561" s="3">
        <v>13814.36</v>
      </c>
      <c r="N2561" s="10">
        <v>1082.68</v>
      </c>
      <c r="O2561" s="18">
        <v>22.222047998643919</v>
      </c>
      <c r="P2561" s="3">
        <v>31.43</v>
      </c>
    </row>
    <row r="2562" spans="1:16" x14ac:dyDescent="0.35">
      <c r="A2562" t="s">
        <v>41</v>
      </c>
      <c r="B2562" s="5">
        <v>141</v>
      </c>
      <c r="C2562">
        <v>5356</v>
      </c>
      <c r="D2562" s="3">
        <v>267.02</v>
      </c>
      <c r="E2562" s="3">
        <v>87.02</v>
      </c>
      <c r="F2562" s="3">
        <v>78.36</v>
      </c>
      <c r="G2562" s="3">
        <f t="shared" si="39"/>
        <v>1.1105155691679427</v>
      </c>
      <c r="H2562" s="3">
        <v>149.33000000000001</v>
      </c>
      <c r="I2562" s="3">
        <v>0.94</v>
      </c>
      <c r="J2562" s="3">
        <v>0.9</v>
      </c>
      <c r="K2562" s="3">
        <v>94.43</v>
      </c>
      <c r="L2562" s="3">
        <v>80.430000000000007</v>
      </c>
      <c r="M2562" s="3">
        <v>13744.34</v>
      </c>
      <c r="N2562" s="10">
        <v>1293.33</v>
      </c>
      <c r="O2562" s="18">
        <v>22.23419049355681</v>
      </c>
      <c r="P2562" s="3">
        <v>105.66999999999999</v>
      </c>
    </row>
    <row r="2563" spans="1:16" x14ac:dyDescent="0.35">
      <c r="A2563" t="s">
        <v>41</v>
      </c>
      <c r="B2563" s="5">
        <v>142</v>
      </c>
      <c r="C2563">
        <v>13977</v>
      </c>
      <c r="D2563" s="3">
        <v>483.92</v>
      </c>
      <c r="E2563" s="3">
        <v>161.03</v>
      </c>
      <c r="F2563" s="3">
        <v>110.51</v>
      </c>
      <c r="G2563" s="3">
        <f t="shared" si="39"/>
        <v>1.457153198805538</v>
      </c>
      <c r="H2563" s="3">
        <v>30.93</v>
      </c>
      <c r="I2563" s="3">
        <v>0.75</v>
      </c>
      <c r="J2563" s="3">
        <v>0.69</v>
      </c>
      <c r="K2563" s="3">
        <v>174.67</v>
      </c>
      <c r="L2563" s="3">
        <v>128.12</v>
      </c>
      <c r="M2563" s="3">
        <v>13734.84</v>
      </c>
      <c r="N2563" s="10">
        <v>1461.59</v>
      </c>
      <c r="O2563" s="18">
        <v>22.202364014687177</v>
      </c>
      <c r="P2563" s="3">
        <v>44.07</v>
      </c>
    </row>
    <row r="2564" spans="1:16" x14ac:dyDescent="0.35">
      <c r="A2564" t="s">
        <v>41</v>
      </c>
      <c r="B2564" s="5">
        <v>143</v>
      </c>
      <c r="C2564">
        <v>3531</v>
      </c>
      <c r="D2564" s="3">
        <v>230.41</v>
      </c>
      <c r="E2564" s="3">
        <v>90.08</v>
      </c>
      <c r="F2564" s="3">
        <v>49.91</v>
      </c>
      <c r="G2564" s="3">
        <f t="shared" si="39"/>
        <v>1.8048487277098779</v>
      </c>
      <c r="H2564" s="3">
        <v>41</v>
      </c>
      <c r="I2564" s="3">
        <v>0.84</v>
      </c>
      <c r="J2564" s="3">
        <v>0.55000000000000004</v>
      </c>
      <c r="K2564" s="3">
        <v>96.17</v>
      </c>
      <c r="L2564" s="3">
        <v>51.6</v>
      </c>
      <c r="M2564" s="3">
        <v>13815.5</v>
      </c>
      <c r="N2564" s="10">
        <v>1356.46</v>
      </c>
      <c r="O2564" s="18">
        <v>22.15541778233823</v>
      </c>
      <c r="P2564" s="3">
        <v>34</v>
      </c>
    </row>
    <row r="2565" spans="1:16" x14ac:dyDescent="0.35">
      <c r="A2565" t="s">
        <v>41</v>
      </c>
      <c r="B2565" s="5">
        <v>144</v>
      </c>
      <c r="C2565">
        <v>8930</v>
      </c>
      <c r="D2565" s="3">
        <v>360.7</v>
      </c>
      <c r="E2565" s="3">
        <v>132.21</v>
      </c>
      <c r="F2565" s="3">
        <v>86</v>
      </c>
      <c r="G2565" s="3">
        <f t="shared" si="39"/>
        <v>1.537325581395349</v>
      </c>
      <c r="H2565" s="3">
        <v>36.47</v>
      </c>
      <c r="I2565" s="3">
        <v>0.86</v>
      </c>
      <c r="J2565" s="3">
        <v>0.65</v>
      </c>
      <c r="K2565" s="3">
        <v>139.32</v>
      </c>
      <c r="L2565" s="3">
        <v>88.74</v>
      </c>
      <c r="M2565" s="3">
        <v>13628.99</v>
      </c>
      <c r="N2565" s="10">
        <v>1018.67</v>
      </c>
      <c r="O2565" s="18">
        <v>22.403178255584862</v>
      </c>
      <c r="P2565" s="3">
        <v>38.53</v>
      </c>
    </row>
    <row r="2566" spans="1:16" x14ac:dyDescent="0.35">
      <c r="A2566" t="s">
        <v>41</v>
      </c>
      <c r="B2566" s="5">
        <v>145</v>
      </c>
      <c r="C2566">
        <v>5342</v>
      </c>
      <c r="D2566" s="3">
        <v>282.06</v>
      </c>
      <c r="E2566" s="3">
        <v>101.94</v>
      </c>
      <c r="F2566" s="3">
        <v>66.72</v>
      </c>
      <c r="G2566" s="3">
        <f t="shared" ref="G2566:G2629" si="40">E2566/F2566</f>
        <v>1.5278776978417266</v>
      </c>
      <c r="H2566" s="3">
        <v>17.829999999999998</v>
      </c>
      <c r="I2566" s="3">
        <v>0.84</v>
      </c>
      <c r="J2566" s="3">
        <v>0.65</v>
      </c>
      <c r="K2566" s="3">
        <v>113.22</v>
      </c>
      <c r="L2566" s="3">
        <v>71.39</v>
      </c>
      <c r="M2566" s="3">
        <v>13601.63</v>
      </c>
      <c r="N2566" s="10">
        <v>1106.03</v>
      </c>
      <c r="O2566" s="18">
        <v>22.406712791535892</v>
      </c>
      <c r="P2566" s="3">
        <v>57.17</v>
      </c>
    </row>
    <row r="2567" spans="1:16" x14ac:dyDescent="0.35">
      <c r="A2567" t="s">
        <v>41</v>
      </c>
      <c r="B2567" s="5">
        <v>146</v>
      </c>
      <c r="C2567">
        <v>5715</v>
      </c>
      <c r="D2567" s="3">
        <v>274.77</v>
      </c>
      <c r="E2567" s="3">
        <v>96.13</v>
      </c>
      <c r="F2567" s="3">
        <v>75.69</v>
      </c>
      <c r="G2567" s="3">
        <f t="shared" si="40"/>
        <v>1.270048883604175</v>
      </c>
      <c r="H2567" s="3">
        <v>74.94</v>
      </c>
      <c r="I2567" s="3">
        <v>0.95</v>
      </c>
      <c r="J2567" s="3">
        <v>0.79</v>
      </c>
      <c r="K2567" s="3">
        <v>99.46</v>
      </c>
      <c r="L2567" s="3">
        <v>75.89</v>
      </c>
      <c r="M2567" s="3">
        <v>13506.3</v>
      </c>
      <c r="N2567" s="10">
        <v>1000.88</v>
      </c>
      <c r="O2567" s="18">
        <v>22.517172543029098</v>
      </c>
      <c r="P2567" s="3">
        <v>6.0000000000002274E-2</v>
      </c>
    </row>
    <row r="2568" spans="1:16" x14ac:dyDescent="0.35">
      <c r="A2568" t="s">
        <v>41</v>
      </c>
      <c r="B2568" s="5">
        <v>147</v>
      </c>
      <c r="C2568">
        <v>7871</v>
      </c>
      <c r="D2568" s="3">
        <v>333.6</v>
      </c>
      <c r="E2568" s="3">
        <v>123.28</v>
      </c>
      <c r="F2568" s="3">
        <v>81.290000000000006</v>
      </c>
      <c r="G2568" s="3">
        <f t="shared" si="40"/>
        <v>1.5165457005781768</v>
      </c>
      <c r="H2568" s="3">
        <v>129.24</v>
      </c>
      <c r="I2568" s="3">
        <v>0.89</v>
      </c>
      <c r="J2568" s="3">
        <v>0.66</v>
      </c>
      <c r="K2568" s="3">
        <v>126.91</v>
      </c>
      <c r="L2568" s="3">
        <v>82.33</v>
      </c>
      <c r="M2568" s="3">
        <v>13337.41</v>
      </c>
      <c r="N2568" s="10">
        <v>1177.6400000000001</v>
      </c>
      <c r="O2568" s="18">
        <v>22.62586361561209</v>
      </c>
      <c r="P2568" s="3">
        <v>125.75999999999999</v>
      </c>
    </row>
    <row r="2569" spans="1:16" x14ac:dyDescent="0.35">
      <c r="A2569" t="s">
        <v>41</v>
      </c>
      <c r="B2569" s="5">
        <v>148</v>
      </c>
      <c r="C2569">
        <v>8289</v>
      </c>
      <c r="D2569" s="3">
        <v>361.08</v>
      </c>
      <c r="E2569" s="3">
        <v>139.27000000000001</v>
      </c>
      <c r="F2569" s="3">
        <v>75.78</v>
      </c>
      <c r="G2569" s="3">
        <f t="shared" si="40"/>
        <v>1.8378200052784377</v>
      </c>
      <c r="H2569" s="3">
        <v>51.04</v>
      </c>
      <c r="I2569" s="3">
        <v>0.8</v>
      </c>
      <c r="J2569" s="3">
        <v>0.54</v>
      </c>
      <c r="K2569" s="3">
        <v>142.16999999999999</v>
      </c>
      <c r="L2569" s="3">
        <v>81.92</v>
      </c>
      <c r="M2569" s="3">
        <v>13088.92</v>
      </c>
      <c r="N2569" s="10">
        <v>957.51</v>
      </c>
      <c r="O2569" s="18">
        <v>22.900860601698206</v>
      </c>
      <c r="P2569" s="3">
        <v>23.96</v>
      </c>
    </row>
    <row r="2570" spans="1:16" x14ac:dyDescent="0.35">
      <c r="A2570" t="s">
        <v>41</v>
      </c>
      <c r="B2570" s="5">
        <v>149</v>
      </c>
      <c r="C2570">
        <v>7077</v>
      </c>
      <c r="D2570" s="3">
        <v>340.85</v>
      </c>
      <c r="E2570" s="3">
        <v>127.03</v>
      </c>
      <c r="F2570" s="3">
        <v>70.930000000000007</v>
      </c>
      <c r="G2570" s="3">
        <f t="shared" si="40"/>
        <v>1.7909206259692654</v>
      </c>
      <c r="H2570" s="3">
        <v>120.81</v>
      </c>
      <c r="I2570" s="3">
        <v>0.77</v>
      </c>
      <c r="J2570" s="3">
        <v>0.56000000000000005</v>
      </c>
      <c r="K2570" s="3">
        <v>121.31</v>
      </c>
      <c r="L2570" s="3">
        <v>81.209999999999994</v>
      </c>
      <c r="M2570" s="3">
        <v>13071.08</v>
      </c>
      <c r="N2570" s="10">
        <v>1077.56</v>
      </c>
      <c r="O2570" s="18">
        <v>22.888046611306009</v>
      </c>
      <c r="P2570" s="3">
        <v>134.19</v>
      </c>
    </row>
    <row r="2571" spans="1:16" x14ac:dyDescent="0.35">
      <c r="A2571" t="s">
        <v>41</v>
      </c>
      <c r="B2571" s="5">
        <v>150</v>
      </c>
      <c r="C2571">
        <v>2776</v>
      </c>
      <c r="D2571" s="3">
        <v>192.23</v>
      </c>
      <c r="E2571" s="3">
        <v>66.67</v>
      </c>
      <c r="F2571" s="3">
        <v>53.02</v>
      </c>
      <c r="G2571" s="3">
        <f t="shared" si="40"/>
        <v>1.2574500188608071</v>
      </c>
      <c r="H2571" s="3">
        <v>126.06</v>
      </c>
      <c r="I2571" s="3">
        <v>0.94</v>
      </c>
      <c r="J2571" s="3">
        <v>0.8</v>
      </c>
      <c r="K2571" s="3">
        <v>69.459999999999994</v>
      </c>
      <c r="L2571" s="3">
        <v>54.75</v>
      </c>
      <c r="M2571" s="3">
        <v>12938.01</v>
      </c>
      <c r="N2571" s="10">
        <v>874.44</v>
      </c>
      <c r="O2571" s="18">
        <v>23.055738346625933</v>
      </c>
      <c r="P2571" s="3">
        <v>128.94</v>
      </c>
    </row>
    <row r="2572" spans="1:16" x14ac:dyDescent="0.35">
      <c r="A2572" t="s">
        <v>41</v>
      </c>
      <c r="B2572" s="5">
        <v>151</v>
      </c>
      <c r="C2572">
        <v>1988</v>
      </c>
      <c r="D2572" s="3">
        <v>168.63</v>
      </c>
      <c r="E2572" s="3">
        <v>57.37</v>
      </c>
      <c r="F2572" s="3">
        <v>44.12</v>
      </c>
      <c r="G2572" s="3">
        <f t="shared" si="40"/>
        <v>1.3003173164097914</v>
      </c>
      <c r="H2572" s="3">
        <v>149.32</v>
      </c>
      <c r="I2572" s="3">
        <v>0.88</v>
      </c>
      <c r="J2572" s="3">
        <v>0.77</v>
      </c>
      <c r="K2572" s="3">
        <v>62.43</v>
      </c>
      <c r="L2572" s="3">
        <v>46.97</v>
      </c>
      <c r="M2572" s="3">
        <v>13002.48</v>
      </c>
      <c r="N2572" s="10">
        <v>887.16</v>
      </c>
      <c r="O2572" s="18">
        <v>22.995029627853189</v>
      </c>
      <c r="P2572" s="3">
        <v>105.68</v>
      </c>
    </row>
    <row r="2573" spans="1:16" x14ac:dyDescent="0.35">
      <c r="A2573" t="s">
        <v>41</v>
      </c>
      <c r="B2573" s="5">
        <v>152</v>
      </c>
      <c r="C2573">
        <v>2272</v>
      </c>
      <c r="D2573" s="3">
        <v>179.23</v>
      </c>
      <c r="E2573" s="3">
        <v>70.150000000000006</v>
      </c>
      <c r="F2573" s="3">
        <v>41.24</v>
      </c>
      <c r="G2573" s="3">
        <f t="shared" si="40"/>
        <v>1.7010184287099903</v>
      </c>
      <c r="H2573" s="3">
        <v>103.47</v>
      </c>
      <c r="I2573" s="3">
        <v>0.89</v>
      </c>
      <c r="J2573" s="3">
        <v>0.59</v>
      </c>
      <c r="K2573" s="3">
        <v>69.58</v>
      </c>
      <c r="L2573" s="3">
        <v>43.02</v>
      </c>
      <c r="M2573" s="3">
        <v>13121.91</v>
      </c>
      <c r="N2573" s="10">
        <v>1215.5899999999999</v>
      </c>
      <c r="O2573" s="18">
        <v>22.809506979319188</v>
      </c>
      <c r="P2573" s="3">
        <v>151.53</v>
      </c>
    </row>
    <row r="2574" spans="1:16" x14ac:dyDescent="0.35">
      <c r="A2574" t="s">
        <v>41</v>
      </c>
      <c r="B2574" s="5">
        <v>153</v>
      </c>
      <c r="C2574">
        <v>6655</v>
      </c>
      <c r="D2574" s="3">
        <v>312.58999999999997</v>
      </c>
      <c r="E2574" s="3">
        <v>122.11</v>
      </c>
      <c r="F2574" s="3">
        <v>69.39</v>
      </c>
      <c r="G2574" s="3">
        <f t="shared" si="40"/>
        <v>1.7597636547052888</v>
      </c>
      <c r="H2574" s="3">
        <v>37.69</v>
      </c>
      <c r="I2574" s="3">
        <v>0.86</v>
      </c>
      <c r="J2574" s="3">
        <v>0.56999999999999995</v>
      </c>
      <c r="K2574" s="3">
        <v>120.37</v>
      </c>
      <c r="L2574" s="3">
        <v>73.150000000000006</v>
      </c>
      <c r="M2574" s="3">
        <v>13493.36</v>
      </c>
      <c r="N2574" s="10">
        <v>1221.93</v>
      </c>
      <c r="O2574" s="18">
        <v>22.475771737725651</v>
      </c>
      <c r="P2574" s="3">
        <v>37.31</v>
      </c>
    </row>
    <row r="2575" spans="1:16" x14ac:dyDescent="0.35">
      <c r="A2575" t="s">
        <v>41</v>
      </c>
      <c r="B2575" s="5">
        <v>154</v>
      </c>
      <c r="C2575">
        <v>4344</v>
      </c>
      <c r="D2575" s="3">
        <v>239.56</v>
      </c>
      <c r="E2575" s="3">
        <v>82.46</v>
      </c>
      <c r="F2575" s="3">
        <v>67.069999999999993</v>
      </c>
      <c r="G2575" s="3">
        <f t="shared" si="40"/>
        <v>1.2294617563739376</v>
      </c>
      <c r="H2575" s="3">
        <v>142.13</v>
      </c>
      <c r="I2575" s="3">
        <v>0.95</v>
      </c>
      <c r="J2575" s="3">
        <v>0.81</v>
      </c>
      <c r="K2575" s="3">
        <v>84.53</v>
      </c>
      <c r="L2575" s="3">
        <v>65.39</v>
      </c>
      <c r="M2575" s="3">
        <v>13601.62</v>
      </c>
      <c r="N2575" s="10">
        <v>1290.58</v>
      </c>
      <c r="O2575" s="18">
        <v>22.362494832725321</v>
      </c>
      <c r="P2575" s="3">
        <v>112.87</v>
      </c>
    </row>
    <row r="2576" spans="1:16" x14ac:dyDescent="0.35">
      <c r="A2576" t="s">
        <v>41</v>
      </c>
      <c r="B2576" s="5">
        <v>155</v>
      </c>
      <c r="C2576">
        <v>8347</v>
      </c>
      <c r="D2576" s="3">
        <v>349.12</v>
      </c>
      <c r="E2576" s="3">
        <v>123.27</v>
      </c>
      <c r="F2576" s="3">
        <v>86.22</v>
      </c>
      <c r="G2576" s="3">
        <f t="shared" si="40"/>
        <v>1.429714683368128</v>
      </c>
      <c r="H2576" s="3">
        <v>83.59</v>
      </c>
      <c r="I2576" s="3">
        <v>0.86</v>
      </c>
      <c r="J2576" s="3">
        <v>0.7</v>
      </c>
      <c r="K2576" s="3">
        <v>131.03</v>
      </c>
      <c r="L2576" s="3">
        <v>89.95</v>
      </c>
      <c r="M2576" s="3">
        <v>13486.08</v>
      </c>
      <c r="N2576" s="10">
        <v>1411.78</v>
      </c>
      <c r="O2576" s="18">
        <v>22.436785760228116</v>
      </c>
      <c r="P2576" s="3">
        <v>171.41</v>
      </c>
    </row>
    <row r="2577" spans="1:16" x14ac:dyDescent="0.35">
      <c r="A2577" t="s">
        <v>41</v>
      </c>
      <c r="B2577" s="5">
        <v>156</v>
      </c>
      <c r="C2577">
        <v>11702</v>
      </c>
      <c r="D2577" s="3">
        <v>493.89</v>
      </c>
      <c r="E2577" s="3">
        <v>173.87</v>
      </c>
      <c r="F2577" s="3">
        <v>85.69</v>
      </c>
      <c r="G2577" s="3">
        <f t="shared" si="40"/>
        <v>2.0290582331660638</v>
      </c>
      <c r="H2577" s="3">
        <v>44.96</v>
      </c>
      <c r="I2577" s="3">
        <v>0.6</v>
      </c>
      <c r="J2577" s="3">
        <v>0.49</v>
      </c>
      <c r="K2577" s="3">
        <v>176.39</v>
      </c>
      <c r="L2577" s="3">
        <v>100.8</v>
      </c>
      <c r="M2577" s="3">
        <v>13586.12</v>
      </c>
      <c r="N2577" s="10">
        <v>1468.51</v>
      </c>
      <c r="O2577" s="18">
        <v>22.333717219403464</v>
      </c>
      <c r="P2577" s="3">
        <v>30.04</v>
      </c>
    </row>
    <row r="2578" spans="1:16" x14ac:dyDescent="0.35">
      <c r="A2578" t="s">
        <v>41</v>
      </c>
      <c r="B2578" s="5">
        <v>157</v>
      </c>
      <c r="C2578">
        <v>5894</v>
      </c>
      <c r="D2578" s="3">
        <v>283.69</v>
      </c>
      <c r="E2578" s="3">
        <v>99.58</v>
      </c>
      <c r="F2578" s="3">
        <v>75.36</v>
      </c>
      <c r="G2578" s="3">
        <f t="shared" si="40"/>
        <v>1.3213906581740977</v>
      </c>
      <c r="H2578" s="3">
        <v>76.56</v>
      </c>
      <c r="I2578" s="3">
        <v>0.92</v>
      </c>
      <c r="J2578" s="3">
        <v>0.76</v>
      </c>
      <c r="K2578" s="3">
        <v>107.56</v>
      </c>
      <c r="L2578" s="3">
        <v>75</v>
      </c>
      <c r="M2578" s="3">
        <v>13443.49</v>
      </c>
      <c r="N2578" s="10">
        <v>1557.19</v>
      </c>
      <c r="O2578" s="18">
        <v>22.440030115407097</v>
      </c>
      <c r="P2578" s="3">
        <v>178.44</v>
      </c>
    </row>
    <row r="2579" spans="1:16" x14ac:dyDescent="0.35">
      <c r="A2579" t="s">
        <v>41</v>
      </c>
      <c r="B2579" s="5">
        <v>158</v>
      </c>
      <c r="C2579">
        <v>6742</v>
      </c>
      <c r="D2579" s="3">
        <v>308.05</v>
      </c>
      <c r="E2579" s="3">
        <v>102.52</v>
      </c>
      <c r="F2579" s="3">
        <v>83.74</v>
      </c>
      <c r="G2579" s="3">
        <f t="shared" si="40"/>
        <v>1.2242655839503225</v>
      </c>
      <c r="H2579" s="3">
        <v>169.84</v>
      </c>
      <c r="I2579" s="3">
        <v>0.89</v>
      </c>
      <c r="J2579" s="3">
        <v>0.82</v>
      </c>
      <c r="K2579" s="3">
        <v>106.63</v>
      </c>
      <c r="L2579" s="3">
        <v>88.04</v>
      </c>
      <c r="M2579" s="3">
        <v>13392.07</v>
      </c>
      <c r="N2579" s="10">
        <v>1435.32</v>
      </c>
      <c r="O2579" s="18">
        <v>22.515224729309342</v>
      </c>
      <c r="P2579" s="3">
        <v>85.16</v>
      </c>
    </row>
    <row r="2580" spans="1:16" x14ac:dyDescent="0.35">
      <c r="A2580" t="s">
        <v>41</v>
      </c>
      <c r="B2580" s="5">
        <v>159</v>
      </c>
      <c r="C2580">
        <v>6947</v>
      </c>
      <c r="D2580" s="3">
        <v>330.3</v>
      </c>
      <c r="E2580" s="3">
        <v>122.52</v>
      </c>
      <c r="F2580" s="3">
        <v>72.19</v>
      </c>
      <c r="G2580" s="3">
        <f t="shared" si="40"/>
        <v>1.6971879761739854</v>
      </c>
      <c r="H2580" s="3">
        <v>176.7</v>
      </c>
      <c r="I2580" s="3">
        <v>0.8</v>
      </c>
      <c r="J2580" s="3">
        <v>0.59</v>
      </c>
      <c r="K2580" s="3">
        <v>127.1</v>
      </c>
      <c r="L2580" s="3">
        <v>75.7</v>
      </c>
      <c r="M2580" s="3">
        <v>13307.89</v>
      </c>
      <c r="N2580" s="10">
        <v>1515.98</v>
      </c>
      <c r="O2580" s="18">
        <v>22.571183332901057</v>
      </c>
      <c r="P2580" s="3">
        <v>78.300000000000011</v>
      </c>
    </row>
    <row r="2581" spans="1:16" x14ac:dyDescent="0.35">
      <c r="A2581" t="s">
        <v>41</v>
      </c>
      <c r="B2581" s="5">
        <v>160</v>
      </c>
      <c r="C2581">
        <v>4945</v>
      </c>
      <c r="D2581" s="3">
        <v>287.31</v>
      </c>
      <c r="E2581" s="3">
        <v>117.31</v>
      </c>
      <c r="F2581" s="3">
        <v>53.67</v>
      </c>
      <c r="G2581" s="3">
        <f t="shared" si="40"/>
        <v>2.1857648593255079</v>
      </c>
      <c r="H2581" s="3">
        <v>7.36</v>
      </c>
      <c r="I2581" s="3">
        <v>0.75</v>
      </c>
      <c r="J2581" s="3">
        <v>0.46</v>
      </c>
      <c r="K2581" s="3">
        <v>117</v>
      </c>
      <c r="L2581" s="3">
        <v>54.75</v>
      </c>
      <c r="M2581" s="3">
        <v>13257.07</v>
      </c>
      <c r="N2581" s="10">
        <v>962.83</v>
      </c>
      <c r="O2581" s="18">
        <v>22.749196393355199</v>
      </c>
      <c r="P2581" s="3">
        <v>67.64</v>
      </c>
    </row>
    <row r="2582" spans="1:16" x14ac:dyDescent="0.35">
      <c r="A2582" t="s">
        <v>41</v>
      </c>
      <c r="B2582" s="5">
        <v>161</v>
      </c>
      <c r="C2582">
        <v>1558</v>
      </c>
      <c r="D2582" s="3">
        <v>150.74</v>
      </c>
      <c r="E2582" s="3">
        <v>52.06</v>
      </c>
      <c r="F2582" s="3">
        <v>38.1</v>
      </c>
      <c r="G2582" s="3">
        <f t="shared" si="40"/>
        <v>1.3664041994750655</v>
      </c>
      <c r="H2582" s="3">
        <v>121.8</v>
      </c>
      <c r="I2582" s="3">
        <v>0.86</v>
      </c>
      <c r="J2582" s="3">
        <v>0.73</v>
      </c>
      <c r="K2582" s="3">
        <v>56.73</v>
      </c>
      <c r="L2582" s="3">
        <v>39.840000000000003</v>
      </c>
      <c r="M2582" s="3">
        <v>13294.15</v>
      </c>
      <c r="N2582" s="10">
        <v>1011.56</v>
      </c>
      <c r="O2582" s="18">
        <v>22.704354928812002</v>
      </c>
      <c r="P2582" s="3">
        <v>133.19999999999999</v>
      </c>
    </row>
    <row r="2583" spans="1:16" x14ac:dyDescent="0.35">
      <c r="A2583" t="s">
        <v>41</v>
      </c>
      <c r="B2583" s="5">
        <v>162</v>
      </c>
      <c r="C2583">
        <v>5607</v>
      </c>
      <c r="D2583" s="3">
        <v>320.35000000000002</v>
      </c>
      <c r="E2583" s="3">
        <v>125.03</v>
      </c>
      <c r="F2583" s="3">
        <v>57.1</v>
      </c>
      <c r="G2583" s="3">
        <f t="shared" si="40"/>
        <v>2.1896672504378283</v>
      </c>
      <c r="H2583" s="3">
        <v>73.59</v>
      </c>
      <c r="I2583" s="3">
        <v>0.69</v>
      </c>
      <c r="J2583" s="3">
        <v>0.46</v>
      </c>
      <c r="K2583" s="3">
        <v>124.85</v>
      </c>
      <c r="L2583" s="3">
        <v>65.11</v>
      </c>
      <c r="M2583" s="3">
        <v>13386.14</v>
      </c>
      <c r="N2583" s="10">
        <v>921.19</v>
      </c>
      <c r="O2583" s="18">
        <v>22.64373822542828</v>
      </c>
      <c r="P2583" s="3">
        <v>1.4099999999999966</v>
      </c>
    </row>
    <row r="2584" spans="1:16" x14ac:dyDescent="0.35">
      <c r="A2584" t="s">
        <v>41</v>
      </c>
      <c r="B2584" s="5">
        <v>163</v>
      </c>
      <c r="C2584">
        <v>5814</v>
      </c>
      <c r="D2584" s="3">
        <v>304.86</v>
      </c>
      <c r="E2584" s="3">
        <v>92.78</v>
      </c>
      <c r="F2584" s="3">
        <v>79.790000000000006</v>
      </c>
      <c r="G2584" s="3">
        <f t="shared" si="40"/>
        <v>1.1628023561849856</v>
      </c>
      <c r="H2584" s="3">
        <v>24.14</v>
      </c>
      <c r="I2584" s="3">
        <v>0.79</v>
      </c>
      <c r="J2584" s="3">
        <v>0.86</v>
      </c>
      <c r="K2584" s="3">
        <v>104.04</v>
      </c>
      <c r="L2584" s="3">
        <v>88.28</v>
      </c>
      <c r="M2584" s="3">
        <v>13470.7</v>
      </c>
      <c r="N2584" s="10">
        <v>836.27</v>
      </c>
      <c r="O2584" s="18">
        <v>22.588460656390424</v>
      </c>
      <c r="P2584" s="3">
        <v>50.86</v>
      </c>
    </row>
    <row r="2585" spans="1:16" x14ac:dyDescent="0.35">
      <c r="A2585" t="s">
        <v>41</v>
      </c>
      <c r="B2585" s="5">
        <v>164</v>
      </c>
      <c r="C2585">
        <v>5315</v>
      </c>
      <c r="D2585" s="3">
        <v>282.88</v>
      </c>
      <c r="E2585" s="3">
        <v>98.82</v>
      </c>
      <c r="F2585" s="3">
        <v>68.48</v>
      </c>
      <c r="G2585" s="3">
        <f t="shared" si="40"/>
        <v>1.4430490654205606</v>
      </c>
      <c r="H2585" s="3">
        <v>57.73</v>
      </c>
      <c r="I2585" s="3">
        <v>0.83</v>
      </c>
      <c r="J2585" s="3">
        <v>0.69</v>
      </c>
      <c r="K2585" s="3">
        <v>105.39</v>
      </c>
      <c r="L2585" s="3">
        <v>76.400000000000006</v>
      </c>
      <c r="M2585" s="3">
        <v>13407.44</v>
      </c>
      <c r="N2585" s="10">
        <v>708.57</v>
      </c>
      <c r="O2585" s="18">
        <v>22.675641822900271</v>
      </c>
      <c r="P2585" s="3">
        <v>17.270000000000003</v>
      </c>
    </row>
    <row r="2586" spans="1:16" x14ac:dyDescent="0.35">
      <c r="A2586" t="s">
        <v>41</v>
      </c>
      <c r="B2586" s="5">
        <v>165</v>
      </c>
      <c r="C2586">
        <v>3512</v>
      </c>
      <c r="D2586" s="3">
        <v>215.77</v>
      </c>
      <c r="E2586" s="3">
        <v>75.150000000000006</v>
      </c>
      <c r="F2586" s="3">
        <v>59.5</v>
      </c>
      <c r="G2586" s="3">
        <f t="shared" si="40"/>
        <v>1.2630252100840338</v>
      </c>
      <c r="H2586" s="3">
        <v>64.59</v>
      </c>
      <c r="I2586" s="3">
        <v>0.95</v>
      </c>
      <c r="J2586" s="3">
        <v>0.79</v>
      </c>
      <c r="K2586" s="3">
        <v>79.319999999999993</v>
      </c>
      <c r="L2586" s="3">
        <v>59.54</v>
      </c>
      <c r="M2586" s="3">
        <v>13248.42</v>
      </c>
      <c r="N2586" s="10">
        <v>863.1</v>
      </c>
      <c r="O2586" s="18">
        <v>22.780832765360255</v>
      </c>
      <c r="P2586" s="3">
        <v>10.409999999999997</v>
      </c>
    </row>
    <row r="2587" spans="1:16" x14ac:dyDescent="0.35">
      <c r="A2587" t="s">
        <v>41</v>
      </c>
      <c r="B2587" s="5">
        <v>166</v>
      </c>
      <c r="C2587">
        <v>5820</v>
      </c>
      <c r="D2587" s="3">
        <v>277.27999999999997</v>
      </c>
      <c r="E2587" s="3">
        <v>93.47</v>
      </c>
      <c r="F2587" s="3">
        <v>79.28</v>
      </c>
      <c r="G2587" s="3">
        <f t="shared" si="40"/>
        <v>1.1789858728557012</v>
      </c>
      <c r="H2587" s="3">
        <v>68.31</v>
      </c>
      <c r="I2587" s="3">
        <v>0.95</v>
      </c>
      <c r="J2587" s="3">
        <v>0.85</v>
      </c>
      <c r="K2587" s="3">
        <v>98.01</v>
      </c>
      <c r="L2587" s="3">
        <v>81.27</v>
      </c>
      <c r="M2587" s="3">
        <v>13018.95</v>
      </c>
      <c r="N2587" s="10">
        <v>1308.51</v>
      </c>
      <c r="O2587" s="18">
        <v>22.879323884322702</v>
      </c>
      <c r="P2587" s="3">
        <v>6.6899999999999977</v>
      </c>
    </row>
    <row r="2588" spans="1:16" x14ac:dyDescent="0.35">
      <c r="A2588" t="s">
        <v>41</v>
      </c>
      <c r="B2588" s="5">
        <v>167</v>
      </c>
      <c r="C2588">
        <v>6888</v>
      </c>
      <c r="D2588" s="3">
        <v>336.91</v>
      </c>
      <c r="E2588" s="3">
        <v>117.14</v>
      </c>
      <c r="F2588" s="3">
        <v>74.87</v>
      </c>
      <c r="G2588" s="3">
        <f t="shared" si="40"/>
        <v>1.5645786029117135</v>
      </c>
      <c r="H2588" s="3">
        <v>95.64</v>
      </c>
      <c r="I2588" s="3">
        <v>0.76</v>
      </c>
      <c r="J2588" s="3">
        <v>0.64</v>
      </c>
      <c r="K2588" s="3">
        <v>128.38999999999999</v>
      </c>
      <c r="L2588" s="3">
        <v>83.55</v>
      </c>
      <c r="M2588" s="3">
        <v>13085.53</v>
      </c>
      <c r="N2588" s="10">
        <v>1507.1</v>
      </c>
      <c r="O2588" s="18">
        <v>22.772184795728968</v>
      </c>
      <c r="P2588" s="3">
        <v>159.36000000000001</v>
      </c>
    </row>
    <row r="2589" spans="1:16" x14ac:dyDescent="0.35">
      <c r="A2589" t="s">
        <v>41</v>
      </c>
      <c r="B2589" s="5">
        <v>168</v>
      </c>
      <c r="C2589">
        <v>2056</v>
      </c>
      <c r="D2589" s="3">
        <v>170.46</v>
      </c>
      <c r="E2589" s="3">
        <v>67.64</v>
      </c>
      <c r="F2589" s="3">
        <v>38.700000000000003</v>
      </c>
      <c r="G2589" s="3">
        <f t="shared" si="40"/>
        <v>1.7478036175710594</v>
      </c>
      <c r="H2589" s="3">
        <v>93.23</v>
      </c>
      <c r="I2589" s="3">
        <v>0.89</v>
      </c>
      <c r="J2589" s="3">
        <v>0.56999999999999995</v>
      </c>
      <c r="K2589" s="3">
        <v>67.19</v>
      </c>
      <c r="L2589" s="3">
        <v>40.770000000000003</v>
      </c>
      <c r="M2589" s="3">
        <v>13120.32</v>
      </c>
      <c r="N2589" s="10">
        <v>1442.95</v>
      </c>
      <c r="O2589" s="18">
        <v>22.7564428348463</v>
      </c>
      <c r="P2589" s="3">
        <v>161.76999999999998</v>
      </c>
    </row>
    <row r="2590" spans="1:16" x14ac:dyDescent="0.35">
      <c r="A2590" t="s">
        <v>41</v>
      </c>
      <c r="B2590" s="5">
        <v>169</v>
      </c>
      <c r="C2590">
        <v>5571</v>
      </c>
      <c r="D2590" s="3">
        <v>297.38</v>
      </c>
      <c r="E2590" s="3">
        <v>91.54</v>
      </c>
      <c r="F2590" s="3">
        <v>77.489999999999995</v>
      </c>
      <c r="G2590" s="3">
        <f t="shared" si="40"/>
        <v>1.181313717899084</v>
      </c>
      <c r="H2590" s="3">
        <v>68.66</v>
      </c>
      <c r="I2590" s="3">
        <v>0.79</v>
      </c>
      <c r="J2590" s="3">
        <v>0.85</v>
      </c>
      <c r="K2590" s="3">
        <v>103.08</v>
      </c>
      <c r="L2590" s="3">
        <v>83.65</v>
      </c>
      <c r="M2590" s="3">
        <v>13018.34</v>
      </c>
      <c r="N2590" s="10">
        <v>1564.76</v>
      </c>
      <c r="O2590" s="18">
        <v>22.818459842143554</v>
      </c>
      <c r="P2590" s="3">
        <v>6.3400000000000034</v>
      </c>
    </row>
    <row r="2591" spans="1:16" x14ac:dyDescent="0.35">
      <c r="A2591" t="s">
        <v>41</v>
      </c>
      <c r="B2591" s="5">
        <v>170</v>
      </c>
      <c r="C2591">
        <v>21961</v>
      </c>
      <c r="D2591" s="3">
        <v>762.78</v>
      </c>
      <c r="E2591" s="3">
        <v>277.92</v>
      </c>
      <c r="F2591" s="3">
        <v>100.61</v>
      </c>
      <c r="G2591" s="3">
        <f t="shared" si="40"/>
        <v>2.7623496670311103</v>
      </c>
      <c r="H2591" s="3">
        <v>37.28</v>
      </c>
      <c r="I2591" s="3">
        <v>0.47</v>
      </c>
      <c r="J2591" s="3">
        <v>0.36</v>
      </c>
      <c r="K2591" s="3">
        <v>295.57</v>
      </c>
      <c r="L2591" s="3">
        <v>120.01</v>
      </c>
      <c r="M2591" s="3">
        <v>13247.95</v>
      </c>
      <c r="N2591" s="10">
        <v>1669.3</v>
      </c>
      <c r="O2591" s="18">
        <v>22.588049497746102</v>
      </c>
      <c r="P2591" s="3">
        <v>37.72</v>
      </c>
    </row>
    <row r="2592" spans="1:16" x14ac:dyDescent="0.35">
      <c r="A2592" t="s">
        <v>41</v>
      </c>
      <c r="B2592" s="5">
        <v>171</v>
      </c>
      <c r="C2592">
        <v>2223</v>
      </c>
      <c r="D2592" s="3">
        <v>175.84</v>
      </c>
      <c r="E2592" s="3">
        <v>64.709999999999994</v>
      </c>
      <c r="F2592" s="3">
        <v>43.74</v>
      </c>
      <c r="G2592" s="3">
        <f t="shared" si="40"/>
        <v>1.479423868312757</v>
      </c>
      <c r="H2592" s="3">
        <v>51.22</v>
      </c>
      <c r="I2592" s="3">
        <v>0.9</v>
      </c>
      <c r="J2592" s="3">
        <v>0.68</v>
      </c>
      <c r="K2592" s="3">
        <v>69.2</v>
      </c>
      <c r="L2592" s="3">
        <v>46.66</v>
      </c>
      <c r="M2592" s="3">
        <v>13330.64</v>
      </c>
      <c r="N2592" s="10">
        <v>1732.54</v>
      </c>
      <c r="O2592" s="18">
        <v>22.498938272757087</v>
      </c>
      <c r="P2592" s="3">
        <v>23.78</v>
      </c>
    </row>
    <row r="2593" spans="1:16" x14ac:dyDescent="0.35">
      <c r="A2593" t="s">
        <v>41</v>
      </c>
      <c r="B2593" s="5">
        <v>172</v>
      </c>
      <c r="C2593">
        <v>13747</v>
      </c>
      <c r="D2593" s="3">
        <v>590.05999999999995</v>
      </c>
      <c r="E2593" s="3">
        <v>221.2</v>
      </c>
      <c r="F2593" s="3">
        <v>79.13</v>
      </c>
      <c r="G2593" s="3">
        <f t="shared" si="40"/>
        <v>2.7953999747251359</v>
      </c>
      <c r="H2593" s="3">
        <v>56.8</v>
      </c>
      <c r="I2593" s="3">
        <v>0.5</v>
      </c>
      <c r="J2593" s="3">
        <v>0.36</v>
      </c>
      <c r="K2593" s="3">
        <v>241.86</v>
      </c>
      <c r="L2593" s="3">
        <v>103.49</v>
      </c>
      <c r="M2593" s="3">
        <v>13419.7</v>
      </c>
      <c r="N2593" s="10">
        <v>1737.49</v>
      </c>
      <c r="O2593" s="18">
        <v>22.418098913162126</v>
      </c>
      <c r="P2593" s="3">
        <v>18.200000000000003</v>
      </c>
    </row>
    <row r="2594" spans="1:16" x14ac:dyDescent="0.35">
      <c r="A2594" t="s">
        <v>41</v>
      </c>
      <c r="B2594" s="5">
        <v>173</v>
      </c>
      <c r="C2594">
        <v>6928</v>
      </c>
      <c r="D2594" s="3">
        <v>326.04000000000002</v>
      </c>
      <c r="E2594" s="3">
        <v>128.27000000000001</v>
      </c>
      <c r="F2594" s="3">
        <v>68.77</v>
      </c>
      <c r="G2594" s="3">
        <f t="shared" si="40"/>
        <v>1.8652028500799769</v>
      </c>
      <c r="H2594" s="3">
        <v>178.66</v>
      </c>
      <c r="I2594" s="3">
        <v>0.82</v>
      </c>
      <c r="J2594" s="3">
        <v>0.54</v>
      </c>
      <c r="K2594" s="3">
        <v>124.95</v>
      </c>
      <c r="L2594" s="3">
        <v>73.959999999999994</v>
      </c>
      <c r="M2594" s="3">
        <v>13340.1</v>
      </c>
      <c r="N2594" s="10">
        <v>1896.8</v>
      </c>
      <c r="O2594" s="18">
        <v>22.451113018437429</v>
      </c>
      <c r="P2594" s="3">
        <v>76.34</v>
      </c>
    </row>
    <row r="2595" spans="1:16" x14ac:dyDescent="0.35">
      <c r="A2595" t="s">
        <v>41</v>
      </c>
      <c r="B2595" s="5">
        <v>174</v>
      </c>
      <c r="C2595">
        <v>5122</v>
      </c>
      <c r="D2595" s="3">
        <v>272.51</v>
      </c>
      <c r="E2595" s="3">
        <v>93.25</v>
      </c>
      <c r="F2595" s="3">
        <v>69.94</v>
      </c>
      <c r="G2595" s="3">
        <f t="shared" si="40"/>
        <v>1.3332856734343723</v>
      </c>
      <c r="H2595" s="3">
        <v>37.33</v>
      </c>
      <c r="I2595" s="3">
        <v>0.87</v>
      </c>
      <c r="J2595" s="3">
        <v>0.75</v>
      </c>
      <c r="K2595" s="3">
        <v>99.86</v>
      </c>
      <c r="L2595" s="3">
        <v>71.34</v>
      </c>
      <c r="M2595" s="3">
        <v>12864.18</v>
      </c>
      <c r="N2595" s="10">
        <v>1418.04</v>
      </c>
      <c r="O2595" s="18">
        <v>22.991497856660363</v>
      </c>
      <c r="P2595" s="3">
        <v>37.67</v>
      </c>
    </row>
    <row r="2596" spans="1:16" x14ac:dyDescent="0.35">
      <c r="A2596" t="s">
        <v>41</v>
      </c>
      <c r="B2596" s="5">
        <v>175</v>
      </c>
      <c r="C2596">
        <v>1075</v>
      </c>
      <c r="D2596" s="3">
        <v>121.08</v>
      </c>
      <c r="E2596" s="3">
        <v>48.15</v>
      </c>
      <c r="F2596" s="3">
        <v>28.43</v>
      </c>
      <c r="G2596" s="3">
        <f t="shared" si="40"/>
        <v>1.6936334857544846</v>
      </c>
      <c r="H2596" s="3">
        <v>35.44</v>
      </c>
      <c r="I2596" s="3">
        <v>0.92</v>
      </c>
      <c r="J2596" s="3">
        <v>0.59</v>
      </c>
      <c r="K2596" s="3">
        <v>49.74</v>
      </c>
      <c r="L2596" s="3">
        <v>28.15</v>
      </c>
      <c r="M2596" s="3">
        <v>12866.89</v>
      </c>
      <c r="N2596" s="10">
        <v>1475.91</v>
      </c>
      <c r="O2596" s="18">
        <v>22.975205711170254</v>
      </c>
      <c r="P2596" s="3">
        <v>39.56</v>
      </c>
    </row>
    <row r="2597" spans="1:16" x14ac:dyDescent="0.35">
      <c r="A2597" t="s">
        <v>41</v>
      </c>
      <c r="B2597" s="5">
        <v>176</v>
      </c>
      <c r="C2597">
        <v>2326</v>
      </c>
      <c r="D2597" s="3">
        <v>183.19</v>
      </c>
      <c r="E2597" s="3">
        <v>62.28</v>
      </c>
      <c r="F2597" s="3">
        <v>47.55</v>
      </c>
      <c r="G2597" s="3">
        <f t="shared" si="40"/>
        <v>1.3097791798107257</v>
      </c>
      <c r="H2597" s="3">
        <v>86.51</v>
      </c>
      <c r="I2597" s="3">
        <v>0.87</v>
      </c>
      <c r="J2597" s="3">
        <v>0.76</v>
      </c>
      <c r="K2597" s="3">
        <v>64.28</v>
      </c>
      <c r="L2597" s="3">
        <v>52</v>
      </c>
      <c r="M2597" s="3">
        <v>12858.26</v>
      </c>
      <c r="N2597" s="10">
        <v>1534.33</v>
      </c>
      <c r="O2597" s="18">
        <v>22.968923980860982</v>
      </c>
      <c r="P2597" s="3">
        <v>168.49</v>
      </c>
    </row>
    <row r="2598" spans="1:16" x14ac:dyDescent="0.35">
      <c r="A2598" t="s">
        <v>41</v>
      </c>
      <c r="B2598" s="5">
        <v>177</v>
      </c>
      <c r="C2598">
        <v>6032</v>
      </c>
      <c r="D2598" s="3">
        <v>300.99</v>
      </c>
      <c r="E2598" s="3">
        <v>115.69</v>
      </c>
      <c r="F2598" s="3">
        <v>66.39</v>
      </c>
      <c r="G2598" s="3">
        <f t="shared" si="40"/>
        <v>1.7425817141135713</v>
      </c>
      <c r="H2598" s="3">
        <v>173.13</v>
      </c>
      <c r="I2598" s="3">
        <v>0.84</v>
      </c>
      <c r="J2598" s="3">
        <v>0.56999999999999995</v>
      </c>
      <c r="K2598" s="3">
        <v>118.7</v>
      </c>
      <c r="L2598" s="3">
        <v>71.94</v>
      </c>
      <c r="M2598" s="3">
        <v>12854.85</v>
      </c>
      <c r="N2598" s="10">
        <v>1747.31</v>
      </c>
      <c r="O2598" s="18">
        <v>22.920933727936642</v>
      </c>
      <c r="P2598" s="3">
        <v>81.87</v>
      </c>
    </row>
    <row r="2599" spans="1:16" x14ac:dyDescent="0.35">
      <c r="A2599" t="s">
        <v>41</v>
      </c>
      <c r="B2599" s="5">
        <v>178</v>
      </c>
      <c r="C2599">
        <v>9327</v>
      </c>
      <c r="D2599" s="3">
        <v>388.01</v>
      </c>
      <c r="E2599" s="3">
        <v>128</v>
      </c>
      <c r="F2599" s="3">
        <v>92.78</v>
      </c>
      <c r="G2599" s="3">
        <f t="shared" si="40"/>
        <v>1.379607674067687</v>
      </c>
      <c r="H2599" s="3">
        <v>7.85</v>
      </c>
      <c r="I2599" s="3">
        <v>0.78</v>
      </c>
      <c r="J2599" s="3">
        <v>0.72</v>
      </c>
      <c r="K2599" s="3">
        <v>129.25</v>
      </c>
      <c r="L2599" s="3">
        <v>105.65</v>
      </c>
      <c r="M2599" s="3">
        <v>12867.6</v>
      </c>
      <c r="N2599" s="10">
        <v>1984.44</v>
      </c>
      <c r="O2599" s="18">
        <v>22.852702881223362</v>
      </c>
      <c r="P2599" s="3">
        <v>67.150000000000006</v>
      </c>
    </row>
    <row r="2600" spans="1:16" x14ac:dyDescent="0.35">
      <c r="A2600" t="s">
        <v>41</v>
      </c>
      <c r="B2600" s="5">
        <v>179</v>
      </c>
      <c r="C2600">
        <v>4253</v>
      </c>
      <c r="D2600" s="3">
        <v>259.52999999999997</v>
      </c>
      <c r="E2600" s="3">
        <v>108.15</v>
      </c>
      <c r="F2600" s="3">
        <v>50.07</v>
      </c>
      <c r="G2600" s="3">
        <f t="shared" si="40"/>
        <v>2.159976033553026</v>
      </c>
      <c r="H2600" s="3">
        <v>45.8</v>
      </c>
      <c r="I2600" s="3">
        <v>0.79</v>
      </c>
      <c r="J2600" s="3">
        <v>0.46</v>
      </c>
      <c r="K2600" s="3">
        <v>108.58</v>
      </c>
      <c r="L2600" s="3">
        <v>49.86</v>
      </c>
      <c r="M2600" s="3">
        <v>12670</v>
      </c>
      <c r="N2600" s="10">
        <v>1905.13</v>
      </c>
      <c r="O2600" s="18">
        <v>23.04843795691021</v>
      </c>
      <c r="P2600" s="3">
        <v>29.200000000000003</v>
      </c>
    </row>
    <row r="2601" spans="1:16" x14ac:dyDescent="0.35">
      <c r="A2601" t="s">
        <v>41</v>
      </c>
      <c r="B2601" s="5">
        <v>180</v>
      </c>
      <c r="C2601">
        <v>5501</v>
      </c>
      <c r="D2601" s="3">
        <v>291.85000000000002</v>
      </c>
      <c r="E2601" s="3">
        <v>111.64</v>
      </c>
      <c r="F2601" s="3">
        <v>62.74</v>
      </c>
      <c r="G2601" s="3">
        <f t="shared" si="40"/>
        <v>1.7794070768249919</v>
      </c>
      <c r="H2601" s="3">
        <v>14.05</v>
      </c>
      <c r="I2601" s="3">
        <v>0.81</v>
      </c>
      <c r="J2601" s="3">
        <v>0.56000000000000005</v>
      </c>
      <c r="K2601" s="3">
        <v>116.71</v>
      </c>
      <c r="L2601" s="3">
        <v>69.23</v>
      </c>
      <c r="M2601" s="3">
        <v>12611.82</v>
      </c>
      <c r="N2601" s="10">
        <v>1862.92</v>
      </c>
      <c r="O2601" s="18">
        <v>23.110588249935475</v>
      </c>
      <c r="P2601" s="3">
        <v>60.95</v>
      </c>
    </row>
    <row r="2602" spans="1:16" x14ac:dyDescent="0.35">
      <c r="A2602" t="s">
        <v>41</v>
      </c>
      <c r="B2602" s="5">
        <v>181</v>
      </c>
      <c r="C2602">
        <v>5095</v>
      </c>
      <c r="D2602" s="3">
        <v>295.43</v>
      </c>
      <c r="E2602" s="3">
        <v>115.41</v>
      </c>
      <c r="F2602" s="3">
        <v>56.21</v>
      </c>
      <c r="G2602" s="3">
        <f t="shared" si="40"/>
        <v>2.0531933819605053</v>
      </c>
      <c r="H2602" s="3">
        <v>91.78</v>
      </c>
      <c r="I2602" s="3">
        <v>0.73</v>
      </c>
      <c r="J2602" s="3">
        <v>0.49</v>
      </c>
      <c r="K2602" s="3">
        <v>120.34</v>
      </c>
      <c r="L2602" s="3">
        <v>65.17</v>
      </c>
      <c r="M2602" s="3">
        <v>12710.71</v>
      </c>
      <c r="N2602" s="10">
        <v>2004.92</v>
      </c>
      <c r="O2602" s="18">
        <v>22.988113519040766</v>
      </c>
      <c r="P2602" s="3">
        <v>163.22</v>
      </c>
    </row>
    <row r="2603" spans="1:16" x14ac:dyDescent="0.35">
      <c r="A2603" t="s">
        <v>41</v>
      </c>
      <c r="B2603" s="5">
        <v>182</v>
      </c>
      <c r="C2603">
        <v>2808</v>
      </c>
      <c r="D2603" s="3">
        <v>193.25</v>
      </c>
      <c r="E2603" s="3">
        <v>70.73</v>
      </c>
      <c r="F2603" s="3">
        <v>50.55</v>
      </c>
      <c r="G2603" s="3">
        <f t="shared" si="40"/>
        <v>1.3992087042532149</v>
      </c>
      <c r="H2603" s="3">
        <v>39.56</v>
      </c>
      <c r="I2603" s="3">
        <v>0.94</v>
      </c>
      <c r="J2603" s="3">
        <v>0.71</v>
      </c>
      <c r="K2603" s="3">
        <v>74.33</v>
      </c>
      <c r="L2603" s="3">
        <v>51.59</v>
      </c>
      <c r="M2603" s="3">
        <v>12817.77</v>
      </c>
      <c r="N2603" s="10">
        <v>2111.12</v>
      </c>
      <c r="O2603" s="18">
        <v>22.866911110195939</v>
      </c>
      <c r="P2603" s="3">
        <v>35.44</v>
      </c>
    </row>
    <row r="2604" spans="1:16" x14ac:dyDescent="0.35">
      <c r="A2604" t="s">
        <v>41</v>
      </c>
      <c r="B2604" s="5">
        <v>183</v>
      </c>
      <c r="C2604">
        <v>4403</v>
      </c>
      <c r="D2604" s="3">
        <v>248.06</v>
      </c>
      <c r="E2604" s="3">
        <v>91.29</v>
      </c>
      <c r="F2604" s="3">
        <v>61.41</v>
      </c>
      <c r="G2604" s="3">
        <f t="shared" si="40"/>
        <v>1.4865657059110895</v>
      </c>
      <c r="H2604" s="3">
        <v>46.95</v>
      </c>
      <c r="I2604" s="3">
        <v>0.9</v>
      </c>
      <c r="J2604" s="3">
        <v>0.67</v>
      </c>
      <c r="K2604" s="3">
        <v>95</v>
      </c>
      <c r="L2604" s="3">
        <v>64.77</v>
      </c>
      <c r="M2604" s="3">
        <v>13087.54</v>
      </c>
      <c r="N2604" s="10">
        <v>1905.5</v>
      </c>
      <c r="O2604" s="18">
        <v>22.67491163047</v>
      </c>
      <c r="P2604" s="3">
        <v>28.049999999999997</v>
      </c>
    </row>
    <row r="2605" spans="1:16" x14ac:dyDescent="0.35">
      <c r="A2605" t="s">
        <v>41</v>
      </c>
      <c r="B2605" s="5">
        <v>1</v>
      </c>
      <c r="C2605">
        <v>5514</v>
      </c>
      <c r="D2605" s="3">
        <v>291.77</v>
      </c>
      <c r="E2605" s="3">
        <v>96.51</v>
      </c>
      <c r="F2605" s="3">
        <v>72.739999999999995</v>
      </c>
      <c r="G2605" s="3">
        <f t="shared" si="40"/>
        <v>1.3267803134451472</v>
      </c>
      <c r="H2605" s="3">
        <v>119.69</v>
      </c>
      <c r="I2605" s="3">
        <v>0.81</v>
      </c>
      <c r="J2605" s="3">
        <v>0.75</v>
      </c>
      <c r="K2605" s="3">
        <v>107.65</v>
      </c>
      <c r="L2605" s="3">
        <v>78.05</v>
      </c>
      <c r="M2605" s="3">
        <v>12747.51</v>
      </c>
      <c r="N2605" s="10">
        <v>2252.9499999999998</v>
      </c>
      <c r="O2605" s="18">
        <v>22.895760779999815</v>
      </c>
      <c r="P2605" s="3">
        <v>135.31</v>
      </c>
    </row>
    <row r="2606" spans="1:16" x14ac:dyDescent="0.35">
      <c r="A2606" t="s">
        <v>41</v>
      </c>
      <c r="B2606" s="5">
        <v>2</v>
      </c>
      <c r="C2606">
        <v>9069</v>
      </c>
      <c r="D2606" s="3">
        <v>403.58</v>
      </c>
      <c r="E2606" s="3">
        <v>140.13999999999999</v>
      </c>
      <c r="F2606" s="3">
        <v>82.4</v>
      </c>
      <c r="G2606" s="3">
        <f t="shared" si="40"/>
        <v>1.7007281553398055</v>
      </c>
      <c r="H2606" s="3">
        <v>82.19</v>
      </c>
      <c r="I2606" s="3">
        <v>0.7</v>
      </c>
      <c r="J2606" s="3">
        <v>0.59</v>
      </c>
      <c r="K2606" s="3">
        <v>139.59</v>
      </c>
      <c r="L2606" s="3">
        <v>90.2</v>
      </c>
      <c r="M2606" s="3">
        <v>13103.4</v>
      </c>
      <c r="N2606" s="10">
        <v>2237.58</v>
      </c>
      <c r="O2606" s="18">
        <v>22.581144767412034</v>
      </c>
      <c r="P2606" s="3">
        <v>172.81</v>
      </c>
    </row>
    <row r="2607" spans="1:16" x14ac:dyDescent="0.35">
      <c r="A2607" t="s">
        <v>41</v>
      </c>
      <c r="B2607" s="5">
        <v>3</v>
      </c>
      <c r="C2607">
        <v>7224</v>
      </c>
      <c r="D2607" s="3">
        <v>345.74</v>
      </c>
      <c r="E2607" s="3">
        <v>139.46</v>
      </c>
      <c r="F2607" s="3">
        <v>65.959999999999994</v>
      </c>
      <c r="G2607" s="3">
        <f t="shared" si="40"/>
        <v>2.114311704063069</v>
      </c>
      <c r="H2607" s="3">
        <v>28.51</v>
      </c>
      <c r="I2607" s="3">
        <v>0.76</v>
      </c>
      <c r="J2607" s="3">
        <v>0.47</v>
      </c>
      <c r="K2607" s="3">
        <v>139.71</v>
      </c>
      <c r="L2607" s="3">
        <v>66.5</v>
      </c>
      <c r="M2607" s="3">
        <v>12857.88</v>
      </c>
      <c r="N2607" s="10">
        <v>2376.41</v>
      </c>
      <c r="O2607" s="18">
        <v>22.767461675596227</v>
      </c>
      <c r="P2607" s="3">
        <v>46.489999999999995</v>
      </c>
    </row>
    <row r="2608" spans="1:16" x14ac:dyDescent="0.35">
      <c r="A2608" t="s">
        <v>41</v>
      </c>
      <c r="B2608" s="5">
        <v>4</v>
      </c>
      <c r="C2608">
        <v>10773</v>
      </c>
      <c r="D2608" s="3">
        <v>402.48</v>
      </c>
      <c r="E2608" s="3">
        <v>154.86000000000001</v>
      </c>
      <c r="F2608" s="3">
        <v>88.57</v>
      </c>
      <c r="G2608" s="3">
        <f t="shared" si="40"/>
        <v>1.7484475556057359</v>
      </c>
      <c r="H2608" s="3">
        <v>75.099999999999994</v>
      </c>
      <c r="I2608" s="3">
        <v>0.84</v>
      </c>
      <c r="J2608" s="3">
        <v>0.56999999999999995</v>
      </c>
      <c r="K2608" s="3">
        <v>156.19</v>
      </c>
      <c r="L2608" s="3">
        <v>90.16</v>
      </c>
      <c r="M2608" s="3">
        <v>12683.95</v>
      </c>
      <c r="N2608" s="10">
        <v>2475.48</v>
      </c>
      <c r="O2608" s="18">
        <v>22.899278597974142</v>
      </c>
      <c r="P2608" s="3">
        <v>179.9</v>
      </c>
    </row>
    <row r="2609" spans="1:16" x14ac:dyDescent="0.35">
      <c r="A2609" t="s">
        <v>41</v>
      </c>
      <c r="B2609" s="5">
        <v>5</v>
      </c>
      <c r="C2609">
        <v>28995</v>
      </c>
      <c r="D2609" s="3">
        <v>799.65</v>
      </c>
      <c r="E2609" s="3">
        <v>330.21</v>
      </c>
      <c r="F2609" s="3">
        <v>111.8</v>
      </c>
      <c r="G2609" s="3">
        <f t="shared" si="40"/>
        <v>2.9535778175313059</v>
      </c>
      <c r="H2609" s="3">
        <v>44.72</v>
      </c>
      <c r="I2609" s="3">
        <v>0.56999999999999995</v>
      </c>
      <c r="J2609" s="3">
        <v>0.34</v>
      </c>
      <c r="K2609" s="3">
        <v>333.44</v>
      </c>
      <c r="L2609" s="3">
        <v>128.13</v>
      </c>
      <c r="M2609" s="3">
        <v>12465.3</v>
      </c>
      <c r="N2609" s="10">
        <v>2431.08</v>
      </c>
      <c r="O2609" s="18">
        <v>23.10547419753031</v>
      </c>
      <c r="P2609" s="3">
        <v>30.28</v>
      </c>
    </row>
    <row r="2610" spans="1:16" x14ac:dyDescent="0.35">
      <c r="A2610" t="s">
        <v>41</v>
      </c>
      <c r="B2610" s="5">
        <v>6</v>
      </c>
      <c r="C2610">
        <v>2286</v>
      </c>
      <c r="D2610" s="3">
        <v>179</v>
      </c>
      <c r="E2610" s="3">
        <v>64.349999999999994</v>
      </c>
      <c r="F2610" s="3">
        <v>45.23</v>
      </c>
      <c r="G2610" s="3">
        <f t="shared" si="40"/>
        <v>1.4227282776917975</v>
      </c>
      <c r="H2610" s="3">
        <v>96.66</v>
      </c>
      <c r="I2610" s="3">
        <v>0.9</v>
      </c>
      <c r="J2610" s="3">
        <v>0.7</v>
      </c>
      <c r="K2610" s="3">
        <v>66.290000000000006</v>
      </c>
      <c r="L2610" s="3">
        <v>44</v>
      </c>
      <c r="M2610" s="3">
        <v>12312.1</v>
      </c>
      <c r="N2610" s="10">
        <v>2287.7399999999998</v>
      </c>
      <c r="O2610" s="18">
        <v>23.276843603560376</v>
      </c>
      <c r="P2610" s="3">
        <v>158.34</v>
      </c>
    </row>
    <row r="2611" spans="1:16" x14ac:dyDescent="0.35">
      <c r="A2611" t="s">
        <v>41</v>
      </c>
      <c r="B2611" s="5">
        <v>7</v>
      </c>
      <c r="C2611">
        <v>5187</v>
      </c>
      <c r="D2611" s="3">
        <v>296.38</v>
      </c>
      <c r="E2611" s="3">
        <v>118.71</v>
      </c>
      <c r="F2611" s="3">
        <v>55.63</v>
      </c>
      <c r="G2611" s="3">
        <f t="shared" si="40"/>
        <v>2.1339205464677331</v>
      </c>
      <c r="H2611" s="3">
        <v>125.87</v>
      </c>
      <c r="I2611" s="3">
        <v>0.74</v>
      </c>
      <c r="J2611" s="3">
        <v>0.47</v>
      </c>
      <c r="K2611" s="3">
        <v>118.19</v>
      </c>
      <c r="L2611" s="3">
        <v>58.24</v>
      </c>
      <c r="M2611" s="3">
        <v>12179.47</v>
      </c>
      <c r="N2611" s="10">
        <v>2136.44</v>
      </c>
      <c r="O2611" s="18">
        <v>23.431723292324008</v>
      </c>
      <c r="P2611" s="3">
        <v>129.13</v>
      </c>
    </row>
    <row r="2612" spans="1:16" x14ac:dyDescent="0.35">
      <c r="A2612" t="s">
        <v>41</v>
      </c>
      <c r="B2612" s="5">
        <v>8</v>
      </c>
      <c r="C2612">
        <v>3367</v>
      </c>
      <c r="D2612" s="3">
        <v>210.33</v>
      </c>
      <c r="E2612" s="3">
        <v>72.81</v>
      </c>
      <c r="F2612" s="3">
        <v>58.88</v>
      </c>
      <c r="G2612" s="3">
        <f t="shared" si="40"/>
        <v>1.2365828804347825</v>
      </c>
      <c r="H2612" s="3">
        <v>33.18</v>
      </c>
      <c r="I2612" s="3">
        <v>0.96</v>
      </c>
      <c r="J2612" s="3">
        <v>0.81</v>
      </c>
      <c r="K2612" s="3">
        <v>77.34</v>
      </c>
      <c r="L2612" s="3">
        <v>58.35</v>
      </c>
      <c r="M2612" s="3">
        <v>12260.7</v>
      </c>
      <c r="N2612" s="10">
        <v>2148.4699999999998</v>
      </c>
      <c r="O2612" s="18">
        <v>23.356190192340648</v>
      </c>
      <c r="P2612" s="3">
        <v>41.82</v>
      </c>
    </row>
    <row r="2613" spans="1:16" x14ac:dyDescent="0.35">
      <c r="A2613" t="s">
        <v>41</v>
      </c>
      <c r="B2613" s="5">
        <v>9</v>
      </c>
      <c r="C2613">
        <v>4726</v>
      </c>
      <c r="D2613" s="3">
        <v>316.10000000000002</v>
      </c>
      <c r="E2613" s="3">
        <v>120.77</v>
      </c>
      <c r="F2613" s="3">
        <v>49.83</v>
      </c>
      <c r="G2613" s="3">
        <f t="shared" si="40"/>
        <v>2.4236403772827613</v>
      </c>
      <c r="H2613" s="3">
        <v>44.07</v>
      </c>
      <c r="I2613" s="3">
        <v>0.59</v>
      </c>
      <c r="J2613" s="3">
        <v>0.41</v>
      </c>
      <c r="K2613" s="3">
        <v>120.43</v>
      </c>
      <c r="L2613" s="3">
        <v>64.290000000000006</v>
      </c>
      <c r="M2613" s="3">
        <v>12135.52</v>
      </c>
      <c r="N2613" s="10">
        <v>2314.3200000000002</v>
      </c>
      <c r="O2613" s="18">
        <v>23.428402651881939</v>
      </c>
      <c r="P2613" s="3">
        <v>30.93</v>
      </c>
    </row>
    <row r="2614" spans="1:16" x14ac:dyDescent="0.35">
      <c r="A2614" t="s">
        <v>41</v>
      </c>
      <c r="B2614" s="5">
        <v>10</v>
      </c>
      <c r="C2614">
        <v>4339</v>
      </c>
      <c r="D2614" s="3">
        <v>251.63</v>
      </c>
      <c r="E2614" s="3">
        <v>80.38</v>
      </c>
      <c r="F2614" s="3">
        <v>68.73</v>
      </c>
      <c r="G2614" s="3">
        <f t="shared" si="40"/>
        <v>1.1695038556671031</v>
      </c>
      <c r="H2614" s="3">
        <v>170.64</v>
      </c>
      <c r="I2614" s="3">
        <v>0.86</v>
      </c>
      <c r="J2614" s="3">
        <v>0.86</v>
      </c>
      <c r="K2614" s="3">
        <v>86.37</v>
      </c>
      <c r="L2614" s="3">
        <v>73.599999999999994</v>
      </c>
      <c r="M2614" s="3">
        <v>12056.52</v>
      </c>
      <c r="N2614" s="10">
        <v>2386.44</v>
      </c>
      <c r="O2614" s="18">
        <v>23.481774976644953</v>
      </c>
      <c r="P2614" s="3">
        <v>84.360000000000014</v>
      </c>
    </row>
    <row r="2615" spans="1:16" x14ac:dyDescent="0.35">
      <c r="A2615" t="s">
        <v>41</v>
      </c>
      <c r="B2615" s="5">
        <v>11</v>
      </c>
      <c r="C2615">
        <v>1313</v>
      </c>
      <c r="D2615" s="3">
        <v>131.31</v>
      </c>
      <c r="E2615" s="3">
        <v>45.33</v>
      </c>
      <c r="F2615" s="3">
        <v>36.880000000000003</v>
      </c>
      <c r="G2615" s="3">
        <f t="shared" si="40"/>
        <v>1.2291214750542299</v>
      </c>
      <c r="H2615" s="3">
        <v>153.36000000000001</v>
      </c>
      <c r="I2615" s="3">
        <v>0.96</v>
      </c>
      <c r="J2615" s="3">
        <v>0.81</v>
      </c>
      <c r="K2615" s="3">
        <v>47.54</v>
      </c>
      <c r="L2615" s="3">
        <v>38.18</v>
      </c>
      <c r="M2615" s="3">
        <v>12012.41</v>
      </c>
      <c r="N2615" s="10">
        <v>2342.98</v>
      </c>
      <c r="O2615" s="18">
        <v>23.531640961735484</v>
      </c>
      <c r="P2615" s="3">
        <v>101.63999999999999</v>
      </c>
    </row>
    <row r="2616" spans="1:16" x14ac:dyDescent="0.35">
      <c r="A2616" t="s">
        <v>41</v>
      </c>
      <c r="B2616" s="5">
        <v>12</v>
      </c>
      <c r="C2616">
        <v>15983</v>
      </c>
      <c r="D2616" s="3">
        <v>470.54</v>
      </c>
      <c r="E2616" s="3">
        <v>164.7</v>
      </c>
      <c r="F2616" s="3">
        <v>123.56</v>
      </c>
      <c r="G2616" s="3">
        <f t="shared" si="40"/>
        <v>1.3329556490773713</v>
      </c>
      <c r="H2616" s="3">
        <v>127.5</v>
      </c>
      <c r="I2616" s="3">
        <v>0.91</v>
      </c>
      <c r="J2616" s="3">
        <v>0.75</v>
      </c>
      <c r="K2616" s="3">
        <v>171.92</v>
      </c>
      <c r="L2616" s="3">
        <v>130.15</v>
      </c>
      <c r="M2616" s="3">
        <v>11865.6</v>
      </c>
      <c r="N2616" s="10">
        <v>2334.0700000000002</v>
      </c>
      <c r="O2616" s="18">
        <v>23.665079524929332</v>
      </c>
      <c r="P2616" s="3">
        <v>127.5</v>
      </c>
    </row>
    <row r="2617" spans="1:16" x14ac:dyDescent="0.35">
      <c r="A2617" t="s">
        <v>41</v>
      </c>
      <c r="B2617" s="5">
        <v>13</v>
      </c>
      <c r="C2617">
        <v>4974</v>
      </c>
      <c r="D2617" s="3">
        <v>278.27999999999997</v>
      </c>
      <c r="E2617" s="3">
        <v>92.51</v>
      </c>
      <c r="F2617" s="3">
        <v>68.459999999999994</v>
      </c>
      <c r="G2617" s="3">
        <f t="shared" si="40"/>
        <v>1.3513000292141399</v>
      </c>
      <c r="H2617" s="3">
        <v>49.31</v>
      </c>
      <c r="I2617" s="3">
        <v>0.81</v>
      </c>
      <c r="J2617" s="3">
        <v>0.74</v>
      </c>
      <c r="K2617" s="3">
        <v>103.39</v>
      </c>
      <c r="L2617" s="3">
        <v>70.84</v>
      </c>
      <c r="M2617" s="3">
        <v>11945.26</v>
      </c>
      <c r="N2617" s="10">
        <v>2232.09</v>
      </c>
      <c r="O2617" s="18">
        <v>23.618272779463922</v>
      </c>
      <c r="P2617" s="3">
        <v>25.689999999999998</v>
      </c>
    </row>
    <row r="2618" spans="1:16" x14ac:dyDescent="0.35">
      <c r="A2618" t="s">
        <v>41</v>
      </c>
      <c r="B2618" s="5">
        <v>14</v>
      </c>
      <c r="C2618">
        <v>9479</v>
      </c>
      <c r="D2618" s="3">
        <v>384.65</v>
      </c>
      <c r="E2618" s="3">
        <v>147.59</v>
      </c>
      <c r="F2618" s="3">
        <v>81.78</v>
      </c>
      <c r="G2618" s="3">
        <f t="shared" si="40"/>
        <v>1.8047199804353142</v>
      </c>
      <c r="H2618" s="3">
        <v>178.13</v>
      </c>
      <c r="I2618" s="3">
        <v>0.81</v>
      </c>
      <c r="J2618" s="3">
        <v>0.55000000000000004</v>
      </c>
      <c r="K2618" s="3">
        <v>148.76</v>
      </c>
      <c r="L2618" s="3">
        <v>81</v>
      </c>
      <c r="M2618" s="3">
        <v>12001.19</v>
      </c>
      <c r="N2618" s="10">
        <v>1933.45</v>
      </c>
      <c r="O2618" s="18">
        <v>23.639818601838986</v>
      </c>
      <c r="P2618" s="3">
        <v>76.87</v>
      </c>
    </row>
    <row r="2619" spans="1:16" x14ac:dyDescent="0.35">
      <c r="A2619" t="s">
        <v>41</v>
      </c>
      <c r="B2619" s="5">
        <v>15</v>
      </c>
      <c r="C2619">
        <v>5342</v>
      </c>
      <c r="D2619" s="3">
        <v>280.52999999999997</v>
      </c>
      <c r="E2619" s="3">
        <v>105.11</v>
      </c>
      <c r="F2619" s="3">
        <v>64.709999999999994</v>
      </c>
      <c r="G2619" s="3">
        <f t="shared" si="40"/>
        <v>1.6243239066604853</v>
      </c>
      <c r="H2619" s="3">
        <v>85.53</v>
      </c>
      <c r="I2619" s="3">
        <v>0.85</v>
      </c>
      <c r="J2619" s="3">
        <v>0.62</v>
      </c>
      <c r="K2619" s="3">
        <v>112.36</v>
      </c>
      <c r="L2619" s="3">
        <v>66</v>
      </c>
      <c r="M2619" s="3">
        <v>12109.16</v>
      </c>
      <c r="N2619" s="10">
        <v>1803.85</v>
      </c>
      <c r="O2619" s="18">
        <v>23.57431113589535</v>
      </c>
      <c r="P2619" s="3">
        <v>169.47</v>
      </c>
    </row>
    <row r="2620" spans="1:16" x14ac:dyDescent="0.35">
      <c r="A2620" t="s">
        <v>41</v>
      </c>
      <c r="B2620" s="5">
        <v>16</v>
      </c>
      <c r="C2620">
        <v>8509</v>
      </c>
      <c r="D2620" s="3">
        <v>356.2</v>
      </c>
      <c r="E2620" s="3">
        <v>136.94</v>
      </c>
      <c r="F2620" s="3">
        <v>79.11</v>
      </c>
      <c r="G2620" s="3">
        <f t="shared" si="40"/>
        <v>1.7310074579699153</v>
      </c>
      <c r="H2620" s="3">
        <v>178.95</v>
      </c>
      <c r="I2620" s="3">
        <v>0.84</v>
      </c>
      <c r="J2620" s="3">
        <v>0.57999999999999996</v>
      </c>
      <c r="K2620" s="3">
        <v>142.58000000000001</v>
      </c>
      <c r="L2620" s="3">
        <v>81.38</v>
      </c>
      <c r="M2620" s="3">
        <v>11981.77</v>
      </c>
      <c r="N2620" s="10">
        <v>1744.88</v>
      </c>
      <c r="O2620" s="18">
        <v>23.70237766376631</v>
      </c>
      <c r="P2620" s="3">
        <v>76.050000000000011</v>
      </c>
    </row>
    <row r="2621" spans="1:16" x14ac:dyDescent="0.35">
      <c r="A2621" t="s">
        <v>41</v>
      </c>
      <c r="B2621" s="5">
        <v>17</v>
      </c>
      <c r="C2621">
        <v>12715</v>
      </c>
      <c r="D2621" s="3">
        <v>478.01</v>
      </c>
      <c r="E2621" s="3">
        <v>202.64</v>
      </c>
      <c r="F2621" s="3">
        <v>79.89</v>
      </c>
      <c r="G2621" s="3">
        <f t="shared" si="40"/>
        <v>2.5364876705470021</v>
      </c>
      <c r="H2621" s="3">
        <v>120.22</v>
      </c>
      <c r="I2621" s="3">
        <v>0.7</v>
      </c>
      <c r="J2621" s="3">
        <v>0.39</v>
      </c>
      <c r="K2621" s="3">
        <v>195.88</v>
      </c>
      <c r="L2621" s="3">
        <v>82.86</v>
      </c>
      <c r="M2621" s="3">
        <v>12373.49</v>
      </c>
      <c r="N2621" s="10">
        <v>1698.94</v>
      </c>
      <c r="O2621" s="18">
        <v>23.363042184375633</v>
      </c>
      <c r="P2621" s="3">
        <v>134.78</v>
      </c>
    </row>
    <row r="2622" spans="1:16" x14ac:dyDescent="0.35">
      <c r="A2622" t="s">
        <v>41</v>
      </c>
      <c r="B2622" s="5">
        <v>18</v>
      </c>
      <c r="C2622">
        <v>10445</v>
      </c>
      <c r="D2622" s="3">
        <v>443.17</v>
      </c>
      <c r="E2622" s="3">
        <v>192.65</v>
      </c>
      <c r="F2622" s="3">
        <v>69.03</v>
      </c>
      <c r="G2622" s="3">
        <f t="shared" si="40"/>
        <v>2.7908155874257567</v>
      </c>
      <c r="H2622" s="3">
        <v>95.11</v>
      </c>
      <c r="I2622" s="3">
        <v>0.67</v>
      </c>
      <c r="J2622" s="3">
        <v>0.36</v>
      </c>
      <c r="K2622" s="3">
        <v>196.47</v>
      </c>
      <c r="L2622" s="3">
        <v>70</v>
      </c>
      <c r="M2622" s="3">
        <v>12300.69</v>
      </c>
      <c r="N2622" s="10">
        <v>1228.82</v>
      </c>
      <c r="O2622" s="18">
        <v>23.540815711817711</v>
      </c>
      <c r="P2622" s="3">
        <v>159.88999999999999</v>
      </c>
    </row>
    <row r="2623" spans="1:16" x14ac:dyDescent="0.35">
      <c r="A2623" t="s">
        <v>41</v>
      </c>
      <c r="B2623" s="5">
        <v>19</v>
      </c>
      <c r="C2623">
        <v>8658</v>
      </c>
      <c r="D2623" s="3">
        <v>405.74</v>
      </c>
      <c r="E2623" s="3">
        <v>165.09</v>
      </c>
      <c r="F2623" s="3">
        <v>66.77</v>
      </c>
      <c r="G2623" s="3">
        <f t="shared" si="40"/>
        <v>2.4725175977235287</v>
      </c>
      <c r="H2623" s="3">
        <v>72.989999999999995</v>
      </c>
      <c r="I2623" s="3">
        <v>0.66</v>
      </c>
      <c r="J2623" s="3">
        <v>0.4</v>
      </c>
      <c r="K2623" s="3">
        <v>171.02</v>
      </c>
      <c r="L2623" s="3">
        <v>71.63</v>
      </c>
      <c r="M2623" s="3">
        <v>12033.46</v>
      </c>
      <c r="N2623" s="10">
        <v>1138.83</v>
      </c>
      <c r="O2623" s="18">
        <v>23.801385604806612</v>
      </c>
      <c r="P2623" s="3">
        <v>2.0100000000000051</v>
      </c>
    </row>
    <row r="2624" spans="1:16" x14ac:dyDescent="0.35">
      <c r="A2624" t="s">
        <v>41</v>
      </c>
      <c r="B2624" s="5">
        <v>20</v>
      </c>
      <c r="C2624">
        <v>3522</v>
      </c>
      <c r="D2624" s="3">
        <v>223.4</v>
      </c>
      <c r="E2624" s="3">
        <v>85.59</v>
      </c>
      <c r="F2624" s="3">
        <v>52.39</v>
      </c>
      <c r="G2624" s="3">
        <f t="shared" si="40"/>
        <v>1.6337087230387479</v>
      </c>
      <c r="H2624" s="3">
        <v>122.32</v>
      </c>
      <c r="I2624" s="3">
        <v>0.89</v>
      </c>
      <c r="J2624" s="3">
        <v>0.61</v>
      </c>
      <c r="K2624" s="3">
        <v>85.44</v>
      </c>
      <c r="L2624" s="3">
        <v>52.29</v>
      </c>
      <c r="M2624" s="3">
        <v>11903.24</v>
      </c>
      <c r="N2624" s="10">
        <v>1428.34</v>
      </c>
      <c r="O2624" s="18">
        <v>23.848470937539687</v>
      </c>
      <c r="P2624" s="3">
        <v>132.68</v>
      </c>
    </row>
    <row r="2625" spans="1:16" x14ac:dyDescent="0.35">
      <c r="A2625" t="s">
        <v>41</v>
      </c>
      <c r="B2625" s="5">
        <v>21</v>
      </c>
      <c r="C2625">
        <v>8167</v>
      </c>
      <c r="D2625" s="3">
        <v>325.01</v>
      </c>
      <c r="E2625" s="3">
        <v>106.11</v>
      </c>
      <c r="F2625" s="3">
        <v>98</v>
      </c>
      <c r="G2625" s="3">
        <f t="shared" si="40"/>
        <v>1.0827551020408164</v>
      </c>
      <c r="H2625" s="3">
        <v>91.36</v>
      </c>
      <c r="I2625" s="3">
        <v>0.97</v>
      </c>
      <c r="J2625" s="3">
        <v>0.92</v>
      </c>
      <c r="K2625" s="3">
        <v>109.29</v>
      </c>
      <c r="L2625" s="3">
        <v>95</v>
      </c>
      <c r="M2625" s="3">
        <v>11732.78</v>
      </c>
      <c r="N2625" s="10">
        <v>1650.67</v>
      </c>
      <c r="O2625" s="18">
        <v>23.947645454254125</v>
      </c>
      <c r="P2625" s="3">
        <v>163.63999999999999</v>
      </c>
    </row>
    <row r="2626" spans="1:16" x14ac:dyDescent="0.35">
      <c r="A2626" t="s">
        <v>41</v>
      </c>
      <c r="B2626" s="5">
        <v>22</v>
      </c>
      <c r="C2626">
        <v>24522</v>
      </c>
      <c r="D2626" s="3">
        <v>576.75</v>
      </c>
      <c r="E2626" s="3">
        <v>191.39</v>
      </c>
      <c r="F2626" s="3">
        <v>163.13</v>
      </c>
      <c r="G2626" s="3">
        <f t="shared" si="40"/>
        <v>1.173236069392509</v>
      </c>
      <c r="H2626" s="3">
        <v>92.61</v>
      </c>
      <c r="I2626" s="3">
        <v>0.93</v>
      </c>
      <c r="J2626" s="3">
        <v>0.85</v>
      </c>
      <c r="K2626" s="3">
        <v>205.34</v>
      </c>
      <c r="L2626" s="3">
        <v>170.01</v>
      </c>
      <c r="M2626" s="3">
        <v>11502.81</v>
      </c>
      <c r="N2626" s="10">
        <v>1485.57</v>
      </c>
      <c r="O2626" s="18">
        <v>24.19289081223387</v>
      </c>
      <c r="P2626" s="3">
        <v>162.38999999999999</v>
      </c>
    </row>
    <row r="2627" spans="1:16" x14ac:dyDescent="0.35">
      <c r="A2627" t="s">
        <v>41</v>
      </c>
      <c r="B2627" s="5">
        <v>23</v>
      </c>
      <c r="C2627">
        <v>4325</v>
      </c>
      <c r="D2627" s="3">
        <v>242.85</v>
      </c>
      <c r="E2627" s="3">
        <v>88.88</v>
      </c>
      <c r="F2627" s="3">
        <v>61.96</v>
      </c>
      <c r="G2627" s="3">
        <f t="shared" si="40"/>
        <v>1.4344738540994189</v>
      </c>
      <c r="H2627" s="3">
        <v>41.94</v>
      </c>
      <c r="I2627" s="3">
        <v>0.92</v>
      </c>
      <c r="J2627" s="3">
        <v>0.7</v>
      </c>
      <c r="K2627" s="3">
        <v>92.78</v>
      </c>
      <c r="L2627" s="3">
        <v>62.93</v>
      </c>
      <c r="M2627" s="3">
        <v>11639.05</v>
      </c>
      <c r="N2627" s="10">
        <v>1317.29</v>
      </c>
      <c r="O2627" s="18">
        <v>24.111368899582224</v>
      </c>
      <c r="P2627" s="3">
        <v>33.06</v>
      </c>
    </row>
    <row r="2628" spans="1:16" x14ac:dyDescent="0.35">
      <c r="A2628" t="s">
        <v>41</v>
      </c>
      <c r="B2628" s="5">
        <v>24</v>
      </c>
      <c r="C2628">
        <v>4470</v>
      </c>
      <c r="D2628" s="3">
        <v>242</v>
      </c>
      <c r="E2628" s="3">
        <v>84.67</v>
      </c>
      <c r="F2628" s="3">
        <v>67.209999999999994</v>
      </c>
      <c r="G2628" s="3">
        <f t="shared" si="40"/>
        <v>1.2597827704210685</v>
      </c>
      <c r="H2628" s="3">
        <v>170.63</v>
      </c>
      <c r="I2628" s="3">
        <v>0.96</v>
      </c>
      <c r="J2628" s="3">
        <v>0.79</v>
      </c>
      <c r="K2628" s="3">
        <v>89.5</v>
      </c>
      <c r="L2628" s="3">
        <v>69.83</v>
      </c>
      <c r="M2628" s="3">
        <v>11257.57</v>
      </c>
      <c r="N2628" s="10">
        <v>1238.4100000000001</v>
      </c>
      <c r="O2628" s="18">
        <v>24.47145874262894</v>
      </c>
      <c r="P2628" s="3">
        <v>84.37</v>
      </c>
    </row>
    <row r="2629" spans="1:16" x14ac:dyDescent="0.35">
      <c r="A2629" t="s">
        <v>41</v>
      </c>
      <c r="B2629" s="5">
        <v>25</v>
      </c>
      <c r="C2629">
        <v>3506</v>
      </c>
      <c r="D2629" s="3">
        <v>212.57</v>
      </c>
      <c r="E2629" s="3">
        <v>72.44</v>
      </c>
      <c r="F2629" s="3">
        <v>61.62</v>
      </c>
      <c r="G2629" s="3">
        <f t="shared" si="40"/>
        <v>1.1755923401493023</v>
      </c>
      <c r="H2629" s="3">
        <v>17.75</v>
      </c>
      <c r="I2629" s="3">
        <v>0.98</v>
      </c>
      <c r="J2629" s="3">
        <v>0.85</v>
      </c>
      <c r="K2629" s="3">
        <v>75.47</v>
      </c>
      <c r="L2629" s="3">
        <v>63</v>
      </c>
      <c r="M2629" s="3">
        <v>11727.96</v>
      </c>
      <c r="N2629" s="10">
        <v>990.49</v>
      </c>
      <c r="O2629" s="18">
        <v>24.110166676178657</v>
      </c>
      <c r="P2629" s="3">
        <v>57.25</v>
      </c>
    </row>
    <row r="2630" spans="1:16" x14ac:dyDescent="0.35">
      <c r="A2630" t="s">
        <v>41</v>
      </c>
      <c r="B2630" s="5">
        <v>26</v>
      </c>
      <c r="C2630">
        <v>6101</v>
      </c>
      <c r="D2630" s="3">
        <v>293.02</v>
      </c>
      <c r="E2630" s="3">
        <v>112.92</v>
      </c>
      <c r="F2630" s="3">
        <v>68.790000000000006</v>
      </c>
      <c r="G2630" s="3">
        <f t="shared" ref="G2630:G2693" si="41">E2630/F2630</f>
        <v>1.6415176624509376</v>
      </c>
      <c r="H2630" s="3">
        <v>6.27</v>
      </c>
      <c r="I2630" s="3">
        <v>0.89</v>
      </c>
      <c r="J2630" s="3">
        <v>0.61</v>
      </c>
      <c r="K2630" s="3">
        <v>111.07</v>
      </c>
      <c r="L2630" s="3">
        <v>68.52</v>
      </c>
      <c r="M2630" s="3">
        <v>11441.66</v>
      </c>
      <c r="N2630" s="10">
        <v>750.77</v>
      </c>
      <c r="O2630" s="18">
        <v>24.423674699843968</v>
      </c>
      <c r="P2630" s="3">
        <v>68.73</v>
      </c>
    </row>
    <row r="2631" spans="1:16" x14ac:dyDescent="0.35">
      <c r="A2631" t="s">
        <v>41</v>
      </c>
      <c r="B2631" s="5">
        <v>27</v>
      </c>
      <c r="C2631">
        <v>7065</v>
      </c>
      <c r="D2631" s="3">
        <v>373.98</v>
      </c>
      <c r="E2631" s="3">
        <v>160.9</v>
      </c>
      <c r="F2631" s="3">
        <v>55.91</v>
      </c>
      <c r="G2631" s="3">
        <f t="shared" si="41"/>
        <v>2.8778393847254518</v>
      </c>
      <c r="H2631" s="3">
        <v>74.72</v>
      </c>
      <c r="I2631" s="3">
        <v>0.63</v>
      </c>
      <c r="J2631" s="3">
        <v>0.35</v>
      </c>
      <c r="K2631" s="3">
        <v>152.83000000000001</v>
      </c>
      <c r="L2631" s="3">
        <v>61.51</v>
      </c>
      <c r="M2631" s="3">
        <v>11237.42</v>
      </c>
      <c r="N2631" s="10">
        <v>966.46</v>
      </c>
      <c r="O2631" s="18">
        <v>24.554652487735748</v>
      </c>
      <c r="P2631" s="3">
        <v>0.28000000000000114</v>
      </c>
    </row>
    <row r="2632" spans="1:16" x14ac:dyDescent="0.35">
      <c r="A2632" t="s">
        <v>41</v>
      </c>
      <c r="B2632" s="5">
        <v>28</v>
      </c>
      <c r="C2632">
        <v>8218</v>
      </c>
      <c r="D2632" s="3">
        <v>352.85</v>
      </c>
      <c r="E2632" s="3">
        <v>138.76</v>
      </c>
      <c r="F2632" s="3">
        <v>75.41</v>
      </c>
      <c r="G2632" s="3">
        <f t="shared" si="41"/>
        <v>1.8400742607081289</v>
      </c>
      <c r="H2632" s="3">
        <v>83.56</v>
      </c>
      <c r="I2632" s="3">
        <v>0.83</v>
      </c>
      <c r="J2632" s="3">
        <v>0.54</v>
      </c>
      <c r="K2632" s="3">
        <v>137.57</v>
      </c>
      <c r="L2632" s="3">
        <v>75.94</v>
      </c>
      <c r="M2632" s="3">
        <v>11077.62</v>
      </c>
      <c r="N2632" s="10">
        <v>830.77</v>
      </c>
      <c r="O2632" s="18">
        <v>24.730091472245881</v>
      </c>
      <c r="P2632" s="3">
        <v>171.44</v>
      </c>
    </row>
    <row r="2633" spans="1:16" x14ac:dyDescent="0.35">
      <c r="A2633" t="s">
        <v>41</v>
      </c>
      <c r="B2633" s="5">
        <v>29</v>
      </c>
      <c r="C2633">
        <v>4052</v>
      </c>
      <c r="D2633" s="3">
        <v>227.77</v>
      </c>
      <c r="E2633" s="3">
        <v>76.41</v>
      </c>
      <c r="F2633" s="3">
        <v>67.52</v>
      </c>
      <c r="G2633" s="3">
        <f t="shared" si="41"/>
        <v>1.1316646919431279</v>
      </c>
      <c r="H2633" s="3">
        <v>126.35</v>
      </c>
      <c r="I2633" s="3">
        <v>0.98</v>
      </c>
      <c r="J2633" s="3">
        <v>0.88</v>
      </c>
      <c r="K2633" s="3">
        <v>80.16</v>
      </c>
      <c r="L2633" s="3">
        <v>68</v>
      </c>
      <c r="M2633" s="3">
        <v>11110.36</v>
      </c>
      <c r="N2633" s="10">
        <v>1196.56</v>
      </c>
      <c r="O2633" s="18">
        <v>24.613149037004444</v>
      </c>
      <c r="P2633" s="3">
        <v>128.65</v>
      </c>
    </row>
    <row r="2634" spans="1:16" x14ac:dyDescent="0.35">
      <c r="A2634" t="s">
        <v>41</v>
      </c>
      <c r="B2634" s="5">
        <v>30</v>
      </c>
      <c r="C2634">
        <v>11033</v>
      </c>
      <c r="D2634" s="3">
        <v>389.32</v>
      </c>
      <c r="E2634" s="3">
        <v>135.33000000000001</v>
      </c>
      <c r="F2634" s="3">
        <v>103.8</v>
      </c>
      <c r="G2634" s="3">
        <f t="shared" si="41"/>
        <v>1.3037572254335261</v>
      </c>
      <c r="H2634" s="3">
        <v>72.42</v>
      </c>
      <c r="I2634" s="3">
        <v>0.91</v>
      </c>
      <c r="J2634" s="3">
        <v>0.77</v>
      </c>
      <c r="K2634" s="3">
        <v>143.22</v>
      </c>
      <c r="L2634" s="3">
        <v>104</v>
      </c>
      <c r="M2634" s="3">
        <v>10752.7</v>
      </c>
      <c r="N2634" s="10">
        <v>1096.02</v>
      </c>
      <c r="O2634" s="18">
        <v>24.957125609064772</v>
      </c>
      <c r="P2634" s="3">
        <v>2.5799999999999983</v>
      </c>
    </row>
    <row r="2635" spans="1:16" x14ac:dyDescent="0.35">
      <c r="A2635" t="s">
        <v>41</v>
      </c>
      <c r="B2635" s="5">
        <v>31</v>
      </c>
      <c r="C2635">
        <v>5091</v>
      </c>
      <c r="D2635" s="3">
        <v>274.76</v>
      </c>
      <c r="E2635" s="3">
        <v>88.85</v>
      </c>
      <c r="F2635" s="3">
        <v>72.95</v>
      </c>
      <c r="G2635" s="3">
        <f t="shared" si="41"/>
        <v>1.2179575051405072</v>
      </c>
      <c r="H2635" s="3">
        <v>128.15</v>
      </c>
      <c r="I2635" s="3">
        <v>0.85</v>
      </c>
      <c r="J2635" s="3">
        <v>0.82</v>
      </c>
      <c r="K2635" s="3">
        <v>95.08</v>
      </c>
      <c r="L2635" s="3">
        <v>78.61</v>
      </c>
      <c r="M2635" s="3">
        <v>10875.34</v>
      </c>
      <c r="N2635" s="10">
        <v>1348.62</v>
      </c>
      <c r="O2635" s="18">
        <v>24.786904466352752</v>
      </c>
      <c r="P2635" s="3">
        <v>126.85</v>
      </c>
    </row>
    <row r="2636" spans="1:16" x14ac:dyDescent="0.35">
      <c r="A2636" t="s">
        <v>41</v>
      </c>
      <c r="B2636" s="5">
        <v>32</v>
      </c>
      <c r="C2636">
        <v>14984</v>
      </c>
      <c r="D2636" s="3">
        <v>541.27</v>
      </c>
      <c r="E2636" s="3">
        <v>160.03</v>
      </c>
      <c r="F2636" s="3">
        <v>119.22</v>
      </c>
      <c r="G2636" s="3">
        <f t="shared" si="41"/>
        <v>1.3423083375272606</v>
      </c>
      <c r="H2636" s="3">
        <v>118.66</v>
      </c>
      <c r="I2636" s="3">
        <v>0.64</v>
      </c>
      <c r="J2636" s="3">
        <v>0.75</v>
      </c>
      <c r="K2636" s="3">
        <v>181.22</v>
      </c>
      <c r="L2636" s="3">
        <v>150.75</v>
      </c>
      <c r="M2636" s="3">
        <v>10349.85</v>
      </c>
      <c r="N2636" s="10">
        <v>902.96</v>
      </c>
      <c r="O2636" s="18">
        <v>25.363691186812961</v>
      </c>
      <c r="P2636" s="3">
        <v>136.34</v>
      </c>
    </row>
    <row r="2637" spans="1:16" x14ac:dyDescent="0.35">
      <c r="A2637" t="s">
        <v>41</v>
      </c>
      <c r="B2637" s="5">
        <v>33</v>
      </c>
      <c r="C2637">
        <v>11741</v>
      </c>
      <c r="D2637" s="3">
        <v>415.57</v>
      </c>
      <c r="E2637" s="3">
        <v>162.4</v>
      </c>
      <c r="F2637" s="3">
        <v>92.05</v>
      </c>
      <c r="G2637" s="3">
        <f t="shared" si="41"/>
        <v>1.7642585551330801</v>
      </c>
      <c r="H2637" s="3">
        <v>73.239999999999995</v>
      </c>
      <c r="I2637" s="3">
        <v>0.85</v>
      </c>
      <c r="J2637" s="3">
        <v>0.56999999999999995</v>
      </c>
      <c r="K2637" s="3">
        <v>163.05000000000001</v>
      </c>
      <c r="L2637" s="3">
        <v>96.26</v>
      </c>
      <c r="M2637" s="3">
        <v>10456.86</v>
      </c>
      <c r="N2637" s="10">
        <v>1159.08</v>
      </c>
      <c r="O2637" s="18">
        <v>25.20660557893995</v>
      </c>
      <c r="P2637" s="3">
        <v>1.7600000000000051</v>
      </c>
    </row>
    <row r="2638" spans="1:16" x14ac:dyDescent="0.35">
      <c r="A2638" t="s">
        <v>41</v>
      </c>
      <c r="B2638" s="5">
        <v>34</v>
      </c>
      <c r="C2638">
        <v>17340</v>
      </c>
      <c r="D2638" s="3">
        <v>577.15</v>
      </c>
      <c r="E2638" s="3">
        <v>242.49</v>
      </c>
      <c r="F2638" s="3">
        <v>91.05</v>
      </c>
      <c r="G2638" s="3">
        <f t="shared" si="41"/>
        <v>2.6632619439868206</v>
      </c>
      <c r="H2638" s="3">
        <v>95.89</v>
      </c>
      <c r="I2638" s="3">
        <v>0.65</v>
      </c>
      <c r="J2638" s="3">
        <v>0.38</v>
      </c>
      <c r="K2638" s="3">
        <v>240.6</v>
      </c>
      <c r="L2638" s="3">
        <v>100.79</v>
      </c>
      <c r="M2638" s="3">
        <v>10079.1</v>
      </c>
      <c r="N2638" s="10">
        <v>1137.5</v>
      </c>
      <c r="O2638" s="18">
        <v>25.54963655591428</v>
      </c>
      <c r="P2638" s="3">
        <v>159.11000000000001</v>
      </c>
    </row>
    <row r="2639" spans="1:16" x14ac:dyDescent="0.35">
      <c r="A2639" t="s">
        <v>41</v>
      </c>
      <c r="B2639" s="5">
        <v>35</v>
      </c>
      <c r="C2639">
        <v>3777</v>
      </c>
      <c r="D2639" s="3">
        <v>230.58</v>
      </c>
      <c r="E2639" s="3">
        <v>84.29</v>
      </c>
      <c r="F2639" s="3">
        <v>57.05</v>
      </c>
      <c r="G2639" s="3">
        <f t="shared" si="41"/>
        <v>1.4774758983347942</v>
      </c>
      <c r="H2639" s="3">
        <v>84.2</v>
      </c>
      <c r="I2639" s="3">
        <v>0.89</v>
      </c>
      <c r="J2639" s="3">
        <v>0.68</v>
      </c>
      <c r="K2639" s="3">
        <v>91.08</v>
      </c>
      <c r="L2639" s="3">
        <v>60.8</v>
      </c>
      <c r="M2639" s="3">
        <v>10133.49</v>
      </c>
      <c r="N2639" s="10">
        <v>1656.47</v>
      </c>
      <c r="O2639" s="18">
        <v>25.376621717461767</v>
      </c>
      <c r="P2639" s="3">
        <v>170.8</v>
      </c>
    </row>
    <row r="2640" spans="1:16" x14ac:dyDescent="0.35">
      <c r="A2640" t="s">
        <v>41</v>
      </c>
      <c r="B2640" s="5">
        <v>36</v>
      </c>
      <c r="C2640">
        <v>15296</v>
      </c>
      <c r="D2640" s="3">
        <v>483.85</v>
      </c>
      <c r="E2640" s="3">
        <v>166.94</v>
      </c>
      <c r="F2640" s="3">
        <v>116.66</v>
      </c>
      <c r="G2640" s="3">
        <f t="shared" si="41"/>
        <v>1.4309960569175382</v>
      </c>
      <c r="H2640" s="3">
        <v>32.380000000000003</v>
      </c>
      <c r="I2640" s="3">
        <v>0.82</v>
      </c>
      <c r="J2640" s="3">
        <v>0.7</v>
      </c>
      <c r="K2640" s="3">
        <v>173.51</v>
      </c>
      <c r="L2640" s="3">
        <v>130.04</v>
      </c>
      <c r="M2640" s="3">
        <v>11048.73</v>
      </c>
      <c r="N2640" s="10">
        <v>1841.4</v>
      </c>
      <c r="O2640" s="18">
        <v>24.513735273699165</v>
      </c>
      <c r="P2640" s="3">
        <v>42.62</v>
      </c>
    </row>
    <row r="2641" spans="1:16" x14ac:dyDescent="0.35">
      <c r="A2641" t="s">
        <v>41</v>
      </c>
      <c r="B2641" s="5">
        <v>37</v>
      </c>
      <c r="C2641">
        <v>11644</v>
      </c>
      <c r="D2641" s="3">
        <v>402.58</v>
      </c>
      <c r="E2641" s="3">
        <v>148.5</v>
      </c>
      <c r="F2641" s="3">
        <v>99.83</v>
      </c>
      <c r="G2641" s="3">
        <f t="shared" si="41"/>
        <v>1.4875287989582291</v>
      </c>
      <c r="H2641" s="3">
        <v>6.26</v>
      </c>
      <c r="I2641" s="3">
        <v>0.9</v>
      </c>
      <c r="J2641" s="3">
        <v>0.67</v>
      </c>
      <c r="K2641" s="3">
        <v>149.75</v>
      </c>
      <c r="L2641" s="3">
        <v>105.54</v>
      </c>
      <c r="M2641" s="3">
        <v>11261.94</v>
      </c>
      <c r="N2641" s="10">
        <v>1973.76</v>
      </c>
      <c r="O2641" s="18">
        <v>24.291325704965022</v>
      </c>
      <c r="P2641" s="3">
        <v>68.739999999999995</v>
      </c>
    </row>
    <row r="2642" spans="1:16" x14ac:dyDescent="0.35">
      <c r="A2642" t="s">
        <v>41</v>
      </c>
      <c r="B2642" s="5">
        <v>38</v>
      </c>
      <c r="C2642">
        <v>5865</v>
      </c>
      <c r="D2642" s="3">
        <v>287.62</v>
      </c>
      <c r="E2642" s="3">
        <v>104.79</v>
      </c>
      <c r="F2642" s="3">
        <v>71.260000000000005</v>
      </c>
      <c r="G2642" s="3">
        <f t="shared" si="41"/>
        <v>1.4705304518664046</v>
      </c>
      <c r="H2642" s="3">
        <v>34.57</v>
      </c>
      <c r="I2642" s="3">
        <v>0.89</v>
      </c>
      <c r="J2642" s="3">
        <v>0.68</v>
      </c>
      <c r="K2642" s="3">
        <v>109</v>
      </c>
      <c r="L2642" s="3">
        <v>75.17</v>
      </c>
      <c r="M2642" s="3">
        <v>11643.07</v>
      </c>
      <c r="N2642" s="10">
        <v>1883.91</v>
      </c>
      <c r="O2642" s="18">
        <v>23.971984576288094</v>
      </c>
      <c r="P2642" s="3">
        <v>40.43</v>
      </c>
    </row>
    <row r="2643" spans="1:16" x14ac:dyDescent="0.35">
      <c r="A2643" t="s">
        <v>41</v>
      </c>
      <c r="B2643" s="5">
        <v>39</v>
      </c>
      <c r="C2643">
        <v>19458</v>
      </c>
      <c r="D2643" s="3">
        <v>787.03</v>
      </c>
      <c r="E2643" s="3">
        <v>349.96</v>
      </c>
      <c r="F2643" s="3">
        <v>70.790000000000006</v>
      </c>
      <c r="G2643" s="3">
        <f t="shared" si="41"/>
        <v>4.9436361067947443</v>
      </c>
      <c r="H2643" s="3">
        <v>66.94</v>
      </c>
      <c r="I2643" s="3">
        <v>0.39</v>
      </c>
      <c r="J2643" s="3">
        <v>0.2</v>
      </c>
      <c r="K2643" s="3">
        <v>347.08</v>
      </c>
      <c r="L2643" s="3">
        <v>85.99</v>
      </c>
      <c r="M2643" s="3">
        <v>10388.57</v>
      </c>
      <c r="N2643" s="10">
        <v>1985.48</v>
      </c>
      <c r="O2643" s="18">
        <v>25.069638000981204</v>
      </c>
      <c r="P2643" s="3">
        <v>8.0600000000000023</v>
      </c>
    </row>
    <row r="2644" spans="1:16" x14ac:dyDescent="0.35">
      <c r="A2644" t="s">
        <v>41</v>
      </c>
      <c r="B2644" s="5">
        <v>40</v>
      </c>
      <c r="C2644">
        <v>10953</v>
      </c>
      <c r="D2644" s="3">
        <v>405.34</v>
      </c>
      <c r="E2644" s="3">
        <v>150.75</v>
      </c>
      <c r="F2644" s="3">
        <v>92.51</v>
      </c>
      <c r="G2644" s="3">
        <f t="shared" si="41"/>
        <v>1.6295535617771051</v>
      </c>
      <c r="H2644" s="3">
        <v>83.61</v>
      </c>
      <c r="I2644" s="3">
        <v>0.84</v>
      </c>
      <c r="J2644" s="3">
        <v>0.61</v>
      </c>
      <c r="K2644" s="3">
        <v>157.33000000000001</v>
      </c>
      <c r="L2644" s="3">
        <v>97.3</v>
      </c>
      <c r="M2644" s="3">
        <v>9796.67</v>
      </c>
      <c r="N2644" s="10">
        <v>2249.1799999999998</v>
      </c>
      <c r="O2644" s="18">
        <v>25.535824032821001</v>
      </c>
      <c r="P2644" s="3">
        <v>171.39</v>
      </c>
    </row>
    <row r="2645" spans="1:16" x14ac:dyDescent="0.35">
      <c r="A2645" t="s">
        <v>41</v>
      </c>
      <c r="B2645" s="5">
        <v>41</v>
      </c>
      <c r="C2645">
        <v>26278</v>
      </c>
      <c r="D2645" s="3">
        <v>672.74</v>
      </c>
      <c r="E2645" s="3">
        <v>275.37</v>
      </c>
      <c r="F2645" s="3">
        <v>121.5</v>
      </c>
      <c r="G2645" s="3">
        <f t="shared" si="41"/>
        <v>2.2664197530864199</v>
      </c>
      <c r="H2645" s="3">
        <v>125.83</v>
      </c>
      <c r="I2645" s="3">
        <v>0.73</v>
      </c>
      <c r="J2645" s="3">
        <v>0.44</v>
      </c>
      <c r="K2645" s="3">
        <v>273.60000000000002</v>
      </c>
      <c r="L2645" s="3">
        <v>130.87</v>
      </c>
      <c r="M2645" s="3">
        <v>9655.68</v>
      </c>
      <c r="N2645" s="10">
        <v>1896.45</v>
      </c>
      <c r="O2645" s="18">
        <v>25.746452851364989</v>
      </c>
      <c r="P2645" s="3">
        <v>129.17000000000002</v>
      </c>
    </row>
    <row r="2646" spans="1:16" x14ac:dyDescent="0.35">
      <c r="A2646" t="s">
        <v>41</v>
      </c>
      <c r="B2646" s="5">
        <v>42</v>
      </c>
      <c r="C2646">
        <v>17054</v>
      </c>
      <c r="D2646" s="3">
        <v>507.02</v>
      </c>
      <c r="E2646" s="3">
        <v>184.56</v>
      </c>
      <c r="F2646" s="3">
        <v>117.65</v>
      </c>
      <c r="G2646" s="3">
        <f t="shared" si="41"/>
        <v>1.5687207819804505</v>
      </c>
      <c r="H2646" s="3">
        <v>165.75</v>
      </c>
      <c r="I2646" s="3">
        <v>0.83</v>
      </c>
      <c r="J2646" s="3">
        <v>0.64</v>
      </c>
      <c r="K2646" s="3">
        <v>191.21</v>
      </c>
      <c r="L2646" s="3">
        <v>125.57</v>
      </c>
      <c r="M2646" s="3">
        <v>9762.91</v>
      </c>
      <c r="N2646" s="10">
        <v>1734.64</v>
      </c>
      <c r="O2646" s="18">
        <v>25.689326261860415</v>
      </c>
      <c r="P2646" s="3">
        <v>89.25</v>
      </c>
    </row>
    <row r="2647" spans="1:16" x14ac:dyDescent="0.35">
      <c r="A2647" t="s">
        <v>41</v>
      </c>
      <c r="B2647" s="5">
        <v>43</v>
      </c>
      <c r="C2647">
        <v>7960</v>
      </c>
      <c r="D2647" s="3">
        <v>386.24</v>
      </c>
      <c r="E2647" s="3">
        <v>155.87</v>
      </c>
      <c r="F2647" s="3">
        <v>65.02</v>
      </c>
      <c r="G2647" s="3">
        <f t="shared" si="41"/>
        <v>2.3972623808059059</v>
      </c>
      <c r="H2647" s="3">
        <v>62.13</v>
      </c>
      <c r="I2647" s="3">
        <v>0.67</v>
      </c>
      <c r="J2647" s="3">
        <v>0.42</v>
      </c>
      <c r="K2647" s="3">
        <v>154.31</v>
      </c>
      <c r="L2647" s="3">
        <v>70.89</v>
      </c>
      <c r="M2647" s="3">
        <v>9555.11</v>
      </c>
      <c r="N2647" s="10">
        <v>1676.02</v>
      </c>
      <c r="O2647" s="18">
        <v>25.889225668459282</v>
      </c>
      <c r="P2647" s="3">
        <v>12.869999999999997</v>
      </c>
    </row>
    <row r="2648" spans="1:16" x14ac:dyDescent="0.35">
      <c r="A2648" t="s">
        <v>41</v>
      </c>
      <c r="B2648" s="5">
        <v>44</v>
      </c>
      <c r="C2648">
        <v>3247</v>
      </c>
      <c r="D2648" s="3">
        <v>204.45</v>
      </c>
      <c r="E2648" s="3">
        <v>73.86</v>
      </c>
      <c r="F2648" s="3">
        <v>55.97</v>
      </c>
      <c r="G2648" s="3">
        <f t="shared" si="41"/>
        <v>1.3196355190280507</v>
      </c>
      <c r="H2648" s="3">
        <v>15.52</v>
      </c>
      <c r="I2648" s="3">
        <v>0.98</v>
      </c>
      <c r="J2648" s="3">
        <v>0.76</v>
      </c>
      <c r="K2648" s="3">
        <v>75.290000000000006</v>
      </c>
      <c r="L2648" s="3">
        <v>57</v>
      </c>
      <c r="M2648" s="3">
        <v>9469.15</v>
      </c>
      <c r="N2648" s="10">
        <v>1987.5</v>
      </c>
      <c r="O2648" s="18">
        <v>25.891460879440086</v>
      </c>
      <c r="P2648" s="3">
        <v>59.480000000000004</v>
      </c>
    </row>
    <row r="2649" spans="1:16" x14ac:dyDescent="0.35">
      <c r="A2649" t="s">
        <v>41</v>
      </c>
      <c r="B2649" s="5">
        <v>45</v>
      </c>
      <c r="C2649">
        <v>15759</v>
      </c>
      <c r="D2649" s="3">
        <v>561.12</v>
      </c>
      <c r="E2649" s="3">
        <v>243.71</v>
      </c>
      <c r="F2649" s="3">
        <v>82.33</v>
      </c>
      <c r="G2649" s="3">
        <f t="shared" si="41"/>
        <v>2.9601603303777484</v>
      </c>
      <c r="H2649" s="3">
        <v>103.12</v>
      </c>
      <c r="I2649" s="3">
        <v>0.63</v>
      </c>
      <c r="J2649" s="3">
        <v>0.34</v>
      </c>
      <c r="K2649" s="3">
        <v>237.76</v>
      </c>
      <c r="L2649" s="3">
        <v>91.21</v>
      </c>
      <c r="M2649" s="3">
        <v>9346.51</v>
      </c>
      <c r="N2649" s="10">
        <v>2180.84</v>
      </c>
      <c r="O2649" s="18">
        <v>25.95481372125117</v>
      </c>
      <c r="P2649" s="3">
        <v>151.88</v>
      </c>
    </row>
    <row r="2650" spans="1:16" x14ac:dyDescent="0.35">
      <c r="A2650" t="s">
        <v>41</v>
      </c>
      <c r="B2650" s="5">
        <v>46</v>
      </c>
      <c r="C2650">
        <v>9607</v>
      </c>
      <c r="D2650" s="3">
        <v>358.13</v>
      </c>
      <c r="E2650" s="3">
        <v>125.26</v>
      </c>
      <c r="F2650" s="3">
        <v>97.66</v>
      </c>
      <c r="G2650" s="3">
        <f t="shared" si="41"/>
        <v>1.2826131476551301</v>
      </c>
      <c r="H2650" s="3">
        <v>4.47</v>
      </c>
      <c r="I2650" s="3">
        <v>0.94</v>
      </c>
      <c r="J2650" s="3">
        <v>0.78</v>
      </c>
      <c r="K2650" s="3">
        <v>130.25</v>
      </c>
      <c r="L2650" s="3">
        <v>96.34</v>
      </c>
      <c r="M2650" s="3">
        <v>9219.68</v>
      </c>
      <c r="N2650" s="10">
        <v>2084.39</v>
      </c>
      <c r="O2650" s="18">
        <v>26.091361378147809</v>
      </c>
      <c r="P2650" s="3">
        <v>70.53</v>
      </c>
    </row>
    <row r="2651" spans="1:16" x14ac:dyDescent="0.35">
      <c r="A2651" t="s">
        <v>41</v>
      </c>
      <c r="B2651" s="5">
        <v>47</v>
      </c>
      <c r="C2651">
        <v>4652</v>
      </c>
      <c r="D2651" s="3">
        <v>261.64999999999998</v>
      </c>
      <c r="E2651" s="3">
        <v>101.87</v>
      </c>
      <c r="F2651" s="3">
        <v>58.14</v>
      </c>
      <c r="G2651" s="3">
        <f t="shared" si="41"/>
        <v>1.7521499828001377</v>
      </c>
      <c r="H2651" s="3">
        <v>52.76</v>
      </c>
      <c r="I2651" s="3">
        <v>0.85</v>
      </c>
      <c r="J2651" s="3">
        <v>0.56999999999999995</v>
      </c>
      <c r="K2651" s="3">
        <v>101.32</v>
      </c>
      <c r="L2651" s="3">
        <v>57.88</v>
      </c>
      <c r="M2651" s="3">
        <v>9157.75</v>
      </c>
      <c r="N2651" s="10">
        <v>2230.7800000000002</v>
      </c>
      <c r="O2651" s="18">
        <v>26.111668106304798</v>
      </c>
      <c r="P2651" s="3">
        <v>22.240000000000002</v>
      </c>
    </row>
    <row r="2652" spans="1:16" x14ac:dyDescent="0.35">
      <c r="A2652" t="s">
        <v>41</v>
      </c>
      <c r="B2652" s="5">
        <v>48</v>
      </c>
      <c r="C2652">
        <v>24488</v>
      </c>
      <c r="D2652" s="3">
        <v>617.14</v>
      </c>
      <c r="E2652" s="3">
        <v>241.98</v>
      </c>
      <c r="F2652" s="3">
        <v>128.85</v>
      </c>
      <c r="G2652" s="3">
        <f t="shared" si="41"/>
        <v>1.8779976717112923</v>
      </c>
      <c r="H2652" s="3">
        <v>14.82</v>
      </c>
      <c r="I2652" s="3">
        <v>0.81</v>
      </c>
      <c r="J2652" s="3">
        <v>0.53</v>
      </c>
      <c r="K2652" s="3">
        <v>248.71</v>
      </c>
      <c r="L2652" s="3">
        <v>138.28</v>
      </c>
      <c r="M2652" s="3">
        <v>8785.19</v>
      </c>
      <c r="N2652" s="10">
        <v>2115.7800000000002</v>
      </c>
      <c r="O2652" s="18">
        <v>26.47243617670205</v>
      </c>
      <c r="P2652" s="3">
        <v>60.180000000000007</v>
      </c>
    </row>
    <row r="2653" spans="1:16" x14ac:dyDescent="0.35">
      <c r="A2653" t="s">
        <v>41</v>
      </c>
      <c r="B2653" s="5">
        <v>49</v>
      </c>
      <c r="C2653">
        <v>5476</v>
      </c>
      <c r="D2653" s="3">
        <v>295.87</v>
      </c>
      <c r="E2653" s="3">
        <v>95.85</v>
      </c>
      <c r="F2653" s="3">
        <v>72.739999999999995</v>
      </c>
      <c r="G2653" s="3">
        <f t="shared" si="41"/>
        <v>1.317706901292274</v>
      </c>
      <c r="H2653" s="3">
        <v>79.69</v>
      </c>
      <c r="I2653" s="3">
        <v>0.79</v>
      </c>
      <c r="J2653" s="3">
        <v>0.76</v>
      </c>
      <c r="K2653" s="3">
        <v>103.41</v>
      </c>
      <c r="L2653" s="3">
        <v>83.57</v>
      </c>
      <c r="M2653" s="3">
        <v>9224.66</v>
      </c>
      <c r="N2653" s="10">
        <v>1849.81</v>
      </c>
      <c r="O2653" s="18">
        <v>26.14312384202303</v>
      </c>
      <c r="P2653" s="3">
        <v>175.31</v>
      </c>
    </row>
    <row r="2654" spans="1:16" x14ac:dyDescent="0.35">
      <c r="A2654" t="s">
        <v>41</v>
      </c>
      <c r="B2654" s="5">
        <v>50</v>
      </c>
      <c r="C2654">
        <v>5805</v>
      </c>
      <c r="D2654" s="3">
        <v>299.24</v>
      </c>
      <c r="E2654" s="3">
        <v>108.2</v>
      </c>
      <c r="F2654" s="3">
        <v>68.31</v>
      </c>
      <c r="G2654" s="3">
        <f t="shared" si="41"/>
        <v>1.5839554969989753</v>
      </c>
      <c r="H2654" s="3">
        <v>62.89</v>
      </c>
      <c r="I2654" s="3">
        <v>0.81</v>
      </c>
      <c r="J2654" s="3">
        <v>0.63</v>
      </c>
      <c r="K2654" s="3">
        <v>111.62</v>
      </c>
      <c r="L2654" s="3">
        <v>76.400000000000006</v>
      </c>
      <c r="M2654" s="3">
        <v>9277.06</v>
      </c>
      <c r="N2654" s="10">
        <v>1566.6</v>
      </c>
      <c r="O2654" s="18">
        <v>26.164129053565571</v>
      </c>
      <c r="P2654" s="3">
        <v>12.11</v>
      </c>
    </row>
    <row r="2655" spans="1:16" x14ac:dyDescent="0.35">
      <c r="A2655" t="s">
        <v>41</v>
      </c>
      <c r="B2655" s="5">
        <v>51</v>
      </c>
      <c r="C2655">
        <v>11233</v>
      </c>
      <c r="D2655" s="3">
        <v>432.93</v>
      </c>
      <c r="E2655" s="3">
        <v>179.59</v>
      </c>
      <c r="F2655" s="3">
        <v>79.64</v>
      </c>
      <c r="G2655" s="3">
        <f t="shared" si="41"/>
        <v>2.2550226017076844</v>
      </c>
      <c r="H2655" s="3">
        <v>136.78</v>
      </c>
      <c r="I2655" s="3">
        <v>0.75</v>
      </c>
      <c r="J2655" s="3">
        <v>0.44</v>
      </c>
      <c r="K2655" s="3">
        <v>180.38</v>
      </c>
      <c r="L2655" s="3">
        <v>79.260000000000005</v>
      </c>
      <c r="M2655" s="3">
        <v>9473.42</v>
      </c>
      <c r="N2655" s="10">
        <v>1132.19</v>
      </c>
      <c r="O2655" s="18">
        <v>26.092614596281177</v>
      </c>
      <c r="P2655" s="3">
        <v>118.22</v>
      </c>
    </row>
    <row r="2656" spans="1:16" x14ac:dyDescent="0.35">
      <c r="A2656" t="s">
        <v>41</v>
      </c>
      <c r="B2656" s="5">
        <v>52</v>
      </c>
      <c r="C2656">
        <v>10124</v>
      </c>
      <c r="D2656" s="3">
        <v>365.57</v>
      </c>
      <c r="E2656" s="3">
        <v>116.78</v>
      </c>
      <c r="F2656" s="3">
        <v>110.38</v>
      </c>
      <c r="G2656" s="3">
        <f t="shared" si="41"/>
        <v>1.0579815183910128</v>
      </c>
      <c r="H2656" s="3">
        <v>8.0299999999999994</v>
      </c>
      <c r="I2656" s="3">
        <v>0.95</v>
      </c>
      <c r="J2656" s="3">
        <v>0.95</v>
      </c>
      <c r="K2656" s="3">
        <v>124.28</v>
      </c>
      <c r="L2656" s="3">
        <v>111.93</v>
      </c>
      <c r="M2656" s="3">
        <v>9652.1200000000008</v>
      </c>
      <c r="N2656" s="10">
        <v>1164.1199999999999</v>
      </c>
      <c r="O2656" s="18">
        <v>25.925137709921938</v>
      </c>
      <c r="P2656" s="3">
        <v>66.97</v>
      </c>
    </row>
    <row r="2657" spans="1:16" x14ac:dyDescent="0.35">
      <c r="A2657" t="s">
        <v>41</v>
      </c>
      <c r="B2657" s="5">
        <v>53</v>
      </c>
      <c r="C2657">
        <v>6577</v>
      </c>
      <c r="D2657" s="3">
        <v>295.92</v>
      </c>
      <c r="E2657" s="3">
        <v>99.32</v>
      </c>
      <c r="F2657" s="3">
        <v>84.31</v>
      </c>
      <c r="G2657" s="3">
        <f t="shared" si="41"/>
        <v>1.1780334479895622</v>
      </c>
      <c r="H2657" s="3">
        <v>74.97</v>
      </c>
      <c r="I2657" s="3">
        <v>0.94</v>
      </c>
      <c r="J2657" s="3">
        <v>0.85</v>
      </c>
      <c r="K2657" s="3">
        <v>105.55</v>
      </c>
      <c r="L2657" s="3">
        <v>83</v>
      </c>
      <c r="M2657" s="3">
        <v>9424.27</v>
      </c>
      <c r="N2657" s="10">
        <v>791.65</v>
      </c>
      <c r="O2657" s="18">
        <v>26.218182644412028</v>
      </c>
      <c r="P2657" s="3">
        <v>3.0000000000001137E-2</v>
      </c>
    </row>
    <row r="2658" spans="1:16" x14ac:dyDescent="0.35">
      <c r="A2658" t="s">
        <v>41</v>
      </c>
      <c r="B2658" s="5">
        <v>54</v>
      </c>
      <c r="C2658">
        <v>2378</v>
      </c>
      <c r="D2658" s="3">
        <v>182.48</v>
      </c>
      <c r="E2658" s="3">
        <v>66.349999999999994</v>
      </c>
      <c r="F2658" s="3">
        <v>45.63</v>
      </c>
      <c r="G2658" s="3">
        <f t="shared" si="41"/>
        <v>1.4540872233179924</v>
      </c>
      <c r="H2658" s="3">
        <v>96.47</v>
      </c>
      <c r="I2658" s="3">
        <v>0.9</v>
      </c>
      <c r="J2658" s="3">
        <v>0.69</v>
      </c>
      <c r="K2658" s="3">
        <v>67.12</v>
      </c>
      <c r="L2658" s="3">
        <v>45.21</v>
      </c>
      <c r="M2658" s="3">
        <v>9149.92</v>
      </c>
      <c r="N2658" s="10">
        <v>718.44</v>
      </c>
      <c r="O2658" s="18">
        <v>26.481099211758664</v>
      </c>
      <c r="P2658" s="3">
        <v>158.53</v>
      </c>
    </row>
    <row r="2659" spans="1:16" x14ac:dyDescent="0.35">
      <c r="A2659" t="s">
        <v>41</v>
      </c>
      <c r="B2659" s="5">
        <v>55</v>
      </c>
      <c r="C2659">
        <v>5070</v>
      </c>
      <c r="D2659" s="3">
        <v>271.77999999999997</v>
      </c>
      <c r="E2659" s="3">
        <v>93.64</v>
      </c>
      <c r="F2659" s="3">
        <v>68.94</v>
      </c>
      <c r="G2659" s="3">
        <f t="shared" si="41"/>
        <v>1.3582825645488832</v>
      </c>
      <c r="H2659" s="3">
        <v>87.96</v>
      </c>
      <c r="I2659" s="3">
        <v>0.86</v>
      </c>
      <c r="J2659" s="3">
        <v>0.74</v>
      </c>
      <c r="K2659" s="3">
        <v>98.84</v>
      </c>
      <c r="L2659" s="3">
        <v>69</v>
      </c>
      <c r="M2659" s="3">
        <v>9008.11</v>
      </c>
      <c r="N2659" s="10">
        <v>1128.6199999999999</v>
      </c>
      <c r="O2659" s="18">
        <v>26.50963212426413</v>
      </c>
      <c r="P2659" s="3">
        <v>167.04000000000002</v>
      </c>
    </row>
    <row r="2660" spans="1:16" x14ac:dyDescent="0.35">
      <c r="A2660" t="s">
        <v>41</v>
      </c>
      <c r="B2660" s="5">
        <v>56</v>
      </c>
      <c r="C2660">
        <v>4256</v>
      </c>
      <c r="D2660" s="3">
        <v>242.13</v>
      </c>
      <c r="E2660" s="3">
        <v>84.59</v>
      </c>
      <c r="F2660" s="3">
        <v>64.06</v>
      </c>
      <c r="G2660" s="3">
        <f t="shared" si="41"/>
        <v>1.3204807992507024</v>
      </c>
      <c r="H2660" s="3">
        <v>119.4</v>
      </c>
      <c r="I2660" s="3">
        <v>0.91</v>
      </c>
      <c r="J2660" s="3">
        <v>0.76</v>
      </c>
      <c r="K2660" s="3">
        <v>87.32</v>
      </c>
      <c r="L2660" s="3">
        <v>63.35</v>
      </c>
      <c r="M2660" s="3">
        <v>9048.66</v>
      </c>
      <c r="N2660" s="10">
        <v>1318.95</v>
      </c>
      <c r="O2660" s="18">
        <v>26.427753123235998</v>
      </c>
      <c r="P2660" s="3">
        <v>135.6</v>
      </c>
    </row>
    <row r="2661" spans="1:16" x14ac:dyDescent="0.35">
      <c r="A2661" t="s">
        <v>41</v>
      </c>
      <c r="B2661" s="5">
        <v>57</v>
      </c>
      <c r="C2661">
        <v>6724</v>
      </c>
      <c r="D2661" s="3">
        <v>356.37</v>
      </c>
      <c r="E2661" s="3">
        <v>139.46</v>
      </c>
      <c r="F2661" s="3">
        <v>61.39</v>
      </c>
      <c r="G2661" s="3">
        <f t="shared" si="41"/>
        <v>2.271705489493403</v>
      </c>
      <c r="H2661" s="3">
        <v>13.19</v>
      </c>
      <c r="I2661" s="3">
        <v>0.67</v>
      </c>
      <c r="J2661" s="3">
        <v>0.44</v>
      </c>
      <c r="K2661" s="3">
        <v>137.12</v>
      </c>
      <c r="L2661" s="3">
        <v>69.12</v>
      </c>
      <c r="M2661" s="3">
        <v>8644.74</v>
      </c>
      <c r="N2661" s="10">
        <v>1211.17</v>
      </c>
      <c r="O2661" s="18">
        <v>26.814838564380288</v>
      </c>
      <c r="P2661" s="3">
        <v>61.81</v>
      </c>
    </row>
    <row r="2662" spans="1:16" x14ac:dyDescent="0.35">
      <c r="A2662" t="s">
        <v>41</v>
      </c>
      <c r="B2662" s="5">
        <v>58</v>
      </c>
      <c r="C2662">
        <v>20338</v>
      </c>
      <c r="D2662" s="3">
        <v>551.74</v>
      </c>
      <c r="E2662" s="3">
        <v>215.4</v>
      </c>
      <c r="F2662" s="3">
        <v>120.22</v>
      </c>
      <c r="G2662" s="3">
        <f t="shared" si="41"/>
        <v>1.7917151888204959</v>
      </c>
      <c r="H2662" s="3">
        <v>83.78</v>
      </c>
      <c r="I2662" s="3">
        <v>0.84</v>
      </c>
      <c r="J2662" s="3">
        <v>0.56000000000000005</v>
      </c>
      <c r="K2662" s="3">
        <v>211.98</v>
      </c>
      <c r="L2662" s="3">
        <v>123.19</v>
      </c>
      <c r="M2662" s="3">
        <v>8468.1</v>
      </c>
      <c r="N2662" s="10">
        <v>1587.96</v>
      </c>
      <c r="O2662" s="18">
        <v>26.882524406927985</v>
      </c>
      <c r="P2662" s="3">
        <v>171.22</v>
      </c>
    </row>
    <row r="2663" spans="1:16" x14ac:dyDescent="0.35">
      <c r="A2663" t="s">
        <v>41</v>
      </c>
      <c r="B2663" s="5">
        <v>59</v>
      </c>
      <c r="C2663">
        <v>5621</v>
      </c>
      <c r="D2663" s="3">
        <v>285.95999999999998</v>
      </c>
      <c r="E2663" s="3">
        <v>103.17</v>
      </c>
      <c r="F2663" s="3">
        <v>69.37</v>
      </c>
      <c r="G2663" s="3">
        <f t="shared" si="41"/>
        <v>1.4872423237710826</v>
      </c>
      <c r="H2663" s="3">
        <v>41.46</v>
      </c>
      <c r="I2663" s="3">
        <v>0.86</v>
      </c>
      <c r="J2663" s="3">
        <v>0.67</v>
      </c>
      <c r="K2663" s="3">
        <v>104.31</v>
      </c>
      <c r="L2663" s="3">
        <v>73.92</v>
      </c>
      <c r="M2663" s="3">
        <v>8182.38</v>
      </c>
      <c r="N2663" s="10">
        <v>1396.59</v>
      </c>
      <c r="O2663" s="18">
        <v>27.183926747435947</v>
      </c>
      <c r="P2663" s="3">
        <v>33.54</v>
      </c>
    </row>
    <row r="2664" spans="1:16" x14ac:dyDescent="0.35">
      <c r="A2664" t="s">
        <v>41</v>
      </c>
      <c r="B2664" s="5">
        <v>60</v>
      </c>
      <c r="C2664">
        <v>6575</v>
      </c>
      <c r="D2664" s="3">
        <v>309.79000000000002</v>
      </c>
      <c r="E2664" s="3">
        <v>114.32</v>
      </c>
      <c r="F2664" s="3">
        <v>73.23</v>
      </c>
      <c r="G2664" s="3">
        <f t="shared" si="41"/>
        <v>1.5611088351768398</v>
      </c>
      <c r="H2664" s="3">
        <v>45.43</v>
      </c>
      <c r="I2664" s="3">
        <v>0.86</v>
      </c>
      <c r="J2664" s="3">
        <v>0.64</v>
      </c>
      <c r="K2664" s="3">
        <v>121.26</v>
      </c>
      <c r="L2664" s="3">
        <v>78.709999999999994</v>
      </c>
      <c r="M2664" s="3">
        <v>8104.75</v>
      </c>
      <c r="N2664" s="10">
        <v>1194.1600000000001</v>
      </c>
      <c r="O2664" s="18">
        <v>27.30186893372753</v>
      </c>
      <c r="P2664" s="3">
        <v>29.57</v>
      </c>
    </row>
    <row r="2665" spans="1:16" x14ac:dyDescent="0.35">
      <c r="A2665" t="s">
        <v>41</v>
      </c>
      <c r="B2665" s="5">
        <v>61</v>
      </c>
      <c r="C2665">
        <v>6525</v>
      </c>
      <c r="D2665" s="3">
        <v>298.55</v>
      </c>
      <c r="E2665" s="3">
        <v>106.39</v>
      </c>
      <c r="F2665" s="3">
        <v>78.09</v>
      </c>
      <c r="G2665" s="3">
        <f t="shared" si="41"/>
        <v>1.3624023562556025</v>
      </c>
      <c r="H2665" s="3">
        <v>91.26</v>
      </c>
      <c r="I2665" s="3">
        <v>0.92</v>
      </c>
      <c r="J2665" s="3">
        <v>0.73</v>
      </c>
      <c r="K2665" s="3">
        <v>107.91</v>
      </c>
      <c r="L2665" s="3">
        <v>80.099999999999994</v>
      </c>
      <c r="M2665" s="3">
        <v>8478.35</v>
      </c>
      <c r="N2665" s="10">
        <v>1872.55</v>
      </c>
      <c r="O2665" s="18">
        <v>26.80515584047874</v>
      </c>
      <c r="P2665" s="3">
        <v>163.74</v>
      </c>
    </row>
    <row r="2666" spans="1:16" x14ac:dyDescent="0.35">
      <c r="A2666" t="s">
        <v>41</v>
      </c>
      <c r="B2666" s="5">
        <v>62</v>
      </c>
      <c r="C2666">
        <v>15964</v>
      </c>
      <c r="D2666" s="3">
        <v>521.51</v>
      </c>
      <c r="E2666" s="3">
        <v>201</v>
      </c>
      <c r="F2666" s="3">
        <v>101.13</v>
      </c>
      <c r="G2666" s="3">
        <f t="shared" si="41"/>
        <v>1.9875407890833581</v>
      </c>
      <c r="H2666" s="3">
        <v>101.16</v>
      </c>
      <c r="I2666" s="3">
        <v>0.74</v>
      </c>
      <c r="J2666" s="3">
        <v>0.5</v>
      </c>
      <c r="K2666" s="3">
        <v>208.17</v>
      </c>
      <c r="L2666" s="3">
        <v>107.39</v>
      </c>
      <c r="M2666" s="3">
        <v>8483.36</v>
      </c>
      <c r="N2666" s="10">
        <v>2482.2199999999998</v>
      </c>
      <c r="O2666" s="18">
        <v>26.654569270462659</v>
      </c>
      <c r="P2666" s="3">
        <v>153.84</v>
      </c>
    </row>
    <row r="2667" spans="1:16" x14ac:dyDescent="0.35">
      <c r="A2667" t="s">
        <v>41</v>
      </c>
      <c r="B2667" s="5">
        <v>63</v>
      </c>
      <c r="C2667">
        <v>3702</v>
      </c>
      <c r="D2667" s="3">
        <v>236.71</v>
      </c>
      <c r="E2667" s="3">
        <v>92.2</v>
      </c>
      <c r="F2667" s="3">
        <v>51.13</v>
      </c>
      <c r="G2667" s="3">
        <f t="shared" si="41"/>
        <v>1.8032466262468219</v>
      </c>
      <c r="H2667" s="3">
        <v>84.72</v>
      </c>
      <c r="I2667" s="3">
        <v>0.83</v>
      </c>
      <c r="J2667" s="3">
        <v>0.55000000000000004</v>
      </c>
      <c r="K2667" s="3">
        <v>92.23</v>
      </c>
      <c r="L2667" s="3">
        <v>51</v>
      </c>
      <c r="M2667" s="3">
        <v>8020.54</v>
      </c>
      <c r="N2667" s="10">
        <v>2343.92</v>
      </c>
      <c r="O2667" s="18">
        <v>27.10164747866709</v>
      </c>
      <c r="P2667" s="3">
        <v>170.28</v>
      </c>
    </row>
    <row r="2668" spans="1:16" x14ac:dyDescent="0.35">
      <c r="A2668" t="s">
        <v>41</v>
      </c>
      <c r="B2668" s="5">
        <v>64</v>
      </c>
      <c r="C2668">
        <v>5508</v>
      </c>
      <c r="D2668" s="3">
        <v>282.11</v>
      </c>
      <c r="E2668" s="3">
        <v>101.92</v>
      </c>
      <c r="F2668" s="3">
        <v>68.81</v>
      </c>
      <c r="G2668" s="3">
        <f t="shared" si="41"/>
        <v>1.4811800610376398</v>
      </c>
      <c r="H2668" s="3">
        <v>10.73</v>
      </c>
      <c r="I2668" s="3">
        <v>0.87</v>
      </c>
      <c r="J2668" s="3">
        <v>0.68</v>
      </c>
      <c r="K2668" s="3">
        <v>106.53</v>
      </c>
      <c r="L2668" s="3">
        <v>72</v>
      </c>
      <c r="M2668" s="3">
        <v>8130.59</v>
      </c>
      <c r="N2668" s="10">
        <v>1932.51</v>
      </c>
      <c r="O2668" s="18">
        <v>27.101814706595352</v>
      </c>
      <c r="P2668" s="3">
        <v>64.27</v>
      </c>
    </row>
    <row r="2669" spans="1:16" x14ac:dyDescent="0.35">
      <c r="A2669" t="s">
        <v>41</v>
      </c>
      <c r="B2669" s="5">
        <v>65</v>
      </c>
      <c r="C2669">
        <v>22162</v>
      </c>
      <c r="D2669" s="3">
        <v>553.97</v>
      </c>
      <c r="E2669" s="3">
        <v>195.56</v>
      </c>
      <c r="F2669" s="3">
        <v>144.29</v>
      </c>
      <c r="G2669" s="3">
        <f t="shared" si="41"/>
        <v>1.3553260794233835</v>
      </c>
      <c r="H2669" s="3">
        <v>34.21</v>
      </c>
      <c r="I2669" s="3">
        <v>0.91</v>
      </c>
      <c r="J2669" s="3">
        <v>0.74</v>
      </c>
      <c r="K2669" s="3">
        <v>197.57</v>
      </c>
      <c r="L2669" s="3">
        <v>146.1</v>
      </c>
      <c r="M2669" s="3">
        <v>7504.17</v>
      </c>
      <c r="N2669" s="10">
        <v>2368.8000000000002</v>
      </c>
      <c r="O2669" s="18">
        <v>27.557513868554814</v>
      </c>
      <c r="P2669" s="3">
        <v>40.79</v>
      </c>
    </row>
    <row r="2670" spans="1:16" x14ac:dyDescent="0.35">
      <c r="A2670" t="s">
        <v>41</v>
      </c>
      <c r="B2670" s="5">
        <v>66</v>
      </c>
      <c r="C2670">
        <v>18674</v>
      </c>
      <c r="D2670" s="3">
        <v>504.73</v>
      </c>
      <c r="E2670" s="3">
        <v>168.7</v>
      </c>
      <c r="F2670" s="3">
        <v>140.94</v>
      </c>
      <c r="G2670" s="3">
        <f t="shared" si="41"/>
        <v>1.1969632467716758</v>
      </c>
      <c r="H2670" s="3">
        <v>92.89</v>
      </c>
      <c r="I2670" s="3">
        <v>0.92</v>
      </c>
      <c r="J2670" s="3">
        <v>0.84</v>
      </c>
      <c r="K2670" s="3">
        <v>179.52</v>
      </c>
      <c r="L2670" s="3">
        <v>140.87</v>
      </c>
      <c r="M2670" s="3">
        <v>7082.73</v>
      </c>
      <c r="N2670" s="10">
        <v>2403.13</v>
      </c>
      <c r="O2670" s="18">
        <v>27.9262125004186</v>
      </c>
      <c r="P2670" s="3">
        <v>162.11000000000001</v>
      </c>
    </row>
    <row r="2671" spans="1:16" x14ac:dyDescent="0.35">
      <c r="A2671" t="s">
        <v>41</v>
      </c>
      <c r="B2671" s="5">
        <v>67</v>
      </c>
      <c r="C2671">
        <v>26996</v>
      </c>
      <c r="D2671" s="3">
        <v>606.62</v>
      </c>
      <c r="E2671" s="3">
        <v>207.3</v>
      </c>
      <c r="F2671" s="3">
        <v>165.81</v>
      </c>
      <c r="G2671" s="3">
        <f t="shared" si="41"/>
        <v>1.2502261624751221</v>
      </c>
      <c r="H2671" s="3">
        <v>97.87</v>
      </c>
      <c r="I2671" s="3">
        <v>0.92</v>
      </c>
      <c r="J2671" s="3">
        <v>0.8</v>
      </c>
      <c r="K2671" s="3">
        <v>214.28</v>
      </c>
      <c r="L2671" s="3">
        <v>167.37</v>
      </c>
      <c r="M2671" s="3">
        <v>7305.25</v>
      </c>
      <c r="N2671" s="10">
        <v>2091.42</v>
      </c>
      <c r="O2671" s="18">
        <v>27.801896453828846</v>
      </c>
      <c r="P2671" s="3">
        <v>157.13</v>
      </c>
    </row>
    <row r="2672" spans="1:16" x14ac:dyDescent="0.35">
      <c r="A2672" t="s">
        <v>41</v>
      </c>
      <c r="B2672" s="5">
        <v>68</v>
      </c>
      <c r="C2672">
        <v>6390</v>
      </c>
      <c r="D2672" s="3">
        <v>302.16000000000003</v>
      </c>
      <c r="E2672" s="3">
        <v>109.3</v>
      </c>
      <c r="F2672" s="3">
        <v>74.44</v>
      </c>
      <c r="G2672" s="3">
        <f t="shared" si="41"/>
        <v>1.468296614723267</v>
      </c>
      <c r="H2672" s="3">
        <v>138.74</v>
      </c>
      <c r="I2672" s="3">
        <v>0.88</v>
      </c>
      <c r="J2672" s="3">
        <v>0.68</v>
      </c>
      <c r="K2672" s="3">
        <v>111.52</v>
      </c>
      <c r="L2672" s="3">
        <v>74.25</v>
      </c>
      <c r="M2672" s="3">
        <v>7381.14</v>
      </c>
      <c r="N2672" s="10">
        <v>1999.39</v>
      </c>
      <c r="O2672" s="18">
        <v>27.756077014721168</v>
      </c>
      <c r="P2672" s="3">
        <v>116.25999999999999</v>
      </c>
    </row>
    <row r="2673" spans="1:16" x14ac:dyDescent="0.35">
      <c r="A2673" t="s">
        <v>41</v>
      </c>
      <c r="B2673" s="5">
        <v>69</v>
      </c>
      <c r="C2673">
        <v>17187</v>
      </c>
      <c r="D2673" s="3">
        <v>490.53</v>
      </c>
      <c r="E2673" s="3">
        <v>169.1</v>
      </c>
      <c r="F2673" s="3">
        <v>129.41</v>
      </c>
      <c r="G2673" s="3">
        <f t="shared" si="41"/>
        <v>1.3066996368132293</v>
      </c>
      <c r="H2673" s="3">
        <v>79.63</v>
      </c>
      <c r="I2673" s="3">
        <v>0.9</v>
      </c>
      <c r="J2673" s="3">
        <v>0.77</v>
      </c>
      <c r="K2673" s="3">
        <v>173.74</v>
      </c>
      <c r="L2673" s="3">
        <v>133.69</v>
      </c>
      <c r="M2673" s="3">
        <v>7431.91</v>
      </c>
      <c r="N2673" s="10">
        <v>1888.45</v>
      </c>
      <c r="O2673" s="18">
        <v>27.737256024594291</v>
      </c>
      <c r="P2673" s="3">
        <v>175.37</v>
      </c>
    </row>
    <row r="2674" spans="1:16" x14ac:dyDescent="0.35">
      <c r="A2674" t="s">
        <v>41</v>
      </c>
      <c r="B2674" s="5">
        <v>70</v>
      </c>
      <c r="C2674">
        <v>13055</v>
      </c>
      <c r="D2674" s="3">
        <v>463.59</v>
      </c>
      <c r="E2674" s="3">
        <v>186.49</v>
      </c>
      <c r="F2674" s="3">
        <v>89.13</v>
      </c>
      <c r="G2674" s="3">
        <f t="shared" si="41"/>
        <v>2.0923370357904187</v>
      </c>
      <c r="H2674" s="3">
        <v>81.27</v>
      </c>
      <c r="I2674" s="3">
        <v>0.76</v>
      </c>
      <c r="J2674" s="3">
        <v>0.48</v>
      </c>
      <c r="K2674" s="3">
        <v>181</v>
      </c>
      <c r="L2674" s="3">
        <v>94.02</v>
      </c>
      <c r="M2674" s="3">
        <v>7407.18</v>
      </c>
      <c r="N2674" s="10">
        <v>1606.82</v>
      </c>
      <c r="O2674" s="18">
        <v>27.826865796220549</v>
      </c>
      <c r="P2674" s="3">
        <v>173.73000000000002</v>
      </c>
    </row>
    <row r="2675" spans="1:16" x14ac:dyDescent="0.35">
      <c r="A2675" t="s">
        <v>41</v>
      </c>
      <c r="B2675" s="5">
        <v>71</v>
      </c>
      <c r="C2675">
        <v>33565</v>
      </c>
      <c r="D2675" s="3">
        <v>719.84</v>
      </c>
      <c r="E2675" s="3">
        <v>252.01</v>
      </c>
      <c r="F2675" s="3">
        <v>169.58</v>
      </c>
      <c r="G2675" s="3">
        <f t="shared" si="41"/>
        <v>1.4860832645359121</v>
      </c>
      <c r="H2675" s="3">
        <v>111.3</v>
      </c>
      <c r="I2675" s="3">
        <v>0.81</v>
      </c>
      <c r="J2675" s="3">
        <v>0.67</v>
      </c>
      <c r="K2675" s="3">
        <v>273.64999999999998</v>
      </c>
      <c r="L2675" s="3">
        <v>177.43</v>
      </c>
      <c r="M2675" s="3">
        <v>6929.13</v>
      </c>
      <c r="N2675" s="10">
        <v>1086.78</v>
      </c>
      <c r="O2675" s="18">
        <v>28.379048293880366</v>
      </c>
      <c r="P2675" s="3">
        <v>143.69999999999999</v>
      </c>
    </row>
    <row r="2676" spans="1:16" x14ac:dyDescent="0.35">
      <c r="A2676" t="s">
        <v>41</v>
      </c>
      <c r="B2676" s="5">
        <v>72</v>
      </c>
      <c r="C2676">
        <v>8522</v>
      </c>
      <c r="D2676" s="3">
        <v>355.88</v>
      </c>
      <c r="E2676" s="3">
        <v>136.94999999999999</v>
      </c>
      <c r="F2676" s="3">
        <v>79.23</v>
      </c>
      <c r="G2676" s="3">
        <f t="shared" si="41"/>
        <v>1.7285119273002649</v>
      </c>
      <c r="H2676" s="3">
        <v>65.180000000000007</v>
      </c>
      <c r="I2676" s="3">
        <v>0.85</v>
      </c>
      <c r="J2676" s="3">
        <v>0.57999999999999996</v>
      </c>
      <c r="K2676" s="3">
        <v>144.13999999999999</v>
      </c>
      <c r="L2676" s="3">
        <v>84.89</v>
      </c>
      <c r="M2676" s="3">
        <v>7124.75</v>
      </c>
      <c r="N2676" s="10">
        <v>941.92</v>
      </c>
      <c r="O2676" s="18">
        <v>28.238805809375631</v>
      </c>
      <c r="P2676" s="3">
        <v>9.8199999999999932</v>
      </c>
    </row>
    <row r="2677" spans="1:16" x14ac:dyDescent="0.35">
      <c r="A2677" t="s">
        <v>41</v>
      </c>
      <c r="B2677" s="5">
        <v>73</v>
      </c>
      <c r="C2677">
        <v>18507</v>
      </c>
      <c r="D2677" s="3">
        <v>509.43</v>
      </c>
      <c r="E2677" s="3">
        <v>176.9</v>
      </c>
      <c r="F2677" s="3">
        <v>133.19999999999999</v>
      </c>
      <c r="G2677" s="3">
        <f t="shared" si="41"/>
        <v>1.3280780780780783</v>
      </c>
      <c r="H2677" s="3">
        <v>102.13</v>
      </c>
      <c r="I2677" s="3">
        <v>0.9</v>
      </c>
      <c r="J2677" s="3">
        <v>0.75</v>
      </c>
      <c r="K2677" s="3">
        <v>188.79</v>
      </c>
      <c r="L2677" s="3">
        <v>135.97999999999999</v>
      </c>
      <c r="M2677" s="3">
        <v>6839.14</v>
      </c>
      <c r="N2677" s="10">
        <v>1431.03</v>
      </c>
      <c r="O2677" s="18">
        <v>28.377034598353703</v>
      </c>
      <c r="P2677" s="3">
        <v>152.87</v>
      </c>
    </row>
    <row r="2678" spans="1:16" x14ac:dyDescent="0.35">
      <c r="A2678" t="s">
        <v>41</v>
      </c>
      <c r="B2678" s="5">
        <v>74</v>
      </c>
      <c r="C2678">
        <v>5894</v>
      </c>
      <c r="D2678" s="3">
        <v>319.87</v>
      </c>
      <c r="E2678" s="3">
        <v>107.08</v>
      </c>
      <c r="F2678" s="3">
        <v>70.08</v>
      </c>
      <c r="G2678" s="3">
        <f t="shared" si="41"/>
        <v>1.5279680365296804</v>
      </c>
      <c r="H2678" s="3">
        <v>81.97</v>
      </c>
      <c r="I2678" s="3">
        <v>0.72</v>
      </c>
      <c r="J2678" s="3">
        <v>0.65</v>
      </c>
      <c r="K2678" s="3">
        <v>118</v>
      </c>
      <c r="L2678" s="3">
        <v>77.56</v>
      </c>
      <c r="M2678" s="3">
        <v>6718.75</v>
      </c>
      <c r="N2678" s="10">
        <v>1487.01</v>
      </c>
      <c r="O2678" s="18">
        <v>28.471293042874176</v>
      </c>
      <c r="P2678" s="3">
        <v>173.03</v>
      </c>
    </row>
    <row r="2679" spans="1:16" x14ac:dyDescent="0.35">
      <c r="A2679" t="s">
        <v>41</v>
      </c>
      <c r="B2679" s="5">
        <v>75</v>
      </c>
      <c r="C2679">
        <v>5616</v>
      </c>
      <c r="D2679" s="3">
        <v>270.77</v>
      </c>
      <c r="E2679" s="3">
        <v>92.15</v>
      </c>
      <c r="F2679" s="3">
        <v>77.599999999999994</v>
      </c>
      <c r="G2679" s="3">
        <f t="shared" si="41"/>
        <v>1.1875000000000002</v>
      </c>
      <c r="H2679" s="3">
        <v>100.66</v>
      </c>
      <c r="I2679" s="3">
        <v>0.96</v>
      </c>
      <c r="J2679" s="3">
        <v>0.84</v>
      </c>
      <c r="K2679" s="3">
        <v>92.2</v>
      </c>
      <c r="L2679" s="3">
        <v>76.989999999999995</v>
      </c>
      <c r="M2679" s="3">
        <v>6594.07</v>
      </c>
      <c r="N2679" s="10">
        <v>2467.46</v>
      </c>
      <c r="O2679" s="18">
        <v>28.347841653291727</v>
      </c>
      <c r="P2679" s="3">
        <v>154.34</v>
      </c>
    </row>
    <row r="2680" spans="1:16" x14ac:dyDescent="0.35">
      <c r="A2680" t="s">
        <v>41</v>
      </c>
      <c r="B2680" s="5">
        <v>76</v>
      </c>
      <c r="C2680">
        <v>13939</v>
      </c>
      <c r="D2680" s="3">
        <v>486.67</v>
      </c>
      <c r="E2680" s="3">
        <v>183.73</v>
      </c>
      <c r="F2680" s="3">
        <v>96.6</v>
      </c>
      <c r="G2680" s="3">
        <f t="shared" si="41"/>
        <v>1.9019668737060043</v>
      </c>
      <c r="H2680" s="3">
        <v>3.37</v>
      </c>
      <c r="I2680" s="3">
        <v>0.74</v>
      </c>
      <c r="J2680" s="3">
        <v>0.53</v>
      </c>
      <c r="K2680" s="3">
        <v>189.26</v>
      </c>
      <c r="L2680" s="3">
        <v>102.29</v>
      </c>
      <c r="M2680" s="3">
        <v>6097.99</v>
      </c>
      <c r="N2680" s="10">
        <v>2379.73</v>
      </c>
      <c r="O2680" s="18">
        <v>28.812547837303132</v>
      </c>
      <c r="P2680" s="3">
        <v>71.63</v>
      </c>
    </row>
    <row r="2681" spans="1:16" x14ac:dyDescent="0.35">
      <c r="A2681" t="s">
        <v>41</v>
      </c>
      <c r="B2681" s="5">
        <v>77</v>
      </c>
      <c r="C2681">
        <v>4300</v>
      </c>
      <c r="D2681" s="3">
        <v>258.94</v>
      </c>
      <c r="E2681" s="3">
        <v>106.3</v>
      </c>
      <c r="F2681" s="3">
        <v>51.5</v>
      </c>
      <c r="G2681" s="3">
        <f t="shared" si="41"/>
        <v>2.0640776699029124</v>
      </c>
      <c r="H2681" s="3">
        <v>137.72999999999999</v>
      </c>
      <c r="I2681" s="3">
        <v>0.81</v>
      </c>
      <c r="J2681" s="3">
        <v>0.48</v>
      </c>
      <c r="K2681" s="3">
        <v>108.19</v>
      </c>
      <c r="L2681" s="3">
        <v>56.53</v>
      </c>
      <c r="M2681" s="3">
        <v>5759.21</v>
      </c>
      <c r="N2681" s="10">
        <v>2198.59</v>
      </c>
      <c r="O2681" s="18">
        <v>29.158954164395805</v>
      </c>
      <c r="P2681" s="3">
        <v>117.27000000000001</v>
      </c>
    </row>
    <row r="2682" spans="1:16" x14ac:dyDescent="0.35">
      <c r="A2682" t="s">
        <v>41</v>
      </c>
      <c r="B2682" s="5">
        <v>78</v>
      </c>
      <c r="C2682">
        <v>10116</v>
      </c>
      <c r="D2682" s="3">
        <v>407.61</v>
      </c>
      <c r="E2682" s="3">
        <v>146.94</v>
      </c>
      <c r="F2682" s="3">
        <v>87.65</v>
      </c>
      <c r="G2682" s="3">
        <f t="shared" si="41"/>
        <v>1.676440387906446</v>
      </c>
      <c r="H2682" s="3">
        <v>94.09</v>
      </c>
      <c r="I2682" s="3">
        <v>0.77</v>
      </c>
      <c r="J2682" s="3">
        <v>0.6</v>
      </c>
      <c r="K2682" s="3">
        <v>148.56</v>
      </c>
      <c r="L2682" s="3">
        <v>92</v>
      </c>
      <c r="M2682" s="3">
        <v>5892.98</v>
      </c>
      <c r="N2682" s="10">
        <v>2086.6</v>
      </c>
      <c r="O2682" s="18">
        <v>29.066151615394283</v>
      </c>
      <c r="P2682" s="3">
        <v>160.91</v>
      </c>
    </row>
    <row r="2683" spans="1:16" x14ac:dyDescent="0.35">
      <c r="A2683" t="s">
        <v>41</v>
      </c>
      <c r="B2683" s="5">
        <v>79</v>
      </c>
      <c r="C2683">
        <v>5463</v>
      </c>
      <c r="D2683" s="3">
        <v>306.05</v>
      </c>
      <c r="E2683" s="3">
        <v>103.17</v>
      </c>
      <c r="F2683" s="3">
        <v>67.42</v>
      </c>
      <c r="G2683" s="3">
        <f t="shared" si="41"/>
        <v>1.530258083654702</v>
      </c>
      <c r="H2683" s="3">
        <v>1.89</v>
      </c>
      <c r="I2683" s="3">
        <v>0.73</v>
      </c>
      <c r="J2683" s="3">
        <v>0.65</v>
      </c>
      <c r="K2683" s="3">
        <v>110.05</v>
      </c>
      <c r="L2683" s="3">
        <v>76.260000000000005</v>
      </c>
      <c r="M2683" s="3">
        <v>5665.83</v>
      </c>
      <c r="N2683" s="10">
        <v>2067.39</v>
      </c>
      <c r="O2683" s="18">
        <v>29.273912694373884</v>
      </c>
      <c r="P2683" s="3">
        <v>73.11</v>
      </c>
    </row>
    <row r="2684" spans="1:16" x14ac:dyDescent="0.35">
      <c r="A2684" t="s">
        <v>41</v>
      </c>
      <c r="B2684" s="5">
        <v>80</v>
      </c>
      <c r="C2684">
        <v>5656</v>
      </c>
      <c r="D2684" s="3">
        <v>283.93</v>
      </c>
      <c r="E2684" s="3">
        <v>105.18</v>
      </c>
      <c r="F2684" s="3">
        <v>68.47</v>
      </c>
      <c r="G2684" s="3">
        <f t="shared" si="41"/>
        <v>1.5361472177596029</v>
      </c>
      <c r="H2684" s="3">
        <v>50.33</v>
      </c>
      <c r="I2684" s="3">
        <v>0.88</v>
      </c>
      <c r="J2684" s="3">
        <v>0.65</v>
      </c>
      <c r="K2684" s="3">
        <v>109.18</v>
      </c>
      <c r="L2684" s="3">
        <v>68.569999999999993</v>
      </c>
      <c r="M2684" s="3">
        <v>5329.44</v>
      </c>
      <c r="N2684" s="10">
        <v>2331.88</v>
      </c>
      <c r="O2684" s="18">
        <v>29.511387453138891</v>
      </c>
      <c r="P2684" s="3">
        <v>24.67</v>
      </c>
    </row>
    <row r="2685" spans="1:16" x14ac:dyDescent="0.35">
      <c r="A2685" t="s">
        <v>41</v>
      </c>
      <c r="B2685" s="5">
        <v>81</v>
      </c>
      <c r="C2685">
        <v>4081</v>
      </c>
      <c r="D2685" s="3">
        <v>239.13</v>
      </c>
      <c r="E2685" s="3">
        <v>81.78</v>
      </c>
      <c r="F2685" s="3">
        <v>63.53</v>
      </c>
      <c r="G2685" s="3">
        <f t="shared" si="41"/>
        <v>1.287265858649457</v>
      </c>
      <c r="H2685" s="3">
        <v>96.84</v>
      </c>
      <c r="I2685" s="3">
        <v>0.9</v>
      </c>
      <c r="J2685" s="3">
        <v>0.78</v>
      </c>
      <c r="K2685" s="3">
        <v>84.72</v>
      </c>
      <c r="L2685" s="3">
        <v>64.28</v>
      </c>
      <c r="M2685" s="3">
        <v>5292.42</v>
      </c>
      <c r="N2685" s="10">
        <v>2249.89</v>
      </c>
      <c r="O2685" s="18">
        <v>29.564145923136284</v>
      </c>
      <c r="P2685" s="3">
        <v>158.16</v>
      </c>
    </row>
    <row r="2686" spans="1:16" x14ac:dyDescent="0.35">
      <c r="A2686" t="s">
        <v>41</v>
      </c>
      <c r="B2686" s="5">
        <v>82</v>
      </c>
      <c r="C2686">
        <v>4247</v>
      </c>
      <c r="D2686" s="3">
        <v>242.06</v>
      </c>
      <c r="E2686" s="3">
        <v>79.22</v>
      </c>
      <c r="F2686" s="3">
        <v>68.260000000000005</v>
      </c>
      <c r="G2686" s="3">
        <f t="shared" si="41"/>
        <v>1.1605625549370056</v>
      </c>
      <c r="H2686" s="3">
        <v>95.89</v>
      </c>
      <c r="I2686" s="3">
        <v>0.91</v>
      </c>
      <c r="J2686" s="3">
        <v>0.86</v>
      </c>
      <c r="K2686" s="3">
        <v>82.87</v>
      </c>
      <c r="L2686" s="3">
        <v>66.680000000000007</v>
      </c>
      <c r="M2686" s="3">
        <v>5112.6400000000003</v>
      </c>
      <c r="N2686" s="10">
        <v>2396.61</v>
      </c>
      <c r="O2686" s="18">
        <v>29.689775751611105</v>
      </c>
      <c r="P2686" s="3">
        <v>159.11000000000001</v>
      </c>
    </row>
    <row r="2687" spans="1:16" x14ac:dyDescent="0.35">
      <c r="A2687" t="s">
        <v>41</v>
      </c>
      <c r="B2687" s="5">
        <v>83</v>
      </c>
      <c r="C2687">
        <v>5408</v>
      </c>
      <c r="D2687" s="3">
        <v>294.32</v>
      </c>
      <c r="E2687" s="3">
        <v>98.03</v>
      </c>
      <c r="F2687" s="3">
        <v>70.239999999999995</v>
      </c>
      <c r="G2687" s="3">
        <f t="shared" si="41"/>
        <v>1.3956435079726652</v>
      </c>
      <c r="H2687" s="3">
        <v>71.790000000000006</v>
      </c>
      <c r="I2687" s="3">
        <v>0.78</v>
      </c>
      <c r="J2687" s="3">
        <v>0.72</v>
      </c>
      <c r="K2687" s="3">
        <v>112.65</v>
      </c>
      <c r="L2687" s="3">
        <v>76</v>
      </c>
      <c r="M2687" s="3">
        <v>5252.27</v>
      </c>
      <c r="N2687" s="10">
        <v>2001.57</v>
      </c>
      <c r="O2687" s="18">
        <v>29.659564318696802</v>
      </c>
      <c r="P2687" s="3">
        <v>3.2099999999999937</v>
      </c>
    </row>
    <row r="2688" spans="1:16" x14ac:dyDescent="0.35">
      <c r="A2688" t="s">
        <v>41</v>
      </c>
      <c r="B2688" s="5">
        <v>84</v>
      </c>
      <c r="C2688">
        <v>14587</v>
      </c>
      <c r="D2688" s="3">
        <v>461.95</v>
      </c>
      <c r="E2688" s="3">
        <v>144.06</v>
      </c>
      <c r="F2688" s="3">
        <v>128.93</v>
      </c>
      <c r="G2688" s="3">
        <f t="shared" si="41"/>
        <v>1.117350500271465</v>
      </c>
      <c r="H2688" s="3">
        <v>74.400000000000006</v>
      </c>
      <c r="I2688" s="3">
        <v>0.86</v>
      </c>
      <c r="J2688" s="3">
        <v>0.89</v>
      </c>
      <c r="K2688" s="3">
        <v>152.75</v>
      </c>
      <c r="L2688" s="3">
        <v>133.55000000000001</v>
      </c>
      <c r="M2688" s="3">
        <v>5281.05</v>
      </c>
      <c r="N2688" s="10">
        <v>1701</v>
      </c>
      <c r="O2688" s="18">
        <v>29.705854962313349</v>
      </c>
      <c r="P2688" s="3">
        <v>0.59999999999999432</v>
      </c>
    </row>
    <row r="2689" spans="1:16" x14ac:dyDescent="0.35">
      <c r="A2689" t="s">
        <v>41</v>
      </c>
      <c r="B2689" s="5">
        <v>85</v>
      </c>
      <c r="C2689">
        <v>20618</v>
      </c>
      <c r="D2689" s="3">
        <v>580.41999999999996</v>
      </c>
      <c r="E2689" s="3">
        <v>217.47</v>
      </c>
      <c r="F2689" s="3">
        <v>120.71</v>
      </c>
      <c r="G2689" s="3">
        <f t="shared" si="41"/>
        <v>1.8015905890149948</v>
      </c>
      <c r="H2689" s="3">
        <v>88.1</v>
      </c>
      <c r="I2689" s="3">
        <v>0.77</v>
      </c>
      <c r="J2689" s="3">
        <v>0.56000000000000005</v>
      </c>
      <c r="K2689" s="3">
        <v>222.8</v>
      </c>
      <c r="L2689" s="3">
        <v>129.1</v>
      </c>
      <c r="M2689" s="3">
        <v>5511.68</v>
      </c>
      <c r="N2689" s="10">
        <v>1619.3</v>
      </c>
      <c r="O2689" s="18">
        <v>29.519164261079855</v>
      </c>
      <c r="P2689" s="3">
        <v>166.9</v>
      </c>
    </row>
    <row r="2690" spans="1:16" x14ac:dyDescent="0.35">
      <c r="A2690" t="s">
        <v>41</v>
      </c>
      <c r="B2690" s="5">
        <v>86</v>
      </c>
      <c r="C2690">
        <v>8863</v>
      </c>
      <c r="D2690" s="3">
        <v>350.66</v>
      </c>
      <c r="E2690" s="3">
        <v>126.91</v>
      </c>
      <c r="F2690" s="3">
        <v>88.92</v>
      </c>
      <c r="G2690" s="3">
        <f t="shared" si="41"/>
        <v>1.4272379667116508</v>
      </c>
      <c r="H2690" s="3">
        <v>102.38</v>
      </c>
      <c r="I2690" s="3">
        <v>0.91</v>
      </c>
      <c r="J2690" s="3">
        <v>0.7</v>
      </c>
      <c r="K2690" s="3">
        <v>127.09</v>
      </c>
      <c r="L2690" s="3">
        <v>91.79</v>
      </c>
      <c r="M2690" s="3">
        <v>5790.69</v>
      </c>
      <c r="N2690" s="10">
        <v>1608.2</v>
      </c>
      <c r="O2690" s="18">
        <v>29.272284563494409</v>
      </c>
      <c r="P2690" s="3">
        <v>152.62</v>
      </c>
    </row>
    <row r="2691" spans="1:16" x14ac:dyDescent="0.35">
      <c r="A2691" t="s">
        <v>41</v>
      </c>
      <c r="B2691" s="5">
        <v>87</v>
      </c>
      <c r="C2691">
        <v>2218</v>
      </c>
      <c r="D2691" s="3">
        <v>172.42</v>
      </c>
      <c r="E2691" s="3">
        <v>59.9</v>
      </c>
      <c r="F2691" s="3">
        <v>47.15</v>
      </c>
      <c r="G2691" s="3">
        <f t="shared" si="41"/>
        <v>1.2704135737009543</v>
      </c>
      <c r="H2691" s="3">
        <v>15.51</v>
      </c>
      <c r="I2691" s="3">
        <v>0.94</v>
      </c>
      <c r="J2691" s="3">
        <v>0.79</v>
      </c>
      <c r="K2691" s="3">
        <v>62.77</v>
      </c>
      <c r="L2691" s="3">
        <v>45.98</v>
      </c>
      <c r="M2691" s="3">
        <v>5786.53</v>
      </c>
      <c r="N2691" s="10">
        <v>1502.79</v>
      </c>
      <c r="O2691" s="18">
        <v>29.30126638477369</v>
      </c>
      <c r="P2691" s="3">
        <v>59.489999999999995</v>
      </c>
    </row>
    <row r="2692" spans="1:16" x14ac:dyDescent="0.35">
      <c r="A2692" t="s">
        <v>41</v>
      </c>
      <c r="B2692" s="5">
        <v>88</v>
      </c>
      <c r="C2692">
        <v>6834</v>
      </c>
      <c r="D2692" s="3">
        <v>317.52999999999997</v>
      </c>
      <c r="E2692" s="3">
        <v>119.52</v>
      </c>
      <c r="F2692" s="3">
        <v>72.8</v>
      </c>
      <c r="G2692" s="3">
        <f t="shared" si="41"/>
        <v>1.6417582417582417</v>
      </c>
      <c r="H2692" s="3">
        <v>31.5</v>
      </c>
      <c r="I2692" s="3">
        <v>0.85</v>
      </c>
      <c r="J2692" s="3">
        <v>0.61</v>
      </c>
      <c r="K2692" s="3">
        <v>121.83</v>
      </c>
      <c r="L2692" s="3">
        <v>74.180000000000007</v>
      </c>
      <c r="M2692" s="3">
        <v>5952.95</v>
      </c>
      <c r="N2692" s="10">
        <v>1486.78</v>
      </c>
      <c r="O2692" s="18">
        <v>29.156261122645041</v>
      </c>
      <c r="P2692" s="3">
        <v>43.5</v>
      </c>
    </row>
    <row r="2693" spans="1:16" x14ac:dyDescent="0.35">
      <c r="A2693" t="s">
        <v>41</v>
      </c>
      <c r="B2693" s="5">
        <v>89</v>
      </c>
      <c r="C2693">
        <v>3105</v>
      </c>
      <c r="D2693" s="3">
        <v>204.7</v>
      </c>
      <c r="E2693" s="3">
        <v>72.47</v>
      </c>
      <c r="F2693" s="3">
        <v>54.55</v>
      </c>
      <c r="G2693" s="3">
        <f t="shared" si="41"/>
        <v>1.328505957836847</v>
      </c>
      <c r="H2693" s="3">
        <v>57.08</v>
      </c>
      <c r="I2693" s="3">
        <v>0.93</v>
      </c>
      <c r="J2693" s="3">
        <v>0.75</v>
      </c>
      <c r="K2693" s="3">
        <v>75.61</v>
      </c>
      <c r="L2693" s="3">
        <v>54.92</v>
      </c>
      <c r="M2693" s="3">
        <v>5652.39</v>
      </c>
      <c r="N2693" s="10">
        <v>1255.81</v>
      </c>
      <c r="O2693" s="18">
        <v>29.480426031160579</v>
      </c>
      <c r="P2693" s="3">
        <v>17.920000000000002</v>
      </c>
    </row>
    <row r="2694" spans="1:16" x14ac:dyDescent="0.35">
      <c r="A2694" t="s">
        <v>41</v>
      </c>
      <c r="B2694" s="5">
        <v>90</v>
      </c>
      <c r="C2694">
        <v>11911</v>
      </c>
      <c r="D2694" s="3">
        <v>431.22</v>
      </c>
      <c r="E2694" s="3">
        <v>165.08</v>
      </c>
      <c r="F2694" s="3">
        <v>91.87</v>
      </c>
      <c r="G2694" s="3">
        <f t="shared" ref="G2694:G2757" si="42">E2694/F2694</f>
        <v>1.7968869054098182</v>
      </c>
      <c r="H2694" s="3">
        <v>0.31</v>
      </c>
      <c r="I2694" s="3">
        <v>0.8</v>
      </c>
      <c r="J2694" s="3">
        <v>0.56000000000000005</v>
      </c>
      <c r="K2694" s="3">
        <v>175.41</v>
      </c>
      <c r="L2694" s="3">
        <v>100.31</v>
      </c>
      <c r="M2694" s="3">
        <v>5396.94</v>
      </c>
      <c r="N2694" s="10">
        <v>1207.83</v>
      </c>
      <c r="O2694" s="18">
        <v>29.720392596076838</v>
      </c>
      <c r="P2694" s="3">
        <v>74.69</v>
      </c>
    </row>
    <row r="2695" spans="1:16" x14ac:dyDescent="0.35">
      <c r="A2695" t="s">
        <v>41</v>
      </c>
      <c r="B2695" s="5">
        <v>91</v>
      </c>
      <c r="C2695">
        <v>10023</v>
      </c>
      <c r="D2695" s="3">
        <v>391.18</v>
      </c>
      <c r="E2695" s="3">
        <v>147.02000000000001</v>
      </c>
      <c r="F2695" s="3">
        <v>86.8</v>
      </c>
      <c r="G2695" s="3">
        <f t="shared" si="42"/>
        <v>1.6937788018433182</v>
      </c>
      <c r="H2695" s="3">
        <v>49.45</v>
      </c>
      <c r="I2695" s="3">
        <v>0.82</v>
      </c>
      <c r="J2695" s="3">
        <v>0.59</v>
      </c>
      <c r="K2695" s="3">
        <v>150.33000000000001</v>
      </c>
      <c r="L2695" s="3">
        <v>87.94</v>
      </c>
      <c r="M2695" s="3">
        <v>5632.41</v>
      </c>
      <c r="N2695" s="10">
        <v>1088.22</v>
      </c>
      <c r="O2695" s="18">
        <v>29.538458143917968</v>
      </c>
      <c r="P2695" s="3">
        <v>25.549999999999997</v>
      </c>
    </row>
    <row r="2696" spans="1:16" x14ac:dyDescent="0.35">
      <c r="A2696" t="s">
        <v>41</v>
      </c>
      <c r="B2696" s="5">
        <v>92</v>
      </c>
      <c r="C2696">
        <v>11890</v>
      </c>
      <c r="D2696" s="3">
        <v>439.54</v>
      </c>
      <c r="E2696" s="3">
        <v>161.38999999999999</v>
      </c>
      <c r="F2696" s="3">
        <v>93.8</v>
      </c>
      <c r="G2696" s="3">
        <f t="shared" si="42"/>
        <v>1.7205756929637526</v>
      </c>
      <c r="H2696" s="3">
        <v>55.84</v>
      </c>
      <c r="I2696" s="3">
        <v>0.77</v>
      </c>
      <c r="J2696" s="3">
        <v>0.57999999999999996</v>
      </c>
      <c r="K2696" s="3">
        <v>170.47</v>
      </c>
      <c r="L2696" s="3">
        <v>102.88</v>
      </c>
      <c r="M2696" s="3">
        <v>5888.9</v>
      </c>
      <c r="N2696" s="10">
        <v>931.5</v>
      </c>
      <c r="O2696" s="18">
        <v>29.346617223143511</v>
      </c>
      <c r="P2696" s="3">
        <v>19.159999999999997</v>
      </c>
    </row>
    <row r="2697" spans="1:16" x14ac:dyDescent="0.35">
      <c r="A2697" t="s">
        <v>41</v>
      </c>
      <c r="B2697" s="5">
        <v>93</v>
      </c>
      <c r="C2697">
        <v>7005</v>
      </c>
      <c r="D2697" s="3">
        <v>316.81</v>
      </c>
      <c r="E2697" s="3">
        <v>112.03</v>
      </c>
      <c r="F2697" s="3">
        <v>79.61</v>
      </c>
      <c r="G2697" s="3">
        <f t="shared" si="42"/>
        <v>1.4072352719507599</v>
      </c>
      <c r="H2697" s="3">
        <v>38.06</v>
      </c>
      <c r="I2697" s="3">
        <v>0.88</v>
      </c>
      <c r="J2697" s="3">
        <v>0.71</v>
      </c>
      <c r="K2697" s="3">
        <v>114.83</v>
      </c>
      <c r="L2697" s="3">
        <v>79.849999999999994</v>
      </c>
      <c r="M2697" s="3">
        <v>5793.41</v>
      </c>
      <c r="N2697" s="10">
        <v>1383.33</v>
      </c>
      <c r="O2697" s="18">
        <v>29.323741341665421</v>
      </c>
      <c r="P2697" s="3">
        <v>36.94</v>
      </c>
    </row>
    <row r="2698" spans="1:16" x14ac:dyDescent="0.35">
      <c r="A2698" t="s">
        <v>41</v>
      </c>
      <c r="B2698" s="5">
        <v>94</v>
      </c>
      <c r="C2698">
        <v>10293</v>
      </c>
      <c r="D2698" s="3">
        <v>388.98</v>
      </c>
      <c r="E2698" s="3">
        <v>122.08</v>
      </c>
      <c r="F2698" s="3">
        <v>107.35</v>
      </c>
      <c r="G2698" s="3">
        <f t="shared" si="42"/>
        <v>1.1372147182114578</v>
      </c>
      <c r="H2698" s="3">
        <v>1.06</v>
      </c>
      <c r="I2698" s="3">
        <v>0.85</v>
      </c>
      <c r="J2698" s="3">
        <v>0.88</v>
      </c>
      <c r="K2698" s="3">
        <v>132.62</v>
      </c>
      <c r="L2698" s="3">
        <v>110.61</v>
      </c>
      <c r="M2698" s="3">
        <v>5154.6899999999996</v>
      </c>
      <c r="N2698" s="10">
        <v>967.22</v>
      </c>
      <c r="O2698" s="18">
        <v>29.994716653355201</v>
      </c>
      <c r="P2698" s="3">
        <v>73.94</v>
      </c>
    </row>
    <row r="2699" spans="1:16" x14ac:dyDescent="0.35">
      <c r="A2699" t="s">
        <v>41</v>
      </c>
      <c r="B2699" s="5">
        <v>95</v>
      </c>
      <c r="C2699">
        <v>6940</v>
      </c>
      <c r="D2699" s="3">
        <v>318.77999999999997</v>
      </c>
      <c r="E2699" s="3">
        <v>103.51</v>
      </c>
      <c r="F2699" s="3">
        <v>85.37</v>
      </c>
      <c r="G2699" s="3">
        <f t="shared" si="42"/>
        <v>1.2124868220686424</v>
      </c>
      <c r="H2699" s="3">
        <v>138.72</v>
      </c>
      <c r="I2699" s="3">
        <v>0.86</v>
      </c>
      <c r="J2699" s="3">
        <v>0.82</v>
      </c>
      <c r="K2699" s="3">
        <v>105.8</v>
      </c>
      <c r="L2699" s="3">
        <v>93.48</v>
      </c>
      <c r="M2699" s="3">
        <v>4764.37</v>
      </c>
      <c r="N2699" s="10">
        <v>1146.04</v>
      </c>
      <c r="O2699" s="18">
        <v>30.300955678236615</v>
      </c>
      <c r="P2699" s="3">
        <v>116.28</v>
      </c>
    </row>
    <row r="2700" spans="1:16" x14ac:dyDescent="0.35">
      <c r="A2700" t="s">
        <v>41</v>
      </c>
      <c r="B2700" s="5">
        <v>96</v>
      </c>
      <c r="C2700">
        <v>2813</v>
      </c>
      <c r="D2700" s="3">
        <v>190.98</v>
      </c>
      <c r="E2700" s="3">
        <v>64.33</v>
      </c>
      <c r="F2700" s="3">
        <v>55.68</v>
      </c>
      <c r="G2700" s="3">
        <f t="shared" si="42"/>
        <v>1.1553520114942528</v>
      </c>
      <c r="H2700" s="3">
        <v>157.16</v>
      </c>
      <c r="I2700" s="3">
        <v>0.97</v>
      </c>
      <c r="J2700" s="3">
        <v>0.87</v>
      </c>
      <c r="K2700" s="3">
        <v>65.760000000000005</v>
      </c>
      <c r="L2700" s="3">
        <v>55.84</v>
      </c>
      <c r="M2700" s="3">
        <v>4618.68</v>
      </c>
      <c r="N2700" s="10">
        <v>874.22</v>
      </c>
      <c r="O2700" s="18">
        <v>30.496398202747553</v>
      </c>
      <c r="P2700" s="3">
        <v>97.84</v>
      </c>
    </row>
    <row r="2701" spans="1:16" x14ac:dyDescent="0.35">
      <c r="A2701" t="s">
        <v>41</v>
      </c>
      <c r="B2701" s="5">
        <v>97</v>
      </c>
      <c r="C2701">
        <v>5743</v>
      </c>
      <c r="D2701" s="3">
        <v>332.15</v>
      </c>
      <c r="E2701" s="3">
        <v>125.69</v>
      </c>
      <c r="F2701" s="3">
        <v>58.17</v>
      </c>
      <c r="G2701" s="3">
        <f t="shared" si="42"/>
        <v>2.160735774454186</v>
      </c>
      <c r="H2701" s="3">
        <v>121.77</v>
      </c>
      <c r="I2701" s="3">
        <v>0.65</v>
      </c>
      <c r="J2701" s="3">
        <v>0.46</v>
      </c>
      <c r="K2701" s="3">
        <v>131.75</v>
      </c>
      <c r="L2701" s="3">
        <v>70.12</v>
      </c>
      <c r="M2701" s="3">
        <v>4643.09</v>
      </c>
      <c r="N2701" s="10">
        <v>1299.52</v>
      </c>
      <c r="O2701" s="18">
        <v>30.372644508949588</v>
      </c>
      <c r="P2701" s="3">
        <v>133.23000000000002</v>
      </c>
    </row>
    <row r="2702" spans="1:16" x14ac:dyDescent="0.35">
      <c r="A2702" t="s">
        <v>41</v>
      </c>
      <c r="B2702" s="5">
        <v>98</v>
      </c>
      <c r="C2702">
        <v>19702</v>
      </c>
      <c r="D2702" s="3">
        <v>643.01</v>
      </c>
      <c r="E2702" s="3">
        <v>248.54</v>
      </c>
      <c r="F2702" s="3">
        <v>100.93</v>
      </c>
      <c r="G2702" s="3">
        <f t="shared" si="42"/>
        <v>2.4624987615178835</v>
      </c>
      <c r="H2702" s="3">
        <v>81.849999999999994</v>
      </c>
      <c r="I2702" s="3">
        <v>0.6</v>
      </c>
      <c r="J2702" s="3">
        <v>0.41</v>
      </c>
      <c r="K2702" s="3">
        <v>246.26</v>
      </c>
      <c r="L2702" s="3">
        <v>121.89</v>
      </c>
      <c r="M2702" s="3">
        <v>4399.3599999999997</v>
      </c>
      <c r="N2702" s="10">
        <v>1542.89</v>
      </c>
      <c r="O2702" s="18">
        <v>30.532307759537392</v>
      </c>
      <c r="P2702" s="3">
        <v>173.15</v>
      </c>
    </row>
    <row r="2703" spans="1:16" x14ac:dyDescent="0.35">
      <c r="A2703" t="s">
        <v>41</v>
      </c>
      <c r="B2703" s="5">
        <v>99</v>
      </c>
      <c r="C2703">
        <v>11171</v>
      </c>
      <c r="D2703" s="3">
        <v>432.49</v>
      </c>
      <c r="E2703" s="3">
        <v>148.93</v>
      </c>
      <c r="F2703" s="3">
        <v>95.5</v>
      </c>
      <c r="G2703" s="3">
        <f t="shared" si="42"/>
        <v>1.559476439790576</v>
      </c>
      <c r="H2703" s="3">
        <v>159.44999999999999</v>
      </c>
      <c r="I2703" s="3">
        <v>0.75</v>
      </c>
      <c r="J2703" s="3">
        <v>0.64</v>
      </c>
      <c r="K2703" s="3">
        <v>163.25</v>
      </c>
      <c r="L2703" s="3">
        <v>102.44</v>
      </c>
      <c r="M2703" s="3">
        <v>4280.6099999999997</v>
      </c>
      <c r="N2703" s="10">
        <v>1793.53</v>
      </c>
      <c r="O2703" s="18">
        <v>30.578449691396035</v>
      </c>
      <c r="P2703" s="3">
        <v>95.550000000000011</v>
      </c>
    </row>
    <row r="2704" spans="1:16" x14ac:dyDescent="0.35">
      <c r="A2704" t="s">
        <v>41</v>
      </c>
      <c r="B2704" s="5">
        <v>100</v>
      </c>
      <c r="C2704">
        <v>17154</v>
      </c>
      <c r="D2704" s="3">
        <v>567.45000000000005</v>
      </c>
      <c r="E2704" s="3">
        <v>239.15</v>
      </c>
      <c r="F2704" s="3">
        <v>91.33</v>
      </c>
      <c r="G2704" s="3">
        <f t="shared" si="42"/>
        <v>2.6185262235848024</v>
      </c>
      <c r="H2704" s="3">
        <v>56.95</v>
      </c>
      <c r="I2704" s="3">
        <v>0.67</v>
      </c>
      <c r="J2704" s="3">
        <v>0.38</v>
      </c>
      <c r="K2704" s="3">
        <v>228.4</v>
      </c>
      <c r="L2704" s="3">
        <v>101.34</v>
      </c>
      <c r="M2704" s="3">
        <v>4518.6499999999996</v>
      </c>
      <c r="N2704" s="10">
        <v>2146.87</v>
      </c>
      <c r="O2704" s="18">
        <v>30.280875520019766</v>
      </c>
      <c r="P2704" s="3">
        <v>18.049999999999997</v>
      </c>
    </row>
    <row r="2705" spans="1:16" x14ac:dyDescent="0.35">
      <c r="A2705" t="s">
        <v>41</v>
      </c>
      <c r="B2705" s="5">
        <v>101</v>
      </c>
      <c r="C2705">
        <v>24116</v>
      </c>
      <c r="D2705" s="3">
        <v>662.15</v>
      </c>
      <c r="E2705" s="3">
        <v>210.58</v>
      </c>
      <c r="F2705" s="3">
        <v>145.81</v>
      </c>
      <c r="G2705" s="3">
        <f t="shared" si="42"/>
        <v>1.4442082161717305</v>
      </c>
      <c r="H2705" s="3">
        <v>99.86</v>
      </c>
      <c r="I2705" s="3">
        <v>0.69</v>
      </c>
      <c r="J2705" s="3">
        <v>0.69</v>
      </c>
      <c r="K2705" s="3">
        <v>223.57</v>
      </c>
      <c r="L2705" s="3">
        <v>173.94</v>
      </c>
      <c r="M2705" s="3">
        <v>4640.24</v>
      </c>
      <c r="N2705" s="10">
        <v>2410.67</v>
      </c>
      <c r="O2705" s="18">
        <v>30.108909422504453</v>
      </c>
      <c r="P2705" s="3">
        <v>155.13999999999999</v>
      </c>
    </row>
    <row r="2706" spans="1:16" x14ac:dyDescent="0.35">
      <c r="A2706" t="s">
        <v>41</v>
      </c>
      <c r="B2706" s="5">
        <v>102</v>
      </c>
      <c r="C2706">
        <v>5819</v>
      </c>
      <c r="D2706" s="3">
        <v>279.20999999999998</v>
      </c>
      <c r="E2706" s="3">
        <v>89.57</v>
      </c>
      <c r="F2706" s="3">
        <v>82.71</v>
      </c>
      <c r="G2706" s="3">
        <f t="shared" si="42"/>
        <v>1.0829403941482287</v>
      </c>
      <c r="H2706" s="3">
        <v>38.46</v>
      </c>
      <c r="I2706" s="3">
        <v>0.94</v>
      </c>
      <c r="J2706" s="3">
        <v>0.92</v>
      </c>
      <c r="K2706" s="3">
        <v>96.17</v>
      </c>
      <c r="L2706" s="3">
        <v>83.35</v>
      </c>
      <c r="M2706" s="3">
        <v>4293.8999999999996</v>
      </c>
      <c r="N2706" s="10">
        <v>2537.4499999999998</v>
      </c>
      <c r="O2706" s="18">
        <v>30.388285044855245</v>
      </c>
      <c r="P2706" s="3">
        <v>36.54</v>
      </c>
    </row>
    <row r="2707" spans="1:16" x14ac:dyDescent="0.35">
      <c r="A2707" t="s">
        <v>41</v>
      </c>
      <c r="B2707" s="5">
        <v>103</v>
      </c>
      <c r="C2707">
        <v>8680</v>
      </c>
      <c r="D2707" s="3">
        <v>374.43</v>
      </c>
      <c r="E2707" s="3">
        <v>153.61000000000001</v>
      </c>
      <c r="F2707" s="3">
        <v>71.95</v>
      </c>
      <c r="G2707" s="3">
        <f t="shared" si="42"/>
        <v>2.1349548297428771</v>
      </c>
      <c r="H2707" s="3">
        <v>86.76</v>
      </c>
      <c r="I2707" s="3">
        <v>0.78</v>
      </c>
      <c r="J2707" s="3">
        <v>0.47</v>
      </c>
      <c r="K2707" s="3">
        <v>152.55000000000001</v>
      </c>
      <c r="L2707" s="3">
        <v>72.42</v>
      </c>
      <c r="M2707" s="3">
        <v>4155.83</v>
      </c>
      <c r="N2707" s="10">
        <v>2457.9499999999998</v>
      </c>
      <c r="O2707" s="18">
        <v>30.530823464226895</v>
      </c>
      <c r="P2707" s="3">
        <v>168.24</v>
      </c>
    </row>
    <row r="2708" spans="1:16" x14ac:dyDescent="0.35">
      <c r="A2708" t="s">
        <v>41</v>
      </c>
      <c r="B2708" s="5">
        <v>104</v>
      </c>
      <c r="C2708">
        <v>16111</v>
      </c>
      <c r="D2708" s="3">
        <v>603.64</v>
      </c>
      <c r="E2708" s="3">
        <v>162.9</v>
      </c>
      <c r="F2708" s="3">
        <v>125.93</v>
      </c>
      <c r="G2708" s="3">
        <f t="shared" si="42"/>
        <v>1.2935757960771856</v>
      </c>
      <c r="H2708" s="3">
        <v>125.98</v>
      </c>
      <c r="I2708" s="3">
        <v>0.56000000000000005</v>
      </c>
      <c r="J2708" s="3">
        <v>0.77</v>
      </c>
      <c r="K2708" s="3">
        <v>191.42</v>
      </c>
      <c r="L2708" s="3">
        <v>150.13999999999999</v>
      </c>
      <c r="M2708" s="3">
        <v>3953.73</v>
      </c>
      <c r="N2708" s="10">
        <v>2305.31</v>
      </c>
      <c r="O2708" s="18">
        <v>30.74815656472456</v>
      </c>
      <c r="P2708" s="3">
        <v>129.01999999999998</v>
      </c>
    </row>
    <row r="2709" spans="1:16" x14ac:dyDescent="0.35">
      <c r="A2709" t="s">
        <v>41</v>
      </c>
      <c r="B2709" s="5">
        <v>105</v>
      </c>
      <c r="C2709">
        <v>10962</v>
      </c>
      <c r="D2709" s="3">
        <v>393.57</v>
      </c>
      <c r="E2709" s="3">
        <v>129.03</v>
      </c>
      <c r="F2709" s="3">
        <v>108.17</v>
      </c>
      <c r="G2709" s="3">
        <f t="shared" si="42"/>
        <v>1.1928445964685217</v>
      </c>
      <c r="H2709" s="3">
        <v>152.54</v>
      </c>
      <c r="I2709" s="3">
        <v>0.89</v>
      </c>
      <c r="J2709" s="3">
        <v>0.84</v>
      </c>
      <c r="K2709" s="3">
        <v>136.47</v>
      </c>
      <c r="L2709" s="3">
        <v>107.8</v>
      </c>
      <c r="M2709" s="3">
        <v>3582.77</v>
      </c>
      <c r="N2709" s="10">
        <v>2369.73</v>
      </c>
      <c r="O2709" s="18">
        <v>31.064496121793706</v>
      </c>
      <c r="P2709" s="3">
        <v>102.46000000000001</v>
      </c>
    </row>
    <row r="2710" spans="1:16" x14ac:dyDescent="0.35">
      <c r="A2710" t="s">
        <v>41</v>
      </c>
      <c r="B2710" s="5">
        <v>106</v>
      </c>
      <c r="C2710">
        <v>8089</v>
      </c>
      <c r="D2710" s="3">
        <v>369.1</v>
      </c>
      <c r="E2710" s="3">
        <v>153.37</v>
      </c>
      <c r="F2710" s="3">
        <v>67.150000000000006</v>
      </c>
      <c r="G2710" s="3">
        <f t="shared" si="42"/>
        <v>2.2839910647803423</v>
      </c>
      <c r="H2710" s="3">
        <v>123.41</v>
      </c>
      <c r="I2710" s="3">
        <v>0.75</v>
      </c>
      <c r="J2710" s="3">
        <v>0.44</v>
      </c>
      <c r="K2710" s="3">
        <v>156.82</v>
      </c>
      <c r="L2710" s="3">
        <v>69.760000000000005</v>
      </c>
      <c r="M2710" s="3">
        <v>3708.46</v>
      </c>
      <c r="N2710" s="10">
        <v>2101.66</v>
      </c>
      <c r="O2710" s="18">
        <v>31.016324273936629</v>
      </c>
      <c r="P2710" s="3">
        <v>131.59</v>
      </c>
    </row>
    <row r="2711" spans="1:16" x14ac:dyDescent="0.35">
      <c r="A2711" t="s">
        <v>41</v>
      </c>
      <c r="B2711" s="5">
        <v>107</v>
      </c>
      <c r="C2711">
        <v>9776</v>
      </c>
      <c r="D2711" s="3">
        <v>431.2</v>
      </c>
      <c r="E2711" s="3">
        <v>149.41999999999999</v>
      </c>
      <c r="F2711" s="3">
        <v>83.3</v>
      </c>
      <c r="G2711" s="3">
        <f t="shared" si="42"/>
        <v>1.7937575030012003</v>
      </c>
      <c r="H2711" s="3">
        <v>110.57</v>
      </c>
      <c r="I2711" s="3">
        <v>0.66</v>
      </c>
      <c r="J2711" s="3">
        <v>0.56000000000000005</v>
      </c>
      <c r="K2711" s="3">
        <v>157.88999999999999</v>
      </c>
      <c r="L2711" s="3">
        <v>93.47</v>
      </c>
      <c r="M2711" s="3">
        <v>3777.07</v>
      </c>
      <c r="N2711" s="10">
        <v>2286.35</v>
      </c>
      <c r="O2711" s="18">
        <v>30.91070069950916</v>
      </c>
      <c r="P2711" s="3">
        <v>144.43</v>
      </c>
    </row>
    <row r="2712" spans="1:16" x14ac:dyDescent="0.35">
      <c r="A2712" t="s">
        <v>41</v>
      </c>
      <c r="B2712" s="5">
        <v>108</v>
      </c>
      <c r="C2712">
        <v>4149</v>
      </c>
      <c r="D2712" s="3">
        <v>233.72</v>
      </c>
      <c r="E2712" s="3">
        <v>77.92</v>
      </c>
      <c r="F2712" s="3">
        <v>67.8</v>
      </c>
      <c r="G2712" s="3">
        <f t="shared" si="42"/>
        <v>1.1492625368731564</v>
      </c>
      <c r="H2712" s="3">
        <v>38.4</v>
      </c>
      <c r="I2712" s="3">
        <v>0.95</v>
      </c>
      <c r="J2712" s="3">
        <v>0.87</v>
      </c>
      <c r="K2712" s="3">
        <v>80.599999999999994</v>
      </c>
      <c r="L2712" s="3">
        <v>67.52</v>
      </c>
      <c r="M2712" s="3">
        <v>3933.74</v>
      </c>
      <c r="N2712" s="10">
        <v>2093.2800000000002</v>
      </c>
      <c r="O2712" s="18">
        <v>30.816847545651036</v>
      </c>
      <c r="P2712" s="3">
        <v>36.6</v>
      </c>
    </row>
    <row r="2713" spans="1:16" x14ac:dyDescent="0.35">
      <c r="A2713" t="s">
        <v>41</v>
      </c>
      <c r="B2713" s="5">
        <v>109</v>
      </c>
      <c r="C2713">
        <v>4128</v>
      </c>
      <c r="D2713" s="3">
        <v>236.98</v>
      </c>
      <c r="E2713" s="3">
        <v>84.62</v>
      </c>
      <c r="F2713" s="3">
        <v>62.11</v>
      </c>
      <c r="G2713" s="3">
        <f t="shared" si="42"/>
        <v>1.3624215102237967</v>
      </c>
      <c r="H2713" s="3">
        <v>171.09</v>
      </c>
      <c r="I2713" s="3">
        <v>0.92</v>
      </c>
      <c r="J2713" s="3">
        <v>0.73</v>
      </c>
      <c r="K2713" s="3">
        <v>85.48</v>
      </c>
      <c r="L2713" s="3">
        <v>60.78</v>
      </c>
      <c r="M2713" s="3">
        <v>4337.9799999999996</v>
      </c>
      <c r="N2713" s="10">
        <v>1937.51</v>
      </c>
      <c r="O2713" s="18">
        <v>30.492634940684866</v>
      </c>
      <c r="P2713" s="3">
        <v>83.91</v>
      </c>
    </row>
    <row r="2714" spans="1:16" x14ac:dyDescent="0.35">
      <c r="A2714" t="s">
        <v>41</v>
      </c>
      <c r="B2714" s="5">
        <v>110</v>
      </c>
      <c r="C2714">
        <v>19143</v>
      </c>
      <c r="D2714" s="3">
        <v>543.13</v>
      </c>
      <c r="E2714" s="3">
        <v>174.61</v>
      </c>
      <c r="F2714" s="3">
        <v>139.59</v>
      </c>
      <c r="G2714" s="3">
        <f t="shared" si="42"/>
        <v>1.2508775700265062</v>
      </c>
      <c r="H2714" s="3">
        <v>171.91</v>
      </c>
      <c r="I2714" s="3">
        <v>0.82</v>
      </c>
      <c r="J2714" s="3">
        <v>0.8</v>
      </c>
      <c r="K2714" s="3">
        <v>182.58</v>
      </c>
      <c r="L2714" s="3">
        <v>145.88999999999999</v>
      </c>
      <c r="M2714" s="3">
        <v>3748.16</v>
      </c>
      <c r="N2714" s="10">
        <v>1849.07</v>
      </c>
      <c r="O2714" s="18">
        <v>31.041350058472528</v>
      </c>
      <c r="P2714" s="3">
        <v>83.09</v>
      </c>
    </row>
    <row r="2715" spans="1:16" x14ac:dyDescent="0.35">
      <c r="A2715" t="s">
        <v>41</v>
      </c>
      <c r="B2715" s="5">
        <v>111</v>
      </c>
      <c r="C2715">
        <v>3140</v>
      </c>
      <c r="D2715" s="3">
        <v>214.63</v>
      </c>
      <c r="E2715" s="3">
        <v>82.25</v>
      </c>
      <c r="F2715" s="3">
        <v>48.61</v>
      </c>
      <c r="G2715" s="3">
        <f t="shared" si="42"/>
        <v>1.6920386751697183</v>
      </c>
      <c r="H2715" s="3">
        <v>28.81</v>
      </c>
      <c r="I2715" s="3">
        <v>0.86</v>
      </c>
      <c r="J2715" s="3">
        <v>0.59</v>
      </c>
      <c r="K2715" s="3">
        <v>84.5</v>
      </c>
      <c r="L2715" s="3">
        <v>51.79</v>
      </c>
      <c r="M2715" s="3">
        <v>3630.63</v>
      </c>
      <c r="N2715" s="10">
        <v>1927.31</v>
      </c>
      <c r="O2715" s="18">
        <v>31.127716040208583</v>
      </c>
      <c r="P2715" s="3">
        <v>46.19</v>
      </c>
    </row>
    <row r="2716" spans="1:16" x14ac:dyDescent="0.35">
      <c r="A2716" t="s">
        <v>41</v>
      </c>
      <c r="B2716" s="5">
        <v>112</v>
      </c>
      <c r="C2716">
        <v>4382</v>
      </c>
      <c r="D2716" s="3">
        <v>261.58</v>
      </c>
      <c r="E2716" s="3">
        <v>100.82</v>
      </c>
      <c r="F2716" s="3">
        <v>55.34</v>
      </c>
      <c r="G2716" s="3">
        <f t="shared" si="42"/>
        <v>1.8218286953379108</v>
      </c>
      <c r="H2716" s="3">
        <v>164.23</v>
      </c>
      <c r="I2716" s="3">
        <v>0.8</v>
      </c>
      <c r="J2716" s="3">
        <v>0.55000000000000004</v>
      </c>
      <c r="K2716" s="3">
        <v>101.2</v>
      </c>
      <c r="L2716" s="3">
        <v>56.62</v>
      </c>
      <c r="M2716" s="3">
        <v>4015.86</v>
      </c>
      <c r="N2716" s="10">
        <v>1742.52</v>
      </c>
      <c r="O2716" s="18">
        <v>30.827460082137435</v>
      </c>
      <c r="P2716" s="3">
        <v>90.77000000000001</v>
      </c>
    </row>
    <row r="2717" spans="1:16" x14ac:dyDescent="0.35">
      <c r="A2717" t="s">
        <v>41</v>
      </c>
      <c r="B2717" s="5">
        <v>113</v>
      </c>
      <c r="C2717">
        <v>13244</v>
      </c>
      <c r="D2717" s="3">
        <v>421</v>
      </c>
      <c r="E2717" s="3">
        <v>133.76</v>
      </c>
      <c r="F2717" s="3">
        <v>126.07</v>
      </c>
      <c r="G2717" s="3">
        <f t="shared" si="42"/>
        <v>1.0609978583326722</v>
      </c>
      <c r="H2717" s="3">
        <v>63.05</v>
      </c>
      <c r="I2717" s="3">
        <v>0.94</v>
      </c>
      <c r="J2717" s="3">
        <v>0.94</v>
      </c>
      <c r="K2717" s="3">
        <v>138.46</v>
      </c>
      <c r="L2717" s="3">
        <v>127</v>
      </c>
      <c r="M2717" s="3">
        <v>3945.91</v>
      </c>
      <c r="N2717" s="10">
        <v>1455.08</v>
      </c>
      <c r="O2717" s="18">
        <v>30.958905876464456</v>
      </c>
      <c r="P2717" s="3">
        <v>11.950000000000003</v>
      </c>
    </row>
    <row r="2718" spans="1:16" x14ac:dyDescent="0.35">
      <c r="A2718" t="s">
        <v>41</v>
      </c>
      <c r="B2718" s="5">
        <v>114</v>
      </c>
      <c r="C2718">
        <v>13113</v>
      </c>
      <c r="D2718" s="3">
        <v>431.24</v>
      </c>
      <c r="E2718" s="3">
        <v>139.69999999999999</v>
      </c>
      <c r="F2718" s="3">
        <v>119.51</v>
      </c>
      <c r="G2718" s="3">
        <f t="shared" si="42"/>
        <v>1.1689398376704876</v>
      </c>
      <c r="H2718" s="3">
        <v>49.34</v>
      </c>
      <c r="I2718" s="3">
        <v>0.89</v>
      </c>
      <c r="J2718" s="3">
        <v>0.86</v>
      </c>
      <c r="K2718" s="3">
        <v>150.01</v>
      </c>
      <c r="L2718" s="3">
        <v>126.89</v>
      </c>
      <c r="M2718" s="3">
        <v>4191.43</v>
      </c>
      <c r="N2718" s="10">
        <v>1250.0999999999999</v>
      </c>
      <c r="O2718" s="18">
        <v>30.788441634792804</v>
      </c>
      <c r="P2718" s="3">
        <v>25.659999999999997</v>
      </c>
    </row>
    <row r="2719" spans="1:16" x14ac:dyDescent="0.35">
      <c r="A2719" t="s">
        <v>41</v>
      </c>
      <c r="B2719" s="5">
        <v>115</v>
      </c>
      <c r="C2719">
        <v>26054</v>
      </c>
      <c r="D2719" s="3">
        <v>991.07</v>
      </c>
      <c r="E2719" s="3">
        <v>346.68</v>
      </c>
      <c r="F2719" s="3">
        <v>95.69</v>
      </c>
      <c r="G2719" s="3">
        <f t="shared" si="42"/>
        <v>3.6229491064897066</v>
      </c>
      <c r="H2719" s="3">
        <v>66.39</v>
      </c>
      <c r="I2719" s="3">
        <v>0.33</v>
      </c>
      <c r="J2719" s="3">
        <v>0.28000000000000003</v>
      </c>
      <c r="K2719" s="3">
        <v>361.16</v>
      </c>
      <c r="L2719" s="3">
        <v>131.97</v>
      </c>
      <c r="M2719" s="3">
        <v>4089.44</v>
      </c>
      <c r="N2719" s="10">
        <v>1151.3</v>
      </c>
      <c r="O2719" s="18">
        <v>30.903336168755171</v>
      </c>
      <c r="P2719" s="3">
        <v>8.61</v>
      </c>
    </row>
    <row r="2720" spans="1:16" x14ac:dyDescent="0.35">
      <c r="A2720" t="s">
        <v>41</v>
      </c>
      <c r="B2720" s="5">
        <v>116</v>
      </c>
      <c r="C2720">
        <v>16245</v>
      </c>
      <c r="D2720" s="3">
        <v>541.97</v>
      </c>
      <c r="E2720" s="3">
        <v>180.74</v>
      </c>
      <c r="F2720" s="3">
        <v>114.44</v>
      </c>
      <c r="G2720" s="3">
        <f t="shared" si="42"/>
        <v>1.5793428871024118</v>
      </c>
      <c r="H2720" s="3">
        <v>134.13999999999999</v>
      </c>
      <c r="I2720" s="3">
        <v>0.69</v>
      </c>
      <c r="J2720" s="3">
        <v>0.63</v>
      </c>
      <c r="K2720" s="3">
        <v>200.42</v>
      </c>
      <c r="L2720" s="3">
        <v>132.36000000000001</v>
      </c>
      <c r="M2720" s="3">
        <v>3562.39</v>
      </c>
      <c r="N2720" s="10">
        <v>921.54</v>
      </c>
      <c r="O2720" s="18">
        <v>31.429778271114802</v>
      </c>
      <c r="P2720" s="3">
        <v>120.86000000000001</v>
      </c>
    </row>
    <row r="2721" spans="1:16" x14ac:dyDescent="0.35">
      <c r="A2721" t="s">
        <v>41</v>
      </c>
      <c r="B2721" s="5">
        <v>117</v>
      </c>
      <c r="C2721">
        <v>18260</v>
      </c>
      <c r="D2721" s="3">
        <v>626.78</v>
      </c>
      <c r="E2721" s="3">
        <v>248.78</v>
      </c>
      <c r="F2721" s="3">
        <v>93.45</v>
      </c>
      <c r="G2721" s="3">
        <f t="shared" si="42"/>
        <v>2.6621722846441949</v>
      </c>
      <c r="H2721" s="3">
        <v>85.1</v>
      </c>
      <c r="I2721" s="3">
        <v>0.57999999999999996</v>
      </c>
      <c r="J2721" s="3">
        <v>0.38</v>
      </c>
      <c r="K2721" s="3">
        <v>252.57</v>
      </c>
      <c r="L2721" s="3">
        <v>108.21</v>
      </c>
      <c r="M2721" s="3">
        <v>3532.65</v>
      </c>
      <c r="N2721" s="10">
        <v>1208.96</v>
      </c>
      <c r="O2721" s="18">
        <v>31.387497589754126</v>
      </c>
      <c r="P2721" s="3">
        <v>169.9</v>
      </c>
    </row>
    <row r="2722" spans="1:16" x14ac:dyDescent="0.35">
      <c r="A2722" t="s">
        <v>41</v>
      </c>
      <c r="B2722" s="5">
        <v>118</v>
      </c>
      <c r="C2722">
        <v>7249</v>
      </c>
      <c r="D2722" s="3">
        <v>345.55</v>
      </c>
      <c r="E2722" s="3">
        <v>137.97999999999999</v>
      </c>
      <c r="F2722" s="3">
        <v>66.89</v>
      </c>
      <c r="G2722" s="3">
        <f t="shared" si="42"/>
        <v>2.0627896546568993</v>
      </c>
      <c r="H2722" s="3">
        <v>62.02</v>
      </c>
      <c r="I2722" s="3">
        <v>0.76</v>
      </c>
      <c r="J2722" s="3">
        <v>0.48</v>
      </c>
      <c r="K2722" s="3">
        <v>138.54</v>
      </c>
      <c r="L2722" s="3">
        <v>71.8</v>
      </c>
      <c r="M2722" s="3">
        <v>3696.63</v>
      </c>
      <c r="N2722" s="10">
        <v>1392.39</v>
      </c>
      <c r="O2722" s="18">
        <v>31.196879354163361</v>
      </c>
      <c r="P2722" s="3">
        <v>12.979999999999997</v>
      </c>
    </row>
    <row r="2723" spans="1:16" x14ac:dyDescent="0.35">
      <c r="A2723" t="s">
        <v>41</v>
      </c>
      <c r="B2723" s="5">
        <v>119</v>
      </c>
      <c r="C2723">
        <v>7600</v>
      </c>
      <c r="D2723" s="3">
        <v>365.16</v>
      </c>
      <c r="E2723" s="3">
        <v>122.89</v>
      </c>
      <c r="F2723" s="3">
        <v>78.739999999999995</v>
      </c>
      <c r="G2723" s="3">
        <f t="shared" si="42"/>
        <v>1.5607061214122429</v>
      </c>
      <c r="H2723" s="3">
        <v>59.16</v>
      </c>
      <c r="I2723" s="3">
        <v>0.72</v>
      </c>
      <c r="J2723" s="3">
        <v>0.64</v>
      </c>
      <c r="K2723" s="3">
        <v>130.1</v>
      </c>
      <c r="L2723" s="3">
        <v>95.63</v>
      </c>
      <c r="M2723" s="3">
        <v>3344.18</v>
      </c>
      <c r="N2723" s="10">
        <v>1380.82</v>
      </c>
      <c r="O2723" s="18">
        <v>31.514874811410966</v>
      </c>
      <c r="P2723" s="3">
        <v>15.840000000000003</v>
      </c>
    </row>
    <row r="2724" spans="1:16" x14ac:dyDescent="0.35">
      <c r="A2724" t="s">
        <v>41</v>
      </c>
      <c r="B2724" s="5">
        <v>120</v>
      </c>
      <c r="C2724">
        <v>12661</v>
      </c>
      <c r="D2724" s="3">
        <v>455.75</v>
      </c>
      <c r="E2724" s="3">
        <v>172.85</v>
      </c>
      <c r="F2724" s="3">
        <v>93.26</v>
      </c>
      <c r="G2724" s="3">
        <f t="shared" si="42"/>
        <v>1.8534205447137035</v>
      </c>
      <c r="H2724" s="3">
        <v>59.85</v>
      </c>
      <c r="I2724" s="3">
        <v>0.77</v>
      </c>
      <c r="J2724" s="3">
        <v>0.54</v>
      </c>
      <c r="K2724" s="3">
        <v>188.61</v>
      </c>
      <c r="L2724" s="3">
        <v>101.48</v>
      </c>
      <c r="M2724" s="3">
        <v>3259.11</v>
      </c>
      <c r="N2724" s="10">
        <v>1202.1099999999999</v>
      </c>
      <c r="O2724" s="18">
        <v>31.633786720293074</v>
      </c>
      <c r="P2724" s="3">
        <v>15.149999999999999</v>
      </c>
    </row>
    <row r="2725" spans="1:16" x14ac:dyDescent="0.35">
      <c r="A2725" t="s">
        <v>41</v>
      </c>
      <c r="B2725" s="5">
        <v>121</v>
      </c>
      <c r="C2725">
        <v>17351</v>
      </c>
      <c r="D2725" s="3">
        <v>498.44</v>
      </c>
      <c r="E2725" s="3">
        <v>156.38</v>
      </c>
      <c r="F2725" s="3">
        <v>141.27000000000001</v>
      </c>
      <c r="G2725" s="3">
        <f t="shared" si="42"/>
        <v>1.1069583067884192</v>
      </c>
      <c r="H2725" s="3">
        <v>15.55</v>
      </c>
      <c r="I2725" s="3">
        <v>0.88</v>
      </c>
      <c r="J2725" s="3">
        <v>0.9</v>
      </c>
      <c r="K2725" s="3">
        <v>172.19</v>
      </c>
      <c r="L2725" s="3">
        <v>143.25</v>
      </c>
      <c r="M2725" s="3">
        <v>3085.36</v>
      </c>
      <c r="N2725" s="10">
        <v>1111.67</v>
      </c>
      <c r="O2725" s="18">
        <v>31.810858208030858</v>
      </c>
      <c r="P2725" s="3">
        <v>59.45</v>
      </c>
    </row>
    <row r="2726" spans="1:16" x14ac:dyDescent="0.35">
      <c r="A2726" t="s">
        <v>41</v>
      </c>
      <c r="B2726" s="5">
        <v>122</v>
      </c>
      <c r="C2726">
        <v>6382</v>
      </c>
      <c r="D2726" s="3">
        <v>295.07</v>
      </c>
      <c r="E2726" s="3">
        <v>94.39</v>
      </c>
      <c r="F2726" s="3">
        <v>86.09</v>
      </c>
      <c r="G2726" s="3">
        <f t="shared" si="42"/>
        <v>1.0964107329538855</v>
      </c>
      <c r="H2726" s="3">
        <v>168.78</v>
      </c>
      <c r="I2726" s="3">
        <v>0.92</v>
      </c>
      <c r="J2726" s="3">
        <v>0.91</v>
      </c>
      <c r="K2726" s="3">
        <v>103.25</v>
      </c>
      <c r="L2726" s="3">
        <v>88.21</v>
      </c>
      <c r="M2726" s="3">
        <v>3262.13</v>
      </c>
      <c r="N2726" s="10">
        <v>1497.09</v>
      </c>
      <c r="O2726" s="18">
        <v>31.560394555552584</v>
      </c>
      <c r="P2726" s="3">
        <v>86.22</v>
      </c>
    </row>
    <row r="2727" spans="1:16" x14ac:dyDescent="0.35">
      <c r="A2727" t="s">
        <v>41</v>
      </c>
      <c r="B2727" s="5">
        <v>123</v>
      </c>
      <c r="C2727">
        <v>9863</v>
      </c>
      <c r="D2727" s="3">
        <v>467.09</v>
      </c>
      <c r="E2727" s="3">
        <v>174.84</v>
      </c>
      <c r="F2727" s="3">
        <v>71.819999999999993</v>
      </c>
      <c r="G2727" s="3">
        <f t="shared" si="42"/>
        <v>2.4344193817878033</v>
      </c>
      <c r="H2727" s="3">
        <v>85.87</v>
      </c>
      <c r="I2727" s="3">
        <v>0.56999999999999995</v>
      </c>
      <c r="J2727" s="3">
        <v>0.41</v>
      </c>
      <c r="K2727" s="3">
        <v>174.98</v>
      </c>
      <c r="L2727" s="3">
        <v>84.69</v>
      </c>
      <c r="M2727" s="3">
        <v>3113.61</v>
      </c>
      <c r="N2727" s="10">
        <v>1730.59</v>
      </c>
      <c r="O2727" s="18">
        <v>31.637269608042416</v>
      </c>
      <c r="P2727" s="3">
        <v>169.13</v>
      </c>
    </row>
    <row r="2728" spans="1:16" x14ac:dyDescent="0.35">
      <c r="A2728" t="s">
        <v>41</v>
      </c>
      <c r="B2728" s="5">
        <v>124</v>
      </c>
      <c r="C2728">
        <v>5181</v>
      </c>
      <c r="D2728" s="3">
        <v>270.33999999999997</v>
      </c>
      <c r="E2728" s="3">
        <v>91.28</v>
      </c>
      <c r="F2728" s="3">
        <v>72.27</v>
      </c>
      <c r="G2728" s="3">
        <f t="shared" si="42"/>
        <v>1.2630413726304137</v>
      </c>
      <c r="H2728" s="3">
        <v>154.06</v>
      </c>
      <c r="I2728" s="3">
        <v>0.89</v>
      </c>
      <c r="J2728" s="3">
        <v>0.79</v>
      </c>
      <c r="K2728" s="3">
        <v>98.79</v>
      </c>
      <c r="L2728" s="3">
        <v>74.95</v>
      </c>
      <c r="M2728" s="3">
        <v>3140.91</v>
      </c>
      <c r="N2728" s="10">
        <v>1880.5</v>
      </c>
      <c r="O2728" s="18">
        <v>31.576927628311857</v>
      </c>
      <c r="P2728" s="3">
        <v>100.94</v>
      </c>
    </row>
    <row r="2729" spans="1:16" x14ac:dyDescent="0.35">
      <c r="A2729" t="s">
        <v>41</v>
      </c>
      <c r="B2729" s="5">
        <v>125</v>
      </c>
      <c r="C2729">
        <v>7034</v>
      </c>
      <c r="D2729" s="3">
        <v>319.02999999999997</v>
      </c>
      <c r="E2729" s="3">
        <v>123.67</v>
      </c>
      <c r="F2729" s="3">
        <v>72.42</v>
      </c>
      <c r="G2729" s="3">
        <f t="shared" si="42"/>
        <v>1.707677437172052</v>
      </c>
      <c r="H2729" s="3">
        <v>83.73</v>
      </c>
      <c r="I2729" s="3">
        <v>0.87</v>
      </c>
      <c r="J2729" s="3">
        <v>0.59</v>
      </c>
      <c r="K2729" s="3">
        <v>120.83</v>
      </c>
      <c r="L2729" s="3">
        <v>76.94</v>
      </c>
      <c r="M2729" s="3">
        <v>2880.22</v>
      </c>
      <c r="N2729" s="10">
        <v>1893.91</v>
      </c>
      <c r="O2729" s="18">
        <v>31.806868776701176</v>
      </c>
      <c r="P2729" s="3">
        <v>171.26999999999998</v>
      </c>
    </row>
    <row r="2730" spans="1:16" x14ac:dyDescent="0.35">
      <c r="A2730" t="s">
        <v>41</v>
      </c>
      <c r="B2730" s="5">
        <v>126</v>
      </c>
      <c r="C2730">
        <v>11542</v>
      </c>
      <c r="D2730" s="3">
        <v>432.19</v>
      </c>
      <c r="E2730" s="3">
        <v>150.13999999999999</v>
      </c>
      <c r="F2730" s="3">
        <v>97.88</v>
      </c>
      <c r="G2730" s="3">
        <f t="shared" si="42"/>
        <v>1.5339190845933797</v>
      </c>
      <c r="H2730" s="3">
        <v>20.66</v>
      </c>
      <c r="I2730" s="3">
        <v>0.78</v>
      </c>
      <c r="J2730" s="3">
        <v>0.65</v>
      </c>
      <c r="K2730" s="3">
        <v>155.66999999999999</v>
      </c>
      <c r="L2730" s="3">
        <v>106.82</v>
      </c>
      <c r="M2730" s="3">
        <v>3033.9</v>
      </c>
      <c r="N2730" s="10">
        <v>2288.87</v>
      </c>
      <c r="O2730" s="18">
        <v>31.574770025740253</v>
      </c>
      <c r="P2730" s="3">
        <v>54.34</v>
      </c>
    </row>
    <row r="2731" spans="1:16" x14ac:dyDescent="0.35">
      <c r="A2731" t="s">
        <v>41</v>
      </c>
      <c r="B2731" s="5">
        <v>127</v>
      </c>
      <c r="C2731">
        <v>10178</v>
      </c>
      <c r="D2731" s="3">
        <v>407.95</v>
      </c>
      <c r="E2731" s="3">
        <v>139.53</v>
      </c>
      <c r="F2731" s="3">
        <v>92.88</v>
      </c>
      <c r="G2731" s="3">
        <f t="shared" si="42"/>
        <v>1.5022609819121449</v>
      </c>
      <c r="H2731" s="3">
        <v>86.92</v>
      </c>
      <c r="I2731" s="3">
        <v>0.77</v>
      </c>
      <c r="J2731" s="3">
        <v>0.67</v>
      </c>
      <c r="K2731" s="3">
        <v>150.81</v>
      </c>
      <c r="L2731" s="3">
        <v>100.3</v>
      </c>
      <c r="M2731" s="3">
        <v>3165.78</v>
      </c>
      <c r="N2731" s="10">
        <v>2384.08</v>
      </c>
      <c r="O2731" s="18">
        <v>31.434002933837284</v>
      </c>
      <c r="P2731" s="3">
        <v>168.07999999999998</v>
      </c>
    </row>
    <row r="2732" spans="1:16" x14ac:dyDescent="0.35">
      <c r="A2732" t="s">
        <v>41</v>
      </c>
      <c r="B2732" s="5">
        <v>128</v>
      </c>
      <c r="C2732">
        <v>9271</v>
      </c>
      <c r="D2732" s="3">
        <v>368.8</v>
      </c>
      <c r="E2732" s="3">
        <v>142.56</v>
      </c>
      <c r="F2732" s="3">
        <v>82.8</v>
      </c>
      <c r="G2732" s="3">
        <f t="shared" si="42"/>
        <v>1.7217391304347827</v>
      </c>
      <c r="H2732" s="3">
        <v>43.32</v>
      </c>
      <c r="I2732" s="3">
        <v>0.86</v>
      </c>
      <c r="J2732" s="3">
        <v>0.57999999999999996</v>
      </c>
      <c r="K2732" s="3">
        <v>145.72</v>
      </c>
      <c r="L2732" s="3">
        <v>86.46</v>
      </c>
      <c r="M2732" s="3">
        <v>2968.69</v>
      </c>
      <c r="N2732" s="10">
        <v>2518.0700000000002</v>
      </c>
      <c r="O2732" s="18">
        <v>31.578165116476196</v>
      </c>
      <c r="P2732" s="3">
        <v>31.68</v>
      </c>
    </row>
    <row r="2733" spans="1:16" x14ac:dyDescent="0.35">
      <c r="A2733" t="s">
        <v>41</v>
      </c>
      <c r="B2733" s="5">
        <v>129</v>
      </c>
      <c r="C2733">
        <v>5139</v>
      </c>
      <c r="D2733" s="3">
        <v>316.33</v>
      </c>
      <c r="E2733" s="3">
        <v>137.08000000000001</v>
      </c>
      <c r="F2733" s="3">
        <v>47.73</v>
      </c>
      <c r="G2733" s="3">
        <f t="shared" si="42"/>
        <v>2.8719882673371049</v>
      </c>
      <c r="H2733" s="3">
        <v>46.1</v>
      </c>
      <c r="I2733" s="3">
        <v>0.65</v>
      </c>
      <c r="J2733" s="3">
        <v>0.35</v>
      </c>
      <c r="K2733" s="3">
        <v>136.78</v>
      </c>
      <c r="L2733" s="3">
        <v>50.89</v>
      </c>
      <c r="M2733" s="3">
        <v>2836.79</v>
      </c>
      <c r="N2733" s="10">
        <v>2528.12</v>
      </c>
      <c r="O2733" s="18">
        <v>31.693724824887532</v>
      </c>
      <c r="P2733" s="3">
        <v>28.9</v>
      </c>
    </row>
    <row r="2734" spans="1:16" x14ac:dyDescent="0.35">
      <c r="A2734" t="s">
        <v>41</v>
      </c>
      <c r="B2734" s="5">
        <v>130</v>
      </c>
      <c r="C2734">
        <v>6929</v>
      </c>
      <c r="D2734" s="3">
        <v>341.36</v>
      </c>
      <c r="E2734" s="3">
        <v>136.55000000000001</v>
      </c>
      <c r="F2734" s="3">
        <v>64.61</v>
      </c>
      <c r="G2734" s="3">
        <f t="shared" si="42"/>
        <v>2.1134499303513392</v>
      </c>
      <c r="H2734" s="3">
        <v>146.19</v>
      </c>
      <c r="I2734" s="3">
        <v>0.75</v>
      </c>
      <c r="J2734" s="3">
        <v>0.47</v>
      </c>
      <c r="K2734" s="3">
        <v>132.63999999999999</v>
      </c>
      <c r="L2734" s="3">
        <v>67.099999999999994</v>
      </c>
      <c r="M2734" s="3">
        <v>2768.96</v>
      </c>
      <c r="N2734" s="10">
        <v>2193.5500000000002</v>
      </c>
      <c r="O2734" s="18">
        <v>31.834569118144145</v>
      </c>
      <c r="P2734" s="3">
        <v>108.81</v>
      </c>
    </row>
    <row r="2735" spans="1:16" x14ac:dyDescent="0.35">
      <c r="A2735" t="s">
        <v>41</v>
      </c>
      <c r="B2735" s="5">
        <v>131</v>
      </c>
      <c r="C2735">
        <v>41084</v>
      </c>
      <c r="D2735" s="3">
        <v>922.64</v>
      </c>
      <c r="E2735" s="3">
        <v>279.19</v>
      </c>
      <c r="F2735" s="3">
        <v>187.36</v>
      </c>
      <c r="G2735" s="3">
        <f t="shared" si="42"/>
        <v>1.4901259607173354</v>
      </c>
      <c r="H2735" s="3">
        <v>102.71</v>
      </c>
      <c r="I2735" s="3">
        <v>0.61</v>
      </c>
      <c r="J2735" s="3">
        <v>0.67</v>
      </c>
      <c r="K2735" s="3">
        <v>315.33</v>
      </c>
      <c r="L2735" s="3">
        <v>211.93</v>
      </c>
      <c r="M2735" s="3">
        <v>2609.13</v>
      </c>
      <c r="N2735" s="10">
        <v>1895</v>
      </c>
      <c r="O2735" s="18">
        <v>32.049063887339635</v>
      </c>
      <c r="P2735" s="3">
        <v>152.29000000000002</v>
      </c>
    </row>
    <row r="2736" spans="1:16" x14ac:dyDescent="0.35">
      <c r="A2736" t="s">
        <v>41</v>
      </c>
      <c r="B2736" s="5">
        <v>132</v>
      </c>
      <c r="C2736">
        <v>8024</v>
      </c>
      <c r="D2736" s="3">
        <v>330.37</v>
      </c>
      <c r="E2736" s="3">
        <v>117.13</v>
      </c>
      <c r="F2736" s="3">
        <v>87.22</v>
      </c>
      <c r="G2736" s="3">
        <f t="shared" si="42"/>
        <v>1.3429259344187112</v>
      </c>
      <c r="H2736" s="3">
        <v>5.92</v>
      </c>
      <c r="I2736" s="3">
        <v>0.92</v>
      </c>
      <c r="J2736" s="3">
        <v>0.74</v>
      </c>
      <c r="K2736" s="3">
        <v>117.83</v>
      </c>
      <c r="L2736" s="3">
        <v>87.3</v>
      </c>
      <c r="M2736" s="3">
        <v>2388.9699999999998</v>
      </c>
      <c r="N2736" s="10">
        <v>2274.39</v>
      </c>
      <c r="O2736" s="18">
        <v>32.155049880297369</v>
      </c>
      <c r="P2736" s="3">
        <v>69.08</v>
      </c>
    </row>
    <row r="2737" spans="1:16" x14ac:dyDescent="0.35">
      <c r="A2737" t="s">
        <v>41</v>
      </c>
      <c r="B2737" s="5">
        <v>133</v>
      </c>
      <c r="C2737">
        <v>9299</v>
      </c>
      <c r="D2737" s="3">
        <v>363.73</v>
      </c>
      <c r="E2737" s="3">
        <v>116.09</v>
      </c>
      <c r="F2737" s="3">
        <v>101.98</v>
      </c>
      <c r="G2737" s="3">
        <f t="shared" si="42"/>
        <v>1.1383604628358501</v>
      </c>
      <c r="H2737" s="3">
        <v>19.18</v>
      </c>
      <c r="I2737" s="3">
        <v>0.88</v>
      </c>
      <c r="J2737" s="3">
        <v>0.88</v>
      </c>
      <c r="K2737" s="3">
        <v>124.34</v>
      </c>
      <c r="L2737" s="3">
        <v>108.5</v>
      </c>
      <c r="M2737" s="3">
        <v>2111</v>
      </c>
      <c r="N2737" s="10">
        <v>2454.4699999999998</v>
      </c>
      <c r="O2737" s="18">
        <v>32.360503832419148</v>
      </c>
      <c r="P2737" s="3">
        <v>55.819999999999993</v>
      </c>
    </row>
    <row r="2738" spans="1:16" x14ac:dyDescent="0.35">
      <c r="A2738" t="s">
        <v>41</v>
      </c>
      <c r="B2738" s="5">
        <v>134</v>
      </c>
      <c r="C2738">
        <v>28475</v>
      </c>
      <c r="D2738" s="3">
        <v>679.42</v>
      </c>
      <c r="E2738" s="3">
        <v>214.71</v>
      </c>
      <c r="F2738" s="3">
        <v>168.85</v>
      </c>
      <c r="G2738" s="3">
        <f t="shared" si="42"/>
        <v>1.2716020136215578</v>
      </c>
      <c r="H2738" s="3">
        <v>151.94</v>
      </c>
      <c r="I2738" s="3">
        <v>0.78</v>
      </c>
      <c r="J2738" s="3">
        <v>0.79</v>
      </c>
      <c r="K2738" s="3">
        <v>235.79</v>
      </c>
      <c r="L2738" s="3">
        <v>187.74</v>
      </c>
      <c r="M2738" s="3">
        <v>2274.85</v>
      </c>
      <c r="N2738" s="10">
        <v>2108.16</v>
      </c>
      <c r="O2738" s="18">
        <v>32.296952607300625</v>
      </c>
      <c r="P2738" s="3">
        <v>103.06</v>
      </c>
    </row>
    <row r="2739" spans="1:16" x14ac:dyDescent="0.35">
      <c r="A2739" t="s">
        <v>41</v>
      </c>
      <c r="B2739" s="5">
        <v>135</v>
      </c>
      <c r="C2739">
        <v>18369</v>
      </c>
      <c r="D2739" s="3">
        <v>510.08</v>
      </c>
      <c r="E2739" s="3">
        <v>155.66999999999999</v>
      </c>
      <c r="F2739" s="3">
        <v>150.24</v>
      </c>
      <c r="G2739" s="3">
        <f t="shared" si="42"/>
        <v>1.0361421725239615</v>
      </c>
      <c r="H2739" s="3">
        <v>81.55</v>
      </c>
      <c r="I2739" s="3">
        <v>0.89</v>
      </c>
      <c r="J2739" s="3">
        <v>0.97</v>
      </c>
      <c r="K2739" s="3">
        <v>168.86</v>
      </c>
      <c r="L2739" s="3">
        <v>155.72</v>
      </c>
      <c r="M2739" s="3">
        <v>2135.46</v>
      </c>
      <c r="N2739" s="10">
        <v>1932.33</v>
      </c>
      <c r="O2739" s="18">
        <v>32.463756823621736</v>
      </c>
      <c r="P2739" s="3">
        <v>173.45</v>
      </c>
    </row>
    <row r="2740" spans="1:16" x14ac:dyDescent="0.35">
      <c r="A2740" t="s">
        <v>41</v>
      </c>
      <c r="B2740" s="5">
        <v>136</v>
      </c>
      <c r="C2740">
        <v>3108</v>
      </c>
      <c r="D2740" s="3">
        <v>228.45</v>
      </c>
      <c r="E2740" s="3">
        <v>81.52</v>
      </c>
      <c r="F2740" s="3">
        <v>48.54</v>
      </c>
      <c r="G2740" s="3">
        <f t="shared" si="42"/>
        <v>1.6794396374124434</v>
      </c>
      <c r="H2740" s="3">
        <v>7.24</v>
      </c>
      <c r="I2740" s="3">
        <v>0.75</v>
      </c>
      <c r="J2740" s="3">
        <v>0.6</v>
      </c>
      <c r="K2740" s="3">
        <v>88.46</v>
      </c>
      <c r="L2740" s="3">
        <v>54.71</v>
      </c>
      <c r="M2740" s="3">
        <v>2063.67</v>
      </c>
      <c r="N2740" s="10">
        <v>1544.21</v>
      </c>
      <c r="O2740" s="18">
        <v>32.620975955894401</v>
      </c>
      <c r="P2740" s="3">
        <v>67.760000000000005</v>
      </c>
    </row>
    <row r="2741" spans="1:16" x14ac:dyDescent="0.35">
      <c r="A2741" t="s">
        <v>41</v>
      </c>
      <c r="B2741" s="5">
        <v>137</v>
      </c>
      <c r="C2741">
        <v>31269</v>
      </c>
      <c r="D2741" s="3">
        <v>728.17</v>
      </c>
      <c r="E2741" s="3">
        <v>264.83</v>
      </c>
      <c r="F2741" s="3">
        <v>150.33000000000001</v>
      </c>
      <c r="G2741" s="3">
        <f t="shared" si="42"/>
        <v>1.7616576864232021</v>
      </c>
      <c r="H2741" s="3">
        <v>179.95</v>
      </c>
      <c r="I2741" s="3">
        <v>0.74</v>
      </c>
      <c r="J2741" s="3">
        <v>0.56999999999999995</v>
      </c>
      <c r="K2741" s="3">
        <v>269.42</v>
      </c>
      <c r="L2741" s="3">
        <v>150.5</v>
      </c>
      <c r="M2741" s="3">
        <v>2046.85</v>
      </c>
      <c r="N2741" s="10">
        <v>1442.42</v>
      </c>
      <c r="O2741" s="18">
        <v>32.660413051264008</v>
      </c>
      <c r="P2741" s="3">
        <v>75.050000000000011</v>
      </c>
    </row>
    <row r="2742" spans="1:16" x14ac:dyDescent="0.35">
      <c r="A2742" t="s">
        <v>41</v>
      </c>
      <c r="B2742" s="5">
        <v>138</v>
      </c>
      <c r="C2742">
        <v>3879</v>
      </c>
      <c r="D2742" s="3">
        <v>230.04</v>
      </c>
      <c r="E2742" s="3">
        <v>86.75</v>
      </c>
      <c r="F2742" s="3">
        <v>56.93</v>
      </c>
      <c r="G2742" s="3">
        <f t="shared" si="42"/>
        <v>1.5238011593184613</v>
      </c>
      <c r="H2742" s="3">
        <v>107.09</v>
      </c>
      <c r="I2742" s="3">
        <v>0.92</v>
      </c>
      <c r="J2742" s="3">
        <v>0.66</v>
      </c>
      <c r="K2742" s="3">
        <v>87.6</v>
      </c>
      <c r="L2742" s="3">
        <v>61.14</v>
      </c>
      <c r="M2742" s="3">
        <v>1911.96</v>
      </c>
      <c r="N2742" s="10">
        <v>1517.17</v>
      </c>
      <c r="O2742" s="18">
        <v>32.763141765233186</v>
      </c>
      <c r="P2742" s="3">
        <v>147.91</v>
      </c>
    </row>
    <row r="2743" spans="1:16" x14ac:dyDescent="0.35">
      <c r="A2743" t="s">
        <v>41</v>
      </c>
      <c r="B2743" s="5">
        <v>139</v>
      </c>
      <c r="C2743">
        <v>5890</v>
      </c>
      <c r="D2743" s="3">
        <v>331.34</v>
      </c>
      <c r="E2743" s="3">
        <v>108.14</v>
      </c>
      <c r="F2743" s="3">
        <v>69.349999999999994</v>
      </c>
      <c r="G2743" s="3">
        <f t="shared" si="42"/>
        <v>1.5593366979091565</v>
      </c>
      <c r="H2743" s="3">
        <v>151.13</v>
      </c>
      <c r="I2743" s="3">
        <v>0.67</v>
      </c>
      <c r="J2743" s="3">
        <v>0.64</v>
      </c>
      <c r="K2743" s="3">
        <v>125.16</v>
      </c>
      <c r="L2743" s="3">
        <v>73.94</v>
      </c>
      <c r="M2743" s="3">
        <v>1967.7</v>
      </c>
      <c r="N2743" s="10">
        <v>1590.8</v>
      </c>
      <c r="O2743" s="18">
        <v>32.695644032040363</v>
      </c>
      <c r="P2743" s="3">
        <v>103.87</v>
      </c>
    </row>
    <row r="2744" spans="1:16" x14ac:dyDescent="0.35">
      <c r="A2744" t="s">
        <v>41</v>
      </c>
      <c r="B2744" s="5">
        <v>140</v>
      </c>
      <c r="C2744">
        <v>6467</v>
      </c>
      <c r="D2744" s="3">
        <v>345.56</v>
      </c>
      <c r="E2744" s="3">
        <v>112.76</v>
      </c>
      <c r="F2744" s="3">
        <v>73.02</v>
      </c>
      <c r="G2744" s="3">
        <f t="shared" si="42"/>
        <v>1.544234456313339</v>
      </c>
      <c r="H2744" s="3">
        <v>7.69</v>
      </c>
      <c r="I2744" s="3">
        <v>0.68</v>
      </c>
      <c r="J2744" s="3">
        <v>0.65</v>
      </c>
      <c r="K2744" s="3">
        <v>129.63</v>
      </c>
      <c r="L2744" s="3">
        <v>77</v>
      </c>
      <c r="M2744" s="3">
        <v>2073.09</v>
      </c>
      <c r="N2744" s="10">
        <v>1623.35</v>
      </c>
      <c r="O2744" s="18">
        <v>32.593585251715652</v>
      </c>
      <c r="P2744" s="3">
        <v>67.31</v>
      </c>
    </row>
    <row r="2745" spans="1:16" x14ac:dyDescent="0.35">
      <c r="A2745" t="s">
        <v>41</v>
      </c>
      <c r="B2745" s="5">
        <v>141</v>
      </c>
      <c r="C2745">
        <v>14641</v>
      </c>
      <c r="D2745" s="3">
        <v>543.4</v>
      </c>
      <c r="E2745" s="3">
        <v>145.65</v>
      </c>
      <c r="F2745" s="3">
        <v>127.99</v>
      </c>
      <c r="G2745" s="3">
        <f t="shared" si="42"/>
        <v>1.137979529650754</v>
      </c>
      <c r="H2745" s="3">
        <v>133.82</v>
      </c>
      <c r="I2745" s="3">
        <v>0.62</v>
      </c>
      <c r="J2745" s="3">
        <v>0.88</v>
      </c>
      <c r="K2745" s="3">
        <v>160.01</v>
      </c>
      <c r="L2745" s="3">
        <v>140.34</v>
      </c>
      <c r="M2745" s="3">
        <v>2452.35</v>
      </c>
      <c r="N2745" s="10">
        <v>1501.66</v>
      </c>
      <c r="O2745" s="18">
        <v>32.283546974604661</v>
      </c>
      <c r="P2745" s="3">
        <v>121.18</v>
      </c>
    </row>
    <row r="2746" spans="1:16" x14ac:dyDescent="0.35">
      <c r="A2746" t="s">
        <v>41</v>
      </c>
      <c r="B2746" s="5">
        <v>142</v>
      </c>
      <c r="C2746">
        <v>4285</v>
      </c>
      <c r="D2746" s="3">
        <v>301.55</v>
      </c>
      <c r="E2746" s="3">
        <v>136.29</v>
      </c>
      <c r="F2746" s="3">
        <v>40.03</v>
      </c>
      <c r="G2746" s="3">
        <f t="shared" si="42"/>
        <v>3.4046964776417683</v>
      </c>
      <c r="H2746" s="3">
        <v>74.17</v>
      </c>
      <c r="I2746" s="3">
        <v>0.59</v>
      </c>
      <c r="J2746" s="3">
        <v>0.28999999999999998</v>
      </c>
      <c r="K2746" s="3">
        <v>128.16</v>
      </c>
      <c r="L2746" s="3">
        <v>44.19</v>
      </c>
      <c r="M2746" s="3">
        <v>2291.25</v>
      </c>
      <c r="N2746" s="10">
        <v>1595.73</v>
      </c>
      <c r="O2746" s="18">
        <v>32.405087292236502</v>
      </c>
      <c r="P2746" s="3">
        <v>0.82999999999999829</v>
      </c>
    </row>
    <row r="2747" spans="1:16" x14ac:dyDescent="0.35">
      <c r="A2747" t="s">
        <v>41</v>
      </c>
      <c r="B2747" s="5">
        <v>143</v>
      </c>
      <c r="C2747">
        <v>9139</v>
      </c>
      <c r="D2747" s="3">
        <v>386.82</v>
      </c>
      <c r="E2747" s="3">
        <v>136.19</v>
      </c>
      <c r="F2747" s="3">
        <v>85.44</v>
      </c>
      <c r="G2747" s="3">
        <f t="shared" si="42"/>
        <v>1.5939840823970037</v>
      </c>
      <c r="H2747" s="3">
        <v>97.15</v>
      </c>
      <c r="I2747" s="3">
        <v>0.77</v>
      </c>
      <c r="J2747" s="3">
        <v>0.63</v>
      </c>
      <c r="K2747" s="3">
        <v>153.71</v>
      </c>
      <c r="L2747" s="3">
        <v>87.47</v>
      </c>
      <c r="M2747" s="3">
        <v>2295.9299999999998</v>
      </c>
      <c r="N2747" s="10">
        <v>1426.17</v>
      </c>
      <c r="O2747" s="18">
        <v>32.441536203737002</v>
      </c>
      <c r="P2747" s="3">
        <v>157.85</v>
      </c>
    </row>
    <row r="2748" spans="1:16" x14ac:dyDescent="0.35">
      <c r="A2748" t="s">
        <v>41</v>
      </c>
      <c r="B2748" s="5">
        <v>144</v>
      </c>
      <c r="C2748">
        <v>7297</v>
      </c>
      <c r="D2748" s="3">
        <v>321.27999999999997</v>
      </c>
      <c r="E2748" s="3">
        <v>110.12</v>
      </c>
      <c r="F2748" s="3">
        <v>84.37</v>
      </c>
      <c r="G2748" s="3">
        <f t="shared" si="42"/>
        <v>1.3052032713049662</v>
      </c>
      <c r="H2748" s="3">
        <v>80.599999999999994</v>
      </c>
      <c r="I2748" s="3">
        <v>0.89</v>
      </c>
      <c r="J2748" s="3">
        <v>0.77</v>
      </c>
      <c r="K2748" s="3">
        <v>113.95</v>
      </c>
      <c r="L2748" s="3">
        <v>85.07</v>
      </c>
      <c r="M2748" s="3">
        <v>2461.83</v>
      </c>
      <c r="N2748" s="10">
        <v>1342.63</v>
      </c>
      <c r="O2748" s="18">
        <v>32.313179396743024</v>
      </c>
      <c r="P2748" s="3">
        <v>174.4</v>
      </c>
    </row>
    <row r="2749" spans="1:16" x14ac:dyDescent="0.35">
      <c r="A2749" t="s">
        <v>41</v>
      </c>
      <c r="B2749" s="5">
        <v>145</v>
      </c>
      <c r="C2749">
        <v>4896</v>
      </c>
      <c r="D2749" s="3">
        <v>265.16000000000003</v>
      </c>
      <c r="E2749" s="3">
        <v>94.23</v>
      </c>
      <c r="F2749" s="3">
        <v>66.16</v>
      </c>
      <c r="G2749" s="3">
        <f t="shared" si="42"/>
        <v>1.4242744860943168</v>
      </c>
      <c r="H2749" s="3">
        <v>154.09</v>
      </c>
      <c r="I2749" s="3">
        <v>0.88</v>
      </c>
      <c r="J2749" s="3">
        <v>0.7</v>
      </c>
      <c r="K2749" s="3">
        <v>94.67</v>
      </c>
      <c r="L2749" s="3">
        <v>65.39</v>
      </c>
      <c r="M2749" s="3">
        <v>2387.96</v>
      </c>
      <c r="N2749" s="10">
        <v>1127.73</v>
      </c>
      <c r="O2749" s="18">
        <v>32.430747131539789</v>
      </c>
      <c r="P2749" s="3">
        <v>100.91</v>
      </c>
    </row>
    <row r="2750" spans="1:16" x14ac:dyDescent="0.35">
      <c r="A2750" t="s">
        <v>41</v>
      </c>
      <c r="B2750" s="5">
        <v>146</v>
      </c>
      <c r="C2750">
        <v>11868</v>
      </c>
      <c r="D2750" s="3">
        <v>517.70000000000005</v>
      </c>
      <c r="E2750" s="3">
        <v>156.15</v>
      </c>
      <c r="F2750" s="3">
        <v>96.77</v>
      </c>
      <c r="G2750" s="3">
        <f t="shared" si="42"/>
        <v>1.6136199235300197</v>
      </c>
      <c r="H2750" s="3">
        <v>34.35</v>
      </c>
      <c r="I2750" s="3">
        <v>0.56000000000000005</v>
      </c>
      <c r="J2750" s="3">
        <v>0.62</v>
      </c>
      <c r="K2750" s="3">
        <v>175.55</v>
      </c>
      <c r="L2750" s="3">
        <v>116.5</v>
      </c>
      <c r="M2750" s="3">
        <v>2179.73</v>
      </c>
      <c r="N2750" s="10">
        <v>1041.67</v>
      </c>
      <c r="O2750" s="18">
        <v>32.637607040641363</v>
      </c>
      <c r="P2750" s="3">
        <v>40.65</v>
      </c>
    </row>
    <row r="2751" spans="1:16" x14ac:dyDescent="0.35">
      <c r="A2751" t="s">
        <v>41</v>
      </c>
      <c r="B2751" s="5">
        <v>147</v>
      </c>
      <c r="C2751">
        <v>10282</v>
      </c>
      <c r="D2751" s="3">
        <v>386.35</v>
      </c>
      <c r="E2751" s="3">
        <v>131.56</v>
      </c>
      <c r="F2751" s="3">
        <v>99.51</v>
      </c>
      <c r="G2751" s="3">
        <f t="shared" si="42"/>
        <v>1.3220781830971762</v>
      </c>
      <c r="H2751" s="3">
        <v>7.74</v>
      </c>
      <c r="I2751" s="3">
        <v>0.87</v>
      </c>
      <c r="J2751" s="3">
        <v>0.76</v>
      </c>
      <c r="K2751" s="3">
        <v>137.54</v>
      </c>
      <c r="L2751" s="3">
        <v>105.56</v>
      </c>
      <c r="M2751" s="3">
        <v>2234.14</v>
      </c>
      <c r="N2751" s="10">
        <v>843.63</v>
      </c>
      <c r="O2751" s="18">
        <v>32.636403799422581</v>
      </c>
      <c r="P2751" s="3">
        <v>67.260000000000005</v>
      </c>
    </row>
    <row r="2752" spans="1:16" x14ac:dyDescent="0.35">
      <c r="A2752" t="s">
        <v>41</v>
      </c>
      <c r="B2752" s="5">
        <v>148</v>
      </c>
      <c r="C2752">
        <v>9311</v>
      </c>
      <c r="D2752" s="3">
        <v>365.3</v>
      </c>
      <c r="E2752" s="3">
        <v>133.01</v>
      </c>
      <c r="F2752" s="3">
        <v>89.13</v>
      </c>
      <c r="G2752" s="3">
        <f t="shared" si="42"/>
        <v>1.492314596656569</v>
      </c>
      <c r="H2752" s="3">
        <v>149.91</v>
      </c>
      <c r="I2752" s="3">
        <v>0.88</v>
      </c>
      <c r="J2752" s="3">
        <v>0.67</v>
      </c>
      <c r="K2752" s="3">
        <v>136.75</v>
      </c>
      <c r="L2752" s="3">
        <v>97.05</v>
      </c>
      <c r="M2752" s="3">
        <v>1926.23</v>
      </c>
      <c r="N2752" s="10">
        <v>854.45</v>
      </c>
      <c r="O2752" s="18">
        <v>32.909198057852819</v>
      </c>
      <c r="P2752" s="3">
        <v>105.09</v>
      </c>
    </row>
    <row r="2753" spans="1:16" x14ac:dyDescent="0.35">
      <c r="A2753" t="s">
        <v>41</v>
      </c>
      <c r="B2753" s="5">
        <v>149</v>
      </c>
      <c r="C2753">
        <v>12004</v>
      </c>
      <c r="D2753" s="3">
        <v>415.34</v>
      </c>
      <c r="E2753" s="3">
        <v>135.6</v>
      </c>
      <c r="F2753" s="3">
        <v>112.72</v>
      </c>
      <c r="G2753" s="3">
        <f t="shared" si="42"/>
        <v>1.2029808374733852</v>
      </c>
      <c r="H2753" s="3">
        <v>80.05</v>
      </c>
      <c r="I2753" s="3">
        <v>0.87</v>
      </c>
      <c r="J2753" s="3">
        <v>0.83</v>
      </c>
      <c r="K2753" s="3">
        <v>145.09</v>
      </c>
      <c r="L2753" s="3">
        <v>113.17</v>
      </c>
      <c r="M2753" s="3">
        <v>1708.47</v>
      </c>
      <c r="N2753" s="10">
        <v>966.87</v>
      </c>
      <c r="O2753" s="18">
        <v>33.077016179040115</v>
      </c>
      <c r="P2753" s="3">
        <v>174.95</v>
      </c>
    </row>
    <row r="2754" spans="1:16" x14ac:dyDescent="0.35">
      <c r="A2754" t="s">
        <v>41</v>
      </c>
      <c r="B2754" s="5">
        <v>150</v>
      </c>
      <c r="C2754">
        <v>17614</v>
      </c>
      <c r="D2754" s="3">
        <v>525.16</v>
      </c>
      <c r="E2754" s="3">
        <v>166.27</v>
      </c>
      <c r="F2754" s="3">
        <v>134.88</v>
      </c>
      <c r="G2754" s="3">
        <f t="shared" si="42"/>
        <v>1.2327253855278768</v>
      </c>
      <c r="H2754" s="3">
        <v>102.99</v>
      </c>
      <c r="I2754" s="3">
        <v>0.8</v>
      </c>
      <c r="J2754" s="3">
        <v>0.81</v>
      </c>
      <c r="K2754" s="3">
        <v>187.52</v>
      </c>
      <c r="L2754" s="3">
        <v>140.71</v>
      </c>
      <c r="M2754" s="3">
        <v>1405.06</v>
      </c>
      <c r="N2754" s="10">
        <v>910.45</v>
      </c>
      <c r="O2754" s="18">
        <v>33.361899628557758</v>
      </c>
      <c r="P2754" s="3">
        <v>152.01</v>
      </c>
    </row>
    <row r="2755" spans="1:16" x14ac:dyDescent="0.35">
      <c r="A2755" t="s">
        <v>41</v>
      </c>
      <c r="B2755" s="5">
        <v>151</v>
      </c>
      <c r="C2755">
        <v>26259</v>
      </c>
      <c r="D2755" s="3">
        <v>629.30999999999995</v>
      </c>
      <c r="E2755" s="3">
        <v>214.25</v>
      </c>
      <c r="F2755" s="3">
        <v>156.05000000000001</v>
      </c>
      <c r="G2755" s="3">
        <f t="shared" si="42"/>
        <v>1.3729573854533803</v>
      </c>
      <c r="H2755" s="3">
        <v>106.24</v>
      </c>
      <c r="I2755" s="3">
        <v>0.83</v>
      </c>
      <c r="J2755" s="3">
        <v>0.73</v>
      </c>
      <c r="K2755" s="3">
        <v>227.73</v>
      </c>
      <c r="L2755" s="3">
        <v>163.22999999999999</v>
      </c>
      <c r="M2755" s="3">
        <v>1137.1500000000001</v>
      </c>
      <c r="N2755" s="10">
        <v>1056.24</v>
      </c>
      <c r="O2755" s="18">
        <v>33.566573665164803</v>
      </c>
      <c r="P2755" s="3">
        <v>148.76</v>
      </c>
    </row>
    <row r="2756" spans="1:16" x14ac:dyDescent="0.35">
      <c r="A2756" t="s">
        <v>41</v>
      </c>
      <c r="B2756" s="5">
        <v>152</v>
      </c>
      <c r="C2756">
        <v>5074</v>
      </c>
      <c r="D2756" s="3">
        <v>265.2</v>
      </c>
      <c r="E2756" s="3">
        <v>96.28</v>
      </c>
      <c r="F2756" s="3">
        <v>67.099999999999994</v>
      </c>
      <c r="G2756" s="3">
        <f t="shared" si="42"/>
        <v>1.4348733233979136</v>
      </c>
      <c r="H2756" s="3">
        <v>67.12</v>
      </c>
      <c r="I2756" s="3">
        <v>0.91</v>
      </c>
      <c r="J2756" s="3">
        <v>0.7</v>
      </c>
      <c r="K2756" s="3">
        <v>98.01</v>
      </c>
      <c r="L2756" s="3">
        <v>69.61</v>
      </c>
      <c r="M2756" s="3">
        <v>891.28</v>
      </c>
      <c r="N2756" s="10">
        <v>1181.3699999999999</v>
      </c>
      <c r="O2756" s="18">
        <v>33.756486772383333</v>
      </c>
      <c r="P2756" s="3">
        <v>7.8799999999999955</v>
      </c>
    </row>
    <row r="2757" spans="1:16" x14ac:dyDescent="0.35">
      <c r="A2757" t="s">
        <v>41</v>
      </c>
      <c r="B2757" s="5">
        <v>153</v>
      </c>
      <c r="C2757">
        <v>4679</v>
      </c>
      <c r="D2757" s="3">
        <v>256.51</v>
      </c>
      <c r="E2757" s="3">
        <v>91.85</v>
      </c>
      <c r="F2757" s="3">
        <v>64.86</v>
      </c>
      <c r="G2757" s="3">
        <f t="shared" si="42"/>
        <v>1.4161270428615478</v>
      </c>
      <c r="H2757" s="3">
        <v>74.58</v>
      </c>
      <c r="I2757" s="3">
        <v>0.89</v>
      </c>
      <c r="J2757" s="3">
        <v>0.71</v>
      </c>
      <c r="K2757" s="3">
        <v>99.93</v>
      </c>
      <c r="L2757" s="3">
        <v>69.319999999999993</v>
      </c>
      <c r="M2757" s="3">
        <v>717.39</v>
      </c>
      <c r="N2757" s="10">
        <v>916.67</v>
      </c>
      <c r="O2757" s="18">
        <v>33.975444404950046</v>
      </c>
      <c r="P2757" s="3">
        <v>0.42000000000000171</v>
      </c>
    </row>
    <row r="2758" spans="1:16" x14ac:dyDescent="0.35">
      <c r="A2758" t="s">
        <v>41</v>
      </c>
      <c r="B2758" s="5">
        <v>154</v>
      </c>
      <c r="C2758">
        <v>12705</v>
      </c>
      <c r="D2758" s="3">
        <v>439.01</v>
      </c>
      <c r="E2758" s="3">
        <v>141.96</v>
      </c>
      <c r="F2758" s="3">
        <v>113.95</v>
      </c>
      <c r="G2758" s="3">
        <f t="shared" ref="G2758:G2821" si="43">E2758/F2758</f>
        <v>1.245809565598947</v>
      </c>
      <c r="H2758" s="3">
        <v>8.15</v>
      </c>
      <c r="I2758" s="3">
        <v>0.83</v>
      </c>
      <c r="J2758" s="3">
        <v>0.8</v>
      </c>
      <c r="K2758" s="3">
        <v>152.41</v>
      </c>
      <c r="L2758" s="3">
        <v>121.11</v>
      </c>
      <c r="M2758" s="3">
        <v>604.26</v>
      </c>
      <c r="N2758" s="10">
        <v>1271.52</v>
      </c>
      <c r="O2758" s="18">
        <v>33.991586303629163</v>
      </c>
      <c r="P2758" s="3">
        <v>66.849999999999994</v>
      </c>
    </row>
    <row r="2759" spans="1:16" x14ac:dyDescent="0.35">
      <c r="A2759" t="s">
        <v>41</v>
      </c>
      <c r="B2759" s="5">
        <v>155</v>
      </c>
      <c r="C2759">
        <v>13308</v>
      </c>
      <c r="D2759" s="3">
        <v>542.45000000000005</v>
      </c>
      <c r="E2759" s="3">
        <v>214.66</v>
      </c>
      <c r="F2759" s="3">
        <v>78.94</v>
      </c>
      <c r="G2759" s="3">
        <f t="shared" si="43"/>
        <v>2.7192804661768433</v>
      </c>
      <c r="H2759" s="3">
        <v>86</v>
      </c>
      <c r="I2759" s="3">
        <v>0.56999999999999995</v>
      </c>
      <c r="J2759" s="3">
        <v>0.37</v>
      </c>
      <c r="K2759" s="3">
        <v>220.15</v>
      </c>
      <c r="L2759" s="3">
        <v>93.21</v>
      </c>
      <c r="M2759" s="3">
        <v>432.84</v>
      </c>
      <c r="N2759" s="10">
        <v>1164.69</v>
      </c>
      <c r="O2759" s="18">
        <v>34.170501714490996</v>
      </c>
      <c r="P2759" s="3">
        <v>169</v>
      </c>
    </row>
    <row r="2760" spans="1:16" x14ac:dyDescent="0.35">
      <c r="A2760" t="s">
        <v>41</v>
      </c>
      <c r="B2760" s="5">
        <v>156</v>
      </c>
      <c r="C2760">
        <v>14363</v>
      </c>
      <c r="D2760" s="3">
        <v>475.22</v>
      </c>
      <c r="E2760" s="3">
        <v>141.38</v>
      </c>
      <c r="F2760" s="3">
        <v>129.35</v>
      </c>
      <c r="G2760" s="3">
        <f t="shared" si="43"/>
        <v>1.0930034789331271</v>
      </c>
      <c r="H2760" s="3">
        <v>4.6900000000000004</v>
      </c>
      <c r="I2760" s="3">
        <v>0.8</v>
      </c>
      <c r="J2760" s="3">
        <v>0.91</v>
      </c>
      <c r="K2760" s="3">
        <v>163.22999999999999</v>
      </c>
      <c r="L2760" s="3">
        <v>134.93</v>
      </c>
      <c r="M2760" s="3">
        <v>157.78</v>
      </c>
      <c r="N2760" s="10">
        <v>881.88</v>
      </c>
      <c r="O2760" s="18">
        <v>34.484283355161836</v>
      </c>
      <c r="P2760" s="3">
        <v>70.31</v>
      </c>
    </row>
    <row r="2761" spans="1:16" x14ac:dyDescent="0.35">
      <c r="A2761" t="s">
        <v>41</v>
      </c>
      <c r="B2761" s="5">
        <v>157</v>
      </c>
      <c r="C2761">
        <v>35006</v>
      </c>
      <c r="D2761" s="3">
        <v>1066.8699999999999</v>
      </c>
      <c r="E2761" s="3">
        <v>418.43</v>
      </c>
      <c r="F2761" s="3">
        <v>106.52</v>
      </c>
      <c r="G2761" s="3">
        <f t="shared" si="43"/>
        <v>3.928182500938791</v>
      </c>
      <c r="H2761" s="3">
        <v>56.65</v>
      </c>
      <c r="I2761" s="3">
        <v>0.39</v>
      </c>
      <c r="J2761" s="3">
        <v>0.25</v>
      </c>
      <c r="K2761" s="3">
        <v>435.41</v>
      </c>
      <c r="L2761" s="3">
        <v>138.59</v>
      </c>
      <c r="M2761" s="3">
        <v>143.22999999999999</v>
      </c>
      <c r="N2761" s="10">
        <v>1319.88</v>
      </c>
      <c r="O2761" s="18">
        <v>34.392331020918867</v>
      </c>
      <c r="P2761" s="3">
        <v>18.350000000000001</v>
      </c>
    </row>
    <row r="2762" spans="1:16" x14ac:dyDescent="0.35">
      <c r="A2762" t="s">
        <v>41</v>
      </c>
      <c r="B2762" s="5">
        <v>158</v>
      </c>
      <c r="C2762">
        <v>3915</v>
      </c>
      <c r="D2762" s="3">
        <v>232.59</v>
      </c>
      <c r="E2762" s="3">
        <v>81.06</v>
      </c>
      <c r="F2762" s="3">
        <v>61.5</v>
      </c>
      <c r="G2762" s="3">
        <f t="shared" si="43"/>
        <v>1.3180487804878049</v>
      </c>
      <c r="H2762" s="3">
        <v>171.02</v>
      </c>
      <c r="I2762" s="3">
        <v>0.91</v>
      </c>
      <c r="J2762" s="3">
        <v>0.76</v>
      </c>
      <c r="K2762" s="3">
        <v>80.62</v>
      </c>
      <c r="L2762" s="3">
        <v>61.06</v>
      </c>
      <c r="M2762" s="3">
        <v>148.69</v>
      </c>
      <c r="N2762" s="10">
        <v>1620.94</v>
      </c>
      <c r="O2762" s="18">
        <v>34.315299523946564</v>
      </c>
      <c r="P2762" s="3">
        <v>83.97999999999999</v>
      </c>
    </row>
    <row r="2763" spans="1:16" x14ac:dyDescent="0.35">
      <c r="A2763" t="s">
        <v>41</v>
      </c>
      <c r="B2763" s="5">
        <v>159</v>
      </c>
      <c r="C2763">
        <v>30715</v>
      </c>
      <c r="D2763" s="3">
        <v>844.9</v>
      </c>
      <c r="E2763" s="3">
        <v>210.62</v>
      </c>
      <c r="F2763" s="3">
        <v>185.68</v>
      </c>
      <c r="G2763" s="3">
        <f t="shared" si="43"/>
        <v>1.1343171046962517</v>
      </c>
      <c r="H2763" s="3">
        <v>68.09</v>
      </c>
      <c r="I2763" s="3">
        <v>0.54</v>
      </c>
      <c r="J2763" s="3">
        <v>0.88</v>
      </c>
      <c r="K2763" s="3">
        <v>248.52</v>
      </c>
      <c r="L2763" s="3">
        <v>205.01</v>
      </c>
      <c r="M2763" s="3">
        <v>224.59</v>
      </c>
      <c r="N2763" s="10">
        <v>1748.38</v>
      </c>
      <c r="O2763" s="18">
        <v>34.216875756054705</v>
      </c>
      <c r="P2763" s="3">
        <v>6.9099999999999966</v>
      </c>
    </row>
    <row r="2764" spans="1:16" x14ac:dyDescent="0.35">
      <c r="A2764" t="s">
        <v>41</v>
      </c>
      <c r="B2764" s="5">
        <v>160</v>
      </c>
      <c r="C2764">
        <v>5978</v>
      </c>
      <c r="D2764" s="3">
        <v>281.76</v>
      </c>
      <c r="E2764" s="3">
        <v>97.32</v>
      </c>
      <c r="F2764" s="3">
        <v>78.209999999999994</v>
      </c>
      <c r="G2764" s="3">
        <f t="shared" si="43"/>
        <v>1.2443421557345609</v>
      </c>
      <c r="H2764" s="3">
        <v>3.53</v>
      </c>
      <c r="I2764" s="3">
        <v>0.95</v>
      </c>
      <c r="J2764" s="3">
        <v>0.8</v>
      </c>
      <c r="K2764" s="3">
        <v>99.92</v>
      </c>
      <c r="L2764" s="3">
        <v>76.650000000000006</v>
      </c>
      <c r="M2764" s="3">
        <v>695.29</v>
      </c>
      <c r="N2764" s="10">
        <v>1717</v>
      </c>
      <c r="O2764" s="18">
        <v>33.803413214574185</v>
      </c>
      <c r="P2764" s="3">
        <v>71.47</v>
      </c>
    </row>
    <row r="2765" spans="1:16" x14ac:dyDescent="0.35">
      <c r="A2765" t="s">
        <v>41</v>
      </c>
      <c r="B2765" s="5">
        <v>161</v>
      </c>
      <c r="C2765">
        <v>6488</v>
      </c>
      <c r="D2765" s="3">
        <v>287.77999999999997</v>
      </c>
      <c r="E2765" s="3">
        <v>97.06</v>
      </c>
      <c r="F2765" s="3">
        <v>85.11</v>
      </c>
      <c r="G2765" s="3">
        <f t="shared" si="43"/>
        <v>1.1404065327223594</v>
      </c>
      <c r="H2765" s="3">
        <v>23.93</v>
      </c>
      <c r="I2765" s="3">
        <v>0.98</v>
      </c>
      <c r="J2765" s="3">
        <v>0.88</v>
      </c>
      <c r="K2765" s="3">
        <v>100.24</v>
      </c>
      <c r="L2765" s="3">
        <v>85.7</v>
      </c>
      <c r="M2765" s="3">
        <v>648.75</v>
      </c>
      <c r="N2765" s="10">
        <v>1835.89</v>
      </c>
      <c r="O2765" s="18">
        <v>33.816545799466098</v>
      </c>
      <c r="P2765" s="3">
        <v>51.069999999999993</v>
      </c>
    </row>
    <row r="2766" spans="1:16" x14ac:dyDescent="0.35">
      <c r="A2766" t="s">
        <v>41</v>
      </c>
      <c r="B2766" s="5">
        <v>162</v>
      </c>
      <c r="C2766">
        <v>7012</v>
      </c>
      <c r="D2766" s="3">
        <v>319.41000000000003</v>
      </c>
      <c r="E2766" s="3">
        <v>106.15</v>
      </c>
      <c r="F2766" s="3">
        <v>84.11</v>
      </c>
      <c r="G2766" s="3">
        <f t="shared" si="43"/>
        <v>1.2620378076328618</v>
      </c>
      <c r="H2766" s="3">
        <v>35.15</v>
      </c>
      <c r="I2766" s="3">
        <v>0.86</v>
      </c>
      <c r="J2766" s="3">
        <v>0.79</v>
      </c>
      <c r="K2766" s="3">
        <v>117.78</v>
      </c>
      <c r="L2766" s="3">
        <v>88.75</v>
      </c>
      <c r="M2766" s="3">
        <v>815.38</v>
      </c>
      <c r="N2766" s="10">
        <v>1869.83</v>
      </c>
      <c r="O2766" s="18">
        <v>33.659382337590799</v>
      </c>
      <c r="P2766" s="3">
        <v>39.85</v>
      </c>
    </row>
    <row r="2767" spans="1:16" x14ac:dyDescent="0.35">
      <c r="A2767" t="s">
        <v>41</v>
      </c>
      <c r="B2767" s="5">
        <v>163</v>
      </c>
      <c r="C2767">
        <v>7975</v>
      </c>
      <c r="D2767" s="3">
        <v>334.09</v>
      </c>
      <c r="E2767" s="3">
        <v>112.97</v>
      </c>
      <c r="F2767" s="3">
        <v>89.89</v>
      </c>
      <c r="G2767" s="3">
        <f t="shared" si="43"/>
        <v>1.2567582600956724</v>
      </c>
      <c r="H2767" s="3">
        <v>39.82</v>
      </c>
      <c r="I2767" s="3">
        <v>0.9</v>
      </c>
      <c r="J2767" s="3">
        <v>0.8</v>
      </c>
      <c r="K2767" s="3">
        <v>116.93</v>
      </c>
      <c r="L2767" s="3">
        <v>92.33</v>
      </c>
      <c r="M2767" s="3">
        <v>922.43</v>
      </c>
      <c r="N2767" s="10">
        <v>1590.7</v>
      </c>
      <c r="O2767" s="18">
        <v>33.630532152734517</v>
      </c>
      <c r="P2767" s="3">
        <v>35.18</v>
      </c>
    </row>
    <row r="2768" spans="1:16" x14ac:dyDescent="0.35">
      <c r="A2768" t="s">
        <v>41</v>
      </c>
      <c r="B2768" s="5">
        <v>164</v>
      </c>
      <c r="C2768">
        <v>12256</v>
      </c>
      <c r="D2768" s="3">
        <v>458.66</v>
      </c>
      <c r="E2768" s="3">
        <v>165.64</v>
      </c>
      <c r="F2768" s="3">
        <v>94.21</v>
      </c>
      <c r="G2768" s="3">
        <f t="shared" si="43"/>
        <v>1.7581997664791422</v>
      </c>
      <c r="H2768" s="3">
        <v>148.1</v>
      </c>
      <c r="I2768" s="3">
        <v>0.73</v>
      </c>
      <c r="J2768" s="3">
        <v>0.56999999999999995</v>
      </c>
      <c r="K2768" s="3">
        <v>182.13</v>
      </c>
      <c r="L2768" s="3">
        <v>109.98</v>
      </c>
      <c r="M2768" s="3">
        <v>964.21</v>
      </c>
      <c r="N2768" s="10">
        <v>1370.83</v>
      </c>
      <c r="O2768" s="18">
        <v>33.645856377201497</v>
      </c>
      <c r="P2768" s="3">
        <v>106.9</v>
      </c>
    </row>
    <row r="2769" spans="1:16" x14ac:dyDescent="0.35">
      <c r="A2769" t="s">
        <v>41</v>
      </c>
      <c r="B2769" s="5">
        <v>165</v>
      </c>
      <c r="C2769">
        <v>6741</v>
      </c>
      <c r="D2769" s="3">
        <v>312.58999999999997</v>
      </c>
      <c r="E2769" s="3">
        <v>119.83</v>
      </c>
      <c r="F2769" s="3">
        <v>71.63</v>
      </c>
      <c r="G2769" s="3">
        <f t="shared" si="43"/>
        <v>1.6729024151891667</v>
      </c>
      <c r="H2769" s="3">
        <v>167.83</v>
      </c>
      <c r="I2769" s="3">
        <v>0.87</v>
      </c>
      <c r="J2769" s="3">
        <v>0.6</v>
      </c>
      <c r="K2769" s="3">
        <v>121.66</v>
      </c>
      <c r="L2769" s="3">
        <v>73.61</v>
      </c>
      <c r="M2769" s="3">
        <v>1446.51</v>
      </c>
      <c r="N2769" s="10">
        <v>1570.94</v>
      </c>
      <c r="O2769" s="18">
        <v>33.166543131706419</v>
      </c>
      <c r="P2769" s="3">
        <v>87.169999999999987</v>
      </c>
    </row>
    <row r="2770" spans="1:16" x14ac:dyDescent="0.35">
      <c r="A2770" t="s">
        <v>41</v>
      </c>
      <c r="B2770" s="5">
        <v>166</v>
      </c>
      <c r="C2770">
        <v>3285</v>
      </c>
      <c r="D2770" s="3">
        <v>227.43</v>
      </c>
      <c r="E2770" s="3">
        <v>84.9</v>
      </c>
      <c r="F2770" s="3">
        <v>49.27</v>
      </c>
      <c r="G2770" s="3">
        <f t="shared" si="43"/>
        <v>1.7231581083823828</v>
      </c>
      <c r="H2770" s="3">
        <v>104.62</v>
      </c>
      <c r="I2770" s="3">
        <v>0.8</v>
      </c>
      <c r="J2770" s="3">
        <v>0.57999999999999996</v>
      </c>
      <c r="K2770" s="3">
        <v>88.84</v>
      </c>
      <c r="L2770" s="3">
        <v>54.82</v>
      </c>
      <c r="M2770" s="3">
        <v>1518.11</v>
      </c>
      <c r="N2770" s="10">
        <v>1621.78</v>
      </c>
      <c r="O2770" s="18">
        <v>33.090322160025579</v>
      </c>
      <c r="P2770" s="3">
        <v>150.38</v>
      </c>
    </row>
    <row r="2771" spans="1:16" x14ac:dyDescent="0.35">
      <c r="A2771" t="s">
        <v>41</v>
      </c>
      <c r="B2771" s="5">
        <v>167</v>
      </c>
      <c r="C2771">
        <v>32873</v>
      </c>
      <c r="D2771" s="3">
        <v>795.94</v>
      </c>
      <c r="E2771" s="3">
        <v>265.33</v>
      </c>
      <c r="F2771" s="3">
        <v>157.75</v>
      </c>
      <c r="G2771" s="3">
        <f t="shared" si="43"/>
        <v>1.6819651347068145</v>
      </c>
      <c r="H2771" s="3">
        <v>79.33</v>
      </c>
      <c r="I2771" s="3">
        <v>0.65</v>
      </c>
      <c r="J2771" s="3">
        <v>0.59</v>
      </c>
      <c r="K2771" s="3">
        <v>293.86</v>
      </c>
      <c r="L2771" s="3">
        <v>174.44</v>
      </c>
      <c r="M2771" s="3">
        <v>1594.77</v>
      </c>
      <c r="N2771" s="10">
        <v>1728.89</v>
      </c>
      <c r="O2771" s="18">
        <v>32.996090695429046</v>
      </c>
      <c r="P2771" s="3">
        <v>175.67000000000002</v>
      </c>
    </row>
    <row r="2772" spans="1:16" x14ac:dyDescent="0.35">
      <c r="A2772" t="s">
        <v>41</v>
      </c>
      <c r="B2772" s="5">
        <v>168</v>
      </c>
      <c r="C2772">
        <v>4375</v>
      </c>
      <c r="D2772" s="3">
        <v>295.44</v>
      </c>
      <c r="E2772" s="3">
        <v>129.27000000000001</v>
      </c>
      <c r="F2772" s="3">
        <v>43.09</v>
      </c>
      <c r="G2772" s="3">
        <f t="shared" si="43"/>
        <v>3</v>
      </c>
      <c r="H2772" s="3">
        <v>157.08000000000001</v>
      </c>
      <c r="I2772" s="3">
        <v>0.63</v>
      </c>
      <c r="J2772" s="3">
        <v>0.33</v>
      </c>
      <c r="K2772" s="3">
        <v>128.51</v>
      </c>
      <c r="L2772" s="3">
        <v>50.53</v>
      </c>
      <c r="M2772" s="3">
        <v>1398.32</v>
      </c>
      <c r="N2772" s="10">
        <v>1659.97</v>
      </c>
      <c r="O2772" s="18">
        <v>33.188307303913263</v>
      </c>
      <c r="P2772" s="3">
        <v>97.919999999999987</v>
      </c>
    </row>
    <row r="2773" spans="1:16" x14ac:dyDescent="0.35">
      <c r="A2773" t="s">
        <v>41</v>
      </c>
      <c r="B2773" s="5">
        <v>169</v>
      </c>
      <c r="C2773">
        <v>11584</v>
      </c>
      <c r="D2773" s="3">
        <v>452.16</v>
      </c>
      <c r="E2773" s="3">
        <v>154.36000000000001</v>
      </c>
      <c r="F2773" s="3">
        <v>95.55</v>
      </c>
      <c r="G2773" s="3">
        <f t="shared" si="43"/>
        <v>1.6154892726321299</v>
      </c>
      <c r="H2773" s="3">
        <v>66.05</v>
      </c>
      <c r="I2773" s="3">
        <v>0.71</v>
      </c>
      <c r="J2773" s="3">
        <v>0.62</v>
      </c>
      <c r="K2773" s="3">
        <v>165.15</v>
      </c>
      <c r="L2773" s="3">
        <v>110.58</v>
      </c>
      <c r="M2773" s="3">
        <v>1645.96</v>
      </c>
      <c r="N2773" s="10">
        <v>1869.25</v>
      </c>
      <c r="O2773" s="18">
        <v>32.916670710041714</v>
      </c>
      <c r="P2773" s="3">
        <v>8.9500000000000028</v>
      </c>
    </row>
    <row r="2774" spans="1:16" x14ac:dyDescent="0.35">
      <c r="A2774" t="s">
        <v>41</v>
      </c>
      <c r="B2774" s="5">
        <v>170</v>
      </c>
      <c r="C2774">
        <v>8223</v>
      </c>
      <c r="D2774" s="3">
        <v>350.96</v>
      </c>
      <c r="E2774" s="3">
        <v>127.2</v>
      </c>
      <c r="F2774" s="3">
        <v>82.31</v>
      </c>
      <c r="G2774" s="3">
        <f t="shared" si="43"/>
        <v>1.5453772324140445</v>
      </c>
      <c r="H2774" s="3">
        <v>81.93</v>
      </c>
      <c r="I2774" s="3">
        <v>0.84</v>
      </c>
      <c r="J2774" s="3">
        <v>0.65</v>
      </c>
      <c r="K2774" s="3">
        <v>133.54</v>
      </c>
      <c r="L2774" s="3">
        <v>83.34</v>
      </c>
      <c r="M2774" s="3">
        <v>1873.85</v>
      </c>
      <c r="N2774" s="10">
        <v>1928.75</v>
      </c>
      <c r="O2774" s="18">
        <v>32.698592404730029</v>
      </c>
      <c r="P2774" s="3">
        <v>173.07</v>
      </c>
    </row>
    <row r="2775" spans="1:16" x14ac:dyDescent="0.35">
      <c r="A2775" t="s">
        <v>41</v>
      </c>
      <c r="B2775" s="5">
        <v>171</v>
      </c>
      <c r="C2775">
        <v>5913</v>
      </c>
      <c r="D2775" s="3">
        <v>281.35000000000002</v>
      </c>
      <c r="E2775" s="3">
        <v>97.83</v>
      </c>
      <c r="F2775" s="3">
        <v>76.959999999999994</v>
      </c>
      <c r="G2775" s="3">
        <f t="shared" si="43"/>
        <v>1.2711798336798337</v>
      </c>
      <c r="H2775" s="3">
        <v>7.09</v>
      </c>
      <c r="I2775" s="3">
        <v>0.94</v>
      </c>
      <c r="J2775" s="3">
        <v>0.79</v>
      </c>
      <c r="K2775" s="3">
        <v>103.1</v>
      </c>
      <c r="L2775" s="3">
        <v>78</v>
      </c>
      <c r="M2775" s="3">
        <v>1625.56</v>
      </c>
      <c r="N2775" s="10">
        <v>2023.33</v>
      </c>
      <c r="O2775" s="18">
        <v>32.897991125214766</v>
      </c>
      <c r="P2775" s="3">
        <v>67.91</v>
      </c>
    </row>
    <row r="2776" spans="1:16" x14ac:dyDescent="0.35">
      <c r="A2776" t="s">
        <v>41</v>
      </c>
      <c r="B2776" s="5">
        <v>172</v>
      </c>
      <c r="C2776">
        <v>11901</v>
      </c>
      <c r="D2776" s="3">
        <v>501.56</v>
      </c>
      <c r="E2776" s="3">
        <v>191.5</v>
      </c>
      <c r="F2776" s="3">
        <v>79.13</v>
      </c>
      <c r="G2776" s="3">
        <f t="shared" si="43"/>
        <v>2.4200682421331985</v>
      </c>
      <c r="H2776" s="3">
        <v>89.29</v>
      </c>
      <c r="I2776" s="3">
        <v>0.59</v>
      </c>
      <c r="J2776" s="3">
        <v>0.41</v>
      </c>
      <c r="K2776" s="3">
        <v>192.67</v>
      </c>
      <c r="L2776" s="3">
        <v>96</v>
      </c>
      <c r="M2776" s="3">
        <v>1516.84</v>
      </c>
      <c r="N2776" s="10">
        <v>2219.04</v>
      </c>
      <c r="O2776" s="18">
        <v>32.948326292360257</v>
      </c>
      <c r="P2776" s="3">
        <v>165.70999999999998</v>
      </c>
    </row>
    <row r="2777" spans="1:16" x14ac:dyDescent="0.35">
      <c r="A2777" t="s">
        <v>41</v>
      </c>
      <c r="B2777" s="5">
        <v>173</v>
      </c>
      <c r="C2777">
        <v>4442</v>
      </c>
      <c r="D2777" s="3">
        <v>258.11</v>
      </c>
      <c r="E2777" s="3">
        <v>87.99</v>
      </c>
      <c r="F2777" s="3">
        <v>64.27</v>
      </c>
      <c r="G2777" s="3">
        <f t="shared" si="43"/>
        <v>1.3690679943986308</v>
      </c>
      <c r="H2777" s="3">
        <v>29.74</v>
      </c>
      <c r="I2777" s="3">
        <v>0.84</v>
      </c>
      <c r="J2777" s="3">
        <v>0.73</v>
      </c>
      <c r="K2777" s="3">
        <v>98.6</v>
      </c>
      <c r="L2777" s="3">
        <v>70.06</v>
      </c>
      <c r="M2777" s="3">
        <v>1416.34</v>
      </c>
      <c r="N2777" s="10">
        <v>1973.22</v>
      </c>
      <c r="O2777" s="18">
        <v>33.09712114718355</v>
      </c>
      <c r="P2777" s="3">
        <v>45.260000000000005</v>
      </c>
    </row>
    <row r="2778" spans="1:16" x14ac:dyDescent="0.35">
      <c r="A2778" t="s">
        <v>41</v>
      </c>
      <c r="B2778" s="5">
        <v>174</v>
      </c>
      <c r="C2778">
        <v>20748</v>
      </c>
      <c r="D2778" s="3">
        <v>665.31</v>
      </c>
      <c r="E2778" s="3">
        <v>205.91</v>
      </c>
      <c r="F2778" s="3">
        <v>128.30000000000001</v>
      </c>
      <c r="G2778" s="3">
        <f t="shared" si="43"/>
        <v>1.6049103663289164</v>
      </c>
      <c r="H2778" s="3">
        <v>156.33000000000001</v>
      </c>
      <c r="I2778" s="3">
        <v>0.59</v>
      </c>
      <c r="J2778" s="3">
        <v>0.62</v>
      </c>
      <c r="K2778" s="3">
        <v>228.98</v>
      </c>
      <c r="L2778" s="3">
        <v>161.86000000000001</v>
      </c>
      <c r="M2778" s="3">
        <v>1247.4000000000001</v>
      </c>
      <c r="N2778" s="10">
        <v>2065.9299999999998</v>
      </c>
      <c r="O2778" s="18">
        <v>33.225999291092648</v>
      </c>
      <c r="P2778" s="3">
        <v>98.669999999999987</v>
      </c>
    </row>
    <row r="2779" spans="1:16" x14ac:dyDescent="0.35">
      <c r="A2779" t="s">
        <v>41</v>
      </c>
      <c r="B2779" s="5">
        <v>175</v>
      </c>
      <c r="C2779">
        <v>14964</v>
      </c>
      <c r="D2779" s="3">
        <v>494.27</v>
      </c>
      <c r="E2779" s="3">
        <v>162.62</v>
      </c>
      <c r="F2779" s="3">
        <v>117.16</v>
      </c>
      <c r="G2779" s="3">
        <f t="shared" si="43"/>
        <v>1.3880163878456813</v>
      </c>
      <c r="H2779" s="3">
        <v>124.41</v>
      </c>
      <c r="I2779" s="3">
        <v>0.77</v>
      </c>
      <c r="J2779" s="3">
        <v>0.72</v>
      </c>
      <c r="K2779" s="3">
        <v>166.93</v>
      </c>
      <c r="L2779" s="3">
        <v>122.31</v>
      </c>
      <c r="M2779" s="3">
        <v>1088.74</v>
      </c>
      <c r="N2779" s="10">
        <v>1939.31</v>
      </c>
      <c r="O2779" s="18">
        <v>33.398245086546254</v>
      </c>
      <c r="P2779" s="3">
        <v>130.59</v>
      </c>
    </row>
    <row r="2780" spans="1:16" x14ac:dyDescent="0.35">
      <c r="A2780" t="s">
        <v>41</v>
      </c>
      <c r="B2780" s="5">
        <v>176</v>
      </c>
      <c r="C2780">
        <v>7765</v>
      </c>
      <c r="D2780" s="3">
        <v>319.45999999999998</v>
      </c>
      <c r="E2780" s="3">
        <v>105.06</v>
      </c>
      <c r="F2780" s="3">
        <v>94.11</v>
      </c>
      <c r="G2780" s="3">
        <f t="shared" si="43"/>
        <v>1.1163532036978006</v>
      </c>
      <c r="H2780" s="3">
        <v>72.81</v>
      </c>
      <c r="I2780" s="3">
        <v>0.96</v>
      </c>
      <c r="J2780" s="3">
        <v>0.9</v>
      </c>
      <c r="K2780" s="3">
        <v>108.78</v>
      </c>
      <c r="L2780" s="3">
        <v>95.87</v>
      </c>
      <c r="M2780" s="3">
        <v>1485.39</v>
      </c>
      <c r="N2780" s="10">
        <v>1253.82</v>
      </c>
      <c r="O2780" s="18">
        <v>33.207766742314561</v>
      </c>
      <c r="P2780" s="3">
        <v>2.1899999999999977</v>
      </c>
    </row>
    <row r="2781" spans="1:16" x14ac:dyDescent="0.35">
      <c r="A2781" t="s">
        <v>41</v>
      </c>
      <c r="B2781" s="5">
        <v>177</v>
      </c>
      <c r="C2781">
        <v>9999</v>
      </c>
      <c r="D2781" s="3">
        <v>364.22</v>
      </c>
      <c r="E2781" s="3">
        <v>115.03</v>
      </c>
      <c r="F2781" s="3">
        <v>110.68</v>
      </c>
      <c r="G2781" s="3">
        <f t="shared" si="43"/>
        <v>1.0393024936754607</v>
      </c>
      <c r="H2781" s="3">
        <v>17.64</v>
      </c>
      <c r="I2781" s="3">
        <v>0.95</v>
      </c>
      <c r="J2781" s="3">
        <v>0.96</v>
      </c>
      <c r="K2781" s="3">
        <v>125.25</v>
      </c>
      <c r="L2781" s="3">
        <v>105.57</v>
      </c>
      <c r="M2781" s="3">
        <v>1499.7</v>
      </c>
      <c r="N2781" s="10">
        <v>1448.11</v>
      </c>
      <c r="O2781" s="18">
        <v>33.148407158196818</v>
      </c>
      <c r="P2781" s="3">
        <v>57.36</v>
      </c>
    </row>
    <row r="2782" spans="1:16" x14ac:dyDescent="0.35">
      <c r="A2782" t="s">
        <v>41</v>
      </c>
      <c r="B2782" s="5">
        <v>178</v>
      </c>
      <c r="C2782">
        <v>5337</v>
      </c>
      <c r="D2782" s="3">
        <v>324.75</v>
      </c>
      <c r="E2782" s="3">
        <v>108.29</v>
      </c>
      <c r="F2782" s="3">
        <v>62.75</v>
      </c>
      <c r="G2782" s="3">
        <f t="shared" si="43"/>
        <v>1.7257370517928288</v>
      </c>
      <c r="H2782" s="3">
        <v>56.1</v>
      </c>
      <c r="I2782" s="3">
        <v>0.64</v>
      </c>
      <c r="J2782" s="3">
        <v>0.57999999999999996</v>
      </c>
      <c r="K2782" s="3">
        <v>120.15</v>
      </c>
      <c r="L2782" s="3">
        <v>76.28</v>
      </c>
      <c r="M2782" s="3">
        <v>1265.3399999999999</v>
      </c>
      <c r="N2782" s="10">
        <v>2387.94</v>
      </c>
      <c r="O2782" s="18">
        <v>33.132785374391638</v>
      </c>
      <c r="P2782" s="3">
        <v>18.899999999999999</v>
      </c>
    </row>
    <row r="2783" spans="1:16" x14ac:dyDescent="0.35">
      <c r="A2783" t="s">
        <v>41</v>
      </c>
      <c r="B2783" s="5">
        <v>179</v>
      </c>
      <c r="C2783">
        <v>9585</v>
      </c>
      <c r="D2783" s="3">
        <v>503.79</v>
      </c>
      <c r="E2783" s="3">
        <v>206.57</v>
      </c>
      <c r="F2783" s="3">
        <v>59.08</v>
      </c>
      <c r="G2783" s="3">
        <f t="shared" si="43"/>
        <v>3.4964454976303316</v>
      </c>
      <c r="H2783" s="3">
        <v>16.2</v>
      </c>
      <c r="I2783" s="3">
        <v>0.47</v>
      </c>
      <c r="J2783" s="3">
        <v>0.28999999999999998</v>
      </c>
      <c r="K2783" s="3">
        <v>208.89</v>
      </c>
      <c r="L2783" s="3">
        <v>73.77</v>
      </c>
      <c r="M2783" s="3">
        <v>1162.52</v>
      </c>
      <c r="N2783" s="10">
        <v>2603.85</v>
      </c>
      <c r="O2783" s="18">
        <v>33.173002849790656</v>
      </c>
      <c r="P2783" s="3">
        <v>58.8</v>
      </c>
    </row>
    <row r="2784" spans="1:16" x14ac:dyDescent="0.35">
      <c r="A2784" t="s">
        <v>41</v>
      </c>
      <c r="B2784" s="5">
        <v>180</v>
      </c>
      <c r="C2784">
        <v>18847</v>
      </c>
      <c r="D2784" s="3">
        <v>692.95</v>
      </c>
      <c r="E2784" s="3">
        <v>248.15</v>
      </c>
      <c r="F2784" s="3">
        <v>96.7</v>
      </c>
      <c r="G2784" s="3">
        <f t="shared" si="43"/>
        <v>2.5661840744570839</v>
      </c>
      <c r="H2784" s="3">
        <v>41.79</v>
      </c>
      <c r="I2784" s="3">
        <v>0.49</v>
      </c>
      <c r="J2784" s="3">
        <v>0.39</v>
      </c>
      <c r="K2784" s="3">
        <v>252.53</v>
      </c>
      <c r="L2784" s="3">
        <v>117.28</v>
      </c>
      <c r="M2784" s="3">
        <v>690.55</v>
      </c>
      <c r="N2784" s="10">
        <v>2268.06</v>
      </c>
      <c r="O2784" s="18">
        <v>33.675592534409766</v>
      </c>
      <c r="P2784" s="3">
        <v>33.21</v>
      </c>
    </row>
    <row r="2785" spans="1:16" x14ac:dyDescent="0.35">
      <c r="A2785" t="s">
        <v>41</v>
      </c>
      <c r="B2785" s="5">
        <v>181</v>
      </c>
      <c r="C2785">
        <v>14529</v>
      </c>
      <c r="D2785" s="3">
        <v>542.98</v>
      </c>
      <c r="E2785" s="3">
        <v>193.73</v>
      </c>
      <c r="F2785" s="3">
        <v>95.49</v>
      </c>
      <c r="G2785" s="3">
        <f t="shared" si="43"/>
        <v>2.0287988271023143</v>
      </c>
      <c r="H2785" s="3">
        <v>146.13999999999999</v>
      </c>
      <c r="I2785" s="3">
        <v>0.62</v>
      </c>
      <c r="J2785" s="3">
        <v>0.49</v>
      </c>
      <c r="K2785" s="3">
        <v>216.6</v>
      </c>
      <c r="L2785" s="3">
        <v>119.23</v>
      </c>
      <c r="M2785" s="3">
        <v>448.28</v>
      </c>
      <c r="N2785" s="10">
        <v>2303.15</v>
      </c>
      <c r="O2785" s="18">
        <v>33.88386372852311</v>
      </c>
      <c r="P2785" s="3">
        <v>108.86000000000001</v>
      </c>
    </row>
    <row r="2786" spans="1:16" x14ac:dyDescent="0.35">
      <c r="A2786" t="s">
        <v>41</v>
      </c>
      <c r="B2786" s="5">
        <v>182</v>
      </c>
      <c r="C2786">
        <v>9950</v>
      </c>
      <c r="D2786" s="3">
        <v>385.52</v>
      </c>
      <c r="E2786" s="3">
        <v>124.79</v>
      </c>
      <c r="F2786" s="3">
        <v>101.52</v>
      </c>
      <c r="G2786" s="3">
        <f t="shared" si="43"/>
        <v>1.2292159180457054</v>
      </c>
      <c r="H2786" s="3">
        <v>134.59</v>
      </c>
      <c r="I2786" s="3">
        <v>0.84</v>
      </c>
      <c r="J2786" s="3">
        <v>0.81</v>
      </c>
      <c r="K2786" s="3">
        <v>129</v>
      </c>
      <c r="L2786" s="3">
        <v>109.06</v>
      </c>
      <c r="M2786" s="3">
        <v>438.48</v>
      </c>
      <c r="N2786" s="10">
        <v>2576.71</v>
      </c>
      <c r="O2786" s="18">
        <v>33.827070705485504</v>
      </c>
      <c r="P2786" s="3">
        <v>120.41</v>
      </c>
    </row>
    <row r="2787" spans="1:16" x14ac:dyDescent="0.35">
      <c r="A2787" t="s">
        <v>41</v>
      </c>
      <c r="B2787" s="5">
        <v>183</v>
      </c>
      <c r="C2787">
        <v>16372</v>
      </c>
      <c r="D2787" s="3">
        <v>599.99</v>
      </c>
      <c r="E2787" s="3">
        <v>234.4</v>
      </c>
      <c r="F2787" s="3">
        <v>88.93</v>
      </c>
      <c r="G2787" s="3">
        <f t="shared" si="43"/>
        <v>2.6357809513100188</v>
      </c>
      <c r="H2787" s="3">
        <v>139.87</v>
      </c>
      <c r="I2787" s="3">
        <v>0.56999999999999995</v>
      </c>
      <c r="J2787" s="3">
        <v>0.38</v>
      </c>
      <c r="K2787" s="3">
        <v>236.14</v>
      </c>
      <c r="L2787" s="3">
        <v>104.18</v>
      </c>
      <c r="M2787" s="3">
        <v>176.38</v>
      </c>
      <c r="N2787" s="10">
        <v>2097.54</v>
      </c>
      <c r="O2787" s="18">
        <v>34.176318372996739</v>
      </c>
      <c r="P2787" s="3">
        <v>115.13</v>
      </c>
    </row>
    <row r="2788" spans="1:16" x14ac:dyDescent="0.35">
      <c r="A2788" t="s">
        <v>41</v>
      </c>
      <c r="B2788" s="5">
        <v>1</v>
      </c>
      <c r="C2788">
        <v>15754</v>
      </c>
      <c r="D2788" s="3">
        <v>567.41</v>
      </c>
      <c r="E2788" s="3">
        <v>247.66</v>
      </c>
      <c r="F2788" s="3">
        <v>80.989999999999995</v>
      </c>
      <c r="G2788" s="3">
        <f t="shared" si="43"/>
        <v>3.0579083837510805</v>
      </c>
      <c r="H2788" s="3">
        <v>77.89</v>
      </c>
      <c r="I2788" s="3">
        <v>0.61</v>
      </c>
      <c r="J2788" s="3">
        <v>0.33</v>
      </c>
      <c r="K2788" s="3">
        <v>244.5</v>
      </c>
      <c r="L2788" s="3">
        <v>88.19</v>
      </c>
      <c r="M2788" s="3">
        <v>23164.39</v>
      </c>
      <c r="N2788" s="10">
        <v>2081.14</v>
      </c>
      <c r="O2788" s="18">
        <v>13.620329556652589</v>
      </c>
      <c r="P2788" s="3">
        <v>177.11</v>
      </c>
    </row>
    <row r="2789" spans="1:16" x14ac:dyDescent="0.35">
      <c r="A2789" t="s">
        <v>41</v>
      </c>
      <c r="B2789" s="5">
        <v>2</v>
      </c>
      <c r="C2789">
        <v>4007</v>
      </c>
      <c r="D2789" s="3">
        <v>235.77</v>
      </c>
      <c r="E2789" s="3">
        <v>76.099999999999994</v>
      </c>
      <c r="F2789" s="3">
        <v>67.040000000000006</v>
      </c>
      <c r="G2789" s="3">
        <f t="shared" si="43"/>
        <v>1.1351431980906919</v>
      </c>
      <c r="H2789" s="3">
        <v>175.51</v>
      </c>
      <c r="I2789" s="3">
        <v>0.91</v>
      </c>
      <c r="J2789" s="3">
        <v>0.88</v>
      </c>
      <c r="K2789" s="3">
        <v>79.81</v>
      </c>
      <c r="L2789" s="3">
        <v>70.209999999999994</v>
      </c>
      <c r="M2789" s="3">
        <v>23698.03</v>
      </c>
      <c r="N2789" s="10">
        <v>1204.1300000000001</v>
      </c>
      <c r="O2789" s="18">
        <v>13.353227920360425</v>
      </c>
      <c r="P2789" s="3">
        <v>79.490000000000009</v>
      </c>
    </row>
    <row r="2790" spans="1:16" x14ac:dyDescent="0.35">
      <c r="A2790" t="s">
        <v>41</v>
      </c>
      <c r="B2790" s="5">
        <v>3</v>
      </c>
      <c r="C2790">
        <v>5567</v>
      </c>
      <c r="D2790" s="3">
        <v>292.04000000000002</v>
      </c>
      <c r="E2790" s="3">
        <v>111.72</v>
      </c>
      <c r="F2790" s="3">
        <v>63.45</v>
      </c>
      <c r="G2790" s="3">
        <f t="shared" si="43"/>
        <v>1.760756501182033</v>
      </c>
      <c r="H2790" s="3">
        <v>95.52</v>
      </c>
      <c r="I2790" s="3">
        <v>0.82</v>
      </c>
      <c r="J2790" s="3">
        <v>0.56999999999999995</v>
      </c>
      <c r="K2790" s="3">
        <v>115.12</v>
      </c>
      <c r="L2790" s="3">
        <v>67.930000000000007</v>
      </c>
      <c r="M2790" s="3">
        <v>23371.48</v>
      </c>
      <c r="N2790" s="10">
        <v>1346.79</v>
      </c>
      <c r="O2790" s="18">
        <v>13.611098247768179</v>
      </c>
      <c r="P2790" s="3">
        <v>159.48000000000002</v>
      </c>
    </row>
    <row r="2791" spans="1:16" x14ac:dyDescent="0.35">
      <c r="A2791" t="s">
        <v>41</v>
      </c>
      <c r="B2791" s="5">
        <v>4</v>
      </c>
      <c r="C2791">
        <v>5590</v>
      </c>
      <c r="D2791" s="3">
        <v>272.16000000000003</v>
      </c>
      <c r="E2791" s="3">
        <v>92.37</v>
      </c>
      <c r="F2791" s="3">
        <v>77.05</v>
      </c>
      <c r="G2791" s="3">
        <f t="shared" si="43"/>
        <v>1.1988319273199222</v>
      </c>
      <c r="H2791" s="3">
        <v>176.14</v>
      </c>
      <c r="I2791" s="3">
        <v>0.95</v>
      </c>
      <c r="J2791" s="3">
        <v>0.83</v>
      </c>
      <c r="K2791" s="3">
        <v>96.61</v>
      </c>
      <c r="L2791" s="3">
        <v>75.52</v>
      </c>
      <c r="M2791" s="3">
        <v>23251.94</v>
      </c>
      <c r="N2791" s="10">
        <v>1349.47</v>
      </c>
      <c r="O2791" s="18">
        <v>13.717369672058663</v>
      </c>
      <c r="P2791" s="3">
        <v>78.860000000000014</v>
      </c>
    </row>
    <row r="2792" spans="1:16" x14ac:dyDescent="0.35">
      <c r="A2792" t="s">
        <v>41</v>
      </c>
      <c r="B2792" s="5">
        <v>5</v>
      </c>
      <c r="C2792">
        <v>6090</v>
      </c>
      <c r="D2792" s="3">
        <v>306.88</v>
      </c>
      <c r="E2792" s="3">
        <v>95.34</v>
      </c>
      <c r="F2792" s="3">
        <v>81.33</v>
      </c>
      <c r="G2792" s="3">
        <f t="shared" si="43"/>
        <v>1.1722611582441904</v>
      </c>
      <c r="H2792" s="3">
        <v>178.54</v>
      </c>
      <c r="I2792" s="3">
        <v>0.81</v>
      </c>
      <c r="J2792" s="3">
        <v>0.85</v>
      </c>
      <c r="K2792" s="3">
        <v>104.96</v>
      </c>
      <c r="L2792" s="3">
        <v>87.76</v>
      </c>
      <c r="M2792" s="3">
        <v>22549.03</v>
      </c>
      <c r="N2792" s="10">
        <v>1219.9100000000001</v>
      </c>
      <c r="O2792" s="18">
        <v>14.377084040614527</v>
      </c>
      <c r="P2792" s="3">
        <v>76.460000000000008</v>
      </c>
    </row>
    <row r="2793" spans="1:16" x14ac:dyDescent="0.35">
      <c r="A2793" t="s">
        <v>41</v>
      </c>
      <c r="B2793" s="5">
        <v>6</v>
      </c>
      <c r="C2793">
        <v>2107</v>
      </c>
      <c r="D2793" s="3">
        <v>181.05</v>
      </c>
      <c r="E2793" s="3">
        <v>74.87</v>
      </c>
      <c r="F2793" s="3">
        <v>35.83</v>
      </c>
      <c r="G2793" s="3">
        <f t="shared" si="43"/>
        <v>2.0895897292771424</v>
      </c>
      <c r="H2793" s="3">
        <v>143.4</v>
      </c>
      <c r="I2793" s="3">
        <v>0.81</v>
      </c>
      <c r="J2793" s="3">
        <v>0.48</v>
      </c>
      <c r="K2793" s="3">
        <v>73.239999999999995</v>
      </c>
      <c r="L2793" s="3">
        <v>38.89</v>
      </c>
      <c r="M2793" s="3">
        <v>22504.18</v>
      </c>
      <c r="N2793" s="10">
        <v>1259.3900000000001</v>
      </c>
      <c r="O2793" s="18">
        <v>14.407735519696386</v>
      </c>
      <c r="P2793" s="3">
        <v>111.6</v>
      </c>
    </row>
    <row r="2794" spans="1:16" x14ac:dyDescent="0.35">
      <c r="A2794" t="s">
        <v>41</v>
      </c>
      <c r="B2794" s="5">
        <v>7</v>
      </c>
      <c r="C2794">
        <v>2372</v>
      </c>
      <c r="D2794" s="3">
        <v>174.6</v>
      </c>
      <c r="E2794" s="3">
        <v>62.38</v>
      </c>
      <c r="F2794" s="3">
        <v>48.42</v>
      </c>
      <c r="G2794" s="3">
        <f t="shared" si="43"/>
        <v>1.2883106154481618</v>
      </c>
      <c r="H2794" s="3">
        <v>151.49</v>
      </c>
      <c r="I2794" s="3">
        <v>0.98</v>
      </c>
      <c r="J2794" s="3">
        <v>0.78</v>
      </c>
      <c r="K2794" s="3">
        <v>63.98</v>
      </c>
      <c r="L2794" s="3">
        <v>49.37</v>
      </c>
      <c r="M2794" s="3">
        <v>22431.37</v>
      </c>
      <c r="N2794" s="10">
        <v>703.13</v>
      </c>
      <c r="O2794" s="18">
        <v>14.606161206215688</v>
      </c>
      <c r="P2794" s="3">
        <v>103.50999999999999</v>
      </c>
    </row>
    <row r="2795" spans="1:16" x14ac:dyDescent="0.35">
      <c r="A2795" t="s">
        <v>41</v>
      </c>
      <c r="B2795" s="5">
        <v>8</v>
      </c>
      <c r="C2795">
        <v>11827</v>
      </c>
      <c r="D2795" s="3">
        <v>478.96</v>
      </c>
      <c r="E2795" s="3">
        <v>137.44999999999999</v>
      </c>
      <c r="F2795" s="3">
        <v>109.56</v>
      </c>
      <c r="G2795" s="3">
        <f t="shared" si="43"/>
        <v>1.2545637093829864</v>
      </c>
      <c r="H2795" s="3">
        <v>97.33</v>
      </c>
      <c r="I2795" s="3">
        <v>0.65</v>
      </c>
      <c r="J2795" s="3">
        <v>0.8</v>
      </c>
      <c r="K2795" s="3">
        <v>149.79</v>
      </c>
      <c r="L2795" s="3">
        <v>122.4</v>
      </c>
      <c r="M2795" s="3">
        <v>23007.33</v>
      </c>
      <c r="N2795" s="10">
        <v>1704.06</v>
      </c>
      <c r="O2795" s="18">
        <v>13.851166404619464</v>
      </c>
      <c r="P2795" s="3">
        <v>157.67000000000002</v>
      </c>
    </row>
    <row r="2796" spans="1:16" x14ac:dyDescent="0.35">
      <c r="A2796" t="s">
        <v>41</v>
      </c>
      <c r="B2796" s="5">
        <v>9</v>
      </c>
      <c r="C2796">
        <v>7445</v>
      </c>
      <c r="D2796" s="3">
        <v>331.56</v>
      </c>
      <c r="E2796" s="3">
        <v>106.48</v>
      </c>
      <c r="F2796" s="3">
        <v>89.02</v>
      </c>
      <c r="G2796" s="3">
        <f t="shared" si="43"/>
        <v>1.1961356998427322</v>
      </c>
      <c r="H2796" s="3">
        <v>93.66</v>
      </c>
      <c r="I2796" s="3">
        <v>0.85</v>
      </c>
      <c r="J2796" s="3">
        <v>0.84</v>
      </c>
      <c r="K2796" s="3">
        <v>111.36</v>
      </c>
      <c r="L2796" s="3">
        <v>93.2</v>
      </c>
      <c r="M2796" s="3">
        <v>22775.599999999999</v>
      </c>
      <c r="N2796" s="10">
        <v>1760.79</v>
      </c>
      <c r="O2796" s="18">
        <v>14.04482491137623</v>
      </c>
      <c r="P2796" s="3">
        <v>161.34</v>
      </c>
    </row>
    <row r="2797" spans="1:16" x14ac:dyDescent="0.35">
      <c r="A2797" t="s">
        <v>41</v>
      </c>
      <c r="B2797" s="5">
        <v>10</v>
      </c>
      <c r="C2797">
        <v>6836</v>
      </c>
      <c r="D2797" s="3">
        <v>342.16</v>
      </c>
      <c r="E2797" s="3">
        <v>136.02000000000001</v>
      </c>
      <c r="F2797" s="3">
        <v>63.99</v>
      </c>
      <c r="G2797" s="3">
        <f t="shared" si="43"/>
        <v>2.1256446319737461</v>
      </c>
      <c r="H2797" s="3">
        <v>79.17</v>
      </c>
      <c r="I2797" s="3">
        <v>0.73</v>
      </c>
      <c r="J2797" s="3">
        <v>0.47</v>
      </c>
      <c r="K2797" s="3">
        <v>140.43</v>
      </c>
      <c r="L2797" s="3">
        <v>73</v>
      </c>
      <c r="M2797" s="3">
        <v>22939.23</v>
      </c>
      <c r="N2797" s="10">
        <v>2043.12</v>
      </c>
      <c r="O2797" s="18">
        <v>13.830818592895216</v>
      </c>
      <c r="P2797" s="3">
        <v>175.82999999999998</v>
      </c>
    </row>
    <row r="2798" spans="1:16" x14ac:dyDescent="0.35">
      <c r="A2798" t="s">
        <v>41</v>
      </c>
      <c r="B2798" s="5">
        <v>11</v>
      </c>
      <c r="C2798">
        <v>17304</v>
      </c>
      <c r="D2798" s="3">
        <v>708.23</v>
      </c>
      <c r="E2798" s="3">
        <v>157.47999999999999</v>
      </c>
      <c r="F2798" s="3">
        <v>139.9</v>
      </c>
      <c r="G2798" s="3">
        <f t="shared" si="43"/>
        <v>1.1256611865618298</v>
      </c>
      <c r="H2798" s="3">
        <v>77.16</v>
      </c>
      <c r="I2798" s="3">
        <v>0.43</v>
      </c>
      <c r="J2798" s="3">
        <v>0.89</v>
      </c>
      <c r="K2798" s="3">
        <v>175.14</v>
      </c>
      <c r="L2798" s="3">
        <v>148.65</v>
      </c>
      <c r="M2798" s="3">
        <v>21847.69</v>
      </c>
      <c r="N2798" s="10">
        <v>2149.15</v>
      </c>
      <c r="O2798" s="18">
        <v>14.781655716113137</v>
      </c>
      <c r="P2798" s="3">
        <v>177.84</v>
      </c>
    </row>
    <row r="2799" spans="1:16" x14ac:dyDescent="0.35">
      <c r="A2799" t="s">
        <v>41</v>
      </c>
      <c r="B2799" s="5">
        <v>12</v>
      </c>
      <c r="C2799">
        <v>3149</v>
      </c>
      <c r="D2799" s="3">
        <v>202.36</v>
      </c>
      <c r="E2799" s="3">
        <v>73.61</v>
      </c>
      <c r="F2799" s="3">
        <v>54.47</v>
      </c>
      <c r="G2799" s="3">
        <f t="shared" si="43"/>
        <v>1.3513860840829814</v>
      </c>
      <c r="H2799" s="3">
        <v>170.1</v>
      </c>
      <c r="I2799" s="3">
        <v>0.97</v>
      </c>
      <c r="J2799" s="3">
        <v>0.74</v>
      </c>
      <c r="K2799" s="3">
        <v>74.55</v>
      </c>
      <c r="L2799" s="3">
        <v>54.19</v>
      </c>
      <c r="M2799" s="3">
        <v>21769.279999999999</v>
      </c>
      <c r="N2799" s="10">
        <v>2046.59</v>
      </c>
      <c r="O2799" s="18">
        <v>14.876361943247442</v>
      </c>
      <c r="P2799" s="3">
        <v>84.9</v>
      </c>
    </row>
    <row r="2800" spans="1:16" x14ac:dyDescent="0.35">
      <c r="A2800" t="s">
        <v>41</v>
      </c>
      <c r="B2800" s="5">
        <v>13</v>
      </c>
      <c r="C2800">
        <v>6623</v>
      </c>
      <c r="D2800" s="3">
        <v>326.44</v>
      </c>
      <c r="E2800" s="3">
        <v>118.53</v>
      </c>
      <c r="F2800" s="3">
        <v>71.14</v>
      </c>
      <c r="G2800" s="3">
        <f t="shared" si="43"/>
        <v>1.6661512510542593</v>
      </c>
      <c r="H2800" s="3">
        <v>63.61</v>
      </c>
      <c r="I2800" s="3">
        <v>0.78</v>
      </c>
      <c r="J2800" s="3">
        <v>0.6</v>
      </c>
      <c r="K2800" s="3">
        <v>123.98</v>
      </c>
      <c r="L2800" s="3">
        <v>77.56</v>
      </c>
      <c r="M2800" s="3">
        <v>21709.65</v>
      </c>
      <c r="N2800" s="10">
        <v>1998.41</v>
      </c>
      <c r="O2800" s="18">
        <v>14.941239775298042</v>
      </c>
      <c r="P2800" s="3">
        <v>11.39</v>
      </c>
    </row>
    <row r="2801" spans="1:16" x14ac:dyDescent="0.35">
      <c r="A2801" t="s">
        <v>41</v>
      </c>
      <c r="B2801" s="5">
        <v>14</v>
      </c>
      <c r="C2801">
        <v>4463</v>
      </c>
      <c r="D2801" s="3">
        <v>242.41</v>
      </c>
      <c r="E2801" s="3">
        <v>83.81</v>
      </c>
      <c r="F2801" s="3">
        <v>67.8</v>
      </c>
      <c r="G2801" s="3">
        <f t="shared" si="43"/>
        <v>1.2361356932153393</v>
      </c>
      <c r="H2801" s="3">
        <v>75.099999999999994</v>
      </c>
      <c r="I2801" s="3">
        <v>0.95</v>
      </c>
      <c r="J2801" s="3">
        <v>0.81</v>
      </c>
      <c r="K2801" s="3">
        <v>86.21</v>
      </c>
      <c r="L2801" s="3">
        <v>66.83</v>
      </c>
      <c r="M2801" s="3">
        <v>21759.72</v>
      </c>
      <c r="N2801" s="10">
        <v>1722.83</v>
      </c>
      <c r="O2801" s="18">
        <v>14.96250037374902</v>
      </c>
      <c r="P2801" s="3">
        <v>179.9</v>
      </c>
    </row>
    <row r="2802" spans="1:16" x14ac:dyDescent="0.35">
      <c r="A2802" t="s">
        <v>41</v>
      </c>
      <c r="B2802" s="5">
        <v>15</v>
      </c>
      <c r="C2802">
        <v>6008</v>
      </c>
      <c r="D2802" s="3">
        <v>307.04000000000002</v>
      </c>
      <c r="E2802" s="3">
        <v>122.34</v>
      </c>
      <c r="F2802" s="3">
        <v>62.53</v>
      </c>
      <c r="G2802" s="3">
        <f t="shared" si="43"/>
        <v>1.9565008795778027</v>
      </c>
      <c r="H2802" s="3">
        <v>22.11</v>
      </c>
      <c r="I2802" s="3">
        <v>0.8</v>
      </c>
      <c r="J2802" s="3">
        <v>0.51</v>
      </c>
      <c r="K2802" s="3">
        <v>119.85</v>
      </c>
      <c r="L2802" s="3">
        <v>66.03</v>
      </c>
      <c r="M2802" s="3">
        <v>21706.53</v>
      </c>
      <c r="N2802" s="10">
        <v>1552.85</v>
      </c>
      <c r="O2802" s="18">
        <v>15.050807462625716</v>
      </c>
      <c r="P2802" s="3">
        <v>52.89</v>
      </c>
    </row>
    <row r="2803" spans="1:16" x14ac:dyDescent="0.35">
      <c r="A2803" t="s">
        <v>41</v>
      </c>
      <c r="B2803" s="5">
        <v>16</v>
      </c>
      <c r="C2803">
        <v>4735</v>
      </c>
      <c r="D2803" s="3">
        <v>265.16000000000003</v>
      </c>
      <c r="E2803" s="3">
        <v>93.22</v>
      </c>
      <c r="F2803" s="3">
        <v>64.67</v>
      </c>
      <c r="G2803" s="3">
        <f t="shared" si="43"/>
        <v>1.4414720890675738</v>
      </c>
      <c r="H2803" s="3">
        <v>106.52</v>
      </c>
      <c r="I2803" s="3">
        <v>0.85</v>
      </c>
      <c r="J2803" s="3">
        <v>0.69</v>
      </c>
      <c r="K2803" s="3">
        <v>94.87</v>
      </c>
      <c r="L2803" s="3">
        <v>68.349999999999994</v>
      </c>
      <c r="M2803" s="3">
        <v>21766.7</v>
      </c>
      <c r="N2803" s="10">
        <v>1479.15</v>
      </c>
      <c r="O2803" s="18">
        <v>15.014654876196316</v>
      </c>
      <c r="P2803" s="3">
        <v>148.48000000000002</v>
      </c>
    </row>
    <row r="2804" spans="1:16" x14ac:dyDescent="0.35">
      <c r="A2804" t="s">
        <v>41</v>
      </c>
      <c r="B2804" s="5">
        <v>17</v>
      </c>
      <c r="C2804">
        <v>5426</v>
      </c>
      <c r="D2804" s="3">
        <v>319.61</v>
      </c>
      <c r="E2804" s="3">
        <v>129.97999999999999</v>
      </c>
      <c r="F2804" s="3">
        <v>53.15</v>
      </c>
      <c r="G2804" s="3">
        <f t="shared" si="43"/>
        <v>2.4455315145813734</v>
      </c>
      <c r="H2804" s="3">
        <v>79</v>
      </c>
      <c r="I2804" s="3">
        <v>0.67</v>
      </c>
      <c r="J2804" s="3">
        <v>0.41</v>
      </c>
      <c r="K2804" s="3">
        <v>135.44</v>
      </c>
      <c r="L2804" s="3">
        <v>56.72</v>
      </c>
      <c r="M2804" s="3">
        <v>21115.05</v>
      </c>
      <c r="N2804" s="10">
        <v>2033.04</v>
      </c>
      <c r="O2804" s="18">
        <v>15.464736620464317</v>
      </c>
      <c r="P2804" s="3">
        <v>176</v>
      </c>
    </row>
    <row r="2805" spans="1:16" x14ac:dyDescent="0.35">
      <c r="A2805" t="s">
        <v>41</v>
      </c>
      <c r="B2805" s="5">
        <v>18</v>
      </c>
      <c r="C2805">
        <v>3986</v>
      </c>
      <c r="D2805" s="3">
        <v>249.92</v>
      </c>
      <c r="E2805" s="3">
        <v>96.36</v>
      </c>
      <c r="F2805" s="3">
        <v>52.67</v>
      </c>
      <c r="G2805" s="3">
        <f t="shared" si="43"/>
        <v>1.8295044617429277</v>
      </c>
      <c r="H2805" s="3">
        <v>85.32</v>
      </c>
      <c r="I2805" s="3">
        <v>0.8</v>
      </c>
      <c r="J2805" s="3">
        <v>0.55000000000000004</v>
      </c>
      <c r="K2805" s="3">
        <v>95.63</v>
      </c>
      <c r="L2805" s="3">
        <v>52.96</v>
      </c>
      <c r="M2805" s="3">
        <v>21272.63</v>
      </c>
      <c r="N2805" s="10">
        <v>2009.61</v>
      </c>
      <c r="O2805" s="18">
        <v>15.329415822797765</v>
      </c>
      <c r="P2805" s="3">
        <v>169.68</v>
      </c>
    </row>
    <row r="2806" spans="1:16" x14ac:dyDescent="0.35">
      <c r="A2806" t="s">
        <v>41</v>
      </c>
      <c r="B2806" s="5">
        <v>19</v>
      </c>
      <c r="C2806">
        <v>7836</v>
      </c>
      <c r="D2806" s="3">
        <v>366.21</v>
      </c>
      <c r="E2806" s="3">
        <v>134.75</v>
      </c>
      <c r="F2806" s="3">
        <v>74.040000000000006</v>
      </c>
      <c r="G2806" s="3">
        <f t="shared" si="43"/>
        <v>1.8199621826039978</v>
      </c>
      <c r="H2806" s="3">
        <v>45.74</v>
      </c>
      <c r="I2806" s="3">
        <v>0.73</v>
      </c>
      <c r="J2806" s="3">
        <v>0.55000000000000004</v>
      </c>
      <c r="K2806" s="3">
        <v>130.36000000000001</v>
      </c>
      <c r="L2806" s="3">
        <v>81.92</v>
      </c>
      <c r="M2806" s="3">
        <v>21117.09</v>
      </c>
      <c r="N2806" s="10">
        <v>1906.95</v>
      </c>
      <c r="O2806" s="18">
        <v>15.493129217419281</v>
      </c>
      <c r="P2806" s="3">
        <v>29.259999999999998</v>
      </c>
    </row>
    <row r="2807" spans="1:16" x14ac:dyDescent="0.35">
      <c r="A2807" t="s">
        <v>41</v>
      </c>
      <c r="B2807" s="5">
        <v>20</v>
      </c>
      <c r="C2807">
        <v>10223</v>
      </c>
      <c r="D2807" s="3">
        <v>374.4</v>
      </c>
      <c r="E2807" s="3">
        <v>122.23</v>
      </c>
      <c r="F2807" s="3">
        <v>106.49</v>
      </c>
      <c r="G2807" s="3">
        <f t="shared" si="43"/>
        <v>1.1478073058503147</v>
      </c>
      <c r="H2807" s="3">
        <v>11.7</v>
      </c>
      <c r="I2807" s="3">
        <v>0.92</v>
      </c>
      <c r="J2807" s="3">
        <v>0.87</v>
      </c>
      <c r="K2807" s="3">
        <v>129.65</v>
      </c>
      <c r="L2807" s="3">
        <v>107.53</v>
      </c>
      <c r="M2807" s="3">
        <v>20880.39</v>
      </c>
      <c r="N2807" s="10">
        <v>1428.28</v>
      </c>
      <c r="O2807" s="18">
        <v>15.819539916865418</v>
      </c>
      <c r="P2807" s="3">
        <v>63.3</v>
      </c>
    </row>
    <row r="2808" spans="1:16" x14ac:dyDescent="0.35">
      <c r="A2808" t="s">
        <v>41</v>
      </c>
      <c r="B2808" s="5">
        <v>21</v>
      </c>
      <c r="C2808">
        <v>5533</v>
      </c>
      <c r="D2808" s="3">
        <v>290.70999999999998</v>
      </c>
      <c r="E2808" s="3">
        <v>116.7</v>
      </c>
      <c r="F2808" s="3">
        <v>60.37</v>
      </c>
      <c r="G2808" s="3">
        <f t="shared" si="43"/>
        <v>1.9330793440450555</v>
      </c>
      <c r="H2808" s="3">
        <v>94.8</v>
      </c>
      <c r="I2808" s="3">
        <v>0.82</v>
      </c>
      <c r="J2808" s="3">
        <v>0.52</v>
      </c>
      <c r="K2808" s="3">
        <v>111.68</v>
      </c>
      <c r="L2808" s="3">
        <v>62.7</v>
      </c>
      <c r="M2808" s="3">
        <v>21770.27</v>
      </c>
      <c r="N2808" s="10">
        <v>1075.49</v>
      </c>
      <c r="O2808" s="18">
        <v>15.108197969294688</v>
      </c>
      <c r="P2808" s="3">
        <v>160.19999999999999</v>
      </c>
    </row>
    <row r="2809" spans="1:16" x14ac:dyDescent="0.35">
      <c r="A2809" t="s">
        <v>41</v>
      </c>
      <c r="B2809" s="5">
        <v>22</v>
      </c>
      <c r="C2809">
        <v>6963</v>
      </c>
      <c r="D2809" s="3">
        <v>301.26</v>
      </c>
      <c r="E2809" s="3">
        <v>104.2</v>
      </c>
      <c r="F2809" s="3">
        <v>85.08</v>
      </c>
      <c r="G2809" s="3">
        <f t="shared" si="43"/>
        <v>1.224729666196521</v>
      </c>
      <c r="H2809" s="3">
        <v>31.43</v>
      </c>
      <c r="I2809" s="3">
        <v>0.96</v>
      </c>
      <c r="J2809" s="3">
        <v>0.82</v>
      </c>
      <c r="K2809" s="3">
        <v>108.47</v>
      </c>
      <c r="L2809" s="3">
        <v>81.900000000000006</v>
      </c>
      <c r="M2809" s="3">
        <v>21811.85</v>
      </c>
      <c r="N2809" s="10">
        <v>912.42</v>
      </c>
      <c r="O2809" s="18">
        <v>15.110089104320394</v>
      </c>
      <c r="P2809" s="3">
        <v>43.57</v>
      </c>
    </row>
    <row r="2810" spans="1:16" x14ac:dyDescent="0.35">
      <c r="A2810" t="s">
        <v>41</v>
      </c>
      <c r="B2810" s="5">
        <v>23</v>
      </c>
      <c r="C2810">
        <v>4576</v>
      </c>
      <c r="D2810" s="3">
        <v>258.27999999999997</v>
      </c>
      <c r="E2810" s="3">
        <v>102.11</v>
      </c>
      <c r="F2810" s="3">
        <v>57.06</v>
      </c>
      <c r="G2810" s="3">
        <f t="shared" si="43"/>
        <v>1.7895198037153872</v>
      </c>
      <c r="H2810" s="3">
        <v>20.43</v>
      </c>
      <c r="I2810" s="3">
        <v>0.86</v>
      </c>
      <c r="J2810" s="3">
        <v>0.56000000000000005</v>
      </c>
      <c r="K2810" s="3">
        <v>103.41</v>
      </c>
      <c r="L2810" s="3">
        <v>60.96</v>
      </c>
      <c r="M2810" s="3">
        <v>20992.92</v>
      </c>
      <c r="N2810" s="10">
        <v>1146.99</v>
      </c>
      <c r="O2810" s="18">
        <v>15.786306190906705</v>
      </c>
      <c r="P2810" s="3">
        <v>54.569999999999993</v>
      </c>
    </row>
    <row r="2811" spans="1:16" x14ac:dyDescent="0.35">
      <c r="A2811" t="s">
        <v>41</v>
      </c>
      <c r="B2811" s="5">
        <v>24</v>
      </c>
      <c r="C2811">
        <v>2220</v>
      </c>
      <c r="D2811" s="3">
        <v>180.44</v>
      </c>
      <c r="E2811" s="3">
        <v>68.3</v>
      </c>
      <c r="F2811" s="3">
        <v>41.38</v>
      </c>
      <c r="G2811" s="3">
        <f t="shared" si="43"/>
        <v>1.6505558240695988</v>
      </c>
      <c r="H2811" s="3">
        <v>38.049999999999997</v>
      </c>
      <c r="I2811" s="3">
        <v>0.86</v>
      </c>
      <c r="J2811" s="3">
        <v>0.61</v>
      </c>
      <c r="K2811" s="3">
        <v>74.33</v>
      </c>
      <c r="L2811" s="3">
        <v>41.59</v>
      </c>
      <c r="M2811" s="3">
        <v>18665.8</v>
      </c>
      <c r="N2811" s="10">
        <v>1101.01</v>
      </c>
      <c r="O2811" s="18">
        <v>17.8786449025434</v>
      </c>
      <c r="P2811" s="3">
        <v>36.950000000000003</v>
      </c>
    </row>
    <row r="2812" spans="1:16" x14ac:dyDescent="0.35">
      <c r="A2812" t="s">
        <v>41</v>
      </c>
      <c r="B2812" s="5">
        <v>25</v>
      </c>
      <c r="C2812">
        <v>4417</v>
      </c>
      <c r="D2812" s="3">
        <v>237.33</v>
      </c>
      <c r="E2812" s="3">
        <v>79.930000000000007</v>
      </c>
      <c r="F2812" s="3">
        <v>70.36</v>
      </c>
      <c r="G2812" s="3">
        <f t="shared" si="43"/>
        <v>1.1360147811256396</v>
      </c>
      <c r="H2812" s="3">
        <v>82.89</v>
      </c>
      <c r="I2812" s="3">
        <v>0.99</v>
      </c>
      <c r="J2812" s="3">
        <v>0.88</v>
      </c>
      <c r="K2812" s="3">
        <v>80.81</v>
      </c>
      <c r="L2812" s="3">
        <v>68.989999999999995</v>
      </c>
      <c r="M2812" s="3">
        <v>18715.16</v>
      </c>
      <c r="N2812" s="10">
        <v>1889.72</v>
      </c>
      <c r="O2812" s="18">
        <v>17.645486321202245</v>
      </c>
      <c r="P2812" s="3">
        <v>172.11</v>
      </c>
    </row>
    <row r="2813" spans="1:16" x14ac:dyDescent="0.35">
      <c r="A2813" t="s">
        <v>41</v>
      </c>
      <c r="B2813" s="5">
        <v>26</v>
      </c>
      <c r="C2813">
        <v>8908</v>
      </c>
      <c r="D2813" s="3">
        <v>365.21</v>
      </c>
      <c r="E2813" s="3">
        <v>137.18</v>
      </c>
      <c r="F2813" s="3">
        <v>82.68</v>
      </c>
      <c r="G2813" s="3">
        <f t="shared" si="43"/>
        <v>1.6591678761490081</v>
      </c>
      <c r="H2813" s="3">
        <v>141.1</v>
      </c>
      <c r="I2813" s="3">
        <v>0.84</v>
      </c>
      <c r="J2813" s="3">
        <v>0.6</v>
      </c>
      <c r="K2813" s="3">
        <v>143.4</v>
      </c>
      <c r="L2813" s="3">
        <v>84.89</v>
      </c>
      <c r="M2813" s="3">
        <v>18256.12</v>
      </c>
      <c r="N2813" s="10">
        <v>1585.64</v>
      </c>
      <c r="O2813" s="18">
        <v>18.128912512437914</v>
      </c>
      <c r="P2813" s="3">
        <v>113.9</v>
      </c>
    </row>
    <row r="2814" spans="1:16" x14ac:dyDescent="0.35">
      <c r="A2814" t="s">
        <v>41</v>
      </c>
      <c r="B2814" s="5">
        <v>27</v>
      </c>
      <c r="C2814">
        <v>6436</v>
      </c>
      <c r="D2814" s="3">
        <v>351.62</v>
      </c>
      <c r="E2814" s="3">
        <v>136.47999999999999</v>
      </c>
      <c r="F2814" s="3">
        <v>60.04</v>
      </c>
      <c r="G2814" s="3">
        <f t="shared" si="43"/>
        <v>2.2731512325116587</v>
      </c>
      <c r="H2814" s="3">
        <v>160.55000000000001</v>
      </c>
      <c r="I2814" s="3">
        <v>0.65</v>
      </c>
      <c r="J2814" s="3">
        <v>0.44</v>
      </c>
      <c r="K2814" s="3">
        <v>135.72</v>
      </c>
      <c r="L2814" s="3">
        <v>70.430000000000007</v>
      </c>
      <c r="M2814" s="3">
        <v>17935.09</v>
      </c>
      <c r="N2814" s="10">
        <v>1871.29</v>
      </c>
      <c r="O2814" s="18">
        <v>18.347578723345361</v>
      </c>
      <c r="P2814" s="3">
        <v>94.449999999999989</v>
      </c>
    </row>
    <row r="2815" spans="1:16" x14ac:dyDescent="0.35">
      <c r="A2815" t="s">
        <v>41</v>
      </c>
      <c r="B2815" s="5">
        <v>28</v>
      </c>
      <c r="C2815">
        <v>5505</v>
      </c>
      <c r="D2815" s="3">
        <v>279.48</v>
      </c>
      <c r="E2815" s="3">
        <v>103.85</v>
      </c>
      <c r="F2815" s="3">
        <v>67.5</v>
      </c>
      <c r="G2815" s="3">
        <f t="shared" si="43"/>
        <v>1.5385185185185184</v>
      </c>
      <c r="H2815" s="3">
        <v>169.99</v>
      </c>
      <c r="I2815" s="3">
        <v>0.89</v>
      </c>
      <c r="J2815" s="3">
        <v>0.65</v>
      </c>
      <c r="K2815" s="3">
        <v>106.21</v>
      </c>
      <c r="L2815" s="3">
        <v>70</v>
      </c>
      <c r="M2815" s="3">
        <v>17906.189999999999</v>
      </c>
      <c r="N2815" s="10">
        <v>1250.1300000000001</v>
      </c>
      <c r="O2815" s="18">
        <v>18.522285477452424</v>
      </c>
      <c r="P2815" s="3">
        <v>85.009999999999991</v>
      </c>
    </row>
    <row r="2816" spans="1:16" x14ac:dyDescent="0.35">
      <c r="A2816" t="s">
        <v>41</v>
      </c>
      <c r="B2816" s="5">
        <v>29</v>
      </c>
      <c r="C2816">
        <v>6349</v>
      </c>
      <c r="D2816" s="3">
        <v>303.26</v>
      </c>
      <c r="E2816" s="3">
        <v>119.2</v>
      </c>
      <c r="F2816" s="3">
        <v>67.819999999999993</v>
      </c>
      <c r="G2816" s="3">
        <f t="shared" si="43"/>
        <v>1.7575936301975821</v>
      </c>
      <c r="H2816" s="3">
        <v>112.58</v>
      </c>
      <c r="I2816" s="3">
        <v>0.87</v>
      </c>
      <c r="J2816" s="3">
        <v>0.56999999999999995</v>
      </c>
      <c r="K2816" s="3">
        <v>124.08</v>
      </c>
      <c r="L2816" s="3">
        <v>70.13</v>
      </c>
      <c r="M2816" s="3">
        <v>16634.080000000002</v>
      </c>
      <c r="N2816" s="10">
        <v>1248.17</v>
      </c>
      <c r="O2816" s="18">
        <v>19.6604995406089</v>
      </c>
      <c r="P2816" s="3">
        <v>142.42000000000002</v>
      </c>
    </row>
    <row r="2817" spans="1:16" x14ac:dyDescent="0.35">
      <c r="A2817" t="s">
        <v>41</v>
      </c>
      <c r="B2817" s="5">
        <v>30</v>
      </c>
      <c r="C2817">
        <v>3710</v>
      </c>
      <c r="D2817" s="3">
        <v>221.22</v>
      </c>
      <c r="E2817" s="3">
        <v>79.900000000000006</v>
      </c>
      <c r="F2817" s="3">
        <v>59.12</v>
      </c>
      <c r="G2817" s="3">
        <f t="shared" si="43"/>
        <v>1.3514884979702302</v>
      </c>
      <c r="H2817" s="3">
        <v>153.62</v>
      </c>
      <c r="I2817" s="3">
        <v>0.95</v>
      </c>
      <c r="J2817" s="3">
        <v>0.74</v>
      </c>
      <c r="K2817" s="3">
        <v>82.73</v>
      </c>
      <c r="L2817" s="3">
        <v>61.23</v>
      </c>
      <c r="M2817" s="3">
        <v>16541.05</v>
      </c>
      <c r="N2817" s="10">
        <v>1268.25</v>
      </c>
      <c r="O2817" s="18">
        <v>19.738891200973725</v>
      </c>
      <c r="P2817" s="3">
        <v>101.38</v>
      </c>
    </row>
    <row r="2818" spans="1:16" x14ac:dyDescent="0.35">
      <c r="A2818" t="s">
        <v>41</v>
      </c>
      <c r="B2818" s="5">
        <v>31</v>
      </c>
      <c r="C2818">
        <v>6861</v>
      </c>
      <c r="D2818" s="3">
        <v>312.68</v>
      </c>
      <c r="E2818" s="3">
        <v>118.4</v>
      </c>
      <c r="F2818" s="3">
        <v>73.78</v>
      </c>
      <c r="G2818" s="3">
        <f t="shared" si="43"/>
        <v>1.6047709406343182</v>
      </c>
      <c r="H2818" s="3">
        <v>29.17</v>
      </c>
      <c r="I2818" s="3">
        <v>0.88</v>
      </c>
      <c r="J2818" s="3">
        <v>0.62</v>
      </c>
      <c r="K2818" s="3">
        <v>122.58</v>
      </c>
      <c r="L2818" s="3">
        <v>73.5</v>
      </c>
      <c r="M2818" s="3">
        <v>16552.11</v>
      </c>
      <c r="N2818" s="10">
        <v>1537.13</v>
      </c>
      <c r="O2818" s="18">
        <v>19.66456304867194</v>
      </c>
      <c r="P2818" s="3">
        <v>45.83</v>
      </c>
    </row>
    <row r="2819" spans="1:16" x14ac:dyDescent="0.35">
      <c r="A2819" t="s">
        <v>41</v>
      </c>
      <c r="B2819" s="5">
        <v>32</v>
      </c>
      <c r="C2819">
        <v>5867</v>
      </c>
      <c r="D2819" s="3">
        <v>305.81</v>
      </c>
      <c r="E2819" s="3">
        <v>118.4</v>
      </c>
      <c r="F2819" s="3">
        <v>63.09</v>
      </c>
      <c r="G2819" s="3">
        <f t="shared" si="43"/>
        <v>1.8766841020763987</v>
      </c>
      <c r="H2819" s="3">
        <v>171.78</v>
      </c>
      <c r="I2819" s="3">
        <v>0.79</v>
      </c>
      <c r="J2819" s="3">
        <v>0.53</v>
      </c>
      <c r="K2819" s="3">
        <v>130.05000000000001</v>
      </c>
      <c r="L2819" s="3">
        <v>66.81</v>
      </c>
      <c r="M2819" s="3">
        <v>13990.4</v>
      </c>
      <c r="N2819" s="10">
        <v>1674.41</v>
      </c>
      <c r="O2819" s="18">
        <v>21.922795613441661</v>
      </c>
      <c r="P2819" s="3">
        <v>83.22</v>
      </c>
    </row>
    <row r="2820" spans="1:16" x14ac:dyDescent="0.35">
      <c r="A2820" t="s">
        <v>41</v>
      </c>
      <c r="B2820" s="5">
        <v>33</v>
      </c>
      <c r="C2820">
        <v>6018</v>
      </c>
      <c r="D2820" s="3">
        <v>281.38</v>
      </c>
      <c r="E2820" s="3">
        <v>95.55</v>
      </c>
      <c r="F2820" s="3">
        <v>80.19</v>
      </c>
      <c r="G2820" s="3">
        <f t="shared" si="43"/>
        <v>1.1915450804339693</v>
      </c>
      <c r="H2820" s="3">
        <v>136.43</v>
      </c>
      <c r="I2820" s="3">
        <v>0.96</v>
      </c>
      <c r="J2820" s="3">
        <v>0.84</v>
      </c>
      <c r="K2820" s="3">
        <v>99.81</v>
      </c>
      <c r="L2820" s="3">
        <v>77.95</v>
      </c>
      <c r="M2820" s="3">
        <v>14093.75</v>
      </c>
      <c r="N2820" s="10">
        <v>1729.02</v>
      </c>
      <c r="O2820" s="18">
        <v>21.817274741034229</v>
      </c>
      <c r="P2820" s="3">
        <v>118.57</v>
      </c>
    </row>
    <row r="2821" spans="1:16" x14ac:dyDescent="0.35">
      <c r="A2821" t="s">
        <v>41</v>
      </c>
      <c r="B2821" s="5">
        <v>34</v>
      </c>
      <c r="C2821">
        <v>23201</v>
      </c>
      <c r="D2821" s="3">
        <v>608.41999999999996</v>
      </c>
      <c r="E2821" s="3">
        <v>210.41</v>
      </c>
      <c r="F2821" s="3">
        <v>140.38999999999999</v>
      </c>
      <c r="G2821" s="3">
        <f t="shared" si="43"/>
        <v>1.4987534724695493</v>
      </c>
      <c r="H2821" s="3">
        <v>151.54</v>
      </c>
      <c r="I2821" s="3">
        <v>0.79</v>
      </c>
      <c r="J2821" s="3">
        <v>0.67</v>
      </c>
      <c r="K2821" s="3">
        <v>231.77</v>
      </c>
      <c r="L2821" s="3">
        <v>148.77000000000001</v>
      </c>
      <c r="M2821" s="3">
        <v>14032.94</v>
      </c>
      <c r="N2821" s="10">
        <v>1943.42</v>
      </c>
      <c r="O2821" s="18">
        <v>21.820281357910762</v>
      </c>
      <c r="P2821" s="3">
        <v>103.46000000000001</v>
      </c>
    </row>
    <row r="2822" spans="1:16" x14ac:dyDescent="0.35">
      <c r="A2822" t="s">
        <v>41</v>
      </c>
      <c r="B2822" s="5">
        <v>35</v>
      </c>
      <c r="C2822">
        <v>19791</v>
      </c>
      <c r="D2822" s="3">
        <v>725</v>
      </c>
      <c r="E2822" s="3">
        <v>212.95</v>
      </c>
      <c r="F2822" s="3">
        <v>118.33</v>
      </c>
      <c r="G2822" s="3">
        <f t="shared" ref="G2822:G2885" si="44">E2822/F2822</f>
        <v>1.7996281585396772</v>
      </c>
      <c r="H2822" s="3">
        <v>76.2</v>
      </c>
      <c r="I2822" s="3">
        <v>0.47</v>
      </c>
      <c r="J2822" s="3">
        <v>0.56000000000000005</v>
      </c>
      <c r="K2822" s="3">
        <v>247.81</v>
      </c>
      <c r="L2822" s="3">
        <v>159.86000000000001</v>
      </c>
      <c r="M2822" s="3">
        <v>14213.08</v>
      </c>
      <c r="N2822" s="10">
        <v>2120.11</v>
      </c>
      <c r="O2822" s="18">
        <v>21.616825232515502</v>
      </c>
      <c r="P2822" s="3">
        <v>178.8</v>
      </c>
    </row>
    <row r="2823" spans="1:16" x14ac:dyDescent="0.35">
      <c r="A2823" t="s">
        <v>41</v>
      </c>
      <c r="B2823" s="5">
        <v>36</v>
      </c>
      <c r="C2823">
        <v>8103</v>
      </c>
      <c r="D2823" s="3">
        <v>407.92</v>
      </c>
      <c r="E2823" s="3">
        <v>118.25</v>
      </c>
      <c r="F2823" s="3">
        <v>87.25</v>
      </c>
      <c r="G2823" s="3">
        <f t="shared" si="44"/>
        <v>1.3553008595988538</v>
      </c>
      <c r="H2823" s="3">
        <v>106.59</v>
      </c>
      <c r="I2823" s="3">
        <v>0.61</v>
      </c>
      <c r="J2823" s="3">
        <v>0.74</v>
      </c>
      <c r="K2823" s="3">
        <v>131.21</v>
      </c>
      <c r="L2823" s="3">
        <v>96.78</v>
      </c>
      <c r="M2823" s="3">
        <v>13559.35</v>
      </c>
      <c r="N2823" s="10">
        <v>2153.91</v>
      </c>
      <c r="O2823" s="18">
        <v>22.193405423900213</v>
      </c>
      <c r="P2823" s="3">
        <v>148.41</v>
      </c>
    </row>
    <row r="2824" spans="1:16" x14ac:dyDescent="0.35">
      <c r="A2824" t="s">
        <v>41</v>
      </c>
      <c r="B2824" s="5">
        <v>37</v>
      </c>
      <c r="C2824">
        <v>6373</v>
      </c>
      <c r="D2824" s="3">
        <v>332.06</v>
      </c>
      <c r="E2824" s="3">
        <v>117.29</v>
      </c>
      <c r="F2824" s="3">
        <v>69.180000000000007</v>
      </c>
      <c r="G2824" s="3">
        <f t="shared" si="44"/>
        <v>1.6954322058398381</v>
      </c>
      <c r="H2824" s="3">
        <v>84.83</v>
      </c>
      <c r="I2824" s="3">
        <v>0.73</v>
      </c>
      <c r="J2824" s="3">
        <v>0.59</v>
      </c>
      <c r="K2824" s="3">
        <v>124.58</v>
      </c>
      <c r="L2824" s="3">
        <v>77.239999999999995</v>
      </c>
      <c r="M2824" s="3">
        <v>13457.01</v>
      </c>
      <c r="N2824" s="10">
        <v>2386.39</v>
      </c>
      <c r="O2824" s="18">
        <v>22.229222643767798</v>
      </c>
      <c r="P2824" s="3">
        <v>170.17000000000002</v>
      </c>
    </row>
    <row r="2825" spans="1:16" x14ac:dyDescent="0.35">
      <c r="A2825" t="s">
        <v>41</v>
      </c>
      <c r="B2825" s="5">
        <v>38</v>
      </c>
      <c r="C2825">
        <v>4201</v>
      </c>
      <c r="D2825" s="3">
        <v>257.11</v>
      </c>
      <c r="E2825" s="3">
        <v>86.77</v>
      </c>
      <c r="F2825" s="3">
        <v>61.64</v>
      </c>
      <c r="G2825" s="3">
        <f t="shared" si="44"/>
        <v>1.4076898118105126</v>
      </c>
      <c r="H2825" s="3">
        <v>47.56</v>
      </c>
      <c r="I2825" s="3">
        <v>0.8</v>
      </c>
      <c r="J2825" s="3">
        <v>0.71</v>
      </c>
      <c r="K2825" s="3">
        <v>95.27</v>
      </c>
      <c r="L2825" s="3">
        <v>70.34</v>
      </c>
      <c r="M2825" s="3">
        <v>13237.14</v>
      </c>
      <c r="N2825" s="10">
        <v>1788.38</v>
      </c>
      <c r="O2825" s="18">
        <v>22.569180503571435</v>
      </c>
      <c r="P2825" s="3">
        <v>27.439999999999998</v>
      </c>
    </row>
    <row r="2826" spans="1:16" x14ac:dyDescent="0.35">
      <c r="A2826" t="s">
        <v>41</v>
      </c>
      <c r="B2826" s="5">
        <v>39</v>
      </c>
      <c r="C2826">
        <v>7514</v>
      </c>
      <c r="D2826" s="3">
        <v>353.76</v>
      </c>
      <c r="E2826" s="3">
        <v>128.44</v>
      </c>
      <c r="F2826" s="3">
        <v>74.489999999999995</v>
      </c>
      <c r="G2826" s="3">
        <f t="shared" si="44"/>
        <v>1.7242582897033161</v>
      </c>
      <c r="H2826" s="3">
        <v>168.48</v>
      </c>
      <c r="I2826" s="3">
        <v>0.75</v>
      </c>
      <c r="J2826" s="3">
        <v>0.57999999999999996</v>
      </c>
      <c r="K2826" s="3">
        <v>145.38</v>
      </c>
      <c r="L2826" s="3">
        <v>81.98</v>
      </c>
      <c r="M2826" s="3">
        <v>13601.17</v>
      </c>
      <c r="N2826" s="10">
        <v>1726.22</v>
      </c>
      <c r="O2826" s="18">
        <v>22.258497367737718</v>
      </c>
      <c r="P2826" s="3">
        <v>86.52000000000001</v>
      </c>
    </row>
    <row r="2827" spans="1:16" x14ac:dyDescent="0.35">
      <c r="A2827" t="s">
        <v>41</v>
      </c>
      <c r="B2827" s="5">
        <v>40</v>
      </c>
      <c r="C2827">
        <v>11747</v>
      </c>
      <c r="D2827" s="3">
        <v>406.78</v>
      </c>
      <c r="E2827" s="3">
        <v>138.52000000000001</v>
      </c>
      <c r="F2827" s="3">
        <v>107.97</v>
      </c>
      <c r="G2827" s="3">
        <f t="shared" si="44"/>
        <v>1.2829489673057333</v>
      </c>
      <c r="H2827" s="3">
        <v>54.44</v>
      </c>
      <c r="I2827" s="3">
        <v>0.89</v>
      </c>
      <c r="J2827" s="3">
        <v>0.78</v>
      </c>
      <c r="K2827" s="3">
        <v>143.66999999999999</v>
      </c>
      <c r="L2827" s="3">
        <v>114.68</v>
      </c>
      <c r="M2827" s="3">
        <v>12760.98</v>
      </c>
      <c r="N2827" s="10">
        <v>1483.2</v>
      </c>
      <c r="O2827" s="18">
        <v>23.068182019895701</v>
      </c>
      <c r="P2827" s="3">
        <v>20.560000000000002</v>
      </c>
    </row>
    <row r="2828" spans="1:16" x14ac:dyDescent="0.35">
      <c r="A2828" t="s">
        <v>41</v>
      </c>
      <c r="B2828" s="5">
        <v>41</v>
      </c>
      <c r="C2828">
        <v>6535</v>
      </c>
      <c r="D2828" s="3">
        <v>311.75</v>
      </c>
      <c r="E2828" s="3">
        <v>97.3</v>
      </c>
      <c r="F2828" s="3">
        <v>85.51</v>
      </c>
      <c r="G2828" s="3">
        <f t="shared" si="44"/>
        <v>1.1378786106888081</v>
      </c>
      <c r="H2828" s="3">
        <v>147.61000000000001</v>
      </c>
      <c r="I2828" s="3">
        <v>0.84</v>
      </c>
      <c r="J2828" s="3">
        <v>0.88</v>
      </c>
      <c r="K2828" s="3">
        <v>107.17</v>
      </c>
      <c r="L2828" s="3">
        <v>91.34</v>
      </c>
      <c r="M2828" s="3">
        <v>12660.78</v>
      </c>
      <c r="N2828" s="10">
        <v>1419.8</v>
      </c>
      <c r="O2828" s="18">
        <v>23.172992108093535</v>
      </c>
      <c r="P2828" s="3">
        <v>107.38999999999999</v>
      </c>
    </row>
    <row r="2829" spans="1:16" x14ac:dyDescent="0.35">
      <c r="A2829" t="s">
        <v>41</v>
      </c>
      <c r="B2829" s="5">
        <v>42</v>
      </c>
      <c r="C2829">
        <v>4195</v>
      </c>
      <c r="D2829" s="3">
        <v>239.13</v>
      </c>
      <c r="E2829" s="3">
        <v>79.010000000000005</v>
      </c>
      <c r="F2829" s="3">
        <v>67.599999999999994</v>
      </c>
      <c r="G2829" s="3">
        <f t="shared" si="44"/>
        <v>1.1687869822485208</v>
      </c>
      <c r="H2829" s="3">
        <v>156.93</v>
      </c>
      <c r="I2829" s="3">
        <v>0.92</v>
      </c>
      <c r="J2829" s="3">
        <v>0.86</v>
      </c>
      <c r="K2829" s="3">
        <v>82.3</v>
      </c>
      <c r="L2829" s="3">
        <v>67.53</v>
      </c>
      <c r="M2829" s="3">
        <v>12845.99</v>
      </c>
      <c r="N2829" s="10">
        <v>1019.36</v>
      </c>
      <c r="O2829" s="18">
        <v>23.103309123032293</v>
      </c>
      <c r="P2829" s="3">
        <v>98.07</v>
      </c>
    </row>
    <row r="2830" spans="1:16" x14ac:dyDescent="0.35">
      <c r="A2830" t="s">
        <v>41</v>
      </c>
      <c r="B2830" s="5">
        <v>43</v>
      </c>
      <c r="C2830">
        <v>8882</v>
      </c>
      <c r="D2830" s="3">
        <v>363.88</v>
      </c>
      <c r="E2830" s="3">
        <v>139.16</v>
      </c>
      <c r="F2830" s="3">
        <v>81.260000000000005</v>
      </c>
      <c r="G2830" s="3">
        <f t="shared" si="44"/>
        <v>1.7125276888998275</v>
      </c>
      <c r="H2830" s="3">
        <v>104.26</v>
      </c>
      <c r="I2830" s="3">
        <v>0.84</v>
      </c>
      <c r="J2830" s="3">
        <v>0.57999999999999996</v>
      </c>
      <c r="K2830" s="3">
        <v>142.94</v>
      </c>
      <c r="L2830" s="3">
        <v>89.22</v>
      </c>
      <c r="M2830" s="3">
        <v>12757.29</v>
      </c>
      <c r="N2830" s="10">
        <v>1222.46</v>
      </c>
      <c r="O2830" s="18">
        <v>23.133967894079991</v>
      </c>
      <c r="P2830" s="3">
        <v>150.74</v>
      </c>
    </row>
    <row r="2831" spans="1:16" x14ac:dyDescent="0.35">
      <c r="A2831" t="s">
        <v>41</v>
      </c>
      <c r="B2831" s="5">
        <v>44</v>
      </c>
      <c r="C2831">
        <v>28297</v>
      </c>
      <c r="D2831" s="3">
        <v>764.26</v>
      </c>
      <c r="E2831" s="3">
        <v>271.2</v>
      </c>
      <c r="F2831" s="3">
        <v>132.85</v>
      </c>
      <c r="G2831" s="3">
        <f t="shared" si="44"/>
        <v>2.0414000752728643</v>
      </c>
      <c r="H2831" s="3">
        <v>60.82</v>
      </c>
      <c r="I2831" s="3">
        <v>0.61</v>
      </c>
      <c r="J2831" s="3">
        <v>0.49</v>
      </c>
      <c r="K2831" s="3">
        <v>268</v>
      </c>
      <c r="L2831" s="3">
        <v>171.78</v>
      </c>
      <c r="M2831" s="3">
        <v>12677.27</v>
      </c>
      <c r="N2831" s="10">
        <v>909.78</v>
      </c>
      <c r="O2831" s="18">
        <v>23.280468749304351</v>
      </c>
      <c r="P2831" s="3">
        <v>14.18</v>
      </c>
    </row>
    <row r="2832" spans="1:16" x14ac:dyDescent="0.35">
      <c r="A2832" t="s">
        <v>41</v>
      </c>
      <c r="B2832" s="5">
        <v>45</v>
      </c>
      <c r="C2832">
        <v>8999</v>
      </c>
      <c r="D2832" s="3">
        <v>371.07</v>
      </c>
      <c r="E2832" s="3">
        <v>142.57</v>
      </c>
      <c r="F2832" s="3">
        <v>80.37</v>
      </c>
      <c r="G2832" s="3">
        <f t="shared" si="44"/>
        <v>1.7739206171457009</v>
      </c>
      <c r="H2832" s="3">
        <v>159.46</v>
      </c>
      <c r="I2832" s="3">
        <v>0.82</v>
      </c>
      <c r="J2832" s="3">
        <v>0.56000000000000005</v>
      </c>
      <c r="K2832" s="3">
        <v>144.9</v>
      </c>
      <c r="L2832" s="3">
        <v>82.4</v>
      </c>
      <c r="M2832" s="3">
        <v>12307.36</v>
      </c>
      <c r="N2832" s="10">
        <v>739.79</v>
      </c>
      <c r="O2832" s="18">
        <v>23.652044926970618</v>
      </c>
      <c r="P2832" s="3">
        <v>95.539999999999992</v>
      </c>
    </row>
    <row r="2833" spans="1:16" x14ac:dyDescent="0.35">
      <c r="A2833" t="s">
        <v>41</v>
      </c>
      <c r="B2833" s="5">
        <v>46</v>
      </c>
      <c r="C2833">
        <v>5782</v>
      </c>
      <c r="D2833" s="3">
        <v>274.98</v>
      </c>
      <c r="E2833" s="3">
        <v>88.57</v>
      </c>
      <c r="F2833" s="3">
        <v>83.12</v>
      </c>
      <c r="G2833" s="3">
        <f t="shared" si="44"/>
        <v>1.065567853705486</v>
      </c>
      <c r="H2833" s="3">
        <v>37.380000000000003</v>
      </c>
      <c r="I2833" s="3">
        <v>0.96</v>
      </c>
      <c r="J2833" s="3">
        <v>0.94</v>
      </c>
      <c r="K2833" s="3">
        <v>91.98</v>
      </c>
      <c r="L2833" s="3">
        <v>86.65</v>
      </c>
      <c r="M2833" s="3">
        <v>12401.71</v>
      </c>
      <c r="N2833" s="10">
        <v>894.78</v>
      </c>
      <c r="O2833" s="18">
        <v>23.530517644090231</v>
      </c>
      <c r="P2833" s="3">
        <v>37.619999999999997</v>
      </c>
    </row>
    <row r="2834" spans="1:16" x14ac:dyDescent="0.35">
      <c r="A2834" t="s">
        <v>41</v>
      </c>
      <c r="B2834" s="5">
        <v>47</v>
      </c>
      <c r="C2834">
        <v>5220</v>
      </c>
      <c r="D2834" s="3">
        <v>275.8</v>
      </c>
      <c r="E2834" s="3">
        <v>87.82</v>
      </c>
      <c r="F2834" s="3">
        <v>75.680000000000007</v>
      </c>
      <c r="G2834" s="3">
        <f t="shared" si="44"/>
        <v>1.1604122621564481</v>
      </c>
      <c r="H2834" s="3">
        <v>96.16</v>
      </c>
      <c r="I2834" s="3">
        <v>0.86</v>
      </c>
      <c r="J2834" s="3">
        <v>0.86</v>
      </c>
      <c r="K2834" s="3">
        <v>96.84</v>
      </c>
      <c r="L2834" s="3">
        <v>78.819999999999993</v>
      </c>
      <c r="M2834" s="3">
        <v>11996.21</v>
      </c>
      <c r="N2834" s="10">
        <v>870.45</v>
      </c>
      <c r="O2834" s="18">
        <v>23.899017634763908</v>
      </c>
      <c r="P2834" s="3">
        <v>158.84</v>
      </c>
    </row>
    <row r="2835" spans="1:16" x14ac:dyDescent="0.35">
      <c r="A2835" t="s">
        <v>41</v>
      </c>
      <c r="B2835" s="5">
        <v>48</v>
      </c>
      <c r="C2835">
        <v>7751</v>
      </c>
      <c r="D2835" s="3">
        <v>372.4</v>
      </c>
      <c r="E2835" s="3">
        <v>121.81</v>
      </c>
      <c r="F2835" s="3">
        <v>81.02</v>
      </c>
      <c r="G2835" s="3">
        <f t="shared" si="44"/>
        <v>1.503455936805727</v>
      </c>
      <c r="H2835" s="3">
        <v>77.62</v>
      </c>
      <c r="I2835" s="3">
        <v>0.7</v>
      </c>
      <c r="J2835" s="3">
        <v>0.67</v>
      </c>
      <c r="K2835" s="3">
        <v>134.72999999999999</v>
      </c>
      <c r="L2835" s="3">
        <v>94.24</v>
      </c>
      <c r="M2835" s="3">
        <v>11845.46</v>
      </c>
      <c r="N2835" s="10">
        <v>897.57</v>
      </c>
      <c r="O2835" s="18">
        <v>24.027345547550834</v>
      </c>
      <c r="P2835" s="3">
        <v>177.38</v>
      </c>
    </row>
    <row r="2836" spans="1:16" x14ac:dyDescent="0.35">
      <c r="A2836" t="s">
        <v>41</v>
      </c>
      <c r="B2836" s="5">
        <v>49</v>
      </c>
      <c r="C2836">
        <v>6917</v>
      </c>
      <c r="D2836" s="3">
        <v>317.27</v>
      </c>
      <c r="E2836" s="3">
        <v>105.86</v>
      </c>
      <c r="F2836" s="3">
        <v>83.2</v>
      </c>
      <c r="G2836" s="3">
        <f t="shared" si="44"/>
        <v>1.2723557692307692</v>
      </c>
      <c r="H2836" s="3">
        <v>75.41</v>
      </c>
      <c r="I2836" s="3">
        <v>0.86</v>
      </c>
      <c r="J2836" s="3">
        <v>0.79</v>
      </c>
      <c r="K2836" s="3">
        <v>116.76</v>
      </c>
      <c r="L2836" s="3">
        <v>88.01</v>
      </c>
      <c r="M2836" s="3">
        <v>11867.11</v>
      </c>
      <c r="N2836" s="10">
        <v>718.4</v>
      </c>
      <c r="O2836" s="18">
        <v>24.050919912524787</v>
      </c>
      <c r="P2836" s="3">
        <v>179.59</v>
      </c>
    </row>
    <row r="2837" spans="1:16" x14ac:dyDescent="0.35">
      <c r="A2837" t="s">
        <v>41</v>
      </c>
      <c r="B2837" s="5">
        <v>50</v>
      </c>
      <c r="C2837">
        <v>1767</v>
      </c>
      <c r="D2837" s="3">
        <v>151.76</v>
      </c>
      <c r="E2837" s="3">
        <v>55.86</v>
      </c>
      <c r="F2837" s="3">
        <v>40.28</v>
      </c>
      <c r="G2837" s="3">
        <f t="shared" si="44"/>
        <v>1.3867924528301887</v>
      </c>
      <c r="H2837" s="3">
        <v>105.5</v>
      </c>
      <c r="I2837" s="3">
        <v>0.96</v>
      </c>
      <c r="J2837" s="3">
        <v>0.72</v>
      </c>
      <c r="K2837" s="3">
        <v>57.72</v>
      </c>
      <c r="L2837" s="3">
        <v>40.31</v>
      </c>
      <c r="M2837" s="3">
        <v>11709.81</v>
      </c>
      <c r="N2837" s="10">
        <v>1071.06</v>
      </c>
      <c r="O2837" s="18">
        <v>24.107091216255732</v>
      </c>
      <c r="P2837" s="3">
        <v>149.5</v>
      </c>
    </row>
    <row r="2838" spans="1:16" x14ac:dyDescent="0.35">
      <c r="A2838" t="s">
        <v>41</v>
      </c>
      <c r="B2838" s="5">
        <v>51</v>
      </c>
      <c r="C2838">
        <v>12576</v>
      </c>
      <c r="D2838" s="3">
        <v>423.18</v>
      </c>
      <c r="E2838" s="3">
        <v>154.22</v>
      </c>
      <c r="F2838" s="3">
        <v>103.82</v>
      </c>
      <c r="G2838" s="3">
        <f t="shared" si="44"/>
        <v>1.4854555962242344</v>
      </c>
      <c r="H2838" s="3">
        <v>132.15</v>
      </c>
      <c r="I2838" s="3">
        <v>0.88</v>
      </c>
      <c r="J2838" s="3">
        <v>0.67</v>
      </c>
      <c r="K2838" s="3">
        <v>156.82</v>
      </c>
      <c r="L2838" s="3">
        <v>110.69</v>
      </c>
      <c r="M2838" s="3">
        <v>11600.22</v>
      </c>
      <c r="N2838" s="10">
        <v>1052.1199999999999</v>
      </c>
      <c r="O2838" s="18">
        <v>24.209644775530965</v>
      </c>
      <c r="P2838" s="3">
        <v>122.85</v>
      </c>
    </row>
    <row r="2839" spans="1:16" x14ac:dyDescent="0.35">
      <c r="A2839" t="s">
        <v>41</v>
      </c>
      <c r="B2839" s="5">
        <v>52</v>
      </c>
      <c r="C2839">
        <v>23030</v>
      </c>
      <c r="D2839" s="3">
        <v>643.4</v>
      </c>
      <c r="E2839" s="3">
        <v>241.97</v>
      </c>
      <c r="F2839" s="3">
        <v>121.18</v>
      </c>
      <c r="G2839" s="3">
        <f t="shared" si="44"/>
        <v>1.996781647136491</v>
      </c>
      <c r="H2839" s="3">
        <v>85.94</v>
      </c>
      <c r="I2839" s="3">
        <v>0.7</v>
      </c>
      <c r="J2839" s="3">
        <v>0.5</v>
      </c>
      <c r="K2839" s="3">
        <v>255.55</v>
      </c>
      <c r="L2839" s="3">
        <v>141.68</v>
      </c>
      <c r="M2839" s="3">
        <v>11569.87</v>
      </c>
      <c r="N2839" s="10">
        <v>1807.21</v>
      </c>
      <c r="O2839" s="18">
        <v>24.055833827439685</v>
      </c>
      <c r="P2839" s="3">
        <v>169.06</v>
      </c>
    </row>
    <row r="2840" spans="1:16" x14ac:dyDescent="0.35">
      <c r="A2840" t="s">
        <v>41</v>
      </c>
      <c r="B2840" s="5">
        <v>53</v>
      </c>
      <c r="C2840">
        <v>2745</v>
      </c>
      <c r="D2840" s="3">
        <v>193.57</v>
      </c>
      <c r="E2840" s="3">
        <v>66.94</v>
      </c>
      <c r="F2840" s="3">
        <v>52.21</v>
      </c>
      <c r="G2840" s="3">
        <f t="shared" si="44"/>
        <v>1.2821298601800422</v>
      </c>
      <c r="H2840" s="3">
        <v>18.32</v>
      </c>
      <c r="I2840" s="3">
        <v>0.92</v>
      </c>
      <c r="J2840" s="3">
        <v>0.78</v>
      </c>
      <c r="K2840" s="3">
        <v>74.73</v>
      </c>
      <c r="L2840" s="3">
        <v>55.4</v>
      </c>
      <c r="M2840" s="3">
        <v>11591.23</v>
      </c>
      <c r="N2840" s="10">
        <v>1974.43</v>
      </c>
      <c r="O2840" s="18">
        <v>23.996656145614153</v>
      </c>
      <c r="P2840" s="3">
        <v>56.680000000000007</v>
      </c>
    </row>
    <row r="2841" spans="1:16" x14ac:dyDescent="0.35">
      <c r="A2841" t="s">
        <v>41</v>
      </c>
      <c r="B2841" s="5">
        <v>54</v>
      </c>
      <c r="C2841">
        <v>5734</v>
      </c>
      <c r="D2841" s="3">
        <v>288.27</v>
      </c>
      <c r="E2841" s="3">
        <v>113.31</v>
      </c>
      <c r="F2841" s="3">
        <v>64.430000000000007</v>
      </c>
      <c r="G2841" s="3">
        <f t="shared" si="44"/>
        <v>1.7586528014899889</v>
      </c>
      <c r="H2841" s="3">
        <v>43.47</v>
      </c>
      <c r="I2841" s="3">
        <v>0.87</v>
      </c>
      <c r="J2841" s="3">
        <v>0.56999999999999995</v>
      </c>
      <c r="K2841" s="3">
        <v>114.98</v>
      </c>
      <c r="L2841" s="3">
        <v>66.790000000000006</v>
      </c>
      <c r="M2841" s="3">
        <v>11699.86</v>
      </c>
      <c r="N2841" s="10">
        <v>2128.2800000000002</v>
      </c>
      <c r="O2841" s="18">
        <v>23.862630374689331</v>
      </c>
      <c r="P2841" s="3">
        <v>31.53</v>
      </c>
    </row>
    <row r="2842" spans="1:16" x14ac:dyDescent="0.35">
      <c r="A2842" t="s">
        <v>41</v>
      </c>
      <c r="B2842" s="5">
        <v>55</v>
      </c>
      <c r="C2842">
        <v>2631</v>
      </c>
      <c r="D2842" s="3">
        <v>186.01</v>
      </c>
      <c r="E2842" s="3">
        <v>59.38</v>
      </c>
      <c r="F2842" s="3">
        <v>56.42</v>
      </c>
      <c r="G2842" s="3">
        <f t="shared" si="44"/>
        <v>1.0524636653668913</v>
      </c>
      <c r="H2842" s="3">
        <v>49.6</v>
      </c>
      <c r="I2842" s="3">
        <v>0.96</v>
      </c>
      <c r="J2842" s="3">
        <v>0.95</v>
      </c>
      <c r="K2842" s="3">
        <v>63.13</v>
      </c>
      <c r="L2842" s="3">
        <v>57.4</v>
      </c>
      <c r="M2842" s="3">
        <v>12275.45</v>
      </c>
      <c r="N2842" s="10">
        <v>1883.61</v>
      </c>
      <c r="O2842" s="18">
        <v>23.406471124144431</v>
      </c>
      <c r="P2842" s="3">
        <v>25.4</v>
      </c>
    </row>
    <row r="2843" spans="1:16" x14ac:dyDescent="0.35">
      <c r="A2843" t="s">
        <v>41</v>
      </c>
      <c r="B2843" s="5">
        <v>56</v>
      </c>
      <c r="C2843">
        <v>4337</v>
      </c>
      <c r="D2843" s="3">
        <v>265.43</v>
      </c>
      <c r="E2843" s="3">
        <v>99.19</v>
      </c>
      <c r="F2843" s="3">
        <v>55.67</v>
      </c>
      <c r="G2843" s="3">
        <f t="shared" si="44"/>
        <v>1.7817495958325849</v>
      </c>
      <c r="H2843" s="3">
        <v>18.64</v>
      </c>
      <c r="I2843" s="3">
        <v>0.77</v>
      </c>
      <c r="J2843" s="3">
        <v>0.56000000000000005</v>
      </c>
      <c r="K2843" s="3">
        <v>108.3</v>
      </c>
      <c r="L2843" s="3">
        <v>58.79</v>
      </c>
      <c r="M2843" s="3">
        <v>12671.48</v>
      </c>
      <c r="N2843" s="10">
        <v>2114.9899999999998</v>
      </c>
      <c r="O2843" s="18">
        <v>22.996821905958239</v>
      </c>
      <c r="P2843" s="3">
        <v>56.36</v>
      </c>
    </row>
    <row r="2844" spans="1:16" x14ac:dyDescent="0.35">
      <c r="A2844" t="s">
        <v>41</v>
      </c>
      <c r="B2844" s="5">
        <v>57</v>
      </c>
      <c r="C2844">
        <v>3341</v>
      </c>
      <c r="D2844" s="3">
        <v>224.86</v>
      </c>
      <c r="E2844" s="3">
        <v>90.65</v>
      </c>
      <c r="F2844" s="3">
        <v>46.93</v>
      </c>
      <c r="G2844" s="3">
        <f t="shared" si="44"/>
        <v>1.9316002556999787</v>
      </c>
      <c r="H2844" s="3">
        <v>64.62</v>
      </c>
      <c r="I2844" s="3">
        <v>0.83</v>
      </c>
      <c r="J2844" s="3">
        <v>0.52</v>
      </c>
      <c r="K2844" s="3">
        <v>94.94</v>
      </c>
      <c r="L2844" s="3">
        <v>48.49</v>
      </c>
      <c r="M2844" s="3">
        <v>12472.67</v>
      </c>
      <c r="N2844" s="10">
        <v>2243.77</v>
      </c>
      <c r="O2844" s="18">
        <v>23.143770977158461</v>
      </c>
      <c r="P2844" s="3">
        <v>10.379999999999995</v>
      </c>
    </row>
    <row r="2845" spans="1:16" x14ac:dyDescent="0.35">
      <c r="A2845" t="s">
        <v>41</v>
      </c>
      <c r="B2845" s="5">
        <v>58</v>
      </c>
      <c r="C2845">
        <v>5673</v>
      </c>
      <c r="D2845" s="3">
        <v>272.89999999999998</v>
      </c>
      <c r="E2845" s="3">
        <v>94.69</v>
      </c>
      <c r="F2845" s="3">
        <v>76.28</v>
      </c>
      <c r="G2845" s="3">
        <f t="shared" si="44"/>
        <v>1.2413476664918719</v>
      </c>
      <c r="H2845" s="3">
        <v>28.61</v>
      </c>
      <c r="I2845" s="3">
        <v>0.96</v>
      </c>
      <c r="J2845" s="3">
        <v>0.81</v>
      </c>
      <c r="K2845" s="3">
        <v>97.08</v>
      </c>
      <c r="L2845" s="3">
        <v>78.59</v>
      </c>
      <c r="M2845" s="3">
        <v>11522.45</v>
      </c>
      <c r="N2845" s="10">
        <v>2388.44</v>
      </c>
      <c r="O2845" s="18">
        <v>23.958954946974579</v>
      </c>
      <c r="P2845" s="3">
        <v>46.39</v>
      </c>
    </row>
    <row r="2846" spans="1:16" x14ac:dyDescent="0.35">
      <c r="A2846" t="s">
        <v>41</v>
      </c>
      <c r="B2846" s="5">
        <v>59</v>
      </c>
      <c r="C2846">
        <v>9871</v>
      </c>
      <c r="D2846" s="3">
        <v>380.94</v>
      </c>
      <c r="E2846" s="3">
        <v>151.79</v>
      </c>
      <c r="F2846" s="3">
        <v>82.8</v>
      </c>
      <c r="G2846" s="3">
        <f t="shared" si="44"/>
        <v>1.8332125603864733</v>
      </c>
      <c r="H2846" s="3">
        <v>117.57</v>
      </c>
      <c r="I2846" s="3">
        <v>0.85</v>
      </c>
      <c r="J2846" s="3">
        <v>0.55000000000000004</v>
      </c>
      <c r="K2846" s="3">
        <v>150.75</v>
      </c>
      <c r="L2846" s="3">
        <v>85.48</v>
      </c>
      <c r="M2846" s="3">
        <v>11184.95</v>
      </c>
      <c r="N2846" s="10">
        <v>1346.42</v>
      </c>
      <c r="O2846" s="18">
        <v>24.510524009706341</v>
      </c>
      <c r="P2846" s="3">
        <v>137.43</v>
      </c>
    </row>
    <row r="2847" spans="1:16" x14ac:dyDescent="0.35">
      <c r="A2847" t="s">
        <v>41</v>
      </c>
      <c r="B2847" s="5">
        <v>60</v>
      </c>
      <c r="C2847">
        <v>7481</v>
      </c>
      <c r="D2847" s="3">
        <v>315.95</v>
      </c>
      <c r="E2847" s="3">
        <v>108.27</v>
      </c>
      <c r="F2847" s="3">
        <v>87.97</v>
      </c>
      <c r="G2847" s="3">
        <f t="shared" si="44"/>
        <v>1.2307604865294988</v>
      </c>
      <c r="H2847" s="3">
        <v>3.56</v>
      </c>
      <c r="I2847" s="3">
        <v>0.94</v>
      </c>
      <c r="J2847" s="3">
        <v>0.81</v>
      </c>
      <c r="K2847" s="3">
        <v>116.11</v>
      </c>
      <c r="L2847" s="3">
        <v>91.69</v>
      </c>
      <c r="M2847" s="3">
        <v>10997.69</v>
      </c>
      <c r="N2847" s="10">
        <v>1430.86</v>
      </c>
      <c r="O2847" s="18">
        <v>24.657769000504871</v>
      </c>
      <c r="P2847" s="3">
        <v>71.44</v>
      </c>
    </row>
    <row r="2848" spans="1:16" x14ac:dyDescent="0.35">
      <c r="A2848" t="s">
        <v>41</v>
      </c>
      <c r="B2848" s="5">
        <v>61</v>
      </c>
      <c r="C2848">
        <v>4182</v>
      </c>
      <c r="D2848" s="3">
        <v>240.64</v>
      </c>
      <c r="E2848" s="3">
        <v>81.87</v>
      </c>
      <c r="F2848" s="3">
        <v>65.040000000000006</v>
      </c>
      <c r="G2848" s="3">
        <f t="shared" si="44"/>
        <v>1.2587638376383763</v>
      </c>
      <c r="H2848" s="3">
        <v>25.89</v>
      </c>
      <c r="I2848" s="3">
        <v>0.91</v>
      </c>
      <c r="J2848" s="3">
        <v>0.79</v>
      </c>
      <c r="K2848" s="3">
        <v>87.14</v>
      </c>
      <c r="L2848" s="3">
        <v>65.87</v>
      </c>
      <c r="M2848" s="3">
        <v>10840.87</v>
      </c>
      <c r="N2848" s="10">
        <v>1247.92</v>
      </c>
      <c r="O2848" s="18">
        <v>24.841866078458313</v>
      </c>
      <c r="P2848" s="3">
        <v>49.11</v>
      </c>
    </row>
    <row r="2849" spans="1:16" x14ac:dyDescent="0.35">
      <c r="A2849" t="s">
        <v>41</v>
      </c>
      <c r="B2849" s="5">
        <v>62</v>
      </c>
      <c r="C2849">
        <v>4611</v>
      </c>
      <c r="D2849" s="3">
        <v>251.91</v>
      </c>
      <c r="E2849" s="3">
        <v>95.19</v>
      </c>
      <c r="F2849" s="3">
        <v>61.68</v>
      </c>
      <c r="G2849" s="3">
        <f t="shared" si="44"/>
        <v>1.5432879377431907</v>
      </c>
      <c r="H2849" s="3">
        <v>53.79</v>
      </c>
      <c r="I2849" s="3">
        <v>0.91</v>
      </c>
      <c r="J2849" s="3">
        <v>0.65</v>
      </c>
      <c r="K2849" s="3">
        <v>98.18</v>
      </c>
      <c r="L2849" s="3">
        <v>65.69</v>
      </c>
      <c r="M2849" s="3">
        <v>10497.02</v>
      </c>
      <c r="N2849" s="10">
        <v>986.49</v>
      </c>
      <c r="O2849" s="18">
        <v>25.212048169505216</v>
      </c>
      <c r="P2849" s="3">
        <v>21.21</v>
      </c>
    </row>
    <row r="2850" spans="1:16" x14ac:dyDescent="0.35">
      <c r="A2850" t="s">
        <v>41</v>
      </c>
      <c r="B2850" s="5">
        <v>63</v>
      </c>
      <c r="C2850">
        <v>14199</v>
      </c>
      <c r="D2850" s="3">
        <v>443.44</v>
      </c>
      <c r="E2850" s="3">
        <v>168.41</v>
      </c>
      <c r="F2850" s="3">
        <v>107.35</v>
      </c>
      <c r="G2850" s="3">
        <f t="shared" si="44"/>
        <v>1.5687936655798789</v>
      </c>
      <c r="H2850" s="3">
        <v>96.05</v>
      </c>
      <c r="I2850" s="3">
        <v>0.91</v>
      </c>
      <c r="J2850" s="3">
        <v>0.64</v>
      </c>
      <c r="K2850" s="3">
        <v>168.76</v>
      </c>
      <c r="L2850" s="3">
        <v>111.5</v>
      </c>
      <c r="M2850" s="3">
        <v>10223.84</v>
      </c>
      <c r="N2850" s="10">
        <v>990.63</v>
      </c>
      <c r="O2850" s="18">
        <v>25.455381601337542</v>
      </c>
      <c r="P2850" s="3">
        <v>158.94999999999999</v>
      </c>
    </row>
    <row r="2851" spans="1:16" x14ac:dyDescent="0.35">
      <c r="A2851" t="s">
        <v>41</v>
      </c>
      <c r="B2851" s="5">
        <v>64</v>
      </c>
      <c r="C2851">
        <v>6722</v>
      </c>
      <c r="D2851" s="3">
        <v>318.75</v>
      </c>
      <c r="E2851" s="3">
        <v>109.96</v>
      </c>
      <c r="F2851" s="3">
        <v>77.83</v>
      </c>
      <c r="G2851" s="3">
        <f t="shared" si="44"/>
        <v>1.4128228189644096</v>
      </c>
      <c r="H2851" s="3">
        <v>98.98</v>
      </c>
      <c r="I2851" s="3">
        <v>0.83</v>
      </c>
      <c r="J2851" s="3">
        <v>0.71</v>
      </c>
      <c r="K2851" s="3">
        <v>118.13</v>
      </c>
      <c r="L2851" s="3">
        <v>84</v>
      </c>
      <c r="M2851" s="3">
        <v>10304.780000000001</v>
      </c>
      <c r="N2851" s="10">
        <v>1288.94</v>
      </c>
      <c r="O2851" s="18">
        <v>25.311501651592767</v>
      </c>
      <c r="P2851" s="3">
        <v>156.01999999999998</v>
      </c>
    </row>
    <row r="2852" spans="1:16" x14ac:dyDescent="0.35">
      <c r="A2852" t="s">
        <v>41</v>
      </c>
      <c r="B2852" s="5">
        <v>65</v>
      </c>
      <c r="C2852">
        <v>2030</v>
      </c>
      <c r="D2852" s="3">
        <v>159.81</v>
      </c>
      <c r="E2852" s="3">
        <v>60.08</v>
      </c>
      <c r="F2852" s="3">
        <v>43.02</v>
      </c>
      <c r="G2852" s="3">
        <f t="shared" si="44"/>
        <v>1.3965597396559739</v>
      </c>
      <c r="H2852" s="3">
        <v>34.590000000000003</v>
      </c>
      <c r="I2852" s="3">
        <v>1</v>
      </c>
      <c r="J2852" s="3">
        <v>0.72</v>
      </c>
      <c r="K2852" s="3">
        <v>61.4</v>
      </c>
      <c r="L2852" s="3">
        <v>42.16</v>
      </c>
      <c r="M2852" s="3">
        <v>10041.280000000001</v>
      </c>
      <c r="N2852" s="10">
        <v>1328.92</v>
      </c>
      <c r="O2852" s="18">
        <v>25.537588568077908</v>
      </c>
      <c r="P2852" s="3">
        <v>40.409999999999997</v>
      </c>
    </row>
    <row r="2853" spans="1:16" x14ac:dyDescent="0.35">
      <c r="A2853" t="s">
        <v>41</v>
      </c>
      <c r="B2853" s="5">
        <v>66</v>
      </c>
      <c r="C2853">
        <v>2086</v>
      </c>
      <c r="D2853" s="3">
        <v>165.49</v>
      </c>
      <c r="E2853" s="3">
        <v>66.52</v>
      </c>
      <c r="F2853" s="3">
        <v>39.93</v>
      </c>
      <c r="G2853" s="3">
        <f t="shared" si="44"/>
        <v>1.665915351865765</v>
      </c>
      <c r="H2853" s="3">
        <v>115.93</v>
      </c>
      <c r="I2853" s="3">
        <v>0.96</v>
      </c>
      <c r="J2853" s="3">
        <v>0.6</v>
      </c>
      <c r="K2853" s="3">
        <v>66.650000000000006</v>
      </c>
      <c r="L2853" s="3">
        <v>39.71</v>
      </c>
      <c r="M2853" s="3">
        <v>10024.4</v>
      </c>
      <c r="N2853" s="10">
        <v>1429.83</v>
      </c>
      <c r="O2853" s="18">
        <v>25.528502825583899</v>
      </c>
      <c r="P2853" s="3">
        <v>139.07</v>
      </c>
    </row>
    <row r="2854" spans="1:16" x14ac:dyDescent="0.35">
      <c r="A2854" t="s">
        <v>41</v>
      </c>
      <c r="B2854" s="5">
        <v>67</v>
      </c>
      <c r="C2854">
        <v>2102</v>
      </c>
      <c r="D2854" s="3">
        <v>172.57</v>
      </c>
      <c r="E2854" s="3">
        <v>67.88</v>
      </c>
      <c r="F2854" s="3">
        <v>39.43</v>
      </c>
      <c r="G2854" s="3">
        <f t="shared" si="44"/>
        <v>1.7215318285569363</v>
      </c>
      <c r="H2854" s="3">
        <v>82.77</v>
      </c>
      <c r="I2854" s="3">
        <v>0.89</v>
      </c>
      <c r="J2854" s="3">
        <v>0.57999999999999996</v>
      </c>
      <c r="K2854" s="3">
        <v>68.73</v>
      </c>
      <c r="L2854" s="3">
        <v>39.78</v>
      </c>
      <c r="M2854" s="3">
        <v>9906.98</v>
      </c>
      <c r="N2854" s="10">
        <v>1433.11</v>
      </c>
      <c r="O2854" s="18">
        <v>25.632734384894018</v>
      </c>
      <c r="P2854" s="3">
        <v>172.23000000000002</v>
      </c>
    </row>
    <row r="2855" spans="1:16" x14ac:dyDescent="0.35">
      <c r="A2855" t="s">
        <v>41</v>
      </c>
      <c r="B2855" s="5">
        <v>68</v>
      </c>
      <c r="C2855">
        <v>7216</v>
      </c>
      <c r="D2855" s="3">
        <v>329.56</v>
      </c>
      <c r="E2855" s="3">
        <v>121.72</v>
      </c>
      <c r="F2855" s="3">
        <v>75.48</v>
      </c>
      <c r="G2855" s="3">
        <f t="shared" si="44"/>
        <v>1.6126126126126126</v>
      </c>
      <c r="H2855" s="3">
        <v>23.22</v>
      </c>
      <c r="I2855" s="3">
        <v>0.83</v>
      </c>
      <c r="J2855" s="3">
        <v>0.62</v>
      </c>
      <c r="K2855" s="3">
        <v>123.82</v>
      </c>
      <c r="L2855" s="3">
        <v>82.25</v>
      </c>
      <c r="M2855" s="3">
        <v>10546.39</v>
      </c>
      <c r="N2855" s="10">
        <v>1316.38</v>
      </c>
      <c r="O2855" s="18">
        <v>25.088835602067466</v>
      </c>
      <c r="P2855" s="3">
        <v>51.78</v>
      </c>
    </row>
    <row r="2856" spans="1:16" x14ac:dyDescent="0.35">
      <c r="A2856" t="s">
        <v>41</v>
      </c>
      <c r="B2856" s="5">
        <v>69</v>
      </c>
      <c r="C2856">
        <v>6053</v>
      </c>
      <c r="D2856" s="3">
        <v>285.8</v>
      </c>
      <c r="E2856" s="3">
        <v>107.65</v>
      </c>
      <c r="F2856" s="3">
        <v>71.59</v>
      </c>
      <c r="G2856" s="3">
        <f t="shared" si="44"/>
        <v>1.5037016343064673</v>
      </c>
      <c r="H2856" s="3">
        <v>86.3</v>
      </c>
      <c r="I2856" s="3">
        <v>0.93</v>
      </c>
      <c r="J2856" s="3">
        <v>0.66</v>
      </c>
      <c r="K2856" s="3">
        <v>107.49</v>
      </c>
      <c r="L2856" s="3">
        <v>70</v>
      </c>
      <c r="M2856" s="3">
        <v>10361.16</v>
      </c>
      <c r="N2856" s="10">
        <v>1585.01</v>
      </c>
      <c r="O2856" s="18">
        <v>25.190124380509722</v>
      </c>
      <c r="P2856" s="3">
        <v>168.7</v>
      </c>
    </row>
    <row r="2857" spans="1:16" x14ac:dyDescent="0.35">
      <c r="A2857" t="s">
        <v>41</v>
      </c>
      <c r="B2857" s="5">
        <v>70</v>
      </c>
      <c r="C2857">
        <v>5756</v>
      </c>
      <c r="D2857" s="3">
        <v>273.45999999999998</v>
      </c>
      <c r="E2857" s="3">
        <v>90.02</v>
      </c>
      <c r="F2857" s="3">
        <v>81.41</v>
      </c>
      <c r="G2857" s="3">
        <f t="shared" si="44"/>
        <v>1.1057609630266552</v>
      </c>
      <c r="H2857" s="3">
        <v>11.46</v>
      </c>
      <c r="I2857" s="3">
        <v>0.97</v>
      </c>
      <c r="J2857" s="3">
        <v>0.9</v>
      </c>
      <c r="K2857" s="3">
        <v>91.93</v>
      </c>
      <c r="L2857" s="3">
        <v>81.94</v>
      </c>
      <c r="M2857" s="3">
        <v>10059.08</v>
      </c>
      <c r="N2857" s="10">
        <v>1986.21</v>
      </c>
      <c r="O2857" s="18">
        <v>25.364150929315521</v>
      </c>
      <c r="P2857" s="3">
        <v>63.539999999999992</v>
      </c>
    </row>
    <row r="2858" spans="1:16" x14ac:dyDescent="0.35">
      <c r="A2858" t="s">
        <v>41</v>
      </c>
      <c r="B2858" s="5">
        <v>71</v>
      </c>
      <c r="C2858">
        <v>3410</v>
      </c>
      <c r="D2858" s="3">
        <v>218.75</v>
      </c>
      <c r="E2858" s="3">
        <v>81.150000000000006</v>
      </c>
      <c r="F2858" s="3">
        <v>53.51</v>
      </c>
      <c r="G2858" s="3">
        <f t="shared" si="44"/>
        <v>1.5165389646794993</v>
      </c>
      <c r="H2858" s="3">
        <v>69.55</v>
      </c>
      <c r="I2858" s="3">
        <v>0.9</v>
      </c>
      <c r="J2858" s="3">
        <v>0.66</v>
      </c>
      <c r="K2858" s="3">
        <v>80.16</v>
      </c>
      <c r="L2858" s="3">
        <v>54.13</v>
      </c>
      <c r="M2858" s="3">
        <v>9680.82</v>
      </c>
      <c r="N2858" s="10">
        <v>2461.19</v>
      </c>
      <c r="O2858" s="18">
        <v>25.588629848768594</v>
      </c>
      <c r="P2858" s="3">
        <v>5.4500000000000028</v>
      </c>
    </row>
    <row r="2859" spans="1:16" x14ac:dyDescent="0.35">
      <c r="A2859" t="s">
        <v>41</v>
      </c>
      <c r="B2859" s="5">
        <v>72</v>
      </c>
      <c r="C2859">
        <v>12841</v>
      </c>
      <c r="D2859" s="3">
        <v>510.4</v>
      </c>
      <c r="E2859" s="3">
        <v>223.6</v>
      </c>
      <c r="F2859" s="3">
        <v>73.12</v>
      </c>
      <c r="G2859" s="3">
        <f t="shared" si="44"/>
        <v>3.0579868708971549</v>
      </c>
      <c r="H2859" s="3">
        <v>89.3</v>
      </c>
      <c r="I2859" s="3">
        <v>0.62</v>
      </c>
      <c r="J2859" s="3">
        <v>0.33</v>
      </c>
      <c r="K2859" s="3">
        <v>212.19</v>
      </c>
      <c r="L2859" s="3">
        <v>74.430000000000007</v>
      </c>
      <c r="M2859" s="3">
        <v>9355.11</v>
      </c>
      <c r="N2859" s="10">
        <v>2426.14</v>
      </c>
      <c r="O2859" s="18">
        <v>25.888336615816229</v>
      </c>
      <c r="P2859" s="3">
        <v>165.7</v>
      </c>
    </row>
    <row r="2860" spans="1:16" x14ac:dyDescent="0.35">
      <c r="A2860" t="s">
        <v>41</v>
      </c>
      <c r="B2860" s="5">
        <v>73</v>
      </c>
      <c r="C2860">
        <v>8345</v>
      </c>
      <c r="D2860" s="3">
        <v>328.01</v>
      </c>
      <c r="E2860" s="3">
        <v>117.96</v>
      </c>
      <c r="F2860" s="3">
        <v>90.07</v>
      </c>
      <c r="G2860" s="3">
        <f t="shared" si="44"/>
        <v>1.309648051515488</v>
      </c>
      <c r="H2860" s="3">
        <v>68.75</v>
      </c>
      <c r="I2860" s="3">
        <v>0.97</v>
      </c>
      <c r="J2860" s="3">
        <v>0.76</v>
      </c>
      <c r="K2860" s="3">
        <v>119.85</v>
      </c>
      <c r="L2860" s="3">
        <v>89.63</v>
      </c>
      <c r="M2860" s="3">
        <v>9011.81</v>
      </c>
      <c r="N2860" s="10">
        <v>2166.96</v>
      </c>
      <c r="O2860" s="18">
        <v>26.257487593848364</v>
      </c>
      <c r="P2860" s="3">
        <v>6.25</v>
      </c>
    </row>
    <row r="2861" spans="1:16" x14ac:dyDescent="0.35">
      <c r="A2861" t="s">
        <v>41</v>
      </c>
      <c r="B2861" s="5">
        <v>74</v>
      </c>
      <c r="C2861">
        <v>11933</v>
      </c>
      <c r="D2861" s="3">
        <v>434.99</v>
      </c>
      <c r="E2861" s="3">
        <v>144.22</v>
      </c>
      <c r="F2861" s="3">
        <v>105.35</v>
      </c>
      <c r="G2861" s="3">
        <f t="shared" si="44"/>
        <v>1.3689606074988134</v>
      </c>
      <c r="H2861" s="3">
        <v>173.31</v>
      </c>
      <c r="I2861" s="3">
        <v>0.79</v>
      </c>
      <c r="J2861" s="3">
        <v>0.73</v>
      </c>
      <c r="K2861" s="3">
        <v>154.94999999999999</v>
      </c>
      <c r="L2861" s="3">
        <v>114.82</v>
      </c>
      <c r="M2861" s="3">
        <v>9807.9599999999991</v>
      </c>
      <c r="N2861" s="10">
        <v>1516.3</v>
      </c>
      <c r="O2861" s="18">
        <v>25.701359217261672</v>
      </c>
      <c r="P2861" s="3">
        <v>81.69</v>
      </c>
    </row>
    <row r="2862" spans="1:16" x14ac:dyDescent="0.35">
      <c r="A2862" t="s">
        <v>41</v>
      </c>
      <c r="B2862" s="5">
        <v>75</v>
      </c>
      <c r="C2862">
        <v>6470</v>
      </c>
      <c r="D2862" s="3">
        <v>345.63</v>
      </c>
      <c r="E2862" s="3">
        <v>124.42</v>
      </c>
      <c r="F2862" s="3">
        <v>66.209999999999994</v>
      </c>
      <c r="G2862" s="3">
        <f t="shared" si="44"/>
        <v>1.8791723304636765</v>
      </c>
      <c r="H2862" s="3">
        <v>73.13</v>
      </c>
      <c r="I2862" s="3">
        <v>0.68</v>
      </c>
      <c r="J2862" s="3">
        <v>0.53</v>
      </c>
      <c r="K2862" s="3">
        <v>121.4</v>
      </c>
      <c r="L2862" s="3">
        <v>71.47</v>
      </c>
      <c r="M2862" s="3">
        <v>9450.2000000000007</v>
      </c>
      <c r="N2862" s="10">
        <v>1422.77</v>
      </c>
      <c r="O2862" s="18">
        <v>26.043745299577981</v>
      </c>
      <c r="P2862" s="3">
        <v>1.8700000000000045</v>
      </c>
    </row>
    <row r="2863" spans="1:16" x14ac:dyDescent="0.35">
      <c r="A2863" t="s">
        <v>41</v>
      </c>
      <c r="B2863" s="5">
        <v>76</v>
      </c>
      <c r="C2863">
        <v>9682</v>
      </c>
      <c r="D2863" s="3">
        <v>372.25</v>
      </c>
      <c r="E2863" s="3">
        <v>140.07</v>
      </c>
      <c r="F2863" s="3">
        <v>88.01</v>
      </c>
      <c r="G2863" s="3">
        <f t="shared" si="44"/>
        <v>1.591523690489717</v>
      </c>
      <c r="H2863" s="3">
        <v>47.72</v>
      </c>
      <c r="I2863" s="3">
        <v>0.88</v>
      </c>
      <c r="J2863" s="3">
        <v>0.63</v>
      </c>
      <c r="K2863" s="3">
        <v>144.16999999999999</v>
      </c>
      <c r="L2863" s="3">
        <v>87.19</v>
      </c>
      <c r="M2863" s="3">
        <v>8602.19</v>
      </c>
      <c r="N2863" s="10">
        <v>796.22</v>
      </c>
      <c r="O2863" s="18">
        <v>26.952335885374634</v>
      </c>
      <c r="P2863" s="3">
        <v>27.28</v>
      </c>
    </row>
    <row r="2864" spans="1:16" x14ac:dyDescent="0.35">
      <c r="A2864" t="s">
        <v>41</v>
      </c>
      <c r="B2864" s="5">
        <v>77</v>
      </c>
      <c r="C2864">
        <v>12588</v>
      </c>
      <c r="D2864" s="3">
        <v>436.6</v>
      </c>
      <c r="E2864" s="3">
        <v>162.74</v>
      </c>
      <c r="F2864" s="3">
        <v>98.49</v>
      </c>
      <c r="G2864" s="3">
        <f t="shared" si="44"/>
        <v>1.6523504924357804</v>
      </c>
      <c r="H2864" s="3">
        <v>143.34</v>
      </c>
      <c r="I2864" s="3">
        <v>0.83</v>
      </c>
      <c r="J2864" s="3">
        <v>0.61</v>
      </c>
      <c r="K2864" s="3">
        <v>165</v>
      </c>
      <c r="L2864" s="3">
        <v>105.54</v>
      </c>
      <c r="M2864" s="3">
        <v>8543.4699999999993</v>
      </c>
      <c r="N2864" s="10">
        <v>907.06</v>
      </c>
      <c r="O2864" s="18">
        <v>26.978291127560308</v>
      </c>
      <c r="P2864" s="3">
        <v>111.66</v>
      </c>
    </row>
    <row r="2865" spans="1:16" x14ac:dyDescent="0.35">
      <c r="A2865" t="s">
        <v>41</v>
      </c>
      <c r="B2865" s="5">
        <v>78</v>
      </c>
      <c r="C2865">
        <v>3775</v>
      </c>
      <c r="D2865" s="3">
        <v>224.91</v>
      </c>
      <c r="E2865" s="3">
        <v>73.86</v>
      </c>
      <c r="F2865" s="3">
        <v>65.08</v>
      </c>
      <c r="G2865" s="3">
        <f t="shared" si="44"/>
        <v>1.1349108789182545</v>
      </c>
      <c r="H2865" s="3">
        <v>145.19999999999999</v>
      </c>
      <c r="I2865" s="3">
        <v>0.94</v>
      </c>
      <c r="J2865" s="3">
        <v>0.88</v>
      </c>
      <c r="K2865" s="3">
        <v>78.89</v>
      </c>
      <c r="L2865" s="3">
        <v>67.08</v>
      </c>
      <c r="M2865" s="3">
        <v>8725.73</v>
      </c>
      <c r="N2865" s="10">
        <v>970</v>
      </c>
      <c r="O2865" s="18">
        <v>26.800198801821239</v>
      </c>
      <c r="P2865" s="3">
        <v>109.80000000000001</v>
      </c>
    </row>
    <row r="2866" spans="1:16" x14ac:dyDescent="0.35">
      <c r="A2866" t="s">
        <v>41</v>
      </c>
      <c r="B2866" s="5">
        <v>79</v>
      </c>
      <c r="C2866">
        <v>6504</v>
      </c>
      <c r="D2866" s="3">
        <v>309.89</v>
      </c>
      <c r="E2866" s="3">
        <v>123.83</v>
      </c>
      <c r="F2866" s="3">
        <v>66.87</v>
      </c>
      <c r="G2866" s="3">
        <f t="shared" si="44"/>
        <v>1.8518020038881411</v>
      </c>
      <c r="H2866" s="3">
        <v>76.47</v>
      </c>
      <c r="I2866" s="3">
        <v>0.85</v>
      </c>
      <c r="J2866" s="3">
        <v>0.54</v>
      </c>
      <c r="K2866" s="3">
        <v>120.21</v>
      </c>
      <c r="L2866" s="3">
        <v>65.62</v>
      </c>
      <c r="M2866" s="3">
        <v>8813.0400000000009</v>
      </c>
      <c r="N2866" s="10">
        <v>1848.96</v>
      </c>
      <c r="O2866" s="18">
        <v>26.511470494620664</v>
      </c>
      <c r="P2866" s="3">
        <v>178.53</v>
      </c>
    </row>
    <row r="2867" spans="1:16" x14ac:dyDescent="0.35">
      <c r="A2867" t="s">
        <v>41</v>
      </c>
      <c r="B2867" s="5">
        <v>80</v>
      </c>
      <c r="C2867">
        <v>6165</v>
      </c>
      <c r="D2867" s="3">
        <v>295.41000000000003</v>
      </c>
      <c r="E2867" s="3">
        <v>93.42</v>
      </c>
      <c r="F2867" s="3">
        <v>84.02</v>
      </c>
      <c r="G2867" s="3">
        <f t="shared" si="44"/>
        <v>1.1118781242561295</v>
      </c>
      <c r="H2867" s="3">
        <v>49.44</v>
      </c>
      <c r="I2867" s="3">
        <v>0.89</v>
      </c>
      <c r="J2867" s="3">
        <v>0.9</v>
      </c>
      <c r="K2867" s="3">
        <v>103.32</v>
      </c>
      <c r="L2867" s="3">
        <v>86.5</v>
      </c>
      <c r="M2867" s="3">
        <v>8477.2800000000007</v>
      </c>
      <c r="N2867" s="10">
        <v>2088.9299999999998</v>
      </c>
      <c r="O2867" s="18">
        <v>26.754257947566561</v>
      </c>
      <c r="P2867" s="3">
        <v>25.560000000000002</v>
      </c>
    </row>
    <row r="2868" spans="1:16" x14ac:dyDescent="0.35">
      <c r="A2868" t="s">
        <v>41</v>
      </c>
      <c r="B2868" s="5">
        <v>81</v>
      </c>
      <c r="C2868">
        <v>12172</v>
      </c>
      <c r="D2868" s="3">
        <v>442.94</v>
      </c>
      <c r="E2868" s="3">
        <v>152.82</v>
      </c>
      <c r="F2868" s="3">
        <v>101.41</v>
      </c>
      <c r="G2868" s="3">
        <f t="shared" si="44"/>
        <v>1.5069519771225717</v>
      </c>
      <c r="H2868" s="3">
        <v>80.849999999999994</v>
      </c>
      <c r="I2868" s="3">
        <v>0.78</v>
      </c>
      <c r="J2868" s="3">
        <v>0.66</v>
      </c>
      <c r="K2868" s="3">
        <v>168.83</v>
      </c>
      <c r="L2868" s="3">
        <v>113.54</v>
      </c>
      <c r="M2868" s="3">
        <v>8273.52</v>
      </c>
      <c r="N2868" s="10">
        <v>2006.94</v>
      </c>
      <c r="O2868" s="18">
        <v>26.956144632633787</v>
      </c>
      <c r="P2868" s="3">
        <v>174.15</v>
      </c>
    </row>
    <row r="2869" spans="1:16" x14ac:dyDescent="0.35">
      <c r="A2869" t="s">
        <v>41</v>
      </c>
      <c r="B2869" s="5">
        <v>82</v>
      </c>
      <c r="C2869">
        <v>6942</v>
      </c>
      <c r="D2869" s="3">
        <v>317.52</v>
      </c>
      <c r="E2869" s="3">
        <v>125.2</v>
      </c>
      <c r="F2869" s="3">
        <v>70.599999999999994</v>
      </c>
      <c r="G2869" s="3">
        <f t="shared" si="44"/>
        <v>1.7733711048158642</v>
      </c>
      <c r="H2869" s="3">
        <v>25.71</v>
      </c>
      <c r="I2869" s="3">
        <v>0.87</v>
      </c>
      <c r="J2869" s="3">
        <v>0.56000000000000005</v>
      </c>
      <c r="K2869" s="3">
        <v>122.38</v>
      </c>
      <c r="L2869" s="3">
        <v>71.27</v>
      </c>
      <c r="M2869" s="3">
        <v>8210.43</v>
      </c>
      <c r="N2869" s="10">
        <v>2170.02</v>
      </c>
      <c r="O2869" s="18">
        <v>26.973489123842363</v>
      </c>
      <c r="P2869" s="3">
        <v>49.289999999999992</v>
      </c>
    </row>
    <row r="2870" spans="1:16" x14ac:dyDescent="0.35">
      <c r="A2870" t="s">
        <v>41</v>
      </c>
      <c r="B2870" s="5">
        <v>83</v>
      </c>
      <c r="C2870">
        <v>6409</v>
      </c>
      <c r="D2870" s="3">
        <v>322.26</v>
      </c>
      <c r="E2870" s="3">
        <v>134.05000000000001</v>
      </c>
      <c r="F2870" s="3">
        <v>60.87</v>
      </c>
      <c r="G2870" s="3">
        <f t="shared" si="44"/>
        <v>2.2022342697552162</v>
      </c>
      <c r="H2870" s="3">
        <v>122.64</v>
      </c>
      <c r="I2870" s="3">
        <v>0.78</v>
      </c>
      <c r="J2870" s="3">
        <v>0.45</v>
      </c>
      <c r="K2870" s="3">
        <v>133.87</v>
      </c>
      <c r="L2870" s="3">
        <v>63.06</v>
      </c>
      <c r="M2870" s="3">
        <v>8547.02</v>
      </c>
      <c r="N2870" s="10">
        <v>2256.96</v>
      </c>
      <c r="O2870" s="18">
        <v>26.6516162519425</v>
      </c>
      <c r="P2870" s="3">
        <v>132.36000000000001</v>
      </c>
    </row>
    <row r="2871" spans="1:16" x14ac:dyDescent="0.35">
      <c r="A2871" t="s">
        <v>41</v>
      </c>
      <c r="B2871" s="5">
        <v>84</v>
      </c>
      <c r="C2871">
        <v>6659</v>
      </c>
      <c r="D2871" s="3">
        <v>387.3</v>
      </c>
      <c r="E2871" s="3">
        <v>182.59</v>
      </c>
      <c r="F2871" s="3">
        <v>46.43</v>
      </c>
      <c r="G2871" s="3">
        <f t="shared" si="44"/>
        <v>3.9325866896403188</v>
      </c>
      <c r="H2871" s="3">
        <v>63.8</v>
      </c>
      <c r="I2871" s="3">
        <v>0.56000000000000005</v>
      </c>
      <c r="J2871" s="3">
        <v>0.25</v>
      </c>
      <c r="K2871" s="3">
        <v>175.38</v>
      </c>
      <c r="L2871" s="3">
        <v>50.09</v>
      </c>
      <c r="M2871" s="3">
        <v>7727.15</v>
      </c>
      <c r="N2871" s="10">
        <v>2271.23</v>
      </c>
      <c r="O2871" s="18">
        <v>27.381468344003615</v>
      </c>
      <c r="P2871" s="3">
        <v>11.200000000000003</v>
      </c>
    </row>
    <row r="2872" spans="1:16" x14ac:dyDescent="0.35">
      <c r="A2872" t="s">
        <v>41</v>
      </c>
      <c r="B2872" s="5">
        <v>85</v>
      </c>
      <c r="C2872">
        <v>5206</v>
      </c>
      <c r="D2872" s="3">
        <v>272.20999999999998</v>
      </c>
      <c r="E2872" s="3">
        <v>103.89</v>
      </c>
      <c r="F2872" s="3">
        <v>63.81</v>
      </c>
      <c r="G2872" s="3">
        <f t="shared" si="44"/>
        <v>1.6281147155618241</v>
      </c>
      <c r="H2872" s="3">
        <v>36.229999999999997</v>
      </c>
      <c r="I2872" s="3">
        <v>0.88</v>
      </c>
      <c r="J2872" s="3">
        <v>0.61</v>
      </c>
      <c r="K2872" s="3">
        <v>104.62</v>
      </c>
      <c r="L2872" s="3">
        <v>66.489999999999995</v>
      </c>
      <c r="M2872" s="3">
        <v>7948.84</v>
      </c>
      <c r="N2872" s="10">
        <v>1869.92</v>
      </c>
      <c r="O2872" s="18">
        <v>27.279367024151846</v>
      </c>
      <c r="P2872" s="3">
        <v>38.770000000000003</v>
      </c>
    </row>
    <row r="2873" spans="1:16" x14ac:dyDescent="0.35">
      <c r="A2873" t="s">
        <v>41</v>
      </c>
      <c r="B2873" s="5">
        <v>86</v>
      </c>
      <c r="C2873">
        <v>6307</v>
      </c>
      <c r="D2873" s="3">
        <v>298.62</v>
      </c>
      <c r="E2873" s="3">
        <v>95.65</v>
      </c>
      <c r="F2873" s="3">
        <v>83.96</v>
      </c>
      <c r="G2873" s="3">
        <f t="shared" si="44"/>
        <v>1.1392329680800382</v>
      </c>
      <c r="H2873" s="3">
        <v>22.96</v>
      </c>
      <c r="I2873" s="3">
        <v>0.89</v>
      </c>
      <c r="J2873" s="3">
        <v>0.88</v>
      </c>
      <c r="K2873" s="3">
        <v>99.04</v>
      </c>
      <c r="L2873" s="3">
        <v>86.23</v>
      </c>
      <c r="M2873" s="3">
        <v>7827.82</v>
      </c>
      <c r="N2873" s="10">
        <v>1721.21</v>
      </c>
      <c r="O2873" s="18">
        <v>27.42324232386915</v>
      </c>
      <c r="P2873" s="3">
        <v>52.039999999999992</v>
      </c>
    </row>
    <row r="2874" spans="1:16" x14ac:dyDescent="0.35">
      <c r="A2874" t="s">
        <v>41</v>
      </c>
      <c r="B2874" s="5">
        <v>87</v>
      </c>
      <c r="C2874">
        <v>6390</v>
      </c>
      <c r="D2874" s="3">
        <v>317.49</v>
      </c>
      <c r="E2874" s="3">
        <v>103.39</v>
      </c>
      <c r="F2874" s="3">
        <v>78.69</v>
      </c>
      <c r="G2874" s="3">
        <f t="shared" si="44"/>
        <v>1.3138899478968102</v>
      </c>
      <c r="H2874" s="3">
        <v>140.97999999999999</v>
      </c>
      <c r="I2874" s="3">
        <v>0.8</v>
      </c>
      <c r="J2874" s="3">
        <v>0.76</v>
      </c>
      <c r="K2874" s="3">
        <v>118.7</v>
      </c>
      <c r="L2874" s="3">
        <v>86.17</v>
      </c>
      <c r="M2874" s="3">
        <v>7872.17</v>
      </c>
      <c r="N2874" s="10">
        <v>1624.74</v>
      </c>
      <c r="O2874" s="18">
        <v>27.40669553024426</v>
      </c>
      <c r="P2874" s="3">
        <v>114.02000000000001</v>
      </c>
    </row>
    <row r="2875" spans="1:16" x14ac:dyDescent="0.35">
      <c r="A2875" t="s">
        <v>41</v>
      </c>
      <c r="B2875" s="5">
        <v>88</v>
      </c>
      <c r="C2875">
        <v>5489</v>
      </c>
      <c r="D2875" s="3">
        <v>292.45999999999998</v>
      </c>
      <c r="E2875" s="3">
        <v>107.99</v>
      </c>
      <c r="F2875" s="3">
        <v>64.72</v>
      </c>
      <c r="G2875" s="3">
        <f t="shared" si="44"/>
        <v>1.6685723114956736</v>
      </c>
      <c r="H2875" s="3">
        <v>44</v>
      </c>
      <c r="I2875" s="3">
        <v>0.81</v>
      </c>
      <c r="J2875" s="3">
        <v>0.6</v>
      </c>
      <c r="K2875" s="3">
        <v>118.83</v>
      </c>
      <c r="L2875" s="3">
        <v>72</v>
      </c>
      <c r="M2875" s="3">
        <v>8127.79</v>
      </c>
      <c r="N2875" s="10">
        <v>1756.38</v>
      </c>
      <c r="O2875" s="18">
        <v>27.146528031343056</v>
      </c>
      <c r="P2875" s="3">
        <v>31</v>
      </c>
    </row>
    <row r="2876" spans="1:16" x14ac:dyDescent="0.35">
      <c r="A2876" t="s">
        <v>41</v>
      </c>
      <c r="B2876" s="5">
        <v>89</v>
      </c>
      <c r="C2876">
        <v>3362</v>
      </c>
      <c r="D2876" s="3">
        <v>211.86</v>
      </c>
      <c r="E2876" s="3">
        <v>76.64</v>
      </c>
      <c r="F2876" s="3">
        <v>55.86</v>
      </c>
      <c r="G2876" s="3">
        <f t="shared" si="44"/>
        <v>1.3720014321518081</v>
      </c>
      <c r="H2876" s="3">
        <v>107.92</v>
      </c>
      <c r="I2876" s="3">
        <v>0.94</v>
      </c>
      <c r="J2876" s="3">
        <v>0.73</v>
      </c>
      <c r="K2876" s="3">
        <v>77.62</v>
      </c>
      <c r="L2876" s="3">
        <v>59</v>
      </c>
      <c r="M2876" s="3">
        <v>8258.24</v>
      </c>
      <c r="N2876" s="10">
        <v>1566.86</v>
      </c>
      <c r="O2876" s="18">
        <v>27.075274662258245</v>
      </c>
      <c r="P2876" s="3">
        <v>147.07999999999998</v>
      </c>
    </row>
    <row r="2877" spans="1:16" x14ac:dyDescent="0.35">
      <c r="A2877" t="s">
        <v>41</v>
      </c>
      <c r="B2877" s="5">
        <v>90</v>
      </c>
      <c r="C2877">
        <v>3243</v>
      </c>
      <c r="D2877" s="3">
        <v>217.15</v>
      </c>
      <c r="E2877" s="3">
        <v>75.88</v>
      </c>
      <c r="F2877" s="3">
        <v>54.42</v>
      </c>
      <c r="G2877" s="3">
        <f t="shared" si="44"/>
        <v>1.3943403160602719</v>
      </c>
      <c r="H2877" s="3">
        <v>67.13</v>
      </c>
      <c r="I2877" s="3">
        <v>0.86</v>
      </c>
      <c r="J2877" s="3">
        <v>0.72</v>
      </c>
      <c r="K2877" s="3">
        <v>80.16</v>
      </c>
      <c r="L2877" s="3">
        <v>58.58</v>
      </c>
      <c r="M2877" s="3">
        <v>7727.72</v>
      </c>
      <c r="N2877" s="10">
        <v>1346.69</v>
      </c>
      <c r="O2877" s="18">
        <v>27.602522031261131</v>
      </c>
      <c r="P2877" s="3">
        <v>7.8700000000000045</v>
      </c>
    </row>
    <row r="2878" spans="1:16" x14ac:dyDescent="0.35">
      <c r="A2878" t="s">
        <v>41</v>
      </c>
      <c r="B2878" s="5">
        <v>91</v>
      </c>
      <c r="C2878">
        <v>13888</v>
      </c>
      <c r="D2878" s="3">
        <v>477.91</v>
      </c>
      <c r="E2878" s="3">
        <v>149.63999999999999</v>
      </c>
      <c r="F2878" s="3">
        <v>118.17</v>
      </c>
      <c r="G2878" s="3">
        <f t="shared" si="44"/>
        <v>1.2663112465092661</v>
      </c>
      <c r="H2878" s="3">
        <v>42.29</v>
      </c>
      <c r="I2878" s="3">
        <v>0.76</v>
      </c>
      <c r="J2878" s="3">
        <v>0.79</v>
      </c>
      <c r="K2878" s="3">
        <v>169.12</v>
      </c>
      <c r="L2878" s="3">
        <v>127.45</v>
      </c>
      <c r="M2878" s="3">
        <v>7419.5</v>
      </c>
      <c r="N2878" s="10">
        <v>1110.58</v>
      </c>
      <c r="O2878" s="18">
        <v>27.934769645074063</v>
      </c>
      <c r="P2878" s="3">
        <v>32.71</v>
      </c>
    </row>
    <row r="2879" spans="1:16" x14ac:dyDescent="0.35">
      <c r="A2879" t="s">
        <v>41</v>
      </c>
      <c r="B2879" s="5">
        <v>92</v>
      </c>
      <c r="C2879">
        <v>11784</v>
      </c>
      <c r="D2879" s="3">
        <v>429.07</v>
      </c>
      <c r="E2879" s="3">
        <v>159.75</v>
      </c>
      <c r="F2879" s="3">
        <v>93.92</v>
      </c>
      <c r="G2879" s="3">
        <f t="shared" si="44"/>
        <v>1.7009156729131176</v>
      </c>
      <c r="H2879" s="3">
        <v>118.76</v>
      </c>
      <c r="I2879" s="3">
        <v>0.8</v>
      </c>
      <c r="J2879" s="3">
        <v>0.59</v>
      </c>
      <c r="K2879" s="3">
        <v>176.82</v>
      </c>
      <c r="L2879" s="3">
        <v>105.52</v>
      </c>
      <c r="M2879" s="3">
        <v>7447.25</v>
      </c>
      <c r="N2879" s="10">
        <v>1371.09</v>
      </c>
      <c r="O2879" s="18">
        <v>27.8475202088526</v>
      </c>
      <c r="P2879" s="3">
        <v>136.24</v>
      </c>
    </row>
    <row r="2880" spans="1:16" x14ac:dyDescent="0.35">
      <c r="A2880" t="s">
        <v>41</v>
      </c>
      <c r="B2880" s="5">
        <v>93</v>
      </c>
      <c r="C2880">
        <v>5746</v>
      </c>
      <c r="D2880" s="3">
        <v>286.39</v>
      </c>
      <c r="E2880" s="3">
        <v>93.69</v>
      </c>
      <c r="F2880" s="3">
        <v>78.09</v>
      </c>
      <c r="G2880" s="3">
        <f t="shared" si="44"/>
        <v>1.1997694967345369</v>
      </c>
      <c r="H2880" s="3">
        <v>173.62</v>
      </c>
      <c r="I2880" s="3">
        <v>0.88</v>
      </c>
      <c r="J2880" s="3">
        <v>0.83</v>
      </c>
      <c r="K2880" s="3">
        <v>101.55</v>
      </c>
      <c r="L2880" s="3">
        <v>84.85</v>
      </c>
      <c r="M2880" s="3">
        <v>7440.24</v>
      </c>
      <c r="N2880" s="10">
        <v>1477.57</v>
      </c>
      <c r="O2880" s="18">
        <v>27.828272142296825</v>
      </c>
      <c r="P2880" s="3">
        <v>81.38</v>
      </c>
    </row>
    <row r="2881" spans="1:16" x14ac:dyDescent="0.35">
      <c r="A2881" t="s">
        <v>41</v>
      </c>
      <c r="B2881" s="5">
        <v>94</v>
      </c>
      <c r="C2881">
        <v>9097</v>
      </c>
      <c r="D2881" s="3">
        <v>379.97</v>
      </c>
      <c r="E2881" s="3">
        <v>119.1</v>
      </c>
      <c r="F2881" s="3">
        <v>97.25</v>
      </c>
      <c r="G2881" s="3">
        <f t="shared" si="44"/>
        <v>1.2246786632390745</v>
      </c>
      <c r="H2881" s="3">
        <v>53.28</v>
      </c>
      <c r="I2881" s="3">
        <v>0.79</v>
      </c>
      <c r="J2881" s="3">
        <v>0.82</v>
      </c>
      <c r="K2881" s="3">
        <v>139.52000000000001</v>
      </c>
      <c r="L2881" s="3">
        <v>109.73</v>
      </c>
      <c r="M2881" s="3">
        <v>7227.68</v>
      </c>
      <c r="N2881" s="10">
        <v>1014.13</v>
      </c>
      <c r="O2881" s="18">
        <v>28.129442782943414</v>
      </c>
      <c r="P2881" s="3">
        <v>21.72</v>
      </c>
    </row>
    <row r="2882" spans="1:16" x14ac:dyDescent="0.35">
      <c r="A2882" t="s">
        <v>41</v>
      </c>
      <c r="B2882" s="5">
        <v>95</v>
      </c>
      <c r="C2882">
        <v>10961</v>
      </c>
      <c r="D2882" s="3">
        <v>415.08</v>
      </c>
      <c r="E2882" s="3">
        <v>155.38</v>
      </c>
      <c r="F2882" s="3">
        <v>89.82</v>
      </c>
      <c r="G2882" s="3">
        <f t="shared" si="44"/>
        <v>1.7299042529503452</v>
      </c>
      <c r="H2882" s="3">
        <v>80.650000000000006</v>
      </c>
      <c r="I2882" s="3">
        <v>0.8</v>
      </c>
      <c r="J2882" s="3">
        <v>0.57999999999999996</v>
      </c>
      <c r="K2882" s="3">
        <v>156.32</v>
      </c>
      <c r="L2882" s="3">
        <v>95.99</v>
      </c>
      <c r="M2882" s="3">
        <v>6707.42</v>
      </c>
      <c r="N2882" s="10">
        <v>1669.72</v>
      </c>
      <c r="O2882" s="18">
        <v>28.437640368690079</v>
      </c>
      <c r="P2882" s="3">
        <v>174.35</v>
      </c>
    </row>
    <row r="2883" spans="1:16" x14ac:dyDescent="0.35">
      <c r="A2883" t="s">
        <v>41</v>
      </c>
      <c r="B2883" s="5">
        <v>96</v>
      </c>
      <c r="C2883">
        <v>9260</v>
      </c>
      <c r="D2883" s="3">
        <v>397.21</v>
      </c>
      <c r="E2883" s="3">
        <v>165.81</v>
      </c>
      <c r="F2883" s="3">
        <v>71.11</v>
      </c>
      <c r="G2883" s="3">
        <f t="shared" si="44"/>
        <v>2.3317395584306007</v>
      </c>
      <c r="H2883" s="3">
        <v>111.36</v>
      </c>
      <c r="I2883" s="3">
        <v>0.74</v>
      </c>
      <c r="J2883" s="3">
        <v>0.43</v>
      </c>
      <c r="K2883" s="3">
        <v>161.55000000000001</v>
      </c>
      <c r="L2883" s="3">
        <v>76.459999999999994</v>
      </c>
      <c r="M2883" s="3">
        <v>6969.5</v>
      </c>
      <c r="N2883" s="10">
        <v>1805.26</v>
      </c>
      <c r="O2883" s="18">
        <v>28.1707605780169</v>
      </c>
      <c r="P2883" s="3">
        <v>143.63999999999999</v>
      </c>
    </row>
    <row r="2884" spans="1:16" x14ac:dyDescent="0.35">
      <c r="A2884" t="s">
        <v>41</v>
      </c>
      <c r="B2884" s="5">
        <v>97</v>
      </c>
      <c r="C2884">
        <v>6025</v>
      </c>
      <c r="D2884" s="3">
        <v>300.3</v>
      </c>
      <c r="E2884" s="3">
        <v>118.99</v>
      </c>
      <c r="F2884" s="3">
        <v>64.47</v>
      </c>
      <c r="G2884" s="3">
        <f t="shared" si="44"/>
        <v>1.8456646502249108</v>
      </c>
      <c r="H2884" s="3">
        <v>68.12</v>
      </c>
      <c r="I2884" s="3">
        <v>0.84</v>
      </c>
      <c r="J2884" s="3">
        <v>0.54</v>
      </c>
      <c r="K2884" s="3">
        <v>120.74</v>
      </c>
      <c r="L2884" s="3">
        <v>69.62</v>
      </c>
      <c r="M2884" s="3">
        <v>7100.77</v>
      </c>
      <c r="N2884" s="10">
        <v>2195.36</v>
      </c>
      <c r="O2884" s="18">
        <v>27.959869473654422</v>
      </c>
      <c r="P2884" s="3">
        <v>6.8799999999999955</v>
      </c>
    </row>
    <row r="2885" spans="1:16" x14ac:dyDescent="0.35">
      <c r="A2885" t="s">
        <v>41</v>
      </c>
      <c r="B2885" s="5">
        <v>98</v>
      </c>
      <c r="C2885">
        <v>7452</v>
      </c>
      <c r="D2885" s="3">
        <v>318.07</v>
      </c>
      <c r="E2885" s="3">
        <v>101.62</v>
      </c>
      <c r="F2885" s="3">
        <v>93.37</v>
      </c>
      <c r="G2885" s="3">
        <f t="shared" si="44"/>
        <v>1.0883581450144586</v>
      </c>
      <c r="H2885" s="3">
        <v>156.9</v>
      </c>
      <c r="I2885" s="3">
        <v>0.93</v>
      </c>
      <c r="J2885" s="3">
        <v>0.92</v>
      </c>
      <c r="K2885" s="3">
        <v>112.2</v>
      </c>
      <c r="L2885" s="3">
        <v>94.47</v>
      </c>
      <c r="M2885" s="3">
        <v>6393.78</v>
      </c>
      <c r="N2885" s="10">
        <v>2432.1999999999998</v>
      </c>
      <c r="O2885" s="18">
        <v>28.535426137808166</v>
      </c>
      <c r="P2885" s="3">
        <v>98.1</v>
      </c>
    </row>
    <row r="2886" spans="1:16" x14ac:dyDescent="0.35">
      <c r="A2886" t="s">
        <v>41</v>
      </c>
      <c r="B2886" s="5">
        <v>99</v>
      </c>
      <c r="C2886">
        <v>8363</v>
      </c>
      <c r="D2886" s="3">
        <v>331.49</v>
      </c>
      <c r="E2886" s="3">
        <v>104.36</v>
      </c>
      <c r="F2886" s="3">
        <v>102.03</v>
      </c>
      <c r="G2886" s="3">
        <f t="shared" ref="G2886:G2902" si="45">E2886/F2886</f>
        <v>1.02283642066059</v>
      </c>
      <c r="H2886" s="3">
        <v>83.2</v>
      </c>
      <c r="I2886" s="3">
        <v>0.96</v>
      </c>
      <c r="J2886" s="3">
        <v>0.98</v>
      </c>
      <c r="K2886" s="3">
        <v>113.74</v>
      </c>
      <c r="L2886" s="3">
        <v>99.58</v>
      </c>
      <c r="M2886" s="3">
        <v>6274.14</v>
      </c>
      <c r="N2886" s="10">
        <v>2483.91</v>
      </c>
      <c r="O2886" s="18">
        <v>28.630037094322027</v>
      </c>
      <c r="P2886" s="3">
        <v>171.8</v>
      </c>
    </row>
    <row r="2887" spans="1:16" x14ac:dyDescent="0.35">
      <c r="A2887" t="s">
        <v>41</v>
      </c>
      <c r="B2887" s="5">
        <v>100</v>
      </c>
      <c r="C2887">
        <v>4026</v>
      </c>
      <c r="D2887" s="3">
        <v>231.97</v>
      </c>
      <c r="E2887" s="3">
        <v>83.4</v>
      </c>
      <c r="F2887" s="3">
        <v>61.46</v>
      </c>
      <c r="G2887" s="3">
        <f t="shared" si="45"/>
        <v>1.356980149690856</v>
      </c>
      <c r="H2887" s="3">
        <v>141.86000000000001</v>
      </c>
      <c r="I2887" s="3">
        <v>0.94</v>
      </c>
      <c r="J2887" s="3">
        <v>0.74</v>
      </c>
      <c r="K2887" s="3">
        <v>89.11</v>
      </c>
      <c r="L2887" s="3">
        <v>61.69</v>
      </c>
      <c r="M2887" s="3">
        <v>6095.74</v>
      </c>
      <c r="N2887" s="10">
        <v>2220.35</v>
      </c>
      <c r="O2887" s="18">
        <v>28.852755163708316</v>
      </c>
      <c r="P2887" s="3">
        <v>113.13999999999999</v>
      </c>
    </row>
    <row r="2888" spans="1:16" x14ac:dyDescent="0.35">
      <c r="A2888" t="s">
        <v>41</v>
      </c>
      <c r="B2888" s="5">
        <v>101</v>
      </c>
      <c r="C2888">
        <v>3876</v>
      </c>
      <c r="D2888" s="3">
        <v>257.18</v>
      </c>
      <c r="E2888" s="3">
        <v>103.85</v>
      </c>
      <c r="F2888" s="3">
        <v>47.52</v>
      </c>
      <c r="G2888" s="3">
        <f t="shared" si="45"/>
        <v>2.1853956228956228</v>
      </c>
      <c r="H2888" s="3">
        <v>82.67</v>
      </c>
      <c r="I2888" s="3">
        <v>0.74</v>
      </c>
      <c r="J2888" s="3">
        <v>0.46</v>
      </c>
      <c r="K2888" s="3">
        <v>107.12</v>
      </c>
      <c r="L2888" s="3">
        <v>52.94</v>
      </c>
      <c r="M2888" s="3">
        <v>6003.85</v>
      </c>
      <c r="N2888" s="10">
        <v>2259.4</v>
      </c>
      <c r="O2888" s="18">
        <v>28.925581127103175</v>
      </c>
      <c r="P2888" s="3">
        <v>172.32999999999998</v>
      </c>
    </row>
    <row r="2889" spans="1:16" x14ac:dyDescent="0.35">
      <c r="A2889" t="s">
        <v>41</v>
      </c>
      <c r="B2889" s="5">
        <v>102</v>
      </c>
      <c r="C2889">
        <v>4418</v>
      </c>
      <c r="D2889" s="3">
        <v>236.64</v>
      </c>
      <c r="E2889" s="3">
        <v>83.71</v>
      </c>
      <c r="F2889" s="3">
        <v>67.2</v>
      </c>
      <c r="G2889" s="3">
        <f t="shared" si="45"/>
        <v>1.2456845238095238</v>
      </c>
      <c r="H2889" s="3">
        <v>36.630000000000003</v>
      </c>
      <c r="I2889" s="3">
        <v>0.99</v>
      </c>
      <c r="J2889" s="3">
        <v>0.8</v>
      </c>
      <c r="K2889" s="3">
        <v>85.04</v>
      </c>
      <c r="L2889" s="3">
        <v>68.59</v>
      </c>
      <c r="M2889" s="3">
        <v>5408.62</v>
      </c>
      <c r="N2889" s="10">
        <v>2480.8200000000002</v>
      </c>
      <c r="O2889" s="18">
        <v>29.404877716561909</v>
      </c>
      <c r="P2889" s="3">
        <v>38.369999999999997</v>
      </c>
    </row>
    <row r="2890" spans="1:16" x14ac:dyDescent="0.35">
      <c r="A2890" t="s">
        <v>41</v>
      </c>
      <c r="B2890" s="5">
        <v>103</v>
      </c>
      <c r="C2890">
        <v>3881</v>
      </c>
      <c r="D2890" s="3">
        <v>227.5</v>
      </c>
      <c r="E2890" s="3">
        <v>76.55</v>
      </c>
      <c r="F2890" s="3">
        <v>64.55</v>
      </c>
      <c r="G2890" s="3">
        <f t="shared" si="45"/>
        <v>1.1859024012393493</v>
      </c>
      <c r="H2890" s="3">
        <v>27.38</v>
      </c>
      <c r="I2890" s="3">
        <v>0.94</v>
      </c>
      <c r="J2890" s="3">
        <v>0.84</v>
      </c>
      <c r="K2890" s="3">
        <v>79.08</v>
      </c>
      <c r="L2890" s="3">
        <v>63.96</v>
      </c>
      <c r="M2890" s="3">
        <v>5429.31</v>
      </c>
      <c r="N2890" s="10">
        <v>2192.4</v>
      </c>
      <c r="O2890" s="18">
        <v>29.455492145860571</v>
      </c>
      <c r="P2890" s="3">
        <v>47.620000000000005</v>
      </c>
    </row>
    <row r="2891" spans="1:16" x14ac:dyDescent="0.35">
      <c r="A2891" t="s">
        <v>41</v>
      </c>
      <c r="B2891" s="5">
        <v>104</v>
      </c>
      <c r="C2891">
        <v>3536</v>
      </c>
      <c r="D2891" s="3">
        <v>214.57</v>
      </c>
      <c r="E2891" s="3">
        <v>74.05</v>
      </c>
      <c r="F2891" s="3">
        <v>60.8</v>
      </c>
      <c r="G2891" s="3">
        <f t="shared" si="45"/>
        <v>1.2179276315789473</v>
      </c>
      <c r="H2891" s="3">
        <v>138.94999999999999</v>
      </c>
      <c r="I2891" s="3">
        <v>0.97</v>
      </c>
      <c r="J2891" s="3">
        <v>0.82</v>
      </c>
      <c r="K2891" s="3">
        <v>76.16</v>
      </c>
      <c r="L2891" s="3">
        <v>61.03</v>
      </c>
      <c r="M2891" s="3">
        <v>6282.56</v>
      </c>
      <c r="N2891" s="10">
        <v>1710.78</v>
      </c>
      <c r="O2891" s="18">
        <v>28.807784939583843</v>
      </c>
      <c r="P2891" s="3">
        <v>116.05000000000001</v>
      </c>
    </row>
    <row r="2892" spans="1:16" x14ac:dyDescent="0.35">
      <c r="A2892" t="s">
        <v>41</v>
      </c>
      <c r="B2892" s="5">
        <v>105</v>
      </c>
      <c r="C2892">
        <v>10382</v>
      </c>
      <c r="D2892" s="3">
        <v>397.27</v>
      </c>
      <c r="E2892" s="3">
        <v>158.47</v>
      </c>
      <c r="F2892" s="3">
        <v>83.41</v>
      </c>
      <c r="G2892" s="3">
        <f t="shared" si="45"/>
        <v>1.899892099268673</v>
      </c>
      <c r="H2892" s="3">
        <v>65.349999999999994</v>
      </c>
      <c r="I2892" s="3">
        <v>0.83</v>
      </c>
      <c r="J2892" s="3">
        <v>0.53</v>
      </c>
      <c r="K2892" s="3">
        <v>157.88999999999999</v>
      </c>
      <c r="L2892" s="3">
        <v>84.71</v>
      </c>
      <c r="M2892" s="3">
        <v>6170.12</v>
      </c>
      <c r="N2892" s="10">
        <v>1119.04</v>
      </c>
      <c r="O2892" s="18">
        <v>29.050157422599497</v>
      </c>
      <c r="P2892" s="3">
        <v>9.6500000000000057</v>
      </c>
    </row>
    <row r="2893" spans="1:16" x14ac:dyDescent="0.35">
      <c r="A2893" t="s">
        <v>41</v>
      </c>
      <c r="B2893" s="5">
        <v>106</v>
      </c>
      <c r="C2893">
        <v>6186</v>
      </c>
      <c r="D2893" s="3">
        <v>314.97000000000003</v>
      </c>
      <c r="E2893" s="3">
        <v>122.4</v>
      </c>
      <c r="F2893" s="3">
        <v>64.349999999999994</v>
      </c>
      <c r="G2893" s="3">
        <f t="shared" si="45"/>
        <v>1.9020979020979023</v>
      </c>
      <c r="H2893" s="3">
        <v>95.91</v>
      </c>
      <c r="I2893" s="3">
        <v>0.78</v>
      </c>
      <c r="J2893" s="3">
        <v>0.53</v>
      </c>
      <c r="K2893" s="3">
        <v>127.01</v>
      </c>
      <c r="L2893" s="3">
        <v>70.5</v>
      </c>
      <c r="M2893" s="3">
        <v>5995.01</v>
      </c>
      <c r="N2893" s="10">
        <v>1082.1400000000001</v>
      </c>
      <c r="O2893" s="18">
        <v>29.215614546864082</v>
      </c>
      <c r="P2893" s="3">
        <v>159.09</v>
      </c>
    </row>
    <row r="2894" spans="1:16" x14ac:dyDescent="0.35">
      <c r="A2894" t="s">
        <v>41</v>
      </c>
      <c r="B2894" s="5">
        <v>107</v>
      </c>
      <c r="C2894">
        <v>8760</v>
      </c>
      <c r="D2894" s="3">
        <v>350.69</v>
      </c>
      <c r="E2894" s="3">
        <v>122.9</v>
      </c>
      <c r="F2894" s="3">
        <v>90.76</v>
      </c>
      <c r="G2894" s="3">
        <f t="shared" si="45"/>
        <v>1.3541207580431909</v>
      </c>
      <c r="H2894" s="3">
        <v>64.7</v>
      </c>
      <c r="I2894" s="3">
        <v>0.9</v>
      </c>
      <c r="J2894" s="3">
        <v>0.74</v>
      </c>
      <c r="K2894" s="3">
        <v>133.22</v>
      </c>
      <c r="L2894" s="3">
        <v>91.62</v>
      </c>
      <c r="M2894" s="3">
        <v>5239.47</v>
      </c>
      <c r="N2894" s="10">
        <v>1177.76</v>
      </c>
      <c r="O2894" s="18">
        <v>29.868436141032362</v>
      </c>
      <c r="P2894" s="3">
        <v>10.299999999999997</v>
      </c>
    </row>
    <row r="2895" spans="1:16" x14ac:dyDescent="0.35">
      <c r="A2895" t="s">
        <v>41</v>
      </c>
      <c r="B2895" s="5">
        <v>108</v>
      </c>
      <c r="C2895">
        <v>4371</v>
      </c>
      <c r="D2895" s="3">
        <v>241.16</v>
      </c>
      <c r="E2895" s="3">
        <v>86.53</v>
      </c>
      <c r="F2895" s="3">
        <v>64.31</v>
      </c>
      <c r="G2895" s="3">
        <f t="shared" si="45"/>
        <v>1.3455139169647021</v>
      </c>
      <c r="H2895" s="3">
        <v>82.8</v>
      </c>
      <c r="I2895" s="3">
        <v>0.94</v>
      </c>
      <c r="J2895" s="3">
        <v>0.74</v>
      </c>
      <c r="K2895" s="3">
        <v>88.05</v>
      </c>
      <c r="L2895" s="3">
        <v>66.3</v>
      </c>
      <c r="M2895" s="3">
        <v>5039.68</v>
      </c>
      <c r="N2895" s="10">
        <v>1275.21</v>
      </c>
      <c r="O2895" s="18">
        <v>30.023769849262976</v>
      </c>
      <c r="P2895" s="3">
        <v>172.2</v>
      </c>
    </row>
    <row r="2896" spans="1:16" x14ac:dyDescent="0.35">
      <c r="A2896" t="s">
        <v>41</v>
      </c>
      <c r="B2896" s="5">
        <v>109</v>
      </c>
      <c r="C2896">
        <v>7827</v>
      </c>
      <c r="D2896" s="3">
        <v>337.1</v>
      </c>
      <c r="E2896" s="3">
        <v>110.73</v>
      </c>
      <c r="F2896" s="3">
        <v>90</v>
      </c>
      <c r="G2896" s="3">
        <f t="shared" si="45"/>
        <v>1.2303333333333333</v>
      </c>
      <c r="H2896" s="3">
        <v>120.47</v>
      </c>
      <c r="I2896" s="3">
        <v>0.87</v>
      </c>
      <c r="J2896" s="3">
        <v>0.81</v>
      </c>
      <c r="K2896" s="3">
        <v>122.48</v>
      </c>
      <c r="L2896" s="3">
        <v>95.46</v>
      </c>
      <c r="M2896" s="3">
        <v>5053.04</v>
      </c>
      <c r="N2896" s="10">
        <v>1938.56</v>
      </c>
      <c r="O2896" s="18">
        <v>29.852850976477807</v>
      </c>
      <c r="P2896" s="3">
        <v>134.53</v>
      </c>
    </row>
    <row r="2897" spans="1:16" x14ac:dyDescent="0.35">
      <c r="A2897" t="s">
        <v>41</v>
      </c>
      <c r="B2897" s="5">
        <v>110</v>
      </c>
      <c r="C2897">
        <v>3203</v>
      </c>
      <c r="D2897" s="3">
        <v>200.1</v>
      </c>
      <c r="E2897" s="3">
        <v>66.52</v>
      </c>
      <c r="F2897" s="3">
        <v>61.31</v>
      </c>
      <c r="G2897" s="3">
        <f t="shared" si="45"/>
        <v>1.0849779807535473</v>
      </c>
      <c r="H2897" s="3">
        <v>154.12</v>
      </c>
      <c r="I2897" s="3">
        <v>1</v>
      </c>
      <c r="J2897" s="3">
        <v>0.92</v>
      </c>
      <c r="K2897" s="3">
        <v>68.680000000000007</v>
      </c>
      <c r="L2897" s="3">
        <v>60</v>
      </c>
      <c r="M2897" s="3">
        <v>4766.95</v>
      </c>
      <c r="N2897" s="10">
        <v>2026.15</v>
      </c>
      <c r="O2897" s="18">
        <v>30.087732235257903</v>
      </c>
      <c r="P2897" s="3">
        <v>100.88</v>
      </c>
    </row>
    <row r="2898" spans="1:16" x14ac:dyDescent="0.35">
      <c r="A2898" t="s">
        <v>41</v>
      </c>
      <c r="B2898" s="5">
        <v>111</v>
      </c>
      <c r="C2898">
        <v>6754</v>
      </c>
      <c r="D2898" s="3">
        <v>306.57</v>
      </c>
      <c r="E2898" s="3">
        <v>116.38</v>
      </c>
      <c r="F2898" s="3">
        <v>73.89</v>
      </c>
      <c r="G2898" s="3">
        <f t="shared" si="45"/>
        <v>1.5750439843009878</v>
      </c>
      <c r="H2898" s="3">
        <v>177.71</v>
      </c>
      <c r="I2898" s="3">
        <v>0.9</v>
      </c>
      <c r="J2898" s="3">
        <v>0.63</v>
      </c>
      <c r="K2898" s="3">
        <v>124.04</v>
      </c>
      <c r="L2898" s="3">
        <v>75.010000000000005</v>
      </c>
      <c r="M2898" s="3">
        <v>3948.23</v>
      </c>
      <c r="N2898" s="10">
        <v>2435.6</v>
      </c>
      <c r="O2898" s="18">
        <v>30.721851989408055</v>
      </c>
      <c r="P2898" s="3">
        <v>77.289999999999992</v>
      </c>
    </row>
    <row r="2899" spans="1:16" x14ac:dyDescent="0.35">
      <c r="A2899" t="s">
        <v>41</v>
      </c>
      <c r="B2899" s="5">
        <v>112</v>
      </c>
      <c r="C2899">
        <v>5101</v>
      </c>
      <c r="D2899" s="3">
        <v>263.58</v>
      </c>
      <c r="E2899" s="3">
        <v>88.69</v>
      </c>
      <c r="F2899" s="3">
        <v>73.23</v>
      </c>
      <c r="G2899" s="3">
        <f t="shared" si="45"/>
        <v>1.2111156629796531</v>
      </c>
      <c r="H2899" s="3">
        <v>76.31</v>
      </c>
      <c r="I2899" s="3">
        <v>0.92</v>
      </c>
      <c r="J2899" s="3">
        <v>0.83</v>
      </c>
      <c r="K2899" s="3">
        <v>93.74</v>
      </c>
      <c r="L2899" s="3">
        <v>75</v>
      </c>
      <c r="M2899" s="3">
        <v>3939.84</v>
      </c>
      <c r="N2899" s="10">
        <v>1831.05</v>
      </c>
      <c r="O2899" s="18">
        <v>30.874234555518516</v>
      </c>
      <c r="P2899" s="3">
        <v>178.69</v>
      </c>
    </row>
    <row r="2900" spans="1:16" x14ac:dyDescent="0.35">
      <c r="A2900" t="s">
        <v>41</v>
      </c>
      <c r="B2900" s="5">
        <v>113</v>
      </c>
      <c r="C2900">
        <v>16220</v>
      </c>
      <c r="D2900" s="3">
        <v>519.87</v>
      </c>
      <c r="E2900" s="3">
        <v>192.37</v>
      </c>
      <c r="F2900" s="3">
        <v>107.35</v>
      </c>
      <c r="G2900" s="3">
        <f t="shared" si="45"/>
        <v>1.7919888216115512</v>
      </c>
      <c r="H2900" s="3">
        <v>30.84</v>
      </c>
      <c r="I2900" s="3">
        <v>0.75</v>
      </c>
      <c r="J2900" s="3">
        <v>0.56000000000000005</v>
      </c>
      <c r="K2900" s="3">
        <v>185.31</v>
      </c>
      <c r="L2900" s="3">
        <v>122.88</v>
      </c>
      <c r="M2900" s="3">
        <v>2957.9</v>
      </c>
      <c r="N2900" s="10">
        <v>1664.11</v>
      </c>
      <c r="O2900" s="18">
        <v>31.792464608533042</v>
      </c>
      <c r="P2900" s="3">
        <v>44.16</v>
      </c>
    </row>
    <row r="2901" spans="1:16" x14ac:dyDescent="0.35">
      <c r="A2901" t="s">
        <v>41</v>
      </c>
      <c r="B2901" s="5">
        <v>114</v>
      </c>
      <c r="C2901">
        <v>10672</v>
      </c>
      <c r="D2901" s="3">
        <v>474.19</v>
      </c>
      <c r="E2901" s="3">
        <v>176.68</v>
      </c>
      <c r="F2901" s="3">
        <v>76.91</v>
      </c>
      <c r="G2901" s="3">
        <f t="shared" si="45"/>
        <v>2.2972305291899624</v>
      </c>
      <c r="H2901" s="3">
        <v>47.8</v>
      </c>
      <c r="I2901" s="3">
        <v>0.6</v>
      </c>
      <c r="J2901" s="3">
        <v>0.44</v>
      </c>
      <c r="K2901" s="3">
        <v>187.45</v>
      </c>
      <c r="L2901" s="3">
        <v>94.38</v>
      </c>
      <c r="M2901" s="3">
        <v>2975.43</v>
      </c>
      <c r="N2901" s="10">
        <v>1528.42</v>
      </c>
      <c r="O2901" s="18">
        <v>31.809303938621113</v>
      </c>
      <c r="P2901" s="3">
        <v>27.200000000000003</v>
      </c>
    </row>
    <row r="2902" spans="1:16" x14ac:dyDescent="0.35">
      <c r="A2902" s="13" t="s">
        <v>41</v>
      </c>
      <c r="B2902" s="14">
        <v>115</v>
      </c>
      <c r="C2902" s="13">
        <v>15510</v>
      </c>
      <c r="D2902" s="15">
        <v>485.32</v>
      </c>
      <c r="E2902" s="15">
        <v>175.66</v>
      </c>
      <c r="F2902" s="15">
        <v>112.42</v>
      </c>
      <c r="G2902" s="15">
        <f t="shared" si="45"/>
        <v>1.5625333570539048</v>
      </c>
      <c r="H2902" s="15">
        <v>129.68</v>
      </c>
      <c r="I2902" s="15">
        <v>0.83</v>
      </c>
      <c r="J2902" s="15">
        <v>0.64</v>
      </c>
      <c r="K2902" s="15">
        <v>189.4</v>
      </c>
      <c r="L2902" s="15">
        <v>120.75</v>
      </c>
      <c r="M2902" s="15">
        <v>2677.58</v>
      </c>
      <c r="N2902" s="17">
        <v>1494.17</v>
      </c>
      <c r="O2902" s="22">
        <v>32.083901679042377</v>
      </c>
      <c r="P2902" s="17">
        <v>125.32</v>
      </c>
    </row>
    <row r="2903" spans="1:16" x14ac:dyDescent="0.35">
      <c r="A2903" t="s">
        <v>34</v>
      </c>
      <c r="B2903" s="5">
        <v>1</v>
      </c>
      <c r="C2903">
        <v>5514</v>
      </c>
      <c r="D2903" s="3">
        <v>291.77</v>
      </c>
      <c r="E2903" s="3">
        <v>96.51</v>
      </c>
      <c r="F2903" s="3">
        <v>72.739999999999995</v>
      </c>
      <c r="G2903" s="3">
        <f>E2903/F2903</f>
        <v>1.3267803134451472</v>
      </c>
      <c r="H2903" s="3">
        <v>119.69</v>
      </c>
      <c r="I2903" s="3">
        <v>0.81</v>
      </c>
      <c r="J2903" s="3">
        <v>0.75</v>
      </c>
      <c r="K2903" s="3">
        <v>107.65</v>
      </c>
      <c r="L2903" s="3">
        <v>78.05</v>
      </c>
      <c r="M2903" s="3">
        <v>12747.51</v>
      </c>
      <c r="N2903" s="10">
        <v>2252.9499999999998</v>
      </c>
      <c r="O2903" s="18">
        <v>48.24773621702753</v>
      </c>
      <c r="P2903" s="3">
        <v>135.31</v>
      </c>
    </row>
    <row r="2904" spans="1:16" x14ac:dyDescent="0.35">
      <c r="A2904" t="s">
        <v>34</v>
      </c>
      <c r="B2904" s="5">
        <v>2</v>
      </c>
      <c r="C2904">
        <v>9069</v>
      </c>
      <c r="D2904" s="3">
        <v>403.58</v>
      </c>
      <c r="E2904" s="3">
        <v>140.13999999999999</v>
      </c>
      <c r="F2904" s="3">
        <v>82.4</v>
      </c>
      <c r="G2904" s="3">
        <f t="shared" ref="G2904:G2967" si="46">E2904/F2904</f>
        <v>1.7007281553398055</v>
      </c>
      <c r="H2904" s="3">
        <v>82.19</v>
      </c>
      <c r="I2904" s="3">
        <v>0.7</v>
      </c>
      <c r="J2904" s="3">
        <v>0.59</v>
      </c>
      <c r="K2904" s="3">
        <v>139.59</v>
      </c>
      <c r="L2904" s="3">
        <v>90.2</v>
      </c>
      <c r="M2904" s="3">
        <v>13103.4</v>
      </c>
      <c r="N2904" s="10">
        <v>2237.58</v>
      </c>
      <c r="O2904" s="18">
        <v>47.93312020443976</v>
      </c>
      <c r="P2904" s="3">
        <v>172.81</v>
      </c>
    </row>
    <row r="2905" spans="1:16" x14ac:dyDescent="0.35">
      <c r="A2905" t="s">
        <v>34</v>
      </c>
      <c r="B2905" s="5">
        <v>3</v>
      </c>
      <c r="C2905">
        <v>7224</v>
      </c>
      <c r="D2905" s="3">
        <v>345.74</v>
      </c>
      <c r="E2905" s="3">
        <v>139.46</v>
      </c>
      <c r="F2905" s="3">
        <v>65.959999999999994</v>
      </c>
      <c r="G2905" s="3">
        <f t="shared" si="46"/>
        <v>2.114311704063069</v>
      </c>
      <c r="H2905" s="3">
        <v>28.51</v>
      </c>
      <c r="I2905" s="3">
        <v>0.76</v>
      </c>
      <c r="J2905" s="3">
        <v>0.47</v>
      </c>
      <c r="K2905" s="3">
        <v>139.71</v>
      </c>
      <c r="L2905" s="3">
        <v>66.5</v>
      </c>
      <c r="M2905" s="3">
        <v>12857.88</v>
      </c>
      <c r="N2905" s="10">
        <v>2376.41</v>
      </c>
      <c r="O2905" s="18">
        <v>48.119437112623935</v>
      </c>
      <c r="P2905" s="3">
        <v>46.489999999999995</v>
      </c>
    </row>
    <row r="2906" spans="1:16" x14ac:dyDescent="0.35">
      <c r="A2906" t="s">
        <v>34</v>
      </c>
      <c r="B2906" s="5">
        <v>4</v>
      </c>
      <c r="C2906">
        <v>10773</v>
      </c>
      <c r="D2906" s="3">
        <v>402.48</v>
      </c>
      <c r="E2906" s="3">
        <v>154.86000000000001</v>
      </c>
      <c r="F2906" s="3">
        <v>88.57</v>
      </c>
      <c r="G2906" s="3">
        <f t="shared" si="46"/>
        <v>1.7484475556057359</v>
      </c>
      <c r="H2906" s="3">
        <v>75.099999999999994</v>
      </c>
      <c r="I2906" s="3">
        <v>0.84</v>
      </c>
      <c r="J2906" s="3">
        <v>0.56999999999999995</v>
      </c>
      <c r="K2906" s="3">
        <v>156.19</v>
      </c>
      <c r="L2906" s="3">
        <v>90.16</v>
      </c>
      <c r="M2906" s="3">
        <v>12683.95</v>
      </c>
      <c r="N2906" s="10">
        <v>2475.48</v>
      </c>
      <c r="O2906" s="18">
        <v>48.251254035001857</v>
      </c>
      <c r="P2906" s="3">
        <v>179.9</v>
      </c>
    </row>
    <row r="2907" spans="1:16" x14ac:dyDescent="0.35">
      <c r="A2907" t="s">
        <v>34</v>
      </c>
      <c r="B2907" s="5">
        <v>5</v>
      </c>
      <c r="C2907">
        <v>28995</v>
      </c>
      <c r="D2907" s="3">
        <v>799.65</v>
      </c>
      <c r="E2907" s="3">
        <v>330.21</v>
      </c>
      <c r="F2907" s="3">
        <v>111.8</v>
      </c>
      <c r="G2907" s="3">
        <f t="shared" si="46"/>
        <v>2.9535778175313059</v>
      </c>
      <c r="H2907" s="3">
        <v>44.72</v>
      </c>
      <c r="I2907" s="3">
        <v>0.56999999999999995</v>
      </c>
      <c r="J2907" s="3">
        <v>0.34</v>
      </c>
      <c r="K2907" s="3">
        <v>333.44</v>
      </c>
      <c r="L2907" s="3">
        <v>128.13</v>
      </c>
      <c r="M2907" s="3">
        <v>12465.3</v>
      </c>
      <c r="N2907" s="10">
        <v>2431.08</v>
      </c>
      <c r="O2907" s="18">
        <v>48.457449634558017</v>
      </c>
      <c r="P2907" s="3">
        <v>30.28</v>
      </c>
    </row>
    <row r="2908" spans="1:16" x14ac:dyDescent="0.35">
      <c r="A2908" t="s">
        <v>34</v>
      </c>
      <c r="B2908" s="5">
        <v>6</v>
      </c>
      <c r="C2908">
        <v>2286</v>
      </c>
      <c r="D2908" s="3">
        <v>179</v>
      </c>
      <c r="E2908" s="3">
        <v>64.349999999999994</v>
      </c>
      <c r="F2908" s="3">
        <v>45.23</v>
      </c>
      <c r="G2908" s="3">
        <f t="shared" si="46"/>
        <v>1.4227282776917975</v>
      </c>
      <c r="H2908" s="3">
        <v>96.66</v>
      </c>
      <c r="I2908" s="3">
        <v>0.9</v>
      </c>
      <c r="J2908" s="3">
        <v>0.7</v>
      </c>
      <c r="K2908" s="3">
        <v>66.290000000000006</v>
      </c>
      <c r="L2908" s="3">
        <v>44</v>
      </c>
      <c r="M2908" s="3">
        <v>12312.1</v>
      </c>
      <c r="N2908" s="10">
        <v>2287.7399999999998</v>
      </c>
      <c r="O2908" s="18">
        <v>48.628819040588091</v>
      </c>
      <c r="P2908" s="3">
        <v>158.34</v>
      </c>
    </row>
    <row r="2909" spans="1:16" x14ac:dyDescent="0.35">
      <c r="A2909" t="s">
        <v>34</v>
      </c>
      <c r="B2909" s="5">
        <v>7</v>
      </c>
      <c r="C2909">
        <v>5187</v>
      </c>
      <c r="D2909" s="3">
        <v>296.38</v>
      </c>
      <c r="E2909" s="3">
        <v>118.71</v>
      </c>
      <c r="F2909" s="3">
        <v>55.63</v>
      </c>
      <c r="G2909" s="3">
        <f t="shared" si="46"/>
        <v>2.1339205464677331</v>
      </c>
      <c r="H2909" s="3">
        <v>125.87</v>
      </c>
      <c r="I2909" s="3">
        <v>0.74</v>
      </c>
      <c r="J2909" s="3">
        <v>0.47</v>
      </c>
      <c r="K2909" s="3">
        <v>118.19</v>
      </c>
      <c r="L2909" s="3">
        <v>58.24</v>
      </c>
      <c r="M2909" s="3">
        <v>12179.47</v>
      </c>
      <c r="N2909" s="10">
        <v>2136.44</v>
      </c>
      <c r="O2909" s="18">
        <v>48.783698729351727</v>
      </c>
      <c r="P2909" s="3">
        <v>129.13</v>
      </c>
    </row>
    <row r="2910" spans="1:16" x14ac:dyDescent="0.35">
      <c r="A2910" t="s">
        <v>34</v>
      </c>
      <c r="B2910" s="5">
        <v>8</v>
      </c>
      <c r="C2910">
        <v>3367</v>
      </c>
      <c r="D2910" s="3">
        <v>210.33</v>
      </c>
      <c r="E2910" s="3">
        <v>72.81</v>
      </c>
      <c r="F2910" s="3">
        <v>58.88</v>
      </c>
      <c r="G2910" s="3">
        <f t="shared" si="46"/>
        <v>1.2365828804347825</v>
      </c>
      <c r="H2910" s="3">
        <v>33.18</v>
      </c>
      <c r="I2910" s="3">
        <v>0.96</v>
      </c>
      <c r="J2910" s="3">
        <v>0.81</v>
      </c>
      <c r="K2910" s="3">
        <v>77.34</v>
      </c>
      <c r="L2910" s="3">
        <v>58.35</v>
      </c>
      <c r="M2910" s="3">
        <v>12260.7</v>
      </c>
      <c r="N2910" s="10">
        <v>2148.4699999999998</v>
      </c>
      <c r="O2910" s="18">
        <v>48.708165629368352</v>
      </c>
      <c r="P2910" s="3">
        <v>41.82</v>
      </c>
    </row>
    <row r="2911" spans="1:16" x14ac:dyDescent="0.35">
      <c r="A2911" t="s">
        <v>34</v>
      </c>
      <c r="B2911" s="5">
        <v>9</v>
      </c>
      <c r="C2911">
        <v>4726</v>
      </c>
      <c r="D2911" s="3">
        <v>316.10000000000002</v>
      </c>
      <c r="E2911" s="3">
        <v>120.77</v>
      </c>
      <c r="F2911" s="3">
        <v>49.83</v>
      </c>
      <c r="G2911" s="3">
        <f t="shared" si="46"/>
        <v>2.4236403772827613</v>
      </c>
      <c r="H2911" s="3">
        <v>44.07</v>
      </c>
      <c r="I2911" s="3">
        <v>0.59</v>
      </c>
      <c r="J2911" s="3">
        <v>0.41</v>
      </c>
      <c r="K2911" s="3">
        <v>120.43</v>
      </c>
      <c r="L2911" s="3">
        <v>64.290000000000006</v>
      </c>
      <c r="M2911" s="3">
        <v>12135.52</v>
      </c>
      <c r="N2911" s="10">
        <v>2314.3200000000002</v>
      </c>
      <c r="O2911" s="18">
        <v>48.780378088909664</v>
      </c>
      <c r="P2911" s="3">
        <v>30.93</v>
      </c>
    </row>
    <row r="2912" spans="1:16" x14ac:dyDescent="0.35">
      <c r="A2912" t="s">
        <v>34</v>
      </c>
      <c r="B2912" s="5">
        <v>10</v>
      </c>
      <c r="C2912">
        <v>4339</v>
      </c>
      <c r="D2912" s="3">
        <v>251.63</v>
      </c>
      <c r="E2912" s="3">
        <v>80.38</v>
      </c>
      <c r="F2912" s="3">
        <v>68.73</v>
      </c>
      <c r="G2912" s="3">
        <f t="shared" si="46"/>
        <v>1.1695038556671031</v>
      </c>
      <c r="H2912" s="3">
        <v>170.64</v>
      </c>
      <c r="I2912" s="3">
        <v>0.86</v>
      </c>
      <c r="J2912" s="3">
        <v>0.86</v>
      </c>
      <c r="K2912" s="3">
        <v>86.37</v>
      </c>
      <c r="L2912" s="3">
        <v>73.599999999999994</v>
      </c>
      <c r="M2912" s="3">
        <v>12056.52</v>
      </c>
      <c r="N2912" s="10">
        <v>2386.44</v>
      </c>
      <c r="O2912" s="18">
        <v>48.833750413672668</v>
      </c>
      <c r="P2912" s="3">
        <v>84.360000000000014</v>
      </c>
    </row>
    <row r="2913" spans="1:16" x14ac:dyDescent="0.35">
      <c r="A2913" t="s">
        <v>34</v>
      </c>
      <c r="B2913" s="5">
        <v>11</v>
      </c>
      <c r="C2913">
        <v>1313</v>
      </c>
      <c r="D2913" s="3">
        <v>131.31</v>
      </c>
      <c r="E2913" s="3">
        <v>45.33</v>
      </c>
      <c r="F2913" s="3">
        <v>36.880000000000003</v>
      </c>
      <c r="G2913" s="3">
        <f t="shared" si="46"/>
        <v>1.2291214750542299</v>
      </c>
      <c r="H2913" s="3">
        <v>153.36000000000001</v>
      </c>
      <c r="I2913" s="3">
        <v>0.96</v>
      </c>
      <c r="J2913" s="3">
        <v>0.81</v>
      </c>
      <c r="K2913" s="3">
        <v>47.54</v>
      </c>
      <c r="L2913" s="3">
        <v>38.18</v>
      </c>
      <c r="M2913" s="3">
        <v>12012.41</v>
      </c>
      <c r="N2913" s="10">
        <v>2342.98</v>
      </c>
      <c r="O2913" s="18">
        <v>48.883616398763188</v>
      </c>
      <c r="P2913" s="3">
        <v>101.63999999999999</v>
      </c>
    </row>
    <row r="2914" spans="1:16" x14ac:dyDescent="0.35">
      <c r="A2914" t="s">
        <v>34</v>
      </c>
      <c r="B2914" s="5">
        <v>12</v>
      </c>
      <c r="C2914">
        <v>15983</v>
      </c>
      <c r="D2914" s="3">
        <v>470.54</v>
      </c>
      <c r="E2914" s="3">
        <v>164.7</v>
      </c>
      <c r="F2914" s="3">
        <v>123.56</v>
      </c>
      <c r="G2914" s="3">
        <f t="shared" si="46"/>
        <v>1.3329556490773713</v>
      </c>
      <c r="H2914" s="3">
        <v>127.5</v>
      </c>
      <c r="I2914" s="3">
        <v>0.91</v>
      </c>
      <c r="J2914" s="3">
        <v>0.75</v>
      </c>
      <c r="K2914" s="3">
        <v>171.92</v>
      </c>
      <c r="L2914" s="3">
        <v>130.15</v>
      </c>
      <c r="M2914" s="3">
        <v>11865.6</v>
      </c>
      <c r="N2914" s="10">
        <v>2334.0700000000002</v>
      </c>
      <c r="O2914" s="18">
        <v>49.017054961957044</v>
      </c>
      <c r="P2914" s="3">
        <v>127.5</v>
      </c>
    </row>
    <row r="2915" spans="1:16" x14ac:dyDescent="0.35">
      <c r="A2915" t="s">
        <v>34</v>
      </c>
      <c r="B2915" s="5">
        <v>13</v>
      </c>
      <c r="C2915">
        <v>4974</v>
      </c>
      <c r="D2915" s="3">
        <v>278.27999999999997</v>
      </c>
      <c r="E2915" s="3">
        <v>92.51</v>
      </c>
      <c r="F2915" s="3">
        <v>68.459999999999994</v>
      </c>
      <c r="G2915" s="3">
        <f t="shared" si="46"/>
        <v>1.3513000292141399</v>
      </c>
      <c r="H2915" s="3">
        <v>49.31</v>
      </c>
      <c r="I2915" s="3">
        <v>0.81</v>
      </c>
      <c r="J2915" s="3">
        <v>0.74</v>
      </c>
      <c r="K2915" s="3">
        <v>103.39</v>
      </c>
      <c r="L2915" s="3">
        <v>70.84</v>
      </c>
      <c r="M2915" s="3">
        <v>11945.26</v>
      </c>
      <c r="N2915" s="10">
        <v>2232.09</v>
      </c>
      <c r="O2915" s="18">
        <v>48.970248216491647</v>
      </c>
      <c r="P2915" s="3">
        <v>25.689999999999998</v>
      </c>
    </row>
    <row r="2916" spans="1:16" x14ac:dyDescent="0.35">
      <c r="A2916" t="s">
        <v>34</v>
      </c>
      <c r="B2916" s="5">
        <v>14</v>
      </c>
      <c r="C2916">
        <v>9479</v>
      </c>
      <c r="D2916" s="3">
        <v>384.65</v>
      </c>
      <c r="E2916" s="3">
        <v>147.59</v>
      </c>
      <c r="F2916" s="3">
        <v>81.78</v>
      </c>
      <c r="G2916" s="3">
        <f t="shared" si="46"/>
        <v>1.8047199804353142</v>
      </c>
      <c r="H2916" s="3">
        <v>178.13</v>
      </c>
      <c r="I2916" s="3">
        <v>0.81</v>
      </c>
      <c r="J2916" s="3">
        <v>0.55000000000000004</v>
      </c>
      <c r="K2916" s="3">
        <v>148.76</v>
      </c>
      <c r="L2916" s="3">
        <v>81</v>
      </c>
      <c r="M2916" s="3">
        <v>12001.19</v>
      </c>
      <c r="N2916" s="10">
        <v>1933.45</v>
      </c>
      <c r="O2916" s="18">
        <v>48.991794038866708</v>
      </c>
      <c r="P2916" s="3">
        <v>76.87</v>
      </c>
    </row>
    <row r="2917" spans="1:16" x14ac:dyDescent="0.35">
      <c r="A2917" t="s">
        <v>34</v>
      </c>
      <c r="B2917" s="5">
        <v>15</v>
      </c>
      <c r="C2917">
        <v>5342</v>
      </c>
      <c r="D2917" s="3">
        <v>280.52999999999997</v>
      </c>
      <c r="E2917" s="3">
        <v>105.11</v>
      </c>
      <c r="F2917" s="3">
        <v>64.709999999999994</v>
      </c>
      <c r="G2917" s="3">
        <f t="shared" si="46"/>
        <v>1.6243239066604853</v>
      </c>
      <c r="H2917" s="3">
        <v>85.53</v>
      </c>
      <c r="I2917" s="3">
        <v>0.85</v>
      </c>
      <c r="J2917" s="3">
        <v>0.62</v>
      </c>
      <c r="K2917" s="3">
        <v>112.36</v>
      </c>
      <c r="L2917" s="3">
        <v>66</v>
      </c>
      <c r="M2917" s="3">
        <v>12109.16</v>
      </c>
      <c r="N2917" s="10">
        <v>1803.85</v>
      </c>
      <c r="O2917" s="18">
        <v>48.926286572923054</v>
      </c>
      <c r="P2917" s="3">
        <v>169.47</v>
      </c>
    </row>
    <row r="2918" spans="1:16" x14ac:dyDescent="0.35">
      <c r="A2918" t="s">
        <v>34</v>
      </c>
      <c r="B2918" s="5">
        <v>16</v>
      </c>
      <c r="C2918">
        <v>8509</v>
      </c>
      <c r="D2918" s="3">
        <v>356.2</v>
      </c>
      <c r="E2918" s="3">
        <v>136.94</v>
      </c>
      <c r="F2918" s="3">
        <v>79.11</v>
      </c>
      <c r="G2918" s="3">
        <f t="shared" si="46"/>
        <v>1.7310074579699153</v>
      </c>
      <c r="H2918" s="3">
        <v>178.95</v>
      </c>
      <c r="I2918" s="3">
        <v>0.84</v>
      </c>
      <c r="J2918" s="3">
        <v>0.57999999999999996</v>
      </c>
      <c r="K2918" s="3">
        <v>142.58000000000001</v>
      </c>
      <c r="L2918" s="3">
        <v>81.38</v>
      </c>
      <c r="M2918" s="3">
        <v>11981.77</v>
      </c>
      <c r="N2918" s="10">
        <v>1744.88</v>
      </c>
      <c r="O2918" s="18">
        <v>49.054353100794039</v>
      </c>
      <c r="P2918" s="3">
        <v>76.050000000000011</v>
      </c>
    </row>
    <row r="2919" spans="1:16" x14ac:dyDescent="0.35">
      <c r="A2919" t="s">
        <v>34</v>
      </c>
      <c r="B2919" s="5">
        <v>17</v>
      </c>
      <c r="C2919">
        <v>12715</v>
      </c>
      <c r="D2919" s="3">
        <v>478.01</v>
      </c>
      <c r="E2919" s="3">
        <v>202.64</v>
      </c>
      <c r="F2919" s="3">
        <v>79.89</v>
      </c>
      <c r="G2919" s="3">
        <f t="shared" si="46"/>
        <v>2.5364876705470021</v>
      </c>
      <c r="H2919" s="3">
        <v>120.22</v>
      </c>
      <c r="I2919" s="3">
        <v>0.7</v>
      </c>
      <c r="J2919" s="3">
        <v>0.39</v>
      </c>
      <c r="K2919" s="3">
        <v>195.88</v>
      </c>
      <c r="L2919" s="3">
        <v>82.86</v>
      </c>
      <c r="M2919" s="3">
        <v>12373.49</v>
      </c>
      <c r="N2919" s="10">
        <v>1698.94</v>
      </c>
      <c r="O2919" s="18">
        <v>48.715017621403348</v>
      </c>
      <c r="P2919" s="3">
        <v>134.78</v>
      </c>
    </row>
    <row r="2920" spans="1:16" x14ac:dyDescent="0.35">
      <c r="A2920" t="s">
        <v>34</v>
      </c>
      <c r="B2920" s="5">
        <v>18</v>
      </c>
      <c r="C2920">
        <v>10445</v>
      </c>
      <c r="D2920" s="3">
        <v>443.17</v>
      </c>
      <c r="E2920" s="3">
        <v>192.65</v>
      </c>
      <c r="F2920" s="3">
        <v>69.03</v>
      </c>
      <c r="G2920" s="3">
        <f t="shared" si="46"/>
        <v>2.7908155874257567</v>
      </c>
      <c r="H2920" s="3">
        <v>95.11</v>
      </c>
      <c r="I2920" s="3">
        <v>0.67</v>
      </c>
      <c r="J2920" s="3">
        <v>0.36</v>
      </c>
      <c r="K2920" s="3">
        <v>196.47</v>
      </c>
      <c r="L2920" s="3">
        <v>70</v>
      </c>
      <c r="M2920" s="3">
        <v>12300.69</v>
      </c>
      <c r="N2920" s="10">
        <v>1228.82</v>
      </c>
      <c r="O2920" s="18">
        <v>48.892791148845426</v>
      </c>
      <c r="P2920" s="3">
        <v>159.88999999999999</v>
      </c>
    </row>
    <row r="2921" spans="1:16" x14ac:dyDescent="0.35">
      <c r="A2921" t="s">
        <v>34</v>
      </c>
      <c r="B2921" s="5">
        <v>19</v>
      </c>
      <c r="C2921">
        <v>8658</v>
      </c>
      <c r="D2921" s="3">
        <v>405.74</v>
      </c>
      <c r="E2921" s="3">
        <v>165.09</v>
      </c>
      <c r="F2921" s="3">
        <v>66.77</v>
      </c>
      <c r="G2921" s="3">
        <f t="shared" si="46"/>
        <v>2.4725175977235287</v>
      </c>
      <c r="H2921" s="3">
        <v>72.989999999999995</v>
      </c>
      <c r="I2921" s="3">
        <v>0.66</v>
      </c>
      <c r="J2921" s="3">
        <v>0.4</v>
      </c>
      <c r="K2921" s="3">
        <v>171.02</v>
      </c>
      <c r="L2921" s="3">
        <v>71.63</v>
      </c>
      <c r="M2921" s="3">
        <v>12033.46</v>
      </c>
      <c r="N2921" s="10">
        <v>1138.83</v>
      </c>
      <c r="O2921" s="18">
        <v>49.153361041834316</v>
      </c>
      <c r="P2921" s="3">
        <v>2.0100000000000051</v>
      </c>
    </row>
    <row r="2922" spans="1:16" x14ac:dyDescent="0.35">
      <c r="A2922" t="s">
        <v>34</v>
      </c>
      <c r="B2922" s="5">
        <v>20</v>
      </c>
      <c r="C2922">
        <v>3522</v>
      </c>
      <c r="D2922" s="3">
        <v>223.4</v>
      </c>
      <c r="E2922" s="3">
        <v>85.59</v>
      </c>
      <c r="F2922" s="3">
        <v>52.39</v>
      </c>
      <c r="G2922" s="3">
        <f t="shared" si="46"/>
        <v>1.6337087230387479</v>
      </c>
      <c r="H2922" s="3">
        <v>122.32</v>
      </c>
      <c r="I2922" s="3">
        <v>0.89</v>
      </c>
      <c r="J2922" s="3">
        <v>0.61</v>
      </c>
      <c r="K2922" s="3">
        <v>85.44</v>
      </c>
      <c r="L2922" s="3">
        <v>52.29</v>
      </c>
      <c r="M2922" s="3">
        <v>11903.24</v>
      </c>
      <c r="N2922" s="10">
        <v>1428.34</v>
      </c>
      <c r="O2922" s="18">
        <v>49.200446374567399</v>
      </c>
      <c r="P2922" s="3">
        <v>132.68</v>
      </c>
    </row>
    <row r="2923" spans="1:16" x14ac:dyDescent="0.35">
      <c r="A2923" t="s">
        <v>34</v>
      </c>
      <c r="B2923" s="5">
        <v>21</v>
      </c>
      <c r="C2923">
        <v>8167</v>
      </c>
      <c r="D2923" s="3">
        <v>325.01</v>
      </c>
      <c r="E2923" s="3">
        <v>106.11</v>
      </c>
      <c r="F2923" s="3">
        <v>98</v>
      </c>
      <c r="G2923" s="3">
        <f t="shared" si="46"/>
        <v>1.0827551020408164</v>
      </c>
      <c r="H2923" s="3">
        <v>91.36</v>
      </c>
      <c r="I2923" s="3">
        <v>0.97</v>
      </c>
      <c r="J2923" s="3">
        <v>0.92</v>
      </c>
      <c r="K2923" s="3">
        <v>109.29</v>
      </c>
      <c r="L2923" s="3">
        <v>95</v>
      </c>
      <c r="M2923" s="3">
        <v>11732.78</v>
      </c>
      <c r="N2923" s="10">
        <v>1650.67</v>
      </c>
      <c r="O2923" s="18">
        <v>49.299620891281833</v>
      </c>
      <c r="P2923" s="3">
        <v>163.63999999999999</v>
      </c>
    </row>
    <row r="2924" spans="1:16" x14ac:dyDescent="0.35">
      <c r="A2924" t="s">
        <v>34</v>
      </c>
      <c r="B2924" s="5">
        <v>22</v>
      </c>
      <c r="C2924">
        <v>24522</v>
      </c>
      <c r="D2924" s="3">
        <v>576.75</v>
      </c>
      <c r="E2924" s="3">
        <v>191.39</v>
      </c>
      <c r="F2924" s="3">
        <v>163.13</v>
      </c>
      <c r="G2924" s="3">
        <f t="shared" si="46"/>
        <v>1.173236069392509</v>
      </c>
      <c r="H2924" s="3">
        <v>92.61</v>
      </c>
      <c r="I2924" s="3">
        <v>0.93</v>
      </c>
      <c r="J2924" s="3">
        <v>0.85</v>
      </c>
      <c r="K2924" s="3">
        <v>205.34</v>
      </c>
      <c r="L2924" s="3">
        <v>170.01</v>
      </c>
      <c r="M2924" s="3">
        <v>11502.81</v>
      </c>
      <c r="N2924" s="10">
        <v>1485.57</v>
      </c>
      <c r="O2924" s="18">
        <v>49.544866249261581</v>
      </c>
      <c r="P2924" s="3">
        <v>162.38999999999999</v>
      </c>
    </row>
    <row r="2925" spans="1:16" x14ac:dyDescent="0.35">
      <c r="A2925" t="s">
        <v>34</v>
      </c>
      <c r="B2925" s="5">
        <v>23</v>
      </c>
      <c r="C2925">
        <v>4325</v>
      </c>
      <c r="D2925" s="3">
        <v>242.85</v>
      </c>
      <c r="E2925" s="3">
        <v>88.88</v>
      </c>
      <c r="F2925" s="3">
        <v>61.96</v>
      </c>
      <c r="G2925" s="3">
        <f t="shared" si="46"/>
        <v>1.4344738540994189</v>
      </c>
      <c r="H2925" s="3">
        <v>41.94</v>
      </c>
      <c r="I2925" s="3">
        <v>0.92</v>
      </c>
      <c r="J2925" s="3">
        <v>0.7</v>
      </c>
      <c r="K2925" s="3">
        <v>92.78</v>
      </c>
      <c r="L2925" s="3">
        <v>62.93</v>
      </c>
      <c r="M2925" s="3">
        <v>11639.05</v>
      </c>
      <c r="N2925" s="10">
        <v>1317.29</v>
      </c>
      <c r="O2925" s="18">
        <v>49.463344336609943</v>
      </c>
      <c r="P2925" s="3">
        <v>33.06</v>
      </c>
    </row>
    <row r="2926" spans="1:16" x14ac:dyDescent="0.35">
      <c r="A2926" t="s">
        <v>34</v>
      </c>
      <c r="B2926" s="5">
        <v>24</v>
      </c>
      <c r="C2926">
        <v>4470</v>
      </c>
      <c r="D2926" s="3">
        <v>242</v>
      </c>
      <c r="E2926" s="3">
        <v>84.67</v>
      </c>
      <c r="F2926" s="3">
        <v>67.209999999999994</v>
      </c>
      <c r="G2926" s="3">
        <f t="shared" si="46"/>
        <v>1.2597827704210685</v>
      </c>
      <c r="H2926" s="3">
        <v>170.63</v>
      </c>
      <c r="I2926" s="3">
        <v>0.96</v>
      </c>
      <c r="J2926" s="3">
        <v>0.79</v>
      </c>
      <c r="K2926" s="3">
        <v>89.5</v>
      </c>
      <c r="L2926" s="3">
        <v>69.83</v>
      </c>
      <c r="M2926" s="3">
        <v>11257.57</v>
      </c>
      <c r="N2926" s="10">
        <v>1238.4100000000001</v>
      </c>
      <c r="O2926" s="18">
        <v>49.823434179656644</v>
      </c>
      <c r="P2926" s="3">
        <v>84.37</v>
      </c>
    </row>
    <row r="2927" spans="1:16" x14ac:dyDescent="0.35">
      <c r="A2927" t="s">
        <v>34</v>
      </c>
      <c r="B2927" s="5">
        <v>25</v>
      </c>
      <c r="C2927">
        <v>3506</v>
      </c>
      <c r="D2927" s="3">
        <v>212.57</v>
      </c>
      <c r="E2927" s="3">
        <v>72.44</v>
      </c>
      <c r="F2927" s="3">
        <v>61.62</v>
      </c>
      <c r="G2927" s="3">
        <f t="shared" si="46"/>
        <v>1.1755923401493023</v>
      </c>
      <c r="H2927" s="3">
        <v>17.75</v>
      </c>
      <c r="I2927" s="3">
        <v>0.98</v>
      </c>
      <c r="J2927" s="3">
        <v>0.85</v>
      </c>
      <c r="K2927" s="3">
        <v>75.47</v>
      </c>
      <c r="L2927" s="3">
        <v>63</v>
      </c>
      <c r="M2927" s="3">
        <v>11727.96</v>
      </c>
      <c r="N2927" s="10">
        <v>990.49</v>
      </c>
      <c r="O2927" s="18">
        <v>49.462142113206369</v>
      </c>
      <c r="P2927" s="3">
        <v>57.25</v>
      </c>
    </row>
    <row r="2928" spans="1:16" x14ac:dyDescent="0.35">
      <c r="A2928" t="s">
        <v>34</v>
      </c>
      <c r="B2928" s="5">
        <v>26</v>
      </c>
      <c r="C2928">
        <v>6101</v>
      </c>
      <c r="D2928" s="3">
        <v>293.02</v>
      </c>
      <c r="E2928" s="3">
        <v>112.92</v>
      </c>
      <c r="F2928" s="3">
        <v>68.790000000000006</v>
      </c>
      <c r="G2928" s="3">
        <f t="shared" si="46"/>
        <v>1.6415176624509376</v>
      </c>
      <c r="H2928" s="3">
        <v>6.27</v>
      </c>
      <c r="I2928" s="3">
        <v>0.89</v>
      </c>
      <c r="J2928" s="3">
        <v>0.61</v>
      </c>
      <c r="K2928" s="3">
        <v>111.07</v>
      </c>
      <c r="L2928" s="3">
        <v>68.52</v>
      </c>
      <c r="M2928" s="3">
        <v>11441.66</v>
      </c>
      <c r="N2928" s="10">
        <v>750.77</v>
      </c>
      <c r="O2928" s="18">
        <v>49.775650136871683</v>
      </c>
      <c r="P2928" s="3">
        <v>68.73</v>
      </c>
    </row>
    <row r="2929" spans="1:16" x14ac:dyDescent="0.35">
      <c r="A2929" t="s">
        <v>34</v>
      </c>
      <c r="B2929" s="5">
        <v>27</v>
      </c>
      <c r="C2929">
        <v>7065</v>
      </c>
      <c r="D2929" s="3">
        <v>373.98</v>
      </c>
      <c r="E2929" s="3">
        <v>160.9</v>
      </c>
      <c r="F2929" s="3">
        <v>55.91</v>
      </c>
      <c r="G2929" s="3">
        <f t="shared" si="46"/>
        <v>2.8778393847254518</v>
      </c>
      <c r="H2929" s="3">
        <v>74.72</v>
      </c>
      <c r="I2929" s="3">
        <v>0.63</v>
      </c>
      <c r="J2929" s="3">
        <v>0.35</v>
      </c>
      <c r="K2929" s="3">
        <v>152.83000000000001</v>
      </c>
      <c r="L2929" s="3">
        <v>61.51</v>
      </c>
      <c r="M2929" s="3">
        <v>11237.42</v>
      </c>
      <c r="N2929" s="10">
        <v>966.46</v>
      </c>
      <c r="O2929" s="18">
        <v>49.906627924763455</v>
      </c>
      <c r="P2929" s="3">
        <v>0.28000000000000114</v>
      </c>
    </row>
    <row r="2930" spans="1:16" x14ac:dyDescent="0.35">
      <c r="A2930" t="s">
        <v>34</v>
      </c>
      <c r="B2930" s="5">
        <v>28</v>
      </c>
      <c r="C2930">
        <v>8218</v>
      </c>
      <c r="D2930" s="3">
        <v>352.85</v>
      </c>
      <c r="E2930" s="3">
        <v>138.76</v>
      </c>
      <c r="F2930" s="3">
        <v>75.41</v>
      </c>
      <c r="G2930" s="3">
        <f t="shared" si="46"/>
        <v>1.8400742607081289</v>
      </c>
      <c r="H2930" s="3">
        <v>83.56</v>
      </c>
      <c r="I2930" s="3">
        <v>0.83</v>
      </c>
      <c r="J2930" s="3">
        <v>0.54</v>
      </c>
      <c r="K2930" s="3">
        <v>137.57</v>
      </c>
      <c r="L2930" s="3">
        <v>75.94</v>
      </c>
      <c r="M2930" s="3">
        <v>11077.62</v>
      </c>
      <c r="N2930" s="10">
        <v>830.77</v>
      </c>
      <c r="O2930" s="18">
        <v>50.082066909273593</v>
      </c>
      <c r="P2930" s="3">
        <v>171.44</v>
      </c>
    </row>
    <row r="2931" spans="1:16" x14ac:dyDescent="0.35">
      <c r="A2931" t="s">
        <v>34</v>
      </c>
      <c r="B2931" s="5">
        <v>29</v>
      </c>
      <c r="C2931">
        <v>4052</v>
      </c>
      <c r="D2931" s="3">
        <v>227.77</v>
      </c>
      <c r="E2931" s="3">
        <v>76.41</v>
      </c>
      <c r="F2931" s="3">
        <v>67.52</v>
      </c>
      <c r="G2931" s="3">
        <f t="shared" si="46"/>
        <v>1.1316646919431279</v>
      </c>
      <c r="H2931" s="3">
        <v>126.35</v>
      </c>
      <c r="I2931" s="3">
        <v>0.98</v>
      </c>
      <c r="J2931" s="3">
        <v>0.88</v>
      </c>
      <c r="K2931" s="3">
        <v>80.16</v>
      </c>
      <c r="L2931" s="3">
        <v>68</v>
      </c>
      <c r="M2931" s="3">
        <v>11110.36</v>
      </c>
      <c r="N2931" s="10">
        <v>1196.56</v>
      </c>
      <c r="O2931" s="18">
        <v>49.965124474032159</v>
      </c>
      <c r="P2931" s="3">
        <v>128.65</v>
      </c>
    </row>
    <row r="2932" spans="1:16" x14ac:dyDescent="0.35">
      <c r="A2932" t="s">
        <v>34</v>
      </c>
      <c r="B2932" s="5">
        <v>30</v>
      </c>
      <c r="C2932">
        <v>11033</v>
      </c>
      <c r="D2932" s="3">
        <v>389.32</v>
      </c>
      <c r="E2932" s="3">
        <v>135.33000000000001</v>
      </c>
      <c r="F2932" s="3">
        <v>103.8</v>
      </c>
      <c r="G2932" s="3">
        <f t="shared" si="46"/>
        <v>1.3037572254335261</v>
      </c>
      <c r="H2932" s="3">
        <v>72.42</v>
      </c>
      <c r="I2932" s="3">
        <v>0.91</v>
      </c>
      <c r="J2932" s="3">
        <v>0.77</v>
      </c>
      <c r="K2932" s="3">
        <v>143.22</v>
      </c>
      <c r="L2932" s="3">
        <v>104</v>
      </c>
      <c r="M2932" s="3">
        <v>10752.7</v>
      </c>
      <c r="N2932" s="10">
        <v>1096.02</v>
      </c>
      <c r="O2932" s="18">
        <v>50.309101046092486</v>
      </c>
      <c r="P2932" s="3">
        <v>2.5799999999999983</v>
      </c>
    </row>
    <row r="2933" spans="1:16" x14ac:dyDescent="0.35">
      <c r="A2933" t="s">
        <v>34</v>
      </c>
      <c r="B2933" s="5">
        <v>31</v>
      </c>
      <c r="C2933">
        <v>5091</v>
      </c>
      <c r="D2933" s="3">
        <v>274.76</v>
      </c>
      <c r="E2933" s="3">
        <v>88.85</v>
      </c>
      <c r="F2933" s="3">
        <v>72.95</v>
      </c>
      <c r="G2933" s="3">
        <f t="shared" si="46"/>
        <v>1.2179575051405072</v>
      </c>
      <c r="H2933" s="3">
        <v>128.15</v>
      </c>
      <c r="I2933" s="3">
        <v>0.85</v>
      </c>
      <c r="J2933" s="3">
        <v>0.82</v>
      </c>
      <c r="K2933" s="3">
        <v>95.08</v>
      </c>
      <c r="L2933" s="3">
        <v>78.61</v>
      </c>
      <c r="M2933" s="3">
        <v>10875.34</v>
      </c>
      <c r="N2933" s="10">
        <v>1348.62</v>
      </c>
      <c r="O2933" s="18">
        <v>50.138879903380456</v>
      </c>
      <c r="P2933" s="3">
        <v>126.85</v>
      </c>
    </row>
    <row r="2934" spans="1:16" x14ac:dyDescent="0.35">
      <c r="A2934" t="s">
        <v>34</v>
      </c>
      <c r="B2934" s="5">
        <v>32</v>
      </c>
      <c r="C2934">
        <v>14984</v>
      </c>
      <c r="D2934" s="3">
        <v>541.27</v>
      </c>
      <c r="E2934" s="3">
        <v>160.03</v>
      </c>
      <c r="F2934" s="3">
        <v>119.22</v>
      </c>
      <c r="G2934" s="3">
        <f t="shared" si="46"/>
        <v>1.3423083375272606</v>
      </c>
      <c r="H2934" s="3">
        <v>118.66</v>
      </c>
      <c r="I2934" s="3">
        <v>0.64</v>
      </c>
      <c r="J2934" s="3">
        <v>0.75</v>
      </c>
      <c r="K2934" s="3">
        <v>181.22</v>
      </c>
      <c r="L2934" s="3">
        <v>150.75</v>
      </c>
      <c r="M2934" s="3">
        <v>10349.85</v>
      </c>
      <c r="N2934" s="10">
        <v>902.96</v>
      </c>
      <c r="O2934" s="18">
        <v>50.715666623840676</v>
      </c>
      <c r="P2934" s="3">
        <v>136.34</v>
      </c>
    </row>
    <row r="2935" spans="1:16" x14ac:dyDescent="0.35">
      <c r="A2935" t="s">
        <v>34</v>
      </c>
      <c r="B2935" s="5">
        <v>33</v>
      </c>
      <c r="C2935">
        <v>11741</v>
      </c>
      <c r="D2935" s="3">
        <v>415.57</v>
      </c>
      <c r="E2935" s="3">
        <v>162.4</v>
      </c>
      <c r="F2935" s="3">
        <v>92.05</v>
      </c>
      <c r="G2935" s="3">
        <f t="shared" si="46"/>
        <v>1.7642585551330801</v>
      </c>
      <c r="H2935" s="3">
        <v>73.239999999999995</v>
      </c>
      <c r="I2935" s="3">
        <v>0.85</v>
      </c>
      <c r="J2935" s="3">
        <v>0.56999999999999995</v>
      </c>
      <c r="K2935" s="3">
        <v>163.05000000000001</v>
      </c>
      <c r="L2935" s="3">
        <v>96.26</v>
      </c>
      <c r="M2935" s="3">
        <v>10456.86</v>
      </c>
      <c r="N2935" s="10">
        <v>1159.08</v>
      </c>
      <c r="O2935" s="18">
        <v>50.558581015967661</v>
      </c>
      <c r="P2935" s="3">
        <v>1.7600000000000051</v>
      </c>
    </row>
    <row r="2936" spans="1:16" x14ac:dyDescent="0.35">
      <c r="A2936" t="s">
        <v>34</v>
      </c>
      <c r="B2936" s="5">
        <v>34</v>
      </c>
      <c r="C2936">
        <v>17340</v>
      </c>
      <c r="D2936" s="3">
        <v>577.15</v>
      </c>
      <c r="E2936" s="3">
        <v>242.49</v>
      </c>
      <c r="F2936" s="3">
        <v>91.05</v>
      </c>
      <c r="G2936" s="3">
        <f t="shared" si="46"/>
        <v>2.6632619439868206</v>
      </c>
      <c r="H2936" s="3">
        <v>95.89</v>
      </c>
      <c r="I2936" s="3">
        <v>0.65</v>
      </c>
      <c r="J2936" s="3">
        <v>0.38</v>
      </c>
      <c r="K2936" s="3">
        <v>240.6</v>
      </c>
      <c r="L2936" s="3">
        <v>100.79</v>
      </c>
      <c r="M2936" s="3">
        <v>10079.1</v>
      </c>
      <c r="N2936" s="10">
        <v>1137.5</v>
      </c>
      <c r="O2936" s="18">
        <v>50.901611992941994</v>
      </c>
      <c r="P2936" s="3">
        <v>159.11000000000001</v>
      </c>
    </row>
    <row r="2937" spans="1:16" x14ac:dyDescent="0.35">
      <c r="A2937" t="s">
        <v>34</v>
      </c>
      <c r="B2937" s="5">
        <v>35</v>
      </c>
      <c r="C2937">
        <v>3777</v>
      </c>
      <c r="D2937" s="3">
        <v>230.58</v>
      </c>
      <c r="E2937" s="3">
        <v>84.29</v>
      </c>
      <c r="F2937" s="3">
        <v>57.05</v>
      </c>
      <c r="G2937" s="3">
        <f t="shared" si="46"/>
        <v>1.4774758983347942</v>
      </c>
      <c r="H2937" s="3">
        <v>84.2</v>
      </c>
      <c r="I2937" s="3">
        <v>0.89</v>
      </c>
      <c r="J2937" s="3">
        <v>0.68</v>
      </c>
      <c r="K2937" s="3">
        <v>91.08</v>
      </c>
      <c r="L2937" s="3">
        <v>60.8</v>
      </c>
      <c r="M2937" s="3">
        <v>10133.49</v>
      </c>
      <c r="N2937" s="10">
        <v>1656.47</v>
      </c>
      <c r="O2937" s="18">
        <v>50.728597154489478</v>
      </c>
      <c r="P2937" s="3">
        <v>170.8</v>
      </c>
    </row>
    <row r="2938" spans="1:16" x14ac:dyDescent="0.35">
      <c r="A2938" t="s">
        <v>34</v>
      </c>
      <c r="B2938" s="5">
        <v>36</v>
      </c>
      <c r="C2938">
        <v>15296</v>
      </c>
      <c r="D2938" s="3">
        <v>483.85</v>
      </c>
      <c r="E2938" s="3">
        <v>166.94</v>
      </c>
      <c r="F2938" s="3">
        <v>116.66</v>
      </c>
      <c r="G2938" s="3">
        <f t="shared" si="46"/>
        <v>1.4309960569175382</v>
      </c>
      <c r="H2938" s="3">
        <v>32.380000000000003</v>
      </c>
      <c r="I2938" s="3">
        <v>0.82</v>
      </c>
      <c r="J2938" s="3">
        <v>0.7</v>
      </c>
      <c r="K2938" s="3">
        <v>173.51</v>
      </c>
      <c r="L2938" s="3">
        <v>130.04</v>
      </c>
      <c r="M2938" s="3">
        <v>11048.73</v>
      </c>
      <c r="N2938" s="10">
        <v>1841.4</v>
      </c>
      <c r="O2938" s="18">
        <v>49.865710710726866</v>
      </c>
      <c r="P2938" s="3">
        <v>42.62</v>
      </c>
    </row>
    <row r="2939" spans="1:16" x14ac:dyDescent="0.35">
      <c r="A2939" t="s">
        <v>34</v>
      </c>
      <c r="B2939" s="5">
        <v>37</v>
      </c>
      <c r="C2939">
        <v>11644</v>
      </c>
      <c r="D2939" s="3">
        <v>402.58</v>
      </c>
      <c r="E2939" s="3">
        <v>148.5</v>
      </c>
      <c r="F2939" s="3">
        <v>99.83</v>
      </c>
      <c r="G2939" s="3">
        <f t="shared" si="46"/>
        <v>1.4875287989582291</v>
      </c>
      <c r="H2939" s="3">
        <v>6.26</v>
      </c>
      <c r="I2939" s="3">
        <v>0.9</v>
      </c>
      <c r="J2939" s="3">
        <v>0.67</v>
      </c>
      <c r="K2939" s="3">
        <v>149.75</v>
      </c>
      <c r="L2939" s="3">
        <v>105.54</v>
      </c>
      <c r="M2939" s="3">
        <v>11261.94</v>
      </c>
      <c r="N2939" s="10">
        <v>1973.76</v>
      </c>
      <c r="O2939" s="18">
        <v>49.643301141992737</v>
      </c>
      <c r="P2939" s="3">
        <v>68.739999999999995</v>
      </c>
    </row>
    <row r="2940" spans="1:16" x14ac:dyDescent="0.35">
      <c r="A2940" t="s">
        <v>34</v>
      </c>
      <c r="B2940" s="5">
        <v>38</v>
      </c>
      <c r="C2940">
        <v>5865</v>
      </c>
      <c r="D2940" s="3">
        <v>287.62</v>
      </c>
      <c r="E2940" s="3">
        <v>104.79</v>
      </c>
      <c r="F2940" s="3">
        <v>71.260000000000005</v>
      </c>
      <c r="G2940" s="3">
        <f t="shared" si="46"/>
        <v>1.4705304518664046</v>
      </c>
      <c r="H2940" s="3">
        <v>34.57</v>
      </c>
      <c r="I2940" s="3">
        <v>0.89</v>
      </c>
      <c r="J2940" s="3">
        <v>0.68</v>
      </c>
      <c r="K2940" s="3">
        <v>109</v>
      </c>
      <c r="L2940" s="3">
        <v>75.17</v>
      </c>
      <c r="M2940" s="3">
        <v>11643.07</v>
      </c>
      <c r="N2940" s="10">
        <v>1883.91</v>
      </c>
      <c r="O2940" s="18">
        <v>49.323960013315798</v>
      </c>
      <c r="P2940" s="3">
        <v>40.43</v>
      </c>
    </row>
    <row r="2941" spans="1:16" x14ac:dyDescent="0.35">
      <c r="A2941" t="s">
        <v>34</v>
      </c>
      <c r="B2941" s="5">
        <v>39</v>
      </c>
      <c r="C2941">
        <v>19458</v>
      </c>
      <c r="D2941" s="3">
        <v>787.03</v>
      </c>
      <c r="E2941" s="3">
        <v>349.96</v>
      </c>
      <c r="F2941" s="3">
        <v>70.790000000000006</v>
      </c>
      <c r="G2941" s="3">
        <f t="shared" si="46"/>
        <v>4.9436361067947443</v>
      </c>
      <c r="H2941" s="3">
        <v>66.94</v>
      </c>
      <c r="I2941" s="3">
        <v>0.39</v>
      </c>
      <c r="J2941" s="3">
        <v>0.2</v>
      </c>
      <c r="K2941" s="3">
        <v>347.08</v>
      </c>
      <c r="L2941" s="3">
        <v>85.99</v>
      </c>
      <c r="M2941" s="3">
        <v>10388.57</v>
      </c>
      <c r="N2941" s="10">
        <v>1985.48</v>
      </c>
      <c r="O2941" s="18">
        <v>50.421613438008926</v>
      </c>
      <c r="P2941" s="3">
        <v>8.0600000000000023</v>
      </c>
    </row>
    <row r="2942" spans="1:16" x14ac:dyDescent="0.35">
      <c r="A2942" t="s">
        <v>34</v>
      </c>
      <c r="B2942" s="5">
        <v>40</v>
      </c>
      <c r="C2942">
        <v>10953</v>
      </c>
      <c r="D2942" s="3">
        <v>405.34</v>
      </c>
      <c r="E2942" s="3">
        <v>150.75</v>
      </c>
      <c r="F2942" s="3">
        <v>92.51</v>
      </c>
      <c r="G2942" s="3">
        <f t="shared" si="46"/>
        <v>1.6295535617771051</v>
      </c>
      <c r="H2942" s="3">
        <v>83.61</v>
      </c>
      <c r="I2942" s="3">
        <v>0.84</v>
      </c>
      <c r="J2942" s="3">
        <v>0.61</v>
      </c>
      <c r="K2942" s="3">
        <v>157.33000000000001</v>
      </c>
      <c r="L2942" s="3">
        <v>97.3</v>
      </c>
      <c r="M2942" s="3">
        <v>9796.67</v>
      </c>
      <c r="N2942" s="10">
        <v>2249.1799999999998</v>
      </c>
      <c r="O2942" s="18">
        <v>50.887799469848702</v>
      </c>
      <c r="P2942" s="3">
        <v>171.39</v>
      </c>
    </row>
    <row r="2943" spans="1:16" x14ac:dyDescent="0.35">
      <c r="A2943" t="s">
        <v>34</v>
      </c>
      <c r="B2943" s="5">
        <v>41</v>
      </c>
      <c r="C2943">
        <v>26278</v>
      </c>
      <c r="D2943" s="3">
        <v>672.74</v>
      </c>
      <c r="E2943" s="3">
        <v>275.37</v>
      </c>
      <c r="F2943" s="3">
        <v>121.5</v>
      </c>
      <c r="G2943" s="3">
        <f t="shared" si="46"/>
        <v>2.2664197530864199</v>
      </c>
      <c r="H2943" s="3">
        <v>125.83</v>
      </c>
      <c r="I2943" s="3">
        <v>0.73</v>
      </c>
      <c r="J2943" s="3">
        <v>0.44</v>
      </c>
      <c r="K2943" s="3">
        <v>273.60000000000002</v>
      </c>
      <c r="L2943" s="3">
        <v>130.87</v>
      </c>
      <c r="M2943" s="3">
        <v>9655.68</v>
      </c>
      <c r="N2943" s="10">
        <v>1896.45</v>
      </c>
      <c r="O2943" s="18">
        <v>51.098428288392689</v>
      </c>
      <c r="P2943" s="3">
        <v>129.17000000000002</v>
      </c>
    </row>
    <row r="2944" spans="1:16" x14ac:dyDescent="0.35">
      <c r="A2944" t="s">
        <v>34</v>
      </c>
      <c r="B2944" s="5">
        <v>42</v>
      </c>
      <c r="C2944">
        <v>17054</v>
      </c>
      <c r="D2944" s="3">
        <v>507.02</v>
      </c>
      <c r="E2944" s="3">
        <v>184.56</v>
      </c>
      <c r="F2944" s="3">
        <v>117.65</v>
      </c>
      <c r="G2944" s="3">
        <f t="shared" si="46"/>
        <v>1.5687207819804505</v>
      </c>
      <c r="H2944" s="3">
        <v>165.75</v>
      </c>
      <c r="I2944" s="3">
        <v>0.83</v>
      </c>
      <c r="J2944" s="3">
        <v>0.64</v>
      </c>
      <c r="K2944" s="3">
        <v>191.21</v>
      </c>
      <c r="L2944" s="3">
        <v>125.57</v>
      </c>
      <c r="M2944" s="3">
        <v>9762.91</v>
      </c>
      <c r="N2944" s="10">
        <v>1734.64</v>
      </c>
      <c r="O2944" s="18">
        <v>51.04130169888812</v>
      </c>
      <c r="P2944" s="3">
        <v>89.25</v>
      </c>
    </row>
    <row r="2945" spans="1:16" x14ac:dyDescent="0.35">
      <c r="A2945" t="s">
        <v>34</v>
      </c>
      <c r="B2945" s="5">
        <v>43</v>
      </c>
      <c r="C2945">
        <v>7960</v>
      </c>
      <c r="D2945" s="3">
        <v>386.24</v>
      </c>
      <c r="E2945" s="3">
        <v>155.87</v>
      </c>
      <c r="F2945" s="3">
        <v>65.02</v>
      </c>
      <c r="G2945" s="3">
        <f t="shared" si="46"/>
        <v>2.3972623808059059</v>
      </c>
      <c r="H2945" s="3">
        <v>62.13</v>
      </c>
      <c r="I2945" s="3">
        <v>0.67</v>
      </c>
      <c r="J2945" s="3">
        <v>0.42</v>
      </c>
      <c r="K2945" s="3">
        <v>154.31</v>
      </c>
      <c r="L2945" s="3">
        <v>70.89</v>
      </c>
      <c r="M2945" s="3">
        <v>9555.11</v>
      </c>
      <c r="N2945" s="10">
        <v>1676.02</v>
      </c>
      <c r="O2945" s="18">
        <v>51.241201105486986</v>
      </c>
      <c r="P2945" s="3">
        <v>12.869999999999997</v>
      </c>
    </row>
    <row r="2946" spans="1:16" x14ac:dyDescent="0.35">
      <c r="A2946" t="s">
        <v>34</v>
      </c>
      <c r="B2946" s="5">
        <v>44</v>
      </c>
      <c r="C2946">
        <v>3247</v>
      </c>
      <c r="D2946" s="3">
        <v>204.45</v>
      </c>
      <c r="E2946" s="3">
        <v>73.86</v>
      </c>
      <c r="F2946" s="3">
        <v>55.97</v>
      </c>
      <c r="G2946" s="3">
        <f t="shared" si="46"/>
        <v>1.3196355190280507</v>
      </c>
      <c r="H2946" s="3">
        <v>15.52</v>
      </c>
      <c r="I2946" s="3">
        <v>0.98</v>
      </c>
      <c r="J2946" s="3">
        <v>0.76</v>
      </c>
      <c r="K2946" s="3">
        <v>75.290000000000006</v>
      </c>
      <c r="L2946" s="3">
        <v>57</v>
      </c>
      <c r="M2946" s="3">
        <v>9469.15</v>
      </c>
      <c r="N2946" s="10">
        <v>1987.5</v>
      </c>
      <c r="O2946" s="18">
        <v>51.2434363164678</v>
      </c>
      <c r="P2946" s="3">
        <v>59.480000000000004</v>
      </c>
    </row>
    <row r="2947" spans="1:16" x14ac:dyDescent="0.35">
      <c r="A2947" t="s">
        <v>34</v>
      </c>
      <c r="B2947" s="5">
        <v>45</v>
      </c>
      <c r="C2947">
        <v>15759</v>
      </c>
      <c r="D2947" s="3">
        <v>561.12</v>
      </c>
      <c r="E2947" s="3">
        <v>243.71</v>
      </c>
      <c r="F2947" s="3">
        <v>82.33</v>
      </c>
      <c r="G2947" s="3">
        <f t="shared" si="46"/>
        <v>2.9601603303777484</v>
      </c>
      <c r="H2947" s="3">
        <v>103.12</v>
      </c>
      <c r="I2947" s="3">
        <v>0.63</v>
      </c>
      <c r="J2947" s="3">
        <v>0.34</v>
      </c>
      <c r="K2947" s="3">
        <v>237.76</v>
      </c>
      <c r="L2947" s="3">
        <v>91.21</v>
      </c>
      <c r="M2947" s="3">
        <v>9346.51</v>
      </c>
      <c r="N2947" s="10">
        <v>2180.84</v>
      </c>
      <c r="O2947" s="18">
        <v>51.306789158278882</v>
      </c>
      <c r="P2947" s="3">
        <v>151.88</v>
      </c>
    </row>
    <row r="2948" spans="1:16" x14ac:dyDescent="0.35">
      <c r="A2948" t="s">
        <v>34</v>
      </c>
      <c r="B2948" s="5">
        <v>46</v>
      </c>
      <c r="C2948">
        <v>9607</v>
      </c>
      <c r="D2948" s="3">
        <v>358.13</v>
      </c>
      <c r="E2948" s="3">
        <v>125.26</v>
      </c>
      <c r="F2948" s="3">
        <v>97.66</v>
      </c>
      <c r="G2948" s="3">
        <f t="shared" si="46"/>
        <v>1.2826131476551301</v>
      </c>
      <c r="H2948" s="3">
        <v>4.47</v>
      </c>
      <c r="I2948" s="3">
        <v>0.94</v>
      </c>
      <c r="J2948" s="3">
        <v>0.78</v>
      </c>
      <c r="K2948" s="3">
        <v>130.25</v>
      </c>
      <c r="L2948" s="3">
        <v>96.34</v>
      </c>
      <c r="M2948" s="3">
        <v>9219.68</v>
      </c>
      <c r="N2948" s="10">
        <v>2084.39</v>
      </c>
      <c r="O2948" s="18">
        <v>51.443336815175535</v>
      </c>
      <c r="P2948" s="3">
        <v>70.53</v>
      </c>
    </row>
    <row r="2949" spans="1:16" x14ac:dyDescent="0.35">
      <c r="A2949" t="s">
        <v>34</v>
      </c>
      <c r="B2949" s="5">
        <v>47</v>
      </c>
      <c r="C2949">
        <v>4652</v>
      </c>
      <c r="D2949" s="3">
        <v>261.64999999999998</v>
      </c>
      <c r="E2949" s="3">
        <v>101.87</v>
      </c>
      <c r="F2949" s="3">
        <v>58.14</v>
      </c>
      <c r="G2949" s="3">
        <f t="shared" si="46"/>
        <v>1.7521499828001377</v>
      </c>
      <c r="H2949" s="3">
        <v>52.76</v>
      </c>
      <c r="I2949" s="3">
        <v>0.85</v>
      </c>
      <c r="J2949" s="3">
        <v>0.56999999999999995</v>
      </c>
      <c r="K2949" s="3">
        <v>101.32</v>
      </c>
      <c r="L2949" s="3">
        <v>57.88</v>
      </c>
      <c r="M2949" s="3">
        <v>9157.75</v>
      </c>
      <c r="N2949" s="10">
        <v>2230.7800000000002</v>
      </c>
      <c r="O2949" s="18">
        <v>51.463643543332502</v>
      </c>
      <c r="P2949" s="3">
        <v>22.240000000000002</v>
      </c>
    </row>
    <row r="2950" spans="1:16" x14ac:dyDescent="0.35">
      <c r="A2950" t="s">
        <v>34</v>
      </c>
      <c r="B2950" s="5">
        <v>48</v>
      </c>
      <c r="C2950">
        <v>24488</v>
      </c>
      <c r="D2950" s="3">
        <v>617.14</v>
      </c>
      <c r="E2950" s="3">
        <v>241.98</v>
      </c>
      <c r="F2950" s="3">
        <v>128.85</v>
      </c>
      <c r="G2950" s="3">
        <f t="shared" si="46"/>
        <v>1.8779976717112923</v>
      </c>
      <c r="H2950" s="3">
        <v>14.82</v>
      </c>
      <c r="I2950" s="3">
        <v>0.81</v>
      </c>
      <c r="J2950" s="3">
        <v>0.53</v>
      </c>
      <c r="K2950" s="3">
        <v>248.71</v>
      </c>
      <c r="L2950" s="3">
        <v>138.28</v>
      </c>
      <c r="M2950" s="3">
        <v>8785.19</v>
      </c>
      <c r="N2950" s="10">
        <v>2115.7800000000002</v>
      </c>
      <c r="O2950" s="18">
        <v>51.824411613729765</v>
      </c>
      <c r="P2950" s="3">
        <v>60.180000000000007</v>
      </c>
    </row>
    <row r="2951" spans="1:16" x14ac:dyDescent="0.35">
      <c r="A2951" t="s">
        <v>34</v>
      </c>
      <c r="B2951" s="5">
        <v>49</v>
      </c>
      <c r="C2951">
        <v>5476</v>
      </c>
      <c r="D2951" s="3">
        <v>295.87</v>
      </c>
      <c r="E2951" s="3">
        <v>95.85</v>
      </c>
      <c r="F2951" s="3">
        <v>72.739999999999995</v>
      </c>
      <c r="G2951" s="3">
        <f t="shared" si="46"/>
        <v>1.317706901292274</v>
      </c>
      <c r="H2951" s="3">
        <v>79.69</v>
      </c>
      <c r="I2951" s="3">
        <v>0.79</v>
      </c>
      <c r="J2951" s="3">
        <v>0.76</v>
      </c>
      <c r="K2951" s="3">
        <v>103.41</v>
      </c>
      <c r="L2951" s="3">
        <v>83.57</v>
      </c>
      <c r="M2951" s="3">
        <v>9224.66</v>
      </c>
      <c r="N2951" s="10">
        <v>1849.81</v>
      </c>
      <c r="O2951" s="18">
        <v>51.495099279050741</v>
      </c>
      <c r="P2951" s="3">
        <v>175.31</v>
      </c>
    </row>
    <row r="2952" spans="1:16" x14ac:dyDescent="0.35">
      <c r="A2952" t="s">
        <v>34</v>
      </c>
      <c r="B2952" s="5">
        <v>50</v>
      </c>
      <c r="C2952">
        <v>5805</v>
      </c>
      <c r="D2952" s="3">
        <v>299.24</v>
      </c>
      <c r="E2952" s="3">
        <v>108.2</v>
      </c>
      <c r="F2952" s="3">
        <v>68.31</v>
      </c>
      <c r="G2952" s="3">
        <f t="shared" si="46"/>
        <v>1.5839554969989753</v>
      </c>
      <c r="H2952" s="3">
        <v>62.89</v>
      </c>
      <c r="I2952" s="3">
        <v>0.81</v>
      </c>
      <c r="J2952" s="3">
        <v>0.63</v>
      </c>
      <c r="K2952" s="3">
        <v>111.62</v>
      </c>
      <c r="L2952" s="3">
        <v>76.400000000000006</v>
      </c>
      <c r="M2952" s="3">
        <v>9277.06</v>
      </c>
      <c r="N2952" s="10">
        <v>1566.6</v>
      </c>
      <c r="O2952" s="18">
        <v>51.516104490593278</v>
      </c>
      <c r="P2952" s="3">
        <v>12.11</v>
      </c>
    </row>
    <row r="2953" spans="1:16" x14ac:dyDescent="0.35">
      <c r="A2953" t="s">
        <v>34</v>
      </c>
      <c r="B2953" s="5">
        <v>51</v>
      </c>
      <c r="C2953">
        <v>11233</v>
      </c>
      <c r="D2953" s="3">
        <v>432.93</v>
      </c>
      <c r="E2953" s="3">
        <v>179.59</v>
      </c>
      <c r="F2953" s="3">
        <v>79.64</v>
      </c>
      <c r="G2953" s="3">
        <f t="shared" si="46"/>
        <v>2.2550226017076844</v>
      </c>
      <c r="H2953" s="3">
        <v>136.78</v>
      </c>
      <c r="I2953" s="3">
        <v>0.75</v>
      </c>
      <c r="J2953" s="3">
        <v>0.44</v>
      </c>
      <c r="K2953" s="3">
        <v>180.38</v>
      </c>
      <c r="L2953" s="3">
        <v>79.260000000000005</v>
      </c>
      <c r="M2953" s="3">
        <v>9473.42</v>
      </c>
      <c r="N2953" s="10">
        <v>1132.19</v>
      </c>
      <c r="O2953" s="18">
        <v>51.444590033308899</v>
      </c>
      <c r="P2953" s="3">
        <v>118.22</v>
      </c>
    </row>
    <row r="2954" spans="1:16" x14ac:dyDescent="0.35">
      <c r="A2954" t="s">
        <v>34</v>
      </c>
      <c r="B2954" s="5">
        <v>52</v>
      </c>
      <c r="C2954">
        <v>10124</v>
      </c>
      <c r="D2954" s="3">
        <v>365.57</v>
      </c>
      <c r="E2954" s="3">
        <v>116.78</v>
      </c>
      <c r="F2954" s="3">
        <v>110.38</v>
      </c>
      <c r="G2954" s="3">
        <f t="shared" si="46"/>
        <v>1.0579815183910128</v>
      </c>
      <c r="H2954" s="3">
        <v>8.0299999999999994</v>
      </c>
      <c r="I2954" s="3">
        <v>0.95</v>
      </c>
      <c r="J2954" s="3">
        <v>0.95</v>
      </c>
      <c r="K2954" s="3">
        <v>124.28</v>
      </c>
      <c r="L2954" s="3">
        <v>111.93</v>
      </c>
      <c r="M2954" s="3">
        <v>9652.1200000000008</v>
      </c>
      <c r="N2954" s="10">
        <v>1164.1199999999999</v>
      </c>
      <c r="O2954" s="18">
        <v>51.277113146949659</v>
      </c>
      <c r="P2954" s="3">
        <v>66.97</v>
      </c>
    </row>
    <row r="2955" spans="1:16" x14ac:dyDescent="0.35">
      <c r="A2955" t="s">
        <v>34</v>
      </c>
      <c r="B2955" s="5">
        <v>53</v>
      </c>
      <c r="C2955">
        <v>6577</v>
      </c>
      <c r="D2955" s="3">
        <v>295.92</v>
      </c>
      <c r="E2955" s="3">
        <v>99.32</v>
      </c>
      <c r="F2955" s="3">
        <v>84.31</v>
      </c>
      <c r="G2955" s="3">
        <f t="shared" si="46"/>
        <v>1.1780334479895622</v>
      </c>
      <c r="H2955" s="3">
        <v>74.97</v>
      </c>
      <c r="I2955" s="3">
        <v>0.94</v>
      </c>
      <c r="J2955" s="3">
        <v>0.85</v>
      </c>
      <c r="K2955" s="3">
        <v>105.55</v>
      </c>
      <c r="L2955" s="3">
        <v>83</v>
      </c>
      <c r="M2955" s="3">
        <v>9424.27</v>
      </c>
      <c r="N2955" s="10">
        <v>791.65</v>
      </c>
      <c r="O2955" s="18">
        <v>51.57015808143975</v>
      </c>
      <c r="P2955" s="3">
        <v>3.0000000000001137E-2</v>
      </c>
    </row>
    <row r="2956" spans="1:16" x14ac:dyDescent="0.35">
      <c r="A2956" t="s">
        <v>34</v>
      </c>
      <c r="B2956" s="5">
        <v>54</v>
      </c>
      <c r="C2956">
        <v>2378</v>
      </c>
      <c r="D2956" s="3">
        <v>182.48</v>
      </c>
      <c r="E2956" s="3">
        <v>66.349999999999994</v>
      </c>
      <c r="F2956" s="3">
        <v>45.63</v>
      </c>
      <c r="G2956" s="3">
        <f t="shared" si="46"/>
        <v>1.4540872233179924</v>
      </c>
      <c r="H2956" s="3">
        <v>96.47</v>
      </c>
      <c r="I2956" s="3">
        <v>0.9</v>
      </c>
      <c r="J2956" s="3">
        <v>0.69</v>
      </c>
      <c r="K2956" s="3">
        <v>67.12</v>
      </c>
      <c r="L2956" s="3">
        <v>45.21</v>
      </c>
      <c r="M2956" s="3">
        <v>9149.92</v>
      </c>
      <c r="N2956" s="10">
        <v>718.44</v>
      </c>
      <c r="O2956" s="18">
        <v>51.833074648786379</v>
      </c>
      <c r="P2956" s="3">
        <v>158.53</v>
      </c>
    </row>
    <row r="2957" spans="1:16" x14ac:dyDescent="0.35">
      <c r="A2957" t="s">
        <v>34</v>
      </c>
      <c r="B2957" s="5">
        <v>55</v>
      </c>
      <c r="C2957">
        <v>5070</v>
      </c>
      <c r="D2957" s="3">
        <v>271.77999999999997</v>
      </c>
      <c r="E2957" s="3">
        <v>93.64</v>
      </c>
      <c r="F2957" s="3">
        <v>68.94</v>
      </c>
      <c r="G2957" s="3">
        <f t="shared" si="46"/>
        <v>1.3582825645488832</v>
      </c>
      <c r="H2957" s="3">
        <v>87.96</v>
      </c>
      <c r="I2957" s="3">
        <v>0.86</v>
      </c>
      <c r="J2957" s="3">
        <v>0.74</v>
      </c>
      <c r="K2957" s="3">
        <v>98.84</v>
      </c>
      <c r="L2957" s="3">
        <v>69</v>
      </c>
      <c r="M2957" s="3">
        <v>9008.11</v>
      </c>
      <c r="N2957" s="10">
        <v>1128.6199999999999</v>
      </c>
      <c r="O2957" s="18">
        <v>51.861607561291841</v>
      </c>
      <c r="P2957" s="3">
        <v>167.04000000000002</v>
      </c>
    </row>
    <row r="2958" spans="1:16" x14ac:dyDescent="0.35">
      <c r="A2958" t="s">
        <v>34</v>
      </c>
      <c r="B2958" s="5">
        <v>56</v>
      </c>
      <c r="C2958">
        <v>4256</v>
      </c>
      <c r="D2958" s="3">
        <v>242.13</v>
      </c>
      <c r="E2958" s="3">
        <v>84.59</v>
      </c>
      <c r="F2958" s="3">
        <v>64.06</v>
      </c>
      <c r="G2958" s="3">
        <f t="shared" si="46"/>
        <v>1.3204807992507024</v>
      </c>
      <c r="H2958" s="3">
        <v>119.4</v>
      </c>
      <c r="I2958" s="3">
        <v>0.91</v>
      </c>
      <c r="J2958" s="3">
        <v>0.76</v>
      </c>
      <c r="K2958" s="3">
        <v>87.32</v>
      </c>
      <c r="L2958" s="3">
        <v>63.35</v>
      </c>
      <c r="M2958" s="3">
        <v>9048.66</v>
      </c>
      <c r="N2958" s="10">
        <v>1318.95</v>
      </c>
      <c r="O2958" s="18">
        <v>51.779728560263706</v>
      </c>
      <c r="P2958" s="3">
        <v>135.6</v>
      </c>
    </row>
    <row r="2959" spans="1:16" x14ac:dyDescent="0.35">
      <c r="A2959" t="s">
        <v>34</v>
      </c>
      <c r="B2959" s="5">
        <v>57</v>
      </c>
      <c r="C2959">
        <v>6724</v>
      </c>
      <c r="D2959" s="3">
        <v>356.37</v>
      </c>
      <c r="E2959" s="3">
        <v>139.46</v>
      </c>
      <c r="F2959" s="3">
        <v>61.39</v>
      </c>
      <c r="G2959" s="3">
        <f t="shared" si="46"/>
        <v>2.271705489493403</v>
      </c>
      <c r="H2959" s="3">
        <v>13.19</v>
      </c>
      <c r="I2959" s="3">
        <v>0.67</v>
      </c>
      <c r="J2959" s="3">
        <v>0.44</v>
      </c>
      <c r="K2959" s="3">
        <v>137.12</v>
      </c>
      <c r="L2959" s="3">
        <v>69.12</v>
      </c>
      <c r="M2959" s="3">
        <v>8644.74</v>
      </c>
      <c r="N2959" s="10">
        <v>1211.17</v>
      </c>
      <c r="O2959" s="18">
        <v>52.166814001407992</v>
      </c>
      <c r="P2959" s="3">
        <v>61.81</v>
      </c>
    </row>
    <row r="2960" spans="1:16" x14ac:dyDescent="0.35">
      <c r="A2960" t="s">
        <v>34</v>
      </c>
      <c r="B2960" s="5">
        <v>58</v>
      </c>
      <c r="C2960">
        <v>20338</v>
      </c>
      <c r="D2960" s="3">
        <v>551.74</v>
      </c>
      <c r="E2960" s="3">
        <v>215.4</v>
      </c>
      <c r="F2960" s="3">
        <v>120.22</v>
      </c>
      <c r="G2960" s="3">
        <f t="shared" si="46"/>
        <v>1.7917151888204959</v>
      </c>
      <c r="H2960" s="3">
        <v>83.78</v>
      </c>
      <c r="I2960" s="3">
        <v>0.84</v>
      </c>
      <c r="J2960" s="3">
        <v>0.56000000000000005</v>
      </c>
      <c r="K2960" s="3">
        <v>211.98</v>
      </c>
      <c r="L2960" s="3">
        <v>123.19</v>
      </c>
      <c r="M2960" s="3">
        <v>8468.1</v>
      </c>
      <c r="N2960" s="10">
        <v>1587.96</v>
      </c>
      <c r="O2960" s="18">
        <v>52.234499843955696</v>
      </c>
      <c r="P2960" s="3">
        <v>171.22</v>
      </c>
    </row>
    <row r="2961" spans="1:16" x14ac:dyDescent="0.35">
      <c r="A2961" t="s">
        <v>34</v>
      </c>
      <c r="B2961" s="5">
        <v>59</v>
      </c>
      <c r="C2961">
        <v>5621</v>
      </c>
      <c r="D2961" s="3">
        <v>285.95999999999998</v>
      </c>
      <c r="E2961" s="3">
        <v>103.17</v>
      </c>
      <c r="F2961" s="3">
        <v>69.37</v>
      </c>
      <c r="G2961" s="3">
        <f t="shared" si="46"/>
        <v>1.4872423237710826</v>
      </c>
      <c r="H2961" s="3">
        <v>41.46</v>
      </c>
      <c r="I2961" s="3">
        <v>0.86</v>
      </c>
      <c r="J2961" s="3">
        <v>0.67</v>
      </c>
      <c r="K2961" s="3">
        <v>104.31</v>
      </c>
      <c r="L2961" s="3">
        <v>73.92</v>
      </c>
      <c r="M2961" s="3">
        <v>8182.38</v>
      </c>
      <c r="N2961" s="10">
        <v>1396.59</v>
      </c>
      <c r="O2961" s="18">
        <v>52.535902184463652</v>
      </c>
      <c r="P2961" s="3">
        <v>33.54</v>
      </c>
    </row>
    <row r="2962" spans="1:16" x14ac:dyDescent="0.35">
      <c r="A2962" t="s">
        <v>34</v>
      </c>
      <c r="B2962" s="5">
        <v>60</v>
      </c>
      <c r="C2962">
        <v>6575</v>
      </c>
      <c r="D2962" s="3">
        <v>309.79000000000002</v>
      </c>
      <c r="E2962" s="3">
        <v>114.32</v>
      </c>
      <c r="F2962" s="3">
        <v>73.23</v>
      </c>
      <c r="G2962" s="3">
        <f t="shared" si="46"/>
        <v>1.5611088351768398</v>
      </c>
      <c r="H2962" s="3">
        <v>45.43</v>
      </c>
      <c r="I2962" s="3">
        <v>0.86</v>
      </c>
      <c r="J2962" s="3">
        <v>0.64</v>
      </c>
      <c r="K2962" s="3">
        <v>121.26</v>
      </c>
      <c r="L2962" s="3">
        <v>78.709999999999994</v>
      </c>
      <c r="M2962" s="3">
        <v>8104.75</v>
      </c>
      <c r="N2962" s="10">
        <v>1194.1600000000001</v>
      </c>
      <c r="O2962" s="18">
        <v>52.653844370755245</v>
      </c>
      <c r="P2962" s="3">
        <v>29.57</v>
      </c>
    </row>
    <row r="2963" spans="1:16" x14ac:dyDescent="0.35">
      <c r="A2963" t="s">
        <v>34</v>
      </c>
      <c r="B2963" s="5">
        <v>61</v>
      </c>
      <c r="C2963">
        <v>6525</v>
      </c>
      <c r="D2963" s="3">
        <v>298.55</v>
      </c>
      <c r="E2963" s="3">
        <v>106.39</v>
      </c>
      <c r="F2963" s="3">
        <v>78.09</v>
      </c>
      <c r="G2963" s="3">
        <f t="shared" si="46"/>
        <v>1.3624023562556025</v>
      </c>
      <c r="H2963" s="3">
        <v>91.26</v>
      </c>
      <c r="I2963" s="3">
        <v>0.92</v>
      </c>
      <c r="J2963" s="3">
        <v>0.73</v>
      </c>
      <c r="K2963" s="3">
        <v>107.91</v>
      </c>
      <c r="L2963" s="3">
        <v>80.099999999999994</v>
      </c>
      <c r="M2963" s="3">
        <v>8478.35</v>
      </c>
      <c r="N2963" s="10">
        <v>1872.55</v>
      </c>
      <c r="O2963" s="18">
        <v>52.157131277506451</v>
      </c>
      <c r="P2963" s="3">
        <v>163.74</v>
      </c>
    </row>
    <row r="2964" spans="1:16" x14ac:dyDescent="0.35">
      <c r="A2964" t="s">
        <v>34</v>
      </c>
      <c r="B2964" s="5">
        <v>62</v>
      </c>
      <c r="C2964">
        <v>15964</v>
      </c>
      <c r="D2964" s="3">
        <v>521.51</v>
      </c>
      <c r="E2964" s="3">
        <v>201</v>
      </c>
      <c r="F2964" s="3">
        <v>101.13</v>
      </c>
      <c r="G2964" s="3">
        <f t="shared" si="46"/>
        <v>1.9875407890833581</v>
      </c>
      <c r="H2964" s="3">
        <v>101.16</v>
      </c>
      <c r="I2964" s="3">
        <v>0.74</v>
      </c>
      <c r="J2964" s="3">
        <v>0.5</v>
      </c>
      <c r="K2964" s="3">
        <v>208.17</v>
      </c>
      <c r="L2964" s="3">
        <v>107.39</v>
      </c>
      <c r="M2964" s="3">
        <v>8483.36</v>
      </c>
      <c r="N2964" s="10">
        <v>2482.2199999999998</v>
      </c>
      <c r="O2964" s="18">
        <v>52.006544707490377</v>
      </c>
      <c r="P2964" s="3">
        <v>153.84</v>
      </c>
    </row>
    <row r="2965" spans="1:16" x14ac:dyDescent="0.35">
      <c r="A2965" t="s">
        <v>34</v>
      </c>
      <c r="B2965" s="5">
        <v>63</v>
      </c>
      <c r="C2965">
        <v>3702</v>
      </c>
      <c r="D2965" s="3">
        <v>236.71</v>
      </c>
      <c r="E2965" s="3">
        <v>92.2</v>
      </c>
      <c r="F2965" s="3">
        <v>51.13</v>
      </c>
      <c r="G2965" s="3">
        <f t="shared" si="46"/>
        <v>1.8032466262468219</v>
      </c>
      <c r="H2965" s="3">
        <v>84.72</v>
      </c>
      <c r="I2965" s="3">
        <v>0.83</v>
      </c>
      <c r="J2965" s="3">
        <v>0.55000000000000004</v>
      </c>
      <c r="K2965" s="3">
        <v>92.23</v>
      </c>
      <c r="L2965" s="3">
        <v>51</v>
      </c>
      <c r="M2965" s="3">
        <v>8020.54</v>
      </c>
      <c r="N2965" s="10">
        <v>2343.92</v>
      </c>
      <c r="O2965" s="18">
        <v>52.453622915694801</v>
      </c>
      <c r="P2965" s="3">
        <v>170.28</v>
      </c>
    </row>
    <row r="2966" spans="1:16" x14ac:dyDescent="0.35">
      <c r="A2966" t="s">
        <v>34</v>
      </c>
      <c r="B2966" s="5">
        <v>64</v>
      </c>
      <c r="C2966">
        <v>5508</v>
      </c>
      <c r="D2966" s="3">
        <v>282.11</v>
      </c>
      <c r="E2966" s="3">
        <v>101.92</v>
      </c>
      <c r="F2966" s="3">
        <v>68.81</v>
      </c>
      <c r="G2966" s="3">
        <f t="shared" si="46"/>
        <v>1.4811800610376398</v>
      </c>
      <c r="H2966" s="3">
        <v>10.73</v>
      </c>
      <c r="I2966" s="3">
        <v>0.87</v>
      </c>
      <c r="J2966" s="3">
        <v>0.68</v>
      </c>
      <c r="K2966" s="3">
        <v>106.53</v>
      </c>
      <c r="L2966" s="3">
        <v>72</v>
      </c>
      <c r="M2966" s="3">
        <v>8130.59</v>
      </c>
      <c r="N2966" s="10">
        <v>1932.51</v>
      </c>
      <c r="O2966" s="18">
        <v>52.45379014362306</v>
      </c>
      <c r="P2966" s="3">
        <v>64.27</v>
      </c>
    </row>
    <row r="2967" spans="1:16" x14ac:dyDescent="0.35">
      <c r="A2967" t="s">
        <v>34</v>
      </c>
      <c r="B2967" s="5">
        <v>65</v>
      </c>
      <c r="C2967">
        <v>22162</v>
      </c>
      <c r="D2967" s="3">
        <v>553.97</v>
      </c>
      <c r="E2967" s="3">
        <v>195.56</v>
      </c>
      <c r="F2967" s="3">
        <v>144.29</v>
      </c>
      <c r="G2967" s="3">
        <f t="shared" si="46"/>
        <v>1.3553260794233835</v>
      </c>
      <c r="H2967" s="3">
        <v>34.21</v>
      </c>
      <c r="I2967" s="3">
        <v>0.91</v>
      </c>
      <c r="J2967" s="3">
        <v>0.74</v>
      </c>
      <c r="K2967" s="3">
        <v>197.57</v>
      </c>
      <c r="L2967" s="3">
        <v>146.1</v>
      </c>
      <c r="M2967" s="3">
        <v>7504.17</v>
      </c>
      <c r="N2967" s="10">
        <v>2368.8000000000002</v>
      </c>
      <c r="O2967" s="18">
        <v>52.909489305582525</v>
      </c>
      <c r="P2967" s="3">
        <v>40.79</v>
      </c>
    </row>
    <row r="2968" spans="1:16" x14ac:dyDescent="0.35">
      <c r="A2968" t="s">
        <v>34</v>
      </c>
      <c r="B2968" s="5">
        <v>66</v>
      </c>
      <c r="C2968">
        <v>18674</v>
      </c>
      <c r="D2968" s="3">
        <v>504.73</v>
      </c>
      <c r="E2968" s="3">
        <v>168.7</v>
      </c>
      <c r="F2968" s="3">
        <v>140.94</v>
      </c>
      <c r="G2968" s="3">
        <f t="shared" ref="G2968:G3031" si="47">E2968/F2968</f>
        <v>1.1969632467716758</v>
      </c>
      <c r="H2968" s="3">
        <v>92.89</v>
      </c>
      <c r="I2968" s="3">
        <v>0.92</v>
      </c>
      <c r="J2968" s="3">
        <v>0.84</v>
      </c>
      <c r="K2968" s="3">
        <v>179.52</v>
      </c>
      <c r="L2968" s="3">
        <v>140.87</v>
      </c>
      <c r="M2968" s="3">
        <v>7082.73</v>
      </c>
      <c r="N2968" s="10">
        <v>2403.13</v>
      </c>
      <c r="O2968" s="18">
        <v>53.278187937446319</v>
      </c>
      <c r="P2968" s="3">
        <v>162.11000000000001</v>
      </c>
    </row>
    <row r="2969" spans="1:16" x14ac:dyDescent="0.35">
      <c r="A2969" t="s">
        <v>34</v>
      </c>
      <c r="B2969" s="5">
        <v>67</v>
      </c>
      <c r="C2969">
        <v>26996</v>
      </c>
      <c r="D2969" s="3">
        <v>606.62</v>
      </c>
      <c r="E2969" s="3">
        <v>207.3</v>
      </c>
      <c r="F2969" s="3">
        <v>165.81</v>
      </c>
      <c r="G2969" s="3">
        <f t="shared" si="47"/>
        <v>1.2502261624751221</v>
      </c>
      <c r="H2969" s="3">
        <v>97.87</v>
      </c>
      <c r="I2969" s="3">
        <v>0.92</v>
      </c>
      <c r="J2969" s="3">
        <v>0.8</v>
      </c>
      <c r="K2969" s="3">
        <v>214.28</v>
      </c>
      <c r="L2969" s="3">
        <v>167.37</v>
      </c>
      <c r="M2969" s="3">
        <v>7305.25</v>
      </c>
      <c r="N2969" s="10">
        <v>2091.42</v>
      </c>
      <c r="O2969" s="18">
        <v>53.153871890856557</v>
      </c>
      <c r="P2969" s="3">
        <v>157.13</v>
      </c>
    </row>
    <row r="2970" spans="1:16" x14ac:dyDescent="0.35">
      <c r="A2970" t="s">
        <v>34</v>
      </c>
      <c r="B2970" s="5">
        <v>68</v>
      </c>
      <c r="C2970">
        <v>6390</v>
      </c>
      <c r="D2970" s="3">
        <v>302.16000000000003</v>
      </c>
      <c r="E2970" s="3">
        <v>109.3</v>
      </c>
      <c r="F2970" s="3">
        <v>74.44</v>
      </c>
      <c r="G2970" s="3">
        <f t="shared" si="47"/>
        <v>1.468296614723267</v>
      </c>
      <c r="H2970" s="3">
        <v>138.74</v>
      </c>
      <c r="I2970" s="3">
        <v>0.88</v>
      </c>
      <c r="J2970" s="3">
        <v>0.68</v>
      </c>
      <c r="K2970" s="3">
        <v>111.52</v>
      </c>
      <c r="L2970" s="3">
        <v>74.25</v>
      </c>
      <c r="M2970" s="3">
        <v>7381.14</v>
      </c>
      <c r="N2970" s="10">
        <v>1999.39</v>
      </c>
      <c r="O2970" s="18">
        <v>53.108052451748883</v>
      </c>
      <c r="P2970" s="3">
        <v>116.25999999999999</v>
      </c>
    </row>
    <row r="2971" spans="1:16" x14ac:dyDescent="0.35">
      <c r="A2971" t="s">
        <v>34</v>
      </c>
      <c r="B2971" s="5">
        <v>69</v>
      </c>
      <c r="C2971">
        <v>17187</v>
      </c>
      <c r="D2971" s="3">
        <v>490.53</v>
      </c>
      <c r="E2971" s="3">
        <v>169.1</v>
      </c>
      <c r="F2971" s="3">
        <v>129.41</v>
      </c>
      <c r="G2971" s="3">
        <f t="shared" si="47"/>
        <v>1.3066996368132293</v>
      </c>
      <c r="H2971" s="3">
        <v>79.63</v>
      </c>
      <c r="I2971" s="3">
        <v>0.9</v>
      </c>
      <c r="J2971" s="3">
        <v>0.77</v>
      </c>
      <c r="K2971" s="3">
        <v>173.74</v>
      </c>
      <c r="L2971" s="3">
        <v>133.69</v>
      </c>
      <c r="M2971" s="3">
        <v>7431.91</v>
      </c>
      <c r="N2971" s="10">
        <v>1888.45</v>
      </c>
      <c r="O2971" s="18">
        <v>53.089231461622006</v>
      </c>
      <c r="P2971" s="3">
        <v>175.37</v>
      </c>
    </row>
    <row r="2972" spans="1:16" x14ac:dyDescent="0.35">
      <c r="A2972" t="s">
        <v>34</v>
      </c>
      <c r="B2972" s="5">
        <v>70</v>
      </c>
      <c r="C2972">
        <v>13055</v>
      </c>
      <c r="D2972" s="3">
        <v>463.59</v>
      </c>
      <c r="E2972" s="3">
        <v>186.49</v>
      </c>
      <c r="F2972" s="3">
        <v>89.13</v>
      </c>
      <c r="G2972" s="3">
        <f t="shared" si="47"/>
        <v>2.0923370357904187</v>
      </c>
      <c r="H2972" s="3">
        <v>81.27</v>
      </c>
      <c r="I2972" s="3">
        <v>0.76</v>
      </c>
      <c r="J2972" s="3">
        <v>0.48</v>
      </c>
      <c r="K2972" s="3">
        <v>181</v>
      </c>
      <c r="L2972" s="3">
        <v>94.02</v>
      </c>
      <c r="M2972" s="3">
        <v>7407.18</v>
      </c>
      <c r="N2972" s="10">
        <v>1606.82</v>
      </c>
      <c r="O2972" s="18">
        <v>53.178841233248264</v>
      </c>
      <c r="P2972" s="3">
        <v>173.73000000000002</v>
      </c>
    </row>
    <row r="2973" spans="1:16" x14ac:dyDescent="0.35">
      <c r="A2973" t="s">
        <v>34</v>
      </c>
      <c r="B2973" s="5">
        <v>71</v>
      </c>
      <c r="C2973">
        <v>33565</v>
      </c>
      <c r="D2973" s="3">
        <v>719.84</v>
      </c>
      <c r="E2973" s="3">
        <v>252.01</v>
      </c>
      <c r="F2973" s="3">
        <v>169.58</v>
      </c>
      <c r="G2973" s="3">
        <f t="shared" si="47"/>
        <v>1.4860832645359121</v>
      </c>
      <c r="H2973" s="3">
        <v>111.3</v>
      </c>
      <c r="I2973" s="3">
        <v>0.81</v>
      </c>
      <c r="J2973" s="3">
        <v>0.67</v>
      </c>
      <c r="K2973" s="3">
        <v>273.64999999999998</v>
      </c>
      <c r="L2973" s="3">
        <v>177.43</v>
      </c>
      <c r="M2973" s="3">
        <v>6929.13</v>
      </c>
      <c r="N2973" s="10">
        <v>1086.78</v>
      </c>
      <c r="O2973" s="18">
        <v>53.731023730908085</v>
      </c>
      <c r="P2973" s="3">
        <v>143.69999999999999</v>
      </c>
    </row>
    <row r="2974" spans="1:16" x14ac:dyDescent="0.35">
      <c r="A2974" t="s">
        <v>34</v>
      </c>
      <c r="B2974" s="5">
        <v>72</v>
      </c>
      <c r="C2974">
        <v>8522</v>
      </c>
      <c r="D2974" s="3">
        <v>355.88</v>
      </c>
      <c r="E2974" s="3">
        <v>136.94999999999999</v>
      </c>
      <c r="F2974" s="3">
        <v>79.23</v>
      </c>
      <c r="G2974" s="3">
        <f t="shared" si="47"/>
        <v>1.7285119273002649</v>
      </c>
      <c r="H2974" s="3">
        <v>65.180000000000007</v>
      </c>
      <c r="I2974" s="3">
        <v>0.85</v>
      </c>
      <c r="J2974" s="3">
        <v>0.57999999999999996</v>
      </c>
      <c r="K2974" s="3">
        <v>144.13999999999999</v>
      </c>
      <c r="L2974" s="3">
        <v>84.89</v>
      </c>
      <c r="M2974" s="3">
        <v>7124.75</v>
      </c>
      <c r="N2974" s="10">
        <v>941.92</v>
      </c>
      <c r="O2974" s="18">
        <v>53.590781246403346</v>
      </c>
      <c r="P2974" s="3">
        <v>9.8199999999999932</v>
      </c>
    </row>
    <row r="2975" spans="1:16" x14ac:dyDescent="0.35">
      <c r="A2975" t="s">
        <v>34</v>
      </c>
      <c r="B2975" s="5">
        <v>73</v>
      </c>
      <c r="C2975">
        <v>18507</v>
      </c>
      <c r="D2975" s="3">
        <v>509.43</v>
      </c>
      <c r="E2975" s="3">
        <v>176.9</v>
      </c>
      <c r="F2975" s="3">
        <v>133.19999999999999</v>
      </c>
      <c r="G2975" s="3">
        <f t="shared" si="47"/>
        <v>1.3280780780780783</v>
      </c>
      <c r="H2975" s="3">
        <v>102.13</v>
      </c>
      <c r="I2975" s="3">
        <v>0.9</v>
      </c>
      <c r="J2975" s="3">
        <v>0.75</v>
      </c>
      <c r="K2975" s="3">
        <v>188.79</v>
      </c>
      <c r="L2975" s="3">
        <v>135.97999999999999</v>
      </c>
      <c r="M2975" s="3">
        <v>6839.14</v>
      </c>
      <c r="N2975" s="10">
        <v>1431.03</v>
      </c>
      <c r="O2975" s="18">
        <v>53.729010035381421</v>
      </c>
      <c r="P2975" s="3">
        <v>152.87</v>
      </c>
    </row>
    <row r="2976" spans="1:16" x14ac:dyDescent="0.35">
      <c r="A2976" t="s">
        <v>34</v>
      </c>
      <c r="B2976" s="5">
        <v>74</v>
      </c>
      <c r="C2976">
        <v>5894</v>
      </c>
      <c r="D2976" s="3">
        <v>319.87</v>
      </c>
      <c r="E2976" s="3">
        <v>107.08</v>
      </c>
      <c r="F2976" s="3">
        <v>70.08</v>
      </c>
      <c r="G2976" s="3">
        <f t="shared" si="47"/>
        <v>1.5279680365296804</v>
      </c>
      <c r="H2976" s="3">
        <v>81.97</v>
      </c>
      <c r="I2976" s="3">
        <v>0.72</v>
      </c>
      <c r="J2976" s="3">
        <v>0.65</v>
      </c>
      <c r="K2976" s="3">
        <v>118</v>
      </c>
      <c r="L2976" s="3">
        <v>77.56</v>
      </c>
      <c r="M2976" s="3">
        <v>6718.75</v>
      </c>
      <c r="N2976" s="10">
        <v>1487.01</v>
      </c>
      <c r="O2976" s="18">
        <v>53.823268479901891</v>
      </c>
      <c r="P2976" s="3">
        <v>173.03</v>
      </c>
    </row>
    <row r="2977" spans="1:16" x14ac:dyDescent="0.35">
      <c r="A2977" t="s">
        <v>34</v>
      </c>
      <c r="B2977" s="5">
        <v>75</v>
      </c>
      <c r="C2977">
        <v>5616</v>
      </c>
      <c r="D2977" s="3">
        <v>270.77</v>
      </c>
      <c r="E2977" s="3">
        <v>92.15</v>
      </c>
      <c r="F2977" s="3">
        <v>77.599999999999994</v>
      </c>
      <c r="G2977" s="3">
        <f t="shared" si="47"/>
        <v>1.1875000000000002</v>
      </c>
      <c r="H2977" s="3">
        <v>100.66</v>
      </c>
      <c r="I2977" s="3">
        <v>0.96</v>
      </c>
      <c r="J2977" s="3">
        <v>0.84</v>
      </c>
      <c r="K2977" s="3">
        <v>92.2</v>
      </c>
      <c r="L2977" s="3">
        <v>76.989999999999995</v>
      </c>
      <c r="M2977" s="3">
        <v>6594.07</v>
      </c>
      <c r="N2977" s="10">
        <v>2467.46</v>
      </c>
      <c r="O2977" s="18">
        <v>53.699817090319442</v>
      </c>
      <c r="P2977" s="3">
        <v>154.34</v>
      </c>
    </row>
    <row r="2978" spans="1:16" x14ac:dyDescent="0.35">
      <c r="A2978" t="s">
        <v>34</v>
      </c>
      <c r="B2978" s="5">
        <v>76</v>
      </c>
      <c r="C2978">
        <v>13939</v>
      </c>
      <c r="D2978" s="3">
        <v>486.67</v>
      </c>
      <c r="E2978" s="3">
        <v>183.73</v>
      </c>
      <c r="F2978" s="3">
        <v>96.6</v>
      </c>
      <c r="G2978" s="3">
        <f t="shared" si="47"/>
        <v>1.9019668737060043</v>
      </c>
      <c r="H2978" s="3">
        <v>3.37</v>
      </c>
      <c r="I2978" s="3">
        <v>0.74</v>
      </c>
      <c r="J2978" s="3">
        <v>0.53</v>
      </c>
      <c r="K2978" s="3">
        <v>189.26</v>
      </c>
      <c r="L2978" s="3">
        <v>102.29</v>
      </c>
      <c r="M2978" s="3">
        <v>6097.99</v>
      </c>
      <c r="N2978" s="10">
        <v>2379.73</v>
      </c>
      <c r="O2978" s="18">
        <v>54.164523274330847</v>
      </c>
      <c r="P2978" s="3">
        <v>71.63</v>
      </c>
    </row>
    <row r="2979" spans="1:16" x14ac:dyDescent="0.35">
      <c r="A2979" t="s">
        <v>34</v>
      </c>
      <c r="B2979" s="5">
        <v>77</v>
      </c>
      <c r="C2979">
        <v>4300</v>
      </c>
      <c r="D2979" s="3">
        <v>258.94</v>
      </c>
      <c r="E2979" s="3">
        <v>106.3</v>
      </c>
      <c r="F2979" s="3">
        <v>51.5</v>
      </c>
      <c r="G2979" s="3">
        <f t="shared" si="47"/>
        <v>2.0640776699029124</v>
      </c>
      <c r="H2979" s="3">
        <v>137.72999999999999</v>
      </c>
      <c r="I2979" s="3">
        <v>0.81</v>
      </c>
      <c r="J2979" s="3">
        <v>0.48</v>
      </c>
      <c r="K2979" s="3">
        <v>108.19</v>
      </c>
      <c r="L2979" s="3">
        <v>56.53</v>
      </c>
      <c r="M2979" s="3">
        <v>5759.21</v>
      </c>
      <c r="N2979" s="10">
        <v>2198.59</v>
      </c>
      <c r="O2979" s="18">
        <v>54.51092960142352</v>
      </c>
      <c r="P2979" s="3">
        <v>117.27000000000001</v>
      </c>
    </row>
    <row r="2980" spans="1:16" x14ac:dyDescent="0.35">
      <c r="A2980" t="s">
        <v>34</v>
      </c>
      <c r="B2980" s="5">
        <v>78</v>
      </c>
      <c r="C2980">
        <v>10116</v>
      </c>
      <c r="D2980" s="3">
        <v>407.61</v>
      </c>
      <c r="E2980" s="3">
        <v>146.94</v>
      </c>
      <c r="F2980" s="3">
        <v>87.65</v>
      </c>
      <c r="G2980" s="3">
        <f t="shared" si="47"/>
        <v>1.676440387906446</v>
      </c>
      <c r="H2980" s="3">
        <v>94.09</v>
      </c>
      <c r="I2980" s="3">
        <v>0.77</v>
      </c>
      <c r="J2980" s="3">
        <v>0.6</v>
      </c>
      <c r="K2980" s="3">
        <v>148.56</v>
      </c>
      <c r="L2980" s="3">
        <v>92</v>
      </c>
      <c r="M2980" s="3">
        <v>5892.98</v>
      </c>
      <c r="N2980" s="10">
        <v>2086.6</v>
      </c>
      <c r="O2980" s="18">
        <v>54.41812705242198</v>
      </c>
      <c r="P2980" s="3">
        <v>160.91</v>
      </c>
    </row>
    <row r="2981" spans="1:16" x14ac:dyDescent="0.35">
      <c r="A2981" t="s">
        <v>34</v>
      </c>
      <c r="B2981" s="5">
        <v>79</v>
      </c>
      <c r="C2981">
        <v>5463</v>
      </c>
      <c r="D2981" s="3">
        <v>306.05</v>
      </c>
      <c r="E2981" s="3">
        <v>103.17</v>
      </c>
      <c r="F2981" s="3">
        <v>67.42</v>
      </c>
      <c r="G2981" s="3">
        <f t="shared" si="47"/>
        <v>1.530258083654702</v>
      </c>
      <c r="H2981" s="3">
        <v>1.89</v>
      </c>
      <c r="I2981" s="3">
        <v>0.73</v>
      </c>
      <c r="J2981" s="3">
        <v>0.65</v>
      </c>
      <c r="K2981" s="3">
        <v>110.05</v>
      </c>
      <c r="L2981" s="3">
        <v>76.260000000000005</v>
      </c>
      <c r="M2981" s="3">
        <v>5665.83</v>
      </c>
      <c r="N2981" s="10">
        <v>2067.39</v>
      </c>
      <c r="O2981" s="18">
        <v>54.625888131401602</v>
      </c>
      <c r="P2981" s="3">
        <v>73.11</v>
      </c>
    </row>
    <row r="2982" spans="1:16" x14ac:dyDescent="0.35">
      <c r="A2982" t="s">
        <v>34</v>
      </c>
      <c r="B2982" s="5">
        <v>80</v>
      </c>
      <c r="C2982">
        <v>5656</v>
      </c>
      <c r="D2982" s="3">
        <v>283.93</v>
      </c>
      <c r="E2982" s="3">
        <v>105.18</v>
      </c>
      <c r="F2982" s="3">
        <v>68.47</v>
      </c>
      <c r="G2982" s="3">
        <f t="shared" si="47"/>
        <v>1.5361472177596029</v>
      </c>
      <c r="H2982" s="3">
        <v>50.33</v>
      </c>
      <c r="I2982" s="3">
        <v>0.88</v>
      </c>
      <c r="J2982" s="3">
        <v>0.65</v>
      </c>
      <c r="K2982" s="3">
        <v>109.18</v>
      </c>
      <c r="L2982" s="3">
        <v>68.569999999999993</v>
      </c>
      <c r="M2982" s="3">
        <v>5329.44</v>
      </c>
      <c r="N2982" s="10">
        <v>2331.88</v>
      </c>
      <c r="O2982" s="18">
        <v>54.863362890166613</v>
      </c>
      <c r="P2982" s="3">
        <v>24.67</v>
      </c>
    </row>
    <row r="2983" spans="1:16" x14ac:dyDescent="0.35">
      <c r="A2983" t="s">
        <v>34</v>
      </c>
      <c r="B2983" s="5">
        <v>81</v>
      </c>
      <c r="C2983">
        <v>4081</v>
      </c>
      <c r="D2983" s="3">
        <v>239.13</v>
      </c>
      <c r="E2983" s="3">
        <v>81.78</v>
      </c>
      <c r="F2983" s="3">
        <v>63.53</v>
      </c>
      <c r="G2983" s="3">
        <f t="shared" si="47"/>
        <v>1.287265858649457</v>
      </c>
      <c r="H2983" s="3">
        <v>96.84</v>
      </c>
      <c r="I2983" s="3">
        <v>0.9</v>
      </c>
      <c r="J2983" s="3">
        <v>0.78</v>
      </c>
      <c r="K2983" s="3">
        <v>84.72</v>
      </c>
      <c r="L2983" s="3">
        <v>64.28</v>
      </c>
      <c r="M2983" s="3">
        <v>5292.42</v>
      </c>
      <c r="N2983" s="10">
        <v>2249.89</v>
      </c>
      <c r="O2983" s="18">
        <v>54.916121360163999</v>
      </c>
      <c r="P2983" s="3">
        <v>158.16</v>
      </c>
    </row>
    <row r="2984" spans="1:16" x14ac:dyDescent="0.35">
      <c r="A2984" t="s">
        <v>34</v>
      </c>
      <c r="B2984" s="5">
        <v>82</v>
      </c>
      <c r="C2984">
        <v>4247</v>
      </c>
      <c r="D2984" s="3">
        <v>242.06</v>
      </c>
      <c r="E2984" s="3">
        <v>79.22</v>
      </c>
      <c r="F2984" s="3">
        <v>68.260000000000005</v>
      </c>
      <c r="G2984" s="3">
        <f t="shared" si="47"/>
        <v>1.1605625549370056</v>
      </c>
      <c r="H2984" s="3">
        <v>95.89</v>
      </c>
      <c r="I2984" s="3">
        <v>0.91</v>
      </c>
      <c r="J2984" s="3">
        <v>0.86</v>
      </c>
      <c r="K2984" s="3">
        <v>82.87</v>
      </c>
      <c r="L2984" s="3">
        <v>66.680000000000007</v>
      </c>
      <c r="M2984" s="3">
        <v>5112.6400000000003</v>
      </c>
      <c r="N2984" s="10">
        <v>2396.61</v>
      </c>
      <c r="O2984" s="18">
        <v>55.041751188638813</v>
      </c>
      <c r="P2984" s="3">
        <v>159.11000000000001</v>
      </c>
    </row>
    <row r="2985" spans="1:16" x14ac:dyDescent="0.35">
      <c r="A2985" t="s">
        <v>34</v>
      </c>
      <c r="B2985" s="5">
        <v>83</v>
      </c>
      <c r="C2985">
        <v>5408</v>
      </c>
      <c r="D2985" s="3">
        <v>294.32</v>
      </c>
      <c r="E2985" s="3">
        <v>98.03</v>
      </c>
      <c r="F2985" s="3">
        <v>70.239999999999995</v>
      </c>
      <c r="G2985" s="3">
        <f t="shared" si="47"/>
        <v>1.3956435079726652</v>
      </c>
      <c r="H2985" s="3">
        <v>71.790000000000006</v>
      </c>
      <c r="I2985" s="3">
        <v>0.78</v>
      </c>
      <c r="J2985" s="3">
        <v>0.72</v>
      </c>
      <c r="K2985" s="3">
        <v>112.65</v>
      </c>
      <c r="L2985" s="3">
        <v>76</v>
      </c>
      <c r="M2985" s="3">
        <v>5252.27</v>
      </c>
      <c r="N2985" s="10">
        <v>2001.57</v>
      </c>
      <c r="O2985" s="18">
        <v>55.011539755724513</v>
      </c>
      <c r="P2985" s="3">
        <v>3.2099999999999937</v>
      </c>
    </row>
    <row r="2986" spans="1:16" x14ac:dyDescent="0.35">
      <c r="A2986" t="s">
        <v>34</v>
      </c>
      <c r="B2986" s="5">
        <v>84</v>
      </c>
      <c r="C2986">
        <v>14587</v>
      </c>
      <c r="D2986" s="3">
        <v>461.95</v>
      </c>
      <c r="E2986" s="3">
        <v>144.06</v>
      </c>
      <c r="F2986" s="3">
        <v>128.93</v>
      </c>
      <c r="G2986" s="3">
        <f t="shared" si="47"/>
        <v>1.117350500271465</v>
      </c>
      <c r="H2986" s="3">
        <v>74.400000000000006</v>
      </c>
      <c r="I2986" s="3">
        <v>0.86</v>
      </c>
      <c r="J2986" s="3">
        <v>0.89</v>
      </c>
      <c r="K2986" s="3">
        <v>152.75</v>
      </c>
      <c r="L2986" s="3">
        <v>133.55000000000001</v>
      </c>
      <c r="M2986" s="3">
        <v>5281.05</v>
      </c>
      <c r="N2986" s="10">
        <v>1701</v>
      </c>
      <c r="O2986" s="18">
        <v>55.057830399341057</v>
      </c>
      <c r="P2986" s="3">
        <v>0.59999999999999432</v>
      </c>
    </row>
    <row r="2987" spans="1:16" x14ac:dyDescent="0.35">
      <c r="A2987" t="s">
        <v>34</v>
      </c>
      <c r="B2987" s="5">
        <v>85</v>
      </c>
      <c r="C2987">
        <v>20618</v>
      </c>
      <c r="D2987" s="3">
        <v>580.41999999999996</v>
      </c>
      <c r="E2987" s="3">
        <v>217.47</v>
      </c>
      <c r="F2987" s="3">
        <v>120.71</v>
      </c>
      <c r="G2987" s="3">
        <f t="shared" si="47"/>
        <v>1.8015905890149948</v>
      </c>
      <c r="H2987" s="3">
        <v>88.1</v>
      </c>
      <c r="I2987" s="3">
        <v>0.77</v>
      </c>
      <c r="J2987" s="3">
        <v>0.56000000000000005</v>
      </c>
      <c r="K2987" s="3">
        <v>222.8</v>
      </c>
      <c r="L2987" s="3">
        <v>129.1</v>
      </c>
      <c r="M2987" s="3">
        <v>5511.68</v>
      </c>
      <c r="N2987" s="10">
        <v>1619.3</v>
      </c>
      <c r="O2987" s="18">
        <v>54.871139698107562</v>
      </c>
      <c r="P2987" s="3">
        <v>166.9</v>
      </c>
    </row>
    <row r="2988" spans="1:16" x14ac:dyDescent="0.35">
      <c r="A2988" t="s">
        <v>34</v>
      </c>
      <c r="B2988" s="5">
        <v>86</v>
      </c>
      <c r="C2988">
        <v>8863</v>
      </c>
      <c r="D2988" s="3">
        <v>350.66</v>
      </c>
      <c r="E2988" s="3">
        <v>126.91</v>
      </c>
      <c r="F2988" s="3">
        <v>88.92</v>
      </c>
      <c r="G2988" s="3">
        <f t="shared" si="47"/>
        <v>1.4272379667116508</v>
      </c>
      <c r="H2988" s="3">
        <v>102.38</v>
      </c>
      <c r="I2988" s="3">
        <v>0.91</v>
      </c>
      <c r="J2988" s="3">
        <v>0.7</v>
      </c>
      <c r="K2988" s="3">
        <v>127.09</v>
      </c>
      <c r="L2988" s="3">
        <v>91.79</v>
      </c>
      <c r="M2988" s="3">
        <v>5790.69</v>
      </c>
      <c r="N2988" s="10">
        <v>1608.2</v>
      </c>
      <c r="O2988" s="18">
        <v>54.624260000522128</v>
      </c>
      <c r="P2988" s="3">
        <v>152.62</v>
      </c>
    </row>
    <row r="2989" spans="1:16" x14ac:dyDescent="0.35">
      <c r="A2989" t="s">
        <v>34</v>
      </c>
      <c r="B2989" s="5">
        <v>87</v>
      </c>
      <c r="C2989">
        <v>2218</v>
      </c>
      <c r="D2989" s="3">
        <v>172.42</v>
      </c>
      <c r="E2989" s="3">
        <v>59.9</v>
      </c>
      <c r="F2989" s="3">
        <v>47.15</v>
      </c>
      <c r="G2989" s="3">
        <f t="shared" si="47"/>
        <v>1.2704135737009543</v>
      </c>
      <c r="H2989" s="3">
        <v>15.51</v>
      </c>
      <c r="I2989" s="3">
        <v>0.94</v>
      </c>
      <c r="J2989" s="3">
        <v>0.79</v>
      </c>
      <c r="K2989" s="3">
        <v>62.77</v>
      </c>
      <c r="L2989" s="3">
        <v>45.98</v>
      </c>
      <c r="M2989" s="3">
        <v>5786.53</v>
      </c>
      <c r="N2989" s="10">
        <v>1502.79</v>
      </c>
      <c r="O2989" s="18">
        <v>54.653241821801402</v>
      </c>
      <c r="P2989" s="3">
        <v>59.489999999999995</v>
      </c>
    </row>
    <row r="2990" spans="1:16" x14ac:dyDescent="0.35">
      <c r="A2990" t="s">
        <v>34</v>
      </c>
      <c r="B2990" s="5">
        <v>88</v>
      </c>
      <c r="C2990">
        <v>6834</v>
      </c>
      <c r="D2990" s="3">
        <v>317.52999999999997</v>
      </c>
      <c r="E2990" s="3">
        <v>119.52</v>
      </c>
      <c r="F2990" s="3">
        <v>72.8</v>
      </c>
      <c r="G2990" s="3">
        <f t="shared" si="47"/>
        <v>1.6417582417582417</v>
      </c>
      <c r="H2990" s="3">
        <v>31.5</v>
      </c>
      <c r="I2990" s="3">
        <v>0.85</v>
      </c>
      <c r="J2990" s="3">
        <v>0.61</v>
      </c>
      <c r="K2990" s="3">
        <v>121.83</v>
      </c>
      <c r="L2990" s="3">
        <v>74.180000000000007</v>
      </c>
      <c r="M2990" s="3">
        <v>5952.95</v>
      </c>
      <c r="N2990" s="10">
        <v>1486.78</v>
      </c>
      <c r="O2990" s="18">
        <v>54.50823655967276</v>
      </c>
      <c r="P2990" s="3">
        <v>43.5</v>
      </c>
    </row>
    <row r="2991" spans="1:16" x14ac:dyDescent="0.35">
      <c r="A2991" t="s">
        <v>34</v>
      </c>
      <c r="B2991" s="5">
        <v>89</v>
      </c>
      <c r="C2991">
        <v>3105</v>
      </c>
      <c r="D2991" s="3">
        <v>204.7</v>
      </c>
      <c r="E2991" s="3">
        <v>72.47</v>
      </c>
      <c r="F2991" s="3">
        <v>54.55</v>
      </c>
      <c r="G2991" s="3">
        <f t="shared" si="47"/>
        <v>1.328505957836847</v>
      </c>
      <c r="H2991" s="3">
        <v>57.08</v>
      </c>
      <c r="I2991" s="3">
        <v>0.93</v>
      </c>
      <c r="J2991" s="3">
        <v>0.75</v>
      </c>
      <c r="K2991" s="3">
        <v>75.61</v>
      </c>
      <c r="L2991" s="3">
        <v>54.92</v>
      </c>
      <c r="M2991" s="3">
        <v>5652.39</v>
      </c>
      <c r="N2991" s="10">
        <v>1255.81</v>
      </c>
      <c r="O2991" s="18">
        <v>54.832401468188287</v>
      </c>
      <c r="P2991" s="3">
        <v>17.920000000000002</v>
      </c>
    </row>
    <row r="2992" spans="1:16" x14ac:dyDescent="0.35">
      <c r="A2992" t="s">
        <v>34</v>
      </c>
      <c r="B2992" s="5">
        <v>90</v>
      </c>
      <c r="C2992">
        <v>11911</v>
      </c>
      <c r="D2992" s="3">
        <v>431.22</v>
      </c>
      <c r="E2992" s="3">
        <v>165.08</v>
      </c>
      <c r="F2992" s="3">
        <v>91.87</v>
      </c>
      <c r="G2992" s="3">
        <f t="shared" si="47"/>
        <v>1.7968869054098182</v>
      </c>
      <c r="H2992" s="3">
        <v>0.31</v>
      </c>
      <c r="I2992" s="3">
        <v>0.8</v>
      </c>
      <c r="J2992" s="3">
        <v>0.56000000000000005</v>
      </c>
      <c r="K2992" s="3">
        <v>175.41</v>
      </c>
      <c r="L2992" s="3">
        <v>100.31</v>
      </c>
      <c r="M2992" s="3">
        <v>5396.94</v>
      </c>
      <c r="N2992" s="10">
        <v>1207.83</v>
      </c>
      <c r="O2992" s="18">
        <v>55.072368033104553</v>
      </c>
      <c r="P2992" s="3">
        <v>74.69</v>
      </c>
    </row>
    <row r="2993" spans="1:16" x14ac:dyDescent="0.35">
      <c r="A2993" t="s">
        <v>34</v>
      </c>
      <c r="B2993" s="5">
        <v>91</v>
      </c>
      <c r="C2993">
        <v>10023</v>
      </c>
      <c r="D2993" s="3">
        <v>391.18</v>
      </c>
      <c r="E2993" s="3">
        <v>147.02000000000001</v>
      </c>
      <c r="F2993" s="3">
        <v>86.8</v>
      </c>
      <c r="G2993" s="3">
        <f t="shared" si="47"/>
        <v>1.6937788018433182</v>
      </c>
      <c r="H2993" s="3">
        <v>49.45</v>
      </c>
      <c r="I2993" s="3">
        <v>0.82</v>
      </c>
      <c r="J2993" s="3">
        <v>0.59</v>
      </c>
      <c r="K2993" s="3">
        <v>150.33000000000001</v>
      </c>
      <c r="L2993" s="3">
        <v>87.94</v>
      </c>
      <c r="M2993" s="3">
        <v>5632.41</v>
      </c>
      <c r="N2993" s="10">
        <v>1088.22</v>
      </c>
      <c r="O2993" s="18">
        <v>54.890433580945682</v>
      </c>
      <c r="P2993" s="3">
        <v>25.549999999999997</v>
      </c>
    </row>
    <row r="2994" spans="1:16" x14ac:dyDescent="0.35">
      <c r="A2994" t="s">
        <v>34</v>
      </c>
      <c r="B2994" s="5">
        <v>92</v>
      </c>
      <c r="C2994">
        <v>11890</v>
      </c>
      <c r="D2994" s="3">
        <v>439.54</v>
      </c>
      <c r="E2994" s="3">
        <v>161.38999999999999</v>
      </c>
      <c r="F2994" s="3">
        <v>93.8</v>
      </c>
      <c r="G2994" s="3">
        <f t="shared" si="47"/>
        <v>1.7205756929637526</v>
      </c>
      <c r="H2994" s="3">
        <v>55.84</v>
      </c>
      <c r="I2994" s="3">
        <v>0.77</v>
      </c>
      <c r="J2994" s="3">
        <v>0.57999999999999996</v>
      </c>
      <c r="K2994" s="3">
        <v>170.47</v>
      </c>
      <c r="L2994" s="3">
        <v>102.88</v>
      </c>
      <c r="M2994" s="3">
        <v>5888.9</v>
      </c>
      <c r="N2994" s="10">
        <v>931.5</v>
      </c>
      <c r="O2994" s="18">
        <v>54.698592660171222</v>
      </c>
      <c r="P2994" s="3">
        <v>19.159999999999997</v>
      </c>
    </row>
    <row r="2995" spans="1:16" x14ac:dyDescent="0.35">
      <c r="A2995" t="s">
        <v>34</v>
      </c>
      <c r="B2995" s="5">
        <v>93</v>
      </c>
      <c r="C2995">
        <v>7005</v>
      </c>
      <c r="D2995" s="3">
        <v>316.81</v>
      </c>
      <c r="E2995" s="3">
        <v>112.03</v>
      </c>
      <c r="F2995" s="3">
        <v>79.61</v>
      </c>
      <c r="G2995" s="3">
        <f t="shared" si="47"/>
        <v>1.4072352719507599</v>
      </c>
      <c r="H2995" s="3">
        <v>38.06</v>
      </c>
      <c r="I2995" s="3">
        <v>0.88</v>
      </c>
      <c r="J2995" s="3">
        <v>0.71</v>
      </c>
      <c r="K2995" s="3">
        <v>114.83</v>
      </c>
      <c r="L2995" s="3">
        <v>79.849999999999994</v>
      </c>
      <c r="M2995" s="3">
        <v>5793.41</v>
      </c>
      <c r="N2995" s="10">
        <v>1383.33</v>
      </c>
      <c r="O2995" s="18">
        <v>54.675716778693143</v>
      </c>
      <c r="P2995" s="3">
        <v>36.94</v>
      </c>
    </row>
    <row r="2996" spans="1:16" x14ac:dyDescent="0.35">
      <c r="A2996" t="s">
        <v>34</v>
      </c>
      <c r="B2996" s="5">
        <v>94</v>
      </c>
      <c r="C2996">
        <v>10293</v>
      </c>
      <c r="D2996" s="3">
        <v>388.98</v>
      </c>
      <c r="E2996" s="3">
        <v>122.08</v>
      </c>
      <c r="F2996" s="3">
        <v>107.35</v>
      </c>
      <c r="G2996" s="3">
        <f t="shared" si="47"/>
        <v>1.1372147182114578</v>
      </c>
      <c r="H2996" s="3">
        <v>1.06</v>
      </c>
      <c r="I2996" s="3">
        <v>0.85</v>
      </c>
      <c r="J2996" s="3">
        <v>0.88</v>
      </c>
      <c r="K2996" s="3">
        <v>132.62</v>
      </c>
      <c r="L2996" s="3">
        <v>110.61</v>
      </c>
      <c r="M2996" s="3">
        <v>5154.6899999999996</v>
      </c>
      <c r="N2996" s="10">
        <v>967.22</v>
      </c>
      <c r="O2996" s="18">
        <v>55.346692090382923</v>
      </c>
      <c r="P2996" s="3">
        <v>73.94</v>
      </c>
    </row>
    <row r="2997" spans="1:16" x14ac:dyDescent="0.35">
      <c r="A2997" t="s">
        <v>34</v>
      </c>
      <c r="B2997" s="5">
        <v>95</v>
      </c>
      <c r="C2997">
        <v>6940</v>
      </c>
      <c r="D2997" s="3">
        <v>318.77999999999997</v>
      </c>
      <c r="E2997" s="3">
        <v>103.51</v>
      </c>
      <c r="F2997" s="3">
        <v>85.37</v>
      </c>
      <c r="G2997" s="3">
        <f t="shared" si="47"/>
        <v>1.2124868220686424</v>
      </c>
      <c r="H2997" s="3">
        <v>138.72</v>
      </c>
      <c r="I2997" s="3">
        <v>0.86</v>
      </c>
      <c r="J2997" s="3">
        <v>0.82</v>
      </c>
      <c r="K2997" s="3">
        <v>105.8</v>
      </c>
      <c r="L2997" s="3">
        <v>93.48</v>
      </c>
      <c r="M2997" s="3">
        <v>4764.37</v>
      </c>
      <c r="N2997" s="10">
        <v>1146.04</v>
      </c>
      <c r="O2997" s="18">
        <v>55.65293111526433</v>
      </c>
      <c r="P2997" s="3">
        <v>116.28</v>
      </c>
    </row>
    <row r="2998" spans="1:16" x14ac:dyDescent="0.35">
      <c r="A2998" t="s">
        <v>34</v>
      </c>
      <c r="B2998" s="5">
        <v>96</v>
      </c>
      <c r="C2998">
        <v>2813</v>
      </c>
      <c r="D2998" s="3">
        <v>190.98</v>
      </c>
      <c r="E2998" s="3">
        <v>64.33</v>
      </c>
      <c r="F2998" s="3">
        <v>55.68</v>
      </c>
      <c r="G2998" s="3">
        <f t="shared" si="47"/>
        <v>1.1553520114942528</v>
      </c>
      <c r="H2998" s="3">
        <v>157.16</v>
      </c>
      <c r="I2998" s="3">
        <v>0.97</v>
      </c>
      <c r="J2998" s="3">
        <v>0.87</v>
      </c>
      <c r="K2998" s="3">
        <v>65.760000000000005</v>
      </c>
      <c r="L2998" s="3">
        <v>55.84</v>
      </c>
      <c r="M2998" s="3">
        <v>4618.68</v>
      </c>
      <c r="N2998" s="10">
        <v>874.22</v>
      </c>
      <c r="O2998" s="18">
        <v>55.848373639775275</v>
      </c>
      <c r="P2998" s="3">
        <v>97.84</v>
      </c>
    </row>
    <row r="2999" spans="1:16" x14ac:dyDescent="0.35">
      <c r="A2999" t="s">
        <v>34</v>
      </c>
      <c r="B2999" s="5">
        <v>97</v>
      </c>
      <c r="C2999">
        <v>5743</v>
      </c>
      <c r="D2999" s="3">
        <v>332.15</v>
      </c>
      <c r="E2999" s="3">
        <v>125.69</v>
      </c>
      <c r="F2999" s="3">
        <v>58.17</v>
      </c>
      <c r="G2999" s="3">
        <f t="shared" si="47"/>
        <v>2.160735774454186</v>
      </c>
      <c r="H2999" s="3">
        <v>121.77</v>
      </c>
      <c r="I2999" s="3">
        <v>0.65</v>
      </c>
      <c r="J2999" s="3">
        <v>0.46</v>
      </c>
      <c r="K2999" s="3">
        <v>131.75</v>
      </c>
      <c r="L2999" s="3">
        <v>70.12</v>
      </c>
      <c r="M2999" s="3">
        <v>4643.09</v>
      </c>
      <c r="N2999" s="10">
        <v>1299.52</v>
      </c>
      <c r="O2999" s="18">
        <v>55.724619945977295</v>
      </c>
      <c r="P2999" s="3">
        <v>133.23000000000002</v>
      </c>
    </row>
    <row r="3000" spans="1:16" x14ac:dyDescent="0.35">
      <c r="A3000" t="s">
        <v>34</v>
      </c>
      <c r="B3000" s="5">
        <v>98</v>
      </c>
      <c r="C3000">
        <v>19702</v>
      </c>
      <c r="D3000" s="3">
        <v>643.01</v>
      </c>
      <c r="E3000" s="3">
        <v>248.54</v>
      </c>
      <c r="F3000" s="3">
        <v>100.93</v>
      </c>
      <c r="G3000" s="3">
        <f t="shared" si="47"/>
        <v>2.4624987615178835</v>
      </c>
      <c r="H3000" s="3">
        <v>81.849999999999994</v>
      </c>
      <c r="I3000" s="3">
        <v>0.6</v>
      </c>
      <c r="J3000" s="3">
        <v>0.41</v>
      </c>
      <c r="K3000" s="3">
        <v>246.26</v>
      </c>
      <c r="L3000" s="3">
        <v>121.89</v>
      </c>
      <c r="M3000" s="3">
        <v>4399.3599999999997</v>
      </c>
      <c r="N3000" s="10">
        <v>1542.89</v>
      </c>
      <c r="O3000" s="18">
        <v>55.8842831965651</v>
      </c>
      <c r="P3000" s="3">
        <v>173.15</v>
      </c>
    </row>
    <row r="3001" spans="1:16" x14ac:dyDescent="0.35">
      <c r="A3001" t="s">
        <v>34</v>
      </c>
      <c r="B3001" s="5">
        <v>99</v>
      </c>
      <c r="C3001">
        <v>11171</v>
      </c>
      <c r="D3001" s="3">
        <v>432.49</v>
      </c>
      <c r="E3001" s="3">
        <v>148.93</v>
      </c>
      <c r="F3001" s="3">
        <v>95.5</v>
      </c>
      <c r="G3001" s="3">
        <f t="shared" si="47"/>
        <v>1.559476439790576</v>
      </c>
      <c r="H3001" s="3">
        <v>159.44999999999999</v>
      </c>
      <c r="I3001" s="3">
        <v>0.75</v>
      </c>
      <c r="J3001" s="3">
        <v>0.64</v>
      </c>
      <c r="K3001" s="3">
        <v>163.25</v>
      </c>
      <c r="L3001" s="3">
        <v>102.44</v>
      </c>
      <c r="M3001" s="3">
        <v>4280.6099999999997</v>
      </c>
      <c r="N3001" s="10">
        <v>1793.53</v>
      </c>
      <c r="O3001" s="18">
        <v>55.930425128423742</v>
      </c>
      <c r="P3001" s="3">
        <v>95.550000000000011</v>
      </c>
    </row>
    <row r="3002" spans="1:16" x14ac:dyDescent="0.35">
      <c r="A3002" t="s">
        <v>34</v>
      </c>
      <c r="B3002" s="5">
        <v>100</v>
      </c>
      <c r="C3002">
        <v>17154</v>
      </c>
      <c r="D3002" s="3">
        <v>567.45000000000005</v>
      </c>
      <c r="E3002" s="3">
        <v>239.15</v>
      </c>
      <c r="F3002" s="3">
        <v>91.33</v>
      </c>
      <c r="G3002" s="3">
        <f t="shared" si="47"/>
        <v>2.6185262235848024</v>
      </c>
      <c r="H3002" s="3">
        <v>56.95</v>
      </c>
      <c r="I3002" s="3">
        <v>0.67</v>
      </c>
      <c r="J3002" s="3">
        <v>0.38</v>
      </c>
      <c r="K3002" s="3">
        <v>228.4</v>
      </c>
      <c r="L3002" s="3">
        <v>101.34</v>
      </c>
      <c r="M3002" s="3">
        <v>4518.6499999999996</v>
      </c>
      <c r="N3002" s="10">
        <v>2146.87</v>
      </c>
      <c r="O3002" s="18">
        <v>55.632850957047474</v>
      </c>
      <c r="P3002" s="3">
        <v>18.049999999999997</v>
      </c>
    </row>
    <row r="3003" spans="1:16" x14ac:dyDescent="0.35">
      <c r="A3003" t="s">
        <v>34</v>
      </c>
      <c r="B3003" s="5">
        <v>101</v>
      </c>
      <c r="C3003">
        <v>24116</v>
      </c>
      <c r="D3003" s="3">
        <v>662.15</v>
      </c>
      <c r="E3003" s="3">
        <v>210.58</v>
      </c>
      <c r="F3003" s="3">
        <v>145.81</v>
      </c>
      <c r="G3003" s="3">
        <f t="shared" si="47"/>
        <v>1.4442082161717305</v>
      </c>
      <c r="H3003" s="3">
        <v>99.86</v>
      </c>
      <c r="I3003" s="3">
        <v>0.69</v>
      </c>
      <c r="J3003" s="3">
        <v>0.69</v>
      </c>
      <c r="K3003" s="3">
        <v>223.57</v>
      </c>
      <c r="L3003" s="3">
        <v>173.94</v>
      </c>
      <c r="M3003" s="3">
        <v>4640.24</v>
      </c>
      <c r="N3003" s="10">
        <v>2410.67</v>
      </c>
      <c r="O3003" s="18">
        <v>55.460884859532165</v>
      </c>
      <c r="P3003" s="3">
        <v>155.13999999999999</v>
      </c>
    </row>
    <row r="3004" spans="1:16" x14ac:dyDescent="0.35">
      <c r="A3004" t="s">
        <v>34</v>
      </c>
      <c r="B3004" s="5">
        <v>102</v>
      </c>
      <c r="C3004">
        <v>5819</v>
      </c>
      <c r="D3004" s="3">
        <v>279.20999999999998</v>
      </c>
      <c r="E3004" s="3">
        <v>89.57</v>
      </c>
      <c r="F3004" s="3">
        <v>82.71</v>
      </c>
      <c r="G3004" s="3">
        <f t="shared" si="47"/>
        <v>1.0829403941482287</v>
      </c>
      <c r="H3004" s="3">
        <v>38.46</v>
      </c>
      <c r="I3004" s="3">
        <v>0.94</v>
      </c>
      <c r="J3004" s="3">
        <v>0.92</v>
      </c>
      <c r="K3004" s="3">
        <v>96.17</v>
      </c>
      <c r="L3004" s="3">
        <v>83.35</v>
      </c>
      <c r="M3004" s="3">
        <v>4293.8999999999996</v>
      </c>
      <c r="N3004" s="10">
        <v>2537.4499999999998</v>
      </c>
      <c r="O3004" s="18">
        <v>55.740260481882956</v>
      </c>
      <c r="P3004" s="3">
        <v>36.54</v>
      </c>
    </row>
    <row r="3005" spans="1:16" x14ac:dyDescent="0.35">
      <c r="A3005" t="s">
        <v>34</v>
      </c>
      <c r="B3005" s="5">
        <v>103</v>
      </c>
      <c r="C3005">
        <v>8680</v>
      </c>
      <c r="D3005" s="3">
        <v>374.43</v>
      </c>
      <c r="E3005" s="3">
        <v>153.61000000000001</v>
      </c>
      <c r="F3005" s="3">
        <v>71.95</v>
      </c>
      <c r="G3005" s="3">
        <f t="shared" si="47"/>
        <v>2.1349548297428771</v>
      </c>
      <c r="H3005" s="3">
        <v>86.76</v>
      </c>
      <c r="I3005" s="3">
        <v>0.78</v>
      </c>
      <c r="J3005" s="3">
        <v>0.47</v>
      </c>
      <c r="K3005" s="3">
        <v>152.55000000000001</v>
      </c>
      <c r="L3005" s="3">
        <v>72.42</v>
      </c>
      <c r="M3005" s="3">
        <v>4155.83</v>
      </c>
      <c r="N3005" s="10">
        <v>2457.9499999999998</v>
      </c>
      <c r="O3005" s="18">
        <v>55.88279890125461</v>
      </c>
      <c r="P3005" s="3">
        <v>168.24</v>
      </c>
    </row>
    <row r="3006" spans="1:16" x14ac:dyDescent="0.35">
      <c r="A3006" t="s">
        <v>34</v>
      </c>
      <c r="B3006" s="5">
        <v>104</v>
      </c>
      <c r="C3006">
        <v>16111</v>
      </c>
      <c r="D3006" s="3">
        <v>603.64</v>
      </c>
      <c r="E3006" s="3">
        <v>162.9</v>
      </c>
      <c r="F3006" s="3">
        <v>125.93</v>
      </c>
      <c r="G3006" s="3">
        <f t="shared" si="47"/>
        <v>1.2935757960771856</v>
      </c>
      <c r="H3006" s="3">
        <v>125.98</v>
      </c>
      <c r="I3006" s="3">
        <v>0.56000000000000005</v>
      </c>
      <c r="J3006" s="3">
        <v>0.77</v>
      </c>
      <c r="K3006" s="3">
        <v>191.42</v>
      </c>
      <c r="L3006" s="3">
        <v>150.13999999999999</v>
      </c>
      <c r="M3006" s="3">
        <v>3953.73</v>
      </c>
      <c r="N3006" s="10">
        <v>2305.31</v>
      </c>
      <c r="O3006" s="18">
        <v>56.100132001752264</v>
      </c>
      <c r="P3006" s="3">
        <v>129.01999999999998</v>
      </c>
    </row>
    <row r="3007" spans="1:16" x14ac:dyDescent="0.35">
      <c r="A3007" t="s">
        <v>34</v>
      </c>
      <c r="B3007" s="5">
        <v>105</v>
      </c>
      <c r="C3007">
        <v>10962</v>
      </c>
      <c r="D3007" s="3">
        <v>393.57</v>
      </c>
      <c r="E3007" s="3">
        <v>129.03</v>
      </c>
      <c r="F3007" s="3">
        <v>108.17</v>
      </c>
      <c r="G3007" s="3">
        <f t="shared" si="47"/>
        <v>1.1928445964685217</v>
      </c>
      <c r="H3007" s="3">
        <v>152.54</v>
      </c>
      <c r="I3007" s="3">
        <v>0.89</v>
      </c>
      <c r="J3007" s="3">
        <v>0.84</v>
      </c>
      <c r="K3007" s="3">
        <v>136.47</v>
      </c>
      <c r="L3007" s="3">
        <v>107.8</v>
      </c>
      <c r="M3007" s="3">
        <v>3582.77</v>
      </c>
      <c r="N3007" s="10">
        <v>2369.73</v>
      </c>
      <c r="O3007" s="18">
        <v>56.416471558821421</v>
      </c>
      <c r="P3007" s="3">
        <v>102.46000000000001</v>
      </c>
    </row>
    <row r="3008" spans="1:16" x14ac:dyDescent="0.35">
      <c r="A3008" t="s">
        <v>34</v>
      </c>
      <c r="B3008" s="5">
        <v>106</v>
      </c>
      <c r="C3008">
        <v>8089</v>
      </c>
      <c r="D3008" s="3">
        <v>369.1</v>
      </c>
      <c r="E3008" s="3">
        <v>153.37</v>
      </c>
      <c r="F3008" s="3">
        <v>67.150000000000006</v>
      </c>
      <c r="G3008" s="3">
        <f t="shared" si="47"/>
        <v>2.2839910647803423</v>
      </c>
      <c r="H3008" s="3">
        <v>123.41</v>
      </c>
      <c r="I3008" s="3">
        <v>0.75</v>
      </c>
      <c r="J3008" s="3">
        <v>0.44</v>
      </c>
      <c r="K3008" s="3">
        <v>156.82</v>
      </c>
      <c r="L3008" s="3">
        <v>69.760000000000005</v>
      </c>
      <c r="M3008" s="3">
        <v>3708.46</v>
      </c>
      <c r="N3008" s="10">
        <v>2101.66</v>
      </c>
      <c r="O3008" s="18">
        <v>56.368299710964344</v>
      </c>
      <c r="P3008" s="3">
        <v>131.59</v>
      </c>
    </row>
    <row r="3009" spans="1:16" x14ac:dyDescent="0.35">
      <c r="A3009" t="s">
        <v>34</v>
      </c>
      <c r="B3009" s="5">
        <v>107</v>
      </c>
      <c r="C3009">
        <v>9776</v>
      </c>
      <c r="D3009" s="3">
        <v>431.2</v>
      </c>
      <c r="E3009" s="3">
        <v>149.41999999999999</v>
      </c>
      <c r="F3009" s="3">
        <v>83.3</v>
      </c>
      <c r="G3009" s="3">
        <f t="shared" si="47"/>
        <v>1.7937575030012003</v>
      </c>
      <c r="H3009" s="3">
        <v>110.57</v>
      </c>
      <c r="I3009" s="3">
        <v>0.66</v>
      </c>
      <c r="J3009" s="3">
        <v>0.56000000000000005</v>
      </c>
      <c r="K3009" s="3">
        <v>157.88999999999999</v>
      </c>
      <c r="L3009" s="3">
        <v>93.47</v>
      </c>
      <c r="M3009" s="3">
        <v>3777.07</v>
      </c>
      <c r="N3009" s="10">
        <v>2286.35</v>
      </c>
      <c r="O3009" s="18">
        <v>56.262676136536868</v>
      </c>
      <c r="P3009" s="3">
        <v>144.43</v>
      </c>
    </row>
    <row r="3010" spans="1:16" x14ac:dyDescent="0.35">
      <c r="A3010" t="s">
        <v>34</v>
      </c>
      <c r="B3010" s="5">
        <v>108</v>
      </c>
      <c r="C3010">
        <v>4149</v>
      </c>
      <c r="D3010" s="3">
        <v>233.72</v>
      </c>
      <c r="E3010" s="3">
        <v>77.92</v>
      </c>
      <c r="F3010" s="3">
        <v>67.8</v>
      </c>
      <c r="G3010" s="3">
        <f t="shared" si="47"/>
        <v>1.1492625368731564</v>
      </c>
      <c r="H3010" s="3">
        <v>38.4</v>
      </c>
      <c r="I3010" s="3">
        <v>0.95</v>
      </c>
      <c r="J3010" s="3">
        <v>0.87</v>
      </c>
      <c r="K3010" s="3">
        <v>80.599999999999994</v>
      </c>
      <c r="L3010" s="3">
        <v>67.52</v>
      </c>
      <c r="M3010" s="3">
        <v>3933.74</v>
      </c>
      <c r="N3010" s="10">
        <v>2093.2800000000002</v>
      </c>
      <c r="O3010" s="18">
        <v>56.168822982678748</v>
      </c>
      <c r="P3010" s="3">
        <v>36.6</v>
      </c>
    </row>
    <row r="3011" spans="1:16" x14ac:dyDescent="0.35">
      <c r="A3011" t="s">
        <v>34</v>
      </c>
      <c r="B3011" s="5">
        <v>109</v>
      </c>
      <c r="C3011">
        <v>4128</v>
      </c>
      <c r="D3011" s="3">
        <v>236.98</v>
      </c>
      <c r="E3011" s="3">
        <v>84.62</v>
      </c>
      <c r="F3011" s="3">
        <v>62.11</v>
      </c>
      <c r="G3011" s="3">
        <f t="shared" si="47"/>
        <v>1.3624215102237967</v>
      </c>
      <c r="H3011" s="3">
        <v>171.09</v>
      </c>
      <c r="I3011" s="3">
        <v>0.92</v>
      </c>
      <c r="J3011" s="3">
        <v>0.73</v>
      </c>
      <c r="K3011" s="3">
        <v>85.48</v>
      </c>
      <c r="L3011" s="3">
        <v>60.78</v>
      </c>
      <c r="M3011" s="3">
        <v>4337.9799999999996</v>
      </c>
      <c r="N3011" s="10">
        <v>1937.51</v>
      </c>
      <c r="O3011" s="18">
        <v>55.84461037771257</v>
      </c>
      <c r="P3011" s="3">
        <v>83.91</v>
      </c>
    </row>
    <row r="3012" spans="1:16" x14ac:dyDescent="0.35">
      <c r="A3012" t="s">
        <v>34</v>
      </c>
      <c r="B3012" s="5">
        <v>110</v>
      </c>
      <c r="C3012">
        <v>19143</v>
      </c>
      <c r="D3012" s="3">
        <v>543.13</v>
      </c>
      <c r="E3012" s="3">
        <v>174.61</v>
      </c>
      <c r="F3012" s="3">
        <v>139.59</v>
      </c>
      <c r="G3012" s="3">
        <f t="shared" si="47"/>
        <v>1.2508775700265062</v>
      </c>
      <c r="H3012" s="3">
        <v>171.91</v>
      </c>
      <c r="I3012" s="3">
        <v>0.82</v>
      </c>
      <c r="J3012" s="3">
        <v>0.8</v>
      </c>
      <c r="K3012" s="3">
        <v>182.58</v>
      </c>
      <c r="L3012" s="3">
        <v>145.88999999999999</v>
      </c>
      <c r="M3012" s="3">
        <v>3748.16</v>
      </c>
      <c r="N3012" s="10">
        <v>1849.07</v>
      </c>
      <c r="O3012" s="18">
        <v>56.393325495500243</v>
      </c>
      <c r="P3012" s="3">
        <v>83.09</v>
      </c>
    </row>
    <row r="3013" spans="1:16" x14ac:dyDescent="0.35">
      <c r="A3013" t="s">
        <v>34</v>
      </c>
      <c r="B3013" s="5">
        <v>111</v>
      </c>
      <c r="C3013">
        <v>3140</v>
      </c>
      <c r="D3013" s="3">
        <v>214.63</v>
      </c>
      <c r="E3013" s="3">
        <v>82.25</v>
      </c>
      <c r="F3013" s="3">
        <v>48.61</v>
      </c>
      <c r="G3013" s="3">
        <f t="shared" si="47"/>
        <v>1.6920386751697183</v>
      </c>
      <c r="H3013" s="3">
        <v>28.81</v>
      </c>
      <c r="I3013" s="3">
        <v>0.86</v>
      </c>
      <c r="J3013" s="3">
        <v>0.59</v>
      </c>
      <c r="K3013" s="3">
        <v>84.5</v>
      </c>
      <c r="L3013" s="3">
        <v>51.79</v>
      </c>
      <c r="M3013" s="3">
        <v>3630.63</v>
      </c>
      <c r="N3013" s="10">
        <v>1927.31</v>
      </c>
      <c r="O3013" s="18">
        <v>56.479691477236294</v>
      </c>
      <c r="P3013" s="3">
        <v>46.19</v>
      </c>
    </row>
    <row r="3014" spans="1:16" x14ac:dyDescent="0.35">
      <c r="A3014" t="s">
        <v>34</v>
      </c>
      <c r="B3014" s="5">
        <v>112</v>
      </c>
      <c r="C3014">
        <v>4382</v>
      </c>
      <c r="D3014" s="3">
        <v>261.58</v>
      </c>
      <c r="E3014" s="3">
        <v>100.82</v>
      </c>
      <c r="F3014" s="3">
        <v>55.34</v>
      </c>
      <c r="G3014" s="3">
        <f t="shared" si="47"/>
        <v>1.8218286953379108</v>
      </c>
      <c r="H3014" s="3">
        <v>164.23</v>
      </c>
      <c r="I3014" s="3">
        <v>0.8</v>
      </c>
      <c r="J3014" s="3">
        <v>0.55000000000000004</v>
      </c>
      <c r="K3014" s="3">
        <v>101.2</v>
      </c>
      <c r="L3014" s="3">
        <v>56.62</v>
      </c>
      <c r="M3014" s="3">
        <v>4015.86</v>
      </c>
      <c r="N3014" s="10">
        <v>1742.52</v>
      </c>
      <c r="O3014" s="18">
        <v>56.179435519165139</v>
      </c>
      <c r="P3014" s="3">
        <v>90.77000000000001</v>
      </c>
    </row>
    <row r="3015" spans="1:16" x14ac:dyDescent="0.35">
      <c r="A3015" t="s">
        <v>34</v>
      </c>
      <c r="B3015" s="5">
        <v>113</v>
      </c>
      <c r="C3015">
        <v>13244</v>
      </c>
      <c r="D3015" s="3">
        <v>421</v>
      </c>
      <c r="E3015" s="3">
        <v>133.76</v>
      </c>
      <c r="F3015" s="3">
        <v>126.07</v>
      </c>
      <c r="G3015" s="3">
        <f t="shared" si="47"/>
        <v>1.0609978583326722</v>
      </c>
      <c r="H3015" s="3">
        <v>63.05</v>
      </c>
      <c r="I3015" s="3">
        <v>0.94</v>
      </c>
      <c r="J3015" s="3">
        <v>0.94</v>
      </c>
      <c r="K3015" s="3">
        <v>138.46</v>
      </c>
      <c r="L3015" s="3">
        <v>127</v>
      </c>
      <c r="M3015" s="3">
        <v>3945.91</v>
      </c>
      <c r="N3015" s="10">
        <v>1455.08</v>
      </c>
      <c r="O3015" s="18">
        <v>56.310881313492175</v>
      </c>
      <c r="P3015" s="3">
        <v>11.950000000000003</v>
      </c>
    </row>
    <row r="3016" spans="1:16" x14ac:dyDescent="0.35">
      <c r="A3016" t="s">
        <v>34</v>
      </c>
      <c r="B3016" s="5">
        <v>114</v>
      </c>
      <c r="C3016">
        <v>13113</v>
      </c>
      <c r="D3016" s="3">
        <v>431.24</v>
      </c>
      <c r="E3016" s="3">
        <v>139.69999999999999</v>
      </c>
      <c r="F3016" s="3">
        <v>119.51</v>
      </c>
      <c r="G3016" s="3">
        <f t="shared" si="47"/>
        <v>1.1689398376704876</v>
      </c>
      <c r="H3016" s="3">
        <v>49.34</v>
      </c>
      <c r="I3016" s="3">
        <v>0.89</v>
      </c>
      <c r="J3016" s="3">
        <v>0.86</v>
      </c>
      <c r="K3016" s="3">
        <v>150.01</v>
      </c>
      <c r="L3016" s="3">
        <v>126.89</v>
      </c>
      <c r="M3016" s="3">
        <v>4191.43</v>
      </c>
      <c r="N3016" s="10">
        <v>1250.0999999999999</v>
      </c>
      <c r="O3016" s="18">
        <v>56.140417071820529</v>
      </c>
      <c r="P3016" s="3">
        <v>25.659999999999997</v>
      </c>
    </row>
    <row r="3017" spans="1:16" x14ac:dyDescent="0.35">
      <c r="A3017" t="s">
        <v>34</v>
      </c>
      <c r="B3017" s="5">
        <v>115</v>
      </c>
      <c r="C3017">
        <v>26054</v>
      </c>
      <c r="D3017" s="3">
        <v>991.07</v>
      </c>
      <c r="E3017" s="3">
        <v>346.68</v>
      </c>
      <c r="F3017" s="3">
        <v>95.69</v>
      </c>
      <c r="G3017" s="3">
        <f t="shared" si="47"/>
        <v>3.6229491064897066</v>
      </c>
      <c r="H3017" s="3">
        <v>66.39</v>
      </c>
      <c r="I3017" s="3">
        <v>0.33</v>
      </c>
      <c r="J3017" s="3">
        <v>0.28000000000000003</v>
      </c>
      <c r="K3017" s="3">
        <v>361.16</v>
      </c>
      <c r="L3017" s="3">
        <v>131.97</v>
      </c>
      <c r="M3017" s="3">
        <v>4089.44</v>
      </c>
      <c r="N3017" s="10">
        <v>1151.3</v>
      </c>
      <c r="O3017" s="18">
        <v>56.255311605782886</v>
      </c>
      <c r="P3017" s="3">
        <v>8.61</v>
      </c>
    </row>
    <row r="3018" spans="1:16" x14ac:dyDescent="0.35">
      <c r="A3018" t="s">
        <v>34</v>
      </c>
      <c r="B3018" s="5">
        <v>116</v>
      </c>
      <c r="C3018">
        <v>16245</v>
      </c>
      <c r="D3018" s="3">
        <v>541.97</v>
      </c>
      <c r="E3018" s="3">
        <v>180.74</v>
      </c>
      <c r="F3018" s="3">
        <v>114.44</v>
      </c>
      <c r="G3018" s="3">
        <f t="shared" si="47"/>
        <v>1.5793428871024118</v>
      </c>
      <c r="H3018" s="3">
        <v>134.13999999999999</v>
      </c>
      <c r="I3018" s="3">
        <v>0.69</v>
      </c>
      <c r="J3018" s="3">
        <v>0.63</v>
      </c>
      <c r="K3018" s="3">
        <v>200.42</v>
      </c>
      <c r="L3018" s="3">
        <v>132.36000000000001</v>
      </c>
      <c r="M3018" s="3">
        <v>3562.39</v>
      </c>
      <c r="N3018" s="10">
        <v>921.54</v>
      </c>
      <c r="O3018" s="18">
        <v>56.781753708142524</v>
      </c>
      <c r="P3018" s="3">
        <v>120.86000000000001</v>
      </c>
    </row>
    <row r="3019" spans="1:16" x14ac:dyDescent="0.35">
      <c r="A3019" t="s">
        <v>34</v>
      </c>
      <c r="B3019" s="5">
        <v>117</v>
      </c>
      <c r="C3019">
        <v>18260</v>
      </c>
      <c r="D3019" s="3">
        <v>626.78</v>
      </c>
      <c r="E3019" s="3">
        <v>248.78</v>
      </c>
      <c r="F3019" s="3">
        <v>93.45</v>
      </c>
      <c r="G3019" s="3">
        <f t="shared" si="47"/>
        <v>2.6621722846441949</v>
      </c>
      <c r="H3019" s="3">
        <v>85.1</v>
      </c>
      <c r="I3019" s="3">
        <v>0.57999999999999996</v>
      </c>
      <c r="J3019" s="3">
        <v>0.38</v>
      </c>
      <c r="K3019" s="3">
        <v>252.57</v>
      </c>
      <c r="L3019" s="3">
        <v>108.21</v>
      </c>
      <c r="M3019" s="3">
        <v>3532.65</v>
      </c>
      <c r="N3019" s="10">
        <v>1208.96</v>
      </c>
      <c r="O3019" s="18">
        <v>56.739473026781852</v>
      </c>
      <c r="P3019" s="3">
        <v>169.9</v>
      </c>
    </row>
    <row r="3020" spans="1:16" x14ac:dyDescent="0.35">
      <c r="A3020" t="s">
        <v>34</v>
      </c>
      <c r="B3020" s="5">
        <v>118</v>
      </c>
      <c r="C3020">
        <v>7249</v>
      </c>
      <c r="D3020" s="3">
        <v>345.55</v>
      </c>
      <c r="E3020" s="3">
        <v>137.97999999999999</v>
      </c>
      <c r="F3020" s="3">
        <v>66.89</v>
      </c>
      <c r="G3020" s="3">
        <f t="shared" si="47"/>
        <v>2.0627896546568993</v>
      </c>
      <c r="H3020" s="3">
        <v>62.02</v>
      </c>
      <c r="I3020" s="3">
        <v>0.76</v>
      </c>
      <c r="J3020" s="3">
        <v>0.48</v>
      </c>
      <c r="K3020" s="3">
        <v>138.54</v>
      </c>
      <c r="L3020" s="3">
        <v>71.8</v>
      </c>
      <c r="M3020" s="3">
        <v>3696.63</v>
      </c>
      <c r="N3020" s="10">
        <v>1392.39</v>
      </c>
      <c r="O3020" s="18">
        <v>56.548854791191076</v>
      </c>
      <c r="P3020" s="3">
        <v>12.979999999999997</v>
      </c>
    </row>
    <row r="3021" spans="1:16" x14ac:dyDescent="0.35">
      <c r="A3021" t="s">
        <v>34</v>
      </c>
      <c r="B3021" s="5">
        <v>119</v>
      </c>
      <c r="C3021">
        <v>7600</v>
      </c>
      <c r="D3021" s="3">
        <v>365.16</v>
      </c>
      <c r="E3021" s="3">
        <v>122.89</v>
      </c>
      <c r="F3021" s="3">
        <v>78.739999999999995</v>
      </c>
      <c r="G3021" s="3">
        <f t="shared" si="47"/>
        <v>1.5607061214122429</v>
      </c>
      <c r="H3021" s="3">
        <v>59.16</v>
      </c>
      <c r="I3021" s="3">
        <v>0.72</v>
      </c>
      <c r="J3021" s="3">
        <v>0.64</v>
      </c>
      <c r="K3021" s="3">
        <v>130.1</v>
      </c>
      <c r="L3021" s="3">
        <v>95.63</v>
      </c>
      <c r="M3021" s="3">
        <v>3344.18</v>
      </c>
      <c r="N3021" s="10">
        <v>1380.82</v>
      </c>
      <c r="O3021" s="18">
        <v>56.866850248438681</v>
      </c>
      <c r="P3021" s="3">
        <v>15.840000000000003</v>
      </c>
    </row>
    <row r="3022" spans="1:16" x14ac:dyDescent="0.35">
      <c r="A3022" t="s">
        <v>34</v>
      </c>
      <c r="B3022" s="5">
        <v>120</v>
      </c>
      <c r="C3022">
        <v>12661</v>
      </c>
      <c r="D3022" s="3">
        <v>455.75</v>
      </c>
      <c r="E3022" s="3">
        <v>172.85</v>
      </c>
      <c r="F3022" s="3">
        <v>93.26</v>
      </c>
      <c r="G3022" s="3">
        <f t="shared" si="47"/>
        <v>1.8534205447137035</v>
      </c>
      <c r="H3022" s="3">
        <v>59.85</v>
      </c>
      <c r="I3022" s="3">
        <v>0.77</v>
      </c>
      <c r="J3022" s="3">
        <v>0.54</v>
      </c>
      <c r="K3022" s="3">
        <v>188.61</v>
      </c>
      <c r="L3022" s="3">
        <v>101.48</v>
      </c>
      <c r="M3022" s="3">
        <v>3259.11</v>
      </c>
      <c r="N3022" s="10">
        <v>1202.1099999999999</v>
      </c>
      <c r="O3022" s="18">
        <v>56.985762157320799</v>
      </c>
      <c r="P3022" s="3">
        <v>15.149999999999999</v>
      </c>
    </row>
    <row r="3023" spans="1:16" x14ac:dyDescent="0.35">
      <c r="A3023" t="s">
        <v>34</v>
      </c>
      <c r="B3023" s="5">
        <v>121</v>
      </c>
      <c r="C3023">
        <v>17351</v>
      </c>
      <c r="D3023" s="3">
        <v>498.44</v>
      </c>
      <c r="E3023" s="3">
        <v>156.38</v>
      </c>
      <c r="F3023" s="3">
        <v>141.27000000000001</v>
      </c>
      <c r="G3023" s="3">
        <f t="shared" si="47"/>
        <v>1.1069583067884192</v>
      </c>
      <c r="H3023" s="3">
        <v>15.55</v>
      </c>
      <c r="I3023" s="3">
        <v>0.88</v>
      </c>
      <c r="J3023" s="3">
        <v>0.9</v>
      </c>
      <c r="K3023" s="3">
        <v>172.19</v>
      </c>
      <c r="L3023" s="3">
        <v>143.25</v>
      </c>
      <c r="M3023" s="3">
        <v>3085.36</v>
      </c>
      <c r="N3023" s="10">
        <v>1111.67</v>
      </c>
      <c r="O3023" s="18">
        <v>57.162833645058576</v>
      </c>
      <c r="P3023" s="3">
        <v>59.45</v>
      </c>
    </row>
    <row r="3024" spans="1:16" x14ac:dyDescent="0.35">
      <c r="A3024" t="s">
        <v>34</v>
      </c>
      <c r="B3024" s="5">
        <v>122</v>
      </c>
      <c r="C3024">
        <v>6382</v>
      </c>
      <c r="D3024" s="3">
        <v>295.07</v>
      </c>
      <c r="E3024" s="3">
        <v>94.39</v>
      </c>
      <c r="F3024" s="3">
        <v>86.09</v>
      </c>
      <c r="G3024" s="3">
        <f t="shared" si="47"/>
        <v>1.0964107329538855</v>
      </c>
      <c r="H3024" s="3">
        <v>168.78</v>
      </c>
      <c r="I3024" s="3">
        <v>0.92</v>
      </c>
      <c r="J3024" s="3">
        <v>0.91</v>
      </c>
      <c r="K3024" s="3">
        <v>103.25</v>
      </c>
      <c r="L3024" s="3">
        <v>88.21</v>
      </c>
      <c r="M3024" s="3">
        <v>3262.13</v>
      </c>
      <c r="N3024" s="10">
        <v>1497.09</v>
      </c>
      <c r="O3024" s="18">
        <v>56.912369992580295</v>
      </c>
      <c r="P3024" s="3">
        <v>86.22</v>
      </c>
    </row>
    <row r="3025" spans="1:16" x14ac:dyDescent="0.35">
      <c r="A3025" t="s">
        <v>34</v>
      </c>
      <c r="B3025" s="5">
        <v>123</v>
      </c>
      <c r="C3025">
        <v>9863</v>
      </c>
      <c r="D3025" s="3">
        <v>467.09</v>
      </c>
      <c r="E3025" s="3">
        <v>174.84</v>
      </c>
      <c r="F3025" s="3">
        <v>71.819999999999993</v>
      </c>
      <c r="G3025" s="3">
        <f t="shared" si="47"/>
        <v>2.4344193817878033</v>
      </c>
      <c r="H3025" s="3">
        <v>85.87</v>
      </c>
      <c r="I3025" s="3">
        <v>0.56999999999999995</v>
      </c>
      <c r="J3025" s="3">
        <v>0.41</v>
      </c>
      <c r="K3025" s="3">
        <v>174.98</v>
      </c>
      <c r="L3025" s="3">
        <v>84.69</v>
      </c>
      <c r="M3025" s="3">
        <v>3113.61</v>
      </c>
      <c r="N3025" s="10">
        <v>1730.59</v>
      </c>
      <c r="O3025" s="18">
        <v>56.989245045070128</v>
      </c>
      <c r="P3025" s="3">
        <v>169.13</v>
      </c>
    </row>
    <row r="3026" spans="1:16" x14ac:dyDescent="0.35">
      <c r="A3026" t="s">
        <v>34</v>
      </c>
      <c r="B3026" s="5">
        <v>124</v>
      </c>
      <c r="C3026">
        <v>5181</v>
      </c>
      <c r="D3026" s="3">
        <v>270.33999999999997</v>
      </c>
      <c r="E3026" s="3">
        <v>91.28</v>
      </c>
      <c r="F3026" s="3">
        <v>72.27</v>
      </c>
      <c r="G3026" s="3">
        <f t="shared" si="47"/>
        <v>1.2630413726304137</v>
      </c>
      <c r="H3026" s="3">
        <v>154.06</v>
      </c>
      <c r="I3026" s="3">
        <v>0.89</v>
      </c>
      <c r="J3026" s="3">
        <v>0.79</v>
      </c>
      <c r="K3026" s="3">
        <v>98.79</v>
      </c>
      <c r="L3026" s="3">
        <v>74.95</v>
      </c>
      <c r="M3026" s="3">
        <v>3140.91</v>
      </c>
      <c r="N3026" s="10">
        <v>1880.5</v>
      </c>
      <c r="O3026" s="18">
        <v>56.928903065339568</v>
      </c>
      <c r="P3026" s="3">
        <v>100.94</v>
      </c>
    </row>
    <row r="3027" spans="1:16" x14ac:dyDescent="0.35">
      <c r="A3027" t="s">
        <v>34</v>
      </c>
      <c r="B3027" s="5">
        <v>125</v>
      </c>
      <c r="C3027">
        <v>7034</v>
      </c>
      <c r="D3027" s="3">
        <v>319.02999999999997</v>
      </c>
      <c r="E3027" s="3">
        <v>123.67</v>
      </c>
      <c r="F3027" s="3">
        <v>72.42</v>
      </c>
      <c r="G3027" s="3">
        <f t="shared" si="47"/>
        <v>1.707677437172052</v>
      </c>
      <c r="H3027" s="3">
        <v>83.73</v>
      </c>
      <c r="I3027" s="3">
        <v>0.87</v>
      </c>
      <c r="J3027" s="3">
        <v>0.59</v>
      </c>
      <c r="K3027" s="3">
        <v>120.83</v>
      </c>
      <c r="L3027" s="3">
        <v>76.94</v>
      </c>
      <c r="M3027" s="3">
        <v>2880.22</v>
      </c>
      <c r="N3027" s="10">
        <v>1893.91</v>
      </c>
      <c r="O3027" s="18">
        <v>57.158844213728891</v>
      </c>
      <c r="P3027" s="3">
        <v>171.26999999999998</v>
      </c>
    </row>
    <row r="3028" spans="1:16" x14ac:dyDescent="0.35">
      <c r="A3028" t="s">
        <v>34</v>
      </c>
      <c r="B3028" s="5">
        <v>126</v>
      </c>
      <c r="C3028">
        <v>11542</v>
      </c>
      <c r="D3028" s="3">
        <v>432.19</v>
      </c>
      <c r="E3028" s="3">
        <v>150.13999999999999</v>
      </c>
      <c r="F3028" s="3">
        <v>97.88</v>
      </c>
      <c r="G3028" s="3">
        <f t="shared" si="47"/>
        <v>1.5339190845933797</v>
      </c>
      <c r="H3028" s="3">
        <v>20.66</v>
      </c>
      <c r="I3028" s="3">
        <v>0.78</v>
      </c>
      <c r="J3028" s="3">
        <v>0.65</v>
      </c>
      <c r="K3028" s="3">
        <v>155.66999999999999</v>
      </c>
      <c r="L3028" s="3">
        <v>106.82</v>
      </c>
      <c r="M3028" s="3">
        <v>3033.9</v>
      </c>
      <c r="N3028" s="10">
        <v>2288.87</v>
      </c>
      <c r="O3028" s="18">
        <v>56.926745462767968</v>
      </c>
      <c r="P3028" s="3">
        <v>54.34</v>
      </c>
    </row>
    <row r="3029" spans="1:16" x14ac:dyDescent="0.35">
      <c r="A3029" t="s">
        <v>34</v>
      </c>
      <c r="B3029" s="5">
        <v>127</v>
      </c>
      <c r="C3029">
        <v>10178</v>
      </c>
      <c r="D3029" s="3">
        <v>407.95</v>
      </c>
      <c r="E3029" s="3">
        <v>139.53</v>
      </c>
      <c r="F3029" s="3">
        <v>92.88</v>
      </c>
      <c r="G3029" s="3">
        <f t="shared" si="47"/>
        <v>1.5022609819121449</v>
      </c>
      <c r="H3029" s="3">
        <v>86.92</v>
      </c>
      <c r="I3029" s="3">
        <v>0.77</v>
      </c>
      <c r="J3029" s="3">
        <v>0.67</v>
      </c>
      <c r="K3029" s="3">
        <v>150.81</v>
      </c>
      <c r="L3029" s="3">
        <v>100.3</v>
      </c>
      <c r="M3029" s="3">
        <v>3165.78</v>
      </c>
      <c r="N3029" s="10">
        <v>2384.08</v>
      </c>
      <c r="O3029" s="18">
        <v>56.785978370864996</v>
      </c>
      <c r="P3029" s="3">
        <v>168.07999999999998</v>
      </c>
    </row>
    <row r="3030" spans="1:16" x14ac:dyDescent="0.35">
      <c r="A3030" t="s">
        <v>34</v>
      </c>
      <c r="B3030" s="5">
        <v>128</v>
      </c>
      <c r="C3030">
        <v>9271</v>
      </c>
      <c r="D3030" s="3">
        <v>368.8</v>
      </c>
      <c r="E3030" s="3">
        <v>142.56</v>
      </c>
      <c r="F3030" s="3">
        <v>82.8</v>
      </c>
      <c r="G3030" s="3">
        <f t="shared" si="47"/>
        <v>1.7217391304347827</v>
      </c>
      <c r="H3030" s="3">
        <v>43.32</v>
      </c>
      <c r="I3030" s="3">
        <v>0.86</v>
      </c>
      <c r="J3030" s="3">
        <v>0.57999999999999996</v>
      </c>
      <c r="K3030" s="3">
        <v>145.72</v>
      </c>
      <c r="L3030" s="3">
        <v>86.46</v>
      </c>
      <c r="M3030" s="3">
        <v>2968.69</v>
      </c>
      <c r="N3030" s="10">
        <v>2518.0700000000002</v>
      </c>
      <c r="O3030" s="18">
        <v>56.930140553503904</v>
      </c>
      <c r="P3030" s="3">
        <v>31.68</v>
      </c>
    </row>
    <row r="3031" spans="1:16" x14ac:dyDescent="0.35">
      <c r="A3031" t="s">
        <v>34</v>
      </c>
      <c r="B3031" s="5">
        <v>129</v>
      </c>
      <c r="C3031">
        <v>5139</v>
      </c>
      <c r="D3031" s="3">
        <v>316.33</v>
      </c>
      <c r="E3031" s="3">
        <v>137.08000000000001</v>
      </c>
      <c r="F3031" s="3">
        <v>47.73</v>
      </c>
      <c r="G3031" s="3">
        <f t="shared" si="47"/>
        <v>2.8719882673371049</v>
      </c>
      <c r="H3031" s="3">
        <v>46.1</v>
      </c>
      <c r="I3031" s="3">
        <v>0.65</v>
      </c>
      <c r="J3031" s="3">
        <v>0.35</v>
      </c>
      <c r="K3031" s="3">
        <v>136.78</v>
      </c>
      <c r="L3031" s="3">
        <v>50.89</v>
      </c>
      <c r="M3031" s="3">
        <v>2836.79</v>
      </c>
      <c r="N3031" s="10">
        <v>2528.12</v>
      </c>
      <c r="O3031" s="18">
        <v>57.045700261915243</v>
      </c>
      <c r="P3031" s="3">
        <v>28.9</v>
      </c>
    </row>
    <row r="3032" spans="1:16" x14ac:dyDescent="0.35">
      <c r="A3032" t="s">
        <v>34</v>
      </c>
      <c r="B3032" s="5">
        <v>130</v>
      </c>
      <c r="C3032">
        <v>6929</v>
      </c>
      <c r="D3032" s="3">
        <v>341.36</v>
      </c>
      <c r="E3032" s="3">
        <v>136.55000000000001</v>
      </c>
      <c r="F3032" s="3">
        <v>64.61</v>
      </c>
      <c r="G3032" s="3">
        <f t="shared" ref="G3032:G3095" si="48">E3032/F3032</f>
        <v>2.1134499303513392</v>
      </c>
      <c r="H3032" s="3">
        <v>146.19</v>
      </c>
      <c r="I3032" s="3">
        <v>0.75</v>
      </c>
      <c r="J3032" s="3">
        <v>0.47</v>
      </c>
      <c r="K3032" s="3">
        <v>132.63999999999999</v>
      </c>
      <c r="L3032" s="3">
        <v>67.099999999999994</v>
      </c>
      <c r="M3032" s="3">
        <v>2768.96</v>
      </c>
      <c r="N3032" s="10">
        <v>2193.5500000000002</v>
      </c>
      <c r="O3032" s="18">
        <v>57.186544555171857</v>
      </c>
      <c r="P3032" s="3">
        <v>108.81</v>
      </c>
    </row>
    <row r="3033" spans="1:16" x14ac:dyDescent="0.35">
      <c r="A3033" t="s">
        <v>34</v>
      </c>
      <c r="B3033" s="5">
        <v>131</v>
      </c>
      <c r="C3033">
        <v>41084</v>
      </c>
      <c r="D3033" s="3">
        <v>922.64</v>
      </c>
      <c r="E3033" s="3">
        <v>279.19</v>
      </c>
      <c r="F3033" s="3">
        <v>187.36</v>
      </c>
      <c r="G3033" s="3">
        <f t="shared" si="48"/>
        <v>1.4901259607173354</v>
      </c>
      <c r="H3033" s="3">
        <v>102.71</v>
      </c>
      <c r="I3033" s="3">
        <v>0.61</v>
      </c>
      <c r="J3033" s="3">
        <v>0.67</v>
      </c>
      <c r="K3033" s="3">
        <v>315.33</v>
      </c>
      <c r="L3033" s="3">
        <v>211.93</v>
      </c>
      <c r="M3033" s="3">
        <v>2609.13</v>
      </c>
      <c r="N3033" s="10">
        <v>1895</v>
      </c>
      <c r="O3033" s="18">
        <v>57.401039324367353</v>
      </c>
      <c r="P3033" s="3">
        <v>152.29000000000002</v>
      </c>
    </row>
    <row r="3034" spans="1:16" x14ac:dyDescent="0.35">
      <c r="A3034" t="s">
        <v>34</v>
      </c>
      <c r="B3034" s="5">
        <v>132</v>
      </c>
      <c r="C3034">
        <v>8024</v>
      </c>
      <c r="D3034" s="3">
        <v>330.37</v>
      </c>
      <c r="E3034" s="3">
        <v>117.13</v>
      </c>
      <c r="F3034" s="3">
        <v>87.22</v>
      </c>
      <c r="G3034" s="3">
        <f t="shared" si="48"/>
        <v>1.3429259344187112</v>
      </c>
      <c r="H3034" s="3">
        <v>5.92</v>
      </c>
      <c r="I3034" s="3">
        <v>0.92</v>
      </c>
      <c r="J3034" s="3">
        <v>0.74</v>
      </c>
      <c r="K3034" s="3">
        <v>117.83</v>
      </c>
      <c r="L3034" s="3">
        <v>87.3</v>
      </c>
      <c r="M3034" s="3">
        <v>2388.9699999999998</v>
      </c>
      <c r="N3034" s="10">
        <v>2274.39</v>
      </c>
      <c r="O3034" s="18">
        <v>57.507025317325095</v>
      </c>
      <c r="P3034" s="3">
        <v>69.08</v>
      </c>
    </row>
    <row r="3035" spans="1:16" x14ac:dyDescent="0.35">
      <c r="A3035" t="s">
        <v>34</v>
      </c>
      <c r="B3035" s="5">
        <v>133</v>
      </c>
      <c r="C3035">
        <v>9299</v>
      </c>
      <c r="D3035" s="3">
        <v>363.73</v>
      </c>
      <c r="E3035" s="3">
        <v>116.09</v>
      </c>
      <c r="F3035" s="3">
        <v>101.98</v>
      </c>
      <c r="G3035" s="3">
        <f t="shared" si="48"/>
        <v>1.1383604628358501</v>
      </c>
      <c r="H3035" s="3">
        <v>19.18</v>
      </c>
      <c r="I3035" s="3">
        <v>0.88</v>
      </c>
      <c r="J3035" s="3">
        <v>0.88</v>
      </c>
      <c r="K3035" s="3">
        <v>124.34</v>
      </c>
      <c r="L3035" s="3">
        <v>108.5</v>
      </c>
      <c r="M3035" s="3">
        <v>2111</v>
      </c>
      <c r="N3035" s="10">
        <v>2454.4699999999998</v>
      </c>
      <c r="O3035" s="18">
        <v>57.71247926944686</v>
      </c>
      <c r="P3035" s="3">
        <v>55.819999999999993</v>
      </c>
    </row>
    <row r="3036" spans="1:16" x14ac:dyDescent="0.35">
      <c r="A3036" t="s">
        <v>34</v>
      </c>
      <c r="B3036" s="5">
        <v>134</v>
      </c>
      <c r="C3036">
        <v>28475</v>
      </c>
      <c r="D3036" s="3">
        <v>679.42</v>
      </c>
      <c r="E3036" s="3">
        <v>214.71</v>
      </c>
      <c r="F3036" s="3">
        <v>168.85</v>
      </c>
      <c r="G3036" s="3">
        <f t="shared" si="48"/>
        <v>1.2716020136215578</v>
      </c>
      <c r="H3036" s="3">
        <v>151.94</v>
      </c>
      <c r="I3036" s="3">
        <v>0.78</v>
      </c>
      <c r="J3036" s="3">
        <v>0.79</v>
      </c>
      <c r="K3036" s="3">
        <v>235.79</v>
      </c>
      <c r="L3036" s="3">
        <v>187.74</v>
      </c>
      <c r="M3036" s="3">
        <v>2274.85</v>
      </c>
      <c r="N3036" s="10">
        <v>2108.16</v>
      </c>
      <c r="O3036" s="18">
        <v>57.648928044328329</v>
      </c>
      <c r="P3036" s="3">
        <v>103.06</v>
      </c>
    </row>
    <row r="3037" spans="1:16" x14ac:dyDescent="0.35">
      <c r="A3037" t="s">
        <v>34</v>
      </c>
      <c r="B3037" s="5">
        <v>135</v>
      </c>
      <c r="C3037">
        <v>18369</v>
      </c>
      <c r="D3037" s="3">
        <v>510.08</v>
      </c>
      <c r="E3037" s="3">
        <v>155.66999999999999</v>
      </c>
      <c r="F3037" s="3">
        <v>150.24</v>
      </c>
      <c r="G3037" s="3">
        <f t="shared" si="48"/>
        <v>1.0361421725239615</v>
      </c>
      <c r="H3037" s="3">
        <v>81.55</v>
      </c>
      <c r="I3037" s="3">
        <v>0.89</v>
      </c>
      <c r="J3037" s="3">
        <v>0.97</v>
      </c>
      <c r="K3037" s="3">
        <v>168.86</v>
      </c>
      <c r="L3037" s="3">
        <v>155.72</v>
      </c>
      <c r="M3037" s="3">
        <v>2135.46</v>
      </c>
      <c r="N3037" s="10">
        <v>1932.33</v>
      </c>
      <c r="O3037" s="18">
        <v>57.815732260649447</v>
      </c>
      <c r="P3037" s="3">
        <v>173.45</v>
      </c>
    </row>
    <row r="3038" spans="1:16" x14ac:dyDescent="0.35">
      <c r="A3038" t="s">
        <v>34</v>
      </c>
      <c r="B3038" s="5">
        <v>136</v>
      </c>
      <c r="C3038">
        <v>3108</v>
      </c>
      <c r="D3038" s="3">
        <v>228.45</v>
      </c>
      <c r="E3038" s="3">
        <v>81.52</v>
      </c>
      <c r="F3038" s="3">
        <v>48.54</v>
      </c>
      <c r="G3038" s="3">
        <f t="shared" si="48"/>
        <v>1.6794396374124434</v>
      </c>
      <c r="H3038" s="3">
        <v>7.24</v>
      </c>
      <c r="I3038" s="3">
        <v>0.75</v>
      </c>
      <c r="J3038" s="3">
        <v>0.6</v>
      </c>
      <c r="K3038" s="3">
        <v>88.46</v>
      </c>
      <c r="L3038" s="3">
        <v>54.71</v>
      </c>
      <c r="M3038" s="3">
        <v>2063.67</v>
      </c>
      <c r="N3038" s="10">
        <v>1544.21</v>
      </c>
      <c r="O3038" s="18">
        <v>57.97295139292212</v>
      </c>
      <c r="P3038" s="3">
        <v>67.760000000000005</v>
      </c>
    </row>
    <row r="3039" spans="1:16" x14ac:dyDescent="0.35">
      <c r="A3039" t="s">
        <v>34</v>
      </c>
      <c r="B3039" s="5">
        <v>137</v>
      </c>
      <c r="C3039">
        <v>31269</v>
      </c>
      <c r="D3039" s="3">
        <v>728.17</v>
      </c>
      <c r="E3039" s="3">
        <v>264.83</v>
      </c>
      <c r="F3039" s="3">
        <v>150.33000000000001</v>
      </c>
      <c r="G3039" s="3">
        <f t="shared" si="48"/>
        <v>1.7616576864232021</v>
      </c>
      <c r="H3039" s="3">
        <v>179.95</v>
      </c>
      <c r="I3039" s="3">
        <v>0.74</v>
      </c>
      <c r="J3039" s="3">
        <v>0.56999999999999995</v>
      </c>
      <c r="K3039" s="3">
        <v>269.42</v>
      </c>
      <c r="L3039" s="3">
        <v>150.5</v>
      </c>
      <c r="M3039" s="3">
        <v>2046.85</v>
      </c>
      <c r="N3039" s="10">
        <v>1442.42</v>
      </c>
      <c r="O3039" s="18">
        <v>58.01238848829172</v>
      </c>
      <c r="P3039" s="3">
        <v>75.050000000000011</v>
      </c>
    </row>
    <row r="3040" spans="1:16" x14ac:dyDescent="0.35">
      <c r="A3040" t="s">
        <v>34</v>
      </c>
      <c r="B3040" s="5">
        <v>138</v>
      </c>
      <c r="C3040">
        <v>3879</v>
      </c>
      <c r="D3040" s="3">
        <v>230.04</v>
      </c>
      <c r="E3040" s="3">
        <v>86.75</v>
      </c>
      <c r="F3040" s="3">
        <v>56.93</v>
      </c>
      <c r="G3040" s="3">
        <f t="shared" si="48"/>
        <v>1.5238011593184613</v>
      </c>
      <c r="H3040" s="3">
        <v>107.09</v>
      </c>
      <c r="I3040" s="3">
        <v>0.92</v>
      </c>
      <c r="J3040" s="3">
        <v>0.66</v>
      </c>
      <c r="K3040" s="3">
        <v>87.6</v>
      </c>
      <c r="L3040" s="3">
        <v>61.14</v>
      </c>
      <c r="M3040" s="3">
        <v>1911.96</v>
      </c>
      <c r="N3040" s="10">
        <v>1517.17</v>
      </c>
      <c r="O3040" s="18">
        <v>58.115117202260905</v>
      </c>
      <c r="P3040" s="3">
        <v>147.91</v>
      </c>
    </row>
    <row r="3041" spans="1:16" x14ac:dyDescent="0.35">
      <c r="A3041" t="s">
        <v>34</v>
      </c>
      <c r="B3041" s="5">
        <v>139</v>
      </c>
      <c r="C3041">
        <v>5890</v>
      </c>
      <c r="D3041" s="3">
        <v>331.34</v>
      </c>
      <c r="E3041" s="3">
        <v>108.14</v>
      </c>
      <c r="F3041" s="3">
        <v>69.349999999999994</v>
      </c>
      <c r="G3041" s="3">
        <f t="shared" si="48"/>
        <v>1.5593366979091565</v>
      </c>
      <c r="H3041" s="3">
        <v>151.13</v>
      </c>
      <c r="I3041" s="3">
        <v>0.67</v>
      </c>
      <c r="J3041" s="3">
        <v>0.64</v>
      </c>
      <c r="K3041" s="3">
        <v>125.16</v>
      </c>
      <c r="L3041" s="3">
        <v>73.94</v>
      </c>
      <c r="M3041" s="3">
        <v>1967.7</v>
      </c>
      <c r="N3041" s="10">
        <v>1590.8</v>
      </c>
      <c r="O3041" s="18">
        <v>58.047619469068081</v>
      </c>
      <c r="P3041" s="3">
        <v>103.87</v>
      </c>
    </row>
    <row r="3042" spans="1:16" x14ac:dyDescent="0.35">
      <c r="A3042" t="s">
        <v>34</v>
      </c>
      <c r="B3042" s="5">
        <v>140</v>
      </c>
      <c r="C3042">
        <v>6467</v>
      </c>
      <c r="D3042" s="3">
        <v>345.56</v>
      </c>
      <c r="E3042" s="3">
        <v>112.76</v>
      </c>
      <c r="F3042" s="3">
        <v>73.02</v>
      </c>
      <c r="G3042" s="3">
        <f t="shared" si="48"/>
        <v>1.544234456313339</v>
      </c>
      <c r="H3042" s="3">
        <v>7.69</v>
      </c>
      <c r="I3042" s="3">
        <v>0.68</v>
      </c>
      <c r="J3042" s="3">
        <v>0.65</v>
      </c>
      <c r="K3042" s="3">
        <v>129.63</v>
      </c>
      <c r="L3042" s="3">
        <v>77</v>
      </c>
      <c r="M3042" s="3">
        <v>2073.09</v>
      </c>
      <c r="N3042" s="10">
        <v>1623.35</v>
      </c>
      <c r="O3042" s="18">
        <v>57.945560688743363</v>
      </c>
      <c r="P3042" s="3">
        <v>67.31</v>
      </c>
    </row>
    <row r="3043" spans="1:16" x14ac:dyDescent="0.35">
      <c r="A3043" t="s">
        <v>34</v>
      </c>
      <c r="B3043" s="5">
        <v>141</v>
      </c>
      <c r="C3043">
        <v>14641</v>
      </c>
      <c r="D3043" s="3">
        <v>543.4</v>
      </c>
      <c r="E3043" s="3">
        <v>145.65</v>
      </c>
      <c r="F3043" s="3">
        <v>127.99</v>
      </c>
      <c r="G3043" s="3">
        <f t="shared" si="48"/>
        <v>1.137979529650754</v>
      </c>
      <c r="H3043" s="3">
        <v>133.82</v>
      </c>
      <c r="I3043" s="3">
        <v>0.62</v>
      </c>
      <c r="J3043" s="3">
        <v>0.88</v>
      </c>
      <c r="K3043" s="3">
        <v>160.01</v>
      </c>
      <c r="L3043" s="3">
        <v>140.34</v>
      </c>
      <c r="M3043" s="3">
        <v>2452.35</v>
      </c>
      <c r="N3043" s="10">
        <v>1501.66</v>
      </c>
      <c r="O3043" s="18">
        <v>57.63552241163238</v>
      </c>
      <c r="P3043" s="3">
        <v>121.18</v>
      </c>
    </row>
    <row r="3044" spans="1:16" x14ac:dyDescent="0.35">
      <c r="A3044" t="s">
        <v>34</v>
      </c>
      <c r="B3044" s="5">
        <v>142</v>
      </c>
      <c r="C3044">
        <v>4285</v>
      </c>
      <c r="D3044" s="3">
        <v>301.55</v>
      </c>
      <c r="E3044" s="3">
        <v>136.29</v>
      </c>
      <c r="F3044" s="3">
        <v>40.03</v>
      </c>
      <c r="G3044" s="3">
        <f t="shared" si="48"/>
        <v>3.4046964776417683</v>
      </c>
      <c r="H3044" s="3">
        <v>74.17</v>
      </c>
      <c r="I3044" s="3">
        <v>0.59</v>
      </c>
      <c r="J3044" s="3">
        <v>0.28999999999999998</v>
      </c>
      <c r="K3044" s="3">
        <v>128.16</v>
      </c>
      <c r="L3044" s="3">
        <v>44.19</v>
      </c>
      <c r="M3044" s="3">
        <v>2291.25</v>
      </c>
      <c r="N3044" s="10">
        <v>1595.73</v>
      </c>
      <c r="O3044" s="18">
        <v>57.757062729264206</v>
      </c>
      <c r="P3044" s="3">
        <v>0.82999999999999829</v>
      </c>
    </row>
    <row r="3045" spans="1:16" x14ac:dyDescent="0.35">
      <c r="A3045" t="s">
        <v>34</v>
      </c>
      <c r="B3045" s="5">
        <v>143</v>
      </c>
      <c r="C3045">
        <v>9139</v>
      </c>
      <c r="D3045" s="3">
        <v>386.82</v>
      </c>
      <c r="E3045" s="3">
        <v>136.19</v>
      </c>
      <c r="F3045" s="3">
        <v>85.44</v>
      </c>
      <c r="G3045" s="3">
        <f t="shared" si="48"/>
        <v>1.5939840823970037</v>
      </c>
      <c r="H3045" s="3">
        <v>97.15</v>
      </c>
      <c r="I3045" s="3">
        <v>0.77</v>
      </c>
      <c r="J3045" s="3">
        <v>0.63</v>
      </c>
      <c r="K3045" s="3">
        <v>153.71</v>
      </c>
      <c r="L3045" s="3">
        <v>87.47</v>
      </c>
      <c r="M3045" s="3">
        <v>2295.9299999999998</v>
      </c>
      <c r="N3045" s="10">
        <v>1426.17</v>
      </c>
      <c r="O3045" s="18">
        <v>57.793511640764713</v>
      </c>
      <c r="P3045" s="3">
        <v>157.85</v>
      </c>
    </row>
    <row r="3046" spans="1:16" x14ac:dyDescent="0.35">
      <c r="A3046" t="s">
        <v>34</v>
      </c>
      <c r="B3046" s="5">
        <v>144</v>
      </c>
      <c r="C3046">
        <v>7297</v>
      </c>
      <c r="D3046" s="3">
        <v>321.27999999999997</v>
      </c>
      <c r="E3046" s="3">
        <v>110.12</v>
      </c>
      <c r="F3046" s="3">
        <v>84.37</v>
      </c>
      <c r="G3046" s="3">
        <f t="shared" si="48"/>
        <v>1.3052032713049662</v>
      </c>
      <c r="H3046" s="3">
        <v>80.599999999999994</v>
      </c>
      <c r="I3046" s="3">
        <v>0.89</v>
      </c>
      <c r="J3046" s="3">
        <v>0.77</v>
      </c>
      <c r="K3046" s="3">
        <v>113.95</v>
      </c>
      <c r="L3046" s="3">
        <v>85.07</v>
      </c>
      <c r="M3046" s="3">
        <v>2461.83</v>
      </c>
      <c r="N3046" s="10">
        <v>1342.63</v>
      </c>
      <c r="O3046" s="18">
        <v>57.665154833770742</v>
      </c>
      <c r="P3046" s="3">
        <v>174.4</v>
      </c>
    </row>
    <row r="3047" spans="1:16" x14ac:dyDescent="0.35">
      <c r="A3047" t="s">
        <v>34</v>
      </c>
      <c r="B3047" s="5">
        <v>145</v>
      </c>
      <c r="C3047">
        <v>4896</v>
      </c>
      <c r="D3047" s="3">
        <v>265.16000000000003</v>
      </c>
      <c r="E3047" s="3">
        <v>94.23</v>
      </c>
      <c r="F3047" s="3">
        <v>66.16</v>
      </c>
      <c r="G3047" s="3">
        <f t="shared" si="48"/>
        <v>1.4242744860943168</v>
      </c>
      <c r="H3047" s="3">
        <v>154.09</v>
      </c>
      <c r="I3047" s="3">
        <v>0.88</v>
      </c>
      <c r="J3047" s="3">
        <v>0.7</v>
      </c>
      <c r="K3047" s="3">
        <v>94.67</v>
      </c>
      <c r="L3047" s="3">
        <v>65.39</v>
      </c>
      <c r="M3047" s="3">
        <v>2387.96</v>
      </c>
      <c r="N3047" s="10">
        <v>1127.73</v>
      </c>
      <c r="O3047" s="18">
        <v>57.782722568567507</v>
      </c>
      <c r="P3047" s="3">
        <v>100.91</v>
      </c>
    </row>
    <row r="3048" spans="1:16" x14ac:dyDescent="0.35">
      <c r="A3048" t="s">
        <v>34</v>
      </c>
      <c r="B3048" s="5">
        <v>146</v>
      </c>
      <c r="C3048">
        <v>11868</v>
      </c>
      <c r="D3048" s="3">
        <v>517.70000000000005</v>
      </c>
      <c r="E3048" s="3">
        <v>156.15</v>
      </c>
      <c r="F3048" s="3">
        <v>96.77</v>
      </c>
      <c r="G3048" s="3">
        <f t="shared" si="48"/>
        <v>1.6136199235300197</v>
      </c>
      <c r="H3048" s="3">
        <v>34.35</v>
      </c>
      <c r="I3048" s="3">
        <v>0.56000000000000005</v>
      </c>
      <c r="J3048" s="3">
        <v>0.62</v>
      </c>
      <c r="K3048" s="3">
        <v>175.55</v>
      </c>
      <c r="L3048" s="3">
        <v>116.5</v>
      </c>
      <c r="M3048" s="3">
        <v>2179.73</v>
      </c>
      <c r="N3048" s="10">
        <v>1041.67</v>
      </c>
      <c r="O3048" s="18">
        <v>57.989582477669074</v>
      </c>
      <c r="P3048" s="3">
        <v>40.65</v>
      </c>
    </row>
    <row r="3049" spans="1:16" x14ac:dyDescent="0.35">
      <c r="A3049" t="s">
        <v>34</v>
      </c>
      <c r="B3049" s="5">
        <v>147</v>
      </c>
      <c r="C3049">
        <v>10282</v>
      </c>
      <c r="D3049" s="3">
        <v>386.35</v>
      </c>
      <c r="E3049" s="3">
        <v>131.56</v>
      </c>
      <c r="F3049" s="3">
        <v>99.51</v>
      </c>
      <c r="G3049" s="3">
        <f t="shared" si="48"/>
        <v>1.3220781830971762</v>
      </c>
      <c r="H3049" s="3">
        <v>7.74</v>
      </c>
      <c r="I3049" s="3">
        <v>0.87</v>
      </c>
      <c r="J3049" s="3">
        <v>0.76</v>
      </c>
      <c r="K3049" s="3">
        <v>137.54</v>
      </c>
      <c r="L3049" s="3">
        <v>105.56</v>
      </c>
      <c r="M3049" s="3">
        <v>2234.14</v>
      </c>
      <c r="N3049" s="10">
        <v>843.63</v>
      </c>
      <c r="O3049" s="18">
        <v>57.988379236450292</v>
      </c>
      <c r="P3049" s="3">
        <v>67.260000000000005</v>
      </c>
    </row>
    <row r="3050" spans="1:16" x14ac:dyDescent="0.35">
      <c r="A3050" t="s">
        <v>34</v>
      </c>
      <c r="B3050" s="5">
        <v>148</v>
      </c>
      <c r="C3050">
        <v>9311</v>
      </c>
      <c r="D3050" s="3">
        <v>365.3</v>
      </c>
      <c r="E3050" s="3">
        <v>133.01</v>
      </c>
      <c r="F3050" s="3">
        <v>89.13</v>
      </c>
      <c r="G3050" s="3">
        <f t="shared" si="48"/>
        <v>1.492314596656569</v>
      </c>
      <c r="H3050" s="3">
        <v>149.91</v>
      </c>
      <c r="I3050" s="3">
        <v>0.88</v>
      </c>
      <c r="J3050" s="3">
        <v>0.67</v>
      </c>
      <c r="K3050" s="3">
        <v>136.75</v>
      </c>
      <c r="L3050" s="3">
        <v>97.05</v>
      </c>
      <c r="M3050" s="3">
        <v>1926.23</v>
      </c>
      <c r="N3050" s="10">
        <v>854.45</v>
      </c>
      <c r="O3050" s="18">
        <v>58.261173494880538</v>
      </c>
      <c r="P3050" s="3">
        <v>105.09</v>
      </c>
    </row>
    <row r="3051" spans="1:16" x14ac:dyDescent="0.35">
      <c r="A3051" t="s">
        <v>34</v>
      </c>
      <c r="B3051" s="5">
        <v>149</v>
      </c>
      <c r="C3051">
        <v>12004</v>
      </c>
      <c r="D3051" s="3">
        <v>415.34</v>
      </c>
      <c r="E3051" s="3">
        <v>135.6</v>
      </c>
      <c r="F3051" s="3">
        <v>112.72</v>
      </c>
      <c r="G3051" s="3">
        <f t="shared" si="48"/>
        <v>1.2029808374733852</v>
      </c>
      <c r="H3051" s="3">
        <v>80.05</v>
      </c>
      <c r="I3051" s="3">
        <v>0.87</v>
      </c>
      <c r="J3051" s="3">
        <v>0.83</v>
      </c>
      <c r="K3051" s="3">
        <v>145.09</v>
      </c>
      <c r="L3051" s="3">
        <v>113.17</v>
      </c>
      <c r="M3051" s="3">
        <v>1708.47</v>
      </c>
      <c r="N3051" s="10">
        <v>966.87</v>
      </c>
      <c r="O3051" s="18">
        <v>58.428991616067833</v>
      </c>
      <c r="P3051" s="3">
        <v>174.95</v>
      </c>
    </row>
    <row r="3052" spans="1:16" x14ac:dyDescent="0.35">
      <c r="A3052" t="s">
        <v>34</v>
      </c>
      <c r="B3052" s="5">
        <v>150</v>
      </c>
      <c r="C3052">
        <v>17614</v>
      </c>
      <c r="D3052" s="3">
        <v>525.16</v>
      </c>
      <c r="E3052" s="3">
        <v>166.27</v>
      </c>
      <c r="F3052" s="3">
        <v>134.88</v>
      </c>
      <c r="G3052" s="3">
        <f t="shared" si="48"/>
        <v>1.2327253855278768</v>
      </c>
      <c r="H3052" s="3">
        <v>102.99</v>
      </c>
      <c r="I3052" s="3">
        <v>0.8</v>
      </c>
      <c r="J3052" s="3">
        <v>0.81</v>
      </c>
      <c r="K3052" s="3">
        <v>187.52</v>
      </c>
      <c r="L3052" s="3">
        <v>140.71</v>
      </c>
      <c r="M3052" s="3">
        <v>1405.06</v>
      </c>
      <c r="N3052" s="10">
        <v>910.45</v>
      </c>
      <c r="O3052" s="18">
        <v>58.713875065585469</v>
      </c>
      <c r="P3052" s="3">
        <v>152.01</v>
      </c>
    </row>
    <row r="3053" spans="1:16" x14ac:dyDescent="0.35">
      <c r="A3053" t="s">
        <v>34</v>
      </c>
      <c r="B3053" s="5">
        <v>151</v>
      </c>
      <c r="C3053">
        <v>26259</v>
      </c>
      <c r="D3053" s="3">
        <v>629.30999999999995</v>
      </c>
      <c r="E3053" s="3">
        <v>214.25</v>
      </c>
      <c r="F3053" s="3">
        <v>156.05000000000001</v>
      </c>
      <c r="G3053" s="3">
        <f t="shared" si="48"/>
        <v>1.3729573854533803</v>
      </c>
      <c r="H3053" s="3">
        <v>106.24</v>
      </c>
      <c r="I3053" s="3">
        <v>0.83</v>
      </c>
      <c r="J3053" s="3">
        <v>0.73</v>
      </c>
      <c r="K3053" s="3">
        <v>227.73</v>
      </c>
      <c r="L3053" s="3">
        <v>163.22999999999999</v>
      </c>
      <c r="M3053" s="3">
        <v>1137.1500000000001</v>
      </c>
      <c r="N3053" s="10">
        <v>1056.24</v>
      </c>
      <c r="O3053" s="18">
        <v>58.918549102192515</v>
      </c>
      <c r="P3053" s="3">
        <v>148.76</v>
      </c>
    </row>
    <row r="3054" spans="1:16" x14ac:dyDescent="0.35">
      <c r="A3054" t="s">
        <v>34</v>
      </c>
      <c r="B3054" s="5">
        <v>152</v>
      </c>
      <c r="C3054">
        <v>5074</v>
      </c>
      <c r="D3054" s="3">
        <v>265.2</v>
      </c>
      <c r="E3054" s="3">
        <v>96.28</v>
      </c>
      <c r="F3054" s="3">
        <v>67.099999999999994</v>
      </c>
      <c r="G3054" s="3">
        <f t="shared" si="48"/>
        <v>1.4348733233979136</v>
      </c>
      <c r="H3054" s="3">
        <v>67.12</v>
      </c>
      <c r="I3054" s="3">
        <v>0.91</v>
      </c>
      <c r="J3054" s="3">
        <v>0.7</v>
      </c>
      <c r="K3054" s="3">
        <v>98.01</v>
      </c>
      <c r="L3054" s="3">
        <v>69.61</v>
      </c>
      <c r="M3054" s="3">
        <v>891.28</v>
      </c>
      <c r="N3054" s="10">
        <v>1181.3699999999999</v>
      </c>
      <c r="O3054" s="18">
        <v>59.108462209411044</v>
      </c>
      <c r="P3054" s="3">
        <v>7.8799999999999955</v>
      </c>
    </row>
    <row r="3055" spans="1:16" x14ac:dyDescent="0.35">
      <c r="A3055" t="s">
        <v>34</v>
      </c>
      <c r="B3055" s="5">
        <v>153</v>
      </c>
      <c r="C3055">
        <v>4679</v>
      </c>
      <c r="D3055" s="3">
        <v>256.51</v>
      </c>
      <c r="E3055" s="3">
        <v>91.85</v>
      </c>
      <c r="F3055" s="3">
        <v>64.86</v>
      </c>
      <c r="G3055" s="3">
        <f t="shared" si="48"/>
        <v>1.4161270428615478</v>
      </c>
      <c r="H3055" s="3">
        <v>74.58</v>
      </c>
      <c r="I3055" s="3">
        <v>0.89</v>
      </c>
      <c r="J3055" s="3">
        <v>0.71</v>
      </c>
      <c r="K3055" s="3">
        <v>99.93</v>
      </c>
      <c r="L3055" s="3">
        <v>69.319999999999993</v>
      </c>
      <c r="M3055" s="3">
        <v>717.39</v>
      </c>
      <c r="N3055" s="10">
        <v>916.67</v>
      </c>
      <c r="O3055" s="18">
        <v>59.327419841977751</v>
      </c>
      <c r="P3055" s="3">
        <v>0.42000000000000171</v>
      </c>
    </row>
    <row r="3056" spans="1:16" x14ac:dyDescent="0.35">
      <c r="A3056" t="s">
        <v>34</v>
      </c>
      <c r="B3056" s="5">
        <v>154</v>
      </c>
      <c r="C3056">
        <v>12705</v>
      </c>
      <c r="D3056" s="3">
        <v>439.01</v>
      </c>
      <c r="E3056" s="3">
        <v>141.96</v>
      </c>
      <c r="F3056" s="3">
        <v>113.95</v>
      </c>
      <c r="G3056" s="3">
        <f t="shared" si="48"/>
        <v>1.245809565598947</v>
      </c>
      <c r="H3056" s="3">
        <v>8.15</v>
      </c>
      <c r="I3056" s="3">
        <v>0.83</v>
      </c>
      <c r="J3056" s="3">
        <v>0.8</v>
      </c>
      <c r="K3056" s="3">
        <v>152.41</v>
      </c>
      <c r="L3056" s="3">
        <v>121.11</v>
      </c>
      <c r="M3056" s="3">
        <v>604.26</v>
      </c>
      <c r="N3056" s="10">
        <v>1271.52</v>
      </c>
      <c r="O3056" s="18">
        <v>59.343561740656881</v>
      </c>
      <c r="P3056" s="3">
        <v>66.849999999999994</v>
      </c>
    </row>
    <row r="3057" spans="1:16" x14ac:dyDescent="0.35">
      <c r="A3057" t="s">
        <v>34</v>
      </c>
      <c r="B3057" s="5">
        <v>155</v>
      </c>
      <c r="C3057">
        <v>13308</v>
      </c>
      <c r="D3057" s="3">
        <v>542.45000000000005</v>
      </c>
      <c r="E3057" s="3">
        <v>214.66</v>
      </c>
      <c r="F3057" s="3">
        <v>78.94</v>
      </c>
      <c r="G3057" s="3">
        <f t="shared" si="48"/>
        <v>2.7192804661768433</v>
      </c>
      <c r="H3057" s="3">
        <v>86</v>
      </c>
      <c r="I3057" s="3">
        <v>0.56999999999999995</v>
      </c>
      <c r="J3057" s="3">
        <v>0.37</v>
      </c>
      <c r="K3057" s="3">
        <v>220.15</v>
      </c>
      <c r="L3057" s="3">
        <v>93.21</v>
      </c>
      <c r="M3057" s="3">
        <v>432.84</v>
      </c>
      <c r="N3057" s="10">
        <v>1164.69</v>
      </c>
      <c r="O3057" s="18">
        <v>59.5224771515187</v>
      </c>
      <c r="P3057" s="3">
        <v>169</v>
      </c>
    </row>
    <row r="3058" spans="1:16" x14ac:dyDescent="0.35">
      <c r="A3058" t="s">
        <v>34</v>
      </c>
      <c r="B3058" s="5">
        <v>156</v>
      </c>
      <c r="C3058">
        <v>14363</v>
      </c>
      <c r="D3058" s="3">
        <v>475.22</v>
      </c>
      <c r="E3058" s="3">
        <v>141.38</v>
      </c>
      <c r="F3058" s="3">
        <v>129.35</v>
      </c>
      <c r="G3058" s="3">
        <f t="shared" si="48"/>
        <v>1.0930034789331271</v>
      </c>
      <c r="H3058" s="3">
        <v>4.6900000000000004</v>
      </c>
      <c r="I3058" s="3">
        <v>0.8</v>
      </c>
      <c r="J3058" s="3">
        <v>0.91</v>
      </c>
      <c r="K3058" s="3">
        <v>163.22999999999999</v>
      </c>
      <c r="L3058" s="3">
        <v>134.93</v>
      </c>
      <c r="M3058" s="3">
        <v>157.78</v>
      </c>
      <c r="N3058" s="10">
        <v>881.88</v>
      </c>
      <c r="O3058" s="18">
        <v>59.836258792189554</v>
      </c>
      <c r="P3058" s="3">
        <v>70.31</v>
      </c>
    </row>
    <row r="3059" spans="1:16" x14ac:dyDescent="0.35">
      <c r="A3059" t="s">
        <v>34</v>
      </c>
      <c r="B3059" s="5">
        <v>157</v>
      </c>
      <c r="C3059">
        <v>35006</v>
      </c>
      <c r="D3059" s="3">
        <v>1066.8699999999999</v>
      </c>
      <c r="E3059" s="3">
        <v>418.43</v>
      </c>
      <c r="F3059" s="3">
        <v>106.52</v>
      </c>
      <c r="G3059" s="3">
        <f t="shared" si="48"/>
        <v>3.928182500938791</v>
      </c>
      <c r="H3059" s="3">
        <v>56.65</v>
      </c>
      <c r="I3059" s="3">
        <v>0.39</v>
      </c>
      <c r="J3059" s="3">
        <v>0.25</v>
      </c>
      <c r="K3059" s="3">
        <v>435.41</v>
      </c>
      <c r="L3059" s="3">
        <v>138.59</v>
      </c>
      <c r="M3059" s="3">
        <v>143.22999999999999</v>
      </c>
      <c r="N3059" s="10">
        <v>1319.88</v>
      </c>
      <c r="O3059" s="18">
        <v>59.744306457946593</v>
      </c>
      <c r="P3059" s="3">
        <v>18.350000000000001</v>
      </c>
    </row>
    <row r="3060" spans="1:16" x14ac:dyDescent="0.35">
      <c r="A3060" t="s">
        <v>34</v>
      </c>
      <c r="B3060" s="5">
        <v>158</v>
      </c>
      <c r="C3060">
        <v>3915</v>
      </c>
      <c r="D3060" s="3">
        <v>232.59</v>
      </c>
      <c r="E3060" s="3">
        <v>81.06</v>
      </c>
      <c r="F3060" s="3">
        <v>61.5</v>
      </c>
      <c r="G3060" s="3">
        <f t="shared" si="48"/>
        <v>1.3180487804878049</v>
      </c>
      <c r="H3060" s="3">
        <v>171.02</v>
      </c>
      <c r="I3060" s="3">
        <v>0.91</v>
      </c>
      <c r="J3060" s="3">
        <v>0.76</v>
      </c>
      <c r="K3060" s="3">
        <v>80.62</v>
      </c>
      <c r="L3060" s="3">
        <v>61.06</v>
      </c>
      <c r="M3060" s="3">
        <v>148.69</v>
      </c>
      <c r="N3060" s="10">
        <v>1620.94</v>
      </c>
      <c r="O3060" s="18">
        <v>59.667274960974275</v>
      </c>
      <c r="P3060" s="3">
        <v>83.97999999999999</v>
      </c>
    </row>
    <row r="3061" spans="1:16" x14ac:dyDescent="0.35">
      <c r="A3061" t="s">
        <v>34</v>
      </c>
      <c r="B3061" s="5">
        <v>159</v>
      </c>
      <c r="C3061">
        <v>30715</v>
      </c>
      <c r="D3061" s="3">
        <v>844.9</v>
      </c>
      <c r="E3061" s="3">
        <v>210.62</v>
      </c>
      <c r="F3061" s="3">
        <v>185.68</v>
      </c>
      <c r="G3061" s="3">
        <f t="shared" si="48"/>
        <v>1.1343171046962517</v>
      </c>
      <c r="H3061" s="3">
        <v>68.09</v>
      </c>
      <c r="I3061" s="3">
        <v>0.54</v>
      </c>
      <c r="J3061" s="3">
        <v>0.88</v>
      </c>
      <c r="K3061" s="3">
        <v>248.52</v>
      </c>
      <c r="L3061" s="3">
        <v>205.01</v>
      </c>
      <c r="M3061" s="3">
        <v>224.59</v>
      </c>
      <c r="N3061" s="10">
        <v>1748.38</v>
      </c>
      <c r="O3061" s="18">
        <v>59.568851193082409</v>
      </c>
      <c r="P3061" s="3">
        <v>6.9099999999999966</v>
      </c>
    </row>
    <row r="3062" spans="1:16" x14ac:dyDescent="0.35">
      <c r="A3062" t="s">
        <v>34</v>
      </c>
      <c r="B3062" s="5">
        <v>160</v>
      </c>
      <c r="C3062">
        <v>5978</v>
      </c>
      <c r="D3062" s="3">
        <v>281.76</v>
      </c>
      <c r="E3062" s="3">
        <v>97.32</v>
      </c>
      <c r="F3062" s="3">
        <v>78.209999999999994</v>
      </c>
      <c r="G3062" s="3">
        <f t="shared" si="48"/>
        <v>1.2443421557345609</v>
      </c>
      <c r="H3062" s="3">
        <v>3.53</v>
      </c>
      <c r="I3062" s="3">
        <v>0.95</v>
      </c>
      <c r="J3062" s="3">
        <v>0.8</v>
      </c>
      <c r="K3062" s="3">
        <v>99.92</v>
      </c>
      <c r="L3062" s="3">
        <v>76.650000000000006</v>
      </c>
      <c r="M3062" s="3">
        <v>695.29</v>
      </c>
      <c r="N3062" s="10">
        <v>1717</v>
      </c>
      <c r="O3062" s="18">
        <v>59.155388651601911</v>
      </c>
      <c r="P3062" s="3">
        <v>71.47</v>
      </c>
    </row>
    <row r="3063" spans="1:16" x14ac:dyDescent="0.35">
      <c r="A3063" t="s">
        <v>34</v>
      </c>
      <c r="B3063" s="5">
        <v>161</v>
      </c>
      <c r="C3063">
        <v>6488</v>
      </c>
      <c r="D3063" s="3">
        <v>287.77999999999997</v>
      </c>
      <c r="E3063" s="3">
        <v>97.06</v>
      </c>
      <c r="F3063" s="3">
        <v>85.11</v>
      </c>
      <c r="G3063" s="3">
        <f t="shared" si="48"/>
        <v>1.1404065327223594</v>
      </c>
      <c r="H3063" s="3">
        <v>23.93</v>
      </c>
      <c r="I3063" s="3">
        <v>0.98</v>
      </c>
      <c r="J3063" s="3">
        <v>0.88</v>
      </c>
      <c r="K3063" s="3">
        <v>100.24</v>
      </c>
      <c r="L3063" s="3">
        <v>85.7</v>
      </c>
      <c r="M3063" s="3">
        <v>648.75</v>
      </c>
      <c r="N3063" s="10">
        <v>1835.89</v>
      </c>
      <c r="O3063" s="18">
        <v>59.16852123649381</v>
      </c>
      <c r="P3063" s="3">
        <v>51.069999999999993</v>
      </c>
    </row>
    <row r="3064" spans="1:16" x14ac:dyDescent="0.35">
      <c r="A3064" t="s">
        <v>34</v>
      </c>
      <c r="B3064" s="5">
        <v>162</v>
      </c>
      <c r="C3064">
        <v>7012</v>
      </c>
      <c r="D3064" s="3">
        <v>319.41000000000003</v>
      </c>
      <c r="E3064" s="3">
        <v>106.15</v>
      </c>
      <c r="F3064" s="3">
        <v>84.11</v>
      </c>
      <c r="G3064" s="3">
        <f t="shared" si="48"/>
        <v>1.2620378076328618</v>
      </c>
      <c r="H3064" s="3">
        <v>35.15</v>
      </c>
      <c r="I3064" s="3">
        <v>0.86</v>
      </c>
      <c r="J3064" s="3">
        <v>0.79</v>
      </c>
      <c r="K3064" s="3">
        <v>117.78</v>
      </c>
      <c r="L3064" s="3">
        <v>88.75</v>
      </c>
      <c r="M3064" s="3">
        <v>815.38</v>
      </c>
      <c r="N3064" s="10">
        <v>1869.83</v>
      </c>
      <c r="O3064" s="18">
        <v>59.01135777461851</v>
      </c>
      <c r="P3064" s="3">
        <v>39.85</v>
      </c>
    </row>
    <row r="3065" spans="1:16" x14ac:dyDescent="0.35">
      <c r="A3065" t="s">
        <v>34</v>
      </c>
      <c r="B3065" s="5">
        <v>163</v>
      </c>
      <c r="C3065">
        <v>7975</v>
      </c>
      <c r="D3065" s="3">
        <v>334.09</v>
      </c>
      <c r="E3065" s="3">
        <v>112.97</v>
      </c>
      <c r="F3065" s="3">
        <v>89.89</v>
      </c>
      <c r="G3065" s="3">
        <f t="shared" si="48"/>
        <v>1.2567582600956724</v>
      </c>
      <c r="H3065" s="3">
        <v>39.82</v>
      </c>
      <c r="I3065" s="3">
        <v>0.9</v>
      </c>
      <c r="J3065" s="3">
        <v>0.8</v>
      </c>
      <c r="K3065" s="3">
        <v>116.93</v>
      </c>
      <c r="L3065" s="3">
        <v>92.33</v>
      </c>
      <c r="M3065" s="3">
        <v>922.43</v>
      </c>
      <c r="N3065" s="10">
        <v>1590.7</v>
      </c>
      <c r="O3065" s="18">
        <v>58.982507589762236</v>
      </c>
      <c r="P3065" s="3">
        <v>35.18</v>
      </c>
    </row>
    <row r="3066" spans="1:16" x14ac:dyDescent="0.35">
      <c r="A3066" t="s">
        <v>34</v>
      </c>
      <c r="B3066" s="5">
        <v>164</v>
      </c>
      <c r="C3066">
        <v>12256</v>
      </c>
      <c r="D3066" s="3">
        <v>458.66</v>
      </c>
      <c r="E3066" s="3">
        <v>165.64</v>
      </c>
      <c r="F3066" s="3">
        <v>94.21</v>
      </c>
      <c r="G3066" s="3">
        <f t="shared" si="48"/>
        <v>1.7581997664791422</v>
      </c>
      <c r="H3066" s="3">
        <v>148.1</v>
      </c>
      <c r="I3066" s="3">
        <v>0.73</v>
      </c>
      <c r="J3066" s="3">
        <v>0.56999999999999995</v>
      </c>
      <c r="K3066" s="3">
        <v>182.13</v>
      </c>
      <c r="L3066" s="3">
        <v>109.98</v>
      </c>
      <c r="M3066" s="3">
        <v>964.21</v>
      </c>
      <c r="N3066" s="10">
        <v>1370.83</v>
      </c>
      <c r="O3066" s="18">
        <v>58.997831814229208</v>
      </c>
      <c r="P3066" s="3">
        <v>106.9</v>
      </c>
    </row>
    <row r="3067" spans="1:16" x14ac:dyDescent="0.35">
      <c r="A3067" t="s">
        <v>34</v>
      </c>
      <c r="B3067" s="5">
        <v>165</v>
      </c>
      <c r="C3067">
        <v>6741</v>
      </c>
      <c r="D3067" s="3">
        <v>312.58999999999997</v>
      </c>
      <c r="E3067" s="3">
        <v>119.83</v>
      </c>
      <c r="F3067" s="3">
        <v>71.63</v>
      </c>
      <c r="G3067" s="3">
        <f t="shared" si="48"/>
        <v>1.6729024151891667</v>
      </c>
      <c r="H3067" s="3">
        <v>167.83</v>
      </c>
      <c r="I3067" s="3">
        <v>0.87</v>
      </c>
      <c r="J3067" s="3">
        <v>0.6</v>
      </c>
      <c r="K3067" s="3">
        <v>121.66</v>
      </c>
      <c r="L3067" s="3">
        <v>73.61</v>
      </c>
      <c r="M3067" s="3">
        <v>1446.51</v>
      </c>
      <c r="N3067" s="10">
        <v>1570.94</v>
      </c>
      <c r="O3067" s="18">
        <v>58.51851856873413</v>
      </c>
      <c r="P3067" s="3">
        <v>87.169999999999987</v>
      </c>
    </row>
    <row r="3068" spans="1:16" x14ac:dyDescent="0.35">
      <c r="A3068" t="s">
        <v>34</v>
      </c>
      <c r="B3068" s="5">
        <v>166</v>
      </c>
      <c r="C3068">
        <v>3285</v>
      </c>
      <c r="D3068" s="3">
        <v>227.43</v>
      </c>
      <c r="E3068" s="3">
        <v>84.9</v>
      </c>
      <c r="F3068" s="3">
        <v>49.27</v>
      </c>
      <c r="G3068" s="3">
        <f t="shared" si="48"/>
        <v>1.7231581083823828</v>
      </c>
      <c r="H3068" s="3">
        <v>104.62</v>
      </c>
      <c r="I3068" s="3">
        <v>0.8</v>
      </c>
      <c r="J3068" s="3">
        <v>0.57999999999999996</v>
      </c>
      <c r="K3068" s="3">
        <v>88.84</v>
      </c>
      <c r="L3068" s="3">
        <v>54.82</v>
      </c>
      <c r="M3068" s="3">
        <v>1518.11</v>
      </c>
      <c r="N3068" s="10">
        <v>1621.78</v>
      </c>
      <c r="O3068" s="18">
        <v>58.44229759705329</v>
      </c>
      <c r="P3068" s="3">
        <v>150.38</v>
      </c>
    </row>
    <row r="3069" spans="1:16" x14ac:dyDescent="0.35">
      <c r="A3069" t="s">
        <v>34</v>
      </c>
      <c r="B3069" s="5">
        <v>167</v>
      </c>
      <c r="C3069">
        <v>32873</v>
      </c>
      <c r="D3069" s="3">
        <v>795.94</v>
      </c>
      <c r="E3069" s="3">
        <v>265.33</v>
      </c>
      <c r="F3069" s="3">
        <v>157.75</v>
      </c>
      <c r="G3069" s="3">
        <f t="shared" si="48"/>
        <v>1.6819651347068145</v>
      </c>
      <c r="H3069" s="3">
        <v>79.33</v>
      </c>
      <c r="I3069" s="3">
        <v>0.65</v>
      </c>
      <c r="J3069" s="3">
        <v>0.59</v>
      </c>
      <c r="K3069" s="3">
        <v>293.86</v>
      </c>
      <c r="L3069" s="3">
        <v>174.44</v>
      </c>
      <c r="M3069" s="3">
        <v>1594.77</v>
      </c>
      <c r="N3069" s="10">
        <v>1728.89</v>
      </c>
      <c r="O3069" s="18">
        <v>58.348066132456758</v>
      </c>
      <c r="P3069" s="3">
        <v>175.67000000000002</v>
      </c>
    </row>
    <row r="3070" spans="1:16" x14ac:dyDescent="0.35">
      <c r="A3070" t="s">
        <v>34</v>
      </c>
      <c r="B3070" s="5">
        <v>168</v>
      </c>
      <c r="C3070">
        <v>4375</v>
      </c>
      <c r="D3070" s="3">
        <v>295.44</v>
      </c>
      <c r="E3070" s="3">
        <v>129.27000000000001</v>
      </c>
      <c r="F3070" s="3">
        <v>43.09</v>
      </c>
      <c r="G3070" s="3">
        <f t="shared" si="48"/>
        <v>3</v>
      </c>
      <c r="H3070" s="3">
        <v>157.08000000000001</v>
      </c>
      <c r="I3070" s="3">
        <v>0.63</v>
      </c>
      <c r="J3070" s="3">
        <v>0.33</v>
      </c>
      <c r="K3070" s="3">
        <v>128.51</v>
      </c>
      <c r="L3070" s="3">
        <v>50.53</v>
      </c>
      <c r="M3070" s="3">
        <v>1398.32</v>
      </c>
      <c r="N3070" s="10">
        <v>1659.97</v>
      </c>
      <c r="O3070" s="18">
        <v>58.540282740940974</v>
      </c>
      <c r="P3070" s="3">
        <v>97.919999999999987</v>
      </c>
    </row>
    <row r="3071" spans="1:16" x14ac:dyDescent="0.35">
      <c r="A3071" t="s">
        <v>34</v>
      </c>
      <c r="B3071" s="5">
        <v>169</v>
      </c>
      <c r="C3071">
        <v>11584</v>
      </c>
      <c r="D3071" s="3">
        <v>452.16</v>
      </c>
      <c r="E3071" s="3">
        <v>154.36000000000001</v>
      </c>
      <c r="F3071" s="3">
        <v>95.55</v>
      </c>
      <c r="G3071" s="3">
        <f t="shared" si="48"/>
        <v>1.6154892726321299</v>
      </c>
      <c r="H3071" s="3">
        <v>66.05</v>
      </c>
      <c r="I3071" s="3">
        <v>0.71</v>
      </c>
      <c r="J3071" s="3">
        <v>0.62</v>
      </c>
      <c r="K3071" s="3">
        <v>165.15</v>
      </c>
      <c r="L3071" s="3">
        <v>110.58</v>
      </c>
      <c r="M3071" s="3">
        <v>1645.96</v>
      </c>
      <c r="N3071" s="10">
        <v>1869.25</v>
      </c>
      <c r="O3071" s="18">
        <v>58.268646147069425</v>
      </c>
      <c r="P3071" s="3">
        <v>8.9500000000000028</v>
      </c>
    </row>
    <row r="3072" spans="1:16" x14ac:dyDescent="0.35">
      <c r="A3072" t="s">
        <v>34</v>
      </c>
      <c r="B3072" s="5">
        <v>170</v>
      </c>
      <c r="C3072">
        <v>8223</v>
      </c>
      <c r="D3072" s="3">
        <v>350.96</v>
      </c>
      <c r="E3072" s="3">
        <v>127.2</v>
      </c>
      <c r="F3072" s="3">
        <v>82.31</v>
      </c>
      <c r="G3072" s="3">
        <f t="shared" si="48"/>
        <v>1.5453772324140445</v>
      </c>
      <c r="H3072" s="3">
        <v>81.93</v>
      </c>
      <c r="I3072" s="3">
        <v>0.84</v>
      </c>
      <c r="J3072" s="3">
        <v>0.65</v>
      </c>
      <c r="K3072" s="3">
        <v>133.54</v>
      </c>
      <c r="L3072" s="3">
        <v>83.34</v>
      </c>
      <c r="M3072" s="3">
        <v>1873.85</v>
      </c>
      <c r="N3072" s="10">
        <v>1928.75</v>
      </c>
      <c r="O3072" s="18">
        <v>58.05056784175774</v>
      </c>
      <c r="P3072" s="3">
        <v>173.07</v>
      </c>
    </row>
    <row r="3073" spans="1:16" x14ac:dyDescent="0.35">
      <c r="A3073" t="s">
        <v>34</v>
      </c>
      <c r="B3073" s="5">
        <v>171</v>
      </c>
      <c r="C3073">
        <v>5913</v>
      </c>
      <c r="D3073" s="3">
        <v>281.35000000000002</v>
      </c>
      <c r="E3073" s="3">
        <v>97.83</v>
      </c>
      <c r="F3073" s="3">
        <v>76.959999999999994</v>
      </c>
      <c r="G3073" s="3">
        <f t="shared" si="48"/>
        <v>1.2711798336798337</v>
      </c>
      <c r="H3073" s="3">
        <v>7.09</v>
      </c>
      <c r="I3073" s="3">
        <v>0.94</v>
      </c>
      <c r="J3073" s="3">
        <v>0.79</v>
      </c>
      <c r="K3073" s="3">
        <v>103.1</v>
      </c>
      <c r="L3073" s="3">
        <v>78</v>
      </c>
      <c r="M3073" s="3">
        <v>1625.56</v>
      </c>
      <c r="N3073" s="10">
        <v>2023.33</v>
      </c>
      <c r="O3073" s="18">
        <v>58.249966562242477</v>
      </c>
      <c r="P3073" s="3">
        <v>67.91</v>
      </c>
    </row>
    <row r="3074" spans="1:16" x14ac:dyDescent="0.35">
      <c r="A3074" t="s">
        <v>34</v>
      </c>
      <c r="B3074" s="5">
        <v>172</v>
      </c>
      <c r="C3074">
        <v>11901</v>
      </c>
      <c r="D3074" s="3">
        <v>501.56</v>
      </c>
      <c r="E3074" s="3">
        <v>191.5</v>
      </c>
      <c r="F3074" s="3">
        <v>79.13</v>
      </c>
      <c r="G3074" s="3">
        <f t="shared" si="48"/>
        <v>2.4200682421331985</v>
      </c>
      <c r="H3074" s="3">
        <v>89.29</v>
      </c>
      <c r="I3074" s="3">
        <v>0.59</v>
      </c>
      <c r="J3074" s="3">
        <v>0.41</v>
      </c>
      <c r="K3074" s="3">
        <v>192.67</v>
      </c>
      <c r="L3074" s="3">
        <v>96</v>
      </c>
      <c r="M3074" s="3">
        <v>1516.84</v>
      </c>
      <c r="N3074" s="10">
        <v>2219.04</v>
      </c>
      <c r="O3074" s="18">
        <v>58.300301729387975</v>
      </c>
      <c r="P3074" s="3">
        <v>165.70999999999998</v>
      </c>
    </row>
    <row r="3075" spans="1:16" x14ac:dyDescent="0.35">
      <c r="A3075" t="s">
        <v>34</v>
      </c>
      <c r="B3075" s="5">
        <v>173</v>
      </c>
      <c r="C3075">
        <v>4442</v>
      </c>
      <c r="D3075" s="3">
        <v>258.11</v>
      </c>
      <c r="E3075" s="3">
        <v>87.99</v>
      </c>
      <c r="F3075" s="3">
        <v>64.27</v>
      </c>
      <c r="G3075" s="3">
        <f t="shared" si="48"/>
        <v>1.3690679943986308</v>
      </c>
      <c r="H3075" s="3">
        <v>29.74</v>
      </c>
      <c r="I3075" s="3">
        <v>0.84</v>
      </c>
      <c r="J3075" s="3">
        <v>0.73</v>
      </c>
      <c r="K3075" s="3">
        <v>98.6</v>
      </c>
      <c r="L3075" s="3">
        <v>70.06</v>
      </c>
      <c r="M3075" s="3">
        <v>1416.34</v>
      </c>
      <c r="N3075" s="10">
        <v>1973.22</v>
      </c>
      <c r="O3075" s="18">
        <v>58.449096584211262</v>
      </c>
      <c r="P3075" s="3">
        <v>45.260000000000005</v>
      </c>
    </row>
    <row r="3076" spans="1:16" x14ac:dyDescent="0.35">
      <c r="A3076" t="s">
        <v>34</v>
      </c>
      <c r="B3076" s="5">
        <v>174</v>
      </c>
      <c r="C3076">
        <v>20748</v>
      </c>
      <c r="D3076" s="3">
        <v>665.31</v>
      </c>
      <c r="E3076" s="3">
        <v>205.91</v>
      </c>
      <c r="F3076" s="3">
        <v>128.30000000000001</v>
      </c>
      <c r="G3076" s="3">
        <f t="shared" si="48"/>
        <v>1.6049103663289164</v>
      </c>
      <c r="H3076" s="3">
        <v>156.33000000000001</v>
      </c>
      <c r="I3076" s="3">
        <v>0.59</v>
      </c>
      <c r="J3076" s="3">
        <v>0.62</v>
      </c>
      <c r="K3076" s="3">
        <v>228.98</v>
      </c>
      <c r="L3076" s="3">
        <v>161.86000000000001</v>
      </c>
      <c r="M3076" s="3">
        <v>1247.4000000000001</v>
      </c>
      <c r="N3076" s="10">
        <v>2065.9299999999998</v>
      </c>
      <c r="O3076" s="18">
        <v>58.577974728120353</v>
      </c>
      <c r="P3076" s="3">
        <v>98.669999999999987</v>
      </c>
    </row>
    <row r="3077" spans="1:16" x14ac:dyDescent="0.35">
      <c r="A3077" t="s">
        <v>34</v>
      </c>
      <c r="B3077" s="5">
        <v>175</v>
      </c>
      <c r="C3077">
        <v>14964</v>
      </c>
      <c r="D3077" s="3">
        <v>494.27</v>
      </c>
      <c r="E3077" s="3">
        <v>162.62</v>
      </c>
      <c r="F3077" s="3">
        <v>117.16</v>
      </c>
      <c r="G3077" s="3">
        <f t="shared" si="48"/>
        <v>1.3880163878456813</v>
      </c>
      <c r="H3077" s="3">
        <v>124.41</v>
      </c>
      <c r="I3077" s="3">
        <v>0.77</v>
      </c>
      <c r="J3077" s="3">
        <v>0.72</v>
      </c>
      <c r="K3077" s="3">
        <v>166.93</v>
      </c>
      <c r="L3077" s="3">
        <v>122.31</v>
      </c>
      <c r="M3077" s="3">
        <v>1088.74</v>
      </c>
      <c r="N3077" s="10">
        <v>1939.31</v>
      </c>
      <c r="O3077" s="18">
        <v>58.750220523573972</v>
      </c>
      <c r="P3077" s="3">
        <v>130.59</v>
      </c>
    </row>
    <row r="3078" spans="1:16" x14ac:dyDescent="0.35">
      <c r="A3078" t="s">
        <v>34</v>
      </c>
      <c r="B3078" s="5">
        <v>176</v>
      </c>
      <c r="C3078">
        <v>7765</v>
      </c>
      <c r="D3078" s="3">
        <v>319.45999999999998</v>
      </c>
      <c r="E3078" s="3">
        <v>105.06</v>
      </c>
      <c r="F3078" s="3">
        <v>94.11</v>
      </c>
      <c r="G3078" s="3">
        <f t="shared" si="48"/>
        <v>1.1163532036978006</v>
      </c>
      <c r="H3078" s="3">
        <v>72.81</v>
      </c>
      <c r="I3078" s="3">
        <v>0.96</v>
      </c>
      <c r="J3078" s="3">
        <v>0.9</v>
      </c>
      <c r="K3078" s="3">
        <v>108.78</v>
      </c>
      <c r="L3078" s="3">
        <v>95.87</v>
      </c>
      <c r="M3078" s="3">
        <v>1485.39</v>
      </c>
      <c r="N3078" s="10">
        <v>1253.82</v>
      </c>
      <c r="O3078" s="18">
        <v>58.559742179342273</v>
      </c>
      <c r="P3078" s="3">
        <v>2.1899999999999977</v>
      </c>
    </row>
    <row r="3079" spans="1:16" x14ac:dyDescent="0.35">
      <c r="A3079" t="s">
        <v>34</v>
      </c>
      <c r="B3079" s="5">
        <v>177</v>
      </c>
      <c r="C3079">
        <v>9999</v>
      </c>
      <c r="D3079" s="3">
        <v>364.22</v>
      </c>
      <c r="E3079" s="3">
        <v>115.03</v>
      </c>
      <c r="F3079" s="3">
        <v>110.68</v>
      </c>
      <c r="G3079" s="3">
        <f t="shared" si="48"/>
        <v>1.0393024936754607</v>
      </c>
      <c r="H3079" s="3">
        <v>17.64</v>
      </c>
      <c r="I3079" s="3">
        <v>0.95</v>
      </c>
      <c r="J3079" s="3">
        <v>0.96</v>
      </c>
      <c r="K3079" s="3">
        <v>125.25</v>
      </c>
      <c r="L3079" s="3">
        <v>105.57</v>
      </c>
      <c r="M3079" s="3">
        <v>1499.7</v>
      </c>
      <c r="N3079" s="10">
        <v>1448.11</v>
      </c>
      <c r="O3079" s="18">
        <v>58.500382595224522</v>
      </c>
      <c r="P3079" s="3">
        <v>57.36</v>
      </c>
    </row>
    <row r="3080" spans="1:16" x14ac:dyDescent="0.35">
      <c r="A3080" t="s">
        <v>34</v>
      </c>
      <c r="B3080" s="5">
        <v>178</v>
      </c>
      <c r="C3080">
        <v>5337</v>
      </c>
      <c r="D3080" s="3">
        <v>324.75</v>
      </c>
      <c r="E3080" s="3">
        <v>108.29</v>
      </c>
      <c r="F3080" s="3">
        <v>62.75</v>
      </c>
      <c r="G3080" s="3">
        <f t="shared" si="48"/>
        <v>1.7257370517928288</v>
      </c>
      <c r="H3080" s="3">
        <v>56.1</v>
      </c>
      <c r="I3080" s="3">
        <v>0.64</v>
      </c>
      <c r="J3080" s="3">
        <v>0.57999999999999996</v>
      </c>
      <c r="K3080" s="3">
        <v>120.15</v>
      </c>
      <c r="L3080" s="3">
        <v>76.28</v>
      </c>
      <c r="M3080" s="3">
        <v>1265.3399999999999</v>
      </c>
      <c r="N3080" s="10">
        <v>2387.94</v>
      </c>
      <c r="O3080" s="18">
        <v>58.484760811419342</v>
      </c>
      <c r="P3080" s="3">
        <v>18.899999999999999</v>
      </c>
    </row>
    <row r="3081" spans="1:16" x14ac:dyDescent="0.35">
      <c r="A3081" t="s">
        <v>34</v>
      </c>
      <c r="B3081" s="5">
        <v>179</v>
      </c>
      <c r="C3081">
        <v>9585</v>
      </c>
      <c r="D3081" s="3">
        <v>503.79</v>
      </c>
      <c r="E3081" s="3">
        <v>206.57</v>
      </c>
      <c r="F3081" s="3">
        <v>59.08</v>
      </c>
      <c r="G3081" s="3">
        <f t="shared" si="48"/>
        <v>3.4964454976303316</v>
      </c>
      <c r="H3081" s="3">
        <v>16.2</v>
      </c>
      <c r="I3081" s="3">
        <v>0.47</v>
      </c>
      <c r="J3081" s="3">
        <v>0.28999999999999998</v>
      </c>
      <c r="K3081" s="3">
        <v>208.89</v>
      </c>
      <c r="L3081" s="3">
        <v>73.77</v>
      </c>
      <c r="M3081" s="3">
        <v>1162.52</v>
      </c>
      <c r="N3081" s="10">
        <v>2603.85</v>
      </c>
      <c r="O3081" s="18">
        <v>58.524978286818381</v>
      </c>
      <c r="P3081" s="3">
        <v>58.8</v>
      </c>
    </row>
    <row r="3082" spans="1:16" x14ac:dyDescent="0.35">
      <c r="A3082" t="s">
        <v>34</v>
      </c>
      <c r="B3082" s="5">
        <v>180</v>
      </c>
      <c r="C3082">
        <v>18847</v>
      </c>
      <c r="D3082" s="3">
        <v>692.95</v>
      </c>
      <c r="E3082" s="3">
        <v>248.15</v>
      </c>
      <c r="F3082" s="3">
        <v>96.7</v>
      </c>
      <c r="G3082" s="3">
        <f t="shared" si="48"/>
        <v>2.5661840744570839</v>
      </c>
      <c r="H3082" s="3">
        <v>41.79</v>
      </c>
      <c r="I3082" s="3">
        <v>0.49</v>
      </c>
      <c r="J3082" s="3">
        <v>0.39</v>
      </c>
      <c r="K3082" s="3">
        <v>252.53</v>
      </c>
      <c r="L3082" s="3">
        <v>117.28</v>
      </c>
      <c r="M3082" s="3">
        <v>690.55</v>
      </c>
      <c r="N3082" s="10">
        <v>2268.06</v>
      </c>
      <c r="O3082" s="18">
        <v>59.027567971437477</v>
      </c>
      <c r="P3082" s="3">
        <v>33.21</v>
      </c>
    </row>
    <row r="3083" spans="1:16" x14ac:dyDescent="0.35">
      <c r="A3083" t="s">
        <v>34</v>
      </c>
      <c r="B3083" s="5">
        <v>181</v>
      </c>
      <c r="C3083">
        <v>14529</v>
      </c>
      <c r="D3083" s="3">
        <v>542.98</v>
      </c>
      <c r="E3083" s="3">
        <v>193.73</v>
      </c>
      <c r="F3083" s="3">
        <v>95.49</v>
      </c>
      <c r="G3083" s="3">
        <f t="shared" si="48"/>
        <v>2.0287988271023143</v>
      </c>
      <c r="H3083" s="3">
        <v>146.13999999999999</v>
      </c>
      <c r="I3083" s="3">
        <v>0.62</v>
      </c>
      <c r="J3083" s="3">
        <v>0.49</v>
      </c>
      <c r="K3083" s="3">
        <v>216.6</v>
      </c>
      <c r="L3083" s="3">
        <v>119.23</v>
      </c>
      <c r="M3083" s="3">
        <v>448.28</v>
      </c>
      <c r="N3083" s="10">
        <v>2303.15</v>
      </c>
      <c r="O3083" s="18">
        <v>59.235839165550814</v>
      </c>
      <c r="P3083" s="3">
        <v>108.86000000000001</v>
      </c>
    </row>
    <row r="3084" spans="1:16" x14ac:dyDescent="0.35">
      <c r="A3084" t="s">
        <v>34</v>
      </c>
      <c r="B3084" s="5">
        <v>182</v>
      </c>
      <c r="C3084">
        <v>9950</v>
      </c>
      <c r="D3084" s="3">
        <v>385.52</v>
      </c>
      <c r="E3084" s="3">
        <v>124.79</v>
      </c>
      <c r="F3084" s="3">
        <v>101.52</v>
      </c>
      <c r="G3084" s="3">
        <f t="shared" si="48"/>
        <v>1.2292159180457054</v>
      </c>
      <c r="H3084" s="3">
        <v>134.59</v>
      </c>
      <c r="I3084" s="3">
        <v>0.84</v>
      </c>
      <c r="J3084" s="3">
        <v>0.81</v>
      </c>
      <c r="K3084" s="3">
        <v>129</v>
      </c>
      <c r="L3084" s="3">
        <v>109.06</v>
      </c>
      <c r="M3084" s="3">
        <v>438.48</v>
      </c>
      <c r="N3084" s="10">
        <v>2576.71</v>
      </c>
      <c r="O3084" s="18">
        <v>59.179046142513215</v>
      </c>
      <c r="P3084" s="3">
        <v>120.41</v>
      </c>
    </row>
    <row r="3085" spans="1:16" x14ac:dyDescent="0.35">
      <c r="A3085" t="s">
        <v>34</v>
      </c>
      <c r="B3085" s="5">
        <v>183</v>
      </c>
      <c r="C3085">
        <v>16372</v>
      </c>
      <c r="D3085" s="3">
        <v>599.99</v>
      </c>
      <c r="E3085" s="3">
        <v>234.4</v>
      </c>
      <c r="F3085" s="3">
        <v>88.93</v>
      </c>
      <c r="G3085" s="3">
        <f t="shared" si="48"/>
        <v>2.6357809513100188</v>
      </c>
      <c r="H3085" s="3">
        <v>139.87</v>
      </c>
      <c r="I3085" s="3">
        <v>0.56999999999999995</v>
      </c>
      <c r="J3085" s="3">
        <v>0.38</v>
      </c>
      <c r="K3085" s="3">
        <v>236.14</v>
      </c>
      <c r="L3085" s="3">
        <v>104.18</v>
      </c>
      <c r="M3085" s="3">
        <v>176.38</v>
      </c>
      <c r="N3085" s="10">
        <v>2097.54</v>
      </c>
      <c r="O3085" s="18">
        <v>59.528293810024451</v>
      </c>
      <c r="P3085" s="3">
        <v>115.13</v>
      </c>
    </row>
    <row r="3086" spans="1:16" x14ac:dyDescent="0.35">
      <c r="A3086" t="s">
        <v>34</v>
      </c>
      <c r="B3086" s="5">
        <v>184</v>
      </c>
      <c r="C3086">
        <v>47180</v>
      </c>
      <c r="D3086" s="3">
        <v>900.21</v>
      </c>
      <c r="E3086" s="3">
        <v>331.88</v>
      </c>
      <c r="F3086" s="3">
        <v>181</v>
      </c>
      <c r="G3086" s="3">
        <f t="shared" si="48"/>
        <v>1.8335911602209944</v>
      </c>
      <c r="H3086" s="3">
        <v>92.09</v>
      </c>
      <c r="I3086" s="3">
        <v>0.73</v>
      </c>
      <c r="J3086" s="3">
        <v>0.55000000000000004</v>
      </c>
      <c r="K3086" s="3">
        <v>345.08</v>
      </c>
      <c r="L3086" s="3">
        <v>195.93</v>
      </c>
      <c r="M3086" s="3">
        <v>27607.71</v>
      </c>
      <c r="N3086" s="10">
        <v>1075.29</v>
      </c>
      <c r="O3086" s="18">
        <v>35.239356469652179</v>
      </c>
      <c r="P3086" s="3">
        <v>162.91</v>
      </c>
    </row>
    <row r="3087" spans="1:16" x14ac:dyDescent="0.35">
      <c r="A3087" t="s">
        <v>34</v>
      </c>
      <c r="B3087" s="5">
        <v>185</v>
      </c>
      <c r="C3087">
        <v>7578</v>
      </c>
      <c r="D3087" s="3">
        <v>324.89</v>
      </c>
      <c r="E3087" s="3">
        <v>117.51</v>
      </c>
      <c r="F3087" s="3">
        <v>82.11</v>
      </c>
      <c r="G3087" s="3">
        <f t="shared" si="48"/>
        <v>1.4311289733284618</v>
      </c>
      <c r="H3087" s="3">
        <v>39.700000000000003</v>
      </c>
      <c r="I3087" s="3">
        <v>0.9</v>
      </c>
      <c r="J3087" s="3">
        <v>0.7</v>
      </c>
      <c r="K3087" s="3">
        <v>123.69</v>
      </c>
      <c r="L3087" s="3">
        <v>84.63</v>
      </c>
      <c r="M3087" s="3">
        <v>27808.73</v>
      </c>
      <c r="N3087" s="10">
        <v>1632.2</v>
      </c>
      <c r="O3087" s="18">
        <v>34.926107095570075</v>
      </c>
      <c r="P3087" s="3">
        <v>35.299999999999997</v>
      </c>
    </row>
    <row r="3088" spans="1:16" x14ac:dyDescent="0.35">
      <c r="A3088" t="s">
        <v>34</v>
      </c>
      <c r="B3088" s="5">
        <v>186</v>
      </c>
      <c r="C3088">
        <v>14617</v>
      </c>
      <c r="D3088" s="3">
        <v>480.38</v>
      </c>
      <c r="E3088" s="3">
        <v>173.25</v>
      </c>
      <c r="F3088" s="3">
        <v>107.42</v>
      </c>
      <c r="G3088" s="3">
        <f t="shared" si="48"/>
        <v>1.6128281511822751</v>
      </c>
      <c r="H3088" s="3">
        <v>60.58</v>
      </c>
      <c r="I3088" s="3">
        <v>0.8</v>
      </c>
      <c r="J3088" s="3">
        <v>0.62</v>
      </c>
      <c r="K3088" s="3">
        <v>187.3</v>
      </c>
      <c r="L3088" s="3">
        <v>118.13</v>
      </c>
      <c r="M3088" s="3">
        <v>28172.33</v>
      </c>
      <c r="N3088" s="10">
        <v>1700.74</v>
      </c>
      <c r="O3088" s="18">
        <v>34.584486643912641</v>
      </c>
      <c r="P3088" s="3">
        <v>14.420000000000002</v>
      </c>
    </row>
    <row r="3089" spans="1:16" x14ac:dyDescent="0.35">
      <c r="A3089" t="s">
        <v>34</v>
      </c>
      <c r="B3089" s="5">
        <v>187</v>
      </c>
      <c r="C3089">
        <v>8076</v>
      </c>
      <c r="D3089" s="3">
        <v>469.51</v>
      </c>
      <c r="E3089" s="3">
        <v>194.13</v>
      </c>
      <c r="F3089" s="3">
        <v>52.97</v>
      </c>
      <c r="G3089" s="3">
        <f t="shared" si="48"/>
        <v>3.6649046630168018</v>
      </c>
      <c r="H3089" s="3">
        <v>35.74</v>
      </c>
      <c r="I3089" s="3">
        <v>0.46</v>
      </c>
      <c r="J3089" s="3">
        <v>0.27</v>
      </c>
      <c r="K3089" s="3">
        <v>189.74</v>
      </c>
      <c r="L3089" s="3">
        <v>62.54</v>
      </c>
      <c r="M3089" s="3">
        <v>28108.400000000001</v>
      </c>
      <c r="N3089" s="10">
        <v>1881.63</v>
      </c>
      <c r="O3089" s="18">
        <v>34.598314292992328</v>
      </c>
      <c r="P3089" s="3">
        <v>39.26</v>
      </c>
    </row>
    <row r="3090" spans="1:16" x14ac:dyDescent="0.35">
      <c r="A3090" t="s">
        <v>34</v>
      </c>
      <c r="B3090" s="5">
        <v>188</v>
      </c>
      <c r="C3090">
        <v>5002</v>
      </c>
      <c r="D3090" s="3">
        <v>315.68</v>
      </c>
      <c r="E3090" s="3">
        <v>138.34</v>
      </c>
      <c r="F3090" s="3">
        <v>46.04</v>
      </c>
      <c r="G3090" s="3">
        <f t="shared" si="48"/>
        <v>3.0047784535186794</v>
      </c>
      <c r="H3090" s="3">
        <v>95.54</v>
      </c>
      <c r="I3090" s="3">
        <v>0.63</v>
      </c>
      <c r="J3090" s="3">
        <v>0.33</v>
      </c>
      <c r="K3090" s="3">
        <v>131.53</v>
      </c>
      <c r="L3090" s="3">
        <v>47.9</v>
      </c>
      <c r="M3090" s="3">
        <v>27835.42</v>
      </c>
      <c r="N3090" s="10">
        <v>1859.52</v>
      </c>
      <c r="O3090" s="18">
        <v>34.847759590351224</v>
      </c>
      <c r="P3090" s="3">
        <v>159.45999999999998</v>
      </c>
    </row>
    <row r="3091" spans="1:16" x14ac:dyDescent="0.35">
      <c r="A3091" t="s">
        <v>34</v>
      </c>
      <c r="B3091" s="5">
        <v>189</v>
      </c>
      <c r="C3091">
        <v>10034</v>
      </c>
      <c r="D3091" s="3">
        <v>379.53</v>
      </c>
      <c r="E3091" s="3">
        <v>121.3</v>
      </c>
      <c r="F3091" s="3">
        <v>105.32</v>
      </c>
      <c r="G3091" s="3">
        <f t="shared" si="48"/>
        <v>1.1517280668439043</v>
      </c>
      <c r="H3091" s="3">
        <v>56.16</v>
      </c>
      <c r="I3091" s="3">
        <v>0.88</v>
      </c>
      <c r="J3091" s="3">
        <v>0.87</v>
      </c>
      <c r="K3091" s="3">
        <v>128.28</v>
      </c>
      <c r="L3091" s="3">
        <v>109.16</v>
      </c>
      <c r="M3091" s="3">
        <v>27843.69</v>
      </c>
      <c r="N3091" s="10">
        <v>2052.14</v>
      </c>
      <c r="O3091" s="18">
        <v>34.794202246785424</v>
      </c>
      <c r="P3091" s="3">
        <v>18.840000000000003</v>
      </c>
    </row>
    <row r="3092" spans="1:16" x14ac:dyDescent="0.35">
      <c r="A3092" t="s">
        <v>34</v>
      </c>
      <c r="B3092" s="5">
        <v>190</v>
      </c>
      <c r="C3092">
        <v>100092</v>
      </c>
      <c r="D3092" s="3">
        <v>1279.3699999999999</v>
      </c>
      <c r="E3092" s="3">
        <v>461.76</v>
      </c>
      <c r="F3092" s="3">
        <v>275.99</v>
      </c>
      <c r="G3092" s="3">
        <f t="shared" si="48"/>
        <v>1.6731040979745642</v>
      </c>
      <c r="H3092" s="3">
        <v>83.16</v>
      </c>
      <c r="I3092" s="3">
        <v>0.77</v>
      </c>
      <c r="J3092" s="3">
        <v>0.6</v>
      </c>
      <c r="K3092" s="3">
        <v>491.08</v>
      </c>
      <c r="L3092" s="3">
        <v>299.14</v>
      </c>
      <c r="M3092" s="3">
        <v>27473.29</v>
      </c>
      <c r="N3092" s="10">
        <v>1881.12</v>
      </c>
      <c r="O3092" s="18">
        <v>35.166463505258491</v>
      </c>
      <c r="P3092" s="3">
        <v>171.84</v>
      </c>
    </row>
    <row r="3093" spans="1:16" x14ac:dyDescent="0.35">
      <c r="A3093" t="s">
        <v>34</v>
      </c>
      <c r="B3093" s="5">
        <v>191</v>
      </c>
      <c r="C3093">
        <v>46587</v>
      </c>
      <c r="D3093" s="3">
        <v>801.81</v>
      </c>
      <c r="E3093" s="3">
        <v>260.83999999999997</v>
      </c>
      <c r="F3093" s="3">
        <v>227.4</v>
      </c>
      <c r="G3093" s="3">
        <f t="shared" si="48"/>
        <v>1.1470536499560244</v>
      </c>
      <c r="H3093" s="3">
        <v>75.63</v>
      </c>
      <c r="I3093" s="3">
        <v>0.91</v>
      </c>
      <c r="J3093" s="3">
        <v>0.87</v>
      </c>
      <c r="K3093" s="3">
        <v>269.61</v>
      </c>
      <c r="L3093" s="3">
        <v>227.38</v>
      </c>
      <c r="M3093" s="3">
        <v>27291.09</v>
      </c>
      <c r="N3093" s="10">
        <v>2317.4</v>
      </c>
      <c r="O3093" s="18">
        <v>35.224865461325656</v>
      </c>
      <c r="P3093" s="3">
        <v>179.37</v>
      </c>
    </row>
    <row r="3094" spans="1:16" x14ac:dyDescent="0.35">
      <c r="A3094" t="s">
        <v>34</v>
      </c>
      <c r="B3094" s="5">
        <v>192</v>
      </c>
      <c r="C3094">
        <v>16557</v>
      </c>
      <c r="D3094" s="3">
        <v>508.49</v>
      </c>
      <c r="E3094" s="3">
        <v>200.84</v>
      </c>
      <c r="F3094" s="3">
        <v>104.97</v>
      </c>
      <c r="G3094" s="3">
        <f t="shared" si="48"/>
        <v>1.9133085643517196</v>
      </c>
      <c r="H3094" s="3">
        <v>167.71</v>
      </c>
      <c r="I3094" s="3">
        <v>0.8</v>
      </c>
      <c r="J3094" s="3">
        <v>0.52</v>
      </c>
      <c r="K3094" s="3">
        <v>199.7</v>
      </c>
      <c r="L3094" s="3">
        <v>105.81</v>
      </c>
      <c r="M3094" s="3">
        <v>27751.74</v>
      </c>
      <c r="N3094" s="10">
        <v>2398.23</v>
      </c>
      <c r="O3094" s="18">
        <v>34.793500576792603</v>
      </c>
      <c r="P3094" s="3">
        <v>87.289999999999992</v>
      </c>
    </row>
    <row r="3095" spans="1:16" x14ac:dyDescent="0.35">
      <c r="A3095" t="s">
        <v>34</v>
      </c>
      <c r="B3095" s="5">
        <v>193</v>
      </c>
      <c r="C3095">
        <v>8626</v>
      </c>
      <c r="D3095" s="3">
        <v>349.35</v>
      </c>
      <c r="E3095" s="3">
        <v>128.5</v>
      </c>
      <c r="F3095" s="3">
        <v>85.47</v>
      </c>
      <c r="G3095" s="3">
        <f t="shared" si="48"/>
        <v>1.5034515034515035</v>
      </c>
      <c r="H3095" s="3">
        <v>6.52</v>
      </c>
      <c r="I3095" s="3">
        <v>0.89</v>
      </c>
      <c r="J3095" s="3">
        <v>0.67</v>
      </c>
      <c r="K3095" s="3">
        <v>128.58000000000001</v>
      </c>
      <c r="L3095" s="3">
        <v>86</v>
      </c>
      <c r="M3095" s="3">
        <v>28288.52</v>
      </c>
      <c r="N3095" s="10">
        <v>2632.75</v>
      </c>
      <c r="O3095" s="18">
        <v>34.25721547726215</v>
      </c>
      <c r="P3095" s="3">
        <v>68.48</v>
      </c>
    </row>
    <row r="3096" spans="1:16" x14ac:dyDescent="0.35">
      <c r="A3096" t="s">
        <v>34</v>
      </c>
      <c r="B3096" s="5">
        <v>194</v>
      </c>
      <c r="C3096">
        <v>34252</v>
      </c>
      <c r="D3096" s="3">
        <v>728.48</v>
      </c>
      <c r="E3096" s="3">
        <v>257.63</v>
      </c>
      <c r="F3096" s="3">
        <v>169.28</v>
      </c>
      <c r="G3096" s="3">
        <f t="shared" ref="G3096:G3159" si="49">E3096/F3096</f>
        <v>1.5219163516068053</v>
      </c>
      <c r="H3096" s="3">
        <v>104.55</v>
      </c>
      <c r="I3096" s="3">
        <v>0.81</v>
      </c>
      <c r="J3096" s="3">
        <v>0.66</v>
      </c>
      <c r="K3096" s="3">
        <v>275.99</v>
      </c>
      <c r="L3096" s="3">
        <v>180.21</v>
      </c>
      <c r="M3096" s="3">
        <v>26853.54</v>
      </c>
      <c r="N3096" s="10">
        <v>2009.36</v>
      </c>
      <c r="O3096" s="18">
        <v>35.690020520535057</v>
      </c>
      <c r="P3096" s="3">
        <v>150.44999999999999</v>
      </c>
    </row>
    <row r="3097" spans="1:16" x14ac:dyDescent="0.35">
      <c r="A3097" t="s">
        <v>34</v>
      </c>
      <c r="B3097" s="5">
        <v>195</v>
      </c>
      <c r="C3097">
        <v>92776</v>
      </c>
      <c r="D3097" s="3">
        <v>1539.46</v>
      </c>
      <c r="E3097" s="3">
        <v>644.67999999999995</v>
      </c>
      <c r="F3097" s="3">
        <v>183.23</v>
      </c>
      <c r="G3097" s="3">
        <f t="shared" si="49"/>
        <v>3.5184194727937563</v>
      </c>
      <c r="H3097" s="3">
        <v>84.63</v>
      </c>
      <c r="I3097" s="3">
        <v>0.49</v>
      </c>
      <c r="J3097" s="3">
        <v>0.28000000000000003</v>
      </c>
      <c r="K3097" s="3">
        <v>614.91999999999996</v>
      </c>
      <c r="L3097" s="3">
        <v>205.81</v>
      </c>
      <c r="M3097" s="3">
        <v>26676.9</v>
      </c>
      <c r="N3097" s="10">
        <v>1652.54</v>
      </c>
      <c r="O3097" s="18">
        <v>35.933513992413928</v>
      </c>
      <c r="P3097" s="3">
        <v>170.37</v>
      </c>
    </row>
    <row r="3098" spans="1:16" x14ac:dyDescent="0.35">
      <c r="A3098" t="s">
        <v>34</v>
      </c>
      <c r="B3098" s="5">
        <v>196</v>
      </c>
      <c r="C3098">
        <v>67328</v>
      </c>
      <c r="D3098" s="3">
        <v>1333.88</v>
      </c>
      <c r="E3098" s="3">
        <v>528.52</v>
      </c>
      <c r="F3098" s="3">
        <v>162.19999999999999</v>
      </c>
      <c r="G3098" s="3">
        <f t="shared" si="49"/>
        <v>3.258446362515413</v>
      </c>
      <c r="H3098" s="3">
        <v>118.67</v>
      </c>
      <c r="I3098" s="3">
        <v>0.48</v>
      </c>
      <c r="J3098" s="3">
        <v>0.31</v>
      </c>
      <c r="K3098" s="3">
        <v>528.02</v>
      </c>
      <c r="L3098" s="3">
        <v>193.91</v>
      </c>
      <c r="M3098" s="3">
        <v>26140.06</v>
      </c>
      <c r="N3098" s="10">
        <v>1666.63</v>
      </c>
      <c r="O3098" s="18">
        <v>36.410274048191276</v>
      </c>
      <c r="P3098" s="3">
        <v>136.32999999999998</v>
      </c>
    </row>
    <row r="3099" spans="1:16" x14ac:dyDescent="0.35">
      <c r="A3099" t="s">
        <v>34</v>
      </c>
      <c r="B3099" s="5">
        <v>197</v>
      </c>
      <c r="C3099">
        <v>24178</v>
      </c>
      <c r="D3099" s="3">
        <v>758.58</v>
      </c>
      <c r="E3099" s="3">
        <v>198.69</v>
      </c>
      <c r="F3099" s="3">
        <v>154.93</v>
      </c>
      <c r="G3099" s="3">
        <f t="shared" si="49"/>
        <v>1.2824501387723488</v>
      </c>
      <c r="H3099" s="3">
        <v>164.93</v>
      </c>
      <c r="I3099" s="3">
        <v>0.53</v>
      </c>
      <c r="J3099" s="3">
        <v>0.78</v>
      </c>
      <c r="K3099" s="3">
        <v>250.84</v>
      </c>
      <c r="L3099" s="3">
        <v>175.59</v>
      </c>
      <c r="M3099" s="3">
        <v>25826.3</v>
      </c>
      <c r="N3099" s="10">
        <v>2092.2600000000002</v>
      </c>
      <c r="O3099" s="18">
        <v>36.588892323274131</v>
      </c>
      <c r="P3099" s="3">
        <v>90.07</v>
      </c>
    </row>
    <row r="3100" spans="1:16" x14ac:dyDescent="0.35">
      <c r="A3100" t="s">
        <v>34</v>
      </c>
      <c r="B3100" s="5">
        <v>198</v>
      </c>
      <c r="C3100">
        <v>19927</v>
      </c>
      <c r="D3100" s="3">
        <v>758.15</v>
      </c>
      <c r="E3100" s="3">
        <v>233.33</v>
      </c>
      <c r="F3100" s="3">
        <v>108.74</v>
      </c>
      <c r="G3100" s="3">
        <f t="shared" si="49"/>
        <v>2.1457605297038809</v>
      </c>
      <c r="H3100" s="3">
        <v>77.31</v>
      </c>
      <c r="I3100" s="3">
        <v>0.44</v>
      </c>
      <c r="J3100" s="3">
        <v>0.47</v>
      </c>
      <c r="K3100" s="3">
        <v>244.99</v>
      </c>
      <c r="L3100" s="3">
        <v>148.69999999999999</v>
      </c>
      <c r="M3100" s="3">
        <v>26055.03</v>
      </c>
      <c r="N3100" s="10">
        <v>2556.4</v>
      </c>
      <c r="O3100" s="18">
        <v>36.273091873421357</v>
      </c>
      <c r="P3100" s="3">
        <v>177.69</v>
      </c>
    </row>
    <row r="3101" spans="1:16" x14ac:dyDescent="0.35">
      <c r="A3101" t="s">
        <v>34</v>
      </c>
      <c r="B3101" s="5">
        <v>199</v>
      </c>
      <c r="C3101">
        <v>5667</v>
      </c>
      <c r="D3101" s="3">
        <v>296.57</v>
      </c>
      <c r="E3101" s="3">
        <v>95.7</v>
      </c>
      <c r="F3101" s="3">
        <v>75.400000000000006</v>
      </c>
      <c r="G3101" s="3">
        <f t="shared" si="49"/>
        <v>1.2692307692307692</v>
      </c>
      <c r="H3101" s="3">
        <v>129.74</v>
      </c>
      <c r="I3101" s="3">
        <v>0.81</v>
      </c>
      <c r="J3101" s="3">
        <v>0.79</v>
      </c>
      <c r="K3101" s="3">
        <v>99.96</v>
      </c>
      <c r="L3101" s="3">
        <v>78.760000000000005</v>
      </c>
      <c r="M3101" s="3">
        <v>26256.43</v>
      </c>
      <c r="N3101" s="10">
        <v>2547.12</v>
      </c>
      <c r="O3101" s="18">
        <v>36.095188520943516</v>
      </c>
      <c r="P3101" s="3">
        <v>125.25999999999999</v>
      </c>
    </row>
    <row r="3102" spans="1:16" x14ac:dyDescent="0.35">
      <c r="A3102" t="s">
        <v>34</v>
      </c>
      <c r="B3102" s="5">
        <v>200</v>
      </c>
      <c r="C3102">
        <v>44936</v>
      </c>
      <c r="D3102" s="3">
        <v>1003.14</v>
      </c>
      <c r="E3102" s="3">
        <v>352.67</v>
      </c>
      <c r="F3102" s="3">
        <v>162.22999999999999</v>
      </c>
      <c r="G3102" s="3">
        <f t="shared" si="49"/>
        <v>2.1738889231338225</v>
      </c>
      <c r="H3102" s="3">
        <v>26.14</v>
      </c>
      <c r="I3102" s="3">
        <v>0.56000000000000005</v>
      </c>
      <c r="J3102" s="3">
        <v>0.46</v>
      </c>
      <c r="K3102" s="3">
        <v>356.93</v>
      </c>
      <c r="L3102" s="3">
        <v>201.42</v>
      </c>
      <c r="M3102" s="3">
        <v>25442.400000000001</v>
      </c>
      <c r="N3102" s="10">
        <v>2590.38</v>
      </c>
      <c r="O3102" s="18">
        <v>36.812870084353669</v>
      </c>
      <c r="P3102" s="3">
        <v>48.86</v>
      </c>
    </row>
    <row r="3103" spans="1:16" x14ac:dyDescent="0.35">
      <c r="A3103" t="s">
        <v>34</v>
      </c>
      <c r="B3103" s="5">
        <v>201</v>
      </c>
      <c r="C3103">
        <v>32635</v>
      </c>
      <c r="D3103" s="3">
        <v>817.3</v>
      </c>
      <c r="E3103" s="3">
        <v>272.98</v>
      </c>
      <c r="F3103" s="3">
        <v>152.22</v>
      </c>
      <c r="G3103" s="3">
        <f t="shared" si="49"/>
        <v>1.7933254500065696</v>
      </c>
      <c r="H3103" s="3">
        <v>23.2</v>
      </c>
      <c r="I3103" s="3">
        <v>0.61</v>
      </c>
      <c r="J3103" s="3">
        <v>0.56000000000000005</v>
      </c>
      <c r="K3103" s="3">
        <v>281.72000000000003</v>
      </c>
      <c r="L3103" s="3">
        <v>171.87</v>
      </c>
      <c r="M3103" s="3">
        <v>25439.09</v>
      </c>
      <c r="N3103" s="10">
        <v>2147.35</v>
      </c>
      <c r="O3103" s="18">
        <v>36.922001395498832</v>
      </c>
      <c r="P3103" s="3">
        <v>51.8</v>
      </c>
    </row>
    <row r="3104" spans="1:16" x14ac:dyDescent="0.35">
      <c r="A3104" t="s">
        <v>34</v>
      </c>
      <c r="B3104" s="5">
        <v>202</v>
      </c>
      <c r="C3104">
        <v>32515</v>
      </c>
      <c r="D3104" s="3">
        <v>704.62</v>
      </c>
      <c r="E3104" s="3">
        <v>245.4</v>
      </c>
      <c r="F3104" s="3">
        <v>168.7</v>
      </c>
      <c r="G3104" s="3">
        <f t="shared" si="49"/>
        <v>1.4546532305868407</v>
      </c>
      <c r="H3104" s="3">
        <v>99.58</v>
      </c>
      <c r="I3104" s="3">
        <v>0.82</v>
      </c>
      <c r="J3104" s="3">
        <v>0.69</v>
      </c>
      <c r="K3104" s="3">
        <v>260.42</v>
      </c>
      <c r="L3104" s="3">
        <v>170.65</v>
      </c>
      <c r="M3104" s="3">
        <v>25645.200000000001</v>
      </c>
      <c r="N3104" s="10">
        <v>1659.01</v>
      </c>
      <c r="O3104" s="18">
        <v>36.854690951451552</v>
      </c>
      <c r="P3104" s="3">
        <v>155.42000000000002</v>
      </c>
    </row>
    <row r="3105" spans="1:16" x14ac:dyDescent="0.35">
      <c r="A3105" t="s">
        <v>34</v>
      </c>
      <c r="B3105" s="5">
        <v>203</v>
      </c>
      <c r="C3105">
        <v>11006</v>
      </c>
      <c r="D3105" s="3">
        <v>433.28</v>
      </c>
      <c r="E3105" s="3">
        <v>128.84</v>
      </c>
      <c r="F3105" s="3">
        <v>108.77</v>
      </c>
      <c r="G3105" s="3">
        <f t="shared" si="49"/>
        <v>1.1845177898317552</v>
      </c>
      <c r="H3105" s="3">
        <v>133.41999999999999</v>
      </c>
      <c r="I3105" s="3">
        <v>0.74</v>
      </c>
      <c r="J3105" s="3">
        <v>0.84</v>
      </c>
      <c r="K3105" s="3">
        <v>150.37</v>
      </c>
      <c r="L3105" s="3">
        <v>113.14</v>
      </c>
      <c r="M3105" s="3">
        <v>26424.55</v>
      </c>
      <c r="N3105" s="10">
        <v>1386.97</v>
      </c>
      <c r="O3105" s="18">
        <v>36.222852840628683</v>
      </c>
      <c r="P3105" s="3">
        <v>121.58000000000001</v>
      </c>
    </row>
    <row r="3106" spans="1:16" x14ac:dyDescent="0.35">
      <c r="A3106" t="s">
        <v>34</v>
      </c>
      <c r="B3106" s="5">
        <v>204</v>
      </c>
      <c r="C3106">
        <v>5691</v>
      </c>
      <c r="D3106" s="3">
        <v>291.88</v>
      </c>
      <c r="E3106" s="3">
        <v>110.88</v>
      </c>
      <c r="F3106" s="3">
        <v>65.349999999999994</v>
      </c>
      <c r="G3106" s="3">
        <f t="shared" si="49"/>
        <v>1.6967100229533283</v>
      </c>
      <c r="H3106" s="3">
        <v>92.38</v>
      </c>
      <c r="I3106" s="3">
        <v>0.84</v>
      </c>
      <c r="J3106" s="3">
        <v>0.59</v>
      </c>
      <c r="K3106" s="3">
        <v>111.95</v>
      </c>
      <c r="L3106" s="3">
        <v>66</v>
      </c>
      <c r="M3106" s="3">
        <v>26434.71</v>
      </c>
      <c r="N3106" s="10">
        <v>1181.42</v>
      </c>
      <c r="O3106" s="18">
        <v>36.263025477967311</v>
      </c>
      <c r="P3106" s="3">
        <v>162.62</v>
      </c>
    </row>
    <row r="3107" spans="1:16" x14ac:dyDescent="0.35">
      <c r="A3107" t="s">
        <v>34</v>
      </c>
      <c r="B3107" s="5">
        <v>205</v>
      </c>
      <c r="C3107">
        <v>30935</v>
      </c>
      <c r="D3107" s="3">
        <v>680.67</v>
      </c>
      <c r="E3107" s="3">
        <v>237.06</v>
      </c>
      <c r="F3107" s="3">
        <v>166.15</v>
      </c>
      <c r="G3107" s="3">
        <f t="shared" si="49"/>
        <v>1.4267830273848932</v>
      </c>
      <c r="H3107" s="3">
        <v>166.55</v>
      </c>
      <c r="I3107" s="3">
        <v>0.84</v>
      </c>
      <c r="J3107" s="3">
        <v>0.7</v>
      </c>
      <c r="K3107" s="3">
        <v>260.16000000000003</v>
      </c>
      <c r="L3107" s="3">
        <v>173.7</v>
      </c>
      <c r="M3107" s="3">
        <v>27077.48</v>
      </c>
      <c r="N3107" s="10">
        <v>1159.32</v>
      </c>
      <c r="O3107" s="18">
        <v>35.693443771979297</v>
      </c>
      <c r="P3107" s="3">
        <v>88.449999999999989</v>
      </c>
    </row>
    <row r="3108" spans="1:16" x14ac:dyDescent="0.35">
      <c r="A3108" t="s">
        <v>34</v>
      </c>
      <c r="B3108" s="5">
        <v>206</v>
      </c>
      <c r="C3108">
        <v>35055</v>
      </c>
      <c r="D3108" s="3">
        <v>762.86</v>
      </c>
      <c r="E3108" s="3">
        <v>285.33</v>
      </c>
      <c r="F3108" s="3">
        <v>156.43</v>
      </c>
      <c r="G3108" s="3">
        <f t="shared" si="49"/>
        <v>1.8240107396279484</v>
      </c>
      <c r="H3108" s="3">
        <v>28.4</v>
      </c>
      <c r="I3108" s="3">
        <v>0.76</v>
      </c>
      <c r="J3108" s="3">
        <v>0.55000000000000004</v>
      </c>
      <c r="K3108" s="3">
        <v>286.52999999999997</v>
      </c>
      <c r="L3108" s="3">
        <v>172.9</v>
      </c>
      <c r="M3108" s="3">
        <v>27164.32</v>
      </c>
      <c r="N3108" s="10">
        <v>1555.89</v>
      </c>
      <c r="O3108" s="18">
        <v>35.520739265061479</v>
      </c>
      <c r="P3108" s="3">
        <v>46.6</v>
      </c>
    </row>
    <row r="3109" spans="1:16" x14ac:dyDescent="0.35">
      <c r="A3109" t="s">
        <v>34</v>
      </c>
      <c r="B3109" s="5">
        <v>207</v>
      </c>
      <c r="C3109">
        <v>35913</v>
      </c>
      <c r="D3109" s="3">
        <v>914.65</v>
      </c>
      <c r="E3109" s="3">
        <v>317.87</v>
      </c>
      <c r="F3109" s="3">
        <v>143.85</v>
      </c>
      <c r="G3109" s="3">
        <f t="shared" si="49"/>
        <v>2.2097323600973238</v>
      </c>
      <c r="H3109" s="3">
        <v>70.290000000000006</v>
      </c>
      <c r="I3109" s="3">
        <v>0.54</v>
      </c>
      <c r="J3109" s="3">
        <v>0.45</v>
      </c>
      <c r="K3109" s="3">
        <v>323.64</v>
      </c>
      <c r="L3109" s="3">
        <v>170.65</v>
      </c>
      <c r="M3109" s="3">
        <v>26129.75</v>
      </c>
      <c r="N3109" s="10">
        <v>1008.59</v>
      </c>
      <c r="O3109" s="18">
        <v>36.577192547921179</v>
      </c>
      <c r="P3109" s="3">
        <v>4.7099999999999937</v>
      </c>
    </row>
    <row r="3110" spans="1:16" x14ac:dyDescent="0.35">
      <c r="A3110" t="s">
        <v>34</v>
      </c>
      <c r="B3110" s="5">
        <v>208</v>
      </c>
      <c r="C3110">
        <v>40178</v>
      </c>
      <c r="D3110" s="3">
        <v>841.42</v>
      </c>
      <c r="E3110" s="3">
        <v>258.38</v>
      </c>
      <c r="F3110" s="3">
        <v>197.99</v>
      </c>
      <c r="G3110" s="3">
        <f t="shared" si="49"/>
        <v>1.305015404818425</v>
      </c>
      <c r="H3110" s="3">
        <v>91.38</v>
      </c>
      <c r="I3110" s="3">
        <v>0.71</v>
      </c>
      <c r="J3110" s="3">
        <v>0.77</v>
      </c>
      <c r="K3110" s="3">
        <v>290.33999999999997</v>
      </c>
      <c r="L3110" s="3">
        <v>216.27</v>
      </c>
      <c r="M3110" s="3">
        <v>25633.66</v>
      </c>
      <c r="N3110" s="10">
        <v>1001.44</v>
      </c>
      <c r="O3110" s="18">
        <v>37.022596899158437</v>
      </c>
      <c r="P3110" s="3">
        <v>163.62</v>
      </c>
    </row>
    <row r="3111" spans="1:16" x14ac:dyDescent="0.35">
      <c r="A3111" t="s">
        <v>34</v>
      </c>
      <c r="B3111" s="5">
        <v>209</v>
      </c>
      <c r="C3111">
        <v>9729</v>
      </c>
      <c r="D3111" s="3">
        <v>370.5</v>
      </c>
      <c r="E3111" s="3">
        <v>113.87</v>
      </c>
      <c r="F3111" s="3">
        <v>108.78</v>
      </c>
      <c r="G3111" s="3">
        <f t="shared" si="49"/>
        <v>1.0467916896488325</v>
      </c>
      <c r="H3111" s="3">
        <v>167.12</v>
      </c>
      <c r="I3111" s="3">
        <v>0.89</v>
      </c>
      <c r="J3111" s="3">
        <v>0.96</v>
      </c>
      <c r="K3111" s="3">
        <v>123.48</v>
      </c>
      <c r="L3111" s="3">
        <v>111.64</v>
      </c>
      <c r="M3111" s="3">
        <v>25074.080000000002</v>
      </c>
      <c r="N3111" s="10">
        <v>1147.04</v>
      </c>
      <c r="O3111" s="18">
        <v>37.488179048147231</v>
      </c>
      <c r="P3111" s="3">
        <v>87.88</v>
      </c>
    </row>
    <row r="3112" spans="1:16" x14ac:dyDescent="0.35">
      <c r="A3112" t="s">
        <v>34</v>
      </c>
      <c r="B3112" s="5">
        <v>210</v>
      </c>
      <c r="C3112">
        <v>36200</v>
      </c>
      <c r="D3112" s="3">
        <v>970.01</v>
      </c>
      <c r="E3112" s="3">
        <v>223.04</v>
      </c>
      <c r="F3112" s="3">
        <v>206.65</v>
      </c>
      <c r="G3112" s="3">
        <f t="shared" si="49"/>
        <v>1.0793128478103071</v>
      </c>
      <c r="H3112" s="3">
        <v>15.72</v>
      </c>
      <c r="I3112" s="3">
        <v>0.48</v>
      </c>
      <c r="J3112" s="3">
        <v>0.93</v>
      </c>
      <c r="K3112" s="3">
        <v>296.49</v>
      </c>
      <c r="L3112" s="3">
        <v>264.77</v>
      </c>
      <c r="M3112" s="3">
        <v>24640.29</v>
      </c>
      <c r="N3112" s="10">
        <v>1130.24</v>
      </c>
      <c r="O3112" s="18">
        <v>37.880176385317291</v>
      </c>
      <c r="P3112" s="3">
        <v>59.28</v>
      </c>
    </row>
    <row r="3113" spans="1:16" x14ac:dyDescent="0.35">
      <c r="A3113" t="s">
        <v>34</v>
      </c>
      <c r="B3113" s="5">
        <v>211</v>
      </c>
      <c r="C3113">
        <v>26689</v>
      </c>
      <c r="D3113" s="3">
        <v>727.35</v>
      </c>
      <c r="E3113" s="3">
        <v>223.76</v>
      </c>
      <c r="F3113" s="3">
        <v>151.86000000000001</v>
      </c>
      <c r="G3113" s="3">
        <f t="shared" si="49"/>
        <v>1.473462399578559</v>
      </c>
      <c r="H3113" s="3">
        <v>146.25</v>
      </c>
      <c r="I3113" s="3">
        <v>0.63</v>
      </c>
      <c r="J3113" s="3">
        <v>0.68</v>
      </c>
      <c r="K3113" s="3">
        <v>247.43</v>
      </c>
      <c r="L3113" s="3">
        <v>183.46</v>
      </c>
      <c r="M3113" s="3">
        <v>24480.15</v>
      </c>
      <c r="N3113" s="10">
        <v>992.45</v>
      </c>
      <c r="O3113" s="18">
        <v>38.056422716841929</v>
      </c>
      <c r="P3113" s="3">
        <v>108.75</v>
      </c>
    </row>
    <row r="3114" spans="1:16" x14ac:dyDescent="0.35">
      <c r="A3114" t="s">
        <v>34</v>
      </c>
      <c r="B3114" s="5">
        <v>212</v>
      </c>
      <c r="C3114">
        <v>17696</v>
      </c>
      <c r="D3114" s="3">
        <v>503.55</v>
      </c>
      <c r="E3114" s="3">
        <v>177.28</v>
      </c>
      <c r="F3114" s="3">
        <v>127.09</v>
      </c>
      <c r="G3114" s="3">
        <f t="shared" si="49"/>
        <v>1.3949169879612873</v>
      </c>
      <c r="H3114" s="3">
        <v>78.11</v>
      </c>
      <c r="I3114" s="3">
        <v>0.88</v>
      </c>
      <c r="J3114" s="3">
        <v>0.72</v>
      </c>
      <c r="K3114" s="3">
        <v>180.28</v>
      </c>
      <c r="L3114" s="3">
        <v>126.42</v>
      </c>
      <c r="M3114" s="3">
        <v>24402.69</v>
      </c>
      <c r="N3114" s="10">
        <v>1469.35</v>
      </c>
      <c r="O3114" s="18">
        <v>38.011413283411336</v>
      </c>
      <c r="P3114" s="3">
        <v>176.89</v>
      </c>
    </row>
    <row r="3115" spans="1:16" x14ac:dyDescent="0.35">
      <c r="A3115" t="s">
        <v>34</v>
      </c>
      <c r="B3115" s="5">
        <v>213</v>
      </c>
      <c r="C3115">
        <v>8523</v>
      </c>
      <c r="D3115" s="3">
        <v>340.44</v>
      </c>
      <c r="E3115" s="3">
        <v>118.5</v>
      </c>
      <c r="F3115" s="3">
        <v>91.58</v>
      </c>
      <c r="G3115" s="3">
        <f t="shared" si="49"/>
        <v>1.2939506442454685</v>
      </c>
      <c r="H3115" s="3">
        <v>144.32</v>
      </c>
      <c r="I3115" s="3">
        <v>0.92</v>
      </c>
      <c r="J3115" s="3">
        <v>0.77</v>
      </c>
      <c r="K3115" s="3">
        <v>121.49</v>
      </c>
      <c r="L3115" s="3">
        <v>92.53</v>
      </c>
      <c r="M3115" s="3">
        <v>24086.240000000002</v>
      </c>
      <c r="N3115" s="10">
        <v>1425.55</v>
      </c>
      <c r="O3115" s="18">
        <v>38.304935044434174</v>
      </c>
      <c r="P3115" s="3">
        <v>110.68</v>
      </c>
    </row>
    <row r="3116" spans="1:16" x14ac:dyDescent="0.35">
      <c r="A3116" t="s">
        <v>34</v>
      </c>
      <c r="B3116" s="5">
        <v>214</v>
      </c>
      <c r="C3116">
        <v>35814</v>
      </c>
      <c r="D3116" s="3">
        <v>788.17</v>
      </c>
      <c r="E3116" s="3">
        <v>282.3</v>
      </c>
      <c r="F3116" s="3">
        <v>161.53</v>
      </c>
      <c r="G3116" s="3">
        <f t="shared" si="49"/>
        <v>1.747662972822386</v>
      </c>
      <c r="H3116" s="3">
        <v>94.89</v>
      </c>
      <c r="I3116" s="3">
        <v>0.72</v>
      </c>
      <c r="J3116" s="3">
        <v>0.56999999999999995</v>
      </c>
      <c r="K3116" s="3">
        <v>280.58999999999997</v>
      </c>
      <c r="L3116" s="3">
        <v>174.91</v>
      </c>
      <c r="M3116" s="3">
        <v>24139.14</v>
      </c>
      <c r="N3116" s="10">
        <v>1686.73</v>
      </c>
      <c r="O3116" s="18">
        <v>38.195031494054021</v>
      </c>
      <c r="P3116" s="3">
        <v>160.11000000000001</v>
      </c>
    </row>
    <row r="3117" spans="1:16" x14ac:dyDescent="0.35">
      <c r="A3117" t="s">
        <v>34</v>
      </c>
      <c r="B3117" s="5">
        <v>215</v>
      </c>
      <c r="C3117">
        <v>29562</v>
      </c>
      <c r="D3117" s="3">
        <v>704.03</v>
      </c>
      <c r="E3117" s="3">
        <v>210.78</v>
      </c>
      <c r="F3117" s="3">
        <v>178.57</v>
      </c>
      <c r="G3117" s="3">
        <f t="shared" si="49"/>
        <v>1.1803774430195442</v>
      </c>
      <c r="H3117" s="3">
        <v>103.67</v>
      </c>
      <c r="I3117" s="3">
        <v>0.75</v>
      </c>
      <c r="J3117" s="3">
        <v>0.85</v>
      </c>
      <c r="K3117" s="3">
        <v>221.36</v>
      </c>
      <c r="L3117" s="3">
        <v>185.62</v>
      </c>
      <c r="M3117" s="3">
        <v>24624.15</v>
      </c>
      <c r="N3117" s="10">
        <v>1796.04</v>
      </c>
      <c r="O3117" s="18">
        <v>37.735054461805298</v>
      </c>
      <c r="P3117" s="3">
        <v>151.32999999999998</v>
      </c>
    </row>
    <row r="3118" spans="1:16" x14ac:dyDescent="0.35">
      <c r="A3118" t="s">
        <v>34</v>
      </c>
      <c r="B3118" s="5">
        <v>216</v>
      </c>
      <c r="C3118">
        <v>23951</v>
      </c>
      <c r="D3118" s="3">
        <v>611.01</v>
      </c>
      <c r="E3118" s="3">
        <v>201.97</v>
      </c>
      <c r="F3118" s="3">
        <v>150.99</v>
      </c>
      <c r="G3118" s="3">
        <f t="shared" si="49"/>
        <v>1.337638254189019</v>
      </c>
      <c r="H3118" s="3">
        <v>58.81</v>
      </c>
      <c r="I3118" s="3">
        <v>0.81</v>
      </c>
      <c r="J3118" s="3">
        <v>0.75</v>
      </c>
      <c r="K3118" s="3">
        <v>206.65</v>
      </c>
      <c r="L3118" s="3">
        <v>166.48</v>
      </c>
      <c r="M3118" s="3">
        <v>24489.22</v>
      </c>
      <c r="N3118" s="10">
        <v>2200.04</v>
      </c>
      <c r="O3118" s="18">
        <v>37.758915089138412</v>
      </c>
      <c r="P3118" s="3">
        <v>16.189999999999998</v>
      </c>
    </row>
    <row r="3119" spans="1:16" x14ac:dyDescent="0.35">
      <c r="A3119" t="s">
        <v>34</v>
      </c>
      <c r="B3119" s="5">
        <v>217</v>
      </c>
      <c r="C3119">
        <v>18618</v>
      </c>
      <c r="D3119" s="3">
        <v>548.58000000000004</v>
      </c>
      <c r="E3119" s="3">
        <v>191.17</v>
      </c>
      <c r="F3119" s="3">
        <v>124</v>
      </c>
      <c r="G3119" s="3">
        <f t="shared" si="49"/>
        <v>1.5416935483870966</v>
      </c>
      <c r="H3119" s="3">
        <v>36.74</v>
      </c>
      <c r="I3119" s="3">
        <v>0.78</v>
      </c>
      <c r="J3119" s="3">
        <v>0.65</v>
      </c>
      <c r="K3119" s="3">
        <v>210.52</v>
      </c>
      <c r="L3119" s="3">
        <v>138.36000000000001</v>
      </c>
      <c r="M3119" s="3">
        <v>24792.03</v>
      </c>
      <c r="N3119" s="10">
        <v>2415.7800000000002</v>
      </c>
      <c r="O3119" s="18">
        <v>37.436387662981929</v>
      </c>
      <c r="P3119" s="3">
        <v>38.26</v>
      </c>
    </row>
    <row r="3120" spans="1:16" x14ac:dyDescent="0.35">
      <c r="A3120" t="s">
        <v>34</v>
      </c>
      <c r="B3120" s="5">
        <v>218</v>
      </c>
      <c r="C3120">
        <v>9048</v>
      </c>
      <c r="D3120" s="3">
        <v>436.59</v>
      </c>
      <c r="E3120" s="3">
        <v>179.89</v>
      </c>
      <c r="F3120" s="3">
        <v>64.040000000000006</v>
      </c>
      <c r="G3120" s="3">
        <f t="shared" si="49"/>
        <v>2.8090256089943781</v>
      </c>
      <c r="H3120" s="3">
        <v>61.66</v>
      </c>
      <c r="I3120" s="3">
        <v>0.6</v>
      </c>
      <c r="J3120" s="3">
        <v>0.36</v>
      </c>
      <c r="K3120" s="3">
        <v>184.39</v>
      </c>
      <c r="L3120" s="3">
        <v>74.42</v>
      </c>
      <c r="M3120" s="3">
        <v>24916.03</v>
      </c>
      <c r="N3120" s="10">
        <v>2559.16</v>
      </c>
      <c r="O3120" s="18">
        <v>37.291124443401699</v>
      </c>
      <c r="P3120" s="3">
        <v>13.340000000000003</v>
      </c>
    </row>
    <row r="3121" spans="1:16" x14ac:dyDescent="0.35">
      <c r="A3121" t="s">
        <v>34</v>
      </c>
      <c r="B3121" s="5">
        <v>219</v>
      </c>
      <c r="C3121">
        <v>22685</v>
      </c>
      <c r="D3121" s="3">
        <v>610.62</v>
      </c>
      <c r="E3121" s="3">
        <v>184.44</v>
      </c>
      <c r="F3121" s="3">
        <v>156.6</v>
      </c>
      <c r="G3121" s="3">
        <f t="shared" si="49"/>
        <v>1.1777777777777778</v>
      </c>
      <c r="H3121" s="3">
        <v>101.07</v>
      </c>
      <c r="I3121" s="3">
        <v>0.76</v>
      </c>
      <c r="J3121" s="3">
        <v>0.85</v>
      </c>
      <c r="K3121" s="3">
        <v>198.4</v>
      </c>
      <c r="L3121" s="3">
        <v>168.76</v>
      </c>
      <c r="M3121" s="3">
        <v>24287.37</v>
      </c>
      <c r="N3121" s="10">
        <v>2487.09</v>
      </c>
      <c r="O3121" s="18">
        <v>37.87065409019376</v>
      </c>
      <c r="P3121" s="3">
        <v>153.93</v>
      </c>
    </row>
    <row r="3122" spans="1:16" x14ac:dyDescent="0.35">
      <c r="A3122" t="s">
        <v>34</v>
      </c>
      <c r="B3122" s="5">
        <v>220</v>
      </c>
      <c r="C3122">
        <v>24811</v>
      </c>
      <c r="D3122" s="3">
        <v>677.93</v>
      </c>
      <c r="E3122" s="3">
        <v>244.8</v>
      </c>
      <c r="F3122" s="3">
        <v>129.04</v>
      </c>
      <c r="G3122" s="3">
        <f t="shared" si="49"/>
        <v>1.8970861748295105</v>
      </c>
      <c r="H3122" s="3">
        <v>53.22</v>
      </c>
      <c r="I3122" s="3">
        <v>0.68</v>
      </c>
      <c r="J3122" s="3">
        <v>0.53</v>
      </c>
      <c r="K3122" s="3">
        <v>250.2</v>
      </c>
      <c r="L3122" s="3">
        <v>159.85</v>
      </c>
      <c r="M3122" s="3">
        <v>24450.21</v>
      </c>
      <c r="N3122" s="10">
        <v>2415.62</v>
      </c>
      <c r="O3122" s="18">
        <v>37.742141530564659</v>
      </c>
      <c r="P3122" s="3">
        <v>21.78</v>
      </c>
    </row>
    <row r="3123" spans="1:16" x14ac:dyDescent="0.35">
      <c r="A3123" t="s">
        <v>34</v>
      </c>
      <c r="B3123" s="5">
        <v>221</v>
      </c>
      <c r="C3123">
        <v>7269</v>
      </c>
      <c r="D3123" s="3">
        <v>316.38</v>
      </c>
      <c r="E3123" s="3">
        <v>112.27</v>
      </c>
      <c r="F3123" s="3">
        <v>82.44</v>
      </c>
      <c r="G3123" s="3">
        <f t="shared" si="49"/>
        <v>1.3618389131489568</v>
      </c>
      <c r="H3123" s="3">
        <v>77.72</v>
      </c>
      <c r="I3123" s="3">
        <v>0.91</v>
      </c>
      <c r="J3123" s="3">
        <v>0.73</v>
      </c>
      <c r="K3123" s="3">
        <v>120.42</v>
      </c>
      <c r="L3123" s="3">
        <v>85.47</v>
      </c>
      <c r="M3123" s="3">
        <v>24493.39</v>
      </c>
      <c r="N3123" s="10">
        <v>2517.91</v>
      </c>
      <c r="O3123" s="18">
        <v>37.679008866395492</v>
      </c>
      <c r="P3123" s="3">
        <v>177.28</v>
      </c>
    </row>
    <row r="3124" spans="1:16" x14ac:dyDescent="0.35">
      <c r="A3124" t="s">
        <v>34</v>
      </c>
      <c r="B3124" s="5">
        <v>222</v>
      </c>
      <c r="C3124">
        <v>39835</v>
      </c>
      <c r="D3124" s="3">
        <v>841.43</v>
      </c>
      <c r="E3124" s="3">
        <v>289.52</v>
      </c>
      <c r="F3124" s="3">
        <v>175.18</v>
      </c>
      <c r="G3124" s="3">
        <f t="shared" si="49"/>
        <v>1.6527000799177987</v>
      </c>
      <c r="H3124" s="3">
        <v>16.87</v>
      </c>
      <c r="I3124" s="3">
        <v>0.71</v>
      </c>
      <c r="J3124" s="3">
        <v>0.61</v>
      </c>
      <c r="K3124" s="3">
        <v>313.56</v>
      </c>
      <c r="L3124" s="3">
        <v>200.13</v>
      </c>
      <c r="M3124" s="3">
        <v>23446.84</v>
      </c>
      <c r="N3124" s="10">
        <v>2392</v>
      </c>
      <c r="O3124" s="18">
        <v>38.645191810350752</v>
      </c>
      <c r="P3124" s="3">
        <v>58.129999999999995</v>
      </c>
    </row>
    <row r="3125" spans="1:16" x14ac:dyDescent="0.35">
      <c r="A3125" t="s">
        <v>34</v>
      </c>
      <c r="B3125" s="5">
        <v>223</v>
      </c>
      <c r="C3125">
        <v>15476</v>
      </c>
      <c r="D3125" s="3">
        <v>472.94</v>
      </c>
      <c r="E3125" s="3">
        <v>164.46</v>
      </c>
      <c r="F3125" s="3">
        <v>119.82</v>
      </c>
      <c r="G3125" s="3">
        <f t="shared" si="49"/>
        <v>1.3725588382573861</v>
      </c>
      <c r="H3125" s="3">
        <v>145.13999999999999</v>
      </c>
      <c r="I3125" s="3">
        <v>0.87</v>
      </c>
      <c r="J3125" s="3">
        <v>0.73</v>
      </c>
      <c r="K3125" s="3">
        <v>175.57</v>
      </c>
      <c r="L3125" s="3">
        <v>127.6</v>
      </c>
      <c r="M3125" s="3">
        <v>23174.99</v>
      </c>
      <c r="N3125" s="10">
        <v>2209.9499999999998</v>
      </c>
      <c r="O3125" s="18">
        <v>38.931955646496675</v>
      </c>
      <c r="P3125" s="3">
        <v>109.86000000000001</v>
      </c>
    </row>
    <row r="3126" spans="1:16" x14ac:dyDescent="0.35">
      <c r="A3126" t="s">
        <v>34</v>
      </c>
      <c r="B3126" s="5">
        <v>224</v>
      </c>
      <c r="C3126">
        <v>32431</v>
      </c>
      <c r="D3126" s="3">
        <v>732.95</v>
      </c>
      <c r="E3126" s="3">
        <v>271.19</v>
      </c>
      <c r="F3126" s="3">
        <v>152.27000000000001</v>
      </c>
      <c r="G3126" s="3">
        <f t="shared" si="49"/>
        <v>1.780981151901228</v>
      </c>
      <c r="H3126" s="3">
        <v>131.37</v>
      </c>
      <c r="I3126" s="3">
        <v>0.76</v>
      </c>
      <c r="J3126" s="3">
        <v>0.56000000000000005</v>
      </c>
      <c r="K3126" s="3">
        <v>282.23</v>
      </c>
      <c r="L3126" s="3">
        <v>165.95</v>
      </c>
      <c r="M3126" s="3">
        <v>22905.07</v>
      </c>
      <c r="N3126" s="10">
        <v>2411.5</v>
      </c>
      <c r="O3126" s="18">
        <v>39.125064646951799</v>
      </c>
      <c r="P3126" s="3">
        <v>123.63</v>
      </c>
    </row>
    <row r="3127" spans="1:16" x14ac:dyDescent="0.35">
      <c r="A3127" t="s">
        <v>34</v>
      </c>
      <c r="B3127" s="5">
        <v>225</v>
      </c>
      <c r="C3127">
        <v>45193</v>
      </c>
      <c r="D3127" s="3">
        <v>808.37</v>
      </c>
      <c r="E3127" s="3">
        <v>242.23</v>
      </c>
      <c r="F3127" s="3">
        <v>237.55</v>
      </c>
      <c r="G3127" s="3">
        <f t="shared" si="49"/>
        <v>1.0197011155546201</v>
      </c>
      <c r="H3127" s="3">
        <v>70.39</v>
      </c>
      <c r="I3127" s="3">
        <v>0.87</v>
      </c>
      <c r="J3127" s="3">
        <v>0.98</v>
      </c>
      <c r="K3127" s="3">
        <v>267.92</v>
      </c>
      <c r="L3127" s="3">
        <v>236</v>
      </c>
      <c r="M3127" s="3">
        <v>22970.67</v>
      </c>
      <c r="N3127" s="10">
        <v>1877.76</v>
      </c>
      <c r="O3127" s="18">
        <v>39.194302927441107</v>
      </c>
      <c r="P3127" s="3">
        <v>4.6099999999999994</v>
      </c>
    </row>
    <row r="3128" spans="1:16" x14ac:dyDescent="0.35">
      <c r="A3128" t="s">
        <v>34</v>
      </c>
      <c r="B3128" s="5">
        <v>226</v>
      </c>
      <c r="C3128">
        <v>4220</v>
      </c>
      <c r="D3128" s="3">
        <v>262.64</v>
      </c>
      <c r="E3128" s="3">
        <v>81.62</v>
      </c>
      <c r="F3128" s="3">
        <v>65.83</v>
      </c>
      <c r="G3128" s="3">
        <f t="shared" si="49"/>
        <v>1.2398602460884096</v>
      </c>
      <c r="H3128" s="3">
        <v>114.99</v>
      </c>
      <c r="I3128" s="3">
        <v>0.77</v>
      </c>
      <c r="J3128" s="3">
        <v>0.81</v>
      </c>
      <c r="K3128" s="3">
        <v>87.13</v>
      </c>
      <c r="L3128" s="3">
        <v>69.36</v>
      </c>
      <c r="M3128" s="3">
        <v>23237.25</v>
      </c>
      <c r="N3128" s="10">
        <v>1934.99</v>
      </c>
      <c r="O3128" s="18">
        <v>38.942165223067626</v>
      </c>
      <c r="P3128" s="3">
        <v>140.01</v>
      </c>
    </row>
    <row r="3129" spans="1:16" x14ac:dyDescent="0.35">
      <c r="A3129" t="s">
        <v>34</v>
      </c>
      <c r="B3129" s="5">
        <v>227</v>
      </c>
      <c r="C3129">
        <v>10479</v>
      </c>
      <c r="D3129" s="3">
        <v>394.23</v>
      </c>
      <c r="E3129" s="3">
        <v>145.72999999999999</v>
      </c>
      <c r="F3129" s="3">
        <v>91.55</v>
      </c>
      <c r="G3129" s="3">
        <f t="shared" si="49"/>
        <v>1.591807755324959</v>
      </c>
      <c r="H3129" s="3">
        <v>169.89</v>
      </c>
      <c r="I3129" s="3">
        <v>0.85</v>
      </c>
      <c r="J3129" s="3">
        <v>0.63</v>
      </c>
      <c r="K3129" s="3">
        <v>152.12</v>
      </c>
      <c r="L3129" s="3">
        <v>88.39</v>
      </c>
      <c r="M3129" s="3">
        <v>23044.5</v>
      </c>
      <c r="N3129" s="10">
        <v>1159.79</v>
      </c>
      <c r="O3129" s="18">
        <v>39.300330710827524</v>
      </c>
      <c r="P3129" s="3">
        <v>85.110000000000014</v>
      </c>
    </row>
    <row r="3130" spans="1:16" x14ac:dyDescent="0.35">
      <c r="A3130" t="s">
        <v>34</v>
      </c>
      <c r="B3130" s="5">
        <v>228</v>
      </c>
      <c r="C3130">
        <v>38926</v>
      </c>
      <c r="D3130" s="3">
        <v>969.81</v>
      </c>
      <c r="E3130" s="3">
        <v>339.81</v>
      </c>
      <c r="F3130" s="3">
        <v>145.85</v>
      </c>
      <c r="G3130" s="3">
        <f t="shared" si="49"/>
        <v>2.329859444634899</v>
      </c>
      <c r="H3130" s="3">
        <v>40.29</v>
      </c>
      <c r="I3130" s="3">
        <v>0.52</v>
      </c>
      <c r="J3130" s="3">
        <v>0.43</v>
      </c>
      <c r="K3130" s="3">
        <v>369.67</v>
      </c>
      <c r="L3130" s="3">
        <v>190.15</v>
      </c>
      <c r="M3130" s="3">
        <v>22971.16</v>
      </c>
      <c r="N3130" s="10">
        <v>1420.12</v>
      </c>
      <c r="O3130" s="18">
        <v>39.303536857205771</v>
      </c>
      <c r="P3130" s="3">
        <v>34.71</v>
      </c>
    </row>
    <row r="3131" spans="1:16" x14ac:dyDescent="0.35">
      <c r="A3131" t="s">
        <v>34</v>
      </c>
      <c r="B3131" s="5">
        <v>229</v>
      </c>
      <c r="C3131">
        <v>29957</v>
      </c>
      <c r="D3131" s="3">
        <v>691.08</v>
      </c>
      <c r="E3131" s="3">
        <v>232.85</v>
      </c>
      <c r="F3131" s="3">
        <v>163.81</v>
      </c>
      <c r="G3131" s="3">
        <f t="shared" si="49"/>
        <v>1.4214638910933397</v>
      </c>
      <c r="H3131" s="3">
        <v>63.34</v>
      </c>
      <c r="I3131" s="3">
        <v>0.79</v>
      </c>
      <c r="J3131" s="3">
        <v>0.7</v>
      </c>
      <c r="K3131" s="3">
        <v>241.57</v>
      </c>
      <c r="L3131" s="3">
        <v>171.62</v>
      </c>
      <c r="M3131" s="3">
        <v>23794.5</v>
      </c>
      <c r="N3131" s="10">
        <v>1537.46</v>
      </c>
      <c r="O3131" s="18">
        <v>38.539041304826902</v>
      </c>
      <c r="P3131" s="3">
        <v>11.659999999999997</v>
      </c>
    </row>
    <row r="3132" spans="1:16" x14ac:dyDescent="0.35">
      <c r="A3132" t="s">
        <v>34</v>
      </c>
      <c r="B3132" s="5">
        <v>230</v>
      </c>
      <c r="C3132">
        <v>10135</v>
      </c>
      <c r="D3132" s="3">
        <v>396.78</v>
      </c>
      <c r="E3132" s="3">
        <v>145.43</v>
      </c>
      <c r="F3132" s="3">
        <v>88.73</v>
      </c>
      <c r="G3132" s="3">
        <f t="shared" si="49"/>
        <v>1.6390172433224388</v>
      </c>
      <c r="H3132" s="3">
        <v>107.07</v>
      </c>
      <c r="I3132" s="3">
        <v>0.81</v>
      </c>
      <c r="J3132" s="3">
        <v>0.61</v>
      </c>
      <c r="K3132" s="3">
        <v>143.68</v>
      </c>
      <c r="L3132" s="3">
        <v>94.34</v>
      </c>
      <c r="M3132" s="3">
        <v>23988.15</v>
      </c>
      <c r="N3132" s="10">
        <v>1550.98</v>
      </c>
      <c r="O3132" s="18">
        <v>38.36260540690963</v>
      </c>
      <c r="P3132" s="3">
        <v>147.93</v>
      </c>
    </row>
    <row r="3133" spans="1:16" x14ac:dyDescent="0.35">
      <c r="A3133" t="s">
        <v>34</v>
      </c>
      <c r="B3133" s="5">
        <v>231</v>
      </c>
      <c r="C3133">
        <v>26255</v>
      </c>
      <c r="D3133" s="3">
        <v>683.47</v>
      </c>
      <c r="E3133" s="3">
        <v>277.92</v>
      </c>
      <c r="F3133" s="3">
        <v>120.28</v>
      </c>
      <c r="G3133" s="3">
        <f t="shared" si="49"/>
        <v>2.3106085799800469</v>
      </c>
      <c r="H3133" s="3">
        <v>79.650000000000006</v>
      </c>
      <c r="I3133" s="3">
        <v>0.71</v>
      </c>
      <c r="J3133" s="3">
        <v>0.43</v>
      </c>
      <c r="K3133" s="3">
        <v>265.27999999999997</v>
      </c>
      <c r="L3133" s="3">
        <v>130.02000000000001</v>
      </c>
      <c r="M3133" s="3">
        <v>23734.799999999999</v>
      </c>
      <c r="N3133" s="10">
        <v>1293.01</v>
      </c>
      <c r="O3133" s="18">
        <v>38.651017311683177</v>
      </c>
      <c r="P3133" s="3">
        <v>175.35</v>
      </c>
    </row>
    <row r="3134" spans="1:16" x14ac:dyDescent="0.35">
      <c r="A3134" t="s">
        <v>34</v>
      </c>
      <c r="B3134" s="5">
        <v>232</v>
      </c>
      <c r="C3134">
        <v>10700</v>
      </c>
      <c r="D3134" s="3">
        <v>382.18</v>
      </c>
      <c r="E3134" s="3">
        <v>127.17</v>
      </c>
      <c r="F3134" s="3">
        <v>107.13</v>
      </c>
      <c r="G3134" s="3">
        <f t="shared" si="49"/>
        <v>1.1870624474936993</v>
      </c>
      <c r="H3134" s="3">
        <v>72.5</v>
      </c>
      <c r="I3134" s="3">
        <v>0.92</v>
      </c>
      <c r="J3134" s="3">
        <v>0.84</v>
      </c>
      <c r="K3134" s="3">
        <v>132.74</v>
      </c>
      <c r="L3134" s="3">
        <v>107.33</v>
      </c>
      <c r="M3134" s="3">
        <v>22796.23</v>
      </c>
      <c r="N3134" s="10">
        <v>1058.31</v>
      </c>
      <c r="O3134" s="18">
        <v>39.546696786373637</v>
      </c>
      <c r="P3134" s="3">
        <v>2.5</v>
      </c>
    </row>
    <row r="3135" spans="1:16" x14ac:dyDescent="0.35">
      <c r="A3135" t="s">
        <v>34</v>
      </c>
      <c r="B3135" s="5">
        <v>233</v>
      </c>
      <c r="C3135">
        <v>36283</v>
      </c>
      <c r="D3135" s="3">
        <v>893.06</v>
      </c>
      <c r="E3135" s="3">
        <v>327.79</v>
      </c>
      <c r="F3135" s="3">
        <v>140.93</v>
      </c>
      <c r="G3135" s="3">
        <f t="shared" si="49"/>
        <v>2.3259064783935286</v>
      </c>
      <c r="H3135" s="3">
        <v>62.41</v>
      </c>
      <c r="I3135" s="3">
        <v>0.56999999999999995</v>
      </c>
      <c r="J3135" s="3">
        <v>0.43</v>
      </c>
      <c r="K3135" s="3">
        <v>358.35</v>
      </c>
      <c r="L3135" s="3">
        <v>174.07</v>
      </c>
      <c r="M3135" s="3">
        <v>22427.55</v>
      </c>
      <c r="N3135" s="10">
        <v>1269.29</v>
      </c>
      <c r="O3135" s="18">
        <v>39.825874463688926</v>
      </c>
      <c r="P3135" s="3">
        <v>12.590000000000003</v>
      </c>
    </row>
    <row r="3136" spans="1:16" x14ac:dyDescent="0.35">
      <c r="A3136" t="s">
        <v>34</v>
      </c>
      <c r="B3136" s="5">
        <v>234</v>
      </c>
      <c r="C3136">
        <v>26143</v>
      </c>
      <c r="D3136" s="3">
        <v>747.87</v>
      </c>
      <c r="E3136" s="3">
        <v>193.25</v>
      </c>
      <c r="F3136" s="3">
        <v>172.24</v>
      </c>
      <c r="G3136" s="3">
        <f t="shared" si="49"/>
        <v>1.1219809568044588</v>
      </c>
      <c r="H3136" s="3">
        <v>176.49</v>
      </c>
      <c r="I3136" s="3">
        <v>0.59</v>
      </c>
      <c r="J3136" s="3">
        <v>0.89</v>
      </c>
      <c r="K3136" s="3">
        <v>237.07</v>
      </c>
      <c r="L3136" s="3">
        <v>198.32</v>
      </c>
      <c r="M3136" s="3">
        <v>22406.31</v>
      </c>
      <c r="N3136" s="10">
        <v>999.8</v>
      </c>
      <c r="O3136" s="18">
        <v>39.909453546110278</v>
      </c>
      <c r="P3136" s="3">
        <v>78.509999999999991</v>
      </c>
    </row>
    <row r="3137" spans="1:16" x14ac:dyDescent="0.35">
      <c r="A3137" t="s">
        <v>34</v>
      </c>
      <c r="B3137" s="5">
        <v>235</v>
      </c>
      <c r="C3137">
        <v>14734</v>
      </c>
      <c r="D3137" s="3">
        <v>460.09</v>
      </c>
      <c r="E3137" s="3">
        <v>145.97</v>
      </c>
      <c r="F3137" s="3">
        <v>128.52000000000001</v>
      </c>
      <c r="G3137" s="3">
        <f t="shared" si="49"/>
        <v>1.1357765328353562</v>
      </c>
      <c r="H3137" s="3">
        <v>121.45</v>
      </c>
      <c r="I3137" s="3">
        <v>0.87</v>
      </c>
      <c r="J3137" s="3">
        <v>0.88</v>
      </c>
      <c r="K3137" s="3">
        <v>156.97999999999999</v>
      </c>
      <c r="L3137" s="3">
        <v>130</v>
      </c>
      <c r="M3137" s="3">
        <v>22140.32</v>
      </c>
      <c r="N3137" s="10">
        <v>1056.94</v>
      </c>
      <c r="O3137" s="18">
        <v>40.133655111200532</v>
      </c>
      <c r="P3137" s="3">
        <v>133.55000000000001</v>
      </c>
    </row>
    <row r="3138" spans="1:16" x14ac:dyDescent="0.35">
      <c r="A3138" t="s">
        <v>34</v>
      </c>
      <c r="B3138" s="5">
        <v>236</v>
      </c>
      <c r="C3138">
        <v>35475</v>
      </c>
      <c r="D3138" s="3">
        <v>823.08</v>
      </c>
      <c r="E3138" s="3">
        <v>296.56</v>
      </c>
      <c r="F3138" s="3">
        <v>152.31</v>
      </c>
      <c r="G3138" s="3">
        <f t="shared" si="49"/>
        <v>1.9470816098745978</v>
      </c>
      <c r="H3138" s="3">
        <v>125.07</v>
      </c>
      <c r="I3138" s="3">
        <v>0.66</v>
      </c>
      <c r="J3138" s="3">
        <v>0.51</v>
      </c>
      <c r="K3138" s="3">
        <v>299.37</v>
      </c>
      <c r="L3138" s="3">
        <v>164</v>
      </c>
      <c r="M3138" s="3">
        <v>21947.119999999999</v>
      </c>
      <c r="N3138" s="10">
        <v>1039.93</v>
      </c>
      <c r="O3138" s="18">
        <v>40.310524908974834</v>
      </c>
      <c r="P3138" s="3">
        <v>129.93</v>
      </c>
    </row>
    <row r="3139" spans="1:16" x14ac:dyDescent="0.35">
      <c r="A3139" t="s">
        <v>34</v>
      </c>
      <c r="B3139" s="5">
        <v>237</v>
      </c>
      <c r="C3139">
        <v>48904</v>
      </c>
      <c r="D3139" s="3">
        <v>1169.52</v>
      </c>
      <c r="E3139" s="3">
        <v>447.76</v>
      </c>
      <c r="F3139" s="3">
        <v>139.06</v>
      </c>
      <c r="G3139" s="3">
        <f t="shared" si="49"/>
        <v>3.2199050769452033</v>
      </c>
      <c r="H3139" s="3">
        <v>107.81</v>
      </c>
      <c r="I3139" s="3">
        <v>0.45</v>
      </c>
      <c r="J3139" s="3">
        <v>0.31</v>
      </c>
      <c r="K3139" s="3">
        <v>436.58</v>
      </c>
      <c r="L3139" s="3">
        <v>192.8</v>
      </c>
      <c r="M3139" s="3">
        <v>21681.35</v>
      </c>
      <c r="N3139" s="10">
        <v>1175.55</v>
      </c>
      <c r="O3139" s="18">
        <v>40.51572219411932</v>
      </c>
      <c r="P3139" s="3">
        <v>147.19</v>
      </c>
    </row>
    <row r="3140" spans="1:16" x14ac:dyDescent="0.35">
      <c r="A3140" t="s">
        <v>34</v>
      </c>
      <c r="B3140" s="5">
        <v>238</v>
      </c>
      <c r="C3140">
        <v>78958</v>
      </c>
      <c r="D3140" s="3">
        <v>1532.6</v>
      </c>
      <c r="E3140" s="3">
        <v>452.76</v>
      </c>
      <c r="F3140" s="3">
        <v>222.04</v>
      </c>
      <c r="G3140" s="3">
        <f t="shared" si="49"/>
        <v>2.0390920554854981</v>
      </c>
      <c r="H3140" s="3">
        <v>10.51</v>
      </c>
      <c r="I3140" s="3">
        <v>0.42</v>
      </c>
      <c r="J3140" s="3">
        <v>0.49</v>
      </c>
      <c r="K3140" s="3">
        <v>498.71</v>
      </c>
      <c r="L3140" s="3">
        <v>266.41000000000003</v>
      </c>
      <c r="M3140" s="3">
        <v>21727.74</v>
      </c>
      <c r="N3140" s="10">
        <v>1778.95</v>
      </c>
      <c r="O3140" s="18">
        <v>40.3296289432893</v>
      </c>
      <c r="P3140" s="3">
        <v>64.489999999999995</v>
      </c>
    </row>
    <row r="3141" spans="1:16" x14ac:dyDescent="0.35">
      <c r="A3141" t="s">
        <v>34</v>
      </c>
      <c r="B3141" s="5">
        <v>239</v>
      </c>
      <c r="C3141">
        <v>11598</v>
      </c>
      <c r="D3141" s="3">
        <v>498.73</v>
      </c>
      <c r="E3141" s="3">
        <v>204.75</v>
      </c>
      <c r="F3141" s="3">
        <v>72.12</v>
      </c>
      <c r="G3141" s="3">
        <f t="shared" si="49"/>
        <v>2.8390183028286189</v>
      </c>
      <c r="H3141" s="3">
        <v>43.45</v>
      </c>
      <c r="I3141" s="3">
        <v>0.59</v>
      </c>
      <c r="J3141" s="3">
        <v>0.35</v>
      </c>
      <c r="K3141" s="3">
        <v>207.2</v>
      </c>
      <c r="L3141" s="3">
        <v>82.02</v>
      </c>
      <c r="M3141" s="3">
        <v>22214.46</v>
      </c>
      <c r="N3141" s="10">
        <v>1599.64</v>
      </c>
      <c r="O3141" s="18">
        <v>39.937289521813298</v>
      </c>
      <c r="P3141" s="3">
        <v>31.549999999999997</v>
      </c>
    </row>
    <row r="3142" spans="1:16" x14ac:dyDescent="0.35">
      <c r="A3142" t="s">
        <v>34</v>
      </c>
      <c r="B3142" s="5">
        <v>240</v>
      </c>
      <c r="C3142">
        <v>10773</v>
      </c>
      <c r="D3142" s="3">
        <v>391.54</v>
      </c>
      <c r="E3142" s="3">
        <v>144.81</v>
      </c>
      <c r="F3142" s="3">
        <v>94.72</v>
      </c>
      <c r="G3142" s="3">
        <f t="shared" si="49"/>
        <v>1.5288217905405406</v>
      </c>
      <c r="H3142" s="3">
        <v>113.84</v>
      </c>
      <c r="I3142" s="3">
        <v>0.88</v>
      </c>
      <c r="J3142" s="3">
        <v>0.65</v>
      </c>
      <c r="K3142" s="3">
        <v>153.08000000000001</v>
      </c>
      <c r="L3142" s="3">
        <v>96.5</v>
      </c>
      <c r="M3142" s="3">
        <v>22171.15</v>
      </c>
      <c r="N3142" s="10">
        <v>1933.41</v>
      </c>
      <c r="O3142" s="18">
        <v>39.896037868899143</v>
      </c>
      <c r="P3142" s="3">
        <v>141.16</v>
      </c>
    </row>
    <row r="3143" spans="1:16" x14ac:dyDescent="0.35">
      <c r="A3143" t="s">
        <v>34</v>
      </c>
      <c r="B3143" s="5">
        <v>241</v>
      </c>
      <c r="C3143">
        <v>21331</v>
      </c>
      <c r="D3143" s="3">
        <v>578.16999999999996</v>
      </c>
      <c r="E3143" s="3">
        <v>206.81</v>
      </c>
      <c r="F3143" s="3">
        <v>131.33000000000001</v>
      </c>
      <c r="G3143" s="3">
        <f t="shared" si="49"/>
        <v>1.5747353993756186</v>
      </c>
      <c r="H3143" s="3">
        <v>55.56</v>
      </c>
      <c r="I3143" s="3">
        <v>0.8</v>
      </c>
      <c r="J3143" s="3">
        <v>0.63</v>
      </c>
      <c r="K3143" s="3">
        <v>223.61</v>
      </c>
      <c r="L3143" s="3">
        <v>136.66999999999999</v>
      </c>
      <c r="M3143" s="3">
        <v>22597.14</v>
      </c>
      <c r="N3143" s="10">
        <v>1892.16</v>
      </c>
      <c r="O3143" s="18">
        <v>39.524928186371</v>
      </c>
      <c r="P3143" s="3">
        <v>19.439999999999998</v>
      </c>
    </row>
    <row r="3144" spans="1:16" x14ac:dyDescent="0.35">
      <c r="A3144" t="s">
        <v>34</v>
      </c>
      <c r="B3144" s="5">
        <v>242</v>
      </c>
      <c r="C3144">
        <v>42546</v>
      </c>
      <c r="D3144" s="3">
        <v>1007.39</v>
      </c>
      <c r="E3144" s="3">
        <v>301.49</v>
      </c>
      <c r="F3144" s="3">
        <v>179.68</v>
      </c>
      <c r="G3144" s="3">
        <f t="shared" si="49"/>
        <v>1.6779274265360642</v>
      </c>
      <c r="H3144" s="3">
        <v>155.47</v>
      </c>
      <c r="I3144" s="3">
        <v>0.53</v>
      </c>
      <c r="J3144" s="3">
        <v>0.6</v>
      </c>
      <c r="K3144" s="3">
        <v>312.02999999999997</v>
      </c>
      <c r="L3144" s="3">
        <v>224.46</v>
      </c>
      <c r="M3144" s="3">
        <v>22102.44</v>
      </c>
      <c r="N3144" s="10">
        <v>2165.63</v>
      </c>
      <c r="O3144" s="18">
        <v>39.901839540075635</v>
      </c>
      <c r="P3144" s="3">
        <v>99.53</v>
      </c>
    </row>
    <row r="3145" spans="1:16" x14ac:dyDescent="0.35">
      <c r="A3145" t="s">
        <v>34</v>
      </c>
      <c r="B3145" s="5">
        <v>243</v>
      </c>
      <c r="C3145">
        <v>18077</v>
      </c>
      <c r="D3145" s="3">
        <v>490.51</v>
      </c>
      <c r="E3145" s="3">
        <v>168.9</v>
      </c>
      <c r="F3145" s="3">
        <v>136.27000000000001</v>
      </c>
      <c r="G3145" s="3">
        <f t="shared" si="49"/>
        <v>1.2394510897482938</v>
      </c>
      <c r="H3145" s="3">
        <v>134.74</v>
      </c>
      <c r="I3145" s="3">
        <v>0.94</v>
      </c>
      <c r="J3145" s="3">
        <v>0.81</v>
      </c>
      <c r="K3145" s="3">
        <v>171.51</v>
      </c>
      <c r="L3145" s="3">
        <v>135.35</v>
      </c>
      <c r="M3145" s="3">
        <v>22276.59</v>
      </c>
      <c r="N3145" s="10">
        <v>2338.59</v>
      </c>
      <c r="O3145" s="18">
        <v>39.704634609807883</v>
      </c>
      <c r="P3145" s="3">
        <v>120.25999999999999</v>
      </c>
    </row>
    <row r="3146" spans="1:16" x14ac:dyDescent="0.35">
      <c r="A3146" t="s">
        <v>34</v>
      </c>
      <c r="B3146" s="5">
        <v>244</v>
      </c>
      <c r="C3146">
        <v>82272</v>
      </c>
      <c r="D3146" s="3">
        <v>1677.83</v>
      </c>
      <c r="E3146" s="3">
        <v>452.08</v>
      </c>
      <c r="F3146" s="3">
        <v>231.71</v>
      </c>
      <c r="G3146" s="3">
        <f t="shared" si="49"/>
        <v>1.951059514047732</v>
      </c>
      <c r="H3146" s="3">
        <v>150.75</v>
      </c>
      <c r="I3146" s="3">
        <v>0.37</v>
      </c>
      <c r="J3146" s="3">
        <v>0.51</v>
      </c>
      <c r="K3146" s="3">
        <v>562.91999999999996</v>
      </c>
      <c r="L3146" s="3">
        <v>320.89999999999998</v>
      </c>
      <c r="M3146" s="3">
        <v>21824.82</v>
      </c>
      <c r="N3146" s="10">
        <v>2251.75</v>
      </c>
      <c r="O3146" s="18">
        <v>40.129497717603549</v>
      </c>
      <c r="P3146" s="3">
        <v>104.25</v>
      </c>
    </row>
    <row r="3147" spans="1:16" x14ac:dyDescent="0.35">
      <c r="A3147" t="s">
        <v>34</v>
      </c>
      <c r="B3147" s="5">
        <v>245</v>
      </c>
      <c r="C3147">
        <v>12879</v>
      </c>
      <c r="D3147" s="3">
        <v>449.31</v>
      </c>
      <c r="E3147" s="3">
        <v>173.95</v>
      </c>
      <c r="F3147" s="3">
        <v>94.27</v>
      </c>
      <c r="G3147" s="3">
        <f t="shared" si="49"/>
        <v>1.8452317810544181</v>
      </c>
      <c r="H3147" s="3">
        <v>62.86</v>
      </c>
      <c r="I3147" s="3">
        <v>0.8</v>
      </c>
      <c r="J3147" s="3">
        <v>0.54</v>
      </c>
      <c r="K3147" s="3">
        <v>172.71</v>
      </c>
      <c r="L3147" s="3">
        <v>100.18</v>
      </c>
      <c r="M3147" s="3">
        <v>21470.9</v>
      </c>
      <c r="N3147" s="10">
        <v>1971.19</v>
      </c>
      <c r="O3147" s="18">
        <v>40.513270624764836</v>
      </c>
      <c r="P3147" s="3">
        <v>12.14</v>
      </c>
    </row>
    <row r="3148" spans="1:16" x14ac:dyDescent="0.35">
      <c r="A3148" t="s">
        <v>34</v>
      </c>
      <c r="B3148" s="5">
        <v>246</v>
      </c>
      <c r="C3148">
        <v>22554</v>
      </c>
      <c r="D3148" s="3">
        <v>682.63</v>
      </c>
      <c r="E3148" s="3">
        <v>254.29</v>
      </c>
      <c r="F3148" s="3">
        <v>112.93</v>
      </c>
      <c r="G3148" s="3">
        <f t="shared" si="49"/>
        <v>2.2517488709820239</v>
      </c>
      <c r="H3148" s="3">
        <v>92.6</v>
      </c>
      <c r="I3148" s="3">
        <v>0.61</v>
      </c>
      <c r="J3148" s="3">
        <v>0.44</v>
      </c>
      <c r="K3148" s="3">
        <v>246.91</v>
      </c>
      <c r="L3148" s="3">
        <v>128.52000000000001</v>
      </c>
      <c r="M3148" s="3">
        <v>21018.91</v>
      </c>
      <c r="N3148" s="10">
        <v>2273.4899999999998</v>
      </c>
      <c r="O3148" s="18">
        <v>40.845074158922152</v>
      </c>
      <c r="P3148" s="3">
        <v>162.4</v>
      </c>
    </row>
    <row r="3149" spans="1:16" x14ac:dyDescent="0.35">
      <c r="A3149" t="s">
        <v>34</v>
      </c>
      <c r="B3149" s="5">
        <v>247</v>
      </c>
      <c r="C3149">
        <v>24034</v>
      </c>
      <c r="D3149" s="3">
        <v>750.74</v>
      </c>
      <c r="E3149" s="3">
        <v>278.47000000000003</v>
      </c>
      <c r="F3149" s="3">
        <v>109.89</v>
      </c>
      <c r="G3149" s="3">
        <f t="shared" si="49"/>
        <v>2.5340795340795341</v>
      </c>
      <c r="H3149" s="3">
        <v>30.79</v>
      </c>
      <c r="I3149" s="3">
        <v>0.54</v>
      </c>
      <c r="J3149" s="3">
        <v>0.39</v>
      </c>
      <c r="K3149" s="3">
        <v>293.64999999999998</v>
      </c>
      <c r="L3149" s="3">
        <v>143.01</v>
      </c>
      <c r="M3149" s="3">
        <v>20431.57</v>
      </c>
      <c r="N3149" s="10">
        <v>2310.9699999999998</v>
      </c>
      <c r="O3149" s="18">
        <v>41.361394841331574</v>
      </c>
      <c r="P3149" s="3">
        <v>44.21</v>
      </c>
    </row>
    <row r="3150" spans="1:16" x14ac:dyDescent="0.35">
      <c r="A3150" t="s">
        <v>34</v>
      </c>
      <c r="B3150" s="5">
        <v>248</v>
      </c>
      <c r="C3150">
        <v>24573</v>
      </c>
      <c r="D3150" s="3">
        <v>653.07000000000005</v>
      </c>
      <c r="E3150" s="3">
        <v>201.26</v>
      </c>
      <c r="F3150" s="3">
        <v>155.46</v>
      </c>
      <c r="G3150" s="3">
        <f t="shared" si="49"/>
        <v>1.2946095458638878</v>
      </c>
      <c r="H3150" s="3">
        <v>108.55</v>
      </c>
      <c r="I3150" s="3">
        <v>0.72</v>
      </c>
      <c r="J3150" s="3">
        <v>0.77</v>
      </c>
      <c r="K3150" s="3">
        <v>237.07</v>
      </c>
      <c r="L3150" s="3">
        <v>166.51</v>
      </c>
      <c r="M3150" s="3">
        <v>20923.009999999998</v>
      </c>
      <c r="N3150" s="10">
        <v>1518.63</v>
      </c>
      <c r="O3150" s="18">
        <v>41.111744928484391</v>
      </c>
      <c r="P3150" s="3">
        <v>146.44999999999999</v>
      </c>
    </row>
    <row r="3151" spans="1:16" x14ac:dyDescent="0.35">
      <c r="A3151" t="s">
        <v>34</v>
      </c>
      <c r="B3151" s="5">
        <v>249</v>
      </c>
      <c r="C3151">
        <v>34309</v>
      </c>
      <c r="D3151" s="3">
        <v>737.23</v>
      </c>
      <c r="E3151" s="3">
        <v>218.91</v>
      </c>
      <c r="F3151" s="3">
        <v>199.55</v>
      </c>
      <c r="G3151" s="3">
        <f t="shared" si="49"/>
        <v>1.097018291155099</v>
      </c>
      <c r="H3151" s="3">
        <v>70.11</v>
      </c>
      <c r="I3151" s="3">
        <v>0.79</v>
      </c>
      <c r="J3151" s="3">
        <v>0.91</v>
      </c>
      <c r="K3151" s="3">
        <v>244.05</v>
      </c>
      <c r="L3151" s="3">
        <v>204.66</v>
      </c>
      <c r="M3151" s="3">
        <v>21302.61</v>
      </c>
      <c r="N3151" s="10">
        <v>1355.9</v>
      </c>
      <c r="O3151" s="18">
        <v>40.811237687327164</v>
      </c>
      <c r="P3151" s="3">
        <v>4.8900000000000006</v>
      </c>
    </row>
    <row r="3152" spans="1:16" x14ac:dyDescent="0.35">
      <c r="A3152" t="s">
        <v>34</v>
      </c>
      <c r="B3152" s="5">
        <v>250</v>
      </c>
      <c r="C3152">
        <v>7620</v>
      </c>
      <c r="D3152" s="3">
        <v>326.89999999999998</v>
      </c>
      <c r="E3152" s="3">
        <v>126.19</v>
      </c>
      <c r="F3152" s="3">
        <v>76.88</v>
      </c>
      <c r="G3152" s="3">
        <f t="shared" si="49"/>
        <v>1.6413891779396463</v>
      </c>
      <c r="H3152" s="3">
        <v>15.9</v>
      </c>
      <c r="I3152" s="3">
        <v>0.9</v>
      </c>
      <c r="J3152" s="3">
        <v>0.61</v>
      </c>
      <c r="K3152" s="3">
        <v>127.14</v>
      </c>
      <c r="L3152" s="3">
        <v>80.040000000000006</v>
      </c>
      <c r="M3152" s="3">
        <v>21079.48</v>
      </c>
      <c r="N3152" s="10">
        <v>1035.71</v>
      </c>
      <c r="O3152" s="18">
        <v>41.087532409244993</v>
      </c>
      <c r="P3152" s="3">
        <v>59.099999999999994</v>
      </c>
    </row>
    <row r="3153" spans="1:16" x14ac:dyDescent="0.35">
      <c r="A3153" t="s">
        <v>34</v>
      </c>
      <c r="B3153" s="5">
        <v>251</v>
      </c>
      <c r="C3153">
        <v>3964</v>
      </c>
      <c r="D3153" s="3">
        <v>230.89</v>
      </c>
      <c r="E3153" s="3">
        <v>78.52</v>
      </c>
      <c r="F3153" s="3">
        <v>64.28</v>
      </c>
      <c r="G3153" s="3">
        <f t="shared" si="49"/>
        <v>1.2215308027380212</v>
      </c>
      <c r="H3153" s="3">
        <v>46.09</v>
      </c>
      <c r="I3153" s="3">
        <v>0.93</v>
      </c>
      <c r="J3153" s="3">
        <v>0.82</v>
      </c>
      <c r="K3153" s="3">
        <v>82.87</v>
      </c>
      <c r="L3153" s="3">
        <v>65.290000000000006</v>
      </c>
      <c r="M3153" s="3">
        <v>20935.7</v>
      </c>
      <c r="N3153" s="10">
        <v>1104.33</v>
      </c>
      <c r="O3153" s="18">
        <v>41.199681161493977</v>
      </c>
      <c r="P3153" s="3">
        <v>28.909999999999997</v>
      </c>
    </row>
    <row r="3154" spans="1:16" x14ac:dyDescent="0.35">
      <c r="A3154" t="s">
        <v>34</v>
      </c>
      <c r="B3154" s="5">
        <v>252</v>
      </c>
      <c r="C3154">
        <v>8062</v>
      </c>
      <c r="D3154" s="3">
        <v>356.85</v>
      </c>
      <c r="E3154" s="3">
        <v>116.55</v>
      </c>
      <c r="F3154" s="3">
        <v>88.07</v>
      </c>
      <c r="G3154" s="3">
        <f t="shared" si="49"/>
        <v>1.3233791302373112</v>
      </c>
      <c r="H3154" s="3">
        <v>44.44</v>
      </c>
      <c r="I3154" s="3">
        <v>0.8</v>
      </c>
      <c r="J3154" s="3">
        <v>0.76</v>
      </c>
      <c r="K3154" s="3">
        <v>128.69999999999999</v>
      </c>
      <c r="L3154" s="3">
        <v>88.98</v>
      </c>
      <c r="M3154" s="3">
        <v>21053.14</v>
      </c>
      <c r="N3154" s="10">
        <v>1230.5</v>
      </c>
      <c r="O3154" s="18">
        <v>41.064409376345857</v>
      </c>
      <c r="P3154" s="3">
        <v>30.560000000000002</v>
      </c>
    </row>
    <row r="3155" spans="1:16" x14ac:dyDescent="0.35">
      <c r="A3155" t="s">
        <v>34</v>
      </c>
      <c r="B3155" s="5">
        <v>253</v>
      </c>
      <c r="C3155">
        <v>8925</v>
      </c>
      <c r="D3155" s="3">
        <v>349.43</v>
      </c>
      <c r="E3155" s="3">
        <v>112.21</v>
      </c>
      <c r="F3155" s="3">
        <v>101.27</v>
      </c>
      <c r="G3155" s="3">
        <f t="shared" si="49"/>
        <v>1.1080280438431915</v>
      </c>
      <c r="H3155" s="3">
        <v>106.61</v>
      </c>
      <c r="I3155" s="3">
        <v>0.92</v>
      </c>
      <c r="J3155" s="3">
        <v>0.9</v>
      </c>
      <c r="K3155" s="3">
        <v>117.18</v>
      </c>
      <c r="L3155" s="3">
        <v>101.83</v>
      </c>
      <c r="M3155" s="3">
        <v>19995.759999999998</v>
      </c>
      <c r="N3155" s="10">
        <v>2502.8000000000002</v>
      </c>
      <c r="O3155" s="18">
        <v>41.705201208862157</v>
      </c>
      <c r="P3155" s="3">
        <v>148.38999999999999</v>
      </c>
    </row>
    <row r="3156" spans="1:16" x14ac:dyDescent="0.35">
      <c r="A3156" t="s">
        <v>34</v>
      </c>
      <c r="B3156" s="5">
        <v>254</v>
      </c>
      <c r="C3156">
        <v>15109</v>
      </c>
      <c r="D3156" s="3">
        <v>455.76</v>
      </c>
      <c r="E3156" s="3">
        <v>157.66999999999999</v>
      </c>
      <c r="F3156" s="3">
        <v>122.01</v>
      </c>
      <c r="G3156" s="3">
        <f t="shared" si="49"/>
        <v>1.2922711253175967</v>
      </c>
      <c r="H3156" s="3">
        <v>121.65</v>
      </c>
      <c r="I3156" s="3">
        <v>0.91</v>
      </c>
      <c r="J3156" s="3">
        <v>0.77</v>
      </c>
      <c r="K3156" s="3">
        <v>166.01</v>
      </c>
      <c r="L3156" s="3">
        <v>126.6</v>
      </c>
      <c r="M3156" s="3">
        <v>19711.23</v>
      </c>
      <c r="N3156" s="10">
        <v>1760.41</v>
      </c>
      <c r="O3156" s="18">
        <v>42.137589677610016</v>
      </c>
      <c r="P3156" s="3">
        <v>133.35</v>
      </c>
    </row>
    <row r="3157" spans="1:16" x14ac:dyDescent="0.35">
      <c r="A3157" t="s">
        <v>34</v>
      </c>
      <c r="B3157" s="5">
        <v>255</v>
      </c>
      <c r="C3157">
        <v>6677</v>
      </c>
      <c r="D3157" s="3">
        <v>315.39999999999998</v>
      </c>
      <c r="E3157" s="3">
        <v>104.47</v>
      </c>
      <c r="F3157" s="3">
        <v>81.38</v>
      </c>
      <c r="G3157" s="3">
        <f t="shared" si="49"/>
        <v>1.2837306463504548</v>
      </c>
      <c r="H3157" s="3">
        <v>110.04</v>
      </c>
      <c r="I3157" s="3">
        <v>0.84</v>
      </c>
      <c r="J3157" s="3">
        <v>0.78</v>
      </c>
      <c r="K3157" s="3">
        <v>118.83</v>
      </c>
      <c r="L3157" s="3">
        <v>83.66</v>
      </c>
      <c r="M3157" s="3">
        <v>19522.59</v>
      </c>
      <c r="N3157" s="10">
        <v>1513.33</v>
      </c>
      <c r="O3157" s="18">
        <v>42.365516767920298</v>
      </c>
      <c r="P3157" s="3">
        <v>144.95999999999998</v>
      </c>
    </row>
    <row r="3158" spans="1:16" x14ac:dyDescent="0.35">
      <c r="A3158" t="s">
        <v>34</v>
      </c>
      <c r="B3158" s="5">
        <v>256</v>
      </c>
      <c r="C3158">
        <v>7693</v>
      </c>
      <c r="D3158" s="3">
        <v>338.45</v>
      </c>
      <c r="E3158" s="3">
        <v>129.65</v>
      </c>
      <c r="F3158" s="3">
        <v>75.55</v>
      </c>
      <c r="G3158" s="3">
        <f t="shared" si="49"/>
        <v>1.7160820648577102</v>
      </c>
      <c r="H3158" s="3">
        <v>62.97</v>
      </c>
      <c r="I3158" s="3">
        <v>0.84</v>
      </c>
      <c r="J3158" s="3">
        <v>0.57999999999999996</v>
      </c>
      <c r="K3158" s="3">
        <v>128.94999999999999</v>
      </c>
      <c r="L3158" s="3">
        <v>78.709999999999994</v>
      </c>
      <c r="M3158" s="3">
        <v>18909.87</v>
      </c>
      <c r="N3158" s="10">
        <v>1780.83</v>
      </c>
      <c r="O3158" s="18">
        <v>42.849413043585955</v>
      </c>
      <c r="P3158" s="3">
        <v>12.030000000000001</v>
      </c>
    </row>
    <row r="3159" spans="1:16" x14ac:dyDescent="0.35">
      <c r="A3159" t="s">
        <v>34</v>
      </c>
      <c r="B3159" s="5">
        <v>1</v>
      </c>
      <c r="C3159">
        <v>21186</v>
      </c>
      <c r="D3159" s="3">
        <v>579.78</v>
      </c>
      <c r="E3159" s="3">
        <v>205.16</v>
      </c>
      <c r="F3159" s="3">
        <v>131.47999999999999</v>
      </c>
      <c r="G3159" s="3">
        <f t="shared" si="49"/>
        <v>1.5603894128384546</v>
      </c>
      <c r="H3159" s="3">
        <v>109.51</v>
      </c>
      <c r="I3159" s="3">
        <v>0.79</v>
      </c>
      <c r="J3159" s="3">
        <v>0.64</v>
      </c>
      <c r="K3159" s="3">
        <v>217.45</v>
      </c>
      <c r="L3159" s="3">
        <v>140.33000000000001</v>
      </c>
      <c r="M3159" s="3">
        <v>17287.71</v>
      </c>
      <c r="N3159" s="10">
        <v>1084.8499999999999</v>
      </c>
      <c r="O3159" s="18">
        <v>44.467023337459587</v>
      </c>
      <c r="P3159" s="3">
        <v>145.49</v>
      </c>
    </row>
    <row r="3160" spans="1:16" x14ac:dyDescent="0.35">
      <c r="A3160" t="s">
        <v>34</v>
      </c>
      <c r="B3160" s="5">
        <v>2</v>
      </c>
      <c r="C3160">
        <v>8944</v>
      </c>
      <c r="D3160" s="3">
        <v>351.76</v>
      </c>
      <c r="E3160" s="3">
        <v>125.77</v>
      </c>
      <c r="F3160" s="3">
        <v>90.55</v>
      </c>
      <c r="G3160" s="3">
        <f t="shared" ref="G3160:G3223" si="50">E3160/F3160</f>
        <v>1.388956377691883</v>
      </c>
      <c r="H3160" s="3">
        <v>118.88</v>
      </c>
      <c r="I3160" s="3">
        <v>0.91</v>
      </c>
      <c r="J3160" s="3">
        <v>0.72</v>
      </c>
      <c r="K3160" s="3">
        <v>131.47</v>
      </c>
      <c r="L3160" s="3">
        <v>94.49</v>
      </c>
      <c r="M3160" s="3">
        <v>16799.37</v>
      </c>
      <c r="N3160" s="10">
        <v>1270.1500000000001</v>
      </c>
      <c r="O3160" s="18">
        <v>44.859376160563762</v>
      </c>
      <c r="P3160" s="3">
        <v>136.12</v>
      </c>
    </row>
    <row r="3161" spans="1:16" x14ac:dyDescent="0.35">
      <c r="A3161" t="s">
        <v>34</v>
      </c>
      <c r="B3161" s="5">
        <v>3</v>
      </c>
      <c r="C3161">
        <v>1369</v>
      </c>
      <c r="D3161" s="3">
        <v>145.74</v>
      </c>
      <c r="E3161" s="3">
        <v>57.97</v>
      </c>
      <c r="F3161" s="3">
        <v>30.07</v>
      </c>
      <c r="G3161" s="3">
        <f t="shared" si="50"/>
        <v>1.9278350515463918</v>
      </c>
      <c r="H3161" s="3">
        <v>9.5500000000000007</v>
      </c>
      <c r="I3161" s="3">
        <v>0.81</v>
      </c>
      <c r="J3161" s="3">
        <v>0.52</v>
      </c>
      <c r="K3161" s="3">
        <v>58.82</v>
      </c>
      <c r="L3161" s="3">
        <v>31.32</v>
      </c>
      <c r="M3161" s="3">
        <v>16883.79</v>
      </c>
      <c r="N3161" s="10">
        <v>1843.23</v>
      </c>
      <c r="O3161" s="18">
        <v>44.646535904431651</v>
      </c>
      <c r="P3161" s="3">
        <v>65.45</v>
      </c>
    </row>
    <row r="3162" spans="1:16" x14ac:dyDescent="0.35">
      <c r="A3162" t="s">
        <v>34</v>
      </c>
      <c r="B3162" s="5">
        <v>4</v>
      </c>
      <c r="C3162">
        <v>15553</v>
      </c>
      <c r="D3162" s="3">
        <v>465.94</v>
      </c>
      <c r="E3162" s="3">
        <v>154.56</v>
      </c>
      <c r="F3162" s="3">
        <v>128.12</v>
      </c>
      <c r="G3162" s="3">
        <f t="shared" si="50"/>
        <v>1.2063690290352793</v>
      </c>
      <c r="H3162" s="3">
        <v>19.93</v>
      </c>
      <c r="I3162" s="3">
        <v>0.9</v>
      </c>
      <c r="J3162" s="3">
        <v>0.83</v>
      </c>
      <c r="K3162" s="3">
        <v>156.32</v>
      </c>
      <c r="L3162" s="3">
        <v>130.02000000000001</v>
      </c>
      <c r="M3162" s="3">
        <v>16933.16</v>
      </c>
      <c r="N3162" s="10">
        <v>2711.04</v>
      </c>
      <c r="O3162" s="18">
        <v>44.394412280751745</v>
      </c>
      <c r="P3162" s="3">
        <v>55.069999999999993</v>
      </c>
    </row>
    <row r="3163" spans="1:16" x14ac:dyDescent="0.35">
      <c r="A3163" t="s">
        <v>34</v>
      </c>
      <c r="B3163" s="5">
        <v>5</v>
      </c>
      <c r="C3163">
        <v>33153</v>
      </c>
      <c r="D3163" s="3">
        <v>711.76</v>
      </c>
      <c r="E3163" s="3">
        <v>231.45</v>
      </c>
      <c r="F3163" s="3">
        <v>182.38</v>
      </c>
      <c r="G3163" s="3">
        <f t="shared" si="50"/>
        <v>1.2690536243009101</v>
      </c>
      <c r="H3163" s="3">
        <v>6.99</v>
      </c>
      <c r="I3163" s="3">
        <v>0.82</v>
      </c>
      <c r="J3163" s="3">
        <v>0.79</v>
      </c>
      <c r="K3163" s="3">
        <v>243</v>
      </c>
      <c r="L3163" s="3">
        <v>185.42</v>
      </c>
      <c r="M3163" s="3">
        <v>15325.43</v>
      </c>
      <c r="N3163" s="10">
        <v>1426.78</v>
      </c>
      <c r="O3163" s="18">
        <v>46.140096424791636</v>
      </c>
      <c r="P3163" s="3">
        <v>68.010000000000005</v>
      </c>
    </row>
    <row r="3164" spans="1:16" x14ac:dyDescent="0.35">
      <c r="A3164" t="s">
        <v>34</v>
      </c>
      <c r="B3164" s="5">
        <v>6</v>
      </c>
      <c r="C3164">
        <v>27005</v>
      </c>
      <c r="D3164" s="3">
        <v>661.54</v>
      </c>
      <c r="E3164" s="3">
        <v>221.02</v>
      </c>
      <c r="F3164" s="3">
        <v>155.57</v>
      </c>
      <c r="G3164" s="3">
        <f t="shared" si="50"/>
        <v>1.4207109339847015</v>
      </c>
      <c r="H3164" s="3">
        <v>61.24</v>
      </c>
      <c r="I3164" s="3">
        <v>0.78</v>
      </c>
      <c r="J3164" s="3">
        <v>0.7</v>
      </c>
      <c r="K3164" s="3">
        <v>237.4</v>
      </c>
      <c r="L3164" s="3">
        <v>167.74</v>
      </c>
      <c r="M3164" s="3">
        <v>15907.11</v>
      </c>
      <c r="N3164" s="10">
        <v>1892.25</v>
      </c>
      <c r="O3164" s="18">
        <v>45.50830731779191</v>
      </c>
      <c r="P3164" s="3">
        <v>13.759999999999998</v>
      </c>
    </row>
    <row r="3165" spans="1:16" x14ac:dyDescent="0.35">
      <c r="A3165" t="s">
        <v>34</v>
      </c>
      <c r="B3165" s="5">
        <v>7</v>
      </c>
      <c r="C3165">
        <v>9486</v>
      </c>
      <c r="D3165" s="3">
        <v>401.15</v>
      </c>
      <c r="E3165" s="3">
        <v>148.78</v>
      </c>
      <c r="F3165" s="3">
        <v>81.180000000000007</v>
      </c>
      <c r="G3165" s="3">
        <f t="shared" si="50"/>
        <v>1.8327174180832717</v>
      </c>
      <c r="H3165" s="3">
        <v>76.400000000000006</v>
      </c>
      <c r="I3165" s="3">
        <v>0.74</v>
      </c>
      <c r="J3165" s="3">
        <v>0.55000000000000004</v>
      </c>
      <c r="K3165" s="3">
        <v>154.83000000000001</v>
      </c>
      <c r="L3165" s="3">
        <v>87.57</v>
      </c>
      <c r="M3165" s="3">
        <v>15860.1</v>
      </c>
      <c r="N3165" s="10">
        <v>2454.5700000000002</v>
      </c>
      <c r="O3165" s="18">
        <v>45.415593473025069</v>
      </c>
      <c r="P3165" s="3">
        <v>178.6</v>
      </c>
    </row>
    <row r="3166" spans="1:16" x14ac:dyDescent="0.35">
      <c r="A3166" t="s">
        <v>34</v>
      </c>
      <c r="B3166" s="5">
        <v>8</v>
      </c>
      <c r="C3166">
        <v>8978</v>
      </c>
      <c r="D3166" s="3">
        <v>358.2</v>
      </c>
      <c r="E3166" s="3">
        <v>121.91</v>
      </c>
      <c r="F3166" s="3">
        <v>93.77</v>
      </c>
      <c r="G3166" s="3">
        <f t="shared" si="50"/>
        <v>1.3000959795243681</v>
      </c>
      <c r="H3166" s="3">
        <v>28.83</v>
      </c>
      <c r="I3166" s="3">
        <v>0.88</v>
      </c>
      <c r="J3166" s="3">
        <v>0.77</v>
      </c>
      <c r="K3166" s="3">
        <v>129</v>
      </c>
      <c r="L3166" s="3">
        <v>97.49</v>
      </c>
      <c r="M3166" s="3">
        <v>15072.05</v>
      </c>
      <c r="N3166" s="10">
        <v>2119.25</v>
      </c>
      <c r="O3166" s="18">
        <v>46.200764815257358</v>
      </c>
      <c r="P3166" s="3">
        <v>46.17</v>
      </c>
    </row>
    <row r="3167" spans="1:16" x14ac:dyDescent="0.35">
      <c r="A3167" t="s">
        <v>34</v>
      </c>
      <c r="B3167" s="5">
        <v>9</v>
      </c>
      <c r="C3167">
        <v>107121</v>
      </c>
      <c r="D3167" s="3">
        <v>1464.65</v>
      </c>
      <c r="E3167" s="3">
        <v>423.03</v>
      </c>
      <c r="F3167" s="3">
        <v>322.41000000000003</v>
      </c>
      <c r="G3167" s="3">
        <f t="shared" si="50"/>
        <v>1.3120870940727642</v>
      </c>
      <c r="H3167" s="3">
        <v>103.42</v>
      </c>
      <c r="I3167" s="3">
        <v>0.63</v>
      </c>
      <c r="J3167" s="3">
        <v>0.76</v>
      </c>
      <c r="K3167" s="3">
        <v>464.16</v>
      </c>
      <c r="L3167" s="3">
        <v>341.92</v>
      </c>
      <c r="M3167" s="3">
        <v>14695.64</v>
      </c>
      <c r="N3167" s="10">
        <v>1624.3</v>
      </c>
      <c r="O3167" s="18">
        <v>46.656030210300834</v>
      </c>
      <c r="P3167" s="3">
        <v>151.57999999999998</v>
      </c>
    </row>
    <row r="3168" spans="1:16" x14ac:dyDescent="0.35">
      <c r="A3168" t="s">
        <v>34</v>
      </c>
      <c r="B3168" s="5">
        <v>10</v>
      </c>
      <c r="C3168">
        <v>76169</v>
      </c>
      <c r="D3168" s="3">
        <v>1233.58</v>
      </c>
      <c r="E3168" s="3">
        <v>453.66</v>
      </c>
      <c r="F3168" s="3">
        <v>213.78</v>
      </c>
      <c r="G3168" s="3">
        <f t="shared" si="50"/>
        <v>2.1220881279820376</v>
      </c>
      <c r="H3168" s="3">
        <v>88.27</v>
      </c>
      <c r="I3168" s="3">
        <v>0.63</v>
      </c>
      <c r="J3168" s="3">
        <v>0.47</v>
      </c>
      <c r="K3168" s="3">
        <v>453.13</v>
      </c>
      <c r="L3168" s="3">
        <v>244.88</v>
      </c>
      <c r="M3168" s="3">
        <v>14571.12</v>
      </c>
      <c r="N3168" s="10">
        <v>2380.0100000000002</v>
      </c>
      <c r="O3168" s="18">
        <v>46.586294046703699</v>
      </c>
      <c r="P3168" s="3">
        <v>166.73000000000002</v>
      </c>
    </row>
    <row r="3169" spans="1:16" x14ac:dyDescent="0.35">
      <c r="A3169" t="s">
        <v>34</v>
      </c>
      <c r="B3169" s="5">
        <v>11</v>
      </c>
      <c r="C3169">
        <v>29492</v>
      </c>
      <c r="D3169" s="3">
        <v>661.05</v>
      </c>
      <c r="E3169" s="3">
        <v>238.78</v>
      </c>
      <c r="F3169" s="3">
        <v>157.26</v>
      </c>
      <c r="G3169" s="3">
        <f t="shared" si="50"/>
        <v>1.5183772097163932</v>
      </c>
      <c r="H3169" s="3">
        <v>51.55</v>
      </c>
      <c r="I3169" s="3">
        <v>0.85</v>
      </c>
      <c r="J3169" s="3">
        <v>0.66</v>
      </c>
      <c r="K3169" s="3">
        <v>246.45</v>
      </c>
      <c r="L3169" s="3">
        <v>160.93</v>
      </c>
      <c r="M3169" s="3">
        <v>14393.31</v>
      </c>
      <c r="N3169" s="10">
        <v>2708.01</v>
      </c>
      <c r="O3169" s="18">
        <v>46.666718698906323</v>
      </c>
      <c r="P3169" s="3">
        <v>23.450000000000003</v>
      </c>
    </row>
    <row r="3170" spans="1:16" x14ac:dyDescent="0.35">
      <c r="A3170" t="s">
        <v>34</v>
      </c>
      <c r="B3170" s="5">
        <v>12</v>
      </c>
      <c r="C3170">
        <v>3537</v>
      </c>
      <c r="D3170" s="3">
        <v>235.02</v>
      </c>
      <c r="E3170" s="3">
        <v>81.87</v>
      </c>
      <c r="F3170" s="3">
        <v>55.01</v>
      </c>
      <c r="G3170" s="3">
        <f t="shared" si="50"/>
        <v>1.4882748591165245</v>
      </c>
      <c r="H3170" s="3">
        <v>47.27</v>
      </c>
      <c r="I3170" s="3">
        <v>0.8</v>
      </c>
      <c r="J3170" s="3">
        <v>0.67</v>
      </c>
      <c r="K3170" s="3">
        <v>85.09</v>
      </c>
      <c r="L3170" s="3">
        <v>61.35</v>
      </c>
      <c r="M3170" s="3">
        <v>15045.4</v>
      </c>
      <c r="N3170" s="10">
        <v>2965.2</v>
      </c>
      <c r="O3170" s="18">
        <v>46.021870326429699</v>
      </c>
      <c r="P3170" s="3">
        <v>27.729999999999997</v>
      </c>
    </row>
    <row r="3171" spans="1:16" x14ac:dyDescent="0.35">
      <c r="A3171" t="s">
        <v>34</v>
      </c>
      <c r="B3171" s="5">
        <v>13</v>
      </c>
      <c r="C3171">
        <v>31820</v>
      </c>
      <c r="D3171" s="3">
        <v>667.59</v>
      </c>
      <c r="E3171" s="3">
        <v>237.44</v>
      </c>
      <c r="F3171" s="3">
        <v>170.63</v>
      </c>
      <c r="G3171" s="3">
        <f t="shared" si="50"/>
        <v>1.3915489655980777</v>
      </c>
      <c r="H3171" s="3">
        <v>40.74</v>
      </c>
      <c r="I3171" s="3">
        <v>0.9</v>
      </c>
      <c r="J3171" s="3">
        <v>0.72</v>
      </c>
      <c r="K3171" s="3">
        <v>242.76</v>
      </c>
      <c r="L3171" s="3">
        <v>173.95</v>
      </c>
      <c r="M3171" s="3">
        <v>14352.37</v>
      </c>
      <c r="N3171" s="10">
        <v>3001.21</v>
      </c>
      <c r="O3171" s="18">
        <v>46.633069864928743</v>
      </c>
      <c r="P3171" s="3">
        <v>34.26</v>
      </c>
    </row>
    <row r="3172" spans="1:16" x14ac:dyDescent="0.35">
      <c r="A3172" t="s">
        <v>34</v>
      </c>
      <c r="B3172" s="5">
        <v>14</v>
      </c>
      <c r="C3172">
        <v>8181</v>
      </c>
      <c r="D3172" s="3">
        <v>341.29</v>
      </c>
      <c r="E3172" s="3">
        <v>116.34</v>
      </c>
      <c r="F3172" s="3">
        <v>89.53</v>
      </c>
      <c r="G3172" s="3">
        <f t="shared" si="50"/>
        <v>1.2994526974198592</v>
      </c>
      <c r="H3172" s="3">
        <v>103.91</v>
      </c>
      <c r="I3172" s="3">
        <v>0.88</v>
      </c>
      <c r="J3172" s="3">
        <v>0.77</v>
      </c>
      <c r="K3172" s="3">
        <v>127.14</v>
      </c>
      <c r="L3172" s="3">
        <v>91.9</v>
      </c>
      <c r="M3172" s="3">
        <v>13985.59</v>
      </c>
      <c r="N3172" s="10">
        <v>2430.7399999999998</v>
      </c>
      <c r="O3172" s="18">
        <v>47.097820582730542</v>
      </c>
      <c r="P3172" s="3">
        <v>151.09</v>
      </c>
    </row>
    <row r="3173" spans="1:16" x14ac:dyDescent="0.35">
      <c r="A3173" t="s">
        <v>34</v>
      </c>
      <c r="B3173" s="5">
        <v>15</v>
      </c>
      <c r="C3173">
        <v>7090</v>
      </c>
      <c r="D3173" s="3">
        <v>326.60000000000002</v>
      </c>
      <c r="E3173" s="3">
        <v>110.22</v>
      </c>
      <c r="F3173" s="3">
        <v>81.900000000000006</v>
      </c>
      <c r="G3173" s="3">
        <f t="shared" si="50"/>
        <v>1.3457875457875457</v>
      </c>
      <c r="H3173" s="3">
        <v>16.05</v>
      </c>
      <c r="I3173" s="3">
        <v>0.84</v>
      </c>
      <c r="J3173" s="3">
        <v>0.74</v>
      </c>
      <c r="K3173" s="3">
        <v>119.55</v>
      </c>
      <c r="L3173" s="3">
        <v>84</v>
      </c>
      <c r="M3173" s="3">
        <v>13124.97</v>
      </c>
      <c r="N3173" s="10">
        <v>2538.5300000000002</v>
      </c>
      <c r="O3173" s="18">
        <v>47.841706675090997</v>
      </c>
      <c r="P3173" s="3">
        <v>58.95</v>
      </c>
    </row>
    <row r="3174" spans="1:16" x14ac:dyDescent="0.35">
      <c r="A3174" t="s">
        <v>34</v>
      </c>
      <c r="B3174" s="5">
        <v>16</v>
      </c>
      <c r="C3174">
        <v>31830</v>
      </c>
      <c r="D3174" s="3">
        <v>655.72</v>
      </c>
      <c r="E3174" s="3">
        <v>231.69</v>
      </c>
      <c r="F3174" s="3">
        <v>174.92</v>
      </c>
      <c r="G3174" s="3">
        <f t="shared" si="50"/>
        <v>1.3245483649668421</v>
      </c>
      <c r="H3174" s="3">
        <v>33.090000000000003</v>
      </c>
      <c r="I3174" s="3">
        <v>0.93</v>
      </c>
      <c r="J3174" s="3">
        <v>0.75</v>
      </c>
      <c r="K3174" s="3">
        <v>236.41</v>
      </c>
      <c r="L3174" s="3">
        <v>180.17</v>
      </c>
      <c r="M3174" s="3">
        <v>12750.64</v>
      </c>
      <c r="N3174" s="10">
        <v>2397.3200000000002</v>
      </c>
      <c r="O3174" s="18">
        <v>48.210338945381473</v>
      </c>
      <c r="P3174" s="3">
        <v>41.91</v>
      </c>
    </row>
    <row r="3175" spans="1:16" x14ac:dyDescent="0.35">
      <c r="A3175" t="s">
        <v>34</v>
      </c>
      <c r="B3175" s="5">
        <v>17</v>
      </c>
      <c r="C3175">
        <v>9023</v>
      </c>
      <c r="D3175" s="3">
        <v>407.71</v>
      </c>
      <c r="E3175" s="3">
        <v>155.27000000000001</v>
      </c>
      <c r="F3175" s="3">
        <v>73.989999999999995</v>
      </c>
      <c r="G3175" s="3">
        <f t="shared" si="50"/>
        <v>2.0985268279497231</v>
      </c>
      <c r="H3175" s="3">
        <v>84.93</v>
      </c>
      <c r="I3175" s="3">
        <v>0.68</v>
      </c>
      <c r="J3175" s="3">
        <v>0.48</v>
      </c>
      <c r="K3175" s="3">
        <v>158.62</v>
      </c>
      <c r="L3175" s="3">
        <v>86</v>
      </c>
      <c r="M3175" s="3">
        <v>13262.28</v>
      </c>
      <c r="N3175" s="10">
        <v>2259.54</v>
      </c>
      <c r="O3175" s="18">
        <v>47.785759128966369</v>
      </c>
      <c r="P3175" s="3">
        <v>170.07</v>
      </c>
    </row>
    <row r="3176" spans="1:16" x14ac:dyDescent="0.35">
      <c r="A3176" t="s">
        <v>34</v>
      </c>
      <c r="B3176" s="5">
        <v>18</v>
      </c>
      <c r="C3176">
        <v>12630</v>
      </c>
      <c r="D3176" s="3">
        <v>450.83</v>
      </c>
      <c r="E3176" s="3">
        <v>174.16</v>
      </c>
      <c r="F3176" s="3">
        <v>92.33</v>
      </c>
      <c r="G3176" s="3">
        <f t="shared" si="50"/>
        <v>1.8862774829416225</v>
      </c>
      <c r="H3176" s="3">
        <v>178.22</v>
      </c>
      <c r="I3176" s="3">
        <v>0.78</v>
      </c>
      <c r="J3176" s="3">
        <v>0.53</v>
      </c>
      <c r="K3176" s="3">
        <v>178.1</v>
      </c>
      <c r="L3176" s="3">
        <v>98</v>
      </c>
      <c r="M3176" s="3">
        <v>13635.14</v>
      </c>
      <c r="N3176" s="10">
        <v>1357.83</v>
      </c>
      <c r="O3176" s="18">
        <v>47.668374515604562</v>
      </c>
      <c r="P3176" s="3">
        <v>76.78</v>
      </c>
    </row>
    <row r="3177" spans="1:16" x14ac:dyDescent="0.35">
      <c r="A3177" t="s">
        <v>34</v>
      </c>
      <c r="B3177" s="5">
        <v>19</v>
      </c>
      <c r="C3177">
        <v>10811</v>
      </c>
      <c r="D3177" s="3">
        <v>441.92</v>
      </c>
      <c r="E3177" s="3">
        <v>154.09</v>
      </c>
      <c r="F3177" s="3">
        <v>89.33</v>
      </c>
      <c r="G3177" s="3">
        <f t="shared" si="50"/>
        <v>1.7249524235978955</v>
      </c>
      <c r="H3177" s="3">
        <v>0.06</v>
      </c>
      <c r="I3177" s="3">
        <v>0.7</v>
      </c>
      <c r="J3177" s="3">
        <v>0.57999999999999996</v>
      </c>
      <c r="K3177" s="3">
        <v>156.32</v>
      </c>
      <c r="L3177" s="3">
        <v>103.66</v>
      </c>
      <c r="M3177" s="3">
        <v>13299.41</v>
      </c>
      <c r="N3177" s="10">
        <v>1395</v>
      </c>
      <c r="O3177" s="18">
        <v>47.959735602413424</v>
      </c>
      <c r="P3177" s="3">
        <v>74.94</v>
      </c>
    </row>
    <row r="3178" spans="1:16" x14ac:dyDescent="0.35">
      <c r="A3178" t="s">
        <v>34</v>
      </c>
      <c r="B3178" s="5">
        <v>20</v>
      </c>
      <c r="C3178">
        <v>17890</v>
      </c>
      <c r="D3178" s="3">
        <v>508.86</v>
      </c>
      <c r="E3178" s="3">
        <v>181.16</v>
      </c>
      <c r="F3178" s="3">
        <v>125.74</v>
      </c>
      <c r="G3178" s="3">
        <f t="shared" si="50"/>
        <v>1.4407507555272785</v>
      </c>
      <c r="H3178" s="3">
        <v>96.32</v>
      </c>
      <c r="I3178" s="3">
        <v>0.87</v>
      </c>
      <c r="J3178" s="3">
        <v>0.69</v>
      </c>
      <c r="K3178" s="3">
        <v>184.46</v>
      </c>
      <c r="L3178" s="3">
        <v>130.12</v>
      </c>
      <c r="M3178" s="3">
        <v>13006.69</v>
      </c>
      <c r="N3178" s="10">
        <v>1388.58</v>
      </c>
      <c r="O3178" s="18">
        <v>48.223075811803142</v>
      </c>
      <c r="P3178" s="3">
        <v>158.68</v>
      </c>
    </row>
    <row r="3179" spans="1:16" x14ac:dyDescent="0.35">
      <c r="A3179" t="s">
        <v>34</v>
      </c>
      <c r="B3179" s="5">
        <v>21</v>
      </c>
      <c r="C3179">
        <v>2530</v>
      </c>
      <c r="D3179" s="3">
        <v>194.2</v>
      </c>
      <c r="E3179" s="3">
        <v>59.03</v>
      </c>
      <c r="F3179" s="3">
        <v>54.57</v>
      </c>
      <c r="G3179" s="3">
        <f t="shared" si="50"/>
        <v>1.081729888216969</v>
      </c>
      <c r="H3179" s="3">
        <v>168.64</v>
      </c>
      <c r="I3179" s="3">
        <v>0.84</v>
      </c>
      <c r="J3179" s="3">
        <v>0.92</v>
      </c>
      <c r="K3179" s="3">
        <v>64.62</v>
      </c>
      <c r="L3179" s="3">
        <v>56.6</v>
      </c>
      <c r="M3179" s="3">
        <v>13469.05</v>
      </c>
      <c r="N3179" s="10">
        <v>1877.59</v>
      </c>
      <c r="O3179" s="18">
        <v>47.692362324498887</v>
      </c>
      <c r="P3179" s="3">
        <v>86.360000000000014</v>
      </c>
    </row>
    <row r="3180" spans="1:16" x14ac:dyDescent="0.35">
      <c r="A3180" t="s">
        <v>34</v>
      </c>
      <c r="B3180" s="5">
        <v>22</v>
      </c>
      <c r="C3180">
        <v>2433</v>
      </c>
      <c r="D3180" s="3">
        <v>201.74</v>
      </c>
      <c r="E3180" s="3">
        <v>68.239999999999995</v>
      </c>
      <c r="F3180" s="3">
        <v>45.4</v>
      </c>
      <c r="G3180" s="3">
        <f t="shared" si="50"/>
        <v>1.5030837004405286</v>
      </c>
      <c r="H3180" s="3">
        <v>107.07</v>
      </c>
      <c r="I3180" s="3">
        <v>0.75</v>
      </c>
      <c r="J3180" s="3">
        <v>0.67</v>
      </c>
      <c r="K3180" s="3">
        <v>70.709999999999994</v>
      </c>
      <c r="L3180" s="3">
        <v>48.53</v>
      </c>
      <c r="M3180" s="3">
        <v>13405.82</v>
      </c>
      <c r="N3180" s="10">
        <v>1805.09</v>
      </c>
      <c r="O3180" s="18">
        <v>47.766288130763883</v>
      </c>
      <c r="P3180" s="3">
        <v>147.93</v>
      </c>
    </row>
    <row r="3181" spans="1:16" x14ac:dyDescent="0.35">
      <c r="A3181" t="s">
        <v>34</v>
      </c>
      <c r="B3181" s="5">
        <v>23</v>
      </c>
      <c r="C3181">
        <v>18920</v>
      </c>
      <c r="D3181" s="3">
        <v>510.44</v>
      </c>
      <c r="E3181" s="3">
        <v>172.54</v>
      </c>
      <c r="F3181" s="3">
        <v>139.62</v>
      </c>
      <c r="G3181" s="3">
        <f t="shared" si="50"/>
        <v>1.2357828391347943</v>
      </c>
      <c r="H3181" s="3">
        <v>174.88</v>
      </c>
      <c r="I3181" s="3">
        <v>0.91</v>
      </c>
      <c r="J3181" s="3">
        <v>0.81</v>
      </c>
      <c r="K3181" s="3">
        <v>175.86</v>
      </c>
      <c r="L3181" s="3">
        <v>144</v>
      </c>
      <c r="M3181" s="3">
        <v>12359.11</v>
      </c>
      <c r="N3181" s="10">
        <v>1632.8</v>
      </c>
      <c r="O3181" s="18">
        <v>48.743729014945117</v>
      </c>
      <c r="P3181" s="3">
        <v>80.12</v>
      </c>
    </row>
    <row r="3182" spans="1:16" x14ac:dyDescent="0.35">
      <c r="A3182" t="s">
        <v>34</v>
      </c>
      <c r="B3182" s="5">
        <v>24</v>
      </c>
      <c r="C3182">
        <v>10327</v>
      </c>
      <c r="D3182" s="3">
        <v>367.78</v>
      </c>
      <c r="E3182" s="3">
        <v>125.5</v>
      </c>
      <c r="F3182" s="3">
        <v>104.77</v>
      </c>
      <c r="G3182" s="3">
        <f t="shared" si="50"/>
        <v>1.1978619833921924</v>
      </c>
      <c r="H3182" s="3">
        <v>85.58</v>
      </c>
      <c r="I3182" s="3">
        <v>0.96</v>
      </c>
      <c r="J3182" s="3">
        <v>0.83</v>
      </c>
      <c r="K3182" s="3">
        <v>129.55000000000001</v>
      </c>
      <c r="L3182" s="3">
        <v>107.08</v>
      </c>
      <c r="M3182" s="3">
        <v>12009.86</v>
      </c>
      <c r="N3182" s="10">
        <v>1368.28</v>
      </c>
      <c r="O3182" s="18">
        <v>49.119481245169176</v>
      </c>
      <c r="P3182" s="3">
        <v>169.42000000000002</v>
      </c>
    </row>
    <row r="3183" spans="1:16" x14ac:dyDescent="0.35">
      <c r="A3183" t="s">
        <v>34</v>
      </c>
      <c r="B3183" s="5">
        <v>25</v>
      </c>
      <c r="C3183">
        <v>26280</v>
      </c>
      <c r="D3183" s="3">
        <v>638.46</v>
      </c>
      <c r="E3183" s="3">
        <v>224.33</v>
      </c>
      <c r="F3183" s="3">
        <v>149.16</v>
      </c>
      <c r="G3183" s="3">
        <f t="shared" si="50"/>
        <v>1.5039554840439797</v>
      </c>
      <c r="H3183" s="3">
        <v>107.26</v>
      </c>
      <c r="I3183" s="3">
        <v>0.81</v>
      </c>
      <c r="J3183" s="3">
        <v>0.66</v>
      </c>
      <c r="K3183" s="3">
        <v>226.08</v>
      </c>
      <c r="L3183" s="3">
        <v>156.56</v>
      </c>
      <c r="M3183" s="3">
        <v>11706.03</v>
      </c>
      <c r="N3183" s="10">
        <v>1592.19</v>
      </c>
      <c r="O3183" s="18">
        <v>49.337560014995567</v>
      </c>
      <c r="P3183" s="3">
        <v>147.74</v>
      </c>
    </row>
    <row r="3184" spans="1:16" x14ac:dyDescent="0.35">
      <c r="A3184" t="s">
        <v>34</v>
      </c>
      <c r="B3184" s="5">
        <v>26</v>
      </c>
      <c r="C3184">
        <v>19495</v>
      </c>
      <c r="D3184" s="3">
        <v>528.91999999999996</v>
      </c>
      <c r="E3184" s="3">
        <v>185.44</v>
      </c>
      <c r="F3184" s="3">
        <v>133.85</v>
      </c>
      <c r="G3184" s="3">
        <f t="shared" si="50"/>
        <v>1.3854314531191634</v>
      </c>
      <c r="H3184" s="3">
        <v>77.47</v>
      </c>
      <c r="I3184" s="3">
        <v>0.88</v>
      </c>
      <c r="J3184" s="3">
        <v>0.72</v>
      </c>
      <c r="K3184" s="3">
        <v>195.6</v>
      </c>
      <c r="L3184" s="3">
        <v>140</v>
      </c>
      <c r="M3184" s="3">
        <v>11945.24</v>
      </c>
      <c r="N3184" s="10">
        <v>1920.95</v>
      </c>
      <c r="O3184" s="18">
        <v>49.044829953722868</v>
      </c>
      <c r="P3184" s="3">
        <v>177.53</v>
      </c>
    </row>
    <row r="3185" spans="1:16" x14ac:dyDescent="0.35">
      <c r="A3185" t="s">
        <v>34</v>
      </c>
      <c r="B3185" s="5">
        <v>27</v>
      </c>
      <c r="C3185">
        <v>13067</v>
      </c>
      <c r="D3185" s="3">
        <v>437.47</v>
      </c>
      <c r="E3185" s="3">
        <v>154.36000000000001</v>
      </c>
      <c r="F3185" s="3">
        <v>107.78</v>
      </c>
      <c r="G3185" s="3">
        <f t="shared" si="50"/>
        <v>1.4321766561514198</v>
      </c>
      <c r="H3185" s="3">
        <v>43.54</v>
      </c>
      <c r="I3185" s="3">
        <v>0.86</v>
      </c>
      <c r="J3185" s="3">
        <v>0.7</v>
      </c>
      <c r="K3185" s="3">
        <v>157.54</v>
      </c>
      <c r="L3185" s="3">
        <v>115.39</v>
      </c>
      <c r="M3185" s="3">
        <v>12426.37</v>
      </c>
      <c r="N3185" s="10">
        <v>2451.83</v>
      </c>
      <c r="O3185" s="18">
        <v>48.487295002365016</v>
      </c>
      <c r="P3185" s="3">
        <v>31.46</v>
      </c>
    </row>
    <row r="3186" spans="1:16" x14ac:dyDescent="0.35">
      <c r="A3186" t="s">
        <v>34</v>
      </c>
      <c r="B3186" s="5">
        <v>28</v>
      </c>
      <c r="C3186">
        <v>6737</v>
      </c>
      <c r="D3186" s="3">
        <v>315.04000000000002</v>
      </c>
      <c r="E3186" s="3">
        <v>121.05</v>
      </c>
      <c r="F3186" s="3">
        <v>70.86</v>
      </c>
      <c r="G3186" s="3">
        <f t="shared" si="50"/>
        <v>1.708298052497883</v>
      </c>
      <c r="H3186" s="3">
        <v>42.56</v>
      </c>
      <c r="I3186" s="3">
        <v>0.85</v>
      </c>
      <c r="J3186" s="3">
        <v>0.59</v>
      </c>
      <c r="K3186" s="3">
        <v>124.58</v>
      </c>
      <c r="L3186" s="3">
        <v>73.94</v>
      </c>
      <c r="M3186" s="3">
        <v>11975.31</v>
      </c>
      <c r="N3186" s="10">
        <v>2609.54</v>
      </c>
      <c r="O3186" s="18">
        <v>48.85291736496022</v>
      </c>
      <c r="P3186" s="3">
        <v>32.44</v>
      </c>
    </row>
    <row r="3187" spans="1:16" x14ac:dyDescent="0.35">
      <c r="A3187" t="s">
        <v>34</v>
      </c>
      <c r="B3187" s="5">
        <v>29</v>
      </c>
      <c r="C3187">
        <v>10679</v>
      </c>
      <c r="D3187" s="3">
        <v>384.9</v>
      </c>
      <c r="E3187" s="3">
        <v>132.38</v>
      </c>
      <c r="F3187" s="3">
        <v>102.71</v>
      </c>
      <c r="G3187" s="3">
        <f t="shared" si="50"/>
        <v>1.2888715801771979</v>
      </c>
      <c r="H3187" s="3">
        <v>23.69</v>
      </c>
      <c r="I3187" s="3">
        <v>0.91</v>
      </c>
      <c r="J3187" s="3">
        <v>0.78</v>
      </c>
      <c r="K3187" s="3">
        <v>140.77000000000001</v>
      </c>
      <c r="L3187" s="3">
        <v>107.33</v>
      </c>
      <c r="M3187" s="3">
        <v>12141.8</v>
      </c>
      <c r="N3187" s="10">
        <v>3122.96</v>
      </c>
      <c r="O3187" s="18">
        <v>48.580973045557073</v>
      </c>
      <c r="P3187" s="3">
        <v>51.31</v>
      </c>
    </row>
    <row r="3188" spans="1:16" x14ac:dyDescent="0.35">
      <c r="A3188" t="s">
        <v>34</v>
      </c>
      <c r="B3188" s="5">
        <v>30</v>
      </c>
      <c r="C3188">
        <v>12730</v>
      </c>
      <c r="D3188" s="3">
        <v>424.91</v>
      </c>
      <c r="E3188" s="3">
        <v>146.29</v>
      </c>
      <c r="F3188" s="3">
        <v>110.8</v>
      </c>
      <c r="G3188" s="3">
        <f t="shared" si="50"/>
        <v>1.3203068592057761</v>
      </c>
      <c r="H3188" s="3">
        <v>87.16</v>
      </c>
      <c r="I3188" s="3">
        <v>0.89</v>
      </c>
      <c r="J3188" s="3">
        <v>0.76</v>
      </c>
      <c r="K3188" s="3">
        <v>147.96</v>
      </c>
      <c r="L3188" s="3">
        <v>113.29</v>
      </c>
      <c r="M3188" s="3">
        <v>11175.96</v>
      </c>
      <c r="N3188" s="10">
        <v>2204.23</v>
      </c>
      <c r="O3188" s="18">
        <v>49.664968065344176</v>
      </c>
      <c r="P3188" s="3">
        <v>167.84</v>
      </c>
    </row>
    <row r="3189" spans="1:16" x14ac:dyDescent="0.35">
      <c r="A3189" t="s">
        <v>34</v>
      </c>
      <c r="B3189" s="5">
        <v>31</v>
      </c>
      <c r="C3189">
        <v>3329</v>
      </c>
      <c r="D3189" s="3">
        <v>211.69</v>
      </c>
      <c r="E3189" s="3">
        <v>72.37</v>
      </c>
      <c r="F3189" s="3">
        <v>58.57</v>
      </c>
      <c r="G3189" s="3">
        <f t="shared" si="50"/>
        <v>1.2356155028171421</v>
      </c>
      <c r="H3189" s="3">
        <v>123.01</v>
      </c>
      <c r="I3189" s="3">
        <v>0.93</v>
      </c>
      <c r="J3189" s="3">
        <v>0.81</v>
      </c>
      <c r="K3189" s="3">
        <v>76.03</v>
      </c>
      <c r="L3189" s="3">
        <v>59.15</v>
      </c>
      <c r="M3189" s="3">
        <v>11036.69</v>
      </c>
      <c r="N3189" s="10">
        <v>1538.99</v>
      </c>
      <c r="O3189" s="18">
        <v>49.948950724039804</v>
      </c>
      <c r="P3189" s="3">
        <v>131.99</v>
      </c>
    </row>
    <row r="3190" spans="1:16" x14ac:dyDescent="0.35">
      <c r="A3190" t="s">
        <v>34</v>
      </c>
      <c r="B3190" s="5">
        <v>32</v>
      </c>
      <c r="C3190">
        <v>15875</v>
      </c>
      <c r="D3190" s="3">
        <v>504.85</v>
      </c>
      <c r="E3190" s="3">
        <v>179.69</v>
      </c>
      <c r="F3190" s="3">
        <v>112.49</v>
      </c>
      <c r="G3190" s="3">
        <f t="shared" si="50"/>
        <v>1.5973864343497199</v>
      </c>
      <c r="H3190" s="3">
        <v>113.61</v>
      </c>
      <c r="I3190" s="3">
        <v>0.78</v>
      </c>
      <c r="J3190" s="3">
        <v>0.63</v>
      </c>
      <c r="K3190" s="3">
        <v>190.77</v>
      </c>
      <c r="L3190" s="3">
        <v>119.34</v>
      </c>
      <c r="M3190" s="3">
        <v>10149.299999999999</v>
      </c>
      <c r="N3190" s="10">
        <v>1522.11</v>
      </c>
      <c r="O3190" s="18">
        <v>50.746656080032388</v>
      </c>
      <c r="P3190" s="3">
        <v>141.38999999999999</v>
      </c>
    </row>
    <row r="3191" spans="1:16" x14ac:dyDescent="0.35">
      <c r="A3191" t="s">
        <v>34</v>
      </c>
      <c r="B3191" s="5">
        <v>33</v>
      </c>
      <c r="C3191">
        <v>5509</v>
      </c>
      <c r="D3191" s="3">
        <v>271.43</v>
      </c>
      <c r="E3191" s="3">
        <v>94.88</v>
      </c>
      <c r="F3191" s="3">
        <v>73.930000000000007</v>
      </c>
      <c r="G3191" s="3">
        <f t="shared" si="50"/>
        <v>1.2833761666441226</v>
      </c>
      <c r="H3191" s="3">
        <v>53.72</v>
      </c>
      <c r="I3191" s="3">
        <v>0.94</v>
      </c>
      <c r="J3191" s="3">
        <v>0.78</v>
      </c>
      <c r="K3191" s="3">
        <v>96.83</v>
      </c>
      <c r="L3191" s="3">
        <v>75.989999999999995</v>
      </c>
      <c r="M3191" s="3">
        <v>10425.35</v>
      </c>
      <c r="N3191" s="10">
        <v>1577.58</v>
      </c>
      <c r="O3191" s="18">
        <v>50.48647041634819</v>
      </c>
      <c r="P3191" s="3">
        <v>21.28</v>
      </c>
    </row>
    <row r="3192" spans="1:16" x14ac:dyDescent="0.35">
      <c r="A3192" t="s">
        <v>34</v>
      </c>
      <c r="B3192" s="5">
        <v>34</v>
      </c>
      <c r="C3192">
        <v>10513</v>
      </c>
      <c r="D3192" s="3">
        <v>400.57</v>
      </c>
      <c r="E3192" s="3">
        <v>162.22999999999999</v>
      </c>
      <c r="F3192" s="3">
        <v>82.51</v>
      </c>
      <c r="G3192" s="3">
        <f t="shared" si="50"/>
        <v>1.9661859168585623</v>
      </c>
      <c r="H3192" s="3">
        <v>159.63999999999999</v>
      </c>
      <c r="I3192" s="3">
        <v>0.82</v>
      </c>
      <c r="J3192" s="3">
        <v>0.51</v>
      </c>
      <c r="K3192" s="3">
        <v>161.05000000000001</v>
      </c>
      <c r="L3192" s="3">
        <v>82.69</v>
      </c>
      <c r="M3192" s="3">
        <v>10662.02</v>
      </c>
      <c r="N3192" s="10">
        <v>1973.5</v>
      </c>
      <c r="O3192" s="18">
        <v>50.179917359269652</v>
      </c>
      <c r="P3192" s="3">
        <v>95.360000000000014</v>
      </c>
    </row>
    <row r="3193" spans="1:16" x14ac:dyDescent="0.35">
      <c r="A3193" t="s">
        <v>34</v>
      </c>
      <c r="B3193" s="5">
        <v>35</v>
      </c>
      <c r="C3193">
        <v>12931</v>
      </c>
      <c r="D3193" s="3">
        <v>416</v>
      </c>
      <c r="E3193" s="3">
        <v>134.41999999999999</v>
      </c>
      <c r="F3193" s="3">
        <v>122.49</v>
      </c>
      <c r="G3193" s="3">
        <f t="shared" si="50"/>
        <v>1.0973957057718997</v>
      </c>
      <c r="H3193" s="3">
        <v>37.630000000000003</v>
      </c>
      <c r="I3193" s="3">
        <v>0.94</v>
      </c>
      <c r="J3193" s="3">
        <v>0.91</v>
      </c>
      <c r="K3193" s="3">
        <v>145.88999999999999</v>
      </c>
      <c r="L3193" s="3">
        <v>118.9</v>
      </c>
      <c r="M3193" s="3">
        <v>10470.209999999999</v>
      </c>
      <c r="N3193" s="10">
        <v>2435.02</v>
      </c>
      <c r="O3193" s="18">
        <v>50.2408655694963</v>
      </c>
      <c r="P3193" s="3">
        <v>37.369999999999997</v>
      </c>
    </row>
    <row r="3194" spans="1:16" x14ac:dyDescent="0.35">
      <c r="A3194" t="s">
        <v>34</v>
      </c>
      <c r="B3194" s="5">
        <v>36</v>
      </c>
      <c r="C3194">
        <v>11898</v>
      </c>
      <c r="D3194" s="3">
        <v>414.79</v>
      </c>
      <c r="E3194" s="3">
        <v>149.32</v>
      </c>
      <c r="F3194" s="3">
        <v>101.45</v>
      </c>
      <c r="G3194" s="3">
        <f t="shared" si="50"/>
        <v>1.4718580581567273</v>
      </c>
      <c r="H3194" s="3">
        <v>4.1900000000000004</v>
      </c>
      <c r="I3194" s="3">
        <v>0.87</v>
      </c>
      <c r="J3194" s="3">
        <v>0.68</v>
      </c>
      <c r="K3194" s="3">
        <v>150.47999999999999</v>
      </c>
      <c r="L3194" s="3">
        <v>100</v>
      </c>
      <c r="M3194" s="3">
        <v>10497.39</v>
      </c>
      <c r="N3194" s="10">
        <v>2820.44</v>
      </c>
      <c r="O3194" s="18">
        <v>50.124191587716723</v>
      </c>
      <c r="P3194" s="3">
        <v>70.81</v>
      </c>
    </row>
    <row r="3195" spans="1:16" x14ac:dyDescent="0.35">
      <c r="A3195" t="s">
        <v>34</v>
      </c>
      <c r="B3195" s="5">
        <v>37</v>
      </c>
      <c r="C3195">
        <v>23320</v>
      </c>
      <c r="D3195" s="3">
        <v>629</v>
      </c>
      <c r="E3195" s="3">
        <v>255.72</v>
      </c>
      <c r="F3195" s="3">
        <v>116.11</v>
      </c>
      <c r="G3195" s="3">
        <f t="shared" si="50"/>
        <v>2.2023942812849882</v>
      </c>
      <c r="H3195" s="3">
        <v>22.68</v>
      </c>
      <c r="I3195" s="3">
        <v>0.74</v>
      </c>
      <c r="J3195" s="3">
        <v>0.45</v>
      </c>
      <c r="K3195" s="3">
        <v>261.89</v>
      </c>
      <c r="L3195" s="3">
        <v>122.38</v>
      </c>
      <c r="M3195" s="3">
        <v>10249.35</v>
      </c>
      <c r="N3195" s="10">
        <v>2720.57</v>
      </c>
      <c r="O3195" s="18">
        <v>50.369966124741843</v>
      </c>
      <c r="P3195" s="3">
        <v>52.319999999999993</v>
      </c>
    </row>
    <row r="3196" spans="1:16" x14ac:dyDescent="0.35">
      <c r="A3196" t="s">
        <v>34</v>
      </c>
      <c r="B3196" s="5">
        <v>38</v>
      </c>
      <c r="C3196">
        <v>9028</v>
      </c>
      <c r="D3196" s="3">
        <v>388.94</v>
      </c>
      <c r="E3196" s="3">
        <v>148.26</v>
      </c>
      <c r="F3196" s="3">
        <v>77.53</v>
      </c>
      <c r="G3196" s="3">
        <f t="shared" si="50"/>
        <v>1.9122920159938086</v>
      </c>
      <c r="H3196" s="3">
        <v>56.43</v>
      </c>
      <c r="I3196" s="3">
        <v>0.75</v>
      </c>
      <c r="J3196" s="3">
        <v>0.52</v>
      </c>
      <c r="K3196" s="3">
        <v>162.94</v>
      </c>
      <c r="L3196" s="3">
        <v>86.76</v>
      </c>
      <c r="M3196" s="3">
        <v>10469.19</v>
      </c>
      <c r="N3196" s="10">
        <v>3085.1</v>
      </c>
      <c r="O3196" s="18">
        <v>50.085987939406095</v>
      </c>
      <c r="P3196" s="3">
        <v>18.57</v>
      </c>
    </row>
    <row r="3197" spans="1:16" x14ac:dyDescent="0.35">
      <c r="A3197" t="s">
        <v>34</v>
      </c>
      <c r="B3197" s="5">
        <v>39</v>
      </c>
      <c r="C3197">
        <v>8403</v>
      </c>
      <c r="D3197" s="3">
        <v>335.67</v>
      </c>
      <c r="E3197" s="3">
        <v>105.03</v>
      </c>
      <c r="F3197" s="3">
        <v>101.87</v>
      </c>
      <c r="G3197" s="3">
        <f t="shared" si="50"/>
        <v>1.031019927358398</v>
      </c>
      <c r="H3197" s="3">
        <v>71.19</v>
      </c>
      <c r="I3197" s="3">
        <v>0.94</v>
      </c>
      <c r="J3197" s="3">
        <v>0.97</v>
      </c>
      <c r="K3197" s="3">
        <v>111.09</v>
      </c>
      <c r="L3197" s="3">
        <v>100.94</v>
      </c>
      <c r="M3197" s="3">
        <v>9720.91</v>
      </c>
      <c r="N3197" s="10">
        <v>2888.87</v>
      </c>
      <c r="O3197" s="18">
        <v>50.802257419513545</v>
      </c>
      <c r="P3197" s="3">
        <v>3.8100000000000023</v>
      </c>
    </row>
    <row r="3198" spans="1:16" x14ac:dyDescent="0.35">
      <c r="A3198" t="s">
        <v>34</v>
      </c>
      <c r="B3198" s="5">
        <v>40</v>
      </c>
      <c r="C3198">
        <v>2084</v>
      </c>
      <c r="D3198" s="3">
        <v>172.48</v>
      </c>
      <c r="E3198" s="3">
        <v>55.36</v>
      </c>
      <c r="F3198" s="3">
        <v>47.93</v>
      </c>
      <c r="G3198" s="3">
        <f t="shared" si="50"/>
        <v>1.155017734195702</v>
      </c>
      <c r="H3198" s="3">
        <v>152.29</v>
      </c>
      <c r="I3198" s="3">
        <v>0.88</v>
      </c>
      <c r="J3198" s="3">
        <v>0.87</v>
      </c>
      <c r="K3198" s="3">
        <v>58.82</v>
      </c>
      <c r="L3198" s="3">
        <v>49.5</v>
      </c>
      <c r="M3198" s="3">
        <v>9938.94</v>
      </c>
      <c r="N3198" s="10">
        <v>2552.35</v>
      </c>
      <c r="O3198" s="18">
        <v>50.687902768728449</v>
      </c>
      <c r="P3198" s="3">
        <v>102.71000000000001</v>
      </c>
    </row>
    <row r="3199" spans="1:16" x14ac:dyDescent="0.35">
      <c r="A3199" t="s">
        <v>34</v>
      </c>
      <c r="B3199" s="5">
        <v>41</v>
      </c>
      <c r="C3199">
        <v>9556</v>
      </c>
      <c r="D3199" s="3">
        <v>370.16</v>
      </c>
      <c r="E3199" s="3">
        <v>133.44999999999999</v>
      </c>
      <c r="F3199" s="3">
        <v>91.17</v>
      </c>
      <c r="G3199" s="3">
        <f t="shared" si="50"/>
        <v>1.4637490402544695</v>
      </c>
      <c r="H3199" s="3">
        <v>79.55</v>
      </c>
      <c r="I3199" s="3">
        <v>0.88</v>
      </c>
      <c r="J3199" s="3">
        <v>0.68</v>
      </c>
      <c r="K3199" s="3">
        <v>136.88999999999999</v>
      </c>
      <c r="L3199" s="3">
        <v>93.3</v>
      </c>
      <c r="M3199" s="3">
        <v>10106.040000000001</v>
      </c>
      <c r="N3199" s="10">
        <v>2082.75</v>
      </c>
      <c r="O3199" s="18">
        <v>50.650990933549963</v>
      </c>
      <c r="P3199" s="3">
        <v>175.45</v>
      </c>
    </row>
    <row r="3200" spans="1:16" x14ac:dyDescent="0.35">
      <c r="A3200" t="s">
        <v>34</v>
      </c>
      <c r="B3200" s="5">
        <v>42</v>
      </c>
      <c r="C3200">
        <v>74064</v>
      </c>
      <c r="D3200" s="3">
        <v>1435.07</v>
      </c>
      <c r="E3200" s="3">
        <v>528.6</v>
      </c>
      <c r="F3200" s="3">
        <v>178.4</v>
      </c>
      <c r="G3200" s="3">
        <f t="shared" si="50"/>
        <v>2.9630044843049328</v>
      </c>
      <c r="H3200" s="3">
        <v>143.06</v>
      </c>
      <c r="I3200" s="3">
        <v>0.45</v>
      </c>
      <c r="J3200" s="3">
        <v>0.34</v>
      </c>
      <c r="K3200" s="3">
        <v>536.42999999999995</v>
      </c>
      <c r="L3200" s="3">
        <v>210.66</v>
      </c>
      <c r="M3200" s="3">
        <v>9625.5</v>
      </c>
      <c r="N3200" s="10">
        <v>2177.3000000000002</v>
      </c>
      <c r="O3200" s="18">
        <v>51.058115614893026</v>
      </c>
      <c r="P3200" s="3">
        <v>111.94</v>
      </c>
    </row>
    <row r="3201" spans="1:16" x14ac:dyDescent="0.35">
      <c r="A3201" t="s">
        <v>34</v>
      </c>
      <c r="B3201" s="5">
        <v>43</v>
      </c>
      <c r="C3201">
        <v>15540</v>
      </c>
      <c r="D3201" s="3">
        <v>474.41</v>
      </c>
      <c r="E3201" s="3">
        <v>149.1</v>
      </c>
      <c r="F3201" s="3">
        <v>132.71</v>
      </c>
      <c r="G3201" s="3">
        <f t="shared" si="50"/>
        <v>1.1235023735965639</v>
      </c>
      <c r="H3201" s="3">
        <v>170.58</v>
      </c>
      <c r="I3201" s="3">
        <v>0.87</v>
      </c>
      <c r="J3201" s="3">
        <v>0.89</v>
      </c>
      <c r="K3201" s="3">
        <v>158.96</v>
      </c>
      <c r="L3201" s="3">
        <v>139.27000000000001</v>
      </c>
      <c r="M3201" s="3">
        <v>9455.02</v>
      </c>
      <c r="N3201" s="10">
        <v>2647.14</v>
      </c>
      <c r="O3201" s="18">
        <v>51.097992924814136</v>
      </c>
      <c r="P3201" s="3">
        <v>84.419999999999987</v>
      </c>
    </row>
    <row r="3202" spans="1:16" x14ac:dyDescent="0.35">
      <c r="A3202" t="s">
        <v>34</v>
      </c>
      <c r="B3202" s="5">
        <v>44</v>
      </c>
      <c r="C3202">
        <v>10286</v>
      </c>
      <c r="D3202" s="3">
        <v>370.3</v>
      </c>
      <c r="E3202" s="3">
        <v>120.75</v>
      </c>
      <c r="F3202" s="3">
        <v>108.46</v>
      </c>
      <c r="G3202" s="3">
        <f t="shared" si="50"/>
        <v>1.1133136640236032</v>
      </c>
      <c r="H3202" s="3">
        <v>35.46</v>
      </c>
      <c r="I3202" s="3">
        <v>0.94</v>
      </c>
      <c r="J3202" s="3">
        <v>0.9</v>
      </c>
      <c r="K3202" s="3">
        <v>125.3</v>
      </c>
      <c r="L3202" s="3">
        <v>111.72</v>
      </c>
      <c r="M3202" s="3">
        <v>9161.02</v>
      </c>
      <c r="N3202" s="10">
        <v>2896.56</v>
      </c>
      <c r="O3202" s="18">
        <v>51.301166579165539</v>
      </c>
      <c r="P3202" s="3">
        <v>39.54</v>
      </c>
    </row>
    <row r="3203" spans="1:16" x14ac:dyDescent="0.35">
      <c r="A3203" t="s">
        <v>34</v>
      </c>
      <c r="B3203" s="5">
        <v>45</v>
      </c>
      <c r="C3203">
        <v>11172</v>
      </c>
      <c r="D3203" s="3">
        <v>433.14</v>
      </c>
      <c r="E3203" s="3">
        <v>168.68</v>
      </c>
      <c r="F3203" s="3">
        <v>84.33</v>
      </c>
      <c r="G3203" s="3">
        <f t="shared" si="50"/>
        <v>2.00023716352425</v>
      </c>
      <c r="H3203" s="3">
        <v>59.59</v>
      </c>
      <c r="I3203" s="3">
        <v>0.75</v>
      </c>
      <c r="J3203" s="3">
        <v>0.5</v>
      </c>
      <c r="K3203" s="3">
        <v>179.62</v>
      </c>
      <c r="L3203" s="3">
        <v>91.85</v>
      </c>
      <c r="M3203" s="3">
        <v>9332.0499999999993</v>
      </c>
      <c r="N3203" s="10">
        <v>2569.7600000000002</v>
      </c>
      <c r="O3203" s="18">
        <v>51.226518217933389</v>
      </c>
      <c r="P3203" s="3">
        <v>15.409999999999997</v>
      </c>
    </row>
    <row r="3204" spans="1:16" x14ac:dyDescent="0.35">
      <c r="A3204" t="s">
        <v>34</v>
      </c>
      <c r="B3204" s="5">
        <v>46</v>
      </c>
      <c r="C3204">
        <v>7261</v>
      </c>
      <c r="D3204" s="3">
        <v>341.72</v>
      </c>
      <c r="E3204" s="3">
        <v>112.87</v>
      </c>
      <c r="F3204" s="3">
        <v>81.91</v>
      </c>
      <c r="G3204" s="3">
        <f t="shared" si="50"/>
        <v>1.377975827127335</v>
      </c>
      <c r="H3204" s="3">
        <v>47.84</v>
      </c>
      <c r="I3204" s="3">
        <v>0.78</v>
      </c>
      <c r="J3204" s="3">
        <v>0.73</v>
      </c>
      <c r="K3204" s="3">
        <v>130.22999999999999</v>
      </c>
      <c r="L3204" s="3">
        <v>88.81</v>
      </c>
      <c r="M3204" s="3">
        <v>9011.89</v>
      </c>
      <c r="N3204" s="10">
        <v>2148.6799999999998</v>
      </c>
      <c r="O3204" s="18">
        <v>51.6137722328005</v>
      </c>
      <c r="P3204" s="3">
        <v>27.159999999999997</v>
      </c>
    </row>
    <row r="3205" spans="1:16" x14ac:dyDescent="0.35">
      <c r="A3205" t="s">
        <v>34</v>
      </c>
      <c r="B3205" s="5">
        <v>47</v>
      </c>
      <c r="C3205">
        <v>4370</v>
      </c>
      <c r="D3205" s="3">
        <v>244.55</v>
      </c>
      <c r="E3205" s="3">
        <v>88.28</v>
      </c>
      <c r="F3205" s="3">
        <v>63.02</v>
      </c>
      <c r="G3205" s="3">
        <f t="shared" si="50"/>
        <v>1.4008251348778165</v>
      </c>
      <c r="H3205" s="3">
        <v>20.69</v>
      </c>
      <c r="I3205" s="3">
        <v>0.92</v>
      </c>
      <c r="J3205" s="3">
        <v>0.71</v>
      </c>
      <c r="K3205" s="3">
        <v>91.76</v>
      </c>
      <c r="L3205" s="3">
        <v>64.2</v>
      </c>
      <c r="M3205" s="3">
        <v>9090.77</v>
      </c>
      <c r="N3205" s="10">
        <v>1991.73</v>
      </c>
      <c r="O3205" s="18">
        <v>51.580836510533054</v>
      </c>
      <c r="P3205" s="3">
        <v>54.31</v>
      </c>
    </row>
    <row r="3206" spans="1:16" x14ac:dyDescent="0.35">
      <c r="A3206" t="s">
        <v>34</v>
      </c>
      <c r="B3206" s="5">
        <v>48</v>
      </c>
      <c r="C3206">
        <v>4712</v>
      </c>
      <c r="D3206" s="3">
        <v>259.26</v>
      </c>
      <c r="E3206" s="3">
        <v>89.41</v>
      </c>
      <c r="F3206" s="3">
        <v>67.099999999999994</v>
      </c>
      <c r="G3206" s="3">
        <f t="shared" si="50"/>
        <v>1.3324888226527571</v>
      </c>
      <c r="H3206" s="3">
        <v>60.58</v>
      </c>
      <c r="I3206" s="3">
        <v>0.88</v>
      </c>
      <c r="J3206" s="3">
        <v>0.75</v>
      </c>
      <c r="K3206" s="3">
        <v>97.53</v>
      </c>
      <c r="L3206" s="3">
        <v>69.89</v>
      </c>
      <c r="M3206" s="3">
        <v>9004.1</v>
      </c>
      <c r="N3206" s="10">
        <v>1881.94</v>
      </c>
      <c r="O3206" s="18">
        <v>51.684662931205537</v>
      </c>
      <c r="P3206" s="3">
        <v>14.420000000000002</v>
      </c>
    </row>
    <row r="3207" spans="1:16" x14ac:dyDescent="0.35">
      <c r="A3207" t="s">
        <v>34</v>
      </c>
      <c r="B3207" s="5">
        <v>49</v>
      </c>
      <c r="C3207">
        <v>23956</v>
      </c>
      <c r="D3207" s="3">
        <v>650.32000000000005</v>
      </c>
      <c r="E3207" s="3">
        <v>260.49</v>
      </c>
      <c r="F3207" s="3">
        <v>117.09</v>
      </c>
      <c r="G3207" s="3">
        <f t="shared" si="50"/>
        <v>2.2246989495260054</v>
      </c>
      <c r="H3207" s="3">
        <v>24.87</v>
      </c>
      <c r="I3207" s="3">
        <v>0.71</v>
      </c>
      <c r="J3207" s="3">
        <v>0.45</v>
      </c>
      <c r="K3207" s="3">
        <v>261.36</v>
      </c>
      <c r="L3207" s="3">
        <v>121.28</v>
      </c>
      <c r="M3207" s="3">
        <v>9560.34</v>
      </c>
      <c r="N3207" s="10">
        <v>1578.1</v>
      </c>
      <c r="O3207" s="18">
        <v>51.259989780324908</v>
      </c>
      <c r="P3207" s="3">
        <v>50.129999999999995</v>
      </c>
    </row>
    <row r="3208" spans="1:16" x14ac:dyDescent="0.35">
      <c r="A3208" t="s">
        <v>34</v>
      </c>
      <c r="B3208" s="5">
        <v>50</v>
      </c>
      <c r="C3208">
        <v>31360</v>
      </c>
      <c r="D3208" s="3">
        <v>656.12</v>
      </c>
      <c r="E3208" s="3">
        <v>213.41</v>
      </c>
      <c r="F3208" s="3">
        <v>187.1</v>
      </c>
      <c r="G3208" s="3">
        <f t="shared" si="50"/>
        <v>1.1406199893105291</v>
      </c>
      <c r="H3208" s="3">
        <v>59.02</v>
      </c>
      <c r="I3208" s="3">
        <v>0.92</v>
      </c>
      <c r="J3208" s="3">
        <v>0.88</v>
      </c>
      <c r="K3208" s="3">
        <v>222.66</v>
      </c>
      <c r="L3208" s="3">
        <v>185.74</v>
      </c>
      <c r="M3208" s="3">
        <v>9065.65</v>
      </c>
      <c r="N3208" s="10">
        <v>1561.08</v>
      </c>
      <c r="O3208" s="18">
        <v>51.706507323986557</v>
      </c>
      <c r="P3208" s="3">
        <v>15.979999999999997</v>
      </c>
    </row>
    <row r="3209" spans="1:16" x14ac:dyDescent="0.35">
      <c r="A3209" t="s">
        <v>34</v>
      </c>
      <c r="B3209" s="5">
        <v>51</v>
      </c>
      <c r="C3209">
        <v>4985</v>
      </c>
      <c r="D3209" s="3">
        <v>260.2</v>
      </c>
      <c r="E3209" s="3">
        <v>84.62</v>
      </c>
      <c r="F3209" s="3">
        <v>75.010000000000005</v>
      </c>
      <c r="G3209" s="3">
        <f t="shared" si="50"/>
        <v>1.128116251166511</v>
      </c>
      <c r="H3209" s="3">
        <v>15.37</v>
      </c>
      <c r="I3209" s="3">
        <v>0.93</v>
      </c>
      <c r="J3209" s="3">
        <v>0.89</v>
      </c>
      <c r="K3209" s="3">
        <v>88.29</v>
      </c>
      <c r="L3209" s="3">
        <v>73.92</v>
      </c>
      <c r="M3209" s="3">
        <v>8554.67</v>
      </c>
      <c r="N3209" s="10">
        <v>1406.93</v>
      </c>
      <c r="O3209" s="18">
        <v>52.200457078171503</v>
      </c>
      <c r="P3209" s="3">
        <v>59.629999999999995</v>
      </c>
    </row>
    <row r="3210" spans="1:16" x14ac:dyDescent="0.35">
      <c r="A3210" t="s">
        <v>34</v>
      </c>
      <c r="B3210" s="5">
        <v>52</v>
      </c>
      <c r="C3210">
        <v>29208</v>
      </c>
      <c r="D3210" s="3">
        <v>691.89</v>
      </c>
      <c r="E3210" s="3">
        <v>246.61</v>
      </c>
      <c r="F3210" s="3">
        <v>150.80000000000001</v>
      </c>
      <c r="G3210" s="3">
        <f t="shared" si="50"/>
        <v>1.6353448275862068</v>
      </c>
      <c r="H3210" s="3">
        <v>151.27000000000001</v>
      </c>
      <c r="I3210" s="3">
        <v>0.77</v>
      </c>
      <c r="J3210" s="3">
        <v>0.61</v>
      </c>
      <c r="K3210" s="3">
        <v>254.94</v>
      </c>
      <c r="L3210" s="3">
        <v>147.87</v>
      </c>
      <c r="M3210" s="3">
        <v>8047.66</v>
      </c>
      <c r="N3210" s="10">
        <v>1402.9</v>
      </c>
      <c r="O3210" s="18">
        <v>52.65488031329982</v>
      </c>
      <c r="P3210" s="3">
        <v>103.72999999999999</v>
      </c>
    </row>
    <row r="3211" spans="1:16" x14ac:dyDescent="0.35">
      <c r="A3211" t="s">
        <v>34</v>
      </c>
      <c r="B3211" s="5">
        <v>53</v>
      </c>
      <c r="C3211">
        <v>18963</v>
      </c>
      <c r="D3211" s="3">
        <v>537.69000000000005</v>
      </c>
      <c r="E3211" s="3">
        <v>168</v>
      </c>
      <c r="F3211" s="3">
        <v>143.72</v>
      </c>
      <c r="G3211" s="3">
        <f t="shared" si="50"/>
        <v>1.1689396047870859</v>
      </c>
      <c r="H3211" s="3">
        <v>145.41</v>
      </c>
      <c r="I3211" s="3">
        <v>0.82</v>
      </c>
      <c r="J3211" s="3">
        <v>0.86</v>
      </c>
      <c r="K3211" s="3">
        <v>184.84</v>
      </c>
      <c r="L3211" s="3">
        <v>143.53</v>
      </c>
      <c r="M3211" s="3">
        <v>7896.4</v>
      </c>
      <c r="N3211" s="10">
        <v>1611.53</v>
      </c>
      <c r="O3211" s="18">
        <v>52.740165982841255</v>
      </c>
      <c r="P3211" s="3">
        <v>109.59</v>
      </c>
    </row>
    <row r="3212" spans="1:16" x14ac:dyDescent="0.35">
      <c r="A3212" t="s">
        <v>34</v>
      </c>
      <c r="B3212" s="5">
        <v>54</v>
      </c>
      <c r="C3212">
        <v>11364</v>
      </c>
      <c r="D3212" s="3">
        <v>470.43</v>
      </c>
      <c r="E3212" s="3">
        <v>172.62</v>
      </c>
      <c r="F3212" s="3">
        <v>83.82</v>
      </c>
      <c r="G3212" s="3">
        <f t="shared" si="50"/>
        <v>2.0594130279169653</v>
      </c>
      <c r="H3212" s="3">
        <v>21.42</v>
      </c>
      <c r="I3212" s="3">
        <v>0.65</v>
      </c>
      <c r="J3212" s="3">
        <v>0.49</v>
      </c>
      <c r="K3212" s="3">
        <v>180.54</v>
      </c>
      <c r="L3212" s="3">
        <v>89.81</v>
      </c>
      <c r="M3212" s="3">
        <v>8224.52</v>
      </c>
      <c r="N3212" s="10">
        <v>2081.4299999999998</v>
      </c>
      <c r="O3212" s="18">
        <v>52.334093157456394</v>
      </c>
      <c r="P3212" s="3">
        <v>53.58</v>
      </c>
    </row>
    <row r="3213" spans="1:16" x14ac:dyDescent="0.35">
      <c r="A3213" t="s">
        <v>34</v>
      </c>
      <c r="B3213" s="5">
        <v>55</v>
      </c>
      <c r="C3213">
        <v>10424</v>
      </c>
      <c r="D3213" s="3">
        <v>441.91</v>
      </c>
      <c r="E3213" s="3">
        <v>151.74</v>
      </c>
      <c r="F3213" s="3">
        <v>87.47</v>
      </c>
      <c r="G3213" s="3">
        <f t="shared" si="50"/>
        <v>1.7347662055561908</v>
      </c>
      <c r="H3213" s="3">
        <v>63.4</v>
      </c>
      <c r="I3213" s="3">
        <v>0.67</v>
      </c>
      <c r="J3213" s="3">
        <v>0.57999999999999996</v>
      </c>
      <c r="K3213" s="3">
        <v>151.54</v>
      </c>
      <c r="L3213" s="3">
        <v>98.54</v>
      </c>
      <c r="M3213" s="3">
        <v>8358.34</v>
      </c>
      <c r="N3213" s="10">
        <v>2079.1</v>
      </c>
      <c r="O3213" s="18">
        <v>52.214966170698141</v>
      </c>
      <c r="P3213" s="3">
        <v>11.600000000000001</v>
      </c>
    </row>
    <row r="3214" spans="1:16" x14ac:dyDescent="0.35">
      <c r="A3214" t="s">
        <v>34</v>
      </c>
      <c r="B3214" s="5">
        <v>56</v>
      </c>
      <c r="C3214">
        <v>24561</v>
      </c>
      <c r="D3214" s="3">
        <v>624.62</v>
      </c>
      <c r="E3214" s="3">
        <v>232.61</v>
      </c>
      <c r="F3214" s="3">
        <v>134.44</v>
      </c>
      <c r="G3214" s="3">
        <f t="shared" si="50"/>
        <v>1.7302142219577508</v>
      </c>
      <c r="H3214" s="3">
        <v>39.729999999999997</v>
      </c>
      <c r="I3214" s="3">
        <v>0.79</v>
      </c>
      <c r="J3214" s="3">
        <v>0.57999999999999996</v>
      </c>
      <c r="K3214" s="3">
        <v>231.25</v>
      </c>
      <c r="L3214" s="3">
        <v>140.88</v>
      </c>
      <c r="M3214" s="3">
        <v>8509.4699999999993</v>
      </c>
      <c r="N3214" s="10">
        <v>2304.02</v>
      </c>
      <c r="O3214" s="18">
        <v>52.02589769870599</v>
      </c>
      <c r="P3214" s="3">
        <v>35.270000000000003</v>
      </c>
    </row>
    <row r="3215" spans="1:16" x14ac:dyDescent="0.35">
      <c r="A3215" t="s">
        <v>34</v>
      </c>
      <c r="B3215" s="5">
        <v>57</v>
      </c>
      <c r="C3215">
        <v>40831</v>
      </c>
      <c r="D3215" s="3">
        <v>897.64</v>
      </c>
      <c r="E3215" s="3">
        <v>311</v>
      </c>
      <c r="F3215" s="3">
        <v>167.16</v>
      </c>
      <c r="G3215" s="3">
        <f t="shared" si="50"/>
        <v>1.8604929408949509</v>
      </c>
      <c r="H3215" s="3">
        <v>142.69999999999999</v>
      </c>
      <c r="I3215" s="3">
        <v>0.64</v>
      </c>
      <c r="J3215" s="3">
        <v>0.54</v>
      </c>
      <c r="K3215" s="3">
        <v>323.68</v>
      </c>
      <c r="L3215" s="3">
        <v>190.92</v>
      </c>
      <c r="M3215" s="3">
        <v>8391.3700000000008</v>
      </c>
      <c r="N3215" s="10">
        <v>2766.26</v>
      </c>
      <c r="O3215" s="18">
        <v>52.020748925258346</v>
      </c>
      <c r="P3215" s="3">
        <v>112.30000000000001</v>
      </c>
    </row>
    <row r="3216" spans="1:16" x14ac:dyDescent="0.35">
      <c r="A3216" t="s">
        <v>34</v>
      </c>
      <c r="B3216" s="5">
        <v>58</v>
      </c>
      <c r="C3216">
        <v>79268</v>
      </c>
      <c r="D3216" s="3">
        <v>1379.79</v>
      </c>
      <c r="E3216" s="3">
        <v>468.77</v>
      </c>
      <c r="F3216" s="3">
        <v>215.3</v>
      </c>
      <c r="G3216" s="3">
        <f t="shared" si="50"/>
        <v>2.1772875058058521</v>
      </c>
      <c r="H3216" s="3">
        <v>126.89</v>
      </c>
      <c r="I3216" s="3">
        <v>0.52</v>
      </c>
      <c r="J3216" s="3">
        <v>0.46</v>
      </c>
      <c r="K3216" s="3">
        <v>482.12</v>
      </c>
      <c r="L3216" s="3">
        <v>254.02</v>
      </c>
      <c r="M3216" s="3">
        <v>7943.96</v>
      </c>
      <c r="N3216" s="10">
        <v>2472.46</v>
      </c>
      <c r="O3216" s="18">
        <v>52.491309952472342</v>
      </c>
      <c r="P3216" s="3">
        <v>128.11000000000001</v>
      </c>
    </row>
    <row r="3217" spans="1:16" x14ac:dyDescent="0.35">
      <c r="A3217" t="s">
        <v>34</v>
      </c>
      <c r="B3217" s="5">
        <v>59</v>
      </c>
      <c r="C3217">
        <v>11422</v>
      </c>
      <c r="D3217" s="3">
        <v>415.33</v>
      </c>
      <c r="E3217" s="3">
        <v>147.08000000000001</v>
      </c>
      <c r="F3217" s="3">
        <v>98.88</v>
      </c>
      <c r="G3217" s="3">
        <f t="shared" si="50"/>
        <v>1.4874595469255665</v>
      </c>
      <c r="H3217" s="3">
        <v>43.64</v>
      </c>
      <c r="I3217" s="3">
        <v>0.83</v>
      </c>
      <c r="J3217" s="3">
        <v>0.67</v>
      </c>
      <c r="K3217" s="3">
        <v>151.6</v>
      </c>
      <c r="L3217" s="3">
        <v>102.59</v>
      </c>
      <c r="M3217" s="3">
        <v>8183</v>
      </c>
      <c r="N3217" s="10">
        <v>2512.3000000000002</v>
      </c>
      <c r="O3217" s="18">
        <v>52.267970822589916</v>
      </c>
      <c r="P3217" s="3">
        <v>31.36</v>
      </c>
    </row>
    <row r="3218" spans="1:16" x14ac:dyDescent="0.35">
      <c r="A3218" t="s">
        <v>34</v>
      </c>
      <c r="B3218" s="5">
        <v>60</v>
      </c>
      <c r="C3218">
        <v>44839</v>
      </c>
      <c r="D3218" s="3">
        <v>816.01</v>
      </c>
      <c r="E3218" s="3">
        <v>291.14999999999998</v>
      </c>
      <c r="F3218" s="3">
        <v>196.08</v>
      </c>
      <c r="G3218" s="3">
        <f t="shared" si="50"/>
        <v>1.4848531211750304</v>
      </c>
      <c r="H3218" s="3">
        <v>126.01</v>
      </c>
      <c r="I3218" s="3">
        <v>0.85</v>
      </c>
      <c r="J3218" s="3">
        <v>0.67</v>
      </c>
      <c r="K3218" s="3">
        <v>300.49</v>
      </c>
      <c r="L3218" s="3">
        <v>213.7</v>
      </c>
      <c r="M3218" s="3">
        <v>7562.72</v>
      </c>
      <c r="N3218" s="10">
        <v>2537.4499999999998</v>
      </c>
      <c r="O3218" s="18">
        <v>52.816707093466071</v>
      </c>
      <c r="P3218" s="3">
        <v>128.99</v>
      </c>
    </row>
    <row r="3219" spans="1:16" x14ac:dyDescent="0.35">
      <c r="A3219" t="s">
        <v>34</v>
      </c>
      <c r="B3219" s="5">
        <v>61</v>
      </c>
      <c r="C3219">
        <v>12913</v>
      </c>
      <c r="D3219" s="3">
        <v>438.89</v>
      </c>
      <c r="E3219" s="3">
        <v>161.03</v>
      </c>
      <c r="F3219" s="3">
        <v>102.1</v>
      </c>
      <c r="G3219" s="3">
        <f t="shared" si="50"/>
        <v>1.5771792360430952</v>
      </c>
      <c r="H3219" s="3">
        <v>119.6</v>
      </c>
      <c r="I3219" s="3">
        <v>0.84</v>
      </c>
      <c r="J3219" s="3">
        <v>0.63</v>
      </c>
      <c r="K3219" s="3">
        <v>164.92</v>
      </c>
      <c r="L3219" s="3">
        <v>107.04</v>
      </c>
      <c r="M3219" s="3">
        <v>7463.98</v>
      </c>
      <c r="N3219" s="10">
        <v>2765.06</v>
      </c>
      <c r="O3219" s="18">
        <v>52.850471642754961</v>
      </c>
      <c r="P3219" s="3">
        <v>135.4</v>
      </c>
    </row>
    <row r="3220" spans="1:16" x14ac:dyDescent="0.35">
      <c r="A3220" t="s">
        <v>34</v>
      </c>
      <c r="B3220" s="5">
        <v>62</v>
      </c>
      <c r="C3220">
        <v>12206</v>
      </c>
      <c r="D3220" s="3">
        <v>408.54</v>
      </c>
      <c r="E3220" s="3">
        <v>139.56</v>
      </c>
      <c r="F3220" s="3">
        <v>111.36</v>
      </c>
      <c r="G3220" s="3">
        <f t="shared" si="50"/>
        <v>1.2532327586206897</v>
      </c>
      <c r="H3220" s="3">
        <v>13.05</v>
      </c>
      <c r="I3220" s="3">
        <v>0.92</v>
      </c>
      <c r="J3220" s="3">
        <v>0.8</v>
      </c>
      <c r="K3220" s="3">
        <v>146.49</v>
      </c>
      <c r="L3220" s="3">
        <v>109.91</v>
      </c>
      <c r="M3220" s="3">
        <v>7303.08</v>
      </c>
      <c r="N3220" s="10">
        <v>2970.25</v>
      </c>
      <c r="O3220" s="18">
        <v>52.945203481259895</v>
      </c>
      <c r="P3220" s="3">
        <v>61.95</v>
      </c>
    </row>
    <row r="3221" spans="1:16" x14ac:dyDescent="0.35">
      <c r="A3221" t="s">
        <v>34</v>
      </c>
      <c r="B3221" s="5">
        <v>63</v>
      </c>
      <c r="C3221">
        <v>22636</v>
      </c>
      <c r="D3221" s="3">
        <v>555.14</v>
      </c>
      <c r="E3221" s="3">
        <v>191.73</v>
      </c>
      <c r="F3221" s="3">
        <v>150.32</v>
      </c>
      <c r="G3221" s="3">
        <f t="shared" si="50"/>
        <v>1.275478978179883</v>
      </c>
      <c r="H3221" s="3">
        <v>57.42</v>
      </c>
      <c r="I3221" s="3">
        <v>0.92</v>
      </c>
      <c r="J3221" s="3">
        <v>0.78</v>
      </c>
      <c r="K3221" s="3">
        <v>198.65</v>
      </c>
      <c r="L3221" s="3">
        <v>151.59</v>
      </c>
      <c r="M3221" s="3">
        <v>6985.04</v>
      </c>
      <c r="N3221" s="10">
        <v>2997.33</v>
      </c>
      <c r="O3221" s="18">
        <v>53.223161101678045</v>
      </c>
      <c r="P3221" s="3">
        <v>17.579999999999998</v>
      </c>
    </row>
    <row r="3222" spans="1:16" x14ac:dyDescent="0.35">
      <c r="A3222" t="s">
        <v>34</v>
      </c>
      <c r="B3222" s="5">
        <v>64</v>
      </c>
      <c r="C3222">
        <v>9926</v>
      </c>
      <c r="D3222" s="3">
        <v>385.74</v>
      </c>
      <c r="E3222" s="3">
        <v>113.49</v>
      </c>
      <c r="F3222" s="3">
        <v>111.36</v>
      </c>
      <c r="G3222" s="3">
        <f t="shared" si="50"/>
        <v>1.0191271551724137</v>
      </c>
      <c r="H3222" s="3">
        <v>146.47999999999999</v>
      </c>
      <c r="I3222" s="3">
        <v>0.84</v>
      </c>
      <c r="J3222" s="3">
        <v>0.98</v>
      </c>
      <c r="K3222" s="3">
        <v>125.25</v>
      </c>
      <c r="L3222" s="3">
        <v>112.44</v>
      </c>
      <c r="M3222" s="3">
        <v>7006.41</v>
      </c>
      <c r="N3222" s="10">
        <v>2503.4499999999998</v>
      </c>
      <c r="O3222" s="18">
        <v>53.322405282314556</v>
      </c>
      <c r="P3222" s="3">
        <v>108.52000000000001</v>
      </c>
    </row>
    <row r="3223" spans="1:16" x14ac:dyDescent="0.35">
      <c r="A3223" t="s">
        <v>34</v>
      </c>
      <c r="B3223" s="5">
        <v>65</v>
      </c>
      <c r="C3223">
        <v>12417</v>
      </c>
      <c r="D3223" s="3">
        <v>431.72</v>
      </c>
      <c r="E3223" s="3">
        <v>158.6</v>
      </c>
      <c r="F3223" s="3">
        <v>99.68</v>
      </c>
      <c r="G3223" s="3">
        <f t="shared" si="50"/>
        <v>1.5910914927768858</v>
      </c>
      <c r="H3223" s="3">
        <v>69.66</v>
      </c>
      <c r="I3223" s="3">
        <v>0.84</v>
      </c>
      <c r="J3223" s="3">
        <v>0.63</v>
      </c>
      <c r="K3223" s="3">
        <v>167.3</v>
      </c>
      <c r="L3223" s="3">
        <v>104.25</v>
      </c>
      <c r="M3223" s="3">
        <v>7159.14</v>
      </c>
      <c r="N3223" s="10">
        <v>2422.35</v>
      </c>
      <c r="O3223" s="18">
        <v>53.205242664822599</v>
      </c>
      <c r="P3223" s="3">
        <v>5.3400000000000034</v>
      </c>
    </row>
    <row r="3224" spans="1:16" x14ac:dyDescent="0.35">
      <c r="A3224" t="s">
        <v>34</v>
      </c>
      <c r="B3224" s="5">
        <v>66</v>
      </c>
      <c r="C3224">
        <v>72544</v>
      </c>
      <c r="D3224" s="3">
        <v>1203.3900000000001</v>
      </c>
      <c r="E3224" s="3">
        <v>457.83</v>
      </c>
      <c r="F3224" s="3">
        <v>201.75</v>
      </c>
      <c r="G3224" s="3">
        <f t="shared" ref="G3224:G3287" si="51">E3224/F3224</f>
        <v>2.2692936802973978</v>
      </c>
      <c r="H3224" s="3">
        <v>60.63</v>
      </c>
      <c r="I3224" s="3">
        <v>0.63</v>
      </c>
      <c r="J3224" s="3">
        <v>0.44</v>
      </c>
      <c r="K3224" s="3">
        <v>447.32</v>
      </c>
      <c r="L3224" s="3">
        <v>255.65</v>
      </c>
      <c r="M3224" s="3">
        <v>6487.98</v>
      </c>
      <c r="N3224" s="10">
        <v>2279.9299999999998</v>
      </c>
      <c r="O3224" s="18">
        <v>53.839642466651924</v>
      </c>
      <c r="P3224" s="3">
        <v>14.369999999999997</v>
      </c>
    </row>
    <row r="3225" spans="1:16" x14ac:dyDescent="0.35">
      <c r="A3225" t="s">
        <v>34</v>
      </c>
      <c r="B3225" s="5">
        <v>67</v>
      </c>
      <c r="C3225">
        <v>59369</v>
      </c>
      <c r="D3225" s="3">
        <v>1149.45</v>
      </c>
      <c r="E3225" s="3">
        <v>402.69</v>
      </c>
      <c r="F3225" s="3">
        <v>187.72</v>
      </c>
      <c r="G3225" s="3">
        <f t="shared" si="51"/>
        <v>2.1451630087364157</v>
      </c>
      <c r="H3225" s="3">
        <v>116.45</v>
      </c>
      <c r="I3225" s="3">
        <v>0.56000000000000005</v>
      </c>
      <c r="J3225" s="3">
        <v>0.47</v>
      </c>
      <c r="K3225" s="3">
        <v>409.65</v>
      </c>
      <c r="L3225" s="3">
        <v>240.21</v>
      </c>
      <c r="M3225" s="3">
        <v>6805.73</v>
      </c>
      <c r="N3225" s="10">
        <v>1673.55</v>
      </c>
      <c r="O3225" s="18">
        <v>53.700771875231474</v>
      </c>
      <c r="P3225" s="3">
        <v>138.55000000000001</v>
      </c>
    </row>
    <row r="3226" spans="1:16" x14ac:dyDescent="0.35">
      <c r="A3226" t="s">
        <v>34</v>
      </c>
      <c r="B3226" s="5">
        <v>68</v>
      </c>
      <c r="C3226">
        <v>18030</v>
      </c>
      <c r="D3226" s="3">
        <v>530.11</v>
      </c>
      <c r="E3226" s="3">
        <v>159.5</v>
      </c>
      <c r="F3226" s="3">
        <v>143.93</v>
      </c>
      <c r="G3226" s="3">
        <f t="shared" si="51"/>
        <v>1.1081775863266865</v>
      </c>
      <c r="H3226" s="3">
        <v>172.05</v>
      </c>
      <c r="I3226" s="3">
        <v>0.81</v>
      </c>
      <c r="J3226" s="3">
        <v>0.9</v>
      </c>
      <c r="K3226" s="3">
        <v>179.89</v>
      </c>
      <c r="L3226" s="3">
        <v>147.66</v>
      </c>
      <c r="M3226" s="3">
        <v>6086.11</v>
      </c>
      <c r="N3226" s="10">
        <v>1876.48</v>
      </c>
      <c r="O3226" s="18">
        <v>54.295750944019886</v>
      </c>
      <c r="P3226" s="3">
        <v>82.949999999999989</v>
      </c>
    </row>
    <row r="3227" spans="1:16" x14ac:dyDescent="0.35">
      <c r="A3227" t="s">
        <v>34</v>
      </c>
      <c r="B3227" s="5">
        <v>69</v>
      </c>
      <c r="C3227">
        <v>22618</v>
      </c>
      <c r="D3227" s="3">
        <v>613.91999999999996</v>
      </c>
      <c r="E3227" s="3">
        <v>220.24</v>
      </c>
      <c r="F3227" s="3">
        <v>130.76</v>
      </c>
      <c r="G3227" s="3">
        <f t="shared" si="51"/>
        <v>1.6843071275619457</v>
      </c>
      <c r="H3227" s="3">
        <v>176.94</v>
      </c>
      <c r="I3227" s="3">
        <v>0.75</v>
      </c>
      <c r="J3227" s="3">
        <v>0.59</v>
      </c>
      <c r="K3227" s="3">
        <v>235.97</v>
      </c>
      <c r="L3227" s="3">
        <v>138.11000000000001</v>
      </c>
      <c r="M3227" s="3">
        <v>6116.36</v>
      </c>
      <c r="N3227" s="10">
        <v>2182.86</v>
      </c>
      <c r="O3227" s="18">
        <v>54.195272948386773</v>
      </c>
      <c r="P3227" s="3">
        <v>78.06</v>
      </c>
    </row>
    <row r="3228" spans="1:16" x14ac:dyDescent="0.35">
      <c r="A3228" t="s">
        <v>34</v>
      </c>
      <c r="B3228" s="5">
        <v>70</v>
      </c>
      <c r="C3228">
        <v>4917</v>
      </c>
      <c r="D3228" s="3">
        <v>260.60000000000002</v>
      </c>
      <c r="E3228" s="3">
        <v>91.91</v>
      </c>
      <c r="F3228" s="3">
        <v>68.12</v>
      </c>
      <c r="G3228" s="3">
        <f t="shared" si="51"/>
        <v>1.3492366412213739</v>
      </c>
      <c r="H3228" s="3">
        <v>95.01</v>
      </c>
      <c r="I3228" s="3">
        <v>0.91</v>
      </c>
      <c r="J3228" s="3">
        <v>0.74</v>
      </c>
      <c r="K3228" s="3">
        <v>94.25</v>
      </c>
      <c r="L3228" s="3">
        <v>66</v>
      </c>
      <c r="M3228" s="3">
        <v>5897.87</v>
      </c>
      <c r="N3228" s="10">
        <v>2380.66</v>
      </c>
      <c r="O3228" s="18">
        <v>54.343282880483649</v>
      </c>
      <c r="P3228" s="3">
        <v>159.99</v>
      </c>
    </row>
    <row r="3229" spans="1:16" x14ac:dyDescent="0.35">
      <c r="A3229" t="s">
        <v>34</v>
      </c>
      <c r="B3229" s="5">
        <v>71</v>
      </c>
      <c r="C3229">
        <v>22663</v>
      </c>
      <c r="D3229" s="3">
        <v>620.26</v>
      </c>
      <c r="E3229" s="3">
        <v>181.92</v>
      </c>
      <c r="F3229" s="3">
        <v>158.62</v>
      </c>
      <c r="G3229" s="3">
        <f t="shared" si="51"/>
        <v>1.1468919430084477</v>
      </c>
      <c r="H3229" s="3">
        <v>94.96</v>
      </c>
      <c r="I3229" s="3">
        <v>0.74</v>
      </c>
      <c r="J3229" s="3">
        <v>0.87</v>
      </c>
      <c r="K3229" s="3">
        <v>203.67</v>
      </c>
      <c r="L3229" s="3">
        <v>165.28</v>
      </c>
      <c r="M3229" s="3">
        <v>5972.66</v>
      </c>
      <c r="N3229" s="10">
        <v>2635.56</v>
      </c>
      <c r="O3229" s="18">
        <v>54.215306429423656</v>
      </c>
      <c r="P3229" s="3">
        <v>160.04000000000002</v>
      </c>
    </row>
    <row r="3230" spans="1:16" x14ac:dyDescent="0.35">
      <c r="A3230" t="s">
        <v>34</v>
      </c>
      <c r="B3230" s="5">
        <v>72</v>
      </c>
      <c r="C3230">
        <v>43260</v>
      </c>
      <c r="D3230" s="3">
        <v>956.77</v>
      </c>
      <c r="E3230" s="3">
        <v>286.77999999999997</v>
      </c>
      <c r="F3230" s="3">
        <v>192.07</v>
      </c>
      <c r="G3230" s="3">
        <f t="shared" si="51"/>
        <v>1.4931014734211485</v>
      </c>
      <c r="H3230" s="3">
        <v>39.47</v>
      </c>
      <c r="I3230" s="3">
        <v>0.59</v>
      </c>
      <c r="J3230" s="3">
        <v>0.67</v>
      </c>
      <c r="K3230" s="3">
        <v>326.27</v>
      </c>
      <c r="L3230" s="3">
        <v>200.25</v>
      </c>
      <c r="M3230" s="3">
        <v>5866.96</v>
      </c>
      <c r="N3230" s="10">
        <v>2946.84</v>
      </c>
      <c r="O3230" s="18">
        <v>54.235244547459992</v>
      </c>
      <c r="P3230" s="3">
        <v>35.53</v>
      </c>
    </row>
    <row r="3231" spans="1:16" x14ac:dyDescent="0.35">
      <c r="A3231" t="s">
        <v>34</v>
      </c>
      <c r="B3231" s="5">
        <v>73</v>
      </c>
      <c r="C3231">
        <v>40597</v>
      </c>
      <c r="D3231" s="3">
        <v>795.74</v>
      </c>
      <c r="E3231" s="3">
        <v>284.64999999999998</v>
      </c>
      <c r="F3231" s="3">
        <v>181.59</v>
      </c>
      <c r="G3231" s="3">
        <f t="shared" si="51"/>
        <v>1.5675422655432567</v>
      </c>
      <c r="H3231" s="3">
        <v>151.97999999999999</v>
      </c>
      <c r="I3231" s="3">
        <v>0.81</v>
      </c>
      <c r="J3231" s="3">
        <v>0.64</v>
      </c>
      <c r="K3231" s="3">
        <v>315.57</v>
      </c>
      <c r="L3231" s="3">
        <v>196.76</v>
      </c>
      <c r="M3231" s="3">
        <v>5301.3</v>
      </c>
      <c r="N3231" s="10">
        <v>2938.56</v>
      </c>
      <c r="O3231" s="18">
        <v>54.743141422082324</v>
      </c>
      <c r="P3231" s="3">
        <v>103.02000000000001</v>
      </c>
    </row>
    <row r="3232" spans="1:16" x14ac:dyDescent="0.35">
      <c r="A3232" t="s">
        <v>34</v>
      </c>
      <c r="B3232" s="5">
        <v>74</v>
      </c>
      <c r="C3232">
        <v>39698</v>
      </c>
      <c r="D3232" s="3">
        <v>825.57</v>
      </c>
      <c r="E3232" s="3">
        <v>310.10000000000002</v>
      </c>
      <c r="F3232" s="3">
        <v>163</v>
      </c>
      <c r="G3232" s="3">
        <f t="shared" si="51"/>
        <v>1.9024539877300615</v>
      </c>
      <c r="H3232" s="3">
        <v>86.25</v>
      </c>
      <c r="I3232" s="3">
        <v>0.73</v>
      </c>
      <c r="J3232" s="3">
        <v>0.53</v>
      </c>
      <c r="K3232" s="3">
        <v>310.48</v>
      </c>
      <c r="L3232" s="3">
        <v>174.25</v>
      </c>
      <c r="M3232" s="3">
        <v>5150.66</v>
      </c>
      <c r="N3232" s="10">
        <v>2509.37</v>
      </c>
      <c r="O3232" s="18">
        <v>54.980724396563566</v>
      </c>
      <c r="P3232" s="3">
        <v>168.75</v>
      </c>
    </row>
    <row r="3233" spans="1:16" x14ac:dyDescent="0.35">
      <c r="A3233" t="s">
        <v>34</v>
      </c>
      <c r="B3233" s="5">
        <v>75</v>
      </c>
      <c r="C3233">
        <v>21701</v>
      </c>
      <c r="D3233" s="3">
        <v>576.05999999999995</v>
      </c>
      <c r="E3233" s="3">
        <v>189.74</v>
      </c>
      <c r="F3233" s="3">
        <v>145.62</v>
      </c>
      <c r="G3233" s="3">
        <f t="shared" si="51"/>
        <v>1.3029803598406813</v>
      </c>
      <c r="H3233" s="3">
        <v>161.41999999999999</v>
      </c>
      <c r="I3233" s="3">
        <v>0.82</v>
      </c>
      <c r="J3233" s="3">
        <v>0.77</v>
      </c>
      <c r="K3233" s="3">
        <v>196.82</v>
      </c>
      <c r="L3233" s="3">
        <v>156.94999999999999</v>
      </c>
      <c r="M3233" s="3">
        <v>5075.7299999999996</v>
      </c>
      <c r="N3233" s="10">
        <v>2291.31</v>
      </c>
      <c r="O3233" s="18">
        <v>55.099997455025502</v>
      </c>
      <c r="P3233" s="3">
        <v>93.580000000000013</v>
      </c>
    </row>
    <row r="3234" spans="1:16" x14ac:dyDescent="0.35">
      <c r="A3234" t="s">
        <v>34</v>
      </c>
      <c r="B3234" s="5">
        <v>76</v>
      </c>
      <c r="C3234">
        <v>42320</v>
      </c>
      <c r="D3234" s="3">
        <v>784.11</v>
      </c>
      <c r="E3234" s="3">
        <v>251.96</v>
      </c>
      <c r="F3234" s="3">
        <v>213.86</v>
      </c>
      <c r="G3234" s="3">
        <f t="shared" si="51"/>
        <v>1.1781539324791919</v>
      </c>
      <c r="H3234" s="3">
        <v>113.12</v>
      </c>
      <c r="I3234" s="3">
        <v>0.86</v>
      </c>
      <c r="J3234" s="3">
        <v>0.85</v>
      </c>
      <c r="K3234" s="3">
        <v>269.47000000000003</v>
      </c>
      <c r="L3234" s="3">
        <v>213.12</v>
      </c>
      <c r="M3234" s="3">
        <v>4721.12</v>
      </c>
      <c r="N3234" s="10">
        <v>2514</v>
      </c>
      <c r="O3234" s="18">
        <v>55.363784995864847</v>
      </c>
      <c r="P3234" s="3">
        <v>141.88</v>
      </c>
    </row>
    <row r="3235" spans="1:16" x14ac:dyDescent="0.35">
      <c r="A3235" t="s">
        <v>34</v>
      </c>
      <c r="B3235" s="5">
        <v>77</v>
      </c>
      <c r="C3235">
        <v>28958</v>
      </c>
      <c r="D3235" s="3">
        <v>710.54</v>
      </c>
      <c r="E3235" s="3">
        <v>239.14</v>
      </c>
      <c r="F3235" s="3">
        <v>154.18</v>
      </c>
      <c r="G3235" s="3">
        <f t="shared" si="51"/>
        <v>1.5510442340121935</v>
      </c>
      <c r="H3235" s="3">
        <v>113.96</v>
      </c>
      <c r="I3235" s="3">
        <v>0.72</v>
      </c>
      <c r="J3235" s="3">
        <v>0.64</v>
      </c>
      <c r="K3235" s="3">
        <v>262.20999999999998</v>
      </c>
      <c r="L3235" s="3">
        <v>162.87</v>
      </c>
      <c r="M3235" s="3">
        <v>4669.03</v>
      </c>
      <c r="N3235" s="10">
        <v>2968.38</v>
      </c>
      <c r="O3235" s="18">
        <v>55.301482105659026</v>
      </c>
      <c r="P3235" s="3">
        <v>141.04000000000002</v>
      </c>
    </row>
    <row r="3236" spans="1:16" x14ac:dyDescent="0.35">
      <c r="A3236" t="s">
        <v>34</v>
      </c>
      <c r="B3236" s="5">
        <v>78</v>
      </c>
      <c r="C3236">
        <v>13926</v>
      </c>
      <c r="D3236" s="3">
        <v>459.82</v>
      </c>
      <c r="E3236" s="3">
        <v>151.61000000000001</v>
      </c>
      <c r="F3236" s="3">
        <v>116.95</v>
      </c>
      <c r="G3236" s="3">
        <f t="shared" si="51"/>
        <v>1.2963659683625481</v>
      </c>
      <c r="H3236" s="3">
        <v>164.73</v>
      </c>
      <c r="I3236" s="3">
        <v>0.83</v>
      </c>
      <c r="J3236" s="3">
        <v>0.77</v>
      </c>
      <c r="K3236" s="3">
        <v>161.01</v>
      </c>
      <c r="L3236" s="3">
        <v>126</v>
      </c>
      <c r="M3236" s="3">
        <v>4822.0200000000004</v>
      </c>
      <c r="N3236" s="10">
        <v>2241.87</v>
      </c>
      <c r="O3236" s="18">
        <v>55.338757691115937</v>
      </c>
      <c r="P3236" s="3">
        <v>90.27000000000001</v>
      </c>
    </row>
    <row r="3237" spans="1:16" x14ac:dyDescent="0.35">
      <c r="A3237" t="s">
        <v>34</v>
      </c>
      <c r="B3237" s="5">
        <v>79</v>
      </c>
      <c r="C3237">
        <v>7222</v>
      </c>
      <c r="D3237" s="3">
        <v>313.87</v>
      </c>
      <c r="E3237" s="3">
        <v>116.1</v>
      </c>
      <c r="F3237" s="3">
        <v>79.2</v>
      </c>
      <c r="G3237" s="3">
        <f t="shared" si="51"/>
        <v>1.4659090909090908</v>
      </c>
      <c r="H3237" s="3">
        <v>25.61</v>
      </c>
      <c r="I3237" s="3">
        <v>0.92</v>
      </c>
      <c r="J3237" s="3">
        <v>0.68</v>
      </c>
      <c r="K3237" s="3">
        <v>118.47</v>
      </c>
      <c r="L3237" s="3">
        <v>80.989999999999995</v>
      </c>
      <c r="M3237" s="3">
        <v>4925.24</v>
      </c>
      <c r="N3237" s="10">
        <v>2050.7600000000002</v>
      </c>
      <c r="O3237" s="18">
        <v>55.292239213264075</v>
      </c>
      <c r="P3237" s="3">
        <v>49.39</v>
      </c>
    </row>
    <row r="3238" spans="1:16" x14ac:dyDescent="0.35">
      <c r="A3238" t="s">
        <v>34</v>
      </c>
      <c r="B3238" s="5">
        <v>80</v>
      </c>
      <c r="C3238">
        <v>27246</v>
      </c>
      <c r="D3238" s="3">
        <v>639.16999999999996</v>
      </c>
      <c r="E3238" s="3">
        <v>226.86</v>
      </c>
      <c r="F3238" s="3">
        <v>152.91999999999999</v>
      </c>
      <c r="G3238" s="3">
        <f t="shared" si="51"/>
        <v>1.4835207951870262</v>
      </c>
      <c r="H3238" s="3">
        <v>160.32</v>
      </c>
      <c r="I3238" s="3">
        <v>0.84</v>
      </c>
      <c r="J3238" s="3">
        <v>0.67</v>
      </c>
      <c r="K3238" s="3">
        <v>226.43</v>
      </c>
      <c r="L3238" s="3">
        <v>155.61000000000001</v>
      </c>
      <c r="M3238" s="3">
        <v>4909.5600000000004</v>
      </c>
      <c r="N3238" s="10">
        <v>1726.38</v>
      </c>
      <c r="O3238" s="18">
        <v>55.383999804751639</v>
      </c>
      <c r="P3238" s="3">
        <v>94.68</v>
      </c>
    </row>
    <row r="3239" spans="1:16" x14ac:dyDescent="0.35">
      <c r="A3239" t="s">
        <v>34</v>
      </c>
      <c r="B3239" s="5">
        <v>81</v>
      </c>
      <c r="C3239">
        <v>14521</v>
      </c>
      <c r="D3239" s="3">
        <v>435.56</v>
      </c>
      <c r="E3239" s="3">
        <v>144.35</v>
      </c>
      <c r="F3239" s="3">
        <v>128.08000000000001</v>
      </c>
      <c r="G3239" s="3">
        <f t="shared" si="51"/>
        <v>1.1270299812617113</v>
      </c>
      <c r="H3239" s="3">
        <v>52.55</v>
      </c>
      <c r="I3239" s="3">
        <v>0.96</v>
      </c>
      <c r="J3239" s="3">
        <v>0.89</v>
      </c>
      <c r="K3239" s="3">
        <v>150.94</v>
      </c>
      <c r="L3239" s="3">
        <v>130.69</v>
      </c>
      <c r="M3239" s="3">
        <v>4873.1099999999997</v>
      </c>
      <c r="N3239" s="10">
        <v>1389.76</v>
      </c>
      <c r="O3239" s="18">
        <v>55.497269863391125</v>
      </c>
      <c r="P3239" s="3">
        <v>22.450000000000003</v>
      </c>
    </row>
    <row r="3240" spans="1:16" x14ac:dyDescent="0.35">
      <c r="A3240" t="s">
        <v>34</v>
      </c>
      <c r="B3240" s="5">
        <v>82</v>
      </c>
      <c r="C3240">
        <v>65338</v>
      </c>
      <c r="D3240" s="3">
        <v>1050.8599999999999</v>
      </c>
      <c r="E3240" s="3">
        <v>366.29</v>
      </c>
      <c r="F3240" s="3">
        <v>227.12</v>
      </c>
      <c r="G3240" s="3">
        <f t="shared" si="51"/>
        <v>1.6127597745685101</v>
      </c>
      <c r="H3240" s="3">
        <v>28.37</v>
      </c>
      <c r="I3240" s="3">
        <v>0.74</v>
      </c>
      <c r="J3240" s="3">
        <v>0.62</v>
      </c>
      <c r="K3240" s="3">
        <v>381.58</v>
      </c>
      <c r="L3240" s="3">
        <v>240.42</v>
      </c>
      <c r="M3240" s="3">
        <v>4334.33</v>
      </c>
      <c r="N3240" s="10">
        <v>2284.19</v>
      </c>
      <c r="O3240" s="18">
        <v>55.764793935777213</v>
      </c>
      <c r="P3240" s="3">
        <v>46.629999999999995</v>
      </c>
    </row>
    <row r="3241" spans="1:16" x14ac:dyDescent="0.35">
      <c r="A3241" t="s">
        <v>34</v>
      </c>
      <c r="B3241" s="5">
        <v>83</v>
      </c>
      <c r="C3241">
        <v>13594</v>
      </c>
      <c r="D3241" s="3">
        <v>437.76</v>
      </c>
      <c r="E3241" s="3">
        <v>162.61000000000001</v>
      </c>
      <c r="F3241" s="3">
        <v>106.44</v>
      </c>
      <c r="G3241" s="3">
        <f t="shared" si="51"/>
        <v>1.5277151446824504</v>
      </c>
      <c r="H3241" s="3">
        <v>14.6</v>
      </c>
      <c r="I3241" s="3">
        <v>0.89</v>
      </c>
      <c r="J3241" s="3">
        <v>0.65</v>
      </c>
      <c r="K3241" s="3">
        <v>167.9</v>
      </c>
      <c r="L3241" s="3">
        <v>108.17</v>
      </c>
      <c r="M3241" s="3">
        <v>7501.58</v>
      </c>
      <c r="N3241" s="10">
        <v>1440.09</v>
      </c>
      <c r="O3241" s="18">
        <v>53.134368549348501</v>
      </c>
      <c r="P3241" s="3">
        <v>60.400000000000006</v>
      </c>
    </row>
    <row r="3242" spans="1:16" x14ac:dyDescent="0.35">
      <c r="A3242" t="s">
        <v>34</v>
      </c>
      <c r="B3242" s="5">
        <v>84</v>
      </c>
      <c r="C3242">
        <v>28196</v>
      </c>
      <c r="D3242" s="3">
        <v>629.42999999999995</v>
      </c>
      <c r="E3242" s="3">
        <v>217.81</v>
      </c>
      <c r="F3242" s="3">
        <v>164.82</v>
      </c>
      <c r="G3242" s="3">
        <f t="shared" si="51"/>
        <v>1.321502244873195</v>
      </c>
      <c r="H3242" s="3">
        <v>70.02</v>
      </c>
      <c r="I3242" s="3">
        <v>0.89</v>
      </c>
      <c r="J3242" s="3">
        <v>0.76</v>
      </c>
      <c r="K3242" s="3">
        <v>233.42</v>
      </c>
      <c r="L3242" s="3">
        <v>174</v>
      </c>
      <c r="M3242" s="3">
        <v>5539.91</v>
      </c>
      <c r="N3242" s="10">
        <v>2282.64</v>
      </c>
      <c r="O3242" s="18">
        <v>54.686923854168263</v>
      </c>
      <c r="P3242" s="3">
        <v>4.980000000000004</v>
      </c>
    </row>
    <row r="3243" spans="1:16" x14ac:dyDescent="0.35">
      <c r="A3243" t="s">
        <v>34</v>
      </c>
      <c r="B3243" s="5">
        <v>85</v>
      </c>
      <c r="C3243">
        <v>6586</v>
      </c>
      <c r="D3243" s="3">
        <v>292.95999999999998</v>
      </c>
      <c r="E3243" s="3">
        <v>93.86</v>
      </c>
      <c r="F3243" s="3">
        <v>89.34</v>
      </c>
      <c r="G3243" s="3">
        <f t="shared" si="51"/>
        <v>1.0505932393104991</v>
      </c>
      <c r="H3243" s="3">
        <v>2.91</v>
      </c>
      <c r="I3243" s="3">
        <v>0.96</v>
      </c>
      <c r="J3243" s="3">
        <v>0.95</v>
      </c>
      <c r="K3243" s="3">
        <v>98.18</v>
      </c>
      <c r="L3243" s="3">
        <v>88.46</v>
      </c>
      <c r="M3243" s="3">
        <v>5427.65</v>
      </c>
      <c r="N3243" s="10">
        <v>1635.23</v>
      </c>
      <c r="O3243" s="18">
        <v>54.942476512732185</v>
      </c>
      <c r="P3243" s="3">
        <v>72.09</v>
      </c>
    </row>
    <row r="3244" spans="1:16" x14ac:dyDescent="0.35">
      <c r="A3244" t="s">
        <v>34</v>
      </c>
      <c r="B3244" s="5">
        <v>86</v>
      </c>
      <c r="C3244">
        <v>9784</v>
      </c>
      <c r="D3244" s="3">
        <v>419.11</v>
      </c>
      <c r="E3244" s="3">
        <v>157.21</v>
      </c>
      <c r="F3244" s="3">
        <v>79.239999999999995</v>
      </c>
      <c r="G3244" s="3">
        <f t="shared" si="51"/>
        <v>1.9839727410398791</v>
      </c>
      <c r="H3244" s="3">
        <v>40.82</v>
      </c>
      <c r="I3244" s="3">
        <v>0.7</v>
      </c>
      <c r="J3244" s="3">
        <v>0.5</v>
      </c>
      <c r="K3244" s="3">
        <v>164.92</v>
      </c>
      <c r="L3244" s="3">
        <v>92.36</v>
      </c>
      <c r="M3244" s="3">
        <v>4272.8599999999997</v>
      </c>
      <c r="N3244" s="10">
        <v>1835.55</v>
      </c>
      <c r="O3244" s="18">
        <v>55.927286562570536</v>
      </c>
      <c r="P3244" s="3">
        <v>34.18</v>
      </c>
    </row>
    <row r="3245" spans="1:16" x14ac:dyDescent="0.35">
      <c r="A3245" t="s">
        <v>34</v>
      </c>
      <c r="B3245" s="5">
        <v>87</v>
      </c>
      <c r="C3245">
        <v>27952</v>
      </c>
      <c r="D3245" s="3">
        <v>664.74</v>
      </c>
      <c r="E3245" s="3">
        <v>234.78</v>
      </c>
      <c r="F3245" s="3">
        <v>151.59</v>
      </c>
      <c r="G3245" s="3">
        <f t="shared" si="51"/>
        <v>1.548782901246784</v>
      </c>
      <c r="H3245" s="3">
        <v>14.5</v>
      </c>
      <c r="I3245" s="3">
        <v>0.79</v>
      </c>
      <c r="J3245" s="3">
        <v>0.65</v>
      </c>
      <c r="K3245" s="3">
        <v>245.35</v>
      </c>
      <c r="L3245" s="3">
        <v>161.11000000000001</v>
      </c>
      <c r="M3245" s="3">
        <v>3950.81</v>
      </c>
      <c r="N3245" s="10">
        <v>1735.41</v>
      </c>
      <c r="O3245" s="18">
        <v>56.23931855473068</v>
      </c>
      <c r="P3245" s="3">
        <v>60.5</v>
      </c>
    </row>
    <row r="3246" spans="1:16" x14ac:dyDescent="0.35">
      <c r="A3246" t="s">
        <v>34</v>
      </c>
      <c r="B3246" s="5">
        <v>88</v>
      </c>
      <c r="C3246">
        <v>8382</v>
      </c>
      <c r="D3246" s="3">
        <v>341.22</v>
      </c>
      <c r="E3246" s="3">
        <v>113.3</v>
      </c>
      <c r="F3246" s="3">
        <v>94.2</v>
      </c>
      <c r="G3246" s="3">
        <f t="shared" si="51"/>
        <v>1.2027600849256899</v>
      </c>
      <c r="H3246" s="3">
        <v>29.33</v>
      </c>
      <c r="I3246" s="3">
        <v>0.9</v>
      </c>
      <c r="J3246" s="3">
        <v>0.83</v>
      </c>
      <c r="K3246" s="3">
        <v>119.23</v>
      </c>
      <c r="L3246" s="3">
        <v>98</v>
      </c>
      <c r="M3246" s="3">
        <v>3538.94</v>
      </c>
      <c r="N3246" s="10">
        <v>1997.98</v>
      </c>
      <c r="O3246" s="18">
        <v>56.544760918990967</v>
      </c>
      <c r="P3246" s="3">
        <v>45.67</v>
      </c>
    </row>
    <row r="3247" spans="1:16" x14ac:dyDescent="0.35">
      <c r="A3247" t="s">
        <v>34</v>
      </c>
      <c r="B3247" s="5">
        <v>89</v>
      </c>
      <c r="C3247">
        <v>63530</v>
      </c>
      <c r="D3247" s="3">
        <v>1018.36</v>
      </c>
      <c r="E3247" s="3">
        <v>377.22</v>
      </c>
      <c r="F3247" s="3">
        <v>214.44</v>
      </c>
      <c r="G3247" s="3">
        <f t="shared" si="51"/>
        <v>1.759093452714046</v>
      </c>
      <c r="H3247" s="3">
        <v>43.63</v>
      </c>
      <c r="I3247" s="3">
        <v>0.77</v>
      </c>
      <c r="J3247" s="3">
        <v>0.56999999999999995</v>
      </c>
      <c r="K3247" s="3">
        <v>380.62</v>
      </c>
      <c r="L3247" s="3">
        <v>238.16</v>
      </c>
      <c r="M3247" s="3">
        <v>3737.64</v>
      </c>
      <c r="N3247" s="10">
        <v>2152.3000000000002</v>
      </c>
      <c r="O3247" s="18">
        <v>56.330066088691098</v>
      </c>
      <c r="P3247" s="3">
        <v>31.369999999999997</v>
      </c>
    </row>
    <row r="3248" spans="1:16" x14ac:dyDescent="0.35">
      <c r="A3248" t="s">
        <v>34</v>
      </c>
      <c r="B3248" s="5">
        <v>90</v>
      </c>
      <c r="C3248">
        <v>19301</v>
      </c>
      <c r="D3248" s="3">
        <v>545.52</v>
      </c>
      <c r="E3248" s="3">
        <v>165.97</v>
      </c>
      <c r="F3248" s="3">
        <v>148.06</v>
      </c>
      <c r="G3248" s="3">
        <f t="shared" si="51"/>
        <v>1.1209644738619478</v>
      </c>
      <c r="H3248" s="3">
        <v>114.8</v>
      </c>
      <c r="I3248" s="3">
        <v>0.82</v>
      </c>
      <c r="J3248" s="3">
        <v>0.89</v>
      </c>
      <c r="K3248" s="3">
        <v>186.82</v>
      </c>
      <c r="L3248" s="3">
        <v>155.56</v>
      </c>
      <c r="M3248" s="3">
        <v>4006.77</v>
      </c>
      <c r="N3248" s="10">
        <v>2207.88</v>
      </c>
      <c r="O3248" s="18">
        <v>56.076043144102236</v>
      </c>
      <c r="P3248" s="3">
        <v>140.19999999999999</v>
      </c>
    </row>
    <row r="3249" spans="1:16" x14ac:dyDescent="0.35">
      <c r="A3249" t="s">
        <v>34</v>
      </c>
      <c r="B3249" s="5">
        <v>91</v>
      </c>
      <c r="C3249">
        <v>14012</v>
      </c>
      <c r="D3249" s="3">
        <v>435.8</v>
      </c>
      <c r="E3249" s="3">
        <v>153.72999999999999</v>
      </c>
      <c r="F3249" s="3">
        <v>116.05</v>
      </c>
      <c r="G3249" s="3">
        <f t="shared" si="51"/>
        <v>1.3246876346402412</v>
      </c>
      <c r="H3249" s="3">
        <v>135.77000000000001</v>
      </c>
      <c r="I3249" s="3">
        <v>0.93</v>
      </c>
      <c r="J3249" s="3">
        <v>0.75</v>
      </c>
      <c r="K3249" s="3">
        <v>157.1</v>
      </c>
      <c r="L3249" s="3">
        <v>114</v>
      </c>
      <c r="M3249" s="3">
        <v>3483.45</v>
      </c>
      <c r="N3249" s="10">
        <v>1459.72</v>
      </c>
      <c r="O3249" s="18">
        <v>56.723382366507323</v>
      </c>
      <c r="P3249" s="3">
        <v>119.22999999999999</v>
      </c>
    </row>
    <row r="3250" spans="1:16" x14ac:dyDescent="0.35">
      <c r="A3250" t="s">
        <v>34</v>
      </c>
      <c r="B3250" s="5">
        <v>92</v>
      </c>
      <c r="C3250">
        <v>50799</v>
      </c>
      <c r="D3250" s="3">
        <v>898.33</v>
      </c>
      <c r="E3250" s="3">
        <v>302.58</v>
      </c>
      <c r="F3250" s="3">
        <v>213.76</v>
      </c>
      <c r="G3250" s="3">
        <f t="shared" si="51"/>
        <v>1.4155127245508983</v>
      </c>
      <c r="H3250" s="3">
        <v>162.53</v>
      </c>
      <c r="I3250" s="3">
        <v>0.79</v>
      </c>
      <c r="J3250" s="3">
        <v>0.71</v>
      </c>
      <c r="K3250" s="3">
        <v>327.27</v>
      </c>
      <c r="L3250" s="3">
        <v>215.36</v>
      </c>
      <c r="M3250" s="3">
        <v>3162.33</v>
      </c>
      <c r="N3250" s="10">
        <v>1667.39</v>
      </c>
      <c r="O3250" s="18">
        <v>56.960816764879084</v>
      </c>
      <c r="P3250" s="3">
        <v>92.47</v>
      </c>
    </row>
    <row r="3251" spans="1:16" x14ac:dyDescent="0.35">
      <c r="A3251" t="s">
        <v>34</v>
      </c>
      <c r="B3251" s="5">
        <v>93</v>
      </c>
      <c r="C3251">
        <v>44972</v>
      </c>
      <c r="D3251" s="3">
        <v>903.45</v>
      </c>
      <c r="E3251" s="3">
        <v>302.27</v>
      </c>
      <c r="F3251" s="3">
        <v>189.44</v>
      </c>
      <c r="G3251" s="3">
        <f t="shared" si="51"/>
        <v>1.5955975506756757</v>
      </c>
      <c r="H3251" s="3">
        <v>94.91</v>
      </c>
      <c r="I3251" s="3">
        <v>0.69</v>
      </c>
      <c r="J3251" s="3">
        <v>0.63</v>
      </c>
      <c r="K3251" s="3">
        <v>330.61</v>
      </c>
      <c r="L3251" s="3">
        <v>203.92</v>
      </c>
      <c r="M3251" s="3">
        <v>2866.41</v>
      </c>
      <c r="N3251" s="10">
        <v>1841.38</v>
      </c>
      <c r="O3251" s="18">
        <v>57.183784213821745</v>
      </c>
      <c r="P3251" s="3">
        <v>160.09</v>
      </c>
    </row>
    <row r="3252" spans="1:16" x14ac:dyDescent="0.35">
      <c r="A3252" t="s">
        <v>34</v>
      </c>
      <c r="B3252" s="5">
        <v>94</v>
      </c>
      <c r="C3252">
        <v>49586</v>
      </c>
      <c r="D3252" s="3">
        <v>846.74</v>
      </c>
      <c r="E3252" s="3">
        <v>265.61</v>
      </c>
      <c r="F3252" s="3">
        <v>237.7</v>
      </c>
      <c r="G3252" s="3">
        <f t="shared" si="51"/>
        <v>1.1174169120740429</v>
      </c>
      <c r="H3252" s="3">
        <v>152.58000000000001</v>
      </c>
      <c r="I3252" s="3">
        <v>0.87</v>
      </c>
      <c r="J3252" s="3">
        <v>0.89</v>
      </c>
      <c r="K3252" s="3">
        <v>280.14</v>
      </c>
      <c r="L3252" s="3">
        <v>248.79</v>
      </c>
      <c r="M3252" s="3">
        <v>3023.24</v>
      </c>
      <c r="N3252" s="10">
        <v>2142.14</v>
      </c>
      <c r="O3252" s="18">
        <v>56.971442951468099</v>
      </c>
      <c r="P3252" s="3">
        <v>102.41999999999999</v>
      </c>
    </row>
    <row r="3253" spans="1:16" x14ac:dyDescent="0.35">
      <c r="A3253" t="s">
        <v>34</v>
      </c>
      <c r="B3253" s="5">
        <v>95</v>
      </c>
      <c r="C3253">
        <v>49318</v>
      </c>
      <c r="D3253" s="3">
        <v>834.27</v>
      </c>
      <c r="E3253" s="3">
        <v>285.47000000000003</v>
      </c>
      <c r="F3253" s="3">
        <v>219.96</v>
      </c>
      <c r="G3253" s="3">
        <f t="shared" si="51"/>
        <v>1.2978268776141118</v>
      </c>
      <c r="H3253" s="3">
        <v>97.83</v>
      </c>
      <c r="I3253" s="3">
        <v>0.89</v>
      </c>
      <c r="J3253" s="3">
        <v>0.77</v>
      </c>
      <c r="K3253" s="3">
        <v>288.95</v>
      </c>
      <c r="L3253" s="3">
        <v>228.16</v>
      </c>
      <c r="M3253" s="3">
        <v>3114.85</v>
      </c>
      <c r="N3253" s="10">
        <v>2819.1</v>
      </c>
      <c r="O3253" s="18">
        <v>56.727277575802404</v>
      </c>
      <c r="P3253" s="3">
        <v>157.17000000000002</v>
      </c>
    </row>
    <row r="3254" spans="1:16" x14ac:dyDescent="0.35">
      <c r="A3254" t="s">
        <v>34</v>
      </c>
      <c r="B3254" s="5">
        <v>96</v>
      </c>
      <c r="C3254">
        <v>15424</v>
      </c>
      <c r="D3254" s="3">
        <v>489.19</v>
      </c>
      <c r="E3254" s="3">
        <v>153.22</v>
      </c>
      <c r="F3254" s="3">
        <v>128.16999999999999</v>
      </c>
      <c r="G3254" s="3">
        <f t="shared" si="51"/>
        <v>1.1954435515331201</v>
      </c>
      <c r="H3254" s="3">
        <v>10.81</v>
      </c>
      <c r="I3254" s="3">
        <v>0.81</v>
      </c>
      <c r="J3254" s="3">
        <v>0.84</v>
      </c>
      <c r="K3254" s="3">
        <v>165.86</v>
      </c>
      <c r="L3254" s="3">
        <v>131.12</v>
      </c>
      <c r="M3254" s="3">
        <v>2701.03</v>
      </c>
      <c r="N3254" s="10">
        <v>2535.54</v>
      </c>
      <c r="O3254" s="18">
        <v>57.165342533084086</v>
      </c>
      <c r="P3254" s="3">
        <v>64.19</v>
      </c>
    </row>
    <row r="3255" spans="1:16" x14ac:dyDescent="0.35">
      <c r="A3255" t="s">
        <v>34</v>
      </c>
      <c r="B3255" s="5">
        <v>97</v>
      </c>
      <c r="C3255">
        <v>20739</v>
      </c>
      <c r="D3255" s="3">
        <v>555.13</v>
      </c>
      <c r="E3255" s="3">
        <v>172.37</v>
      </c>
      <c r="F3255" s="3">
        <v>153.19</v>
      </c>
      <c r="G3255" s="3">
        <f t="shared" si="51"/>
        <v>1.1252039950388406</v>
      </c>
      <c r="H3255" s="3">
        <v>157.5</v>
      </c>
      <c r="I3255" s="3">
        <v>0.85</v>
      </c>
      <c r="J3255" s="3">
        <v>0.89</v>
      </c>
      <c r="K3255" s="3">
        <v>192.35</v>
      </c>
      <c r="L3255" s="3">
        <v>162</v>
      </c>
      <c r="M3255" s="3">
        <v>2532.5100000000002</v>
      </c>
      <c r="N3255" s="10">
        <v>2804.85</v>
      </c>
      <c r="O3255" s="18">
        <v>57.251523332352299</v>
      </c>
      <c r="P3255" s="3">
        <v>97.5</v>
      </c>
    </row>
    <row r="3256" spans="1:16" x14ac:dyDescent="0.35">
      <c r="A3256" t="s">
        <v>34</v>
      </c>
      <c r="B3256" s="5">
        <v>98</v>
      </c>
      <c r="C3256">
        <v>12647</v>
      </c>
      <c r="D3256" s="3">
        <v>423.19</v>
      </c>
      <c r="E3256" s="3">
        <v>155.16999999999999</v>
      </c>
      <c r="F3256" s="3">
        <v>103.77</v>
      </c>
      <c r="G3256" s="3">
        <f t="shared" si="51"/>
        <v>1.4953262021778932</v>
      </c>
      <c r="H3256" s="3">
        <v>163.59</v>
      </c>
      <c r="I3256" s="3">
        <v>0.89</v>
      </c>
      <c r="J3256" s="3">
        <v>0.67</v>
      </c>
      <c r="K3256" s="3">
        <v>160.11000000000001</v>
      </c>
      <c r="L3256" s="3">
        <v>108.25</v>
      </c>
      <c r="M3256" s="3">
        <v>2318.12</v>
      </c>
      <c r="N3256" s="10">
        <v>2364.13</v>
      </c>
      <c r="O3256" s="18">
        <v>57.548885894811271</v>
      </c>
      <c r="P3256" s="3">
        <v>91.41</v>
      </c>
    </row>
    <row r="3257" spans="1:16" x14ac:dyDescent="0.35">
      <c r="A3257" t="s">
        <v>34</v>
      </c>
      <c r="B3257" s="5">
        <v>99</v>
      </c>
      <c r="C3257">
        <v>18276</v>
      </c>
      <c r="D3257" s="3">
        <v>525.5</v>
      </c>
      <c r="E3257" s="3">
        <v>202.3</v>
      </c>
      <c r="F3257" s="3">
        <v>115.02</v>
      </c>
      <c r="G3257" s="3">
        <f t="shared" si="51"/>
        <v>1.7588245522517825</v>
      </c>
      <c r="H3257" s="3">
        <v>55.93</v>
      </c>
      <c r="I3257" s="3">
        <v>0.83</v>
      </c>
      <c r="J3257" s="3">
        <v>0.56999999999999995</v>
      </c>
      <c r="K3257" s="3">
        <v>212.42</v>
      </c>
      <c r="L3257" s="3">
        <v>113.82</v>
      </c>
      <c r="M3257" s="3">
        <v>2477.64</v>
      </c>
      <c r="N3257" s="10">
        <v>1503.07</v>
      </c>
      <c r="O3257" s="18">
        <v>57.612565745891224</v>
      </c>
      <c r="P3257" s="3">
        <v>19.07</v>
      </c>
    </row>
    <row r="3258" spans="1:16" x14ac:dyDescent="0.35">
      <c r="A3258" t="s">
        <v>34</v>
      </c>
      <c r="B3258" s="5">
        <v>100</v>
      </c>
      <c r="C3258">
        <v>9986</v>
      </c>
      <c r="D3258" s="3">
        <v>376.18</v>
      </c>
      <c r="E3258" s="3">
        <v>136.94999999999999</v>
      </c>
      <c r="F3258" s="3">
        <v>92.84</v>
      </c>
      <c r="G3258" s="3">
        <f t="shared" si="51"/>
        <v>1.4751184834123221</v>
      </c>
      <c r="H3258" s="3">
        <v>65.39</v>
      </c>
      <c r="I3258" s="3">
        <v>0.89</v>
      </c>
      <c r="J3258" s="3">
        <v>0.68</v>
      </c>
      <c r="K3258" s="3">
        <v>137.63999999999999</v>
      </c>
      <c r="L3258" s="3">
        <v>93.6</v>
      </c>
      <c r="M3258" s="3">
        <v>1685.33</v>
      </c>
      <c r="N3258" s="10">
        <v>1962.35</v>
      </c>
      <c r="O3258" s="18">
        <v>58.211123412921225</v>
      </c>
      <c r="P3258" s="3">
        <v>9.61</v>
      </c>
    </row>
    <row r="3259" spans="1:16" x14ac:dyDescent="0.35">
      <c r="A3259" t="s">
        <v>34</v>
      </c>
      <c r="B3259" s="5">
        <v>101</v>
      </c>
      <c r="C3259">
        <v>29497</v>
      </c>
      <c r="D3259" s="3">
        <v>692.58</v>
      </c>
      <c r="E3259" s="3">
        <v>258.27</v>
      </c>
      <c r="F3259" s="3">
        <v>145.41999999999999</v>
      </c>
      <c r="G3259" s="3">
        <f t="shared" si="51"/>
        <v>1.7760280566634576</v>
      </c>
      <c r="H3259" s="3">
        <v>23.68</v>
      </c>
      <c r="I3259" s="3">
        <v>0.77</v>
      </c>
      <c r="J3259" s="3">
        <v>0.56000000000000005</v>
      </c>
      <c r="K3259" s="3">
        <v>269.05</v>
      </c>
      <c r="L3259" s="3">
        <v>148.12</v>
      </c>
      <c r="M3259" s="3">
        <v>1201.95</v>
      </c>
      <c r="N3259" s="10">
        <v>2152.0700000000002</v>
      </c>
      <c r="O3259" s="18">
        <v>58.597980891323786</v>
      </c>
      <c r="P3259" s="3">
        <v>51.319999999999993</v>
      </c>
    </row>
    <row r="3260" spans="1:16" x14ac:dyDescent="0.35">
      <c r="A3260" t="s">
        <v>34</v>
      </c>
      <c r="B3260" s="5">
        <v>102</v>
      </c>
      <c r="C3260">
        <v>15641</v>
      </c>
      <c r="D3260" s="3">
        <v>539.62</v>
      </c>
      <c r="E3260" s="3">
        <v>165.3</v>
      </c>
      <c r="F3260" s="3">
        <v>120.47</v>
      </c>
      <c r="G3260" s="3">
        <f t="shared" si="51"/>
        <v>1.3721258404582055</v>
      </c>
      <c r="H3260" s="3">
        <v>149.63999999999999</v>
      </c>
      <c r="I3260" s="3">
        <v>0.67</v>
      </c>
      <c r="J3260" s="3">
        <v>0.73</v>
      </c>
      <c r="K3260" s="3">
        <v>184.95</v>
      </c>
      <c r="L3260" s="3">
        <v>134.19</v>
      </c>
      <c r="M3260" s="3">
        <v>1096.6300000000001</v>
      </c>
      <c r="N3260" s="10">
        <v>2393.61</v>
      </c>
      <c r="O3260" s="18">
        <v>58.634292146759627</v>
      </c>
      <c r="P3260" s="3">
        <v>105.36000000000001</v>
      </c>
    </row>
    <row r="3261" spans="1:16" x14ac:dyDescent="0.35">
      <c r="A3261" t="s">
        <v>34</v>
      </c>
      <c r="B3261" s="5">
        <v>103</v>
      </c>
      <c r="C3261">
        <v>9001</v>
      </c>
      <c r="D3261" s="3">
        <v>353.8</v>
      </c>
      <c r="E3261" s="3">
        <v>124.91</v>
      </c>
      <c r="F3261" s="3">
        <v>91.75</v>
      </c>
      <c r="G3261" s="3">
        <f t="shared" si="51"/>
        <v>1.36141689373297</v>
      </c>
      <c r="H3261" s="3">
        <v>59.33</v>
      </c>
      <c r="I3261" s="3">
        <v>0.9</v>
      </c>
      <c r="J3261" s="3">
        <v>0.73</v>
      </c>
      <c r="K3261" s="3">
        <v>126.27</v>
      </c>
      <c r="L3261" s="3">
        <v>94.33</v>
      </c>
      <c r="M3261" s="3">
        <v>1435.16</v>
      </c>
      <c r="N3261" s="10">
        <v>2676.76</v>
      </c>
      <c r="O3261" s="18">
        <v>58.263662996209234</v>
      </c>
      <c r="P3261" s="3">
        <v>15.670000000000002</v>
      </c>
    </row>
    <row r="3262" spans="1:16" x14ac:dyDescent="0.35">
      <c r="A3262" t="s">
        <v>34</v>
      </c>
      <c r="B3262" s="5">
        <v>104</v>
      </c>
      <c r="C3262">
        <v>27298</v>
      </c>
      <c r="D3262" s="3">
        <v>712.79</v>
      </c>
      <c r="E3262" s="3">
        <v>297.31</v>
      </c>
      <c r="F3262" s="3">
        <v>116.91</v>
      </c>
      <c r="G3262" s="3">
        <f t="shared" si="51"/>
        <v>2.5430673167393723</v>
      </c>
      <c r="H3262" s="3">
        <v>90.59</v>
      </c>
      <c r="I3262" s="3">
        <v>0.68</v>
      </c>
      <c r="J3262" s="3">
        <v>0.39</v>
      </c>
      <c r="K3262" s="3">
        <v>290.11</v>
      </c>
      <c r="L3262" s="3">
        <v>128</v>
      </c>
      <c r="M3262" s="3">
        <v>2019.21</v>
      </c>
      <c r="N3262" s="10">
        <v>2675.54</v>
      </c>
      <c r="O3262" s="18">
        <v>57.741595200274872</v>
      </c>
      <c r="P3262" s="3">
        <v>164.41</v>
      </c>
    </row>
    <row r="3263" spans="1:16" x14ac:dyDescent="0.35">
      <c r="A3263" t="s">
        <v>34</v>
      </c>
      <c r="B3263" s="5">
        <v>105</v>
      </c>
      <c r="C3263">
        <v>20880</v>
      </c>
      <c r="D3263" s="3">
        <v>532.87</v>
      </c>
      <c r="E3263" s="3">
        <v>187</v>
      </c>
      <c r="F3263" s="3">
        <v>142.16</v>
      </c>
      <c r="G3263" s="3">
        <f t="shared" si="51"/>
        <v>1.31541924592009</v>
      </c>
      <c r="H3263" s="3">
        <v>22.35</v>
      </c>
      <c r="I3263" s="3">
        <v>0.92</v>
      </c>
      <c r="J3263" s="3">
        <v>0.76</v>
      </c>
      <c r="K3263" s="3">
        <v>204.31</v>
      </c>
      <c r="L3263" s="3">
        <v>144</v>
      </c>
      <c r="M3263" s="3">
        <v>1731.73</v>
      </c>
      <c r="N3263" s="10">
        <v>3182.74</v>
      </c>
      <c r="O3263" s="18">
        <v>57.877161252928197</v>
      </c>
      <c r="P3263" s="3">
        <v>52.650000000000006</v>
      </c>
    </row>
    <row r="3264" spans="1:16" x14ac:dyDescent="0.35">
      <c r="A3264" t="s">
        <v>34</v>
      </c>
      <c r="B3264" s="5">
        <v>106</v>
      </c>
      <c r="C3264">
        <v>23227</v>
      </c>
      <c r="D3264" s="3">
        <v>589</v>
      </c>
      <c r="E3264" s="3">
        <v>198.64</v>
      </c>
      <c r="F3264" s="3">
        <v>148.88</v>
      </c>
      <c r="G3264" s="3">
        <f t="shared" si="51"/>
        <v>1.3342289091886081</v>
      </c>
      <c r="H3264" s="3">
        <v>21.82</v>
      </c>
      <c r="I3264" s="3">
        <v>0.84</v>
      </c>
      <c r="J3264" s="3">
        <v>0.75</v>
      </c>
      <c r="K3264" s="3">
        <v>212.73</v>
      </c>
      <c r="L3264" s="3">
        <v>156.37</v>
      </c>
      <c r="M3264" s="3">
        <v>1625.85</v>
      </c>
      <c r="N3264" s="10">
        <v>3320.39</v>
      </c>
      <c r="O3264" s="18">
        <v>57.938870313047751</v>
      </c>
      <c r="P3264" s="3">
        <v>53.180000000000007</v>
      </c>
    </row>
    <row r="3265" spans="1:16" x14ac:dyDescent="0.35">
      <c r="A3265" t="s">
        <v>34</v>
      </c>
      <c r="B3265" s="5">
        <v>107</v>
      </c>
      <c r="C3265">
        <v>59330</v>
      </c>
      <c r="D3265" s="3">
        <v>989.97</v>
      </c>
      <c r="E3265" s="3">
        <v>397.36</v>
      </c>
      <c r="F3265" s="3">
        <v>190.11</v>
      </c>
      <c r="G3265" s="3">
        <f t="shared" si="51"/>
        <v>2.0901583293882489</v>
      </c>
      <c r="H3265" s="3">
        <v>159.16</v>
      </c>
      <c r="I3265" s="3">
        <v>0.76</v>
      </c>
      <c r="J3265" s="3">
        <v>0.48</v>
      </c>
      <c r="K3265" s="3">
        <v>383.78</v>
      </c>
      <c r="L3265" s="3">
        <v>190.66</v>
      </c>
      <c r="M3265" s="3">
        <v>2023.14</v>
      </c>
      <c r="N3265" s="10">
        <v>3436.91</v>
      </c>
      <c r="O3265" s="18">
        <v>57.555620066138744</v>
      </c>
      <c r="P3265" s="3">
        <v>95.84</v>
      </c>
    </row>
    <row r="3266" spans="1:16" x14ac:dyDescent="0.35">
      <c r="A3266" t="s">
        <v>34</v>
      </c>
      <c r="B3266" s="5">
        <v>108</v>
      </c>
      <c r="C3266">
        <v>47258</v>
      </c>
      <c r="D3266" s="3">
        <v>810.66</v>
      </c>
      <c r="E3266" s="3">
        <v>289.43</v>
      </c>
      <c r="F3266" s="3">
        <v>207.9</v>
      </c>
      <c r="G3266" s="3">
        <f t="shared" si="51"/>
        <v>1.3921596921596922</v>
      </c>
      <c r="H3266" s="3">
        <v>1.1599999999999999</v>
      </c>
      <c r="I3266" s="3">
        <v>0.9</v>
      </c>
      <c r="J3266" s="3">
        <v>0.72</v>
      </c>
      <c r="K3266" s="3">
        <v>297.52</v>
      </c>
      <c r="L3266" s="3">
        <v>220</v>
      </c>
      <c r="M3266" s="3">
        <v>2354.81</v>
      </c>
      <c r="N3266" s="10">
        <v>3261.32</v>
      </c>
      <c r="O3266" s="18">
        <v>57.301062119216759</v>
      </c>
      <c r="P3266" s="3">
        <v>73.84</v>
      </c>
    </row>
    <row r="3267" spans="1:16" x14ac:dyDescent="0.35">
      <c r="A3267" t="s">
        <v>34</v>
      </c>
      <c r="B3267" s="5">
        <v>109</v>
      </c>
      <c r="C3267">
        <v>29518</v>
      </c>
      <c r="D3267" s="3">
        <v>658.53</v>
      </c>
      <c r="E3267" s="3">
        <v>241.91</v>
      </c>
      <c r="F3267" s="3">
        <v>155.36000000000001</v>
      </c>
      <c r="G3267" s="3">
        <f t="shared" si="51"/>
        <v>1.5570932028836251</v>
      </c>
      <c r="H3267" s="3">
        <v>114.82</v>
      </c>
      <c r="I3267" s="3">
        <v>0.86</v>
      </c>
      <c r="J3267" s="3">
        <v>0.64</v>
      </c>
      <c r="K3267" s="3">
        <v>239.74</v>
      </c>
      <c r="L3267" s="3">
        <v>163.78</v>
      </c>
      <c r="M3267" s="3">
        <v>2698.88</v>
      </c>
      <c r="N3267" s="10">
        <v>3694.76</v>
      </c>
      <c r="O3267" s="18">
        <v>56.889461539623689</v>
      </c>
      <c r="P3267" s="3">
        <v>140.18</v>
      </c>
    </row>
    <row r="3268" spans="1:16" x14ac:dyDescent="0.35">
      <c r="A3268" t="s">
        <v>34</v>
      </c>
      <c r="B3268" s="5">
        <v>110</v>
      </c>
      <c r="C3268">
        <v>33004</v>
      </c>
      <c r="D3268" s="3">
        <v>676.9</v>
      </c>
      <c r="E3268" s="3">
        <v>235.99</v>
      </c>
      <c r="F3268" s="3">
        <v>178.07</v>
      </c>
      <c r="G3268" s="3">
        <f t="shared" si="51"/>
        <v>1.3252653450890099</v>
      </c>
      <c r="H3268" s="3">
        <v>128.07</v>
      </c>
      <c r="I3268" s="3">
        <v>0.91</v>
      </c>
      <c r="J3268" s="3">
        <v>0.75</v>
      </c>
      <c r="K3268" s="3">
        <v>239.94</v>
      </c>
      <c r="L3268" s="3">
        <v>180.66</v>
      </c>
      <c r="M3268" s="3">
        <v>2278.88</v>
      </c>
      <c r="N3268" s="10">
        <v>3964.42</v>
      </c>
      <c r="O3268" s="18">
        <v>57.200476079752455</v>
      </c>
      <c r="P3268" s="3">
        <v>126.93</v>
      </c>
    </row>
    <row r="3269" spans="1:16" x14ac:dyDescent="0.35">
      <c r="A3269" t="s">
        <v>34</v>
      </c>
      <c r="B3269" s="5">
        <v>111</v>
      </c>
      <c r="C3269">
        <v>17574</v>
      </c>
      <c r="D3269" s="3">
        <v>497.97</v>
      </c>
      <c r="E3269" s="3">
        <v>175.62</v>
      </c>
      <c r="F3269" s="3">
        <v>127.41</v>
      </c>
      <c r="G3269" s="3">
        <f t="shared" si="51"/>
        <v>1.3783847421709443</v>
      </c>
      <c r="H3269" s="3">
        <v>137.06</v>
      </c>
      <c r="I3269" s="3">
        <v>0.89</v>
      </c>
      <c r="J3269" s="3">
        <v>0.73</v>
      </c>
      <c r="K3269" s="3">
        <v>181.57</v>
      </c>
      <c r="L3269" s="3">
        <v>135.19</v>
      </c>
      <c r="M3269" s="3">
        <v>1587.33</v>
      </c>
      <c r="N3269" s="10">
        <v>4188.88</v>
      </c>
      <c r="O3269" s="18">
        <v>57.765190415221426</v>
      </c>
      <c r="P3269" s="3">
        <v>117.94</v>
      </c>
    </row>
    <row r="3270" spans="1:16" x14ac:dyDescent="0.35">
      <c r="A3270" t="s">
        <v>34</v>
      </c>
      <c r="B3270" s="5">
        <v>112</v>
      </c>
      <c r="C3270">
        <v>8828</v>
      </c>
      <c r="D3270" s="3">
        <v>342.86</v>
      </c>
      <c r="E3270" s="3">
        <v>122.07</v>
      </c>
      <c r="F3270" s="3">
        <v>92.08</v>
      </c>
      <c r="G3270" s="3">
        <f t="shared" si="51"/>
        <v>1.3256950477845351</v>
      </c>
      <c r="H3270" s="3">
        <v>57.53</v>
      </c>
      <c r="I3270" s="3">
        <v>0.94</v>
      </c>
      <c r="J3270" s="3">
        <v>0.75</v>
      </c>
      <c r="K3270" s="3">
        <v>123.37</v>
      </c>
      <c r="L3270" s="3">
        <v>92.63</v>
      </c>
      <c r="M3270" s="3">
        <v>1176.57</v>
      </c>
      <c r="N3270" s="10">
        <v>3774.04</v>
      </c>
      <c r="O3270" s="18">
        <v>58.23197947547775</v>
      </c>
      <c r="P3270" s="3">
        <v>17.47</v>
      </c>
    </row>
    <row r="3271" spans="1:16" x14ac:dyDescent="0.35">
      <c r="A3271" t="s">
        <v>34</v>
      </c>
      <c r="B3271" s="5">
        <v>113</v>
      </c>
      <c r="C3271">
        <v>10529</v>
      </c>
      <c r="D3271" s="3">
        <v>396.21</v>
      </c>
      <c r="E3271" s="3">
        <v>147.65</v>
      </c>
      <c r="F3271" s="3">
        <v>90.8</v>
      </c>
      <c r="G3271" s="3">
        <f t="shared" si="51"/>
        <v>1.6261013215859033</v>
      </c>
      <c r="H3271" s="3">
        <v>154.01</v>
      </c>
      <c r="I3271" s="3">
        <v>0.84</v>
      </c>
      <c r="J3271" s="3">
        <v>0.61</v>
      </c>
      <c r="K3271" s="3">
        <v>148.08000000000001</v>
      </c>
      <c r="L3271" s="3">
        <v>94.65</v>
      </c>
      <c r="M3271" s="3">
        <v>1138.94</v>
      </c>
      <c r="N3271" s="10">
        <v>3474.52</v>
      </c>
      <c r="O3271" s="18">
        <v>58.337413984026234</v>
      </c>
      <c r="P3271" s="3">
        <v>100.99000000000001</v>
      </c>
    </row>
    <row r="3272" spans="1:16" x14ac:dyDescent="0.35">
      <c r="A3272" t="s">
        <v>34</v>
      </c>
      <c r="B3272" s="5">
        <v>114</v>
      </c>
      <c r="C3272">
        <v>9366</v>
      </c>
      <c r="D3272" s="3">
        <v>357.77</v>
      </c>
      <c r="E3272" s="3">
        <v>124.56</v>
      </c>
      <c r="F3272" s="3">
        <v>95.73</v>
      </c>
      <c r="G3272" s="3">
        <f t="shared" si="51"/>
        <v>1.3011595111250391</v>
      </c>
      <c r="H3272" s="3">
        <v>99.15</v>
      </c>
      <c r="I3272" s="3">
        <v>0.92</v>
      </c>
      <c r="J3272" s="3">
        <v>0.77</v>
      </c>
      <c r="K3272" s="3">
        <v>124.4</v>
      </c>
      <c r="L3272" s="3">
        <v>96</v>
      </c>
      <c r="M3272" s="3">
        <v>630.23</v>
      </c>
      <c r="N3272" s="10">
        <v>3825.11</v>
      </c>
      <c r="O3272" s="18">
        <v>58.708373945201252</v>
      </c>
      <c r="P3272" s="3">
        <v>155.85</v>
      </c>
    </row>
    <row r="3273" spans="1:16" x14ac:dyDescent="0.35">
      <c r="A3273" t="s">
        <v>34</v>
      </c>
      <c r="B3273" s="5">
        <v>115</v>
      </c>
      <c r="C3273">
        <v>12878</v>
      </c>
      <c r="D3273" s="3">
        <v>451.11</v>
      </c>
      <c r="E3273" s="3">
        <v>144.69</v>
      </c>
      <c r="F3273" s="3">
        <v>113.32</v>
      </c>
      <c r="G3273" s="3">
        <f t="shared" si="51"/>
        <v>1.2768266854924109</v>
      </c>
      <c r="H3273" s="3">
        <v>91.49</v>
      </c>
      <c r="I3273" s="3">
        <v>0.8</v>
      </c>
      <c r="J3273" s="3">
        <v>0.78</v>
      </c>
      <c r="K3273" s="3">
        <v>155.76</v>
      </c>
      <c r="L3273" s="3">
        <v>122.95</v>
      </c>
      <c r="M3273" s="3">
        <v>510.7</v>
      </c>
      <c r="N3273" s="10">
        <v>3225.57</v>
      </c>
      <c r="O3273" s="18">
        <v>58.958956801050412</v>
      </c>
      <c r="P3273" s="3">
        <v>163.51</v>
      </c>
    </row>
    <row r="3274" spans="1:16" x14ac:dyDescent="0.35">
      <c r="A3274" t="s">
        <v>34</v>
      </c>
      <c r="B3274" s="5">
        <v>116</v>
      </c>
      <c r="C3274">
        <v>3801</v>
      </c>
      <c r="D3274" s="3">
        <v>231.13</v>
      </c>
      <c r="E3274" s="3">
        <v>73.78</v>
      </c>
      <c r="F3274" s="3">
        <v>65.599999999999994</v>
      </c>
      <c r="G3274" s="3">
        <f t="shared" si="51"/>
        <v>1.1246951219512196</v>
      </c>
      <c r="H3274" s="3">
        <v>123.16</v>
      </c>
      <c r="I3274" s="3">
        <v>0.89</v>
      </c>
      <c r="J3274" s="3">
        <v>0.89</v>
      </c>
      <c r="K3274" s="3">
        <v>79.62</v>
      </c>
      <c r="L3274" s="3">
        <v>66.33</v>
      </c>
      <c r="M3274" s="3">
        <v>957.97</v>
      </c>
      <c r="N3274" s="10">
        <v>2863.61</v>
      </c>
      <c r="O3274" s="18">
        <v>58.645672076273563</v>
      </c>
      <c r="P3274" s="3">
        <v>131.84</v>
      </c>
    </row>
    <row r="3275" spans="1:16" x14ac:dyDescent="0.35">
      <c r="A3275" t="s">
        <v>34</v>
      </c>
      <c r="B3275" s="5">
        <v>117</v>
      </c>
      <c r="C3275">
        <v>9927</v>
      </c>
      <c r="D3275" s="3">
        <v>384.55</v>
      </c>
      <c r="E3275" s="3">
        <v>126.2</v>
      </c>
      <c r="F3275" s="3">
        <v>100.15</v>
      </c>
      <c r="G3275" s="3">
        <f t="shared" si="51"/>
        <v>1.2601098352471292</v>
      </c>
      <c r="H3275" s="3">
        <v>39.4</v>
      </c>
      <c r="I3275" s="3">
        <v>0.84</v>
      </c>
      <c r="J3275" s="3">
        <v>0.79</v>
      </c>
      <c r="K3275" s="3">
        <v>140.36000000000001</v>
      </c>
      <c r="L3275" s="3">
        <v>101.09</v>
      </c>
      <c r="M3275" s="3">
        <v>857.21</v>
      </c>
      <c r="N3275" s="10">
        <v>2714</v>
      </c>
      <c r="O3275" s="18">
        <v>58.771643005527885</v>
      </c>
      <c r="P3275" s="3">
        <v>35.6</v>
      </c>
    </row>
    <row r="3276" spans="1:16" x14ac:dyDescent="0.35">
      <c r="A3276" t="s">
        <v>34</v>
      </c>
      <c r="B3276" s="5">
        <v>118</v>
      </c>
      <c r="C3276">
        <v>25854</v>
      </c>
      <c r="D3276" s="3">
        <v>646.63</v>
      </c>
      <c r="E3276" s="3">
        <v>208.13</v>
      </c>
      <c r="F3276" s="3">
        <v>158.16</v>
      </c>
      <c r="G3276" s="3">
        <f t="shared" si="51"/>
        <v>1.3159458775923116</v>
      </c>
      <c r="H3276" s="3">
        <v>76.77</v>
      </c>
      <c r="I3276" s="3">
        <v>0.78</v>
      </c>
      <c r="J3276" s="3">
        <v>0.76</v>
      </c>
      <c r="K3276" s="3">
        <v>223.26</v>
      </c>
      <c r="L3276" s="3">
        <v>167.39</v>
      </c>
      <c r="M3276" s="3">
        <v>1158.99</v>
      </c>
      <c r="N3276" s="10">
        <v>4314.3599999999997</v>
      </c>
      <c r="O3276" s="18">
        <v>58.118216391752163</v>
      </c>
      <c r="P3276" s="3">
        <v>178.23000000000002</v>
      </c>
    </row>
    <row r="3277" spans="1:16" x14ac:dyDescent="0.35">
      <c r="A3277" t="s">
        <v>34</v>
      </c>
      <c r="B3277" s="5">
        <v>119</v>
      </c>
      <c r="C3277">
        <v>17595</v>
      </c>
      <c r="D3277" s="3">
        <v>520.49</v>
      </c>
      <c r="E3277" s="3">
        <v>195.39</v>
      </c>
      <c r="F3277" s="3">
        <v>114.65</v>
      </c>
      <c r="G3277" s="3">
        <f t="shared" si="51"/>
        <v>1.7042302660270385</v>
      </c>
      <c r="H3277" s="3">
        <v>72.760000000000005</v>
      </c>
      <c r="I3277" s="3">
        <v>0.82</v>
      </c>
      <c r="J3277" s="3">
        <v>0.59</v>
      </c>
      <c r="K3277" s="3">
        <v>198.6</v>
      </c>
      <c r="L3277" s="3">
        <v>120</v>
      </c>
      <c r="M3277" s="3">
        <v>1060.42</v>
      </c>
      <c r="N3277" s="10">
        <v>4465.9799999999996</v>
      </c>
      <c r="O3277" s="18">
        <v>58.170039692751118</v>
      </c>
      <c r="P3277" s="3">
        <v>2.2399999999999949</v>
      </c>
    </row>
    <row r="3278" spans="1:16" x14ac:dyDescent="0.35">
      <c r="A3278" t="s">
        <v>34</v>
      </c>
      <c r="B3278" s="5">
        <v>120</v>
      </c>
      <c r="C3278">
        <v>17720</v>
      </c>
      <c r="D3278" s="3">
        <v>489.44</v>
      </c>
      <c r="E3278" s="3">
        <v>170.42</v>
      </c>
      <c r="F3278" s="3">
        <v>132.38999999999999</v>
      </c>
      <c r="G3278" s="3">
        <f t="shared" si="51"/>
        <v>1.2872573457209759</v>
      </c>
      <c r="H3278" s="3">
        <v>50.9</v>
      </c>
      <c r="I3278" s="3">
        <v>0.93</v>
      </c>
      <c r="J3278" s="3">
        <v>0.78</v>
      </c>
      <c r="K3278" s="3">
        <v>175.32</v>
      </c>
      <c r="L3278" s="3">
        <v>136.97</v>
      </c>
      <c r="M3278" s="3">
        <v>1346.49</v>
      </c>
      <c r="N3278" s="10">
        <v>4493.33</v>
      </c>
      <c r="O3278" s="18">
        <v>57.907631264964017</v>
      </c>
      <c r="P3278" s="3">
        <v>24.1</v>
      </c>
    </row>
    <row r="3279" spans="1:16" x14ac:dyDescent="0.35">
      <c r="A3279" t="s">
        <v>34</v>
      </c>
      <c r="B3279" s="5">
        <v>121</v>
      </c>
      <c r="C3279">
        <v>19838</v>
      </c>
      <c r="D3279" s="3">
        <v>530.15</v>
      </c>
      <c r="E3279" s="3">
        <v>188.89</v>
      </c>
      <c r="F3279" s="3">
        <v>133.72</v>
      </c>
      <c r="G3279" s="3">
        <f t="shared" si="51"/>
        <v>1.4125785222853724</v>
      </c>
      <c r="H3279" s="3">
        <v>74.12</v>
      </c>
      <c r="I3279" s="3">
        <v>0.89</v>
      </c>
      <c r="J3279" s="3">
        <v>0.71</v>
      </c>
      <c r="K3279" s="3">
        <v>190.92</v>
      </c>
      <c r="L3279" s="3">
        <v>131.77000000000001</v>
      </c>
      <c r="M3279" s="3">
        <v>1266.9000000000001</v>
      </c>
      <c r="N3279" s="10">
        <v>4728.58</v>
      </c>
      <c r="O3279" s="18">
        <v>57.922437613254736</v>
      </c>
      <c r="P3279" s="3">
        <v>0.87999999999999545</v>
      </c>
    </row>
    <row r="3280" spans="1:16" x14ac:dyDescent="0.35">
      <c r="A3280" t="s">
        <v>34</v>
      </c>
      <c r="B3280" s="5">
        <v>122</v>
      </c>
      <c r="C3280">
        <v>27016</v>
      </c>
      <c r="D3280" s="3">
        <v>659.85</v>
      </c>
      <c r="E3280" s="3">
        <v>239.74</v>
      </c>
      <c r="F3280" s="3">
        <v>143.47999999999999</v>
      </c>
      <c r="G3280" s="3">
        <f t="shared" si="51"/>
        <v>1.6708948982436578</v>
      </c>
      <c r="H3280" s="3">
        <v>67.13</v>
      </c>
      <c r="I3280" s="3">
        <v>0.78</v>
      </c>
      <c r="J3280" s="3">
        <v>0.6</v>
      </c>
      <c r="K3280" s="3">
        <v>254.47</v>
      </c>
      <c r="L3280" s="3">
        <v>157.22</v>
      </c>
      <c r="M3280" s="3">
        <v>859.06</v>
      </c>
      <c r="N3280" s="10">
        <v>5058.43</v>
      </c>
      <c r="O3280" s="18">
        <v>58.208152175260906</v>
      </c>
      <c r="P3280" s="3">
        <v>7.8700000000000045</v>
      </c>
    </row>
    <row r="3281" spans="1:16" x14ac:dyDescent="0.35">
      <c r="A3281" t="s">
        <v>34</v>
      </c>
      <c r="B3281" s="5">
        <v>123</v>
      </c>
      <c r="C3281">
        <v>17566</v>
      </c>
      <c r="D3281" s="3">
        <v>542.73</v>
      </c>
      <c r="E3281" s="3">
        <v>188.65</v>
      </c>
      <c r="F3281" s="3">
        <v>118.56</v>
      </c>
      <c r="G3281" s="3">
        <f t="shared" si="51"/>
        <v>1.5911774628879891</v>
      </c>
      <c r="H3281" s="3">
        <v>76.709999999999994</v>
      </c>
      <c r="I3281" s="3">
        <v>0.75</v>
      </c>
      <c r="J3281" s="3">
        <v>0.63</v>
      </c>
      <c r="K3281" s="3">
        <v>193.13</v>
      </c>
      <c r="L3281" s="3">
        <v>132.44</v>
      </c>
      <c r="M3281" s="3">
        <v>1565.18</v>
      </c>
      <c r="N3281" s="10">
        <v>5173.2299999999996</v>
      </c>
      <c r="O3281" s="18">
        <v>57.549104054115531</v>
      </c>
      <c r="P3281" s="3">
        <v>178.29000000000002</v>
      </c>
    </row>
    <row r="3282" spans="1:16" x14ac:dyDescent="0.35">
      <c r="A3282" t="s">
        <v>34</v>
      </c>
      <c r="B3282" s="5">
        <v>1</v>
      </c>
      <c r="C3282">
        <v>4635</v>
      </c>
      <c r="D3282" s="3">
        <v>289.41000000000003</v>
      </c>
      <c r="E3282" s="3">
        <v>91.03</v>
      </c>
      <c r="F3282" s="3">
        <v>64.83</v>
      </c>
      <c r="G3282" s="3">
        <f t="shared" si="51"/>
        <v>1.4041338886318062</v>
      </c>
      <c r="H3282" s="3">
        <v>158.71</v>
      </c>
      <c r="I3282" s="3">
        <v>0.7</v>
      </c>
      <c r="J3282" s="3">
        <v>0.71</v>
      </c>
      <c r="K3282" s="3">
        <v>108.19</v>
      </c>
      <c r="L3282" s="3">
        <v>70.16</v>
      </c>
      <c r="M3282" s="3">
        <v>28046.75</v>
      </c>
      <c r="N3282" s="10">
        <v>1283.51</v>
      </c>
      <c r="O3282" s="18">
        <v>34.79679038044366</v>
      </c>
      <c r="P3282" s="3">
        <v>96.289999999999992</v>
      </c>
    </row>
    <row r="3283" spans="1:16" x14ac:dyDescent="0.35">
      <c r="A3283" t="s">
        <v>34</v>
      </c>
      <c r="B3283" s="5">
        <v>2</v>
      </c>
      <c r="C3283">
        <v>4124</v>
      </c>
      <c r="D3283" s="3">
        <v>247.09</v>
      </c>
      <c r="E3283" s="3">
        <v>89.1</v>
      </c>
      <c r="F3283" s="3">
        <v>58.93</v>
      </c>
      <c r="G3283" s="3">
        <f t="shared" si="51"/>
        <v>1.5119633463431188</v>
      </c>
      <c r="H3283" s="3">
        <v>50.54</v>
      </c>
      <c r="I3283" s="3">
        <v>0.85</v>
      </c>
      <c r="J3283" s="3">
        <v>0.66</v>
      </c>
      <c r="K3283" s="3">
        <v>90.6</v>
      </c>
      <c r="L3283" s="3">
        <v>61.29</v>
      </c>
      <c r="M3283" s="3">
        <v>28244.29</v>
      </c>
      <c r="N3283" s="10">
        <v>1485.2</v>
      </c>
      <c r="O3283" s="18">
        <v>34.571780935136367</v>
      </c>
      <c r="P3283" s="3">
        <v>24.46</v>
      </c>
    </row>
    <row r="3284" spans="1:16" x14ac:dyDescent="0.35">
      <c r="A3284" t="s">
        <v>34</v>
      </c>
      <c r="B3284" s="5">
        <v>3</v>
      </c>
      <c r="C3284">
        <v>6540</v>
      </c>
      <c r="D3284" s="3">
        <v>316.41000000000003</v>
      </c>
      <c r="E3284" s="3">
        <v>111.9</v>
      </c>
      <c r="F3284" s="3">
        <v>74.41</v>
      </c>
      <c r="G3284" s="3">
        <f t="shared" si="51"/>
        <v>1.5038301303588228</v>
      </c>
      <c r="H3284" s="3">
        <v>45.48</v>
      </c>
      <c r="I3284" s="3">
        <v>0.82</v>
      </c>
      <c r="J3284" s="3">
        <v>0.66</v>
      </c>
      <c r="K3284" s="3">
        <v>120.57</v>
      </c>
      <c r="L3284" s="3">
        <v>76.22</v>
      </c>
      <c r="M3284" s="3">
        <v>28149.1</v>
      </c>
      <c r="N3284" s="10">
        <v>1573</v>
      </c>
      <c r="O3284" s="18">
        <v>34.635875534436799</v>
      </c>
      <c r="P3284" s="3">
        <v>29.520000000000003</v>
      </c>
    </row>
    <row r="3285" spans="1:16" x14ac:dyDescent="0.35">
      <c r="A3285" t="s">
        <v>34</v>
      </c>
      <c r="B3285" s="5">
        <v>4</v>
      </c>
      <c r="C3285">
        <v>3666</v>
      </c>
      <c r="D3285" s="3">
        <v>242.09</v>
      </c>
      <c r="E3285" s="3">
        <v>96.15</v>
      </c>
      <c r="F3285" s="3">
        <v>48.55</v>
      </c>
      <c r="G3285" s="3">
        <f t="shared" si="51"/>
        <v>1.9804325437693102</v>
      </c>
      <c r="H3285" s="3">
        <v>47.88</v>
      </c>
      <c r="I3285" s="3">
        <v>0.79</v>
      </c>
      <c r="J3285" s="3">
        <v>0.5</v>
      </c>
      <c r="K3285" s="3">
        <v>98.49</v>
      </c>
      <c r="L3285" s="3">
        <v>49.71</v>
      </c>
      <c r="M3285" s="3">
        <v>27988.5</v>
      </c>
      <c r="N3285" s="10">
        <v>1763.23</v>
      </c>
      <c r="O3285" s="18">
        <v>34.733924183281395</v>
      </c>
      <c r="P3285" s="3">
        <v>27.119999999999997</v>
      </c>
    </row>
    <row r="3286" spans="1:16" x14ac:dyDescent="0.35">
      <c r="A3286" t="s">
        <v>34</v>
      </c>
      <c r="B3286" s="5">
        <v>5</v>
      </c>
      <c r="C3286">
        <v>4910</v>
      </c>
      <c r="D3286" s="3">
        <v>297.20999999999998</v>
      </c>
      <c r="E3286" s="3">
        <v>123.53</v>
      </c>
      <c r="F3286" s="3">
        <v>50.61</v>
      </c>
      <c r="G3286" s="3">
        <f t="shared" si="51"/>
        <v>2.4408219719423041</v>
      </c>
      <c r="H3286" s="3">
        <v>69.55</v>
      </c>
      <c r="I3286" s="3">
        <v>0.7</v>
      </c>
      <c r="J3286" s="3">
        <v>0.41</v>
      </c>
      <c r="K3286" s="3">
        <v>126.12</v>
      </c>
      <c r="L3286" s="3">
        <v>54.41</v>
      </c>
      <c r="M3286" s="3">
        <v>28192.18</v>
      </c>
      <c r="N3286" s="10">
        <v>2166.65</v>
      </c>
      <c r="O3286" s="18">
        <v>34.455079228213044</v>
      </c>
      <c r="P3286" s="3">
        <v>5.4500000000000028</v>
      </c>
    </row>
    <row r="3287" spans="1:16" x14ac:dyDescent="0.35">
      <c r="A3287" t="s">
        <v>34</v>
      </c>
      <c r="B3287" s="5">
        <v>6</v>
      </c>
      <c r="C3287">
        <v>5253</v>
      </c>
      <c r="D3287" s="3">
        <v>276.11</v>
      </c>
      <c r="E3287" s="3">
        <v>84.46</v>
      </c>
      <c r="F3287" s="3">
        <v>79.19</v>
      </c>
      <c r="G3287" s="3">
        <f t="shared" si="51"/>
        <v>1.0665488066675084</v>
      </c>
      <c r="H3287" s="3">
        <v>70.67</v>
      </c>
      <c r="I3287" s="3">
        <v>0.87</v>
      </c>
      <c r="J3287" s="3">
        <v>0.94</v>
      </c>
      <c r="K3287" s="3">
        <v>91.22</v>
      </c>
      <c r="L3287" s="3">
        <v>81.17</v>
      </c>
      <c r="M3287" s="3">
        <v>27971.26</v>
      </c>
      <c r="N3287" s="10">
        <v>2230.79</v>
      </c>
      <c r="O3287" s="18">
        <v>34.637293746723152</v>
      </c>
      <c r="P3287" s="3">
        <v>4.3299999999999983</v>
      </c>
    </row>
    <row r="3288" spans="1:16" x14ac:dyDescent="0.35">
      <c r="A3288" t="s">
        <v>34</v>
      </c>
      <c r="B3288" s="5">
        <v>7</v>
      </c>
      <c r="C3288">
        <v>4409</v>
      </c>
      <c r="D3288" s="3">
        <v>258.99</v>
      </c>
      <c r="E3288" s="3">
        <v>102.51</v>
      </c>
      <c r="F3288" s="3">
        <v>54.76</v>
      </c>
      <c r="G3288" s="3">
        <f t="shared" ref="G3288:G3351" si="52">E3288/F3288</f>
        <v>1.8719868517165816</v>
      </c>
      <c r="H3288" s="3">
        <v>136.99</v>
      </c>
      <c r="I3288" s="3">
        <v>0.83</v>
      </c>
      <c r="J3288" s="3">
        <v>0.53</v>
      </c>
      <c r="K3288" s="3">
        <v>103.48</v>
      </c>
      <c r="L3288" s="3">
        <v>56.8</v>
      </c>
      <c r="M3288" s="3">
        <v>26845.03</v>
      </c>
      <c r="N3288" s="10">
        <v>2407.6799999999998</v>
      </c>
      <c r="O3288" s="18">
        <v>35.602175360105889</v>
      </c>
      <c r="P3288" s="3">
        <v>118.00999999999999</v>
      </c>
    </row>
    <row r="3289" spans="1:16" x14ac:dyDescent="0.35">
      <c r="A3289" t="s">
        <v>34</v>
      </c>
      <c r="B3289" s="5">
        <v>8</v>
      </c>
      <c r="C3289">
        <v>5257</v>
      </c>
      <c r="D3289" s="3">
        <v>287.76</v>
      </c>
      <c r="E3289" s="3">
        <v>108.41</v>
      </c>
      <c r="F3289" s="3">
        <v>61.74</v>
      </c>
      <c r="G3289" s="3">
        <f t="shared" si="52"/>
        <v>1.7559118885649496</v>
      </c>
      <c r="H3289" s="3">
        <v>108.35</v>
      </c>
      <c r="I3289" s="3">
        <v>0.8</v>
      </c>
      <c r="J3289" s="3">
        <v>0.56999999999999995</v>
      </c>
      <c r="K3289" s="3">
        <v>116.81</v>
      </c>
      <c r="L3289" s="3">
        <v>68.739999999999995</v>
      </c>
      <c r="M3289" s="3">
        <v>27034.46</v>
      </c>
      <c r="N3289" s="10">
        <v>2324.7399999999998</v>
      </c>
      <c r="O3289" s="18">
        <v>35.452630103001127</v>
      </c>
      <c r="P3289" s="3">
        <v>146.65</v>
      </c>
    </row>
    <row r="3290" spans="1:16" x14ac:dyDescent="0.35">
      <c r="A3290" t="s">
        <v>34</v>
      </c>
      <c r="B3290" s="5">
        <v>9</v>
      </c>
      <c r="C3290">
        <v>4359</v>
      </c>
      <c r="D3290" s="3">
        <v>242.7</v>
      </c>
      <c r="E3290" s="3">
        <v>84.02</v>
      </c>
      <c r="F3290" s="3">
        <v>66.06</v>
      </c>
      <c r="G3290" s="3">
        <f t="shared" si="52"/>
        <v>1.2718740538904025</v>
      </c>
      <c r="H3290" s="3">
        <v>153.31</v>
      </c>
      <c r="I3290" s="3">
        <v>0.93</v>
      </c>
      <c r="J3290" s="3">
        <v>0.79</v>
      </c>
      <c r="K3290" s="3">
        <v>90.24</v>
      </c>
      <c r="L3290" s="3">
        <v>66.489999999999995</v>
      </c>
      <c r="M3290" s="3">
        <v>27036.78</v>
      </c>
      <c r="N3290" s="10">
        <v>2120.7600000000002</v>
      </c>
      <c r="O3290" s="18">
        <v>35.499438400133549</v>
      </c>
      <c r="P3290" s="3">
        <v>101.69</v>
      </c>
    </row>
    <row r="3291" spans="1:16" x14ac:dyDescent="0.35">
      <c r="A3291" t="s">
        <v>34</v>
      </c>
      <c r="B3291" s="5">
        <v>10</v>
      </c>
      <c r="C3291">
        <v>9287</v>
      </c>
      <c r="D3291" s="3">
        <v>407.39</v>
      </c>
      <c r="E3291" s="3">
        <v>145.06</v>
      </c>
      <c r="F3291" s="3">
        <v>81.510000000000005</v>
      </c>
      <c r="G3291" s="3">
        <f t="shared" si="52"/>
        <v>1.7796589375536742</v>
      </c>
      <c r="H3291" s="3">
        <v>7.57</v>
      </c>
      <c r="I3291" s="3">
        <v>0.7</v>
      </c>
      <c r="J3291" s="3">
        <v>0.56000000000000005</v>
      </c>
      <c r="K3291" s="3">
        <v>153.31</v>
      </c>
      <c r="L3291" s="3">
        <v>90.67</v>
      </c>
      <c r="M3291" s="3">
        <v>26600.98</v>
      </c>
      <c r="N3291" s="10">
        <v>1265.92</v>
      </c>
      <c r="O3291" s="18">
        <v>36.094067425700416</v>
      </c>
      <c r="P3291" s="3">
        <v>67.430000000000007</v>
      </c>
    </row>
    <row r="3292" spans="1:16" x14ac:dyDescent="0.35">
      <c r="A3292" t="s">
        <v>34</v>
      </c>
      <c r="B3292" s="5">
        <v>11</v>
      </c>
      <c r="C3292">
        <v>6311</v>
      </c>
      <c r="D3292" s="3">
        <v>298.11</v>
      </c>
      <c r="E3292" s="3">
        <v>101.32</v>
      </c>
      <c r="F3292" s="3">
        <v>79.31</v>
      </c>
      <c r="G3292" s="3">
        <f t="shared" si="52"/>
        <v>1.2775185979069472</v>
      </c>
      <c r="H3292" s="3">
        <v>15.87</v>
      </c>
      <c r="I3292" s="3">
        <v>0.89</v>
      </c>
      <c r="J3292" s="3">
        <v>0.78</v>
      </c>
      <c r="K3292" s="3">
        <v>105.38</v>
      </c>
      <c r="L3292" s="3">
        <v>80.37</v>
      </c>
      <c r="M3292" s="3">
        <v>25895.33</v>
      </c>
      <c r="N3292" s="10">
        <v>934.74</v>
      </c>
      <c r="O3292" s="18">
        <v>36.804550065217029</v>
      </c>
      <c r="P3292" s="3">
        <v>59.129999999999995</v>
      </c>
    </row>
    <row r="3293" spans="1:16" x14ac:dyDescent="0.35">
      <c r="A3293" t="s">
        <v>34</v>
      </c>
      <c r="B3293" s="5">
        <v>12</v>
      </c>
      <c r="C3293">
        <v>7442</v>
      </c>
      <c r="D3293" s="3">
        <v>337.5</v>
      </c>
      <c r="E3293" s="3">
        <v>128.29</v>
      </c>
      <c r="F3293" s="3">
        <v>73.86</v>
      </c>
      <c r="G3293" s="3">
        <f t="shared" si="52"/>
        <v>1.7369347414026535</v>
      </c>
      <c r="H3293" s="3">
        <v>29.17</v>
      </c>
      <c r="I3293" s="3">
        <v>0.82</v>
      </c>
      <c r="J3293" s="3">
        <v>0.57999999999999996</v>
      </c>
      <c r="K3293" s="3">
        <v>131.37</v>
      </c>
      <c r="L3293" s="3">
        <v>76.09</v>
      </c>
      <c r="M3293" s="3">
        <v>26210.5</v>
      </c>
      <c r="N3293" s="10">
        <v>2020.67</v>
      </c>
      <c r="O3293" s="18">
        <v>36.262429501958039</v>
      </c>
      <c r="P3293" s="3">
        <v>45.83</v>
      </c>
    </row>
    <row r="3294" spans="1:16" x14ac:dyDescent="0.35">
      <c r="A3294" t="s">
        <v>34</v>
      </c>
      <c r="B3294" s="5">
        <v>13</v>
      </c>
      <c r="C3294">
        <v>10196</v>
      </c>
      <c r="D3294" s="3">
        <v>427.78</v>
      </c>
      <c r="E3294" s="3">
        <v>163.36000000000001</v>
      </c>
      <c r="F3294" s="3">
        <v>79.47</v>
      </c>
      <c r="G3294" s="3">
        <f t="shared" si="52"/>
        <v>2.0556184723795146</v>
      </c>
      <c r="H3294" s="3">
        <v>32.630000000000003</v>
      </c>
      <c r="I3294" s="3">
        <v>0.7</v>
      </c>
      <c r="J3294" s="3">
        <v>0.49</v>
      </c>
      <c r="K3294" s="3">
        <v>168.68</v>
      </c>
      <c r="L3294" s="3">
        <v>92.22</v>
      </c>
      <c r="M3294" s="3">
        <v>25871.86</v>
      </c>
      <c r="N3294" s="10">
        <v>2644.84</v>
      </c>
      <c r="O3294" s="18">
        <v>36.415720278284788</v>
      </c>
      <c r="P3294" s="3">
        <v>42.37</v>
      </c>
    </row>
    <row r="3295" spans="1:16" x14ac:dyDescent="0.35">
      <c r="A3295" t="s">
        <v>34</v>
      </c>
      <c r="B3295" s="5">
        <v>14</v>
      </c>
      <c r="C3295">
        <v>5572</v>
      </c>
      <c r="D3295" s="3">
        <v>272.14</v>
      </c>
      <c r="E3295" s="3">
        <v>88.09</v>
      </c>
      <c r="F3295" s="3">
        <v>80.540000000000006</v>
      </c>
      <c r="G3295" s="3">
        <f t="shared" si="52"/>
        <v>1.0937422398808045</v>
      </c>
      <c r="H3295" s="3">
        <v>89.82</v>
      </c>
      <c r="I3295" s="3">
        <v>0.95</v>
      </c>
      <c r="J3295" s="3">
        <v>0.91</v>
      </c>
      <c r="K3295" s="3">
        <v>92.4</v>
      </c>
      <c r="L3295" s="3">
        <v>81.84</v>
      </c>
      <c r="M3295" s="3">
        <v>25659.96</v>
      </c>
      <c r="N3295" s="10">
        <v>2299.1</v>
      </c>
      <c r="O3295" s="18">
        <v>36.688094147955525</v>
      </c>
      <c r="P3295" s="3">
        <v>165.18</v>
      </c>
    </row>
    <row r="3296" spans="1:16" x14ac:dyDescent="0.35">
      <c r="A3296" t="s">
        <v>34</v>
      </c>
      <c r="B3296" s="5">
        <v>15</v>
      </c>
      <c r="C3296">
        <v>19172</v>
      </c>
      <c r="D3296" s="3">
        <v>703.22</v>
      </c>
      <c r="E3296" s="3">
        <v>188.47</v>
      </c>
      <c r="F3296" s="3">
        <v>129.52000000000001</v>
      </c>
      <c r="G3296" s="3">
        <f t="shared" si="52"/>
        <v>1.4551420630018528</v>
      </c>
      <c r="H3296" s="3">
        <v>82.29</v>
      </c>
      <c r="I3296" s="3">
        <v>0.49</v>
      </c>
      <c r="J3296" s="3">
        <v>0.69</v>
      </c>
      <c r="K3296" s="3">
        <v>212.06</v>
      </c>
      <c r="L3296" s="3">
        <v>160.19999999999999</v>
      </c>
      <c r="M3296" s="3">
        <v>25254.959999999999</v>
      </c>
      <c r="N3296" s="10">
        <v>1953.78</v>
      </c>
      <c r="O3296" s="18">
        <v>37.133071326012818</v>
      </c>
      <c r="P3296" s="3">
        <v>172.70999999999998</v>
      </c>
    </row>
    <row r="3297" spans="1:16" x14ac:dyDescent="0.35">
      <c r="A3297" t="s">
        <v>34</v>
      </c>
      <c r="B3297" s="5">
        <v>16</v>
      </c>
      <c r="C3297">
        <v>10405</v>
      </c>
      <c r="D3297" s="3">
        <v>392.07</v>
      </c>
      <c r="E3297" s="3">
        <v>147.82</v>
      </c>
      <c r="F3297" s="3">
        <v>89.62</v>
      </c>
      <c r="G3297" s="3">
        <f t="shared" si="52"/>
        <v>1.6494086141486273</v>
      </c>
      <c r="H3297" s="3">
        <v>73.36</v>
      </c>
      <c r="I3297" s="3">
        <v>0.85</v>
      </c>
      <c r="J3297" s="3">
        <v>0.61</v>
      </c>
      <c r="K3297" s="3">
        <v>148.76</v>
      </c>
      <c r="L3297" s="3">
        <v>93.12</v>
      </c>
      <c r="M3297" s="3">
        <v>25091.41</v>
      </c>
      <c r="N3297" s="10">
        <v>1766.26</v>
      </c>
      <c r="O3297" s="18">
        <v>37.3242851373343</v>
      </c>
      <c r="P3297" s="3">
        <v>1.6400000000000006</v>
      </c>
    </row>
    <row r="3298" spans="1:16" x14ac:dyDescent="0.35">
      <c r="A3298" t="s">
        <v>34</v>
      </c>
      <c r="B3298" s="5">
        <v>17</v>
      </c>
      <c r="C3298">
        <v>14574</v>
      </c>
      <c r="D3298" s="3">
        <v>489.01</v>
      </c>
      <c r="E3298" s="3">
        <v>164.64</v>
      </c>
      <c r="F3298" s="3">
        <v>112.71</v>
      </c>
      <c r="G3298" s="3">
        <f t="shared" si="52"/>
        <v>1.4607399520894331</v>
      </c>
      <c r="H3298" s="3">
        <v>17.73</v>
      </c>
      <c r="I3298" s="3">
        <v>0.77</v>
      </c>
      <c r="J3298" s="3">
        <v>0.68</v>
      </c>
      <c r="K3298" s="3">
        <v>162.88999999999999</v>
      </c>
      <c r="L3298" s="3">
        <v>121.96</v>
      </c>
      <c r="M3298" s="3">
        <v>25052.47</v>
      </c>
      <c r="N3298" s="10">
        <v>1649.87</v>
      </c>
      <c r="O3298" s="18">
        <v>37.387004674681698</v>
      </c>
      <c r="P3298" s="3">
        <v>57.269999999999996</v>
      </c>
    </row>
    <row r="3299" spans="1:16" x14ac:dyDescent="0.35">
      <c r="A3299" t="s">
        <v>34</v>
      </c>
      <c r="B3299" s="5">
        <v>18</v>
      </c>
      <c r="C3299">
        <v>17231</v>
      </c>
      <c r="D3299" s="3">
        <v>614.47</v>
      </c>
      <c r="E3299" s="3">
        <v>247.32</v>
      </c>
      <c r="F3299" s="3">
        <v>88.71</v>
      </c>
      <c r="G3299" s="3">
        <f t="shared" si="52"/>
        <v>2.7879607710517416</v>
      </c>
      <c r="H3299" s="3">
        <v>50.5</v>
      </c>
      <c r="I3299" s="3">
        <v>0.56999999999999995</v>
      </c>
      <c r="J3299" s="3">
        <v>0.36</v>
      </c>
      <c r="K3299" s="3">
        <v>253.93</v>
      </c>
      <c r="L3299" s="3">
        <v>103.4</v>
      </c>
      <c r="M3299" s="3">
        <v>24889.67</v>
      </c>
      <c r="N3299" s="10">
        <v>1059.51</v>
      </c>
      <c r="O3299" s="18">
        <v>37.674087208002611</v>
      </c>
      <c r="P3299" s="3">
        <v>24.5</v>
      </c>
    </row>
    <row r="3300" spans="1:16" x14ac:dyDescent="0.35">
      <c r="A3300" t="s">
        <v>34</v>
      </c>
      <c r="B3300" s="5">
        <v>19</v>
      </c>
      <c r="C3300">
        <v>3496</v>
      </c>
      <c r="D3300" s="3">
        <v>227.06</v>
      </c>
      <c r="E3300" s="3">
        <v>76.989999999999995</v>
      </c>
      <c r="F3300" s="3">
        <v>57.81</v>
      </c>
      <c r="G3300" s="3">
        <f t="shared" si="52"/>
        <v>1.331776509254454</v>
      </c>
      <c r="H3300" s="3">
        <v>111.88</v>
      </c>
      <c r="I3300" s="3">
        <v>0.85</v>
      </c>
      <c r="J3300" s="3">
        <v>0.75</v>
      </c>
      <c r="K3300" s="3">
        <v>81.86</v>
      </c>
      <c r="L3300" s="3">
        <v>62.26</v>
      </c>
      <c r="M3300" s="3">
        <v>24062.63</v>
      </c>
      <c r="N3300" s="10">
        <v>1174.24</v>
      </c>
      <c r="O3300" s="18">
        <v>38.386277010159539</v>
      </c>
      <c r="P3300" s="3">
        <v>143.12</v>
      </c>
    </row>
    <row r="3301" spans="1:16" x14ac:dyDescent="0.35">
      <c r="A3301" t="s">
        <v>34</v>
      </c>
      <c r="B3301" s="5">
        <v>20</v>
      </c>
      <c r="C3301">
        <v>7784</v>
      </c>
      <c r="D3301" s="3">
        <v>374.39</v>
      </c>
      <c r="E3301" s="3">
        <v>127.35</v>
      </c>
      <c r="F3301" s="3">
        <v>77.83</v>
      </c>
      <c r="G3301" s="3">
        <f t="shared" si="52"/>
        <v>1.6362585121418476</v>
      </c>
      <c r="H3301" s="3">
        <v>54.29</v>
      </c>
      <c r="I3301" s="3">
        <v>0.7</v>
      </c>
      <c r="J3301" s="3">
        <v>0.61</v>
      </c>
      <c r="K3301" s="3">
        <v>147.85</v>
      </c>
      <c r="L3301" s="3">
        <v>82.85</v>
      </c>
      <c r="M3301" s="3">
        <v>24271.49</v>
      </c>
      <c r="N3301" s="10">
        <v>2069.67</v>
      </c>
      <c r="O3301" s="18">
        <v>37.984890338275392</v>
      </c>
      <c r="P3301" s="3">
        <v>20.71</v>
      </c>
    </row>
    <row r="3302" spans="1:16" x14ac:dyDescent="0.35">
      <c r="A3302" t="s">
        <v>34</v>
      </c>
      <c r="B3302" s="5">
        <v>21</v>
      </c>
      <c r="C3302">
        <v>6607</v>
      </c>
      <c r="D3302" s="3">
        <v>314.14</v>
      </c>
      <c r="E3302" s="3">
        <v>122.68</v>
      </c>
      <c r="F3302" s="3">
        <v>68.569999999999993</v>
      </c>
      <c r="G3302" s="3">
        <f t="shared" si="52"/>
        <v>1.7891206066793062</v>
      </c>
      <c r="H3302" s="3">
        <v>84.04</v>
      </c>
      <c r="I3302" s="3">
        <v>0.84</v>
      </c>
      <c r="J3302" s="3">
        <v>0.56000000000000005</v>
      </c>
      <c r="K3302" s="3">
        <v>126.4</v>
      </c>
      <c r="L3302" s="3">
        <v>74.37</v>
      </c>
      <c r="M3302" s="3">
        <v>23876.53</v>
      </c>
      <c r="N3302" s="10">
        <v>2039.11</v>
      </c>
      <c r="O3302" s="18">
        <v>38.345456610839719</v>
      </c>
      <c r="P3302" s="3">
        <v>170.95999999999998</v>
      </c>
    </row>
    <row r="3303" spans="1:16" x14ac:dyDescent="0.35">
      <c r="A3303" t="s">
        <v>34</v>
      </c>
      <c r="B3303" s="5">
        <v>22</v>
      </c>
      <c r="C3303">
        <v>6936</v>
      </c>
      <c r="D3303" s="3">
        <v>317.24</v>
      </c>
      <c r="E3303" s="3">
        <v>104.26</v>
      </c>
      <c r="F3303" s="3">
        <v>84.7</v>
      </c>
      <c r="G3303" s="3">
        <f t="shared" si="52"/>
        <v>1.2309327036599764</v>
      </c>
      <c r="H3303" s="3">
        <v>94.07</v>
      </c>
      <c r="I3303" s="3">
        <v>0.87</v>
      </c>
      <c r="J3303" s="3">
        <v>0.81</v>
      </c>
      <c r="K3303" s="3">
        <v>113.53</v>
      </c>
      <c r="L3303" s="3">
        <v>85.74</v>
      </c>
      <c r="M3303" s="3">
        <v>23632.31</v>
      </c>
      <c r="N3303" s="10">
        <v>2050.5700000000002</v>
      </c>
      <c r="O3303" s="18">
        <v>38.561134702542887</v>
      </c>
      <c r="P3303" s="3">
        <v>160.93</v>
      </c>
    </row>
    <row r="3304" spans="1:16" x14ac:dyDescent="0.35">
      <c r="A3304" t="s">
        <v>34</v>
      </c>
      <c r="B3304" s="5">
        <v>23</v>
      </c>
      <c r="C3304">
        <v>10737</v>
      </c>
      <c r="D3304" s="3">
        <v>394.53</v>
      </c>
      <c r="E3304" s="3">
        <v>130.08000000000001</v>
      </c>
      <c r="F3304" s="3">
        <v>105.1</v>
      </c>
      <c r="G3304" s="3">
        <f t="shared" si="52"/>
        <v>1.2376784015223599</v>
      </c>
      <c r="H3304" s="3">
        <v>70.489999999999995</v>
      </c>
      <c r="I3304" s="3">
        <v>0.87</v>
      </c>
      <c r="J3304" s="3">
        <v>0.81</v>
      </c>
      <c r="K3304" s="3">
        <v>141.82</v>
      </c>
      <c r="L3304" s="3">
        <v>110.45</v>
      </c>
      <c r="M3304" s="3">
        <v>23518.33</v>
      </c>
      <c r="N3304" s="10">
        <v>2031.19</v>
      </c>
      <c r="O3304" s="18">
        <v>38.667720016223001</v>
      </c>
      <c r="P3304" s="3">
        <v>4.5100000000000051</v>
      </c>
    </row>
    <row r="3305" spans="1:16" x14ac:dyDescent="0.35">
      <c r="A3305" t="s">
        <v>34</v>
      </c>
      <c r="B3305" s="5">
        <v>24</v>
      </c>
      <c r="C3305">
        <v>7988</v>
      </c>
      <c r="D3305" s="3">
        <v>413.38</v>
      </c>
      <c r="E3305" s="3">
        <v>109.75</v>
      </c>
      <c r="F3305" s="3">
        <v>92.67</v>
      </c>
      <c r="G3305" s="3">
        <f t="shared" si="52"/>
        <v>1.1843099169094637</v>
      </c>
      <c r="H3305" s="3">
        <v>179.72</v>
      </c>
      <c r="I3305" s="3">
        <v>0.59</v>
      </c>
      <c r="J3305" s="3">
        <v>0.84</v>
      </c>
      <c r="K3305" s="3">
        <v>129.76</v>
      </c>
      <c r="L3305" s="3">
        <v>97.81</v>
      </c>
      <c r="M3305" s="3">
        <v>23417.91</v>
      </c>
      <c r="N3305" s="10">
        <v>2194.9899999999998</v>
      </c>
      <c r="O3305" s="18">
        <v>38.718279008712031</v>
      </c>
      <c r="P3305" s="3">
        <v>75.28</v>
      </c>
    </row>
    <row r="3306" spans="1:16" x14ac:dyDescent="0.35">
      <c r="A3306" t="s">
        <v>34</v>
      </c>
      <c r="B3306" s="5">
        <v>25</v>
      </c>
      <c r="C3306">
        <v>4091</v>
      </c>
      <c r="D3306" s="3">
        <v>236.76</v>
      </c>
      <c r="E3306" s="3">
        <v>88.02</v>
      </c>
      <c r="F3306" s="3">
        <v>59.18</v>
      </c>
      <c r="G3306" s="3">
        <f t="shared" si="52"/>
        <v>1.4873267995944575</v>
      </c>
      <c r="H3306" s="3">
        <v>115.98</v>
      </c>
      <c r="I3306" s="3">
        <v>0.92</v>
      </c>
      <c r="J3306" s="3">
        <v>0.67</v>
      </c>
      <c r="K3306" s="3">
        <v>89.02</v>
      </c>
      <c r="L3306" s="3">
        <v>60.51</v>
      </c>
      <c r="M3306" s="3">
        <v>23318.27</v>
      </c>
      <c r="N3306" s="10">
        <v>2190.27</v>
      </c>
      <c r="O3306" s="18">
        <v>38.808525745030849</v>
      </c>
      <c r="P3306" s="3">
        <v>139.01999999999998</v>
      </c>
    </row>
    <row r="3307" spans="1:16" x14ac:dyDescent="0.35">
      <c r="A3307" t="s">
        <v>34</v>
      </c>
      <c r="B3307" s="5">
        <v>26</v>
      </c>
      <c r="C3307">
        <v>6692</v>
      </c>
      <c r="D3307" s="3">
        <v>293.95</v>
      </c>
      <c r="E3307" s="3">
        <v>100.61</v>
      </c>
      <c r="F3307" s="3">
        <v>84.69</v>
      </c>
      <c r="G3307" s="3">
        <f t="shared" si="52"/>
        <v>1.1879796906364388</v>
      </c>
      <c r="H3307" s="3">
        <v>170.84</v>
      </c>
      <c r="I3307" s="3">
        <v>0.97</v>
      </c>
      <c r="J3307" s="3">
        <v>0.84</v>
      </c>
      <c r="K3307" s="3">
        <v>102.96</v>
      </c>
      <c r="L3307" s="3">
        <v>83.18</v>
      </c>
      <c r="M3307" s="3">
        <v>22608.7</v>
      </c>
      <c r="N3307" s="10">
        <v>2211.04</v>
      </c>
      <c r="O3307" s="18">
        <v>39.438170482987481</v>
      </c>
      <c r="P3307" s="3">
        <v>84.16</v>
      </c>
    </row>
    <row r="3308" spans="1:16" x14ac:dyDescent="0.35">
      <c r="A3308" t="s">
        <v>34</v>
      </c>
      <c r="B3308" s="5">
        <v>27</v>
      </c>
      <c r="C3308">
        <v>6003</v>
      </c>
      <c r="D3308" s="3">
        <v>284.41000000000003</v>
      </c>
      <c r="E3308" s="3">
        <v>101.47</v>
      </c>
      <c r="F3308" s="3">
        <v>75.33</v>
      </c>
      <c r="G3308" s="3">
        <f t="shared" si="52"/>
        <v>1.3470065047125979</v>
      </c>
      <c r="H3308" s="3">
        <v>40.340000000000003</v>
      </c>
      <c r="I3308" s="3">
        <v>0.93</v>
      </c>
      <c r="J3308" s="3">
        <v>0.74</v>
      </c>
      <c r="K3308" s="3">
        <v>101.86</v>
      </c>
      <c r="L3308" s="3">
        <v>74.27</v>
      </c>
      <c r="M3308" s="3">
        <v>23402.13</v>
      </c>
      <c r="N3308" s="10">
        <v>1301.69</v>
      </c>
      <c r="O3308" s="18">
        <v>38.946469159201783</v>
      </c>
      <c r="P3308" s="3">
        <v>34.659999999999997</v>
      </c>
    </row>
    <row r="3309" spans="1:16" x14ac:dyDescent="0.35">
      <c r="A3309" t="s">
        <v>34</v>
      </c>
      <c r="B3309" s="5">
        <v>28</v>
      </c>
      <c r="C3309">
        <v>7881</v>
      </c>
      <c r="D3309" s="3">
        <v>339.37</v>
      </c>
      <c r="E3309" s="3">
        <v>126.37</v>
      </c>
      <c r="F3309" s="3">
        <v>79.41</v>
      </c>
      <c r="G3309" s="3">
        <f t="shared" si="52"/>
        <v>1.5913612895101374</v>
      </c>
      <c r="H3309" s="3">
        <v>5.63</v>
      </c>
      <c r="I3309" s="3">
        <v>0.86</v>
      </c>
      <c r="J3309" s="3">
        <v>0.63</v>
      </c>
      <c r="K3309" s="3">
        <v>128.19</v>
      </c>
      <c r="L3309" s="3">
        <v>79.58</v>
      </c>
      <c r="M3309" s="3">
        <v>23481.22</v>
      </c>
      <c r="N3309" s="10">
        <v>1188.4100000000001</v>
      </c>
      <c r="O3309" s="18">
        <v>38.902880222005493</v>
      </c>
      <c r="P3309" s="3">
        <v>69.37</v>
      </c>
    </row>
    <row r="3310" spans="1:16" x14ac:dyDescent="0.35">
      <c r="A3310" t="s">
        <v>34</v>
      </c>
      <c r="B3310" s="5">
        <v>29</v>
      </c>
      <c r="C3310">
        <v>4850</v>
      </c>
      <c r="D3310" s="3">
        <v>260.94</v>
      </c>
      <c r="E3310" s="3">
        <v>93.85</v>
      </c>
      <c r="F3310" s="3">
        <v>65.8</v>
      </c>
      <c r="G3310" s="3">
        <f t="shared" si="52"/>
        <v>1.4262917933130699</v>
      </c>
      <c r="H3310" s="3">
        <v>162.69</v>
      </c>
      <c r="I3310" s="3">
        <v>0.9</v>
      </c>
      <c r="J3310" s="3">
        <v>0.7</v>
      </c>
      <c r="K3310" s="3">
        <v>100.88</v>
      </c>
      <c r="L3310" s="3">
        <v>67.83</v>
      </c>
      <c r="M3310" s="3">
        <v>23308.58</v>
      </c>
      <c r="N3310" s="10">
        <v>1091.8699999999999</v>
      </c>
      <c r="O3310" s="18">
        <v>39.080420800954329</v>
      </c>
      <c r="P3310" s="3">
        <v>92.31</v>
      </c>
    </row>
    <row r="3311" spans="1:16" x14ac:dyDescent="0.35">
      <c r="A3311" t="s">
        <v>34</v>
      </c>
      <c r="B3311" s="5">
        <v>30</v>
      </c>
      <c r="C3311">
        <v>6757</v>
      </c>
      <c r="D3311" s="3">
        <v>303.26</v>
      </c>
      <c r="E3311" s="3">
        <v>97.88</v>
      </c>
      <c r="F3311" s="3">
        <v>87.89</v>
      </c>
      <c r="G3311" s="3">
        <f t="shared" si="52"/>
        <v>1.1136648082830811</v>
      </c>
      <c r="H3311" s="3">
        <v>129.69</v>
      </c>
      <c r="I3311" s="3">
        <v>0.92</v>
      </c>
      <c r="J3311" s="3">
        <v>0.9</v>
      </c>
      <c r="K3311" s="3">
        <v>104.4</v>
      </c>
      <c r="L3311" s="3">
        <v>90.26</v>
      </c>
      <c r="M3311" s="3">
        <v>22176.13</v>
      </c>
      <c r="N3311" s="10">
        <v>1263.1400000000001</v>
      </c>
      <c r="O3311" s="18">
        <v>40.052212249219465</v>
      </c>
      <c r="P3311" s="3">
        <v>125.31</v>
      </c>
    </row>
    <row r="3312" spans="1:16" x14ac:dyDescent="0.35">
      <c r="A3312" t="s">
        <v>34</v>
      </c>
      <c r="B3312" s="5">
        <v>31</v>
      </c>
      <c r="C3312">
        <v>15631</v>
      </c>
      <c r="D3312" s="3">
        <v>689.8</v>
      </c>
      <c r="E3312" s="3">
        <v>306.62</v>
      </c>
      <c r="F3312" s="3">
        <v>64.91</v>
      </c>
      <c r="G3312" s="3">
        <f t="shared" si="52"/>
        <v>4.7237713757510402</v>
      </c>
      <c r="H3312" s="3">
        <v>6.8</v>
      </c>
      <c r="I3312" s="3">
        <v>0.41</v>
      </c>
      <c r="J3312" s="3">
        <v>0.21</v>
      </c>
      <c r="K3312" s="3">
        <v>288.44</v>
      </c>
      <c r="L3312" s="3">
        <v>79.849999999999994</v>
      </c>
      <c r="M3312" s="3">
        <v>21999.48</v>
      </c>
      <c r="N3312" s="10">
        <v>1511.96</v>
      </c>
      <c r="O3312" s="18">
        <v>40.150574695896822</v>
      </c>
      <c r="P3312" s="3">
        <v>68.2</v>
      </c>
    </row>
    <row r="3313" spans="1:16" x14ac:dyDescent="0.35">
      <c r="A3313" t="s">
        <v>34</v>
      </c>
      <c r="B3313" s="5">
        <v>32</v>
      </c>
      <c r="C3313">
        <v>5784</v>
      </c>
      <c r="D3313" s="3">
        <v>290.58999999999997</v>
      </c>
      <c r="E3313" s="3">
        <v>97.88</v>
      </c>
      <c r="F3313" s="3">
        <v>75.239999999999995</v>
      </c>
      <c r="G3313" s="3">
        <f t="shared" si="52"/>
        <v>1.3009037745879852</v>
      </c>
      <c r="H3313" s="3">
        <v>5.62</v>
      </c>
      <c r="I3313" s="3">
        <v>0.86</v>
      </c>
      <c r="J3313" s="3">
        <v>0.77</v>
      </c>
      <c r="K3313" s="3">
        <v>104.09</v>
      </c>
      <c r="L3313" s="3">
        <v>78.5</v>
      </c>
      <c r="M3313" s="3">
        <v>22202.9</v>
      </c>
      <c r="N3313" s="10">
        <v>1818.96</v>
      </c>
      <c r="O3313" s="18">
        <v>39.895069067720719</v>
      </c>
      <c r="P3313" s="3">
        <v>69.38</v>
      </c>
    </row>
    <row r="3314" spans="1:16" x14ac:dyDescent="0.35">
      <c r="A3314" t="s">
        <v>34</v>
      </c>
      <c r="B3314" s="5">
        <v>33</v>
      </c>
      <c r="C3314">
        <v>9450</v>
      </c>
      <c r="D3314" s="3">
        <v>394.62</v>
      </c>
      <c r="E3314" s="3">
        <v>122.73</v>
      </c>
      <c r="F3314" s="3">
        <v>98.04</v>
      </c>
      <c r="G3314" s="3">
        <f t="shared" si="52"/>
        <v>1.2518359853121175</v>
      </c>
      <c r="H3314" s="3">
        <v>48.56</v>
      </c>
      <c r="I3314" s="3">
        <v>0.76</v>
      </c>
      <c r="J3314" s="3">
        <v>0.8</v>
      </c>
      <c r="K3314" s="3">
        <v>134.03</v>
      </c>
      <c r="L3314" s="3">
        <v>108</v>
      </c>
      <c r="M3314" s="3">
        <v>22134.47</v>
      </c>
      <c r="N3314" s="10">
        <v>2593.48</v>
      </c>
      <c r="O3314" s="18">
        <v>39.770659602424566</v>
      </c>
      <c r="P3314" s="3">
        <v>26.439999999999998</v>
      </c>
    </row>
    <row r="3315" spans="1:16" x14ac:dyDescent="0.35">
      <c r="A3315" t="s">
        <v>34</v>
      </c>
      <c r="B3315" s="5">
        <v>34</v>
      </c>
      <c r="C3315">
        <v>1418</v>
      </c>
      <c r="D3315" s="3">
        <v>138.19</v>
      </c>
      <c r="E3315" s="3">
        <v>49.57</v>
      </c>
      <c r="F3315" s="3">
        <v>36.42</v>
      </c>
      <c r="G3315" s="3">
        <f t="shared" si="52"/>
        <v>1.3610653487095001</v>
      </c>
      <c r="H3315" s="3">
        <v>51.39</v>
      </c>
      <c r="I3315" s="3">
        <v>0.93</v>
      </c>
      <c r="J3315" s="3">
        <v>0.73</v>
      </c>
      <c r="K3315" s="3">
        <v>53.04</v>
      </c>
      <c r="L3315" s="3">
        <v>38.01</v>
      </c>
      <c r="M3315" s="3">
        <v>22046.98</v>
      </c>
      <c r="N3315" s="10">
        <v>2585.11</v>
      </c>
      <c r="O3315" s="18">
        <v>39.850914385711185</v>
      </c>
      <c r="P3315" s="3">
        <v>23.61</v>
      </c>
    </row>
    <row r="3316" spans="1:16" x14ac:dyDescent="0.35">
      <c r="A3316" t="s">
        <v>34</v>
      </c>
      <c r="B3316" s="5">
        <v>35</v>
      </c>
      <c r="C3316">
        <v>10064</v>
      </c>
      <c r="D3316" s="3">
        <v>391.81</v>
      </c>
      <c r="E3316" s="3">
        <v>157.41</v>
      </c>
      <c r="F3316" s="3">
        <v>81.400000000000006</v>
      </c>
      <c r="G3316" s="3">
        <f t="shared" si="52"/>
        <v>1.9337837837837837</v>
      </c>
      <c r="H3316" s="3">
        <v>28.55</v>
      </c>
      <c r="I3316" s="3">
        <v>0.82</v>
      </c>
      <c r="J3316" s="3">
        <v>0.52</v>
      </c>
      <c r="K3316" s="3">
        <v>155.08000000000001</v>
      </c>
      <c r="L3316" s="3">
        <v>84.43</v>
      </c>
      <c r="M3316" s="3">
        <v>21350.83</v>
      </c>
      <c r="N3316" s="10">
        <v>2472.6799999999998</v>
      </c>
      <c r="O3316" s="18">
        <v>40.500477616463037</v>
      </c>
      <c r="P3316" s="3">
        <v>46.45</v>
      </c>
    </row>
    <row r="3317" spans="1:16" x14ac:dyDescent="0.35">
      <c r="A3317" t="s">
        <v>34</v>
      </c>
      <c r="B3317" s="5">
        <v>36</v>
      </c>
      <c r="C3317">
        <v>15961</v>
      </c>
      <c r="D3317" s="3">
        <v>608.94000000000005</v>
      </c>
      <c r="E3317" s="3">
        <v>208.59</v>
      </c>
      <c r="F3317" s="3">
        <v>97.43</v>
      </c>
      <c r="G3317" s="3">
        <f t="shared" si="52"/>
        <v>2.1409216873652879</v>
      </c>
      <c r="H3317" s="3">
        <v>31.74</v>
      </c>
      <c r="I3317" s="3">
        <v>0.54</v>
      </c>
      <c r="J3317" s="3">
        <v>0.47</v>
      </c>
      <c r="K3317" s="3">
        <v>214.59</v>
      </c>
      <c r="L3317" s="3">
        <v>113.3</v>
      </c>
      <c r="M3317" s="3">
        <v>21190.18</v>
      </c>
      <c r="N3317" s="10">
        <v>2370.41</v>
      </c>
      <c r="O3317" s="18">
        <v>40.668667808811165</v>
      </c>
      <c r="P3317" s="3">
        <v>43.260000000000005</v>
      </c>
    </row>
    <row r="3318" spans="1:16" x14ac:dyDescent="0.35">
      <c r="A3318" t="s">
        <v>34</v>
      </c>
      <c r="B3318" s="5">
        <v>37</v>
      </c>
      <c r="C3318">
        <v>9706</v>
      </c>
      <c r="D3318" s="3">
        <v>412.41</v>
      </c>
      <c r="E3318" s="3">
        <v>151.72</v>
      </c>
      <c r="F3318" s="3">
        <v>81.45</v>
      </c>
      <c r="G3318" s="3">
        <f t="shared" si="52"/>
        <v>1.8627378759975444</v>
      </c>
      <c r="H3318" s="3">
        <v>145.16999999999999</v>
      </c>
      <c r="I3318" s="3">
        <v>0.72</v>
      </c>
      <c r="J3318" s="3">
        <v>0.54</v>
      </c>
      <c r="K3318" s="3">
        <v>164.2</v>
      </c>
      <c r="L3318" s="3">
        <v>91.95</v>
      </c>
      <c r="M3318" s="3">
        <v>20880.150000000001</v>
      </c>
      <c r="N3318" s="10">
        <v>2051.21</v>
      </c>
      <c r="O3318" s="18">
        <v>41.022446533923315</v>
      </c>
      <c r="P3318" s="3">
        <v>109.83000000000001</v>
      </c>
    </row>
    <row r="3319" spans="1:16" x14ac:dyDescent="0.35">
      <c r="A3319" t="s">
        <v>34</v>
      </c>
      <c r="B3319" s="5">
        <v>38</v>
      </c>
      <c r="C3319">
        <v>4785</v>
      </c>
      <c r="D3319" s="3">
        <v>274.42</v>
      </c>
      <c r="E3319" s="3">
        <v>110.14</v>
      </c>
      <c r="F3319" s="3">
        <v>55.32</v>
      </c>
      <c r="G3319" s="3">
        <f t="shared" si="52"/>
        <v>1.9909616775126537</v>
      </c>
      <c r="H3319" s="3">
        <v>2.2799999999999998</v>
      </c>
      <c r="I3319" s="3">
        <v>0.8</v>
      </c>
      <c r="J3319" s="3">
        <v>0.5</v>
      </c>
      <c r="K3319" s="3">
        <v>109.37</v>
      </c>
      <c r="L3319" s="3">
        <v>57</v>
      </c>
      <c r="M3319" s="3">
        <v>20805.669999999998</v>
      </c>
      <c r="N3319" s="10">
        <v>1973.74</v>
      </c>
      <c r="O3319" s="18">
        <v>41.107625114447501</v>
      </c>
      <c r="P3319" s="3">
        <v>72.72</v>
      </c>
    </row>
    <row r="3320" spans="1:16" x14ac:dyDescent="0.35">
      <c r="A3320" t="s">
        <v>34</v>
      </c>
      <c r="B3320" s="5">
        <v>39</v>
      </c>
      <c r="C3320">
        <v>5678</v>
      </c>
      <c r="D3320" s="3">
        <v>279.02</v>
      </c>
      <c r="E3320" s="3">
        <v>96.79</v>
      </c>
      <c r="F3320" s="3">
        <v>74.69</v>
      </c>
      <c r="G3320" s="3">
        <f t="shared" si="52"/>
        <v>1.2958896773329764</v>
      </c>
      <c r="H3320" s="3">
        <v>42.7</v>
      </c>
      <c r="I3320" s="3">
        <v>0.92</v>
      </c>
      <c r="J3320" s="3">
        <v>0.77</v>
      </c>
      <c r="K3320" s="3">
        <v>97.45</v>
      </c>
      <c r="L3320" s="3">
        <v>79.010000000000005</v>
      </c>
      <c r="M3320" s="3">
        <v>21309.34</v>
      </c>
      <c r="N3320" s="10">
        <v>1900</v>
      </c>
      <c r="O3320" s="18">
        <v>40.674826462094565</v>
      </c>
      <c r="P3320" s="3">
        <v>32.299999999999997</v>
      </c>
    </row>
    <row r="3321" spans="1:16" x14ac:dyDescent="0.35">
      <c r="A3321" t="s">
        <v>34</v>
      </c>
      <c r="B3321" s="5">
        <v>40</v>
      </c>
      <c r="C3321">
        <v>8737</v>
      </c>
      <c r="D3321" s="3">
        <v>390.34</v>
      </c>
      <c r="E3321" s="3">
        <v>131.1</v>
      </c>
      <c r="F3321" s="3">
        <v>84.86</v>
      </c>
      <c r="G3321" s="3">
        <f t="shared" si="52"/>
        <v>1.5448974781993872</v>
      </c>
      <c r="H3321" s="3">
        <v>69.36</v>
      </c>
      <c r="I3321" s="3">
        <v>0.72</v>
      </c>
      <c r="J3321" s="3">
        <v>0.65</v>
      </c>
      <c r="K3321" s="3">
        <v>136.97</v>
      </c>
      <c r="L3321" s="3">
        <v>92.41</v>
      </c>
      <c r="M3321" s="3">
        <v>20697.98</v>
      </c>
      <c r="N3321" s="10">
        <v>1098.72</v>
      </c>
      <c r="O3321" s="18">
        <v>41.41363658952033</v>
      </c>
      <c r="P3321" s="3">
        <v>5.6400000000000006</v>
      </c>
    </row>
    <row r="3322" spans="1:16" x14ac:dyDescent="0.35">
      <c r="A3322" t="s">
        <v>34</v>
      </c>
      <c r="B3322" s="5">
        <v>41</v>
      </c>
      <c r="C3322">
        <v>8066</v>
      </c>
      <c r="D3322" s="3">
        <v>330.21</v>
      </c>
      <c r="E3322" s="3">
        <v>122.7</v>
      </c>
      <c r="F3322" s="3">
        <v>83.7</v>
      </c>
      <c r="G3322" s="3">
        <f t="shared" si="52"/>
        <v>1.4659498207885304</v>
      </c>
      <c r="H3322" s="3">
        <v>32.409999999999997</v>
      </c>
      <c r="I3322" s="3">
        <v>0.93</v>
      </c>
      <c r="J3322" s="3">
        <v>0.68</v>
      </c>
      <c r="K3322" s="3">
        <v>123.17</v>
      </c>
      <c r="L3322" s="3">
        <v>82.08</v>
      </c>
      <c r="M3322" s="3">
        <v>20564.099999999999</v>
      </c>
      <c r="N3322" s="10">
        <v>1512.28</v>
      </c>
      <c r="O3322" s="18">
        <v>41.434267094456438</v>
      </c>
      <c r="P3322" s="3">
        <v>42.59</v>
      </c>
    </row>
    <row r="3323" spans="1:16" x14ac:dyDescent="0.35">
      <c r="A3323" t="s">
        <v>34</v>
      </c>
      <c r="B3323" s="5">
        <v>42</v>
      </c>
      <c r="C3323">
        <v>4100</v>
      </c>
      <c r="D3323" s="3">
        <v>258.10000000000002</v>
      </c>
      <c r="E3323" s="3">
        <v>108.21</v>
      </c>
      <c r="F3323" s="3">
        <v>48.24</v>
      </c>
      <c r="G3323" s="3">
        <f t="shared" si="52"/>
        <v>2.2431592039800994</v>
      </c>
      <c r="H3323" s="3">
        <v>52.82</v>
      </c>
      <c r="I3323" s="3">
        <v>0.77</v>
      </c>
      <c r="J3323" s="3">
        <v>0.45</v>
      </c>
      <c r="K3323" s="3">
        <v>106.53</v>
      </c>
      <c r="L3323" s="3">
        <v>49.73</v>
      </c>
      <c r="M3323" s="3">
        <v>20445.21</v>
      </c>
      <c r="N3323" s="10">
        <v>1329.82</v>
      </c>
      <c r="O3323" s="18">
        <v>41.584325468953573</v>
      </c>
      <c r="P3323" s="3">
        <v>22.18</v>
      </c>
    </row>
    <row r="3324" spans="1:16" x14ac:dyDescent="0.35">
      <c r="A3324" t="s">
        <v>34</v>
      </c>
      <c r="B3324" s="5">
        <v>43</v>
      </c>
      <c r="C3324">
        <v>5815</v>
      </c>
      <c r="D3324" s="3">
        <v>284.35000000000002</v>
      </c>
      <c r="E3324" s="3">
        <v>96.68</v>
      </c>
      <c r="F3324" s="3">
        <v>76.58</v>
      </c>
      <c r="G3324" s="3">
        <f t="shared" si="52"/>
        <v>1.2624706189605643</v>
      </c>
      <c r="H3324" s="3">
        <v>112.28</v>
      </c>
      <c r="I3324" s="3">
        <v>0.9</v>
      </c>
      <c r="J3324" s="3">
        <v>0.79</v>
      </c>
      <c r="K3324" s="3">
        <v>98.81</v>
      </c>
      <c r="L3324" s="3">
        <v>79.180000000000007</v>
      </c>
      <c r="M3324" s="3">
        <v>19909.72</v>
      </c>
      <c r="N3324" s="10">
        <v>1666.78</v>
      </c>
      <c r="O3324" s="18">
        <v>41.982503205325592</v>
      </c>
      <c r="P3324" s="3">
        <v>142.72</v>
      </c>
    </row>
    <row r="3325" spans="1:16" x14ac:dyDescent="0.35">
      <c r="A3325" t="s">
        <v>34</v>
      </c>
      <c r="B3325" s="5">
        <v>44</v>
      </c>
      <c r="C3325">
        <v>13291</v>
      </c>
      <c r="D3325" s="3">
        <v>454.27</v>
      </c>
      <c r="E3325" s="3">
        <v>163.1</v>
      </c>
      <c r="F3325" s="3">
        <v>103.76</v>
      </c>
      <c r="G3325" s="3">
        <f t="shared" si="52"/>
        <v>1.5718966846569005</v>
      </c>
      <c r="H3325" s="3">
        <v>50.81</v>
      </c>
      <c r="I3325" s="3">
        <v>0.81</v>
      </c>
      <c r="J3325" s="3">
        <v>0.64</v>
      </c>
      <c r="K3325" s="3">
        <v>176.6</v>
      </c>
      <c r="L3325" s="3">
        <v>109.55</v>
      </c>
      <c r="M3325" s="3">
        <v>19012.03</v>
      </c>
      <c r="N3325" s="10">
        <v>2400.81</v>
      </c>
      <c r="O3325" s="18">
        <v>42.609467104700443</v>
      </c>
      <c r="P3325" s="3">
        <v>24.189999999999998</v>
      </c>
    </row>
    <row r="3326" spans="1:16" x14ac:dyDescent="0.35">
      <c r="A3326" t="s">
        <v>34</v>
      </c>
      <c r="B3326" s="5">
        <v>45</v>
      </c>
      <c r="C3326">
        <v>5849</v>
      </c>
      <c r="D3326" s="3">
        <v>294.57</v>
      </c>
      <c r="E3326" s="3">
        <v>118.27</v>
      </c>
      <c r="F3326" s="3">
        <v>62.97</v>
      </c>
      <c r="G3326" s="3">
        <f t="shared" si="52"/>
        <v>1.8781959663331744</v>
      </c>
      <c r="H3326" s="3">
        <v>60.7</v>
      </c>
      <c r="I3326" s="3">
        <v>0.85</v>
      </c>
      <c r="J3326" s="3">
        <v>0.53</v>
      </c>
      <c r="K3326" s="3">
        <v>117.27</v>
      </c>
      <c r="L3326" s="3">
        <v>62.92</v>
      </c>
      <c r="M3326" s="3">
        <v>18993.63</v>
      </c>
      <c r="N3326" s="10">
        <v>2217.25</v>
      </c>
      <c r="O3326" s="18">
        <v>42.669913270554837</v>
      </c>
      <c r="P3326" s="3">
        <v>14.299999999999997</v>
      </c>
    </row>
    <row r="3327" spans="1:16" x14ac:dyDescent="0.35">
      <c r="A3327" t="s">
        <v>34</v>
      </c>
      <c r="B3327" s="5">
        <v>46</v>
      </c>
      <c r="C3327">
        <v>4487</v>
      </c>
      <c r="D3327" s="3">
        <v>269.89</v>
      </c>
      <c r="E3327" s="3">
        <v>114.31</v>
      </c>
      <c r="F3327" s="3">
        <v>49.98</v>
      </c>
      <c r="G3327" s="3">
        <f t="shared" si="52"/>
        <v>2.2871148459383757</v>
      </c>
      <c r="H3327" s="3">
        <v>26</v>
      </c>
      <c r="I3327" s="3">
        <v>0.77</v>
      </c>
      <c r="J3327" s="3">
        <v>0.44</v>
      </c>
      <c r="K3327" s="3">
        <v>113.64</v>
      </c>
      <c r="L3327" s="3">
        <v>52.51</v>
      </c>
      <c r="M3327" s="3">
        <v>18614.2</v>
      </c>
      <c r="N3327" s="10">
        <v>1389.68</v>
      </c>
      <c r="O3327" s="18">
        <v>43.207591153355153</v>
      </c>
      <c r="P3327" s="3">
        <v>49</v>
      </c>
    </row>
    <row r="3328" spans="1:16" x14ac:dyDescent="0.35">
      <c r="A3328" t="s">
        <v>34</v>
      </c>
      <c r="B3328" s="5">
        <v>47</v>
      </c>
      <c r="C3328">
        <v>15204</v>
      </c>
      <c r="D3328" s="3">
        <v>476.68</v>
      </c>
      <c r="E3328" s="3">
        <v>149.83000000000001</v>
      </c>
      <c r="F3328" s="3">
        <v>129.19999999999999</v>
      </c>
      <c r="G3328" s="3">
        <f t="shared" si="52"/>
        <v>1.1596749226006193</v>
      </c>
      <c r="H3328" s="3">
        <v>5.0199999999999996</v>
      </c>
      <c r="I3328" s="3">
        <v>0.84</v>
      </c>
      <c r="J3328" s="3">
        <v>0.86</v>
      </c>
      <c r="K3328" s="3">
        <v>155.29</v>
      </c>
      <c r="L3328" s="3">
        <v>135.1</v>
      </c>
      <c r="M3328" s="3">
        <v>18416.14</v>
      </c>
      <c r="N3328" s="10">
        <v>2232.71</v>
      </c>
      <c r="O3328" s="18">
        <v>43.18270138443112</v>
      </c>
      <c r="P3328" s="3">
        <v>69.98</v>
      </c>
    </row>
    <row r="3329" spans="1:16" x14ac:dyDescent="0.35">
      <c r="A3329" t="s">
        <v>34</v>
      </c>
      <c r="B3329" s="5">
        <v>48</v>
      </c>
      <c r="C3329">
        <v>4438</v>
      </c>
      <c r="D3329" s="3">
        <v>258.27</v>
      </c>
      <c r="E3329" s="3">
        <v>98.59</v>
      </c>
      <c r="F3329" s="3">
        <v>57.32</v>
      </c>
      <c r="G3329" s="3">
        <f t="shared" si="52"/>
        <v>1.719993021632938</v>
      </c>
      <c r="H3329" s="3">
        <v>78.47</v>
      </c>
      <c r="I3329" s="3">
        <v>0.84</v>
      </c>
      <c r="J3329" s="3">
        <v>0.57999999999999996</v>
      </c>
      <c r="K3329" s="3">
        <v>107.06</v>
      </c>
      <c r="L3329" s="3">
        <v>60.75</v>
      </c>
      <c r="M3329" s="3">
        <v>18535.98</v>
      </c>
      <c r="N3329" s="10">
        <v>2374.62</v>
      </c>
      <c r="O3329" s="18">
        <v>43.041511049511691</v>
      </c>
      <c r="P3329" s="3">
        <v>176.53</v>
      </c>
    </row>
    <row r="3330" spans="1:16" x14ac:dyDescent="0.35">
      <c r="A3330" t="s">
        <v>34</v>
      </c>
      <c r="B3330" s="5">
        <v>49</v>
      </c>
      <c r="C3330">
        <v>2915</v>
      </c>
      <c r="D3330" s="3">
        <v>198.96</v>
      </c>
      <c r="E3330" s="3">
        <v>72.94</v>
      </c>
      <c r="F3330" s="3">
        <v>50.88</v>
      </c>
      <c r="G3330" s="3">
        <f t="shared" si="52"/>
        <v>1.433569182389937</v>
      </c>
      <c r="H3330" s="3">
        <v>176.14</v>
      </c>
      <c r="I3330" s="3">
        <v>0.93</v>
      </c>
      <c r="J3330" s="3">
        <v>0.7</v>
      </c>
      <c r="K3330" s="3">
        <v>73.760000000000005</v>
      </c>
      <c r="L3330" s="3">
        <v>54.11</v>
      </c>
      <c r="M3330" s="3">
        <v>18253.740000000002</v>
      </c>
      <c r="N3330" s="10">
        <v>2109.3000000000002</v>
      </c>
      <c r="O3330" s="18">
        <v>43.357522877528751</v>
      </c>
      <c r="P3330" s="3">
        <v>78.860000000000014</v>
      </c>
    </row>
    <row r="3331" spans="1:16" x14ac:dyDescent="0.35">
      <c r="A3331" t="s">
        <v>34</v>
      </c>
      <c r="B3331" s="5">
        <v>50</v>
      </c>
      <c r="C3331">
        <v>7076</v>
      </c>
      <c r="D3331" s="3">
        <v>312.45999999999998</v>
      </c>
      <c r="E3331" s="3">
        <v>111.56</v>
      </c>
      <c r="F3331" s="3">
        <v>80.760000000000005</v>
      </c>
      <c r="G3331" s="3">
        <f t="shared" si="52"/>
        <v>1.3813769192669638</v>
      </c>
      <c r="H3331" s="3">
        <v>54.49</v>
      </c>
      <c r="I3331" s="3">
        <v>0.91</v>
      </c>
      <c r="J3331" s="3">
        <v>0.72</v>
      </c>
      <c r="K3331" s="3">
        <v>115.11</v>
      </c>
      <c r="L3331" s="3">
        <v>84.8</v>
      </c>
      <c r="M3331" s="3">
        <v>18116.43</v>
      </c>
      <c r="N3331" s="10">
        <v>1609.25</v>
      </c>
      <c r="O3331" s="18">
        <v>43.600165228187336</v>
      </c>
      <c r="P3331" s="3">
        <v>20.509999999999998</v>
      </c>
    </row>
    <row r="3332" spans="1:16" x14ac:dyDescent="0.35">
      <c r="A3332" t="s">
        <v>34</v>
      </c>
      <c r="B3332" s="5">
        <v>51</v>
      </c>
      <c r="C3332">
        <v>6167</v>
      </c>
      <c r="D3332" s="3">
        <v>329.75</v>
      </c>
      <c r="E3332" s="3">
        <v>134.5</v>
      </c>
      <c r="F3332" s="3">
        <v>58.38</v>
      </c>
      <c r="G3332" s="3">
        <f t="shared" si="52"/>
        <v>2.3038711887632748</v>
      </c>
      <c r="H3332" s="3">
        <v>113.96</v>
      </c>
      <c r="I3332" s="3">
        <v>0.71</v>
      </c>
      <c r="J3332" s="3">
        <v>0.43</v>
      </c>
      <c r="K3332" s="3">
        <v>133.93</v>
      </c>
      <c r="L3332" s="3">
        <v>65.959999999999994</v>
      </c>
      <c r="M3332" s="3">
        <v>17795.63</v>
      </c>
      <c r="N3332" s="10">
        <v>1336.94</v>
      </c>
      <c r="O3332" s="18">
        <v>43.952339320081215</v>
      </c>
      <c r="P3332" s="3">
        <v>141.04000000000002</v>
      </c>
    </row>
    <row r="3333" spans="1:16" x14ac:dyDescent="0.35">
      <c r="A3333" t="s">
        <v>34</v>
      </c>
      <c r="B3333" s="5">
        <v>52</v>
      </c>
      <c r="C3333">
        <v>3684</v>
      </c>
      <c r="D3333" s="3">
        <v>228.13</v>
      </c>
      <c r="E3333" s="3">
        <v>88.75</v>
      </c>
      <c r="F3333" s="3">
        <v>52.85</v>
      </c>
      <c r="G3333" s="3">
        <f t="shared" si="52"/>
        <v>1.6792809839167455</v>
      </c>
      <c r="H3333" s="3">
        <v>63.12</v>
      </c>
      <c r="I3333" s="3">
        <v>0.89</v>
      </c>
      <c r="J3333" s="3">
        <v>0.6</v>
      </c>
      <c r="K3333" s="3">
        <v>88.6</v>
      </c>
      <c r="L3333" s="3">
        <v>54.23</v>
      </c>
      <c r="M3333" s="3">
        <v>17576.7</v>
      </c>
      <c r="N3333" s="10">
        <v>1642.55</v>
      </c>
      <c r="O3333" s="18">
        <v>44.074906405984628</v>
      </c>
      <c r="P3333" s="3">
        <v>11.880000000000003</v>
      </c>
    </row>
    <row r="3334" spans="1:16" x14ac:dyDescent="0.35">
      <c r="A3334" t="s">
        <v>34</v>
      </c>
      <c r="B3334" s="5">
        <v>53</v>
      </c>
      <c r="C3334">
        <v>4714</v>
      </c>
      <c r="D3334" s="3">
        <v>255.05</v>
      </c>
      <c r="E3334" s="3">
        <v>90.01</v>
      </c>
      <c r="F3334" s="3">
        <v>66.680000000000007</v>
      </c>
      <c r="G3334" s="3">
        <f t="shared" si="52"/>
        <v>1.3498800239952009</v>
      </c>
      <c r="H3334" s="3">
        <v>102.1</v>
      </c>
      <c r="I3334" s="3">
        <v>0.91</v>
      </c>
      <c r="J3334" s="3">
        <v>0.74</v>
      </c>
      <c r="K3334" s="3">
        <v>97.02</v>
      </c>
      <c r="L3334" s="3">
        <v>71.78</v>
      </c>
      <c r="M3334" s="3">
        <v>17587.150000000001</v>
      </c>
      <c r="N3334" s="10">
        <v>1827.19</v>
      </c>
      <c r="O3334" s="18">
        <v>44.021311708417542</v>
      </c>
      <c r="P3334" s="3">
        <v>152.9</v>
      </c>
    </row>
    <row r="3335" spans="1:16" x14ac:dyDescent="0.35">
      <c r="A3335" t="s">
        <v>34</v>
      </c>
      <c r="B3335" s="5">
        <v>54</v>
      </c>
      <c r="C3335">
        <v>5912</v>
      </c>
      <c r="D3335" s="3">
        <v>305.52999999999997</v>
      </c>
      <c r="E3335" s="3">
        <v>118.42</v>
      </c>
      <c r="F3335" s="3">
        <v>63.57</v>
      </c>
      <c r="G3335" s="3">
        <f t="shared" si="52"/>
        <v>1.8628283781658015</v>
      </c>
      <c r="H3335" s="3">
        <v>71.069999999999993</v>
      </c>
      <c r="I3335" s="3">
        <v>0.8</v>
      </c>
      <c r="J3335" s="3">
        <v>0.54</v>
      </c>
      <c r="K3335" s="3">
        <v>114.63</v>
      </c>
      <c r="L3335" s="3">
        <v>68.94</v>
      </c>
      <c r="M3335" s="3">
        <v>17703.79</v>
      </c>
      <c r="N3335" s="10">
        <v>1780.38</v>
      </c>
      <c r="O3335" s="18">
        <v>43.928209607605403</v>
      </c>
      <c r="P3335" s="3">
        <v>3.9300000000000068</v>
      </c>
    </row>
    <row r="3336" spans="1:16" x14ac:dyDescent="0.35">
      <c r="A3336" t="s">
        <v>34</v>
      </c>
      <c r="B3336" s="5">
        <v>55</v>
      </c>
      <c r="C3336">
        <v>3048</v>
      </c>
      <c r="D3336" s="3">
        <v>197.88</v>
      </c>
      <c r="E3336" s="3">
        <v>67.489999999999995</v>
      </c>
      <c r="F3336" s="3">
        <v>57.5</v>
      </c>
      <c r="G3336" s="3">
        <f t="shared" si="52"/>
        <v>1.1737391304347826</v>
      </c>
      <c r="H3336" s="3">
        <v>170.09</v>
      </c>
      <c r="I3336" s="3">
        <v>0.98</v>
      </c>
      <c r="J3336" s="3">
        <v>0.85</v>
      </c>
      <c r="K3336" s="3">
        <v>71.17</v>
      </c>
      <c r="L3336" s="3">
        <v>57</v>
      </c>
      <c r="M3336" s="3">
        <v>16966.34</v>
      </c>
      <c r="N3336" s="10">
        <v>1116.82</v>
      </c>
      <c r="O3336" s="18">
        <v>44.746787354054575</v>
      </c>
      <c r="P3336" s="3">
        <v>84.91</v>
      </c>
    </row>
    <row r="3337" spans="1:16" x14ac:dyDescent="0.35">
      <c r="A3337" t="s">
        <v>34</v>
      </c>
      <c r="B3337" s="5">
        <v>56</v>
      </c>
      <c r="C3337">
        <v>7906</v>
      </c>
      <c r="D3337" s="3">
        <v>384.47</v>
      </c>
      <c r="E3337" s="3">
        <v>114.04</v>
      </c>
      <c r="F3337" s="3">
        <v>88.27</v>
      </c>
      <c r="G3337" s="3">
        <f t="shared" si="52"/>
        <v>1.2919451682338281</v>
      </c>
      <c r="H3337" s="3">
        <v>63.85</v>
      </c>
      <c r="I3337" s="3">
        <v>0.67</v>
      </c>
      <c r="J3337" s="3">
        <v>0.77</v>
      </c>
      <c r="K3337" s="3">
        <v>133.56</v>
      </c>
      <c r="L3337" s="3">
        <v>101.56</v>
      </c>
      <c r="M3337" s="3">
        <v>16089.24</v>
      </c>
      <c r="N3337" s="10">
        <v>1823.37</v>
      </c>
      <c r="O3337" s="18">
        <v>45.361921563240649</v>
      </c>
      <c r="P3337" s="3">
        <v>11.149999999999999</v>
      </c>
    </row>
    <row r="3338" spans="1:16" x14ac:dyDescent="0.35">
      <c r="A3338" t="s">
        <v>34</v>
      </c>
      <c r="B3338" s="5">
        <v>57</v>
      </c>
      <c r="C3338">
        <v>8351</v>
      </c>
      <c r="D3338" s="3">
        <v>393.9</v>
      </c>
      <c r="E3338" s="3">
        <v>118.55</v>
      </c>
      <c r="F3338" s="3">
        <v>89.69</v>
      </c>
      <c r="G3338" s="3">
        <f t="shared" si="52"/>
        <v>1.3217750027873787</v>
      </c>
      <c r="H3338" s="3">
        <v>35.380000000000003</v>
      </c>
      <c r="I3338" s="3">
        <v>0.68</v>
      </c>
      <c r="J3338" s="3">
        <v>0.76</v>
      </c>
      <c r="K3338" s="3">
        <v>140.06</v>
      </c>
      <c r="L3338" s="3">
        <v>97.32</v>
      </c>
      <c r="M3338" s="3">
        <v>16060.06</v>
      </c>
      <c r="N3338" s="10">
        <v>2131.86</v>
      </c>
      <c r="O3338" s="18">
        <v>45.314090663599387</v>
      </c>
      <c r="P3338" s="3">
        <v>39.619999999999997</v>
      </c>
    </row>
    <row r="3339" spans="1:16" x14ac:dyDescent="0.35">
      <c r="A3339" t="s">
        <v>34</v>
      </c>
      <c r="B3339" s="5">
        <v>58</v>
      </c>
      <c r="C3339">
        <v>1464</v>
      </c>
      <c r="D3339" s="3">
        <v>143.13999999999999</v>
      </c>
      <c r="E3339" s="3">
        <v>51.91</v>
      </c>
      <c r="F3339" s="3">
        <v>35.909999999999997</v>
      </c>
      <c r="G3339" s="3">
        <f t="shared" si="52"/>
        <v>1.4455583402951824</v>
      </c>
      <c r="H3339" s="3">
        <v>163.05000000000001</v>
      </c>
      <c r="I3339" s="3">
        <v>0.9</v>
      </c>
      <c r="J3339" s="3">
        <v>0.69</v>
      </c>
      <c r="K3339" s="3">
        <v>52.5</v>
      </c>
      <c r="L3339" s="3">
        <v>37.840000000000003</v>
      </c>
      <c r="M3339" s="3">
        <v>16129.5</v>
      </c>
      <c r="N3339" s="10">
        <v>3018.3</v>
      </c>
      <c r="O3339" s="18">
        <v>45.039552289786251</v>
      </c>
      <c r="P3339" s="3">
        <v>91.949999999999989</v>
      </c>
    </row>
    <row r="3340" spans="1:16" x14ac:dyDescent="0.35">
      <c r="A3340" t="s">
        <v>34</v>
      </c>
      <c r="B3340" s="5">
        <v>59</v>
      </c>
      <c r="C3340">
        <v>24999</v>
      </c>
      <c r="D3340" s="3">
        <v>611.13</v>
      </c>
      <c r="E3340" s="3">
        <v>200.7</v>
      </c>
      <c r="F3340" s="3">
        <v>158.59</v>
      </c>
      <c r="G3340" s="3">
        <f t="shared" si="52"/>
        <v>1.2655274607478402</v>
      </c>
      <c r="H3340" s="3">
        <v>126.12</v>
      </c>
      <c r="I3340" s="3">
        <v>0.84</v>
      </c>
      <c r="J3340" s="3">
        <v>0.79</v>
      </c>
      <c r="K3340" s="3">
        <v>217.64</v>
      </c>
      <c r="L3340" s="3">
        <v>164.45</v>
      </c>
      <c r="M3340" s="3">
        <v>15760.76</v>
      </c>
      <c r="N3340" s="10">
        <v>2027.11</v>
      </c>
      <c r="O3340" s="18">
        <v>45.60688038099088</v>
      </c>
      <c r="P3340" s="3">
        <v>128.88</v>
      </c>
    </row>
    <row r="3341" spans="1:16" x14ac:dyDescent="0.35">
      <c r="A3341" t="s">
        <v>34</v>
      </c>
      <c r="B3341" s="5">
        <v>60</v>
      </c>
      <c r="C3341">
        <v>7872</v>
      </c>
      <c r="D3341" s="3">
        <v>333.99</v>
      </c>
      <c r="E3341" s="3">
        <v>127.05</v>
      </c>
      <c r="F3341" s="3">
        <v>78.89</v>
      </c>
      <c r="G3341" s="3">
        <f t="shared" si="52"/>
        <v>1.6104702750665483</v>
      </c>
      <c r="H3341" s="3">
        <v>11</v>
      </c>
      <c r="I3341" s="3">
        <v>0.89</v>
      </c>
      <c r="J3341" s="3">
        <v>0.62</v>
      </c>
      <c r="K3341" s="3">
        <v>123.37</v>
      </c>
      <c r="L3341" s="3">
        <v>80.650000000000006</v>
      </c>
      <c r="M3341" s="3">
        <v>15318.4</v>
      </c>
      <c r="N3341" s="10">
        <v>2272.35</v>
      </c>
      <c r="O3341" s="18">
        <v>45.943745349413369</v>
      </c>
      <c r="P3341" s="3">
        <v>64</v>
      </c>
    </row>
    <row r="3342" spans="1:16" x14ac:dyDescent="0.35">
      <c r="A3342" t="s">
        <v>34</v>
      </c>
      <c r="B3342" s="5">
        <v>61</v>
      </c>
      <c r="C3342">
        <v>15611</v>
      </c>
      <c r="D3342" s="3">
        <v>520.29999999999995</v>
      </c>
      <c r="E3342" s="3">
        <v>169.78</v>
      </c>
      <c r="F3342" s="3">
        <v>117.08</v>
      </c>
      <c r="G3342" s="3">
        <f t="shared" si="52"/>
        <v>1.4501195763580459</v>
      </c>
      <c r="H3342" s="3">
        <v>79.930000000000007</v>
      </c>
      <c r="I3342" s="3">
        <v>0.72</v>
      </c>
      <c r="J3342" s="3">
        <v>0.69</v>
      </c>
      <c r="K3342" s="3">
        <v>180.4</v>
      </c>
      <c r="L3342" s="3">
        <v>128.94999999999999</v>
      </c>
      <c r="M3342" s="3">
        <v>15858.79</v>
      </c>
      <c r="N3342" s="10">
        <v>2277.33</v>
      </c>
      <c r="O3342" s="18">
        <v>45.459240186345809</v>
      </c>
      <c r="P3342" s="3">
        <v>175.07</v>
      </c>
    </row>
    <row r="3343" spans="1:16" x14ac:dyDescent="0.35">
      <c r="A3343" t="s">
        <v>34</v>
      </c>
      <c r="B3343" s="5">
        <v>62</v>
      </c>
      <c r="C3343">
        <v>14722</v>
      </c>
      <c r="D3343" s="3">
        <v>472.71</v>
      </c>
      <c r="E3343" s="3">
        <v>168.27</v>
      </c>
      <c r="F3343" s="3">
        <v>111.39</v>
      </c>
      <c r="G3343" s="3">
        <f t="shared" si="52"/>
        <v>1.5106382978723405</v>
      </c>
      <c r="H3343" s="3">
        <v>136.19</v>
      </c>
      <c r="I3343" s="3">
        <v>0.83</v>
      </c>
      <c r="J3343" s="3">
        <v>0.66</v>
      </c>
      <c r="K3343" s="3">
        <v>173.93</v>
      </c>
      <c r="L3343" s="3">
        <v>118.38</v>
      </c>
      <c r="M3343" s="3">
        <v>16172.63</v>
      </c>
      <c r="N3343" s="10">
        <v>2609.85</v>
      </c>
      <c r="O3343" s="18">
        <v>45.098861788012435</v>
      </c>
      <c r="P3343" s="3">
        <v>118.81</v>
      </c>
    </row>
    <row r="3344" spans="1:16" x14ac:dyDescent="0.35">
      <c r="A3344" t="s">
        <v>34</v>
      </c>
      <c r="B3344" s="5">
        <v>63</v>
      </c>
      <c r="C3344">
        <v>6539</v>
      </c>
      <c r="D3344" s="3">
        <v>315.89999999999998</v>
      </c>
      <c r="E3344" s="3">
        <v>110.91</v>
      </c>
      <c r="F3344" s="3">
        <v>75.069999999999993</v>
      </c>
      <c r="G3344" s="3">
        <f t="shared" si="52"/>
        <v>1.4774210736645799</v>
      </c>
      <c r="H3344" s="3">
        <v>119.49</v>
      </c>
      <c r="I3344" s="3">
        <v>0.82</v>
      </c>
      <c r="J3344" s="3">
        <v>0.68</v>
      </c>
      <c r="K3344" s="3">
        <v>116.76</v>
      </c>
      <c r="L3344" s="3">
        <v>83.37</v>
      </c>
      <c r="M3344" s="3">
        <v>8824.17</v>
      </c>
      <c r="N3344" s="10">
        <v>3077.26</v>
      </c>
      <c r="O3344" s="18">
        <v>51.559132795031687</v>
      </c>
      <c r="P3344" s="3">
        <v>135.51</v>
      </c>
    </row>
    <row r="3345" spans="1:16" x14ac:dyDescent="0.35">
      <c r="A3345" t="s">
        <v>34</v>
      </c>
      <c r="B3345" s="5">
        <v>64</v>
      </c>
      <c r="C3345">
        <v>8348</v>
      </c>
      <c r="D3345" s="3">
        <v>421.79</v>
      </c>
      <c r="E3345" s="3">
        <v>176.12</v>
      </c>
      <c r="F3345" s="3">
        <v>60.35</v>
      </c>
      <c r="G3345" s="3">
        <f t="shared" si="52"/>
        <v>2.9183098591549297</v>
      </c>
      <c r="H3345" s="3">
        <v>69.39</v>
      </c>
      <c r="I3345" s="3">
        <v>0.59</v>
      </c>
      <c r="J3345" s="3">
        <v>0.34</v>
      </c>
      <c r="K3345" s="3">
        <v>173.56</v>
      </c>
      <c r="L3345" s="3">
        <v>70.38</v>
      </c>
      <c r="M3345" s="3">
        <v>7238.61</v>
      </c>
      <c r="N3345" s="10">
        <v>1824</v>
      </c>
      <c r="O3345" s="18">
        <v>53.277559563176204</v>
      </c>
      <c r="P3345" s="3">
        <v>5.6099999999999994</v>
      </c>
    </row>
    <row r="3346" spans="1:16" x14ac:dyDescent="0.35">
      <c r="A3346" t="s">
        <v>34</v>
      </c>
      <c r="B3346" s="5">
        <v>65</v>
      </c>
      <c r="C3346">
        <v>6511</v>
      </c>
      <c r="D3346" s="3">
        <v>341.05</v>
      </c>
      <c r="E3346" s="3">
        <v>135.33000000000001</v>
      </c>
      <c r="F3346" s="3">
        <v>61.26</v>
      </c>
      <c r="G3346" s="3">
        <f t="shared" si="52"/>
        <v>2.2091087169441725</v>
      </c>
      <c r="H3346" s="3">
        <v>100.55</v>
      </c>
      <c r="I3346" s="3">
        <v>0.7</v>
      </c>
      <c r="J3346" s="3">
        <v>0.45</v>
      </c>
      <c r="K3346" s="3">
        <v>131.72999999999999</v>
      </c>
      <c r="L3346" s="3">
        <v>69.489999999999995</v>
      </c>
      <c r="M3346" s="3">
        <v>7251.51</v>
      </c>
      <c r="N3346" s="10">
        <v>2184.5700000000002</v>
      </c>
      <c r="O3346" s="18">
        <v>53.179612501831997</v>
      </c>
      <c r="P3346" s="3">
        <v>154.44999999999999</v>
      </c>
    </row>
    <row r="3347" spans="1:16" x14ac:dyDescent="0.35">
      <c r="A3347" t="s">
        <v>34</v>
      </c>
      <c r="B3347" s="5">
        <v>66</v>
      </c>
      <c r="C3347">
        <v>6915</v>
      </c>
      <c r="D3347" s="3">
        <v>323.83999999999997</v>
      </c>
      <c r="E3347" s="3">
        <v>104.22</v>
      </c>
      <c r="F3347" s="3">
        <v>84.48</v>
      </c>
      <c r="G3347" s="3">
        <f t="shared" si="52"/>
        <v>1.2336647727272727</v>
      </c>
      <c r="H3347" s="3">
        <v>30.95</v>
      </c>
      <c r="I3347" s="3">
        <v>0.83</v>
      </c>
      <c r="J3347" s="3">
        <v>0.81</v>
      </c>
      <c r="K3347" s="3">
        <v>114.28</v>
      </c>
      <c r="L3347" s="3">
        <v>83.46</v>
      </c>
      <c r="M3347" s="3">
        <v>6792.85</v>
      </c>
      <c r="N3347" s="10">
        <v>2476.4899999999998</v>
      </c>
      <c r="O3347" s="18">
        <v>53.519869060942575</v>
      </c>
      <c r="P3347" s="3">
        <v>44.05</v>
      </c>
    </row>
    <row r="3348" spans="1:16" x14ac:dyDescent="0.35">
      <c r="A3348" t="s">
        <v>34</v>
      </c>
      <c r="B3348" s="5">
        <v>67</v>
      </c>
      <c r="C3348">
        <v>5931</v>
      </c>
      <c r="D3348" s="3">
        <v>307.41000000000003</v>
      </c>
      <c r="E3348" s="3">
        <v>114.35</v>
      </c>
      <c r="F3348" s="3">
        <v>66.040000000000006</v>
      </c>
      <c r="G3348" s="3">
        <f t="shared" si="52"/>
        <v>1.7315263476680798</v>
      </c>
      <c r="H3348" s="3">
        <v>63.62</v>
      </c>
      <c r="I3348" s="3">
        <v>0.79</v>
      </c>
      <c r="J3348" s="3">
        <v>0.57999999999999996</v>
      </c>
      <c r="K3348" s="3">
        <v>124.42</v>
      </c>
      <c r="L3348" s="3">
        <v>71.12</v>
      </c>
      <c r="M3348" s="3">
        <v>6620.41</v>
      </c>
      <c r="N3348" s="10">
        <v>2772.34</v>
      </c>
      <c r="O3348" s="18">
        <v>53.603195574823786</v>
      </c>
      <c r="P3348" s="3">
        <v>11.380000000000003</v>
      </c>
    </row>
    <row r="3349" spans="1:16" x14ac:dyDescent="0.35">
      <c r="A3349" t="s">
        <v>34</v>
      </c>
      <c r="B3349" s="5">
        <v>68</v>
      </c>
      <c r="C3349">
        <v>5294</v>
      </c>
      <c r="D3349" s="3">
        <v>264.79000000000002</v>
      </c>
      <c r="E3349" s="3">
        <v>97.44</v>
      </c>
      <c r="F3349" s="3">
        <v>69.180000000000007</v>
      </c>
      <c r="G3349" s="3">
        <f t="shared" si="52"/>
        <v>1.4084995663486555</v>
      </c>
      <c r="H3349" s="3">
        <v>85.27</v>
      </c>
      <c r="I3349" s="3">
        <v>0.95</v>
      </c>
      <c r="J3349" s="3">
        <v>0.71</v>
      </c>
      <c r="K3349" s="3">
        <v>96.63</v>
      </c>
      <c r="L3349" s="3">
        <v>67</v>
      </c>
      <c r="M3349" s="3">
        <v>6657.22</v>
      </c>
      <c r="N3349" s="10">
        <v>3104.78</v>
      </c>
      <c r="O3349" s="18">
        <v>53.490605266472315</v>
      </c>
      <c r="P3349" s="3">
        <v>169.73000000000002</v>
      </c>
    </row>
    <row r="3350" spans="1:16" x14ac:dyDescent="0.35">
      <c r="A3350" t="s">
        <v>34</v>
      </c>
      <c r="B3350" s="5">
        <v>69</v>
      </c>
      <c r="C3350">
        <v>10910</v>
      </c>
      <c r="D3350" s="3">
        <v>389.9</v>
      </c>
      <c r="E3350" s="3">
        <v>150.22999999999999</v>
      </c>
      <c r="F3350" s="3">
        <v>92.46</v>
      </c>
      <c r="G3350" s="3">
        <f t="shared" si="52"/>
        <v>1.6248107289638762</v>
      </c>
      <c r="H3350" s="3">
        <v>79.58</v>
      </c>
      <c r="I3350" s="3">
        <v>0.9</v>
      </c>
      <c r="J3350" s="3">
        <v>0.62</v>
      </c>
      <c r="K3350" s="3">
        <v>151.08000000000001</v>
      </c>
      <c r="L3350" s="3">
        <v>92.47</v>
      </c>
      <c r="M3350" s="3">
        <v>3289.08</v>
      </c>
      <c r="N3350" s="10">
        <v>2504.65</v>
      </c>
      <c r="O3350" s="18">
        <v>56.646807568411795</v>
      </c>
      <c r="P3350" s="3">
        <v>175.42000000000002</v>
      </c>
    </row>
    <row r="3351" spans="1:16" x14ac:dyDescent="0.35">
      <c r="A3351" t="s">
        <v>34</v>
      </c>
      <c r="B3351" s="5">
        <v>70</v>
      </c>
      <c r="C3351">
        <v>5439</v>
      </c>
      <c r="D3351" s="3">
        <v>282.83</v>
      </c>
      <c r="E3351" s="3">
        <v>97.67</v>
      </c>
      <c r="F3351" s="3">
        <v>70.900000000000006</v>
      </c>
      <c r="G3351" s="3">
        <f t="shared" si="52"/>
        <v>1.3775740479548659</v>
      </c>
      <c r="H3351" s="3">
        <v>27.75</v>
      </c>
      <c r="I3351" s="3">
        <v>0.85</v>
      </c>
      <c r="J3351" s="3">
        <v>0.73</v>
      </c>
      <c r="K3351" s="3">
        <v>103.45</v>
      </c>
      <c r="L3351" s="3">
        <v>74.66</v>
      </c>
      <c r="M3351" s="3">
        <v>2910.46</v>
      </c>
      <c r="N3351" s="10">
        <v>2832.45</v>
      </c>
      <c r="O3351" s="18">
        <v>56.906879747453424</v>
      </c>
      <c r="P3351" s="3">
        <v>47.25</v>
      </c>
    </row>
    <row r="3352" spans="1:16" x14ac:dyDescent="0.35">
      <c r="A3352" t="s">
        <v>34</v>
      </c>
      <c r="B3352" s="5">
        <v>71</v>
      </c>
      <c r="C3352">
        <v>17871</v>
      </c>
      <c r="D3352" s="3">
        <v>633.78</v>
      </c>
      <c r="E3352" s="3">
        <v>236.6</v>
      </c>
      <c r="F3352" s="3">
        <v>96.17</v>
      </c>
      <c r="G3352" s="3">
        <f t="shared" ref="G3352:G3353" si="53">E3352/F3352</f>
        <v>2.4602266819174377</v>
      </c>
      <c r="H3352" s="3">
        <v>76.040000000000006</v>
      </c>
      <c r="I3352" s="3">
        <v>0.56000000000000005</v>
      </c>
      <c r="J3352" s="3">
        <v>0.41</v>
      </c>
      <c r="K3352" s="3">
        <v>242.1</v>
      </c>
      <c r="L3352" s="3">
        <v>120.11</v>
      </c>
      <c r="M3352" s="3">
        <v>2112.36</v>
      </c>
      <c r="N3352" s="10">
        <v>1793.57</v>
      </c>
      <c r="O3352" s="18">
        <v>57.869645795173255</v>
      </c>
      <c r="P3352" s="3">
        <v>178.95999999999998</v>
      </c>
    </row>
    <row r="3353" spans="1:16" x14ac:dyDescent="0.35">
      <c r="A3353" s="13" t="s">
        <v>34</v>
      </c>
      <c r="B3353" s="14">
        <v>72</v>
      </c>
      <c r="C3353" s="13">
        <v>22391</v>
      </c>
      <c r="D3353" s="15">
        <v>616.77</v>
      </c>
      <c r="E3353" s="15">
        <v>197.7</v>
      </c>
      <c r="F3353" s="15">
        <v>144.21</v>
      </c>
      <c r="G3353" s="15">
        <f t="shared" si="53"/>
        <v>1.3709174121073433</v>
      </c>
      <c r="H3353" s="15">
        <v>79.040000000000006</v>
      </c>
      <c r="I3353" s="15">
        <v>0.74</v>
      </c>
      <c r="J3353" s="15">
        <v>0.73</v>
      </c>
      <c r="K3353" s="15">
        <v>211.09</v>
      </c>
      <c r="L3353" s="15">
        <v>167.87</v>
      </c>
      <c r="M3353" s="15">
        <v>2063.62</v>
      </c>
      <c r="N3353" s="17">
        <v>2107.44</v>
      </c>
      <c r="O3353" s="22">
        <v>57.83801958321677</v>
      </c>
      <c r="P3353" s="17">
        <v>175.95999999999998</v>
      </c>
    </row>
  </sheetData>
  <mergeCells count="2">
    <mergeCell ref="A3:A4"/>
    <mergeCell ref="B3: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CDCF0-BAE8-48C6-BD55-E0D5AC5AF03E}">
  <dimension ref="A1:V214"/>
  <sheetViews>
    <sheetView workbookViewId="0"/>
  </sheetViews>
  <sheetFormatPr defaultRowHeight="14.5" x14ac:dyDescent="0.35"/>
  <cols>
    <col min="1" max="1" width="10.54296875" style="28" customWidth="1"/>
    <col min="3" max="3" width="8.81640625" style="3" customWidth="1"/>
    <col min="9" max="9" width="9.1796875" style="28"/>
    <col min="15" max="15" width="9.1796875" style="28"/>
    <col min="17" max="17" width="12.453125" bestFit="1" customWidth="1"/>
  </cols>
  <sheetData>
    <row r="1" spans="1:22" s="58" customFormat="1" x14ac:dyDescent="0.35">
      <c r="A1" s="75" t="s">
        <v>159</v>
      </c>
      <c r="C1" s="59"/>
    </row>
    <row r="2" spans="1:22" s="13" customFormat="1" x14ac:dyDescent="0.35">
      <c r="C2" s="15"/>
    </row>
    <row r="3" spans="1:22" s="1" customFormat="1" x14ac:dyDescent="0.35">
      <c r="A3" s="70" t="s">
        <v>1</v>
      </c>
      <c r="B3" s="1" t="s">
        <v>96</v>
      </c>
      <c r="C3" s="4" t="s">
        <v>36</v>
      </c>
      <c r="D3" s="68" t="s">
        <v>97</v>
      </c>
      <c r="E3" s="68"/>
      <c r="F3" s="68"/>
      <c r="G3" s="68" t="s">
        <v>98</v>
      </c>
      <c r="H3" s="68"/>
      <c r="I3" s="69"/>
      <c r="J3" s="66" t="s">
        <v>103</v>
      </c>
      <c r="K3" s="66"/>
      <c r="L3" s="68" t="s">
        <v>106</v>
      </c>
      <c r="M3" s="68"/>
      <c r="N3" s="68" t="s">
        <v>107</v>
      </c>
      <c r="O3" s="69"/>
    </row>
    <row r="4" spans="1:22" s="6" customFormat="1" x14ac:dyDescent="0.35">
      <c r="A4" s="71"/>
      <c r="B4" s="6" t="s">
        <v>4</v>
      </c>
      <c r="C4" s="7" t="s">
        <v>37</v>
      </c>
      <c r="D4" s="6" t="s">
        <v>102</v>
      </c>
      <c r="E4" s="6" t="s">
        <v>101</v>
      </c>
      <c r="F4" s="6" t="s">
        <v>100</v>
      </c>
      <c r="G4" s="6" t="s">
        <v>102</v>
      </c>
      <c r="H4" s="6" t="s">
        <v>99</v>
      </c>
      <c r="I4" s="23" t="s">
        <v>100</v>
      </c>
      <c r="J4" s="6" t="s">
        <v>104</v>
      </c>
      <c r="K4" s="6" t="s">
        <v>105</v>
      </c>
      <c r="L4" s="6" t="s">
        <v>104</v>
      </c>
      <c r="M4" s="6" t="s">
        <v>105</v>
      </c>
      <c r="N4" s="6" t="s">
        <v>104</v>
      </c>
      <c r="O4" s="23" t="s">
        <v>105</v>
      </c>
    </row>
    <row r="5" spans="1:22" x14ac:dyDescent="0.35">
      <c r="A5" s="28" t="s">
        <v>108</v>
      </c>
      <c r="B5">
        <v>500</v>
      </c>
      <c r="C5" s="3">
        <v>18.14010064442591</v>
      </c>
      <c r="D5">
        <v>1370096</v>
      </c>
      <c r="E5">
        <v>122833</v>
      </c>
      <c r="F5">
        <v>71</v>
      </c>
      <c r="G5">
        <v>1384356</v>
      </c>
      <c r="H5">
        <v>108573</v>
      </c>
      <c r="I5" s="28">
        <v>17</v>
      </c>
      <c r="J5" s="3">
        <f>E5/G5</f>
        <v>8.8729344186033066E-2</v>
      </c>
      <c r="K5" s="3">
        <f>H5/SUM(G5:H5)</f>
        <v>7.2724824824221379E-2</v>
      </c>
      <c r="L5" s="3">
        <f t="shared" ref="L5:L68" si="0">F5/G5</f>
        <v>5.1287385614682931E-5</v>
      </c>
      <c r="M5" s="3">
        <f>I5/G5</f>
        <v>1.2280078245769152E-5</v>
      </c>
      <c r="N5" s="3">
        <f t="shared" ref="N5:N68" si="1">L5*1080^2</f>
        <v>59.821606580966169</v>
      </c>
      <c r="O5" s="10">
        <f>M5*1080^2</f>
        <v>14.323483265865139</v>
      </c>
    </row>
    <row r="6" spans="1:22" x14ac:dyDescent="0.35">
      <c r="A6" s="28" t="s">
        <v>108</v>
      </c>
      <c r="B6">
        <v>1000</v>
      </c>
      <c r="C6" s="3">
        <v>17.677137681462948</v>
      </c>
      <c r="D6">
        <v>1823816</v>
      </c>
      <c r="E6">
        <v>163915</v>
      </c>
      <c r="F6">
        <v>87</v>
      </c>
      <c r="G6">
        <v>1851431</v>
      </c>
      <c r="H6">
        <v>136300</v>
      </c>
      <c r="I6" s="28">
        <v>26</v>
      </c>
      <c r="J6" s="3">
        <f t="shared" ref="J6:J68" si="2">E6/G6</f>
        <v>8.8534220286902401E-2</v>
      </c>
      <c r="K6" s="3">
        <f t="shared" ref="K6:K68" si="3">H6/SUM(G6:H6)</f>
        <v>6.8570646631762544E-2</v>
      </c>
      <c r="L6" s="3">
        <f t="shared" si="0"/>
        <v>4.6990679101732662E-5</v>
      </c>
      <c r="M6" s="3">
        <f t="shared" ref="M6:M69" si="4">I6/G6</f>
        <v>1.4043191455690221E-5</v>
      </c>
      <c r="N6" s="3">
        <f t="shared" si="1"/>
        <v>54.809928104260976</v>
      </c>
      <c r="O6" s="10">
        <f t="shared" ref="O6:O68" si="5">M6*1080^2</f>
        <v>16.379978513917074</v>
      </c>
      <c r="Q6" s="2" t="s">
        <v>25</v>
      </c>
      <c r="R6" s="2" t="s">
        <v>26</v>
      </c>
      <c r="V6" s="12"/>
    </row>
    <row r="7" spans="1:22" x14ac:dyDescent="0.35">
      <c r="A7" s="28" t="s">
        <v>108</v>
      </c>
      <c r="B7">
        <v>1500</v>
      </c>
      <c r="C7" s="3">
        <v>17.214174718499986</v>
      </c>
      <c r="D7">
        <v>1863979</v>
      </c>
      <c r="E7">
        <v>123751</v>
      </c>
      <c r="F7">
        <v>72</v>
      </c>
      <c r="G7">
        <v>1838262</v>
      </c>
      <c r="H7">
        <v>149468</v>
      </c>
      <c r="I7" s="28">
        <v>30</v>
      </c>
      <c r="J7" s="3">
        <f t="shared" si="2"/>
        <v>6.7319565981345419E-2</v>
      </c>
      <c r="K7" s="3">
        <f t="shared" si="3"/>
        <v>7.5195323308497639E-2</v>
      </c>
      <c r="L7" s="3">
        <f t="shared" si="0"/>
        <v>3.9167430975562786E-5</v>
      </c>
      <c r="M7" s="3">
        <f t="shared" si="4"/>
        <v>1.6319762906484494E-5</v>
      </c>
      <c r="N7" s="3">
        <f t="shared" si="1"/>
        <v>45.684891489896437</v>
      </c>
      <c r="O7" s="10">
        <f t="shared" si="5"/>
        <v>19.035371454123514</v>
      </c>
      <c r="Q7" t="s">
        <v>133</v>
      </c>
      <c r="R7" s="9" t="s">
        <v>134</v>
      </c>
    </row>
    <row r="8" spans="1:22" x14ac:dyDescent="0.35">
      <c r="A8" s="28" t="s">
        <v>108</v>
      </c>
      <c r="B8">
        <v>2000</v>
      </c>
      <c r="C8" s="3">
        <v>16.751211755537021</v>
      </c>
      <c r="D8">
        <v>1856155</v>
      </c>
      <c r="E8">
        <v>131574</v>
      </c>
      <c r="F8">
        <v>66</v>
      </c>
      <c r="G8">
        <v>1874137</v>
      </c>
      <c r="H8">
        <v>113592</v>
      </c>
      <c r="I8" s="28">
        <v>27</v>
      </c>
      <c r="J8" s="3">
        <f t="shared" si="2"/>
        <v>7.0205113073377234E-2</v>
      </c>
      <c r="K8" s="3">
        <f t="shared" si="3"/>
        <v>5.7146623106067274E-2</v>
      </c>
      <c r="L8" s="3">
        <f t="shared" si="0"/>
        <v>3.5216208847058675E-5</v>
      </c>
      <c r="M8" s="3">
        <f t="shared" si="4"/>
        <v>1.4406630891978547E-5</v>
      </c>
      <c r="N8" s="3">
        <f t="shared" si="1"/>
        <v>41.076185999209237</v>
      </c>
      <c r="O8" s="10">
        <f t="shared" si="5"/>
        <v>16.803894272403777</v>
      </c>
      <c r="Q8" t="s">
        <v>36</v>
      </c>
      <c r="R8" s="9" t="s">
        <v>135</v>
      </c>
    </row>
    <row r="9" spans="1:22" x14ac:dyDescent="0.35">
      <c r="A9" s="28" t="s">
        <v>108</v>
      </c>
      <c r="B9">
        <v>2500</v>
      </c>
      <c r="C9" s="3">
        <v>16.288248792574059</v>
      </c>
      <c r="D9">
        <v>1854254</v>
      </c>
      <c r="E9">
        <v>133477</v>
      </c>
      <c r="F9">
        <v>70</v>
      </c>
      <c r="G9">
        <v>1916822</v>
      </c>
      <c r="H9">
        <v>70909</v>
      </c>
      <c r="I9" s="28">
        <v>20</v>
      </c>
      <c r="J9" s="3">
        <f t="shared" si="2"/>
        <v>6.9634530488485627E-2</v>
      </c>
      <c r="K9" s="3">
        <f t="shared" si="3"/>
        <v>3.5673338092528616E-2</v>
      </c>
      <c r="L9" s="3">
        <f t="shared" si="0"/>
        <v>3.6518779521520519E-5</v>
      </c>
      <c r="M9" s="3">
        <f t="shared" si="4"/>
        <v>1.0433937006148719E-5</v>
      </c>
      <c r="N9" s="3">
        <f t="shared" si="1"/>
        <v>42.595504433901532</v>
      </c>
      <c r="O9" s="10">
        <f t="shared" si="5"/>
        <v>12.170144123971866</v>
      </c>
      <c r="Q9" t="s">
        <v>102</v>
      </c>
      <c r="R9" s="9" t="s">
        <v>136</v>
      </c>
    </row>
    <row r="10" spans="1:22" x14ac:dyDescent="0.35">
      <c r="A10" s="28" t="s">
        <v>108</v>
      </c>
      <c r="B10">
        <v>3000</v>
      </c>
      <c r="C10" s="3">
        <v>15.825285829611095</v>
      </c>
      <c r="D10">
        <v>1881818</v>
      </c>
      <c r="E10">
        <v>105913</v>
      </c>
      <c r="F10">
        <v>56</v>
      </c>
      <c r="G10">
        <v>1890828</v>
      </c>
      <c r="H10">
        <v>96903</v>
      </c>
      <c r="I10" s="28">
        <v>18</v>
      </c>
      <c r="J10" s="3">
        <f t="shared" si="2"/>
        <v>5.6014084834791956E-2</v>
      </c>
      <c r="K10" s="3">
        <f t="shared" si="3"/>
        <v>4.8750560312235409E-2</v>
      </c>
      <c r="L10" s="3">
        <f t="shared" si="0"/>
        <v>2.9616654714231013E-5</v>
      </c>
      <c r="M10" s="3">
        <f t="shared" si="4"/>
        <v>9.519639015288541E-6</v>
      </c>
      <c r="N10" s="3">
        <f t="shared" si="1"/>
        <v>34.544866058679055</v>
      </c>
      <c r="O10" s="10">
        <f t="shared" si="5"/>
        <v>11.103706947432554</v>
      </c>
      <c r="Q10" t="s">
        <v>101</v>
      </c>
      <c r="R10" s="9" t="s">
        <v>137</v>
      </c>
    </row>
    <row r="11" spans="1:22" x14ac:dyDescent="0.35">
      <c r="A11" s="28" t="s">
        <v>108</v>
      </c>
      <c r="B11">
        <v>3500</v>
      </c>
      <c r="C11" s="3">
        <v>15.362322866648134</v>
      </c>
      <c r="D11">
        <v>1901000</v>
      </c>
      <c r="E11">
        <v>86730</v>
      </c>
      <c r="F11">
        <v>57</v>
      </c>
      <c r="G11">
        <v>1877774</v>
      </c>
      <c r="H11">
        <v>109956</v>
      </c>
      <c r="I11" s="28">
        <v>14</v>
      </c>
      <c r="J11" s="3">
        <f t="shared" si="2"/>
        <v>4.6187666886430424E-2</v>
      </c>
      <c r="K11" s="3">
        <f t="shared" si="3"/>
        <v>5.5317372077696672E-2</v>
      </c>
      <c r="L11" s="3">
        <f t="shared" si="0"/>
        <v>3.0355090655211968E-5</v>
      </c>
      <c r="M11" s="3">
        <f t="shared" si="4"/>
        <v>7.455636301280133E-6</v>
      </c>
      <c r="N11" s="3">
        <f t="shared" si="1"/>
        <v>35.406177740239237</v>
      </c>
      <c r="O11" s="10">
        <f t="shared" si="5"/>
        <v>8.6962541818131474</v>
      </c>
      <c r="Q11" t="s">
        <v>100</v>
      </c>
      <c r="R11" s="9" t="s">
        <v>138</v>
      </c>
    </row>
    <row r="12" spans="1:22" x14ac:dyDescent="0.35">
      <c r="A12" s="28" t="s">
        <v>108</v>
      </c>
      <c r="B12">
        <v>4000</v>
      </c>
      <c r="C12" s="3">
        <v>14.89935990368517</v>
      </c>
      <c r="D12">
        <v>1917952</v>
      </c>
      <c r="E12">
        <v>69778</v>
      </c>
      <c r="F12">
        <v>50</v>
      </c>
      <c r="G12">
        <v>1908843</v>
      </c>
      <c r="H12">
        <v>78887</v>
      </c>
      <c r="I12" s="28">
        <v>17</v>
      </c>
      <c r="J12" s="3">
        <f t="shared" si="2"/>
        <v>3.6555127896846416E-2</v>
      </c>
      <c r="K12" s="3">
        <f t="shared" si="3"/>
        <v>3.9686979619968504E-2</v>
      </c>
      <c r="L12" s="3">
        <f t="shared" si="0"/>
        <v>2.6193877652588505E-5</v>
      </c>
      <c r="M12" s="3">
        <f t="shared" si="4"/>
        <v>8.9059184018800925E-6</v>
      </c>
      <c r="N12" s="3">
        <f t="shared" si="1"/>
        <v>30.552538893979232</v>
      </c>
      <c r="O12" s="10">
        <f t="shared" si="5"/>
        <v>10.387863223952939</v>
      </c>
      <c r="Q12" t="s">
        <v>139</v>
      </c>
      <c r="R12" s="9" t="s">
        <v>140</v>
      </c>
    </row>
    <row r="13" spans="1:22" x14ac:dyDescent="0.35">
      <c r="A13" s="28" t="s">
        <v>108</v>
      </c>
      <c r="B13">
        <v>4500</v>
      </c>
      <c r="C13" s="3">
        <v>14.436396940722208</v>
      </c>
      <c r="D13">
        <v>1906309</v>
      </c>
      <c r="E13">
        <v>81421</v>
      </c>
      <c r="F13">
        <v>63</v>
      </c>
      <c r="G13">
        <v>1877904</v>
      </c>
      <c r="H13">
        <v>109826</v>
      </c>
      <c r="I13" s="28">
        <v>29</v>
      </c>
      <c r="J13" s="3">
        <f t="shared" si="2"/>
        <v>4.3357381420988508E-2</v>
      </c>
      <c r="K13" s="3">
        <f t="shared" si="3"/>
        <v>5.5251970841110214E-2</v>
      </c>
      <c r="L13" s="3">
        <f t="shared" si="0"/>
        <v>3.3548040794417606E-5</v>
      </c>
      <c r="M13" s="3">
        <f t="shared" si="4"/>
        <v>1.5442748937112867E-5</v>
      </c>
      <c r="N13" s="3">
        <f t="shared" si="1"/>
        <v>39.130434782608695</v>
      </c>
      <c r="O13" s="10">
        <f t="shared" si="5"/>
        <v>18.012422360248447</v>
      </c>
      <c r="Q13" t="s">
        <v>132</v>
      </c>
      <c r="R13" s="9" t="s">
        <v>141</v>
      </c>
    </row>
    <row r="14" spans="1:22" x14ac:dyDescent="0.35">
      <c r="A14" s="28" t="s">
        <v>108</v>
      </c>
      <c r="B14">
        <v>5000</v>
      </c>
      <c r="C14" s="3">
        <v>13.973433977759244</v>
      </c>
      <c r="D14">
        <v>1880951</v>
      </c>
      <c r="E14">
        <v>106779</v>
      </c>
      <c r="F14">
        <v>88</v>
      </c>
      <c r="G14">
        <v>1786745</v>
      </c>
      <c r="H14">
        <v>200985</v>
      </c>
      <c r="I14" s="28">
        <v>39</v>
      </c>
      <c r="J14" s="3">
        <f t="shared" si="2"/>
        <v>5.9761745520485576E-2</v>
      </c>
      <c r="K14" s="3">
        <f t="shared" si="3"/>
        <v>0.10111282719484034</v>
      </c>
      <c r="L14" s="3">
        <f t="shared" si="0"/>
        <v>4.9251571992645848E-5</v>
      </c>
      <c r="M14" s="3">
        <f t="shared" si="4"/>
        <v>2.1827401224013499E-5</v>
      </c>
      <c r="N14" s="3">
        <f t="shared" si="1"/>
        <v>57.447033572222118</v>
      </c>
      <c r="O14" s="10">
        <f t="shared" si="5"/>
        <v>25.459480787689344</v>
      </c>
      <c r="R14" s="9"/>
    </row>
    <row r="15" spans="1:22" x14ac:dyDescent="0.35">
      <c r="A15" s="28" t="s">
        <v>108</v>
      </c>
      <c r="B15">
        <v>5500</v>
      </c>
      <c r="C15" s="3">
        <v>13.510471014796281</v>
      </c>
      <c r="D15">
        <v>1854044</v>
      </c>
      <c r="E15">
        <v>133687</v>
      </c>
      <c r="F15">
        <v>96</v>
      </c>
      <c r="G15">
        <v>1768101</v>
      </c>
      <c r="H15">
        <v>219630</v>
      </c>
      <c r="I15" s="28">
        <v>29</v>
      </c>
      <c r="J15" s="3">
        <f t="shared" si="2"/>
        <v>7.5610499626435373E-2</v>
      </c>
      <c r="K15" s="3">
        <f t="shared" si="3"/>
        <v>0.11049281819320622</v>
      </c>
      <c r="L15" s="3">
        <f t="shared" si="0"/>
        <v>5.4295540809037494E-5</v>
      </c>
      <c r="M15" s="3">
        <f t="shared" si="4"/>
        <v>1.6401777952730075E-5</v>
      </c>
      <c r="N15" s="3">
        <f t="shared" si="1"/>
        <v>63.330318799661335</v>
      </c>
      <c r="O15" s="10">
        <f t="shared" si="5"/>
        <v>19.131033804064359</v>
      </c>
    </row>
    <row r="16" spans="1:22" x14ac:dyDescent="0.35">
      <c r="A16" s="28" t="s">
        <v>108</v>
      </c>
      <c r="B16">
        <v>6000</v>
      </c>
      <c r="C16" s="3">
        <v>13.047508051833319</v>
      </c>
      <c r="D16">
        <v>1857532</v>
      </c>
      <c r="E16">
        <v>130199</v>
      </c>
      <c r="F16">
        <v>89</v>
      </c>
      <c r="G16">
        <v>1854112</v>
      </c>
      <c r="H16">
        <v>133619</v>
      </c>
      <c r="I16" s="28">
        <v>27</v>
      </c>
      <c r="J16" s="3">
        <f t="shared" si="2"/>
        <v>7.0221755751540355E-2</v>
      </c>
      <c r="K16" s="3">
        <f t="shared" si="3"/>
        <v>6.7221872577325606E-2</v>
      </c>
      <c r="L16" s="3">
        <f t="shared" si="0"/>
        <v>4.8001415232736748E-5</v>
      </c>
      <c r="M16" s="3">
        <f t="shared" si="4"/>
        <v>1.456222709307744E-5</v>
      </c>
      <c r="N16" s="3">
        <f t="shared" si="1"/>
        <v>55.98885072746414</v>
      </c>
      <c r="O16" s="10">
        <f t="shared" si="5"/>
        <v>16.985381681365524</v>
      </c>
    </row>
    <row r="17" spans="1:15" x14ac:dyDescent="0.35">
      <c r="A17" s="28" t="s">
        <v>108</v>
      </c>
      <c r="B17">
        <v>6500</v>
      </c>
      <c r="C17" s="3">
        <v>12.584545088870355</v>
      </c>
      <c r="D17">
        <v>1868007</v>
      </c>
      <c r="E17">
        <v>119723</v>
      </c>
      <c r="F17">
        <v>85</v>
      </c>
      <c r="G17">
        <v>1869566</v>
      </c>
      <c r="H17">
        <v>118164</v>
      </c>
      <c r="I17" s="28">
        <v>22</v>
      </c>
      <c r="J17" s="3">
        <f t="shared" si="2"/>
        <v>6.4037856914385474E-2</v>
      </c>
      <c r="K17" s="3">
        <f t="shared" si="3"/>
        <v>5.9446705538478563E-2</v>
      </c>
      <c r="L17" s="3">
        <f t="shared" si="0"/>
        <v>4.5465097247168596E-5</v>
      </c>
      <c r="M17" s="3">
        <f t="shared" si="4"/>
        <v>1.1767436934561284E-5</v>
      </c>
      <c r="N17" s="3">
        <f t="shared" si="1"/>
        <v>53.03048942909745</v>
      </c>
      <c r="O17" s="10">
        <f t="shared" si="5"/>
        <v>13.725538440472281</v>
      </c>
    </row>
    <row r="18" spans="1:15" x14ac:dyDescent="0.35">
      <c r="A18" s="28" t="s">
        <v>108</v>
      </c>
      <c r="B18">
        <v>7000</v>
      </c>
      <c r="C18" s="3">
        <v>12.121582125907393</v>
      </c>
      <c r="D18">
        <v>1847517</v>
      </c>
      <c r="E18">
        <v>140213</v>
      </c>
      <c r="F18">
        <v>99</v>
      </c>
      <c r="G18">
        <v>1883208</v>
      </c>
      <c r="H18">
        <v>104522</v>
      </c>
      <c r="I18" s="28">
        <v>25</v>
      </c>
      <c r="J18" s="3">
        <f t="shared" si="2"/>
        <v>7.4454335368159014E-2</v>
      </c>
      <c r="K18" s="3">
        <f t="shared" si="3"/>
        <v>5.258360038838273E-2</v>
      </c>
      <c r="L18" s="3">
        <f t="shared" si="0"/>
        <v>5.25698701364905E-5</v>
      </c>
      <c r="M18" s="3">
        <f t="shared" si="4"/>
        <v>1.3275219731436995E-5</v>
      </c>
      <c r="N18" s="3">
        <f t="shared" si="1"/>
        <v>61.317496527202522</v>
      </c>
      <c r="O18" s="10">
        <f t="shared" si="5"/>
        <v>15.484216294748112</v>
      </c>
    </row>
    <row r="19" spans="1:15" x14ac:dyDescent="0.35">
      <c r="A19" s="28" t="s">
        <v>108</v>
      </c>
      <c r="B19">
        <v>7500</v>
      </c>
      <c r="C19" s="3">
        <v>11.658619162944429</v>
      </c>
      <c r="D19">
        <v>1866810</v>
      </c>
      <c r="E19">
        <v>120920</v>
      </c>
      <c r="F19">
        <v>86</v>
      </c>
      <c r="G19">
        <v>1941785</v>
      </c>
      <c r="H19">
        <v>45945</v>
      </c>
      <c r="I19" s="28">
        <v>11</v>
      </c>
      <c r="J19" s="3">
        <f t="shared" si="2"/>
        <v>6.2272599695640869E-2</v>
      </c>
      <c r="K19" s="3">
        <f t="shared" si="3"/>
        <v>2.3114306268960071E-2</v>
      </c>
      <c r="L19" s="3">
        <f t="shared" si="0"/>
        <v>4.4289146326704553E-5</v>
      </c>
      <c r="M19" s="3">
        <f t="shared" si="4"/>
        <v>5.6648908092296524E-6</v>
      </c>
      <c r="N19" s="3">
        <f t="shared" si="1"/>
        <v>51.658860275468193</v>
      </c>
      <c r="O19" s="10">
        <f t="shared" si="5"/>
        <v>6.6075286398854667</v>
      </c>
    </row>
    <row r="20" spans="1:15" x14ac:dyDescent="0.35">
      <c r="A20" s="28" t="s">
        <v>108</v>
      </c>
      <c r="B20">
        <v>8000</v>
      </c>
      <c r="C20" s="3">
        <v>11.195656199981467</v>
      </c>
      <c r="D20">
        <v>1916004</v>
      </c>
      <c r="E20">
        <v>71727</v>
      </c>
      <c r="F20">
        <v>58</v>
      </c>
      <c r="G20">
        <v>1955108</v>
      </c>
      <c r="H20">
        <v>32623</v>
      </c>
      <c r="I20" s="28">
        <v>13</v>
      </c>
      <c r="J20" s="3">
        <f t="shared" si="2"/>
        <v>3.6686975860157088E-2</v>
      </c>
      <c r="K20" s="3">
        <f t="shared" si="3"/>
        <v>1.6412180521408581E-2</v>
      </c>
      <c r="L20" s="3">
        <f t="shared" si="0"/>
        <v>2.9665880350343817E-5</v>
      </c>
      <c r="M20" s="3">
        <f t="shared" si="4"/>
        <v>6.6492490440425798E-6</v>
      </c>
      <c r="N20" s="3">
        <f t="shared" si="1"/>
        <v>34.602282840641031</v>
      </c>
      <c r="O20" s="10">
        <f t="shared" si="5"/>
        <v>7.7556840849712652</v>
      </c>
    </row>
    <row r="21" spans="1:15" x14ac:dyDescent="0.35">
      <c r="A21" s="28" t="s">
        <v>108</v>
      </c>
      <c r="B21">
        <v>8500</v>
      </c>
      <c r="C21" s="3">
        <v>10.732693237018504</v>
      </c>
      <c r="D21">
        <v>1923277</v>
      </c>
      <c r="E21">
        <v>64454</v>
      </c>
      <c r="F21">
        <v>61</v>
      </c>
      <c r="G21">
        <v>1926179</v>
      </c>
      <c r="H21">
        <v>61552</v>
      </c>
      <c r="I21" s="28">
        <v>26</v>
      </c>
      <c r="J21" s="3">
        <f t="shared" si="2"/>
        <v>3.3462102950971843E-2</v>
      </c>
      <c r="K21" s="3">
        <f t="shared" si="3"/>
        <v>3.0965960685827208E-2</v>
      </c>
      <c r="L21" s="3">
        <f t="shared" si="0"/>
        <v>3.1668915505775941E-5</v>
      </c>
      <c r="M21" s="3">
        <f t="shared" si="4"/>
        <v>1.3498226281150401E-5</v>
      </c>
      <c r="N21" s="3">
        <f t="shared" si="1"/>
        <v>36.938623045937057</v>
      </c>
      <c r="O21" s="10">
        <f t="shared" si="5"/>
        <v>15.744331134333828</v>
      </c>
    </row>
    <row r="22" spans="1:15" x14ac:dyDescent="0.35">
      <c r="A22" s="28" t="s">
        <v>108</v>
      </c>
      <c r="B22">
        <v>9000</v>
      </c>
      <c r="C22" s="3">
        <v>10.26973027405554</v>
      </c>
      <c r="D22">
        <v>1899305</v>
      </c>
      <c r="E22">
        <v>88426</v>
      </c>
      <c r="F22">
        <v>77</v>
      </c>
      <c r="G22">
        <v>1885216</v>
      </c>
      <c r="H22">
        <v>102515</v>
      </c>
      <c r="I22" s="28">
        <v>38</v>
      </c>
      <c r="J22" s="3">
        <f t="shared" si="2"/>
        <v>4.6904970040568296E-2</v>
      </c>
      <c r="K22" s="3">
        <f t="shared" si="3"/>
        <v>5.1573879966655446E-2</v>
      </c>
      <c r="L22" s="3">
        <f t="shared" si="0"/>
        <v>4.0844126084225895E-5</v>
      </c>
      <c r="M22" s="3">
        <f t="shared" si="4"/>
        <v>2.0156841444163429E-5</v>
      </c>
      <c r="N22" s="3">
        <f t="shared" si="1"/>
        <v>47.640588664641086</v>
      </c>
      <c r="O22" s="10">
        <f t="shared" si="5"/>
        <v>23.510939860472224</v>
      </c>
    </row>
    <row r="23" spans="1:15" x14ac:dyDescent="0.35">
      <c r="A23" s="28" t="s">
        <v>108</v>
      </c>
      <c r="B23">
        <v>9500</v>
      </c>
      <c r="C23" s="3">
        <v>9.8067673110925782</v>
      </c>
      <c r="D23">
        <v>1901812</v>
      </c>
      <c r="E23">
        <v>85918</v>
      </c>
      <c r="F23">
        <v>66</v>
      </c>
      <c r="G23">
        <v>1784242</v>
      </c>
      <c r="H23">
        <v>203488</v>
      </c>
      <c r="I23" s="28">
        <v>50</v>
      </c>
      <c r="J23" s="3">
        <f t="shared" si="2"/>
        <v>4.8153781830043235E-2</v>
      </c>
      <c r="K23" s="3">
        <f t="shared" si="3"/>
        <v>0.1023720525423473</v>
      </c>
      <c r="L23" s="3">
        <f t="shared" si="0"/>
        <v>3.6990497925729805E-5</v>
      </c>
      <c r="M23" s="3">
        <f t="shared" si="4"/>
        <v>2.8023104489189246E-5</v>
      </c>
      <c r="N23" s="3">
        <f t="shared" si="1"/>
        <v>43.145716780571242</v>
      </c>
      <c r="O23" s="10">
        <f t="shared" si="5"/>
        <v>32.68614907619034</v>
      </c>
    </row>
    <row r="24" spans="1:15" x14ac:dyDescent="0.35">
      <c r="A24" s="28" t="s">
        <v>108</v>
      </c>
      <c r="B24">
        <v>10000</v>
      </c>
      <c r="C24" s="3">
        <v>9.3438043481296145</v>
      </c>
      <c r="D24">
        <v>1890375</v>
      </c>
      <c r="E24">
        <v>97353</v>
      </c>
      <c r="F24">
        <v>65</v>
      </c>
      <c r="G24">
        <v>1655209</v>
      </c>
      <c r="H24">
        <v>332519</v>
      </c>
      <c r="I24" s="28">
        <v>72</v>
      </c>
      <c r="J24" s="3">
        <f t="shared" si="2"/>
        <v>5.8816137418295819E-2</v>
      </c>
      <c r="K24" s="3">
        <f t="shared" si="3"/>
        <v>0.16728596669161977</v>
      </c>
      <c r="L24" s="3">
        <f t="shared" si="0"/>
        <v>3.9269965303475269E-5</v>
      </c>
      <c r="M24" s="3">
        <f t="shared" si="4"/>
        <v>4.3499038490003378E-5</v>
      </c>
      <c r="N24" s="3">
        <f t="shared" si="1"/>
        <v>45.804487529973557</v>
      </c>
      <c r="O24" s="10">
        <f t="shared" si="5"/>
        <v>50.73727849473994</v>
      </c>
    </row>
    <row r="25" spans="1:15" x14ac:dyDescent="0.35">
      <c r="A25" s="28" t="s">
        <v>108</v>
      </c>
      <c r="B25">
        <v>10500</v>
      </c>
      <c r="C25" s="3">
        <v>8.8808413851666526</v>
      </c>
      <c r="D25">
        <v>1879818</v>
      </c>
      <c r="E25">
        <v>107912</v>
      </c>
      <c r="F25">
        <v>80</v>
      </c>
      <c r="G25">
        <v>1548806</v>
      </c>
      <c r="H25">
        <v>438924</v>
      </c>
      <c r="I25" s="28">
        <v>85</v>
      </c>
      <c r="J25" s="3">
        <f t="shared" si="2"/>
        <v>6.9674316860859273E-2</v>
      </c>
      <c r="K25" s="3">
        <f t="shared" si="3"/>
        <v>0.22081671051903429</v>
      </c>
      <c r="L25" s="3">
        <f t="shared" si="0"/>
        <v>5.1652692461160406E-5</v>
      </c>
      <c r="M25" s="3">
        <f t="shared" si="4"/>
        <v>5.4880985739982929E-5</v>
      </c>
      <c r="N25" s="3">
        <f t="shared" si="1"/>
        <v>60.247700486697497</v>
      </c>
      <c r="O25" s="10">
        <f t="shared" si="5"/>
        <v>64.013181767116095</v>
      </c>
    </row>
    <row r="26" spans="1:15" x14ac:dyDescent="0.35">
      <c r="A26" s="28" t="s">
        <v>108</v>
      </c>
      <c r="B26">
        <v>11000</v>
      </c>
      <c r="C26" s="3">
        <v>8.4178784222036889</v>
      </c>
      <c r="D26">
        <v>1875345</v>
      </c>
      <c r="E26">
        <v>112386</v>
      </c>
      <c r="F26">
        <v>81</v>
      </c>
      <c r="G26">
        <v>1529530</v>
      </c>
      <c r="H26">
        <v>458201</v>
      </c>
      <c r="I26" s="28">
        <v>95</v>
      </c>
      <c r="J26" s="3">
        <f t="shared" si="2"/>
        <v>7.3477473472243107E-2</v>
      </c>
      <c r="K26" s="3">
        <f t="shared" si="3"/>
        <v>0.23051459176317118</v>
      </c>
      <c r="L26" s="3">
        <f t="shared" si="0"/>
        <v>5.2957444443718002E-5</v>
      </c>
      <c r="M26" s="3">
        <f t="shared" si="4"/>
        <v>6.2110582989545812E-5</v>
      </c>
      <c r="N26" s="3">
        <f t="shared" si="1"/>
        <v>61.769563199152678</v>
      </c>
      <c r="O26" s="10">
        <f t="shared" si="5"/>
        <v>72.445783999006238</v>
      </c>
    </row>
    <row r="27" spans="1:15" x14ac:dyDescent="0.35">
      <c r="A27" s="28" t="s">
        <v>108</v>
      </c>
      <c r="B27">
        <v>11500</v>
      </c>
      <c r="C27" s="3">
        <v>7.9549154592407261</v>
      </c>
      <c r="D27">
        <v>1858618</v>
      </c>
      <c r="E27">
        <v>129112</v>
      </c>
      <c r="F27">
        <v>87</v>
      </c>
      <c r="G27">
        <v>1657707</v>
      </c>
      <c r="H27">
        <v>330023</v>
      </c>
      <c r="I27" s="28">
        <v>92</v>
      </c>
      <c r="J27" s="3">
        <f t="shared" si="2"/>
        <v>7.7885899015929835E-2</v>
      </c>
      <c r="K27" s="3">
        <f t="shared" si="3"/>
        <v>0.16603009463055848</v>
      </c>
      <c r="L27" s="3">
        <f t="shared" si="0"/>
        <v>5.2482133453016728E-5</v>
      </c>
      <c r="M27" s="3">
        <f t="shared" si="4"/>
        <v>5.5498348019282056E-5</v>
      </c>
      <c r="N27" s="3">
        <f t="shared" si="1"/>
        <v>61.215160459598714</v>
      </c>
      <c r="O27" s="10">
        <f t="shared" si="5"/>
        <v>64.733273129690588</v>
      </c>
    </row>
    <row r="28" spans="1:15" x14ac:dyDescent="0.35">
      <c r="A28" s="28" t="s">
        <v>108</v>
      </c>
      <c r="B28">
        <v>12000</v>
      </c>
      <c r="C28" s="3">
        <v>7.4919524962777633</v>
      </c>
      <c r="D28">
        <v>1882192</v>
      </c>
      <c r="E28">
        <v>105538</v>
      </c>
      <c r="F28">
        <v>69</v>
      </c>
      <c r="G28">
        <v>1791005</v>
      </c>
      <c r="H28">
        <v>196725</v>
      </c>
      <c r="I28" s="28">
        <v>60</v>
      </c>
      <c r="J28" s="3">
        <f t="shared" si="2"/>
        <v>5.8926691996951434E-2</v>
      </c>
      <c r="K28" s="3">
        <f t="shared" si="3"/>
        <v>9.896967898054565E-2</v>
      </c>
      <c r="L28" s="3">
        <f t="shared" si="0"/>
        <v>3.8525855595043004E-5</v>
      </c>
      <c r="M28" s="3">
        <f t="shared" si="4"/>
        <v>3.3500743995689568E-5</v>
      </c>
      <c r="N28" s="3">
        <f t="shared" si="1"/>
        <v>44.93655796605816</v>
      </c>
      <c r="O28" s="10">
        <f t="shared" si="5"/>
        <v>39.075267796572312</v>
      </c>
    </row>
    <row r="29" spans="1:15" x14ac:dyDescent="0.35">
      <c r="A29" s="28" t="s">
        <v>108</v>
      </c>
      <c r="B29">
        <v>12500</v>
      </c>
      <c r="C29" s="3">
        <v>7.0289895333147996</v>
      </c>
      <c r="D29">
        <v>1921801</v>
      </c>
      <c r="E29">
        <v>65929</v>
      </c>
      <c r="F29">
        <v>51</v>
      </c>
      <c r="G29">
        <v>1890810</v>
      </c>
      <c r="H29">
        <v>96920</v>
      </c>
      <c r="I29" s="28">
        <v>40</v>
      </c>
      <c r="J29" s="3">
        <f t="shared" si="2"/>
        <v>3.4868125300797012E-2</v>
      </c>
      <c r="K29" s="3">
        <f t="shared" si="3"/>
        <v>4.8759137307380782E-2</v>
      </c>
      <c r="L29" s="3">
        <f t="shared" si="0"/>
        <v>2.6972567312421661E-5</v>
      </c>
      <c r="M29" s="3">
        <f t="shared" si="4"/>
        <v>2.1154954754840517E-5</v>
      </c>
      <c r="N29" s="3">
        <f t="shared" si="1"/>
        <v>31.460802513208627</v>
      </c>
      <c r="O29" s="10">
        <f t="shared" si="5"/>
        <v>24.675139226045978</v>
      </c>
    </row>
    <row r="30" spans="1:15" x14ac:dyDescent="0.35">
      <c r="A30" s="28" t="s">
        <v>108</v>
      </c>
      <c r="B30">
        <v>13000</v>
      </c>
      <c r="C30" s="3">
        <v>6.5660265703518368</v>
      </c>
      <c r="D30">
        <v>1902301</v>
      </c>
      <c r="E30">
        <v>85429</v>
      </c>
      <c r="F30">
        <v>54</v>
      </c>
      <c r="G30">
        <v>1921552</v>
      </c>
      <c r="H30">
        <v>66178</v>
      </c>
      <c r="I30" s="28">
        <v>20</v>
      </c>
      <c r="J30" s="3">
        <f t="shared" si="2"/>
        <v>4.445833368027511E-2</v>
      </c>
      <c r="K30" s="3">
        <f t="shared" si="3"/>
        <v>3.3293254113989326E-2</v>
      </c>
      <c r="L30" s="3">
        <f t="shared" si="0"/>
        <v>2.8102283987110418E-5</v>
      </c>
      <c r="M30" s="3">
        <f t="shared" si="4"/>
        <v>1.0408253328559414E-5</v>
      </c>
      <c r="N30" s="3">
        <f t="shared" si="1"/>
        <v>32.778504042565594</v>
      </c>
      <c r="O30" s="10">
        <f t="shared" si="5"/>
        <v>12.1401866824317</v>
      </c>
    </row>
    <row r="31" spans="1:15" x14ac:dyDescent="0.35">
      <c r="A31" s="28" t="s">
        <v>108</v>
      </c>
      <c r="B31">
        <v>13500</v>
      </c>
      <c r="C31" s="3">
        <v>6.103063607388874</v>
      </c>
      <c r="D31">
        <v>1882455</v>
      </c>
      <c r="E31">
        <v>105275</v>
      </c>
      <c r="F31">
        <v>68</v>
      </c>
      <c r="G31">
        <v>1882691</v>
      </c>
      <c r="H31">
        <v>105039</v>
      </c>
      <c r="I31" s="28">
        <v>26</v>
      </c>
      <c r="J31" s="3">
        <f t="shared" si="2"/>
        <v>5.5917301352160283E-2</v>
      </c>
      <c r="K31" s="3">
        <f t="shared" si="3"/>
        <v>5.2843696075422719E-2</v>
      </c>
      <c r="L31" s="3">
        <f t="shared" si="0"/>
        <v>3.6118513340744711E-5</v>
      </c>
      <c r="M31" s="3">
        <f t="shared" si="4"/>
        <v>1.381001980675533E-5</v>
      </c>
      <c r="N31" s="3">
        <f t="shared" si="1"/>
        <v>42.128633960644628</v>
      </c>
      <c r="O31" s="10">
        <f t="shared" si="5"/>
        <v>16.108007102599416</v>
      </c>
    </row>
    <row r="32" spans="1:15" x14ac:dyDescent="0.35">
      <c r="A32" s="28" t="s">
        <v>108</v>
      </c>
      <c r="B32">
        <v>14000</v>
      </c>
      <c r="C32" s="3">
        <v>5.6401006444259112</v>
      </c>
      <c r="D32">
        <v>1902884</v>
      </c>
      <c r="E32">
        <v>84847</v>
      </c>
      <c r="F32">
        <v>62</v>
      </c>
      <c r="G32">
        <v>1847282</v>
      </c>
      <c r="H32">
        <v>140449</v>
      </c>
      <c r="I32" s="28">
        <v>25</v>
      </c>
      <c r="J32" s="3">
        <f t="shared" si="2"/>
        <v>4.5930724166640499E-2</v>
      </c>
      <c r="K32" s="3">
        <f t="shared" si="3"/>
        <v>7.0657951201646502E-2</v>
      </c>
      <c r="L32" s="3">
        <f t="shared" si="0"/>
        <v>3.3562823651180491E-5</v>
      </c>
      <c r="M32" s="3">
        <f t="shared" si="4"/>
        <v>1.3533396633540521E-5</v>
      </c>
      <c r="N32" s="3">
        <f t="shared" si="1"/>
        <v>39.147677506736926</v>
      </c>
      <c r="O32" s="10">
        <f t="shared" si="5"/>
        <v>15.785353833361665</v>
      </c>
    </row>
    <row r="33" spans="1:15" x14ac:dyDescent="0.35">
      <c r="A33" s="28" t="s">
        <v>108</v>
      </c>
      <c r="B33">
        <v>14500</v>
      </c>
      <c r="C33" s="3">
        <v>5.1771376814629484</v>
      </c>
      <c r="D33">
        <v>1907950</v>
      </c>
      <c r="E33">
        <v>79781</v>
      </c>
      <c r="F33">
        <v>66</v>
      </c>
      <c r="G33">
        <v>1874992</v>
      </c>
      <c r="H33">
        <v>112739</v>
      </c>
      <c r="I33" s="28">
        <v>11</v>
      </c>
      <c r="J33" s="3">
        <f t="shared" si="2"/>
        <v>4.2550048213539048E-2</v>
      </c>
      <c r="K33" s="3">
        <f t="shared" si="3"/>
        <v>5.6717433093310919E-2</v>
      </c>
      <c r="L33" s="3">
        <f t="shared" si="0"/>
        <v>3.5200150187307464E-5</v>
      </c>
      <c r="M33" s="3">
        <f t="shared" si="4"/>
        <v>5.8666916978845776E-6</v>
      </c>
      <c r="N33" s="3">
        <f t="shared" si="1"/>
        <v>41.057455178475429</v>
      </c>
      <c r="O33" s="10">
        <f t="shared" si="5"/>
        <v>6.8429091964125712</v>
      </c>
    </row>
    <row r="34" spans="1:15" x14ac:dyDescent="0.35">
      <c r="A34" s="28" t="s">
        <v>108</v>
      </c>
      <c r="B34">
        <v>15000</v>
      </c>
      <c r="C34" s="3">
        <v>4.7141747184999847</v>
      </c>
      <c r="D34">
        <v>1895378</v>
      </c>
      <c r="E34">
        <v>92352</v>
      </c>
      <c r="F34">
        <v>78</v>
      </c>
      <c r="G34">
        <v>1945083</v>
      </c>
      <c r="H34">
        <v>42647</v>
      </c>
      <c r="I34" s="28">
        <v>11</v>
      </c>
      <c r="J34" s="3">
        <f t="shared" si="2"/>
        <v>4.7479721945027538E-2</v>
      </c>
      <c r="K34" s="3">
        <f t="shared" si="3"/>
        <v>2.1455127205405159E-2</v>
      </c>
      <c r="L34" s="3">
        <f t="shared" si="0"/>
        <v>4.0101116507624608E-5</v>
      </c>
      <c r="M34" s="3">
        <f t="shared" si="4"/>
        <v>5.6552856613316755E-6</v>
      </c>
      <c r="N34" s="3">
        <f t="shared" si="1"/>
        <v>46.773942294493345</v>
      </c>
      <c r="O34" s="10">
        <f t="shared" si="5"/>
        <v>6.5963251953772666</v>
      </c>
    </row>
    <row r="35" spans="1:15" x14ac:dyDescent="0.35">
      <c r="A35" s="28" t="s">
        <v>108</v>
      </c>
      <c r="B35">
        <v>15500</v>
      </c>
      <c r="C35" s="3">
        <v>4.2512117555370219</v>
      </c>
      <c r="D35">
        <v>1877111</v>
      </c>
      <c r="E35">
        <v>110619</v>
      </c>
      <c r="F35">
        <v>79</v>
      </c>
      <c r="G35">
        <v>1971821</v>
      </c>
      <c r="H35">
        <v>15909</v>
      </c>
      <c r="I35" s="28">
        <v>6</v>
      </c>
      <c r="J35" s="3">
        <f t="shared" si="2"/>
        <v>5.6099919820308236E-2</v>
      </c>
      <c r="K35" s="3">
        <f t="shared" si="3"/>
        <v>8.0036020988766086E-3</v>
      </c>
      <c r="L35" s="3">
        <f t="shared" si="0"/>
        <v>4.0064488612303044E-5</v>
      </c>
      <c r="M35" s="3">
        <f t="shared" si="4"/>
        <v>3.0428725528331425E-6</v>
      </c>
      <c r="N35" s="3">
        <f t="shared" si="1"/>
        <v>46.731219517390272</v>
      </c>
      <c r="O35" s="10">
        <f t="shared" si="5"/>
        <v>3.5492065456245774</v>
      </c>
    </row>
    <row r="36" spans="1:15" x14ac:dyDescent="0.35">
      <c r="A36" s="28" t="s">
        <v>108</v>
      </c>
      <c r="B36">
        <v>16000</v>
      </c>
      <c r="C36" s="3">
        <v>3.7882487925740591</v>
      </c>
      <c r="D36">
        <v>1898270</v>
      </c>
      <c r="E36">
        <v>89460</v>
      </c>
      <c r="F36">
        <v>70</v>
      </c>
      <c r="G36">
        <v>1976443</v>
      </c>
      <c r="H36">
        <v>11287</v>
      </c>
      <c r="I36" s="28">
        <v>4</v>
      </c>
      <c r="J36" s="3">
        <f t="shared" si="2"/>
        <v>4.5263131797881342E-2</v>
      </c>
      <c r="K36" s="3">
        <f t="shared" si="3"/>
        <v>5.678336595010389E-3</v>
      </c>
      <c r="L36" s="3">
        <f t="shared" si="0"/>
        <v>3.541716103120606E-5</v>
      </c>
      <c r="M36" s="3">
        <f t="shared" si="4"/>
        <v>2.0238377732117749E-6</v>
      </c>
      <c r="N36" s="3">
        <f t="shared" si="1"/>
        <v>41.310576626798749</v>
      </c>
      <c r="O36" s="10">
        <f t="shared" si="5"/>
        <v>2.3606043786742141</v>
      </c>
    </row>
    <row r="37" spans="1:15" x14ac:dyDescent="0.35">
      <c r="A37" s="28" t="s">
        <v>108</v>
      </c>
      <c r="B37">
        <v>16500</v>
      </c>
      <c r="C37" s="3">
        <v>3.3252858296110963</v>
      </c>
      <c r="D37">
        <v>1910074</v>
      </c>
      <c r="E37">
        <v>77656</v>
      </c>
      <c r="F37">
        <v>70</v>
      </c>
      <c r="G37">
        <v>1987392</v>
      </c>
      <c r="H37">
        <v>338</v>
      </c>
      <c r="I37" s="28">
        <v>2</v>
      </c>
      <c r="J37" s="3">
        <f t="shared" si="2"/>
        <v>3.9074324541912217E-2</v>
      </c>
      <c r="K37" s="3">
        <f t="shared" si="3"/>
        <v>1.7004321512479058E-4</v>
      </c>
      <c r="L37" s="3">
        <f t="shared" si="0"/>
        <v>3.5222039738511577E-5</v>
      </c>
      <c r="M37" s="3">
        <f t="shared" si="4"/>
        <v>1.0063439925289021E-6</v>
      </c>
      <c r="N37" s="3">
        <f t="shared" si="1"/>
        <v>41.082987150999905</v>
      </c>
      <c r="O37" s="10">
        <f t="shared" si="5"/>
        <v>1.1737996328857114</v>
      </c>
    </row>
    <row r="38" spans="1:15" x14ac:dyDescent="0.35">
      <c r="A38" s="28" t="s">
        <v>108</v>
      </c>
      <c r="B38">
        <v>17000</v>
      </c>
      <c r="C38" s="3">
        <v>2.8623228666481331</v>
      </c>
      <c r="D38">
        <v>1890336</v>
      </c>
      <c r="E38">
        <v>97395</v>
      </c>
      <c r="F38">
        <v>81</v>
      </c>
      <c r="G38">
        <v>1987731</v>
      </c>
      <c r="H38">
        <v>0</v>
      </c>
      <c r="I38" s="28">
        <v>0</v>
      </c>
      <c r="J38" s="3">
        <f t="shared" si="2"/>
        <v>4.8998078713870234E-2</v>
      </c>
      <c r="K38" s="3">
        <f t="shared" si="3"/>
        <v>0</v>
      </c>
      <c r="L38" s="3">
        <f t="shared" si="0"/>
        <v>4.0749980756953534E-5</v>
      </c>
      <c r="M38" s="3">
        <f t="shared" si="4"/>
        <v>0</v>
      </c>
      <c r="N38" s="3">
        <f t="shared" si="1"/>
        <v>47.5307775549106</v>
      </c>
      <c r="O38" s="10">
        <f t="shared" si="5"/>
        <v>0</v>
      </c>
    </row>
    <row r="39" spans="1:15" x14ac:dyDescent="0.35">
      <c r="A39" s="28" t="s">
        <v>108</v>
      </c>
      <c r="B39">
        <v>17500</v>
      </c>
      <c r="C39" s="3">
        <v>2.3993599036851703</v>
      </c>
      <c r="D39">
        <v>1900872</v>
      </c>
      <c r="E39">
        <v>86859</v>
      </c>
      <c r="F39">
        <v>73</v>
      </c>
      <c r="G39">
        <v>1985196</v>
      </c>
      <c r="H39">
        <v>2535</v>
      </c>
      <c r="I39" s="28">
        <v>2</v>
      </c>
      <c r="J39" s="3">
        <f t="shared" si="2"/>
        <v>4.3753362388398928E-2</v>
      </c>
      <c r="K39" s="3">
        <f t="shared" si="3"/>
        <v>1.2753234718379902E-3</v>
      </c>
      <c r="L39" s="3">
        <f t="shared" si="0"/>
        <v>3.6772187733604141E-5</v>
      </c>
      <c r="M39" s="3">
        <f t="shared" si="4"/>
        <v>1.0074571981809352E-6</v>
      </c>
      <c r="N39" s="3">
        <f t="shared" si="1"/>
        <v>42.891079772475869</v>
      </c>
      <c r="O39" s="10">
        <f t="shared" si="5"/>
        <v>1.1750980759582428</v>
      </c>
    </row>
    <row r="40" spans="1:15" x14ac:dyDescent="0.35">
      <c r="A40" s="28" t="s">
        <v>108</v>
      </c>
      <c r="B40">
        <v>18000</v>
      </c>
      <c r="C40" s="3">
        <v>1.9363969407222072</v>
      </c>
      <c r="D40">
        <v>1901593</v>
      </c>
      <c r="E40">
        <v>86136</v>
      </c>
      <c r="F40">
        <v>74</v>
      </c>
      <c r="G40">
        <v>1985194</v>
      </c>
      <c r="H40">
        <v>2535</v>
      </c>
      <c r="I40" s="28">
        <v>2</v>
      </c>
      <c r="J40" s="3">
        <f t="shared" si="2"/>
        <v>4.3389210324028787E-2</v>
      </c>
      <c r="K40" s="3">
        <f t="shared" si="3"/>
        <v>1.2753247550345143E-3</v>
      </c>
      <c r="L40" s="3">
        <f t="shared" si="0"/>
        <v>3.7275953886622669E-5</v>
      </c>
      <c r="M40" s="3">
        <f t="shared" si="4"/>
        <v>1.0074582131519641E-6</v>
      </c>
      <c r="N40" s="3">
        <f t="shared" si="1"/>
        <v>43.478672613356679</v>
      </c>
      <c r="O40" s="10">
        <f t="shared" si="5"/>
        <v>1.1750992598204508</v>
      </c>
    </row>
    <row r="41" spans="1:15" s="13" customFormat="1" x14ac:dyDescent="0.35">
      <c r="A41" s="37" t="s">
        <v>108</v>
      </c>
      <c r="B41" s="13">
        <v>18500</v>
      </c>
      <c r="C41" s="15">
        <v>1.4734339777592445</v>
      </c>
      <c r="D41" s="13">
        <v>1906596</v>
      </c>
      <c r="E41" s="13">
        <v>81134</v>
      </c>
      <c r="F41" s="13">
        <v>63</v>
      </c>
      <c r="G41" s="13">
        <v>1987730</v>
      </c>
      <c r="H41" s="13">
        <v>0</v>
      </c>
      <c r="I41" s="37">
        <v>0</v>
      </c>
      <c r="J41" s="15">
        <f t="shared" si="2"/>
        <v>4.081741484004367E-2</v>
      </c>
      <c r="K41" s="15">
        <f t="shared" si="3"/>
        <v>0</v>
      </c>
      <c r="L41" s="15">
        <f t="shared" si="0"/>
        <v>3.1694445422668068E-5</v>
      </c>
      <c r="M41" s="15">
        <f t="shared" si="4"/>
        <v>0</v>
      </c>
      <c r="N41" s="15">
        <f t="shared" si="1"/>
        <v>36.968401141000037</v>
      </c>
      <c r="O41" s="17">
        <f t="shared" si="5"/>
        <v>0</v>
      </c>
    </row>
    <row r="42" spans="1:15" x14ac:dyDescent="0.35">
      <c r="A42" s="28" t="s">
        <v>109</v>
      </c>
      <c r="B42">
        <v>500</v>
      </c>
      <c r="C42" s="3">
        <v>18.674993337637797</v>
      </c>
      <c r="D42">
        <v>1413498</v>
      </c>
      <c r="E42">
        <v>85651</v>
      </c>
      <c r="F42">
        <v>44</v>
      </c>
      <c r="G42">
        <v>1295180</v>
      </c>
      <c r="H42">
        <v>203969</v>
      </c>
      <c r="I42" s="28">
        <v>28</v>
      </c>
      <c r="J42" s="3">
        <f t="shared" si="2"/>
        <v>6.6130576444972902E-2</v>
      </c>
      <c r="K42" s="3">
        <f t="shared" si="3"/>
        <v>0.13605652273389771</v>
      </c>
      <c r="L42" s="3">
        <f t="shared" si="0"/>
        <v>3.3972111984434596E-5</v>
      </c>
      <c r="M42" s="3">
        <f t="shared" si="4"/>
        <v>2.161861671736747E-5</v>
      </c>
      <c r="N42" s="3">
        <f t="shared" si="1"/>
        <v>39.625071418644517</v>
      </c>
      <c r="O42" s="10">
        <f t="shared" si="5"/>
        <v>25.215954539137417</v>
      </c>
    </row>
    <row r="43" spans="1:15" x14ac:dyDescent="0.35">
      <c r="A43" s="28" t="s">
        <v>109</v>
      </c>
      <c r="B43">
        <v>1000</v>
      </c>
      <c r="C43" s="3">
        <v>18.212030374674832</v>
      </c>
      <c r="D43">
        <v>1844417</v>
      </c>
      <c r="E43">
        <v>154701</v>
      </c>
      <c r="F43">
        <v>76</v>
      </c>
      <c r="G43">
        <v>1800886</v>
      </c>
      <c r="H43">
        <v>198232</v>
      </c>
      <c r="I43" s="28">
        <v>35</v>
      </c>
      <c r="J43" s="3">
        <f t="shared" si="2"/>
        <v>8.5902716773854651E-2</v>
      </c>
      <c r="K43" s="3">
        <f t="shared" si="3"/>
        <v>9.9159729440683339E-2</v>
      </c>
      <c r="L43" s="3">
        <f t="shared" si="0"/>
        <v>4.2201449730854701E-5</v>
      </c>
      <c r="M43" s="3">
        <f t="shared" si="4"/>
        <v>1.9434878165525192E-5</v>
      </c>
      <c r="N43" s="3">
        <f t="shared" si="1"/>
        <v>49.223770966068926</v>
      </c>
      <c r="O43" s="10">
        <f t="shared" si="5"/>
        <v>22.668841892268585</v>
      </c>
    </row>
    <row r="44" spans="1:15" x14ac:dyDescent="0.35">
      <c r="A44" s="28" t="s">
        <v>109</v>
      </c>
      <c r="B44">
        <v>1500</v>
      </c>
      <c r="C44" s="3">
        <v>17.74906741171187</v>
      </c>
      <c r="D44">
        <v>1840403</v>
      </c>
      <c r="E44">
        <v>158715</v>
      </c>
      <c r="F44">
        <v>71</v>
      </c>
      <c r="G44">
        <v>1838015</v>
      </c>
      <c r="H44">
        <v>161103</v>
      </c>
      <c r="I44" s="28">
        <v>26</v>
      </c>
      <c r="J44" s="3">
        <f t="shared" si="2"/>
        <v>8.6351308340791563E-2</v>
      </c>
      <c r="K44" s="3">
        <f t="shared" si="3"/>
        <v>8.0587038884147907E-2</v>
      </c>
      <c r="L44" s="3">
        <f t="shared" si="0"/>
        <v>3.8628629254929911E-5</v>
      </c>
      <c r="M44" s="3">
        <f t="shared" si="4"/>
        <v>1.4145695220115178E-5</v>
      </c>
      <c r="N44" s="3">
        <f t="shared" si="1"/>
        <v>45.056433162950249</v>
      </c>
      <c r="O44" s="10">
        <f t="shared" si="5"/>
        <v>16.499538904742344</v>
      </c>
    </row>
    <row r="45" spans="1:15" x14ac:dyDescent="0.35">
      <c r="A45" s="28" t="s">
        <v>109</v>
      </c>
      <c r="B45">
        <v>2000</v>
      </c>
      <c r="C45" s="3">
        <v>17.286104448748908</v>
      </c>
      <c r="D45">
        <v>1748441</v>
      </c>
      <c r="E45">
        <v>250677</v>
      </c>
      <c r="F45">
        <v>70</v>
      </c>
      <c r="G45">
        <v>1790099</v>
      </c>
      <c r="H45">
        <v>209019</v>
      </c>
      <c r="I45" s="28">
        <v>26</v>
      </c>
      <c r="J45" s="3">
        <f t="shared" si="2"/>
        <v>0.14003527179223049</v>
      </c>
      <c r="K45" s="3">
        <f t="shared" si="3"/>
        <v>0.1045556090235794</v>
      </c>
      <c r="L45" s="3">
        <f t="shared" si="0"/>
        <v>3.9103982517168042E-5</v>
      </c>
      <c r="M45" s="3">
        <f t="shared" si="4"/>
        <v>1.4524336363519559E-5</v>
      </c>
      <c r="N45" s="3">
        <f t="shared" si="1"/>
        <v>45.610885208024804</v>
      </c>
      <c r="O45" s="10">
        <f t="shared" si="5"/>
        <v>16.941185934409212</v>
      </c>
    </row>
    <row r="46" spans="1:15" x14ac:dyDescent="0.35">
      <c r="A46" s="28" t="s">
        <v>109</v>
      </c>
      <c r="B46">
        <v>2500</v>
      </c>
      <c r="C46" s="3">
        <v>16.823141485785946</v>
      </c>
      <c r="D46">
        <v>1736492</v>
      </c>
      <c r="E46">
        <v>262626</v>
      </c>
      <c r="F46">
        <v>64</v>
      </c>
      <c r="G46">
        <v>1838152</v>
      </c>
      <c r="H46">
        <v>160966</v>
      </c>
      <c r="I46" s="28">
        <v>35</v>
      </c>
      <c r="J46" s="3">
        <f t="shared" si="2"/>
        <v>0.14287501795281349</v>
      </c>
      <c r="K46" s="3">
        <f t="shared" si="3"/>
        <v>8.0518508662320076E-2</v>
      </c>
      <c r="L46" s="3">
        <f t="shared" si="0"/>
        <v>3.481757765407866E-5</v>
      </c>
      <c r="M46" s="3">
        <f t="shared" si="4"/>
        <v>1.904086277957427E-5</v>
      </c>
      <c r="N46" s="3">
        <f t="shared" si="1"/>
        <v>40.611222575717349</v>
      </c>
      <c r="O46" s="10">
        <f t="shared" si="5"/>
        <v>22.209262346095429</v>
      </c>
    </row>
    <row r="47" spans="1:15" x14ac:dyDescent="0.35">
      <c r="A47" s="28" t="s">
        <v>109</v>
      </c>
      <c r="B47">
        <v>3000</v>
      </c>
      <c r="C47" s="3">
        <v>16.360178522822981</v>
      </c>
      <c r="D47">
        <v>1875150</v>
      </c>
      <c r="E47">
        <v>123967</v>
      </c>
      <c r="F47">
        <v>55</v>
      </c>
      <c r="G47">
        <v>1834689</v>
      </c>
      <c r="H47">
        <v>164428</v>
      </c>
      <c r="I47" s="28">
        <v>38</v>
      </c>
      <c r="J47" s="3">
        <f t="shared" si="2"/>
        <v>6.7568399875946275E-2</v>
      </c>
      <c r="K47" s="3">
        <f t="shared" si="3"/>
        <v>8.2250313513416176E-2</v>
      </c>
      <c r="L47" s="3">
        <f t="shared" si="0"/>
        <v>2.9977832755306212E-5</v>
      </c>
      <c r="M47" s="3">
        <f t="shared" si="4"/>
        <v>2.0711957176393385E-5</v>
      </c>
      <c r="N47" s="3">
        <f t="shared" si="1"/>
        <v>34.966144125789164</v>
      </c>
      <c r="O47" s="10">
        <f t="shared" si="5"/>
        <v>24.158426850545244</v>
      </c>
    </row>
    <row r="48" spans="1:15" x14ac:dyDescent="0.35">
      <c r="A48" s="28" t="s">
        <v>109</v>
      </c>
      <c r="B48">
        <v>3500</v>
      </c>
      <c r="C48" s="3">
        <v>15.897215559860019</v>
      </c>
      <c r="D48">
        <v>1901833</v>
      </c>
      <c r="E48">
        <v>97285</v>
      </c>
      <c r="F48">
        <v>45</v>
      </c>
      <c r="G48">
        <v>1789764</v>
      </c>
      <c r="H48">
        <v>209354</v>
      </c>
      <c r="I48" s="28">
        <v>34</v>
      </c>
      <c r="J48" s="3">
        <f t="shared" si="2"/>
        <v>5.4356328543875058E-2</v>
      </c>
      <c r="K48" s="3">
        <f t="shared" si="3"/>
        <v>0.10472318292366933</v>
      </c>
      <c r="L48" s="3">
        <f t="shared" si="0"/>
        <v>2.5142979744815517E-5</v>
      </c>
      <c r="M48" s="3">
        <f t="shared" si="4"/>
        <v>1.899691802941617E-5</v>
      </c>
      <c r="N48" s="3">
        <f t="shared" si="1"/>
        <v>29.326771574352819</v>
      </c>
      <c r="O48" s="10">
        <f t="shared" si="5"/>
        <v>22.158005189511019</v>
      </c>
    </row>
    <row r="49" spans="1:15" x14ac:dyDescent="0.35">
      <c r="A49" s="28" t="s">
        <v>109</v>
      </c>
      <c r="B49">
        <v>4000</v>
      </c>
      <c r="C49" s="3">
        <v>15.434252596897055</v>
      </c>
      <c r="D49">
        <v>1906412</v>
      </c>
      <c r="E49">
        <v>92707</v>
      </c>
      <c r="F49">
        <v>47</v>
      </c>
      <c r="G49">
        <v>1718303</v>
      </c>
      <c r="H49">
        <v>280816</v>
      </c>
      <c r="I49" s="28">
        <v>30</v>
      </c>
      <c r="J49" s="3">
        <f t="shared" si="2"/>
        <v>5.3952649794593854E-2</v>
      </c>
      <c r="K49" s="3">
        <f t="shared" si="3"/>
        <v>0.14046987698081004</v>
      </c>
      <c r="L49" s="3">
        <f t="shared" si="0"/>
        <v>2.7352568202464875E-5</v>
      </c>
      <c r="M49" s="3">
        <f t="shared" si="4"/>
        <v>1.7459086086679706E-5</v>
      </c>
      <c r="N49" s="3">
        <f t="shared" si="1"/>
        <v>31.90403555135503</v>
      </c>
      <c r="O49" s="10">
        <f t="shared" si="5"/>
        <v>20.36427801150321</v>
      </c>
    </row>
    <row r="50" spans="1:15" x14ac:dyDescent="0.35">
      <c r="A50" s="28" t="s">
        <v>109</v>
      </c>
      <c r="B50">
        <v>4500</v>
      </c>
      <c r="C50" s="3">
        <v>14.971289633934093</v>
      </c>
      <c r="D50">
        <v>1880453</v>
      </c>
      <c r="E50">
        <v>118666</v>
      </c>
      <c r="F50">
        <v>57</v>
      </c>
      <c r="G50">
        <v>1729048</v>
      </c>
      <c r="H50">
        <v>270071</v>
      </c>
      <c r="I50" s="28">
        <v>36</v>
      </c>
      <c r="J50" s="3">
        <f t="shared" si="2"/>
        <v>6.8630830376021953E-2</v>
      </c>
      <c r="K50" s="3">
        <f t="shared" si="3"/>
        <v>0.13509500935161939</v>
      </c>
      <c r="L50" s="3">
        <f t="shared" si="0"/>
        <v>3.296611777116656E-5</v>
      </c>
      <c r="M50" s="3">
        <f t="shared" si="4"/>
        <v>2.0820705960736776E-5</v>
      </c>
      <c r="N50" s="3">
        <f t="shared" si="1"/>
        <v>38.451679768288678</v>
      </c>
      <c r="O50" s="10">
        <f t="shared" si="5"/>
        <v>24.285271432603373</v>
      </c>
    </row>
    <row r="51" spans="1:15" x14ac:dyDescent="0.35">
      <c r="A51" s="28" t="s">
        <v>109</v>
      </c>
      <c r="B51">
        <v>5000</v>
      </c>
      <c r="C51" s="3">
        <v>14.50832667097113</v>
      </c>
      <c r="D51">
        <v>1841961</v>
      </c>
      <c r="E51">
        <v>157157</v>
      </c>
      <c r="F51">
        <v>75</v>
      </c>
      <c r="G51">
        <v>1809911</v>
      </c>
      <c r="H51">
        <v>189207</v>
      </c>
      <c r="I51" s="28">
        <v>33</v>
      </c>
      <c r="J51" s="3">
        <f t="shared" si="2"/>
        <v>8.6831341430600728E-2</v>
      </c>
      <c r="K51" s="3">
        <f t="shared" si="3"/>
        <v>9.4645238550200642E-2</v>
      </c>
      <c r="L51" s="3">
        <f t="shared" si="0"/>
        <v>4.1438501672181673E-5</v>
      </c>
      <c r="M51" s="3">
        <f t="shared" si="4"/>
        <v>1.8232940735759936E-5</v>
      </c>
      <c r="N51" s="3">
        <f t="shared" si="1"/>
        <v>48.333868350432702</v>
      </c>
      <c r="O51" s="10">
        <f t="shared" si="5"/>
        <v>21.266902074190387</v>
      </c>
    </row>
    <row r="52" spans="1:15" x14ac:dyDescent="0.35">
      <c r="A52" s="28" t="s">
        <v>109</v>
      </c>
      <c r="B52">
        <v>5500</v>
      </c>
      <c r="C52" s="3">
        <v>14.045363708008168</v>
      </c>
      <c r="D52">
        <v>1851883</v>
      </c>
      <c r="E52">
        <v>147236</v>
      </c>
      <c r="F52">
        <v>78</v>
      </c>
      <c r="G52">
        <v>1790092</v>
      </c>
      <c r="H52">
        <v>209027</v>
      </c>
      <c r="I52" s="28">
        <v>43</v>
      </c>
      <c r="J52" s="3">
        <f t="shared" si="2"/>
        <v>8.2250521202262228E-2</v>
      </c>
      <c r="K52" s="3">
        <f t="shared" si="3"/>
        <v>0.10455955848551286</v>
      </c>
      <c r="L52" s="3">
        <f t="shared" si="0"/>
        <v>4.3573179479043536E-5</v>
      </c>
      <c r="M52" s="3">
        <f t="shared" si="4"/>
        <v>2.4021111764088103E-5</v>
      </c>
      <c r="N52" s="3">
        <f t="shared" si="1"/>
        <v>50.823756544356378</v>
      </c>
      <c r="O52" s="10">
        <f t="shared" si="5"/>
        <v>28.018224761632364</v>
      </c>
    </row>
    <row r="53" spans="1:15" x14ac:dyDescent="0.35">
      <c r="A53" s="28" t="s">
        <v>109</v>
      </c>
      <c r="B53">
        <v>6000</v>
      </c>
      <c r="C53" s="3">
        <v>13.582400745045204</v>
      </c>
      <c r="D53">
        <v>1880697</v>
      </c>
      <c r="E53">
        <v>118422</v>
      </c>
      <c r="F53">
        <v>72</v>
      </c>
      <c r="G53">
        <v>1767090</v>
      </c>
      <c r="H53">
        <v>232029</v>
      </c>
      <c r="I53" s="28">
        <v>50</v>
      </c>
      <c r="J53" s="3">
        <f t="shared" si="2"/>
        <v>6.701526238052391E-2</v>
      </c>
      <c r="K53" s="3">
        <f t="shared" si="3"/>
        <v>0.11606562690865325</v>
      </c>
      <c r="L53" s="3">
        <f t="shared" si="0"/>
        <v>4.0744953567729994E-5</v>
      </c>
      <c r="M53" s="3">
        <f t="shared" si="4"/>
        <v>2.8295106644256942E-5</v>
      </c>
      <c r="N53" s="3">
        <f t="shared" si="1"/>
        <v>47.524913841400263</v>
      </c>
      <c r="O53" s="10">
        <f t="shared" si="5"/>
        <v>33.003412389861296</v>
      </c>
    </row>
    <row r="54" spans="1:15" x14ac:dyDescent="0.35">
      <c r="A54" s="28" t="s">
        <v>109</v>
      </c>
      <c r="B54">
        <v>6500</v>
      </c>
      <c r="C54" s="3">
        <v>13.11943778208224</v>
      </c>
      <c r="D54">
        <v>1835150</v>
      </c>
      <c r="E54">
        <v>163967</v>
      </c>
      <c r="F54">
        <v>85</v>
      </c>
      <c r="G54">
        <v>1808168</v>
      </c>
      <c r="H54">
        <v>190949</v>
      </c>
      <c r="I54" s="28">
        <v>51</v>
      </c>
      <c r="J54" s="3">
        <f t="shared" si="2"/>
        <v>9.0681286252162416E-2</v>
      </c>
      <c r="K54" s="3">
        <f t="shared" si="3"/>
        <v>9.551667061007435E-2</v>
      </c>
      <c r="L54" s="3">
        <f t="shared" si="0"/>
        <v>4.7008906252073921E-5</v>
      </c>
      <c r="M54" s="3">
        <f t="shared" si="4"/>
        <v>2.8205343751244353E-5</v>
      </c>
      <c r="N54" s="3">
        <f t="shared" si="1"/>
        <v>54.831188252419025</v>
      </c>
      <c r="O54" s="10">
        <f t="shared" si="5"/>
        <v>32.898712951451415</v>
      </c>
    </row>
    <row r="55" spans="1:15" x14ac:dyDescent="0.35">
      <c r="A55" s="28" t="s">
        <v>109</v>
      </c>
      <c r="B55">
        <v>7000</v>
      </c>
      <c r="C55" s="3">
        <v>12.656474819119278</v>
      </c>
      <c r="D55">
        <v>1796437</v>
      </c>
      <c r="E55">
        <v>202681</v>
      </c>
      <c r="F55">
        <v>98</v>
      </c>
      <c r="G55">
        <v>1811369</v>
      </c>
      <c r="H55">
        <v>187749</v>
      </c>
      <c r="I55" s="28">
        <v>60</v>
      </c>
      <c r="J55" s="3">
        <f t="shared" si="2"/>
        <v>0.11189382174476874</v>
      </c>
      <c r="K55" s="3">
        <f t="shared" si="3"/>
        <v>9.3915916919361436E-2</v>
      </c>
      <c r="L55" s="3">
        <f t="shared" si="0"/>
        <v>5.4102725618027027E-5</v>
      </c>
      <c r="M55" s="3">
        <f t="shared" si="4"/>
        <v>3.3124117725322671E-5</v>
      </c>
      <c r="N55" s="3">
        <f t="shared" si="1"/>
        <v>63.105419160866724</v>
      </c>
      <c r="O55" s="10">
        <f t="shared" si="5"/>
        <v>38.635970914816362</v>
      </c>
    </row>
    <row r="56" spans="1:15" x14ac:dyDescent="0.35">
      <c r="A56" s="28" t="s">
        <v>109</v>
      </c>
      <c r="B56">
        <v>7500</v>
      </c>
      <c r="C56" s="3">
        <v>12.193511856156315</v>
      </c>
      <c r="D56">
        <v>1807657</v>
      </c>
      <c r="E56">
        <v>191461</v>
      </c>
      <c r="F56">
        <v>96</v>
      </c>
      <c r="G56">
        <v>1808113</v>
      </c>
      <c r="H56">
        <v>191005</v>
      </c>
      <c r="I56" s="28">
        <v>46</v>
      </c>
      <c r="J56" s="3">
        <f t="shared" si="2"/>
        <v>0.10588995267441803</v>
      </c>
      <c r="K56" s="3">
        <f t="shared" si="3"/>
        <v>9.5544635184116197E-2</v>
      </c>
      <c r="L56" s="3">
        <f t="shared" si="0"/>
        <v>5.309402675607111E-5</v>
      </c>
      <c r="M56" s="3">
        <f t="shared" si="4"/>
        <v>2.5440887820617405E-5</v>
      </c>
      <c r="N56" s="3">
        <f t="shared" si="1"/>
        <v>61.928872808281341</v>
      </c>
      <c r="O56" s="10">
        <f t="shared" si="5"/>
        <v>29.674251553968141</v>
      </c>
    </row>
    <row r="57" spans="1:15" x14ac:dyDescent="0.35">
      <c r="A57" s="28" t="s">
        <v>109</v>
      </c>
      <c r="B57">
        <v>8000</v>
      </c>
      <c r="C57" s="3">
        <v>11.730548893193353</v>
      </c>
      <c r="D57">
        <v>1816570</v>
      </c>
      <c r="E57">
        <v>182548</v>
      </c>
      <c r="F57">
        <v>83</v>
      </c>
      <c r="G57">
        <v>1876314</v>
      </c>
      <c r="H57">
        <v>122804</v>
      </c>
      <c r="I57" s="28">
        <v>31</v>
      </c>
      <c r="J57" s="3">
        <f t="shared" si="2"/>
        <v>9.7290751974349707E-2</v>
      </c>
      <c r="K57" s="3">
        <f t="shared" si="3"/>
        <v>6.1429090228790895E-2</v>
      </c>
      <c r="L57" s="3">
        <f t="shared" si="0"/>
        <v>4.4235666311715417E-5</v>
      </c>
      <c r="M57" s="3">
        <f t="shared" si="4"/>
        <v>1.6521754887508168E-5</v>
      </c>
      <c r="N57" s="3">
        <f t="shared" si="1"/>
        <v>51.596481185984864</v>
      </c>
      <c r="O57" s="10">
        <f t="shared" si="5"/>
        <v>19.270974900789529</v>
      </c>
    </row>
    <row r="58" spans="1:15" x14ac:dyDescent="0.35">
      <c r="A58" s="28" t="s">
        <v>109</v>
      </c>
      <c r="B58">
        <v>8500</v>
      </c>
      <c r="C58" s="3">
        <v>11.267585930230389</v>
      </c>
      <c r="D58">
        <v>1835351</v>
      </c>
      <c r="E58">
        <v>163767</v>
      </c>
      <c r="F58">
        <v>75</v>
      </c>
      <c r="G58">
        <v>1913868</v>
      </c>
      <c r="H58">
        <v>85250</v>
      </c>
      <c r="I58" s="28">
        <v>25</v>
      </c>
      <c r="J58" s="3">
        <f t="shared" si="2"/>
        <v>8.5568597207330913E-2</v>
      </c>
      <c r="K58" s="3">
        <f t="shared" si="3"/>
        <v>4.2643805918410022E-2</v>
      </c>
      <c r="L58" s="3">
        <f t="shared" si="0"/>
        <v>3.918765557499263E-5</v>
      </c>
      <c r="M58" s="3">
        <f t="shared" si="4"/>
        <v>1.3062551858330878E-5</v>
      </c>
      <c r="N58" s="3">
        <f t="shared" si="1"/>
        <v>45.708481462671401</v>
      </c>
      <c r="O58" s="10">
        <f t="shared" si="5"/>
        <v>15.236160487557136</v>
      </c>
    </row>
    <row r="59" spans="1:15" x14ac:dyDescent="0.35">
      <c r="A59" s="28" t="s">
        <v>109</v>
      </c>
      <c r="B59">
        <v>9000</v>
      </c>
      <c r="C59" s="3">
        <v>10.804622967267425</v>
      </c>
      <c r="D59">
        <v>1870446</v>
      </c>
      <c r="E59">
        <v>128672</v>
      </c>
      <c r="F59">
        <v>70</v>
      </c>
      <c r="G59">
        <v>1845361</v>
      </c>
      <c r="H59">
        <v>153757</v>
      </c>
      <c r="I59" s="28">
        <v>33</v>
      </c>
      <c r="J59" s="3">
        <f t="shared" si="2"/>
        <v>6.9727278294057365E-2</v>
      </c>
      <c r="K59" s="3">
        <f t="shared" si="3"/>
        <v>7.6912418376504033E-2</v>
      </c>
      <c r="L59" s="3">
        <f t="shared" si="0"/>
        <v>3.7932957291283389E-5</v>
      </c>
      <c r="M59" s="3">
        <f t="shared" si="4"/>
        <v>1.788267986589074E-5</v>
      </c>
      <c r="N59" s="3">
        <f t="shared" si="1"/>
        <v>44.245001384552943</v>
      </c>
      <c r="O59" s="10">
        <f t="shared" si="5"/>
        <v>20.85835779557496</v>
      </c>
    </row>
    <row r="60" spans="1:15" x14ac:dyDescent="0.35">
      <c r="A60" s="28" t="s">
        <v>109</v>
      </c>
      <c r="B60">
        <v>9500</v>
      </c>
      <c r="C60" s="3">
        <v>10.341660004304464</v>
      </c>
      <c r="D60">
        <v>1882266</v>
      </c>
      <c r="E60">
        <v>116853</v>
      </c>
      <c r="F60">
        <v>67</v>
      </c>
      <c r="G60">
        <v>1812281</v>
      </c>
      <c r="H60">
        <v>186838</v>
      </c>
      <c r="I60" s="28">
        <v>41</v>
      </c>
      <c r="J60" s="3">
        <f t="shared" si="2"/>
        <v>6.4478411460474394E-2</v>
      </c>
      <c r="K60" s="3">
        <f t="shared" si="3"/>
        <v>9.3460169204534593E-2</v>
      </c>
      <c r="L60" s="3">
        <f t="shared" si="0"/>
        <v>3.6969984235336574E-5</v>
      </c>
      <c r="M60" s="3">
        <f t="shared" si="4"/>
        <v>2.2623423188788052E-5</v>
      </c>
      <c r="N60" s="3">
        <f t="shared" si="1"/>
        <v>43.121789612096578</v>
      </c>
      <c r="O60" s="10">
        <f t="shared" si="5"/>
        <v>26.387960807402383</v>
      </c>
    </row>
    <row r="61" spans="1:15" x14ac:dyDescent="0.35">
      <c r="A61" s="28" t="s">
        <v>109</v>
      </c>
      <c r="B61">
        <v>10000</v>
      </c>
      <c r="C61" s="3">
        <v>9.8786970413414998</v>
      </c>
      <c r="D61">
        <v>1899261</v>
      </c>
      <c r="E61">
        <v>99858</v>
      </c>
      <c r="F61">
        <v>56</v>
      </c>
      <c r="G61">
        <v>1741098</v>
      </c>
      <c r="H61">
        <v>258021</v>
      </c>
      <c r="I61" s="28">
        <v>62</v>
      </c>
      <c r="J61" s="3">
        <f t="shared" si="2"/>
        <v>5.7353463159454554E-2</v>
      </c>
      <c r="K61" s="3">
        <f t="shared" si="3"/>
        <v>0.12906735416951168</v>
      </c>
      <c r="L61" s="3">
        <f t="shared" si="0"/>
        <v>3.2163611697905575E-5</v>
      </c>
      <c r="M61" s="3">
        <f t="shared" si="4"/>
        <v>3.5609712951252598E-5</v>
      </c>
      <c r="N61" s="3">
        <f t="shared" si="1"/>
        <v>37.515636684437062</v>
      </c>
      <c r="O61" s="10">
        <f t="shared" si="5"/>
        <v>41.53516918634103</v>
      </c>
    </row>
    <row r="62" spans="1:15" x14ac:dyDescent="0.35">
      <c r="A62" s="28" t="s">
        <v>109</v>
      </c>
      <c r="B62">
        <v>10500</v>
      </c>
      <c r="C62" s="3">
        <v>9.4157340783785379</v>
      </c>
      <c r="D62">
        <v>1897624</v>
      </c>
      <c r="E62">
        <v>101496</v>
      </c>
      <c r="F62">
        <v>50</v>
      </c>
      <c r="G62">
        <v>1592860</v>
      </c>
      <c r="H62">
        <v>406260</v>
      </c>
      <c r="I62" s="28">
        <v>100</v>
      </c>
      <c r="J62" s="3">
        <f t="shared" si="2"/>
        <v>6.3719347588614195E-2</v>
      </c>
      <c r="K62" s="3">
        <f t="shared" si="3"/>
        <v>0.20321941654327905</v>
      </c>
      <c r="L62" s="3">
        <f t="shared" si="0"/>
        <v>3.1390078224074932E-5</v>
      </c>
      <c r="M62" s="3">
        <f t="shared" si="4"/>
        <v>6.2780156448149864E-5</v>
      </c>
      <c r="N62" s="3">
        <f t="shared" si="1"/>
        <v>36.613387240561003</v>
      </c>
      <c r="O62" s="10">
        <f t="shared" si="5"/>
        <v>73.226774481122007</v>
      </c>
    </row>
    <row r="63" spans="1:15" x14ac:dyDescent="0.35">
      <c r="A63" s="28" t="s">
        <v>109</v>
      </c>
      <c r="B63">
        <v>11000</v>
      </c>
      <c r="C63" s="3">
        <v>8.9527711154155742</v>
      </c>
      <c r="D63">
        <v>1870510</v>
      </c>
      <c r="E63">
        <v>128609</v>
      </c>
      <c r="F63">
        <v>60</v>
      </c>
      <c r="G63">
        <v>1585937</v>
      </c>
      <c r="H63">
        <v>413182</v>
      </c>
      <c r="I63" s="28">
        <v>107</v>
      </c>
      <c r="J63" s="3">
        <f t="shared" si="2"/>
        <v>8.1093385172298776E-2</v>
      </c>
      <c r="K63" s="3">
        <f t="shared" si="3"/>
        <v>0.20668204344013538</v>
      </c>
      <c r="L63" s="3">
        <f t="shared" si="0"/>
        <v>3.7832524242766263E-5</v>
      </c>
      <c r="M63" s="3">
        <f t="shared" si="4"/>
        <v>6.7468001566266497E-5</v>
      </c>
      <c r="N63" s="3">
        <f t="shared" si="1"/>
        <v>44.127856276762571</v>
      </c>
      <c r="O63" s="10">
        <f t="shared" si="5"/>
        <v>78.694677026893245</v>
      </c>
    </row>
    <row r="64" spans="1:15" x14ac:dyDescent="0.35">
      <c r="A64" s="28" t="s">
        <v>109</v>
      </c>
      <c r="B64">
        <v>11500</v>
      </c>
      <c r="C64" s="3">
        <v>8.4898081524526106</v>
      </c>
      <c r="D64">
        <v>1867014</v>
      </c>
      <c r="E64">
        <v>132103</v>
      </c>
      <c r="F64">
        <v>62</v>
      </c>
      <c r="G64">
        <v>1648480</v>
      </c>
      <c r="H64">
        <v>350637</v>
      </c>
      <c r="I64" s="28">
        <v>130</v>
      </c>
      <c r="J64" s="3">
        <f t="shared" si="2"/>
        <v>8.0136246724255067E-2</v>
      </c>
      <c r="K64" s="3">
        <f t="shared" si="3"/>
        <v>0.17539593730632075</v>
      </c>
      <c r="L64" s="3">
        <f t="shared" si="0"/>
        <v>3.7610404736484522E-5</v>
      </c>
      <c r="M64" s="3">
        <f t="shared" si="4"/>
        <v>7.8860526060370762E-5</v>
      </c>
      <c r="N64" s="3">
        <f t="shared" si="1"/>
        <v>43.868776084635549</v>
      </c>
      <c r="O64" s="10">
        <f t="shared" si="5"/>
        <v>91.982917596816463</v>
      </c>
    </row>
    <row r="65" spans="1:15" x14ac:dyDescent="0.35">
      <c r="A65" s="28" t="s">
        <v>109</v>
      </c>
      <c r="B65">
        <v>12000</v>
      </c>
      <c r="C65" s="3">
        <v>8.0268451894896486</v>
      </c>
      <c r="D65">
        <v>1870057</v>
      </c>
      <c r="E65">
        <v>129061</v>
      </c>
      <c r="F65">
        <v>68</v>
      </c>
      <c r="G65">
        <v>1685194</v>
      </c>
      <c r="H65">
        <v>313924</v>
      </c>
      <c r="I65" s="28">
        <v>159</v>
      </c>
      <c r="J65" s="3">
        <f t="shared" si="2"/>
        <v>7.6585247751890878E-2</v>
      </c>
      <c r="K65" s="3">
        <f t="shared" si="3"/>
        <v>0.15703125078159469</v>
      </c>
      <c r="L65" s="3">
        <f t="shared" si="0"/>
        <v>4.0351437282591796E-5</v>
      </c>
      <c r="M65" s="3">
        <f t="shared" si="4"/>
        <v>9.4351154822530818E-5</v>
      </c>
      <c r="N65" s="3">
        <f t="shared" si="1"/>
        <v>47.065916446415073</v>
      </c>
      <c r="O65" s="10">
        <f t="shared" si="5"/>
        <v>110.05118698499994</v>
      </c>
    </row>
    <row r="66" spans="1:15" x14ac:dyDescent="0.35">
      <c r="A66" s="28" t="s">
        <v>109</v>
      </c>
      <c r="B66">
        <v>12500</v>
      </c>
      <c r="C66" s="3">
        <v>7.5638822265266858</v>
      </c>
      <c r="D66">
        <v>1894005</v>
      </c>
      <c r="E66">
        <v>105113</v>
      </c>
      <c r="F66">
        <v>59</v>
      </c>
      <c r="G66">
        <v>1705431</v>
      </c>
      <c r="H66">
        <v>293687</v>
      </c>
      <c r="I66" s="28">
        <v>163</v>
      </c>
      <c r="J66" s="3">
        <f t="shared" si="2"/>
        <v>6.1634273095774614E-2</v>
      </c>
      <c r="K66" s="3">
        <f t="shared" si="3"/>
        <v>0.14690828655437047</v>
      </c>
      <c r="L66" s="3">
        <f t="shared" si="0"/>
        <v>3.4595360351723406E-5</v>
      </c>
      <c r="M66" s="3">
        <f t="shared" si="4"/>
        <v>9.5577012497134156E-5</v>
      </c>
      <c r="N66" s="3">
        <f t="shared" si="1"/>
        <v>40.352028314250184</v>
      </c>
      <c r="O66" s="10">
        <f t="shared" si="5"/>
        <v>111.48102737665728</v>
      </c>
    </row>
    <row r="67" spans="1:15" x14ac:dyDescent="0.35">
      <c r="A67" s="28" t="s">
        <v>109</v>
      </c>
      <c r="B67">
        <v>13000</v>
      </c>
      <c r="C67" s="3">
        <v>7.1009192635637222</v>
      </c>
      <c r="D67">
        <v>1917858</v>
      </c>
      <c r="E67">
        <v>81260</v>
      </c>
      <c r="F67">
        <v>62</v>
      </c>
      <c r="G67">
        <v>1775781</v>
      </c>
      <c r="H67">
        <v>223337</v>
      </c>
      <c r="I67" s="28">
        <v>134</v>
      </c>
      <c r="J67" s="3">
        <f t="shared" si="2"/>
        <v>4.5760147225361689E-2</v>
      </c>
      <c r="K67" s="3">
        <f t="shared" si="3"/>
        <v>0.11171776753548315</v>
      </c>
      <c r="L67" s="3">
        <f t="shared" si="0"/>
        <v>3.491421521009629E-5</v>
      </c>
      <c r="M67" s="3">
        <f t="shared" si="4"/>
        <v>7.5459755454079078E-5</v>
      </c>
      <c r="N67" s="3">
        <f t="shared" si="1"/>
        <v>40.723940621056315</v>
      </c>
      <c r="O67" s="10">
        <f t="shared" si="5"/>
        <v>88.016258761637843</v>
      </c>
    </row>
    <row r="68" spans="1:15" x14ac:dyDescent="0.35">
      <c r="A68" s="28" t="s">
        <v>109</v>
      </c>
      <c r="B68">
        <v>13500</v>
      </c>
      <c r="C68" s="3">
        <v>6.6379563006007594</v>
      </c>
      <c r="D68">
        <v>1898862</v>
      </c>
      <c r="E68">
        <v>100256</v>
      </c>
      <c r="F68">
        <v>61</v>
      </c>
      <c r="G68">
        <v>1869560</v>
      </c>
      <c r="H68">
        <v>129558</v>
      </c>
      <c r="I68" s="28">
        <v>104</v>
      </c>
      <c r="J68" s="3">
        <f t="shared" si="2"/>
        <v>5.3625451978005521E-2</v>
      </c>
      <c r="K68" s="3">
        <f t="shared" si="3"/>
        <v>6.4807580142842991E-2</v>
      </c>
      <c r="L68" s="3">
        <f t="shared" si="0"/>
        <v>3.2627998031622411E-5</v>
      </c>
      <c r="M68" s="3">
        <f t="shared" si="4"/>
        <v>5.5628062217848051E-5</v>
      </c>
      <c r="N68" s="3">
        <f t="shared" si="1"/>
        <v>38.057296904084382</v>
      </c>
      <c r="O68" s="10">
        <f t="shared" si="5"/>
        <v>64.884571770897963</v>
      </c>
    </row>
    <row r="69" spans="1:15" x14ac:dyDescent="0.35">
      <c r="A69" s="28" t="s">
        <v>109</v>
      </c>
      <c r="B69">
        <v>14000</v>
      </c>
      <c r="C69" s="3">
        <v>6.1749933376377966</v>
      </c>
      <c r="D69">
        <v>1904202</v>
      </c>
      <c r="E69">
        <v>94916</v>
      </c>
      <c r="F69">
        <v>54</v>
      </c>
      <c r="G69">
        <v>1857739</v>
      </c>
      <c r="H69">
        <v>141379</v>
      </c>
      <c r="I69" s="28">
        <v>98</v>
      </c>
      <c r="J69" s="3">
        <f t="shared" ref="J69:J132" si="6">E69/G69</f>
        <v>5.1092214783669827E-2</v>
      </c>
      <c r="K69" s="3">
        <f t="shared" ref="K69:K132" si="7">H69/SUM(G69:H69)</f>
        <v>7.0720687823330089E-2</v>
      </c>
      <c r="L69" s="3">
        <f t="shared" ref="L69:L132" si="8">F69/G69</f>
        <v>2.9067592379769171E-5</v>
      </c>
      <c r="M69" s="3">
        <f t="shared" si="4"/>
        <v>5.2752297281803313E-5</v>
      </c>
      <c r="N69" s="3">
        <f t="shared" ref="N69:N132" si="9">L69*1080^2</f>
        <v>33.904439751762759</v>
      </c>
      <c r="O69" s="10">
        <f t="shared" ref="O69:O132" si="10">M69*1080^2</f>
        <v>61.530279549495383</v>
      </c>
    </row>
    <row r="70" spans="1:15" x14ac:dyDescent="0.35">
      <c r="A70" s="28" t="s">
        <v>109</v>
      </c>
      <c r="B70">
        <v>14500</v>
      </c>
      <c r="C70" s="3">
        <v>5.7120303746748338</v>
      </c>
      <c r="D70">
        <v>1926274</v>
      </c>
      <c r="E70">
        <v>72844</v>
      </c>
      <c r="F70">
        <v>36</v>
      </c>
      <c r="G70">
        <v>1886025</v>
      </c>
      <c r="H70">
        <v>113093</v>
      </c>
      <c r="I70" s="28">
        <v>74</v>
      </c>
      <c r="J70" s="3">
        <f t="shared" si="6"/>
        <v>3.8623029917418908E-2</v>
      </c>
      <c r="K70" s="3">
        <f t="shared" si="7"/>
        <v>5.6571448008571779E-2</v>
      </c>
      <c r="L70" s="3">
        <f t="shared" si="8"/>
        <v>1.9087763947985843E-5</v>
      </c>
      <c r="M70" s="3">
        <f t="shared" ref="M70:M133" si="11">I70/G70</f>
        <v>3.9235959226415345E-5</v>
      </c>
      <c r="N70" s="3">
        <f t="shared" si="9"/>
        <v>22.263967868930688</v>
      </c>
      <c r="O70" s="10">
        <f t="shared" si="10"/>
        <v>45.764822841690858</v>
      </c>
    </row>
    <row r="71" spans="1:15" x14ac:dyDescent="0.35">
      <c r="A71" s="28" t="s">
        <v>109</v>
      </c>
      <c r="B71">
        <v>15000</v>
      </c>
      <c r="C71" s="3">
        <v>5.249067411711871</v>
      </c>
      <c r="D71">
        <v>1903662</v>
      </c>
      <c r="E71">
        <v>95457</v>
      </c>
      <c r="F71">
        <v>47</v>
      </c>
      <c r="G71">
        <v>1946461</v>
      </c>
      <c r="H71">
        <v>52658</v>
      </c>
      <c r="I71" s="28">
        <v>62</v>
      </c>
      <c r="J71" s="3">
        <f t="shared" si="6"/>
        <v>4.9041311385124076E-2</v>
      </c>
      <c r="K71" s="3">
        <f t="shared" si="7"/>
        <v>2.6340603035637199E-2</v>
      </c>
      <c r="L71" s="3">
        <f t="shared" si="8"/>
        <v>2.41463866987317E-5</v>
      </c>
      <c r="M71" s="3">
        <f t="shared" si="11"/>
        <v>3.1852680325986497E-5</v>
      </c>
      <c r="N71" s="3">
        <f t="shared" si="9"/>
        <v>28.164345445400656</v>
      </c>
      <c r="O71" s="10">
        <f t="shared" si="10"/>
        <v>37.152966332230648</v>
      </c>
    </row>
    <row r="72" spans="1:15" x14ac:dyDescent="0.35">
      <c r="A72" s="28" t="s">
        <v>109</v>
      </c>
      <c r="B72">
        <v>15500</v>
      </c>
      <c r="C72" s="3">
        <v>4.7861044487489073</v>
      </c>
      <c r="D72">
        <v>1856317</v>
      </c>
      <c r="E72">
        <v>142802</v>
      </c>
      <c r="F72">
        <v>65</v>
      </c>
      <c r="G72">
        <v>1953276</v>
      </c>
      <c r="H72">
        <v>45843</v>
      </c>
      <c r="I72" s="28">
        <v>62</v>
      </c>
      <c r="J72" s="3">
        <f t="shared" si="6"/>
        <v>7.3108971799172265E-2</v>
      </c>
      <c r="K72" s="3">
        <f t="shared" si="7"/>
        <v>2.2931601370403662E-2</v>
      </c>
      <c r="L72" s="3">
        <f t="shared" si="8"/>
        <v>3.3277427255544021E-5</v>
      </c>
      <c r="M72" s="3">
        <f t="shared" si="11"/>
        <v>3.1741545997595836E-5</v>
      </c>
      <c r="N72" s="3">
        <f t="shared" si="9"/>
        <v>38.814791150866547</v>
      </c>
      <c r="O72" s="10">
        <f t="shared" si="10"/>
        <v>37.023339251595786</v>
      </c>
    </row>
    <row r="73" spans="1:15" x14ac:dyDescent="0.35">
      <c r="A73" s="28" t="s">
        <v>109</v>
      </c>
      <c r="B73">
        <v>16000</v>
      </c>
      <c r="C73" s="3">
        <v>4.3231414857859445</v>
      </c>
      <c r="D73">
        <v>1845349</v>
      </c>
      <c r="E73">
        <v>153768</v>
      </c>
      <c r="F73">
        <v>74</v>
      </c>
      <c r="G73">
        <v>1970415</v>
      </c>
      <c r="H73">
        <v>28702</v>
      </c>
      <c r="I73" s="28">
        <v>35</v>
      </c>
      <c r="J73" s="3">
        <f t="shared" si="6"/>
        <v>7.8038382777232213E-2</v>
      </c>
      <c r="K73" s="3">
        <f t="shared" si="7"/>
        <v>1.4357338765064776E-2</v>
      </c>
      <c r="L73" s="3">
        <f t="shared" si="8"/>
        <v>3.7555540330336506E-5</v>
      </c>
      <c r="M73" s="3">
        <f t="shared" si="11"/>
        <v>1.7762755561645642E-5</v>
      </c>
      <c r="N73" s="3">
        <f t="shared" si="9"/>
        <v>43.804782241304501</v>
      </c>
      <c r="O73" s="10">
        <f t="shared" si="10"/>
        <v>20.718478087103477</v>
      </c>
    </row>
    <row r="74" spans="1:15" x14ac:dyDescent="0.35">
      <c r="A74" s="28" t="s">
        <v>109</v>
      </c>
      <c r="B74">
        <v>16500</v>
      </c>
      <c r="C74" s="3">
        <v>3.8601785228229817</v>
      </c>
      <c r="D74">
        <v>1881549</v>
      </c>
      <c r="E74">
        <v>117569</v>
      </c>
      <c r="F74">
        <v>74</v>
      </c>
      <c r="G74">
        <v>1971505</v>
      </c>
      <c r="H74">
        <v>27613</v>
      </c>
      <c r="I74" s="28">
        <v>35</v>
      </c>
      <c r="J74" s="3">
        <f t="shared" si="6"/>
        <v>5.9634137372210572E-2</v>
      </c>
      <c r="K74" s="3">
        <f t="shared" si="7"/>
        <v>1.3812591352786579E-2</v>
      </c>
      <c r="L74" s="3">
        <f t="shared" si="8"/>
        <v>3.753477673148179E-5</v>
      </c>
      <c r="M74" s="3">
        <f t="shared" si="11"/>
        <v>1.775293494056571E-5</v>
      </c>
      <c r="N74" s="3">
        <f t="shared" si="9"/>
        <v>43.780563579600361</v>
      </c>
      <c r="O74" s="10">
        <f t="shared" si="10"/>
        <v>20.707023314675844</v>
      </c>
    </row>
    <row r="75" spans="1:15" x14ac:dyDescent="0.35">
      <c r="A75" s="28" t="s">
        <v>109</v>
      </c>
      <c r="B75">
        <v>17000</v>
      </c>
      <c r="C75" s="3">
        <v>3.3972155598600189</v>
      </c>
      <c r="D75">
        <v>1872521</v>
      </c>
      <c r="E75">
        <v>126597</v>
      </c>
      <c r="F75">
        <v>74</v>
      </c>
      <c r="G75">
        <v>1971268</v>
      </c>
      <c r="H75">
        <v>27850</v>
      </c>
      <c r="I75" s="28">
        <v>32</v>
      </c>
      <c r="J75" s="3">
        <f t="shared" si="6"/>
        <v>6.4221100327302022E-2</v>
      </c>
      <c r="K75" s="3">
        <f t="shared" si="7"/>
        <v>1.3931143634342745E-2</v>
      </c>
      <c r="L75" s="3">
        <f t="shared" si="8"/>
        <v>3.7539289431979822E-5</v>
      </c>
      <c r="M75" s="3">
        <f t="shared" si="11"/>
        <v>1.6233206240856138E-5</v>
      </c>
      <c r="N75" s="3">
        <f t="shared" si="9"/>
        <v>43.785827193461266</v>
      </c>
      <c r="O75" s="10">
        <f t="shared" si="10"/>
        <v>18.934411759334601</v>
      </c>
    </row>
    <row r="76" spans="1:15" x14ac:dyDescent="0.35">
      <c r="A76" s="28" t="s">
        <v>109</v>
      </c>
      <c r="B76">
        <v>17500</v>
      </c>
      <c r="C76" s="3">
        <v>2.9342525968970556</v>
      </c>
      <c r="D76">
        <v>1857901</v>
      </c>
      <c r="E76">
        <v>141216</v>
      </c>
      <c r="F76">
        <v>80</v>
      </c>
      <c r="G76">
        <v>1978877</v>
      </c>
      <c r="H76">
        <v>20240</v>
      </c>
      <c r="I76" s="28">
        <v>21</v>
      </c>
      <c r="J76" s="3">
        <f t="shared" si="6"/>
        <v>7.136168645145706E-2</v>
      </c>
      <c r="K76" s="3">
        <f t="shared" si="7"/>
        <v>1.0124469953484464E-2</v>
      </c>
      <c r="L76" s="3">
        <f t="shared" si="8"/>
        <v>4.0426969437716445E-5</v>
      </c>
      <c r="M76" s="3">
        <f t="shared" si="11"/>
        <v>1.0612079477400567E-5</v>
      </c>
      <c r="N76" s="3">
        <f t="shared" si="9"/>
        <v>47.154017152152463</v>
      </c>
      <c r="O76" s="10">
        <f t="shared" si="10"/>
        <v>12.37792950244002</v>
      </c>
    </row>
    <row r="77" spans="1:15" x14ac:dyDescent="0.35">
      <c r="A77" s="28" t="s">
        <v>109</v>
      </c>
      <c r="B77">
        <v>18000</v>
      </c>
      <c r="C77" s="3">
        <v>2.4712896339340928</v>
      </c>
      <c r="D77">
        <v>1865318</v>
      </c>
      <c r="E77">
        <v>133800</v>
      </c>
      <c r="F77">
        <v>66</v>
      </c>
      <c r="G77">
        <v>1983168</v>
      </c>
      <c r="H77">
        <v>15950</v>
      </c>
      <c r="I77" s="28">
        <v>18</v>
      </c>
      <c r="J77" s="3">
        <f t="shared" si="6"/>
        <v>6.7467809081227612E-2</v>
      </c>
      <c r="K77" s="3">
        <f t="shared" si="7"/>
        <v>7.9785185266702616E-3</v>
      </c>
      <c r="L77" s="3">
        <f t="shared" si="8"/>
        <v>3.3280085197018107E-5</v>
      </c>
      <c r="M77" s="3">
        <f t="shared" si="11"/>
        <v>9.0763868719140285E-6</v>
      </c>
      <c r="N77" s="3">
        <f t="shared" si="9"/>
        <v>38.81789137380192</v>
      </c>
      <c r="O77" s="10">
        <f t="shared" si="10"/>
        <v>10.586697647400523</v>
      </c>
    </row>
    <row r="78" spans="1:15" x14ac:dyDescent="0.35">
      <c r="A78" s="28" t="s">
        <v>109</v>
      </c>
      <c r="B78">
        <v>18500</v>
      </c>
      <c r="C78" s="3">
        <v>2.00832667097113</v>
      </c>
      <c r="D78">
        <v>1858556</v>
      </c>
      <c r="E78">
        <v>140564</v>
      </c>
      <c r="F78">
        <v>65</v>
      </c>
      <c r="G78">
        <v>1993141</v>
      </c>
      <c r="H78">
        <v>5979</v>
      </c>
      <c r="I78" s="28">
        <v>8</v>
      </c>
      <c r="J78" s="3">
        <f t="shared" si="6"/>
        <v>7.0523861583299929E-2</v>
      </c>
      <c r="K78" s="3">
        <f t="shared" si="7"/>
        <v>2.9908159590219699E-3</v>
      </c>
      <c r="L78" s="3">
        <f t="shared" si="8"/>
        <v>3.2611842313213167E-5</v>
      </c>
      <c r="M78" s="3">
        <f t="shared" si="11"/>
        <v>4.0137652077800819E-6</v>
      </c>
      <c r="N78" s="3">
        <f t="shared" si="9"/>
        <v>38.038452874131835</v>
      </c>
      <c r="O78" s="10">
        <f t="shared" si="10"/>
        <v>4.6816557383546877</v>
      </c>
    </row>
    <row r="79" spans="1:15" s="13" customFormat="1" x14ac:dyDescent="0.35">
      <c r="A79" s="37" t="s">
        <v>109</v>
      </c>
      <c r="B79" s="13">
        <v>19000</v>
      </c>
      <c r="C79" s="15">
        <v>1.545363708008167</v>
      </c>
      <c r="D79" s="13">
        <v>1841645</v>
      </c>
      <c r="E79" s="13">
        <v>157474</v>
      </c>
      <c r="F79" s="13">
        <v>75</v>
      </c>
      <c r="G79" s="13">
        <v>1997093</v>
      </c>
      <c r="H79" s="13">
        <v>2026</v>
      </c>
      <c r="I79" s="37">
        <v>5</v>
      </c>
      <c r="J79" s="15">
        <f t="shared" si="6"/>
        <v>7.8851610816321527E-2</v>
      </c>
      <c r="K79" s="15">
        <f t="shared" si="7"/>
        <v>1.0134464231493973E-3</v>
      </c>
      <c r="L79" s="15">
        <f t="shared" si="8"/>
        <v>3.7554585590155292E-5</v>
      </c>
      <c r="M79" s="15">
        <f t="shared" si="11"/>
        <v>2.5036390393436861E-6</v>
      </c>
      <c r="N79" s="15">
        <f t="shared" si="9"/>
        <v>43.80366863235713</v>
      </c>
      <c r="O79" s="17">
        <f t="shared" si="10"/>
        <v>2.9202445754904756</v>
      </c>
    </row>
    <row r="80" spans="1:15" x14ac:dyDescent="0.35">
      <c r="A80" s="28" t="s">
        <v>110</v>
      </c>
      <c r="B80">
        <v>500</v>
      </c>
      <c r="C80" s="3">
        <v>27.059295068356288</v>
      </c>
      <c r="D80">
        <v>1361693</v>
      </c>
      <c r="E80">
        <v>137859</v>
      </c>
      <c r="F80">
        <v>71</v>
      </c>
      <c r="G80">
        <v>1382426</v>
      </c>
      <c r="H80">
        <v>117126</v>
      </c>
      <c r="I80" s="28">
        <v>14</v>
      </c>
      <c r="J80" s="3">
        <f t="shared" si="6"/>
        <v>9.9722516792942265E-2</v>
      </c>
      <c r="K80" s="3">
        <f t="shared" si="7"/>
        <v>7.8107328055312522E-2</v>
      </c>
      <c r="L80" s="3">
        <f t="shared" si="8"/>
        <v>5.1358987750519742E-5</v>
      </c>
      <c r="M80" s="3">
        <f t="shared" si="11"/>
        <v>1.0127124345172906E-5</v>
      </c>
      <c r="N80" s="3">
        <f t="shared" si="9"/>
        <v>59.905123312206229</v>
      </c>
      <c r="O80" s="10">
        <f t="shared" si="10"/>
        <v>11.812277836209677</v>
      </c>
    </row>
    <row r="81" spans="1:15" x14ac:dyDescent="0.35">
      <c r="A81" s="28" t="s">
        <v>110</v>
      </c>
      <c r="B81">
        <v>1000</v>
      </c>
      <c r="C81" s="3">
        <v>26.596332105393326</v>
      </c>
      <c r="D81">
        <v>1759159</v>
      </c>
      <c r="E81">
        <v>239961</v>
      </c>
      <c r="F81">
        <v>102</v>
      </c>
      <c r="G81">
        <v>1889399</v>
      </c>
      <c r="H81">
        <v>109721</v>
      </c>
      <c r="I81" s="28">
        <v>13</v>
      </c>
      <c r="J81" s="3">
        <f t="shared" si="6"/>
        <v>0.12700387795272464</v>
      </c>
      <c r="K81" s="3">
        <f t="shared" si="7"/>
        <v>5.4884649245668091E-2</v>
      </c>
      <c r="L81" s="3">
        <f t="shared" si="8"/>
        <v>5.3985420760781603E-5</v>
      </c>
      <c r="M81" s="3">
        <f t="shared" si="11"/>
        <v>6.8804948028447138E-6</v>
      </c>
      <c r="N81" s="3">
        <f t="shared" si="9"/>
        <v>62.968594775375664</v>
      </c>
      <c r="O81" s="10">
        <f t="shared" si="10"/>
        <v>8.025409138038075</v>
      </c>
    </row>
    <row r="82" spans="1:15" x14ac:dyDescent="0.35">
      <c r="A82" s="28" t="s">
        <v>110</v>
      </c>
      <c r="B82">
        <v>1500</v>
      </c>
      <c r="C82" s="3">
        <v>26.133369142430361</v>
      </c>
      <c r="D82">
        <v>1744750</v>
      </c>
      <c r="E82">
        <v>254370</v>
      </c>
      <c r="F82">
        <v>98</v>
      </c>
      <c r="G82">
        <v>1888436</v>
      </c>
      <c r="H82">
        <v>110684</v>
      </c>
      <c r="I82" s="28">
        <v>15</v>
      </c>
      <c r="J82" s="3">
        <f t="shared" si="6"/>
        <v>0.13469876659839147</v>
      </c>
      <c r="K82" s="3">
        <f t="shared" si="7"/>
        <v>5.536636119892753E-2</v>
      </c>
      <c r="L82" s="3">
        <f t="shared" si="8"/>
        <v>5.1894795481551928E-5</v>
      </c>
      <c r="M82" s="3">
        <f t="shared" si="11"/>
        <v>7.9430809410538675E-6</v>
      </c>
      <c r="N82" s="3">
        <f t="shared" si="9"/>
        <v>60.530089449682173</v>
      </c>
      <c r="O82" s="10">
        <f t="shared" si="10"/>
        <v>9.2648096096452317</v>
      </c>
    </row>
    <row r="83" spans="1:15" x14ac:dyDescent="0.35">
      <c r="A83" s="28" t="s">
        <v>110</v>
      </c>
      <c r="B83">
        <v>2000</v>
      </c>
      <c r="C83" s="3">
        <v>25.670406179467399</v>
      </c>
      <c r="D83">
        <v>1811800</v>
      </c>
      <c r="E83">
        <v>187318</v>
      </c>
      <c r="F83">
        <v>89</v>
      </c>
      <c r="G83">
        <v>1822827</v>
      </c>
      <c r="H83">
        <v>176291</v>
      </c>
      <c r="I83" s="28">
        <v>17</v>
      </c>
      <c r="J83" s="3">
        <f t="shared" si="6"/>
        <v>0.10276235759070938</v>
      </c>
      <c r="K83" s="3">
        <f t="shared" si="7"/>
        <v>8.8184389315688214E-2</v>
      </c>
      <c r="L83" s="3">
        <f t="shared" si="8"/>
        <v>4.8825258787586535E-5</v>
      </c>
      <c r="M83" s="3">
        <f t="shared" si="11"/>
        <v>9.3261730268423725E-6</v>
      </c>
      <c r="N83" s="3">
        <f t="shared" si="9"/>
        <v>56.949781849840932</v>
      </c>
      <c r="O83" s="10">
        <f t="shared" si="10"/>
        <v>10.878048218508944</v>
      </c>
    </row>
    <row r="84" spans="1:15" x14ac:dyDescent="0.35">
      <c r="A84" s="28" t="s">
        <v>110</v>
      </c>
      <c r="B84">
        <v>2500</v>
      </c>
      <c r="C84" s="3">
        <v>25.207443216504437</v>
      </c>
      <c r="D84">
        <v>1855658</v>
      </c>
      <c r="E84">
        <v>143459</v>
      </c>
      <c r="F84">
        <v>86</v>
      </c>
      <c r="G84">
        <v>1843113</v>
      </c>
      <c r="H84">
        <v>156004</v>
      </c>
      <c r="I84" s="28">
        <v>17</v>
      </c>
      <c r="J84" s="3">
        <f t="shared" si="6"/>
        <v>7.7835162575490488E-2</v>
      </c>
      <c r="K84" s="3">
        <f t="shared" si="7"/>
        <v>7.8036453094041017E-2</v>
      </c>
      <c r="L84" s="3">
        <f t="shared" si="8"/>
        <v>4.6660188496310321E-5</v>
      </c>
      <c r="M84" s="3">
        <f t="shared" si="11"/>
        <v>9.2235256329915746E-6</v>
      </c>
      <c r="N84" s="3">
        <f t="shared" si="9"/>
        <v>54.424443862096361</v>
      </c>
      <c r="O84" s="10">
        <f t="shared" si="10"/>
        <v>10.758320298321372</v>
      </c>
    </row>
    <row r="85" spans="1:15" x14ac:dyDescent="0.35">
      <c r="A85" s="28" t="s">
        <v>110</v>
      </c>
      <c r="B85">
        <v>3000</v>
      </c>
      <c r="C85" s="3">
        <v>24.744480253541472</v>
      </c>
      <c r="D85">
        <v>1885500</v>
      </c>
      <c r="E85">
        <v>113618</v>
      </c>
      <c r="F85">
        <v>80</v>
      </c>
      <c r="G85">
        <v>1902309</v>
      </c>
      <c r="H85">
        <v>96809</v>
      </c>
      <c r="I85" s="28">
        <v>14</v>
      </c>
      <c r="J85" s="3">
        <f t="shared" si="6"/>
        <v>5.9726364118552769E-2</v>
      </c>
      <c r="K85" s="3">
        <f t="shared" si="7"/>
        <v>4.8425855802408865E-2</v>
      </c>
      <c r="L85" s="3">
        <f t="shared" si="8"/>
        <v>4.2054156291117791E-5</v>
      </c>
      <c r="M85" s="3">
        <f t="shared" si="11"/>
        <v>7.3594773509456138E-6</v>
      </c>
      <c r="N85" s="3">
        <f t="shared" si="9"/>
        <v>49.051967897959791</v>
      </c>
      <c r="O85" s="10">
        <f t="shared" si="10"/>
        <v>8.5840943821429647</v>
      </c>
    </row>
    <row r="86" spans="1:15" x14ac:dyDescent="0.35">
      <c r="A86" s="28" t="s">
        <v>110</v>
      </c>
      <c r="B86">
        <v>3500</v>
      </c>
      <c r="C86" s="3">
        <v>24.28151729057851</v>
      </c>
      <c r="D86">
        <v>1893150</v>
      </c>
      <c r="E86">
        <v>105969</v>
      </c>
      <c r="F86">
        <v>66</v>
      </c>
      <c r="G86">
        <v>1882746</v>
      </c>
      <c r="H86">
        <v>116373</v>
      </c>
      <c r="I86" s="28">
        <v>18</v>
      </c>
      <c r="J86" s="3">
        <f t="shared" si="6"/>
        <v>5.6284278389118869E-2</v>
      </c>
      <c r="K86" s="3">
        <f t="shared" si="7"/>
        <v>5.8212142448748672E-2</v>
      </c>
      <c r="L86" s="3">
        <f t="shared" si="8"/>
        <v>3.5055180040217851E-5</v>
      </c>
      <c r="M86" s="3">
        <f t="shared" si="11"/>
        <v>9.5605036473321407E-6</v>
      </c>
      <c r="N86" s="3">
        <f t="shared" si="9"/>
        <v>40.888361998910099</v>
      </c>
      <c r="O86" s="10">
        <f t="shared" si="10"/>
        <v>11.151371454248208</v>
      </c>
    </row>
    <row r="87" spans="1:15" x14ac:dyDescent="0.35">
      <c r="A87" s="28" t="s">
        <v>110</v>
      </c>
      <c r="B87">
        <v>4000</v>
      </c>
      <c r="C87" s="3">
        <v>23.818554327615548</v>
      </c>
      <c r="D87">
        <v>1912263</v>
      </c>
      <c r="E87">
        <v>86854</v>
      </c>
      <c r="F87">
        <v>52</v>
      </c>
      <c r="G87">
        <v>1838448</v>
      </c>
      <c r="H87">
        <v>160669</v>
      </c>
      <c r="I87" s="28">
        <v>24</v>
      </c>
      <c r="J87" s="3">
        <f t="shared" si="6"/>
        <v>4.7243109405324488E-2</v>
      </c>
      <c r="K87" s="3">
        <f t="shared" si="7"/>
        <v>8.0369983347647986E-2</v>
      </c>
      <c r="L87" s="3">
        <f t="shared" si="8"/>
        <v>2.8284727117655761E-5</v>
      </c>
      <c r="M87" s="3">
        <f t="shared" si="11"/>
        <v>1.3054489438918043E-5</v>
      </c>
      <c r="N87" s="3">
        <f t="shared" si="9"/>
        <v>32.991305710033679</v>
      </c>
      <c r="O87" s="10">
        <f t="shared" si="10"/>
        <v>15.226756481554006</v>
      </c>
    </row>
    <row r="88" spans="1:15" x14ac:dyDescent="0.35">
      <c r="A88" s="28" t="s">
        <v>110</v>
      </c>
      <c r="B88">
        <v>4500</v>
      </c>
      <c r="C88" s="3">
        <v>23.355591364652582</v>
      </c>
      <c r="D88">
        <v>1935523</v>
      </c>
      <c r="E88">
        <v>63595</v>
      </c>
      <c r="F88">
        <v>41</v>
      </c>
      <c r="G88">
        <v>1828641</v>
      </c>
      <c r="H88">
        <v>170477</v>
      </c>
      <c r="I88" s="28">
        <v>21</v>
      </c>
      <c r="J88" s="3">
        <f t="shared" si="6"/>
        <v>3.4777192461505568E-2</v>
      </c>
      <c r="K88" s="3">
        <f t="shared" si="7"/>
        <v>8.5276106763082518E-2</v>
      </c>
      <c r="L88" s="3">
        <f t="shared" si="8"/>
        <v>2.2421021950180488E-5</v>
      </c>
      <c r="M88" s="3">
        <f t="shared" si="11"/>
        <v>1.1483938072043665E-5</v>
      </c>
      <c r="N88" s="3">
        <f t="shared" si="9"/>
        <v>26.151880002690522</v>
      </c>
      <c r="O88" s="10">
        <f t="shared" si="10"/>
        <v>13.394865367231731</v>
      </c>
    </row>
    <row r="89" spans="1:15" x14ac:dyDescent="0.35">
      <c r="A89" s="28" t="s">
        <v>110</v>
      </c>
      <c r="B89">
        <v>5000</v>
      </c>
      <c r="C89" s="3">
        <v>22.89262840168962</v>
      </c>
      <c r="D89">
        <v>1926401</v>
      </c>
      <c r="E89">
        <v>72718</v>
      </c>
      <c r="F89">
        <v>46</v>
      </c>
      <c r="G89">
        <v>1823956</v>
      </c>
      <c r="H89">
        <v>175163</v>
      </c>
      <c r="I89" s="28">
        <v>21</v>
      </c>
      <c r="J89" s="3">
        <f t="shared" si="6"/>
        <v>3.9868286296379958E-2</v>
      </c>
      <c r="K89" s="3">
        <f t="shared" si="7"/>
        <v>8.762009665257546E-2</v>
      </c>
      <c r="L89" s="3">
        <f t="shared" si="8"/>
        <v>2.5219906620554442E-5</v>
      </c>
      <c r="M89" s="3">
        <f t="shared" si="11"/>
        <v>1.151343563112268E-5</v>
      </c>
      <c r="N89" s="3">
        <f t="shared" si="9"/>
        <v>29.416499082214703</v>
      </c>
      <c r="O89" s="10">
        <f t="shared" si="10"/>
        <v>13.429271320141494</v>
      </c>
    </row>
    <row r="90" spans="1:15" x14ac:dyDescent="0.35">
      <c r="A90" s="28" t="s">
        <v>110</v>
      </c>
      <c r="B90">
        <v>5500</v>
      </c>
      <c r="C90" s="3">
        <v>22.429665438726659</v>
      </c>
      <c r="D90">
        <v>1907228</v>
      </c>
      <c r="E90">
        <v>91890</v>
      </c>
      <c r="F90">
        <v>62</v>
      </c>
      <c r="G90">
        <v>1736310</v>
      </c>
      <c r="H90">
        <v>262808</v>
      </c>
      <c r="I90" s="28">
        <v>18</v>
      </c>
      <c r="J90" s="3">
        <f t="shared" si="6"/>
        <v>5.2922577189557167E-2</v>
      </c>
      <c r="K90" s="3">
        <f t="shared" si="7"/>
        <v>0.1314619747308563</v>
      </c>
      <c r="L90" s="3">
        <f t="shared" si="8"/>
        <v>3.5707909301910375E-5</v>
      </c>
      <c r="M90" s="3">
        <f t="shared" si="11"/>
        <v>1.0366812377973979E-5</v>
      </c>
      <c r="N90" s="3">
        <f t="shared" si="9"/>
        <v>41.649705409748258</v>
      </c>
      <c r="O90" s="10">
        <f t="shared" si="10"/>
        <v>12.091849957668849</v>
      </c>
    </row>
    <row r="91" spans="1:15" x14ac:dyDescent="0.35">
      <c r="A91" s="28" t="s">
        <v>110</v>
      </c>
      <c r="B91">
        <v>6000</v>
      </c>
      <c r="C91" s="3">
        <v>21.966702475763697</v>
      </c>
      <c r="D91">
        <v>1871847</v>
      </c>
      <c r="E91">
        <v>127271</v>
      </c>
      <c r="F91">
        <v>70</v>
      </c>
      <c r="G91">
        <v>1695016</v>
      </c>
      <c r="H91">
        <v>304102</v>
      </c>
      <c r="I91" s="28">
        <v>23</v>
      </c>
      <c r="J91" s="3">
        <f t="shared" si="6"/>
        <v>7.5085426922223739E-2</v>
      </c>
      <c r="K91" s="3">
        <f t="shared" si="7"/>
        <v>0.1521180840750771</v>
      </c>
      <c r="L91" s="3">
        <f t="shared" si="8"/>
        <v>4.1297545273908919E-5</v>
      </c>
      <c r="M91" s="3">
        <f t="shared" si="11"/>
        <v>1.3569193447141501E-5</v>
      </c>
      <c r="N91" s="3">
        <f t="shared" si="9"/>
        <v>48.169456807487364</v>
      </c>
      <c r="O91" s="10">
        <f t="shared" si="10"/>
        <v>15.827107236745848</v>
      </c>
    </row>
    <row r="92" spans="1:15" x14ac:dyDescent="0.35">
      <c r="A92" s="28" t="s">
        <v>110</v>
      </c>
      <c r="B92">
        <v>6500</v>
      </c>
      <c r="C92" s="3">
        <v>21.503739512800731</v>
      </c>
      <c r="D92">
        <v>1847647</v>
      </c>
      <c r="E92">
        <v>151473</v>
      </c>
      <c r="F92">
        <v>78</v>
      </c>
      <c r="G92">
        <v>1759791</v>
      </c>
      <c r="H92">
        <v>239329</v>
      </c>
      <c r="I92" s="28">
        <v>25</v>
      </c>
      <c r="J92" s="3">
        <f t="shared" si="6"/>
        <v>8.6074425883528219E-2</v>
      </c>
      <c r="K92" s="3">
        <f t="shared" si="7"/>
        <v>0.11971717555724519</v>
      </c>
      <c r="L92" s="3">
        <f t="shared" si="8"/>
        <v>4.4323445227302558E-5</v>
      </c>
      <c r="M92" s="3">
        <f t="shared" si="11"/>
        <v>1.4206232444648257E-5</v>
      </c>
      <c r="N92" s="3">
        <f t="shared" si="9"/>
        <v>51.698866513125701</v>
      </c>
      <c r="O92" s="10">
        <f t="shared" si="10"/>
        <v>16.570149523437728</v>
      </c>
    </row>
    <row r="93" spans="1:15" x14ac:dyDescent="0.35">
      <c r="A93" s="28" t="s">
        <v>110</v>
      </c>
      <c r="B93">
        <v>7000</v>
      </c>
      <c r="C93" s="3">
        <v>21.040776549837769</v>
      </c>
      <c r="D93">
        <v>1826666</v>
      </c>
      <c r="E93">
        <v>172453</v>
      </c>
      <c r="F93">
        <v>103</v>
      </c>
      <c r="G93">
        <v>1750574</v>
      </c>
      <c r="H93">
        <v>248545</v>
      </c>
      <c r="I93" s="28">
        <v>31</v>
      </c>
      <c r="J93" s="3">
        <f t="shared" si="6"/>
        <v>9.8512259407485772E-2</v>
      </c>
      <c r="K93" s="3">
        <f t="shared" si="7"/>
        <v>0.12432726616074381</v>
      </c>
      <c r="L93" s="3">
        <f t="shared" si="8"/>
        <v>5.8837844044296328E-5</v>
      </c>
      <c r="M93" s="3">
        <f t="shared" si="11"/>
        <v>1.7708477333720253E-5</v>
      </c>
      <c r="N93" s="3">
        <f t="shared" si="9"/>
        <v>68.628461293267236</v>
      </c>
      <c r="O93" s="10">
        <f t="shared" si="10"/>
        <v>20.655167962051305</v>
      </c>
    </row>
    <row r="94" spans="1:15" x14ac:dyDescent="0.35">
      <c r="A94" s="28" t="s">
        <v>110</v>
      </c>
      <c r="B94">
        <v>7500</v>
      </c>
      <c r="C94" s="3">
        <v>20.577813586874807</v>
      </c>
      <c r="D94">
        <v>1810126</v>
      </c>
      <c r="E94">
        <v>188991</v>
      </c>
      <c r="F94">
        <v>120</v>
      </c>
      <c r="G94">
        <v>1753102</v>
      </c>
      <c r="H94">
        <v>246015</v>
      </c>
      <c r="I94" s="28">
        <v>36</v>
      </c>
      <c r="J94" s="3">
        <f t="shared" si="6"/>
        <v>0.10780376726511065</v>
      </c>
      <c r="K94" s="3">
        <f t="shared" si="7"/>
        <v>0.12306183179873914</v>
      </c>
      <c r="L94" s="3">
        <f t="shared" si="8"/>
        <v>6.845009588717599E-5</v>
      </c>
      <c r="M94" s="3">
        <f t="shared" si="11"/>
        <v>2.0535028766152796E-5</v>
      </c>
      <c r="N94" s="3">
        <f t="shared" si="9"/>
        <v>79.840191842802071</v>
      </c>
      <c r="O94" s="10">
        <f t="shared" si="10"/>
        <v>23.952057552840621</v>
      </c>
    </row>
    <row r="95" spans="1:15" x14ac:dyDescent="0.35">
      <c r="A95" s="28" t="s">
        <v>110</v>
      </c>
      <c r="B95">
        <v>8000</v>
      </c>
      <c r="C95" s="3">
        <v>20.114850623911842</v>
      </c>
      <c r="D95">
        <v>1786775</v>
      </c>
      <c r="E95">
        <v>212343</v>
      </c>
      <c r="F95">
        <v>98</v>
      </c>
      <c r="G95">
        <v>1793203</v>
      </c>
      <c r="H95">
        <v>205915</v>
      </c>
      <c r="I95" s="28">
        <v>28</v>
      </c>
      <c r="J95" s="3">
        <f t="shared" si="6"/>
        <v>0.11841548335576062</v>
      </c>
      <c r="K95" s="3">
        <f t="shared" si="7"/>
        <v>0.10300292428961172</v>
      </c>
      <c r="L95" s="3">
        <f t="shared" si="8"/>
        <v>5.4650811982803952E-5</v>
      </c>
      <c r="M95" s="3">
        <f t="shared" si="11"/>
        <v>1.5614517709372557E-5</v>
      </c>
      <c r="N95" s="3">
        <f t="shared" si="9"/>
        <v>63.74470709674253</v>
      </c>
      <c r="O95" s="10">
        <f t="shared" si="10"/>
        <v>18.212773456212151</v>
      </c>
    </row>
    <row r="96" spans="1:15" x14ac:dyDescent="0.35">
      <c r="A96" s="28" t="s">
        <v>110</v>
      </c>
      <c r="B96">
        <v>8500</v>
      </c>
      <c r="C96" s="3">
        <v>19.65188766094888</v>
      </c>
      <c r="D96">
        <v>1788866</v>
      </c>
      <c r="E96">
        <v>210252</v>
      </c>
      <c r="F96">
        <v>80</v>
      </c>
      <c r="G96">
        <v>1854762</v>
      </c>
      <c r="H96">
        <v>144356</v>
      </c>
      <c r="I96" s="28">
        <v>18</v>
      </c>
      <c r="J96" s="3">
        <f t="shared" si="6"/>
        <v>0.11335794026403388</v>
      </c>
      <c r="K96" s="3">
        <f t="shared" si="7"/>
        <v>7.2209844541442775E-2</v>
      </c>
      <c r="L96" s="3">
        <f t="shared" si="8"/>
        <v>4.3132218581144104E-5</v>
      </c>
      <c r="M96" s="3">
        <f t="shared" si="11"/>
        <v>9.7047491807574233E-6</v>
      </c>
      <c r="N96" s="3">
        <f t="shared" si="9"/>
        <v>50.309419753046484</v>
      </c>
      <c r="O96" s="10">
        <f t="shared" si="10"/>
        <v>11.319619444435459</v>
      </c>
    </row>
    <row r="97" spans="1:15" s="13" customFormat="1" x14ac:dyDescent="0.35">
      <c r="A97" s="37" t="s">
        <v>110</v>
      </c>
      <c r="B97" s="13">
        <v>9000</v>
      </c>
      <c r="C97" s="15">
        <v>19.188924697985918</v>
      </c>
      <c r="D97" s="13">
        <v>1862272</v>
      </c>
      <c r="E97" s="13">
        <v>136847</v>
      </c>
      <c r="F97" s="13">
        <v>74</v>
      </c>
      <c r="G97" s="13">
        <v>1875282</v>
      </c>
      <c r="H97" s="13">
        <v>123837</v>
      </c>
      <c r="I97" s="37">
        <v>24</v>
      </c>
      <c r="J97" s="15">
        <f t="shared" si="6"/>
        <v>7.2974091363325624E-2</v>
      </c>
      <c r="K97" s="15">
        <f t="shared" si="7"/>
        <v>6.194578711922602E-2</v>
      </c>
      <c r="L97" s="15">
        <f t="shared" si="8"/>
        <v>3.9460731772608063E-5</v>
      </c>
      <c r="M97" s="15">
        <f t="shared" si="11"/>
        <v>1.2798075169494508E-5</v>
      </c>
      <c r="N97" s="15">
        <f t="shared" si="9"/>
        <v>46.026997539570047</v>
      </c>
      <c r="O97" s="17">
        <f t="shared" si="10"/>
        <v>14.927674877698395</v>
      </c>
    </row>
    <row r="98" spans="1:15" x14ac:dyDescent="0.35">
      <c r="A98" s="28" t="s">
        <v>111</v>
      </c>
      <c r="B98">
        <v>500</v>
      </c>
      <c r="C98" s="3">
        <v>34.719630246245352</v>
      </c>
      <c r="D98">
        <v>1361809</v>
      </c>
      <c r="E98">
        <v>84078</v>
      </c>
      <c r="F98">
        <v>40</v>
      </c>
      <c r="G98">
        <v>1268787</v>
      </c>
      <c r="H98">
        <v>177100</v>
      </c>
      <c r="I98" s="28">
        <v>11</v>
      </c>
      <c r="J98" s="3">
        <f t="shared" si="6"/>
        <v>6.6266441885044533E-2</v>
      </c>
      <c r="K98" s="3">
        <f t="shared" si="7"/>
        <v>0.12248536711375094</v>
      </c>
      <c r="L98" s="3">
        <f t="shared" si="8"/>
        <v>3.1526174212062388E-5</v>
      </c>
      <c r="M98" s="3">
        <f t="shared" si="11"/>
        <v>8.669697908317156E-6</v>
      </c>
      <c r="N98" s="3">
        <f t="shared" si="9"/>
        <v>36.772129600949569</v>
      </c>
      <c r="O98" s="10">
        <f t="shared" si="10"/>
        <v>10.112335640261131</v>
      </c>
    </row>
    <row r="99" spans="1:15" x14ac:dyDescent="0.35">
      <c r="A99" s="28" t="s">
        <v>111</v>
      </c>
      <c r="B99">
        <v>1000</v>
      </c>
      <c r="C99" s="3">
        <v>34.25666728328239</v>
      </c>
      <c r="D99">
        <v>1790133</v>
      </c>
      <c r="E99">
        <v>104422</v>
      </c>
      <c r="F99">
        <v>49</v>
      </c>
      <c r="G99">
        <v>1599528</v>
      </c>
      <c r="H99">
        <v>295027</v>
      </c>
      <c r="I99" s="28">
        <v>17</v>
      </c>
      <c r="J99" s="3">
        <f t="shared" si="6"/>
        <v>6.5283008487503819E-2</v>
      </c>
      <c r="K99" s="3">
        <f t="shared" si="7"/>
        <v>0.15572363958818825</v>
      </c>
      <c r="L99" s="3">
        <f t="shared" si="8"/>
        <v>3.0634037040927073E-5</v>
      </c>
      <c r="M99" s="3">
        <f t="shared" si="11"/>
        <v>1.0628135299913475E-5</v>
      </c>
      <c r="N99" s="3">
        <f t="shared" si="9"/>
        <v>35.731540804537339</v>
      </c>
      <c r="O99" s="10">
        <f t="shared" si="10"/>
        <v>12.396657013819077</v>
      </c>
    </row>
    <row r="100" spans="1:15" x14ac:dyDescent="0.35">
      <c r="A100" s="28" t="s">
        <v>111</v>
      </c>
      <c r="B100">
        <v>1500</v>
      </c>
      <c r="C100" s="3">
        <v>33.793704320319428</v>
      </c>
      <c r="D100">
        <v>1777870</v>
      </c>
      <c r="E100">
        <v>116687</v>
      </c>
      <c r="F100">
        <v>65</v>
      </c>
      <c r="G100">
        <v>1617201</v>
      </c>
      <c r="H100">
        <v>277356</v>
      </c>
      <c r="I100" s="28">
        <v>18</v>
      </c>
      <c r="J100" s="3">
        <f t="shared" si="6"/>
        <v>7.2153677866882343E-2</v>
      </c>
      <c r="K100" s="3">
        <f t="shared" si="7"/>
        <v>0.14639622877538128</v>
      </c>
      <c r="L100" s="3">
        <f t="shared" si="8"/>
        <v>4.0192901191626766E-5</v>
      </c>
      <c r="M100" s="3">
        <f t="shared" si="11"/>
        <v>1.113034186845049E-5</v>
      </c>
      <c r="N100" s="3">
        <f t="shared" si="9"/>
        <v>46.880999949913459</v>
      </c>
      <c r="O100" s="10">
        <f t="shared" si="10"/>
        <v>12.982430755360651</v>
      </c>
    </row>
    <row r="101" spans="1:15" x14ac:dyDescent="0.35">
      <c r="A101" s="28" t="s">
        <v>111</v>
      </c>
      <c r="B101">
        <v>2000</v>
      </c>
      <c r="C101" s="3">
        <v>33.330741357356466</v>
      </c>
      <c r="D101">
        <v>1779046</v>
      </c>
      <c r="E101">
        <v>115510</v>
      </c>
      <c r="F101">
        <v>67</v>
      </c>
      <c r="G101">
        <v>1542023</v>
      </c>
      <c r="H101">
        <v>352533</v>
      </c>
      <c r="I101" s="28">
        <v>14</v>
      </c>
      <c r="J101" s="3">
        <f t="shared" si="6"/>
        <v>7.4908091513550712E-2</v>
      </c>
      <c r="K101" s="3">
        <f t="shared" si="7"/>
        <v>0.18607684333426935</v>
      </c>
      <c r="L101" s="3">
        <f t="shared" si="8"/>
        <v>4.3449416772642172E-5</v>
      </c>
      <c r="M101" s="3">
        <f t="shared" si="11"/>
        <v>9.0789826092088128E-6</v>
      </c>
      <c r="N101" s="3">
        <f t="shared" si="9"/>
        <v>50.679399723609826</v>
      </c>
      <c r="O101" s="10">
        <f t="shared" si="10"/>
        <v>10.589725315381159</v>
      </c>
    </row>
    <row r="102" spans="1:15" x14ac:dyDescent="0.35">
      <c r="A102" s="28" t="s">
        <v>111</v>
      </c>
      <c r="B102">
        <v>2500</v>
      </c>
      <c r="C102" s="3">
        <v>32.867778394393504</v>
      </c>
      <c r="D102">
        <v>1743305</v>
      </c>
      <c r="E102">
        <v>151250</v>
      </c>
      <c r="F102">
        <v>84</v>
      </c>
      <c r="G102">
        <v>1549834</v>
      </c>
      <c r="H102">
        <v>344721</v>
      </c>
      <c r="I102" s="28">
        <v>25</v>
      </c>
      <c r="J102" s="3">
        <f t="shared" si="6"/>
        <v>9.759109685295328E-2</v>
      </c>
      <c r="K102" s="3">
        <f t="shared" si="7"/>
        <v>0.18195354581946685</v>
      </c>
      <c r="L102" s="3">
        <f t="shared" si="8"/>
        <v>5.4199352962962488E-5</v>
      </c>
      <c r="M102" s="3">
        <f t="shared" si="11"/>
        <v>1.61307598104055E-5</v>
      </c>
      <c r="N102" s="3">
        <f t="shared" si="9"/>
        <v>63.218125295999442</v>
      </c>
      <c r="O102" s="10">
        <f t="shared" si="10"/>
        <v>18.814918242856976</v>
      </c>
    </row>
    <row r="103" spans="1:15" x14ac:dyDescent="0.35">
      <c r="A103" s="28" t="s">
        <v>111</v>
      </c>
      <c r="B103">
        <v>3000</v>
      </c>
      <c r="C103" s="3">
        <v>32.404815431430542</v>
      </c>
      <c r="D103">
        <v>1704728</v>
      </c>
      <c r="E103">
        <v>189827</v>
      </c>
      <c r="F103">
        <v>93</v>
      </c>
      <c r="G103">
        <v>1637987</v>
      </c>
      <c r="H103">
        <v>256568</v>
      </c>
      <c r="I103" s="28">
        <v>33</v>
      </c>
      <c r="J103" s="3">
        <f t="shared" si="6"/>
        <v>0.11589041915473078</v>
      </c>
      <c r="K103" s="3">
        <f t="shared" si="7"/>
        <v>0.13542388582015302</v>
      </c>
      <c r="L103" s="3">
        <f t="shared" si="8"/>
        <v>5.6777007387726521E-5</v>
      </c>
      <c r="M103" s="3">
        <f t="shared" si="11"/>
        <v>2.0146680040806185E-5</v>
      </c>
      <c r="N103" s="3">
        <f t="shared" si="9"/>
        <v>66.224701417044216</v>
      </c>
      <c r="O103" s="10">
        <f t="shared" si="10"/>
        <v>23.499087599596333</v>
      </c>
    </row>
    <row r="104" spans="1:15" x14ac:dyDescent="0.35">
      <c r="A104" s="28" t="s">
        <v>111</v>
      </c>
      <c r="B104">
        <v>3500</v>
      </c>
      <c r="C104" s="3">
        <v>31.941852468467577</v>
      </c>
      <c r="D104">
        <v>1732867</v>
      </c>
      <c r="E104">
        <v>161687</v>
      </c>
      <c r="F104">
        <v>75</v>
      </c>
      <c r="G104">
        <v>1601643</v>
      </c>
      <c r="H104">
        <v>292911</v>
      </c>
      <c r="I104" s="28">
        <v>30</v>
      </c>
      <c r="J104" s="3">
        <f t="shared" si="6"/>
        <v>0.10095071123839706</v>
      </c>
      <c r="K104" s="3">
        <f t="shared" si="7"/>
        <v>0.15460683622636251</v>
      </c>
      <c r="L104" s="3">
        <f t="shared" si="8"/>
        <v>4.6826914612057743E-5</v>
      </c>
      <c r="M104" s="3">
        <f t="shared" si="11"/>
        <v>1.8730765844823097E-5</v>
      </c>
      <c r="N104" s="3">
        <f t="shared" si="9"/>
        <v>54.61891320350415</v>
      </c>
      <c r="O104" s="10">
        <f t="shared" si="10"/>
        <v>21.847565281401661</v>
      </c>
    </row>
    <row r="105" spans="1:15" x14ac:dyDescent="0.35">
      <c r="A105" s="28" t="s">
        <v>111</v>
      </c>
      <c r="B105">
        <v>4000</v>
      </c>
      <c r="C105" s="3">
        <v>31.478889505504615</v>
      </c>
      <c r="D105">
        <v>1752817</v>
      </c>
      <c r="E105">
        <v>141738</v>
      </c>
      <c r="F105">
        <v>74</v>
      </c>
      <c r="G105">
        <v>1618121</v>
      </c>
      <c r="H105">
        <v>276434</v>
      </c>
      <c r="I105" s="28">
        <v>30</v>
      </c>
      <c r="J105" s="3">
        <f t="shared" si="6"/>
        <v>8.7594191040101452E-2</v>
      </c>
      <c r="K105" s="3">
        <f t="shared" si="7"/>
        <v>0.14590972550282255</v>
      </c>
      <c r="L105" s="3">
        <f t="shared" si="8"/>
        <v>4.5732055884572288E-5</v>
      </c>
      <c r="M105" s="3">
        <f t="shared" si="11"/>
        <v>1.8540022655907687E-5</v>
      </c>
      <c r="N105" s="3">
        <f t="shared" si="9"/>
        <v>53.341869983765115</v>
      </c>
      <c r="O105" s="10">
        <f t="shared" si="10"/>
        <v>21.625082425850724</v>
      </c>
    </row>
    <row r="106" spans="1:15" x14ac:dyDescent="0.35">
      <c r="A106" s="28" t="s">
        <v>111</v>
      </c>
      <c r="B106">
        <v>4500</v>
      </c>
      <c r="C106" s="3">
        <v>31.015926542541653</v>
      </c>
      <c r="D106">
        <v>1727478</v>
      </c>
      <c r="E106">
        <v>167077</v>
      </c>
      <c r="F106">
        <v>95</v>
      </c>
      <c r="G106">
        <v>1566419</v>
      </c>
      <c r="H106">
        <v>328136</v>
      </c>
      <c r="I106" s="28">
        <v>35</v>
      </c>
      <c r="J106" s="3">
        <f t="shared" si="6"/>
        <v>0.10666175525194728</v>
      </c>
      <c r="K106" s="3">
        <f t="shared" si="7"/>
        <v>0.17319951123086952</v>
      </c>
      <c r="L106" s="3">
        <f t="shared" si="8"/>
        <v>6.0647885399755747E-5</v>
      </c>
      <c r="M106" s="3">
        <f t="shared" si="11"/>
        <v>2.234395777885738E-5</v>
      </c>
      <c r="N106" s="3">
        <f t="shared" si="9"/>
        <v>70.739693530275105</v>
      </c>
      <c r="O106" s="10">
        <f t="shared" si="10"/>
        <v>26.061992353259249</v>
      </c>
    </row>
    <row r="107" spans="1:15" x14ac:dyDescent="0.35">
      <c r="A107" s="28" t="s">
        <v>111</v>
      </c>
      <c r="B107">
        <v>5000</v>
      </c>
      <c r="C107" s="3">
        <v>30.552963579578687</v>
      </c>
      <c r="D107">
        <v>1685328</v>
      </c>
      <c r="E107">
        <v>209227</v>
      </c>
      <c r="F107">
        <v>122</v>
      </c>
      <c r="G107">
        <v>1571253</v>
      </c>
      <c r="H107">
        <v>323302</v>
      </c>
      <c r="I107" s="28">
        <v>32</v>
      </c>
      <c r="J107" s="3">
        <f t="shared" si="6"/>
        <v>0.1331593320744654</v>
      </c>
      <c r="K107" s="3">
        <f t="shared" si="7"/>
        <v>0.17064798857779268</v>
      </c>
      <c r="L107" s="3">
        <f t="shared" si="8"/>
        <v>7.7645038704778931E-5</v>
      </c>
      <c r="M107" s="3">
        <f t="shared" si="11"/>
        <v>2.0365911791417422E-5</v>
      </c>
      <c r="N107" s="3">
        <f t="shared" si="9"/>
        <v>90.56517314525415</v>
      </c>
      <c r="O107" s="10">
        <f t="shared" si="10"/>
        <v>23.75479951350928</v>
      </c>
    </row>
    <row r="108" spans="1:15" x14ac:dyDescent="0.35">
      <c r="A108" s="28" t="s">
        <v>111</v>
      </c>
      <c r="B108">
        <v>5500</v>
      </c>
      <c r="C108" s="3">
        <v>30.090000616615725</v>
      </c>
      <c r="D108">
        <v>1681031</v>
      </c>
      <c r="E108">
        <v>213525</v>
      </c>
      <c r="F108">
        <v>112</v>
      </c>
      <c r="G108">
        <v>1729132</v>
      </c>
      <c r="H108">
        <v>165424</v>
      </c>
      <c r="I108" s="28">
        <v>23</v>
      </c>
      <c r="J108" s="3">
        <f t="shared" si="6"/>
        <v>0.12348681303683004</v>
      </c>
      <c r="K108" s="3">
        <f t="shared" si="7"/>
        <v>8.7315444885239596E-2</v>
      </c>
      <c r="L108" s="3">
        <f t="shared" si="8"/>
        <v>6.4772382906568156E-5</v>
      </c>
      <c r="M108" s="3">
        <f t="shared" si="11"/>
        <v>1.3301471489741674E-5</v>
      </c>
      <c r="N108" s="3">
        <f t="shared" si="9"/>
        <v>75.550507422221102</v>
      </c>
      <c r="O108" s="10">
        <f t="shared" si="10"/>
        <v>15.514836345634688</v>
      </c>
    </row>
    <row r="109" spans="1:15" x14ac:dyDescent="0.35">
      <c r="A109" s="28" t="s">
        <v>111</v>
      </c>
      <c r="B109">
        <v>6000</v>
      </c>
      <c r="C109" s="3">
        <v>29.627037653652764</v>
      </c>
      <c r="D109">
        <v>1689777</v>
      </c>
      <c r="E109">
        <v>204778</v>
      </c>
      <c r="F109">
        <v>92</v>
      </c>
      <c r="G109">
        <v>1703508</v>
      </c>
      <c r="H109">
        <v>191047</v>
      </c>
      <c r="I109" s="28">
        <v>24</v>
      </c>
      <c r="J109" s="3">
        <f t="shared" si="6"/>
        <v>0.12020959103215248</v>
      </c>
      <c r="K109" s="3">
        <f t="shared" si="7"/>
        <v>0.10084003895373847</v>
      </c>
      <c r="L109" s="3">
        <f t="shared" si="8"/>
        <v>5.4006203669134513E-5</v>
      </c>
      <c r="M109" s="3">
        <f t="shared" si="11"/>
        <v>1.4088574870209003E-5</v>
      </c>
      <c r="N109" s="3">
        <f t="shared" si="9"/>
        <v>62.992835959678494</v>
      </c>
      <c r="O109" s="10">
        <f t="shared" si="10"/>
        <v>16.43291372861178</v>
      </c>
    </row>
    <row r="110" spans="1:15" x14ac:dyDescent="0.35">
      <c r="A110" s="28" t="s">
        <v>111</v>
      </c>
      <c r="B110">
        <v>6500</v>
      </c>
      <c r="C110" s="3">
        <v>29.164074690689798</v>
      </c>
      <c r="D110">
        <v>1729423</v>
      </c>
      <c r="E110">
        <v>165133</v>
      </c>
      <c r="F110">
        <v>84</v>
      </c>
      <c r="G110">
        <v>1673078</v>
      </c>
      <c r="H110">
        <v>221478</v>
      </c>
      <c r="I110" s="28">
        <v>18</v>
      </c>
      <c r="J110" s="3">
        <f t="shared" si="6"/>
        <v>9.8700120376934014E-2</v>
      </c>
      <c r="K110" s="3">
        <f t="shared" si="7"/>
        <v>0.11690232434406796</v>
      </c>
      <c r="L110" s="3">
        <f t="shared" si="8"/>
        <v>5.0206864234662099E-5</v>
      </c>
      <c r="M110" s="3">
        <f t="shared" si="11"/>
        <v>1.0758613764570451E-5</v>
      </c>
      <c r="N110" s="3">
        <f t="shared" si="9"/>
        <v>58.561286443309875</v>
      </c>
      <c r="O110" s="10">
        <f t="shared" si="10"/>
        <v>12.548847094994974</v>
      </c>
    </row>
    <row r="111" spans="1:15" x14ac:dyDescent="0.35">
      <c r="A111" s="28" t="s">
        <v>111</v>
      </c>
      <c r="B111">
        <v>7000</v>
      </c>
      <c r="C111" s="3">
        <v>28.701111727726836</v>
      </c>
      <c r="D111">
        <v>1786350</v>
      </c>
      <c r="E111">
        <v>108206</v>
      </c>
      <c r="F111">
        <v>65</v>
      </c>
      <c r="G111">
        <v>1752871</v>
      </c>
      <c r="H111">
        <v>141685</v>
      </c>
      <c r="I111" s="28">
        <v>20</v>
      </c>
      <c r="J111" s="3">
        <f t="shared" si="6"/>
        <v>6.1730726334111294E-2</v>
      </c>
      <c r="K111" s="3">
        <f t="shared" si="7"/>
        <v>7.4785332288937356E-2</v>
      </c>
      <c r="L111" s="3">
        <f t="shared" si="8"/>
        <v>3.708202143797233E-5</v>
      </c>
      <c r="M111" s="3">
        <f t="shared" si="11"/>
        <v>1.1409852750145334E-5</v>
      </c>
      <c r="N111" s="3">
        <f t="shared" si="9"/>
        <v>43.252469805250925</v>
      </c>
      <c r="O111" s="10">
        <f t="shared" si="10"/>
        <v>13.308452247769518</v>
      </c>
    </row>
    <row r="112" spans="1:15" s="13" customFormat="1" x14ac:dyDescent="0.35">
      <c r="A112" s="37" t="s">
        <v>111</v>
      </c>
      <c r="B112" s="13">
        <v>7500</v>
      </c>
      <c r="C112" s="15">
        <v>28.238148764763874</v>
      </c>
      <c r="D112" s="13">
        <v>1788351</v>
      </c>
      <c r="E112" s="13">
        <v>106204</v>
      </c>
      <c r="F112" s="13">
        <v>59</v>
      </c>
      <c r="G112" s="13">
        <v>1766014</v>
      </c>
      <c r="H112" s="13">
        <v>128541</v>
      </c>
      <c r="I112" s="37">
        <v>17</v>
      </c>
      <c r="J112" s="15">
        <f t="shared" si="6"/>
        <v>6.0137688602695111E-2</v>
      </c>
      <c r="K112" s="15">
        <f t="shared" si="7"/>
        <v>6.7847594817780424E-2</v>
      </c>
      <c r="L112" s="15">
        <f t="shared" si="8"/>
        <v>3.3408568674993518E-5</v>
      </c>
      <c r="M112" s="15">
        <f t="shared" si="11"/>
        <v>9.6261977538116906E-6</v>
      </c>
      <c r="N112" s="15">
        <f t="shared" si="9"/>
        <v>38.967754502512442</v>
      </c>
      <c r="O112" s="17">
        <f t="shared" si="10"/>
        <v>11.227997060045956</v>
      </c>
    </row>
    <row r="113" spans="1:15" x14ac:dyDescent="0.35">
      <c r="A113" s="28" t="s">
        <v>112</v>
      </c>
      <c r="B113">
        <v>500</v>
      </c>
      <c r="C113" s="3">
        <v>32.396488284364196</v>
      </c>
      <c r="D113">
        <v>1194489</v>
      </c>
      <c r="E113">
        <v>108408</v>
      </c>
      <c r="F113">
        <v>56</v>
      </c>
      <c r="G113">
        <v>1115244</v>
      </c>
      <c r="H113">
        <v>187653</v>
      </c>
      <c r="I113" s="28">
        <v>17</v>
      </c>
      <c r="J113" s="3">
        <f t="shared" si="6"/>
        <v>9.7205633924056081E-2</v>
      </c>
      <c r="K113" s="3">
        <f t="shared" si="7"/>
        <v>0.14402750179024129</v>
      </c>
      <c r="L113" s="3">
        <f t="shared" si="8"/>
        <v>5.0213226881292347E-5</v>
      </c>
      <c r="M113" s="3">
        <f t="shared" si="11"/>
        <v>1.5243301017535176E-5</v>
      </c>
      <c r="N113" s="3">
        <f t="shared" si="9"/>
        <v>58.568707834339392</v>
      </c>
      <c r="O113" s="10">
        <f t="shared" si="10"/>
        <v>17.77978630685303</v>
      </c>
    </row>
    <row r="114" spans="1:15" x14ac:dyDescent="0.35">
      <c r="A114" s="28" t="s">
        <v>112</v>
      </c>
      <c r="B114">
        <v>1000</v>
      </c>
      <c r="C114" s="3">
        <v>31.933525321401234</v>
      </c>
      <c r="D114">
        <v>1518233</v>
      </c>
      <c r="E114">
        <v>120609</v>
      </c>
      <c r="F114">
        <v>69</v>
      </c>
      <c r="G114">
        <v>1438864</v>
      </c>
      <c r="H114">
        <v>199978</v>
      </c>
      <c r="I114" s="28">
        <v>19</v>
      </c>
      <c r="J114" s="3">
        <f t="shared" si="6"/>
        <v>8.382237654149384E-2</v>
      </c>
      <c r="K114" s="3">
        <f t="shared" si="7"/>
        <v>0.12202396570261197</v>
      </c>
      <c r="L114" s="3">
        <f t="shared" si="8"/>
        <v>4.795449743686686E-5</v>
      </c>
      <c r="M114" s="3">
        <f t="shared" si="11"/>
        <v>1.3204861613050295E-5</v>
      </c>
      <c r="N114" s="3">
        <f t="shared" si="9"/>
        <v>55.934125810361508</v>
      </c>
      <c r="O114" s="10">
        <f t="shared" si="10"/>
        <v>15.402150585461865</v>
      </c>
    </row>
    <row r="115" spans="1:15" x14ac:dyDescent="0.35">
      <c r="A115" s="28" t="s">
        <v>112</v>
      </c>
      <c r="B115">
        <v>1500</v>
      </c>
      <c r="C115" s="3">
        <v>31.470562358438272</v>
      </c>
      <c r="D115">
        <v>1525141</v>
      </c>
      <c r="E115">
        <v>113700</v>
      </c>
      <c r="F115">
        <v>61</v>
      </c>
      <c r="G115">
        <v>1394915</v>
      </c>
      <c r="H115">
        <v>243926</v>
      </c>
      <c r="I115" s="28">
        <v>21</v>
      </c>
      <c r="J115" s="3">
        <f t="shared" si="6"/>
        <v>8.1510342924120821E-2</v>
      </c>
      <c r="K115" s="3">
        <f t="shared" si="7"/>
        <v>0.14884055256123077</v>
      </c>
      <c r="L115" s="3">
        <f t="shared" si="8"/>
        <v>4.3730263134312845E-5</v>
      </c>
      <c r="M115" s="3">
        <f t="shared" si="11"/>
        <v>1.505468075115688E-5</v>
      </c>
      <c r="N115" s="3">
        <f t="shared" si="9"/>
        <v>51.006978919862505</v>
      </c>
      <c r="O115" s="10">
        <f t="shared" si="10"/>
        <v>17.559779628149386</v>
      </c>
    </row>
    <row r="116" spans="1:15" x14ac:dyDescent="0.35">
      <c r="A116" s="28" t="s">
        <v>112</v>
      </c>
      <c r="B116">
        <v>2000</v>
      </c>
      <c r="C116" s="3">
        <v>31.00759939547531</v>
      </c>
      <c r="D116">
        <v>1530007</v>
      </c>
      <c r="E116">
        <v>108836</v>
      </c>
      <c r="F116">
        <v>58</v>
      </c>
      <c r="G116">
        <v>1376801</v>
      </c>
      <c r="H116">
        <v>262042</v>
      </c>
      <c r="I116" s="28">
        <v>29</v>
      </c>
      <c r="J116" s="3">
        <f t="shared" si="6"/>
        <v>7.9049913531439905E-2</v>
      </c>
      <c r="K116" s="3">
        <f t="shared" si="7"/>
        <v>0.15989451094461155</v>
      </c>
      <c r="L116" s="3">
        <f t="shared" si="8"/>
        <v>4.2126639942882088E-5</v>
      </c>
      <c r="M116" s="3">
        <f t="shared" si="11"/>
        <v>2.1063319971441044E-5</v>
      </c>
      <c r="N116" s="3">
        <f t="shared" si="9"/>
        <v>49.136512829377665</v>
      </c>
      <c r="O116" s="10">
        <f t="shared" si="10"/>
        <v>24.568256414688832</v>
      </c>
    </row>
    <row r="117" spans="1:15" x14ac:dyDescent="0.35">
      <c r="A117" s="28" t="s">
        <v>112</v>
      </c>
      <c r="B117">
        <v>2500</v>
      </c>
      <c r="C117" s="3">
        <v>30.544636432512345</v>
      </c>
      <c r="D117">
        <v>1540800</v>
      </c>
      <c r="E117">
        <v>98042</v>
      </c>
      <c r="F117">
        <v>64</v>
      </c>
      <c r="G117">
        <v>1404715</v>
      </c>
      <c r="H117">
        <v>234127</v>
      </c>
      <c r="I117" s="28">
        <v>20</v>
      </c>
      <c r="J117" s="3">
        <f t="shared" si="6"/>
        <v>6.979494061072887E-2</v>
      </c>
      <c r="K117" s="3">
        <f t="shared" si="7"/>
        <v>0.1428612398266581</v>
      </c>
      <c r="L117" s="3">
        <f t="shared" si="8"/>
        <v>4.5560843302734004E-5</v>
      </c>
      <c r="M117" s="3">
        <f t="shared" si="11"/>
        <v>1.4237763532104376E-5</v>
      </c>
      <c r="N117" s="3">
        <f t="shared" si="9"/>
        <v>53.14216762830894</v>
      </c>
      <c r="O117" s="10">
        <f t="shared" si="10"/>
        <v>16.606927383846543</v>
      </c>
    </row>
    <row r="118" spans="1:15" x14ac:dyDescent="0.35">
      <c r="A118" s="28" t="s">
        <v>112</v>
      </c>
      <c r="B118">
        <v>3000</v>
      </c>
      <c r="C118" s="3">
        <v>30.081673469549383</v>
      </c>
      <c r="D118">
        <v>1534696</v>
      </c>
      <c r="E118">
        <v>104146</v>
      </c>
      <c r="F118">
        <v>64</v>
      </c>
      <c r="G118">
        <v>1404563</v>
      </c>
      <c r="H118">
        <v>234279</v>
      </c>
      <c r="I118" s="28">
        <v>20</v>
      </c>
      <c r="J118" s="3">
        <f t="shared" si="6"/>
        <v>7.414832940921838E-2</v>
      </c>
      <c r="K118" s="3">
        <f t="shared" si="7"/>
        <v>0.14295398824291786</v>
      </c>
      <c r="L118" s="3">
        <f t="shared" si="8"/>
        <v>4.5565773838553344E-5</v>
      </c>
      <c r="M118" s="3">
        <f t="shared" si="11"/>
        <v>1.423930432454792E-5</v>
      </c>
      <c r="N118" s="3">
        <f t="shared" si="9"/>
        <v>53.147918605288623</v>
      </c>
      <c r="O118" s="10">
        <f t="shared" si="10"/>
        <v>16.608724564152695</v>
      </c>
    </row>
    <row r="119" spans="1:15" x14ac:dyDescent="0.35">
      <c r="A119" s="28" t="s">
        <v>112</v>
      </c>
      <c r="B119">
        <v>3500</v>
      </c>
      <c r="C119" s="3">
        <v>29.618710506586421</v>
      </c>
      <c r="D119">
        <v>1533880</v>
      </c>
      <c r="E119">
        <v>104963</v>
      </c>
      <c r="F119">
        <v>63</v>
      </c>
      <c r="G119">
        <v>1439330</v>
      </c>
      <c r="H119">
        <v>199513</v>
      </c>
      <c r="I119" s="28">
        <v>22</v>
      </c>
      <c r="J119" s="3">
        <f t="shared" si="6"/>
        <v>7.2924902558829455E-2</v>
      </c>
      <c r="K119" s="3">
        <f t="shared" si="7"/>
        <v>0.1217401544870375</v>
      </c>
      <c r="L119" s="3">
        <f t="shared" si="8"/>
        <v>4.3770365378335751E-5</v>
      </c>
      <c r="M119" s="3">
        <f t="shared" si="11"/>
        <v>1.5284889497196614E-5</v>
      </c>
      <c r="N119" s="3">
        <f t="shared" si="9"/>
        <v>51.05375417729082</v>
      </c>
      <c r="O119" s="10">
        <f t="shared" si="10"/>
        <v>17.828295109530131</v>
      </c>
    </row>
    <row r="120" spans="1:15" x14ac:dyDescent="0.35">
      <c r="A120" s="28" t="s">
        <v>112</v>
      </c>
      <c r="B120">
        <v>4000</v>
      </c>
      <c r="C120" s="3">
        <v>29.155747543623455</v>
      </c>
      <c r="D120">
        <v>1506695</v>
      </c>
      <c r="E120">
        <v>132147</v>
      </c>
      <c r="F120">
        <v>77</v>
      </c>
      <c r="G120">
        <v>1452806</v>
      </c>
      <c r="H120">
        <v>186036</v>
      </c>
      <c r="I120" s="28">
        <v>20</v>
      </c>
      <c r="J120" s="3">
        <f t="shared" si="6"/>
        <v>9.0959839097580819E-2</v>
      </c>
      <c r="K120" s="3">
        <f t="shared" si="7"/>
        <v>0.11351673925857404</v>
      </c>
      <c r="L120" s="3">
        <f t="shared" si="8"/>
        <v>5.3000882430276305E-5</v>
      </c>
      <c r="M120" s="3">
        <f t="shared" si="11"/>
        <v>1.3766462968902937E-5</v>
      </c>
      <c r="N120" s="3">
        <f t="shared" si="9"/>
        <v>61.820229266674282</v>
      </c>
      <c r="O120" s="10">
        <f t="shared" si="10"/>
        <v>16.057202406928386</v>
      </c>
    </row>
    <row r="121" spans="1:15" x14ac:dyDescent="0.35">
      <c r="A121" s="28" t="s">
        <v>112</v>
      </c>
      <c r="B121">
        <v>4500</v>
      </c>
      <c r="C121" s="3">
        <v>28.692784580660494</v>
      </c>
      <c r="D121">
        <v>1513718</v>
      </c>
      <c r="E121">
        <v>125125</v>
      </c>
      <c r="F121">
        <v>74</v>
      </c>
      <c r="G121">
        <v>1481155</v>
      </c>
      <c r="H121">
        <v>157688</v>
      </c>
      <c r="I121" s="28">
        <v>19</v>
      </c>
      <c r="J121" s="3">
        <f t="shared" si="6"/>
        <v>8.447799183745118E-2</v>
      </c>
      <c r="K121" s="3">
        <f t="shared" si="7"/>
        <v>9.6219100914486627E-2</v>
      </c>
      <c r="L121" s="3">
        <f t="shared" si="8"/>
        <v>4.9961010157613484E-5</v>
      </c>
      <c r="M121" s="3">
        <f t="shared" si="11"/>
        <v>1.2827826932360219E-5</v>
      </c>
      <c r="N121" s="3">
        <f t="shared" si="9"/>
        <v>58.274522247840366</v>
      </c>
      <c r="O121" s="10">
        <f t="shared" si="10"/>
        <v>14.962377333904961</v>
      </c>
    </row>
    <row r="122" spans="1:15" x14ac:dyDescent="0.35">
      <c r="A122" s="28" t="s">
        <v>112</v>
      </c>
      <c r="B122">
        <v>5000</v>
      </c>
      <c r="C122" s="3">
        <v>28.229821617697532</v>
      </c>
      <c r="D122">
        <v>1554314</v>
      </c>
      <c r="E122">
        <v>84529</v>
      </c>
      <c r="F122">
        <v>55</v>
      </c>
      <c r="G122">
        <v>1528547</v>
      </c>
      <c r="H122">
        <v>110296</v>
      </c>
      <c r="I122" s="28">
        <v>19</v>
      </c>
      <c r="J122" s="3">
        <f t="shared" si="6"/>
        <v>5.5300229564416402E-2</v>
      </c>
      <c r="K122" s="3">
        <f t="shared" si="7"/>
        <v>6.7301138669170868E-2</v>
      </c>
      <c r="L122" s="3">
        <f t="shared" si="8"/>
        <v>3.5981883448791566E-5</v>
      </c>
      <c r="M122" s="3">
        <f t="shared" si="11"/>
        <v>1.2430105191400722E-5</v>
      </c>
      <c r="N122" s="3">
        <f t="shared" si="9"/>
        <v>41.969268854670482</v>
      </c>
      <c r="O122" s="10">
        <f t="shared" si="10"/>
        <v>14.498474695249802</v>
      </c>
    </row>
    <row r="123" spans="1:15" x14ac:dyDescent="0.35">
      <c r="A123" s="28" t="s">
        <v>112</v>
      </c>
      <c r="B123">
        <v>5500</v>
      </c>
      <c r="C123" s="3">
        <v>27.76685865473457</v>
      </c>
      <c r="D123">
        <v>1544066</v>
      </c>
      <c r="E123">
        <v>94776</v>
      </c>
      <c r="F123">
        <v>70</v>
      </c>
      <c r="G123">
        <v>1479987</v>
      </c>
      <c r="H123">
        <v>158855</v>
      </c>
      <c r="I123" s="28">
        <v>22</v>
      </c>
      <c r="J123" s="3">
        <f t="shared" si="6"/>
        <v>6.4038400337300266E-2</v>
      </c>
      <c r="K123" s="3">
        <f t="shared" si="7"/>
        <v>9.6931247795699643E-2</v>
      </c>
      <c r="L123" s="3">
        <f t="shared" si="8"/>
        <v>4.729771275017956E-5</v>
      </c>
      <c r="M123" s="3">
        <f t="shared" si="11"/>
        <v>1.486499543577072E-5</v>
      </c>
      <c r="N123" s="3">
        <f t="shared" si="9"/>
        <v>55.168052151809441</v>
      </c>
      <c r="O123" s="10">
        <f t="shared" si="10"/>
        <v>17.338530676282968</v>
      </c>
    </row>
    <row r="124" spans="1:15" x14ac:dyDescent="0.35">
      <c r="A124" s="28" t="s">
        <v>112</v>
      </c>
      <c r="B124">
        <v>6000</v>
      </c>
      <c r="C124" s="3">
        <v>27.303895691771604</v>
      </c>
      <c r="D124">
        <v>1543677</v>
      </c>
      <c r="E124">
        <v>95165</v>
      </c>
      <c r="F124">
        <v>60</v>
      </c>
      <c r="G124">
        <v>1512296</v>
      </c>
      <c r="H124">
        <v>126546</v>
      </c>
      <c r="I124" s="28">
        <v>20</v>
      </c>
      <c r="J124" s="3">
        <f t="shared" si="6"/>
        <v>6.2927495675449779E-2</v>
      </c>
      <c r="K124" s="3">
        <f t="shared" si="7"/>
        <v>7.7216717657956041E-2</v>
      </c>
      <c r="L124" s="3">
        <f t="shared" si="8"/>
        <v>3.967477266355264E-5</v>
      </c>
      <c r="M124" s="3">
        <f t="shared" si="11"/>
        <v>1.3224924221184213E-5</v>
      </c>
      <c r="N124" s="3">
        <f t="shared" si="9"/>
        <v>46.276654834767797</v>
      </c>
      <c r="O124" s="10">
        <f t="shared" si="10"/>
        <v>15.425551611589265</v>
      </c>
    </row>
    <row r="125" spans="1:15" x14ac:dyDescent="0.35">
      <c r="A125" s="28" t="s">
        <v>112</v>
      </c>
      <c r="B125">
        <v>6500</v>
      </c>
      <c r="C125" s="3">
        <v>26.840932728808642</v>
      </c>
      <c r="D125">
        <v>1528935</v>
      </c>
      <c r="E125">
        <v>109907</v>
      </c>
      <c r="F125">
        <v>71</v>
      </c>
      <c r="G125">
        <v>1522883</v>
      </c>
      <c r="H125">
        <v>115959</v>
      </c>
      <c r="I125" s="28">
        <v>13</v>
      </c>
      <c r="J125" s="3">
        <f t="shared" si="6"/>
        <v>7.2170350578475165E-2</v>
      </c>
      <c r="K125" s="3">
        <f t="shared" si="7"/>
        <v>7.0756668428072989E-2</v>
      </c>
      <c r="L125" s="3">
        <f t="shared" si="8"/>
        <v>4.6622097692337491E-5</v>
      </c>
      <c r="M125" s="3">
        <f t="shared" si="11"/>
        <v>8.5364404225406675E-6</v>
      </c>
      <c r="N125" s="3">
        <f t="shared" si="9"/>
        <v>54.380014748342447</v>
      </c>
      <c r="O125" s="10">
        <f t="shared" si="10"/>
        <v>9.9569041088514343</v>
      </c>
    </row>
    <row r="126" spans="1:15" x14ac:dyDescent="0.35">
      <c r="A126" s="28" t="s">
        <v>112</v>
      </c>
      <c r="B126">
        <v>7000</v>
      </c>
      <c r="C126" s="3">
        <v>26.37796976584568</v>
      </c>
      <c r="D126">
        <v>1538106</v>
      </c>
      <c r="E126">
        <v>100735</v>
      </c>
      <c r="F126">
        <v>66</v>
      </c>
      <c r="G126">
        <v>1442464</v>
      </c>
      <c r="H126">
        <v>196377</v>
      </c>
      <c r="I126" s="28">
        <v>13</v>
      </c>
      <c r="J126" s="3">
        <f t="shared" si="6"/>
        <v>6.9835365042039174E-2</v>
      </c>
      <c r="K126" s="3">
        <f t="shared" si="7"/>
        <v>0.11982675561570647</v>
      </c>
      <c r="L126" s="3">
        <f t="shared" si="8"/>
        <v>4.5755041373649534E-5</v>
      </c>
      <c r="M126" s="3">
        <f t="shared" si="11"/>
        <v>9.0123566342036965E-6</v>
      </c>
      <c r="N126" s="3">
        <f t="shared" si="9"/>
        <v>53.368680258224813</v>
      </c>
      <c r="O126" s="10">
        <f t="shared" si="10"/>
        <v>10.512012778135192</v>
      </c>
    </row>
    <row r="127" spans="1:15" x14ac:dyDescent="0.35">
      <c r="A127" s="28" t="s">
        <v>112</v>
      </c>
      <c r="B127">
        <v>7500</v>
      </c>
      <c r="C127" s="3">
        <v>25.915006802882715</v>
      </c>
      <c r="D127">
        <v>1540224</v>
      </c>
      <c r="E127">
        <v>98617</v>
      </c>
      <c r="F127">
        <v>63</v>
      </c>
      <c r="G127">
        <v>1473576</v>
      </c>
      <c r="H127">
        <v>165265</v>
      </c>
      <c r="I127" s="28">
        <v>16</v>
      </c>
      <c r="J127" s="3">
        <f t="shared" si="6"/>
        <v>6.6923592675233581E-2</v>
      </c>
      <c r="K127" s="3">
        <f t="shared" si="7"/>
        <v>0.10084260767212927</v>
      </c>
      <c r="L127" s="3">
        <f t="shared" si="8"/>
        <v>4.275313930194303E-5</v>
      </c>
      <c r="M127" s="3">
        <f t="shared" si="11"/>
        <v>1.0857940140176007E-5</v>
      </c>
      <c r="N127" s="3">
        <f t="shared" si="9"/>
        <v>49.867261681786353</v>
      </c>
      <c r="O127" s="10">
        <f t="shared" si="10"/>
        <v>12.664701379501295</v>
      </c>
    </row>
    <row r="128" spans="1:15" x14ac:dyDescent="0.35">
      <c r="A128" s="28" t="s">
        <v>112</v>
      </c>
      <c r="B128">
        <v>8000</v>
      </c>
      <c r="C128" s="3">
        <v>25.452043839919753</v>
      </c>
      <c r="D128">
        <v>1516991</v>
      </c>
      <c r="E128">
        <v>121851</v>
      </c>
      <c r="F128">
        <v>86</v>
      </c>
      <c r="G128">
        <v>1490462</v>
      </c>
      <c r="H128">
        <v>148380</v>
      </c>
      <c r="I128" s="28">
        <v>23</v>
      </c>
      <c r="J128" s="3">
        <f t="shared" si="6"/>
        <v>8.175384545194711E-2</v>
      </c>
      <c r="K128" s="3">
        <f t="shared" si="7"/>
        <v>9.0539539504113267E-2</v>
      </c>
      <c r="L128" s="3">
        <f t="shared" si="8"/>
        <v>5.7700229861613379E-5</v>
      </c>
      <c r="M128" s="3">
        <f t="shared" si="11"/>
        <v>1.5431456823454741E-5</v>
      </c>
      <c r="N128" s="3">
        <f t="shared" si="9"/>
        <v>67.301548110585841</v>
      </c>
      <c r="O128" s="10">
        <f t="shared" si="10"/>
        <v>17.999251238877608</v>
      </c>
    </row>
    <row r="129" spans="1:15" x14ac:dyDescent="0.35">
      <c r="A129" s="28" t="s">
        <v>112</v>
      </c>
      <c r="B129">
        <v>8500</v>
      </c>
      <c r="C129" s="3">
        <v>24.989080876956791</v>
      </c>
      <c r="D129">
        <v>1506883</v>
      </c>
      <c r="E129">
        <v>131960</v>
      </c>
      <c r="F129">
        <v>81</v>
      </c>
      <c r="G129">
        <v>1479787</v>
      </c>
      <c r="H129">
        <v>159056</v>
      </c>
      <c r="I129" s="28">
        <v>26</v>
      </c>
      <c r="J129" s="3">
        <f t="shared" si="6"/>
        <v>8.917499613119996E-2</v>
      </c>
      <c r="K129" s="3">
        <f t="shared" si="7"/>
        <v>9.7053836151480041E-2</v>
      </c>
      <c r="L129" s="3">
        <f t="shared" si="8"/>
        <v>5.4737607507026348E-5</v>
      </c>
      <c r="M129" s="3">
        <f t="shared" si="11"/>
        <v>1.7570096236823272E-5</v>
      </c>
      <c r="N129" s="3">
        <f t="shared" si="9"/>
        <v>63.845945396195532</v>
      </c>
      <c r="O129" s="10">
        <f t="shared" si="10"/>
        <v>20.493760250630665</v>
      </c>
    </row>
    <row r="130" spans="1:15" x14ac:dyDescent="0.35">
      <c r="A130" s="28" t="s">
        <v>112</v>
      </c>
      <c r="B130">
        <v>9000</v>
      </c>
      <c r="C130" s="3">
        <v>24.526117913993826</v>
      </c>
      <c r="D130">
        <v>1526593</v>
      </c>
      <c r="E130">
        <v>112250</v>
      </c>
      <c r="F130">
        <v>64</v>
      </c>
      <c r="G130">
        <v>1481365</v>
      </c>
      <c r="H130">
        <v>157478</v>
      </c>
      <c r="I130" s="28">
        <v>23</v>
      </c>
      <c r="J130" s="3">
        <f t="shared" si="6"/>
        <v>7.5774707786399706E-2</v>
      </c>
      <c r="K130" s="3">
        <f t="shared" si="7"/>
        <v>9.6090961733369215E-2</v>
      </c>
      <c r="L130" s="3">
        <f t="shared" si="8"/>
        <v>4.3203396867078676E-5</v>
      </c>
      <c r="M130" s="3">
        <f t="shared" si="11"/>
        <v>1.5526220749106399E-5</v>
      </c>
      <c r="N130" s="3">
        <f t="shared" si="9"/>
        <v>50.392442105760566</v>
      </c>
      <c r="O130" s="10">
        <f t="shared" si="10"/>
        <v>18.109783881757703</v>
      </c>
    </row>
    <row r="131" spans="1:15" x14ac:dyDescent="0.35">
      <c r="A131" s="28" t="s">
        <v>112</v>
      </c>
      <c r="B131">
        <v>9500</v>
      </c>
      <c r="C131" s="3">
        <v>24.063154951030864</v>
      </c>
      <c r="D131">
        <v>1572935</v>
      </c>
      <c r="E131">
        <v>65907</v>
      </c>
      <c r="F131">
        <v>49</v>
      </c>
      <c r="G131">
        <v>1435111</v>
      </c>
      <c r="H131">
        <v>203731</v>
      </c>
      <c r="I131" s="28">
        <v>26</v>
      </c>
      <c r="J131" s="3">
        <f t="shared" si="6"/>
        <v>4.5924670635233096E-2</v>
      </c>
      <c r="K131" s="3">
        <f t="shared" si="7"/>
        <v>0.12431399732249966</v>
      </c>
      <c r="L131" s="3">
        <f t="shared" si="8"/>
        <v>3.4143700382757848E-5</v>
      </c>
      <c r="M131" s="3">
        <f t="shared" si="11"/>
        <v>1.8117065509218451E-5</v>
      </c>
      <c r="N131" s="3">
        <f t="shared" si="9"/>
        <v>39.825212126448754</v>
      </c>
      <c r="O131" s="10">
        <f t="shared" si="10"/>
        <v>21.131745209952403</v>
      </c>
    </row>
    <row r="132" spans="1:15" x14ac:dyDescent="0.35">
      <c r="A132" s="28" t="s">
        <v>112</v>
      </c>
      <c r="B132">
        <v>10000</v>
      </c>
      <c r="C132" s="3">
        <v>23.600191988067902</v>
      </c>
      <c r="D132">
        <v>1544080</v>
      </c>
      <c r="E132">
        <v>94762</v>
      </c>
      <c r="F132">
        <v>55</v>
      </c>
      <c r="G132">
        <v>1445181</v>
      </c>
      <c r="H132">
        <v>193661</v>
      </c>
      <c r="I132" s="28">
        <v>20</v>
      </c>
      <c r="J132" s="3">
        <f t="shared" si="6"/>
        <v>6.557102535945325E-2</v>
      </c>
      <c r="K132" s="3">
        <f t="shared" si="7"/>
        <v>0.11816941474528966</v>
      </c>
      <c r="L132" s="3">
        <f t="shared" si="8"/>
        <v>3.805751667092219E-5</v>
      </c>
      <c r="M132" s="3">
        <f t="shared" si="11"/>
        <v>1.3839096971244432E-5</v>
      </c>
      <c r="N132" s="3">
        <f t="shared" si="9"/>
        <v>44.39028744496364</v>
      </c>
      <c r="O132" s="10">
        <f t="shared" si="10"/>
        <v>16.141922707259507</v>
      </c>
    </row>
    <row r="133" spans="1:15" x14ac:dyDescent="0.35">
      <c r="A133" s="28" t="s">
        <v>112</v>
      </c>
      <c r="B133">
        <v>10500</v>
      </c>
      <c r="C133" s="3">
        <v>23.13722902510494</v>
      </c>
      <c r="D133">
        <v>1468586</v>
      </c>
      <c r="E133">
        <v>170256</v>
      </c>
      <c r="F133">
        <v>75</v>
      </c>
      <c r="G133">
        <v>1490316</v>
      </c>
      <c r="H133">
        <v>148526</v>
      </c>
      <c r="I133" s="28">
        <v>19</v>
      </c>
      <c r="J133" s="3">
        <f t="shared" ref="J133:J196" si="12">E133/G133</f>
        <v>0.11424154340421763</v>
      </c>
      <c r="K133" s="3">
        <f t="shared" ref="K133:K196" si="13">H133/SUM(G133:H133)</f>
        <v>9.0628626798678585E-2</v>
      </c>
      <c r="L133" s="3">
        <f t="shared" ref="L133:L196" si="14">F133/G133</f>
        <v>5.0324897538508611E-5</v>
      </c>
      <c r="M133" s="3">
        <f t="shared" si="11"/>
        <v>1.2748974043088849E-5</v>
      </c>
      <c r="N133" s="3">
        <f t="shared" ref="N133:N196" si="15">L133*1080^2</f>
        <v>58.698960488916441</v>
      </c>
      <c r="O133" s="10">
        <f t="shared" ref="O133:O196" si="16">M133*1080^2</f>
        <v>14.870403323858833</v>
      </c>
    </row>
    <row r="134" spans="1:15" x14ac:dyDescent="0.35">
      <c r="A134" s="28" t="s">
        <v>112</v>
      </c>
      <c r="B134">
        <v>11000</v>
      </c>
      <c r="C134" s="3">
        <v>22.674266062141974</v>
      </c>
      <c r="D134">
        <v>1495044</v>
      </c>
      <c r="E134">
        <v>143798</v>
      </c>
      <c r="F134">
        <v>68</v>
      </c>
      <c r="G134">
        <v>1482125</v>
      </c>
      <c r="H134">
        <v>156717</v>
      </c>
      <c r="I134" s="28">
        <v>23</v>
      </c>
      <c r="J134" s="3">
        <f t="shared" si="12"/>
        <v>9.7021506283208228E-2</v>
      </c>
      <c r="K134" s="3">
        <f t="shared" si="13"/>
        <v>9.5626668098572037E-2</v>
      </c>
      <c r="L134" s="3">
        <f t="shared" si="14"/>
        <v>4.5880070844227038E-5</v>
      </c>
      <c r="M134" s="3">
        <f t="shared" ref="M134:M197" si="17">I134/G134</f>
        <v>1.5518259256135616E-5</v>
      </c>
      <c r="N134" s="3">
        <f t="shared" si="15"/>
        <v>53.514514632706415</v>
      </c>
      <c r="O134" s="10">
        <f t="shared" si="16"/>
        <v>18.100497596356583</v>
      </c>
    </row>
    <row r="135" spans="1:15" x14ac:dyDescent="0.35">
      <c r="A135" s="28" t="s">
        <v>112</v>
      </c>
      <c r="B135">
        <v>11500</v>
      </c>
      <c r="C135" s="3">
        <v>22.211303099179013</v>
      </c>
      <c r="D135">
        <v>1569535</v>
      </c>
      <c r="E135">
        <v>69307</v>
      </c>
      <c r="F135">
        <v>46</v>
      </c>
      <c r="G135">
        <v>1457149</v>
      </c>
      <c r="H135">
        <v>181693</v>
      </c>
      <c r="I135" s="28">
        <v>30</v>
      </c>
      <c r="J135" s="3">
        <f t="shared" si="12"/>
        <v>4.7563426938494281E-2</v>
      </c>
      <c r="K135" s="3">
        <f t="shared" si="13"/>
        <v>0.11086669733873064</v>
      </c>
      <c r="L135" s="3">
        <f t="shared" si="14"/>
        <v>3.1568494368111979E-5</v>
      </c>
      <c r="M135" s="3">
        <f t="shared" si="17"/>
        <v>2.0588148500942595E-5</v>
      </c>
      <c r="N135" s="3">
        <f t="shared" si="15"/>
        <v>36.821491830965812</v>
      </c>
      <c r="O135" s="10">
        <f t="shared" si="16"/>
        <v>24.014016411499444</v>
      </c>
    </row>
    <row r="136" spans="1:15" x14ac:dyDescent="0.35">
      <c r="A136" s="28" t="s">
        <v>112</v>
      </c>
      <c r="B136">
        <v>12000</v>
      </c>
      <c r="C136" s="3">
        <v>21.748340136216051</v>
      </c>
      <c r="D136">
        <v>1559466</v>
      </c>
      <c r="E136">
        <v>79375</v>
      </c>
      <c r="F136">
        <v>46</v>
      </c>
      <c r="G136">
        <v>1448674</v>
      </c>
      <c r="H136">
        <v>190167</v>
      </c>
      <c r="I136" s="28">
        <v>37</v>
      </c>
      <c r="J136" s="3">
        <f t="shared" si="12"/>
        <v>5.4791485178860115E-2</v>
      </c>
      <c r="K136" s="3">
        <f t="shared" si="13"/>
        <v>0.11603749234977646</v>
      </c>
      <c r="L136" s="3">
        <f t="shared" si="14"/>
        <v>3.1753175662709482E-5</v>
      </c>
      <c r="M136" s="3">
        <f t="shared" si="17"/>
        <v>2.554059781565763E-5</v>
      </c>
      <c r="N136" s="3">
        <f t="shared" si="15"/>
        <v>37.036904092984337</v>
      </c>
      <c r="O136" s="10">
        <f t="shared" si="16"/>
        <v>29.790553292183059</v>
      </c>
    </row>
    <row r="137" spans="1:15" x14ac:dyDescent="0.35">
      <c r="A137" s="28" t="s">
        <v>112</v>
      </c>
      <c r="B137">
        <v>12500</v>
      </c>
      <c r="C137" s="3">
        <v>21.285377173253085</v>
      </c>
      <c r="D137">
        <v>1501051</v>
      </c>
      <c r="E137">
        <v>137791</v>
      </c>
      <c r="F137">
        <v>76</v>
      </c>
      <c r="G137">
        <v>1402763</v>
      </c>
      <c r="H137">
        <v>236079</v>
      </c>
      <c r="I137" s="28">
        <v>53</v>
      </c>
      <c r="J137" s="3">
        <f t="shared" si="12"/>
        <v>9.8228282325667271E-2</v>
      </c>
      <c r="K137" s="3">
        <f t="shared" si="13"/>
        <v>0.14405232475125729</v>
      </c>
      <c r="L137" s="3">
        <f t="shared" si="14"/>
        <v>5.4178788576545008E-5</v>
      </c>
      <c r="M137" s="3">
        <f t="shared" si="17"/>
        <v>3.778257624416954E-5</v>
      </c>
      <c r="N137" s="3">
        <f t="shared" si="15"/>
        <v>63.194138995682096</v>
      </c>
      <c r="O137" s="10">
        <f t="shared" si="16"/>
        <v>44.069596931199349</v>
      </c>
    </row>
    <row r="138" spans="1:15" x14ac:dyDescent="0.35">
      <c r="A138" s="28" t="s">
        <v>112</v>
      </c>
      <c r="B138">
        <v>13000</v>
      </c>
      <c r="C138" s="3">
        <v>20.822414210290123</v>
      </c>
      <c r="D138">
        <v>1475024</v>
      </c>
      <c r="E138">
        <v>163818</v>
      </c>
      <c r="F138">
        <v>89</v>
      </c>
      <c r="G138">
        <v>1329431</v>
      </c>
      <c r="H138">
        <v>309411</v>
      </c>
      <c r="I138" s="28">
        <v>54</v>
      </c>
      <c r="J138" s="3">
        <f t="shared" si="12"/>
        <v>0.12322414627009601</v>
      </c>
      <c r="K138" s="3">
        <f t="shared" si="13"/>
        <v>0.18879855410100546</v>
      </c>
      <c r="L138" s="3">
        <f t="shared" si="14"/>
        <v>6.6945934012370705E-5</v>
      </c>
      <c r="M138" s="3">
        <f t="shared" si="17"/>
        <v>4.0618881310876609E-5</v>
      </c>
      <c r="N138" s="3">
        <f t="shared" si="15"/>
        <v>78.085737432029191</v>
      </c>
      <c r="O138" s="10">
        <f t="shared" si="16"/>
        <v>47.377863161006474</v>
      </c>
    </row>
    <row r="139" spans="1:15" x14ac:dyDescent="0.35">
      <c r="A139" s="28" t="s">
        <v>112</v>
      </c>
      <c r="B139">
        <v>13500</v>
      </c>
      <c r="C139" s="3">
        <v>20.359451247327161</v>
      </c>
      <c r="D139">
        <v>1440991</v>
      </c>
      <c r="E139">
        <v>197851</v>
      </c>
      <c r="F139">
        <v>76</v>
      </c>
      <c r="G139">
        <v>1338290</v>
      </c>
      <c r="H139">
        <v>300552</v>
      </c>
      <c r="I139" s="28">
        <v>42</v>
      </c>
      <c r="J139" s="3">
        <f t="shared" si="12"/>
        <v>0.14783865978225946</v>
      </c>
      <c r="K139" s="3">
        <f t="shared" si="13"/>
        <v>0.18339290791912827</v>
      </c>
      <c r="L139" s="3">
        <f t="shared" si="14"/>
        <v>5.67888873114198E-5</v>
      </c>
      <c r="M139" s="3">
        <f t="shared" si="17"/>
        <v>3.13833324615741E-5</v>
      </c>
      <c r="N139" s="3">
        <f t="shared" si="15"/>
        <v>66.238558160040057</v>
      </c>
      <c r="O139" s="10">
        <f t="shared" si="16"/>
        <v>36.605518983180033</v>
      </c>
    </row>
    <row r="140" spans="1:15" x14ac:dyDescent="0.35">
      <c r="A140" s="28" t="s">
        <v>112</v>
      </c>
      <c r="B140">
        <v>14000</v>
      </c>
      <c r="C140" s="3">
        <v>19.896488284364199</v>
      </c>
      <c r="D140">
        <v>1442261</v>
      </c>
      <c r="E140">
        <v>196582</v>
      </c>
      <c r="F140">
        <v>68</v>
      </c>
      <c r="G140">
        <v>1379770</v>
      </c>
      <c r="H140">
        <v>259073</v>
      </c>
      <c r="I140" s="28">
        <v>37</v>
      </c>
      <c r="J140" s="3">
        <f t="shared" si="12"/>
        <v>0.14247447038274494</v>
      </c>
      <c r="K140" s="3">
        <f t="shared" si="13"/>
        <v>0.15808286699824206</v>
      </c>
      <c r="L140" s="3">
        <f t="shared" si="14"/>
        <v>4.9283576248215285E-5</v>
      </c>
      <c r="M140" s="3">
        <f t="shared" si="17"/>
        <v>2.6816063546823022E-5</v>
      </c>
      <c r="N140" s="3">
        <f t="shared" si="15"/>
        <v>57.48436333591831</v>
      </c>
      <c r="O140" s="10">
        <f t="shared" si="16"/>
        <v>31.278256521014374</v>
      </c>
    </row>
    <row r="141" spans="1:15" x14ac:dyDescent="0.35">
      <c r="A141" s="28" t="s">
        <v>112</v>
      </c>
      <c r="B141">
        <v>14500</v>
      </c>
      <c r="C141" s="3">
        <v>19.433525321401234</v>
      </c>
      <c r="D141">
        <v>1478956</v>
      </c>
      <c r="E141">
        <v>159886</v>
      </c>
      <c r="F141">
        <v>79</v>
      </c>
      <c r="G141">
        <v>1377634</v>
      </c>
      <c r="H141">
        <v>261208</v>
      </c>
      <c r="I141" s="28">
        <v>35</v>
      </c>
      <c r="J141" s="3">
        <f t="shared" si="12"/>
        <v>0.11605840157835826</v>
      </c>
      <c r="K141" s="3">
        <f t="shared" si="13"/>
        <v>0.15938571259462475</v>
      </c>
      <c r="L141" s="3">
        <f t="shared" si="14"/>
        <v>5.7344693873699402E-5</v>
      </c>
      <c r="M141" s="3">
        <f t="shared" si="17"/>
        <v>2.5405877032651633E-5</v>
      </c>
      <c r="N141" s="3">
        <f t="shared" si="15"/>
        <v>66.88685093428299</v>
      </c>
      <c r="O141" s="10">
        <f t="shared" si="16"/>
        <v>29.633414970884864</v>
      </c>
    </row>
    <row r="142" spans="1:15" x14ac:dyDescent="0.35">
      <c r="A142" s="28" t="s">
        <v>112</v>
      </c>
      <c r="B142">
        <v>15000</v>
      </c>
      <c r="C142" s="3">
        <v>18.970562358438272</v>
      </c>
      <c r="D142">
        <v>1483757</v>
      </c>
      <c r="E142">
        <v>155086</v>
      </c>
      <c r="F142">
        <v>88</v>
      </c>
      <c r="G142">
        <v>1392578</v>
      </c>
      <c r="H142">
        <v>246265</v>
      </c>
      <c r="I142" s="28">
        <v>35</v>
      </c>
      <c r="J142" s="3">
        <f t="shared" si="12"/>
        <v>0.11136611378321358</v>
      </c>
      <c r="K142" s="3">
        <f t="shared" si="13"/>
        <v>0.15026759732323353</v>
      </c>
      <c r="L142" s="3">
        <f t="shared" si="14"/>
        <v>6.3192151534779381E-5</v>
      </c>
      <c r="M142" s="3">
        <f t="shared" si="17"/>
        <v>2.5133242087696343E-5</v>
      </c>
      <c r="N142" s="3">
        <f t="shared" si="15"/>
        <v>73.707325550166672</v>
      </c>
      <c r="O142" s="10">
        <f t="shared" si="16"/>
        <v>29.315413571089014</v>
      </c>
    </row>
    <row r="143" spans="1:15" x14ac:dyDescent="0.35">
      <c r="A143" s="28" t="s">
        <v>112</v>
      </c>
      <c r="B143">
        <v>15500</v>
      </c>
      <c r="C143" s="3">
        <v>18.50759939547531</v>
      </c>
      <c r="D143">
        <v>1513165</v>
      </c>
      <c r="E143">
        <v>125678</v>
      </c>
      <c r="F143">
        <v>80</v>
      </c>
      <c r="G143">
        <v>1452310</v>
      </c>
      <c r="H143">
        <v>186533</v>
      </c>
      <c r="I143" s="28">
        <v>30</v>
      </c>
      <c r="J143" s="3">
        <f t="shared" si="12"/>
        <v>8.6536620969352274E-2</v>
      </c>
      <c r="K143" s="3">
        <f t="shared" si="13"/>
        <v>0.11381993272082805</v>
      </c>
      <c r="L143" s="3">
        <f t="shared" si="14"/>
        <v>5.5084658234123569E-5</v>
      </c>
      <c r="M143" s="3">
        <f t="shared" si="17"/>
        <v>2.0656746837796338E-5</v>
      </c>
      <c r="N143" s="3">
        <f t="shared" si="15"/>
        <v>64.250745364281727</v>
      </c>
      <c r="O143" s="10">
        <f t="shared" si="16"/>
        <v>24.094029511605648</v>
      </c>
    </row>
    <row r="144" spans="1:15" x14ac:dyDescent="0.35">
      <c r="A144" s="28" t="s">
        <v>112</v>
      </c>
      <c r="B144">
        <v>16000</v>
      </c>
      <c r="C144" s="3">
        <v>18.044636432512345</v>
      </c>
      <c r="D144">
        <v>1524999</v>
      </c>
      <c r="E144">
        <v>113843</v>
      </c>
      <c r="F144">
        <v>75</v>
      </c>
      <c r="G144">
        <v>1453871</v>
      </c>
      <c r="H144">
        <v>184971</v>
      </c>
      <c r="I144" s="28">
        <v>34</v>
      </c>
      <c r="J144" s="3">
        <f t="shared" si="12"/>
        <v>7.8303370794245153E-2</v>
      </c>
      <c r="K144" s="3">
        <f t="shared" si="13"/>
        <v>0.11286689015780654</v>
      </c>
      <c r="L144" s="3">
        <f t="shared" si="14"/>
        <v>5.1586419978113603E-5</v>
      </c>
      <c r="M144" s="3">
        <f t="shared" si="17"/>
        <v>2.3385843723411501E-5</v>
      </c>
      <c r="N144" s="3">
        <f t="shared" si="15"/>
        <v>60.170400262471709</v>
      </c>
      <c r="O144" s="10">
        <f t="shared" si="16"/>
        <v>27.277248118987174</v>
      </c>
    </row>
    <row r="145" spans="1:15" x14ac:dyDescent="0.35">
      <c r="A145" s="28" t="s">
        <v>112</v>
      </c>
      <c r="B145">
        <v>16500</v>
      </c>
      <c r="C145" s="3">
        <v>17.581673469549383</v>
      </c>
      <c r="D145">
        <v>1519847</v>
      </c>
      <c r="E145">
        <v>118995</v>
      </c>
      <c r="F145">
        <v>70</v>
      </c>
      <c r="G145">
        <v>1446199</v>
      </c>
      <c r="H145">
        <v>192643</v>
      </c>
      <c r="I145" s="28">
        <v>34</v>
      </c>
      <c r="J145" s="3">
        <f t="shared" si="12"/>
        <v>8.2281207496340408E-2</v>
      </c>
      <c r="K145" s="3">
        <f t="shared" si="13"/>
        <v>0.11754824443112881</v>
      </c>
      <c r="L145" s="3">
        <f t="shared" si="14"/>
        <v>4.8402744020705311E-5</v>
      </c>
      <c r="M145" s="3">
        <f t="shared" si="17"/>
        <v>2.3509904238628295E-5</v>
      </c>
      <c r="N145" s="3">
        <f t="shared" si="15"/>
        <v>56.456960625750675</v>
      </c>
      <c r="O145" s="10">
        <f t="shared" si="16"/>
        <v>27.421952303936042</v>
      </c>
    </row>
    <row r="146" spans="1:15" x14ac:dyDescent="0.35">
      <c r="A146" s="28" t="s">
        <v>112</v>
      </c>
      <c r="B146">
        <v>17000</v>
      </c>
      <c r="C146" s="3">
        <v>17.118710506586421</v>
      </c>
      <c r="D146">
        <v>1519676</v>
      </c>
      <c r="E146">
        <v>119166</v>
      </c>
      <c r="F146">
        <v>67</v>
      </c>
      <c r="G146">
        <v>1465093</v>
      </c>
      <c r="H146">
        <v>173749</v>
      </c>
      <c r="I146" s="28">
        <v>28</v>
      </c>
      <c r="J146" s="3">
        <f t="shared" si="12"/>
        <v>8.1336816161158371E-2</v>
      </c>
      <c r="K146" s="3">
        <f t="shared" si="13"/>
        <v>0.10601937221525931</v>
      </c>
      <c r="L146" s="3">
        <f t="shared" si="14"/>
        <v>4.5730885343114736E-5</v>
      </c>
      <c r="M146" s="3">
        <f t="shared" si="17"/>
        <v>1.9111414770256905E-5</v>
      </c>
      <c r="N146" s="3">
        <f t="shared" si="15"/>
        <v>53.340504664209028</v>
      </c>
      <c r="O146" s="10">
        <f t="shared" si="16"/>
        <v>22.291554188027654</v>
      </c>
    </row>
    <row r="147" spans="1:15" x14ac:dyDescent="0.35">
      <c r="A147" s="28" t="s">
        <v>112</v>
      </c>
      <c r="B147">
        <v>17500</v>
      </c>
      <c r="C147" s="3">
        <v>16.655747543623455</v>
      </c>
      <c r="D147">
        <v>1520359</v>
      </c>
      <c r="E147">
        <v>118484</v>
      </c>
      <c r="F147">
        <v>66</v>
      </c>
      <c r="G147">
        <v>1483873</v>
      </c>
      <c r="H147">
        <v>154970</v>
      </c>
      <c r="I147" s="28">
        <v>29</v>
      </c>
      <c r="J147" s="3">
        <f t="shared" si="12"/>
        <v>7.9847803686703647E-2</v>
      </c>
      <c r="K147" s="3">
        <f t="shared" si="13"/>
        <v>9.4560613798881282E-2</v>
      </c>
      <c r="L147" s="3">
        <f t="shared" si="14"/>
        <v>4.447819995376963E-5</v>
      </c>
      <c r="M147" s="3">
        <f t="shared" si="17"/>
        <v>1.9543451494838169E-5</v>
      </c>
      <c r="N147" s="3">
        <f t="shared" si="15"/>
        <v>51.879372426076898</v>
      </c>
      <c r="O147" s="10">
        <f t="shared" si="16"/>
        <v>22.795481823579241</v>
      </c>
    </row>
    <row r="148" spans="1:15" x14ac:dyDescent="0.35">
      <c r="A148" s="28" t="s">
        <v>112</v>
      </c>
      <c r="B148">
        <v>18000</v>
      </c>
      <c r="C148" s="3">
        <v>16.192784580660494</v>
      </c>
      <c r="D148">
        <v>1527397</v>
      </c>
      <c r="E148">
        <v>111445</v>
      </c>
      <c r="F148">
        <v>69</v>
      </c>
      <c r="G148">
        <v>1499018</v>
      </c>
      <c r="H148">
        <v>139824</v>
      </c>
      <c r="I148" s="28">
        <v>31</v>
      </c>
      <c r="J148" s="3">
        <f t="shared" si="12"/>
        <v>7.4345338081330578E-2</v>
      </c>
      <c r="K148" s="3">
        <f t="shared" si="13"/>
        <v>8.5318779967806541E-2</v>
      </c>
      <c r="L148" s="3">
        <f t="shared" si="14"/>
        <v>4.6030134394650361E-5</v>
      </c>
      <c r="M148" s="3">
        <f t="shared" si="17"/>
        <v>2.0680205307741469E-5</v>
      </c>
      <c r="N148" s="3">
        <f t="shared" si="15"/>
        <v>53.689548757920178</v>
      </c>
      <c r="O148" s="10">
        <f t="shared" si="16"/>
        <v>24.12139147094965</v>
      </c>
    </row>
    <row r="149" spans="1:15" x14ac:dyDescent="0.35">
      <c r="A149" s="28" t="s">
        <v>112</v>
      </c>
      <c r="B149">
        <v>18500</v>
      </c>
      <c r="C149" s="3">
        <v>15.729821617697532</v>
      </c>
      <c r="D149">
        <v>1544076</v>
      </c>
      <c r="E149">
        <v>94765</v>
      </c>
      <c r="F149">
        <v>65</v>
      </c>
      <c r="G149">
        <v>1498681</v>
      </c>
      <c r="H149">
        <v>140160</v>
      </c>
      <c r="I149" s="28">
        <v>25</v>
      </c>
      <c r="J149" s="3">
        <f t="shared" si="12"/>
        <v>6.3232268908460176E-2</v>
      </c>
      <c r="K149" s="3">
        <f t="shared" si="13"/>
        <v>8.5523854968236696E-2</v>
      </c>
      <c r="L149" s="3">
        <f t="shared" si="14"/>
        <v>4.3371471313775248E-5</v>
      </c>
      <c r="M149" s="3">
        <f t="shared" si="17"/>
        <v>1.6681335120682786E-5</v>
      </c>
      <c r="N149" s="3">
        <f t="shared" si="15"/>
        <v>50.58848414038745</v>
      </c>
      <c r="O149" s="10">
        <f t="shared" si="16"/>
        <v>19.457109284764403</v>
      </c>
    </row>
    <row r="150" spans="1:15" x14ac:dyDescent="0.35">
      <c r="A150" s="28" t="s">
        <v>112</v>
      </c>
      <c r="B150">
        <v>19000</v>
      </c>
      <c r="C150" s="3">
        <v>15.266858654734568</v>
      </c>
      <c r="D150">
        <v>1566354</v>
      </c>
      <c r="E150">
        <v>72489</v>
      </c>
      <c r="F150">
        <v>58</v>
      </c>
      <c r="G150">
        <v>1487118</v>
      </c>
      <c r="H150">
        <v>151725</v>
      </c>
      <c r="I150" s="28">
        <v>21</v>
      </c>
      <c r="J150" s="3">
        <f t="shared" si="12"/>
        <v>4.8744618786135327E-2</v>
      </c>
      <c r="K150" s="3">
        <f t="shared" si="13"/>
        <v>9.2580558357328924E-2</v>
      </c>
      <c r="L150" s="3">
        <f t="shared" si="14"/>
        <v>3.9001612514945016E-5</v>
      </c>
      <c r="M150" s="3">
        <f t="shared" si="17"/>
        <v>1.4121273496790437E-5</v>
      </c>
      <c r="N150" s="3">
        <f t="shared" si="15"/>
        <v>45.491480837431865</v>
      </c>
      <c r="O150" s="10">
        <f t="shared" si="16"/>
        <v>16.471053406656367</v>
      </c>
    </row>
    <row r="151" spans="1:15" x14ac:dyDescent="0.35">
      <c r="A151" s="28" t="s">
        <v>112</v>
      </c>
      <c r="B151">
        <v>19500</v>
      </c>
      <c r="C151" s="3">
        <v>14.803895691771604</v>
      </c>
      <c r="D151">
        <v>1565192</v>
      </c>
      <c r="E151">
        <v>73651</v>
      </c>
      <c r="F151">
        <v>52</v>
      </c>
      <c r="G151">
        <v>1499486</v>
      </c>
      <c r="H151">
        <v>139357</v>
      </c>
      <c r="I151" s="28">
        <v>17</v>
      </c>
      <c r="J151" s="3">
        <f t="shared" si="12"/>
        <v>4.9117497595842843E-2</v>
      </c>
      <c r="K151" s="3">
        <f t="shared" si="13"/>
        <v>8.5033770776090201E-2</v>
      </c>
      <c r="L151" s="3">
        <f t="shared" si="14"/>
        <v>3.4678549849748512E-5</v>
      </c>
      <c r="M151" s="3">
        <f t="shared" si="17"/>
        <v>1.1337218220110091E-5</v>
      </c>
      <c r="N151" s="3">
        <f t="shared" si="15"/>
        <v>40.449060544746665</v>
      </c>
      <c r="O151" s="10">
        <f t="shared" si="16"/>
        <v>13.223731331936412</v>
      </c>
    </row>
    <row r="152" spans="1:15" x14ac:dyDescent="0.35">
      <c r="A152" s="28" t="s">
        <v>112</v>
      </c>
      <c r="B152">
        <v>20000</v>
      </c>
      <c r="C152" s="3">
        <v>14.340932728808642</v>
      </c>
      <c r="D152">
        <v>1552138</v>
      </c>
      <c r="E152">
        <v>86704</v>
      </c>
      <c r="F152">
        <v>59</v>
      </c>
      <c r="G152">
        <v>1514914</v>
      </c>
      <c r="H152">
        <v>123928</v>
      </c>
      <c r="I152" s="28">
        <v>25</v>
      </c>
      <c r="J152" s="3">
        <f t="shared" si="12"/>
        <v>5.7233611941007873E-2</v>
      </c>
      <c r="K152" s="3">
        <f t="shared" si="13"/>
        <v>7.561924822527126E-2</v>
      </c>
      <c r="L152" s="3">
        <f t="shared" si="14"/>
        <v>3.8946105191449812E-5</v>
      </c>
      <c r="M152" s="3">
        <f t="shared" si="17"/>
        <v>1.6502586945529583E-5</v>
      </c>
      <c r="N152" s="3">
        <f t="shared" si="15"/>
        <v>45.426737095307061</v>
      </c>
      <c r="O152" s="10">
        <f t="shared" si="16"/>
        <v>19.248617413265706</v>
      </c>
    </row>
    <row r="153" spans="1:15" x14ac:dyDescent="0.35">
      <c r="A153" s="28" t="s">
        <v>112</v>
      </c>
      <c r="B153">
        <v>20500</v>
      </c>
      <c r="C153" s="3">
        <v>13.877969765845679</v>
      </c>
      <c r="D153">
        <v>1536414</v>
      </c>
      <c r="E153">
        <v>102428</v>
      </c>
      <c r="F153">
        <v>76</v>
      </c>
      <c r="G153">
        <v>1459704</v>
      </c>
      <c r="H153">
        <v>179138</v>
      </c>
      <c r="I153" s="28">
        <v>47</v>
      </c>
      <c r="J153" s="3">
        <f t="shared" si="12"/>
        <v>7.0170390709349287E-2</v>
      </c>
      <c r="K153" s="3">
        <f t="shared" si="13"/>
        <v>0.10930766968383773</v>
      </c>
      <c r="L153" s="3">
        <f t="shared" si="14"/>
        <v>5.2065350235390186E-5</v>
      </c>
      <c r="M153" s="3">
        <f t="shared" si="17"/>
        <v>3.2198308698201826E-5</v>
      </c>
      <c r="N153" s="3">
        <f t="shared" si="15"/>
        <v>60.729024514559114</v>
      </c>
      <c r="O153" s="10">
        <f t="shared" si="16"/>
        <v>37.556107265582611</v>
      </c>
    </row>
    <row r="154" spans="1:15" x14ac:dyDescent="0.35">
      <c r="A154" s="28" t="s">
        <v>112</v>
      </c>
      <c r="B154">
        <v>21000</v>
      </c>
      <c r="C154" s="3">
        <v>13.415006802882717</v>
      </c>
      <c r="D154">
        <v>1498479</v>
      </c>
      <c r="E154">
        <v>140362</v>
      </c>
      <c r="F154">
        <v>92</v>
      </c>
      <c r="G154">
        <v>1421910</v>
      </c>
      <c r="H154">
        <v>216931</v>
      </c>
      <c r="I154" s="28">
        <v>52</v>
      </c>
      <c r="J154" s="3">
        <f t="shared" si="12"/>
        <v>9.8713701992390518E-2</v>
      </c>
      <c r="K154" s="3">
        <f t="shared" si="13"/>
        <v>0.13236854581988125</v>
      </c>
      <c r="L154" s="3">
        <f t="shared" si="14"/>
        <v>6.4701704045966345E-5</v>
      </c>
      <c r="M154" s="3">
        <f t="shared" si="17"/>
        <v>3.6570528373807059E-5</v>
      </c>
      <c r="N154" s="3">
        <f t="shared" si="15"/>
        <v>75.468067599215146</v>
      </c>
      <c r="O154" s="10">
        <f t="shared" si="16"/>
        <v>42.655864295208552</v>
      </c>
    </row>
    <row r="155" spans="1:15" x14ac:dyDescent="0.35">
      <c r="A155" s="28" t="s">
        <v>112</v>
      </c>
      <c r="B155">
        <v>21500</v>
      </c>
      <c r="C155" s="3">
        <v>12.952043839919753</v>
      </c>
      <c r="D155">
        <v>1488342</v>
      </c>
      <c r="E155">
        <v>150499</v>
      </c>
      <c r="F155">
        <v>91</v>
      </c>
      <c r="G155">
        <v>1452507</v>
      </c>
      <c r="H155">
        <v>186334</v>
      </c>
      <c r="I155" s="28">
        <v>44</v>
      </c>
      <c r="J155" s="3">
        <f t="shared" si="12"/>
        <v>0.1036132700221066</v>
      </c>
      <c r="K155" s="3">
        <f t="shared" si="13"/>
        <v>0.11369864434682803</v>
      </c>
      <c r="L155" s="3">
        <f t="shared" si="14"/>
        <v>6.2650300480479614E-5</v>
      </c>
      <c r="M155" s="3">
        <f t="shared" si="17"/>
        <v>3.029245297957256E-5</v>
      </c>
      <c r="N155" s="3">
        <f t="shared" si="15"/>
        <v>73.075310480431426</v>
      </c>
      <c r="O155" s="10">
        <f t="shared" si="16"/>
        <v>35.333117155373436</v>
      </c>
    </row>
    <row r="156" spans="1:15" x14ac:dyDescent="0.35">
      <c r="A156" s="28" t="s">
        <v>112</v>
      </c>
      <c r="B156">
        <v>22000</v>
      </c>
      <c r="C156" s="3">
        <v>12.489080876956791</v>
      </c>
      <c r="D156">
        <v>1497577</v>
      </c>
      <c r="E156">
        <v>141265</v>
      </c>
      <c r="F156">
        <v>98</v>
      </c>
      <c r="G156">
        <v>1504978</v>
      </c>
      <c r="H156">
        <v>133864</v>
      </c>
      <c r="I156" s="28">
        <v>36</v>
      </c>
      <c r="J156" s="3">
        <f t="shared" si="12"/>
        <v>9.3865159490703523E-2</v>
      </c>
      <c r="K156" s="3">
        <f t="shared" si="13"/>
        <v>8.1682065751304891E-2</v>
      </c>
      <c r="L156" s="3">
        <f t="shared" si="14"/>
        <v>6.5117230949555412E-5</v>
      </c>
      <c r="M156" s="3">
        <f t="shared" si="17"/>
        <v>2.3920615450857088E-5</v>
      </c>
      <c r="N156" s="3">
        <f t="shared" si="15"/>
        <v>75.952738179561436</v>
      </c>
      <c r="O156" s="10">
        <f t="shared" si="16"/>
        <v>27.901005861879707</v>
      </c>
    </row>
    <row r="157" spans="1:15" x14ac:dyDescent="0.35">
      <c r="A157" s="28" t="s">
        <v>112</v>
      </c>
      <c r="B157">
        <v>22500</v>
      </c>
      <c r="C157" s="3">
        <v>12.026117913993827</v>
      </c>
      <c r="D157">
        <v>1508219</v>
      </c>
      <c r="E157">
        <v>130623</v>
      </c>
      <c r="F157">
        <v>96</v>
      </c>
      <c r="G157">
        <v>1525078</v>
      </c>
      <c r="H157">
        <v>113764</v>
      </c>
      <c r="I157" s="28">
        <v>31</v>
      </c>
      <c r="J157" s="3">
        <f t="shared" si="12"/>
        <v>8.5650045440298792E-2</v>
      </c>
      <c r="K157" s="3">
        <f t="shared" si="13"/>
        <v>6.9417308074847972E-2</v>
      </c>
      <c r="L157" s="3">
        <f t="shared" si="14"/>
        <v>6.2947600057177401E-5</v>
      </c>
      <c r="M157" s="3">
        <f t="shared" si="17"/>
        <v>2.0326829185130204E-5</v>
      </c>
      <c r="N157" s="3">
        <f t="shared" si="15"/>
        <v>73.422080706691716</v>
      </c>
      <c r="O157" s="10">
        <f t="shared" si="16"/>
        <v>23.709213561535869</v>
      </c>
    </row>
    <row r="158" spans="1:15" x14ac:dyDescent="0.35">
      <c r="A158" s="28" t="s">
        <v>112</v>
      </c>
      <c r="B158">
        <v>23000</v>
      </c>
      <c r="C158" s="3">
        <v>11.563154951030864</v>
      </c>
      <c r="D158">
        <v>1530057</v>
      </c>
      <c r="E158">
        <v>108786</v>
      </c>
      <c r="F158">
        <v>87</v>
      </c>
      <c r="G158">
        <v>1560778</v>
      </c>
      <c r="H158">
        <v>78065</v>
      </c>
      <c r="I158" s="28">
        <v>29</v>
      </c>
      <c r="J158" s="3">
        <f t="shared" si="12"/>
        <v>6.969985481599561E-2</v>
      </c>
      <c r="K158" s="3">
        <f t="shared" si="13"/>
        <v>4.7634215113955394E-2</v>
      </c>
      <c r="L158" s="3">
        <f t="shared" si="14"/>
        <v>5.5741431516846087E-5</v>
      </c>
      <c r="M158" s="3">
        <f t="shared" si="17"/>
        <v>1.8580477172282029E-5</v>
      </c>
      <c r="N158" s="3">
        <f t="shared" si="15"/>
        <v>65.01680572124927</v>
      </c>
      <c r="O158" s="10">
        <f t="shared" si="16"/>
        <v>21.672268573749758</v>
      </c>
    </row>
    <row r="159" spans="1:15" x14ac:dyDescent="0.35">
      <c r="A159" s="28" t="s">
        <v>112</v>
      </c>
      <c r="B159">
        <v>23500</v>
      </c>
      <c r="C159" s="3">
        <v>11.100191988067902</v>
      </c>
      <c r="D159">
        <v>1542352</v>
      </c>
      <c r="E159">
        <v>96491</v>
      </c>
      <c r="F159">
        <v>75</v>
      </c>
      <c r="G159">
        <v>1583336</v>
      </c>
      <c r="H159">
        <v>55507</v>
      </c>
      <c r="I159" s="28">
        <v>26</v>
      </c>
      <c r="J159" s="3">
        <f t="shared" si="12"/>
        <v>6.094158157207314E-2</v>
      </c>
      <c r="K159" s="3">
        <f t="shared" si="13"/>
        <v>3.3869626315638536E-2</v>
      </c>
      <c r="L159" s="3">
        <f t="shared" si="14"/>
        <v>4.736834127437259E-5</v>
      </c>
      <c r="M159" s="3">
        <f t="shared" si="17"/>
        <v>1.6421024975115831E-5</v>
      </c>
      <c r="N159" s="3">
        <f t="shared" si="15"/>
        <v>55.250433262428189</v>
      </c>
      <c r="O159" s="10">
        <f t="shared" si="16"/>
        <v>19.153483530975105</v>
      </c>
    </row>
    <row r="160" spans="1:15" x14ac:dyDescent="0.35">
      <c r="A160" s="28" t="s">
        <v>112</v>
      </c>
      <c r="B160">
        <v>24000</v>
      </c>
      <c r="C160" s="3">
        <v>10.637229025104938</v>
      </c>
      <c r="D160">
        <v>1548339</v>
      </c>
      <c r="E160">
        <v>90503</v>
      </c>
      <c r="F160">
        <v>68</v>
      </c>
      <c r="G160">
        <v>1559104</v>
      </c>
      <c r="H160">
        <v>79738</v>
      </c>
      <c r="I160" s="28">
        <v>41</v>
      </c>
      <c r="J160" s="3">
        <f t="shared" si="12"/>
        <v>5.8048084027749268E-2</v>
      </c>
      <c r="K160" s="3">
        <f t="shared" si="13"/>
        <v>4.8655086945538377E-2</v>
      </c>
      <c r="L160" s="3">
        <f t="shared" si="14"/>
        <v>4.3614794138171665E-5</v>
      </c>
      <c r="M160" s="3">
        <f t="shared" si="17"/>
        <v>2.6297155289191742E-5</v>
      </c>
      <c r="N160" s="3">
        <f t="shared" si="15"/>
        <v>50.872295882763432</v>
      </c>
      <c r="O160" s="10">
        <f t="shared" si="16"/>
        <v>30.673001929313248</v>
      </c>
    </row>
    <row r="161" spans="1:15" x14ac:dyDescent="0.35">
      <c r="A161" s="28" t="s">
        <v>112</v>
      </c>
      <c r="B161">
        <v>24500</v>
      </c>
      <c r="C161" s="3">
        <v>10.174266062141976</v>
      </c>
      <c r="D161">
        <v>1555702</v>
      </c>
      <c r="E161">
        <v>83141</v>
      </c>
      <c r="F161">
        <v>66</v>
      </c>
      <c r="G161">
        <v>1511204</v>
      </c>
      <c r="H161">
        <v>127639</v>
      </c>
      <c r="I161" s="28">
        <v>49</v>
      </c>
      <c r="J161" s="3">
        <f t="shared" si="12"/>
        <v>5.5016397521446478E-2</v>
      </c>
      <c r="K161" s="3">
        <f t="shared" si="13"/>
        <v>7.7883604469738715E-2</v>
      </c>
      <c r="L161" s="3">
        <f t="shared" si="14"/>
        <v>4.3673785934923411E-5</v>
      </c>
      <c r="M161" s="3">
        <f t="shared" si="17"/>
        <v>3.2424477436534047E-5</v>
      </c>
      <c r="N161" s="3">
        <f t="shared" si="15"/>
        <v>50.941103914494668</v>
      </c>
      <c r="O161" s="10">
        <f t="shared" si="16"/>
        <v>37.819910481973309</v>
      </c>
    </row>
    <row r="162" spans="1:15" x14ac:dyDescent="0.35">
      <c r="A162" s="28" t="s">
        <v>112</v>
      </c>
      <c r="B162">
        <v>25000</v>
      </c>
      <c r="C162" s="3">
        <v>9.7113030991790126</v>
      </c>
      <c r="D162">
        <v>1547549</v>
      </c>
      <c r="E162">
        <v>91293</v>
      </c>
      <c r="F162">
        <v>66</v>
      </c>
      <c r="G162">
        <v>1471918</v>
      </c>
      <c r="H162">
        <v>166924</v>
      </c>
      <c r="I162" s="28">
        <v>54</v>
      </c>
      <c r="J162" s="3">
        <f t="shared" si="12"/>
        <v>6.202315618125466E-2</v>
      </c>
      <c r="K162" s="3">
        <f t="shared" si="13"/>
        <v>0.10185484628780565</v>
      </c>
      <c r="L162" s="3">
        <f t="shared" si="14"/>
        <v>4.4839454371778865E-5</v>
      </c>
      <c r="M162" s="3">
        <f t="shared" si="17"/>
        <v>3.6686826304182705E-5</v>
      </c>
      <c r="N162" s="3">
        <f t="shared" si="15"/>
        <v>52.300739579242865</v>
      </c>
      <c r="O162" s="10">
        <f t="shared" si="16"/>
        <v>42.791514201198709</v>
      </c>
    </row>
    <row r="163" spans="1:15" x14ac:dyDescent="0.35">
      <c r="A163" s="28" t="s">
        <v>112</v>
      </c>
      <c r="B163">
        <v>25500</v>
      </c>
      <c r="C163" s="3">
        <v>9.2483401362160489</v>
      </c>
      <c r="D163">
        <v>1539699</v>
      </c>
      <c r="E163">
        <v>99143</v>
      </c>
      <c r="F163">
        <v>64</v>
      </c>
      <c r="G163">
        <v>1348144</v>
      </c>
      <c r="H163">
        <v>290698</v>
      </c>
      <c r="I163" s="28">
        <v>89</v>
      </c>
      <c r="J163" s="3">
        <f t="shared" si="12"/>
        <v>7.354036364067934E-2</v>
      </c>
      <c r="K163" s="3">
        <f t="shared" si="13"/>
        <v>0.17738012572291897</v>
      </c>
      <c r="L163" s="3">
        <f t="shared" si="14"/>
        <v>4.7472673542292221E-5</v>
      </c>
      <c r="M163" s="3">
        <f t="shared" si="17"/>
        <v>6.6016686644750118E-5</v>
      </c>
      <c r="N163" s="3">
        <f t="shared" si="15"/>
        <v>55.372126419729646</v>
      </c>
      <c r="O163" s="10">
        <f t="shared" si="16"/>
        <v>77.001863302436533</v>
      </c>
    </row>
    <row r="164" spans="1:15" x14ac:dyDescent="0.35">
      <c r="A164" s="28" t="s">
        <v>112</v>
      </c>
      <c r="B164">
        <v>26000</v>
      </c>
      <c r="C164" s="3">
        <v>8.785377173253087</v>
      </c>
      <c r="D164">
        <v>1541032</v>
      </c>
      <c r="E164">
        <v>97810</v>
      </c>
      <c r="F164">
        <v>60</v>
      </c>
      <c r="G164">
        <v>1206958</v>
      </c>
      <c r="H164">
        <v>431884</v>
      </c>
      <c r="I164" s="28">
        <v>121</v>
      </c>
      <c r="J164" s="3">
        <f t="shared" si="12"/>
        <v>8.1038445414007773E-2</v>
      </c>
      <c r="K164" s="3">
        <f t="shared" si="13"/>
        <v>0.26352998031536901</v>
      </c>
      <c r="L164" s="3">
        <f t="shared" si="14"/>
        <v>4.9711754675804791E-5</v>
      </c>
      <c r="M164" s="3">
        <f t="shared" si="17"/>
        <v>1.0025203859620632E-4</v>
      </c>
      <c r="N164" s="3">
        <f t="shared" si="15"/>
        <v>57.983790653858712</v>
      </c>
      <c r="O164" s="10">
        <f t="shared" si="16"/>
        <v>116.93397781861506</v>
      </c>
    </row>
    <row r="165" spans="1:15" x14ac:dyDescent="0.35">
      <c r="A165" s="28" t="s">
        <v>112</v>
      </c>
      <c r="B165">
        <v>26500</v>
      </c>
      <c r="C165" s="3">
        <v>8.3224142102901233</v>
      </c>
      <c r="D165">
        <v>1543727</v>
      </c>
      <c r="E165">
        <v>95114</v>
      </c>
      <c r="F165">
        <v>66</v>
      </c>
      <c r="G165">
        <v>1202328</v>
      </c>
      <c r="H165">
        <v>436513</v>
      </c>
      <c r="I165" s="28">
        <v>136</v>
      </c>
      <c r="J165" s="3">
        <f t="shared" si="12"/>
        <v>7.9108196764942684E-2</v>
      </c>
      <c r="K165" s="3">
        <f t="shared" si="13"/>
        <v>0.26635469822880925</v>
      </c>
      <c r="L165" s="3">
        <f t="shared" si="14"/>
        <v>5.4893506597201428E-5</v>
      </c>
      <c r="M165" s="3">
        <f t="shared" si="17"/>
        <v>1.1311389238211204E-4</v>
      </c>
      <c r="N165" s="3">
        <f t="shared" si="15"/>
        <v>64.027786094975752</v>
      </c>
      <c r="O165" s="10">
        <f t="shared" si="16"/>
        <v>131.93604407449547</v>
      </c>
    </row>
    <row r="166" spans="1:15" s="13" customFormat="1" x14ac:dyDescent="0.35">
      <c r="A166" s="37" t="s">
        <v>112</v>
      </c>
      <c r="B166" s="13">
        <v>27000</v>
      </c>
      <c r="C166" s="15">
        <v>7.8594512473271605</v>
      </c>
      <c r="D166" s="13">
        <v>1557892</v>
      </c>
      <c r="E166" s="13">
        <v>80950</v>
      </c>
      <c r="F166" s="13">
        <v>67</v>
      </c>
      <c r="G166" s="13">
        <v>1219771</v>
      </c>
      <c r="H166" s="13">
        <v>419071</v>
      </c>
      <c r="I166" s="37">
        <v>137</v>
      </c>
      <c r="J166" s="15">
        <f t="shared" si="12"/>
        <v>6.6364916037518512E-2</v>
      </c>
      <c r="K166" s="15">
        <f t="shared" si="13"/>
        <v>0.25571165493683956</v>
      </c>
      <c r="L166" s="15">
        <f t="shared" si="14"/>
        <v>5.492834310702583E-5</v>
      </c>
      <c r="M166" s="15">
        <f t="shared" si="17"/>
        <v>1.1231616426361997E-4</v>
      </c>
      <c r="N166" s="15">
        <f t="shared" si="15"/>
        <v>64.068419400034927</v>
      </c>
      <c r="O166" s="17">
        <f t="shared" si="16"/>
        <v>131.00557399708634</v>
      </c>
    </row>
    <row r="167" spans="1:15" x14ac:dyDescent="0.35">
      <c r="A167" s="28" t="s">
        <v>113</v>
      </c>
      <c r="B167">
        <v>500</v>
      </c>
      <c r="C167" s="3">
        <v>43.220801299838762</v>
      </c>
      <c r="D167">
        <v>1285782</v>
      </c>
      <c r="E167">
        <v>117137</v>
      </c>
      <c r="F167">
        <v>63</v>
      </c>
      <c r="G167">
        <v>1342001</v>
      </c>
      <c r="H167">
        <v>60918</v>
      </c>
      <c r="I167" s="28">
        <v>9</v>
      </c>
      <c r="J167" s="3">
        <f t="shared" si="12"/>
        <v>8.7285329891706495E-2</v>
      </c>
      <c r="K167" s="3">
        <f t="shared" si="13"/>
        <v>4.3422321602316315E-2</v>
      </c>
      <c r="L167" s="3">
        <f t="shared" si="14"/>
        <v>4.6944823439028731E-5</v>
      </c>
      <c r="M167" s="3">
        <f t="shared" si="17"/>
        <v>6.706403348432676E-6</v>
      </c>
      <c r="N167" s="3">
        <f t="shared" si="15"/>
        <v>54.75644205928311</v>
      </c>
      <c r="O167" s="10">
        <f t="shared" si="16"/>
        <v>7.8223488656118736</v>
      </c>
    </row>
    <row r="168" spans="1:15" x14ac:dyDescent="0.35">
      <c r="A168" s="28" t="s">
        <v>113</v>
      </c>
      <c r="B168">
        <v>1000</v>
      </c>
      <c r="C168" s="3">
        <v>42.757838336875793</v>
      </c>
      <c r="D168">
        <v>1652942</v>
      </c>
      <c r="E168">
        <v>162933</v>
      </c>
      <c r="F168">
        <v>82</v>
      </c>
      <c r="G168">
        <v>1735102</v>
      </c>
      <c r="H168">
        <v>80773</v>
      </c>
      <c r="I168" s="28">
        <v>12</v>
      </c>
      <c r="J168" s="3">
        <f t="shared" si="12"/>
        <v>9.3903989506092439E-2</v>
      </c>
      <c r="K168" s="3">
        <f t="shared" si="13"/>
        <v>4.4481586012253049E-2</v>
      </c>
      <c r="L168" s="3">
        <f t="shared" si="14"/>
        <v>4.7259469472111729E-5</v>
      </c>
      <c r="M168" s="3">
        <f t="shared" si="17"/>
        <v>6.9160199227480576E-6</v>
      </c>
      <c r="N168" s="3">
        <f t="shared" si="15"/>
        <v>55.12344519227112</v>
      </c>
      <c r="O168" s="10">
        <f t="shared" si="16"/>
        <v>8.0668456378933335</v>
      </c>
    </row>
    <row r="169" spans="1:15" x14ac:dyDescent="0.35">
      <c r="A169" s="28" t="s">
        <v>113</v>
      </c>
      <c r="B169">
        <v>1500</v>
      </c>
      <c r="C169" s="3">
        <v>42.294875373912831</v>
      </c>
      <c r="D169">
        <v>1656203</v>
      </c>
      <c r="E169">
        <v>159672</v>
      </c>
      <c r="F169">
        <v>76</v>
      </c>
      <c r="G169">
        <v>1744033</v>
      </c>
      <c r="H169">
        <v>71842</v>
      </c>
      <c r="I169" s="28">
        <v>12</v>
      </c>
      <c r="J169" s="3">
        <f t="shared" si="12"/>
        <v>9.155331349808174E-2</v>
      </c>
      <c r="K169" s="3">
        <f t="shared" si="13"/>
        <v>3.9563295931713365E-2</v>
      </c>
      <c r="L169" s="3">
        <f t="shared" si="14"/>
        <v>4.3577157083610232E-5</v>
      </c>
      <c r="M169" s="3">
        <f t="shared" si="17"/>
        <v>6.8806037500437205E-6</v>
      </c>
      <c r="N169" s="3">
        <f t="shared" si="15"/>
        <v>50.828396022322977</v>
      </c>
      <c r="O169" s="10">
        <f t="shared" si="16"/>
        <v>8.0255362140509963</v>
      </c>
    </row>
    <row r="170" spans="1:15" x14ac:dyDescent="0.35">
      <c r="A170" s="28" t="s">
        <v>113</v>
      </c>
      <c r="B170">
        <v>2000</v>
      </c>
      <c r="C170" s="3">
        <v>41.831912410949869</v>
      </c>
      <c r="D170">
        <v>1642312</v>
      </c>
      <c r="E170">
        <v>173562</v>
      </c>
      <c r="F170">
        <v>82</v>
      </c>
      <c r="G170">
        <v>1774097</v>
      </c>
      <c r="H170">
        <v>41777</v>
      </c>
      <c r="I170" s="28">
        <v>6</v>
      </c>
      <c r="J170" s="3">
        <f t="shared" si="12"/>
        <v>9.7831178340304956E-2</v>
      </c>
      <c r="K170" s="3">
        <f t="shared" si="13"/>
        <v>2.3006552216728694E-2</v>
      </c>
      <c r="L170" s="3">
        <f t="shared" si="14"/>
        <v>4.6220697064478433E-5</v>
      </c>
      <c r="M170" s="3">
        <f t="shared" si="17"/>
        <v>3.3820022242301295E-6</v>
      </c>
      <c r="N170" s="3">
        <f t="shared" si="15"/>
        <v>53.911821056007646</v>
      </c>
      <c r="O170" s="10">
        <f t="shared" si="16"/>
        <v>3.9447673943420232</v>
      </c>
    </row>
    <row r="171" spans="1:15" x14ac:dyDescent="0.35">
      <c r="A171" s="28" t="s">
        <v>113</v>
      </c>
      <c r="B171">
        <v>2500</v>
      </c>
      <c r="C171" s="3">
        <v>41.368949447986907</v>
      </c>
      <c r="D171">
        <v>1621764</v>
      </c>
      <c r="E171">
        <v>194110</v>
      </c>
      <c r="F171">
        <v>99</v>
      </c>
      <c r="G171">
        <v>1771266</v>
      </c>
      <c r="H171">
        <v>44608</v>
      </c>
      <c r="I171" s="28">
        <v>7</v>
      </c>
      <c r="J171" s="3">
        <f t="shared" si="12"/>
        <v>0.10958828318276306</v>
      </c>
      <c r="K171" s="3">
        <f t="shared" si="13"/>
        <v>2.4565581092080176E-2</v>
      </c>
      <c r="L171" s="3">
        <f t="shared" si="14"/>
        <v>5.5892226238182179E-5</v>
      </c>
      <c r="M171" s="3">
        <f t="shared" si="17"/>
        <v>3.9519755925987405E-6</v>
      </c>
      <c r="N171" s="3">
        <f t="shared" si="15"/>
        <v>65.1926926842157</v>
      </c>
      <c r="O171" s="10">
        <f t="shared" si="16"/>
        <v>4.6095843312071709</v>
      </c>
    </row>
    <row r="172" spans="1:15" x14ac:dyDescent="0.35">
      <c r="A172" s="28" t="s">
        <v>113</v>
      </c>
      <c r="B172">
        <v>3000</v>
      </c>
      <c r="C172" s="3">
        <v>40.905986485023945</v>
      </c>
      <c r="D172">
        <v>1659703</v>
      </c>
      <c r="E172">
        <v>156171</v>
      </c>
      <c r="F172">
        <v>86</v>
      </c>
      <c r="G172">
        <v>1769132</v>
      </c>
      <c r="H172">
        <v>46742</v>
      </c>
      <c r="I172" s="28">
        <v>5</v>
      </c>
      <c r="J172" s="3">
        <f t="shared" si="12"/>
        <v>8.8275493292755997E-2</v>
      </c>
      <c r="K172" s="3">
        <f t="shared" si="13"/>
        <v>2.574077276286791E-2</v>
      </c>
      <c r="L172" s="3">
        <f t="shared" si="14"/>
        <v>4.8611409436944221E-5</v>
      </c>
      <c r="M172" s="3">
        <f t="shared" si="17"/>
        <v>2.8262447347060591E-6</v>
      </c>
      <c r="N172" s="3">
        <f t="shared" si="15"/>
        <v>56.700347967251737</v>
      </c>
      <c r="O172" s="10">
        <f t="shared" si="16"/>
        <v>3.2965318585611474</v>
      </c>
    </row>
    <row r="173" spans="1:15" x14ac:dyDescent="0.35">
      <c r="A173" s="28" t="s">
        <v>113</v>
      </c>
      <c r="B173">
        <v>3500</v>
      </c>
      <c r="C173" s="3">
        <v>40.443023522060983</v>
      </c>
      <c r="D173">
        <v>1673606</v>
      </c>
      <c r="E173">
        <v>142268</v>
      </c>
      <c r="F173">
        <v>87</v>
      </c>
      <c r="G173">
        <v>1747682</v>
      </c>
      <c r="H173">
        <v>68192</v>
      </c>
      <c r="I173" s="28">
        <v>7</v>
      </c>
      <c r="J173" s="3">
        <f t="shared" si="12"/>
        <v>8.1403825181011191E-2</v>
      </c>
      <c r="K173" s="3">
        <f t="shared" si="13"/>
        <v>3.7553266360992009E-2</v>
      </c>
      <c r="L173" s="3">
        <f t="shared" si="14"/>
        <v>4.9780223175612039E-5</v>
      </c>
      <c r="M173" s="3">
        <f t="shared" si="17"/>
        <v>4.0053053129802791E-6</v>
      </c>
      <c r="N173" s="3">
        <f t="shared" si="15"/>
        <v>58.063652312033881</v>
      </c>
      <c r="O173" s="10">
        <f t="shared" si="16"/>
        <v>4.6717881170601974</v>
      </c>
    </row>
    <row r="174" spans="1:15" x14ac:dyDescent="0.35">
      <c r="A174" s="28" t="s">
        <v>113</v>
      </c>
      <c r="B174">
        <v>4000</v>
      </c>
      <c r="C174" s="3">
        <v>39.980060559098021</v>
      </c>
      <c r="D174">
        <v>1687740</v>
      </c>
      <c r="E174">
        <v>128135</v>
      </c>
      <c r="F174">
        <v>81</v>
      </c>
      <c r="G174">
        <v>1676747</v>
      </c>
      <c r="H174">
        <v>139128</v>
      </c>
      <c r="I174" s="28">
        <v>14</v>
      </c>
      <c r="J174" s="3">
        <f t="shared" si="12"/>
        <v>7.6418803790911802E-2</v>
      </c>
      <c r="K174" s="3">
        <f t="shared" si="13"/>
        <v>7.6617608590899708E-2</v>
      </c>
      <c r="L174" s="3">
        <f t="shared" si="14"/>
        <v>4.8307824615162575E-5</v>
      </c>
      <c r="M174" s="3">
        <f t="shared" si="17"/>
        <v>8.3495005507688407E-6</v>
      </c>
      <c r="N174" s="3">
        <f t="shared" si="15"/>
        <v>56.346246631125624</v>
      </c>
      <c r="O174" s="10">
        <f t="shared" si="16"/>
        <v>9.7388574424167764</v>
      </c>
    </row>
    <row r="175" spans="1:15" x14ac:dyDescent="0.35">
      <c r="A175" s="28" t="s">
        <v>113</v>
      </c>
      <c r="B175">
        <v>4500</v>
      </c>
      <c r="C175" s="3">
        <v>39.517097596135052</v>
      </c>
      <c r="D175">
        <v>1698163</v>
      </c>
      <c r="E175">
        <v>117712</v>
      </c>
      <c r="F175">
        <v>65</v>
      </c>
      <c r="G175">
        <v>1529969</v>
      </c>
      <c r="H175">
        <v>285906</v>
      </c>
      <c r="I175" s="28">
        <v>17</v>
      </c>
      <c r="J175" s="3">
        <f t="shared" si="12"/>
        <v>7.6937506576930645E-2</v>
      </c>
      <c r="K175" s="3">
        <f t="shared" si="13"/>
        <v>0.157448062228953</v>
      </c>
      <c r="L175" s="3">
        <f t="shared" si="14"/>
        <v>4.2484520928201815E-5</v>
      </c>
      <c r="M175" s="3">
        <f t="shared" si="17"/>
        <v>1.1111336242760474E-5</v>
      </c>
      <c r="N175" s="3">
        <f t="shared" si="15"/>
        <v>49.553945210654597</v>
      </c>
      <c r="O175" s="10">
        <f t="shared" si="16"/>
        <v>12.960262593555818</v>
      </c>
    </row>
    <row r="176" spans="1:15" x14ac:dyDescent="0.35">
      <c r="A176" s="28" t="s">
        <v>113</v>
      </c>
      <c r="B176">
        <v>5000</v>
      </c>
      <c r="C176" s="3">
        <v>39.05413463317209</v>
      </c>
      <c r="D176">
        <v>1706214</v>
      </c>
      <c r="E176">
        <v>109660</v>
      </c>
      <c r="F176">
        <v>55</v>
      </c>
      <c r="G176">
        <v>1398131</v>
      </c>
      <c r="H176">
        <v>417743</v>
      </c>
      <c r="I176" s="28">
        <v>19</v>
      </c>
      <c r="J176" s="3">
        <f t="shared" si="12"/>
        <v>7.8433279857180765E-2</v>
      </c>
      <c r="K176" s="3">
        <f t="shared" si="13"/>
        <v>0.23005065329422636</v>
      </c>
      <c r="L176" s="3">
        <f t="shared" si="14"/>
        <v>3.9338230823864147E-5</v>
      </c>
      <c r="M176" s="3">
        <f t="shared" si="17"/>
        <v>1.3589570648243977E-5</v>
      </c>
      <c r="N176" s="3">
        <f t="shared" si="15"/>
        <v>45.884112432955142</v>
      </c>
      <c r="O176" s="10">
        <f t="shared" si="16"/>
        <v>15.850875204111775</v>
      </c>
    </row>
    <row r="177" spans="1:15" x14ac:dyDescent="0.35">
      <c r="A177" s="28" t="s">
        <v>113</v>
      </c>
      <c r="B177">
        <v>5500</v>
      </c>
      <c r="C177" s="3">
        <v>38.591171670209128</v>
      </c>
      <c r="D177">
        <v>1695137</v>
      </c>
      <c r="E177">
        <v>120737</v>
      </c>
      <c r="F177">
        <v>65</v>
      </c>
      <c r="G177">
        <v>1423070</v>
      </c>
      <c r="H177">
        <v>392804</v>
      </c>
      <c r="I177" s="28">
        <v>19</v>
      </c>
      <c r="J177" s="3">
        <f t="shared" si="12"/>
        <v>8.4842628964140909E-2</v>
      </c>
      <c r="K177" s="3">
        <f t="shared" si="13"/>
        <v>0.21631677087727452</v>
      </c>
      <c r="L177" s="3">
        <f t="shared" si="14"/>
        <v>4.5675897882746458E-5</v>
      </c>
      <c r="M177" s="3">
        <f t="shared" si="17"/>
        <v>1.3351416304187425E-5</v>
      </c>
      <c r="N177" s="3">
        <f t="shared" si="15"/>
        <v>53.276367290435466</v>
      </c>
      <c r="O177" s="10">
        <f t="shared" si="16"/>
        <v>15.573091977204212</v>
      </c>
    </row>
    <row r="178" spans="1:15" x14ac:dyDescent="0.35">
      <c r="A178" s="28" t="s">
        <v>113</v>
      </c>
      <c r="B178">
        <v>6000</v>
      </c>
      <c r="C178" s="3">
        <v>38.128208707246166</v>
      </c>
      <c r="D178">
        <v>1656537</v>
      </c>
      <c r="E178">
        <v>159338</v>
      </c>
      <c r="F178">
        <v>75</v>
      </c>
      <c r="G178">
        <v>1508756</v>
      </c>
      <c r="H178">
        <v>307119</v>
      </c>
      <c r="I178" s="28">
        <v>20</v>
      </c>
      <c r="J178" s="3">
        <f t="shared" si="12"/>
        <v>0.10560885921911826</v>
      </c>
      <c r="K178" s="3">
        <f t="shared" si="13"/>
        <v>0.16913003373029531</v>
      </c>
      <c r="L178" s="3">
        <f t="shared" si="14"/>
        <v>4.9709827168872901E-5</v>
      </c>
      <c r="M178" s="3">
        <f t="shared" si="17"/>
        <v>1.325595391169944E-5</v>
      </c>
      <c r="N178" s="3">
        <f t="shared" si="15"/>
        <v>57.981542409773354</v>
      </c>
      <c r="O178" s="10">
        <f t="shared" si="16"/>
        <v>15.461744642606227</v>
      </c>
    </row>
    <row r="179" spans="1:15" x14ac:dyDescent="0.35">
      <c r="A179" s="28" t="s">
        <v>113</v>
      </c>
      <c r="B179">
        <v>6500</v>
      </c>
      <c r="C179" s="3">
        <v>37.665245744283204</v>
      </c>
      <c r="D179">
        <v>1688576</v>
      </c>
      <c r="E179">
        <v>127299</v>
      </c>
      <c r="F179">
        <v>58</v>
      </c>
      <c r="G179">
        <v>1530545</v>
      </c>
      <c r="H179">
        <v>285330</v>
      </c>
      <c r="I179" s="28">
        <v>19</v>
      </c>
      <c r="J179" s="3">
        <f t="shared" si="12"/>
        <v>8.3172334037875398E-2</v>
      </c>
      <c r="K179" s="3">
        <f t="shared" si="13"/>
        <v>0.15713085977834376</v>
      </c>
      <c r="L179" s="3">
        <f t="shared" si="14"/>
        <v>3.7894998186920348E-5</v>
      </c>
      <c r="M179" s="3">
        <f t="shared" si="17"/>
        <v>1.241387871640494E-5</v>
      </c>
      <c r="N179" s="3">
        <f t="shared" si="15"/>
        <v>44.200725885223896</v>
      </c>
      <c r="O179" s="10">
        <f t="shared" si="16"/>
        <v>14.479548134814722</v>
      </c>
    </row>
    <row r="180" spans="1:15" x14ac:dyDescent="0.35">
      <c r="A180" s="28" t="s">
        <v>113</v>
      </c>
      <c r="B180">
        <v>7000</v>
      </c>
      <c r="C180" s="3">
        <v>37.202282781320243</v>
      </c>
      <c r="D180">
        <v>1719161</v>
      </c>
      <c r="E180">
        <v>96714</v>
      </c>
      <c r="F180">
        <v>59</v>
      </c>
      <c r="G180">
        <v>1578293</v>
      </c>
      <c r="H180">
        <v>237582</v>
      </c>
      <c r="I180" s="28">
        <v>19</v>
      </c>
      <c r="J180" s="3">
        <f t="shared" si="12"/>
        <v>6.1277595478152661E-2</v>
      </c>
      <c r="K180" s="3">
        <f t="shared" si="13"/>
        <v>0.13083609829971776</v>
      </c>
      <c r="L180" s="3">
        <f t="shared" si="14"/>
        <v>3.7382159079461168E-5</v>
      </c>
      <c r="M180" s="3">
        <f t="shared" si="17"/>
        <v>1.2038322415419697E-5</v>
      </c>
      <c r="N180" s="3">
        <f t="shared" si="15"/>
        <v>43.602550350283508</v>
      </c>
      <c r="O180" s="10">
        <f t="shared" si="16"/>
        <v>14.041499265345536</v>
      </c>
    </row>
    <row r="181" spans="1:15" x14ac:dyDescent="0.35">
      <c r="A181" s="28" t="s">
        <v>113</v>
      </c>
      <c r="B181">
        <v>7500</v>
      </c>
      <c r="C181" s="3">
        <v>36.739319818357281</v>
      </c>
      <c r="D181">
        <v>1708240</v>
      </c>
      <c r="E181">
        <v>107635</v>
      </c>
      <c r="F181">
        <v>76</v>
      </c>
      <c r="G181">
        <v>1522658</v>
      </c>
      <c r="H181">
        <v>293217</v>
      </c>
      <c r="I181" s="28">
        <v>19</v>
      </c>
      <c r="J181" s="3">
        <f t="shared" si="12"/>
        <v>7.0688887458641408E-2</v>
      </c>
      <c r="K181" s="3">
        <f t="shared" si="13"/>
        <v>0.16147422041715426</v>
      </c>
      <c r="L181" s="3">
        <f t="shared" si="14"/>
        <v>4.9912718417399049E-5</v>
      </c>
      <c r="M181" s="3">
        <f t="shared" si="17"/>
        <v>1.2478179604349762E-5</v>
      </c>
      <c r="N181" s="3">
        <f t="shared" si="15"/>
        <v>58.218194762054253</v>
      </c>
      <c r="O181" s="10">
        <f t="shared" si="16"/>
        <v>14.554548690513563</v>
      </c>
    </row>
    <row r="182" spans="1:15" x14ac:dyDescent="0.35">
      <c r="A182" s="28" t="s">
        <v>113</v>
      </c>
      <c r="B182">
        <v>8000</v>
      </c>
      <c r="C182" s="3">
        <v>36.276356855394312</v>
      </c>
      <c r="D182">
        <v>1696104</v>
      </c>
      <c r="E182">
        <v>119770</v>
      </c>
      <c r="F182">
        <v>72</v>
      </c>
      <c r="G182">
        <v>1544626</v>
      </c>
      <c r="H182">
        <v>271248</v>
      </c>
      <c r="I182" s="28">
        <v>17</v>
      </c>
      <c r="J182" s="3">
        <f t="shared" si="12"/>
        <v>7.7539805752330979E-2</v>
      </c>
      <c r="K182" s="3">
        <f t="shared" si="13"/>
        <v>0.14937600296055784</v>
      </c>
      <c r="L182" s="3">
        <f t="shared" si="14"/>
        <v>4.6613225466876772E-5</v>
      </c>
      <c r="M182" s="3">
        <f t="shared" si="17"/>
        <v>1.1005900457457015E-5</v>
      </c>
      <c r="N182" s="3">
        <f t="shared" si="15"/>
        <v>54.369666184565069</v>
      </c>
      <c r="O182" s="10">
        <f t="shared" si="16"/>
        <v>12.837282293577863</v>
      </c>
    </row>
    <row r="183" spans="1:15" x14ac:dyDescent="0.35">
      <c r="A183" s="28" t="s">
        <v>113</v>
      </c>
      <c r="B183">
        <v>8500</v>
      </c>
      <c r="C183" s="3">
        <v>35.81339389243135</v>
      </c>
      <c r="D183">
        <v>1689872</v>
      </c>
      <c r="E183">
        <v>126002</v>
      </c>
      <c r="F183">
        <v>68</v>
      </c>
      <c r="G183">
        <v>1586785</v>
      </c>
      <c r="H183">
        <v>229089</v>
      </c>
      <c r="I183" s="28">
        <v>15</v>
      </c>
      <c r="J183" s="3">
        <f t="shared" si="12"/>
        <v>7.9407103041684912E-2</v>
      </c>
      <c r="K183" s="3">
        <f t="shared" si="13"/>
        <v>0.12615908372497212</v>
      </c>
      <c r="L183" s="3">
        <f t="shared" si="14"/>
        <v>4.2853946816991588E-5</v>
      </c>
      <c r="M183" s="3">
        <f t="shared" si="17"/>
        <v>9.4530765037481446E-6</v>
      </c>
      <c r="N183" s="3">
        <f t="shared" si="15"/>
        <v>49.984843567338991</v>
      </c>
      <c r="O183" s="10">
        <f t="shared" si="16"/>
        <v>11.026068433971837</v>
      </c>
    </row>
    <row r="184" spans="1:15" x14ac:dyDescent="0.35">
      <c r="A184" s="28" t="s">
        <v>113</v>
      </c>
      <c r="B184">
        <v>9000</v>
      </c>
      <c r="C184" s="3">
        <v>35.350430929468388</v>
      </c>
      <c r="D184">
        <v>1708375</v>
      </c>
      <c r="E184">
        <v>107500</v>
      </c>
      <c r="F184">
        <v>59</v>
      </c>
      <c r="G184">
        <v>1492151</v>
      </c>
      <c r="H184">
        <v>323724</v>
      </c>
      <c r="I184" s="28">
        <v>16</v>
      </c>
      <c r="J184" s="3">
        <f t="shared" si="12"/>
        <v>7.2043647057167801E-2</v>
      </c>
      <c r="K184" s="3">
        <f t="shared" si="13"/>
        <v>0.17827438562676395</v>
      </c>
      <c r="L184" s="3">
        <f t="shared" si="14"/>
        <v>3.9540234198817678E-5</v>
      </c>
      <c r="M184" s="3">
        <f t="shared" si="17"/>
        <v>1.0722775375950558E-5</v>
      </c>
      <c r="N184" s="3">
        <f t="shared" si="15"/>
        <v>46.119729169500943</v>
      </c>
      <c r="O184" s="10">
        <f t="shared" si="16"/>
        <v>12.507045198508731</v>
      </c>
    </row>
    <row r="185" spans="1:15" x14ac:dyDescent="0.35">
      <c r="A185" s="28" t="s">
        <v>113</v>
      </c>
      <c r="B185">
        <v>9500</v>
      </c>
      <c r="C185" s="3">
        <v>34.887467966505426</v>
      </c>
      <c r="D185">
        <v>1716268</v>
      </c>
      <c r="E185">
        <v>99606</v>
      </c>
      <c r="F185">
        <v>51</v>
      </c>
      <c r="G185">
        <v>1503125</v>
      </c>
      <c r="H185">
        <v>312749</v>
      </c>
      <c r="I185" s="28">
        <v>16</v>
      </c>
      <c r="J185" s="3">
        <f t="shared" si="12"/>
        <v>6.6265945945945939E-2</v>
      </c>
      <c r="K185" s="3">
        <f t="shared" si="13"/>
        <v>0.17223056225266731</v>
      </c>
      <c r="L185" s="3">
        <f t="shared" si="14"/>
        <v>3.3929313929313927E-5</v>
      </c>
      <c r="M185" s="3">
        <f t="shared" si="17"/>
        <v>1.0644490644490645E-5</v>
      </c>
      <c r="N185" s="3">
        <f t="shared" si="15"/>
        <v>39.575151767151766</v>
      </c>
      <c r="O185" s="10">
        <f t="shared" si="16"/>
        <v>12.415733887733888</v>
      </c>
    </row>
    <row r="186" spans="1:15" x14ac:dyDescent="0.35">
      <c r="A186" s="28" t="s">
        <v>113</v>
      </c>
      <c r="B186">
        <v>10000</v>
      </c>
      <c r="C186" s="3">
        <v>34.424505003542464</v>
      </c>
      <c r="D186">
        <v>1710022</v>
      </c>
      <c r="E186">
        <v>105851</v>
      </c>
      <c r="F186">
        <v>53</v>
      </c>
      <c r="G186">
        <v>1525307</v>
      </c>
      <c r="H186">
        <v>290566</v>
      </c>
      <c r="I186" s="28">
        <v>22</v>
      </c>
      <c r="J186" s="3">
        <f t="shared" si="12"/>
        <v>6.9396521487149795E-2</v>
      </c>
      <c r="K186" s="3">
        <f t="shared" si="13"/>
        <v>0.1600144944057211</v>
      </c>
      <c r="L186" s="3">
        <f t="shared" si="14"/>
        <v>3.47471033700101E-5</v>
      </c>
      <c r="M186" s="3">
        <f t="shared" si="17"/>
        <v>1.4423325927174005E-5</v>
      </c>
      <c r="N186" s="3">
        <f t="shared" si="15"/>
        <v>40.52902137077978</v>
      </c>
      <c r="O186" s="10">
        <f t="shared" si="16"/>
        <v>16.823367361455759</v>
      </c>
    </row>
    <row r="187" spans="1:15" s="13" customFormat="1" x14ac:dyDescent="0.35">
      <c r="A187" s="37" t="s">
        <v>113</v>
      </c>
      <c r="B187" s="13">
        <v>10500</v>
      </c>
      <c r="C187" s="15">
        <v>33.961542040579502</v>
      </c>
      <c r="D187" s="13">
        <v>1696085</v>
      </c>
      <c r="E187" s="13">
        <v>119789</v>
      </c>
      <c r="F187" s="13">
        <v>76</v>
      </c>
      <c r="G187" s="13">
        <v>1477517</v>
      </c>
      <c r="H187" s="13">
        <v>338357</v>
      </c>
      <c r="I187" s="37">
        <v>15</v>
      </c>
      <c r="J187" s="15">
        <f t="shared" si="12"/>
        <v>8.1074532475768471E-2</v>
      </c>
      <c r="K187" s="15">
        <f t="shared" si="13"/>
        <v>0.18633286230212009</v>
      </c>
      <c r="L187" s="15">
        <f t="shared" si="14"/>
        <v>5.1437648433148317E-5</v>
      </c>
      <c r="M187" s="15">
        <f t="shared" si="17"/>
        <v>1.0152167453910852E-5</v>
      </c>
      <c r="N187" s="15">
        <f t="shared" si="15"/>
        <v>59.996873132424199</v>
      </c>
      <c r="O187" s="17">
        <f t="shared" si="16"/>
        <v>11.841488118241617</v>
      </c>
    </row>
    <row r="188" spans="1:15" x14ac:dyDescent="0.35">
      <c r="A188" s="28" t="s">
        <v>114</v>
      </c>
      <c r="B188">
        <v>500</v>
      </c>
      <c r="C188" s="3">
        <v>57.150430223604893</v>
      </c>
      <c r="D188">
        <v>1324561</v>
      </c>
      <c r="E188">
        <v>171222</v>
      </c>
      <c r="F188">
        <v>72</v>
      </c>
      <c r="G188">
        <v>1381911</v>
      </c>
      <c r="H188">
        <v>113872</v>
      </c>
      <c r="I188" s="28">
        <v>7</v>
      </c>
      <c r="J188" s="3">
        <f t="shared" si="12"/>
        <v>0.12390233524445496</v>
      </c>
      <c r="K188" s="3">
        <f t="shared" si="13"/>
        <v>7.6128689789895995E-2</v>
      </c>
      <c r="L188" s="3">
        <f t="shared" si="14"/>
        <v>5.2101763427601343E-5</v>
      </c>
      <c r="M188" s="3">
        <f t="shared" si="17"/>
        <v>5.0654492221279086E-6</v>
      </c>
      <c r="N188" s="3">
        <f t="shared" si="15"/>
        <v>60.771496861954205</v>
      </c>
      <c r="O188" s="10">
        <f t="shared" si="16"/>
        <v>5.9083399726899923</v>
      </c>
    </row>
    <row r="189" spans="1:15" x14ac:dyDescent="0.35">
      <c r="A189" s="28" t="s">
        <v>114</v>
      </c>
      <c r="B189">
        <v>1000</v>
      </c>
      <c r="C189" s="3">
        <v>56.687467260641931</v>
      </c>
      <c r="D189">
        <v>1812033</v>
      </c>
      <c r="E189">
        <v>179840</v>
      </c>
      <c r="F189">
        <v>83</v>
      </c>
      <c r="G189">
        <v>1721736</v>
      </c>
      <c r="H189">
        <v>270137</v>
      </c>
      <c r="I189" s="28">
        <v>14</v>
      </c>
      <c r="J189" s="3">
        <f t="shared" si="12"/>
        <v>0.10445271516655283</v>
      </c>
      <c r="K189" s="3">
        <f t="shared" si="13"/>
        <v>0.13561959020479719</v>
      </c>
      <c r="L189" s="3">
        <f t="shared" si="14"/>
        <v>4.8207158356449536E-5</v>
      </c>
      <c r="M189" s="3">
        <f t="shared" si="17"/>
        <v>8.1313279155457053E-6</v>
      </c>
      <c r="N189" s="3">
        <f t="shared" si="15"/>
        <v>56.22882950696274</v>
      </c>
      <c r="O189" s="10">
        <f t="shared" si="16"/>
        <v>9.4843808806925107</v>
      </c>
    </row>
    <row r="190" spans="1:15" x14ac:dyDescent="0.35">
      <c r="A190" s="28" t="s">
        <v>114</v>
      </c>
      <c r="B190">
        <v>1500</v>
      </c>
      <c r="C190" s="3">
        <v>56.224504297678969</v>
      </c>
      <c r="D190">
        <v>1840852</v>
      </c>
      <c r="E190">
        <v>151020</v>
      </c>
      <c r="F190">
        <v>74</v>
      </c>
      <c r="G190">
        <v>1649852</v>
      </c>
      <c r="H190">
        <v>342020</v>
      </c>
      <c r="I190" s="28">
        <v>13</v>
      </c>
      <c r="J190" s="3">
        <f t="shared" si="12"/>
        <v>9.1535483182733968E-2</v>
      </c>
      <c r="K190" s="3">
        <f t="shared" si="13"/>
        <v>0.1717078205828487</v>
      </c>
      <c r="L190" s="3">
        <f t="shared" si="14"/>
        <v>4.4852507982534194E-5</v>
      </c>
      <c r="M190" s="3">
        <f t="shared" si="17"/>
        <v>7.8794946455803316E-6</v>
      </c>
      <c r="N190" s="3">
        <f t="shared" si="15"/>
        <v>52.315965310827885</v>
      </c>
      <c r="O190" s="10">
        <f t="shared" si="16"/>
        <v>9.1906425546048993</v>
      </c>
    </row>
    <row r="191" spans="1:15" x14ac:dyDescent="0.35">
      <c r="A191" s="28" t="s">
        <v>114</v>
      </c>
      <c r="B191">
        <v>2000</v>
      </c>
      <c r="C191" s="3">
        <v>55.761541334716007</v>
      </c>
      <c r="D191">
        <v>1618652</v>
      </c>
      <c r="E191">
        <v>373218</v>
      </c>
      <c r="F191">
        <v>66</v>
      </c>
      <c r="G191">
        <v>1702256</v>
      </c>
      <c r="H191">
        <v>289614</v>
      </c>
      <c r="I191" s="28">
        <v>12</v>
      </c>
      <c r="J191" s="3">
        <f t="shared" si="12"/>
        <v>0.2192490436221109</v>
      </c>
      <c r="K191" s="3">
        <f t="shared" si="13"/>
        <v>0.14539804304497783</v>
      </c>
      <c r="L191" s="3">
        <f t="shared" si="14"/>
        <v>3.8772076585425462E-5</v>
      </c>
      <c r="M191" s="3">
        <f t="shared" si="17"/>
        <v>7.0494684700773563E-6</v>
      </c>
      <c r="N191" s="3">
        <f t="shared" si="15"/>
        <v>45.223750129240258</v>
      </c>
      <c r="O191" s="10">
        <f t="shared" si="16"/>
        <v>8.2225000234982293</v>
      </c>
    </row>
    <row r="192" spans="1:15" x14ac:dyDescent="0.35">
      <c r="A192" s="28" t="s">
        <v>114</v>
      </c>
      <c r="B192">
        <v>2500</v>
      </c>
      <c r="C192" s="3">
        <v>55.298578371753045</v>
      </c>
      <c r="D192">
        <v>1564551</v>
      </c>
      <c r="E192">
        <v>427320</v>
      </c>
      <c r="F192">
        <v>57</v>
      </c>
      <c r="G192">
        <v>1796992</v>
      </c>
      <c r="H192">
        <v>194879</v>
      </c>
      <c r="I192" s="28">
        <v>8</v>
      </c>
      <c r="J192" s="3">
        <f t="shared" si="12"/>
        <v>0.23779738585369328</v>
      </c>
      <c r="K192" s="3">
        <f t="shared" si="13"/>
        <v>9.7837159133297283E-2</v>
      </c>
      <c r="L192" s="3">
        <f t="shared" si="14"/>
        <v>3.1719673765937742E-5</v>
      </c>
      <c r="M192" s="3">
        <f t="shared" si="17"/>
        <v>4.4518840373245958E-6</v>
      </c>
      <c r="N192" s="3">
        <f t="shared" si="15"/>
        <v>36.997827480589784</v>
      </c>
      <c r="O192" s="10">
        <f t="shared" si="16"/>
        <v>5.1926775411354082</v>
      </c>
    </row>
    <row r="193" spans="1:15" x14ac:dyDescent="0.35">
      <c r="A193" s="28" t="s">
        <v>114</v>
      </c>
      <c r="B193">
        <v>3000</v>
      </c>
      <c r="C193" s="3">
        <v>54.835615408790083</v>
      </c>
      <c r="D193">
        <v>1829231</v>
      </c>
      <c r="E193">
        <v>162641</v>
      </c>
      <c r="F193">
        <v>50</v>
      </c>
      <c r="G193">
        <v>1765301</v>
      </c>
      <c r="H193">
        <v>226571</v>
      </c>
      <c r="I193" s="28">
        <v>12</v>
      </c>
      <c r="J193" s="3">
        <f t="shared" si="12"/>
        <v>9.2132163296797548E-2</v>
      </c>
      <c r="K193" s="3">
        <f t="shared" si="13"/>
        <v>0.11374777094110465</v>
      </c>
      <c r="L193" s="3">
        <f t="shared" si="14"/>
        <v>2.8323781610048371E-5</v>
      </c>
      <c r="M193" s="3">
        <f t="shared" si="17"/>
        <v>6.7977075864116092E-6</v>
      </c>
      <c r="N193" s="3">
        <f t="shared" si="15"/>
        <v>33.036858869960419</v>
      </c>
      <c r="O193" s="10">
        <f t="shared" si="16"/>
        <v>7.928846128790501</v>
      </c>
    </row>
    <row r="194" spans="1:15" x14ac:dyDescent="0.35">
      <c r="A194" s="28" t="s">
        <v>114</v>
      </c>
      <c r="B194">
        <v>3500</v>
      </c>
      <c r="C194" s="3">
        <v>54.372652445827114</v>
      </c>
      <c r="D194">
        <v>1919441</v>
      </c>
      <c r="E194">
        <v>72431</v>
      </c>
      <c r="F194">
        <v>39</v>
      </c>
      <c r="G194">
        <v>1721200</v>
      </c>
      <c r="H194">
        <v>270672</v>
      </c>
      <c r="I194" s="28">
        <v>12</v>
      </c>
      <c r="J194" s="3">
        <f t="shared" si="12"/>
        <v>4.2081687194980247E-2</v>
      </c>
      <c r="K194" s="3">
        <f t="shared" si="13"/>
        <v>0.13588824984737974</v>
      </c>
      <c r="L194" s="3">
        <f t="shared" si="14"/>
        <v>2.2658610271903323E-5</v>
      </c>
      <c r="M194" s="3">
        <f t="shared" si="17"/>
        <v>6.971880083662561E-6</v>
      </c>
      <c r="N194" s="3">
        <f t="shared" si="15"/>
        <v>26.429003021148038</v>
      </c>
      <c r="O194" s="10">
        <f t="shared" si="16"/>
        <v>8.1320009295840112</v>
      </c>
    </row>
    <row r="195" spans="1:15" x14ac:dyDescent="0.35">
      <c r="A195" s="28" t="s">
        <v>114</v>
      </c>
      <c r="B195">
        <v>4000</v>
      </c>
      <c r="C195" s="3">
        <v>53.909689482864152</v>
      </c>
      <c r="D195">
        <v>1903471</v>
      </c>
      <c r="E195">
        <v>88401</v>
      </c>
      <c r="F195">
        <v>54</v>
      </c>
      <c r="G195">
        <v>1736343</v>
      </c>
      <c r="H195">
        <v>255529</v>
      </c>
      <c r="I195" s="28">
        <v>11</v>
      </c>
      <c r="J195" s="3">
        <f t="shared" si="12"/>
        <v>5.0912175762507755E-2</v>
      </c>
      <c r="K195" s="3">
        <f t="shared" si="13"/>
        <v>0.12828585370947532</v>
      </c>
      <c r="L195" s="3">
        <f t="shared" si="14"/>
        <v>3.1099846055762025E-5</v>
      </c>
      <c r="M195" s="3">
        <f t="shared" si="17"/>
        <v>6.3351538261737459E-6</v>
      </c>
      <c r="N195" s="3">
        <f t="shared" si="15"/>
        <v>36.274860439440829</v>
      </c>
      <c r="O195" s="10">
        <f t="shared" si="16"/>
        <v>7.3893234228490572</v>
      </c>
    </row>
    <row r="196" spans="1:15" x14ac:dyDescent="0.35">
      <c r="A196" s="28" t="s">
        <v>114</v>
      </c>
      <c r="B196">
        <v>4500</v>
      </c>
      <c r="C196" s="3">
        <v>53.44672651990119</v>
      </c>
      <c r="D196">
        <v>1903986</v>
      </c>
      <c r="E196">
        <v>87886</v>
      </c>
      <c r="F196">
        <v>49</v>
      </c>
      <c r="G196">
        <v>1701339</v>
      </c>
      <c r="H196">
        <v>290533</v>
      </c>
      <c r="I196" s="28">
        <v>12</v>
      </c>
      <c r="J196" s="3">
        <f t="shared" si="12"/>
        <v>5.1656959606521689E-2</v>
      </c>
      <c r="K196" s="3">
        <f t="shared" si="13"/>
        <v>0.14585927208174018</v>
      </c>
      <c r="L196" s="3">
        <f t="shared" si="14"/>
        <v>2.880084451129375E-5</v>
      </c>
      <c r="M196" s="3">
        <f t="shared" si="17"/>
        <v>7.053268043582143E-6</v>
      </c>
      <c r="N196" s="3">
        <f t="shared" si="15"/>
        <v>33.593305037973032</v>
      </c>
      <c r="O196" s="10">
        <f t="shared" si="16"/>
        <v>8.226931846034212</v>
      </c>
    </row>
    <row r="197" spans="1:15" x14ac:dyDescent="0.35">
      <c r="A197" s="28" t="s">
        <v>114</v>
      </c>
      <c r="B197">
        <v>5000</v>
      </c>
      <c r="C197" s="3">
        <v>52.983763556938229</v>
      </c>
      <c r="D197">
        <v>1926972</v>
      </c>
      <c r="E197">
        <v>64899</v>
      </c>
      <c r="F197">
        <v>37</v>
      </c>
      <c r="G197">
        <v>1731238</v>
      </c>
      <c r="H197">
        <v>260633</v>
      </c>
      <c r="I197" s="28">
        <v>14</v>
      </c>
      <c r="J197" s="3">
        <f t="shared" ref="J197:J214" si="18">E197/G197</f>
        <v>3.7487046841624315E-2</v>
      </c>
      <c r="K197" s="3">
        <f t="shared" ref="K197:K214" si="19">H197/SUM(G197:H197)</f>
        <v>0.13084833304968044</v>
      </c>
      <c r="L197" s="3">
        <f t="shared" ref="L197:L214" si="20">F197/G197</f>
        <v>2.1371989293210986E-5</v>
      </c>
      <c r="M197" s="3">
        <f t="shared" si="17"/>
        <v>8.0866986514852384E-6</v>
      </c>
      <c r="N197" s="3">
        <f t="shared" ref="N197:N214" si="21">L197*1080^2</f>
        <v>24.928288311601296</v>
      </c>
      <c r="O197" s="10">
        <f t="shared" ref="O197:O214" si="22">M197*1080^2</f>
        <v>9.4323253070923823</v>
      </c>
    </row>
    <row r="198" spans="1:15" x14ac:dyDescent="0.35">
      <c r="A198" s="28" t="s">
        <v>114</v>
      </c>
      <c r="B198">
        <v>5500</v>
      </c>
      <c r="C198" s="3">
        <v>52.520800593975267</v>
      </c>
      <c r="D198">
        <v>1895754</v>
      </c>
      <c r="E198">
        <v>96118</v>
      </c>
      <c r="F198">
        <v>55</v>
      </c>
      <c r="G198">
        <v>1783258</v>
      </c>
      <c r="H198">
        <v>208614</v>
      </c>
      <c r="I198" s="28">
        <v>17</v>
      </c>
      <c r="J198" s="3">
        <f t="shared" si="18"/>
        <v>5.3900220831758501E-2</v>
      </c>
      <c r="K198" s="3">
        <f t="shared" si="19"/>
        <v>0.10473263342222794</v>
      </c>
      <c r="L198" s="3">
        <f t="shared" si="20"/>
        <v>3.0842424371571582E-5</v>
      </c>
      <c r="M198" s="3">
        <f t="shared" ref="M198:M214" si="23">I198/G198</f>
        <v>9.5331129875766719E-6</v>
      </c>
      <c r="N198" s="3">
        <f t="shared" si="21"/>
        <v>35.974603787001094</v>
      </c>
      <c r="O198" s="10">
        <f t="shared" si="22"/>
        <v>11.119422988709431</v>
      </c>
    </row>
    <row r="199" spans="1:15" x14ac:dyDescent="0.35">
      <c r="A199" s="28" t="s">
        <v>114</v>
      </c>
      <c r="B199">
        <v>6000</v>
      </c>
      <c r="C199" s="3">
        <v>52.057837631012305</v>
      </c>
      <c r="D199">
        <v>1878687</v>
      </c>
      <c r="E199">
        <v>113185</v>
      </c>
      <c r="F199">
        <v>58</v>
      </c>
      <c r="G199">
        <v>1728104</v>
      </c>
      <c r="H199">
        <v>263768</v>
      </c>
      <c r="I199" s="28">
        <v>15</v>
      </c>
      <c r="J199" s="3">
        <f t="shared" si="18"/>
        <v>6.54966367764903E-2</v>
      </c>
      <c r="K199" s="3">
        <f t="shared" si="19"/>
        <v>0.13242216367316775</v>
      </c>
      <c r="L199" s="3">
        <f t="shared" si="20"/>
        <v>3.3562794831792534E-5</v>
      </c>
      <c r="M199" s="3">
        <f t="shared" si="23"/>
        <v>8.6800331461532415E-6</v>
      </c>
      <c r="N199" s="3">
        <f t="shared" si="21"/>
        <v>39.147643891802815</v>
      </c>
      <c r="O199" s="10">
        <f t="shared" si="22"/>
        <v>10.124390661673141</v>
      </c>
    </row>
    <row r="200" spans="1:15" x14ac:dyDescent="0.35">
      <c r="A200" s="28" t="s">
        <v>114</v>
      </c>
      <c r="B200">
        <v>6500</v>
      </c>
      <c r="C200" s="3">
        <v>51.594874668049343</v>
      </c>
      <c r="D200">
        <v>1884517</v>
      </c>
      <c r="E200">
        <v>107354</v>
      </c>
      <c r="F200">
        <v>62</v>
      </c>
      <c r="G200">
        <v>1725323</v>
      </c>
      <c r="H200">
        <v>266548</v>
      </c>
      <c r="I200" s="28">
        <v>14</v>
      </c>
      <c r="J200" s="3">
        <f t="shared" si="18"/>
        <v>6.2222551951141902E-2</v>
      </c>
      <c r="K200" s="3">
        <f t="shared" si="19"/>
        <v>0.13381790286619966</v>
      </c>
      <c r="L200" s="3">
        <f t="shared" si="20"/>
        <v>3.5935300230739406E-5</v>
      </c>
      <c r="M200" s="3">
        <f t="shared" si="23"/>
        <v>8.1144226327476079E-6</v>
      </c>
      <c r="N200" s="3">
        <f t="shared" si="21"/>
        <v>41.914934189134442</v>
      </c>
      <c r="O200" s="10">
        <f t="shared" si="22"/>
        <v>9.4646625588368103</v>
      </c>
    </row>
    <row r="201" spans="1:15" x14ac:dyDescent="0.35">
      <c r="A201" s="28" t="s">
        <v>114</v>
      </c>
      <c r="B201">
        <v>7000</v>
      </c>
      <c r="C201" s="3">
        <v>51.131911705086374</v>
      </c>
      <c r="D201">
        <v>1867865</v>
      </c>
      <c r="E201">
        <v>124006</v>
      </c>
      <c r="F201">
        <v>63</v>
      </c>
      <c r="G201">
        <v>1825078</v>
      </c>
      <c r="H201">
        <v>166793</v>
      </c>
      <c r="I201" s="28">
        <v>12</v>
      </c>
      <c r="J201" s="3">
        <f t="shared" si="18"/>
        <v>6.7945589174818827E-2</v>
      </c>
      <c r="K201" s="3">
        <f t="shared" si="19"/>
        <v>8.3736848420404741E-2</v>
      </c>
      <c r="L201" s="3">
        <f t="shared" si="20"/>
        <v>3.4519072609499426E-5</v>
      </c>
      <c r="M201" s="3">
        <f t="shared" si="23"/>
        <v>6.5750614494284625E-6</v>
      </c>
      <c r="N201" s="3">
        <f t="shared" si="21"/>
        <v>40.26304629172013</v>
      </c>
      <c r="O201" s="10">
        <f t="shared" si="22"/>
        <v>7.6691516746133583</v>
      </c>
    </row>
    <row r="202" spans="1:15" x14ac:dyDescent="0.35">
      <c r="A202" s="28" t="s">
        <v>114</v>
      </c>
      <c r="B202">
        <v>7500</v>
      </c>
      <c r="C202" s="3">
        <v>50.668948742123412</v>
      </c>
      <c r="D202">
        <v>1874877</v>
      </c>
      <c r="E202">
        <v>116992</v>
      </c>
      <c r="F202">
        <v>68</v>
      </c>
      <c r="G202">
        <v>1818275</v>
      </c>
      <c r="H202">
        <v>173594</v>
      </c>
      <c r="I202" s="28">
        <v>11</v>
      </c>
      <c r="J202" s="3">
        <f t="shared" si="18"/>
        <v>6.4342302456999081E-2</v>
      </c>
      <c r="K202" s="3">
        <f t="shared" si="19"/>
        <v>8.7151313665707941E-2</v>
      </c>
      <c r="L202" s="3">
        <f t="shared" si="20"/>
        <v>3.7398083348228401E-5</v>
      </c>
      <c r="M202" s="3">
        <f t="shared" si="23"/>
        <v>6.0496899533898886E-6</v>
      </c>
      <c r="N202" s="3">
        <f t="shared" si="21"/>
        <v>43.621124417373608</v>
      </c>
      <c r="O202" s="10">
        <f t="shared" si="22"/>
        <v>7.0563583616339658</v>
      </c>
    </row>
    <row r="203" spans="1:15" x14ac:dyDescent="0.35">
      <c r="A203" s="28" t="s">
        <v>114</v>
      </c>
      <c r="B203">
        <v>8000</v>
      </c>
      <c r="C203" s="3">
        <v>50.20598577916045</v>
      </c>
      <c r="D203">
        <v>1910887</v>
      </c>
      <c r="E203">
        <v>80983</v>
      </c>
      <c r="F203">
        <v>44</v>
      </c>
      <c r="G203">
        <v>1818321</v>
      </c>
      <c r="H203">
        <v>173549</v>
      </c>
      <c r="I203" s="28">
        <v>10</v>
      </c>
      <c r="J203" s="3">
        <f t="shared" si="18"/>
        <v>4.4537240674226389E-2</v>
      </c>
      <c r="K203" s="3">
        <f t="shared" si="19"/>
        <v>8.7128678076380486E-2</v>
      </c>
      <c r="L203" s="3">
        <f t="shared" si="20"/>
        <v>2.4198147631798785E-5</v>
      </c>
      <c r="M203" s="3">
        <f t="shared" si="23"/>
        <v>5.4995790072269968E-6</v>
      </c>
      <c r="N203" s="3">
        <f t="shared" si="21"/>
        <v>28.224719397730102</v>
      </c>
      <c r="O203" s="10">
        <f t="shared" si="22"/>
        <v>6.4147089540295692</v>
      </c>
    </row>
    <row r="204" spans="1:15" x14ac:dyDescent="0.35">
      <c r="A204" s="28" t="s">
        <v>114</v>
      </c>
      <c r="B204">
        <v>8500</v>
      </c>
      <c r="C204" s="3">
        <v>49.743022816197488</v>
      </c>
      <c r="D204">
        <v>1904064</v>
      </c>
      <c r="E204">
        <v>87808</v>
      </c>
      <c r="F204">
        <v>57</v>
      </c>
      <c r="G204">
        <v>1866655</v>
      </c>
      <c r="H204">
        <v>125217</v>
      </c>
      <c r="I204" s="28">
        <v>11</v>
      </c>
      <c r="J204" s="3">
        <f t="shared" si="18"/>
        <v>4.7040294001837513E-2</v>
      </c>
      <c r="K204" s="3">
        <f t="shared" si="19"/>
        <v>6.2863979211515597E-2</v>
      </c>
      <c r="L204" s="3">
        <f t="shared" si="20"/>
        <v>3.053590513512138E-5</v>
      </c>
      <c r="M204" s="3">
        <f t="shared" si="23"/>
        <v>5.8928939734444771E-6</v>
      </c>
      <c r="N204" s="3">
        <f t="shared" si="21"/>
        <v>35.61707974960558</v>
      </c>
      <c r="O204" s="10">
        <f t="shared" si="22"/>
        <v>6.873471530625638</v>
      </c>
    </row>
    <row r="205" spans="1:15" x14ac:dyDescent="0.35">
      <c r="A205" s="28" t="s">
        <v>114</v>
      </c>
      <c r="B205">
        <v>9000</v>
      </c>
      <c r="C205" s="3">
        <v>49.280059853234526</v>
      </c>
      <c r="D205">
        <v>1875805</v>
      </c>
      <c r="E205">
        <v>116068</v>
      </c>
      <c r="F205">
        <v>70</v>
      </c>
      <c r="G205">
        <v>1905215</v>
      </c>
      <c r="H205">
        <v>86658</v>
      </c>
      <c r="I205" s="28">
        <v>8</v>
      </c>
      <c r="J205" s="3">
        <f t="shared" si="18"/>
        <v>6.0921208367559564E-2</v>
      </c>
      <c r="K205" s="3">
        <f t="shared" si="19"/>
        <v>4.3505785760437538E-2</v>
      </c>
      <c r="L205" s="3">
        <f t="shared" si="20"/>
        <v>3.6741260172736409E-5</v>
      </c>
      <c r="M205" s="3">
        <f t="shared" si="23"/>
        <v>4.1990011625984471E-6</v>
      </c>
      <c r="N205" s="3">
        <f t="shared" si="21"/>
        <v>42.855005865479747</v>
      </c>
      <c r="O205" s="10">
        <f t="shared" si="22"/>
        <v>4.8977149560548288</v>
      </c>
    </row>
    <row r="206" spans="1:15" x14ac:dyDescent="0.35">
      <c r="A206" s="28" t="s">
        <v>114</v>
      </c>
      <c r="B206">
        <v>9500</v>
      </c>
      <c r="C206" s="3">
        <v>48.817096890271564</v>
      </c>
      <c r="D206">
        <v>1887130</v>
      </c>
      <c r="E206">
        <v>104742</v>
      </c>
      <c r="F206">
        <v>60</v>
      </c>
      <c r="G206">
        <v>1933567</v>
      </c>
      <c r="H206">
        <v>58305</v>
      </c>
      <c r="I206" s="28">
        <v>6</v>
      </c>
      <c r="J206" s="3">
        <f t="shared" si="18"/>
        <v>5.4170349411217712E-2</v>
      </c>
      <c r="K206" s="3">
        <f t="shared" si="19"/>
        <v>2.9271459210230378E-2</v>
      </c>
      <c r="L206" s="3">
        <f t="shared" si="20"/>
        <v>3.1030732320110964E-5</v>
      </c>
      <c r="M206" s="3">
        <f t="shared" si="23"/>
        <v>3.1030732320110964E-6</v>
      </c>
      <c r="N206" s="3">
        <f t="shared" si="21"/>
        <v>36.19424617817743</v>
      </c>
      <c r="O206" s="10">
        <f t="shared" si="22"/>
        <v>3.6194246178177427</v>
      </c>
    </row>
    <row r="207" spans="1:15" x14ac:dyDescent="0.35">
      <c r="A207" s="28" t="s">
        <v>114</v>
      </c>
      <c r="B207">
        <v>10000</v>
      </c>
      <c r="C207" s="3">
        <v>48.354133927308602</v>
      </c>
      <c r="D207">
        <v>1919009</v>
      </c>
      <c r="E207">
        <v>72862</v>
      </c>
      <c r="F207">
        <v>47</v>
      </c>
      <c r="G207">
        <v>1902443</v>
      </c>
      <c r="H207">
        <v>89428</v>
      </c>
      <c r="I207" s="28">
        <v>7</v>
      </c>
      <c r="J207" s="3">
        <f t="shared" si="18"/>
        <v>3.8299176374798086E-2</v>
      </c>
      <c r="K207" s="3">
        <f t="shared" si="19"/>
        <v>4.4896481750073172E-2</v>
      </c>
      <c r="L207" s="3">
        <f t="shared" si="20"/>
        <v>2.4705076577852791E-5</v>
      </c>
      <c r="M207" s="3">
        <f t="shared" si="23"/>
        <v>3.6794794903185009E-6</v>
      </c>
      <c r="N207" s="3">
        <f t="shared" si="21"/>
        <v>28.816001320407494</v>
      </c>
      <c r="O207" s="10">
        <f t="shared" si="22"/>
        <v>4.2917448775074991</v>
      </c>
    </row>
    <row r="208" spans="1:15" x14ac:dyDescent="0.35">
      <c r="A208" s="28" t="s">
        <v>114</v>
      </c>
      <c r="B208">
        <v>10500</v>
      </c>
      <c r="C208" s="3">
        <v>47.891170964345633</v>
      </c>
      <c r="D208">
        <v>1927524</v>
      </c>
      <c r="E208">
        <v>64348</v>
      </c>
      <c r="F208">
        <v>43</v>
      </c>
      <c r="G208">
        <v>1880400</v>
      </c>
      <c r="H208">
        <v>111472</v>
      </c>
      <c r="I208" s="28">
        <v>8</v>
      </c>
      <c r="J208" s="3">
        <f t="shared" si="18"/>
        <v>3.4220378642841949E-2</v>
      </c>
      <c r="K208" s="3">
        <f t="shared" si="19"/>
        <v>5.5963435401471577E-2</v>
      </c>
      <c r="L208" s="3">
        <f t="shared" si="20"/>
        <v>2.2867475005318018E-5</v>
      </c>
      <c r="M208" s="3">
        <f t="shared" si="23"/>
        <v>4.2544139544777705E-6</v>
      </c>
      <c r="N208" s="3">
        <f t="shared" si="21"/>
        <v>26.672622846202934</v>
      </c>
      <c r="O208" s="10">
        <f t="shared" si="22"/>
        <v>4.9623484365028716</v>
      </c>
    </row>
    <row r="209" spans="1:15" x14ac:dyDescent="0.35">
      <c r="A209" s="28" t="s">
        <v>114</v>
      </c>
      <c r="B209">
        <v>11000</v>
      </c>
      <c r="C209" s="3">
        <v>47.428208001382671</v>
      </c>
      <c r="D209">
        <v>1909808</v>
      </c>
      <c r="E209">
        <v>82064</v>
      </c>
      <c r="F209">
        <v>48</v>
      </c>
      <c r="G209">
        <v>1886526</v>
      </c>
      <c r="H209">
        <v>105346</v>
      </c>
      <c r="I209" s="28">
        <v>10</v>
      </c>
      <c r="J209" s="3">
        <f t="shared" si="18"/>
        <v>4.3500063078908004E-2</v>
      </c>
      <c r="K209" s="3">
        <f t="shared" si="19"/>
        <v>5.2887936574237703E-2</v>
      </c>
      <c r="L209" s="3">
        <f t="shared" si="20"/>
        <v>2.5443593144223828E-5</v>
      </c>
      <c r="M209" s="3">
        <f t="shared" si="23"/>
        <v>5.3007485717132975E-6</v>
      </c>
      <c r="N209" s="3">
        <f t="shared" si="21"/>
        <v>29.677407043422672</v>
      </c>
      <c r="O209" s="10">
        <f t="shared" si="22"/>
        <v>6.1827931340463902</v>
      </c>
    </row>
    <row r="210" spans="1:15" x14ac:dyDescent="0.35">
      <c r="A210" s="28" t="s">
        <v>114</v>
      </c>
      <c r="B210">
        <v>11500</v>
      </c>
      <c r="C210" s="3">
        <v>46.96524503841971</v>
      </c>
      <c r="D210">
        <v>1936456</v>
      </c>
      <c r="E210">
        <v>55415</v>
      </c>
      <c r="F210">
        <v>29</v>
      </c>
      <c r="G210">
        <v>1912542</v>
      </c>
      <c r="H210">
        <v>79329</v>
      </c>
      <c r="I210" s="28">
        <v>9</v>
      </c>
      <c r="J210" s="3">
        <f t="shared" si="18"/>
        <v>2.8974527095352677E-2</v>
      </c>
      <c r="K210" s="3">
        <f t="shared" si="19"/>
        <v>3.9826374298335583E-2</v>
      </c>
      <c r="L210" s="3">
        <f t="shared" si="20"/>
        <v>1.5163065699995085E-5</v>
      </c>
      <c r="M210" s="3">
        <f t="shared" si="23"/>
        <v>4.7057790103433022E-6</v>
      </c>
      <c r="N210" s="3">
        <f t="shared" si="21"/>
        <v>17.686199832474266</v>
      </c>
      <c r="O210" s="10">
        <f t="shared" si="22"/>
        <v>5.4888206376644275</v>
      </c>
    </row>
    <row r="211" spans="1:15" x14ac:dyDescent="0.35">
      <c r="A211" s="28" t="s">
        <v>114</v>
      </c>
      <c r="B211">
        <v>12000</v>
      </c>
      <c r="C211" s="3">
        <v>46.502282075456748</v>
      </c>
      <c r="D211">
        <v>1950437</v>
      </c>
      <c r="E211">
        <v>41434</v>
      </c>
      <c r="F211">
        <v>23</v>
      </c>
      <c r="G211">
        <v>1931240</v>
      </c>
      <c r="H211">
        <v>60631</v>
      </c>
      <c r="I211" s="28">
        <v>7</v>
      </c>
      <c r="J211" s="3">
        <f t="shared" si="18"/>
        <v>2.1454609473706011E-2</v>
      </c>
      <c r="K211" s="3">
        <f t="shared" si="19"/>
        <v>3.0439220210545764E-2</v>
      </c>
      <c r="L211" s="3">
        <f t="shared" si="20"/>
        <v>1.1909446780306953E-5</v>
      </c>
      <c r="M211" s="3">
        <f t="shared" si="23"/>
        <v>3.6246142374847246E-6</v>
      </c>
      <c r="N211" s="3">
        <f t="shared" si="21"/>
        <v>13.891178724550031</v>
      </c>
      <c r="O211" s="10">
        <f t="shared" si="22"/>
        <v>4.2277500466021829</v>
      </c>
    </row>
    <row r="212" spans="1:15" x14ac:dyDescent="0.35">
      <c r="A212" s="28" t="s">
        <v>114</v>
      </c>
      <c r="B212">
        <v>12500</v>
      </c>
      <c r="C212" s="3">
        <v>46.039319112493786</v>
      </c>
      <c r="D212">
        <v>1945029</v>
      </c>
      <c r="E212">
        <v>46842</v>
      </c>
      <c r="F212">
        <v>21</v>
      </c>
      <c r="G212">
        <v>1720784</v>
      </c>
      <c r="H212">
        <v>271087</v>
      </c>
      <c r="I212" s="28">
        <v>8</v>
      </c>
      <c r="J212" s="3">
        <f t="shared" si="18"/>
        <v>2.7221313075900287E-2</v>
      </c>
      <c r="K212" s="3">
        <f t="shared" si="19"/>
        <v>0.13609666489446354</v>
      </c>
      <c r="L212" s="3">
        <f t="shared" si="20"/>
        <v>1.2203739690745614E-5</v>
      </c>
      <c r="M212" s="3">
        <f t="shared" si="23"/>
        <v>4.6490436917126148E-6</v>
      </c>
      <c r="N212" s="3">
        <f t="shared" si="21"/>
        <v>14.234441975285684</v>
      </c>
      <c r="O212" s="10">
        <f t="shared" si="22"/>
        <v>5.4226445620135939</v>
      </c>
    </row>
    <row r="213" spans="1:15" x14ac:dyDescent="0.35">
      <c r="A213" s="28" t="s">
        <v>114</v>
      </c>
      <c r="B213">
        <v>13000</v>
      </c>
      <c r="C213" s="3">
        <v>45.576356149530824</v>
      </c>
      <c r="D213">
        <v>1958312</v>
      </c>
      <c r="E213">
        <v>33558</v>
      </c>
      <c r="F213">
        <v>19</v>
      </c>
      <c r="G213">
        <v>1665564</v>
      </c>
      <c r="H213">
        <v>326306</v>
      </c>
      <c r="I213" s="28">
        <v>11</v>
      </c>
      <c r="J213" s="3">
        <f t="shared" si="18"/>
        <v>2.014813000280986E-2</v>
      </c>
      <c r="K213" s="3">
        <f t="shared" si="19"/>
        <v>0.1638189239257582</v>
      </c>
      <c r="L213" s="3">
        <f t="shared" si="20"/>
        <v>1.1407547233249518E-5</v>
      </c>
      <c r="M213" s="3">
        <f t="shared" si="23"/>
        <v>6.6043694508286682E-6</v>
      </c>
      <c r="N213" s="3">
        <f t="shared" si="21"/>
        <v>13.305763092862238</v>
      </c>
      <c r="O213" s="10">
        <f t="shared" si="22"/>
        <v>7.7033365274465586</v>
      </c>
    </row>
    <row r="214" spans="1:15" x14ac:dyDescent="0.35">
      <c r="A214" s="28" t="s">
        <v>114</v>
      </c>
      <c r="B214">
        <v>13500</v>
      </c>
      <c r="C214" s="3">
        <v>45.113393186567855</v>
      </c>
      <c r="D214">
        <v>1954146</v>
      </c>
      <c r="E214">
        <v>37725</v>
      </c>
      <c r="F214">
        <v>20</v>
      </c>
      <c r="G214">
        <v>1836722</v>
      </c>
      <c r="H214">
        <v>155149</v>
      </c>
      <c r="I214" s="28">
        <v>11</v>
      </c>
      <c r="J214" s="3">
        <f t="shared" si="18"/>
        <v>2.0539308616110658E-2</v>
      </c>
      <c r="K214" s="3">
        <f t="shared" si="19"/>
        <v>7.7891088328511229E-2</v>
      </c>
      <c r="L214" s="3">
        <f t="shared" si="20"/>
        <v>1.0888964143729972E-5</v>
      </c>
      <c r="M214" s="3">
        <f t="shared" si="23"/>
        <v>5.9889302790514841E-6</v>
      </c>
      <c r="N214" s="3">
        <f t="shared" si="21"/>
        <v>12.700887777246638</v>
      </c>
      <c r="O214" s="10">
        <f t="shared" si="22"/>
        <v>6.9854882774856515</v>
      </c>
    </row>
  </sheetData>
  <mergeCells count="6">
    <mergeCell ref="N3:O3"/>
    <mergeCell ref="A3:A4"/>
    <mergeCell ref="D3:F3"/>
    <mergeCell ref="G3:I3"/>
    <mergeCell ref="J3:K3"/>
    <mergeCell ref="L3:M3"/>
  </mergeCells>
  <pageMargins left="0.7" right="0.7" top="0.75" bottom="0.75" header="0.3" footer="0.3"/>
  <pageSetup paperSize="9" orientation="portrait" r:id="rId1"/>
  <ignoredErrors>
    <ignoredError sqref="K6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47D61-0861-467B-87D3-13B684DFD8F2}">
  <dimension ref="A1:S720"/>
  <sheetViews>
    <sheetView workbookViewId="0"/>
  </sheetViews>
  <sheetFormatPr defaultRowHeight="14.5" x14ac:dyDescent="0.35"/>
  <cols>
    <col min="1" max="1" width="9.1796875" style="28"/>
    <col min="4" max="4" width="10" style="3" bestFit="1" customWidth="1"/>
    <col min="5" max="8" width="9.1796875" style="3"/>
    <col min="9" max="9" width="10" style="3" bestFit="1" customWidth="1"/>
    <col min="10" max="10" width="10.7265625" style="3" bestFit="1" customWidth="1"/>
    <col min="11" max="12" width="9.1796875" style="3"/>
    <col min="13" max="13" width="9.1796875" style="42"/>
    <col min="14" max="14" width="9.1796875" style="45"/>
    <col min="15" max="15" width="9.1796875" style="3"/>
    <col min="16" max="16" width="9.1796875" style="10"/>
    <col min="18" max="18" width="10.7265625" bestFit="1" customWidth="1"/>
  </cols>
  <sheetData>
    <row r="1" spans="1:19" s="58" customFormat="1" x14ac:dyDescent="0.35">
      <c r="A1" s="75" t="s">
        <v>160</v>
      </c>
      <c r="D1" s="59"/>
      <c r="E1" s="59"/>
      <c r="F1" s="59"/>
      <c r="G1" s="59"/>
      <c r="H1" s="59"/>
      <c r="I1" s="59"/>
      <c r="J1" s="59"/>
      <c r="K1" s="59"/>
      <c r="L1" s="59"/>
      <c r="M1" s="85"/>
      <c r="N1" s="85"/>
      <c r="O1" s="59"/>
      <c r="P1" s="59"/>
    </row>
    <row r="2" spans="1:19" s="13" customFormat="1" x14ac:dyDescent="0.35">
      <c r="D2" s="15"/>
      <c r="E2" s="15"/>
      <c r="F2" s="15"/>
      <c r="G2" s="15"/>
      <c r="H2" s="15"/>
      <c r="I2" s="15"/>
      <c r="J2" s="15"/>
      <c r="K2" s="15"/>
      <c r="L2" s="15"/>
      <c r="M2" s="46"/>
      <c r="N2" s="46"/>
      <c r="O2" s="15"/>
      <c r="P2" s="15"/>
    </row>
    <row r="3" spans="1:19" x14ac:dyDescent="0.35">
      <c r="A3" s="70" t="s">
        <v>1</v>
      </c>
      <c r="B3" s="65" t="s">
        <v>2</v>
      </c>
      <c r="C3" s="1" t="s">
        <v>3</v>
      </c>
      <c r="D3" s="4" t="s">
        <v>5</v>
      </c>
      <c r="E3" s="4" t="s">
        <v>6</v>
      </c>
      <c r="F3" s="4" t="s">
        <v>7</v>
      </c>
      <c r="G3" s="4" t="s">
        <v>10</v>
      </c>
      <c r="H3" s="4" t="s">
        <v>8</v>
      </c>
      <c r="I3" s="4" t="s">
        <v>12</v>
      </c>
      <c r="J3" s="4" t="s">
        <v>15</v>
      </c>
      <c r="K3" s="4" t="s">
        <v>13</v>
      </c>
      <c r="L3" s="4" t="s">
        <v>14</v>
      </c>
      <c r="M3" s="40" t="s">
        <v>16</v>
      </c>
      <c r="N3" s="43" t="s">
        <v>17</v>
      </c>
      <c r="O3" s="4" t="s">
        <v>36</v>
      </c>
      <c r="P3" s="38" t="s">
        <v>35</v>
      </c>
    </row>
    <row r="4" spans="1:19" s="13" customFormat="1" x14ac:dyDescent="0.35">
      <c r="A4" s="71"/>
      <c r="B4" s="72"/>
      <c r="C4" s="6" t="s">
        <v>4</v>
      </c>
      <c r="D4" s="7" t="s">
        <v>4</v>
      </c>
      <c r="E4" s="7" t="s">
        <v>4</v>
      </c>
      <c r="F4" s="7" t="s">
        <v>4</v>
      </c>
      <c r="G4" s="7" t="s">
        <v>11</v>
      </c>
      <c r="H4" s="7" t="s">
        <v>9</v>
      </c>
      <c r="I4" s="7" t="s">
        <v>11</v>
      </c>
      <c r="J4" s="7" t="s">
        <v>11</v>
      </c>
      <c r="K4" s="7" t="s">
        <v>4</v>
      </c>
      <c r="L4" s="7" t="s">
        <v>4</v>
      </c>
      <c r="M4" s="41" t="s">
        <v>4</v>
      </c>
      <c r="N4" s="44" t="s">
        <v>4</v>
      </c>
      <c r="O4" s="7" t="s">
        <v>37</v>
      </c>
      <c r="P4" s="39" t="s">
        <v>9</v>
      </c>
    </row>
    <row r="5" spans="1:19" x14ac:dyDescent="0.35">
      <c r="A5" s="28" t="s">
        <v>115</v>
      </c>
      <c r="B5">
        <v>1</v>
      </c>
      <c r="C5">
        <v>7718</v>
      </c>
      <c r="D5" s="3">
        <v>473.14</v>
      </c>
      <c r="E5" s="3">
        <v>218.87</v>
      </c>
      <c r="F5" s="3">
        <v>44.9</v>
      </c>
      <c r="G5" s="3">
        <f>E5/F5</f>
        <v>4.8746102449888644</v>
      </c>
      <c r="H5" s="3">
        <v>46.17</v>
      </c>
      <c r="I5" s="3">
        <v>0.43</v>
      </c>
      <c r="J5" s="3">
        <v>0.21</v>
      </c>
      <c r="K5" s="3">
        <v>216.81</v>
      </c>
      <c r="L5" s="3">
        <v>41.12</v>
      </c>
      <c r="M5" s="42">
        <v>1230.6300000000001</v>
      </c>
      <c r="N5" s="45">
        <v>619.13</v>
      </c>
      <c r="O5" s="3">
        <v>1.1394722222222222</v>
      </c>
      <c r="P5" s="10">
        <v>43.83</v>
      </c>
    </row>
    <row r="6" spans="1:19" x14ac:dyDescent="0.35">
      <c r="A6" s="28" t="s">
        <v>115</v>
      </c>
      <c r="B6">
        <v>2</v>
      </c>
      <c r="C6">
        <v>2023</v>
      </c>
      <c r="D6" s="3">
        <v>223.96</v>
      </c>
      <c r="E6" s="3">
        <v>100.96</v>
      </c>
      <c r="F6" s="3">
        <v>25.51</v>
      </c>
      <c r="G6" s="3">
        <f t="shared" ref="G6:G69" si="0">E6/F6</f>
        <v>3.9576636613092901</v>
      </c>
      <c r="H6" s="3">
        <v>69.989999999999995</v>
      </c>
      <c r="I6" s="3">
        <v>0.51</v>
      </c>
      <c r="J6" s="3">
        <v>0.25</v>
      </c>
      <c r="K6" s="3">
        <v>92.91</v>
      </c>
      <c r="L6" s="3">
        <v>23.06</v>
      </c>
      <c r="M6" s="42">
        <v>1254.18</v>
      </c>
      <c r="N6" s="45">
        <v>1155.71</v>
      </c>
      <c r="O6" s="3">
        <v>1.1612777777777779</v>
      </c>
      <c r="P6" s="10">
        <v>20.010000000000005</v>
      </c>
      <c r="R6" s="2" t="s">
        <v>25</v>
      </c>
      <c r="S6" s="2" t="s">
        <v>26</v>
      </c>
    </row>
    <row r="7" spans="1:19" x14ac:dyDescent="0.35">
      <c r="A7" s="28" t="s">
        <v>115</v>
      </c>
      <c r="B7">
        <v>3</v>
      </c>
      <c r="C7">
        <v>8130</v>
      </c>
      <c r="D7" s="3">
        <v>485.89</v>
      </c>
      <c r="E7" s="3">
        <v>217.21</v>
      </c>
      <c r="F7" s="3">
        <v>47.66</v>
      </c>
      <c r="G7" s="3">
        <f t="shared" si="0"/>
        <v>4.5574905581200174</v>
      </c>
      <c r="H7" s="3">
        <v>157.47</v>
      </c>
      <c r="I7" s="3">
        <v>0.43</v>
      </c>
      <c r="J7" s="3">
        <v>0.22</v>
      </c>
      <c r="K7" s="3">
        <v>215.45</v>
      </c>
      <c r="L7" s="3">
        <v>47.1</v>
      </c>
      <c r="M7" s="42">
        <v>1511.6</v>
      </c>
      <c r="N7" s="45">
        <v>1196.07</v>
      </c>
      <c r="O7" s="3">
        <v>1.3996296296296296</v>
      </c>
      <c r="P7" s="10">
        <v>112.53</v>
      </c>
      <c r="R7" t="s">
        <v>3</v>
      </c>
      <c r="S7" s="9" t="s">
        <v>19</v>
      </c>
    </row>
    <row r="8" spans="1:19" x14ac:dyDescent="0.35">
      <c r="A8" s="28" t="s">
        <v>115</v>
      </c>
      <c r="B8">
        <v>4</v>
      </c>
      <c r="C8">
        <v>1187</v>
      </c>
      <c r="D8" s="3">
        <v>175.41</v>
      </c>
      <c r="E8" s="3">
        <v>77.260000000000005</v>
      </c>
      <c r="F8" s="3">
        <v>19.559999999999999</v>
      </c>
      <c r="G8" s="3">
        <f t="shared" si="0"/>
        <v>3.9498977505112478</v>
      </c>
      <c r="H8" s="3">
        <v>158.04</v>
      </c>
      <c r="I8" s="3">
        <v>0.48</v>
      </c>
      <c r="J8" s="3">
        <v>0.25</v>
      </c>
      <c r="K8" s="3">
        <v>78.45</v>
      </c>
      <c r="L8" s="3">
        <v>17.71</v>
      </c>
      <c r="M8" s="42">
        <v>1539.81</v>
      </c>
      <c r="N8" s="45">
        <v>1173.69</v>
      </c>
      <c r="O8" s="3">
        <v>1.4257499999999999</v>
      </c>
      <c r="P8" s="10">
        <v>111.96000000000001</v>
      </c>
      <c r="R8" t="s">
        <v>5</v>
      </c>
      <c r="S8" s="9" t="s">
        <v>20</v>
      </c>
    </row>
    <row r="9" spans="1:19" x14ac:dyDescent="0.35">
      <c r="A9" s="28" t="s">
        <v>115</v>
      </c>
      <c r="B9">
        <v>5</v>
      </c>
      <c r="C9">
        <v>4758</v>
      </c>
      <c r="D9" s="3">
        <v>345.86</v>
      </c>
      <c r="E9" s="3">
        <v>158.43</v>
      </c>
      <c r="F9" s="3">
        <v>38.24</v>
      </c>
      <c r="G9" s="3">
        <f t="shared" si="0"/>
        <v>4.1430439330543933</v>
      </c>
      <c r="H9" s="3">
        <v>179.07</v>
      </c>
      <c r="I9" s="3">
        <v>0.5</v>
      </c>
      <c r="J9" s="3">
        <v>0.24</v>
      </c>
      <c r="K9" s="3">
        <v>148.57</v>
      </c>
      <c r="L9" s="3">
        <v>35.049999999999997</v>
      </c>
      <c r="M9" s="42">
        <v>1368.6</v>
      </c>
      <c r="N9" s="45">
        <v>1331.17</v>
      </c>
      <c r="O9" s="3">
        <v>1.267222222222222</v>
      </c>
      <c r="P9" s="10">
        <v>90.93</v>
      </c>
      <c r="R9" t="s">
        <v>6</v>
      </c>
      <c r="S9" s="9" t="s">
        <v>21</v>
      </c>
    </row>
    <row r="10" spans="1:19" x14ac:dyDescent="0.35">
      <c r="A10" s="28" t="s">
        <v>115</v>
      </c>
      <c r="B10">
        <v>6</v>
      </c>
      <c r="C10">
        <v>3601</v>
      </c>
      <c r="D10" s="3">
        <v>393.8</v>
      </c>
      <c r="E10" s="3">
        <v>198.56</v>
      </c>
      <c r="F10" s="3">
        <v>23.09</v>
      </c>
      <c r="G10" s="3">
        <f t="shared" si="0"/>
        <v>8.5993936769164137</v>
      </c>
      <c r="H10" s="3">
        <v>78.150000000000006</v>
      </c>
      <c r="I10" s="3">
        <v>0.28999999999999998</v>
      </c>
      <c r="J10" s="3">
        <v>0.12</v>
      </c>
      <c r="K10" s="3">
        <v>179.81</v>
      </c>
      <c r="L10" s="3">
        <v>21.77</v>
      </c>
      <c r="M10" s="42">
        <v>1459.67</v>
      </c>
      <c r="N10" s="45">
        <v>1291.33</v>
      </c>
      <c r="O10" s="3">
        <v>1.3515462962962963</v>
      </c>
      <c r="P10" s="10">
        <v>11.849999999999994</v>
      </c>
      <c r="R10" t="s">
        <v>7</v>
      </c>
      <c r="S10" s="9" t="s">
        <v>22</v>
      </c>
    </row>
    <row r="11" spans="1:19" x14ac:dyDescent="0.35">
      <c r="A11" s="28" t="s">
        <v>115</v>
      </c>
      <c r="B11">
        <v>7</v>
      </c>
      <c r="C11">
        <v>1932</v>
      </c>
      <c r="D11" s="3">
        <v>351.15</v>
      </c>
      <c r="E11" s="3">
        <v>183.72</v>
      </c>
      <c r="F11" s="3">
        <v>13.39</v>
      </c>
      <c r="G11" s="3">
        <f t="shared" si="0"/>
        <v>13.72068707991038</v>
      </c>
      <c r="H11" s="3">
        <v>35.68</v>
      </c>
      <c r="I11" s="3">
        <v>0.2</v>
      </c>
      <c r="J11" s="3">
        <v>7.0000000000000007E-2</v>
      </c>
      <c r="K11" s="3">
        <v>164.61</v>
      </c>
      <c r="L11" s="3">
        <v>13.01</v>
      </c>
      <c r="M11" s="42">
        <v>953.74</v>
      </c>
      <c r="N11" s="45">
        <v>1347.39</v>
      </c>
      <c r="O11" s="3">
        <v>0.88309259259259265</v>
      </c>
      <c r="P11" s="10">
        <v>54.32</v>
      </c>
      <c r="R11" t="s">
        <v>18</v>
      </c>
      <c r="S11" s="9" t="s">
        <v>23</v>
      </c>
    </row>
    <row r="12" spans="1:19" x14ac:dyDescent="0.35">
      <c r="A12" s="28" t="s">
        <v>115</v>
      </c>
      <c r="B12">
        <v>8</v>
      </c>
      <c r="C12">
        <v>1134</v>
      </c>
      <c r="D12" s="3">
        <v>144.18</v>
      </c>
      <c r="E12" s="3">
        <v>54.99</v>
      </c>
      <c r="F12" s="3">
        <v>26.25</v>
      </c>
      <c r="G12" s="3">
        <f t="shared" si="0"/>
        <v>2.0948571428571428</v>
      </c>
      <c r="H12" s="3">
        <v>64.62</v>
      </c>
      <c r="I12" s="3">
        <v>0.69</v>
      </c>
      <c r="J12" s="3">
        <v>0.48</v>
      </c>
      <c r="K12" s="3">
        <v>54.04</v>
      </c>
      <c r="L12" s="3">
        <v>24.09</v>
      </c>
      <c r="M12" s="42">
        <v>945.99</v>
      </c>
      <c r="N12" s="45">
        <v>1449.36</v>
      </c>
      <c r="O12" s="3">
        <v>0.87591666666666668</v>
      </c>
      <c r="P12" s="10">
        <v>25.379999999999995</v>
      </c>
      <c r="R12" t="s">
        <v>8</v>
      </c>
      <c r="S12" s="9" t="s">
        <v>24</v>
      </c>
    </row>
    <row r="13" spans="1:19" x14ac:dyDescent="0.35">
      <c r="A13" s="28" t="s">
        <v>115</v>
      </c>
      <c r="B13">
        <v>9</v>
      </c>
      <c r="C13">
        <v>3964</v>
      </c>
      <c r="D13" s="3">
        <v>468.37</v>
      </c>
      <c r="E13" s="3">
        <v>242.68</v>
      </c>
      <c r="F13" s="3">
        <v>20.8</v>
      </c>
      <c r="G13" s="3">
        <f t="shared" si="0"/>
        <v>11.667307692307693</v>
      </c>
      <c r="H13" s="3">
        <v>81.83</v>
      </c>
      <c r="I13" s="3">
        <v>0.23</v>
      </c>
      <c r="J13" s="3">
        <v>0.09</v>
      </c>
      <c r="K13" s="3">
        <v>218.56</v>
      </c>
      <c r="L13" s="3">
        <v>19.78</v>
      </c>
      <c r="M13" s="42">
        <v>694.15</v>
      </c>
      <c r="N13" s="45">
        <v>1311.02</v>
      </c>
      <c r="O13" s="3">
        <v>0.64273148148148151</v>
      </c>
      <c r="P13" s="10">
        <v>8.1700000000000017</v>
      </c>
      <c r="R13" t="s">
        <v>12</v>
      </c>
      <c r="S13" s="9" t="s">
        <v>32</v>
      </c>
    </row>
    <row r="14" spans="1:19" x14ac:dyDescent="0.35">
      <c r="A14" s="28" t="s">
        <v>115</v>
      </c>
      <c r="B14">
        <v>10</v>
      </c>
      <c r="C14">
        <v>6384</v>
      </c>
      <c r="D14" s="3">
        <v>388.58</v>
      </c>
      <c r="E14" s="3">
        <v>172.67</v>
      </c>
      <c r="F14" s="3">
        <v>47.07</v>
      </c>
      <c r="G14" s="3">
        <f t="shared" si="0"/>
        <v>3.6683662630125342</v>
      </c>
      <c r="H14" s="3">
        <v>79.5</v>
      </c>
      <c r="I14" s="3">
        <v>0.53</v>
      </c>
      <c r="J14" s="3">
        <v>0.27</v>
      </c>
      <c r="K14" s="3">
        <v>163.6</v>
      </c>
      <c r="L14" s="3">
        <v>44.95</v>
      </c>
      <c r="M14" s="42">
        <v>658.88</v>
      </c>
      <c r="N14" s="45">
        <v>1319.8</v>
      </c>
      <c r="O14" s="3">
        <v>0.6100740740740741</v>
      </c>
      <c r="P14" s="10">
        <v>10.5</v>
      </c>
      <c r="R14" t="s">
        <v>15</v>
      </c>
      <c r="S14" s="9" t="s">
        <v>31</v>
      </c>
    </row>
    <row r="15" spans="1:19" x14ac:dyDescent="0.35">
      <c r="A15" s="28" t="s">
        <v>115</v>
      </c>
      <c r="B15">
        <v>11</v>
      </c>
      <c r="C15">
        <v>26189</v>
      </c>
      <c r="D15" s="3">
        <v>813.09</v>
      </c>
      <c r="E15" s="3">
        <v>227.77</v>
      </c>
      <c r="F15" s="3">
        <v>146.4</v>
      </c>
      <c r="G15" s="3">
        <f t="shared" si="0"/>
        <v>1.5558060109289618</v>
      </c>
      <c r="H15" s="3">
        <v>116.64</v>
      </c>
      <c r="I15" s="3">
        <v>0.5</v>
      </c>
      <c r="J15" s="3">
        <v>0.64</v>
      </c>
      <c r="K15" s="3">
        <v>255.67</v>
      </c>
      <c r="L15" s="3">
        <v>190.82</v>
      </c>
      <c r="M15" s="42">
        <v>622.27</v>
      </c>
      <c r="N15" s="45">
        <v>1543.48</v>
      </c>
      <c r="O15" s="3">
        <v>0.57617592592592592</v>
      </c>
      <c r="P15" s="10">
        <v>153.36000000000001</v>
      </c>
      <c r="R15" t="s">
        <v>13</v>
      </c>
      <c r="S15" s="9" t="s">
        <v>27</v>
      </c>
    </row>
    <row r="16" spans="1:19" x14ac:dyDescent="0.35">
      <c r="A16" s="28" t="s">
        <v>115</v>
      </c>
      <c r="B16">
        <v>12</v>
      </c>
      <c r="C16">
        <v>3471</v>
      </c>
      <c r="D16" s="3">
        <v>374.36</v>
      </c>
      <c r="E16" s="3">
        <v>183.53</v>
      </c>
      <c r="F16" s="3">
        <v>24.08</v>
      </c>
      <c r="G16" s="3">
        <f t="shared" si="0"/>
        <v>7.6216777408637881</v>
      </c>
      <c r="H16" s="3">
        <v>51.38</v>
      </c>
      <c r="I16" s="3">
        <v>0.31</v>
      </c>
      <c r="J16" s="3">
        <v>0.13</v>
      </c>
      <c r="K16" s="3">
        <v>173.95</v>
      </c>
      <c r="L16" s="3">
        <v>22.98</v>
      </c>
      <c r="M16" s="42">
        <v>1977.39</v>
      </c>
      <c r="N16" s="45">
        <v>1274.8399999999999</v>
      </c>
      <c r="O16" s="3">
        <v>1.8309166666666667</v>
      </c>
      <c r="P16" s="10">
        <v>38.619999999999997</v>
      </c>
      <c r="R16" t="s">
        <v>14</v>
      </c>
      <c r="S16" s="9" t="s">
        <v>28</v>
      </c>
    </row>
    <row r="17" spans="1:19" x14ac:dyDescent="0.35">
      <c r="A17" s="28" t="s">
        <v>115</v>
      </c>
      <c r="B17">
        <v>13</v>
      </c>
      <c r="C17">
        <v>14974</v>
      </c>
      <c r="D17" s="3">
        <v>636.41999999999996</v>
      </c>
      <c r="E17" s="3">
        <v>237.1</v>
      </c>
      <c r="F17" s="3">
        <v>80.41</v>
      </c>
      <c r="G17" s="3">
        <f t="shared" si="0"/>
        <v>2.9486382290759856</v>
      </c>
      <c r="H17" s="3">
        <v>56.48</v>
      </c>
      <c r="I17" s="3">
        <v>0.46</v>
      </c>
      <c r="J17" s="3">
        <v>0.34</v>
      </c>
      <c r="K17" s="3">
        <v>257.11</v>
      </c>
      <c r="L17" s="3">
        <v>80.12</v>
      </c>
      <c r="M17" s="42">
        <v>2287.71</v>
      </c>
      <c r="N17" s="45">
        <v>676.08</v>
      </c>
      <c r="O17" s="3">
        <v>2.1182500000000002</v>
      </c>
      <c r="P17" s="10">
        <v>33.520000000000003</v>
      </c>
      <c r="R17" t="s">
        <v>16</v>
      </c>
      <c r="S17" s="9" t="s">
        <v>29</v>
      </c>
    </row>
    <row r="18" spans="1:19" x14ac:dyDescent="0.35">
      <c r="A18" s="28" t="s">
        <v>115</v>
      </c>
      <c r="B18">
        <v>14</v>
      </c>
      <c r="C18">
        <v>6522</v>
      </c>
      <c r="D18" s="3">
        <v>479.45</v>
      </c>
      <c r="E18" s="3">
        <v>217.52</v>
      </c>
      <c r="F18" s="3">
        <v>38.18</v>
      </c>
      <c r="G18" s="3">
        <f t="shared" si="0"/>
        <v>5.6972236773179681</v>
      </c>
      <c r="H18" s="3">
        <v>53.11</v>
      </c>
      <c r="I18" s="3">
        <v>0.36</v>
      </c>
      <c r="J18" s="3">
        <v>0.18</v>
      </c>
      <c r="K18" s="3">
        <v>219.01</v>
      </c>
      <c r="L18" s="3">
        <v>42.96</v>
      </c>
      <c r="M18" s="42">
        <v>2439.16</v>
      </c>
      <c r="N18" s="45">
        <v>466.59</v>
      </c>
      <c r="O18" s="3">
        <v>2.2584814814814815</v>
      </c>
      <c r="P18" s="10">
        <v>36.89</v>
      </c>
      <c r="R18" t="s">
        <v>17</v>
      </c>
      <c r="S18" s="9" t="s">
        <v>30</v>
      </c>
    </row>
    <row r="19" spans="1:19" x14ac:dyDescent="0.35">
      <c r="A19" s="28" t="s">
        <v>115</v>
      </c>
      <c r="B19">
        <v>15</v>
      </c>
      <c r="C19">
        <v>8931</v>
      </c>
      <c r="D19" s="3">
        <v>436.75</v>
      </c>
      <c r="E19" s="3">
        <v>133.88</v>
      </c>
      <c r="F19" s="3">
        <v>84.94</v>
      </c>
      <c r="G19" s="3">
        <f t="shared" si="0"/>
        <v>1.5761714151165529</v>
      </c>
      <c r="H19" s="3">
        <v>19.149999999999999</v>
      </c>
      <c r="I19" s="3">
        <v>0.59</v>
      </c>
      <c r="J19" s="3">
        <v>0.63</v>
      </c>
      <c r="K19" s="3">
        <v>155.33000000000001</v>
      </c>
      <c r="L19" s="3">
        <v>81.349999999999994</v>
      </c>
      <c r="M19" s="42">
        <v>2580.52</v>
      </c>
      <c r="N19" s="45">
        <v>384.59</v>
      </c>
      <c r="O19" s="3">
        <v>2.3893703703703704</v>
      </c>
      <c r="P19" s="10">
        <v>70.849999999999994</v>
      </c>
    </row>
    <row r="20" spans="1:19" x14ac:dyDescent="0.35">
      <c r="A20" s="28" t="s">
        <v>115</v>
      </c>
      <c r="B20">
        <v>16</v>
      </c>
      <c r="C20">
        <v>35194</v>
      </c>
      <c r="D20" s="3">
        <v>937.44</v>
      </c>
      <c r="E20" s="3">
        <v>283.52</v>
      </c>
      <c r="F20" s="3">
        <v>158.05000000000001</v>
      </c>
      <c r="G20" s="3">
        <f t="shared" si="0"/>
        <v>1.7938627016766844</v>
      </c>
      <c r="H20" s="3">
        <v>134.16999999999999</v>
      </c>
      <c r="I20" s="3">
        <v>0.5</v>
      </c>
      <c r="J20" s="3">
        <v>0.56000000000000005</v>
      </c>
      <c r="K20" s="3">
        <v>296.60000000000002</v>
      </c>
      <c r="L20" s="3">
        <v>213.97</v>
      </c>
      <c r="M20" s="42">
        <v>2855.16</v>
      </c>
      <c r="N20" s="45">
        <v>217.79</v>
      </c>
      <c r="O20" s="3">
        <v>2.6436666666666664</v>
      </c>
      <c r="P20" s="10">
        <v>135.83000000000001</v>
      </c>
      <c r="R20" t="s">
        <v>38</v>
      </c>
      <c r="S20" s="9" t="s">
        <v>39</v>
      </c>
    </row>
    <row r="21" spans="1:19" x14ac:dyDescent="0.35">
      <c r="A21" s="28" t="s">
        <v>115</v>
      </c>
      <c r="B21">
        <v>17</v>
      </c>
      <c r="C21">
        <v>7939</v>
      </c>
      <c r="D21" s="3">
        <v>423.4</v>
      </c>
      <c r="E21" s="3">
        <v>172.38</v>
      </c>
      <c r="F21" s="3">
        <v>58.64</v>
      </c>
      <c r="G21" s="3">
        <f t="shared" si="0"/>
        <v>2.9396316507503411</v>
      </c>
      <c r="H21" s="3">
        <v>96.6</v>
      </c>
      <c r="I21" s="3">
        <v>0.56000000000000005</v>
      </c>
      <c r="J21" s="3">
        <v>0.34</v>
      </c>
      <c r="K21" s="3">
        <v>182.99</v>
      </c>
      <c r="L21" s="3">
        <v>56.79</v>
      </c>
      <c r="M21" s="42">
        <v>2813.75</v>
      </c>
      <c r="N21" s="45">
        <v>1012.01</v>
      </c>
      <c r="O21" s="3">
        <v>2.605324074074074</v>
      </c>
      <c r="P21" s="10">
        <v>173.4</v>
      </c>
      <c r="R21" t="s">
        <v>35</v>
      </c>
      <c r="S21" s="9" t="s">
        <v>40</v>
      </c>
    </row>
    <row r="22" spans="1:19" x14ac:dyDescent="0.35">
      <c r="A22" s="28" t="s">
        <v>115</v>
      </c>
      <c r="B22">
        <v>18</v>
      </c>
      <c r="C22">
        <v>2109</v>
      </c>
      <c r="D22" s="3">
        <v>205.5</v>
      </c>
      <c r="E22" s="3">
        <v>74.86</v>
      </c>
      <c r="F22" s="3">
        <v>35.869999999999997</v>
      </c>
      <c r="G22" s="3">
        <f t="shared" si="0"/>
        <v>2.086980763869529</v>
      </c>
      <c r="H22" s="3">
        <v>154.55000000000001</v>
      </c>
      <c r="I22" s="3">
        <v>0.63</v>
      </c>
      <c r="J22" s="3">
        <v>0.48</v>
      </c>
      <c r="K22" s="3">
        <v>83.55</v>
      </c>
      <c r="L22" s="3">
        <v>33.81</v>
      </c>
      <c r="M22" s="42">
        <v>2802.12</v>
      </c>
      <c r="N22" s="45">
        <v>1282.74</v>
      </c>
      <c r="O22" s="3">
        <v>2.5945555555555555</v>
      </c>
      <c r="P22" s="10">
        <v>115.44999999999999</v>
      </c>
    </row>
    <row r="23" spans="1:19" x14ac:dyDescent="0.35">
      <c r="A23" s="28" t="s">
        <v>115</v>
      </c>
      <c r="B23">
        <v>19</v>
      </c>
      <c r="C23">
        <v>6267</v>
      </c>
      <c r="D23" s="3">
        <v>407.57</v>
      </c>
      <c r="E23" s="3">
        <v>186.2</v>
      </c>
      <c r="F23" s="3">
        <v>42.85</v>
      </c>
      <c r="G23" s="3">
        <f t="shared" si="0"/>
        <v>4.34539089848308</v>
      </c>
      <c r="H23" s="3">
        <v>82.11</v>
      </c>
      <c r="I23" s="3">
        <v>0.47</v>
      </c>
      <c r="J23" s="3">
        <v>0.23</v>
      </c>
      <c r="K23" s="3">
        <v>172.41</v>
      </c>
      <c r="L23" s="3">
        <v>38.97</v>
      </c>
      <c r="M23" s="42">
        <v>2702.19</v>
      </c>
      <c r="N23" s="45">
        <v>1364.99</v>
      </c>
      <c r="O23" s="3">
        <v>2.5020277777777777</v>
      </c>
      <c r="P23" s="10">
        <v>7.8900000000000006</v>
      </c>
    </row>
    <row r="24" spans="1:19" x14ac:dyDescent="0.35">
      <c r="A24" s="28" t="s">
        <v>115</v>
      </c>
      <c r="B24">
        <v>20</v>
      </c>
      <c r="C24">
        <v>57096</v>
      </c>
      <c r="D24" s="3">
        <v>1021.46</v>
      </c>
      <c r="E24" s="3">
        <v>337.56</v>
      </c>
      <c r="F24" s="3">
        <v>215.36</v>
      </c>
      <c r="G24" s="3">
        <f t="shared" si="0"/>
        <v>1.5674219910846954</v>
      </c>
      <c r="H24" s="3">
        <v>1.84</v>
      </c>
      <c r="I24" s="3">
        <v>0.69</v>
      </c>
      <c r="J24" s="3">
        <v>0.64</v>
      </c>
      <c r="K24" s="3">
        <v>372.31</v>
      </c>
      <c r="L24" s="3">
        <v>208.61</v>
      </c>
      <c r="M24" s="42">
        <v>3659.31</v>
      </c>
      <c r="N24" s="45">
        <v>1869.15</v>
      </c>
      <c r="O24" s="3">
        <v>3.3882499999999998</v>
      </c>
      <c r="P24" s="10">
        <v>88.16</v>
      </c>
    </row>
    <row r="25" spans="1:19" x14ac:dyDescent="0.35">
      <c r="A25" s="28" t="s">
        <v>115</v>
      </c>
      <c r="B25">
        <v>21</v>
      </c>
      <c r="C25">
        <v>6763</v>
      </c>
      <c r="D25" s="3">
        <v>484.06</v>
      </c>
      <c r="E25" s="3">
        <v>220.89</v>
      </c>
      <c r="F25" s="3">
        <v>38.979999999999997</v>
      </c>
      <c r="G25" s="3">
        <f t="shared" si="0"/>
        <v>5.6667521806054388</v>
      </c>
      <c r="H25" s="3">
        <v>0.54</v>
      </c>
      <c r="I25" s="3">
        <v>0.36</v>
      </c>
      <c r="J25" s="3">
        <v>0.18</v>
      </c>
      <c r="K25" s="3">
        <v>223.29</v>
      </c>
      <c r="L25" s="3">
        <v>37.22</v>
      </c>
      <c r="M25" s="42">
        <v>4158.47</v>
      </c>
      <c r="N25" s="45">
        <v>1739.11</v>
      </c>
      <c r="O25" s="3">
        <v>3.8504351851851855</v>
      </c>
      <c r="P25" s="10">
        <v>89.46</v>
      </c>
    </row>
    <row r="26" spans="1:19" x14ac:dyDescent="0.35">
      <c r="A26" s="28" t="s">
        <v>115</v>
      </c>
      <c r="B26">
        <v>22</v>
      </c>
      <c r="C26">
        <v>9622</v>
      </c>
      <c r="D26" s="3">
        <v>559.61</v>
      </c>
      <c r="E26" s="3">
        <v>271.60000000000002</v>
      </c>
      <c r="F26" s="3">
        <v>45.11</v>
      </c>
      <c r="G26" s="3">
        <f t="shared" si="0"/>
        <v>6.0208379516736867</v>
      </c>
      <c r="H26" s="3">
        <v>92.48</v>
      </c>
      <c r="I26" s="3">
        <v>0.39</v>
      </c>
      <c r="J26" s="3">
        <v>0.17</v>
      </c>
      <c r="K26" s="3">
        <v>249.45</v>
      </c>
      <c r="L26" s="3">
        <v>41.51</v>
      </c>
      <c r="M26" s="42">
        <v>4057.2</v>
      </c>
      <c r="N26" s="45">
        <v>1266.56</v>
      </c>
      <c r="O26" s="3">
        <v>3.7566666666666664</v>
      </c>
      <c r="P26" s="10">
        <v>177.51999999999998</v>
      </c>
    </row>
    <row r="27" spans="1:19" x14ac:dyDescent="0.35">
      <c r="A27" s="28" t="s">
        <v>115</v>
      </c>
      <c r="B27">
        <v>23</v>
      </c>
      <c r="C27">
        <v>45459</v>
      </c>
      <c r="D27" s="3">
        <v>983.22</v>
      </c>
      <c r="E27" s="3">
        <v>365.68</v>
      </c>
      <c r="F27" s="3">
        <v>158.28</v>
      </c>
      <c r="G27" s="3">
        <f t="shared" si="0"/>
        <v>2.3103361132170837</v>
      </c>
      <c r="H27" s="3">
        <v>45.03</v>
      </c>
      <c r="I27" s="3">
        <v>0.59</v>
      </c>
      <c r="J27" s="3">
        <v>0.43</v>
      </c>
      <c r="K27" s="3">
        <v>400.11</v>
      </c>
      <c r="L27" s="3">
        <v>159.15</v>
      </c>
      <c r="M27" s="42">
        <v>3595.48</v>
      </c>
      <c r="N27" s="45">
        <v>730.63</v>
      </c>
      <c r="O27" s="3">
        <v>3.329148148148148</v>
      </c>
      <c r="P27" s="10">
        <v>44.97</v>
      </c>
    </row>
    <row r="28" spans="1:19" x14ac:dyDescent="0.35">
      <c r="A28" s="28" t="s">
        <v>115</v>
      </c>
      <c r="B28">
        <v>24</v>
      </c>
      <c r="C28">
        <v>4012</v>
      </c>
      <c r="D28" s="3">
        <v>274.44</v>
      </c>
      <c r="E28" s="3">
        <v>103.92</v>
      </c>
      <c r="F28" s="3">
        <v>49.16</v>
      </c>
      <c r="G28" s="3">
        <f t="shared" si="0"/>
        <v>2.1139137510170873</v>
      </c>
      <c r="H28" s="3">
        <v>41.08</v>
      </c>
      <c r="I28" s="3">
        <v>0.67</v>
      </c>
      <c r="J28" s="3">
        <v>0.47</v>
      </c>
      <c r="K28" s="3">
        <v>113.72</v>
      </c>
      <c r="L28" s="3">
        <v>45.55</v>
      </c>
      <c r="M28" s="42">
        <v>3520.7</v>
      </c>
      <c r="N28" s="45">
        <v>635.70000000000005</v>
      </c>
      <c r="O28" s="3">
        <v>3.259907407407407</v>
      </c>
      <c r="P28" s="10">
        <v>48.92</v>
      </c>
    </row>
    <row r="29" spans="1:19" x14ac:dyDescent="0.35">
      <c r="A29" s="28" t="s">
        <v>115</v>
      </c>
      <c r="B29">
        <v>25</v>
      </c>
      <c r="C29">
        <v>9357</v>
      </c>
      <c r="D29" s="3">
        <v>444.21</v>
      </c>
      <c r="E29" s="3">
        <v>187.28</v>
      </c>
      <c r="F29" s="3">
        <v>63.62</v>
      </c>
      <c r="G29" s="3">
        <f t="shared" si="0"/>
        <v>2.9437283872995916</v>
      </c>
      <c r="H29" s="3">
        <v>160.57</v>
      </c>
      <c r="I29" s="3">
        <v>0.6</v>
      </c>
      <c r="J29" s="3">
        <v>0.34</v>
      </c>
      <c r="K29" s="3">
        <v>186.94</v>
      </c>
      <c r="L29" s="3">
        <v>61.46</v>
      </c>
      <c r="M29" s="42">
        <v>4950.07</v>
      </c>
      <c r="N29" s="45">
        <v>121.92</v>
      </c>
      <c r="O29" s="3">
        <v>4.5833981481481478</v>
      </c>
      <c r="P29" s="10">
        <v>109.43</v>
      </c>
    </row>
    <row r="30" spans="1:19" x14ac:dyDescent="0.35">
      <c r="A30" s="28" t="s">
        <v>115</v>
      </c>
      <c r="B30">
        <v>26</v>
      </c>
      <c r="C30">
        <v>24300</v>
      </c>
      <c r="D30" s="3">
        <v>891.56</v>
      </c>
      <c r="E30" s="3">
        <v>403.26</v>
      </c>
      <c r="F30" s="3">
        <v>76.72</v>
      </c>
      <c r="G30" s="3">
        <f t="shared" si="0"/>
        <v>5.2562565172054221</v>
      </c>
      <c r="H30" s="3">
        <v>69.959999999999994</v>
      </c>
      <c r="I30" s="3">
        <v>0.38</v>
      </c>
      <c r="J30" s="3">
        <v>0.19</v>
      </c>
      <c r="K30" s="3">
        <v>389.32</v>
      </c>
      <c r="L30" s="3">
        <v>94.28</v>
      </c>
      <c r="M30" s="42">
        <v>4802.99</v>
      </c>
      <c r="N30" s="45">
        <v>307.51</v>
      </c>
      <c r="O30" s="3">
        <v>4.4472129629629631</v>
      </c>
      <c r="P30" s="10">
        <v>20.040000000000006</v>
      </c>
    </row>
    <row r="31" spans="1:19" x14ac:dyDescent="0.35">
      <c r="A31" s="28" t="s">
        <v>115</v>
      </c>
      <c r="B31">
        <v>27</v>
      </c>
      <c r="C31">
        <v>3983</v>
      </c>
      <c r="D31" s="3">
        <v>318.73</v>
      </c>
      <c r="E31" s="3">
        <v>140.66</v>
      </c>
      <c r="F31" s="3">
        <v>36.049999999999997</v>
      </c>
      <c r="G31" s="3">
        <f t="shared" si="0"/>
        <v>3.9018030513176147</v>
      </c>
      <c r="H31" s="3">
        <v>16.46</v>
      </c>
      <c r="I31" s="3">
        <v>0.49</v>
      </c>
      <c r="J31" s="3">
        <v>0.26</v>
      </c>
      <c r="K31" s="3">
        <v>141.35</v>
      </c>
      <c r="L31" s="3">
        <v>34.479999999999997</v>
      </c>
      <c r="M31" s="42">
        <v>4665.3100000000004</v>
      </c>
      <c r="N31" s="45">
        <v>464.51</v>
      </c>
      <c r="O31" s="3">
        <v>4.3197314814814822</v>
      </c>
      <c r="P31" s="10">
        <v>73.539999999999992</v>
      </c>
    </row>
    <row r="32" spans="1:19" x14ac:dyDescent="0.35">
      <c r="A32" s="28" t="s">
        <v>115</v>
      </c>
      <c r="B32">
        <v>28</v>
      </c>
      <c r="C32">
        <v>6858</v>
      </c>
      <c r="D32" s="3">
        <v>438.59</v>
      </c>
      <c r="E32" s="3">
        <v>195.74</v>
      </c>
      <c r="F32" s="3">
        <v>44.61</v>
      </c>
      <c r="G32" s="3">
        <f t="shared" si="0"/>
        <v>4.3878054247926475</v>
      </c>
      <c r="H32" s="3">
        <v>89.3</v>
      </c>
      <c r="I32" s="3">
        <v>0.45</v>
      </c>
      <c r="J32" s="3">
        <v>0.23</v>
      </c>
      <c r="K32" s="3">
        <v>199.28</v>
      </c>
      <c r="L32" s="3">
        <v>40.22</v>
      </c>
      <c r="M32" s="42">
        <v>4939.75</v>
      </c>
      <c r="N32" s="45">
        <v>313.12</v>
      </c>
      <c r="O32" s="3">
        <v>4.5738425925925927</v>
      </c>
      <c r="P32" s="10">
        <v>0.70000000000000284</v>
      </c>
    </row>
    <row r="33" spans="1:16" x14ac:dyDescent="0.35">
      <c r="A33" s="28" t="s">
        <v>115</v>
      </c>
      <c r="B33">
        <v>29</v>
      </c>
      <c r="C33">
        <v>29632</v>
      </c>
      <c r="D33" s="3">
        <v>1282.24</v>
      </c>
      <c r="E33" s="3">
        <v>475.17</v>
      </c>
      <c r="F33" s="3">
        <v>79.400000000000006</v>
      </c>
      <c r="G33" s="3">
        <f t="shared" si="0"/>
        <v>5.9845088161209068</v>
      </c>
      <c r="H33" s="3">
        <v>89.02</v>
      </c>
      <c r="I33" s="3">
        <v>0.23</v>
      </c>
      <c r="J33" s="3">
        <v>0.17</v>
      </c>
      <c r="K33" s="3">
        <v>544.88</v>
      </c>
      <c r="L33" s="3">
        <v>158.28</v>
      </c>
      <c r="M33" s="42">
        <v>4826.3500000000004</v>
      </c>
      <c r="N33" s="45">
        <v>1530.58</v>
      </c>
      <c r="O33" s="3">
        <v>4.4688425925925932</v>
      </c>
      <c r="P33" s="10">
        <v>0.98000000000000398</v>
      </c>
    </row>
    <row r="34" spans="1:16" x14ac:dyDescent="0.35">
      <c r="A34" s="28" t="s">
        <v>115</v>
      </c>
      <c r="B34">
        <v>30</v>
      </c>
      <c r="C34">
        <v>10257</v>
      </c>
      <c r="D34" s="3">
        <v>573.41999999999996</v>
      </c>
      <c r="E34" s="3">
        <v>270.19</v>
      </c>
      <c r="F34" s="3">
        <v>48.34</v>
      </c>
      <c r="G34" s="3">
        <f t="shared" si="0"/>
        <v>5.5893669838642941</v>
      </c>
      <c r="H34" s="3">
        <v>119.46</v>
      </c>
      <c r="I34" s="3">
        <v>0.39</v>
      </c>
      <c r="J34" s="3">
        <v>0.18</v>
      </c>
      <c r="K34" s="3">
        <v>260.42</v>
      </c>
      <c r="L34" s="3">
        <v>44.39</v>
      </c>
      <c r="M34" s="42">
        <v>4406.55</v>
      </c>
      <c r="N34" s="45">
        <v>1844.72</v>
      </c>
      <c r="O34" s="3">
        <v>4.0801388888888894</v>
      </c>
      <c r="P34" s="10">
        <v>150.54000000000002</v>
      </c>
    </row>
    <row r="35" spans="1:16" x14ac:dyDescent="0.35">
      <c r="A35" s="28" t="s">
        <v>115</v>
      </c>
      <c r="B35">
        <v>31</v>
      </c>
      <c r="C35">
        <v>3220</v>
      </c>
      <c r="D35" s="3">
        <v>261.22000000000003</v>
      </c>
      <c r="E35" s="3">
        <v>111.2</v>
      </c>
      <c r="F35" s="3">
        <v>36.869999999999997</v>
      </c>
      <c r="G35" s="3">
        <f t="shared" si="0"/>
        <v>3.0160021697857338</v>
      </c>
      <c r="H35" s="3">
        <v>95.18</v>
      </c>
      <c r="I35" s="3">
        <v>0.59</v>
      </c>
      <c r="J35" s="3">
        <v>0.33</v>
      </c>
      <c r="K35" s="3">
        <v>108.5</v>
      </c>
      <c r="L35" s="3">
        <v>35.909999999999997</v>
      </c>
      <c r="M35" s="42">
        <v>4725.25</v>
      </c>
      <c r="N35" s="45">
        <v>1740.63</v>
      </c>
      <c r="O35" s="3">
        <v>4.3752314814814817</v>
      </c>
      <c r="P35" s="10">
        <v>174.82</v>
      </c>
    </row>
    <row r="36" spans="1:16" x14ac:dyDescent="0.35">
      <c r="A36" s="28" t="s">
        <v>115</v>
      </c>
      <c r="B36">
        <v>32</v>
      </c>
      <c r="C36">
        <v>3938</v>
      </c>
      <c r="D36" s="3">
        <v>306.06</v>
      </c>
      <c r="E36" s="3">
        <v>129.38999999999999</v>
      </c>
      <c r="F36" s="3">
        <v>38.75</v>
      </c>
      <c r="G36" s="3">
        <f t="shared" si="0"/>
        <v>3.339096774193548</v>
      </c>
      <c r="H36" s="3">
        <v>159.24</v>
      </c>
      <c r="I36" s="3">
        <v>0.53</v>
      </c>
      <c r="J36" s="3">
        <v>0.3</v>
      </c>
      <c r="K36" s="3">
        <v>129.99</v>
      </c>
      <c r="L36" s="3">
        <v>37.770000000000003</v>
      </c>
      <c r="M36" s="42">
        <v>5055.68</v>
      </c>
      <c r="N36" s="45">
        <v>1569.58</v>
      </c>
      <c r="O36" s="3">
        <v>4.6811851851851856</v>
      </c>
      <c r="P36" s="10">
        <v>110.75999999999999</v>
      </c>
    </row>
    <row r="37" spans="1:16" x14ac:dyDescent="0.35">
      <c r="A37" s="28" t="s">
        <v>115</v>
      </c>
      <c r="B37">
        <v>33</v>
      </c>
      <c r="C37">
        <v>4196</v>
      </c>
      <c r="D37" s="3">
        <v>337.06</v>
      </c>
      <c r="E37" s="3">
        <v>155.36000000000001</v>
      </c>
      <c r="F37" s="3">
        <v>34.39</v>
      </c>
      <c r="G37" s="3">
        <f t="shared" si="0"/>
        <v>4.5175923233498114</v>
      </c>
      <c r="H37" s="3">
        <v>97.09</v>
      </c>
      <c r="I37" s="3">
        <v>0.46</v>
      </c>
      <c r="J37" s="3">
        <v>0.22</v>
      </c>
      <c r="K37" s="3">
        <v>143.88999999999999</v>
      </c>
      <c r="L37" s="3">
        <v>32.82</v>
      </c>
      <c r="M37" s="42">
        <v>4944.4799999999996</v>
      </c>
      <c r="N37" s="45">
        <v>1750.88</v>
      </c>
      <c r="O37" s="3">
        <v>4.5782222222222222</v>
      </c>
      <c r="P37" s="10">
        <v>172.91</v>
      </c>
    </row>
    <row r="38" spans="1:16" x14ac:dyDescent="0.35">
      <c r="A38" s="28" t="s">
        <v>115</v>
      </c>
      <c r="B38">
        <v>34</v>
      </c>
      <c r="C38">
        <v>2163</v>
      </c>
      <c r="D38" s="3">
        <v>247.89</v>
      </c>
      <c r="E38" s="3">
        <v>114.89</v>
      </c>
      <c r="F38" s="3">
        <v>23.97</v>
      </c>
      <c r="G38" s="3">
        <f t="shared" si="0"/>
        <v>4.7930746766791827</v>
      </c>
      <c r="H38" s="3">
        <v>102.73</v>
      </c>
      <c r="I38" s="3">
        <v>0.44</v>
      </c>
      <c r="J38" s="3">
        <v>0.21</v>
      </c>
      <c r="K38" s="3">
        <v>107.04</v>
      </c>
      <c r="L38" s="3">
        <v>23.28</v>
      </c>
      <c r="M38" s="42">
        <v>5153.46</v>
      </c>
      <c r="N38" s="45">
        <v>1817.07</v>
      </c>
      <c r="O38" s="3">
        <v>4.7717222222222224</v>
      </c>
      <c r="P38" s="10">
        <v>167.26999999999998</v>
      </c>
    </row>
    <row r="39" spans="1:16" x14ac:dyDescent="0.35">
      <c r="A39" s="28" t="s">
        <v>115</v>
      </c>
      <c r="B39">
        <v>35</v>
      </c>
      <c r="C39">
        <v>6407</v>
      </c>
      <c r="D39" s="3">
        <v>360.18</v>
      </c>
      <c r="E39" s="3">
        <v>142.9</v>
      </c>
      <c r="F39" s="3">
        <v>57.08</v>
      </c>
      <c r="G39" s="3">
        <f t="shared" si="0"/>
        <v>2.5035038542396637</v>
      </c>
      <c r="H39" s="3">
        <v>106.72</v>
      </c>
      <c r="I39" s="3">
        <v>0.62</v>
      </c>
      <c r="J39" s="3">
        <v>0.4</v>
      </c>
      <c r="K39" s="3">
        <v>144.03</v>
      </c>
      <c r="L39" s="3">
        <v>54.49</v>
      </c>
      <c r="M39" s="42">
        <v>5208.51</v>
      </c>
      <c r="N39" s="45">
        <v>1878.35</v>
      </c>
      <c r="O39" s="3">
        <v>4.8226944444444451</v>
      </c>
      <c r="P39" s="10">
        <v>163.28</v>
      </c>
    </row>
    <row r="40" spans="1:16" x14ac:dyDescent="0.35">
      <c r="A40" s="28" t="s">
        <v>115</v>
      </c>
      <c r="B40">
        <v>36</v>
      </c>
      <c r="C40">
        <v>12910</v>
      </c>
      <c r="D40" s="3">
        <v>740.05</v>
      </c>
      <c r="E40" s="3">
        <v>373.09</v>
      </c>
      <c r="F40" s="3">
        <v>44.06</v>
      </c>
      <c r="G40" s="3">
        <f t="shared" si="0"/>
        <v>8.4677712210621863</v>
      </c>
      <c r="H40" s="3">
        <v>90.36</v>
      </c>
      <c r="I40" s="3">
        <v>0.3</v>
      </c>
      <c r="J40" s="3">
        <v>0.12</v>
      </c>
      <c r="K40" s="3">
        <v>333.53</v>
      </c>
      <c r="L40" s="3">
        <v>40.98</v>
      </c>
      <c r="M40" s="42">
        <v>5487.55</v>
      </c>
      <c r="N40" s="45">
        <v>1744.91</v>
      </c>
      <c r="O40" s="3">
        <v>5.0810648148148152</v>
      </c>
      <c r="P40" s="10">
        <v>179.64</v>
      </c>
    </row>
    <row r="41" spans="1:16" x14ac:dyDescent="0.35">
      <c r="A41" s="28" t="s">
        <v>115</v>
      </c>
      <c r="B41">
        <v>37</v>
      </c>
      <c r="C41">
        <v>24223</v>
      </c>
      <c r="D41" s="3">
        <v>1046.6199999999999</v>
      </c>
      <c r="E41" s="3">
        <v>536.09</v>
      </c>
      <c r="F41" s="3">
        <v>57.53</v>
      </c>
      <c r="G41" s="3">
        <f t="shared" si="0"/>
        <v>9.3184425517121507</v>
      </c>
      <c r="H41" s="3">
        <v>102.61</v>
      </c>
      <c r="I41" s="3">
        <v>0.28000000000000003</v>
      </c>
      <c r="J41" s="3">
        <v>0.11</v>
      </c>
      <c r="K41" s="3">
        <v>485.05</v>
      </c>
      <c r="L41" s="3">
        <v>53.14</v>
      </c>
      <c r="M41" s="42">
        <v>5515.29</v>
      </c>
      <c r="N41" s="45">
        <v>1429.64</v>
      </c>
      <c r="O41" s="3">
        <v>5.1067499999999999</v>
      </c>
      <c r="P41" s="10">
        <v>167.39</v>
      </c>
    </row>
    <row r="42" spans="1:16" x14ac:dyDescent="0.35">
      <c r="A42" s="28" t="s">
        <v>115</v>
      </c>
      <c r="B42">
        <v>38</v>
      </c>
      <c r="C42">
        <v>23510</v>
      </c>
      <c r="D42" s="3">
        <v>693.61</v>
      </c>
      <c r="E42" s="3">
        <v>282.86</v>
      </c>
      <c r="F42" s="3">
        <v>105.82</v>
      </c>
      <c r="G42" s="3">
        <f t="shared" si="0"/>
        <v>2.6730296730296734</v>
      </c>
      <c r="H42" s="3">
        <v>73.790000000000006</v>
      </c>
      <c r="I42" s="3">
        <v>0.61</v>
      </c>
      <c r="J42" s="3">
        <v>0.37</v>
      </c>
      <c r="K42" s="3">
        <v>278.17</v>
      </c>
      <c r="L42" s="3">
        <v>99.67</v>
      </c>
      <c r="M42" s="42">
        <v>6105.29</v>
      </c>
      <c r="N42" s="45">
        <v>716.76</v>
      </c>
      <c r="O42" s="3">
        <v>5.6530462962962966</v>
      </c>
      <c r="P42" s="10">
        <v>16.209999999999994</v>
      </c>
    </row>
    <row r="43" spans="1:16" x14ac:dyDescent="0.35">
      <c r="A43" s="28" t="s">
        <v>115</v>
      </c>
      <c r="B43">
        <v>39</v>
      </c>
      <c r="C43">
        <v>3570</v>
      </c>
      <c r="D43" s="3">
        <v>278.08999999999997</v>
      </c>
      <c r="E43" s="3">
        <v>113.26</v>
      </c>
      <c r="F43" s="3">
        <v>40.130000000000003</v>
      </c>
      <c r="G43" s="3">
        <f t="shared" si="0"/>
        <v>2.8223274358335408</v>
      </c>
      <c r="H43" s="3">
        <v>148.83000000000001</v>
      </c>
      <c r="I43" s="3">
        <v>0.57999999999999996</v>
      </c>
      <c r="J43" s="3">
        <v>0.35</v>
      </c>
      <c r="K43" s="3">
        <v>110.86</v>
      </c>
      <c r="L43" s="3">
        <v>41.53</v>
      </c>
      <c r="M43" s="42">
        <v>6059.41</v>
      </c>
      <c r="N43" s="45">
        <v>870.37</v>
      </c>
      <c r="O43" s="3">
        <v>5.6105648148148148</v>
      </c>
      <c r="P43" s="10">
        <v>121.16999999999999</v>
      </c>
    </row>
    <row r="44" spans="1:16" x14ac:dyDescent="0.35">
      <c r="A44" s="28" t="s">
        <v>115</v>
      </c>
      <c r="B44">
        <v>40</v>
      </c>
      <c r="C44">
        <v>5962</v>
      </c>
      <c r="D44" s="3">
        <v>566.01</v>
      </c>
      <c r="E44" s="3">
        <v>257.83</v>
      </c>
      <c r="F44" s="3">
        <v>29.44</v>
      </c>
      <c r="G44" s="3">
        <f t="shared" si="0"/>
        <v>8.7578124999999982</v>
      </c>
      <c r="H44" s="3">
        <v>95.09</v>
      </c>
      <c r="I44" s="3">
        <v>0.23</v>
      </c>
      <c r="J44" s="3">
        <v>0.11</v>
      </c>
      <c r="K44" s="3">
        <v>268.14999999999998</v>
      </c>
      <c r="L44" s="3">
        <v>30.04</v>
      </c>
      <c r="M44" s="42">
        <v>6850.29</v>
      </c>
      <c r="N44" s="45">
        <v>378.61</v>
      </c>
      <c r="O44" s="3">
        <v>6.3428611111111115</v>
      </c>
      <c r="P44" s="10">
        <v>174.91</v>
      </c>
    </row>
    <row r="45" spans="1:16" x14ac:dyDescent="0.35">
      <c r="A45" s="28" t="s">
        <v>115</v>
      </c>
      <c r="B45">
        <v>41</v>
      </c>
      <c r="C45">
        <v>88672</v>
      </c>
      <c r="D45" s="3">
        <v>1833</v>
      </c>
      <c r="E45" s="3">
        <v>887.03</v>
      </c>
      <c r="F45" s="3">
        <v>127.28</v>
      </c>
      <c r="G45" s="3">
        <f t="shared" si="0"/>
        <v>6.9691231929604021</v>
      </c>
      <c r="H45" s="3">
        <v>108.04</v>
      </c>
      <c r="I45" s="3">
        <v>0.33</v>
      </c>
      <c r="J45" s="3">
        <v>0.14000000000000001</v>
      </c>
      <c r="K45" s="3">
        <v>842.49</v>
      </c>
      <c r="L45" s="3">
        <v>120.19</v>
      </c>
      <c r="M45" s="42">
        <v>8074.18</v>
      </c>
      <c r="N45" s="45">
        <v>1329.72</v>
      </c>
      <c r="O45" s="3">
        <v>7.4760925925925932</v>
      </c>
      <c r="P45" s="10">
        <v>161.95999999999998</v>
      </c>
    </row>
    <row r="46" spans="1:16" x14ac:dyDescent="0.35">
      <c r="A46" s="28" t="s">
        <v>115</v>
      </c>
      <c r="B46">
        <v>42</v>
      </c>
      <c r="C46">
        <v>74486</v>
      </c>
      <c r="D46" s="3">
        <v>1754.63</v>
      </c>
      <c r="E46" s="3">
        <v>706.51</v>
      </c>
      <c r="F46" s="3">
        <v>134.22999999999999</v>
      </c>
      <c r="G46" s="3">
        <f t="shared" si="0"/>
        <v>5.2634284437160099</v>
      </c>
      <c r="H46" s="3">
        <v>103.81</v>
      </c>
      <c r="I46" s="3">
        <v>0.3</v>
      </c>
      <c r="J46" s="3">
        <v>0.19</v>
      </c>
      <c r="K46" s="3">
        <v>786.05</v>
      </c>
      <c r="L46" s="3">
        <v>141.99</v>
      </c>
      <c r="M46" s="42">
        <v>8054.2</v>
      </c>
      <c r="N46" s="45">
        <v>864.39</v>
      </c>
      <c r="O46" s="3">
        <v>7.4575925925925928</v>
      </c>
      <c r="P46" s="10">
        <v>166.19</v>
      </c>
    </row>
    <row r="47" spans="1:16" x14ac:dyDescent="0.35">
      <c r="A47" s="28" t="s">
        <v>115</v>
      </c>
      <c r="B47">
        <v>43</v>
      </c>
      <c r="C47">
        <v>4633</v>
      </c>
      <c r="D47" s="3">
        <v>292.64999999999998</v>
      </c>
      <c r="E47" s="3">
        <v>114.23</v>
      </c>
      <c r="F47" s="3">
        <v>51.64</v>
      </c>
      <c r="G47" s="3">
        <f t="shared" si="0"/>
        <v>2.212044926413633</v>
      </c>
      <c r="H47" s="3">
        <v>96.51</v>
      </c>
      <c r="I47" s="3">
        <v>0.68</v>
      </c>
      <c r="J47" s="3">
        <v>0.45</v>
      </c>
      <c r="K47" s="3">
        <v>118.53</v>
      </c>
      <c r="L47" s="3">
        <v>50.52</v>
      </c>
      <c r="M47" s="42">
        <v>7955.99</v>
      </c>
      <c r="N47" s="45">
        <v>398.77</v>
      </c>
      <c r="O47" s="3">
        <v>7.3666574074074074</v>
      </c>
      <c r="P47" s="10">
        <v>173.49</v>
      </c>
    </row>
    <row r="48" spans="1:16" x14ac:dyDescent="0.35">
      <c r="A48" s="28" t="s">
        <v>115</v>
      </c>
      <c r="B48">
        <v>44</v>
      </c>
      <c r="C48">
        <v>12644</v>
      </c>
      <c r="D48" s="3">
        <v>478.82</v>
      </c>
      <c r="E48" s="3">
        <v>139.5</v>
      </c>
      <c r="F48" s="3">
        <v>115.41</v>
      </c>
      <c r="G48" s="3">
        <f t="shared" si="0"/>
        <v>1.2087340785027294</v>
      </c>
      <c r="H48" s="3">
        <v>109.64</v>
      </c>
      <c r="I48" s="3">
        <v>0.69</v>
      </c>
      <c r="J48" s="3">
        <v>0.83</v>
      </c>
      <c r="K48" s="3">
        <v>166.54</v>
      </c>
      <c r="L48" s="3">
        <v>126.31</v>
      </c>
      <c r="M48" s="42">
        <v>8319.39</v>
      </c>
      <c r="N48" s="45">
        <v>462.3</v>
      </c>
      <c r="O48" s="3">
        <v>7.7031388888888888</v>
      </c>
      <c r="P48" s="10">
        <v>160.36000000000001</v>
      </c>
    </row>
    <row r="49" spans="1:16" x14ac:dyDescent="0.35">
      <c r="A49" s="28" t="s">
        <v>115</v>
      </c>
      <c r="B49">
        <v>45</v>
      </c>
      <c r="C49">
        <v>82618</v>
      </c>
      <c r="D49" s="3">
        <v>1246.2</v>
      </c>
      <c r="E49" s="3">
        <v>358.05</v>
      </c>
      <c r="F49" s="3">
        <v>293.8</v>
      </c>
      <c r="G49" s="3">
        <f t="shared" si="0"/>
        <v>1.2186861810755616</v>
      </c>
      <c r="H49" s="3">
        <v>23.07</v>
      </c>
      <c r="I49" s="3">
        <v>0.67</v>
      </c>
      <c r="J49" s="3">
        <v>0.82</v>
      </c>
      <c r="K49" s="3">
        <v>412.54</v>
      </c>
      <c r="L49" s="3">
        <v>304.95999999999998</v>
      </c>
      <c r="M49" s="42">
        <v>8313.01</v>
      </c>
      <c r="N49" s="45">
        <v>891.1</v>
      </c>
      <c r="O49" s="3">
        <v>7.6972314814814817</v>
      </c>
      <c r="P49" s="10">
        <v>66.930000000000007</v>
      </c>
    </row>
    <row r="50" spans="1:16" x14ac:dyDescent="0.35">
      <c r="A50" s="28" t="s">
        <v>115</v>
      </c>
      <c r="B50">
        <v>46</v>
      </c>
      <c r="C50">
        <v>2584</v>
      </c>
      <c r="D50" s="3">
        <v>227.82</v>
      </c>
      <c r="E50" s="3">
        <v>93.73</v>
      </c>
      <c r="F50" s="3">
        <v>35.1</v>
      </c>
      <c r="G50" s="3">
        <f t="shared" si="0"/>
        <v>2.6703703703703705</v>
      </c>
      <c r="H50" s="3">
        <v>45.41</v>
      </c>
      <c r="I50" s="3">
        <v>0.63</v>
      </c>
      <c r="J50" s="3">
        <v>0.37</v>
      </c>
      <c r="K50" s="3">
        <v>89.96</v>
      </c>
      <c r="L50" s="3">
        <v>31.11</v>
      </c>
      <c r="M50" s="42">
        <v>8654.19</v>
      </c>
      <c r="N50" s="45">
        <v>974.42</v>
      </c>
      <c r="O50" s="3">
        <v>8.0131388888888893</v>
      </c>
      <c r="P50" s="10">
        <v>44.59</v>
      </c>
    </row>
    <row r="51" spans="1:16" x14ac:dyDescent="0.35">
      <c r="A51" s="28" t="s">
        <v>115</v>
      </c>
      <c r="B51">
        <v>47</v>
      </c>
      <c r="C51">
        <v>22488</v>
      </c>
      <c r="D51" s="3">
        <v>724.25</v>
      </c>
      <c r="E51" s="3">
        <v>196.94</v>
      </c>
      <c r="F51" s="3">
        <v>145.38999999999999</v>
      </c>
      <c r="G51" s="3">
        <f t="shared" si="0"/>
        <v>1.3545635875919941</v>
      </c>
      <c r="H51" s="3">
        <v>138.54</v>
      </c>
      <c r="I51" s="3">
        <v>0.54</v>
      </c>
      <c r="J51" s="3">
        <v>0.74</v>
      </c>
      <c r="K51" s="3">
        <v>237.69</v>
      </c>
      <c r="L51" s="3">
        <v>135.02000000000001</v>
      </c>
      <c r="M51" s="42">
        <v>8684.39</v>
      </c>
      <c r="N51" s="45">
        <v>1108.94</v>
      </c>
      <c r="O51" s="3">
        <v>8.0411018518518507</v>
      </c>
      <c r="P51" s="10">
        <v>131.46</v>
      </c>
    </row>
    <row r="52" spans="1:16" x14ac:dyDescent="0.35">
      <c r="A52" s="28" t="s">
        <v>115</v>
      </c>
      <c r="B52">
        <v>48</v>
      </c>
      <c r="C52">
        <v>9280</v>
      </c>
      <c r="D52" s="3">
        <v>442.56</v>
      </c>
      <c r="E52" s="3">
        <v>180.55</v>
      </c>
      <c r="F52" s="3">
        <v>65.44</v>
      </c>
      <c r="G52" s="3">
        <f t="shared" si="0"/>
        <v>2.7590158924205381</v>
      </c>
      <c r="H52" s="3">
        <v>97.36</v>
      </c>
      <c r="I52" s="3">
        <v>0.6</v>
      </c>
      <c r="J52" s="3">
        <v>0.36</v>
      </c>
      <c r="K52" s="3">
        <v>180.01</v>
      </c>
      <c r="L52" s="3">
        <v>60.1</v>
      </c>
      <c r="M52" s="42">
        <v>9296.44</v>
      </c>
      <c r="N52" s="45">
        <v>1796.59</v>
      </c>
      <c r="O52" s="3">
        <v>8.6078148148148159</v>
      </c>
      <c r="P52" s="10">
        <v>172.64</v>
      </c>
    </row>
    <row r="53" spans="1:16" x14ac:dyDescent="0.35">
      <c r="A53" s="28" t="s">
        <v>115</v>
      </c>
      <c r="B53">
        <v>49</v>
      </c>
      <c r="C53">
        <v>24273</v>
      </c>
      <c r="D53" s="3">
        <v>759.51</v>
      </c>
      <c r="E53" s="3">
        <v>331.12</v>
      </c>
      <c r="F53" s="3">
        <v>93.33</v>
      </c>
      <c r="G53" s="3">
        <f t="shared" si="0"/>
        <v>3.5478409943212257</v>
      </c>
      <c r="H53" s="3">
        <v>46.45</v>
      </c>
      <c r="I53" s="3">
        <v>0.53</v>
      </c>
      <c r="J53" s="3">
        <v>0.28000000000000003</v>
      </c>
      <c r="K53" s="3">
        <v>318.45</v>
      </c>
      <c r="L53" s="3">
        <v>86.14</v>
      </c>
      <c r="M53" s="42">
        <v>10041</v>
      </c>
      <c r="N53" s="45">
        <v>1733.3</v>
      </c>
      <c r="O53" s="3">
        <v>9.2972222222222225</v>
      </c>
      <c r="P53" s="10">
        <v>43.55</v>
      </c>
    </row>
    <row r="54" spans="1:16" x14ac:dyDescent="0.35">
      <c r="A54" s="28" t="s">
        <v>115</v>
      </c>
      <c r="B54">
        <v>50</v>
      </c>
      <c r="C54">
        <v>102397</v>
      </c>
      <c r="D54" s="3">
        <v>1506.8</v>
      </c>
      <c r="E54" s="3">
        <v>503.13</v>
      </c>
      <c r="F54" s="3">
        <v>259.13</v>
      </c>
      <c r="G54" s="3">
        <f t="shared" si="0"/>
        <v>1.9416123181414735</v>
      </c>
      <c r="H54" s="3">
        <v>61.62</v>
      </c>
      <c r="I54" s="3">
        <v>0.56999999999999995</v>
      </c>
      <c r="J54" s="3">
        <v>0.52</v>
      </c>
      <c r="K54" s="3">
        <v>537.63</v>
      </c>
      <c r="L54" s="3">
        <v>308.07</v>
      </c>
      <c r="M54" s="42">
        <v>10619.4</v>
      </c>
      <c r="N54" s="45">
        <v>1658.35</v>
      </c>
      <c r="O54" s="3">
        <v>9.8327777777777783</v>
      </c>
      <c r="P54" s="10">
        <v>28.380000000000003</v>
      </c>
    </row>
    <row r="55" spans="1:16" x14ac:dyDescent="0.35">
      <c r="A55" s="28" t="s">
        <v>115</v>
      </c>
      <c r="B55">
        <v>51</v>
      </c>
      <c r="C55">
        <v>80522</v>
      </c>
      <c r="D55" s="3">
        <v>1559.34</v>
      </c>
      <c r="E55" s="3">
        <v>478.9</v>
      </c>
      <c r="F55" s="3">
        <v>214.08</v>
      </c>
      <c r="G55" s="3">
        <f t="shared" si="0"/>
        <v>2.2370142002989533</v>
      </c>
      <c r="H55" s="3">
        <v>55.97</v>
      </c>
      <c r="I55" s="3">
        <v>0.42</v>
      </c>
      <c r="J55" s="3">
        <v>0.45</v>
      </c>
      <c r="K55" s="3">
        <v>572.85</v>
      </c>
      <c r="L55" s="3">
        <v>297.22000000000003</v>
      </c>
      <c r="M55" s="42">
        <v>10685.71</v>
      </c>
      <c r="N55" s="45">
        <v>1174.7</v>
      </c>
      <c r="O55" s="3">
        <v>9.894175925925925</v>
      </c>
      <c r="P55" s="10">
        <v>34.03</v>
      </c>
    </row>
    <row r="56" spans="1:16" x14ac:dyDescent="0.35">
      <c r="A56" s="28" t="s">
        <v>115</v>
      </c>
      <c r="B56">
        <v>52</v>
      </c>
      <c r="C56">
        <v>3701</v>
      </c>
      <c r="D56" s="3">
        <v>383.93</v>
      </c>
      <c r="E56" s="3">
        <v>190.33</v>
      </c>
      <c r="F56" s="3">
        <v>24.76</v>
      </c>
      <c r="G56" s="3">
        <f t="shared" si="0"/>
        <v>7.6869951534733438</v>
      </c>
      <c r="H56" s="3">
        <v>57.45</v>
      </c>
      <c r="I56" s="3">
        <v>0.32</v>
      </c>
      <c r="J56" s="3">
        <v>0.13</v>
      </c>
      <c r="K56" s="3">
        <v>175.57</v>
      </c>
      <c r="L56" s="3">
        <v>23.63</v>
      </c>
      <c r="M56" s="42">
        <v>10263.370000000001</v>
      </c>
      <c r="N56" s="45">
        <v>1501.38</v>
      </c>
      <c r="O56" s="3">
        <v>9.5031203703703717</v>
      </c>
      <c r="P56" s="10">
        <v>32.549999999999997</v>
      </c>
    </row>
    <row r="57" spans="1:16" x14ac:dyDescent="0.35">
      <c r="A57" s="28" t="s">
        <v>115</v>
      </c>
      <c r="B57">
        <v>53</v>
      </c>
      <c r="C57">
        <v>5180</v>
      </c>
      <c r="D57" s="3">
        <v>367.72</v>
      </c>
      <c r="E57" s="3">
        <v>169.77</v>
      </c>
      <c r="F57" s="3">
        <v>38.85</v>
      </c>
      <c r="G57" s="3">
        <f t="shared" si="0"/>
        <v>4.3698841698841697</v>
      </c>
      <c r="H57" s="3">
        <v>66.739999999999995</v>
      </c>
      <c r="I57" s="3">
        <v>0.48</v>
      </c>
      <c r="J57" s="3">
        <v>0.23</v>
      </c>
      <c r="K57" s="3">
        <v>161.82</v>
      </c>
      <c r="L57" s="3">
        <v>36.31</v>
      </c>
      <c r="M57" s="42">
        <v>9254.17</v>
      </c>
      <c r="N57" s="45">
        <v>882.67</v>
      </c>
      <c r="O57" s="3">
        <v>8.5686759259259269</v>
      </c>
      <c r="P57" s="10">
        <v>23.260000000000005</v>
      </c>
    </row>
    <row r="58" spans="1:16" x14ac:dyDescent="0.35">
      <c r="A58" s="28" t="s">
        <v>115</v>
      </c>
      <c r="B58">
        <v>54</v>
      </c>
      <c r="C58">
        <v>2151</v>
      </c>
      <c r="D58" s="3">
        <v>226.31</v>
      </c>
      <c r="E58" s="3">
        <v>100.11</v>
      </c>
      <c r="F58" s="3">
        <v>27.36</v>
      </c>
      <c r="G58" s="3">
        <f t="shared" si="0"/>
        <v>3.6589912280701755</v>
      </c>
      <c r="H58" s="3">
        <v>53.56</v>
      </c>
      <c r="I58" s="3">
        <v>0.53</v>
      </c>
      <c r="J58" s="3">
        <v>0.27</v>
      </c>
      <c r="K58" s="3">
        <v>95.78</v>
      </c>
      <c r="L58" s="3">
        <v>26.35</v>
      </c>
      <c r="M58" s="42">
        <v>9222.33</v>
      </c>
      <c r="N58" s="45">
        <v>987.1</v>
      </c>
      <c r="O58" s="3">
        <v>8.5391944444444441</v>
      </c>
      <c r="P58" s="10">
        <v>36.44</v>
      </c>
    </row>
    <row r="59" spans="1:16" x14ac:dyDescent="0.35">
      <c r="A59" s="28" t="s">
        <v>115</v>
      </c>
      <c r="B59">
        <v>55</v>
      </c>
      <c r="C59">
        <v>4916</v>
      </c>
      <c r="D59" s="3">
        <v>359.13</v>
      </c>
      <c r="E59" s="3">
        <v>155.1</v>
      </c>
      <c r="F59" s="3">
        <v>40.36</v>
      </c>
      <c r="G59" s="3">
        <f t="shared" si="0"/>
        <v>3.8429137760158572</v>
      </c>
      <c r="H59" s="3">
        <v>85.45</v>
      </c>
      <c r="I59" s="3">
        <v>0.48</v>
      </c>
      <c r="J59" s="3">
        <v>0.26</v>
      </c>
      <c r="K59" s="3">
        <v>158.08000000000001</v>
      </c>
      <c r="L59" s="3">
        <v>45.77</v>
      </c>
      <c r="M59" s="42">
        <v>10571.77</v>
      </c>
      <c r="N59" s="45">
        <v>733.96</v>
      </c>
      <c r="O59" s="3">
        <v>9.7886759259259257</v>
      </c>
      <c r="P59" s="10">
        <v>4.5499999999999972</v>
      </c>
    </row>
    <row r="60" spans="1:16" x14ac:dyDescent="0.35">
      <c r="A60" s="28" t="s">
        <v>115</v>
      </c>
      <c r="B60">
        <v>56</v>
      </c>
      <c r="C60">
        <v>4943</v>
      </c>
      <c r="D60" s="3">
        <v>298.13</v>
      </c>
      <c r="E60" s="3">
        <v>110.6</v>
      </c>
      <c r="F60" s="3">
        <v>56.91</v>
      </c>
      <c r="G60" s="3">
        <f t="shared" si="0"/>
        <v>1.943419434194342</v>
      </c>
      <c r="H60" s="3">
        <v>70.83</v>
      </c>
      <c r="I60" s="3">
        <v>0.7</v>
      </c>
      <c r="J60" s="3">
        <v>0.51</v>
      </c>
      <c r="K60" s="3">
        <v>118.44</v>
      </c>
      <c r="L60" s="3">
        <v>52.04</v>
      </c>
      <c r="M60" s="42">
        <v>8883.8799999999992</v>
      </c>
      <c r="N60" s="45">
        <v>558.54999999999995</v>
      </c>
      <c r="O60" s="3">
        <v>8.2258148148148145</v>
      </c>
      <c r="P60" s="10">
        <v>19.170000000000002</v>
      </c>
    </row>
    <row r="61" spans="1:16" x14ac:dyDescent="0.35">
      <c r="A61" s="28" t="s">
        <v>115</v>
      </c>
      <c r="B61">
        <v>57</v>
      </c>
      <c r="C61">
        <v>9709</v>
      </c>
      <c r="D61" s="3">
        <v>866.11</v>
      </c>
      <c r="E61" s="3">
        <v>461.44</v>
      </c>
      <c r="F61" s="3">
        <v>26.79</v>
      </c>
      <c r="G61" s="3">
        <f t="shared" si="0"/>
        <v>17.224337439343039</v>
      </c>
      <c r="H61" s="3">
        <v>71.900000000000006</v>
      </c>
      <c r="I61" s="3">
        <v>0.16</v>
      </c>
      <c r="J61" s="3">
        <v>0.06</v>
      </c>
      <c r="K61" s="3">
        <v>411.33</v>
      </c>
      <c r="L61" s="3">
        <v>24.35</v>
      </c>
      <c r="M61" s="42">
        <v>10999.55</v>
      </c>
      <c r="N61" s="45">
        <v>367.76</v>
      </c>
      <c r="O61" s="3">
        <v>10.184768518518517</v>
      </c>
      <c r="P61" s="10">
        <v>18.099999999999994</v>
      </c>
    </row>
    <row r="62" spans="1:16" x14ac:dyDescent="0.35">
      <c r="A62" s="28" t="s">
        <v>115</v>
      </c>
      <c r="B62">
        <v>58</v>
      </c>
      <c r="C62">
        <v>31129</v>
      </c>
      <c r="D62" s="3">
        <v>917.74</v>
      </c>
      <c r="E62" s="3">
        <v>379.99</v>
      </c>
      <c r="F62" s="3">
        <v>104.3</v>
      </c>
      <c r="G62" s="3">
        <f t="shared" si="0"/>
        <v>3.6432406519654843</v>
      </c>
      <c r="H62" s="3">
        <v>79.010000000000005</v>
      </c>
      <c r="I62" s="3">
        <v>0.46</v>
      </c>
      <c r="J62" s="3">
        <v>0.27</v>
      </c>
      <c r="K62" s="3">
        <v>368.07</v>
      </c>
      <c r="L62" s="3">
        <v>96.81</v>
      </c>
      <c r="M62" s="42">
        <v>11079.7</v>
      </c>
      <c r="N62" s="45">
        <v>521.16999999999996</v>
      </c>
      <c r="O62" s="3">
        <v>10.258981481481483</v>
      </c>
      <c r="P62" s="10">
        <v>10.989999999999995</v>
      </c>
    </row>
    <row r="63" spans="1:16" x14ac:dyDescent="0.35">
      <c r="A63" s="28" t="s">
        <v>115</v>
      </c>
      <c r="B63">
        <v>59</v>
      </c>
      <c r="C63">
        <v>3018</v>
      </c>
      <c r="D63" s="3">
        <v>346.85</v>
      </c>
      <c r="E63" s="3">
        <v>172.16</v>
      </c>
      <c r="F63" s="3">
        <v>22.32</v>
      </c>
      <c r="G63" s="3">
        <f t="shared" si="0"/>
        <v>7.7132616487455197</v>
      </c>
      <c r="H63" s="3">
        <v>124.95</v>
      </c>
      <c r="I63" s="3">
        <v>0.32</v>
      </c>
      <c r="J63" s="3">
        <v>0.13</v>
      </c>
      <c r="K63" s="3">
        <v>163.22</v>
      </c>
      <c r="L63" s="3">
        <v>20.420000000000002</v>
      </c>
      <c r="M63" s="42">
        <v>11560.3</v>
      </c>
      <c r="N63" s="45">
        <v>240.73</v>
      </c>
      <c r="O63" s="3">
        <v>10.703981481481481</v>
      </c>
      <c r="P63" s="10">
        <v>145.05000000000001</v>
      </c>
    </row>
    <row r="64" spans="1:16" x14ac:dyDescent="0.35">
      <c r="A64" s="28" t="s">
        <v>115</v>
      </c>
      <c r="B64">
        <v>60</v>
      </c>
      <c r="C64">
        <v>36013</v>
      </c>
      <c r="D64" s="3">
        <v>1040.99</v>
      </c>
      <c r="E64" s="3">
        <v>283.85000000000002</v>
      </c>
      <c r="F64" s="3">
        <v>161.54</v>
      </c>
      <c r="G64" s="3">
        <f t="shared" si="0"/>
        <v>1.7571499319054107</v>
      </c>
      <c r="H64" s="3">
        <v>155.9</v>
      </c>
      <c r="I64" s="3">
        <v>0.42</v>
      </c>
      <c r="J64" s="3">
        <v>0.56999999999999995</v>
      </c>
      <c r="K64" s="3">
        <v>336.9</v>
      </c>
      <c r="L64" s="3">
        <v>184.23</v>
      </c>
      <c r="M64" s="42">
        <v>11640.8</v>
      </c>
      <c r="N64" s="45">
        <v>557.71</v>
      </c>
      <c r="O64" s="3">
        <v>10.778518518518517</v>
      </c>
      <c r="P64" s="10">
        <v>114.1</v>
      </c>
    </row>
    <row r="65" spans="1:16" x14ac:dyDescent="0.35">
      <c r="A65" s="28" t="s">
        <v>115</v>
      </c>
      <c r="B65">
        <v>61</v>
      </c>
      <c r="C65">
        <v>20790</v>
      </c>
      <c r="D65" s="3">
        <v>549.15</v>
      </c>
      <c r="E65" s="3">
        <v>177.63</v>
      </c>
      <c r="F65" s="3">
        <v>149.02000000000001</v>
      </c>
      <c r="G65" s="3">
        <f t="shared" si="0"/>
        <v>1.1919876526640718</v>
      </c>
      <c r="H65" s="3">
        <v>10.26</v>
      </c>
      <c r="I65" s="3">
        <v>0.87</v>
      </c>
      <c r="J65" s="3">
        <v>0.84</v>
      </c>
      <c r="K65" s="3">
        <v>189.78</v>
      </c>
      <c r="L65" s="3">
        <v>145.1</v>
      </c>
      <c r="M65" s="42">
        <v>11579.09</v>
      </c>
      <c r="N65" s="45">
        <v>692.12</v>
      </c>
      <c r="O65" s="3">
        <v>10.721379629629629</v>
      </c>
      <c r="P65" s="10">
        <v>79.739999999999995</v>
      </c>
    </row>
    <row r="66" spans="1:16" x14ac:dyDescent="0.35">
      <c r="A66" s="28" t="s">
        <v>115</v>
      </c>
      <c r="B66">
        <v>62</v>
      </c>
      <c r="C66">
        <v>20698</v>
      </c>
      <c r="D66" s="3">
        <v>601.47</v>
      </c>
      <c r="E66" s="3">
        <v>248.05</v>
      </c>
      <c r="F66" s="3">
        <v>106.24</v>
      </c>
      <c r="G66" s="3">
        <f t="shared" si="0"/>
        <v>2.3348079819277112</v>
      </c>
      <c r="H66" s="3">
        <v>137.6</v>
      </c>
      <c r="I66" s="3">
        <v>0.72</v>
      </c>
      <c r="J66" s="3">
        <v>0.43</v>
      </c>
      <c r="K66" s="3">
        <v>251.45</v>
      </c>
      <c r="L66" s="3">
        <v>101.03</v>
      </c>
      <c r="M66" s="42">
        <v>11257.58</v>
      </c>
      <c r="N66" s="45">
        <v>941.92</v>
      </c>
      <c r="O66" s="3">
        <v>10.423685185185185</v>
      </c>
      <c r="P66" s="10">
        <v>132.4</v>
      </c>
    </row>
    <row r="67" spans="1:16" x14ac:dyDescent="0.35">
      <c r="A67" s="28" t="s">
        <v>115</v>
      </c>
      <c r="B67">
        <v>63</v>
      </c>
      <c r="C67">
        <v>44554</v>
      </c>
      <c r="D67" s="3">
        <v>1157.75</v>
      </c>
      <c r="E67" s="3">
        <v>551.47</v>
      </c>
      <c r="F67" s="3">
        <v>102.87</v>
      </c>
      <c r="G67" s="3">
        <f t="shared" si="0"/>
        <v>5.3608437834159623</v>
      </c>
      <c r="H67" s="3">
        <v>128.05000000000001</v>
      </c>
      <c r="I67" s="3">
        <v>0.42</v>
      </c>
      <c r="J67" s="3">
        <v>0.19</v>
      </c>
      <c r="K67" s="3">
        <v>522.16999999999996</v>
      </c>
      <c r="L67" s="3">
        <v>96.32</v>
      </c>
      <c r="M67" s="42">
        <v>11363.22</v>
      </c>
      <c r="N67" s="45">
        <v>1200.18</v>
      </c>
      <c r="O67" s="3">
        <v>10.5215</v>
      </c>
      <c r="P67" s="10">
        <v>141.94999999999999</v>
      </c>
    </row>
    <row r="68" spans="1:16" x14ac:dyDescent="0.35">
      <c r="A68" s="28" t="s">
        <v>115</v>
      </c>
      <c r="B68">
        <v>64</v>
      </c>
      <c r="C68">
        <v>2255</v>
      </c>
      <c r="D68" s="3">
        <v>220.11</v>
      </c>
      <c r="E68" s="3">
        <v>93.16</v>
      </c>
      <c r="F68" s="3">
        <v>30.82</v>
      </c>
      <c r="G68" s="3">
        <f t="shared" si="0"/>
        <v>3.0227125243348474</v>
      </c>
      <c r="H68" s="3">
        <v>106.11</v>
      </c>
      <c r="I68" s="3">
        <v>0.57999999999999996</v>
      </c>
      <c r="J68" s="3">
        <v>0.33</v>
      </c>
      <c r="K68" s="3">
        <v>87.92</v>
      </c>
      <c r="L68" s="3">
        <v>28</v>
      </c>
      <c r="M68" s="42">
        <v>11352.03</v>
      </c>
      <c r="N68" s="45">
        <v>1372.44</v>
      </c>
      <c r="O68" s="3">
        <v>10.51113888888889</v>
      </c>
      <c r="P68" s="10">
        <v>163.89</v>
      </c>
    </row>
    <row r="69" spans="1:16" x14ac:dyDescent="0.35">
      <c r="A69" s="28" t="s">
        <v>115</v>
      </c>
      <c r="B69">
        <v>65</v>
      </c>
      <c r="C69">
        <v>1882</v>
      </c>
      <c r="D69" s="3">
        <v>196.51</v>
      </c>
      <c r="E69" s="3">
        <v>81.069999999999993</v>
      </c>
      <c r="F69" s="3">
        <v>29.56</v>
      </c>
      <c r="G69" s="3">
        <f t="shared" si="0"/>
        <v>2.7425575101488495</v>
      </c>
      <c r="H69" s="3">
        <v>107.18</v>
      </c>
      <c r="I69" s="3">
        <v>0.61</v>
      </c>
      <c r="J69" s="3">
        <v>0.36</v>
      </c>
      <c r="K69" s="3">
        <v>78.010000000000005</v>
      </c>
      <c r="L69" s="3">
        <v>28.15</v>
      </c>
      <c r="M69" s="42">
        <v>11375.44</v>
      </c>
      <c r="N69" s="45">
        <v>1356.45</v>
      </c>
      <c r="O69" s="3">
        <v>10.532814814814815</v>
      </c>
      <c r="P69" s="10">
        <v>162.82</v>
      </c>
    </row>
    <row r="70" spans="1:16" x14ac:dyDescent="0.35">
      <c r="A70" s="28" t="s">
        <v>115</v>
      </c>
      <c r="B70">
        <v>66</v>
      </c>
      <c r="C70">
        <v>6320</v>
      </c>
      <c r="D70" s="3">
        <v>403.97</v>
      </c>
      <c r="E70" s="3">
        <v>183.03</v>
      </c>
      <c r="F70" s="3">
        <v>43.96</v>
      </c>
      <c r="G70" s="3">
        <f t="shared" ref="G70:G133" si="1">E70/F70</f>
        <v>4.1635577797998176</v>
      </c>
      <c r="H70" s="3">
        <v>10.37</v>
      </c>
      <c r="I70" s="3">
        <v>0.49</v>
      </c>
      <c r="J70" s="3">
        <v>0.24</v>
      </c>
      <c r="K70" s="3">
        <v>173.46</v>
      </c>
      <c r="L70" s="3">
        <v>41.68</v>
      </c>
      <c r="M70" s="42">
        <v>11427.53</v>
      </c>
      <c r="N70" s="45">
        <v>1483.77</v>
      </c>
      <c r="O70" s="3">
        <v>10.581046296296297</v>
      </c>
      <c r="P70" s="10">
        <v>79.63</v>
      </c>
    </row>
    <row r="71" spans="1:16" x14ac:dyDescent="0.35">
      <c r="A71" s="28" t="s">
        <v>115</v>
      </c>
      <c r="B71">
        <v>67</v>
      </c>
      <c r="C71">
        <v>4934</v>
      </c>
      <c r="D71" s="3">
        <v>344.18</v>
      </c>
      <c r="E71" s="3">
        <v>152.41</v>
      </c>
      <c r="F71" s="3">
        <v>41.22</v>
      </c>
      <c r="G71" s="3">
        <f t="shared" si="1"/>
        <v>3.6974769529354683</v>
      </c>
      <c r="H71" s="3">
        <v>7.84</v>
      </c>
      <c r="I71" s="3">
        <v>0.52</v>
      </c>
      <c r="J71" s="3">
        <v>0.27</v>
      </c>
      <c r="K71" s="3">
        <v>143.88999999999999</v>
      </c>
      <c r="L71" s="3">
        <v>39.79</v>
      </c>
      <c r="M71" s="42">
        <v>11466.64</v>
      </c>
      <c r="N71" s="45">
        <v>1515.9</v>
      </c>
      <c r="O71" s="3">
        <v>10.617259259259258</v>
      </c>
      <c r="P71" s="10">
        <v>82.16</v>
      </c>
    </row>
    <row r="72" spans="1:16" x14ac:dyDescent="0.35">
      <c r="A72" s="28" t="s">
        <v>115</v>
      </c>
      <c r="B72">
        <v>68</v>
      </c>
      <c r="C72">
        <v>5491</v>
      </c>
      <c r="D72" s="3">
        <v>353.83</v>
      </c>
      <c r="E72" s="3">
        <v>154.09</v>
      </c>
      <c r="F72" s="3">
        <v>45.37</v>
      </c>
      <c r="G72" s="3">
        <f t="shared" si="1"/>
        <v>3.3962971126294912</v>
      </c>
      <c r="H72" s="3">
        <v>100.46</v>
      </c>
      <c r="I72" s="3">
        <v>0.55000000000000004</v>
      </c>
      <c r="J72" s="3">
        <v>0.28999999999999998</v>
      </c>
      <c r="K72" s="3">
        <v>144.9</v>
      </c>
      <c r="L72" s="3">
        <v>42.37</v>
      </c>
      <c r="M72" s="42">
        <v>5999.17</v>
      </c>
      <c r="N72" s="45">
        <v>2352.06</v>
      </c>
      <c r="O72" s="3">
        <v>5.5547870370370367</v>
      </c>
      <c r="P72" s="10">
        <v>169.54000000000002</v>
      </c>
    </row>
    <row r="73" spans="1:16" x14ac:dyDescent="0.35">
      <c r="A73" s="28" t="s">
        <v>115</v>
      </c>
      <c r="B73">
        <v>69</v>
      </c>
      <c r="C73">
        <v>5081</v>
      </c>
      <c r="D73" s="3">
        <v>497.07</v>
      </c>
      <c r="E73" s="3">
        <v>254.87</v>
      </c>
      <c r="F73" s="3">
        <v>25.38</v>
      </c>
      <c r="G73" s="3">
        <f t="shared" si="1"/>
        <v>10.042159180457054</v>
      </c>
      <c r="H73" s="3">
        <v>89.27</v>
      </c>
      <c r="I73" s="3">
        <v>0.26</v>
      </c>
      <c r="J73" s="3">
        <v>0.1</v>
      </c>
      <c r="K73" s="3">
        <v>228.37</v>
      </c>
      <c r="L73" s="3">
        <v>22.98</v>
      </c>
      <c r="M73" s="42">
        <v>5999.26</v>
      </c>
      <c r="N73" s="45">
        <v>2350.73</v>
      </c>
      <c r="O73" s="3">
        <v>5.554870370370371</v>
      </c>
      <c r="P73" s="10">
        <v>0.73000000000000398</v>
      </c>
    </row>
    <row r="74" spans="1:16" x14ac:dyDescent="0.35">
      <c r="A74" s="28" t="s">
        <v>115</v>
      </c>
      <c r="B74">
        <v>70</v>
      </c>
      <c r="C74">
        <v>24046</v>
      </c>
      <c r="D74" s="3">
        <v>932.67</v>
      </c>
      <c r="E74" s="3">
        <v>400.41</v>
      </c>
      <c r="F74" s="3">
        <v>76.459999999999994</v>
      </c>
      <c r="G74" s="3">
        <f t="shared" si="1"/>
        <v>5.2368558723515575</v>
      </c>
      <c r="H74" s="3">
        <v>75.27</v>
      </c>
      <c r="I74" s="3">
        <v>0.35</v>
      </c>
      <c r="J74" s="3">
        <v>0.19</v>
      </c>
      <c r="K74" s="3">
        <v>414.85</v>
      </c>
      <c r="L74" s="3">
        <v>102.73</v>
      </c>
      <c r="M74" s="42">
        <v>5998.54</v>
      </c>
      <c r="N74" s="45">
        <v>2353.12</v>
      </c>
      <c r="O74" s="3">
        <v>5.5542037037037035</v>
      </c>
      <c r="P74" s="10">
        <v>14.730000000000004</v>
      </c>
    </row>
    <row r="75" spans="1:16" x14ac:dyDescent="0.35">
      <c r="A75" s="28" t="s">
        <v>115</v>
      </c>
      <c r="B75">
        <v>71</v>
      </c>
      <c r="C75">
        <v>5001</v>
      </c>
      <c r="D75" s="3">
        <v>386.29</v>
      </c>
      <c r="E75" s="3">
        <v>152.32</v>
      </c>
      <c r="F75" s="3">
        <v>41.8</v>
      </c>
      <c r="G75" s="3">
        <f t="shared" si="1"/>
        <v>3.644019138755981</v>
      </c>
      <c r="H75" s="3">
        <v>25.7</v>
      </c>
      <c r="I75" s="3">
        <v>0.42</v>
      </c>
      <c r="J75" s="3">
        <v>0.27</v>
      </c>
      <c r="K75" s="3">
        <v>178.44</v>
      </c>
      <c r="L75" s="3">
        <v>50.85</v>
      </c>
      <c r="M75" s="42">
        <v>5980.36</v>
      </c>
      <c r="N75" s="45">
        <v>2352.92</v>
      </c>
      <c r="O75" s="3">
        <v>5.5373703703703701</v>
      </c>
      <c r="P75" s="10">
        <v>64.3</v>
      </c>
    </row>
    <row r="76" spans="1:16" x14ac:dyDescent="0.35">
      <c r="A76" s="28" t="s">
        <v>115</v>
      </c>
      <c r="B76">
        <v>72</v>
      </c>
      <c r="C76">
        <v>21950</v>
      </c>
      <c r="D76" s="3">
        <v>615.86</v>
      </c>
      <c r="E76" s="3">
        <v>198.3</v>
      </c>
      <c r="F76" s="3">
        <v>140.94</v>
      </c>
      <c r="G76" s="3">
        <f t="shared" si="1"/>
        <v>1.4069816943380162</v>
      </c>
      <c r="H76" s="3">
        <v>99.77</v>
      </c>
      <c r="I76" s="3">
        <v>0.73</v>
      </c>
      <c r="J76" s="3">
        <v>0.71</v>
      </c>
      <c r="K76" s="3">
        <v>208.57</v>
      </c>
      <c r="L76" s="3">
        <v>141.26</v>
      </c>
      <c r="M76" s="42">
        <v>5995.76</v>
      </c>
      <c r="N76" s="45">
        <v>2346.19</v>
      </c>
      <c r="O76" s="3">
        <v>5.5516296296296295</v>
      </c>
      <c r="P76" s="10">
        <v>170.23000000000002</v>
      </c>
    </row>
    <row r="77" spans="1:16" x14ac:dyDescent="0.35">
      <c r="A77" s="28" t="s">
        <v>115</v>
      </c>
      <c r="B77">
        <v>73</v>
      </c>
      <c r="C77">
        <v>26473</v>
      </c>
      <c r="D77" s="3">
        <v>758.67</v>
      </c>
      <c r="E77" s="3">
        <v>312.97000000000003</v>
      </c>
      <c r="F77" s="3">
        <v>107.7</v>
      </c>
      <c r="G77" s="3">
        <f t="shared" si="1"/>
        <v>2.9059424326833798</v>
      </c>
      <c r="H77" s="3">
        <v>70.319999999999993</v>
      </c>
      <c r="I77" s="3">
        <v>0.57999999999999996</v>
      </c>
      <c r="J77" s="3">
        <v>0.34</v>
      </c>
      <c r="K77" s="3">
        <v>302.32</v>
      </c>
      <c r="L77" s="3">
        <v>95.77</v>
      </c>
      <c r="M77" s="42">
        <v>5999.73</v>
      </c>
      <c r="N77" s="45">
        <v>2356.85</v>
      </c>
      <c r="O77" s="3">
        <v>5.5553055555555551</v>
      </c>
      <c r="P77" s="10">
        <v>19.680000000000007</v>
      </c>
    </row>
    <row r="78" spans="1:16" x14ac:dyDescent="0.35">
      <c r="A78" s="28" t="s">
        <v>115</v>
      </c>
      <c r="B78">
        <v>74</v>
      </c>
      <c r="C78">
        <v>31305</v>
      </c>
      <c r="D78" s="3">
        <v>912.54</v>
      </c>
      <c r="E78" s="3">
        <v>386.45</v>
      </c>
      <c r="F78" s="3">
        <v>103.14</v>
      </c>
      <c r="G78" s="3">
        <f t="shared" si="1"/>
        <v>3.7468489431840215</v>
      </c>
      <c r="H78" s="3">
        <v>74.62</v>
      </c>
      <c r="I78" s="3">
        <v>0.47</v>
      </c>
      <c r="J78" s="3">
        <v>0.27</v>
      </c>
      <c r="K78" s="3">
        <v>392.2</v>
      </c>
      <c r="L78" s="3">
        <v>99.89</v>
      </c>
      <c r="M78" s="42">
        <v>6005.94</v>
      </c>
      <c r="N78" s="45">
        <v>2349.92</v>
      </c>
      <c r="O78" s="3">
        <v>5.561055555555555</v>
      </c>
      <c r="P78" s="10">
        <v>15.379999999999995</v>
      </c>
    </row>
    <row r="79" spans="1:16" x14ac:dyDescent="0.35">
      <c r="A79" s="28" t="s">
        <v>115</v>
      </c>
      <c r="B79">
        <v>75</v>
      </c>
      <c r="C79">
        <v>25058</v>
      </c>
      <c r="D79" s="3">
        <v>732.62</v>
      </c>
      <c r="E79" s="3">
        <v>291.14999999999998</v>
      </c>
      <c r="F79" s="3">
        <v>109.58</v>
      </c>
      <c r="G79" s="3">
        <f t="shared" si="1"/>
        <v>2.6569629494433289</v>
      </c>
      <c r="H79" s="3">
        <v>60.68</v>
      </c>
      <c r="I79" s="3">
        <v>0.59</v>
      </c>
      <c r="J79" s="3">
        <v>0.38</v>
      </c>
      <c r="K79" s="3">
        <v>299.13</v>
      </c>
      <c r="L79" s="3">
        <v>101.81</v>
      </c>
      <c r="M79" s="42">
        <v>5988.96</v>
      </c>
      <c r="N79" s="45">
        <v>2335.02</v>
      </c>
      <c r="O79" s="3">
        <v>5.5453333333333337</v>
      </c>
      <c r="P79" s="10">
        <v>29.32</v>
      </c>
    </row>
    <row r="80" spans="1:16" x14ac:dyDescent="0.35">
      <c r="A80" s="28" t="s">
        <v>115</v>
      </c>
      <c r="B80">
        <v>76</v>
      </c>
      <c r="C80">
        <v>10024</v>
      </c>
      <c r="D80" s="3">
        <v>410.44</v>
      </c>
      <c r="E80" s="3">
        <v>139</v>
      </c>
      <c r="F80" s="3">
        <v>91.82</v>
      </c>
      <c r="G80" s="3">
        <f t="shared" si="1"/>
        <v>1.5138314092790244</v>
      </c>
      <c r="H80" s="3">
        <v>164.91</v>
      </c>
      <c r="I80" s="3">
        <v>0.75</v>
      </c>
      <c r="J80" s="3">
        <v>0.66</v>
      </c>
      <c r="K80" s="3">
        <v>155.13</v>
      </c>
      <c r="L80" s="3">
        <v>86.19</v>
      </c>
      <c r="M80" s="42">
        <v>5997.49</v>
      </c>
      <c r="N80" s="45">
        <v>2349.58</v>
      </c>
      <c r="O80" s="3">
        <v>5.5532314814814816</v>
      </c>
      <c r="P80" s="10">
        <v>105.09</v>
      </c>
    </row>
    <row r="81" spans="1:16" x14ac:dyDescent="0.35">
      <c r="A81" s="28" t="s">
        <v>115</v>
      </c>
      <c r="B81">
        <v>77</v>
      </c>
      <c r="C81">
        <v>48557</v>
      </c>
      <c r="D81" s="3">
        <v>1197.1400000000001</v>
      </c>
      <c r="E81" s="3">
        <v>440.08</v>
      </c>
      <c r="F81" s="3">
        <v>140.47999999999999</v>
      </c>
      <c r="G81" s="3">
        <f t="shared" si="1"/>
        <v>3.1326879271070616</v>
      </c>
      <c r="H81" s="3">
        <v>87.15</v>
      </c>
      <c r="I81" s="3">
        <v>0.43</v>
      </c>
      <c r="J81" s="3">
        <v>0.32</v>
      </c>
      <c r="K81" s="3">
        <v>485.05</v>
      </c>
      <c r="L81" s="3">
        <v>150.66</v>
      </c>
      <c r="M81" s="42">
        <v>6001.62</v>
      </c>
      <c r="N81" s="45">
        <v>2382.71</v>
      </c>
      <c r="O81" s="3">
        <v>5.5570555555555554</v>
      </c>
      <c r="P81" s="10">
        <v>2.8499999999999943</v>
      </c>
    </row>
    <row r="82" spans="1:16" x14ac:dyDescent="0.35">
      <c r="A82" s="28" t="s">
        <v>115</v>
      </c>
      <c r="B82">
        <v>78</v>
      </c>
      <c r="C82">
        <v>8463</v>
      </c>
      <c r="D82" s="3">
        <v>439.44</v>
      </c>
      <c r="E82" s="3">
        <v>188.84</v>
      </c>
      <c r="F82" s="3">
        <v>57.06</v>
      </c>
      <c r="G82" s="3">
        <f t="shared" si="1"/>
        <v>3.3094987732211707</v>
      </c>
      <c r="H82" s="3">
        <v>73.27</v>
      </c>
      <c r="I82" s="3">
        <v>0.55000000000000004</v>
      </c>
      <c r="J82" s="3">
        <v>0.3</v>
      </c>
      <c r="K82" s="3">
        <v>188.22</v>
      </c>
      <c r="L82" s="3">
        <v>55.86</v>
      </c>
      <c r="M82" s="42">
        <v>5996.88</v>
      </c>
      <c r="N82" s="45">
        <v>2347.61</v>
      </c>
      <c r="O82" s="3">
        <v>5.5526666666666671</v>
      </c>
      <c r="P82" s="10">
        <v>16.730000000000004</v>
      </c>
    </row>
    <row r="83" spans="1:16" x14ac:dyDescent="0.35">
      <c r="A83" s="28" t="s">
        <v>115</v>
      </c>
      <c r="B83">
        <v>79</v>
      </c>
      <c r="C83">
        <v>50705</v>
      </c>
      <c r="D83" s="3">
        <v>989.06</v>
      </c>
      <c r="E83" s="3">
        <v>309.82</v>
      </c>
      <c r="F83" s="3">
        <v>208.38</v>
      </c>
      <c r="G83" s="3">
        <f t="shared" si="1"/>
        <v>1.4868029561378251</v>
      </c>
      <c r="H83" s="3">
        <v>70.5</v>
      </c>
      <c r="I83" s="3">
        <v>0.65</v>
      </c>
      <c r="J83" s="3">
        <v>0.67</v>
      </c>
      <c r="K83" s="3">
        <v>364.15</v>
      </c>
      <c r="L83" s="3">
        <v>213.05</v>
      </c>
      <c r="M83" s="42">
        <v>6012.79</v>
      </c>
      <c r="N83" s="45">
        <v>2351.63</v>
      </c>
      <c r="O83" s="3">
        <v>5.5673981481481478</v>
      </c>
      <c r="P83" s="10">
        <v>19.5</v>
      </c>
    </row>
    <row r="84" spans="1:16" x14ac:dyDescent="0.35">
      <c r="A84" s="28" t="s">
        <v>115</v>
      </c>
      <c r="B84">
        <v>80</v>
      </c>
      <c r="C84">
        <v>35389</v>
      </c>
      <c r="D84" s="3">
        <v>1027.7</v>
      </c>
      <c r="E84" s="3">
        <v>486.5</v>
      </c>
      <c r="F84" s="3">
        <v>92.62</v>
      </c>
      <c r="G84" s="3">
        <f t="shared" si="1"/>
        <v>5.2526452170157629</v>
      </c>
      <c r="H84" s="3">
        <v>76</v>
      </c>
      <c r="I84" s="3">
        <v>0.42</v>
      </c>
      <c r="J84" s="3">
        <v>0.19</v>
      </c>
      <c r="K84" s="3">
        <v>439.71</v>
      </c>
      <c r="L84" s="3">
        <v>87.55</v>
      </c>
      <c r="M84" s="42">
        <v>6001.56</v>
      </c>
      <c r="N84" s="45">
        <v>2355.75</v>
      </c>
      <c r="O84" s="3">
        <v>5.5570000000000004</v>
      </c>
      <c r="P84" s="10">
        <v>14</v>
      </c>
    </row>
    <row r="85" spans="1:16" x14ac:dyDescent="0.35">
      <c r="A85" s="28" t="s">
        <v>115</v>
      </c>
      <c r="B85">
        <v>81</v>
      </c>
      <c r="C85">
        <v>30966</v>
      </c>
      <c r="D85" s="3">
        <v>1238.8900000000001</v>
      </c>
      <c r="E85" s="3">
        <v>314.8</v>
      </c>
      <c r="F85" s="3">
        <v>125.25</v>
      </c>
      <c r="G85" s="3">
        <f t="shared" si="1"/>
        <v>2.5133732534930142</v>
      </c>
      <c r="H85" s="3">
        <v>100.48</v>
      </c>
      <c r="I85" s="3">
        <v>0.25</v>
      </c>
      <c r="J85" s="3">
        <v>0.4</v>
      </c>
      <c r="K85" s="3">
        <v>487.58</v>
      </c>
      <c r="L85" s="3">
        <v>218.17</v>
      </c>
      <c r="M85" s="42">
        <v>5999.23</v>
      </c>
      <c r="N85" s="45">
        <v>2345.91</v>
      </c>
      <c r="O85" s="3">
        <v>5.5548425925925926</v>
      </c>
      <c r="P85" s="10">
        <v>169.51999999999998</v>
      </c>
    </row>
    <row r="86" spans="1:16" x14ac:dyDescent="0.35">
      <c r="A86" s="28" t="s">
        <v>115</v>
      </c>
      <c r="B86">
        <v>82</v>
      </c>
      <c r="C86">
        <v>3821</v>
      </c>
      <c r="D86" s="3">
        <v>297.57</v>
      </c>
      <c r="E86" s="3">
        <v>129.81</v>
      </c>
      <c r="F86" s="3">
        <v>37.479999999999997</v>
      </c>
      <c r="G86" s="3">
        <f t="shared" si="1"/>
        <v>3.4634471718249737</v>
      </c>
      <c r="H86" s="3">
        <v>107.9</v>
      </c>
      <c r="I86" s="3">
        <v>0.54</v>
      </c>
      <c r="J86" s="3">
        <v>0.28999999999999998</v>
      </c>
      <c r="K86" s="3">
        <v>120.37</v>
      </c>
      <c r="L86" s="3">
        <v>36.92</v>
      </c>
      <c r="M86" s="42">
        <v>6000.94</v>
      </c>
      <c r="N86" s="45">
        <v>2348.34</v>
      </c>
      <c r="O86" s="3">
        <v>5.5564259259259252</v>
      </c>
      <c r="P86" s="10">
        <v>162.1</v>
      </c>
    </row>
    <row r="87" spans="1:16" x14ac:dyDescent="0.35">
      <c r="A87" s="28" t="s">
        <v>115</v>
      </c>
      <c r="B87">
        <v>83</v>
      </c>
      <c r="C87">
        <v>17681</v>
      </c>
      <c r="D87" s="3">
        <v>681.21</v>
      </c>
      <c r="E87" s="3">
        <v>255.2</v>
      </c>
      <c r="F87" s="3">
        <v>88.21</v>
      </c>
      <c r="G87" s="3">
        <f t="shared" si="1"/>
        <v>2.8930960208593133</v>
      </c>
      <c r="H87" s="3">
        <v>109.89</v>
      </c>
      <c r="I87" s="3">
        <v>0.48</v>
      </c>
      <c r="J87" s="3">
        <v>0.35</v>
      </c>
      <c r="K87" s="3">
        <v>283.33999999999997</v>
      </c>
      <c r="L87" s="3">
        <v>105.04</v>
      </c>
      <c r="M87" s="42">
        <v>5992.05</v>
      </c>
      <c r="N87" s="45">
        <v>2344.58</v>
      </c>
      <c r="O87" s="3">
        <v>5.5481944444444444</v>
      </c>
      <c r="P87" s="10">
        <v>160.11000000000001</v>
      </c>
    </row>
    <row r="88" spans="1:16" x14ac:dyDescent="0.35">
      <c r="A88" s="28" t="s">
        <v>115</v>
      </c>
      <c r="B88">
        <v>84</v>
      </c>
      <c r="C88">
        <v>2062</v>
      </c>
      <c r="D88" s="3">
        <v>184.29</v>
      </c>
      <c r="E88" s="3">
        <v>58.84</v>
      </c>
      <c r="F88" s="3">
        <v>44.62</v>
      </c>
      <c r="G88" s="3">
        <f t="shared" si="1"/>
        <v>1.3186911698789783</v>
      </c>
      <c r="H88" s="3">
        <v>132.24</v>
      </c>
      <c r="I88" s="3">
        <v>0.76</v>
      </c>
      <c r="J88" s="3">
        <v>0.76</v>
      </c>
      <c r="K88" s="3">
        <v>67.08</v>
      </c>
      <c r="L88" s="3">
        <v>39.729999999999997</v>
      </c>
      <c r="M88" s="42">
        <v>6000.91</v>
      </c>
      <c r="N88" s="45">
        <v>2350.41</v>
      </c>
      <c r="O88" s="3">
        <v>5.5563981481481477</v>
      </c>
      <c r="P88" s="10">
        <v>137.76</v>
      </c>
    </row>
    <row r="89" spans="1:16" x14ac:dyDescent="0.35">
      <c r="A89" s="28" t="s">
        <v>115</v>
      </c>
      <c r="B89">
        <v>85</v>
      </c>
      <c r="C89">
        <v>8044</v>
      </c>
      <c r="D89" s="3">
        <v>358.52</v>
      </c>
      <c r="E89" s="3">
        <v>109.08</v>
      </c>
      <c r="F89" s="3">
        <v>93.89</v>
      </c>
      <c r="G89" s="3">
        <f t="shared" si="1"/>
        <v>1.1617850676323356</v>
      </c>
      <c r="H89" s="3">
        <v>96.15</v>
      </c>
      <c r="I89" s="3">
        <v>0.79</v>
      </c>
      <c r="J89" s="3">
        <v>0.86</v>
      </c>
      <c r="K89" s="3">
        <v>130.72999999999999</v>
      </c>
      <c r="L89" s="3">
        <v>92.64</v>
      </c>
      <c r="M89" s="42">
        <v>5996.12</v>
      </c>
      <c r="N89" s="45">
        <v>2361.59</v>
      </c>
      <c r="O89" s="3">
        <v>5.5519629629629632</v>
      </c>
      <c r="P89" s="10">
        <v>173.85</v>
      </c>
    </row>
    <row r="90" spans="1:16" x14ac:dyDescent="0.35">
      <c r="A90" s="28" t="s">
        <v>115</v>
      </c>
      <c r="B90">
        <v>86</v>
      </c>
      <c r="C90">
        <v>2469</v>
      </c>
      <c r="D90" s="3">
        <v>252.53</v>
      </c>
      <c r="E90" s="3">
        <v>112.99</v>
      </c>
      <c r="F90" s="3">
        <v>27.82</v>
      </c>
      <c r="G90" s="3">
        <f t="shared" si="1"/>
        <v>4.0614665708123647</v>
      </c>
      <c r="H90" s="3">
        <v>64</v>
      </c>
      <c r="I90" s="3">
        <v>0.49</v>
      </c>
      <c r="J90" s="3">
        <v>0.25</v>
      </c>
      <c r="K90" s="3">
        <v>112.09</v>
      </c>
      <c r="L90" s="3">
        <v>26.51</v>
      </c>
      <c r="M90" s="42">
        <v>5995.87</v>
      </c>
      <c r="N90" s="45">
        <v>2348.2199999999998</v>
      </c>
      <c r="O90" s="3">
        <v>5.5517314814814815</v>
      </c>
      <c r="P90" s="10">
        <v>26</v>
      </c>
    </row>
    <row r="91" spans="1:16" x14ac:dyDescent="0.35">
      <c r="A91" s="28" t="s">
        <v>115</v>
      </c>
      <c r="B91">
        <v>87</v>
      </c>
      <c r="C91">
        <v>47201</v>
      </c>
      <c r="D91" s="3">
        <v>1470.55</v>
      </c>
      <c r="E91" s="3">
        <v>713.35</v>
      </c>
      <c r="F91" s="3">
        <v>84.25</v>
      </c>
      <c r="G91" s="3">
        <f t="shared" si="1"/>
        <v>8.4670623145400601</v>
      </c>
      <c r="H91" s="3">
        <v>80.69</v>
      </c>
      <c r="I91" s="3">
        <v>0.27</v>
      </c>
      <c r="J91" s="3">
        <v>0.12</v>
      </c>
      <c r="K91" s="3">
        <v>670.91</v>
      </c>
      <c r="L91" s="3">
        <v>76.959999999999994</v>
      </c>
      <c r="M91" s="42">
        <v>6000.26</v>
      </c>
      <c r="N91" s="45">
        <v>2333.75</v>
      </c>
      <c r="O91" s="3">
        <v>5.5557962962962968</v>
      </c>
      <c r="P91" s="10">
        <v>9.3100000000000023</v>
      </c>
    </row>
    <row r="92" spans="1:16" x14ac:dyDescent="0.35">
      <c r="A92" s="28" t="s">
        <v>115</v>
      </c>
      <c r="B92">
        <v>88</v>
      </c>
      <c r="C92">
        <v>4233</v>
      </c>
      <c r="D92" s="3">
        <v>343.21</v>
      </c>
      <c r="E92" s="3">
        <v>159.07</v>
      </c>
      <c r="F92" s="3">
        <v>33.880000000000003</v>
      </c>
      <c r="G92" s="3">
        <f t="shared" si="1"/>
        <v>4.695100354191263</v>
      </c>
      <c r="H92" s="3">
        <v>70.62</v>
      </c>
      <c r="I92" s="3">
        <v>0.45</v>
      </c>
      <c r="J92" s="3">
        <v>0.21</v>
      </c>
      <c r="K92" s="3">
        <v>145.25</v>
      </c>
      <c r="L92" s="3">
        <v>33.119999999999997</v>
      </c>
      <c r="M92" s="42">
        <v>5998.44</v>
      </c>
      <c r="N92" s="45">
        <v>2347.89</v>
      </c>
      <c r="O92" s="3">
        <v>5.5541111111111103</v>
      </c>
      <c r="P92" s="10">
        <v>19.379999999999995</v>
      </c>
    </row>
    <row r="93" spans="1:16" x14ac:dyDescent="0.35">
      <c r="A93" s="28" t="s">
        <v>115</v>
      </c>
      <c r="B93">
        <v>89</v>
      </c>
      <c r="C93">
        <v>5261</v>
      </c>
      <c r="D93" s="3">
        <v>406.34</v>
      </c>
      <c r="E93" s="3">
        <v>194.77</v>
      </c>
      <c r="F93" s="3">
        <v>34.39</v>
      </c>
      <c r="G93" s="3">
        <f t="shared" si="1"/>
        <v>5.663564989822623</v>
      </c>
      <c r="H93" s="3">
        <v>47.29</v>
      </c>
      <c r="I93" s="3">
        <v>0.4</v>
      </c>
      <c r="J93" s="3">
        <v>0.18</v>
      </c>
      <c r="K93" s="3">
        <v>176.21</v>
      </c>
      <c r="L93" s="3">
        <v>31.14</v>
      </c>
      <c r="M93" s="42">
        <v>5999.59</v>
      </c>
      <c r="N93" s="45">
        <v>2351.4899999999998</v>
      </c>
      <c r="O93" s="3">
        <v>5.5551759259259264</v>
      </c>
      <c r="P93" s="10">
        <v>42.71</v>
      </c>
    </row>
    <row r="94" spans="1:16" x14ac:dyDescent="0.35">
      <c r="A94" s="28" t="s">
        <v>115</v>
      </c>
      <c r="B94">
        <v>90</v>
      </c>
      <c r="C94">
        <v>8438</v>
      </c>
      <c r="D94" s="3">
        <v>555.27</v>
      </c>
      <c r="E94" s="3">
        <v>274.11</v>
      </c>
      <c r="F94" s="3">
        <v>39.19</v>
      </c>
      <c r="G94" s="3">
        <f t="shared" si="1"/>
        <v>6.994386323041593</v>
      </c>
      <c r="H94" s="3">
        <v>147.27000000000001</v>
      </c>
      <c r="I94" s="3">
        <v>0.34</v>
      </c>
      <c r="J94" s="3">
        <v>0.14000000000000001</v>
      </c>
      <c r="K94" s="3">
        <v>253.25</v>
      </c>
      <c r="L94" s="3">
        <v>35.869999999999997</v>
      </c>
      <c r="M94" s="42">
        <v>6005.65</v>
      </c>
      <c r="N94" s="45">
        <v>2349.08</v>
      </c>
      <c r="O94" s="3">
        <v>5.5607870370370369</v>
      </c>
      <c r="P94" s="10">
        <v>122.72999999999999</v>
      </c>
    </row>
    <row r="95" spans="1:16" x14ac:dyDescent="0.35">
      <c r="A95" s="28" t="s">
        <v>115</v>
      </c>
      <c r="B95">
        <v>91</v>
      </c>
      <c r="C95">
        <v>30142</v>
      </c>
      <c r="D95" s="3">
        <v>1041.93</v>
      </c>
      <c r="E95" s="3">
        <v>340.86</v>
      </c>
      <c r="F95" s="3">
        <v>112.59</v>
      </c>
      <c r="G95" s="3">
        <f t="shared" si="1"/>
        <v>3.0274447108979485</v>
      </c>
      <c r="H95" s="3">
        <v>119.89</v>
      </c>
      <c r="I95" s="3">
        <v>0.35</v>
      </c>
      <c r="J95" s="3">
        <v>0.33</v>
      </c>
      <c r="K95" s="3">
        <v>436.33</v>
      </c>
      <c r="L95" s="3">
        <v>172.65</v>
      </c>
      <c r="M95" s="42">
        <v>5951.67</v>
      </c>
      <c r="N95" s="45">
        <v>2330.33</v>
      </c>
      <c r="O95" s="3">
        <v>5.5108055555555557</v>
      </c>
      <c r="P95" s="10">
        <v>150.11000000000001</v>
      </c>
    </row>
    <row r="96" spans="1:16" x14ac:dyDescent="0.35">
      <c r="A96" s="28" t="s">
        <v>115</v>
      </c>
      <c r="B96">
        <v>92</v>
      </c>
      <c r="C96">
        <v>10746</v>
      </c>
      <c r="D96" s="3">
        <v>451.78</v>
      </c>
      <c r="E96" s="3">
        <v>177.89</v>
      </c>
      <c r="F96" s="3">
        <v>76.91</v>
      </c>
      <c r="G96" s="3">
        <f t="shared" si="1"/>
        <v>2.3129632037446366</v>
      </c>
      <c r="H96" s="3">
        <v>71.680000000000007</v>
      </c>
      <c r="I96" s="3">
        <v>0.66</v>
      </c>
      <c r="J96" s="3">
        <v>0.43</v>
      </c>
      <c r="K96" s="3">
        <v>173.66</v>
      </c>
      <c r="L96" s="3">
        <v>68.959999999999994</v>
      </c>
      <c r="M96" s="42">
        <v>6000.48</v>
      </c>
      <c r="N96" s="45">
        <v>2352.77</v>
      </c>
      <c r="O96" s="3">
        <v>5.5559999999999992</v>
      </c>
      <c r="P96" s="10">
        <v>18.319999999999993</v>
      </c>
    </row>
    <row r="97" spans="1:16" x14ac:dyDescent="0.35">
      <c r="A97" s="28" t="s">
        <v>115</v>
      </c>
      <c r="B97">
        <v>93</v>
      </c>
      <c r="C97">
        <v>1479</v>
      </c>
      <c r="D97" s="3">
        <v>219.19</v>
      </c>
      <c r="E97" s="3">
        <v>105.84</v>
      </c>
      <c r="F97" s="3">
        <v>17.79</v>
      </c>
      <c r="G97" s="3">
        <f t="shared" si="1"/>
        <v>5.9494097807757171</v>
      </c>
      <c r="H97" s="3">
        <v>70.47</v>
      </c>
      <c r="I97" s="3">
        <v>0.39</v>
      </c>
      <c r="J97" s="3">
        <v>0.17</v>
      </c>
      <c r="K97" s="3">
        <v>97.06</v>
      </c>
      <c r="L97" s="3">
        <v>17.18</v>
      </c>
      <c r="M97" s="42">
        <v>6000.07</v>
      </c>
      <c r="N97" s="45">
        <v>2349.04</v>
      </c>
      <c r="O97" s="3">
        <v>5.5556203703703702</v>
      </c>
      <c r="P97" s="10">
        <v>19.53</v>
      </c>
    </row>
    <row r="98" spans="1:16" x14ac:dyDescent="0.35">
      <c r="A98" s="28" t="s">
        <v>115</v>
      </c>
      <c r="B98">
        <v>94</v>
      </c>
      <c r="C98">
        <v>4741</v>
      </c>
      <c r="D98" s="3">
        <v>338.78</v>
      </c>
      <c r="E98" s="3">
        <v>150.80000000000001</v>
      </c>
      <c r="F98" s="3">
        <v>40.03</v>
      </c>
      <c r="G98" s="3">
        <f t="shared" si="1"/>
        <v>3.7671746190357234</v>
      </c>
      <c r="H98" s="3">
        <v>68.73</v>
      </c>
      <c r="I98" s="3">
        <v>0.52</v>
      </c>
      <c r="J98" s="3">
        <v>0.27</v>
      </c>
      <c r="K98" s="3">
        <v>142.06</v>
      </c>
      <c r="L98" s="3">
        <v>37.159999999999997</v>
      </c>
      <c r="M98" s="42">
        <v>6000.39</v>
      </c>
      <c r="N98" s="45">
        <v>2351.54</v>
      </c>
      <c r="O98" s="3">
        <v>5.5559166666666666</v>
      </c>
      <c r="P98" s="10">
        <v>21.269999999999996</v>
      </c>
    </row>
    <row r="99" spans="1:16" x14ac:dyDescent="0.35">
      <c r="A99" s="28" t="s">
        <v>115</v>
      </c>
      <c r="B99">
        <v>95</v>
      </c>
      <c r="C99">
        <v>4609</v>
      </c>
      <c r="D99" s="3">
        <v>283.24</v>
      </c>
      <c r="E99" s="3">
        <v>113.67</v>
      </c>
      <c r="F99" s="3">
        <v>51.63</v>
      </c>
      <c r="G99" s="3">
        <f t="shared" si="1"/>
        <v>2.2016269610691457</v>
      </c>
      <c r="H99" s="3">
        <v>110.67</v>
      </c>
      <c r="I99" s="3">
        <v>0.72</v>
      </c>
      <c r="J99" s="3">
        <v>0.45</v>
      </c>
      <c r="K99" s="3">
        <v>111.76</v>
      </c>
      <c r="L99" s="3">
        <v>50.92</v>
      </c>
      <c r="M99" s="42">
        <v>6002.96</v>
      </c>
      <c r="N99" s="45">
        <v>2348.96</v>
      </c>
      <c r="O99" s="3">
        <v>5.5582962962962963</v>
      </c>
      <c r="P99" s="10">
        <v>159.32999999999998</v>
      </c>
    </row>
    <row r="100" spans="1:16" x14ac:dyDescent="0.35">
      <c r="A100" s="28" t="s">
        <v>115</v>
      </c>
      <c r="B100">
        <v>96</v>
      </c>
      <c r="C100">
        <v>20393</v>
      </c>
      <c r="D100" s="3">
        <v>770.71</v>
      </c>
      <c r="E100" s="3">
        <v>339.27</v>
      </c>
      <c r="F100" s="3">
        <v>76.53</v>
      </c>
      <c r="G100" s="3">
        <f t="shared" si="1"/>
        <v>4.4331634653077225</v>
      </c>
      <c r="H100" s="3">
        <v>58.9</v>
      </c>
      <c r="I100" s="3">
        <v>0.43</v>
      </c>
      <c r="J100" s="3">
        <v>0.23</v>
      </c>
      <c r="K100" s="3">
        <v>329.96</v>
      </c>
      <c r="L100" s="3">
        <v>75.650000000000006</v>
      </c>
      <c r="M100" s="42">
        <v>6002.23</v>
      </c>
      <c r="N100" s="45">
        <v>2340.27</v>
      </c>
      <c r="O100" s="3">
        <v>5.5576203703703699</v>
      </c>
      <c r="P100" s="10">
        <v>31.1</v>
      </c>
    </row>
    <row r="101" spans="1:16" x14ac:dyDescent="0.35">
      <c r="A101" s="28" t="s">
        <v>115</v>
      </c>
      <c r="B101">
        <v>97</v>
      </c>
      <c r="C101">
        <v>3702</v>
      </c>
      <c r="D101" s="3">
        <v>248.15</v>
      </c>
      <c r="E101" s="3">
        <v>82.86</v>
      </c>
      <c r="F101" s="3">
        <v>56.88</v>
      </c>
      <c r="G101" s="3">
        <f t="shared" si="1"/>
        <v>1.4567510548523206</v>
      </c>
      <c r="H101" s="3">
        <v>48.94</v>
      </c>
      <c r="I101" s="3">
        <v>0.76</v>
      </c>
      <c r="J101" s="3">
        <v>0.69</v>
      </c>
      <c r="K101" s="3">
        <v>95.27</v>
      </c>
      <c r="L101" s="3">
        <v>55.27</v>
      </c>
      <c r="M101" s="42">
        <v>5999.78</v>
      </c>
      <c r="N101" s="45">
        <v>2346.36</v>
      </c>
      <c r="O101" s="3">
        <v>5.5553518518518512</v>
      </c>
      <c r="P101" s="10">
        <v>41.06</v>
      </c>
    </row>
    <row r="102" spans="1:16" x14ac:dyDescent="0.35">
      <c r="A102" s="28" t="s">
        <v>115</v>
      </c>
      <c r="B102">
        <v>98</v>
      </c>
      <c r="C102">
        <v>13605</v>
      </c>
      <c r="D102" s="3">
        <v>833.13</v>
      </c>
      <c r="E102" s="3">
        <v>403.33</v>
      </c>
      <c r="F102" s="3">
        <v>42.95</v>
      </c>
      <c r="G102" s="3">
        <f t="shared" si="1"/>
        <v>9.3906868451687995</v>
      </c>
      <c r="H102" s="3">
        <v>19.38</v>
      </c>
      <c r="I102" s="3">
        <v>0.25</v>
      </c>
      <c r="J102" s="3">
        <v>0.11</v>
      </c>
      <c r="K102" s="3">
        <v>388.01</v>
      </c>
      <c r="L102" s="3">
        <v>40.81</v>
      </c>
      <c r="M102" s="42">
        <v>5993</v>
      </c>
      <c r="N102" s="45">
        <v>2355.9</v>
      </c>
      <c r="O102" s="3">
        <v>5.549074074074074</v>
      </c>
      <c r="P102" s="10">
        <v>70.62</v>
      </c>
    </row>
    <row r="103" spans="1:16" x14ac:dyDescent="0.35">
      <c r="A103" s="28" t="s">
        <v>115</v>
      </c>
      <c r="B103">
        <v>99</v>
      </c>
      <c r="C103">
        <v>4254</v>
      </c>
      <c r="D103" s="3">
        <v>291.48</v>
      </c>
      <c r="E103" s="3">
        <v>112.11</v>
      </c>
      <c r="F103" s="3">
        <v>48.31</v>
      </c>
      <c r="G103" s="3">
        <f t="shared" si="1"/>
        <v>2.3206375491616642</v>
      </c>
      <c r="H103" s="3">
        <v>137.47999999999999</v>
      </c>
      <c r="I103" s="3">
        <v>0.63</v>
      </c>
      <c r="J103" s="3">
        <v>0.43</v>
      </c>
      <c r="K103" s="3">
        <v>124.82</v>
      </c>
      <c r="L103" s="3">
        <v>47.64</v>
      </c>
      <c r="M103" s="42">
        <v>6000.58</v>
      </c>
      <c r="N103" s="45">
        <v>2349.4899999999998</v>
      </c>
      <c r="O103" s="3">
        <v>5.5560925925925924</v>
      </c>
      <c r="P103" s="10">
        <v>132.52000000000001</v>
      </c>
    </row>
    <row r="104" spans="1:16" x14ac:dyDescent="0.35">
      <c r="A104" s="28" t="s">
        <v>115</v>
      </c>
      <c r="B104">
        <v>100</v>
      </c>
      <c r="C104">
        <v>12641</v>
      </c>
      <c r="D104" s="3">
        <v>518.70000000000005</v>
      </c>
      <c r="E104" s="3">
        <v>223.13</v>
      </c>
      <c r="F104" s="3">
        <v>72.13</v>
      </c>
      <c r="G104" s="3">
        <f t="shared" si="1"/>
        <v>3.0934423956744768</v>
      </c>
      <c r="H104" s="3">
        <v>23.62</v>
      </c>
      <c r="I104" s="3">
        <v>0.59</v>
      </c>
      <c r="J104" s="3">
        <v>0.32</v>
      </c>
      <c r="K104" s="3">
        <v>215</v>
      </c>
      <c r="L104" s="3">
        <v>65.05</v>
      </c>
      <c r="M104" s="42">
        <v>6001.99</v>
      </c>
      <c r="N104" s="45">
        <v>2354.5300000000002</v>
      </c>
      <c r="O104" s="3">
        <v>5.557398148148148</v>
      </c>
      <c r="P104" s="10">
        <v>66.38</v>
      </c>
    </row>
    <row r="105" spans="1:16" x14ac:dyDescent="0.35">
      <c r="A105" s="28" t="s">
        <v>115</v>
      </c>
      <c r="B105">
        <v>101</v>
      </c>
      <c r="C105">
        <v>59002</v>
      </c>
      <c r="D105" s="3">
        <v>1287.2</v>
      </c>
      <c r="E105" s="3">
        <v>398.73</v>
      </c>
      <c r="F105" s="3">
        <v>188.41</v>
      </c>
      <c r="G105" s="3">
        <f t="shared" si="1"/>
        <v>2.11628894432355</v>
      </c>
      <c r="H105" s="3">
        <v>7.63</v>
      </c>
      <c r="I105" s="3">
        <v>0.45</v>
      </c>
      <c r="J105" s="3">
        <v>0.47</v>
      </c>
      <c r="K105" s="3">
        <v>421.39</v>
      </c>
      <c r="L105" s="3">
        <v>244.02</v>
      </c>
      <c r="M105" s="42">
        <v>6016.02</v>
      </c>
      <c r="N105" s="45">
        <v>2357.15</v>
      </c>
      <c r="O105" s="3">
        <v>5.5703888888888891</v>
      </c>
      <c r="P105" s="10">
        <v>82.37</v>
      </c>
    </row>
    <row r="106" spans="1:16" x14ac:dyDescent="0.35">
      <c r="A106" s="28" t="s">
        <v>115</v>
      </c>
      <c r="B106">
        <v>102</v>
      </c>
      <c r="C106">
        <v>43213</v>
      </c>
      <c r="D106" s="3">
        <v>971.79</v>
      </c>
      <c r="E106" s="3">
        <v>388.95</v>
      </c>
      <c r="F106" s="3">
        <v>141.46</v>
      </c>
      <c r="G106" s="3">
        <f t="shared" si="1"/>
        <v>2.7495405061501481</v>
      </c>
      <c r="H106" s="3">
        <v>72.11</v>
      </c>
      <c r="I106" s="3">
        <v>0.57999999999999996</v>
      </c>
      <c r="J106" s="3">
        <v>0.36</v>
      </c>
      <c r="K106" s="3">
        <v>405.64</v>
      </c>
      <c r="L106" s="3">
        <v>128.69</v>
      </c>
      <c r="M106" s="42">
        <v>5995.25</v>
      </c>
      <c r="N106" s="45">
        <v>2351.04</v>
      </c>
      <c r="O106" s="3">
        <v>5.5511574074074073</v>
      </c>
      <c r="P106" s="10">
        <v>17.89</v>
      </c>
    </row>
    <row r="107" spans="1:16" x14ac:dyDescent="0.35">
      <c r="A107" s="28" t="s">
        <v>115</v>
      </c>
      <c r="B107">
        <v>103</v>
      </c>
      <c r="C107">
        <v>25409</v>
      </c>
      <c r="D107" s="3">
        <v>817.66</v>
      </c>
      <c r="E107" s="3">
        <v>384.99</v>
      </c>
      <c r="F107" s="3">
        <v>84.03</v>
      </c>
      <c r="G107" s="3">
        <f t="shared" si="1"/>
        <v>4.581578007854338</v>
      </c>
      <c r="H107" s="3">
        <v>66.209999999999994</v>
      </c>
      <c r="I107" s="3">
        <v>0.48</v>
      </c>
      <c r="J107" s="3">
        <v>0.22</v>
      </c>
      <c r="K107" s="3">
        <v>356.09</v>
      </c>
      <c r="L107" s="3">
        <v>78.86</v>
      </c>
      <c r="M107" s="42">
        <v>5993.04</v>
      </c>
      <c r="N107" s="45">
        <v>2344.89</v>
      </c>
      <c r="O107" s="3">
        <v>5.5491111111111113</v>
      </c>
      <c r="P107" s="10">
        <v>23.790000000000006</v>
      </c>
    </row>
    <row r="108" spans="1:16" x14ac:dyDescent="0.35">
      <c r="A108" s="28" t="s">
        <v>115</v>
      </c>
      <c r="B108">
        <v>104</v>
      </c>
      <c r="C108">
        <v>15856</v>
      </c>
      <c r="D108" s="3">
        <v>602.61</v>
      </c>
      <c r="E108" s="3">
        <v>272.16000000000003</v>
      </c>
      <c r="F108" s="3">
        <v>74.180000000000007</v>
      </c>
      <c r="G108" s="3">
        <f t="shared" si="1"/>
        <v>3.6689134537611214</v>
      </c>
      <c r="H108" s="3">
        <v>153.72</v>
      </c>
      <c r="I108" s="3">
        <v>0.55000000000000004</v>
      </c>
      <c r="J108" s="3">
        <v>0.27</v>
      </c>
      <c r="K108" s="3">
        <v>266.13</v>
      </c>
      <c r="L108" s="3">
        <v>67.150000000000006</v>
      </c>
      <c r="M108" s="42">
        <v>6007.82</v>
      </c>
      <c r="N108" s="45">
        <v>2348.84</v>
      </c>
      <c r="O108" s="3">
        <v>5.5627962962962965</v>
      </c>
      <c r="P108" s="10">
        <v>116.28</v>
      </c>
    </row>
    <row r="109" spans="1:16" x14ac:dyDescent="0.35">
      <c r="A109" s="28" t="s">
        <v>115</v>
      </c>
      <c r="B109">
        <v>105</v>
      </c>
      <c r="C109">
        <v>505</v>
      </c>
      <c r="D109" s="3">
        <v>128.19999999999999</v>
      </c>
      <c r="E109" s="3">
        <v>61.24</v>
      </c>
      <c r="F109" s="3">
        <v>10.5</v>
      </c>
      <c r="G109" s="3">
        <f t="shared" si="1"/>
        <v>5.8323809523809524</v>
      </c>
      <c r="H109" s="3">
        <v>156.99</v>
      </c>
      <c r="I109" s="3">
        <v>0.39</v>
      </c>
      <c r="J109" s="3">
        <v>0.17</v>
      </c>
      <c r="K109" s="3">
        <v>55.76</v>
      </c>
      <c r="L109" s="3">
        <v>10.76</v>
      </c>
      <c r="M109" s="42">
        <v>5998.83</v>
      </c>
      <c r="N109" s="45">
        <v>2351.15</v>
      </c>
      <c r="O109" s="3">
        <v>5.5544722222222225</v>
      </c>
      <c r="P109" s="10">
        <v>113.00999999999999</v>
      </c>
    </row>
    <row r="110" spans="1:16" x14ac:dyDescent="0.35">
      <c r="A110" s="28" t="s">
        <v>115</v>
      </c>
      <c r="B110">
        <v>106</v>
      </c>
      <c r="C110">
        <v>5539</v>
      </c>
      <c r="D110" s="3">
        <v>329.82</v>
      </c>
      <c r="E110" s="3">
        <v>129.63</v>
      </c>
      <c r="F110" s="3">
        <v>54.4</v>
      </c>
      <c r="G110" s="3">
        <f t="shared" si="1"/>
        <v>2.3829044117647058</v>
      </c>
      <c r="H110" s="3">
        <v>135.62</v>
      </c>
      <c r="I110" s="3">
        <v>0.64</v>
      </c>
      <c r="J110" s="3">
        <v>0.42</v>
      </c>
      <c r="K110" s="3">
        <v>137.77000000000001</v>
      </c>
      <c r="L110" s="3">
        <v>51.01</v>
      </c>
      <c r="M110" s="42">
        <v>5998.28</v>
      </c>
      <c r="N110" s="45">
        <v>2352.69</v>
      </c>
      <c r="O110" s="3">
        <v>5.553962962962963</v>
      </c>
      <c r="P110" s="10">
        <v>134.38</v>
      </c>
    </row>
    <row r="111" spans="1:16" x14ac:dyDescent="0.35">
      <c r="A111" s="28" t="s">
        <v>115</v>
      </c>
      <c r="B111">
        <v>107</v>
      </c>
      <c r="C111">
        <v>3152</v>
      </c>
      <c r="D111" s="3">
        <v>267.98</v>
      </c>
      <c r="E111" s="3">
        <v>116.47</v>
      </c>
      <c r="F111" s="3">
        <v>34.46</v>
      </c>
      <c r="G111" s="3">
        <f t="shared" si="1"/>
        <v>3.3798607080673242</v>
      </c>
      <c r="H111" s="3">
        <v>145.91999999999999</v>
      </c>
      <c r="I111" s="3">
        <v>0.55000000000000004</v>
      </c>
      <c r="J111" s="3">
        <v>0.3</v>
      </c>
      <c r="K111" s="3">
        <v>108.16</v>
      </c>
      <c r="L111" s="3">
        <v>32.11</v>
      </c>
      <c r="M111" s="42">
        <v>6000.95</v>
      </c>
      <c r="N111" s="45">
        <v>2350.65</v>
      </c>
      <c r="O111" s="3">
        <v>5.556435185185185</v>
      </c>
      <c r="P111" s="10">
        <v>124.08000000000001</v>
      </c>
    </row>
    <row r="112" spans="1:16" x14ac:dyDescent="0.35">
      <c r="A112" s="28" t="s">
        <v>115</v>
      </c>
      <c r="B112">
        <v>108</v>
      </c>
      <c r="C112">
        <v>2708</v>
      </c>
      <c r="D112" s="3">
        <v>301.79000000000002</v>
      </c>
      <c r="E112" s="3">
        <v>144.38</v>
      </c>
      <c r="F112" s="3">
        <v>23.88</v>
      </c>
      <c r="G112" s="3">
        <f t="shared" si="1"/>
        <v>6.0460636515912896</v>
      </c>
      <c r="H112" s="3">
        <v>134.22</v>
      </c>
      <c r="I112" s="3">
        <v>0.37</v>
      </c>
      <c r="J112" s="3">
        <v>0.17</v>
      </c>
      <c r="K112" s="3">
        <v>135.06</v>
      </c>
      <c r="L112" s="3">
        <v>21.93</v>
      </c>
      <c r="M112" s="42">
        <v>5997.61</v>
      </c>
      <c r="N112" s="45">
        <v>2353.85</v>
      </c>
      <c r="O112" s="3">
        <v>5.5533425925925926</v>
      </c>
      <c r="P112" s="10">
        <v>135.78</v>
      </c>
    </row>
    <row r="113" spans="1:16" x14ac:dyDescent="0.35">
      <c r="A113" s="28" t="s">
        <v>115</v>
      </c>
      <c r="B113">
        <v>109</v>
      </c>
      <c r="C113">
        <v>16680</v>
      </c>
      <c r="D113" s="3">
        <v>707.23</v>
      </c>
      <c r="E113" s="3">
        <v>331.99</v>
      </c>
      <c r="F113" s="3">
        <v>63.97</v>
      </c>
      <c r="G113" s="3">
        <f t="shared" si="1"/>
        <v>5.1897764577145535</v>
      </c>
      <c r="H113" s="3">
        <v>165.94</v>
      </c>
      <c r="I113" s="3">
        <v>0.42</v>
      </c>
      <c r="J113" s="3">
        <v>0.19</v>
      </c>
      <c r="K113" s="3">
        <v>306.86</v>
      </c>
      <c r="L113" s="3">
        <v>61.24</v>
      </c>
      <c r="M113" s="42">
        <v>5999.51</v>
      </c>
      <c r="N113" s="45">
        <v>2351.2199999999998</v>
      </c>
      <c r="O113" s="3">
        <v>5.5551018518518518</v>
      </c>
      <c r="P113" s="10">
        <v>104.06</v>
      </c>
    </row>
    <row r="114" spans="1:16" x14ac:dyDescent="0.35">
      <c r="A114" s="28" t="s">
        <v>115</v>
      </c>
      <c r="B114">
        <v>110</v>
      </c>
      <c r="C114">
        <v>3760</v>
      </c>
      <c r="D114" s="3">
        <v>333.57</v>
      </c>
      <c r="E114" s="3">
        <v>156.29</v>
      </c>
      <c r="F114" s="3">
        <v>30.63</v>
      </c>
      <c r="G114" s="3">
        <f t="shared" si="1"/>
        <v>5.1025138752856671</v>
      </c>
      <c r="H114" s="3">
        <v>124.01</v>
      </c>
      <c r="I114" s="3">
        <v>0.42</v>
      </c>
      <c r="J114" s="3">
        <v>0.2</v>
      </c>
      <c r="K114" s="3">
        <v>143.54</v>
      </c>
      <c r="L114" s="3">
        <v>31.26</v>
      </c>
      <c r="M114" s="42">
        <v>5999.65</v>
      </c>
      <c r="N114" s="45">
        <v>2353.17</v>
      </c>
      <c r="O114" s="3">
        <v>5.5552314814814814</v>
      </c>
      <c r="P114" s="10">
        <v>145.99</v>
      </c>
    </row>
    <row r="115" spans="1:16" x14ac:dyDescent="0.35">
      <c r="A115" s="28" t="s">
        <v>115</v>
      </c>
      <c r="B115">
        <v>111</v>
      </c>
      <c r="C115">
        <v>43850</v>
      </c>
      <c r="D115" s="3">
        <v>1172.23</v>
      </c>
      <c r="E115" s="3">
        <v>446.1</v>
      </c>
      <c r="F115" s="3">
        <v>125.15</v>
      </c>
      <c r="G115" s="3">
        <f t="shared" si="1"/>
        <v>3.5645225729125052</v>
      </c>
      <c r="H115" s="3">
        <v>94.83</v>
      </c>
      <c r="I115" s="3">
        <v>0.4</v>
      </c>
      <c r="J115" s="3">
        <v>0.28000000000000003</v>
      </c>
      <c r="K115" s="3">
        <v>467.35</v>
      </c>
      <c r="L115" s="3">
        <v>142.01</v>
      </c>
      <c r="M115" s="42">
        <v>6008.77</v>
      </c>
      <c r="N115" s="45">
        <v>2344.17</v>
      </c>
      <c r="O115" s="3">
        <v>5.5636759259259261</v>
      </c>
      <c r="P115" s="10">
        <v>175.17000000000002</v>
      </c>
    </row>
    <row r="116" spans="1:16" x14ac:dyDescent="0.35">
      <c r="A116" s="28" t="s">
        <v>115</v>
      </c>
      <c r="B116">
        <v>112</v>
      </c>
      <c r="C116">
        <v>11959</v>
      </c>
      <c r="D116" s="3">
        <v>448.9</v>
      </c>
      <c r="E116" s="3">
        <v>160.41</v>
      </c>
      <c r="F116" s="3">
        <v>94.92</v>
      </c>
      <c r="G116" s="3">
        <f t="shared" si="1"/>
        <v>1.6899494310998735</v>
      </c>
      <c r="H116" s="3">
        <v>96.21</v>
      </c>
      <c r="I116" s="3">
        <v>0.75</v>
      </c>
      <c r="J116" s="3">
        <v>0.59</v>
      </c>
      <c r="K116" s="3">
        <v>167.16</v>
      </c>
      <c r="L116" s="3">
        <v>91.75</v>
      </c>
      <c r="M116" s="42">
        <v>6000.08</v>
      </c>
      <c r="N116" s="45">
        <v>2349.79</v>
      </c>
      <c r="O116" s="3">
        <v>5.5556296296296299</v>
      </c>
      <c r="P116" s="10">
        <v>173.79000000000002</v>
      </c>
    </row>
    <row r="117" spans="1:16" x14ac:dyDescent="0.35">
      <c r="A117" s="28" t="s">
        <v>115</v>
      </c>
      <c r="B117">
        <v>113</v>
      </c>
      <c r="C117">
        <v>60659</v>
      </c>
      <c r="D117" s="3">
        <v>1182.81</v>
      </c>
      <c r="E117" s="3">
        <v>544.25</v>
      </c>
      <c r="F117" s="3">
        <v>141.91</v>
      </c>
      <c r="G117" s="3">
        <f t="shared" si="1"/>
        <v>3.8351772250017619</v>
      </c>
      <c r="H117" s="3">
        <v>94.23</v>
      </c>
      <c r="I117" s="3">
        <v>0.54</v>
      </c>
      <c r="J117" s="3">
        <v>0.26</v>
      </c>
      <c r="K117" s="3">
        <v>515.73</v>
      </c>
      <c r="L117" s="3">
        <v>131.74</v>
      </c>
      <c r="M117" s="42">
        <v>6001.74</v>
      </c>
      <c r="N117" s="45">
        <v>2340.6</v>
      </c>
      <c r="O117" s="3">
        <v>5.5571666666666664</v>
      </c>
      <c r="P117" s="10">
        <v>175.76999999999998</v>
      </c>
    </row>
    <row r="118" spans="1:16" x14ac:dyDescent="0.35">
      <c r="A118" s="28" t="s">
        <v>115</v>
      </c>
      <c r="B118">
        <v>114</v>
      </c>
      <c r="C118">
        <v>36961</v>
      </c>
      <c r="D118" s="3">
        <v>1277.8800000000001</v>
      </c>
      <c r="E118" s="3">
        <v>530.91999999999996</v>
      </c>
      <c r="F118" s="3">
        <v>88.64</v>
      </c>
      <c r="G118" s="3">
        <f t="shared" si="1"/>
        <v>5.9896209386281587</v>
      </c>
      <c r="H118" s="3">
        <v>107.79</v>
      </c>
      <c r="I118" s="3">
        <v>0.28000000000000003</v>
      </c>
      <c r="J118" s="3">
        <v>0.17</v>
      </c>
      <c r="K118" s="3">
        <v>560.29</v>
      </c>
      <c r="L118" s="3">
        <v>123.88</v>
      </c>
      <c r="M118" s="42">
        <v>5979.79</v>
      </c>
      <c r="N118" s="45">
        <v>2326.19</v>
      </c>
      <c r="O118" s="3">
        <v>5.5368425925925928</v>
      </c>
      <c r="P118" s="10">
        <v>162.20999999999998</v>
      </c>
    </row>
    <row r="119" spans="1:16" x14ac:dyDescent="0.35">
      <c r="A119" s="28" t="s">
        <v>115</v>
      </c>
      <c r="B119">
        <v>115</v>
      </c>
      <c r="C119">
        <v>5856</v>
      </c>
      <c r="D119" s="3">
        <v>493.93</v>
      </c>
      <c r="E119" s="3">
        <v>248.07</v>
      </c>
      <c r="F119" s="3">
        <v>30.06</v>
      </c>
      <c r="G119" s="3">
        <f t="shared" si="1"/>
        <v>8.2524950099800396</v>
      </c>
      <c r="H119" s="3">
        <v>92.42</v>
      </c>
      <c r="I119" s="3">
        <v>0.3</v>
      </c>
      <c r="J119" s="3">
        <v>0.12</v>
      </c>
      <c r="K119" s="3">
        <v>223.65</v>
      </c>
      <c r="L119" s="3">
        <v>28.02</v>
      </c>
      <c r="M119" s="42">
        <v>5999.37</v>
      </c>
      <c r="N119" s="45">
        <v>2354.4499999999998</v>
      </c>
      <c r="O119" s="3">
        <v>5.5549722222222222</v>
      </c>
      <c r="P119" s="10">
        <v>177.57999999999998</v>
      </c>
    </row>
    <row r="120" spans="1:16" x14ac:dyDescent="0.35">
      <c r="A120" s="28" t="s">
        <v>115</v>
      </c>
      <c r="B120">
        <v>116</v>
      </c>
      <c r="C120">
        <v>76098</v>
      </c>
      <c r="D120" s="3">
        <v>1202.18</v>
      </c>
      <c r="E120" s="3">
        <v>460.65</v>
      </c>
      <c r="F120" s="3">
        <v>210.34</v>
      </c>
      <c r="G120" s="3">
        <f t="shared" si="1"/>
        <v>2.1900256727203575</v>
      </c>
      <c r="H120" s="3">
        <v>88.91</v>
      </c>
      <c r="I120" s="3">
        <v>0.66</v>
      </c>
      <c r="J120" s="3">
        <v>0.46</v>
      </c>
      <c r="K120" s="3">
        <v>500.27</v>
      </c>
      <c r="L120" s="3">
        <v>189.26</v>
      </c>
      <c r="M120" s="42">
        <v>5999.89</v>
      </c>
      <c r="N120" s="45">
        <v>2349.3200000000002</v>
      </c>
      <c r="O120" s="3">
        <v>5.5554537037037042</v>
      </c>
      <c r="P120" s="10">
        <v>1.0900000000000034</v>
      </c>
    </row>
    <row r="121" spans="1:16" x14ac:dyDescent="0.35">
      <c r="A121" s="28" t="s">
        <v>115</v>
      </c>
      <c r="B121">
        <v>117</v>
      </c>
      <c r="C121">
        <v>2574</v>
      </c>
      <c r="D121" s="3">
        <v>340.54</v>
      </c>
      <c r="E121" s="3">
        <v>171.63</v>
      </c>
      <c r="F121" s="3">
        <v>19.09</v>
      </c>
      <c r="G121" s="3">
        <f t="shared" si="1"/>
        <v>8.9905709795704549</v>
      </c>
      <c r="H121" s="3">
        <v>97.87</v>
      </c>
      <c r="I121" s="3">
        <v>0.28000000000000003</v>
      </c>
      <c r="J121" s="3">
        <v>0.11</v>
      </c>
      <c r="K121" s="3">
        <v>157.65</v>
      </c>
      <c r="L121" s="3">
        <v>17.96</v>
      </c>
      <c r="M121" s="42">
        <v>6000</v>
      </c>
      <c r="N121" s="45">
        <v>2353.6799999999998</v>
      </c>
      <c r="O121" s="3">
        <v>5.5555555555555554</v>
      </c>
      <c r="P121" s="10">
        <v>172.13</v>
      </c>
    </row>
    <row r="122" spans="1:16" x14ac:dyDescent="0.35">
      <c r="A122" s="28" t="s">
        <v>115</v>
      </c>
      <c r="B122">
        <v>118</v>
      </c>
      <c r="C122">
        <v>1472</v>
      </c>
      <c r="D122" s="3">
        <v>245.92</v>
      </c>
      <c r="E122" s="3">
        <v>122.33</v>
      </c>
      <c r="F122" s="3">
        <v>15.32</v>
      </c>
      <c r="G122" s="3">
        <f t="shared" si="1"/>
        <v>7.9849869451697124</v>
      </c>
      <c r="H122" s="3">
        <v>98.86</v>
      </c>
      <c r="I122" s="3">
        <v>0.31</v>
      </c>
      <c r="J122" s="3">
        <v>0.13</v>
      </c>
      <c r="K122" s="3">
        <v>112.07</v>
      </c>
      <c r="L122" s="3">
        <v>15.41</v>
      </c>
      <c r="M122" s="42">
        <v>5999.43</v>
      </c>
      <c r="N122" s="45">
        <v>2353.65</v>
      </c>
      <c r="O122" s="3">
        <v>5.5550277777777781</v>
      </c>
      <c r="P122" s="10">
        <v>171.14</v>
      </c>
    </row>
    <row r="123" spans="1:16" x14ac:dyDescent="0.35">
      <c r="A123" s="28" t="s">
        <v>115</v>
      </c>
      <c r="B123">
        <v>119</v>
      </c>
      <c r="C123">
        <v>6915</v>
      </c>
      <c r="D123" s="3">
        <v>404.38</v>
      </c>
      <c r="E123" s="3">
        <v>175.6</v>
      </c>
      <c r="F123" s="3">
        <v>50.14</v>
      </c>
      <c r="G123" s="3">
        <f t="shared" si="1"/>
        <v>3.5021938571998401</v>
      </c>
      <c r="H123" s="3">
        <v>137.33000000000001</v>
      </c>
      <c r="I123" s="3">
        <v>0.53</v>
      </c>
      <c r="J123" s="3">
        <v>0.28999999999999998</v>
      </c>
      <c r="K123" s="3">
        <v>175.57</v>
      </c>
      <c r="L123" s="3">
        <v>45.91</v>
      </c>
      <c r="M123" s="42">
        <v>6001.55</v>
      </c>
      <c r="N123" s="45">
        <v>2350.02</v>
      </c>
      <c r="O123" s="3">
        <v>5.5569907407407406</v>
      </c>
      <c r="P123" s="10">
        <v>132.66999999999999</v>
      </c>
    </row>
    <row r="124" spans="1:16" x14ac:dyDescent="0.35">
      <c r="A124" s="28" t="s">
        <v>115</v>
      </c>
      <c r="B124">
        <v>120</v>
      </c>
      <c r="C124">
        <v>27710</v>
      </c>
      <c r="D124" s="3">
        <v>773.38</v>
      </c>
      <c r="E124" s="3">
        <v>306.17</v>
      </c>
      <c r="F124" s="3">
        <v>115.23</v>
      </c>
      <c r="G124" s="3">
        <f t="shared" si="1"/>
        <v>2.6570337585698169</v>
      </c>
      <c r="H124" s="3">
        <v>46.44</v>
      </c>
      <c r="I124" s="3">
        <v>0.57999999999999996</v>
      </c>
      <c r="J124" s="3">
        <v>0.38</v>
      </c>
      <c r="K124" s="3">
        <v>344.61</v>
      </c>
      <c r="L124" s="3">
        <v>109.62</v>
      </c>
      <c r="M124" s="42">
        <v>5999.11</v>
      </c>
      <c r="N124" s="45">
        <v>2349.5500000000002</v>
      </c>
      <c r="O124" s="3">
        <v>5.5547314814814808</v>
      </c>
      <c r="P124" s="10">
        <v>43.56</v>
      </c>
    </row>
    <row r="125" spans="1:16" x14ac:dyDescent="0.35">
      <c r="A125" s="28" t="s">
        <v>115</v>
      </c>
      <c r="B125">
        <v>121</v>
      </c>
      <c r="C125">
        <v>1701</v>
      </c>
      <c r="D125" s="3">
        <v>207.42</v>
      </c>
      <c r="E125" s="3">
        <v>75.28</v>
      </c>
      <c r="F125" s="3">
        <v>28.77</v>
      </c>
      <c r="G125" s="3">
        <f t="shared" si="1"/>
        <v>2.6166145290232881</v>
      </c>
      <c r="H125" s="3">
        <v>16.850000000000001</v>
      </c>
      <c r="I125" s="3">
        <v>0.5</v>
      </c>
      <c r="J125" s="3">
        <v>0.38</v>
      </c>
      <c r="K125" s="3">
        <v>85.59</v>
      </c>
      <c r="L125" s="3">
        <v>33.49</v>
      </c>
      <c r="M125" s="42">
        <v>5992</v>
      </c>
      <c r="N125" s="45">
        <v>2347.7199999999998</v>
      </c>
      <c r="O125" s="3">
        <v>5.5481481481481483</v>
      </c>
      <c r="P125" s="10">
        <v>73.150000000000006</v>
      </c>
    </row>
    <row r="126" spans="1:16" x14ac:dyDescent="0.35">
      <c r="A126" s="28" t="s">
        <v>115</v>
      </c>
      <c r="B126">
        <v>122</v>
      </c>
      <c r="C126">
        <v>14560</v>
      </c>
      <c r="D126" s="3">
        <v>479.63</v>
      </c>
      <c r="E126" s="3">
        <v>158.59</v>
      </c>
      <c r="F126" s="3">
        <v>116.89</v>
      </c>
      <c r="G126" s="3">
        <f t="shared" si="1"/>
        <v>1.3567456583112327</v>
      </c>
      <c r="H126" s="3">
        <v>160.97999999999999</v>
      </c>
      <c r="I126" s="3">
        <v>0.8</v>
      </c>
      <c r="J126" s="3">
        <v>0.74</v>
      </c>
      <c r="K126" s="3">
        <v>183.9</v>
      </c>
      <c r="L126" s="3">
        <v>111.38</v>
      </c>
      <c r="M126" s="42">
        <v>858.62</v>
      </c>
      <c r="N126" s="45">
        <v>2640.73</v>
      </c>
      <c r="O126" s="3">
        <v>0.79501851851851857</v>
      </c>
      <c r="P126" s="10">
        <v>109.02000000000001</v>
      </c>
    </row>
    <row r="127" spans="1:16" x14ac:dyDescent="0.35">
      <c r="A127" s="28" t="s">
        <v>115</v>
      </c>
      <c r="B127">
        <v>123</v>
      </c>
      <c r="C127">
        <v>25335</v>
      </c>
      <c r="D127" s="3">
        <v>801.99</v>
      </c>
      <c r="E127" s="3">
        <v>366.19</v>
      </c>
      <c r="F127" s="3">
        <v>88.09</v>
      </c>
      <c r="G127" s="3">
        <f t="shared" si="1"/>
        <v>4.1569985242365757</v>
      </c>
      <c r="H127" s="3">
        <v>60.4</v>
      </c>
      <c r="I127" s="3">
        <v>0.49</v>
      </c>
      <c r="J127" s="3">
        <v>0.24</v>
      </c>
      <c r="K127" s="3">
        <v>349.41</v>
      </c>
      <c r="L127" s="3">
        <v>79.790000000000006</v>
      </c>
      <c r="M127" s="42">
        <v>1299.5999999999999</v>
      </c>
      <c r="N127" s="45">
        <v>3372.33</v>
      </c>
      <c r="O127" s="3">
        <v>1.2033333333333331</v>
      </c>
      <c r="P127" s="10">
        <v>29.6</v>
      </c>
    </row>
    <row r="128" spans="1:16" x14ac:dyDescent="0.35">
      <c r="A128" s="28" t="s">
        <v>115</v>
      </c>
      <c r="B128">
        <v>124</v>
      </c>
      <c r="C128">
        <v>22566</v>
      </c>
      <c r="D128" s="3">
        <v>696.06</v>
      </c>
      <c r="E128" s="3">
        <v>292.88</v>
      </c>
      <c r="F128" s="3">
        <v>98.1</v>
      </c>
      <c r="G128" s="3">
        <f t="shared" si="1"/>
        <v>2.9855249745158003</v>
      </c>
      <c r="H128" s="3">
        <v>86.43</v>
      </c>
      <c r="I128" s="3">
        <v>0.59</v>
      </c>
      <c r="J128" s="3">
        <v>0.33</v>
      </c>
      <c r="K128" s="3">
        <v>281.02999999999997</v>
      </c>
      <c r="L128" s="3">
        <v>95.28</v>
      </c>
      <c r="M128" s="42">
        <v>591.03</v>
      </c>
      <c r="N128" s="45">
        <v>3859.28</v>
      </c>
      <c r="O128" s="3">
        <v>0.54725000000000001</v>
      </c>
      <c r="P128" s="10">
        <v>3.5699999999999932</v>
      </c>
    </row>
    <row r="129" spans="1:16" x14ac:dyDescent="0.35">
      <c r="A129" s="28" t="s">
        <v>115</v>
      </c>
      <c r="B129">
        <v>125</v>
      </c>
      <c r="C129">
        <v>4016</v>
      </c>
      <c r="D129" s="3">
        <v>277.27</v>
      </c>
      <c r="E129" s="3">
        <v>108.14</v>
      </c>
      <c r="F129" s="3">
        <v>47.29</v>
      </c>
      <c r="G129" s="3">
        <f t="shared" si="1"/>
        <v>2.2867413829562278</v>
      </c>
      <c r="H129" s="3">
        <v>19.88</v>
      </c>
      <c r="I129" s="3">
        <v>0.66</v>
      </c>
      <c r="J129" s="3">
        <v>0.44</v>
      </c>
      <c r="K129" s="3">
        <v>105.42</v>
      </c>
      <c r="L129" s="3">
        <v>42.22</v>
      </c>
      <c r="M129" s="42">
        <v>917.29</v>
      </c>
      <c r="N129" s="45">
        <v>4000.15</v>
      </c>
      <c r="O129" s="3">
        <v>0.84934259259259259</v>
      </c>
      <c r="P129" s="10">
        <v>70.12</v>
      </c>
    </row>
    <row r="130" spans="1:16" x14ac:dyDescent="0.35">
      <c r="A130" s="28" t="s">
        <v>115</v>
      </c>
      <c r="B130">
        <v>126</v>
      </c>
      <c r="C130">
        <v>3898</v>
      </c>
      <c r="D130" s="3">
        <v>430.86</v>
      </c>
      <c r="E130" s="3">
        <v>198.58</v>
      </c>
      <c r="F130" s="3">
        <v>24.99</v>
      </c>
      <c r="G130" s="3">
        <f t="shared" si="1"/>
        <v>7.9463785514205689</v>
      </c>
      <c r="H130" s="3">
        <v>115.85</v>
      </c>
      <c r="I130" s="3">
        <v>0.26</v>
      </c>
      <c r="J130" s="3">
        <v>0.13</v>
      </c>
      <c r="K130" s="3">
        <v>205.27</v>
      </c>
      <c r="L130" s="3">
        <v>24.27</v>
      </c>
      <c r="M130" s="42">
        <v>1836</v>
      </c>
      <c r="N130" s="45">
        <v>4018.57</v>
      </c>
      <c r="O130" s="3">
        <v>1.7</v>
      </c>
      <c r="P130" s="10">
        <v>154.15</v>
      </c>
    </row>
    <row r="131" spans="1:16" x14ac:dyDescent="0.35">
      <c r="A131" s="28" t="s">
        <v>115</v>
      </c>
      <c r="B131">
        <v>127</v>
      </c>
      <c r="C131">
        <v>3844</v>
      </c>
      <c r="D131" s="3">
        <v>252.11</v>
      </c>
      <c r="E131" s="3">
        <v>82.58</v>
      </c>
      <c r="F131" s="3">
        <v>59.27</v>
      </c>
      <c r="G131" s="3">
        <f t="shared" si="1"/>
        <v>1.3932849670997132</v>
      </c>
      <c r="H131" s="3">
        <v>54.43</v>
      </c>
      <c r="I131" s="3">
        <v>0.76</v>
      </c>
      <c r="J131" s="3">
        <v>0.72</v>
      </c>
      <c r="K131" s="3">
        <v>92.2</v>
      </c>
      <c r="L131" s="3">
        <v>53.05</v>
      </c>
      <c r="M131" s="42">
        <v>1429.23</v>
      </c>
      <c r="N131" s="45">
        <v>3437.05</v>
      </c>
      <c r="O131" s="3">
        <v>1.3233611111111112</v>
      </c>
      <c r="P131" s="10">
        <v>35.57</v>
      </c>
    </row>
    <row r="132" spans="1:16" x14ac:dyDescent="0.35">
      <c r="A132" s="28" t="s">
        <v>115</v>
      </c>
      <c r="B132">
        <v>128</v>
      </c>
      <c r="C132">
        <v>3837</v>
      </c>
      <c r="D132" s="3">
        <v>304.51</v>
      </c>
      <c r="E132" s="3">
        <v>100.31</v>
      </c>
      <c r="F132" s="3">
        <v>48.7</v>
      </c>
      <c r="G132" s="3">
        <f t="shared" si="1"/>
        <v>2.059753593429158</v>
      </c>
      <c r="H132" s="3">
        <v>57.58</v>
      </c>
      <c r="I132" s="3">
        <v>0.52</v>
      </c>
      <c r="J132" s="3">
        <v>0.49</v>
      </c>
      <c r="K132" s="3">
        <v>115.74</v>
      </c>
      <c r="L132" s="3">
        <v>68.510000000000005</v>
      </c>
      <c r="M132" s="42">
        <v>1797.93</v>
      </c>
      <c r="N132" s="45">
        <v>3552.94</v>
      </c>
      <c r="O132" s="3">
        <v>1.66475</v>
      </c>
      <c r="P132" s="10">
        <v>32.42</v>
      </c>
    </row>
    <row r="133" spans="1:16" x14ac:dyDescent="0.35">
      <c r="A133" s="28" t="s">
        <v>115</v>
      </c>
      <c r="B133">
        <v>129</v>
      </c>
      <c r="C133">
        <v>1699</v>
      </c>
      <c r="D133" s="3">
        <v>174.78</v>
      </c>
      <c r="E133" s="3">
        <v>52.85</v>
      </c>
      <c r="F133" s="3">
        <v>40.93</v>
      </c>
      <c r="G133" s="3">
        <f t="shared" si="1"/>
        <v>1.2912289274370878</v>
      </c>
      <c r="H133" s="3">
        <v>98</v>
      </c>
      <c r="I133" s="3">
        <v>0.7</v>
      </c>
      <c r="J133" s="3">
        <v>0.77</v>
      </c>
      <c r="K133" s="3">
        <v>63.06</v>
      </c>
      <c r="L133" s="3">
        <v>42.02</v>
      </c>
      <c r="M133" s="42">
        <v>1858.53</v>
      </c>
      <c r="N133" s="45">
        <v>3532.64</v>
      </c>
      <c r="O133" s="3">
        <v>1.7208611111111112</v>
      </c>
      <c r="P133" s="10">
        <v>172</v>
      </c>
    </row>
    <row r="134" spans="1:16" x14ac:dyDescent="0.35">
      <c r="A134" s="28" t="s">
        <v>115</v>
      </c>
      <c r="B134">
        <v>130</v>
      </c>
      <c r="C134">
        <v>4073</v>
      </c>
      <c r="D134" s="3">
        <v>274.26</v>
      </c>
      <c r="E134" s="3">
        <v>83.25</v>
      </c>
      <c r="F134" s="3">
        <v>62.29</v>
      </c>
      <c r="G134" s="3">
        <f t="shared" ref="G134:G197" si="2">E134/F134</f>
        <v>1.3364906084443731</v>
      </c>
      <c r="H134" s="3">
        <v>59.08</v>
      </c>
      <c r="I134" s="3">
        <v>0.68</v>
      </c>
      <c r="J134" s="3">
        <v>0.75</v>
      </c>
      <c r="K134" s="3">
        <v>102.08</v>
      </c>
      <c r="L134" s="3">
        <v>62.97</v>
      </c>
      <c r="M134" s="42">
        <v>2010.96</v>
      </c>
      <c r="N134" s="45">
        <v>3465.91</v>
      </c>
      <c r="O134" s="3">
        <v>1.8620000000000001</v>
      </c>
      <c r="P134" s="10">
        <v>30.92</v>
      </c>
    </row>
    <row r="135" spans="1:16" x14ac:dyDescent="0.35">
      <c r="A135" s="28" t="s">
        <v>115</v>
      </c>
      <c r="B135">
        <v>131</v>
      </c>
      <c r="C135">
        <v>7829</v>
      </c>
      <c r="D135" s="3">
        <v>516.35</v>
      </c>
      <c r="E135" s="3">
        <v>251.23</v>
      </c>
      <c r="F135" s="3">
        <v>39.68</v>
      </c>
      <c r="G135" s="3">
        <f t="shared" si="2"/>
        <v>6.331401209677419</v>
      </c>
      <c r="H135" s="3">
        <v>96.03</v>
      </c>
      <c r="I135" s="3">
        <v>0.37</v>
      </c>
      <c r="J135" s="3">
        <v>0.16</v>
      </c>
      <c r="K135" s="3">
        <v>230.42</v>
      </c>
      <c r="L135" s="3">
        <v>35.700000000000003</v>
      </c>
      <c r="M135" s="42">
        <v>2074.8000000000002</v>
      </c>
      <c r="N135" s="45">
        <v>3430.33</v>
      </c>
      <c r="O135" s="3">
        <v>1.9211111111111112</v>
      </c>
      <c r="P135" s="10">
        <v>173.97</v>
      </c>
    </row>
    <row r="136" spans="1:16" x14ac:dyDescent="0.35">
      <c r="A136" s="28" t="s">
        <v>115</v>
      </c>
      <c r="B136">
        <v>132</v>
      </c>
      <c r="C136">
        <v>2369</v>
      </c>
      <c r="D136" s="3">
        <v>229.62</v>
      </c>
      <c r="E136" s="3">
        <v>67.88</v>
      </c>
      <c r="F136" s="3">
        <v>44.44</v>
      </c>
      <c r="G136" s="3">
        <f t="shared" si="2"/>
        <v>1.5274527452745275</v>
      </c>
      <c r="H136" s="3">
        <v>35.58</v>
      </c>
      <c r="I136" s="3">
        <v>0.56000000000000005</v>
      </c>
      <c r="J136" s="3">
        <v>0.65</v>
      </c>
      <c r="K136" s="3">
        <v>91.07</v>
      </c>
      <c r="L136" s="3">
        <v>52.04</v>
      </c>
      <c r="M136" s="42">
        <v>2294.71</v>
      </c>
      <c r="N136" s="45">
        <v>3676.64</v>
      </c>
      <c r="O136" s="3">
        <v>2.1247314814814815</v>
      </c>
      <c r="P136" s="10">
        <v>54.42</v>
      </c>
    </row>
    <row r="137" spans="1:16" x14ac:dyDescent="0.35">
      <c r="A137" s="28" t="s">
        <v>115</v>
      </c>
      <c r="B137">
        <v>133</v>
      </c>
      <c r="C137">
        <v>14140</v>
      </c>
      <c r="D137" s="3">
        <v>532.61</v>
      </c>
      <c r="E137" s="3">
        <v>213.61</v>
      </c>
      <c r="F137" s="3">
        <v>84.28</v>
      </c>
      <c r="G137" s="3">
        <f t="shared" si="2"/>
        <v>2.5345277645942099</v>
      </c>
      <c r="H137" s="3">
        <v>157.56</v>
      </c>
      <c r="I137" s="3">
        <v>0.63</v>
      </c>
      <c r="J137" s="3">
        <v>0.39</v>
      </c>
      <c r="K137" s="3">
        <v>203.74</v>
      </c>
      <c r="L137" s="3">
        <v>79.61</v>
      </c>
      <c r="M137" s="42">
        <v>2784.27</v>
      </c>
      <c r="N137" s="45">
        <v>2628.01</v>
      </c>
      <c r="O137" s="3">
        <v>2.5780277777777778</v>
      </c>
      <c r="P137" s="10">
        <v>112.44</v>
      </c>
    </row>
    <row r="138" spans="1:16" x14ac:dyDescent="0.35">
      <c r="A138" s="28" t="s">
        <v>115</v>
      </c>
      <c r="B138">
        <v>134</v>
      </c>
      <c r="C138">
        <v>50119</v>
      </c>
      <c r="D138" s="3">
        <v>1237.43</v>
      </c>
      <c r="E138" s="3">
        <v>400.21</v>
      </c>
      <c r="F138" s="3">
        <v>159.44999999999999</v>
      </c>
      <c r="G138" s="3">
        <f t="shared" si="2"/>
        <v>2.5099404201944182</v>
      </c>
      <c r="H138" s="3">
        <v>15.45</v>
      </c>
      <c r="I138" s="3">
        <v>0.41</v>
      </c>
      <c r="J138" s="3">
        <v>0.4</v>
      </c>
      <c r="K138" s="3">
        <v>463.62</v>
      </c>
      <c r="L138" s="3">
        <v>167.38</v>
      </c>
      <c r="M138" s="42">
        <v>2732.72</v>
      </c>
      <c r="N138" s="45">
        <v>2813.15</v>
      </c>
      <c r="O138" s="3">
        <v>2.5302962962962963</v>
      </c>
      <c r="P138" s="10">
        <v>74.55</v>
      </c>
    </row>
    <row r="139" spans="1:16" x14ac:dyDescent="0.35">
      <c r="A139" s="28" t="s">
        <v>115</v>
      </c>
      <c r="B139">
        <v>135</v>
      </c>
      <c r="C139">
        <v>3127</v>
      </c>
      <c r="D139" s="3">
        <v>333.79</v>
      </c>
      <c r="E139" s="3">
        <v>149.72</v>
      </c>
      <c r="F139" s="3">
        <v>26.59</v>
      </c>
      <c r="G139" s="3">
        <f t="shared" si="2"/>
        <v>5.63068822865739</v>
      </c>
      <c r="H139" s="3">
        <v>7.62</v>
      </c>
      <c r="I139" s="3">
        <v>0.35</v>
      </c>
      <c r="J139" s="3">
        <v>0.18</v>
      </c>
      <c r="K139" s="3">
        <v>147.09</v>
      </c>
      <c r="L139" s="3">
        <v>32.299999999999997</v>
      </c>
      <c r="M139" s="42">
        <v>3027.76</v>
      </c>
      <c r="N139" s="45">
        <v>3421.19</v>
      </c>
      <c r="O139" s="3">
        <v>2.8034814814814815</v>
      </c>
      <c r="P139" s="10">
        <v>82.38</v>
      </c>
    </row>
    <row r="140" spans="1:16" x14ac:dyDescent="0.35">
      <c r="A140" s="28" t="s">
        <v>115</v>
      </c>
      <c r="B140">
        <v>136</v>
      </c>
      <c r="C140">
        <v>14703</v>
      </c>
      <c r="D140" s="3">
        <v>731.11</v>
      </c>
      <c r="E140" s="3">
        <v>325.93</v>
      </c>
      <c r="F140" s="3">
        <v>57.44</v>
      </c>
      <c r="G140" s="3">
        <f t="shared" si="2"/>
        <v>5.6742688022284122</v>
      </c>
      <c r="H140" s="3">
        <v>160.41999999999999</v>
      </c>
      <c r="I140" s="3">
        <v>0.35</v>
      </c>
      <c r="J140" s="3">
        <v>0.18</v>
      </c>
      <c r="K140" s="3">
        <v>320.14999999999998</v>
      </c>
      <c r="L140" s="3">
        <v>56.78</v>
      </c>
      <c r="M140" s="42">
        <v>3113.97</v>
      </c>
      <c r="N140" s="45">
        <v>3514.59</v>
      </c>
      <c r="O140" s="3">
        <v>2.8833055555555553</v>
      </c>
      <c r="P140" s="10">
        <v>109.58000000000001</v>
      </c>
    </row>
    <row r="141" spans="1:16" x14ac:dyDescent="0.35">
      <c r="A141" s="28" t="s">
        <v>115</v>
      </c>
      <c r="B141">
        <v>137</v>
      </c>
      <c r="C141">
        <v>36478</v>
      </c>
      <c r="D141" s="3">
        <v>995.36</v>
      </c>
      <c r="E141" s="3">
        <v>311.39999999999998</v>
      </c>
      <c r="F141" s="3">
        <v>149.15</v>
      </c>
      <c r="G141" s="3">
        <f t="shared" si="2"/>
        <v>2.0878310425745892</v>
      </c>
      <c r="H141" s="3">
        <v>28.44</v>
      </c>
      <c r="I141" s="3">
        <v>0.46</v>
      </c>
      <c r="J141" s="3">
        <v>0.48</v>
      </c>
      <c r="K141" s="3">
        <v>374.04</v>
      </c>
      <c r="L141" s="3">
        <v>146.49</v>
      </c>
      <c r="M141" s="42">
        <v>2645.16</v>
      </c>
      <c r="N141" s="45">
        <v>4098.5600000000004</v>
      </c>
      <c r="O141" s="3">
        <v>2.4492222222222222</v>
      </c>
      <c r="P141" s="10">
        <v>61.56</v>
      </c>
    </row>
    <row r="142" spans="1:16" x14ac:dyDescent="0.35">
      <c r="A142" s="28" t="s">
        <v>115</v>
      </c>
      <c r="B142">
        <v>138</v>
      </c>
      <c r="C142">
        <v>784</v>
      </c>
      <c r="D142" s="3">
        <v>142.07</v>
      </c>
      <c r="E142" s="3">
        <v>62.32</v>
      </c>
      <c r="F142" s="3">
        <v>16.02</v>
      </c>
      <c r="G142" s="3">
        <f t="shared" si="2"/>
        <v>3.8901373283395757</v>
      </c>
      <c r="H142" s="3">
        <v>88</v>
      </c>
      <c r="I142" s="3">
        <v>0.49</v>
      </c>
      <c r="J142" s="3">
        <v>0.26</v>
      </c>
      <c r="K142" s="3">
        <v>63.51</v>
      </c>
      <c r="L142" s="3">
        <v>14.64</v>
      </c>
      <c r="M142" s="42">
        <v>3313.75</v>
      </c>
      <c r="N142" s="45">
        <v>3637.6</v>
      </c>
      <c r="O142" s="3">
        <v>3.0682870370370372</v>
      </c>
      <c r="P142" s="10">
        <v>2</v>
      </c>
    </row>
    <row r="143" spans="1:16" x14ac:dyDescent="0.35">
      <c r="A143" s="28" t="s">
        <v>115</v>
      </c>
      <c r="B143">
        <v>139</v>
      </c>
      <c r="C143">
        <v>21091</v>
      </c>
      <c r="D143" s="3">
        <v>1051.17</v>
      </c>
      <c r="E143" s="3">
        <v>531.16999999999996</v>
      </c>
      <c r="F143" s="3">
        <v>50.56</v>
      </c>
      <c r="G143" s="3">
        <f t="shared" si="2"/>
        <v>10.505735759493669</v>
      </c>
      <c r="H143" s="3">
        <v>83.24</v>
      </c>
      <c r="I143" s="3">
        <v>0.24</v>
      </c>
      <c r="J143" s="3">
        <v>0.1</v>
      </c>
      <c r="K143" s="3">
        <v>491.41</v>
      </c>
      <c r="L143" s="3">
        <v>50.45</v>
      </c>
      <c r="M143" s="42">
        <v>4020.39</v>
      </c>
      <c r="N143" s="45">
        <v>3768.02</v>
      </c>
      <c r="O143" s="3">
        <v>3.7225833333333331</v>
      </c>
      <c r="P143" s="10">
        <v>6.7600000000000051</v>
      </c>
    </row>
    <row r="144" spans="1:16" x14ac:dyDescent="0.35">
      <c r="A144" s="28" t="s">
        <v>115</v>
      </c>
      <c r="B144">
        <v>140</v>
      </c>
      <c r="C144">
        <v>2506</v>
      </c>
      <c r="D144" s="3">
        <v>242</v>
      </c>
      <c r="E144" s="3">
        <v>98.55</v>
      </c>
      <c r="F144" s="3">
        <v>32.380000000000003</v>
      </c>
      <c r="G144" s="3">
        <f t="shared" si="2"/>
        <v>3.0435453983940701</v>
      </c>
      <c r="H144" s="3">
        <v>64.2</v>
      </c>
      <c r="I144" s="3">
        <v>0.54</v>
      </c>
      <c r="J144" s="3">
        <v>0.33</v>
      </c>
      <c r="K144" s="3">
        <v>104.68</v>
      </c>
      <c r="L144" s="3">
        <v>32.54</v>
      </c>
      <c r="M144" s="42">
        <v>3772.57</v>
      </c>
      <c r="N144" s="45">
        <v>3284.6</v>
      </c>
      <c r="O144" s="3">
        <v>3.4931203703703706</v>
      </c>
      <c r="P144" s="10">
        <v>25.799999999999997</v>
      </c>
    </row>
    <row r="145" spans="1:16" x14ac:dyDescent="0.35">
      <c r="A145" s="28" t="s">
        <v>115</v>
      </c>
      <c r="B145">
        <v>141</v>
      </c>
      <c r="C145">
        <v>2733</v>
      </c>
      <c r="D145" s="3">
        <v>300.23</v>
      </c>
      <c r="E145" s="3">
        <v>143.99</v>
      </c>
      <c r="F145" s="3">
        <v>24.17</v>
      </c>
      <c r="G145" s="3">
        <f t="shared" si="2"/>
        <v>5.9573851882498969</v>
      </c>
      <c r="H145" s="3">
        <v>39.270000000000003</v>
      </c>
      <c r="I145" s="3">
        <v>0.38</v>
      </c>
      <c r="J145" s="3">
        <v>0.17</v>
      </c>
      <c r="K145" s="3">
        <v>134.32</v>
      </c>
      <c r="L145" s="3">
        <v>21.81</v>
      </c>
      <c r="M145" s="42">
        <v>3017.67</v>
      </c>
      <c r="N145" s="45">
        <v>2475.89</v>
      </c>
      <c r="O145" s="3">
        <v>2.7941388888888889</v>
      </c>
      <c r="P145" s="10">
        <v>50.73</v>
      </c>
    </row>
    <row r="146" spans="1:16" x14ac:dyDescent="0.35">
      <c r="A146" s="28" t="s">
        <v>115</v>
      </c>
      <c r="B146">
        <v>142</v>
      </c>
      <c r="C146">
        <v>8962</v>
      </c>
      <c r="D146" s="3">
        <v>461.09</v>
      </c>
      <c r="E146" s="3">
        <v>187.72</v>
      </c>
      <c r="F146" s="3">
        <v>60.79</v>
      </c>
      <c r="G146" s="3">
        <f t="shared" si="2"/>
        <v>3.0880078960355322</v>
      </c>
      <c r="H146" s="3">
        <v>61.02</v>
      </c>
      <c r="I146" s="3">
        <v>0.53</v>
      </c>
      <c r="J146" s="3">
        <v>0.32</v>
      </c>
      <c r="K146" s="3">
        <v>196.42</v>
      </c>
      <c r="L146" s="3">
        <v>56.86</v>
      </c>
      <c r="M146" s="42">
        <v>4501.0600000000004</v>
      </c>
      <c r="N146" s="45">
        <v>2451.5500000000002</v>
      </c>
      <c r="O146" s="3">
        <v>4.1676481481481487</v>
      </c>
      <c r="P146" s="10">
        <v>28.979999999999997</v>
      </c>
    </row>
    <row r="147" spans="1:16" x14ac:dyDescent="0.35">
      <c r="A147" s="28" t="s">
        <v>115</v>
      </c>
      <c r="B147">
        <v>143</v>
      </c>
      <c r="C147">
        <v>3670</v>
      </c>
      <c r="D147" s="3">
        <v>243.38</v>
      </c>
      <c r="E147" s="3">
        <v>86.98</v>
      </c>
      <c r="F147" s="3">
        <v>53.73</v>
      </c>
      <c r="G147" s="3">
        <f t="shared" si="2"/>
        <v>1.6188349153173276</v>
      </c>
      <c r="H147" s="3">
        <v>28.82</v>
      </c>
      <c r="I147" s="3">
        <v>0.78</v>
      </c>
      <c r="J147" s="3">
        <v>0.62</v>
      </c>
      <c r="K147" s="3">
        <v>89.36</v>
      </c>
      <c r="L147" s="3">
        <v>49.19</v>
      </c>
      <c r="M147" s="42">
        <v>4317.96</v>
      </c>
      <c r="N147" s="45">
        <v>2690.41</v>
      </c>
      <c r="O147" s="3">
        <v>3.9981111111111112</v>
      </c>
      <c r="P147" s="10">
        <v>61.18</v>
      </c>
    </row>
    <row r="148" spans="1:16" x14ac:dyDescent="0.35">
      <c r="A148" s="28" t="s">
        <v>115</v>
      </c>
      <c r="B148">
        <v>144</v>
      </c>
      <c r="C148">
        <v>23425</v>
      </c>
      <c r="D148" s="3">
        <v>751.32</v>
      </c>
      <c r="E148" s="3">
        <v>308.61</v>
      </c>
      <c r="F148" s="3">
        <v>96.64</v>
      </c>
      <c r="G148" s="3">
        <f t="shared" si="2"/>
        <v>3.1933981788079473</v>
      </c>
      <c r="H148" s="3">
        <v>75.61</v>
      </c>
      <c r="I148" s="3">
        <v>0.52</v>
      </c>
      <c r="J148" s="3">
        <v>0.31</v>
      </c>
      <c r="K148" s="3">
        <v>302.39999999999998</v>
      </c>
      <c r="L148" s="3">
        <v>90.8</v>
      </c>
      <c r="M148" s="42">
        <v>4519.58</v>
      </c>
      <c r="N148" s="45">
        <v>3045.63</v>
      </c>
      <c r="O148" s="3">
        <v>4.1847962962962963</v>
      </c>
      <c r="P148" s="10">
        <v>14.39</v>
      </c>
    </row>
    <row r="149" spans="1:16" x14ac:dyDescent="0.35">
      <c r="A149" s="28" t="s">
        <v>115</v>
      </c>
      <c r="B149">
        <v>145</v>
      </c>
      <c r="C149">
        <v>7486</v>
      </c>
      <c r="D149" s="3">
        <v>529.22</v>
      </c>
      <c r="E149" s="3">
        <v>240.39</v>
      </c>
      <c r="F149" s="3">
        <v>39.65</v>
      </c>
      <c r="G149" s="3">
        <f t="shared" si="2"/>
        <v>6.0627994955863809</v>
      </c>
      <c r="H149" s="3">
        <v>56.53</v>
      </c>
      <c r="I149" s="3">
        <v>0.34</v>
      </c>
      <c r="J149" s="3">
        <v>0.16</v>
      </c>
      <c r="K149" s="3">
        <v>238.4</v>
      </c>
      <c r="L149" s="3">
        <v>43.91</v>
      </c>
      <c r="M149" s="42">
        <v>4457.66</v>
      </c>
      <c r="N149" s="45">
        <v>3496.11</v>
      </c>
      <c r="O149" s="3">
        <v>4.1274629629629631</v>
      </c>
      <c r="P149" s="10">
        <v>33.47</v>
      </c>
    </row>
    <row r="150" spans="1:16" x14ac:dyDescent="0.35">
      <c r="A150" s="28" t="s">
        <v>115</v>
      </c>
      <c r="B150">
        <v>146</v>
      </c>
      <c r="C150">
        <v>8067</v>
      </c>
      <c r="D150" s="3">
        <v>569.91</v>
      </c>
      <c r="E150" s="3">
        <v>223.56</v>
      </c>
      <c r="F150" s="3">
        <v>45.94</v>
      </c>
      <c r="G150" s="3">
        <f t="shared" si="2"/>
        <v>4.8663474096647805</v>
      </c>
      <c r="H150" s="3">
        <v>70.48</v>
      </c>
      <c r="I150" s="3">
        <v>0.31</v>
      </c>
      <c r="J150" s="3">
        <v>0.21</v>
      </c>
      <c r="K150" s="3">
        <v>239.84</v>
      </c>
      <c r="L150" s="3">
        <v>71.5</v>
      </c>
      <c r="M150" s="42">
        <v>4565.87</v>
      </c>
      <c r="N150" s="45">
        <v>4136.1099999999997</v>
      </c>
      <c r="O150" s="3">
        <v>4.2276574074074071</v>
      </c>
      <c r="P150" s="10">
        <v>19.519999999999996</v>
      </c>
    </row>
    <row r="151" spans="1:16" x14ac:dyDescent="0.35">
      <c r="A151" s="28" t="s">
        <v>115</v>
      </c>
      <c r="B151">
        <v>147</v>
      </c>
      <c r="C151">
        <v>14726</v>
      </c>
      <c r="D151" s="3">
        <v>541.85</v>
      </c>
      <c r="E151" s="3">
        <v>229.64</v>
      </c>
      <c r="F151" s="3">
        <v>81.650000000000006</v>
      </c>
      <c r="G151" s="3">
        <f t="shared" si="2"/>
        <v>2.8124923453766071</v>
      </c>
      <c r="H151" s="3">
        <v>99.51</v>
      </c>
      <c r="I151" s="3">
        <v>0.63</v>
      </c>
      <c r="J151" s="3">
        <v>0.36</v>
      </c>
      <c r="K151" s="3">
        <v>227.2</v>
      </c>
      <c r="L151" s="3">
        <v>75.430000000000007</v>
      </c>
      <c r="M151" s="42">
        <v>5102.2700000000004</v>
      </c>
      <c r="N151" s="45">
        <v>4063.52</v>
      </c>
      <c r="O151" s="3">
        <v>4.7243240740740742</v>
      </c>
      <c r="P151" s="10">
        <v>170.49</v>
      </c>
    </row>
    <row r="152" spans="1:16" x14ac:dyDescent="0.35">
      <c r="A152" s="28" t="s">
        <v>115</v>
      </c>
      <c r="B152">
        <v>148</v>
      </c>
      <c r="C152">
        <v>2714</v>
      </c>
      <c r="D152" s="3">
        <v>227.69</v>
      </c>
      <c r="E152" s="3">
        <v>88.02</v>
      </c>
      <c r="F152" s="3">
        <v>39.26</v>
      </c>
      <c r="G152" s="3">
        <f t="shared" si="2"/>
        <v>2.2419765664798779</v>
      </c>
      <c r="H152" s="3">
        <v>99.85</v>
      </c>
      <c r="I152" s="3">
        <v>0.66</v>
      </c>
      <c r="J152" s="3">
        <v>0.45</v>
      </c>
      <c r="K152" s="3">
        <v>91.35</v>
      </c>
      <c r="L152" s="3">
        <v>36.57</v>
      </c>
      <c r="M152" s="42">
        <v>4811.1000000000004</v>
      </c>
      <c r="N152" s="45">
        <v>2719.96</v>
      </c>
      <c r="O152" s="3">
        <v>4.4547222222222222</v>
      </c>
      <c r="P152" s="10">
        <v>170.15</v>
      </c>
    </row>
    <row r="153" spans="1:16" x14ac:dyDescent="0.35">
      <c r="A153" s="28" t="s">
        <v>115</v>
      </c>
      <c r="B153">
        <v>149</v>
      </c>
      <c r="C153">
        <v>25525</v>
      </c>
      <c r="D153" s="3">
        <v>808.56</v>
      </c>
      <c r="E153" s="3">
        <v>350.79</v>
      </c>
      <c r="F153" s="3">
        <v>92.65</v>
      </c>
      <c r="G153" s="3">
        <f t="shared" si="2"/>
        <v>3.7861845655693469</v>
      </c>
      <c r="H153" s="3">
        <v>101.12</v>
      </c>
      <c r="I153" s="3">
        <v>0.49</v>
      </c>
      <c r="J153" s="3">
        <v>0.26</v>
      </c>
      <c r="K153" s="3">
        <v>341.6</v>
      </c>
      <c r="L153" s="3">
        <v>83.94</v>
      </c>
      <c r="M153" s="42">
        <v>4888.62</v>
      </c>
      <c r="N153" s="45">
        <v>2729.27</v>
      </c>
      <c r="O153" s="3">
        <v>4.5264999999999995</v>
      </c>
      <c r="P153" s="10">
        <v>168.88</v>
      </c>
    </row>
    <row r="154" spans="1:16" x14ac:dyDescent="0.35">
      <c r="A154" s="28" t="s">
        <v>115</v>
      </c>
      <c r="B154">
        <v>150</v>
      </c>
      <c r="C154">
        <v>51608</v>
      </c>
      <c r="D154" s="3">
        <v>1316.65</v>
      </c>
      <c r="E154" s="3">
        <v>412.06</v>
      </c>
      <c r="F154" s="3">
        <v>159.47</v>
      </c>
      <c r="G154" s="3">
        <f t="shared" si="2"/>
        <v>2.5839342823101523</v>
      </c>
      <c r="H154" s="3">
        <v>179.75</v>
      </c>
      <c r="I154" s="3">
        <v>0.37</v>
      </c>
      <c r="J154" s="3">
        <v>0.39</v>
      </c>
      <c r="K154" s="3">
        <v>503.4</v>
      </c>
      <c r="L154" s="3">
        <v>174.92</v>
      </c>
      <c r="M154" s="42">
        <v>5524.66</v>
      </c>
      <c r="N154" s="45">
        <v>3566.62</v>
      </c>
      <c r="O154" s="3">
        <v>5.1154259259259254</v>
      </c>
      <c r="P154" s="10">
        <v>90.25</v>
      </c>
    </row>
    <row r="155" spans="1:16" x14ac:dyDescent="0.35">
      <c r="A155" s="28" t="s">
        <v>115</v>
      </c>
      <c r="B155">
        <v>151</v>
      </c>
      <c r="C155">
        <v>9050</v>
      </c>
      <c r="D155" s="3">
        <v>540.61</v>
      </c>
      <c r="E155" s="3">
        <v>132.91999999999999</v>
      </c>
      <c r="F155" s="3">
        <v>86.69</v>
      </c>
      <c r="G155" s="3">
        <f t="shared" si="2"/>
        <v>1.5332795016726264</v>
      </c>
      <c r="H155" s="3">
        <v>162.83000000000001</v>
      </c>
      <c r="I155" s="3">
        <v>0.39</v>
      </c>
      <c r="J155" s="3">
        <v>0.65</v>
      </c>
      <c r="K155" s="3">
        <v>157.29</v>
      </c>
      <c r="L155" s="3">
        <v>111.84</v>
      </c>
      <c r="M155" s="42">
        <v>5406.59</v>
      </c>
      <c r="N155" s="45">
        <v>3290.84</v>
      </c>
      <c r="O155" s="3">
        <v>5.0061018518518523</v>
      </c>
      <c r="P155" s="10">
        <v>107.16999999999999</v>
      </c>
    </row>
    <row r="156" spans="1:16" x14ac:dyDescent="0.35">
      <c r="A156" s="28" t="s">
        <v>115</v>
      </c>
      <c r="B156">
        <v>152</v>
      </c>
      <c r="C156">
        <v>15069</v>
      </c>
      <c r="D156" s="3">
        <v>803.14</v>
      </c>
      <c r="E156" s="3">
        <v>175.22</v>
      </c>
      <c r="F156" s="3">
        <v>109.5</v>
      </c>
      <c r="G156" s="3">
        <f t="shared" si="2"/>
        <v>1.6001826484018264</v>
      </c>
      <c r="H156" s="3">
        <v>153.44</v>
      </c>
      <c r="I156" s="3">
        <v>0.28999999999999998</v>
      </c>
      <c r="J156" s="3">
        <v>0.62</v>
      </c>
      <c r="K156" s="3">
        <v>248.13</v>
      </c>
      <c r="L156" s="3">
        <v>183.88</v>
      </c>
      <c r="M156" s="42">
        <v>5620.67</v>
      </c>
      <c r="N156" s="45">
        <v>2709.35</v>
      </c>
      <c r="O156" s="3">
        <v>5.2043240740740737</v>
      </c>
      <c r="P156" s="10">
        <v>116.56</v>
      </c>
    </row>
    <row r="157" spans="1:16" x14ac:dyDescent="0.35">
      <c r="A157" s="28" t="s">
        <v>115</v>
      </c>
      <c r="B157">
        <v>153</v>
      </c>
      <c r="C157">
        <v>12143</v>
      </c>
      <c r="D157" s="3">
        <v>777.75</v>
      </c>
      <c r="E157" s="3">
        <v>286.18</v>
      </c>
      <c r="F157" s="3">
        <v>54.03</v>
      </c>
      <c r="G157" s="3">
        <f t="shared" si="2"/>
        <v>5.296687025726448</v>
      </c>
      <c r="H157" s="3">
        <v>56.83</v>
      </c>
      <c r="I157" s="3">
        <v>0.25</v>
      </c>
      <c r="J157" s="3">
        <v>0.19</v>
      </c>
      <c r="K157" s="3">
        <v>334.31</v>
      </c>
      <c r="L157" s="3">
        <v>84.58</v>
      </c>
      <c r="M157" s="42">
        <v>5605.59</v>
      </c>
      <c r="N157" s="45">
        <v>2890.64</v>
      </c>
      <c r="O157" s="3">
        <v>5.1903611111111116</v>
      </c>
      <c r="P157" s="10">
        <v>33.17</v>
      </c>
    </row>
    <row r="158" spans="1:16" x14ac:dyDescent="0.35">
      <c r="A158" s="28" t="s">
        <v>115</v>
      </c>
      <c r="B158">
        <v>154</v>
      </c>
      <c r="C158">
        <v>5186</v>
      </c>
      <c r="D158" s="3">
        <v>285.37</v>
      </c>
      <c r="E158" s="3">
        <v>99.98</v>
      </c>
      <c r="F158" s="3">
        <v>66.040000000000006</v>
      </c>
      <c r="G158" s="3">
        <f t="shared" si="2"/>
        <v>1.5139309509388248</v>
      </c>
      <c r="H158" s="3">
        <v>22.93</v>
      </c>
      <c r="I158" s="3">
        <v>0.8</v>
      </c>
      <c r="J158" s="3">
        <v>0.66</v>
      </c>
      <c r="K158" s="3">
        <v>106.3</v>
      </c>
      <c r="L158" s="3">
        <v>59.94</v>
      </c>
      <c r="M158" s="42">
        <v>5598.66</v>
      </c>
      <c r="N158" s="45">
        <v>2424.25</v>
      </c>
      <c r="O158" s="3">
        <v>5.1839444444444442</v>
      </c>
      <c r="P158" s="10">
        <v>67.069999999999993</v>
      </c>
    </row>
    <row r="159" spans="1:16" x14ac:dyDescent="0.35">
      <c r="A159" s="28" t="s">
        <v>115</v>
      </c>
      <c r="B159">
        <v>155</v>
      </c>
      <c r="C159">
        <v>3779</v>
      </c>
      <c r="D159" s="3">
        <v>266.14</v>
      </c>
      <c r="E159" s="3">
        <v>102.46</v>
      </c>
      <c r="F159" s="3">
        <v>46.96</v>
      </c>
      <c r="G159" s="3">
        <f t="shared" si="2"/>
        <v>2.1818568994889267</v>
      </c>
      <c r="H159" s="3">
        <v>152.86000000000001</v>
      </c>
      <c r="I159" s="3">
        <v>0.67</v>
      </c>
      <c r="J159" s="3">
        <v>0.46</v>
      </c>
      <c r="K159" s="3">
        <v>103.39</v>
      </c>
      <c r="L159" s="3">
        <v>44.41</v>
      </c>
      <c r="M159" s="42">
        <v>6526.49</v>
      </c>
      <c r="N159" s="45">
        <v>4157.8</v>
      </c>
      <c r="O159" s="3">
        <v>6.0430462962962963</v>
      </c>
      <c r="P159" s="10">
        <v>117.13999999999999</v>
      </c>
    </row>
    <row r="160" spans="1:16" x14ac:dyDescent="0.35">
      <c r="A160" s="28" t="s">
        <v>115</v>
      </c>
      <c r="B160">
        <v>156</v>
      </c>
      <c r="C160">
        <v>5611</v>
      </c>
      <c r="D160" s="3">
        <v>430.57</v>
      </c>
      <c r="E160" s="3">
        <v>206.72</v>
      </c>
      <c r="F160" s="3">
        <v>34.56</v>
      </c>
      <c r="G160" s="3">
        <f t="shared" si="2"/>
        <v>5.981481481481481</v>
      </c>
      <c r="H160" s="3">
        <v>78.400000000000006</v>
      </c>
      <c r="I160" s="3">
        <v>0.38</v>
      </c>
      <c r="J160" s="3">
        <v>0.17</v>
      </c>
      <c r="K160" s="3">
        <v>196.73</v>
      </c>
      <c r="L160" s="3">
        <v>31.94</v>
      </c>
      <c r="M160" s="42">
        <v>6840.82</v>
      </c>
      <c r="N160" s="45">
        <v>3109.81</v>
      </c>
      <c r="O160" s="3">
        <v>6.3340925925925919</v>
      </c>
      <c r="P160" s="10">
        <v>11.599999999999994</v>
      </c>
    </row>
    <row r="161" spans="1:16" x14ac:dyDescent="0.35">
      <c r="A161" s="28" t="s">
        <v>115</v>
      </c>
      <c r="B161">
        <v>157</v>
      </c>
      <c r="C161">
        <v>15649</v>
      </c>
      <c r="D161" s="3">
        <v>609.51</v>
      </c>
      <c r="E161" s="3">
        <v>251.41</v>
      </c>
      <c r="F161" s="3">
        <v>79.25</v>
      </c>
      <c r="G161" s="3">
        <f t="shared" si="2"/>
        <v>3.1723659305993692</v>
      </c>
      <c r="H161" s="3">
        <v>55.51</v>
      </c>
      <c r="I161" s="3">
        <v>0.53</v>
      </c>
      <c r="J161" s="3">
        <v>0.32</v>
      </c>
      <c r="K161" s="3">
        <v>244.66</v>
      </c>
      <c r="L161" s="3">
        <v>92.8</v>
      </c>
      <c r="M161" s="42">
        <v>6865.27</v>
      </c>
      <c r="N161" s="45">
        <v>3255.53</v>
      </c>
      <c r="O161" s="3">
        <v>6.3567314814814821</v>
      </c>
      <c r="P161" s="10">
        <v>34.49</v>
      </c>
    </row>
    <row r="162" spans="1:16" x14ac:dyDescent="0.35">
      <c r="A162" s="28" t="s">
        <v>115</v>
      </c>
      <c r="B162">
        <v>158</v>
      </c>
      <c r="C162">
        <v>14628</v>
      </c>
      <c r="D162" s="3">
        <v>869.17</v>
      </c>
      <c r="E162" s="3">
        <v>350.32</v>
      </c>
      <c r="F162" s="3">
        <v>53.16</v>
      </c>
      <c r="G162" s="3">
        <f t="shared" si="2"/>
        <v>6.5899172310007526</v>
      </c>
      <c r="H162" s="3">
        <v>61.81</v>
      </c>
      <c r="I162" s="3">
        <v>0.24</v>
      </c>
      <c r="J162" s="3">
        <v>0.15</v>
      </c>
      <c r="K162" s="3">
        <v>369.79</v>
      </c>
      <c r="L162" s="3">
        <v>57.93</v>
      </c>
      <c r="M162" s="42">
        <v>7601.41</v>
      </c>
      <c r="N162" s="45">
        <v>3752.5</v>
      </c>
      <c r="O162" s="3">
        <v>7.0383425925925929</v>
      </c>
      <c r="P162" s="10">
        <v>28.189999999999998</v>
      </c>
    </row>
    <row r="163" spans="1:16" x14ac:dyDescent="0.35">
      <c r="A163" s="28" t="s">
        <v>115</v>
      </c>
      <c r="B163">
        <v>159</v>
      </c>
      <c r="C163">
        <v>16787</v>
      </c>
      <c r="D163" s="3">
        <v>550.15</v>
      </c>
      <c r="E163" s="3">
        <v>190.61</v>
      </c>
      <c r="F163" s="3">
        <v>112.14</v>
      </c>
      <c r="G163" s="3">
        <f t="shared" si="2"/>
        <v>1.6997503121098627</v>
      </c>
      <c r="H163" s="3">
        <v>96.45</v>
      </c>
      <c r="I163" s="3">
        <v>0.7</v>
      </c>
      <c r="J163" s="3">
        <v>0.59</v>
      </c>
      <c r="K163" s="3">
        <v>223.9</v>
      </c>
      <c r="L163" s="3">
        <v>127.75</v>
      </c>
      <c r="M163" s="42">
        <v>7470.75</v>
      </c>
      <c r="N163" s="45">
        <v>3166.27</v>
      </c>
      <c r="O163" s="3">
        <v>6.9173611111111111</v>
      </c>
      <c r="P163" s="10">
        <v>173.55</v>
      </c>
    </row>
    <row r="164" spans="1:16" x14ac:dyDescent="0.35">
      <c r="A164" s="28" t="s">
        <v>115</v>
      </c>
      <c r="B164">
        <v>160</v>
      </c>
      <c r="C164">
        <v>3857</v>
      </c>
      <c r="D164" s="3">
        <v>388.2</v>
      </c>
      <c r="E164" s="3">
        <v>156.69999999999999</v>
      </c>
      <c r="F164" s="3">
        <v>31.34</v>
      </c>
      <c r="G164" s="3">
        <f t="shared" si="2"/>
        <v>5</v>
      </c>
      <c r="H164" s="3">
        <v>70</v>
      </c>
      <c r="I164" s="3">
        <v>0.32</v>
      </c>
      <c r="J164" s="3">
        <v>0.2</v>
      </c>
      <c r="K164" s="3">
        <v>163.47999999999999</v>
      </c>
      <c r="L164" s="3">
        <v>33.979999999999997</v>
      </c>
      <c r="M164" s="42">
        <v>7633.11</v>
      </c>
      <c r="N164" s="45">
        <v>3157.87</v>
      </c>
      <c r="O164" s="3">
        <v>7.0676944444444443</v>
      </c>
      <c r="P164" s="10">
        <v>20</v>
      </c>
    </row>
    <row r="165" spans="1:16" x14ac:dyDescent="0.35">
      <c r="A165" s="28" t="s">
        <v>115</v>
      </c>
      <c r="B165">
        <v>161</v>
      </c>
      <c r="C165">
        <v>3436</v>
      </c>
      <c r="D165" s="3">
        <v>381.1</v>
      </c>
      <c r="E165" s="3">
        <v>189.91</v>
      </c>
      <c r="F165" s="3">
        <v>23.04</v>
      </c>
      <c r="G165" s="3">
        <f t="shared" si="2"/>
        <v>8.2426215277777786</v>
      </c>
      <c r="H165" s="3">
        <v>11.68</v>
      </c>
      <c r="I165" s="3">
        <v>0.3</v>
      </c>
      <c r="J165" s="3">
        <v>0.12</v>
      </c>
      <c r="K165" s="3">
        <v>176.91</v>
      </c>
      <c r="L165" s="3">
        <v>21.65</v>
      </c>
      <c r="M165" s="42">
        <v>7587.16</v>
      </c>
      <c r="N165" s="45">
        <v>2635.98</v>
      </c>
      <c r="O165" s="3">
        <v>7.0251481481481477</v>
      </c>
      <c r="P165" s="10">
        <v>78.319999999999993</v>
      </c>
    </row>
    <row r="166" spans="1:16" x14ac:dyDescent="0.35">
      <c r="A166" s="28" t="s">
        <v>115</v>
      </c>
      <c r="B166">
        <v>162</v>
      </c>
      <c r="C166">
        <v>10136</v>
      </c>
      <c r="D166" s="3">
        <v>584.91</v>
      </c>
      <c r="E166" s="3">
        <v>142.08000000000001</v>
      </c>
      <c r="F166" s="3">
        <v>90.83</v>
      </c>
      <c r="G166" s="3">
        <f t="shared" si="2"/>
        <v>1.5642408895739295</v>
      </c>
      <c r="H166" s="3">
        <v>126.91</v>
      </c>
      <c r="I166" s="3">
        <v>0.37</v>
      </c>
      <c r="J166" s="3">
        <v>0.64</v>
      </c>
      <c r="K166" s="3">
        <v>170.07</v>
      </c>
      <c r="L166" s="3">
        <v>103.91</v>
      </c>
      <c r="M166" s="42">
        <v>8136.25</v>
      </c>
      <c r="N166" s="45">
        <v>4058.67</v>
      </c>
      <c r="O166" s="3">
        <v>7.5335648148148149</v>
      </c>
      <c r="P166" s="10">
        <v>143.09</v>
      </c>
    </row>
    <row r="167" spans="1:16" x14ac:dyDescent="0.35">
      <c r="A167" s="28" t="s">
        <v>115</v>
      </c>
      <c r="B167">
        <v>163</v>
      </c>
      <c r="C167">
        <v>5343</v>
      </c>
      <c r="D167" s="3">
        <v>430.22</v>
      </c>
      <c r="E167" s="3">
        <v>118.12</v>
      </c>
      <c r="F167" s="3">
        <v>57.59</v>
      </c>
      <c r="G167" s="3">
        <f t="shared" si="2"/>
        <v>2.0510505296058343</v>
      </c>
      <c r="H167" s="3">
        <v>12.92</v>
      </c>
      <c r="I167" s="3">
        <v>0.36</v>
      </c>
      <c r="J167" s="3">
        <v>0.49</v>
      </c>
      <c r="K167" s="3">
        <v>131.49</v>
      </c>
      <c r="L167" s="3">
        <v>68.599999999999994</v>
      </c>
      <c r="M167" s="42">
        <v>8496.7999999999993</v>
      </c>
      <c r="N167" s="45">
        <v>4200.47</v>
      </c>
      <c r="O167" s="3">
        <v>7.8674074074074065</v>
      </c>
      <c r="P167" s="10">
        <v>77.08</v>
      </c>
    </row>
    <row r="168" spans="1:16" x14ac:dyDescent="0.35">
      <c r="A168" s="28" t="s">
        <v>115</v>
      </c>
      <c r="B168">
        <v>164</v>
      </c>
      <c r="C168">
        <v>3031</v>
      </c>
      <c r="D168" s="3">
        <v>340.88</v>
      </c>
      <c r="E168" s="3">
        <v>165.08</v>
      </c>
      <c r="F168" s="3">
        <v>23.38</v>
      </c>
      <c r="G168" s="3">
        <f t="shared" si="2"/>
        <v>7.0607356715141156</v>
      </c>
      <c r="H168" s="3">
        <v>54.31</v>
      </c>
      <c r="I168" s="3">
        <v>0.33</v>
      </c>
      <c r="J168" s="3">
        <v>0.14000000000000001</v>
      </c>
      <c r="K168" s="3">
        <v>153.69999999999999</v>
      </c>
      <c r="L168" s="3">
        <v>25.51</v>
      </c>
      <c r="M168" s="42">
        <v>8568.7800000000007</v>
      </c>
      <c r="N168" s="45">
        <v>3724.6</v>
      </c>
      <c r="O168" s="3">
        <v>7.9340555555555561</v>
      </c>
      <c r="P168" s="10">
        <v>35.69</v>
      </c>
    </row>
    <row r="169" spans="1:16" x14ac:dyDescent="0.35">
      <c r="A169" s="28" t="s">
        <v>115</v>
      </c>
      <c r="B169">
        <v>165</v>
      </c>
      <c r="C169">
        <v>26187</v>
      </c>
      <c r="D169" s="3">
        <v>811.15</v>
      </c>
      <c r="E169" s="3">
        <v>361.66</v>
      </c>
      <c r="F169" s="3">
        <v>92.19</v>
      </c>
      <c r="G169" s="3">
        <f t="shared" si="2"/>
        <v>3.9229851393860509</v>
      </c>
      <c r="H169" s="3">
        <v>124.22</v>
      </c>
      <c r="I169" s="3">
        <v>0.5</v>
      </c>
      <c r="J169" s="3">
        <v>0.25</v>
      </c>
      <c r="K169" s="3">
        <v>355.24</v>
      </c>
      <c r="L169" s="3">
        <v>82.27</v>
      </c>
      <c r="M169" s="42">
        <v>8831.57</v>
      </c>
      <c r="N169" s="45">
        <v>3580.04</v>
      </c>
      <c r="O169" s="3">
        <v>8.1773796296296286</v>
      </c>
      <c r="P169" s="10">
        <v>145.78</v>
      </c>
    </row>
    <row r="170" spans="1:16" x14ac:dyDescent="0.35">
      <c r="A170" s="28" t="s">
        <v>115</v>
      </c>
      <c r="B170">
        <v>166</v>
      </c>
      <c r="C170">
        <v>31398</v>
      </c>
      <c r="D170" s="3">
        <v>919.3</v>
      </c>
      <c r="E170" s="3">
        <v>344.01</v>
      </c>
      <c r="F170" s="3">
        <v>116.21</v>
      </c>
      <c r="G170" s="3">
        <f t="shared" si="2"/>
        <v>2.9602443851647879</v>
      </c>
      <c r="H170" s="3">
        <v>85.77</v>
      </c>
      <c r="I170" s="3">
        <v>0.47</v>
      </c>
      <c r="J170" s="3">
        <v>0.34</v>
      </c>
      <c r="K170" s="3">
        <v>404.36</v>
      </c>
      <c r="L170" s="3">
        <v>119.04</v>
      </c>
      <c r="M170" s="42">
        <v>8548.4500000000007</v>
      </c>
      <c r="N170" s="45">
        <v>2890.27</v>
      </c>
      <c r="O170" s="3">
        <v>7.9152314814814826</v>
      </c>
      <c r="P170" s="10">
        <v>4.230000000000004</v>
      </c>
    </row>
    <row r="171" spans="1:16" x14ac:dyDescent="0.35">
      <c r="A171" s="28" t="s">
        <v>115</v>
      </c>
      <c r="B171">
        <v>167</v>
      </c>
      <c r="C171">
        <v>7333</v>
      </c>
      <c r="D171" s="3">
        <v>608.5</v>
      </c>
      <c r="E171" s="3">
        <v>253.88</v>
      </c>
      <c r="F171" s="3">
        <v>36.78</v>
      </c>
      <c r="G171" s="3">
        <f t="shared" si="2"/>
        <v>6.9026644915715059</v>
      </c>
      <c r="H171" s="3">
        <v>52.67</v>
      </c>
      <c r="I171" s="3">
        <v>0.25</v>
      </c>
      <c r="J171" s="3">
        <v>0.14000000000000001</v>
      </c>
      <c r="K171" s="3">
        <v>278.43</v>
      </c>
      <c r="L171" s="3">
        <v>39.130000000000003</v>
      </c>
      <c r="M171" s="42">
        <v>8731.09</v>
      </c>
      <c r="N171" s="45">
        <v>2564.3000000000002</v>
      </c>
      <c r="O171" s="3">
        <v>8.0843425925925931</v>
      </c>
      <c r="P171" s="10">
        <v>37.33</v>
      </c>
    </row>
    <row r="172" spans="1:16" x14ac:dyDescent="0.35">
      <c r="A172" s="28" t="s">
        <v>115</v>
      </c>
      <c r="B172">
        <v>168</v>
      </c>
      <c r="C172">
        <v>8448</v>
      </c>
      <c r="D172" s="3">
        <v>584.19000000000005</v>
      </c>
      <c r="E172" s="3">
        <v>271.47000000000003</v>
      </c>
      <c r="F172" s="3">
        <v>39.619999999999997</v>
      </c>
      <c r="G172" s="3">
        <f t="shared" si="2"/>
        <v>6.851842503785968</v>
      </c>
      <c r="H172" s="3">
        <v>91.48</v>
      </c>
      <c r="I172" s="3">
        <v>0.31</v>
      </c>
      <c r="J172" s="3">
        <v>0.15</v>
      </c>
      <c r="K172" s="3">
        <v>259.85000000000002</v>
      </c>
      <c r="L172" s="3">
        <v>36.01</v>
      </c>
      <c r="M172" s="42">
        <v>8896.34</v>
      </c>
      <c r="N172" s="45">
        <v>2616.02</v>
      </c>
      <c r="O172" s="3">
        <v>8.2373518518518516</v>
      </c>
      <c r="P172" s="10">
        <v>178.51999999999998</v>
      </c>
    </row>
    <row r="173" spans="1:16" x14ac:dyDescent="0.35">
      <c r="A173" s="28" t="s">
        <v>115</v>
      </c>
      <c r="B173">
        <v>169</v>
      </c>
      <c r="C173">
        <v>22425</v>
      </c>
      <c r="D173" s="3">
        <v>709.02</v>
      </c>
      <c r="E173" s="3">
        <v>274.94</v>
      </c>
      <c r="F173" s="3">
        <v>103.85</v>
      </c>
      <c r="G173" s="3">
        <f t="shared" si="2"/>
        <v>2.6474723158401541</v>
      </c>
      <c r="H173" s="3">
        <v>80.48</v>
      </c>
      <c r="I173" s="3">
        <v>0.56000000000000005</v>
      </c>
      <c r="J173" s="3">
        <v>0.38</v>
      </c>
      <c r="K173" s="3">
        <v>289.29000000000002</v>
      </c>
      <c r="L173" s="3">
        <v>100.35</v>
      </c>
      <c r="M173" s="42">
        <v>9771.32</v>
      </c>
      <c r="N173" s="45">
        <v>3599.41</v>
      </c>
      <c r="O173" s="3">
        <v>9.047518518518519</v>
      </c>
      <c r="P173" s="10">
        <v>9.519999999999996</v>
      </c>
    </row>
    <row r="174" spans="1:16" x14ac:dyDescent="0.35">
      <c r="A174" s="28" t="s">
        <v>115</v>
      </c>
      <c r="B174">
        <v>170</v>
      </c>
      <c r="C174">
        <v>4123</v>
      </c>
      <c r="D174" s="3">
        <v>309.63</v>
      </c>
      <c r="E174" s="3">
        <v>125.58</v>
      </c>
      <c r="F174" s="3">
        <v>41.8</v>
      </c>
      <c r="G174" s="3">
        <f t="shared" si="2"/>
        <v>3.0043062200956938</v>
      </c>
      <c r="H174" s="3">
        <v>62.67</v>
      </c>
      <c r="I174" s="3">
        <v>0.54</v>
      </c>
      <c r="J174" s="3">
        <v>0.33</v>
      </c>
      <c r="K174" s="3">
        <v>126.7</v>
      </c>
      <c r="L174" s="3">
        <v>38.04</v>
      </c>
      <c r="M174" s="42">
        <v>9555.09</v>
      </c>
      <c r="N174" s="45">
        <v>3217.09</v>
      </c>
      <c r="O174" s="3">
        <v>8.8473055555555558</v>
      </c>
      <c r="P174" s="10">
        <v>27.33</v>
      </c>
    </row>
    <row r="175" spans="1:16" x14ac:dyDescent="0.35">
      <c r="A175" s="28" t="s">
        <v>115</v>
      </c>
      <c r="B175">
        <v>171</v>
      </c>
      <c r="C175">
        <v>25412</v>
      </c>
      <c r="D175" s="3">
        <v>1106.55</v>
      </c>
      <c r="E175" s="3">
        <v>555.09</v>
      </c>
      <c r="F175" s="3">
        <v>58.29</v>
      </c>
      <c r="G175" s="3">
        <f t="shared" si="2"/>
        <v>9.5229027277406075</v>
      </c>
      <c r="H175" s="3">
        <v>72.349999999999994</v>
      </c>
      <c r="I175" s="3">
        <v>0.26</v>
      </c>
      <c r="J175" s="3">
        <v>0.11</v>
      </c>
      <c r="K175" s="3">
        <v>509.72</v>
      </c>
      <c r="L175" s="3">
        <v>59.6</v>
      </c>
      <c r="M175" s="42">
        <v>9206.07</v>
      </c>
      <c r="N175" s="45">
        <v>3218.93</v>
      </c>
      <c r="O175" s="3">
        <v>8.5241388888888885</v>
      </c>
      <c r="P175" s="10">
        <v>17.650000000000006</v>
      </c>
    </row>
    <row r="176" spans="1:16" x14ac:dyDescent="0.35">
      <c r="A176" s="28" t="s">
        <v>115</v>
      </c>
      <c r="B176">
        <v>172</v>
      </c>
      <c r="C176">
        <v>3590</v>
      </c>
      <c r="D176" s="3">
        <v>327.26</v>
      </c>
      <c r="E176" s="3">
        <v>151.65</v>
      </c>
      <c r="F176" s="3">
        <v>30.14</v>
      </c>
      <c r="G176" s="3">
        <f t="shared" si="2"/>
        <v>5.0315195753151958</v>
      </c>
      <c r="H176" s="3">
        <v>21.52</v>
      </c>
      <c r="I176" s="3">
        <v>0.42</v>
      </c>
      <c r="J176" s="3">
        <v>0.2</v>
      </c>
      <c r="K176" s="3">
        <v>147.15</v>
      </c>
      <c r="L176" s="3">
        <v>29.68</v>
      </c>
      <c r="M176" s="42">
        <v>9678.02</v>
      </c>
      <c r="N176" s="45">
        <v>2759.99</v>
      </c>
      <c r="O176" s="3">
        <v>8.9611296296296299</v>
      </c>
      <c r="P176" s="10">
        <v>68.48</v>
      </c>
    </row>
    <row r="177" spans="1:16" x14ac:dyDescent="0.35">
      <c r="A177" s="28" t="s">
        <v>115</v>
      </c>
      <c r="B177">
        <v>173</v>
      </c>
      <c r="C177">
        <v>2590</v>
      </c>
      <c r="D177" s="3">
        <v>287.76</v>
      </c>
      <c r="E177" s="3">
        <v>133.61000000000001</v>
      </c>
      <c r="F177" s="3">
        <v>24.68</v>
      </c>
      <c r="G177" s="3">
        <f t="shared" si="2"/>
        <v>5.4136952998379257</v>
      </c>
      <c r="H177" s="3">
        <v>50.36</v>
      </c>
      <c r="I177" s="3">
        <v>0.39</v>
      </c>
      <c r="J177" s="3">
        <v>0.18</v>
      </c>
      <c r="K177" s="3">
        <v>131.63999999999999</v>
      </c>
      <c r="L177" s="3">
        <v>23.49</v>
      </c>
      <c r="M177" s="42">
        <v>10014.25</v>
      </c>
      <c r="N177" s="45">
        <v>3981.21</v>
      </c>
      <c r="O177" s="3">
        <v>9.2724537037037038</v>
      </c>
      <c r="P177" s="10">
        <v>39.64</v>
      </c>
    </row>
    <row r="178" spans="1:16" x14ac:dyDescent="0.35">
      <c r="A178" s="28" t="s">
        <v>115</v>
      </c>
      <c r="B178">
        <v>174</v>
      </c>
      <c r="C178">
        <v>10534</v>
      </c>
      <c r="D178" s="3">
        <v>508.89</v>
      </c>
      <c r="E178" s="3">
        <v>227.13</v>
      </c>
      <c r="F178" s="3">
        <v>59.05</v>
      </c>
      <c r="G178" s="3">
        <f t="shared" si="2"/>
        <v>3.8464013547840814</v>
      </c>
      <c r="H178" s="3">
        <v>46.18</v>
      </c>
      <c r="I178" s="3">
        <v>0.51</v>
      </c>
      <c r="J178" s="3">
        <v>0.26</v>
      </c>
      <c r="K178" s="3">
        <v>213.6</v>
      </c>
      <c r="L178" s="3">
        <v>57.3</v>
      </c>
      <c r="M178" s="42">
        <v>10673.73</v>
      </c>
      <c r="N178" s="45">
        <v>3969.64</v>
      </c>
      <c r="O178" s="3">
        <v>9.8830833333333334</v>
      </c>
      <c r="P178" s="10">
        <v>43.82</v>
      </c>
    </row>
    <row r="179" spans="1:16" x14ac:dyDescent="0.35">
      <c r="A179" s="28" t="s">
        <v>115</v>
      </c>
      <c r="B179">
        <v>175</v>
      </c>
      <c r="C179">
        <v>5429</v>
      </c>
      <c r="D179" s="3">
        <v>351.25</v>
      </c>
      <c r="E179" s="3">
        <v>145.18</v>
      </c>
      <c r="F179" s="3">
        <v>47.61</v>
      </c>
      <c r="G179" s="3">
        <f t="shared" si="2"/>
        <v>3.0493593782818738</v>
      </c>
      <c r="H179" s="3">
        <v>36.520000000000003</v>
      </c>
      <c r="I179" s="3">
        <v>0.55000000000000004</v>
      </c>
      <c r="J179" s="3">
        <v>0.33</v>
      </c>
      <c r="K179" s="3">
        <v>149.51</v>
      </c>
      <c r="L179" s="3">
        <v>46.8</v>
      </c>
      <c r="M179" s="42">
        <v>10695.26</v>
      </c>
      <c r="N179" s="45">
        <v>3873.19</v>
      </c>
      <c r="O179" s="3">
        <v>9.9030185185185182</v>
      </c>
      <c r="P179" s="10">
        <v>53.48</v>
      </c>
    </row>
    <row r="180" spans="1:16" x14ac:dyDescent="0.35">
      <c r="A180" s="28" t="s">
        <v>115</v>
      </c>
      <c r="B180">
        <v>176</v>
      </c>
      <c r="C180">
        <v>1874</v>
      </c>
      <c r="D180" s="3">
        <v>211.5</v>
      </c>
      <c r="E180" s="3">
        <v>92.47</v>
      </c>
      <c r="F180" s="3">
        <v>25.8</v>
      </c>
      <c r="G180" s="3">
        <f t="shared" si="2"/>
        <v>3.5841085271317827</v>
      </c>
      <c r="H180" s="3">
        <v>95.77</v>
      </c>
      <c r="I180" s="3">
        <v>0.53</v>
      </c>
      <c r="J180" s="3">
        <v>0.28000000000000003</v>
      </c>
      <c r="K180" s="3">
        <v>90.8</v>
      </c>
      <c r="L180" s="3">
        <v>24.67</v>
      </c>
      <c r="M180" s="42">
        <v>10173.82</v>
      </c>
      <c r="N180" s="45">
        <v>3401.72</v>
      </c>
      <c r="O180" s="3">
        <v>9.4202037037037041</v>
      </c>
      <c r="P180" s="10">
        <v>174.23000000000002</v>
      </c>
    </row>
    <row r="181" spans="1:16" x14ac:dyDescent="0.35">
      <c r="A181" s="28" t="s">
        <v>115</v>
      </c>
      <c r="B181">
        <v>177</v>
      </c>
      <c r="C181">
        <v>2931</v>
      </c>
      <c r="D181" s="3">
        <v>268.91000000000003</v>
      </c>
      <c r="E181" s="3">
        <v>98.73</v>
      </c>
      <c r="F181" s="3">
        <v>37.799999999999997</v>
      </c>
      <c r="G181" s="3">
        <f t="shared" si="2"/>
        <v>2.6119047619047624</v>
      </c>
      <c r="H181" s="3">
        <v>71.89</v>
      </c>
      <c r="I181" s="3">
        <v>0.51</v>
      </c>
      <c r="J181" s="3">
        <v>0.38</v>
      </c>
      <c r="K181" s="3">
        <v>108.17</v>
      </c>
      <c r="L181" s="3">
        <v>51.03</v>
      </c>
      <c r="M181" s="42">
        <v>10203</v>
      </c>
      <c r="N181" s="45">
        <v>3479.7</v>
      </c>
      <c r="O181" s="3">
        <v>9.4472222222222229</v>
      </c>
      <c r="P181" s="10">
        <v>18.11</v>
      </c>
    </row>
    <row r="182" spans="1:16" x14ac:dyDescent="0.35">
      <c r="A182" s="28" t="s">
        <v>115</v>
      </c>
      <c r="B182">
        <v>178</v>
      </c>
      <c r="C182">
        <v>975</v>
      </c>
      <c r="D182" s="3">
        <v>160.72999999999999</v>
      </c>
      <c r="E182" s="3">
        <v>73.69</v>
      </c>
      <c r="F182" s="3">
        <v>16.850000000000001</v>
      </c>
      <c r="G182" s="3">
        <f t="shared" si="2"/>
        <v>4.3732937685459934</v>
      </c>
      <c r="H182" s="3">
        <v>103.65</v>
      </c>
      <c r="I182" s="3">
        <v>0.47</v>
      </c>
      <c r="J182" s="3">
        <v>0.23</v>
      </c>
      <c r="K182" s="3">
        <v>67.08</v>
      </c>
      <c r="L182" s="3">
        <v>15.04</v>
      </c>
      <c r="M182" s="42">
        <v>10212.82</v>
      </c>
      <c r="N182" s="45">
        <v>3571.31</v>
      </c>
      <c r="O182" s="3">
        <v>9.4563148148148137</v>
      </c>
      <c r="P182" s="10">
        <v>166.35</v>
      </c>
    </row>
    <row r="183" spans="1:16" x14ac:dyDescent="0.35">
      <c r="A183" s="28" t="s">
        <v>115</v>
      </c>
      <c r="B183">
        <v>179</v>
      </c>
      <c r="C183">
        <v>1677</v>
      </c>
      <c r="D183" s="3">
        <v>334.73</v>
      </c>
      <c r="E183" s="3">
        <v>175.42</v>
      </c>
      <c r="F183" s="3">
        <v>12.17</v>
      </c>
      <c r="G183" s="3">
        <f t="shared" si="2"/>
        <v>14.414133114215282</v>
      </c>
      <c r="H183" s="3">
        <v>115.68</v>
      </c>
      <c r="I183" s="3">
        <v>0.19</v>
      </c>
      <c r="J183" s="3">
        <v>7.0000000000000007E-2</v>
      </c>
      <c r="K183" s="3">
        <v>158.4</v>
      </c>
      <c r="L183" s="3">
        <v>12.03</v>
      </c>
      <c r="M183" s="42">
        <v>10179.629999999999</v>
      </c>
      <c r="N183" s="45">
        <v>3032.14</v>
      </c>
      <c r="O183" s="3">
        <v>9.4255833333333321</v>
      </c>
      <c r="P183" s="10">
        <v>154.32</v>
      </c>
    </row>
    <row r="184" spans="1:16" x14ac:dyDescent="0.35">
      <c r="A184" s="28" t="s">
        <v>115</v>
      </c>
      <c r="B184">
        <v>180</v>
      </c>
      <c r="C184">
        <v>25823</v>
      </c>
      <c r="D184" s="3">
        <v>905.85</v>
      </c>
      <c r="E184" s="3">
        <v>284.73</v>
      </c>
      <c r="F184" s="3">
        <v>115.47</v>
      </c>
      <c r="G184" s="3">
        <f t="shared" si="2"/>
        <v>2.4658352818914007</v>
      </c>
      <c r="H184" s="3">
        <v>79.42</v>
      </c>
      <c r="I184" s="3">
        <v>0.4</v>
      </c>
      <c r="J184" s="3">
        <v>0.41</v>
      </c>
      <c r="K184" s="3">
        <v>332.54</v>
      </c>
      <c r="L184" s="3">
        <v>179.45</v>
      </c>
      <c r="M184" s="42">
        <v>10892</v>
      </c>
      <c r="N184" s="45">
        <v>2704.19</v>
      </c>
      <c r="O184" s="3">
        <v>10.085185185185185</v>
      </c>
      <c r="P184" s="10">
        <v>10.579999999999998</v>
      </c>
    </row>
    <row r="185" spans="1:16" x14ac:dyDescent="0.35">
      <c r="A185" s="28" t="s">
        <v>115</v>
      </c>
      <c r="B185">
        <v>181</v>
      </c>
      <c r="C185">
        <v>4348</v>
      </c>
      <c r="D185" s="3">
        <v>275.27</v>
      </c>
      <c r="E185" s="3">
        <v>90.82</v>
      </c>
      <c r="F185" s="3">
        <v>60.95</v>
      </c>
      <c r="G185" s="3">
        <f t="shared" si="2"/>
        <v>1.4900738310090236</v>
      </c>
      <c r="H185" s="3">
        <v>78.94</v>
      </c>
      <c r="I185" s="3">
        <v>0.72</v>
      </c>
      <c r="J185" s="3">
        <v>0.67</v>
      </c>
      <c r="K185" s="3">
        <v>104.56</v>
      </c>
      <c r="L185" s="3">
        <v>55.62</v>
      </c>
      <c r="M185" s="42">
        <v>11071.96</v>
      </c>
      <c r="N185" s="45">
        <v>3131.65</v>
      </c>
      <c r="O185" s="3">
        <v>10.251814814814814</v>
      </c>
      <c r="P185" s="10">
        <v>11.060000000000002</v>
      </c>
    </row>
    <row r="186" spans="1:16" x14ac:dyDescent="0.35">
      <c r="A186" s="28" t="s">
        <v>115</v>
      </c>
      <c r="B186">
        <v>182</v>
      </c>
      <c r="C186">
        <v>12588</v>
      </c>
      <c r="D186" s="3">
        <v>533.61</v>
      </c>
      <c r="E186" s="3">
        <v>214.48</v>
      </c>
      <c r="F186" s="3">
        <v>74.73</v>
      </c>
      <c r="G186" s="3">
        <f t="shared" si="2"/>
        <v>2.8700655693831121</v>
      </c>
      <c r="H186" s="3">
        <v>61.23</v>
      </c>
      <c r="I186" s="3">
        <v>0.56000000000000005</v>
      </c>
      <c r="J186" s="3">
        <v>0.35</v>
      </c>
      <c r="K186" s="3">
        <v>227.8</v>
      </c>
      <c r="L186" s="3">
        <v>71.56</v>
      </c>
      <c r="M186" s="42">
        <v>10956.33</v>
      </c>
      <c r="N186" s="45">
        <v>3488</v>
      </c>
      <c r="O186" s="3">
        <v>10.14475</v>
      </c>
      <c r="P186" s="10">
        <v>28.770000000000003</v>
      </c>
    </row>
    <row r="187" spans="1:16" x14ac:dyDescent="0.35">
      <c r="A187" s="28" t="s">
        <v>115</v>
      </c>
      <c r="B187">
        <v>183</v>
      </c>
      <c r="C187">
        <v>2678</v>
      </c>
      <c r="D187" s="3">
        <v>249.61</v>
      </c>
      <c r="E187" s="3">
        <v>62.2</v>
      </c>
      <c r="F187" s="3">
        <v>54.82</v>
      </c>
      <c r="G187" s="3">
        <f t="shared" si="2"/>
        <v>1.1346224005837287</v>
      </c>
      <c r="H187" s="3">
        <v>157.13999999999999</v>
      </c>
      <c r="I187" s="3">
        <v>0.54</v>
      </c>
      <c r="J187" s="3">
        <v>0.88</v>
      </c>
      <c r="K187" s="3">
        <v>82.73</v>
      </c>
      <c r="L187" s="3">
        <v>57.87</v>
      </c>
      <c r="M187" s="42">
        <v>11021.02</v>
      </c>
      <c r="N187" s="45">
        <v>3548.32</v>
      </c>
      <c r="O187" s="3">
        <v>10.204648148148149</v>
      </c>
      <c r="P187" s="10">
        <v>112.86000000000001</v>
      </c>
    </row>
    <row r="188" spans="1:16" x14ac:dyDescent="0.35">
      <c r="A188" s="28" t="s">
        <v>115</v>
      </c>
      <c r="B188">
        <v>184</v>
      </c>
      <c r="C188">
        <v>3676</v>
      </c>
      <c r="D188" s="3">
        <v>297.79000000000002</v>
      </c>
      <c r="E188" s="3">
        <v>96.97</v>
      </c>
      <c r="F188" s="3">
        <v>48.27</v>
      </c>
      <c r="G188" s="3">
        <f t="shared" si="2"/>
        <v>2.0089082245701264</v>
      </c>
      <c r="H188" s="3">
        <v>77.05</v>
      </c>
      <c r="I188" s="3">
        <v>0.52</v>
      </c>
      <c r="J188" s="3">
        <v>0.5</v>
      </c>
      <c r="K188" s="3">
        <v>104.85</v>
      </c>
      <c r="L188" s="3">
        <v>45.74</v>
      </c>
      <c r="M188" s="42">
        <v>11150.17</v>
      </c>
      <c r="N188" s="45">
        <v>3829.98</v>
      </c>
      <c r="O188" s="3">
        <v>10.324231481481482</v>
      </c>
      <c r="P188" s="10">
        <v>12.950000000000003</v>
      </c>
    </row>
    <row r="189" spans="1:16" x14ac:dyDescent="0.35">
      <c r="A189" s="28" t="s">
        <v>115</v>
      </c>
      <c r="B189">
        <v>185</v>
      </c>
      <c r="C189">
        <v>3589</v>
      </c>
      <c r="D189" s="3">
        <v>289.08</v>
      </c>
      <c r="E189" s="3">
        <v>106.08</v>
      </c>
      <c r="F189" s="3">
        <v>43.08</v>
      </c>
      <c r="G189" s="3">
        <f t="shared" si="2"/>
        <v>2.4623955431754876</v>
      </c>
      <c r="H189" s="3">
        <v>89.01</v>
      </c>
      <c r="I189" s="3">
        <v>0.54</v>
      </c>
      <c r="J189" s="3">
        <v>0.41</v>
      </c>
      <c r="K189" s="3">
        <v>107.87</v>
      </c>
      <c r="L189" s="3">
        <v>38.950000000000003</v>
      </c>
      <c r="M189" s="42">
        <v>11090.01</v>
      </c>
      <c r="N189" s="45">
        <v>4066.51</v>
      </c>
      <c r="O189" s="3">
        <v>10.268527777777779</v>
      </c>
      <c r="P189" s="10">
        <v>0.98999999999999488</v>
      </c>
    </row>
    <row r="190" spans="1:16" x14ac:dyDescent="0.35">
      <c r="A190" s="28" t="s">
        <v>115</v>
      </c>
      <c r="B190">
        <v>186</v>
      </c>
      <c r="C190">
        <v>5971</v>
      </c>
      <c r="D190" s="3">
        <v>464.54</v>
      </c>
      <c r="E190" s="3">
        <v>167.97</v>
      </c>
      <c r="F190" s="3">
        <v>45.26</v>
      </c>
      <c r="G190" s="3">
        <f t="shared" si="2"/>
        <v>3.7112240388864342</v>
      </c>
      <c r="H190" s="3">
        <v>154.34</v>
      </c>
      <c r="I190" s="3">
        <v>0.35</v>
      </c>
      <c r="J190" s="3">
        <v>0.27</v>
      </c>
      <c r="K190" s="3">
        <v>180.77</v>
      </c>
      <c r="L190" s="3">
        <v>65.39</v>
      </c>
      <c r="M190" s="42">
        <v>11613.61</v>
      </c>
      <c r="N190" s="45">
        <v>3964.14</v>
      </c>
      <c r="O190" s="3">
        <v>10.753342592592594</v>
      </c>
      <c r="P190" s="10">
        <v>115.66</v>
      </c>
    </row>
    <row r="191" spans="1:16" x14ac:dyDescent="0.35">
      <c r="A191" s="28" t="s">
        <v>115</v>
      </c>
      <c r="B191">
        <v>187</v>
      </c>
      <c r="C191">
        <v>4990</v>
      </c>
      <c r="D191" s="3">
        <v>299.24</v>
      </c>
      <c r="E191" s="3">
        <v>101.41</v>
      </c>
      <c r="F191" s="3">
        <v>62.65</v>
      </c>
      <c r="G191" s="3">
        <f t="shared" si="2"/>
        <v>1.6186751795690344</v>
      </c>
      <c r="H191" s="3">
        <v>176.27</v>
      </c>
      <c r="I191" s="3">
        <v>0.7</v>
      </c>
      <c r="J191" s="3">
        <v>0.62</v>
      </c>
      <c r="K191" s="3">
        <v>115.17</v>
      </c>
      <c r="L191" s="3">
        <v>69.02</v>
      </c>
      <c r="M191" s="42">
        <v>11524.14</v>
      </c>
      <c r="N191" s="45">
        <v>2835.73</v>
      </c>
      <c r="O191" s="3">
        <v>10.670499999999999</v>
      </c>
      <c r="P191" s="10">
        <v>93.72999999999999</v>
      </c>
    </row>
    <row r="192" spans="1:16" x14ac:dyDescent="0.35">
      <c r="A192" s="28" t="s">
        <v>115</v>
      </c>
      <c r="B192">
        <v>188</v>
      </c>
      <c r="C192">
        <v>8074</v>
      </c>
      <c r="D192" s="3">
        <v>628.01</v>
      </c>
      <c r="E192" s="3">
        <v>291.58</v>
      </c>
      <c r="F192" s="3">
        <v>35.26</v>
      </c>
      <c r="G192" s="3">
        <f t="shared" si="2"/>
        <v>8.2694271128757801</v>
      </c>
      <c r="H192" s="3">
        <v>103.49</v>
      </c>
      <c r="I192" s="3">
        <v>0.26</v>
      </c>
      <c r="J192" s="3">
        <v>0.12</v>
      </c>
      <c r="K192" s="3">
        <v>289.35000000000002</v>
      </c>
      <c r="L192" s="3">
        <v>35.36</v>
      </c>
      <c r="M192" s="42">
        <v>11631.21</v>
      </c>
      <c r="N192" s="45">
        <v>2543.0700000000002</v>
      </c>
      <c r="O192" s="3">
        <v>10.769638888888888</v>
      </c>
      <c r="P192" s="10">
        <v>166.51</v>
      </c>
    </row>
    <row r="193" spans="1:16" x14ac:dyDescent="0.35">
      <c r="A193" s="28" t="s">
        <v>116</v>
      </c>
      <c r="B193">
        <v>1</v>
      </c>
      <c r="C193">
        <v>15802</v>
      </c>
      <c r="D193" s="3">
        <v>760.56</v>
      </c>
      <c r="E193" s="3">
        <v>327.07</v>
      </c>
      <c r="F193" s="3">
        <v>61.51</v>
      </c>
      <c r="G193" s="3">
        <f t="shared" si="2"/>
        <v>5.3173467728824582</v>
      </c>
      <c r="H193" s="3">
        <v>73.53</v>
      </c>
      <c r="I193" s="3">
        <v>0.34</v>
      </c>
      <c r="J193" s="3">
        <v>0.19</v>
      </c>
      <c r="K193" s="3">
        <v>322.42</v>
      </c>
      <c r="L193" s="3">
        <v>71.09</v>
      </c>
      <c r="M193" s="42">
        <v>394</v>
      </c>
      <c r="N193" s="45">
        <v>517.26</v>
      </c>
      <c r="O193" s="3">
        <v>11.475925925925926</v>
      </c>
      <c r="P193" s="10">
        <v>16.47</v>
      </c>
    </row>
    <row r="194" spans="1:16" x14ac:dyDescent="0.35">
      <c r="A194" s="28" t="s">
        <v>116</v>
      </c>
      <c r="B194">
        <v>2</v>
      </c>
      <c r="C194">
        <v>6538</v>
      </c>
      <c r="D194" s="3">
        <v>414.77</v>
      </c>
      <c r="E194" s="3">
        <v>151.25</v>
      </c>
      <c r="F194" s="3">
        <v>55.04</v>
      </c>
      <c r="G194" s="3">
        <f t="shared" si="2"/>
        <v>2.7480014534883721</v>
      </c>
      <c r="H194" s="3">
        <v>26.5</v>
      </c>
      <c r="I194" s="3">
        <v>0.48</v>
      </c>
      <c r="J194" s="3">
        <v>0.36</v>
      </c>
      <c r="K194" s="3">
        <v>178.94</v>
      </c>
      <c r="L194" s="3">
        <v>57.37</v>
      </c>
      <c r="M194" s="42">
        <v>224.23</v>
      </c>
      <c r="N194" s="45">
        <v>657.92</v>
      </c>
      <c r="O194" s="3">
        <v>11.318731481481482</v>
      </c>
      <c r="P194" s="10">
        <v>63.5</v>
      </c>
    </row>
    <row r="195" spans="1:16" x14ac:dyDescent="0.35">
      <c r="A195" s="28" t="s">
        <v>116</v>
      </c>
      <c r="B195">
        <v>3</v>
      </c>
      <c r="C195">
        <v>5811</v>
      </c>
      <c r="D195" s="3">
        <v>310.10000000000002</v>
      </c>
      <c r="E195" s="3">
        <v>118.83</v>
      </c>
      <c r="F195" s="3">
        <v>62.27</v>
      </c>
      <c r="G195" s="3">
        <f t="shared" si="2"/>
        <v>1.908302553396499</v>
      </c>
      <c r="H195" s="3">
        <v>114.51</v>
      </c>
      <c r="I195" s="3">
        <v>0.76</v>
      </c>
      <c r="J195" s="3">
        <v>0.52</v>
      </c>
      <c r="K195" s="3">
        <v>118.88</v>
      </c>
      <c r="L195" s="3">
        <v>60.49</v>
      </c>
      <c r="M195" s="42">
        <v>349.12</v>
      </c>
      <c r="N195" s="45">
        <v>711.21</v>
      </c>
      <c r="O195" s="3">
        <v>11.43437037037037</v>
      </c>
      <c r="P195" s="10">
        <v>155.49</v>
      </c>
    </row>
    <row r="196" spans="1:16" x14ac:dyDescent="0.35">
      <c r="A196" s="28" t="s">
        <v>116</v>
      </c>
      <c r="B196">
        <v>4</v>
      </c>
      <c r="C196">
        <v>22634</v>
      </c>
      <c r="D196" s="3">
        <v>686.35</v>
      </c>
      <c r="E196" s="3">
        <v>195.11</v>
      </c>
      <c r="F196" s="3">
        <v>147.69999999999999</v>
      </c>
      <c r="G196" s="3">
        <f t="shared" si="2"/>
        <v>1.3209884901828031</v>
      </c>
      <c r="H196" s="3">
        <v>99.37</v>
      </c>
      <c r="I196" s="3">
        <v>0.6</v>
      </c>
      <c r="J196" s="3">
        <v>0.76</v>
      </c>
      <c r="K196" s="3">
        <v>210.8</v>
      </c>
      <c r="L196" s="3">
        <v>150.55000000000001</v>
      </c>
      <c r="M196" s="42">
        <v>707.19</v>
      </c>
      <c r="N196" s="45">
        <v>445.59</v>
      </c>
      <c r="O196" s="3">
        <v>11.765916666666667</v>
      </c>
      <c r="P196" s="10">
        <v>170.63</v>
      </c>
    </row>
    <row r="197" spans="1:16" x14ac:dyDescent="0.35">
      <c r="A197" s="28" t="s">
        <v>116</v>
      </c>
      <c r="B197">
        <v>5</v>
      </c>
      <c r="C197">
        <v>27709</v>
      </c>
      <c r="D197" s="3">
        <v>819.38</v>
      </c>
      <c r="E197" s="3">
        <v>319.43</v>
      </c>
      <c r="F197" s="3">
        <v>110.45</v>
      </c>
      <c r="G197" s="3">
        <f t="shared" si="2"/>
        <v>2.8920778632865551</v>
      </c>
      <c r="H197" s="3">
        <v>70.150000000000006</v>
      </c>
      <c r="I197" s="3">
        <v>0.52</v>
      </c>
      <c r="J197" s="3">
        <v>0.35</v>
      </c>
      <c r="K197" s="3">
        <v>320.43</v>
      </c>
      <c r="L197" s="3">
        <v>104.74</v>
      </c>
      <c r="M197" s="42">
        <v>843.49</v>
      </c>
      <c r="N197" s="45">
        <v>476.15</v>
      </c>
      <c r="O197" s="3">
        <v>11.892120370370369</v>
      </c>
      <c r="P197" s="10">
        <v>19.849999999999994</v>
      </c>
    </row>
    <row r="198" spans="1:16" x14ac:dyDescent="0.35">
      <c r="A198" s="28" t="s">
        <v>116</v>
      </c>
      <c r="B198">
        <v>6</v>
      </c>
      <c r="C198">
        <v>6767</v>
      </c>
      <c r="D198" s="3">
        <v>381.84</v>
      </c>
      <c r="E198" s="3">
        <v>162.80000000000001</v>
      </c>
      <c r="F198" s="3">
        <v>52.92</v>
      </c>
      <c r="G198" s="3">
        <f t="shared" ref="G198:G261" si="3">E198/F198</f>
        <v>3.0763416477702195</v>
      </c>
      <c r="H198" s="3">
        <v>103.17</v>
      </c>
      <c r="I198" s="3">
        <v>0.57999999999999996</v>
      </c>
      <c r="J198" s="3">
        <v>0.33</v>
      </c>
      <c r="K198" s="3">
        <v>161.01</v>
      </c>
      <c r="L198" s="3">
        <v>49.44</v>
      </c>
      <c r="M198" s="42">
        <v>253.28</v>
      </c>
      <c r="N198" s="45">
        <v>1391.21</v>
      </c>
      <c r="O198" s="3">
        <v>11.345629629629631</v>
      </c>
      <c r="P198" s="10">
        <v>166.82999999999998</v>
      </c>
    </row>
    <row r="199" spans="1:16" x14ac:dyDescent="0.35">
      <c r="A199" s="28" t="s">
        <v>116</v>
      </c>
      <c r="B199">
        <v>7</v>
      </c>
      <c r="C199">
        <v>6401</v>
      </c>
      <c r="D199" s="3">
        <v>505.53</v>
      </c>
      <c r="E199" s="3">
        <v>243.03</v>
      </c>
      <c r="F199" s="3">
        <v>33.53</v>
      </c>
      <c r="G199" s="3">
        <f t="shared" si="3"/>
        <v>7.2481359976140771</v>
      </c>
      <c r="H199" s="3">
        <v>90.78</v>
      </c>
      <c r="I199" s="3">
        <v>0.31</v>
      </c>
      <c r="J199" s="3">
        <v>0.14000000000000001</v>
      </c>
      <c r="K199" s="3">
        <v>229.03</v>
      </c>
      <c r="L199" s="3">
        <v>37.729999999999997</v>
      </c>
      <c r="M199" s="42">
        <v>691.67</v>
      </c>
      <c r="N199" s="45">
        <v>1547.39</v>
      </c>
      <c r="O199" s="3">
        <v>11.751546296296297</v>
      </c>
      <c r="P199" s="10">
        <v>179.22</v>
      </c>
    </row>
    <row r="200" spans="1:16" x14ac:dyDescent="0.35">
      <c r="A200" s="28" t="s">
        <v>116</v>
      </c>
      <c r="B200">
        <v>8</v>
      </c>
      <c r="C200">
        <v>60648</v>
      </c>
      <c r="D200" s="3">
        <v>1413.22</v>
      </c>
      <c r="E200" s="3">
        <v>542.36</v>
      </c>
      <c r="F200" s="3">
        <v>142.38</v>
      </c>
      <c r="G200" s="3">
        <f t="shared" si="3"/>
        <v>3.8092428711897739</v>
      </c>
      <c r="H200" s="3">
        <v>88.1</v>
      </c>
      <c r="I200" s="3">
        <v>0.38</v>
      </c>
      <c r="J200" s="3">
        <v>0.26</v>
      </c>
      <c r="K200" s="3">
        <v>618.51</v>
      </c>
      <c r="L200" s="3">
        <v>162.78</v>
      </c>
      <c r="M200" s="42">
        <v>994.04</v>
      </c>
      <c r="N200" s="45">
        <v>1596.36</v>
      </c>
      <c r="O200" s="3">
        <v>12.031518518518519</v>
      </c>
      <c r="P200" s="10">
        <v>1.9000000000000057</v>
      </c>
    </row>
    <row r="201" spans="1:16" x14ac:dyDescent="0.35">
      <c r="A201" s="28" t="s">
        <v>116</v>
      </c>
      <c r="B201">
        <v>9</v>
      </c>
      <c r="C201">
        <v>40376</v>
      </c>
      <c r="D201" s="3">
        <v>1047.8</v>
      </c>
      <c r="E201" s="3">
        <v>364.92</v>
      </c>
      <c r="F201" s="3">
        <v>140.88</v>
      </c>
      <c r="G201" s="3">
        <f t="shared" si="3"/>
        <v>2.5902896081771725</v>
      </c>
      <c r="H201" s="3">
        <v>71.91</v>
      </c>
      <c r="I201" s="3">
        <v>0.46</v>
      </c>
      <c r="J201" s="3">
        <v>0.39</v>
      </c>
      <c r="K201" s="3">
        <v>397.76</v>
      </c>
      <c r="L201" s="3">
        <v>145.63</v>
      </c>
      <c r="M201" s="42">
        <v>1305.6500000000001</v>
      </c>
      <c r="N201" s="45">
        <v>485.86</v>
      </c>
      <c r="O201" s="3">
        <v>12.320046296296296</v>
      </c>
      <c r="P201" s="10">
        <v>18.090000000000003</v>
      </c>
    </row>
    <row r="202" spans="1:16" x14ac:dyDescent="0.35">
      <c r="A202" s="28" t="s">
        <v>116</v>
      </c>
      <c r="B202">
        <v>10</v>
      </c>
      <c r="C202">
        <v>29054</v>
      </c>
      <c r="D202" s="3">
        <v>790.86</v>
      </c>
      <c r="E202" s="3">
        <v>290.48</v>
      </c>
      <c r="F202" s="3">
        <v>127.35</v>
      </c>
      <c r="G202" s="3">
        <f t="shared" si="3"/>
        <v>2.2809579897919123</v>
      </c>
      <c r="H202" s="3">
        <v>61.29</v>
      </c>
      <c r="I202" s="3">
        <v>0.57999999999999996</v>
      </c>
      <c r="J202" s="3">
        <v>0.44</v>
      </c>
      <c r="K202" s="3">
        <v>303.05</v>
      </c>
      <c r="L202" s="3">
        <v>134.66999999999999</v>
      </c>
      <c r="M202" s="42">
        <v>1687.51</v>
      </c>
      <c r="N202" s="45">
        <v>769.65</v>
      </c>
      <c r="O202" s="3">
        <v>12.67362037037037</v>
      </c>
      <c r="P202" s="10">
        <v>28.71</v>
      </c>
    </row>
    <row r="203" spans="1:16" x14ac:dyDescent="0.35">
      <c r="A203" s="28" t="s">
        <v>116</v>
      </c>
      <c r="B203">
        <v>11</v>
      </c>
      <c r="C203">
        <v>2077</v>
      </c>
      <c r="D203" s="3">
        <v>210.75</v>
      </c>
      <c r="E203" s="3">
        <v>79.45</v>
      </c>
      <c r="F203" s="3">
        <v>33.29</v>
      </c>
      <c r="G203" s="3">
        <f t="shared" si="3"/>
        <v>2.3866025833583659</v>
      </c>
      <c r="H203" s="3">
        <v>19.07</v>
      </c>
      <c r="I203" s="3">
        <v>0.59</v>
      </c>
      <c r="J203" s="3">
        <v>0.42</v>
      </c>
      <c r="K203" s="3">
        <v>86.83</v>
      </c>
      <c r="L203" s="3">
        <v>36.85</v>
      </c>
      <c r="M203" s="42">
        <v>1711.65</v>
      </c>
      <c r="N203" s="45">
        <v>1632.5</v>
      </c>
      <c r="O203" s="3">
        <v>12.695972222222222</v>
      </c>
      <c r="P203" s="10">
        <v>70.930000000000007</v>
      </c>
    </row>
    <row r="204" spans="1:16" x14ac:dyDescent="0.35">
      <c r="A204" s="28" t="s">
        <v>116</v>
      </c>
      <c r="B204">
        <v>12</v>
      </c>
      <c r="C204">
        <v>11682</v>
      </c>
      <c r="D204" s="3">
        <v>443.76</v>
      </c>
      <c r="E204" s="3">
        <v>151.03</v>
      </c>
      <c r="F204" s="3">
        <v>98.49</v>
      </c>
      <c r="G204" s="3">
        <f t="shared" si="3"/>
        <v>1.5334551731140218</v>
      </c>
      <c r="H204" s="3">
        <v>168.25</v>
      </c>
      <c r="I204" s="3">
        <v>0.75</v>
      </c>
      <c r="J204" s="3">
        <v>0.65</v>
      </c>
      <c r="K204" s="3">
        <v>171.61</v>
      </c>
      <c r="L204" s="3">
        <v>88.43</v>
      </c>
      <c r="M204" s="42">
        <v>1880.15</v>
      </c>
      <c r="N204" s="45">
        <v>911.07</v>
      </c>
      <c r="O204" s="3">
        <v>12.851990740740741</v>
      </c>
      <c r="P204" s="10">
        <v>101.75</v>
      </c>
    </row>
    <row r="205" spans="1:16" x14ac:dyDescent="0.35">
      <c r="A205" s="28" t="s">
        <v>116</v>
      </c>
      <c r="B205">
        <v>13</v>
      </c>
      <c r="C205">
        <v>37340</v>
      </c>
      <c r="D205" s="3">
        <v>793.73</v>
      </c>
      <c r="E205" s="3">
        <v>276.16000000000003</v>
      </c>
      <c r="F205" s="3">
        <v>172.16</v>
      </c>
      <c r="G205" s="3">
        <f t="shared" si="3"/>
        <v>1.6040892193308551</v>
      </c>
      <c r="H205" s="3">
        <v>97.64</v>
      </c>
      <c r="I205" s="3">
        <v>0.74</v>
      </c>
      <c r="J205" s="3">
        <v>0.62</v>
      </c>
      <c r="K205" s="3">
        <v>296.04000000000002</v>
      </c>
      <c r="L205" s="3">
        <v>190.92</v>
      </c>
      <c r="M205" s="42">
        <v>2504.7199999999998</v>
      </c>
      <c r="N205" s="45">
        <v>811.6</v>
      </c>
      <c r="O205" s="3">
        <v>13.430296296296296</v>
      </c>
      <c r="P205" s="10">
        <v>172.36</v>
      </c>
    </row>
    <row r="206" spans="1:16" x14ac:dyDescent="0.35">
      <c r="A206" s="28" t="s">
        <v>116</v>
      </c>
      <c r="B206">
        <v>14</v>
      </c>
      <c r="C206">
        <v>59156</v>
      </c>
      <c r="D206" s="3">
        <v>1125.24</v>
      </c>
      <c r="E206" s="3">
        <v>336.41</v>
      </c>
      <c r="F206" s="3">
        <v>223.9</v>
      </c>
      <c r="G206" s="3">
        <f t="shared" si="3"/>
        <v>1.5025011165698974</v>
      </c>
      <c r="H206" s="3">
        <v>67.510000000000005</v>
      </c>
      <c r="I206" s="3">
        <v>0.59</v>
      </c>
      <c r="J206" s="3">
        <v>0.67</v>
      </c>
      <c r="K206" s="3">
        <v>374.22</v>
      </c>
      <c r="L206" s="3">
        <v>229.98</v>
      </c>
      <c r="M206" s="42">
        <v>2954.2</v>
      </c>
      <c r="N206" s="45">
        <v>1634.12</v>
      </c>
      <c r="O206" s="3">
        <v>13.846481481481483</v>
      </c>
      <c r="P206" s="10">
        <v>22.489999999999995</v>
      </c>
    </row>
    <row r="207" spans="1:16" x14ac:dyDescent="0.35">
      <c r="A207" s="28" t="s">
        <v>116</v>
      </c>
      <c r="B207">
        <v>15</v>
      </c>
      <c r="C207">
        <v>90345</v>
      </c>
      <c r="D207" s="3">
        <v>1488.65</v>
      </c>
      <c r="E207" s="3">
        <v>444.13</v>
      </c>
      <c r="F207" s="3">
        <v>259</v>
      </c>
      <c r="G207" s="3">
        <f t="shared" si="3"/>
        <v>1.7147876447876447</v>
      </c>
      <c r="H207" s="3">
        <v>84.04</v>
      </c>
      <c r="I207" s="3">
        <v>0.51</v>
      </c>
      <c r="J207" s="3">
        <v>0.57999999999999996</v>
      </c>
      <c r="K207" s="3">
        <v>501.91</v>
      </c>
      <c r="L207" s="3">
        <v>245.03</v>
      </c>
      <c r="M207" s="42">
        <v>3296.97</v>
      </c>
      <c r="N207" s="45">
        <v>1753.39</v>
      </c>
      <c r="O207" s="3">
        <v>14.16386111111111</v>
      </c>
      <c r="P207" s="10">
        <v>5.9599999999999937</v>
      </c>
    </row>
    <row r="208" spans="1:16" x14ac:dyDescent="0.35">
      <c r="A208" s="28" t="s">
        <v>116</v>
      </c>
      <c r="B208">
        <v>16</v>
      </c>
      <c r="C208">
        <v>4686</v>
      </c>
      <c r="D208" s="3">
        <v>325.86</v>
      </c>
      <c r="E208" s="3">
        <v>142.53</v>
      </c>
      <c r="F208" s="3">
        <v>41.86</v>
      </c>
      <c r="G208" s="3">
        <f t="shared" si="3"/>
        <v>3.4049211657907312</v>
      </c>
      <c r="H208" s="3">
        <v>62.76</v>
      </c>
      <c r="I208" s="3">
        <v>0.55000000000000004</v>
      </c>
      <c r="J208" s="3">
        <v>0.28999999999999998</v>
      </c>
      <c r="K208" s="3">
        <v>144.93</v>
      </c>
      <c r="L208" s="3">
        <v>40.9</v>
      </c>
      <c r="M208" s="42">
        <v>3555.6</v>
      </c>
      <c r="N208" s="45">
        <v>1331.47</v>
      </c>
      <c r="O208" s="3">
        <v>14.403333333333334</v>
      </c>
      <c r="P208" s="10">
        <v>27.240000000000002</v>
      </c>
    </row>
    <row r="209" spans="1:16" x14ac:dyDescent="0.35">
      <c r="A209" s="28" t="s">
        <v>116</v>
      </c>
      <c r="B209">
        <v>17</v>
      </c>
      <c r="C209">
        <v>44307</v>
      </c>
      <c r="D209" s="3">
        <v>1337.69</v>
      </c>
      <c r="E209" s="3">
        <v>344.68</v>
      </c>
      <c r="F209" s="3">
        <v>163.66999999999999</v>
      </c>
      <c r="G209" s="3">
        <f t="shared" si="3"/>
        <v>2.1059448891061283</v>
      </c>
      <c r="H209" s="3">
        <v>96.86</v>
      </c>
      <c r="I209" s="3">
        <v>0.31</v>
      </c>
      <c r="J209" s="3">
        <v>0.47</v>
      </c>
      <c r="K209" s="3">
        <v>497.39</v>
      </c>
      <c r="L209" s="3">
        <v>240</v>
      </c>
      <c r="M209" s="42">
        <v>3306.49</v>
      </c>
      <c r="N209" s="45">
        <v>982.53</v>
      </c>
      <c r="O209" s="3">
        <v>14.172675925925926</v>
      </c>
      <c r="P209" s="10">
        <v>173.14</v>
      </c>
    </row>
    <row r="210" spans="1:16" x14ac:dyDescent="0.35">
      <c r="A210" s="28" t="s">
        <v>116</v>
      </c>
      <c r="B210">
        <v>18</v>
      </c>
      <c r="C210">
        <v>3942</v>
      </c>
      <c r="D210" s="3">
        <v>251.88</v>
      </c>
      <c r="E210" s="3">
        <v>74.33</v>
      </c>
      <c r="F210" s="3">
        <v>67.52</v>
      </c>
      <c r="G210" s="3">
        <f t="shared" si="3"/>
        <v>1.1008590047393365</v>
      </c>
      <c r="H210" s="3">
        <v>142.75</v>
      </c>
      <c r="I210" s="3">
        <v>0.78</v>
      </c>
      <c r="J210" s="3">
        <v>0.91</v>
      </c>
      <c r="K210" s="3">
        <v>92.48</v>
      </c>
      <c r="L210" s="3">
        <v>63.74</v>
      </c>
      <c r="M210" s="42">
        <v>3007.9</v>
      </c>
      <c r="N210" s="45">
        <v>696.62</v>
      </c>
      <c r="O210" s="3">
        <v>13.896203703703703</v>
      </c>
      <c r="P210" s="10">
        <v>127.25</v>
      </c>
    </row>
    <row r="211" spans="1:16" x14ac:dyDescent="0.35">
      <c r="A211" s="28" t="s">
        <v>116</v>
      </c>
      <c r="B211">
        <v>19</v>
      </c>
      <c r="C211">
        <v>2968</v>
      </c>
      <c r="D211" s="3">
        <v>209.47</v>
      </c>
      <c r="E211" s="3">
        <v>68.709999999999994</v>
      </c>
      <c r="F211" s="3">
        <v>55</v>
      </c>
      <c r="G211" s="3">
        <f t="shared" si="3"/>
        <v>1.2492727272727271</v>
      </c>
      <c r="H211" s="3">
        <v>136.87</v>
      </c>
      <c r="I211" s="3">
        <v>0.85</v>
      </c>
      <c r="J211" s="3">
        <v>0.8</v>
      </c>
      <c r="K211" s="3">
        <v>72.45</v>
      </c>
      <c r="L211" s="3">
        <v>53.58</v>
      </c>
      <c r="M211" s="42">
        <v>3436.31</v>
      </c>
      <c r="N211" s="45">
        <v>632.76</v>
      </c>
      <c r="O211" s="3">
        <v>14.292879629629629</v>
      </c>
      <c r="P211" s="10">
        <v>133.13</v>
      </c>
    </row>
    <row r="212" spans="1:16" x14ac:dyDescent="0.35">
      <c r="A212" s="28" t="s">
        <v>116</v>
      </c>
      <c r="B212">
        <v>20</v>
      </c>
      <c r="C212">
        <v>5315</v>
      </c>
      <c r="D212" s="3">
        <v>323.08</v>
      </c>
      <c r="E212" s="3">
        <v>134.94</v>
      </c>
      <c r="F212" s="3">
        <v>50.15</v>
      </c>
      <c r="G212" s="3">
        <f t="shared" si="3"/>
        <v>2.690727816550349</v>
      </c>
      <c r="H212" s="3">
        <v>108.37</v>
      </c>
      <c r="I212" s="3">
        <v>0.64</v>
      </c>
      <c r="J212" s="3">
        <v>0.37</v>
      </c>
      <c r="K212" s="3">
        <v>137.91</v>
      </c>
      <c r="L212" s="3">
        <v>51.14</v>
      </c>
      <c r="M212" s="42">
        <v>2923.41</v>
      </c>
      <c r="N212" s="45">
        <v>357.2</v>
      </c>
      <c r="O212" s="3">
        <v>13.817972222222222</v>
      </c>
      <c r="P212" s="10">
        <v>161.63</v>
      </c>
    </row>
    <row r="213" spans="1:16" x14ac:dyDescent="0.35">
      <c r="A213" s="28" t="s">
        <v>116</v>
      </c>
      <c r="B213">
        <v>21</v>
      </c>
      <c r="C213">
        <v>7971</v>
      </c>
      <c r="D213" s="3">
        <v>437.58</v>
      </c>
      <c r="E213" s="3">
        <v>196.57</v>
      </c>
      <c r="F213" s="3">
        <v>51.63</v>
      </c>
      <c r="G213" s="3">
        <f t="shared" si="3"/>
        <v>3.8072825876428431</v>
      </c>
      <c r="H213" s="3">
        <v>126.17</v>
      </c>
      <c r="I213" s="3">
        <v>0.52</v>
      </c>
      <c r="J213" s="3">
        <v>0.26</v>
      </c>
      <c r="K213" s="3">
        <v>192.57</v>
      </c>
      <c r="L213" s="3">
        <v>54.75</v>
      </c>
      <c r="M213" s="42">
        <v>2960.28</v>
      </c>
      <c r="N213" s="45">
        <v>249.31</v>
      </c>
      <c r="O213" s="3">
        <v>13.852111111111112</v>
      </c>
      <c r="P213" s="10">
        <v>143.82999999999998</v>
      </c>
    </row>
    <row r="214" spans="1:16" x14ac:dyDescent="0.35">
      <c r="A214" s="28" t="s">
        <v>116</v>
      </c>
      <c r="B214">
        <v>22</v>
      </c>
      <c r="C214">
        <v>9168</v>
      </c>
      <c r="D214" s="3">
        <v>396.97</v>
      </c>
      <c r="E214" s="3">
        <v>118.44</v>
      </c>
      <c r="F214" s="3">
        <v>98.55</v>
      </c>
      <c r="G214" s="3">
        <f t="shared" si="3"/>
        <v>1.2018264840182649</v>
      </c>
      <c r="H214" s="3">
        <v>109.93</v>
      </c>
      <c r="I214" s="3">
        <v>0.73</v>
      </c>
      <c r="J214" s="3">
        <v>0.83</v>
      </c>
      <c r="K214" s="3">
        <v>140.72999999999999</v>
      </c>
      <c r="L214" s="3">
        <v>95.45</v>
      </c>
      <c r="M214" s="42">
        <v>3798.28</v>
      </c>
      <c r="N214" s="45">
        <v>911.79</v>
      </c>
      <c r="O214" s="3">
        <v>14.628037037037037</v>
      </c>
      <c r="P214" s="10">
        <v>160.07</v>
      </c>
    </row>
    <row r="215" spans="1:16" x14ac:dyDescent="0.35">
      <c r="A215" s="28" t="s">
        <v>116</v>
      </c>
      <c r="B215">
        <v>23</v>
      </c>
      <c r="C215">
        <v>61718</v>
      </c>
      <c r="D215" s="3">
        <v>1471.77</v>
      </c>
      <c r="E215" s="3">
        <v>394.29</v>
      </c>
      <c r="F215" s="3">
        <v>199.3</v>
      </c>
      <c r="G215" s="3">
        <f t="shared" si="3"/>
        <v>1.9783743100852986</v>
      </c>
      <c r="H215" s="3">
        <v>7.27</v>
      </c>
      <c r="I215" s="3">
        <v>0.36</v>
      </c>
      <c r="J215" s="3">
        <v>0.51</v>
      </c>
      <c r="K215" s="3">
        <v>423.19</v>
      </c>
      <c r="L215" s="3">
        <v>258.01</v>
      </c>
      <c r="M215" s="42">
        <v>3975.58</v>
      </c>
      <c r="N215" s="45">
        <v>1747.29</v>
      </c>
      <c r="O215" s="3">
        <v>14.792203703703704</v>
      </c>
      <c r="P215" s="10">
        <v>82.73</v>
      </c>
    </row>
    <row r="216" spans="1:16" x14ac:dyDescent="0.35">
      <c r="A216" s="28" t="s">
        <v>116</v>
      </c>
      <c r="B216">
        <v>24</v>
      </c>
      <c r="C216">
        <v>19620</v>
      </c>
      <c r="D216" s="3">
        <v>753.21</v>
      </c>
      <c r="E216" s="3">
        <v>180.14</v>
      </c>
      <c r="F216" s="3">
        <v>138.66999999999999</v>
      </c>
      <c r="G216" s="3">
        <f t="shared" si="3"/>
        <v>1.2990553111704046</v>
      </c>
      <c r="H216" s="3">
        <v>42.32</v>
      </c>
      <c r="I216" s="3">
        <v>0.43</v>
      </c>
      <c r="J216" s="3">
        <v>0.77</v>
      </c>
      <c r="K216" s="3">
        <v>227.98</v>
      </c>
      <c r="L216" s="3">
        <v>172.92</v>
      </c>
      <c r="M216" s="42">
        <v>4149.26</v>
      </c>
      <c r="N216" s="45">
        <v>1522.44</v>
      </c>
      <c r="O216" s="3">
        <v>14.953018518518519</v>
      </c>
      <c r="P216" s="10">
        <v>47.68</v>
      </c>
    </row>
    <row r="217" spans="1:16" x14ac:dyDescent="0.35">
      <c r="A217" s="28" t="s">
        <v>116</v>
      </c>
      <c r="B217">
        <v>25</v>
      </c>
      <c r="C217">
        <v>19259</v>
      </c>
      <c r="D217" s="3">
        <v>867.38</v>
      </c>
      <c r="E217" s="3">
        <v>416.9</v>
      </c>
      <c r="F217" s="3">
        <v>58.82</v>
      </c>
      <c r="G217" s="3">
        <f t="shared" si="3"/>
        <v>7.0877252635158108</v>
      </c>
      <c r="H217" s="3">
        <v>18.28</v>
      </c>
      <c r="I217" s="3">
        <v>0.32</v>
      </c>
      <c r="J217" s="3">
        <v>0.14000000000000001</v>
      </c>
      <c r="K217" s="3">
        <v>397.82</v>
      </c>
      <c r="L217" s="3">
        <v>59.37</v>
      </c>
      <c r="M217" s="42">
        <v>4568.22</v>
      </c>
      <c r="N217" s="45">
        <v>1324.38</v>
      </c>
      <c r="O217" s="3">
        <v>15.340944444444446</v>
      </c>
      <c r="P217" s="10">
        <v>71.72</v>
      </c>
    </row>
    <row r="218" spans="1:16" x14ac:dyDescent="0.35">
      <c r="A218" s="28" t="s">
        <v>116</v>
      </c>
      <c r="B218">
        <v>26</v>
      </c>
      <c r="C218">
        <v>3108</v>
      </c>
      <c r="D218" s="3">
        <v>274.27</v>
      </c>
      <c r="E218" s="3">
        <v>119.74</v>
      </c>
      <c r="F218" s="3">
        <v>33.049999999999997</v>
      </c>
      <c r="G218" s="3">
        <f t="shared" si="3"/>
        <v>3.6229954614220881</v>
      </c>
      <c r="H218" s="3">
        <v>63.46</v>
      </c>
      <c r="I218" s="3">
        <v>0.52</v>
      </c>
      <c r="J218" s="3">
        <v>0.28000000000000003</v>
      </c>
      <c r="K218" s="3">
        <v>117.63</v>
      </c>
      <c r="L218" s="3">
        <v>31.89</v>
      </c>
      <c r="M218" s="42">
        <v>4408.78</v>
      </c>
      <c r="N218" s="45">
        <v>803.36</v>
      </c>
      <c r="O218" s="3">
        <v>15.193314814814814</v>
      </c>
      <c r="P218" s="10">
        <v>26.54</v>
      </c>
    </row>
    <row r="219" spans="1:16" x14ac:dyDescent="0.35">
      <c r="A219" s="28" t="s">
        <v>116</v>
      </c>
      <c r="B219">
        <v>27</v>
      </c>
      <c r="C219">
        <v>3900</v>
      </c>
      <c r="D219" s="3">
        <v>306.31</v>
      </c>
      <c r="E219" s="3">
        <v>131.6</v>
      </c>
      <c r="F219" s="3">
        <v>37.729999999999997</v>
      </c>
      <c r="G219" s="3">
        <f t="shared" si="3"/>
        <v>3.4879406307977736</v>
      </c>
      <c r="H219" s="3">
        <v>68.739999999999995</v>
      </c>
      <c r="I219" s="3">
        <v>0.52</v>
      </c>
      <c r="J219" s="3">
        <v>0.28999999999999998</v>
      </c>
      <c r="K219" s="3">
        <v>127.81</v>
      </c>
      <c r="L219" s="3">
        <v>34.229999999999997</v>
      </c>
      <c r="M219" s="42">
        <v>4640.2</v>
      </c>
      <c r="N219" s="45">
        <v>720.02</v>
      </c>
      <c r="O219" s="3">
        <v>15.407592592592593</v>
      </c>
      <c r="P219" s="10">
        <v>21.260000000000005</v>
      </c>
    </row>
    <row r="220" spans="1:16" x14ac:dyDescent="0.35">
      <c r="A220" s="28" t="s">
        <v>116</v>
      </c>
      <c r="B220">
        <v>28</v>
      </c>
      <c r="C220">
        <v>51175</v>
      </c>
      <c r="D220" s="3">
        <v>1545.69</v>
      </c>
      <c r="E220" s="3">
        <v>728.73</v>
      </c>
      <c r="F220" s="3">
        <v>89.41</v>
      </c>
      <c r="G220" s="3">
        <f t="shared" si="3"/>
        <v>8.1504306006039595</v>
      </c>
      <c r="H220" s="3">
        <v>79.86</v>
      </c>
      <c r="I220" s="3">
        <v>0.27</v>
      </c>
      <c r="J220" s="3">
        <v>0.12</v>
      </c>
      <c r="K220" s="3">
        <v>702.97</v>
      </c>
      <c r="L220" s="3">
        <v>81.84</v>
      </c>
      <c r="M220" s="42">
        <v>4741.3999999999996</v>
      </c>
      <c r="N220" s="45">
        <v>801.1</v>
      </c>
      <c r="O220" s="3">
        <v>15.501296296296298</v>
      </c>
      <c r="P220" s="10">
        <v>10.14</v>
      </c>
    </row>
    <row r="221" spans="1:16" x14ac:dyDescent="0.35">
      <c r="A221" s="28" t="s">
        <v>116</v>
      </c>
      <c r="B221">
        <v>29</v>
      </c>
      <c r="C221">
        <v>46684</v>
      </c>
      <c r="D221" s="3">
        <v>1400.92</v>
      </c>
      <c r="E221" s="3">
        <v>304.38</v>
      </c>
      <c r="F221" s="3">
        <v>195.28</v>
      </c>
      <c r="G221" s="3">
        <f t="shared" si="3"/>
        <v>1.5586849651782055</v>
      </c>
      <c r="H221" s="3">
        <v>120.78</v>
      </c>
      <c r="I221" s="3">
        <v>0.3</v>
      </c>
      <c r="J221" s="3">
        <v>0.64</v>
      </c>
      <c r="K221" s="3">
        <v>436.33</v>
      </c>
      <c r="L221" s="3">
        <v>314.60000000000002</v>
      </c>
      <c r="M221" s="42">
        <v>4980.37</v>
      </c>
      <c r="N221" s="45">
        <v>868.37</v>
      </c>
      <c r="O221" s="3">
        <v>15.722564814814813</v>
      </c>
      <c r="P221" s="10">
        <v>149.22</v>
      </c>
    </row>
    <row r="222" spans="1:16" x14ac:dyDescent="0.35">
      <c r="A222" s="28" t="s">
        <v>116</v>
      </c>
      <c r="B222">
        <v>30</v>
      </c>
      <c r="C222">
        <v>26912</v>
      </c>
      <c r="D222" s="3">
        <v>864.87</v>
      </c>
      <c r="E222" s="3">
        <v>326.31</v>
      </c>
      <c r="F222" s="3">
        <v>105.01</v>
      </c>
      <c r="G222" s="3">
        <f t="shared" si="3"/>
        <v>3.1074183411103702</v>
      </c>
      <c r="H222" s="3">
        <v>65.540000000000006</v>
      </c>
      <c r="I222" s="3">
        <v>0.45</v>
      </c>
      <c r="J222" s="3">
        <v>0.32</v>
      </c>
      <c r="K222" s="3">
        <v>335.55</v>
      </c>
      <c r="L222" s="3">
        <v>117.67</v>
      </c>
      <c r="M222" s="42">
        <v>4921.45</v>
      </c>
      <c r="N222" s="45">
        <v>1391.32</v>
      </c>
      <c r="O222" s="3">
        <v>15.668009259259261</v>
      </c>
      <c r="P222" s="10">
        <v>24.459999999999994</v>
      </c>
    </row>
    <row r="223" spans="1:16" x14ac:dyDescent="0.35">
      <c r="A223" s="28" t="s">
        <v>116</v>
      </c>
      <c r="B223">
        <v>31</v>
      </c>
      <c r="C223">
        <v>26333</v>
      </c>
      <c r="D223" s="3">
        <v>825.28</v>
      </c>
      <c r="E223" s="3">
        <v>386.54</v>
      </c>
      <c r="F223" s="3">
        <v>86.74</v>
      </c>
      <c r="G223" s="3">
        <f t="shared" si="3"/>
        <v>4.456306202444086</v>
      </c>
      <c r="H223" s="3">
        <v>66.239999999999995</v>
      </c>
      <c r="I223" s="3">
        <v>0.49</v>
      </c>
      <c r="J223" s="3">
        <v>0.22</v>
      </c>
      <c r="K223" s="3">
        <v>356.63</v>
      </c>
      <c r="L223" s="3">
        <v>84.46</v>
      </c>
      <c r="M223" s="42">
        <v>4996.95</v>
      </c>
      <c r="N223" s="45">
        <v>1734.35</v>
      </c>
      <c r="O223" s="3">
        <v>15.737916666666667</v>
      </c>
      <c r="P223" s="10">
        <v>23.760000000000005</v>
      </c>
    </row>
    <row r="224" spans="1:16" x14ac:dyDescent="0.35">
      <c r="A224" s="28" t="s">
        <v>116</v>
      </c>
      <c r="B224">
        <v>32</v>
      </c>
      <c r="C224">
        <v>12409</v>
      </c>
      <c r="D224" s="3">
        <v>492.54</v>
      </c>
      <c r="E224" s="3">
        <v>182.89</v>
      </c>
      <c r="F224" s="3">
        <v>86.39</v>
      </c>
      <c r="G224" s="3">
        <f t="shared" si="3"/>
        <v>2.1170274337307555</v>
      </c>
      <c r="H224" s="3">
        <v>70.19</v>
      </c>
      <c r="I224" s="3">
        <v>0.64</v>
      </c>
      <c r="J224" s="3">
        <v>0.47</v>
      </c>
      <c r="K224" s="3">
        <v>179.3</v>
      </c>
      <c r="L224" s="3">
        <v>78.099999999999994</v>
      </c>
      <c r="M224" s="42">
        <v>5216.1000000000004</v>
      </c>
      <c r="N224" s="45">
        <v>403.66</v>
      </c>
      <c r="O224" s="3">
        <v>15.940833333333332</v>
      </c>
      <c r="P224" s="10">
        <v>19.810000000000002</v>
      </c>
    </row>
    <row r="225" spans="1:16" x14ac:dyDescent="0.35">
      <c r="A225" s="28" t="s">
        <v>116</v>
      </c>
      <c r="B225">
        <v>33</v>
      </c>
      <c r="C225">
        <v>9979</v>
      </c>
      <c r="D225" s="3">
        <v>480.99</v>
      </c>
      <c r="E225" s="3">
        <v>182.1</v>
      </c>
      <c r="F225" s="3">
        <v>69.77</v>
      </c>
      <c r="G225" s="3">
        <f t="shared" si="3"/>
        <v>2.6100042998423394</v>
      </c>
      <c r="H225" s="3">
        <v>72.38</v>
      </c>
      <c r="I225" s="3">
        <v>0.54</v>
      </c>
      <c r="J225" s="3">
        <v>0.38</v>
      </c>
      <c r="K225" s="3">
        <v>192.35</v>
      </c>
      <c r="L225" s="3">
        <v>66.989999999999995</v>
      </c>
      <c r="M225" s="42">
        <v>5196.66</v>
      </c>
      <c r="N225" s="45">
        <v>595.58000000000004</v>
      </c>
      <c r="O225" s="3">
        <v>15.922833333333333</v>
      </c>
      <c r="P225" s="10">
        <v>17.620000000000005</v>
      </c>
    </row>
    <row r="226" spans="1:16" x14ac:dyDescent="0.35">
      <c r="A226" s="28" t="s">
        <v>116</v>
      </c>
      <c r="B226">
        <v>34</v>
      </c>
      <c r="C226">
        <v>5715</v>
      </c>
      <c r="D226" s="3">
        <v>318.52</v>
      </c>
      <c r="E226" s="3">
        <v>127.67</v>
      </c>
      <c r="F226" s="3">
        <v>56.99</v>
      </c>
      <c r="G226" s="3">
        <f t="shared" si="3"/>
        <v>2.2402175820319354</v>
      </c>
      <c r="H226" s="3">
        <v>109.02</v>
      </c>
      <c r="I226" s="3">
        <v>0.71</v>
      </c>
      <c r="J226" s="3">
        <v>0.45</v>
      </c>
      <c r="K226" s="3">
        <v>135.03</v>
      </c>
      <c r="L226" s="3">
        <v>55.58</v>
      </c>
      <c r="M226" s="42">
        <v>5336.87</v>
      </c>
      <c r="N226" s="45">
        <v>1062.6300000000001</v>
      </c>
      <c r="O226" s="3">
        <v>16.052657407407406</v>
      </c>
      <c r="P226" s="10">
        <v>160.98000000000002</v>
      </c>
    </row>
    <row r="227" spans="1:16" x14ac:dyDescent="0.35">
      <c r="A227" s="28" t="s">
        <v>116</v>
      </c>
      <c r="B227">
        <v>35</v>
      </c>
      <c r="C227">
        <v>16566</v>
      </c>
      <c r="D227" s="3">
        <v>614.01</v>
      </c>
      <c r="E227" s="3">
        <v>273.69</v>
      </c>
      <c r="F227" s="3">
        <v>77.069999999999993</v>
      </c>
      <c r="G227" s="3">
        <f t="shared" si="3"/>
        <v>3.5511872323861429</v>
      </c>
      <c r="H227" s="3">
        <v>154.94</v>
      </c>
      <c r="I227" s="3">
        <v>0.55000000000000004</v>
      </c>
      <c r="J227" s="3">
        <v>0.28000000000000003</v>
      </c>
      <c r="K227" s="3">
        <v>270.57</v>
      </c>
      <c r="L227" s="3">
        <v>70.11</v>
      </c>
      <c r="M227" s="42">
        <v>5567.36</v>
      </c>
      <c r="N227" s="45">
        <v>1460.05</v>
      </c>
      <c r="O227" s="3">
        <v>16.266074074074076</v>
      </c>
      <c r="P227" s="10">
        <v>115.06</v>
      </c>
    </row>
    <row r="228" spans="1:16" x14ac:dyDescent="0.35">
      <c r="A228" s="28" t="s">
        <v>116</v>
      </c>
      <c r="B228">
        <v>36</v>
      </c>
      <c r="C228">
        <v>4467</v>
      </c>
      <c r="D228" s="3">
        <v>295.63</v>
      </c>
      <c r="E228" s="3">
        <v>129.22</v>
      </c>
      <c r="F228" s="3">
        <v>44.01</v>
      </c>
      <c r="G228" s="3">
        <f t="shared" si="3"/>
        <v>2.9361508748011818</v>
      </c>
      <c r="H228" s="3">
        <v>142.18</v>
      </c>
      <c r="I228" s="3">
        <v>0.64</v>
      </c>
      <c r="J228" s="3">
        <v>0.34</v>
      </c>
      <c r="K228" s="3">
        <v>125.5</v>
      </c>
      <c r="L228" s="3">
        <v>42.77</v>
      </c>
      <c r="M228" s="42">
        <v>5856.42</v>
      </c>
      <c r="N228" s="45">
        <v>815.11</v>
      </c>
      <c r="O228" s="3">
        <v>16.53372222222222</v>
      </c>
      <c r="P228" s="10">
        <v>127.82</v>
      </c>
    </row>
    <row r="229" spans="1:16" x14ac:dyDescent="0.35">
      <c r="A229" s="28" t="s">
        <v>116</v>
      </c>
      <c r="B229">
        <v>37</v>
      </c>
      <c r="C229">
        <v>16854</v>
      </c>
      <c r="D229" s="3">
        <v>728.6</v>
      </c>
      <c r="E229" s="3">
        <v>333.43</v>
      </c>
      <c r="F229" s="3">
        <v>64.36</v>
      </c>
      <c r="G229" s="3">
        <f t="shared" si="3"/>
        <v>5.1807022995649472</v>
      </c>
      <c r="H229" s="3">
        <v>165.35</v>
      </c>
      <c r="I229" s="3">
        <v>0.4</v>
      </c>
      <c r="J229" s="3">
        <v>0.19</v>
      </c>
      <c r="K229" s="3">
        <v>314.57</v>
      </c>
      <c r="L229" s="3">
        <v>67.11</v>
      </c>
      <c r="M229" s="42">
        <v>5926.61</v>
      </c>
      <c r="N229" s="45">
        <v>281.56</v>
      </c>
      <c r="O229" s="3">
        <v>16.598712962962964</v>
      </c>
      <c r="P229" s="10">
        <v>104.65</v>
      </c>
    </row>
    <row r="230" spans="1:16" x14ac:dyDescent="0.35">
      <c r="A230" s="28" t="s">
        <v>116</v>
      </c>
      <c r="B230">
        <v>38</v>
      </c>
      <c r="C230">
        <v>3546</v>
      </c>
      <c r="D230" s="3">
        <v>314.02999999999997</v>
      </c>
      <c r="E230" s="3">
        <v>143.86000000000001</v>
      </c>
      <c r="F230" s="3">
        <v>31.38</v>
      </c>
      <c r="G230" s="3">
        <f t="shared" si="3"/>
        <v>4.5844486934353093</v>
      </c>
      <c r="H230" s="3">
        <v>135.4</v>
      </c>
      <c r="I230" s="3">
        <v>0.45</v>
      </c>
      <c r="J230" s="3">
        <v>0.22</v>
      </c>
      <c r="K230" s="3">
        <v>143.84</v>
      </c>
      <c r="L230" s="3">
        <v>29.11</v>
      </c>
      <c r="M230" s="42">
        <v>5865.65</v>
      </c>
      <c r="N230" s="45">
        <v>682.83</v>
      </c>
      <c r="O230" s="3">
        <v>16.542268518518519</v>
      </c>
      <c r="P230" s="10">
        <v>134.6</v>
      </c>
    </row>
    <row r="231" spans="1:16" x14ac:dyDescent="0.35">
      <c r="A231" s="28" t="s">
        <v>116</v>
      </c>
      <c r="B231">
        <v>39</v>
      </c>
      <c r="C231">
        <v>61861</v>
      </c>
      <c r="D231" s="3">
        <v>1389.67</v>
      </c>
      <c r="E231" s="3">
        <v>401.9</v>
      </c>
      <c r="F231" s="3">
        <v>195.98</v>
      </c>
      <c r="G231" s="3">
        <f t="shared" si="3"/>
        <v>2.050719461169507</v>
      </c>
      <c r="H231" s="3">
        <v>99.44</v>
      </c>
      <c r="I231" s="3">
        <v>0.4</v>
      </c>
      <c r="J231" s="3">
        <v>0.49</v>
      </c>
      <c r="K231" s="3">
        <v>478.41</v>
      </c>
      <c r="L231" s="3">
        <v>236.47</v>
      </c>
      <c r="M231" s="42">
        <v>6640.78</v>
      </c>
      <c r="N231" s="45">
        <v>435.61</v>
      </c>
      <c r="O231" s="3">
        <v>17.259981481481482</v>
      </c>
      <c r="P231" s="10">
        <v>170.56</v>
      </c>
    </row>
    <row r="232" spans="1:16" x14ac:dyDescent="0.35">
      <c r="A232" s="28" t="s">
        <v>116</v>
      </c>
      <c r="B232">
        <v>40</v>
      </c>
      <c r="C232">
        <v>80547</v>
      </c>
      <c r="D232" s="3">
        <v>1220.78</v>
      </c>
      <c r="E232" s="3">
        <v>473.31</v>
      </c>
      <c r="F232" s="3">
        <v>216.68</v>
      </c>
      <c r="G232" s="3">
        <f t="shared" si="3"/>
        <v>2.1843732693372715</v>
      </c>
      <c r="H232" s="3">
        <v>88.29</v>
      </c>
      <c r="I232" s="3">
        <v>0.68</v>
      </c>
      <c r="J232" s="3">
        <v>0.46</v>
      </c>
      <c r="K232" s="3">
        <v>507.55</v>
      </c>
      <c r="L232" s="3">
        <v>196.72</v>
      </c>
      <c r="M232" s="42">
        <v>6387.8</v>
      </c>
      <c r="N232" s="45">
        <v>1124.31</v>
      </c>
      <c r="O232" s="3">
        <v>17.025740740740741</v>
      </c>
      <c r="P232" s="10">
        <v>1.7099999999999937</v>
      </c>
    </row>
    <row r="233" spans="1:16" x14ac:dyDescent="0.35">
      <c r="A233" s="28" t="s">
        <v>116</v>
      </c>
      <c r="B233">
        <v>41</v>
      </c>
      <c r="C233">
        <v>5164</v>
      </c>
      <c r="D233" s="3">
        <v>374.83</v>
      </c>
      <c r="E233" s="3">
        <v>161.85</v>
      </c>
      <c r="F233" s="3">
        <v>40.619999999999997</v>
      </c>
      <c r="G233" s="3">
        <f t="shared" si="3"/>
        <v>3.9844903988183162</v>
      </c>
      <c r="H233" s="3">
        <v>95.04</v>
      </c>
      <c r="I233" s="3">
        <v>0.46</v>
      </c>
      <c r="J233" s="3">
        <v>0.25</v>
      </c>
      <c r="K233" s="3">
        <v>160.85</v>
      </c>
      <c r="L233" s="3">
        <v>40.67</v>
      </c>
      <c r="M233" s="42">
        <v>6708.65</v>
      </c>
      <c r="N233" s="45">
        <v>1282.3699999999999</v>
      </c>
      <c r="O233" s="3">
        <v>17.322824074074074</v>
      </c>
      <c r="P233" s="10">
        <v>174.95999999999998</v>
      </c>
    </row>
    <row r="234" spans="1:16" x14ac:dyDescent="0.35">
      <c r="A234" s="28" t="s">
        <v>116</v>
      </c>
      <c r="B234">
        <v>42</v>
      </c>
      <c r="C234">
        <v>7473</v>
      </c>
      <c r="D234" s="3">
        <v>391.01</v>
      </c>
      <c r="E234" s="3">
        <v>155.26</v>
      </c>
      <c r="F234" s="3">
        <v>61.29</v>
      </c>
      <c r="G234" s="3">
        <f t="shared" si="3"/>
        <v>2.5332028063305594</v>
      </c>
      <c r="H234" s="3">
        <v>135.63999999999999</v>
      </c>
      <c r="I234" s="3">
        <v>0.61</v>
      </c>
      <c r="J234" s="3">
        <v>0.39</v>
      </c>
      <c r="K234" s="3">
        <v>173.68</v>
      </c>
      <c r="L234" s="3">
        <v>59.7</v>
      </c>
      <c r="M234" s="42">
        <v>6393.15</v>
      </c>
      <c r="N234" s="45">
        <v>1634.82</v>
      </c>
      <c r="O234" s="3">
        <v>17.030694444444446</v>
      </c>
      <c r="P234" s="10">
        <v>134.36000000000001</v>
      </c>
    </row>
    <row r="235" spans="1:16" x14ac:dyDescent="0.35">
      <c r="A235" s="28" t="s">
        <v>116</v>
      </c>
      <c r="B235">
        <v>43</v>
      </c>
      <c r="C235">
        <v>32258</v>
      </c>
      <c r="D235" s="3">
        <v>798.17</v>
      </c>
      <c r="E235" s="3">
        <v>315.5</v>
      </c>
      <c r="F235" s="3">
        <v>130.18</v>
      </c>
      <c r="G235" s="3">
        <f t="shared" si="3"/>
        <v>2.4235673682593331</v>
      </c>
      <c r="H235" s="3">
        <v>47.39</v>
      </c>
      <c r="I235" s="3">
        <v>0.64</v>
      </c>
      <c r="J235" s="3">
        <v>0.41</v>
      </c>
      <c r="K235" s="3">
        <v>348.32</v>
      </c>
      <c r="L235" s="3">
        <v>122.35</v>
      </c>
      <c r="M235" s="42">
        <v>7017.23</v>
      </c>
      <c r="N235" s="45">
        <v>1576</v>
      </c>
      <c r="O235" s="3">
        <v>17.608546296296296</v>
      </c>
      <c r="P235" s="10">
        <v>42.61</v>
      </c>
    </row>
    <row r="236" spans="1:16" x14ac:dyDescent="0.35">
      <c r="A236" s="28" t="s">
        <v>116</v>
      </c>
      <c r="B236">
        <v>44</v>
      </c>
      <c r="C236">
        <v>118578</v>
      </c>
      <c r="D236" s="3">
        <v>2458.5300000000002</v>
      </c>
      <c r="E236" s="3">
        <v>712.35</v>
      </c>
      <c r="F236" s="3">
        <v>211.94</v>
      </c>
      <c r="G236" s="3">
        <f t="shared" si="3"/>
        <v>3.3610927621024818</v>
      </c>
      <c r="H236" s="3">
        <v>90.89</v>
      </c>
      <c r="I236" s="3">
        <v>0.25</v>
      </c>
      <c r="J236" s="3">
        <v>0.3</v>
      </c>
      <c r="K236" s="3">
        <v>835.23</v>
      </c>
      <c r="L236" s="3">
        <v>255.89</v>
      </c>
      <c r="M236" s="42">
        <v>6949.41</v>
      </c>
      <c r="N236" s="45">
        <v>675.77</v>
      </c>
      <c r="O236" s="3">
        <v>17.545749999999998</v>
      </c>
      <c r="P236" s="10">
        <v>179.11</v>
      </c>
    </row>
    <row r="237" spans="1:16" x14ac:dyDescent="0.35">
      <c r="A237" s="28" t="s">
        <v>116</v>
      </c>
      <c r="B237">
        <v>45</v>
      </c>
      <c r="C237">
        <v>13643</v>
      </c>
      <c r="D237" s="3">
        <v>493.62</v>
      </c>
      <c r="E237" s="3">
        <v>189.84</v>
      </c>
      <c r="F237" s="3">
        <v>91.5</v>
      </c>
      <c r="G237" s="3">
        <f t="shared" si="3"/>
        <v>2.0747540983606556</v>
      </c>
      <c r="H237" s="3">
        <v>170.56</v>
      </c>
      <c r="I237" s="3">
        <v>0.7</v>
      </c>
      <c r="J237" s="3">
        <v>0.48</v>
      </c>
      <c r="K237" s="3">
        <v>186.95</v>
      </c>
      <c r="L237" s="3">
        <v>88.24</v>
      </c>
      <c r="M237" s="42">
        <v>7401.56</v>
      </c>
      <c r="N237" s="45">
        <v>274.35000000000002</v>
      </c>
      <c r="O237" s="3">
        <v>17.964407407407407</v>
      </c>
      <c r="P237" s="10">
        <v>99.44</v>
      </c>
    </row>
    <row r="238" spans="1:16" x14ac:dyDescent="0.35">
      <c r="A238" s="28" t="s">
        <v>116</v>
      </c>
      <c r="B238">
        <v>46</v>
      </c>
      <c r="C238">
        <v>1879</v>
      </c>
      <c r="D238" s="3">
        <v>192.08</v>
      </c>
      <c r="E238" s="3">
        <v>73.52</v>
      </c>
      <c r="F238" s="3">
        <v>32.54</v>
      </c>
      <c r="G238" s="3">
        <f t="shared" si="3"/>
        <v>2.2593730792870312</v>
      </c>
      <c r="H238" s="3">
        <v>118.51</v>
      </c>
      <c r="I238" s="3">
        <v>0.64</v>
      </c>
      <c r="J238" s="3">
        <v>0.44</v>
      </c>
      <c r="K238" s="3">
        <v>82.46</v>
      </c>
      <c r="L238" s="3">
        <v>30.36</v>
      </c>
      <c r="M238" s="42">
        <v>9275.57</v>
      </c>
      <c r="N238" s="45">
        <v>632.23</v>
      </c>
      <c r="O238" s="3">
        <v>19.699601851851853</v>
      </c>
      <c r="P238" s="10">
        <v>151.49</v>
      </c>
    </row>
    <row r="239" spans="1:16" x14ac:dyDescent="0.35">
      <c r="A239" s="28" t="s">
        <v>116</v>
      </c>
      <c r="B239">
        <v>47</v>
      </c>
      <c r="C239">
        <v>56802</v>
      </c>
      <c r="D239" s="3">
        <v>1302.23</v>
      </c>
      <c r="E239" s="3">
        <v>325.02999999999997</v>
      </c>
      <c r="F239" s="3">
        <v>222.51</v>
      </c>
      <c r="G239" s="3">
        <f t="shared" si="3"/>
        <v>1.4607433373780954</v>
      </c>
      <c r="H239" s="3">
        <v>14.71</v>
      </c>
      <c r="I239" s="3">
        <v>0.42</v>
      </c>
      <c r="J239" s="3">
        <v>0.68</v>
      </c>
      <c r="K239" s="3">
        <v>401.06</v>
      </c>
      <c r="L239" s="3">
        <v>283.86</v>
      </c>
      <c r="M239" s="42">
        <v>9671.48</v>
      </c>
      <c r="N239" s="45">
        <v>866.85</v>
      </c>
      <c r="O239" s="3">
        <v>20.066185185185184</v>
      </c>
      <c r="P239" s="10">
        <v>75.289999999999992</v>
      </c>
    </row>
    <row r="240" spans="1:16" x14ac:dyDescent="0.35">
      <c r="A240" s="28" t="s">
        <v>116</v>
      </c>
      <c r="B240">
        <v>48</v>
      </c>
      <c r="C240">
        <v>8189</v>
      </c>
      <c r="D240" s="3">
        <v>408.64</v>
      </c>
      <c r="E240" s="3">
        <v>175.83</v>
      </c>
      <c r="F240" s="3">
        <v>59.3</v>
      </c>
      <c r="G240" s="3">
        <f t="shared" si="3"/>
        <v>2.9650927487352448</v>
      </c>
      <c r="H240" s="3">
        <v>64.790000000000006</v>
      </c>
      <c r="I240" s="3">
        <v>0.62</v>
      </c>
      <c r="J240" s="3">
        <v>0.34</v>
      </c>
      <c r="K240" s="3">
        <v>167.6</v>
      </c>
      <c r="L240" s="3">
        <v>56.64</v>
      </c>
      <c r="M240" s="42">
        <v>9573.6</v>
      </c>
      <c r="N240" s="45">
        <v>1717.36</v>
      </c>
      <c r="O240" s="3">
        <v>19.975555555555555</v>
      </c>
      <c r="P240" s="10">
        <v>25.209999999999994</v>
      </c>
    </row>
    <row r="241" spans="1:16" x14ac:dyDescent="0.35">
      <c r="A241" s="28" t="s">
        <v>116</v>
      </c>
      <c r="B241">
        <v>49</v>
      </c>
      <c r="C241">
        <v>47429</v>
      </c>
      <c r="D241" s="3">
        <v>1417.07</v>
      </c>
      <c r="E241" s="3">
        <v>388.41</v>
      </c>
      <c r="F241" s="3">
        <v>155.47</v>
      </c>
      <c r="G241" s="3">
        <f t="shared" si="3"/>
        <v>2.4982954910915289</v>
      </c>
      <c r="H241" s="3">
        <v>60.4</v>
      </c>
      <c r="I241" s="3">
        <v>0.3</v>
      </c>
      <c r="J241" s="3">
        <v>0.4</v>
      </c>
      <c r="K241" s="3">
        <v>526.37</v>
      </c>
      <c r="L241" s="3">
        <v>233.4</v>
      </c>
      <c r="M241" s="42">
        <v>9930.33</v>
      </c>
      <c r="N241" s="45">
        <v>1125.98</v>
      </c>
      <c r="O241" s="3">
        <v>20.305861111111113</v>
      </c>
      <c r="P241" s="10">
        <v>29.6</v>
      </c>
    </row>
    <row r="242" spans="1:16" x14ac:dyDescent="0.35">
      <c r="A242" s="28" t="s">
        <v>116</v>
      </c>
      <c r="B242">
        <v>50</v>
      </c>
      <c r="C242">
        <v>1681</v>
      </c>
      <c r="D242" s="3">
        <v>216.45</v>
      </c>
      <c r="E242" s="3">
        <v>98.79</v>
      </c>
      <c r="F242" s="3">
        <v>21.67</v>
      </c>
      <c r="G242" s="3">
        <f t="shared" si="3"/>
        <v>4.5588371019843104</v>
      </c>
      <c r="H242" s="3">
        <v>64.739999999999995</v>
      </c>
      <c r="I242" s="3">
        <v>0.45</v>
      </c>
      <c r="J242" s="3">
        <v>0.22</v>
      </c>
      <c r="K242" s="3">
        <v>95.21</v>
      </c>
      <c r="L242" s="3">
        <v>19.7</v>
      </c>
      <c r="M242" s="42">
        <v>9962.91</v>
      </c>
      <c r="N242" s="45">
        <v>1515.43</v>
      </c>
      <c r="O242" s="3">
        <v>20.336027777777776</v>
      </c>
      <c r="P242" s="10">
        <v>25.260000000000005</v>
      </c>
    </row>
    <row r="243" spans="1:16" x14ac:dyDescent="0.35">
      <c r="A243" s="28" t="s">
        <v>116</v>
      </c>
      <c r="B243">
        <v>51</v>
      </c>
      <c r="C243">
        <v>12698</v>
      </c>
      <c r="D243" s="3">
        <v>573.69000000000005</v>
      </c>
      <c r="E243" s="3">
        <v>214.76</v>
      </c>
      <c r="F243" s="3">
        <v>75.28</v>
      </c>
      <c r="G243" s="3">
        <f t="shared" si="3"/>
        <v>2.8528161530286926</v>
      </c>
      <c r="H243" s="3">
        <v>77.849999999999994</v>
      </c>
      <c r="I243" s="3">
        <v>0.48</v>
      </c>
      <c r="J243" s="3">
        <v>0.35</v>
      </c>
      <c r="K243" s="3">
        <v>248.49</v>
      </c>
      <c r="L243" s="3">
        <v>87.45</v>
      </c>
      <c r="M243" s="42">
        <v>10279.99</v>
      </c>
      <c r="N243" s="45">
        <v>811.86</v>
      </c>
      <c r="O243" s="3">
        <v>20.629620370370368</v>
      </c>
      <c r="P243" s="10">
        <v>12.150000000000006</v>
      </c>
    </row>
    <row r="244" spans="1:16" x14ac:dyDescent="0.35">
      <c r="A244" s="28" t="s">
        <v>116</v>
      </c>
      <c r="B244">
        <v>52</v>
      </c>
      <c r="C244">
        <v>5116</v>
      </c>
      <c r="D244" s="3">
        <v>389.68</v>
      </c>
      <c r="E244" s="3">
        <v>177.43</v>
      </c>
      <c r="F244" s="3">
        <v>36.71</v>
      </c>
      <c r="G244" s="3">
        <f t="shared" si="3"/>
        <v>4.8332879324434757</v>
      </c>
      <c r="H244" s="3">
        <v>84.17</v>
      </c>
      <c r="I244" s="3">
        <v>0.42</v>
      </c>
      <c r="J244" s="3">
        <v>0.21</v>
      </c>
      <c r="K244" s="3">
        <v>173</v>
      </c>
      <c r="L244" s="3">
        <v>36.4</v>
      </c>
      <c r="M244" s="42">
        <v>10866.8</v>
      </c>
      <c r="N244" s="45">
        <v>1073.75</v>
      </c>
      <c r="O244" s="3">
        <v>21.172962962962963</v>
      </c>
      <c r="P244" s="10">
        <v>5.8299999999999983</v>
      </c>
    </row>
    <row r="245" spans="1:16" x14ac:dyDescent="0.35">
      <c r="A245" s="28" t="s">
        <v>116</v>
      </c>
      <c r="B245">
        <v>53</v>
      </c>
      <c r="C245">
        <v>39331</v>
      </c>
      <c r="D245" s="3">
        <v>1460.09</v>
      </c>
      <c r="E245" s="3">
        <v>651.05999999999995</v>
      </c>
      <c r="F245" s="3">
        <v>76.92</v>
      </c>
      <c r="G245" s="3">
        <f t="shared" si="3"/>
        <v>8.4641185647425896</v>
      </c>
      <c r="H245" s="3">
        <v>103.73</v>
      </c>
      <c r="I245" s="3">
        <v>0.23</v>
      </c>
      <c r="J245" s="3">
        <v>0.12</v>
      </c>
      <c r="K245" s="3">
        <v>655.13</v>
      </c>
      <c r="L245" s="3">
        <v>94.24</v>
      </c>
      <c r="M245" s="42">
        <v>11898.83</v>
      </c>
      <c r="N245" s="45">
        <v>674.7</v>
      </c>
      <c r="O245" s="3">
        <v>22.1285462962963</v>
      </c>
      <c r="P245" s="10">
        <v>166.26999999999998</v>
      </c>
    </row>
    <row r="246" spans="1:16" x14ac:dyDescent="0.35">
      <c r="A246" s="28" t="s">
        <v>116</v>
      </c>
      <c r="B246">
        <v>54</v>
      </c>
      <c r="C246">
        <v>23599</v>
      </c>
      <c r="D246" s="3">
        <v>836.57</v>
      </c>
      <c r="E246" s="3">
        <v>392.22</v>
      </c>
      <c r="F246" s="3">
        <v>76.61</v>
      </c>
      <c r="G246" s="3">
        <f t="shared" si="3"/>
        <v>5.1196971674716094</v>
      </c>
      <c r="H246" s="3">
        <v>90.95</v>
      </c>
      <c r="I246" s="3">
        <v>0.42</v>
      </c>
      <c r="J246" s="3">
        <v>0.2</v>
      </c>
      <c r="K246" s="3">
        <v>373.38</v>
      </c>
      <c r="L246" s="3">
        <v>73.33</v>
      </c>
      <c r="M246" s="42">
        <v>11877.59</v>
      </c>
      <c r="N246" s="45">
        <v>1050.3800000000001</v>
      </c>
      <c r="O246" s="3">
        <v>22.10887962962963</v>
      </c>
      <c r="P246" s="10">
        <v>179.05</v>
      </c>
    </row>
    <row r="247" spans="1:16" x14ac:dyDescent="0.35">
      <c r="A247" s="28" t="s">
        <v>116</v>
      </c>
      <c r="B247">
        <v>55</v>
      </c>
      <c r="C247">
        <v>52556</v>
      </c>
      <c r="D247" s="3">
        <v>1389.28</v>
      </c>
      <c r="E247" s="3">
        <v>403.64</v>
      </c>
      <c r="F247" s="3">
        <v>165.78</v>
      </c>
      <c r="G247" s="3">
        <f t="shared" si="3"/>
        <v>2.4347930992882132</v>
      </c>
      <c r="H247" s="3">
        <v>104.75</v>
      </c>
      <c r="I247" s="3">
        <v>0.34</v>
      </c>
      <c r="J247" s="3">
        <v>0.41</v>
      </c>
      <c r="K247" s="3">
        <v>469.14</v>
      </c>
      <c r="L247" s="3">
        <v>199.64</v>
      </c>
      <c r="M247" s="42">
        <v>11351.49</v>
      </c>
      <c r="N247" s="45">
        <v>2701.49</v>
      </c>
      <c r="O247" s="3">
        <v>21.621749999999999</v>
      </c>
      <c r="P247" s="10">
        <v>165.25</v>
      </c>
    </row>
    <row r="248" spans="1:16" x14ac:dyDescent="0.35">
      <c r="A248" s="28" t="s">
        <v>116</v>
      </c>
      <c r="B248">
        <v>56</v>
      </c>
      <c r="C248">
        <v>8149</v>
      </c>
      <c r="D248" s="3">
        <v>391.11</v>
      </c>
      <c r="E248" s="3">
        <v>143.80000000000001</v>
      </c>
      <c r="F248" s="3">
        <v>72.150000000000006</v>
      </c>
      <c r="G248" s="3">
        <f t="shared" si="3"/>
        <v>1.9930699930699931</v>
      </c>
      <c r="H248" s="3">
        <v>97.95</v>
      </c>
      <c r="I248" s="3">
        <v>0.67</v>
      </c>
      <c r="J248" s="3">
        <v>0.5</v>
      </c>
      <c r="K248" s="3">
        <v>157.85</v>
      </c>
      <c r="L248" s="3">
        <v>74.08</v>
      </c>
      <c r="M248" s="42">
        <v>11155.62</v>
      </c>
      <c r="N248" s="45">
        <v>2776.16</v>
      </c>
      <c r="O248" s="3">
        <v>21.44038888888889</v>
      </c>
      <c r="P248" s="10">
        <v>172.05</v>
      </c>
    </row>
    <row r="249" spans="1:16" x14ac:dyDescent="0.35">
      <c r="A249" s="28" t="s">
        <v>116</v>
      </c>
      <c r="B249">
        <v>57</v>
      </c>
      <c r="C249">
        <v>5594</v>
      </c>
      <c r="D249" s="3">
        <v>326.27999999999997</v>
      </c>
      <c r="E249" s="3">
        <v>133.18</v>
      </c>
      <c r="F249" s="3">
        <v>53.48</v>
      </c>
      <c r="G249" s="3">
        <f t="shared" si="3"/>
        <v>2.4902767389678386</v>
      </c>
      <c r="H249" s="3">
        <v>81.17</v>
      </c>
      <c r="I249" s="3">
        <v>0.66</v>
      </c>
      <c r="J249" s="3">
        <v>0.4</v>
      </c>
      <c r="K249" s="3">
        <v>136.44</v>
      </c>
      <c r="L249" s="3">
        <v>56.02</v>
      </c>
      <c r="M249" s="42">
        <v>11359.41</v>
      </c>
      <c r="N249" s="45">
        <v>3017.2</v>
      </c>
      <c r="O249" s="3">
        <v>21.629083333333334</v>
      </c>
      <c r="P249" s="10">
        <v>8.8299999999999983</v>
      </c>
    </row>
    <row r="250" spans="1:16" x14ac:dyDescent="0.35">
      <c r="A250" s="28" t="s">
        <v>116</v>
      </c>
      <c r="B250">
        <v>58</v>
      </c>
      <c r="C250">
        <v>1459</v>
      </c>
      <c r="D250" s="3">
        <v>152.94</v>
      </c>
      <c r="E250" s="3">
        <v>44.66</v>
      </c>
      <c r="F250" s="3">
        <v>41.59</v>
      </c>
      <c r="G250" s="3">
        <f t="shared" si="3"/>
        <v>1.0738158211108437</v>
      </c>
      <c r="H250" s="3">
        <v>65.27</v>
      </c>
      <c r="I250" s="3">
        <v>0.78</v>
      </c>
      <c r="J250" s="3">
        <v>0.93</v>
      </c>
      <c r="K250" s="3">
        <v>55.32</v>
      </c>
      <c r="L250" s="3">
        <v>38.159999999999997</v>
      </c>
      <c r="M250" s="42">
        <v>11779.4</v>
      </c>
      <c r="N250" s="45">
        <v>3172.3</v>
      </c>
      <c r="O250" s="3">
        <v>22.017962962962965</v>
      </c>
      <c r="P250" s="10">
        <v>24.730000000000004</v>
      </c>
    </row>
    <row r="251" spans="1:16" x14ac:dyDescent="0.35">
      <c r="A251" s="28" t="s">
        <v>116</v>
      </c>
      <c r="B251">
        <v>59</v>
      </c>
      <c r="C251">
        <v>4527</v>
      </c>
      <c r="D251" s="3">
        <v>324.55</v>
      </c>
      <c r="E251" s="3">
        <v>93.66</v>
      </c>
      <c r="F251" s="3">
        <v>61.54</v>
      </c>
      <c r="G251" s="3">
        <f t="shared" si="3"/>
        <v>1.5219369515762105</v>
      </c>
      <c r="H251" s="3">
        <v>43.6</v>
      </c>
      <c r="I251" s="3">
        <v>0.54</v>
      </c>
      <c r="J251" s="3">
        <v>0.66</v>
      </c>
      <c r="K251" s="3">
        <v>107.87</v>
      </c>
      <c r="L251" s="3">
        <v>59.28</v>
      </c>
      <c r="M251" s="42">
        <v>11609.52</v>
      </c>
      <c r="N251" s="45">
        <v>3491.58</v>
      </c>
      <c r="O251" s="3">
        <v>21.860666666666667</v>
      </c>
      <c r="P251" s="10">
        <v>46.4</v>
      </c>
    </row>
    <row r="252" spans="1:16" x14ac:dyDescent="0.35">
      <c r="A252" s="28" t="s">
        <v>116</v>
      </c>
      <c r="B252">
        <v>60</v>
      </c>
      <c r="C252">
        <v>2147</v>
      </c>
      <c r="D252" s="3">
        <v>238.82</v>
      </c>
      <c r="E252" s="3">
        <v>80.430000000000007</v>
      </c>
      <c r="F252" s="3">
        <v>33.99</v>
      </c>
      <c r="G252" s="3">
        <f t="shared" si="3"/>
        <v>2.3662842012356577</v>
      </c>
      <c r="H252" s="3">
        <v>52.1</v>
      </c>
      <c r="I252" s="3">
        <v>0.47</v>
      </c>
      <c r="J252" s="3">
        <v>0.42</v>
      </c>
      <c r="K252" s="3">
        <v>84.4</v>
      </c>
      <c r="L252" s="3">
        <v>37.42</v>
      </c>
      <c r="M252" s="42">
        <v>11674.86</v>
      </c>
      <c r="N252" s="45">
        <v>3431.59</v>
      </c>
      <c r="O252" s="3">
        <v>21.921166666666668</v>
      </c>
      <c r="P252" s="10">
        <v>37.9</v>
      </c>
    </row>
    <row r="253" spans="1:16" x14ac:dyDescent="0.35">
      <c r="A253" s="28" t="s">
        <v>116</v>
      </c>
      <c r="B253">
        <v>61</v>
      </c>
      <c r="C253">
        <v>4775</v>
      </c>
      <c r="D253" s="3">
        <v>416.34</v>
      </c>
      <c r="E253" s="3">
        <v>139.81</v>
      </c>
      <c r="F253" s="3">
        <v>43.48</v>
      </c>
      <c r="G253" s="3">
        <f t="shared" si="3"/>
        <v>3.2155013799448025</v>
      </c>
      <c r="H253" s="3">
        <v>79.81</v>
      </c>
      <c r="I253" s="3">
        <v>0.35</v>
      </c>
      <c r="J253" s="3">
        <v>0.31</v>
      </c>
      <c r="K253" s="3">
        <v>146.12</v>
      </c>
      <c r="L253" s="3">
        <v>48.68</v>
      </c>
      <c r="M253" s="42">
        <v>11317.81</v>
      </c>
      <c r="N253" s="45">
        <v>3596.2</v>
      </c>
      <c r="O253" s="3">
        <v>21.590564814814812</v>
      </c>
      <c r="P253" s="10">
        <v>10.189999999999998</v>
      </c>
    </row>
    <row r="254" spans="1:16" x14ac:dyDescent="0.35">
      <c r="A254" s="28" t="s">
        <v>116</v>
      </c>
      <c r="B254">
        <v>62</v>
      </c>
      <c r="C254">
        <v>54172</v>
      </c>
      <c r="D254" s="3">
        <v>1773.23</v>
      </c>
      <c r="E254" s="3">
        <v>868.41</v>
      </c>
      <c r="F254" s="3">
        <v>79.430000000000007</v>
      </c>
      <c r="G254" s="3">
        <f t="shared" si="3"/>
        <v>10.933022787359938</v>
      </c>
      <c r="H254" s="3">
        <v>81.97</v>
      </c>
      <c r="I254" s="3">
        <v>0.22</v>
      </c>
      <c r="J254" s="3">
        <v>0.09</v>
      </c>
      <c r="K254" s="3">
        <v>816.97</v>
      </c>
      <c r="L254" s="3">
        <v>73.27</v>
      </c>
      <c r="M254" s="42">
        <v>10257.700000000001</v>
      </c>
      <c r="N254" s="45">
        <v>3144.47</v>
      </c>
      <c r="O254" s="3">
        <v>20.608981481481482</v>
      </c>
      <c r="P254" s="10">
        <v>8.0300000000000011</v>
      </c>
    </row>
    <row r="255" spans="1:16" x14ac:dyDescent="0.35">
      <c r="A255" s="28" t="s">
        <v>116</v>
      </c>
      <c r="B255">
        <v>63</v>
      </c>
      <c r="C255">
        <v>7264</v>
      </c>
      <c r="D255" s="3">
        <v>457.42</v>
      </c>
      <c r="E255" s="3">
        <v>168.96</v>
      </c>
      <c r="F255" s="3">
        <v>54.74</v>
      </c>
      <c r="G255" s="3">
        <f t="shared" si="3"/>
        <v>3.0865911582024115</v>
      </c>
      <c r="H255" s="3">
        <v>74.180000000000007</v>
      </c>
      <c r="I255" s="3">
        <v>0.44</v>
      </c>
      <c r="J255" s="3">
        <v>0.32</v>
      </c>
      <c r="K255" s="3">
        <v>173.1</v>
      </c>
      <c r="L255" s="3">
        <v>59.43</v>
      </c>
      <c r="M255" s="42">
        <v>10346.950000000001</v>
      </c>
      <c r="N255" s="45">
        <v>4061.98</v>
      </c>
      <c r="O255" s="3">
        <v>20.691620370370369</v>
      </c>
      <c r="P255" s="10">
        <v>15.819999999999993</v>
      </c>
    </row>
    <row r="256" spans="1:16" x14ac:dyDescent="0.35">
      <c r="A256" s="28" t="s">
        <v>116</v>
      </c>
      <c r="B256">
        <v>64</v>
      </c>
      <c r="C256">
        <v>13287</v>
      </c>
      <c r="D256" s="3">
        <v>473.78</v>
      </c>
      <c r="E256" s="3">
        <v>159.6</v>
      </c>
      <c r="F256" s="3">
        <v>106</v>
      </c>
      <c r="G256" s="3">
        <f t="shared" si="3"/>
        <v>1.5056603773584905</v>
      </c>
      <c r="H256" s="3">
        <v>35.29</v>
      </c>
      <c r="I256" s="3">
        <v>0.74</v>
      </c>
      <c r="J256" s="3">
        <v>0.66</v>
      </c>
      <c r="K256" s="3">
        <v>190.91</v>
      </c>
      <c r="L256" s="3">
        <v>119.1</v>
      </c>
      <c r="M256" s="42">
        <v>10314.33</v>
      </c>
      <c r="N256" s="45">
        <v>4203.6400000000003</v>
      </c>
      <c r="O256" s="3">
        <v>20.661416666666668</v>
      </c>
      <c r="P256" s="10">
        <v>54.71</v>
      </c>
    </row>
    <row r="257" spans="1:16" x14ac:dyDescent="0.35">
      <c r="A257" s="28" t="s">
        <v>116</v>
      </c>
      <c r="B257">
        <v>65</v>
      </c>
      <c r="C257">
        <v>5525</v>
      </c>
      <c r="D257" s="3">
        <v>350.09</v>
      </c>
      <c r="E257" s="3">
        <v>123.49</v>
      </c>
      <c r="F257" s="3">
        <v>56.97</v>
      </c>
      <c r="G257" s="3">
        <f t="shared" si="3"/>
        <v>2.1676320870633665</v>
      </c>
      <c r="H257" s="3">
        <v>27.57</v>
      </c>
      <c r="I257" s="3">
        <v>0.56999999999999995</v>
      </c>
      <c r="J257" s="3">
        <v>0.46</v>
      </c>
      <c r="K257" s="3">
        <v>131.04</v>
      </c>
      <c r="L257" s="3">
        <v>53.85</v>
      </c>
      <c r="M257" s="42">
        <v>9706.3700000000008</v>
      </c>
      <c r="N257" s="45">
        <v>3523.97</v>
      </c>
      <c r="O257" s="3">
        <v>20.098490740740743</v>
      </c>
      <c r="P257" s="10">
        <v>62.43</v>
      </c>
    </row>
    <row r="258" spans="1:16" x14ac:dyDescent="0.35">
      <c r="A258" s="28" t="s">
        <v>116</v>
      </c>
      <c r="B258">
        <v>66</v>
      </c>
      <c r="C258">
        <v>4166</v>
      </c>
      <c r="D258" s="3">
        <v>287.81</v>
      </c>
      <c r="E258" s="3">
        <v>81.42</v>
      </c>
      <c r="F258" s="3">
        <v>65.150000000000006</v>
      </c>
      <c r="G258" s="3">
        <f t="shared" si="3"/>
        <v>1.249731389102072</v>
      </c>
      <c r="H258" s="3">
        <v>133.83000000000001</v>
      </c>
      <c r="I258" s="3">
        <v>0.63</v>
      </c>
      <c r="J258" s="3">
        <v>0.8</v>
      </c>
      <c r="K258" s="3">
        <v>98.79</v>
      </c>
      <c r="L258" s="3">
        <v>74.88</v>
      </c>
      <c r="M258" s="42">
        <v>9121.35</v>
      </c>
      <c r="N258" s="45">
        <v>2646.97</v>
      </c>
      <c r="O258" s="3">
        <v>19.556805555555552</v>
      </c>
      <c r="P258" s="10">
        <v>136.16999999999999</v>
      </c>
    </row>
    <row r="259" spans="1:16" x14ac:dyDescent="0.35">
      <c r="A259" s="28" t="s">
        <v>116</v>
      </c>
      <c r="B259">
        <v>67</v>
      </c>
      <c r="C259">
        <v>7242</v>
      </c>
      <c r="D259" s="3">
        <v>508.83</v>
      </c>
      <c r="E259" s="3">
        <v>136.94</v>
      </c>
      <c r="F259" s="3">
        <v>67.33</v>
      </c>
      <c r="G259" s="3">
        <f t="shared" si="3"/>
        <v>2.033863062527848</v>
      </c>
      <c r="H259" s="3">
        <v>81.23</v>
      </c>
      <c r="I259" s="3">
        <v>0.35</v>
      </c>
      <c r="J259" s="3">
        <v>0.49</v>
      </c>
      <c r="K259" s="3">
        <v>154.55000000000001</v>
      </c>
      <c r="L259" s="3">
        <v>68.430000000000007</v>
      </c>
      <c r="M259" s="42">
        <v>9144.31</v>
      </c>
      <c r="N259" s="45">
        <v>2760.98</v>
      </c>
      <c r="O259" s="3">
        <v>19.578064814814812</v>
      </c>
      <c r="P259" s="10">
        <v>8.769999999999996</v>
      </c>
    </row>
    <row r="260" spans="1:16" x14ac:dyDescent="0.35">
      <c r="A260" s="28" t="s">
        <v>116</v>
      </c>
      <c r="B260">
        <v>68</v>
      </c>
      <c r="C260">
        <v>13148</v>
      </c>
      <c r="D260" s="3">
        <v>698.66</v>
      </c>
      <c r="E260" s="3">
        <v>305.64999999999998</v>
      </c>
      <c r="F260" s="3">
        <v>54.77</v>
      </c>
      <c r="G260" s="3">
        <f t="shared" si="3"/>
        <v>5.5806098228957453</v>
      </c>
      <c r="H260" s="3">
        <v>17.95</v>
      </c>
      <c r="I260" s="3">
        <v>0.34</v>
      </c>
      <c r="J260" s="3">
        <v>0.18</v>
      </c>
      <c r="K260" s="3">
        <v>321.81</v>
      </c>
      <c r="L260" s="3">
        <v>55.35</v>
      </c>
      <c r="M260" s="42">
        <v>9256.6</v>
      </c>
      <c r="N260" s="45">
        <v>3245.65</v>
      </c>
      <c r="O260" s="3">
        <v>19.682037037037034</v>
      </c>
      <c r="P260" s="10">
        <v>72.05</v>
      </c>
    </row>
    <row r="261" spans="1:16" x14ac:dyDescent="0.35">
      <c r="A261" s="28" t="s">
        <v>116</v>
      </c>
      <c r="B261">
        <v>69</v>
      </c>
      <c r="C261">
        <v>2331</v>
      </c>
      <c r="D261" s="3">
        <v>249.59</v>
      </c>
      <c r="E261" s="3">
        <v>104.63</v>
      </c>
      <c r="F261" s="3">
        <v>28.37</v>
      </c>
      <c r="G261" s="3">
        <f t="shared" si="3"/>
        <v>3.6880507578427912</v>
      </c>
      <c r="H261" s="3">
        <v>59.18</v>
      </c>
      <c r="I261" s="3">
        <v>0.47</v>
      </c>
      <c r="J261" s="3">
        <v>0.27</v>
      </c>
      <c r="K261" s="3">
        <v>109.62</v>
      </c>
      <c r="L261" s="3">
        <v>30.94</v>
      </c>
      <c r="M261" s="42">
        <v>8855.91</v>
      </c>
      <c r="N261" s="45">
        <v>4221.53</v>
      </c>
      <c r="O261" s="3">
        <v>19.311027777777777</v>
      </c>
      <c r="P261" s="10">
        <v>30.82</v>
      </c>
    </row>
    <row r="262" spans="1:16" x14ac:dyDescent="0.35">
      <c r="A262" s="28" t="s">
        <v>116</v>
      </c>
      <c r="B262">
        <v>70</v>
      </c>
      <c r="C262">
        <v>12041</v>
      </c>
      <c r="D262" s="3">
        <v>554.54</v>
      </c>
      <c r="E262" s="3">
        <v>257.66000000000003</v>
      </c>
      <c r="F262" s="3">
        <v>59.5</v>
      </c>
      <c r="G262" s="3">
        <f t="shared" ref="G262:G325" si="4">E262/F262</f>
        <v>4.330420168067227</v>
      </c>
      <c r="H262" s="3">
        <v>124.69</v>
      </c>
      <c r="I262" s="3">
        <v>0.49</v>
      </c>
      <c r="J262" s="3">
        <v>0.23</v>
      </c>
      <c r="K262" s="3">
        <v>244.36</v>
      </c>
      <c r="L262" s="3">
        <v>61.49</v>
      </c>
      <c r="M262" s="42">
        <v>8212.7099999999991</v>
      </c>
      <c r="N262" s="45">
        <v>4110.8999999999996</v>
      </c>
      <c r="O262" s="3">
        <v>18.715472222222221</v>
      </c>
      <c r="P262" s="10">
        <v>145.31</v>
      </c>
    </row>
    <row r="263" spans="1:16" x14ac:dyDescent="0.35">
      <c r="A263" s="28" t="s">
        <v>116</v>
      </c>
      <c r="B263">
        <v>71</v>
      </c>
      <c r="C263">
        <v>8437</v>
      </c>
      <c r="D263" s="3">
        <v>422.29</v>
      </c>
      <c r="E263" s="3">
        <v>118.38</v>
      </c>
      <c r="F263" s="3">
        <v>90.74</v>
      </c>
      <c r="G263" s="3">
        <f t="shared" si="4"/>
        <v>1.3046065682168835</v>
      </c>
      <c r="H263" s="3">
        <v>2.93</v>
      </c>
      <c r="I263" s="3">
        <v>0.59</v>
      </c>
      <c r="J263" s="3">
        <v>0.77</v>
      </c>
      <c r="K263" s="3">
        <v>147.12</v>
      </c>
      <c r="L263" s="3">
        <v>91.22</v>
      </c>
      <c r="M263" s="42">
        <v>8223.68</v>
      </c>
      <c r="N263" s="45">
        <v>3609.21</v>
      </c>
      <c r="O263" s="3">
        <v>18.72562962962963</v>
      </c>
      <c r="P263" s="10">
        <v>87.07</v>
      </c>
    </row>
    <row r="264" spans="1:16" x14ac:dyDescent="0.35">
      <c r="A264" s="28" t="s">
        <v>116</v>
      </c>
      <c r="B264">
        <v>72</v>
      </c>
      <c r="C264">
        <v>30183</v>
      </c>
      <c r="D264" s="3">
        <v>923.63</v>
      </c>
      <c r="E264" s="3">
        <v>445.6</v>
      </c>
      <c r="F264" s="3">
        <v>86.24</v>
      </c>
      <c r="G264" s="3">
        <f t="shared" si="4"/>
        <v>5.166975881261596</v>
      </c>
      <c r="H264" s="3">
        <v>95.93</v>
      </c>
      <c r="I264" s="3">
        <v>0.44</v>
      </c>
      <c r="J264" s="3">
        <v>0.19</v>
      </c>
      <c r="K264" s="3">
        <v>415.44</v>
      </c>
      <c r="L264" s="3">
        <v>79.569999999999993</v>
      </c>
      <c r="M264" s="42">
        <v>8689.6</v>
      </c>
      <c r="N264" s="45">
        <v>3324.09</v>
      </c>
      <c r="O264" s="3">
        <v>19.157037037037036</v>
      </c>
      <c r="P264" s="10">
        <v>174.07</v>
      </c>
    </row>
    <row r="265" spans="1:16" x14ac:dyDescent="0.35">
      <c r="A265" s="28" t="s">
        <v>116</v>
      </c>
      <c r="B265">
        <v>73</v>
      </c>
      <c r="C265">
        <v>3413</v>
      </c>
      <c r="D265" s="3">
        <v>302.8</v>
      </c>
      <c r="E265" s="3">
        <v>120.76</v>
      </c>
      <c r="F265" s="3">
        <v>35.979999999999997</v>
      </c>
      <c r="G265" s="3">
        <f t="shared" si="4"/>
        <v>3.3563090605892167</v>
      </c>
      <c r="H265" s="3">
        <v>57.72</v>
      </c>
      <c r="I265" s="3">
        <v>0.47</v>
      </c>
      <c r="J265" s="3">
        <v>0.3</v>
      </c>
      <c r="K265" s="3">
        <v>127.39</v>
      </c>
      <c r="L265" s="3">
        <v>34.61</v>
      </c>
      <c r="M265" s="42">
        <v>7649.86</v>
      </c>
      <c r="N265" s="45">
        <v>3581.48</v>
      </c>
      <c r="O265" s="3">
        <v>18.194314814814817</v>
      </c>
      <c r="P265" s="10">
        <v>32.28</v>
      </c>
    </row>
    <row r="266" spans="1:16" x14ac:dyDescent="0.35">
      <c r="A266" s="28" t="s">
        <v>116</v>
      </c>
      <c r="B266">
        <v>74</v>
      </c>
      <c r="C266">
        <v>4662</v>
      </c>
      <c r="D266" s="3">
        <v>315.07</v>
      </c>
      <c r="E266" s="3">
        <v>133.13</v>
      </c>
      <c r="F266" s="3">
        <v>44.59</v>
      </c>
      <c r="G266" s="3">
        <f t="shared" si="4"/>
        <v>2.985647006055169</v>
      </c>
      <c r="H266" s="3">
        <v>13.93</v>
      </c>
      <c r="I266" s="3">
        <v>0.59</v>
      </c>
      <c r="J266" s="3">
        <v>0.33</v>
      </c>
      <c r="K266" s="3">
        <v>130</v>
      </c>
      <c r="L266" s="3">
        <v>41.28</v>
      </c>
      <c r="M266" s="42">
        <v>6930.44</v>
      </c>
      <c r="N266" s="45">
        <v>4273.8100000000004</v>
      </c>
      <c r="O266" s="3">
        <v>17.528185185185183</v>
      </c>
      <c r="P266" s="10">
        <v>76.069999999999993</v>
      </c>
    </row>
    <row r="267" spans="1:16" x14ac:dyDescent="0.35">
      <c r="A267" s="28" t="s">
        <v>116</v>
      </c>
      <c r="B267">
        <v>75</v>
      </c>
      <c r="C267">
        <v>50413</v>
      </c>
      <c r="D267" s="3">
        <v>989.51</v>
      </c>
      <c r="E267" s="3">
        <v>344.01</v>
      </c>
      <c r="F267" s="3">
        <v>186.59</v>
      </c>
      <c r="G267" s="3">
        <f t="shared" si="4"/>
        <v>1.8436679350447505</v>
      </c>
      <c r="H267" s="3">
        <v>65.19</v>
      </c>
      <c r="I267" s="3">
        <v>0.65</v>
      </c>
      <c r="J267" s="3">
        <v>0.54</v>
      </c>
      <c r="K267" s="3">
        <v>368.9</v>
      </c>
      <c r="L267" s="3">
        <v>180.34</v>
      </c>
      <c r="M267" s="42">
        <v>6933.03</v>
      </c>
      <c r="N267" s="45">
        <v>4095.26</v>
      </c>
      <c r="O267" s="3">
        <v>17.530583333333333</v>
      </c>
      <c r="P267" s="10">
        <v>24.810000000000002</v>
      </c>
    </row>
    <row r="268" spans="1:16" x14ac:dyDescent="0.35">
      <c r="A268" s="28" t="s">
        <v>116</v>
      </c>
      <c r="B268">
        <v>76</v>
      </c>
      <c r="C268">
        <v>5094</v>
      </c>
      <c r="D268" s="3">
        <v>441.22</v>
      </c>
      <c r="E268" s="3">
        <v>113.96</v>
      </c>
      <c r="F268" s="3">
        <v>56.91</v>
      </c>
      <c r="G268" s="3">
        <f t="shared" si="4"/>
        <v>2.002460024600246</v>
      </c>
      <c r="H268" s="3">
        <v>116.26</v>
      </c>
      <c r="I268" s="3">
        <v>0.33</v>
      </c>
      <c r="J268" s="3">
        <v>0.5</v>
      </c>
      <c r="K268" s="3">
        <v>131.66999999999999</v>
      </c>
      <c r="L268" s="3">
        <v>62.75</v>
      </c>
      <c r="M268" s="42">
        <v>7098.55</v>
      </c>
      <c r="N268" s="45">
        <v>4024.83</v>
      </c>
      <c r="O268" s="3">
        <v>17.68384259259259</v>
      </c>
      <c r="P268" s="10">
        <v>153.74</v>
      </c>
    </row>
    <row r="269" spans="1:16" x14ac:dyDescent="0.35">
      <c r="A269" s="28" t="s">
        <v>116</v>
      </c>
      <c r="B269">
        <v>77</v>
      </c>
      <c r="C269">
        <v>1310</v>
      </c>
      <c r="D269" s="3">
        <v>171.93</v>
      </c>
      <c r="E269" s="3">
        <v>48.1</v>
      </c>
      <c r="F269" s="3">
        <v>34.68</v>
      </c>
      <c r="G269" s="3">
        <f t="shared" si="4"/>
        <v>1.3869665513264129</v>
      </c>
      <c r="H269" s="3">
        <v>123.83</v>
      </c>
      <c r="I269" s="3">
        <v>0.56000000000000005</v>
      </c>
      <c r="J269" s="3">
        <v>0.72</v>
      </c>
      <c r="K269" s="3">
        <v>57.01</v>
      </c>
      <c r="L269" s="3">
        <v>40.909999999999997</v>
      </c>
      <c r="M269" s="42">
        <v>7128.76</v>
      </c>
      <c r="N269" s="45">
        <v>2721.29</v>
      </c>
      <c r="O269" s="3">
        <v>17.711814814814815</v>
      </c>
      <c r="P269" s="10">
        <v>146.17000000000002</v>
      </c>
    </row>
    <row r="270" spans="1:16" x14ac:dyDescent="0.35">
      <c r="A270" s="28" t="s">
        <v>116</v>
      </c>
      <c r="B270">
        <v>78</v>
      </c>
      <c r="C270">
        <v>64409</v>
      </c>
      <c r="D270" s="3">
        <v>1362.71</v>
      </c>
      <c r="E270" s="3">
        <v>458.25</v>
      </c>
      <c r="F270" s="3">
        <v>178.96</v>
      </c>
      <c r="G270" s="3">
        <f t="shared" si="4"/>
        <v>2.560628073312472</v>
      </c>
      <c r="H270" s="3">
        <v>75.150000000000006</v>
      </c>
      <c r="I270" s="3">
        <v>0.44</v>
      </c>
      <c r="J270" s="3">
        <v>0.39</v>
      </c>
      <c r="K270" s="3">
        <v>485.47</v>
      </c>
      <c r="L270" s="3">
        <v>193.47</v>
      </c>
      <c r="M270" s="42">
        <v>6114.91</v>
      </c>
      <c r="N270" s="45">
        <v>3674.13</v>
      </c>
      <c r="O270" s="3">
        <v>16.773064814814816</v>
      </c>
      <c r="P270" s="10">
        <v>14.849999999999994</v>
      </c>
    </row>
    <row r="271" spans="1:16" x14ac:dyDescent="0.35">
      <c r="A271" s="28" t="s">
        <v>116</v>
      </c>
      <c r="B271">
        <v>79</v>
      </c>
      <c r="C271">
        <v>780</v>
      </c>
      <c r="D271" s="3">
        <v>111.02</v>
      </c>
      <c r="E271" s="3">
        <v>41.72</v>
      </c>
      <c r="F271" s="3">
        <v>23.81</v>
      </c>
      <c r="G271" s="3">
        <f t="shared" si="4"/>
        <v>1.7522049559008821</v>
      </c>
      <c r="H271" s="3">
        <v>151.55000000000001</v>
      </c>
      <c r="I271" s="3">
        <v>0.8</v>
      </c>
      <c r="J271" s="3">
        <v>0.56999999999999995</v>
      </c>
      <c r="K271" s="3">
        <v>41.01</v>
      </c>
      <c r="L271" s="3">
        <v>22.61</v>
      </c>
      <c r="M271" s="42">
        <v>6074.6</v>
      </c>
      <c r="N271" s="45">
        <v>3449.53</v>
      </c>
      <c r="O271" s="3">
        <v>16.735740740740738</v>
      </c>
      <c r="P271" s="10">
        <v>118.44999999999999</v>
      </c>
    </row>
    <row r="272" spans="1:16" x14ac:dyDescent="0.35">
      <c r="A272" s="28" t="s">
        <v>116</v>
      </c>
      <c r="B272">
        <v>80</v>
      </c>
      <c r="C272">
        <v>1385</v>
      </c>
      <c r="D272" s="3">
        <v>184.21</v>
      </c>
      <c r="E272" s="3">
        <v>47.39</v>
      </c>
      <c r="F272" s="3">
        <v>37.21</v>
      </c>
      <c r="G272" s="3">
        <f t="shared" si="4"/>
        <v>1.2735823703305562</v>
      </c>
      <c r="H272" s="3">
        <v>90.18</v>
      </c>
      <c r="I272" s="3">
        <v>0.51</v>
      </c>
      <c r="J272" s="3">
        <v>0.79</v>
      </c>
      <c r="K272" s="3">
        <v>58.6</v>
      </c>
      <c r="L272" s="3">
        <v>34.79</v>
      </c>
      <c r="M272" s="42">
        <v>5844.06</v>
      </c>
      <c r="N272" s="45">
        <v>4052.75</v>
      </c>
      <c r="O272" s="3">
        <v>16.522277777777781</v>
      </c>
      <c r="P272" s="10">
        <v>179.82</v>
      </c>
    </row>
    <row r="273" spans="1:16" x14ac:dyDescent="0.35">
      <c r="A273" s="28" t="s">
        <v>116</v>
      </c>
      <c r="B273">
        <v>81</v>
      </c>
      <c r="C273">
        <v>13542</v>
      </c>
      <c r="D273" s="3">
        <v>520.5</v>
      </c>
      <c r="E273" s="3">
        <v>214.04</v>
      </c>
      <c r="F273" s="3">
        <v>80.56</v>
      </c>
      <c r="G273" s="3">
        <f t="shared" si="4"/>
        <v>2.656901688182721</v>
      </c>
      <c r="H273" s="3">
        <v>86.05</v>
      </c>
      <c r="I273" s="3">
        <v>0.63</v>
      </c>
      <c r="J273" s="3">
        <v>0.38</v>
      </c>
      <c r="K273" s="3">
        <v>208.54</v>
      </c>
      <c r="L273" s="3">
        <v>72.510000000000005</v>
      </c>
      <c r="M273" s="42">
        <v>5800.34</v>
      </c>
      <c r="N273" s="45">
        <v>2622.11</v>
      </c>
      <c r="O273" s="3">
        <v>16.481796296296295</v>
      </c>
      <c r="P273" s="10">
        <v>3.9500000000000028</v>
      </c>
    </row>
    <row r="274" spans="1:16" x14ac:dyDescent="0.35">
      <c r="A274" s="28" t="s">
        <v>116</v>
      </c>
      <c r="B274">
        <v>82</v>
      </c>
      <c r="C274">
        <v>31024</v>
      </c>
      <c r="D274" s="3">
        <v>816.71</v>
      </c>
      <c r="E274" s="3">
        <v>352.39</v>
      </c>
      <c r="F274" s="3">
        <v>112.09</v>
      </c>
      <c r="G274" s="3">
        <f t="shared" si="4"/>
        <v>3.1438130074047637</v>
      </c>
      <c r="H274" s="3">
        <v>87.77</v>
      </c>
      <c r="I274" s="3">
        <v>0.57999999999999996</v>
      </c>
      <c r="J274" s="3">
        <v>0.32</v>
      </c>
      <c r="K274" s="3">
        <v>331.1</v>
      </c>
      <c r="L274" s="3">
        <v>100.42</v>
      </c>
      <c r="M274" s="42">
        <v>5709.16</v>
      </c>
      <c r="N274" s="45">
        <v>2868.71</v>
      </c>
      <c r="O274" s="3">
        <v>16.397370370370371</v>
      </c>
      <c r="P274" s="10">
        <v>2.230000000000004</v>
      </c>
    </row>
    <row r="275" spans="1:16" x14ac:dyDescent="0.35">
      <c r="A275" s="28" t="s">
        <v>116</v>
      </c>
      <c r="B275">
        <v>83</v>
      </c>
      <c r="C275">
        <v>26044</v>
      </c>
      <c r="D275" s="3">
        <v>683.4</v>
      </c>
      <c r="E275" s="3">
        <v>264.08</v>
      </c>
      <c r="F275" s="3">
        <v>125.57</v>
      </c>
      <c r="G275" s="3">
        <f t="shared" si="4"/>
        <v>2.1030500915823844</v>
      </c>
      <c r="H275" s="3">
        <v>105.17</v>
      </c>
      <c r="I275" s="3">
        <v>0.7</v>
      </c>
      <c r="J275" s="3">
        <v>0.48</v>
      </c>
      <c r="K275" s="3">
        <v>275.27999999999997</v>
      </c>
      <c r="L275" s="3">
        <v>127.65</v>
      </c>
      <c r="M275" s="42">
        <v>5192.8599999999997</v>
      </c>
      <c r="N275" s="45">
        <v>3280.12</v>
      </c>
      <c r="O275" s="3">
        <v>15.919314814814815</v>
      </c>
      <c r="P275" s="10">
        <v>164.82999999999998</v>
      </c>
    </row>
    <row r="276" spans="1:16" x14ac:dyDescent="0.35">
      <c r="A276" s="28" t="s">
        <v>116</v>
      </c>
      <c r="B276">
        <v>84</v>
      </c>
      <c r="C276">
        <v>26659</v>
      </c>
      <c r="D276" s="3">
        <v>865.16</v>
      </c>
      <c r="E276" s="3">
        <v>360.39</v>
      </c>
      <c r="F276" s="3">
        <v>94.18</v>
      </c>
      <c r="G276" s="3">
        <f t="shared" si="4"/>
        <v>3.8266086217880648</v>
      </c>
      <c r="H276" s="3">
        <v>117.65</v>
      </c>
      <c r="I276" s="3">
        <v>0.45</v>
      </c>
      <c r="J276" s="3">
        <v>0.26</v>
      </c>
      <c r="K276" s="3">
        <v>339.99</v>
      </c>
      <c r="L276" s="3">
        <v>85.73</v>
      </c>
      <c r="M276" s="42">
        <v>5028.58</v>
      </c>
      <c r="N276" s="45">
        <v>3479.73</v>
      </c>
      <c r="O276" s="3">
        <v>15.767203703703705</v>
      </c>
      <c r="P276" s="10">
        <v>152.35</v>
      </c>
    </row>
    <row r="277" spans="1:16" x14ac:dyDescent="0.35">
      <c r="A277" s="28" t="s">
        <v>116</v>
      </c>
      <c r="B277">
        <v>85</v>
      </c>
      <c r="C277">
        <v>1819</v>
      </c>
      <c r="D277" s="3">
        <v>226.46</v>
      </c>
      <c r="E277" s="3">
        <v>95.58</v>
      </c>
      <c r="F277" s="3">
        <v>24.23</v>
      </c>
      <c r="G277" s="3">
        <f t="shared" si="4"/>
        <v>3.9446966570367312</v>
      </c>
      <c r="H277" s="3">
        <v>141.47</v>
      </c>
      <c r="I277" s="3">
        <v>0.45</v>
      </c>
      <c r="J277" s="3">
        <v>0.25</v>
      </c>
      <c r="K277" s="3">
        <v>101.86</v>
      </c>
      <c r="L277" s="3">
        <v>24.57</v>
      </c>
      <c r="M277" s="42">
        <v>4965.37</v>
      </c>
      <c r="N277" s="45">
        <v>3495.39</v>
      </c>
      <c r="O277" s="3">
        <v>15.708675925925926</v>
      </c>
      <c r="P277" s="10">
        <v>128.53</v>
      </c>
    </row>
    <row r="278" spans="1:16" x14ac:dyDescent="0.35">
      <c r="A278" s="28" t="s">
        <v>116</v>
      </c>
      <c r="B278">
        <v>86</v>
      </c>
      <c r="C278">
        <v>74887</v>
      </c>
      <c r="D278" s="3">
        <v>1771.9</v>
      </c>
      <c r="E278" s="3">
        <v>811.72</v>
      </c>
      <c r="F278" s="3">
        <v>117.47</v>
      </c>
      <c r="G278" s="3">
        <f t="shared" si="4"/>
        <v>6.9100195794670984</v>
      </c>
      <c r="H278" s="3">
        <v>44.42</v>
      </c>
      <c r="I278" s="3">
        <v>0.3</v>
      </c>
      <c r="J278" s="3">
        <v>0.14000000000000001</v>
      </c>
      <c r="K278" s="3">
        <v>784.53</v>
      </c>
      <c r="L278" s="3">
        <v>129.57</v>
      </c>
      <c r="M278" s="42">
        <v>4957.37</v>
      </c>
      <c r="N278" s="45">
        <v>3864.35</v>
      </c>
      <c r="O278" s="3">
        <v>15.701268518518518</v>
      </c>
      <c r="P278" s="10">
        <v>45.58</v>
      </c>
    </row>
    <row r="279" spans="1:16" x14ac:dyDescent="0.35">
      <c r="A279" s="28" t="s">
        <v>116</v>
      </c>
      <c r="B279">
        <v>87</v>
      </c>
      <c r="C279">
        <v>7805</v>
      </c>
      <c r="D279" s="3">
        <v>405.62</v>
      </c>
      <c r="E279" s="3">
        <v>145.69999999999999</v>
      </c>
      <c r="F279" s="3">
        <v>68.2</v>
      </c>
      <c r="G279" s="3">
        <f t="shared" si="4"/>
        <v>2.1363636363636362</v>
      </c>
      <c r="H279" s="3">
        <v>101.62</v>
      </c>
      <c r="I279" s="3">
        <v>0.6</v>
      </c>
      <c r="J279" s="3">
        <v>0.47</v>
      </c>
      <c r="K279" s="3">
        <v>177.61</v>
      </c>
      <c r="L279" s="3">
        <v>70.06</v>
      </c>
      <c r="M279" s="42">
        <v>3850.57</v>
      </c>
      <c r="N279" s="45">
        <v>2784.67</v>
      </c>
      <c r="O279" s="3">
        <v>14.676453703703704</v>
      </c>
      <c r="P279" s="10">
        <v>168.38</v>
      </c>
    </row>
    <row r="280" spans="1:16" x14ac:dyDescent="0.35">
      <c r="A280" s="28" t="s">
        <v>116</v>
      </c>
      <c r="B280">
        <v>88</v>
      </c>
      <c r="C280">
        <v>5225</v>
      </c>
      <c r="D280" s="3">
        <v>463.77</v>
      </c>
      <c r="E280" s="3">
        <v>231.16</v>
      </c>
      <c r="F280" s="3">
        <v>28.78</v>
      </c>
      <c r="G280" s="3">
        <f t="shared" si="4"/>
        <v>8.0319666435024324</v>
      </c>
      <c r="H280" s="3">
        <v>75.06</v>
      </c>
      <c r="I280" s="3">
        <v>0.31</v>
      </c>
      <c r="J280" s="3">
        <v>0.12</v>
      </c>
      <c r="K280" s="3">
        <v>210.02</v>
      </c>
      <c r="L280" s="3">
        <v>28.99</v>
      </c>
      <c r="M280" s="42">
        <v>3178.32</v>
      </c>
      <c r="N280" s="45">
        <v>3767.85</v>
      </c>
      <c r="O280" s="3">
        <v>14.054</v>
      </c>
      <c r="P280" s="10">
        <v>14.939999999999998</v>
      </c>
    </row>
    <row r="281" spans="1:16" x14ac:dyDescent="0.35">
      <c r="A281" s="28" t="s">
        <v>116</v>
      </c>
      <c r="B281">
        <v>89</v>
      </c>
      <c r="C281">
        <v>7450</v>
      </c>
      <c r="D281" s="3">
        <v>439.01</v>
      </c>
      <c r="E281" s="3">
        <v>183.78</v>
      </c>
      <c r="F281" s="3">
        <v>51.61</v>
      </c>
      <c r="G281" s="3">
        <f t="shared" si="4"/>
        <v>3.5609378027514049</v>
      </c>
      <c r="H281" s="3">
        <v>89.13</v>
      </c>
      <c r="I281" s="3">
        <v>0.49</v>
      </c>
      <c r="J281" s="3">
        <v>0.28000000000000003</v>
      </c>
      <c r="K281" s="3">
        <v>188.28</v>
      </c>
      <c r="L281" s="3">
        <v>61.43</v>
      </c>
      <c r="M281" s="42">
        <v>3114.45</v>
      </c>
      <c r="N281" s="45">
        <v>3943.24</v>
      </c>
      <c r="O281" s="3">
        <v>13.994861111111112</v>
      </c>
      <c r="P281" s="10">
        <v>0.87000000000000455</v>
      </c>
    </row>
    <row r="282" spans="1:16" x14ac:dyDescent="0.35">
      <c r="A282" s="28" t="s">
        <v>116</v>
      </c>
      <c r="B282">
        <v>90</v>
      </c>
      <c r="C282">
        <v>148886</v>
      </c>
      <c r="D282" s="3">
        <v>1833.35</v>
      </c>
      <c r="E282" s="3">
        <v>538.24</v>
      </c>
      <c r="F282" s="3">
        <v>352.2</v>
      </c>
      <c r="G282" s="3">
        <f t="shared" si="4"/>
        <v>1.5282226007950028</v>
      </c>
      <c r="H282" s="3">
        <v>84.84</v>
      </c>
      <c r="I282" s="3">
        <v>0.56000000000000005</v>
      </c>
      <c r="J282" s="3">
        <v>0.65</v>
      </c>
      <c r="K282" s="3">
        <v>598.63</v>
      </c>
      <c r="L282" s="3">
        <v>348.18</v>
      </c>
      <c r="M282" s="42">
        <v>2305.25</v>
      </c>
      <c r="N282" s="45">
        <v>3027.7</v>
      </c>
      <c r="O282" s="3">
        <v>13.245601851851852</v>
      </c>
      <c r="P282" s="10">
        <v>5.1599999999999966</v>
      </c>
    </row>
    <row r="283" spans="1:16" x14ac:dyDescent="0.35">
      <c r="A283" s="28" t="s">
        <v>116</v>
      </c>
      <c r="B283">
        <v>91</v>
      </c>
      <c r="C283">
        <v>11932</v>
      </c>
      <c r="D283" s="3">
        <v>514</v>
      </c>
      <c r="E283" s="3">
        <v>186.83</v>
      </c>
      <c r="F283" s="3">
        <v>81.319999999999993</v>
      </c>
      <c r="G283" s="3">
        <f t="shared" si="4"/>
        <v>2.2974667978357113</v>
      </c>
      <c r="H283" s="3">
        <v>81.260000000000005</v>
      </c>
      <c r="I283" s="3">
        <v>0.56999999999999995</v>
      </c>
      <c r="J283" s="3">
        <v>0.44</v>
      </c>
      <c r="K283" s="3">
        <v>214.06</v>
      </c>
      <c r="L283" s="3">
        <v>92.71</v>
      </c>
      <c r="M283" s="42">
        <v>1603.81</v>
      </c>
      <c r="N283" s="45">
        <v>3605.26</v>
      </c>
      <c r="O283" s="3">
        <v>12.59612037037037</v>
      </c>
      <c r="P283" s="10">
        <v>8.7399999999999949</v>
      </c>
    </row>
    <row r="284" spans="1:16" x14ac:dyDescent="0.35">
      <c r="A284" s="28" t="s">
        <v>116</v>
      </c>
      <c r="B284">
        <v>92</v>
      </c>
      <c r="C284">
        <v>9867</v>
      </c>
      <c r="D284" s="3">
        <v>567.49</v>
      </c>
      <c r="E284" s="3">
        <v>274.49</v>
      </c>
      <c r="F284" s="3">
        <v>45.77</v>
      </c>
      <c r="G284" s="3">
        <f t="shared" si="4"/>
        <v>5.9971597116014852</v>
      </c>
      <c r="H284" s="3">
        <v>122.89</v>
      </c>
      <c r="I284" s="3">
        <v>0.39</v>
      </c>
      <c r="J284" s="3">
        <v>0.17</v>
      </c>
      <c r="K284" s="3">
        <v>257.8</v>
      </c>
      <c r="L284" s="3">
        <v>44.93</v>
      </c>
      <c r="M284" s="42">
        <v>598.66999999999996</v>
      </c>
      <c r="N284" s="45">
        <v>2584.9899999999998</v>
      </c>
      <c r="O284" s="3">
        <v>11.665435185185185</v>
      </c>
      <c r="P284" s="10">
        <v>147.11000000000001</v>
      </c>
    </row>
    <row r="285" spans="1:16" x14ac:dyDescent="0.35">
      <c r="A285" s="28" t="s">
        <v>117</v>
      </c>
      <c r="B285">
        <v>93</v>
      </c>
      <c r="C285">
        <v>3895</v>
      </c>
      <c r="D285" s="3">
        <v>284.60000000000002</v>
      </c>
      <c r="E285" s="3">
        <v>88.85</v>
      </c>
      <c r="F285" s="3">
        <v>55.81</v>
      </c>
      <c r="G285" s="3">
        <f t="shared" si="4"/>
        <v>1.5920086006092096</v>
      </c>
      <c r="H285" s="3">
        <v>86.7</v>
      </c>
      <c r="I285" s="3">
        <v>0.6</v>
      </c>
      <c r="J285" s="3">
        <v>0.63</v>
      </c>
      <c r="K285" s="3">
        <v>106.51</v>
      </c>
      <c r="L285" s="3">
        <v>56.38</v>
      </c>
      <c r="M285" s="42">
        <v>806.87</v>
      </c>
      <c r="N285" s="45">
        <v>529.70000000000005</v>
      </c>
      <c r="O285" s="3">
        <v>22.969324074074073</v>
      </c>
      <c r="P285" s="10">
        <v>3.2999999999999972</v>
      </c>
    </row>
    <row r="286" spans="1:16" x14ac:dyDescent="0.35">
      <c r="A286" s="28" t="s">
        <v>117</v>
      </c>
      <c r="B286">
        <v>94</v>
      </c>
      <c r="C286">
        <v>1238</v>
      </c>
      <c r="D286" s="3">
        <v>140.63999999999999</v>
      </c>
      <c r="E286" s="3">
        <v>50.46</v>
      </c>
      <c r="F286" s="3">
        <v>31.24</v>
      </c>
      <c r="G286" s="3">
        <f t="shared" si="4"/>
        <v>1.6152368758002562</v>
      </c>
      <c r="H286" s="3">
        <v>23.18</v>
      </c>
      <c r="I286" s="3">
        <v>0.79</v>
      </c>
      <c r="J286" s="3">
        <v>0.62</v>
      </c>
      <c r="K286" s="3">
        <v>54.04</v>
      </c>
      <c r="L286" s="3">
        <v>32.65</v>
      </c>
      <c r="M286" s="42">
        <v>844.45</v>
      </c>
      <c r="N286" s="45">
        <v>562.58000000000004</v>
      </c>
      <c r="O286" s="3">
        <v>23.004120370370369</v>
      </c>
      <c r="P286" s="10">
        <v>66.819999999999993</v>
      </c>
    </row>
    <row r="287" spans="1:16" x14ac:dyDescent="0.35">
      <c r="A287" s="28" t="s">
        <v>117</v>
      </c>
      <c r="B287">
        <v>95</v>
      </c>
      <c r="C287">
        <v>641</v>
      </c>
      <c r="D287" s="3">
        <v>103.74</v>
      </c>
      <c r="E287" s="3">
        <v>35.47</v>
      </c>
      <c r="F287" s="3">
        <v>23.01</v>
      </c>
      <c r="G287" s="3">
        <f t="shared" si="4"/>
        <v>1.5415036940460667</v>
      </c>
      <c r="H287" s="3">
        <v>96.14</v>
      </c>
      <c r="I287" s="3">
        <v>0.75</v>
      </c>
      <c r="J287" s="3">
        <v>0.65</v>
      </c>
      <c r="K287" s="3">
        <v>39.090000000000003</v>
      </c>
      <c r="L287" s="3">
        <v>20.57</v>
      </c>
      <c r="M287" s="42">
        <v>774.36</v>
      </c>
      <c r="N287" s="45">
        <v>473.99</v>
      </c>
      <c r="O287" s="3">
        <v>22.939222222222224</v>
      </c>
      <c r="P287" s="10">
        <v>173.86</v>
      </c>
    </row>
    <row r="288" spans="1:16" x14ac:dyDescent="0.35">
      <c r="A288" s="28" t="s">
        <v>117</v>
      </c>
      <c r="B288">
        <v>96</v>
      </c>
      <c r="C288">
        <v>6742</v>
      </c>
      <c r="D288" s="3">
        <v>405.03</v>
      </c>
      <c r="E288" s="3">
        <v>169.5</v>
      </c>
      <c r="F288" s="3">
        <v>50.64</v>
      </c>
      <c r="G288" s="3">
        <f t="shared" si="4"/>
        <v>3.3471563981042656</v>
      </c>
      <c r="H288" s="3">
        <v>6.93</v>
      </c>
      <c r="I288" s="3">
        <v>0.52</v>
      </c>
      <c r="J288" s="3">
        <v>0.3</v>
      </c>
      <c r="K288" s="3">
        <v>162.51</v>
      </c>
      <c r="L288" s="3">
        <v>55.39</v>
      </c>
      <c r="M288" s="42">
        <v>650.84</v>
      </c>
      <c r="N288" s="45">
        <v>1972.91</v>
      </c>
      <c r="O288" s="3">
        <v>22.824851851851854</v>
      </c>
      <c r="P288" s="10">
        <v>83.07</v>
      </c>
    </row>
    <row r="289" spans="1:16" x14ac:dyDescent="0.35">
      <c r="A289" s="28" t="s">
        <v>117</v>
      </c>
      <c r="B289">
        <v>97</v>
      </c>
      <c r="C289">
        <v>20890</v>
      </c>
      <c r="D289" s="3">
        <v>867.94</v>
      </c>
      <c r="E289" s="3">
        <v>186.82</v>
      </c>
      <c r="F289" s="3">
        <v>142.38</v>
      </c>
      <c r="G289" s="3">
        <f t="shared" si="4"/>
        <v>1.3121224891136396</v>
      </c>
      <c r="H289" s="3">
        <v>27.1</v>
      </c>
      <c r="I289" s="3">
        <v>0.35</v>
      </c>
      <c r="J289" s="3">
        <v>0.76</v>
      </c>
      <c r="K289" s="3">
        <v>270.39999999999998</v>
      </c>
      <c r="L289" s="3">
        <v>196.53</v>
      </c>
      <c r="M289" s="42">
        <v>1609.18</v>
      </c>
      <c r="N289" s="45">
        <v>1771.67</v>
      </c>
      <c r="O289" s="3">
        <v>23.712203703703704</v>
      </c>
      <c r="P289" s="10">
        <v>62.9</v>
      </c>
    </row>
    <row r="290" spans="1:16" x14ac:dyDescent="0.35">
      <c r="A290" s="28" t="s">
        <v>117</v>
      </c>
      <c r="B290">
        <v>98</v>
      </c>
      <c r="C290">
        <v>16470</v>
      </c>
      <c r="D290" s="3">
        <v>649.84</v>
      </c>
      <c r="E290" s="3">
        <v>246.15</v>
      </c>
      <c r="F290" s="3">
        <v>85.19</v>
      </c>
      <c r="G290" s="3">
        <f t="shared" si="4"/>
        <v>2.8894236412724501</v>
      </c>
      <c r="H290" s="3">
        <v>44.41</v>
      </c>
      <c r="I290" s="3">
        <v>0.49</v>
      </c>
      <c r="J290" s="3">
        <v>0.35</v>
      </c>
      <c r="K290" s="3">
        <v>249.61</v>
      </c>
      <c r="L290" s="3">
        <v>78.23</v>
      </c>
      <c r="M290" s="42">
        <v>1245.26</v>
      </c>
      <c r="N290" s="45">
        <v>940.86</v>
      </c>
      <c r="O290" s="3">
        <v>23.37524074074074</v>
      </c>
      <c r="P290" s="10">
        <v>45.59</v>
      </c>
    </row>
    <row r="291" spans="1:16" x14ac:dyDescent="0.35">
      <c r="A291" s="28" t="s">
        <v>117</v>
      </c>
      <c r="B291">
        <v>99</v>
      </c>
      <c r="C291">
        <v>2673</v>
      </c>
      <c r="D291" s="3">
        <v>263.43</v>
      </c>
      <c r="E291" s="3">
        <v>95.45</v>
      </c>
      <c r="F291" s="3">
        <v>35.65</v>
      </c>
      <c r="G291" s="3">
        <f t="shared" si="4"/>
        <v>2.67741935483871</v>
      </c>
      <c r="H291" s="3">
        <v>55.26</v>
      </c>
      <c r="I291" s="3">
        <v>0.48</v>
      </c>
      <c r="J291" s="3">
        <v>0.37</v>
      </c>
      <c r="K291" s="3">
        <v>107.54</v>
      </c>
      <c r="L291" s="3">
        <v>42.27</v>
      </c>
      <c r="M291" s="42">
        <v>1572.75</v>
      </c>
      <c r="N291" s="45">
        <v>839.5</v>
      </c>
      <c r="O291" s="3">
        <v>23.678472222222222</v>
      </c>
      <c r="P291" s="10">
        <v>34.74</v>
      </c>
    </row>
    <row r="292" spans="1:16" x14ac:dyDescent="0.35">
      <c r="A292" s="28" t="s">
        <v>117</v>
      </c>
      <c r="B292">
        <v>100</v>
      </c>
      <c r="C292">
        <v>15606</v>
      </c>
      <c r="D292" s="3">
        <v>724.1</v>
      </c>
      <c r="E292" s="3">
        <v>340.43</v>
      </c>
      <c r="F292" s="3">
        <v>58.37</v>
      </c>
      <c r="G292" s="3">
        <f t="shared" si="4"/>
        <v>5.8322768545485699</v>
      </c>
      <c r="H292" s="3">
        <v>70.91</v>
      </c>
      <c r="I292" s="3">
        <v>0.37</v>
      </c>
      <c r="J292" s="3">
        <v>0.17</v>
      </c>
      <c r="K292" s="3">
        <v>325.63</v>
      </c>
      <c r="L292" s="3">
        <v>57.24</v>
      </c>
      <c r="M292" s="42">
        <v>2668.77</v>
      </c>
      <c r="N292" s="45">
        <v>1727.91</v>
      </c>
      <c r="O292" s="3">
        <v>24.693305555555558</v>
      </c>
      <c r="P292" s="10">
        <v>19.090000000000003</v>
      </c>
    </row>
    <row r="293" spans="1:16" x14ac:dyDescent="0.35">
      <c r="A293" s="28" t="s">
        <v>117</v>
      </c>
      <c r="B293">
        <v>101</v>
      </c>
      <c r="C293">
        <v>23097</v>
      </c>
      <c r="D293" s="3">
        <v>612.9</v>
      </c>
      <c r="E293" s="3">
        <v>230.2</v>
      </c>
      <c r="F293" s="3">
        <v>127.75</v>
      </c>
      <c r="G293" s="3">
        <f t="shared" si="4"/>
        <v>1.8019569471624266</v>
      </c>
      <c r="H293" s="3">
        <v>66.66</v>
      </c>
      <c r="I293" s="3">
        <v>0.77</v>
      </c>
      <c r="J293" s="3">
        <v>0.55000000000000004</v>
      </c>
      <c r="K293" s="3">
        <v>233.39</v>
      </c>
      <c r="L293" s="3">
        <v>118.06</v>
      </c>
      <c r="M293" s="42">
        <v>2280.38</v>
      </c>
      <c r="N293" s="45">
        <v>1907.16</v>
      </c>
      <c r="O293" s="3">
        <v>24.333685185185185</v>
      </c>
      <c r="P293" s="10">
        <v>23.340000000000003</v>
      </c>
    </row>
    <row r="294" spans="1:16" x14ac:dyDescent="0.35">
      <c r="A294" s="28" t="s">
        <v>117</v>
      </c>
      <c r="B294">
        <v>102</v>
      </c>
      <c r="C294">
        <v>77452</v>
      </c>
      <c r="D294" s="3">
        <v>1786.16</v>
      </c>
      <c r="E294" s="3">
        <v>721.18</v>
      </c>
      <c r="F294" s="3">
        <v>136.74</v>
      </c>
      <c r="G294" s="3">
        <f t="shared" si="4"/>
        <v>5.2740968260933148</v>
      </c>
      <c r="H294" s="3">
        <v>70.069999999999993</v>
      </c>
      <c r="I294" s="3">
        <v>0.31</v>
      </c>
      <c r="J294" s="3">
        <v>0.19</v>
      </c>
      <c r="K294" s="3">
        <v>778.12</v>
      </c>
      <c r="L294" s="3">
        <v>144.06</v>
      </c>
      <c r="M294" s="42">
        <v>2477.08</v>
      </c>
      <c r="N294" s="45">
        <v>1553.37</v>
      </c>
      <c r="O294" s="3">
        <v>24.515814814814817</v>
      </c>
      <c r="P294" s="10">
        <v>19.930000000000007</v>
      </c>
    </row>
    <row r="295" spans="1:16" x14ac:dyDescent="0.35">
      <c r="A295" s="28" t="s">
        <v>117</v>
      </c>
      <c r="B295">
        <v>103</v>
      </c>
      <c r="C295">
        <v>2661</v>
      </c>
      <c r="D295" s="3">
        <v>252.11</v>
      </c>
      <c r="E295" s="3">
        <v>111.75</v>
      </c>
      <c r="F295" s="3">
        <v>30.32</v>
      </c>
      <c r="G295" s="3">
        <f t="shared" si="4"/>
        <v>3.6856860158311346</v>
      </c>
      <c r="H295" s="3">
        <v>18.55</v>
      </c>
      <c r="I295" s="3">
        <v>0.53</v>
      </c>
      <c r="J295" s="3">
        <v>0.27</v>
      </c>
      <c r="K295" s="3">
        <v>112.45</v>
      </c>
      <c r="L295" s="3">
        <v>29.73</v>
      </c>
      <c r="M295" s="42">
        <v>2438.62</v>
      </c>
      <c r="N295" s="45">
        <v>700.12</v>
      </c>
      <c r="O295" s="3">
        <v>24.480203703703701</v>
      </c>
      <c r="P295" s="10">
        <v>71.45</v>
      </c>
    </row>
    <row r="296" spans="1:16" x14ac:dyDescent="0.35">
      <c r="A296" s="28" t="s">
        <v>117</v>
      </c>
      <c r="B296">
        <v>104</v>
      </c>
      <c r="C296">
        <v>2400</v>
      </c>
      <c r="D296" s="3">
        <v>205.01</v>
      </c>
      <c r="E296" s="3">
        <v>71.64</v>
      </c>
      <c r="F296" s="3">
        <v>42.65</v>
      </c>
      <c r="G296" s="3">
        <f t="shared" si="4"/>
        <v>1.6797186400937867</v>
      </c>
      <c r="H296" s="3">
        <v>31.32</v>
      </c>
      <c r="I296" s="3">
        <v>0.72</v>
      </c>
      <c r="J296" s="3">
        <v>0.6</v>
      </c>
      <c r="K296" s="3">
        <v>73.760000000000005</v>
      </c>
      <c r="L296" s="3">
        <v>50.94</v>
      </c>
      <c r="M296" s="42">
        <v>2623.89</v>
      </c>
      <c r="N296" s="45">
        <v>642.12</v>
      </c>
      <c r="O296" s="3">
        <v>24.65175</v>
      </c>
      <c r="P296" s="10">
        <v>58.68</v>
      </c>
    </row>
    <row r="297" spans="1:16" x14ac:dyDescent="0.35">
      <c r="A297" s="28" t="s">
        <v>117</v>
      </c>
      <c r="B297">
        <v>105</v>
      </c>
      <c r="C297">
        <v>2850</v>
      </c>
      <c r="D297" s="3">
        <v>379.6</v>
      </c>
      <c r="E297" s="3">
        <v>193.28</v>
      </c>
      <c r="F297" s="3">
        <v>18.77</v>
      </c>
      <c r="G297" s="3">
        <f t="shared" si="4"/>
        <v>10.297282898241876</v>
      </c>
      <c r="H297" s="3">
        <v>68.25</v>
      </c>
      <c r="I297" s="3">
        <v>0.25</v>
      </c>
      <c r="J297" s="3">
        <v>0.1</v>
      </c>
      <c r="K297" s="3">
        <v>182.78</v>
      </c>
      <c r="L297" s="3">
        <v>20.059999999999999</v>
      </c>
      <c r="M297" s="42">
        <v>3115.84</v>
      </c>
      <c r="N297" s="45">
        <v>1387.71</v>
      </c>
      <c r="O297" s="3">
        <v>25.107259259259258</v>
      </c>
      <c r="P297" s="10">
        <v>21.75</v>
      </c>
    </row>
    <row r="298" spans="1:16" x14ac:dyDescent="0.35">
      <c r="A298" s="28" t="s">
        <v>117</v>
      </c>
      <c r="B298">
        <v>106</v>
      </c>
      <c r="C298">
        <v>10696</v>
      </c>
      <c r="D298" s="3">
        <v>500.02</v>
      </c>
      <c r="E298" s="3">
        <v>223.34</v>
      </c>
      <c r="F298" s="3">
        <v>60.98</v>
      </c>
      <c r="G298" s="3">
        <f t="shared" si="4"/>
        <v>3.6625122991144639</v>
      </c>
      <c r="H298" s="3">
        <v>69.06</v>
      </c>
      <c r="I298" s="3">
        <v>0.54</v>
      </c>
      <c r="J298" s="3">
        <v>0.27</v>
      </c>
      <c r="K298" s="3">
        <v>218.96</v>
      </c>
      <c r="L298" s="3">
        <v>59.61</v>
      </c>
      <c r="M298" s="42">
        <v>3129.25</v>
      </c>
      <c r="N298" s="45">
        <v>1119.78</v>
      </c>
      <c r="O298" s="3">
        <v>25.119675925925925</v>
      </c>
      <c r="P298" s="10">
        <v>20.939999999999998</v>
      </c>
    </row>
    <row r="299" spans="1:16" x14ac:dyDescent="0.35">
      <c r="A299" s="28" t="s">
        <v>117</v>
      </c>
      <c r="B299">
        <v>107</v>
      </c>
      <c r="C299">
        <v>19630</v>
      </c>
      <c r="D299" s="3">
        <v>951.61</v>
      </c>
      <c r="E299" s="3">
        <v>444.57</v>
      </c>
      <c r="F299" s="3">
        <v>56.22</v>
      </c>
      <c r="G299" s="3">
        <f t="shared" si="4"/>
        <v>7.9076840981856993</v>
      </c>
      <c r="H299" s="3">
        <v>27.97</v>
      </c>
      <c r="I299" s="3">
        <v>0.27</v>
      </c>
      <c r="J299" s="3">
        <v>0.13</v>
      </c>
      <c r="K299" s="3">
        <v>425.66</v>
      </c>
      <c r="L299" s="3">
        <v>52.62</v>
      </c>
      <c r="M299" s="42">
        <v>3499.76</v>
      </c>
      <c r="N299" s="45">
        <v>723.33</v>
      </c>
      <c r="O299" s="3">
        <v>25.462740740740742</v>
      </c>
      <c r="P299" s="10">
        <v>62.03</v>
      </c>
    </row>
    <row r="300" spans="1:16" x14ac:dyDescent="0.35">
      <c r="A300" s="28" t="s">
        <v>117</v>
      </c>
      <c r="B300">
        <v>108</v>
      </c>
      <c r="C300">
        <v>57069</v>
      </c>
      <c r="D300" s="3">
        <v>1454.78</v>
      </c>
      <c r="E300" s="3">
        <v>567.25</v>
      </c>
      <c r="F300" s="3">
        <v>128.1</v>
      </c>
      <c r="G300" s="3">
        <f t="shared" si="4"/>
        <v>4.4281811085089773</v>
      </c>
      <c r="H300" s="3">
        <v>87.41</v>
      </c>
      <c r="I300" s="3">
        <v>0.34</v>
      </c>
      <c r="J300" s="3">
        <v>0.23</v>
      </c>
      <c r="K300" s="3">
        <v>563.89</v>
      </c>
      <c r="L300" s="3">
        <v>148.15</v>
      </c>
      <c r="M300" s="42">
        <v>4139.33</v>
      </c>
      <c r="N300" s="45">
        <v>568.17999999999995</v>
      </c>
      <c r="O300" s="3">
        <v>26.054935185185187</v>
      </c>
      <c r="P300" s="10">
        <v>2.5900000000000034</v>
      </c>
    </row>
    <row r="301" spans="1:16" x14ac:dyDescent="0.35">
      <c r="A301" s="28" t="s">
        <v>117</v>
      </c>
      <c r="B301">
        <v>109</v>
      </c>
      <c r="C301">
        <v>6592</v>
      </c>
      <c r="D301" s="3">
        <v>389.62</v>
      </c>
      <c r="E301" s="3">
        <v>137.26</v>
      </c>
      <c r="F301" s="3">
        <v>61.15</v>
      </c>
      <c r="G301" s="3">
        <f t="shared" si="4"/>
        <v>2.2446443172526571</v>
      </c>
      <c r="H301" s="3">
        <v>59.73</v>
      </c>
      <c r="I301" s="3">
        <v>0.55000000000000004</v>
      </c>
      <c r="J301" s="3">
        <v>0.45</v>
      </c>
      <c r="K301" s="3">
        <v>153.05000000000001</v>
      </c>
      <c r="L301" s="3">
        <v>66.91</v>
      </c>
      <c r="M301" s="42">
        <v>4327.54</v>
      </c>
      <c r="N301" s="45">
        <v>692.15</v>
      </c>
      <c r="O301" s="3">
        <v>26.229203703703703</v>
      </c>
      <c r="P301" s="10">
        <v>30.270000000000003</v>
      </c>
    </row>
    <row r="302" spans="1:16" x14ac:dyDescent="0.35">
      <c r="A302" s="28" t="s">
        <v>117</v>
      </c>
      <c r="B302">
        <v>110</v>
      </c>
      <c r="C302">
        <v>903</v>
      </c>
      <c r="D302" s="3">
        <v>127.01</v>
      </c>
      <c r="E302" s="3">
        <v>52.91</v>
      </c>
      <c r="F302" s="3">
        <v>21.73</v>
      </c>
      <c r="G302" s="3">
        <f t="shared" si="4"/>
        <v>2.4348826507132992</v>
      </c>
      <c r="H302" s="3">
        <v>23.05</v>
      </c>
      <c r="I302" s="3">
        <v>0.7</v>
      </c>
      <c r="J302" s="3">
        <v>0.41</v>
      </c>
      <c r="K302" s="3">
        <v>50.92</v>
      </c>
      <c r="L302" s="3">
        <v>19.690000000000001</v>
      </c>
      <c r="M302" s="42">
        <v>4009.21</v>
      </c>
      <c r="N302" s="45">
        <v>784.52</v>
      </c>
      <c r="O302" s="3">
        <v>25.934453703703703</v>
      </c>
      <c r="P302" s="10">
        <v>66.95</v>
      </c>
    </row>
    <row r="303" spans="1:16" x14ac:dyDescent="0.35">
      <c r="A303" s="28" t="s">
        <v>117</v>
      </c>
      <c r="B303">
        <v>111</v>
      </c>
      <c r="C303">
        <v>7590</v>
      </c>
      <c r="D303" s="3">
        <v>444.2</v>
      </c>
      <c r="E303" s="3">
        <v>193.15</v>
      </c>
      <c r="F303" s="3">
        <v>50.03</v>
      </c>
      <c r="G303" s="3">
        <f t="shared" si="4"/>
        <v>3.8606835898460923</v>
      </c>
      <c r="H303" s="3">
        <v>109.1</v>
      </c>
      <c r="I303" s="3">
        <v>0.48</v>
      </c>
      <c r="J303" s="3">
        <v>0.26</v>
      </c>
      <c r="K303" s="3">
        <v>186.99</v>
      </c>
      <c r="L303" s="3">
        <v>44.85</v>
      </c>
      <c r="M303" s="42">
        <v>4788.7</v>
      </c>
      <c r="N303" s="45">
        <v>1218.99</v>
      </c>
      <c r="O303" s="3">
        <v>26.656203703703703</v>
      </c>
      <c r="P303" s="10">
        <v>160.9</v>
      </c>
    </row>
    <row r="304" spans="1:16" x14ac:dyDescent="0.35">
      <c r="A304" s="28" t="s">
        <v>117</v>
      </c>
      <c r="B304">
        <v>112</v>
      </c>
      <c r="C304">
        <v>1683</v>
      </c>
      <c r="D304" s="3">
        <v>165.61</v>
      </c>
      <c r="E304" s="3">
        <v>56.78</v>
      </c>
      <c r="F304" s="3">
        <v>37.74</v>
      </c>
      <c r="G304" s="3">
        <f t="shared" si="4"/>
        <v>1.5045045045045045</v>
      </c>
      <c r="H304" s="3">
        <v>106.37</v>
      </c>
      <c r="I304" s="3">
        <v>0.77</v>
      </c>
      <c r="J304" s="3">
        <v>0.66</v>
      </c>
      <c r="K304" s="3">
        <v>61.22</v>
      </c>
      <c r="L304" s="3">
        <v>40.21</v>
      </c>
      <c r="M304" s="42">
        <v>4889.66</v>
      </c>
      <c r="N304" s="45">
        <v>1414.46</v>
      </c>
      <c r="O304" s="3">
        <v>26.749685185185186</v>
      </c>
      <c r="P304" s="10">
        <v>163.63</v>
      </c>
    </row>
    <row r="305" spans="1:16" x14ac:dyDescent="0.35">
      <c r="A305" s="28" t="s">
        <v>117</v>
      </c>
      <c r="B305">
        <v>113</v>
      </c>
      <c r="C305">
        <v>3461</v>
      </c>
      <c r="D305" s="3">
        <v>324.26</v>
      </c>
      <c r="E305" s="3">
        <v>156.63999999999999</v>
      </c>
      <c r="F305" s="3">
        <v>28.13</v>
      </c>
      <c r="G305" s="3">
        <f t="shared" si="4"/>
        <v>5.5684322787060072</v>
      </c>
      <c r="H305" s="3">
        <v>121.57</v>
      </c>
      <c r="I305" s="3">
        <v>0.41</v>
      </c>
      <c r="J305" s="3">
        <v>0.18</v>
      </c>
      <c r="K305" s="3">
        <v>152.12</v>
      </c>
      <c r="L305" s="3">
        <v>26.92</v>
      </c>
      <c r="M305" s="42">
        <v>4790.5200000000004</v>
      </c>
      <c r="N305" s="45">
        <v>1090.03</v>
      </c>
      <c r="O305" s="3">
        <v>26.657888888888888</v>
      </c>
      <c r="P305" s="10">
        <v>148.43</v>
      </c>
    </row>
    <row r="306" spans="1:16" x14ac:dyDescent="0.35">
      <c r="A306" s="28" t="s">
        <v>117</v>
      </c>
      <c r="B306">
        <v>114</v>
      </c>
      <c r="C306">
        <v>5534</v>
      </c>
      <c r="D306" s="3">
        <v>489.24</v>
      </c>
      <c r="E306" s="3">
        <v>162.69</v>
      </c>
      <c r="F306" s="3">
        <v>43.31</v>
      </c>
      <c r="G306" s="3">
        <f t="shared" si="4"/>
        <v>3.7564072962364348</v>
      </c>
      <c r="H306" s="3">
        <v>59.72</v>
      </c>
      <c r="I306" s="3">
        <v>0.28999999999999998</v>
      </c>
      <c r="J306" s="3">
        <v>0.27</v>
      </c>
      <c r="K306" s="3">
        <v>186.25</v>
      </c>
      <c r="L306" s="3">
        <v>52.36</v>
      </c>
      <c r="M306" s="42">
        <v>5333.88</v>
      </c>
      <c r="N306" s="45">
        <v>315.5</v>
      </c>
      <c r="O306" s="3">
        <v>27.161000000000001</v>
      </c>
      <c r="P306" s="10">
        <v>30.28</v>
      </c>
    </row>
    <row r="307" spans="1:16" x14ac:dyDescent="0.35">
      <c r="A307" s="28" t="s">
        <v>117</v>
      </c>
      <c r="B307">
        <v>115</v>
      </c>
      <c r="C307">
        <v>44083</v>
      </c>
      <c r="D307" s="3">
        <v>1113.2</v>
      </c>
      <c r="E307" s="3">
        <v>370.31</v>
      </c>
      <c r="F307" s="3">
        <v>151.57</v>
      </c>
      <c r="G307" s="3">
        <f t="shared" si="4"/>
        <v>2.4431615755096656</v>
      </c>
      <c r="H307" s="3">
        <v>82.52</v>
      </c>
      <c r="I307" s="3">
        <v>0.45</v>
      </c>
      <c r="J307" s="3">
        <v>0.41</v>
      </c>
      <c r="K307" s="3">
        <v>410.31</v>
      </c>
      <c r="L307" s="3">
        <v>200.19</v>
      </c>
      <c r="M307" s="42">
        <v>5547.31</v>
      </c>
      <c r="N307" s="45">
        <v>385.58</v>
      </c>
      <c r="O307" s="3">
        <v>27.358620370370371</v>
      </c>
      <c r="P307" s="10">
        <v>7.480000000000004</v>
      </c>
    </row>
    <row r="308" spans="1:16" x14ac:dyDescent="0.35">
      <c r="A308" s="28" t="s">
        <v>117</v>
      </c>
      <c r="B308">
        <v>116</v>
      </c>
      <c r="C308">
        <v>51033</v>
      </c>
      <c r="D308" s="3">
        <v>1238.33</v>
      </c>
      <c r="E308" s="3">
        <v>563.01</v>
      </c>
      <c r="F308" s="3">
        <v>115.41</v>
      </c>
      <c r="G308" s="3">
        <f t="shared" si="4"/>
        <v>4.8783467637119831</v>
      </c>
      <c r="H308" s="3">
        <v>108.09</v>
      </c>
      <c r="I308" s="3">
        <v>0.42</v>
      </c>
      <c r="J308" s="3">
        <v>0.2</v>
      </c>
      <c r="K308" s="3">
        <v>540.19000000000005</v>
      </c>
      <c r="L308" s="3">
        <v>120.16</v>
      </c>
      <c r="M308" s="42">
        <v>5487.56</v>
      </c>
      <c r="N308" s="45">
        <v>1505.04</v>
      </c>
      <c r="O308" s="3">
        <v>27.303296296296299</v>
      </c>
      <c r="P308" s="10">
        <v>161.91</v>
      </c>
    </row>
    <row r="309" spans="1:16" x14ac:dyDescent="0.35">
      <c r="A309" s="28" t="s">
        <v>117</v>
      </c>
      <c r="B309">
        <v>117</v>
      </c>
      <c r="C309">
        <v>14829</v>
      </c>
      <c r="D309" s="3">
        <v>583.73</v>
      </c>
      <c r="E309" s="3">
        <v>250.57</v>
      </c>
      <c r="F309" s="3">
        <v>75.349999999999994</v>
      </c>
      <c r="G309" s="3">
        <f t="shared" si="4"/>
        <v>3.3254147312541473</v>
      </c>
      <c r="H309" s="3">
        <v>110.62</v>
      </c>
      <c r="I309" s="3">
        <v>0.55000000000000004</v>
      </c>
      <c r="J309" s="3">
        <v>0.3</v>
      </c>
      <c r="K309" s="3">
        <v>240.39</v>
      </c>
      <c r="L309" s="3">
        <v>69.180000000000007</v>
      </c>
      <c r="M309" s="42">
        <v>5421.54</v>
      </c>
      <c r="N309" s="45">
        <v>1723.9</v>
      </c>
      <c r="O309" s="3">
        <v>27.242166666666666</v>
      </c>
      <c r="P309" s="10">
        <v>159.38</v>
      </c>
    </row>
    <row r="310" spans="1:16" x14ac:dyDescent="0.35">
      <c r="A310" s="28" t="s">
        <v>117</v>
      </c>
      <c r="B310">
        <v>118</v>
      </c>
      <c r="C310">
        <v>3319</v>
      </c>
      <c r="D310" s="3">
        <v>348</v>
      </c>
      <c r="E310" s="3">
        <v>169.02</v>
      </c>
      <c r="F310" s="3">
        <v>25</v>
      </c>
      <c r="G310" s="3">
        <f t="shared" si="4"/>
        <v>6.7608000000000006</v>
      </c>
      <c r="H310" s="3">
        <v>108.16</v>
      </c>
      <c r="I310" s="3">
        <v>0.34</v>
      </c>
      <c r="J310" s="3">
        <v>0.15</v>
      </c>
      <c r="K310" s="3">
        <v>159.38</v>
      </c>
      <c r="L310" s="3">
        <v>23.67</v>
      </c>
      <c r="M310" s="42">
        <v>5542.52</v>
      </c>
      <c r="N310" s="45">
        <v>1838.83</v>
      </c>
      <c r="O310" s="3">
        <v>27.354185185185184</v>
      </c>
      <c r="P310" s="10">
        <v>161.84</v>
      </c>
    </row>
    <row r="311" spans="1:16" x14ac:dyDescent="0.35">
      <c r="A311" s="28" t="s">
        <v>117</v>
      </c>
      <c r="B311">
        <v>119</v>
      </c>
      <c r="C311">
        <v>4025</v>
      </c>
      <c r="D311" s="3">
        <v>460.89</v>
      </c>
      <c r="E311" s="3">
        <v>236.38</v>
      </c>
      <c r="F311" s="3">
        <v>21.68</v>
      </c>
      <c r="G311" s="3">
        <f t="shared" si="4"/>
        <v>10.903136531365314</v>
      </c>
      <c r="H311" s="3">
        <v>77.42</v>
      </c>
      <c r="I311" s="3">
        <v>0.24</v>
      </c>
      <c r="J311" s="3">
        <v>0.09</v>
      </c>
      <c r="K311" s="3">
        <v>217.15</v>
      </c>
      <c r="L311" s="3">
        <v>19.84</v>
      </c>
      <c r="M311" s="42">
        <v>6180.33</v>
      </c>
      <c r="N311" s="45">
        <v>992.53</v>
      </c>
      <c r="O311" s="3">
        <v>27.944750000000003</v>
      </c>
      <c r="P311" s="10">
        <v>12.579999999999998</v>
      </c>
    </row>
    <row r="312" spans="1:16" x14ac:dyDescent="0.35">
      <c r="A312" s="28" t="s">
        <v>117</v>
      </c>
      <c r="B312">
        <v>120</v>
      </c>
      <c r="C312">
        <v>8647</v>
      </c>
      <c r="D312" s="3">
        <v>485.29</v>
      </c>
      <c r="E312" s="3">
        <v>222.43</v>
      </c>
      <c r="F312" s="3">
        <v>49.5</v>
      </c>
      <c r="G312" s="3">
        <f t="shared" si="4"/>
        <v>4.4935353535353535</v>
      </c>
      <c r="H312" s="3">
        <v>59.06</v>
      </c>
      <c r="I312" s="3">
        <v>0.46</v>
      </c>
      <c r="J312" s="3">
        <v>0.22</v>
      </c>
      <c r="K312" s="3">
        <v>207.55</v>
      </c>
      <c r="L312" s="3">
        <v>48.12</v>
      </c>
      <c r="M312" s="42">
        <v>6408.62</v>
      </c>
      <c r="N312" s="45">
        <v>1631.13</v>
      </c>
      <c r="O312" s="3">
        <v>28.156129629629628</v>
      </c>
      <c r="P312" s="10">
        <v>30.939999999999998</v>
      </c>
    </row>
    <row r="313" spans="1:16" x14ac:dyDescent="0.35">
      <c r="A313" s="28" t="s">
        <v>117</v>
      </c>
      <c r="B313">
        <v>121</v>
      </c>
      <c r="C313">
        <v>4630</v>
      </c>
      <c r="D313" s="3">
        <v>363.1</v>
      </c>
      <c r="E313" s="3">
        <v>159.18</v>
      </c>
      <c r="F313" s="3">
        <v>37.04</v>
      </c>
      <c r="G313" s="3">
        <f t="shared" si="4"/>
        <v>4.2975161987041037</v>
      </c>
      <c r="H313" s="3">
        <v>93.81</v>
      </c>
      <c r="I313" s="3">
        <v>0.44</v>
      </c>
      <c r="J313" s="3">
        <v>0.23</v>
      </c>
      <c r="K313" s="3">
        <v>155.01</v>
      </c>
      <c r="L313" s="3">
        <v>35.53</v>
      </c>
      <c r="M313" s="42">
        <v>7447.82</v>
      </c>
      <c r="N313" s="45">
        <v>1589.11</v>
      </c>
      <c r="O313" s="3">
        <v>29.118351851851852</v>
      </c>
      <c r="P313" s="10">
        <v>176.19</v>
      </c>
    </row>
    <row r="314" spans="1:16" x14ac:dyDescent="0.35">
      <c r="A314" s="28" t="s">
        <v>117</v>
      </c>
      <c r="B314">
        <v>122</v>
      </c>
      <c r="C314">
        <v>33462</v>
      </c>
      <c r="D314" s="3">
        <v>1127.58</v>
      </c>
      <c r="E314" s="3">
        <v>534.34</v>
      </c>
      <c r="F314" s="3">
        <v>79.73</v>
      </c>
      <c r="G314" s="3">
        <f t="shared" si="4"/>
        <v>6.7018688072243826</v>
      </c>
      <c r="H314" s="3">
        <v>66.5</v>
      </c>
      <c r="I314" s="3">
        <v>0.33</v>
      </c>
      <c r="J314" s="3">
        <v>0.15</v>
      </c>
      <c r="K314" s="3">
        <v>492.16</v>
      </c>
      <c r="L314" s="3">
        <v>85.02</v>
      </c>
      <c r="M314" s="42">
        <v>6936.58</v>
      </c>
      <c r="N314" s="45">
        <v>482.61</v>
      </c>
      <c r="O314" s="3">
        <v>28.644981481481484</v>
      </c>
      <c r="P314" s="10">
        <v>23.5</v>
      </c>
    </row>
    <row r="315" spans="1:16" x14ac:dyDescent="0.35">
      <c r="A315" s="28" t="s">
        <v>117</v>
      </c>
      <c r="B315">
        <v>123</v>
      </c>
      <c r="C315">
        <v>6236</v>
      </c>
      <c r="D315" s="3">
        <v>413.07</v>
      </c>
      <c r="E315" s="3">
        <v>185.42</v>
      </c>
      <c r="F315" s="3">
        <v>42.82</v>
      </c>
      <c r="G315" s="3">
        <f t="shared" si="4"/>
        <v>4.3302195235871084</v>
      </c>
      <c r="H315" s="3">
        <v>62.34</v>
      </c>
      <c r="I315" s="3">
        <v>0.46</v>
      </c>
      <c r="J315" s="3">
        <v>0.23</v>
      </c>
      <c r="K315" s="3">
        <v>189.83</v>
      </c>
      <c r="L315" s="3">
        <v>42.44</v>
      </c>
      <c r="M315" s="42">
        <v>6970.4</v>
      </c>
      <c r="N315" s="45">
        <v>571.19000000000005</v>
      </c>
      <c r="O315" s="3">
        <v>28.676296296296297</v>
      </c>
      <c r="P315" s="10">
        <v>27.659999999999997</v>
      </c>
    </row>
    <row r="316" spans="1:16" x14ac:dyDescent="0.35">
      <c r="A316" s="28" t="s">
        <v>117</v>
      </c>
      <c r="B316">
        <v>124</v>
      </c>
      <c r="C316">
        <v>5854</v>
      </c>
      <c r="D316" s="3">
        <v>325.14999999999998</v>
      </c>
      <c r="E316" s="3">
        <v>128.78</v>
      </c>
      <c r="F316" s="3">
        <v>57.88</v>
      </c>
      <c r="G316" s="3">
        <f t="shared" si="4"/>
        <v>2.2249481686247408</v>
      </c>
      <c r="H316" s="3">
        <v>4.04</v>
      </c>
      <c r="I316" s="3">
        <v>0.7</v>
      </c>
      <c r="J316" s="3">
        <v>0.45</v>
      </c>
      <c r="K316" s="3">
        <v>132.44</v>
      </c>
      <c r="L316" s="3">
        <v>58.01</v>
      </c>
      <c r="M316" s="42">
        <v>7401.44</v>
      </c>
      <c r="N316" s="45">
        <v>129.25</v>
      </c>
      <c r="O316" s="3">
        <v>29.075407407407408</v>
      </c>
      <c r="P316" s="10">
        <v>85.96</v>
      </c>
    </row>
    <row r="317" spans="1:16" x14ac:dyDescent="0.35">
      <c r="A317" s="28" t="s">
        <v>117</v>
      </c>
      <c r="B317">
        <v>125</v>
      </c>
      <c r="C317">
        <v>31022</v>
      </c>
      <c r="D317" s="3">
        <v>1207.3499999999999</v>
      </c>
      <c r="E317" s="3">
        <v>605.07000000000005</v>
      </c>
      <c r="F317" s="3">
        <v>65.28</v>
      </c>
      <c r="G317" s="3">
        <f t="shared" si="4"/>
        <v>9.2688419117647065</v>
      </c>
      <c r="H317" s="3">
        <v>54.63</v>
      </c>
      <c r="I317" s="3">
        <v>0.27</v>
      </c>
      <c r="J317" s="3">
        <v>0.11</v>
      </c>
      <c r="K317" s="3">
        <v>580.54</v>
      </c>
      <c r="L317" s="3">
        <v>63.91</v>
      </c>
      <c r="M317" s="42">
        <v>8418.5300000000007</v>
      </c>
      <c r="N317" s="45">
        <v>606.11</v>
      </c>
      <c r="O317" s="3">
        <v>30.017157407407407</v>
      </c>
      <c r="P317" s="10">
        <v>35.369999999999997</v>
      </c>
    </row>
    <row r="318" spans="1:16" x14ac:dyDescent="0.35">
      <c r="A318" s="28" t="s">
        <v>117</v>
      </c>
      <c r="B318">
        <v>126</v>
      </c>
      <c r="C318">
        <v>7784</v>
      </c>
      <c r="D318" s="3">
        <v>538.14</v>
      </c>
      <c r="E318" s="3">
        <v>234.63</v>
      </c>
      <c r="F318" s="3">
        <v>42.24</v>
      </c>
      <c r="G318" s="3">
        <f t="shared" si="4"/>
        <v>5.5546875</v>
      </c>
      <c r="H318" s="3">
        <v>12.43</v>
      </c>
      <c r="I318" s="3">
        <v>0.34</v>
      </c>
      <c r="J318" s="3">
        <v>0.18</v>
      </c>
      <c r="K318" s="3">
        <v>239.71</v>
      </c>
      <c r="L318" s="3">
        <v>46.81</v>
      </c>
      <c r="M318" s="42">
        <v>8507.43</v>
      </c>
      <c r="N318" s="45">
        <v>879.46</v>
      </c>
      <c r="O318" s="3">
        <v>30.099472222222222</v>
      </c>
      <c r="P318" s="10">
        <v>77.569999999999993</v>
      </c>
    </row>
    <row r="319" spans="1:16" x14ac:dyDescent="0.35">
      <c r="A319" s="28" t="s">
        <v>117</v>
      </c>
      <c r="B319">
        <v>127</v>
      </c>
      <c r="C319">
        <v>28229</v>
      </c>
      <c r="D319" s="3">
        <v>734.23</v>
      </c>
      <c r="E319" s="3">
        <v>256.98</v>
      </c>
      <c r="F319" s="3">
        <v>139.86000000000001</v>
      </c>
      <c r="G319" s="3">
        <f t="shared" si="4"/>
        <v>1.8374088374088373</v>
      </c>
      <c r="H319" s="3">
        <v>114.51</v>
      </c>
      <c r="I319" s="3">
        <v>0.66</v>
      </c>
      <c r="J319" s="3">
        <v>0.54</v>
      </c>
      <c r="K319" s="3">
        <v>286.36</v>
      </c>
      <c r="L319" s="3">
        <v>139.34</v>
      </c>
      <c r="M319" s="42">
        <v>9255.1200000000008</v>
      </c>
      <c r="N319" s="45">
        <v>1019.4</v>
      </c>
      <c r="O319" s="3">
        <v>30.791777777777781</v>
      </c>
      <c r="P319" s="10">
        <v>155.49</v>
      </c>
    </row>
    <row r="320" spans="1:16" x14ac:dyDescent="0.35">
      <c r="A320" s="28" t="s">
        <v>117</v>
      </c>
      <c r="B320">
        <v>128</v>
      </c>
      <c r="C320">
        <v>31246</v>
      </c>
      <c r="D320" s="3">
        <v>820.76</v>
      </c>
      <c r="E320" s="3">
        <v>317.23</v>
      </c>
      <c r="F320" s="3">
        <v>125.41</v>
      </c>
      <c r="G320" s="3">
        <f t="shared" si="4"/>
        <v>2.5295430986364726</v>
      </c>
      <c r="H320" s="3">
        <v>113.65</v>
      </c>
      <c r="I320" s="3">
        <v>0.57999999999999996</v>
      </c>
      <c r="J320" s="3">
        <v>0.4</v>
      </c>
      <c r="K320" s="3">
        <v>331.55</v>
      </c>
      <c r="L320" s="3">
        <v>125.59</v>
      </c>
      <c r="M320" s="42">
        <v>9183.4599999999991</v>
      </c>
      <c r="N320" s="45">
        <v>384.42</v>
      </c>
      <c r="O320" s="3">
        <v>30.725425925925926</v>
      </c>
      <c r="P320" s="10">
        <v>156.35</v>
      </c>
    </row>
    <row r="321" spans="1:16" x14ac:dyDescent="0.35">
      <c r="A321" s="28" t="s">
        <v>117</v>
      </c>
      <c r="B321">
        <v>129</v>
      </c>
      <c r="C321">
        <v>1882</v>
      </c>
      <c r="D321" s="3">
        <v>186.87</v>
      </c>
      <c r="E321" s="3">
        <v>76.03</v>
      </c>
      <c r="F321" s="3">
        <v>31.52</v>
      </c>
      <c r="G321" s="3">
        <f t="shared" si="4"/>
        <v>2.4121192893401018</v>
      </c>
      <c r="H321" s="3">
        <v>59.71</v>
      </c>
      <c r="I321" s="3">
        <v>0.68</v>
      </c>
      <c r="J321" s="3">
        <v>0.41</v>
      </c>
      <c r="K321" s="3">
        <v>74.41</v>
      </c>
      <c r="L321" s="3">
        <v>30.91</v>
      </c>
      <c r="M321" s="42">
        <v>9721.39</v>
      </c>
      <c r="N321" s="45">
        <v>1855.8</v>
      </c>
      <c r="O321" s="3">
        <v>31.223509259259259</v>
      </c>
      <c r="P321" s="10">
        <v>30.29</v>
      </c>
    </row>
    <row r="322" spans="1:16" x14ac:dyDescent="0.35">
      <c r="A322" s="28" t="s">
        <v>117</v>
      </c>
      <c r="B322">
        <v>130</v>
      </c>
      <c r="C322">
        <v>5568</v>
      </c>
      <c r="D322" s="3">
        <v>496.03</v>
      </c>
      <c r="E322" s="3">
        <v>236.08</v>
      </c>
      <c r="F322" s="3">
        <v>30.03</v>
      </c>
      <c r="G322" s="3">
        <f t="shared" si="4"/>
        <v>7.8614718614718617</v>
      </c>
      <c r="H322" s="3">
        <v>77.09</v>
      </c>
      <c r="I322" s="3">
        <v>0.28000000000000003</v>
      </c>
      <c r="J322" s="3">
        <v>0.13</v>
      </c>
      <c r="K322" s="3">
        <v>231.68</v>
      </c>
      <c r="L322" s="3">
        <v>29.81</v>
      </c>
      <c r="M322" s="42">
        <v>10470.469999999999</v>
      </c>
      <c r="N322" s="45">
        <v>1299.5899999999999</v>
      </c>
      <c r="O322" s="3">
        <v>31.917101851851854</v>
      </c>
      <c r="P322" s="10">
        <v>12.909999999999997</v>
      </c>
    </row>
    <row r="323" spans="1:16" x14ac:dyDescent="0.35">
      <c r="A323" s="28" t="s">
        <v>117</v>
      </c>
      <c r="B323">
        <v>131</v>
      </c>
      <c r="C323">
        <v>8008</v>
      </c>
      <c r="D323" s="3">
        <v>544.67999999999995</v>
      </c>
      <c r="E323" s="3">
        <v>266.88</v>
      </c>
      <c r="F323" s="3">
        <v>38.200000000000003</v>
      </c>
      <c r="G323" s="3">
        <f t="shared" si="4"/>
        <v>6.986387434554973</v>
      </c>
      <c r="H323" s="3">
        <v>92.82</v>
      </c>
      <c r="I323" s="3">
        <v>0.34</v>
      </c>
      <c r="J323" s="3">
        <v>0.14000000000000001</v>
      </c>
      <c r="K323" s="3">
        <v>249.93</v>
      </c>
      <c r="L323" s="3">
        <v>36.5</v>
      </c>
      <c r="M323" s="42">
        <v>10428.379999999999</v>
      </c>
      <c r="N323" s="45">
        <v>735.09</v>
      </c>
      <c r="O323" s="3">
        <v>31.878129629629626</v>
      </c>
      <c r="P323" s="10">
        <v>177.18</v>
      </c>
    </row>
    <row r="324" spans="1:16" x14ac:dyDescent="0.35">
      <c r="A324" s="28" t="s">
        <v>117</v>
      </c>
      <c r="B324">
        <v>132</v>
      </c>
      <c r="C324">
        <v>12161</v>
      </c>
      <c r="D324" s="3">
        <v>679.28</v>
      </c>
      <c r="E324" s="3">
        <v>306.76</v>
      </c>
      <c r="F324" s="3">
        <v>50.48</v>
      </c>
      <c r="G324" s="3">
        <f t="shared" si="4"/>
        <v>6.0768621236133127</v>
      </c>
      <c r="H324" s="3">
        <v>57.88</v>
      </c>
      <c r="I324" s="3">
        <v>0.33</v>
      </c>
      <c r="J324" s="3">
        <v>0.16</v>
      </c>
      <c r="K324" s="3">
        <v>311.11</v>
      </c>
      <c r="L324" s="3">
        <v>49.13</v>
      </c>
      <c r="M324" s="42">
        <v>10061.200000000001</v>
      </c>
      <c r="N324" s="45">
        <v>477.7</v>
      </c>
      <c r="O324" s="3">
        <v>31.538148148148146</v>
      </c>
      <c r="P324" s="10">
        <v>32.119999999999997</v>
      </c>
    </row>
    <row r="325" spans="1:16" x14ac:dyDescent="0.35">
      <c r="A325" s="28" t="s">
        <v>117</v>
      </c>
      <c r="B325">
        <v>133</v>
      </c>
      <c r="C325">
        <v>11220</v>
      </c>
      <c r="D325" s="3">
        <v>531.48</v>
      </c>
      <c r="E325" s="3">
        <v>187.44</v>
      </c>
      <c r="F325" s="3">
        <v>76.209999999999994</v>
      </c>
      <c r="G325" s="3">
        <f t="shared" si="4"/>
        <v>2.4595197480645585</v>
      </c>
      <c r="H325" s="3">
        <v>123.87</v>
      </c>
      <c r="I325" s="3">
        <v>0.5</v>
      </c>
      <c r="J325" s="3">
        <v>0.41</v>
      </c>
      <c r="K325" s="3">
        <v>203.19</v>
      </c>
      <c r="L325" s="3">
        <v>81.38</v>
      </c>
      <c r="M325" s="42">
        <v>11727.59</v>
      </c>
      <c r="N325" s="45">
        <v>425.22</v>
      </c>
      <c r="O325" s="3">
        <v>33.081101851851848</v>
      </c>
      <c r="P325" s="10">
        <v>146.13</v>
      </c>
    </row>
    <row r="326" spans="1:16" x14ac:dyDescent="0.35">
      <c r="A326" s="28" t="s">
        <v>117</v>
      </c>
      <c r="B326">
        <v>134</v>
      </c>
      <c r="C326">
        <v>8898</v>
      </c>
      <c r="D326" s="3">
        <v>456.3</v>
      </c>
      <c r="E326" s="3">
        <v>206.13</v>
      </c>
      <c r="F326" s="3">
        <v>54.96</v>
      </c>
      <c r="G326" s="3">
        <f t="shared" ref="G326:G389" si="5">E326/F326</f>
        <v>3.750545851528384</v>
      </c>
      <c r="H326" s="3">
        <v>105.62</v>
      </c>
      <c r="I326" s="3">
        <v>0.54</v>
      </c>
      <c r="J326" s="3">
        <v>0.27</v>
      </c>
      <c r="K326" s="3">
        <v>189.28</v>
      </c>
      <c r="L326" s="3">
        <v>52.39</v>
      </c>
      <c r="M326" s="42">
        <v>11588.63</v>
      </c>
      <c r="N326" s="45">
        <v>1222.68</v>
      </c>
      <c r="O326" s="3">
        <v>32.95243518518518</v>
      </c>
      <c r="P326" s="10">
        <v>164.38</v>
      </c>
    </row>
    <row r="327" spans="1:16" x14ac:dyDescent="0.35">
      <c r="A327" s="28" t="s">
        <v>117</v>
      </c>
      <c r="B327">
        <v>135</v>
      </c>
      <c r="C327">
        <v>15326</v>
      </c>
      <c r="D327" s="3">
        <v>596.51</v>
      </c>
      <c r="E327" s="3">
        <v>241.3</v>
      </c>
      <c r="F327" s="3">
        <v>80.87</v>
      </c>
      <c r="G327" s="3">
        <f t="shared" si="5"/>
        <v>2.9838011623593421</v>
      </c>
      <c r="H327" s="3">
        <v>85.58</v>
      </c>
      <c r="I327" s="3">
        <v>0.54</v>
      </c>
      <c r="J327" s="3">
        <v>0.34</v>
      </c>
      <c r="K327" s="3">
        <v>245.02</v>
      </c>
      <c r="L327" s="3">
        <v>77.44</v>
      </c>
      <c r="M327" s="42">
        <v>11693.08</v>
      </c>
      <c r="N327" s="45">
        <v>1428.25</v>
      </c>
      <c r="O327" s="3">
        <v>33.049148148148149</v>
      </c>
      <c r="P327" s="10">
        <v>4.4200000000000017</v>
      </c>
    </row>
    <row r="328" spans="1:16" x14ac:dyDescent="0.35">
      <c r="A328" s="28" t="s">
        <v>117</v>
      </c>
      <c r="B328">
        <v>136</v>
      </c>
      <c r="C328">
        <v>88776</v>
      </c>
      <c r="D328" s="3">
        <v>2115.15</v>
      </c>
      <c r="E328" s="3">
        <v>786.73</v>
      </c>
      <c r="F328" s="3">
        <v>143.68</v>
      </c>
      <c r="G328" s="3">
        <f t="shared" si="5"/>
        <v>5.4755707126948776</v>
      </c>
      <c r="H328" s="3">
        <v>84.94</v>
      </c>
      <c r="I328" s="3">
        <v>0.25</v>
      </c>
      <c r="J328" s="3">
        <v>0.18</v>
      </c>
      <c r="K328" s="3">
        <v>799.91</v>
      </c>
      <c r="L328" s="3">
        <v>179.69</v>
      </c>
      <c r="M328" s="42">
        <v>10797.96</v>
      </c>
      <c r="N328" s="45">
        <v>3015.45</v>
      </c>
      <c r="O328" s="3">
        <v>32.220333333333329</v>
      </c>
      <c r="P328" s="10">
        <v>5.0600000000000023</v>
      </c>
    </row>
    <row r="329" spans="1:16" x14ac:dyDescent="0.35">
      <c r="A329" s="28" t="s">
        <v>117</v>
      </c>
      <c r="B329">
        <v>137</v>
      </c>
      <c r="C329">
        <v>15726</v>
      </c>
      <c r="D329" s="3">
        <v>535.15</v>
      </c>
      <c r="E329" s="3">
        <v>194.15</v>
      </c>
      <c r="F329" s="3">
        <v>103.13</v>
      </c>
      <c r="G329" s="3">
        <f t="shared" si="5"/>
        <v>1.8825753902841076</v>
      </c>
      <c r="H329" s="3">
        <v>82.94</v>
      </c>
      <c r="I329" s="3">
        <v>0.69</v>
      </c>
      <c r="J329" s="3">
        <v>0.53</v>
      </c>
      <c r="K329" s="3">
        <v>203.98</v>
      </c>
      <c r="L329" s="3">
        <v>97.45</v>
      </c>
      <c r="M329" s="42">
        <v>10658.05</v>
      </c>
      <c r="N329" s="45">
        <v>3239.99</v>
      </c>
      <c r="O329" s="3">
        <v>32.090787037037039</v>
      </c>
      <c r="P329" s="10">
        <v>7.0600000000000023</v>
      </c>
    </row>
    <row r="330" spans="1:16" x14ac:dyDescent="0.35">
      <c r="A330" s="28" t="s">
        <v>117</v>
      </c>
      <c r="B330">
        <v>138</v>
      </c>
      <c r="C330">
        <v>29565</v>
      </c>
      <c r="D330" s="3">
        <v>1170.23</v>
      </c>
      <c r="E330" s="3">
        <v>548.04999999999995</v>
      </c>
      <c r="F330" s="3">
        <v>68.69</v>
      </c>
      <c r="G330" s="3">
        <f t="shared" si="5"/>
        <v>7.9785995050225651</v>
      </c>
      <c r="H330" s="3">
        <v>72.41</v>
      </c>
      <c r="I330" s="3">
        <v>0.27</v>
      </c>
      <c r="J330" s="3">
        <v>0.13</v>
      </c>
      <c r="K330" s="3">
        <v>518.65</v>
      </c>
      <c r="L330" s="3">
        <v>79.62</v>
      </c>
      <c r="M330" s="42">
        <v>10364.73</v>
      </c>
      <c r="N330" s="45">
        <v>3189.76</v>
      </c>
      <c r="O330" s="3">
        <v>31.819194444444442</v>
      </c>
      <c r="P330" s="10">
        <v>17.590000000000003</v>
      </c>
    </row>
    <row r="331" spans="1:16" x14ac:dyDescent="0.35">
      <c r="A331" s="28" t="s">
        <v>117</v>
      </c>
      <c r="B331">
        <v>139</v>
      </c>
      <c r="C331">
        <v>4114</v>
      </c>
      <c r="D331" s="3">
        <v>365.82</v>
      </c>
      <c r="E331" s="3">
        <v>172.83</v>
      </c>
      <c r="F331" s="3">
        <v>30.31</v>
      </c>
      <c r="G331" s="3">
        <f t="shared" si="5"/>
        <v>5.7020785219399546</v>
      </c>
      <c r="H331" s="3">
        <v>75.650000000000006</v>
      </c>
      <c r="I331" s="3">
        <v>0.39</v>
      </c>
      <c r="J331" s="3">
        <v>0.18</v>
      </c>
      <c r="K331" s="3">
        <v>165.66</v>
      </c>
      <c r="L331" s="3">
        <v>29.24</v>
      </c>
      <c r="M331" s="42">
        <v>10451.450000000001</v>
      </c>
      <c r="N331" s="45">
        <v>3150.83</v>
      </c>
      <c r="O331" s="3">
        <v>31.899490740740738</v>
      </c>
      <c r="P331" s="10">
        <v>14.349999999999994</v>
      </c>
    </row>
    <row r="332" spans="1:16" x14ac:dyDescent="0.35">
      <c r="A332" s="28" t="s">
        <v>117</v>
      </c>
      <c r="B332">
        <v>140</v>
      </c>
      <c r="C332">
        <v>29743</v>
      </c>
      <c r="D332" s="3">
        <v>935.69</v>
      </c>
      <c r="E332" s="3">
        <v>345.7</v>
      </c>
      <c r="F332" s="3">
        <v>109.55</v>
      </c>
      <c r="G332" s="3">
        <f t="shared" si="5"/>
        <v>3.1556366955727979</v>
      </c>
      <c r="H332" s="3">
        <v>81.84</v>
      </c>
      <c r="I332" s="3">
        <v>0.43</v>
      </c>
      <c r="J332" s="3">
        <v>0.32</v>
      </c>
      <c r="K332" s="3">
        <v>373.78</v>
      </c>
      <c r="L332" s="3">
        <v>103.79</v>
      </c>
      <c r="M332" s="42">
        <v>10792.12</v>
      </c>
      <c r="N332" s="45">
        <v>3741.59</v>
      </c>
      <c r="O332" s="3">
        <v>32.214925925925925</v>
      </c>
      <c r="P332" s="10">
        <v>8.1599999999999966</v>
      </c>
    </row>
    <row r="333" spans="1:16" x14ac:dyDescent="0.35">
      <c r="A333" s="28" t="s">
        <v>117</v>
      </c>
      <c r="B333">
        <v>141</v>
      </c>
      <c r="C333">
        <v>69054</v>
      </c>
      <c r="D333" s="3">
        <v>2063.13</v>
      </c>
      <c r="E333" s="3">
        <v>513.89</v>
      </c>
      <c r="F333" s="3">
        <v>171.09</v>
      </c>
      <c r="G333" s="3">
        <f t="shared" si="5"/>
        <v>3.0036238237185104</v>
      </c>
      <c r="H333" s="3">
        <v>93.48</v>
      </c>
      <c r="I333" s="3">
        <v>0.2</v>
      </c>
      <c r="J333" s="3">
        <v>0.33</v>
      </c>
      <c r="K333" s="3">
        <v>657.56</v>
      </c>
      <c r="L333" s="3">
        <v>188.88</v>
      </c>
      <c r="M333" s="42">
        <v>10069.83</v>
      </c>
      <c r="N333" s="45">
        <v>3389.34</v>
      </c>
      <c r="O333" s="3">
        <v>31.546138888888891</v>
      </c>
      <c r="P333" s="10">
        <v>176.51999999999998</v>
      </c>
    </row>
    <row r="334" spans="1:16" x14ac:dyDescent="0.35">
      <c r="A334" s="28" t="s">
        <v>117</v>
      </c>
      <c r="B334">
        <v>142</v>
      </c>
      <c r="C334">
        <v>7617</v>
      </c>
      <c r="D334" s="3">
        <v>442.15</v>
      </c>
      <c r="E334" s="3">
        <v>174.03</v>
      </c>
      <c r="F334" s="3">
        <v>55.73</v>
      </c>
      <c r="G334" s="3">
        <f t="shared" si="5"/>
        <v>3.1227346133141936</v>
      </c>
      <c r="H334" s="3">
        <v>91.97</v>
      </c>
      <c r="I334" s="3">
        <v>0.49</v>
      </c>
      <c r="J334" s="3">
        <v>0.32</v>
      </c>
      <c r="K334" s="3">
        <v>194.74</v>
      </c>
      <c r="L334" s="3">
        <v>66.33</v>
      </c>
      <c r="M334" s="42">
        <v>9482.77</v>
      </c>
      <c r="N334" s="45">
        <v>2753.46</v>
      </c>
      <c r="O334" s="3">
        <v>31.002564814814818</v>
      </c>
      <c r="P334" s="10">
        <v>178.03</v>
      </c>
    </row>
    <row r="335" spans="1:16" x14ac:dyDescent="0.35">
      <c r="A335" s="28" t="s">
        <v>117</v>
      </c>
      <c r="B335">
        <v>143</v>
      </c>
      <c r="C335">
        <v>10009</v>
      </c>
      <c r="D335" s="3">
        <v>444.73</v>
      </c>
      <c r="E335" s="3">
        <v>182.64</v>
      </c>
      <c r="F335" s="3">
        <v>69.78</v>
      </c>
      <c r="G335" s="3">
        <f t="shared" si="5"/>
        <v>2.6173688736027514</v>
      </c>
      <c r="H335" s="3">
        <v>87.86</v>
      </c>
      <c r="I335" s="3">
        <v>0.64</v>
      </c>
      <c r="J335" s="3">
        <v>0.38</v>
      </c>
      <c r="K335" s="3">
        <v>179.95</v>
      </c>
      <c r="L335" s="3">
        <v>64</v>
      </c>
      <c r="M335" s="42">
        <v>9172.9</v>
      </c>
      <c r="N335" s="45">
        <v>2622.34</v>
      </c>
      <c r="O335" s="3">
        <v>30.715648148148148</v>
      </c>
      <c r="P335" s="10">
        <v>2.1400000000000006</v>
      </c>
    </row>
    <row r="336" spans="1:16" x14ac:dyDescent="0.35">
      <c r="A336" s="28" t="s">
        <v>117</v>
      </c>
      <c r="B336">
        <v>144</v>
      </c>
      <c r="C336">
        <v>36783</v>
      </c>
      <c r="D336" s="3">
        <v>1049.18</v>
      </c>
      <c r="E336" s="3">
        <v>340.62</v>
      </c>
      <c r="F336" s="3">
        <v>137.5</v>
      </c>
      <c r="G336" s="3">
        <f t="shared" si="5"/>
        <v>2.4772363636363637</v>
      </c>
      <c r="H336" s="3">
        <v>37.96</v>
      </c>
      <c r="I336" s="3">
        <v>0.42</v>
      </c>
      <c r="J336" s="3">
        <v>0.4</v>
      </c>
      <c r="K336" s="3">
        <v>384.51</v>
      </c>
      <c r="L336" s="3">
        <v>174.81</v>
      </c>
      <c r="M336" s="42">
        <v>9037.2099999999991</v>
      </c>
      <c r="N336" s="45">
        <v>2845.25</v>
      </c>
      <c r="O336" s="3">
        <v>30.590009259259258</v>
      </c>
      <c r="P336" s="10">
        <v>52.04</v>
      </c>
    </row>
    <row r="337" spans="1:16" x14ac:dyDescent="0.35">
      <c r="A337" s="28" t="s">
        <v>117</v>
      </c>
      <c r="B337">
        <v>145</v>
      </c>
      <c r="C337">
        <v>8255</v>
      </c>
      <c r="D337" s="3">
        <v>550.09</v>
      </c>
      <c r="E337" s="3">
        <v>257.23</v>
      </c>
      <c r="F337" s="3">
        <v>40.86</v>
      </c>
      <c r="G337" s="3">
        <f t="shared" si="5"/>
        <v>6.295398923152228</v>
      </c>
      <c r="H337" s="3">
        <v>72.900000000000006</v>
      </c>
      <c r="I337" s="3">
        <v>0.34</v>
      </c>
      <c r="J337" s="3">
        <v>0.16</v>
      </c>
      <c r="K337" s="3">
        <v>253.73</v>
      </c>
      <c r="L337" s="3">
        <v>50.59</v>
      </c>
      <c r="M337" s="42">
        <v>8664.65</v>
      </c>
      <c r="N337" s="45">
        <v>2696.26</v>
      </c>
      <c r="O337" s="3">
        <v>30.245046296296298</v>
      </c>
      <c r="P337" s="10">
        <v>17.099999999999994</v>
      </c>
    </row>
    <row r="338" spans="1:16" x14ac:dyDescent="0.35">
      <c r="A338" s="28" t="s">
        <v>117</v>
      </c>
      <c r="B338">
        <v>146</v>
      </c>
      <c r="C338">
        <v>16669</v>
      </c>
      <c r="D338" s="3">
        <v>764.82</v>
      </c>
      <c r="E338" s="3">
        <v>270.24</v>
      </c>
      <c r="F338" s="3">
        <v>78.540000000000006</v>
      </c>
      <c r="G338" s="3">
        <f t="shared" si="5"/>
        <v>3.4407944996180291</v>
      </c>
      <c r="H338" s="3">
        <v>118.31</v>
      </c>
      <c r="I338" s="3">
        <v>0.36</v>
      </c>
      <c r="J338" s="3">
        <v>0.28999999999999998</v>
      </c>
      <c r="K338" s="3">
        <v>294.81</v>
      </c>
      <c r="L338" s="3">
        <v>98.13</v>
      </c>
      <c r="M338" s="42">
        <v>9342.7199999999993</v>
      </c>
      <c r="N338" s="45">
        <v>3368.85</v>
      </c>
      <c r="O338" s="3">
        <v>30.872888888888891</v>
      </c>
      <c r="P338" s="10">
        <v>151.69</v>
      </c>
    </row>
    <row r="339" spans="1:16" x14ac:dyDescent="0.35">
      <c r="A339" s="28" t="s">
        <v>117</v>
      </c>
      <c r="B339">
        <v>147</v>
      </c>
      <c r="C339">
        <v>42220</v>
      </c>
      <c r="D339" s="3">
        <v>1459.01</v>
      </c>
      <c r="E339" s="3">
        <v>412.02</v>
      </c>
      <c r="F339" s="3">
        <v>130.47</v>
      </c>
      <c r="G339" s="3">
        <f t="shared" si="5"/>
        <v>3.1579673488158195</v>
      </c>
      <c r="H339" s="3">
        <v>42.61</v>
      </c>
      <c r="I339" s="3">
        <v>0.25</v>
      </c>
      <c r="J339" s="3">
        <v>0.32</v>
      </c>
      <c r="K339" s="3">
        <v>514.79999999999995</v>
      </c>
      <c r="L339" s="3">
        <v>194.06</v>
      </c>
      <c r="M339" s="42">
        <v>9046.4599999999991</v>
      </c>
      <c r="N339" s="45">
        <v>3561.75</v>
      </c>
      <c r="O339" s="3">
        <v>30.598574074074072</v>
      </c>
      <c r="P339" s="10">
        <v>47.39</v>
      </c>
    </row>
    <row r="340" spans="1:16" x14ac:dyDescent="0.35">
      <c r="A340" s="28" t="s">
        <v>117</v>
      </c>
      <c r="B340">
        <v>148</v>
      </c>
      <c r="C340">
        <v>5153</v>
      </c>
      <c r="D340" s="3">
        <v>521.9</v>
      </c>
      <c r="E340" s="3">
        <v>207.29</v>
      </c>
      <c r="F340" s="3">
        <v>31.65</v>
      </c>
      <c r="G340" s="3">
        <f t="shared" si="5"/>
        <v>6.5494470774091624</v>
      </c>
      <c r="H340" s="3">
        <v>123.14</v>
      </c>
      <c r="I340" s="3">
        <v>0.24</v>
      </c>
      <c r="J340" s="3">
        <v>0.15</v>
      </c>
      <c r="K340" s="3">
        <v>222.15</v>
      </c>
      <c r="L340" s="3">
        <v>28.5</v>
      </c>
      <c r="M340" s="42">
        <v>9137.81</v>
      </c>
      <c r="N340" s="45">
        <v>3959.63</v>
      </c>
      <c r="O340" s="3">
        <v>30.683157407407407</v>
      </c>
      <c r="P340" s="10">
        <v>146.86000000000001</v>
      </c>
    </row>
    <row r="341" spans="1:16" x14ac:dyDescent="0.35">
      <c r="A341" s="28" t="s">
        <v>117</v>
      </c>
      <c r="B341">
        <v>149</v>
      </c>
      <c r="C341">
        <v>19788</v>
      </c>
      <c r="D341" s="3">
        <v>1024.1099999999999</v>
      </c>
      <c r="E341" s="3">
        <v>412.26</v>
      </c>
      <c r="F341" s="3">
        <v>61.11</v>
      </c>
      <c r="G341" s="3">
        <f t="shared" si="5"/>
        <v>6.7461953853706431</v>
      </c>
      <c r="H341" s="3">
        <v>102.11</v>
      </c>
      <c r="I341" s="3">
        <v>0.24</v>
      </c>
      <c r="J341" s="3">
        <v>0.15</v>
      </c>
      <c r="K341" s="3">
        <v>443.96</v>
      </c>
      <c r="L341" s="3">
        <v>86.4</v>
      </c>
      <c r="M341" s="42">
        <v>8127.84</v>
      </c>
      <c r="N341" s="45">
        <v>3165.41</v>
      </c>
      <c r="O341" s="3">
        <v>29.748000000000001</v>
      </c>
      <c r="P341" s="10">
        <v>167.89</v>
      </c>
    </row>
    <row r="342" spans="1:16" x14ac:dyDescent="0.35">
      <c r="A342" s="28" t="s">
        <v>117</v>
      </c>
      <c r="B342">
        <v>150</v>
      </c>
      <c r="C342">
        <v>27848</v>
      </c>
      <c r="D342" s="3">
        <v>815.98</v>
      </c>
      <c r="E342" s="3">
        <v>247.86</v>
      </c>
      <c r="F342" s="3">
        <v>143.05000000000001</v>
      </c>
      <c r="G342" s="3">
        <f t="shared" si="5"/>
        <v>1.7326808808109053</v>
      </c>
      <c r="H342" s="3">
        <v>28.75</v>
      </c>
      <c r="I342" s="3">
        <v>0.53</v>
      </c>
      <c r="J342" s="3">
        <v>0.57999999999999996</v>
      </c>
      <c r="K342" s="3">
        <v>275.86</v>
      </c>
      <c r="L342" s="3">
        <v>133.59</v>
      </c>
      <c r="M342" s="42">
        <v>8148.33</v>
      </c>
      <c r="N342" s="45">
        <v>2724.45</v>
      </c>
      <c r="O342" s="3">
        <v>29.766972222222225</v>
      </c>
      <c r="P342" s="10">
        <v>61.25</v>
      </c>
    </row>
    <row r="343" spans="1:16" x14ac:dyDescent="0.35">
      <c r="A343" s="28" t="s">
        <v>117</v>
      </c>
      <c r="B343">
        <v>151</v>
      </c>
      <c r="C343">
        <v>29445</v>
      </c>
      <c r="D343" s="3">
        <v>907.95</v>
      </c>
      <c r="E343" s="3">
        <v>434.52</v>
      </c>
      <c r="F343" s="3">
        <v>86.28</v>
      </c>
      <c r="G343" s="3">
        <f t="shared" si="5"/>
        <v>5.0361613351877601</v>
      </c>
      <c r="H343" s="3">
        <v>46.21</v>
      </c>
      <c r="I343" s="3">
        <v>0.45</v>
      </c>
      <c r="J343" s="3">
        <v>0.2</v>
      </c>
      <c r="K343" s="3">
        <v>410.27</v>
      </c>
      <c r="L343" s="3">
        <v>80.98</v>
      </c>
      <c r="M343" s="42">
        <v>7832.09</v>
      </c>
      <c r="N343" s="45">
        <v>2768.04</v>
      </c>
      <c r="O343" s="3">
        <v>29.474157407407407</v>
      </c>
      <c r="P343" s="10">
        <v>43.79</v>
      </c>
    </row>
    <row r="344" spans="1:16" x14ac:dyDescent="0.35">
      <c r="A344" s="28" t="s">
        <v>117</v>
      </c>
      <c r="B344">
        <v>152</v>
      </c>
      <c r="C344">
        <v>12211</v>
      </c>
      <c r="D344" s="3">
        <v>535.03</v>
      </c>
      <c r="E344" s="3">
        <v>225.65</v>
      </c>
      <c r="F344" s="3">
        <v>68.900000000000006</v>
      </c>
      <c r="G344" s="3">
        <f t="shared" si="5"/>
        <v>3.2750362844702465</v>
      </c>
      <c r="H344" s="3">
        <v>25.47</v>
      </c>
      <c r="I344" s="3">
        <v>0.54</v>
      </c>
      <c r="J344" s="3">
        <v>0.31</v>
      </c>
      <c r="K344" s="3">
        <v>232.05</v>
      </c>
      <c r="L344" s="3">
        <v>82.29</v>
      </c>
      <c r="M344" s="42">
        <v>7426.91</v>
      </c>
      <c r="N344" s="45">
        <v>4218.9799999999996</v>
      </c>
      <c r="O344" s="3">
        <v>29.098990740740742</v>
      </c>
      <c r="P344" s="10">
        <v>64.53</v>
      </c>
    </row>
    <row r="345" spans="1:16" x14ac:dyDescent="0.35">
      <c r="A345" s="28" t="s">
        <v>117</v>
      </c>
      <c r="B345">
        <v>153</v>
      </c>
      <c r="C345">
        <v>12543</v>
      </c>
      <c r="D345" s="3">
        <v>732.42</v>
      </c>
      <c r="E345" s="3">
        <v>370.87</v>
      </c>
      <c r="F345" s="3">
        <v>43.06</v>
      </c>
      <c r="G345" s="3">
        <f t="shared" si="5"/>
        <v>8.612865768694844</v>
      </c>
      <c r="H345" s="3">
        <v>50.06</v>
      </c>
      <c r="I345" s="3">
        <v>0.28999999999999998</v>
      </c>
      <c r="J345" s="3">
        <v>0.12</v>
      </c>
      <c r="K345" s="3">
        <v>343.74</v>
      </c>
      <c r="L345" s="3">
        <v>41.98</v>
      </c>
      <c r="M345" s="42">
        <v>7304.03</v>
      </c>
      <c r="N345" s="45">
        <v>3623.25</v>
      </c>
      <c r="O345" s="3">
        <v>28.985212962962962</v>
      </c>
      <c r="P345" s="10">
        <v>39.94</v>
      </c>
    </row>
    <row r="346" spans="1:16" x14ac:dyDescent="0.35">
      <c r="A346" s="28" t="s">
        <v>117</v>
      </c>
      <c r="B346">
        <v>154</v>
      </c>
      <c r="C346">
        <v>3393</v>
      </c>
      <c r="D346" s="3">
        <v>267.08999999999997</v>
      </c>
      <c r="E346" s="3">
        <v>101.67</v>
      </c>
      <c r="F346" s="3">
        <v>42.49</v>
      </c>
      <c r="G346" s="3">
        <f t="shared" si="5"/>
        <v>2.3927983054836433</v>
      </c>
      <c r="H346" s="3">
        <v>36.14</v>
      </c>
      <c r="I346" s="3">
        <v>0.6</v>
      </c>
      <c r="J346" s="3">
        <v>0.42</v>
      </c>
      <c r="K346" s="3">
        <v>101.02</v>
      </c>
      <c r="L346" s="3">
        <v>42.78</v>
      </c>
      <c r="M346" s="42">
        <v>7299.34</v>
      </c>
      <c r="N346" s="45">
        <v>3505.3</v>
      </c>
      <c r="O346" s="3">
        <v>28.980870370370372</v>
      </c>
      <c r="P346" s="10">
        <v>53.86</v>
      </c>
    </row>
    <row r="347" spans="1:16" x14ac:dyDescent="0.35">
      <c r="A347" s="28" t="s">
        <v>117</v>
      </c>
      <c r="B347">
        <v>155</v>
      </c>
      <c r="C347">
        <v>2987</v>
      </c>
      <c r="D347" s="3">
        <v>231.43</v>
      </c>
      <c r="E347" s="3">
        <v>79.959999999999994</v>
      </c>
      <c r="F347" s="3">
        <v>47.56</v>
      </c>
      <c r="G347" s="3">
        <f t="shared" si="5"/>
        <v>1.6812447434819173</v>
      </c>
      <c r="H347" s="3">
        <v>32.22</v>
      </c>
      <c r="I347" s="3">
        <v>0.7</v>
      </c>
      <c r="J347" s="3">
        <v>0.59</v>
      </c>
      <c r="K347" s="3">
        <v>97.69</v>
      </c>
      <c r="L347" s="3">
        <v>47.28</v>
      </c>
      <c r="M347" s="42">
        <v>7064.33</v>
      </c>
      <c r="N347" s="45">
        <v>3431.56</v>
      </c>
      <c r="O347" s="3">
        <v>28.763268518518519</v>
      </c>
      <c r="P347" s="10">
        <v>57.78</v>
      </c>
    </row>
    <row r="348" spans="1:16" x14ac:dyDescent="0.35">
      <c r="A348" s="28" t="s">
        <v>117</v>
      </c>
      <c r="B348">
        <v>156</v>
      </c>
      <c r="C348">
        <v>37960</v>
      </c>
      <c r="D348" s="3">
        <v>889.77</v>
      </c>
      <c r="E348" s="3">
        <v>349.09</v>
      </c>
      <c r="F348" s="3">
        <v>138.44999999999999</v>
      </c>
      <c r="G348" s="3">
        <f t="shared" si="5"/>
        <v>2.5214156735283497</v>
      </c>
      <c r="H348" s="3">
        <v>136.34</v>
      </c>
      <c r="I348" s="3">
        <v>0.6</v>
      </c>
      <c r="J348" s="3">
        <v>0.4</v>
      </c>
      <c r="K348" s="3">
        <v>349.79</v>
      </c>
      <c r="L348" s="3">
        <v>130.97</v>
      </c>
      <c r="M348" s="42">
        <v>7195.31</v>
      </c>
      <c r="N348" s="45">
        <v>2972.62</v>
      </c>
      <c r="O348" s="3">
        <v>28.884546296296296</v>
      </c>
      <c r="P348" s="10">
        <v>133.66</v>
      </c>
    </row>
    <row r="349" spans="1:16" x14ac:dyDescent="0.35">
      <c r="A349" s="28" t="s">
        <v>117</v>
      </c>
      <c r="B349">
        <v>157</v>
      </c>
      <c r="C349">
        <v>3580</v>
      </c>
      <c r="D349" s="3">
        <v>291.39</v>
      </c>
      <c r="E349" s="3">
        <v>127.14</v>
      </c>
      <c r="F349" s="3">
        <v>35.85</v>
      </c>
      <c r="G349" s="3">
        <f t="shared" si="5"/>
        <v>3.5464435146443511</v>
      </c>
      <c r="H349" s="3">
        <v>60.24</v>
      </c>
      <c r="I349" s="3">
        <v>0.53</v>
      </c>
      <c r="J349" s="3">
        <v>0.28000000000000003</v>
      </c>
      <c r="K349" s="3">
        <v>127.05</v>
      </c>
      <c r="L349" s="3">
        <v>33.08</v>
      </c>
      <c r="M349" s="42">
        <v>6399.7</v>
      </c>
      <c r="N349" s="45">
        <v>2702.12</v>
      </c>
      <c r="O349" s="3">
        <v>28.14787037037037</v>
      </c>
      <c r="P349" s="10">
        <v>29.759999999999998</v>
      </c>
    </row>
    <row r="350" spans="1:16" x14ac:dyDescent="0.35">
      <c r="A350" s="28" t="s">
        <v>117</v>
      </c>
      <c r="B350">
        <v>158</v>
      </c>
      <c r="C350">
        <v>16489</v>
      </c>
      <c r="D350" s="3">
        <v>641.49</v>
      </c>
      <c r="E350" s="3">
        <v>242.22</v>
      </c>
      <c r="F350" s="3">
        <v>86.68</v>
      </c>
      <c r="G350" s="3">
        <f t="shared" si="5"/>
        <v>2.7944162436548221</v>
      </c>
      <c r="H350" s="3">
        <v>39.99</v>
      </c>
      <c r="I350" s="3">
        <v>0.5</v>
      </c>
      <c r="J350" s="3">
        <v>0.36</v>
      </c>
      <c r="K350" s="3">
        <v>260.32</v>
      </c>
      <c r="L350" s="3">
        <v>81.83</v>
      </c>
      <c r="M350" s="42">
        <v>6501</v>
      </c>
      <c r="N350" s="45">
        <v>4085.63</v>
      </c>
      <c r="O350" s="3">
        <v>28.241666666666667</v>
      </c>
      <c r="P350" s="10">
        <v>50.01</v>
      </c>
    </row>
    <row r="351" spans="1:16" x14ac:dyDescent="0.35">
      <c r="A351" s="28" t="s">
        <v>117</v>
      </c>
      <c r="B351">
        <v>159</v>
      </c>
      <c r="C351">
        <v>23617</v>
      </c>
      <c r="D351" s="3">
        <v>672.03</v>
      </c>
      <c r="E351" s="3">
        <v>257.08</v>
      </c>
      <c r="F351" s="3">
        <v>116.97</v>
      </c>
      <c r="G351" s="3">
        <f t="shared" si="5"/>
        <v>2.197828503034966</v>
      </c>
      <c r="H351" s="3">
        <v>129.04</v>
      </c>
      <c r="I351" s="3">
        <v>0.66</v>
      </c>
      <c r="J351" s="3">
        <v>0.45</v>
      </c>
      <c r="K351" s="3">
        <v>255.95</v>
      </c>
      <c r="L351" s="3">
        <v>112.62</v>
      </c>
      <c r="M351" s="42">
        <v>4600.24</v>
      </c>
      <c r="N351" s="45">
        <v>3088.2</v>
      </c>
      <c r="O351" s="3">
        <v>26.481703703703701</v>
      </c>
      <c r="P351" s="10">
        <v>140.96</v>
      </c>
    </row>
    <row r="352" spans="1:16" x14ac:dyDescent="0.35">
      <c r="A352" s="28" t="s">
        <v>117</v>
      </c>
      <c r="B352">
        <v>160</v>
      </c>
      <c r="C352">
        <v>3833</v>
      </c>
      <c r="D352" s="3">
        <v>241.72</v>
      </c>
      <c r="E352" s="3">
        <v>74.900000000000006</v>
      </c>
      <c r="F352" s="3">
        <v>65.16</v>
      </c>
      <c r="G352" s="3">
        <f t="shared" si="5"/>
        <v>1.1494782074892573</v>
      </c>
      <c r="H352" s="3">
        <v>139.53</v>
      </c>
      <c r="I352" s="3">
        <v>0.82</v>
      </c>
      <c r="J352" s="3">
        <v>0.87</v>
      </c>
      <c r="K352" s="3">
        <v>82.88</v>
      </c>
      <c r="L352" s="3">
        <v>64.45</v>
      </c>
      <c r="M352" s="42">
        <v>4447.26</v>
      </c>
      <c r="N352" s="45">
        <v>3015.61</v>
      </c>
      <c r="O352" s="3">
        <v>26.340055555555558</v>
      </c>
      <c r="P352" s="10">
        <v>130.47</v>
      </c>
    </row>
    <row r="353" spans="1:16" x14ac:dyDescent="0.35">
      <c r="A353" s="28" t="s">
        <v>117</v>
      </c>
      <c r="B353">
        <v>161</v>
      </c>
      <c r="C353">
        <v>13303</v>
      </c>
      <c r="D353" s="3">
        <v>487.06</v>
      </c>
      <c r="E353" s="3">
        <v>196.45</v>
      </c>
      <c r="F353" s="3">
        <v>86.22</v>
      </c>
      <c r="G353" s="3">
        <f t="shared" si="5"/>
        <v>2.2784736720018555</v>
      </c>
      <c r="H353" s="3">
        <v>145.80000000000001</v>
      </c>
      <c r="I353" s="3">
        <v>0.7</v>
      </c>
      <c r="J353" s="3">
        <v>0.44</v>
      </c>
      <c r="K353" s="3">
        <v>192.11</v>
      </c>
      <c r="L353" s="3">
        <v>82.33</v>
      </c>
      <c r="M353" s="42">
        <v>4607.78</v>
      </c>
      <c r="N353" s="45">
        <v>2945.14</v>
      </c>
      <c r="O353" s="3">
        <v>26.488685185185183</v>
      </c>
      <c r="P353" s="10">
        <v>124.19999999999999</v>
      </c>
    </row>
    <row r="354" spans="1:16" x14ac:dyDescent="0.35">
      <c r="A354" s="28" t="s">
        <v>117</v>
      </c>
      <c r="B354">
        <v>162</v>
      </c>
      <c r="C354">
        <v>6524</v>
      </c>
      <c r="D354" s="3">
        <v>328.63</v>
      </c>
      <c r="E354" s="3">
        <v>109.19</v>
      </c>
      <c r="F354" s="3">
        <v>76.08</v>
      </c>
      <c r="G354" s="3">
        <f t="shared" si="5"/>
        <v>1.4351997896950579</v>
      </c>
      <c r="H354" s="3">
        <v>41.72</v>
      </c>
      <c r="I354" s="3">
        <v>0.76</v>
      </c>
      <c r="J354" s="3">
        <v>0.7</v>
      </c>
      <c r="K354" s="3">
        <v>117.27</v>
      </c>
      <c r="L354" s="3">
        <v>71.06</v>
      </c>
      <c r="M354" s="42">
        <v>4149.0600000000004</v>
      </c>
      <c r="N354" s="45">
        <v>2659.56</v>
      </c>
      <c r="O354" s="3">
        <v>26.063944444444445</v>
      </c>
      <c r="P354" s="10">
        <v>48.28</v>
      </c>
    </row>
    <row r="355" spans="1:16" x14ac:dyDescent="0.35">
      <c r="A355" s="28" t="s">
        <v>117</v>
      </c>
      <c r="B355">
        <v>163</v>
      </c>
      <c r="C355">
        <v>24860</v>
      </c>
      <c r="D355" s="3">
        <v>896.77</v>
      </c>
      <c r="E355" s="3">
        <v>242.98</v>
      </c>
      <c r="F355" s="3">
        <v>130.27000000000001</v>
      </c>
      <c r="G355" s="3">
        <f t="shared" si="5"/>
        <v>1.8652030398403314</v>
      </c>
      <c r="H355" s="3">
        <v>93.55</v>
      </c>
      <c r="I355" s="3">
        <v>0.39</v>
      </c>
      <c r="J355" s="3">
        <v>0.54</v>
      </c>
      <c r="K355" s="3">
        <v>290.33999999999997</v>
      </c>
      <c r="L355" s="3">
        <v>144.34</v>
      </c>
      <c r="M355" s="42">
        <v>4156.09</v>
      </c>
      <c r="N355" s="45">
        <v>3872.76</v>
      </c>
      <c r="O355" s="3">
        <v>26.070453703703702</v>
      </c>
      <c r="P355" s="10">
        <v>176.45</v>
      </c>
    </row>
    <row r="356" spans="1:16" x14ac:dyDescent="0.35">
      <c r="A356" s="28" t="s">
        <v>117</v>
      </c>
      <c r="B356">
        <v>164</v>
      </c>
      <c r="C356">
        <v>7476</v>
      </c>
      <c r="D356" s="3">
        <v>461.12</v>
      </c>
      <c r="E356" s="3">
        <v>216.8</v>
      </c>
      <c r="F356" s="3">
        <v>43.91</v>
      </c>
      <c r="G356" s="3">
        <f t="shared" si="5"/>
        <v>4.9373718970621736</v>
      </c>
      <c r="H356" s="3">
        <v>47.69</v>
      </c>
      <c r="I356" s="3">
        <v>0.44</v>
      </c>
      <c r="J356" s="3">
        <v>0.2</v>
      </c>
      <c r="K356" s="3">
        <v>202</v>
      </c>
      <c r="L356" s="3">
        <v>43.62</v>
      </c>
      <c r="M356" s="42">
        <v>2764.65</v>
      </c>
      <c r="N356" s="45">
        <v>2789.61</v>
      </c>
      <c r="O356" s="3">
        <v>24.782083333333336</v>
      </c>
      <c r="P356" s="10">
        <v>42.31</v>
      </c>
    </row>
    <row r="357" spans="1:16" x14ac:dyDescent="0.35">
      <c r="A357" s="28" t="s">
        <v>117</v>
      </c>
      <c r="B357">
        <v>165</v>
      </c>
      <c r="C357">
        <v>16867</v>
      </c>
      <c r="D357" s="3">
        <v>631.16</v>
      </c>
      <c r="E357" s="3">
        <v>200.87</v>
      </c>
      <c r="F357" s="3">
        <v>106.91</v>
      </c>
      <c r="G357" s="3">
        <f t="shared" si="5"/>
        <v>1.8788700776353944</v>
      </c>
      <c r="H357" s="3">
        <v>8.51</v>
      </c>
      <c r="I357" s="3">
        <v>0.53</v>
      </c>
      <c r="J357" s="3">
        <v>0.53</v>
      </c>
      <c r="K357" s="3">
        <v>213.56</v>
      </c>
      <c r="L357" s="3">
        <v>115.95</v>
      </c>
      <c r="M357" s="42">
        <v>2580.0700000000002</v>
      </c>
      <c r="N357" s="45">
        <v>4087.52</v>
      </c>
      <c r="O357" s="3">
        <v>24.611175925925927</v>
      </c>
      <c r="P357" s="10">
        <v>81.489999999999995</v>
      </c>
    </row>
    <row r="358" spans="1:16" x14ac:dyDescent="0.35">
      <c r="A358" s="28" t="s">
        <v>117</v>
      </c>
      <c r="B358">
        <v>166</v>
      </c>
      <c r="C358">
        <v>9341</v>
      </c>
      <c r="D358" s="3">
        <v>496.85</v>
      </c>
      <c r="E358" s="3">
        <v>176.63</v>
      </c>
      <c r="F358" s="3">
        <v>67.33</v>
      </c>
      <c r="G358" s="3">
        <f t="shared" si="5"/>
        <v>2.6233476904797266</v>
      </c>
      <c r="H358" s="3">
        <v>52.16</v>
      </c>
      <c r="I358" s="3">
        <v>0.48</v>
      </c>
      <c r="J358" s="3">
        <v>0.38</v>
      </c>
      <c r="K358" s="3">
        <v>174.45</v>
      </c>
      <c r="L358" s="3">
        <v>77.44</v>
      </c>
      <c r="M358" s="42">
        <v>2749.11</v>
      </c>
      <c r="N358" s="45">
        <v>3771.16</v>
      </c>
      <c r="O358" s="3">
        <v>24.767694444444444</v>
      </c>
      <c r="P358" s="10">
        <v>37.840000000000003</v>
      </c>
    </row>
    <row r="359" spans="1:16" x14ac:dyDescent="0.35">
      <c r="A359" s="28" t="s">
        <v>117</v>
      </c>
      <c r="B359">
        <v>167</v>
      </c>
      <c r="C359">
        <v>24840</v>
      </c>
      <c r="D359" s="3">
        <v>1214.1300000000001</v>
      </c>
      <c r="E359" s="3">
        <v>408.69</v>
      </c>
      <c r="F359" s="3">
        <v>77.39</v>
      </c>
      <c r="G359" s="3">
        <f t="shared" si="5"/>
        <v>5.2809148468794413</v>
      </c>
      <c r="H359" s="3">
        <v>63.76</v>
      </c>
      <c r="I359" s="3">
        <v>0.21</v>
      </c>
      <c r="J359" s="3">
        <v>0.19</v>
      </c>
      <c r="K359" s="3">
        <v>463.52</v>
      </c>
      <c r="L359" s="3">
        <v>95.81</v>
      </c>
      <c r="M359" s="42">
        <v>2626.27</v>
      </c>
      <c r="N359" s="45">
        <v>3315.06</v>
      </c>
      <c r="O359" s="3">
        <v>24.653953703703703</v>
      </c>
      <c r="P359" s="10">
        <v>26.240000000000002</v>
      </c>
    </row>
    <row r="360" spans="1:16" x14ac:dyDescent="0.35">
      <c r="A360" s="28" t="s">
        <v>117</v>
      </c>
      <c r="B360">
        <v>168</v>
      </c>
      <c r="C360">
        <v>20356</v>
      </c>
      <c r="D360" s="3">
        <v>896.5</v>
      </c>
      <c r="E360" s="3">
        <v>369.82</v>
      </c>
      <c r="F360" s="3">
        <v>70.08</v>
      </c>
      <c r="G360" s="3">
        <f t="shared" si="5"/>
        <v>5.2771118721461185</v>
      </c>
      <c r="H360" s="3">
        <v>63.7</v>
      </c>
      <c r="I360" s="3">
        <v>0.32</v>
      </c>
      <c r="J360" s="3">
        <v>0.19</v>
      </c>
      <c r="K360" s="3">
        <v>403.88</v>
      </c>
      <c r="L360" s="3">
        <v>92.85</v>
      </c>
      <c r="M360" s="42">
        <v>2658.11</v>
      </c>
      <c r="N360" s="45">
        <v>3112.24</v>
      </c>
      <c r="O360" s="3">
        <v>24.683435185185186</v>
      </c>
      <c r="P360" s="10">
        <v>26.299999999999997</v>
      </c>
    </row>
    <row r="361" spans="1:16" x14ac:dyDescent="0.35">
      <c r="A361" s="28" t="s">
        <v>117</v>
      </c>
      <c r="B361">
        <v>169</v>
      </c>
      <c r="C361">
        <v>3316</v>
      </c>
      <c r="D361" s="3">
        <v>341.27</v>
      </c>
      <c r="E361" s="3">
        <v>121.05</v>
      </c>
      <c r="F361" s="3">
        <v>34.880000000000003</v>
      </c>
      <c r="G361" s="3">
        <f t="shared" si="5"/>
        <v>3.4704701834862384</v>
      </c>
      <c r="H361" s="3">
        <v>169.84</v>
      </c>
      <c r="I361" s="3">
        <v>0.36</v>
      </c>
      <c r="J361" s="3">
        <v>0.28999999999999998</v>
      </c>
      <c r="K361" s="3">
        <v>135.06</v>
      </c>
      <c r="L361" s="3">
        <v>45.65</v>
      </c>
      <c r="M361" s="42">
        <v>2617.12</v>
      </c>
      <c r="N361" s="45">
        <v>2949.8</v>
      </c>
      <c r="O361" s="3">
        <v>24.645481481481479</v>
      </c>
      <c r="P361" s="10">
        <v>100.16</v>
      </c>
    </row>
    <row r="362" spans="1:16" x14ac:dyDescent="0.35">
      <c r="A362" s="28" t="s">
        <v>117</v>
      </c>
      <c r="B362">
        <v>170</v>
      </c>
      <c r="C362">
        <v>39993</v>
      </c>
      <c r="D362" s="3">
        <v>1226.79</v>
      </c>
      <c r="E362" s="3">
        <v>454.97</v>
      </c>
      <c r="F362" s="3">
        <v>111.92</v>
      </c>
      <c r="G362" s="3">
        <f t="shared" si="5"/>
        <v>4.0651358112937812</v>
      </c>
      <c r="H362" s="3">
        <v>41.82</v>
      </c>
      <c r="I362" s="3">
        <v>0.33</v>
      </c>
      <c r="J362" s="3">
        <v>0.25</v>
      </c>
      <c r="K362" s="3">
        <v>509.88</v>
      </c>
      <c r="L362" s="3">
        <v>126.09</v>
      </c>
      <c r="M362" s="42">
        <v>2484.61</v>
      </c>
      <c r="N362" s="45">
        <v>2572.35</v>
      </c>
      <c r="O362" s="3">
        <v>24.522787037037038</v>
      </c>
      <c r="P362" s="10">
        <v>48.18</v>
      </c>
    </row>
    <row r="363" spans="1:16" x14ac:dyDescent="0.35">
      <c r="A363" s="28" t="s">
        <v>117</v>
      </c>
      <c r="B363">
        <v>171</v>
      </c>
      <c r="C363">
        <v>2410</v>
      </c>
      <c r="D363" s="3">
        <v>371.76</v>
      </c>
      <c r="E363" s="3">
        <v>193.52</v>
      </c>
      <c r="F363" s="3">
        <v>15.86</v>
      </c>
      <c r="G363" s="3">
        <f t="shared" si="5"/>
        <v>12.201765447667087</v>
      </c>
      <c r="H363" s="3">
        <v>176.63</v>
      </c>
      <c r="I363" s="3">
        <v>0.22</v>
      </c>
      <c r="J363" s="3">
        <v>0.08</v>
      </c>
      <c r="K363" s="3">
        <v>173.29</v>
      </c>
      <c r="L363" s="3">
        <v>14.09</v>
      </c>
      <c r="M363" s="42">
        <v>1722.64</v>
      </c>
      <c r="N363" s="45">
        <v>3294</v>
      </c>
      <c r="O363" s="3">
        <v>23.817259259259259</v>
      </c>
      <c r="P363" s="10">
        <v>93.37</v>
      </c>
    </row>
    <row r="364" spans="1:16" x14ac:dyDescent="0.35">
      <c r="A364" s="28" t="s">
        <v>117</v>
      </c>
      <c r="B364">
        <v>172</v>
      </c>
      <c r="C364">
        <v>3118</v>
      </c>
      <c r="D364" s="3">
        <v>422.08</v>
      </c>
      <c r="E364" s="3">
        <v>219.88</v>
      </c>
      <c r="F364" s="3">
        <v>18.059999999999999</v>
      </c>
      <c r="G364" s="3">
        <f t="shared" si="5"/>
        <v>12.174972314507199</v>
      </c>
      <c r="H364" s="3">
        <v>179.3</v>
      </c>
      <c r="I364" s="3">
        <v>0.22</v>
      </c>
      <c r="J364" s="3">
        <v>0.08</v>
      </c>
      <c r="K364" s="3">
        <v>196.82</v>
      </c>
      <c r="L364" s="3">
        <v>15.99</v>
      </c>
      <c r="M364" s="42">
        <v>1701</v>
      </c>
      <c r="N364" s="45">
        <v>3227</v>
      </c>
      <c r="O364" s="3">
        <v>23.797222222222221</v>
      </c>
      <c r="P364" s="10">
        <v>90.699999999999989</v>
      </c>
    </row>
    <row r="365" spans="1:16" x14ac:dyDescent="0.35">
      <c r="A365" s="28" t="s">
        <v>117</v>
      </c>
      <c r="B365">
        <v>173</v>
      </c>
      <c r="C365">
        <v>4040</v>
      </c>
      <c r="D365" s="3">
        <v>305.57</v>
      </c>
      <c r="E365" s="3">
        <v>126.21</v>
      </c>
      <c r="F365" s="3">
        <v>40.76</v>
      </c>
      <c r="G365" s="3">
        <f t="shared" si="5"/>
        <v>3.0964180569185475</v>
      </c>
      <c r="H365" s="3">
        <v>137.72999999999999</v>
      </c>
      <c r="I365" s="3">
        <v>0.54</v>
      </c>
      <c r="J365" s="3">
        <v>0.32</v>
      </c>
      <c r="K365" s="3">
        <v>124.81</v>
      </c>
      <c r="L365" s="3">
        <v>38.57</v>
      </c>
      <c r="M365" s="42">
        <v>1395.9</v>
      </c>
      <c r="N365" s="45">
        <v>2718.98</v>
      </c>
      <c r="O365" s="3">
        <v>23.514722222222222</v>
      </c>
      <c r="P365" s="10">
        <v>132.27000000000001</v>
      </c>
    </row>
    <row r="366" spans="1:16" x14ac:dyDescent="0.35">
      <c r="A366" s="28" t="s">
        <v>117</v>
      </c>
      <c r="B366">
        <v>174</v>
      </c>
      <c r="C366">
        <v>36538</v>
      </c>
      <c r="D366" s="3">
        <v>1046.97</v>
      </c>
      <c r="E366" s="3">
        <v>458.71</v>
      </c>
      <c r="F366" s="3">
        <v>101.42</v>
      </c>
      <c r="G366" s="3">
        <f t="shared" si="5"/>
        <v>4.5228751725497931</v>
      </c>
      <c r="H366" s="3">
        <v>90.17</v>
      </c>
      <c r="I366" s="3">
        <v>0.42</v>
      </c>
      <c r="J366" s="3">
        <v>0.22</v>
      </c>
      <c r="K366" s="3">
        <v>452.02</v>
      </c>
      <c r="L366" s="3">
        <v>94.92</v>
      </c>
      <c r="M366" s="42">
        <v>791.45</v>
      </c>
      <c r="N366" s="45">
        <v>3118.51</v>
      </c>
      <c r="O366" s="3">
        <v>22.955046296296295</v>
      </c>
      <c r="P366" s="10">
        <v>179.82999999999998</v>
      </c>
    </row>
    <row r="367" spans="1:16" x14ac:dyDescent="0.35">
      <c r="A367" s="28" t="s">
        <v>117</v>
      </c>
      <c r="B367">
        <v>175</v>
      </c>
      <c r="C367">
        <v>5826</v>
      </c>
      <c r="D367" s="3">
        <v>479.71</v>
      </c>
      <c r="E367" s="3">
        <v>159.68</v>
      </c>
      <c r="F367" s="3">
        <v>46.45</v>
      </c>
      <c r="G367" s="3">
        <f t="shared" si="5"/>
        <v>3.43767491926803</v>
      </c>
      <c r="H367" s="3">
        <v>100.87</v>
      </c>
      <c r="I367" s="3">
        <v>0.32</v>
      </c>
      <c r="J367" s="3">
        <v>0.28999999999999998</v>
      </c>
      <c r="K367" s="3">
        <v>192.84</v>
      </c>
      <c r="L367" s="3">
        <v>52.72</v>
      </c>
      <c r="M367" s="42">
        <v>878.28</v>
      </c>
      <c r="N367" s="45">
        <v>3060.48</v>
      </c>
      <c r="O367" s="3">
        <v>23.035444444444444</v>
      </c>
      <c r="P367" s="10">
        <v>169.13</v>
      </c>
    </row>
    <row r="368" spans="1:16" x14ac:dyDescent="0.35">
      <c r="A368" s="28" t="s">
        <v>118</v>
      </c>
      <c r="B368">
        <v>1</v>
      </c>
      <c r="C368">
        <v>28388</v>
      </c>
      <c r="D368" s="3">
        <v>926.33</v>
      </c>
      <c r="E368" s="3">
        <v>354.9</v>
      </c>
      <c r="F368" s="3">
        <v>101.84</v>
      </c>
      <c r="G368" s="3">
        <f t="shared" si="5"/>
        <v>3.4848782403770615</v>
      </c>
      <c r="H368" s="3">
        <v>77.02</v>
      </c>
      <c r="I368" s="3">
        <v>0.42</v>
      </c>
      <c r="J368" s="3">
        <v>0.28999999999999998</v>
      </c>
      <c r="K368" s="3">
        <v>373.99</v>
      </c>
      <c r="L368" s="3">
        <v>103.77</v>
      </c>
      <c r="M368" s="42">
        <v>111.62</v>
      </c>
      <c r="N368" s="45">
        <v>930.78</v>
      </c>
      <c r="O368" s="3">
        <v>33.436685185185191</v>
      </c>
      <c r="P368" s="10">
        <v>12.980000000000004</v>
      </c>
    </row>
    <row r="369" spans="1:16" x14ac:dyDescent="0.35">
      <c r="A369" s="28" t="s">
        <v>118</v>
      </c>
      <c r="B369">
        <v>2</v>
      </c>
      <c r="C369">
        <v>24448</v>
      </c>
      <c r="D369" s="3">
        <v>1022.63</v>
      </c>
      <c r="E369" s="3">
        <v>517.42999999999995</v>
      </c>
      <c r="F369" s="3">
        <v>60.16</v>
      </c>
      <c r="G369" s="3">
        <f t="shared" si="5"/>
        <v>8.6008976063829792</v>
      </c>
      <c r="H369" s="3">
        <v>79.92</v>
      </c>
      <c r="I369" s="3">
        <v>0.28999999999999998</v>
      </c>
      <c r="J369" s="3">
        <v>0.12</v>
      </c>
      <c r="K369" s="3">
        <v>469.94</v>
      </c>
      <c r="L369" s="3">
        <v>63.04</v>
      </c>
      <c r="M369" s="42">
        <v>170.5</v>
      </c>
      <c r="N369" s="45">
        <v>1084.23</v>
      </c>
      <c r="O369" s="3">
        <v>33.491203703703704</v>
      </c>
      <c r="P369" s="10">
        <v>10.079999999999998</v>
      </c>
    </row>
    <row r="370" spans="1:16" x14ac:dyDescent="0.35">
      <c r="A370" s="28" t="s">
        <v>118</v>
      </c>
      <c r="B370">
        <v>3</v>
      </c>
      <c r="C370">
        <v>8079</v>
      </c>
      <c r="D370" s="3">
        <v>492.93</v>
      </c>
      <c r="E370" s="3">
        <v>215.03</v>
      </c>
      <c r="F370" s="3">
        <v>47.84</v>
      </c>
      <c r="G370" s="3">
        <f t="shared" si="5"/>
        <v>4.4947742474916383</v>
      </c>
      <c r="H370" s="3">
        <v>110.08</v>
      </c>
      <c r="I370" s="3">
        <v>0.42</v>
      </c>
      <c r="J370" s="3">
        <v>0.22</v>
      </c>
      <c r="K370" s="3">
        <v>217.28</v>
      </c>
      <c r="L370" s="3">
        <v>44.84</v>
      </c>
      <c r="M370" s="42">
        <v>485.43</v>
      </c>
      <c r="N370" s="45">
        <v>871.49</v>
      </c>
      <c r="O370" s="3">
        <v>33.782805555555555</v>
      </c>
      <c r="P370" s="10">
        <v>159.92000000000002</v>
      </c>
    </row>
    <row r="371" spans="1:16" x14ac:dyDescent="0.35">
      <c r="A371" s="28" t="s">
        <v>118</v>
      </c>
      <c r="B371">
        <v>4</v>
      </c>
      <c r="C371">
        <v>5007</v>
      </c>
      <c r="D371" s="3">
        <v>363.15</v>
      </c>
      <c r="E371" s="3">
        <v>169.01</v>
      </c>
      <c r="F371" s="3">
        <v>37.72</v>
      </c>
      <c r="G371" s="3">
        <f t="shared" si="5"/>
        <v>4.4806468716861083</v>
      </c>
      <c r="H371" s="3">
        <v>110.05</v>
      </c>
      <c r="I371" s="3">
        <v>0.48</v>
      </c>
      <c r="J371" s="3">
        <v>0.22</v>
      </c>
      <c r="K371" s="3">
        <v>164.68</v>
      </c>
      <c r="L371" s="3">
        <v>34.450000000000003</v>
      </c>
      <c r="M371" s="42">
        <v>1246.0899999999999</v>
      </c>
      <c r="N371" s="45">
        <v>1296</v>
      </c>
      <c r="O371" s="3">
        <v>34.48712037037037</v>
      </c>
      <c r="P371" s="10">
        <v>159.94999999999999</v>
      </c>
    </row>
    <row r="372" spans="1:16" x14ac:dyDescent="0.35">
      <c r="A372" s="28" t="s">
        <v>118</v>
      </c>
      <c r="B372">
        <v>5</v>
      </c>
      <c r="C372">
        <v>2505</v>
      </c>
      <c r="D372" s="3">
        <v>261.98</v>
      </c>
      <c r="E372" s="3">
        <v>111.57</v>
      </c>
      <c r="F372" s="3">
        <v>28.59</v>
      </c>
      <c r="G372" s="3">
        <f t="shared" si="5"/>
        <v>3.9024134312696743</v>
      </c>
      <c r="H372" s="3">
        <v>145.5</v>
      </c>
      <c r="I372" s="3">
        <v>0.46</v>
      </c>
      <c r="J372" s="3">
        <v>0.26</v>
      </c>
      <c r="K372" s="3">
        <v>122.54</v>
      </c>
      <c r="L372" s="3">
        <v>28.5</v>
      </c>
      <c r="M372" s="42">
        <v>1055.49</v>
      </c>
      <c r="N372" s="45">
        <v>176.9</v>
      </c>
      <c r="O372" s="3">
        <v>34.310638888888889</v>
      </c>
      <c r="P372" s="10">
        <v>124.5</v>
      </c>
    </row>
    <row r="373" spans="1:16" x14ac:dyDescent="0.35">
      <c r="A373" s="28" t="s">
        <v>118</v>
      </c>
      <c r="B373">
        <v>6</v>
      </c>
      <c r="C373">
        <v>17061</v>
      </c>
      <c r="D373" s="3">
        <v>685.99</v>
      </c>
      <c r="E373" s="3">
        <v>307.91000000000003</v>
      </c>
      <c r="F373" s="3">
        <v>70.55</v>
      </c>
      <c r="G373" s="3">
        <f t="shared" si="5"/>
        <v>4.3644223954642101</v>
      </c>
      <c r="H373" s="3">
        <v>163.63</v>
      </c>
      <c r="I373" s="3">
        <v>0.46</v>
      </c>
      <c r="J373" s="3">
        <v>0.23</v>
      </c>
      <c r="K373" s="3">
        <v>292.20999999999998</v>
      </c>
      <c r="L373" s="3">
        <v>66.42</v>
      </c>
      <c r="M373" s="42">
        <v>1809.95</v>
      </c>
      <c r="N373" s="45">
        <v>724.76</v>
      </c>
      <c r="O373" s="3">
        <v>35.009212962962962</v>
      </c>
      <c r="P373" s="10">
        <v>106.37</v>
      </c>
    </row>
    <row r="374" spans="1:16" x14ac:dyDescent="0.35">
      <c r="A374" s="28" t="s">
        <v>118</v>
      </c>
      <c r="B374">
        <v>7</v>
      </c>
      <c r="C374">
        <v>2888</v>
      </c>
      <c r="D374" s="3">
        <v>213.04</v>
      </c>
      <c r="E374" s="3">
        <v>76.47</v>
      </c>
      <c r="F374" s="3">
        <v>48.09</v>
      </c>
      <c r="G374" s="3">
        <f t="shared" si="5"/>
        <v>1.5901434809731751</v>
      </c>
      <c r="H374" s="3">
        <v>98.95</v>
      </c>
      <c r="I374" s="3">
        <v>0.8</v>
      </c>
      <c r="J374" s="3">
        <v>0.63</v>
      </c>
      <c r="K374" s="3">
        <v>77.62</v>
      </c>
      <c r="L374" s="3">
        <v>48.89</v>
      </c>
      <c r="M374" s="42">
        <v>1789.38</v>
      </c>
      <c r="N374" s="45">
        <v>784.05</v>
      </c>
      <c r="O374" s="3">
        <v>34.990166666666667</v>
      </c>
      <c r="P374" s="10">
        <v>171.05</v>
      </c>
    </row>
    <row r="375" spans="1:16" x14ac:dyDescent="0.35">
      <c r="A375" s="28" t="s">
        <v>118</v>
      </c>
      <c r="B375">
        <v>8</v>
      </c>
      <c r="C375">
        <v>2935</v>
      </c>
      <c r="D375" s="3">
        <v>278.93</v>
      </c>
      <c r="E375" s="3">
        <v>123.38</v>
      </c>
      <c r="F375" s="3">
        <v>30.29</v>
      </c>
      <c r="G375" s="3">
        <f t="shared" si="5"/>
        <v>4.0732915153516007</v>
      </c>
      <c r="H375" s="3">
        <v>28.86</v>
      </c>
      <c r="I375" s="3">
        <v>0.47</v>
      </c>
      <c r="J375" s="3">
        <v>0.25</v>
      </c>
      <c r="K375" s="3">
        <v>122.43</v>
      </c>
      <c r="L375" s="3">
        <v>31.09</v>
      </c>
      <c r="M375" s="42">
        <v>1835.28</v>
      </c>
      <c r="N375" s="45">
        <v>832.16</v>
      </c>
      <c r="O375" s="3">
        <v>35.032666666666664</v>
      </c>
      <c r="P375" s="10">
        <v>61.14</v>
      </c>
    </row>
    <row r="376" spans="1:16" x14ac:dyDescent="0.35">
      <c r="A376" s="28" t="s">
        <v>118</v>
      </c>
      <c r="B376">
        <v>9</v>
      </c>
      <c r="C376">
        <v>2195</v>
      </c>
      <c r="D376" s="3">
        <v>223.88</v>
      </c>
      <c r="E376" s="3">
        <v>96.07</v>
      </c>
      <c r="F376" s="3">
        <v>29.09</v>
      </c>
      <c r="G376" s="3">
        <f t="shared" si="5"/>
        <v>3.3025094534204191</v>
      </c>
      <c r="H376" s="3">
        <v>133.72999999999999</v>
      </c>
      <c r="I376" s="3">
        <v>0.55000000000000004</v>
      </c>
      <c r="J376" s="3">
        <v>0.3</v>
      </c>
      <c r="K376" s="3">
        <v>102.45</v>
      </c>
      <c r="L376" s="3">
        <v>29.29</v>
      </c>
      <c r="M376" s="42">
        <v>2644.53</v>
      </c>
      <c r="N376" s="45">
        <v>745</v>
      </c>
      <c r="O376" s="3">
        <v>35.781972222222223</v>
      </c>
      <c r="P376" s="10">
        <v>136.27000000000001</v>
      </c>
    </row>
    <row r="377" spans="1:16" x14ac:dyDescent="0.35">
      <c r="A377" s="28" t="s">
        <v>118</v>
      </c>
      <c r="B377">
        <v>10</v>
      </c>
      <c r="C377">
        <v>4869</v>
      </c>
      <c r="D377" s="3">
        <v>443.15</v>
      </c>
      <c r="E377" s="3">
        <v>176.83</v>
      </c>
      <c r="F377" s="3">
        <v>35.06</v>
      </c>
      <c r="G377" s="3">
        <f t="shared" si="5"/>
        <v>5.0436394751853966</v>
      </c>
      <c r="H377" s="3">
        <v>39.26</v>
      </c>
      <c r="I377" s="3">
        <v>0.31</v>
      </c>
      <c r="J377" s="3">
        <v>0.2</v>
      </c>
      <c r="K377" s="3">
        <v>182.7</v>
      </c>
      <c r="L377" s="3">
        <v>43.98</v>
      </c>
      <c r="M377" s="42">
        <v>2779.81</v>
      </c>
      <c r="N377" s="45">
        <v>396.77</v>
      </c>
      <c r="O377" s="3">
        <v>35.907231481481482</v>
      </c>
      <c r="P377" s="10">
        <v>50.74</v>
      </c>
    </row>
    <row r="378" spans="1:16" x14ac:dyDescent="0.35">
      <c r="A378" s="28" t="s">
        <v>118</v>
      </c>
      <c r="B378">
        <v>11</v>
      </c>
      <c r="C378">
        <v>901</v>
      </c>
      <c r="D378" s="3">
        <v>123.84</v>
      </c>
      <c r="E378" s="3">
        <v>48.6</v>
      </c>
      <c r="F378" s="3">
        <v>23.6</v>
      </c>
      <c r="G378" s="3">
        <f t="shared" si="5"/>
        <v>2.0593220338983049</v>
      </c>
      <c r="H378" s="3">
        <v>51.76</v>
      </c>
      <c r="I378" s="3">
        <v>0.74</v>
      </c>
      <c r="J378" s="3">
        <v>0.49</v>
      </c>
      <c r="K378" s="3">
        <v>47.3</v>
      </c>
      <c r="L378" s="3">
        <v>23.06</v>
      </c>
      <c r="M378" s="42">
        <v>3134.78</v>
      </c>
      <c r="N378" s="45">
        <v>467.89</v>
      </c>
      <c r="O378" s="3">
        <v>36.235907407407403</v>
      </c>
      <c r="P378" s="10">
        <v>38.24</v>
      </c>
    </row>
    <row r="379" spans="1:16" x14ac:dyDescent="0.35">
      <c r="A379" s="28" t="s">
        <v>118</v>
      </c>
      <c r="B379">
        <v>12</v>
      </c>
      <c r="C379">
        <v>3513</v>
      </c>
      <c r="D379" s="3">
        <v>258.25</v>
      </c>
      <c r="E379" s="3">
        <v>91.31</v>
      </c>
      <c r="F379" s="3">
        <v>48.99</v>
      </c>
      <c r="G379" s="3">
        <f t="shared" si="5"/>
        <v>1.863849765258216</v>
      </c>
      <c r="H379" s="3">
        <v>64.930000000000007</v>
      </c>
      <c r="I379" s="3">
        <v>0.66</v>
      </c>
      <c r="J379" s="3">
        <v>0.54</v>
      </c>
      <c r="K379" s="3">
        <v>96.21</v>
      </c>
      <c r="L379" s="3">
        <v>45.18</v>
      </c>
      <c r="M379" s="42">
        <v>3358.34</v>
      </c>
      <c r="N379" s="45">
        <v>421.01</v>
      </c>
      <c r="O379" s="3">
        <v>36.442907407407404</v>
      </c>
      <c r="P379" s="10">
        <v>25.069999999999993</v>
      </c>
    </row>
    <row r="380" spans="1:16" x14ac:dyDescent="0.35">
      <c r="A380" s="28" t="s">
        <v>118</v>
      </c>
      <c r="B380">
        <v>13</v>
      </c>
      <c r="C380">
        <v>38008</v>
      </c>
      <c r="D380" s="3">
        <v>1040.81</v>
      </c>
      <c r="E380" s="3">
        <v>339.12</v>
      </c>
      <c r="F380" s="3">
        <v>142.69999999999999</v>
      </c>
      <c r="G380" s="3">
        <f t="shared" si="5"/>
        <v>2.3764540995094605</v>
      </c>
      <c r="H380" s="3">
        <v>12.74</v>
      </c>
      <c r="I380" s="3">
        <v>0.44</v>
      </c>
      <c r="J380" s="3">
        <v>0.42</v>
      </c>
      <c r="K380" s="3">
        <v>356.72</v>
      </c>
      <c r="L380" s="3">
        <v>175.54</v>
      </c>
      <c r="M380" s="42">
        <v>5298.87</v>
      </c>
      <c r="N380" s="45">
        <v>1305.3699999999999</v>
      </c>
      <c r="O380" s="3">
        <v>38.239694444444446</v>
      </c>
      <c r="P380" s="10">
        <v>77.260000000000005</v>
      </c>
    </row>
    <row r="381" spans="1:16" x14ac:dyDescent="0.35">
      <c r="A381" s="28" t="s">
        <v>118</v>
      </c>
      <c r="B381">
        <v>14</v>
      </c>
      <c r="C381">
        <v>3157</v>
      </c>
      <c r="D381" s="3">
        <v>265.5</v>
      </c>
      <c r="E381" s="3">
        <v>106.79</v>
      </c>
      <c r="F381" s="3">
        <v>37.64</v>
      </c>
      <c r="G381" s="3">
        <f t="shared" si="5"/>
        <v>2.8371413390010627</v>
      </c>
      <c r="H381" s="3">
        <v>54.36</v>
      </c>
      <c r="I381" s="3">
        <v>0.56000000000000005</v>
      </c>
      <c r="J381" s="3">
        <v>0.35</v>
      </c>
      <c r="K381" s="3">
        <v>109.42</v>
      </c>
      <c r="L381" s="3">
        <v>39.78</v>
      </c>
      <c r="M381" s="42">
        <v>5740.7</v>
      </c>
      <c r="N381" s="45">
        <v>1211.83</v>
      </c>
      <c r="O381" s="3">
        <v>38.648796296296297</v>
      </c>
      <c r="P381" s="10">
        <v>35.64</v>
      </c>
    </row>
    <row r="382" spans="1:16" x14ac:dyDescent="0.35">
      <c r="A382" s="28" t="s">
        <v>118</v>
      </c>
      <c r="B382">
        <v>15</v>
      </c>
      <c r="C382">
        <v>1703</v>
      </c>
      <c r="D382" s="3">
        <v>195.04</v>
      </c>
      <c r="E382" s="3">
        <v>80.28</v>
      </c>
      <c r="F382" s="3">
        <v>27.01</v>
      </c>
      <c r="G382" s="3">
        <f t="shared" si="5"/>
        <v>2.9722325064790818</v>
      </c>
      <c r="H382" s="3">
        <v>52.76</v>
      </c>
      <c r="I382" s="3">
        <v>0.56000000000000005</v>
      </c>
      <c r="J382" s="3">
        <v>0.34</v>
      </c>
      <c r="K382" s="3">
        <v>83.87</v>
      </c>
      <c r="L382" s="3">
        <v>24.55</v>
      </c>
      <c r="M382" s="42">
        <v>5343.63</v>
      </c>
      <c r="N382" s="45">
        <v>2126.98</v>
      </c>
      <c r="O382" s="3">
        <v>38.28113888888889</v>
      </c>
      <c r="P382" s="10">
        <v>37.24</v>
      </c>
    </row>
    <row r="383" spans="1:16" x14ac:dyDescent="0.35">
      <c r="A383" s="28" t="s">
        <v>118</v>
      </c>
      <c r="B383">
        <v>16</v>
      </c>
      <c r="C383">
        <v>22066</v>
      </c>
      <c r="D383" s="3">
        <v>788.37</v>
      </c>
      <c r="E383" s="3">
        <v>334</v>
      </c>
      <c r="F383" s="3">
        <v>84.12</v>
      </c>
      <c r="G383" s="3">
        <f t="shared" si="5"/>
        <v>3.9705183071802184</v>
      </c>
      <c r="H383" s="3">
        <v>142.19</v>
      </c>
      <c r="I383" s="3">
        <v>0.45</v>
      </c>
      <c r="J383" s="3">
        <v>0.25</v>
      </c>
      <c r="K383" s="3">
        <v>326.44</v>
      </c>
      <c r="L383" s="3">
        <v>80.069999999999993</v>
      </c>
      <c r="M383" s="42">
        <v>6012.4</v>
      </c>
      <c r="N383" s="45">
        <v>2521.09</v>
      </c>
      <c r="O383" s="3">
        <v>38.900370370370375</v>
      </c>
      <c r="P383" s="10">
        <v>127.81</v>
      </c>
    </row>
    <row r="384" spans="1:16" x14ac:dyDescent="0.35">
      <c r="A384" s="28" t="s">
        <v>118</v>
      </c>
      <c r="B384">
        <v>17</v>
      </c>
      <c r="C384">
        <v>1271</v>
      </c>
      <c r="D384" s="3">
        <v>176.66</v>
      </c>
      <c r="E384" s="3">
        <v>78</v>
      </c>
      <c r="F384" s="3">
        <v>20.75</v>
      </c>
      <c r="G384" s="3">
        <f t="shared" si="5"/>
        <v>3.7590361445783134</v>
      </c>
      <c r="H384" s="3">
        <v>73.58</v>
      </c>
      <c r="I384" s="3">
        <v>0.51</v>
      </c>
      <c r="J384" s="3">
        <v>0.27</v>
      </c>
      <c r="K384" s="3">
        <v>77.41</v>
      </c>
      <c r="L384" s="3">
        <v>18.8</v>
      </c>
      <c r="M384" s="42">
        <v>6784.32</v>
      </c>
      <c r="N384" s="45">
        <v>1551.05</v>
      </c>
      <c r="O384" s="3">
        <v>39.615111111111112</v>
      </c>
      <c r="P384" s="10">
        <v>16.420000000000002</v>
      </c>
    </row>
    <row r="385" spans="1:16" x14ac:dyDescent="0.35">
      <c r="A385" s="28" t="s">
        <v>118</v>
      </c>
      <c r="B385">
        <v>18</v>
      </c>
      <c r="C385">
        <v>1863</v>
      </c>
      <c r="D385" s="3">
        <v>229.91</v>
      </c>
      <c r="E385" s="3">
        <v>103.8</v>
      </c>
      <c r="F385" s="3">
        <v>22.85</v>
      </c>
      <c r="G385" s="3">
        <f t="shared" si="5"/>
        <v>4.5426695842450764</v>
      </c>
      <c r="H385" s="3">
        <v>47.65</v>
      </c>
      <c r="I385" s="3">
        <v>0.44</v>
      </c>
      <c r="J385" s="3">
        <v>0.22</v>
      </c>
      <c r="K385" s="3">
        <v>103.97</v>
      </c>
      <c r="L385" s="3">
        <v>23.15</v>
      </c>
      <c r="M385" s="42">
        <v>7226.79</v>
      </c>
      <c r="N385" s="45">
        <v>1147.04</v>
      </c>
      <c r="O385" s="3">
        <v>40.02480555555556</v>
      </c>
      <c r="P385" s="10">
        <v>42.35</v>
      </c>
    </row>
    <row r="386" spans="1:16" x14ac:dyDescent="0.35">
      <c r="A386" s="28" t="s">
        <v>118</v>
      </c>
      <c r="B386">
        <v>19</v>
      </c>
      <c r="C386">
        <v>7495</v>
      </c>
      <c r="D386" s="3">
        <v>403.92</v>
      </c>
      <c r="E386" s="3">
        <v>181.73</v>
      </c>
      <c r="F386" s="3">
        <v>52.51</v>
      </c>
      <c r="G386" s="3">
        <f t="shared" si="5"/>
        <v>3.4608645972195773</v>
      </c>
      <c r="H386" s="3">
        <v>49.92</v>
      </c>
      <c r="I386" s="3">
        <v>0.57999999999999996</v>
      </c>
      <c r="J386" s="3">
        <v>0.28999999999999998</v>
      </c>
      <c r="K386" s="3">
        <v>179.47</v>
      </c>
      <c r="L386" s="3">
        <v>49.33</v>
      </c>
      <c r="M386" s="42">
        <v>7537.68</v>
      </c>
      <c r="N386" s="45">
        <v>1369.08</v>
      </c>
      <c r="O386" s="3">
        <v>40.312666666666665</v>
      </c>
      <c r="P386" s="10">
        <v>40.08</v>
      </c>
    </row>
    <row r="387" spans="1:16" x14ac:dyDescent="0.35">
      <c r="A387" s="28" t="s">
        <v>118</v>
      </c>
      <c r="B387">
        <v>20</v>
      </c>
      <c r="C387">
        <v>30875</v>
      </c>
      <c r="D387" s="3">
        <v>854.23</v>
      </c>
      <c r="E387" s="3">
        <v>276.45999999999998</v>
      </c>
      <c r="F387" s="3">
        <v>142.19</v>
      </c>
      <c r="G387" s="3">
        <f t="shared" si="5"/>
        <v>1.9442998804416625</v>
      </c>
      <c r="H387" s="3">
        <v>89.44</v>
      </c>
      <c r="I387" s="3">
        <v>0.53</v>
      </c>
      <c r="J387" s="3">
        <v>0.51</v>
      </c>
      <c r="K387" s="3">
        <v>294.24</v>
      </c>
      <c r="L387" s="3">
        <v>131</v>
      </c>
      <c r="M387" s="42">
        <v>7892.61</v>
      </c>
      <c r="N387" s="45">
        <v>1336.12</v>
      </c>
      <c r="O387" s="3">
        <v>40.641305555555554</v>
      </c>
      <c r="P387" s="10">
        <v>0.56000000000000227</v>
      </c>
    </row>
    <row r="388" spans="1:16" x14ac:dyDescent="0.35">
      <c r="A388" s="28" t="s">
        <v>118</v>
      </c>
      <c r="B388">
        <v>21</v>
      </c>
      <c r="C388">
        <v>2184</v>
      </c>
      <c r="D388" s="3">
        <v>274.2</v>
      </c>
      <c r="E388" s="3">
        <v>111.54</v>
      </c>
      <c r="F388" s="3">
        <v>24.93</v>
      </c>
      <c r="G388" s="3">
        <f t="shared" si="5"/>
        <v>4.4741275571600481</v>
      </c>
      <c r="H388" s="3">
        <v>108.13</v>
      </c>
      <c r="I388" s="3">
        <v>0.37</v>
      </c>
      <c r="J388" s="3">
        <v>0.22</v>
      </c>
      <c r="K388" s="3">
        <v>115.74</v>
      </c>
      <c r="L388" s="3">
        <v>24.23</v>
      </c>
      <c r="M388" s="42">
        <v>7939.13</v>
      </c>
      <c r="N388" s="45">
        <v>2008.59</v>
      </c>
      <c r="O388" s="3">
        <v>40.684379629629625</v>
      </c>
      <c r="P388" s="10">
        <v>161.87</v>
      </c>
    </row>
    <row r="389" spans="1:16" x14ac:dyDescent="0.35">
      <c r="A389" s="28" t="s">
        <v>118</v>
      </c>
      <c r="B389">
        <v>22</v>
      </c>
      <c r="C389">
        <v>3427</v>
      </c>
      <c r="D389" s="3">
        <v>271.58</v>
      </c>
      <c r="E389" s="3">
        <v>90.27</v>
      </c>
      <c r="F389" s="3">
        <v>48.34</v>
      </c>
      <c r="G389" s="3">
        <f t="shared" si="5"/>
        <v>1.8673976003309887</v>
      </c>
      <c r="H389" s="3">
        <v>39.4</v>
      </c>
      <c r="I389" s="3">
        <v>0.57999999999999996</v>
      </c>
      <c r="J389" s="3">
        <v>0.54</v>
      </c>
      <c r="K389" s="3">
        <v>102.42</v>
      </c>
      <c r="L389" s="3">
        <v>49.79</v>
      </c>
      <c r="M389" s="42">
        <v>8198.5400000000009</v>
      </c>
      <c r="N389" s="45">
        <v>1515.85</v>
      </c>
      <c r="O389" s="3">
        <v>40.924574074074073</v>
      </c>
      <c r="P389" s="10">
        <v>50.6</v>
      </c>
    </row>
    <row r="390" spans="1:16" x14ac:dyDescent="0.35">
      <c r="A390" s="28" t="s">
        <v>118</v>
      </c>
      <c r="B390">
        <v>23</v>
      </c>
      <c r="C390">
        <v>4298</v>
      </c>
      <c r="D390" s="3">
        <v>344.71</v>
      </c>
      <c r="E390" s="3">
        <v>145.94999999999999</v>
      </c>
      <c r="F390" s="3">
        <v>37.49</v>
      </c>
      <c r="G390" s="3">
        <f t="shared" ref="G390:G453" si="6">E390/F390</f>
        <v>3.8930381435049339</v>
      </c>
      <c r="H390" s="3">
        <v>85.87</v>
      </c>
      <c r="I390" s="3">
        <v>0.45</v>
      </c>
      <c r="J390" s="3">
        <v>0.26</v>
      </c>
      <c r="K390" s="3">
        <v>142.5</v>
      </c>
      <c r="L390" s="3">
        <v>37.159999999999997</v>
      </c>
      <c r="M390" s="42">
        <v>8198.7199999999993</v>
      </c>
      <c r="N390" s="45">
        <v>2297.77</v>
      </c>
      <c r="O390" s="3">
        <v>40.924740740740745</v>
      </c>
      <c r="P390" s="10">
        <v>4.1299999999999955</v>
      </c>
    </row>
    <row r="391" spans="1:16" x14ac:dyDescent="0.35">
      <c r="A391" s="28" t="s">
        <v>118</v>
      </c>
      <c r="B391">
        <v>24</v>
      </c>
      <c r="C391">
        <v>2674</v>
      </c>
      <c r="D391" s="3">
        <v>259.37</v>
      </c>
      <c r="E391" s="3">
        <v>73.569999999999993</v>
      </c>
      <c r="F391" s="3">
        <v>46.28</v>
      </c>
      <c r="G391" s="3">
        <f t="shared" si="6"/>
        <v>1.5896715643906654</v>
      </c>
      <c r="H391" s="3">
        <v>134.57</v>
      </c>
      <c r="I391" s="3">
        <v>0.5</v>
      </c>
      <c r="J391" s="3">
        <v>0.63</v>
      </c>
      <c r="K391" s="3">
        <v>96.9</v>
      </c>
      <c r="L391" s="3">
        <v>52.19</v>
      </c>
      <c r="M391" s="42">
        <v>8247.11</v>
      </c>
      <c r="N391" s="45">
        <v>2260.1799999999998</v>
      </c>
      <c r="O391" s="3">
        <v>40.969546296296294</v>
      </c>
      <c r="P391" s="10">
        <v>135.43</v>
      </c>
    </row>
    <row r="392" spans="1:16" x14ac:dyDescent="0.35">
      <c r="A392" s="28" t="s">
        <v>118</v>
      </c>
      <c r="B392">
        <v>25</v>
      </c>
      <c r="C392">
        <v>3708</v>
      </c>
      <c r="D392" s="3">
        <v>354.82</v>
      </c>
      <c r="E392" s="3">
        <v>141.68</v>
      </c>
      <c r="F392" s="3">
        <v>33.32</v>
      </c>
      <c r="G392" s="3">
        <f t="shared" si="6"/>
        <v>4.2521008403361344</v>
      </c>
      <c r="H392" s="3">
        <v>20.2</v>
      </c>
      <c r="I392" s="3">
        <v>0.37</v>
      </c>
      <c r="J392" s="3">
        <v>0.24</v>
      </c>
      <c r="K392" s="3">
        <v>147.22999999999999</v>
      </c>
      <c r="L392" s="3">
        <v>32.590000000000003</v>
      </c>
      <c r="M392" s="42">
        <v>8646.44</v>
      </c>
      <c r="N392" s="45">
        <v>1592.81</v>
      </c>
      <c r="O392" s="3">
        <v>41.339296296296297</v>
      </c>
      <c r="P392" s="10">
        <v>69.8</v>
      </c>
    </row>
    <row r="393" spans="1:16" x14ac:dyDescent="0.35">
      <c r="A393" s="28" t="s">
        <v>118</v>
      </c>
      <c r="B393">
        <v>26</v>
      </c>
      <c r="C393">
        <v>3852</v>
      </c>
      <c r="D393" s="3">
        <v>266.68</v>
      </c>
      <c r="E393" s="3">
        <v>97.87</v>
      </c>
      <c r="F393" s="3">
        <v>50.11</v>
      </c>
      <c r="G393" s="3">
        <f t="shared" si="6"/>
        <v>1.9531031730193575</v>
      </c>
      <c r="H393" s="3">
        <v>75.27</v>
      </c>
      <c r="I393" s="3">
        <v>0.68</v>
      </c>
      <c r="J393" s="3">
        <v>0.51</v>
      </c>
      <c r="K393" s="3">
        <v>112</v>
      </c>
      <c r="L393" s="3">
        <v>46.4</v>
      </c>
      <c r="M393" s="42">
        <v>8715.6</v>
      </c>
      <c r="N393" s="45">
        <v>818.59</v>
      </c>
      <c r="O393" s="3">
        <v>41.403333333333329</v>
      </c>
      <c r="P393" s="10">
        <v>14.730000000000004</v>
      </c>
    </row>
    <row r="394" spans="1:16" x14ac:dyDescent="0.35">
      <c r="A394" s="28" t="s">
        <v>118</v>
      </c>
      <c r="B394">
        <v>27</v>
      </c>
      <c r="C394">
        <v>27158</v>
      </c>
      <c r="D394" s="3">
        <v>793.57</v>
      </c>
      <c r="E394" s="3">
        <v>231.47</v>
      </c>
      <c r="F394" s="3">
        <v>149.38</v>
      </c>
      <c r="G394" s="3">
        <f t="shared" si="6"/>
        <v>1.5495380907752043</v>
      </c>
      <c r="H394" s="3">
        <v>101.93</v>
      </c>
      <c r="I394" s="3">
        <v>0.54</v>
      </c>
      <c r="J394" s="3">
        <v>0.65</v>
      </c>
      <c r="K394" s="3">
        <v>268.16000000000003</v>
      </c>
      <c r="L394" s="3">
        <v>143.61000000000001</v>
      </c>
      <c r="M394" s="42">
        <v>9093.84</v>
      </c>
      <c r="N394" s="45">
        <v>868.2</v>
      </c>
      <c r="O394" s="3">
        <v>41.75355555555555</v>
      </c>
      <c r="P394" s="10">
        <v>168.07</v>
      </c>
    </row>
    <row r="395" spans="1:16" x14ac:dyDescent="0.35">
      <c r="A395" s="28" t="s">
        <v>118</v>
      </c>
      <c r="B395">
        <v>28</v>
      </c>
      <c r="C395">
        <v>13842</v>
      </c>
      <c r="D395" s="3">
        <v>635.85</v>
      </c>
      <c r="E395" s="3">
        <v>307.73</v>
      </c>
      <c r="F395" s="3">
        <v>57.27</v>
      </c>
      <c r="G395" s="3">
        <f t="shared" si="6"/>
        <v>5.3733193644141783</v>
      </c>
      <c r="H395" s="3">
        <v>97.41</v>
      </c>
      <c r="I395" s="3">
        <v>0.43</v>
      </c>
      <c r="J395" s="3">
        <v>0.19</v>
      </c>
      <c r="K395" s="3">
        <v>278.70999999999998</v>
      </c>
      <c r="L395" s="3">
        <v>51.89</v>
      </c>
      <c r="M395" s="42">
        <v>9132.1</v>
      </c>
      <c r="N395" s="45">
        <v>1231.8800000000001</v>
      </c>
      <c r="O395" s="3">
        <v>41.788981481481478</v>
      </c>
      <c r="P395" s="10">
        <v>172.59</v>
      </c>
    </row>
    <row r="396" spans="1:16" x14ac:dyDescent="0.35">
      <c r="A396" s="28" t="s">
        <v>118</v>
      </c>
      <c r="B396">
        <v>29</v>
      </c>
      <c r="C396">
        <v>22016</v>
      </c>
      <c r="D396" s="3">
        <v>823.74</v>
      </c>
      <c r="E396" s="3">
        <v>195.92</v>
      </c>
      <c r="F396" s="3">
        <v>143.08000000000001</v>
      </c>
      <c r="G396" s="3">
        <f t="shared" si="6"/>
        <v>1.3693038859379365</v>
      </c>
      <c r="H396" s="3">
        <v>66.36</v>
      </c>
      <c r="I396" s="3">
        <v>0.41</v>
      </c>
      <c r="J396" s="3">
        <v>0.73</v>
      </c>
      <c r="K396" s="3">
        <v>245.7</v>
      </c>
      <c r="L396" s="3">
        <v>160.49</v>
      </c>
      <c r="M396" s="42">
        <v>9557.9699999999993</v>
      </c>
      <c r="N396" s="45">
        <v>963.09</v>
      </c>
      <c r="O396" s="3">
        <v>42.183305555555556</v>
      </c>
      <c r="P396" s="10">
        <v>23.64</v>
      </c>
    </row>
    <row r="397" spans="1:16" x14ac:dyDescent="0.35">
      <c r="A397" s="28" t="s">
        <v>118</v>
      </c>
      <c r="B397">
        <v>30</v>
      </c>
      <c r="C397">
        <v>10925</v>
      </c>
      <c r="D397" s="3">
        <v>585.1</v>
      </c>
      <c r="E397" s="3">
        <v>283.10000000000002</v>
      </c>
      <c r="F397" s="3">
        <v>49.13</v>
      </c>
      <c r="G397" s="3">
        <f t="shared" si="6"/>
        <v>5.7622633828617955</v>
      </c>
      <c r="H397" s="3">
        <v>53.54</v>
      </c>
      <c r="I397" s="3">
        <v>0.4</v>
      </c>
      <c r="J397" s="3">
        <v>0.17</v>
      </c>
      <c r="K397" s="3">
        <v>267.44</v>
      </c>
      <c r="L397" s="3">
        <v>43.82</v>
      </c>
      <c r="M397" s="42">
        <v>9837.15</v>
      </c>
      <c r="N397" s="45">
        <v>1426.35</v>
      </c>
      <c r="O397" s="3">
        <v>42.441805555555554</v>
      </c>
      <c r="P397" s="10">
        <v>36.46</v>
      </c>
    </row>
    <row r="398" spans="1:16" x14ac:dyDescent="0.35">
      <c r="A398" s="28" t="s">
        <v>118</v>
      </c>
      <c r="B398">
        <v>31</v>
      </c>
      <c r="C398">
        <v>1980</v>
      </c>
      <c r="D398" s="3">
        <v>213.95</v>
      </c>
      <c r="E398" s="3">
        <v>92.47</v>
      </c>
      <c r="F398" s="3">
        <v>27.26</v>
      </c>
      <c r="G398" s="3">
        <f t="shared" si="6"/>
        <v>3.3921496698459279</v>
      </c>
      <c r="H398" s="3">
        <v>48.27</v>
      </c>
      <c r="I398" s="3">
        <v>0.54</v>
      </c>
      <c r="J398" s="3">
        <v>0.28999999999999998</v>
      </c>
      <c r="K398" s="3">
        <v>89.89</v>
      </c>
      <c r="L398" s="3">
        <v>24.35</v>
      </c>
      <c r="M398" s="42">
        <v>9434.34</v>
      </c>
      <c r="N398" s="45">
        <v>1296.28</v>
      </c>
      <c r="O398" s="3">
        <v>42.06883333333333</v>
      </c>
      <c r="P398" s="10">
        <v>41.73</v>
      </c>
    </row>
    <row r="399" spans="1:16" x14ac:dyDescent="0.35">
      <c r="A399" s="28" t="s">
        <v>118</v>
      </c>
      <c r="B399">
        <v>32</v>
      </c>
      <c r="C399">
        <v>16430</v>
      </c>
      <c r="D399" s="3">
        <v>763.1</v>
      </c>
      <c r="E399" s="3">
        <v>287.98</v>
      </c>
      <c r="F399" s="3">
        <v>72.64</v>
      </c>
      <c r="G399" s="3">
        <f t="shared" si="6"/>
        <v>3.9644823788546257</v>
      </c>
      <c r="H399" s="3">
        <v>69.849999999999994</v>
      </c>
      <c r="I399" s="3">
        <v>0.35</v>
      </c>
      <c r="J399" s="3">
        <v>0.25</v>
      </c>
      <c r="K399" s="3">
        <v>301.89999999999998</v>
      </c>
      <c r="L399" s="3">
        <v>73.27</v>
      </c>
      <c r="M399" s="42">
        <v>9851.27</v>
      </c>
      <c r="N399" s="45">
        <v>2070.11</v>
      </c>
      <c r="O399" s="3">
        <v>42.45487962962963</v>
      </c>
      <c r="P399" s="10">
        <v>20.150000000000006</v>
      </c>
    </row>
    <row r="400" spans="1:16" x14ac:dyDescent="0.35">
      <c r="A400" s="28" t="s">
        <v>118</v>
      </c>
      <c r="B400">
        <v>33</v>
      </c>
      <c r="C400">
        <v>2169</v>
      </c>
      <c r="D400" s="3">
        <v>205.46</v>
      </c>
      <c r="E400" s="3">
        <v>78.06</v>
      </c>
      <c r="F400" s="3">
        <v>35.380000000000003</v>
      </c>
      <c r="G400" s="3">
        <f t="shared" si="6"/>
        <v>2.2063312605992085</v>
      </c>
      <c r="H400" s="3">
        <v>29.41</v>
      </c>
      <c r="I400" s="3">
        <v>0.65</v>
      </c>
      <c r="J400" s="3">
        <v>0.45</v>
      </c>
      <c r="K400" s="3">
        <v>82.86</v>
      </c>
      <c r="L400" s="3">
        <v>33.020000000000003</v>
      </c>
      <c r="M400" s="42">
        <v>9815.7199999999993</v>
      </c>
      <c r="N400" s="45">
        <v>2458.66</v>
      </c>
      <c r="O400" s="3">
        <v>42.421962962962965</v>
      </c>
      <c r="P400" s="10">
        <v>60.59</v>
      </c>
    </row>
    <row r="401" spans="1:16" x14ac:dyDescent="0.35">
      <c r="A401" s="28" t="s">
        <v>118</v>
      </c>
      <c r="B401">
        <v>34</v>
      </c>
      <c r="C401">
        <v>38379</v>
      </c>
      <c r="D401" s="3">
        <v>825.7</v>
      </c>
      <c r="E401" s="3">
        <v>298.77999999999997</v>
      </c>
      <c r="F401" s="3">
        <v>163.55000000000001</v>
      </c>
      <c r="G401" s="3">
        <f t="shared" si="6"/>
        <v>1.8268419443595227</v>
      </c>
      <c r="H401" s="3">
        <v>138.22</v>
      </c>
      <c r="I401" s="3">
        <v>0.71</v>
      </c>
      <c r="J401" s="3">
        <v>0.55000000000000004</v>
      </c>
      <c r="K401" s="3">
        <v>303.76</v>
      </c>
      <c r="L401" s="3">
        <v>149.49</v>
      </c>
      <c r="M401" s="42">
        <v>10396.99</v>
      </c>
      <c r="N401" s="45">
        <v>2291.71</v>
      </c>
      <c r="O401" s="3">
        <v>42.960175925925924</v>
      </c>
      <c r="P401" s="10">
        <v>131.78</v>
      </c>
    </row>
    <row r="402" spans="1:16" x14ac:dyDescent="0.35">
      <c r="A402" s="28" t="s">
        <v>118</v>
      </c>
      <c r="B402">
        <v>35</v>
      </c>
      <c r="C402">
        <v>1118</v>
      </c>
      <c r="D402" s="3">
        <v>175.49</v>
      </c>
      <c r="E402" s="3">
        <v>60.95</v>
      </c>
      <c r="F402" s="3">
        <v>23.35</v>
      </c>
      <c r="G402" s="3">
        <f t="shared" si="6"/>
        <v>2.6102783725910066</v>
      </c>
      <c r="H402" s="3">
        <v>129.12</v>
      </c>
      <c r="I402" s="3">
        <v>0.46</v>
      </c>
      <c r="J402" s="3">
        <v>0.38</v>
      </c>
      <c r="K402" s="3">
        <v>72.5</v>
      </c>
      <c r="L402" s="3">
        <v>23.4</v>
      </c>
      <c r="M402" s="42">
        <v>10184.120000000001</v>
      </c>
      <c r="N402" s="45">
        <v>1146.08</v>
      </c>
      <c r="O402" s="3">
        <v>42.763074074074076</v>
      </c>
      <c r="P402" s="10">
        <v>140.88</v>
      </c>
    </row>
    <row r="403" spans="1:16" x14ac:dyDescent="0.35">
      <c r="A403" s="28" t="s">
        <v>118</v>
      </c>
      <c r="B403">
        <v>36</v>
      </c>
      <c r="C403">
        <v>11250</v>
      </c>
      <c r="D403" s="3">
        <v>599.46</v>
      </c>
      <c r="E403" s="3">
        <v>283.94</v>
      </c>
      <c r="F403" s="3">
        <v>50.45</v>
      </c>
      <c r="G403" s="3">
        <f t="shared" si="6"/>
        <v>5.6281466798810698</v>
      </c>
      <c r="H403" s="3">
        <v>63.33</v>
      </c>
      <c r="I403" s="3">
        <v>0.39</v>
      </c>
      <c r="J403" s="3">
        <v>0.18</v>
      </c>
      <c r="K403" s="3">
        <v>270.7</v>
      </c>
      <c r="L403" s="3">
        <v>49.24</v>
      </c>
      <c r="M403" s="42">
        <v>11076.72</v>
      </c>
      <c r="N403" s="45">
        <v>1230.68</v>
      </c>
      <c r="O403" s="3">
        <v>43.589555555555556</v>
      </c>
      <c r="P403" s="10">
        <v>26.67</v>
      </c>
    </row>
    <row r="404" spans="1:16" x14ac:dyDescent="0.35">
      <c r="A404" s="28" t="s">
        <v>118</v>
      </c>
      <c r="B404">
        <v>37</v>
      </c>
      <c r="C404">
        <v>15160</v>
      </c>
      <c r="D404" s="3">
        <v>596.01</v>
      </c>
      <c r="E404" s="3">
        <v>225.8</v>
      </c>
      <c r="F404" s="3">
        <v>85.48</v>
      </c>
      <c r="G404" s="3">
        <f t="shared" si="6"/>
        <v>2.6415535797847451</v>
      </c>
      <c r="H404" s="3">
        <v>134.65</v>
      </c>
      <c r="I404" s="3">
        <v>0.54</v>
      </c>
      <c r="J404" s="3">
        <v>0.38</v>
      </c>
      <c r="K404" s="3">
        <v>232.66</v>
      </c>
      <c r="L404" s="3">
        <v>78.64</v>
      </c>
      <c r="M404" s="42">
        <v>11397.09</v>
      </c>
      <c r="N404" s="45">
        <v>1017.11</v>
      </c>
      <c r="O404" s="3">
        <v>43.886194444444442</v>
      </c>
      <c r="P404" s="10">
        <v>135.35</v>
      </c>
    </row>
    <row r="405" spans="1:16" x14ac:dyDescent="0.35">
      <c r="A405" s="28" t="s">
        <v>118</v>
      </c>
      <c r="B405">
        <v>38</v>
      </c>
      <c r="C405">
        <v>10942</v>
      </c>
      <c r="D405" s="3">
        <v>630.54</v>
      </c>
      <c r="E405" s="3">
        <v>155.69999999999999</v>
      </c>
      <c r="F405" s="3">
        <v>89.48</v>
      </c>
      <c r="G405" s="3">
        <f t="shared" si="6"/>
        <v>1.7400536432722393</v>
      </c>
      <c r="H405" s="3">
        <v>174.31</v>
      </c>
      <c r="I405" s="3">
        <v>0.35</v>
      </c>
      <c r="J405" s="3">
        <v>0.56999999999999995</v>
      </c>
      <c r="K405" s="3">
        <v>195.25</v>
      </c>
      <c r="L405" s="3">
        <v>119.67</v>
      </c>
      <c r="M405" s="42">
        <v>11085.96</v>
      </c>
      <c r="N405" s="45">
        <v>2393.92</v>
      </c>
      <c r="O405" s="3">
        <v>43.598111111111109</v>
      </c>
      <c r="P405" s="10">
        <v>95.69</v>
      </c>
    </row>
    <row r="406" spans="1:16" x14ac:dyDescent="0.35">
      <c r="A406" s="28" t="s">
        <v>118</v>
      </c>
      <c r="B406">
        <v>39</v>
      </c>
      <c r="C406">
        <v>6873</v>
      </c>
      <c r="D406" s="3">
        <v>326.23</v>
      </c>
      <c r="E406" s="3">
        <v>126.63</v>
      </c>
      <c r="F406" s="3">
        <v>69.11</v>
      </c>
      <c r="G406" s="3">
        <f t="shared" si="6"/>
        <v>1.83229633916944</v>
      </c>
      <c r="H406" s="3">
        <v>49.04</v>
      </c>
      <c r="I406" s="3">
        <v>0.81</v>
      </c>
      <c r="J406" s="3">
        <v>0.55000000000000004</v>
      </c>
      <c r="K406" s="3">
        <v>127</v>
      </c>
      <c r="L406" s="3">
        <v>66.05</v>
      </c>
      <c r="M406" s="42">
        <v>10955.98</v>
      </c>
      <c r="N406" s="45">
        <v>3300.18</v>
      </c>
      <c r="O406" s="3">
        <v>43.477759259259258</v>
      </c>
      <c r="P406" s="10">
        <v>40.96</v>
      </c>
    </row>
    <row r="407" spans="1:16" x14ac:dyDescent="0.35">
      <c r="A407" s="28" t="s">
        <v>118</v>
      </c>
      <c r="B407">
        <v>40</v>
      </c>
      <c r="C407">
        <v>13158</v>
      </c>
      <c r="D407" s="3">
        <v>652.66</v>
      </c>
      <c r="E407" s="3">
        <v>301.69</v>
      </c>
      <c r="F407" s="3">
        <v>55.53</v>
      </c>
      <c r="G407" s="3">
        <f t="shared" si="6"/>
        <v>5.4329191428056909</v>
      </c>
      <c r="H407" s="3">
        <v>87.6</v>
      </c>
      <c r="I407" s="3">
        <v>0.39</v>
      </c>
      <c r="J407" s="3">
        <v>0.18</v>
      </c>
      <c r="K407" s="3">
        <v>280.20999999999998</v>
      </c>
      <c r="L407" s="3">
        <v>68.349999999999994</v>
      </c>
      <c r="M407" s="42">
        <v>10466.469999999999</v>
      </c>
      <c r="N407" s="45">
        <v>4345.22</v>
      </c>
      <c r="O407" s="3">
        <v>43.024509259259261</v>
      </c>
      <c r="P407" s="10">
        <v>2.4000000000000057</v>
      </c>
    </row>
    <row r="408" spans="1:16" x14ac:dyDescent="0.35">
      <c r="A408" s="28" t="s">
        <v>118</v>
      </c>
      <c r="B408">
        <v>41</v>
      </c>
      <c r="C408">
        <v>252793</v>
      </c>
      <c r="D408" s="3">
        <v>2746.59</v>
      </c>
      <c r="E408" s="3">
        <v>786.86</v>
      </c>
      <c r="F408" s="3">
        <v>409.05</v>
      </c>
      <c r="G408" s="3">
        <f t="shared" si="6"/>
        <v>1.9236279183473903</v>
      </c>
      <c r="H408" s="3">
        <v>78.2</v>
      </c>
      <c r="I408" s="3">
        <v>0.42</v>
      </c>
      <c r="J408" s="3">
        <v>0.52</v>
      </c>
      <c r="K408" s="3">
        <v>950.4</v>
      </c>
      <c r="L408" s="3">
        <v>454.71</v>
      </c>
      <c r="M408" s="42">
        <v>9269.93</v>
      </c>
      <c r="N408" s="45">
        <v>3246.03</v>
      </c>
      <c r="O408" s="3">
        <v>41.916601851851851</v>
      </c>
      <c r="P408" s="10">
        <v>11.799999999999997</v>
      </c>
    </row>
    <row r="409" spans="1:16" x14ac:dyDescent="0.35">
      <c r="A409" s="28" t="s">
        <v>118</v>
      </c>
      <c r="B409">
        <v>42</v>
      </c>
      <c r="C409">
        <v>3228</v>
      </c>
      <c r="D409" s="3">
        <v>290.83999999999997</v>
      </c>
      <c r="E409" s="3">
        <v>90.1</v>
      </c>
      <c r="F409" s="3">
        <v>45.62</v>
      </c>
      <c r="G409" s="3">
        <f t="shared" si="6"/>
        <v>1.975010960105217</v>
      </c>
      <c r="H409" s="3">
        <v>47.74</v>
      </c>
      <c r="I409" s="3">
        <v>0.48</v>
      </c>
      <c r="J409" s="3">
        <v>0.51</v>
      </c>
      <c r="K409" s="3">
        <v>117.05</v>
      </c>
      <c r="L409" s="3">
        <v>45.97</v>
      </c>
      <c r="M409" s="42">
        <v>8778.77</v>
      </c>
      <c r="N409" s="45">
        <v>4188.93</v>
      </c>
      <c r="O409" s="3">
        <v>41.46182407407408</v>
      </c>
      <c r="P409" s="10">
        <v>42.26</v>
      </c>
    </row>
    <row r="410" spans="1:16" x14ac:dyDescent="0.35">
      <c r="A410" s="28" t="s">
        <v>118</v>
      </c>
      <c r="B410">
        <v>43</v>
      </c>
      <c r="C410">
        <v>27235</v>
      </c>
      <c r="D410" s="3">
        <v>965.29</v>
      </c>
      <c r="E410" s="3">
        <v>371.42</v>
      </c>
      <c r="F410" s="3">
        <v>93.36</v>
      </c>
      <c r="G410" s="3">
        <f t="shared" si="6"/>
        <v>3.9783633247643531</v>
      </c>
      <c r="H410" s="3">
        <v>77.19</v>
      </c>
      <c r="I410" s="3">
        <v>0.37</v>
      </c>
      <c r="J410" s="3">
        <v>0.25</v>
      </c>
      <c r="K410" s="3">
        <v>408.94</v>
      </c>
      <c r="L410" s="3">
        <v>95.28</v>
      </c>
      <c r="M410" s="42">
        <v>8380.24</v>
      </c>
      <c r="N410" s="45">
        <v>3680.99</v>
      </c>
      <c r="O410" s="3">
        <v>41.092814814814815</v>
      </c>
      <c r="P410" s="10">
        <v>12.810000000000002</v>
      </c>
    </row>
    <row r="411" spans="1:16" x14ac:dyDescent="0.35">
      <c r="A411" s="28" t="s">
        <v>118</v>
      </c>
      <c r="B411">
        <v>44</v>
      </c>
      <c r="C411">
        <v>1215</v>
      </c>
      <c r="D411" s="3">
        <v>145.12</v>
      </c>
      <c r="E411" s="3">
        <v>55.88</v>
      </c>
      <c r="F411" s="3">
        <v>27.68</v>
      </c>
      <c r="G411" s="3">
        <f t="shared" si="6"/>
        <v>2.0187861271676302</v>
      </c>
      <c r="H411" s="3">
        <v>58.06</v>
      </c>
      <c r="I411" s="3">
        <v>0.72</v>
      </c>
      <c r="J411" s="3">
        <v>0.5</v>
      </c>
      <c r="K411" s="3">
        <v>58.36</v>
      </c>
      <c r="L411" s="3">
        <v>25.75</v>
      </c>
      <c r="M411" s="42">
        <v>8388.0499999999993</v>
      </c>
      <c r="N411" s="45">
        <v>3882.79</v>
      </c>
      <c r="O411" s="3">
        <v>41.100046296296298</v>
      </c>
      <c r="P411" s="10">
        <v>31.939999999999998</v>
      </c>
    </row>
    <row r="412" spans="1:16" x14ac:dyDescent="0.35">
      <c r="A412" s="28" t="s">
        <v>118</v>
      </c>
      <c r="B412">
        <v>45</v>
      </c>
      <c r="C412">
        <v>4596</v>
      </c>
      <c r="D412" s="3">
        <v>302.56</v>
      </c>
      <c r="E412" s="3">
        <v>98.35</v>
      </c>
      <c r="F412" s="3">
        <v>59.5</v>
      </c>
      <c r="G412" s="3">
        <f t="shared" si="6"/>
        <v>1.6529411764705881</v>
      </c>
      <c r="H412" s="3">
        <v>74.27</v>
      </c>
      <c r="I412" s="3">
        <v>0.63</v>
      </c>
      <c r="J412" s="3">
        <v>0.61</v>
      </c>
      <c r="K412" s="3">
        <v>103.82</v>
      </c>
      <c r="L412" s="3">
        <v>54.32</v>
      </c>
      <c r="M412" s="42">
        <v>8335.65</v>
      </c>
      <c r="N412" s="45">
        <v>3952.32</v>
      </c>
      <c r="O412" s="3">
        <v>41.051527777777778</v>
      </c>
      <c r="P412" s="10">
        <v>15.730000000000004</v>
      </c>
    </row>
    <row r="413" spans="1:16" x14ac:dyDescent="0.35">
      <c r="A413" s="28" t="s">
        <v>118</v>
      </c>
      <c r="B413">
        <v>46</v>
      </c>
      <c r="C413">
        <v>4434</v>
      </c>
      <c r="D413" s="3">
        <v>278.77</v>
      </c>
      <c r="E413" s="3">
        <v>117.25</v>
      </c>
      <c r="F413" s="3">
        <v>48.15</v>
      </c>
      <c r="G413" s="3">
        <f t="shared" si="6"/>
        <v>2.4350986500519212</v>
      </c>
      <c r="H413" s="3">
        <v>59.35</v>
      </c>
      <c r="I413" s="3">
        <v>0.72</v>
      </c>
      <c r="J413" s="3">
        <v>0.41</v>
      </c>
      <c r="K413" s="3">
        <v>112.33</v>
      </c>
      <c r="L413" s="3">
        <v>45.19</v>
      </c>
      <c r="M413" s="42">
        <v>8208.26</v>
      </c>
      <c r="N413" s="45">
        <v>4443.92</v>
      </c>
      <c r="O413" s="3">
        <v>40.933574074074073</v>
      </c>
      <c r="P413" s="10">
        <v>30.65</v>
      </c>
    </row>
    <row r="414" spans="1:16" x14ac:dyDescent="0.35">
      <c r="A414" s="28" t="s">
        <v>118</v>
      </c>
      <c r="B414">
        <v>47</v>
      </c>
      <c r="C414">
        <v>24140</v>
      </c>
      <c r="D414" s="3">
        <v>870.13</v>
      </c>
      <c r="E414" s="3">
        <v>361.21</v>
      </c>
      <c r="F414" s="3">
        <v>85.09</v>
      </c>
      <c r="G414" s="3">
        <f t="shared" si="6"/>
        <v>4.2450346691738154</v>
      </c>
      <c r="H414" s="3">
        <v>31.48</v>
      </c>
      <c r="I414" s="3">
        <v>0.4</v>
      </c>
      <c r="J414" s="3">
        <v>0.24</v>
      </c>
      <c r="K414" s="3">
        <v>371.53</v>
      </c>
      <c r="L414" s="3">
        <v>90.99</v>
      </c>
      <c r="M414" s="42">
        <v>7335.32</v>
      </c>
      <c r="N414" s="45">
        <v>3375.83</v>
      </c>
      <c r="O414" s="3">
        <v>40.125296296296298</v>
      </c>
      <c r="P414" s="10">
        <v>58.519999999999996</v>
      </c>
    </row>
    <row r="415" spans="1:16" x14ac:dyDescent="0.35">
      <c r="A415" s="28" t="s">
        <v>118</v>
      </c>
      <c r="B415">
        <v>48</v>
      </c>
      <c r="C415">
        <v>2596</v>
      </c>
      <c r="D415" s="3">
        <v>296.52999999999997</v>
      </c>
      <c r="E415" s="3">
        <v>98.61</v>
      </c>
      <c r="F415" s="3">
        <v>33.520000000000003</v>
      </c>
      <c r="G415" s="3">
        <f t="shared" si="6"/>
        <v>2.9418257756563242</v>
      </c>
      <c r="H415" s="3">
        <v>98.06</v>
      </c>
      <c r="I415" s="3">
        <v>0.37</v>
      </c>
      <c r="J415" s="3">
        <v>0.34</v>
      </c>
      <c r="K415" s="3">
        <v>104.31</v>
      </c>
      <c r="L415" s="3">
        <v>37.31</v>
      </c>
      <c r="M415" s="42">
        <v>7670.28</v>
      </c>
      <c r="N415" s="45">
        <v>4163.43</v>
      </c>
      <c r="O415" s="3">
        <v>40.435444444444443</v>
      </c>
      <c r="P415" s="10">
        <v>171.94</v>
      </c>
    </row>
    <row r="416" spans="1:16" x14ac:dyDescent="0.35">
      <c r="A416" s="28" t="s">
        <v>118</v>
      </c>
      <c r="B416">
        <v>49</v>
      </c>
      <c r="C416">
        <v>2304</v>
      </c>
      <c r="D416" s="3">
        <v>223.95</v>
      </c>
      <c r="E416" s="3">
        <v>69.48</v>
      </c>
      <c r="F416" s="3">
        <v>42.22</v>
      </c>
      <c r="G416" s="3">
        <f t="shared" si="6"/>
        <v>1.6456655613453341</v>
      </c>
      <c r="H416" s="3">
        <v>109.77</v>
      </c>
      <c r="I416" s="3">
        <v>0.57999999999999996</v>
      </c>
      <c r="J416" s="3">
        <v>0.61</v>
      </c>
      <c r="K416" s="3">
        <v>80.31</v>
      </c>
      <c r="L416" s="3">
        <v>50.09</v>
      </c>
      <c r="M416" s="42">
        <v>7709.56</v>
      </c>
      <c r="N416" s="45">
        <v>4580.71</v>
      </c>
      <c r="O416" s="3">
        <v>40.471814814814813</v>
      </c>
      <c r="P416" s="10">
        <v>160.23000000000002</v>
      </c>
    </row>
    <row r="417" spans="1:16" x14ac:dyDescent="0.35">
      <c r="A417" s="28" t="s">
        <v>118</v>
      </c>
      <c r="B417">
        <v>50</v>
      </c>
      <c r="C417">
        <v>2859</v>
      </c>
      <c r="D417" s="3">
        <v>264.33999999999997</v>
      </c>
      <c r="E417" s="3">
        <v>117.16</v>
      </c>
      <c r="F417" s="3">
        <v>31.07</v>
      </c>
      <c r="G417" s="3">
        <f t="shared" si="6"/>
        <v>3.7708400386224654</v>
      </c>
      <c r="H417" s="3">
        <v>38.97</v>
      </c>
      <c r="I417" s="3">
        <v>0.51</v>
      </c>
      <c r="J417" s="3">
        <v>0.27</v>
      </c>
      <c r="K417" s="3">
        <v>110.6</v>
      </c>
      <c r="L417" s="3">
        <v>30.66</v>
      </c>
      <c r="M417" s="42">
        <v>2186.21</v>
      </c>
      <c r="N417" s="45">
        <v>3513.28</v>
      </c>
      <c r="O417" s="3">
        <v>35.357601851851854</v>
      </c>
      <c r="P417" s="10">
        <v>51.03</v>
      </c>
    </row>
    <row r="418" spans="1:16" x14ac:dyDescent="0.35">
      <c r="A418" s="28" t="s">
        <v>118</v>
      </c>
      <c r="B418">
        <v>51</v>
      </c>
      <c r="C418">
        <v>15095</v>
      </c>
      <c r="D418" s="3">
        <v>932.04</v>
      </c>
      <c r="E418" s="3">
        <v>483.54</v>
      </c>
      <c r="F418" s="3">
        <v>39.75</v>
      </c>
      <c r="G418" s="3">
        <f t="shared" si="6"/>
        <v>12.164528301886794</v>
      </c>
      <c r="H418" s="3">
        <v>37.07</v>
      </c>
      <c r="I418" s="3">
        <v>0.22</v>
      </c>
      <c r="J418" s="3">
        <v>0.08</v>
      </c>
      <c r="K418" s="3">
        <v>447.63</v>
      </c>
      <c r="L418" s="3">
        <v>36.78</v>
      </c>
      <c r="M418" s="42">
        <v>2207.13</v>
      </c>
      <c r="N418" s="45">
        <v>3538.87</v>
      </c>
      <c r="O418" s="3">
        <v>35.376972222222221</v>
      </c>
      <c r="P418" s="10">
        <v>52.93</v>
      </c>
    </row>
    <row r="419" spans="1:16" x14ac:dyDescent="0.35">
      <c r="A419" s="28" t="s">
        <v>118</v>
      </c>
      <c r="B419">
        <v>52</v>
      </c>
      <c r="C419">
        <v>2655</v>
      </c>
      <c r="D419" s="3">
        <v>220.73</v>
      </c>
      <c r="E419" s="3">
        <v>83.37</v>
      </c>
      <c r="F419" s="3">
        <v>40.549999999999997</v>
      </c>
      <c r="G419" s="3">
        <f t="shared" si="6"/>
        <v>2.0559802712700375</v>
      </c>
      <c r="H419" s="3">
        <v>73.849999999999994</v>
      </c>
      <c r="I419" s="3">
        <v>0.68</v>
      </c>
      <c r="J419" s="3">
        <v>0.49</v>
      </c>
      <c r="K419" s="3">
        <v>85.59</v>
      </c>
      <c r="L419" s="3">
        <v>37.67</v>
      </c>
      <c r="M419" s="42">
        <v>2006.8</v>
      </c>
      <c r="N419" s="45">
        <v>3657.68</v>
      </c>
      <c r="O419" s="3">
        <v>35.191481481481482</v>
      </c>
      <c r="P419" s="10">
        <v>16.150000000000006</v>
      </c>
    </row>
    <row r="420" spans="1:16" x14ac:dyDescent="0.35">
      <c r="A420" s="28" t="s">
        <v>118</v>
      </c>
      <c r="B420">
        <v>53</v>
      </c>
      <c r="C420">
        <v>5588</v>
      </c>
      <c r="D420" s="3">
        <v>335.32</v>
      </c>
      <c r="E420" s="3">
        <v>135.82</v>
      </c>
      <c r="F420" s="3">
        <v>52.38</v>
      </c>
      <c r="G420" s="3">
        <f t="shared" si="6"/>
        <v>2.5929744177166856</v>
      </c>
      <c r="H420" s="3">
        <v>114.29</v>
      </c>
      <c r="I420" s="3">
        <v>0.62</v>
      </c>
      <c r="J420" s="3">
        <v>0.39</v>
      </c>
      <c r="K420" s="3">
        <v>136.82</v>
      </c>
      <c r="L420" s="3">
        <v>50.03</v>
      </c>
      <c r="M420" s="42">
        <v>2422.89</v>
      </c>
      <c r="N420" s="45">
        <v>3046.82</v>
      </c>
      <c r="O420" s="3">
        <v>35.576749999999997</v>
      </c>
      <c r="P420" s="10">
        <v>155.70999999999998</v>
      </c>
    </row>
    <row r="421" spans="1:16" x14ac:dyDescent="0.35">
      <c r="A421" s="28" t="s">
        <v>118</v>
      </c>
      <c r="B421">
        <v>54</v>
      </c>
      <c r="C421">
        <v>6948</v>
      </c>
      <c r="D421" s="3">
        <v>367.75</v>
      </c>
      <c r="E421" s="3">
        <v>149.18</v>
      </c>
      <c r="F421" s="3">
        <v>59.3</v>
      </c>
      <c r="G421" s="3">
        <f t="shared" si="6"/>
        <v>2.5156829679595281</v>
      </c>
      <c r="H421" s="3">
        <v>138.35</v>
      </c>
      <c r="I421" s="3">
        <v>0.65</v>
      </c>
      <c r="J421" s="3">
        <v>0.4</v>
      </c>
      <c r="K421" s="3">
        <v>146.71</v>
      </c>
      <c r="L421" s="3">
        <v>56.03</v>
      </c>
      <c r="M421" s="42">
        <v>2129.33</v>
      </c>
      <c r="N421" s="45">
        <v>2951.81</v>
      </c>
      <c r="O421" s="3">
        <v>35.304935185185187</v>
      </c>
      <c r="P421" s="10">
        <v>131.65</v>
      </c>
    </row>
    <row r="422" spans="1:16" x14ac:dyDescent="0.35">
      <c r="A422" s="28" t="s">
        <v>118</v>
      </c>
      <c r="B422">
        <v>55</v>
      </c>
      <c r="C422">
        <v>35448</v>
      </c>
      <c r="D422" s="3">
        <v>1197.7</v>
      </c>
      <c r="E422" s="3">
        <v>459.99</v>
      </c>
      <c r="F422" s="3">
        <v>98.12</v>
      </c>
      <c r="G422" s="3">
        <f t="shared" si="6"/>
        <v>4.688035059111292</v>
      </c>
      <c r="H422" s="3">
        <v>41.92</v>
      </c>
      <c r="I422" s="3">
        <v>0.31</v>
      </c>
      <c r="J422" s="3">
        <v>0.21</v>
      </c>
      <c r="K422" s="3">
        <v>454.94</v>
      </c>
      <c r="L422" s="3">
        <v>107.43</v>
      </c>
      <c r="M422" s="42">
        <v>1306.46</v>
      </c>
      <c r="N422" s="45">
        <v>3491.09</v>
      </c>
      <c r="O422" s="3">
        <v>34.543018518518515</v>
      </c>
      <c r="P422" s="10">
        <v>48.08</v>
      </c>
    </row>
    <row r="423" spans="1:16" x14ac:dyDescent="0.35">
      <c r="A423" s="28" t="s">
        <v>118</v>
      </c>
      <c r="B423">
        <v>56</v>
      </c>
      <c r="C423">
        <v>2310</v>
      </c>
      <c r="D423" s="3">
        <v>210.95</v>
      </c>
      <c r="E423" s="3">
        <v>83.87</v>
      </c>
      <c r="F423" s="3">
        <v>35.07</v>
      </c>
      <c r="G423" s="3">
        <f t="shared" si="6"/>
        <v>2.3915027088679786</v>
      </c>
      <c r="H423" s="3">
        <v>48.17</v>
      </c>
      <c r="I423" s="3">
        <v>0.65</v>
      </c>
      <c r="J423" s="3">
        <v>0.42</v>
      </c>
      <c r="K423" s="3">
        <v>81.93</v>
      </c>
      <c r="L423" s="3">
        <v>31.14</v>
      </c>
      <c r="M423" s="42">
        <v>1495.59</v>
      </c>
      <c r="N423" s="45">
        <v>3412.01</v>
      </c>
      <c r="O423" s="3">
        <v>34.718138888888888</v>
      </c>
      <c r="P423" s="10">
        <v>41.83</v>
      </c>
    </row>
    <row r="424" spans="1:16" x14ac:dyDescent="0.35">
      <c r="A424" s="28" t="s">
        <v>118</v>
      </c>
      <c r="B424">
        <v>57</v>
      </c>
      <c r="C424">
        <v>1420</v>
      </c>
      <c r="D424" s="3">
        <v>182.37</v>
      </c>
      <c r="E424" s="3">
        <v>79.94</v>
      </c>
      <c r="F424" s="3">
        <v>22.62</v>
      </c>
      <c r="G424" s="3">
        <f t="shared" si="6"/>
        <v>3.5340406719717063</v>
      </c>
      <c r="H424" s="3">
        <v>39.32</v>
      </c>
      <c r="I424" s="3">
        <v>0.54</v>
      </c>
      <c r="J424" s="3">
        <v>0.28000000000000003</v>
      </c>
      <c r="K424" s="3">
        <v>77.2</v>
      </c>
      <c r="L424" s="3">
        <v>21.04</v>
      </c>
      <c r="M424" s="42">
        <v>1371.26</v>
      </c>
      <c r="N424" s="45">
        <v>3514.91</v>
      </c>
      <c r="O424" s="3">
        <v>34.603018518518518</v>
      </c>
      <c r="P424" s="10">
        <v>50.68</v>
      </c>
    </row>
    <row r="425" spans="1:16" x14ac:dyDescent="0.35">
      <c r="A425" s="28" t="s">
        <v>118</v>
      </c>
      <c r="B425">
        <v>58</v>
      </c>
      <c r="C425">
        <v>8971</v>
      </c>
      <c r="D425" s="3">
        <v>421.93</v>
      </c>
      <c r="E425" s="3">
        <v>176.83</v>
      </c>
      <c r="F425" s="3">
        <v>64.59</v>
      </c>
      <c r="G425" s="3">
        <f t="shared" si="6"/>
        <v>2.7377302988078651</v>
      </c>
      <c r="H425" s="3">
        <v>159.59</v>
      </c>
      <c r="I425" s="3">
        <v>0.63</v>
      </c>
      <c r="J425" s="3">
        <v>0.37</v>
      </c>
      <c r="K425" s="3">
        <v>167.03</v>
      </c>
      <c r="L425" s="3">
        <v>59.81</v>
      </c>
      <c r="M425" s="42">
        <v>550.57000000000005</v>
      </c>
      <c r="N425" s="45">
        <v>3964.53</v>
      </c>
      <c r="O425" s="3">
        <v>33.843120370370372</v>
      </c>
      <c r="P425" s="10">
        <v>110.41</v>
      </c>
    </row>
    <row r="426" spans="1:16" x14ac:dyDescent="0.35">
      <c r="A426" s="28" t="s">
        <v>119</v>
      </c>
      <c r="B426">
        <v>1</v>
      </c>
      <c r="C426">
        <v>2276</v>
      </c>
      <c r="D426" s="3">
        <v>196.79</v>
      </c>
      <c r="E426" s="3">
        <v>69.23</v>
      </c>
      <c r="F426" s="3">
        <v>41.86</v>
      </c>
      <c r="G426" s="3">
        <f t="shared" si="6"/>
        <v>1.653846153846154</v>
      </c>
      <c r="H426" s="3">
        <v>111.11</v>
      </c>
      <c r="I426" s="3">
        <v>0.74</v>
      </c>
      <c r="J426" s="3">
        <v>0.6</v>
      </c>
      <c r="K426" s="3">
        <v>74.06</v>
      </c>
      <c r="L426" s="3">
        <v>38.99</v>
      </c>
      <c r="M426" s="42">
        <v>303.32</v>
      </c>
      <c r="N426" s="45">
        <v>960.27</v>
      </c>
      <c r="O426" s="3">
        <v>44.725296296296293</v>
      </c>
      <c r="P426" s="10">
        <v>158.88999999999999</v>
      </c>
    </row>
    <row r="427" spans="1:16" x14ac:dyDescent="0.35">
      <c r="A427" s="28" t="s">
        <v>119</v>
      </c>
      <c r="B427">
        <v>2</v>
      </c>
      <c r="C427">
        <v>892</v>
      </c>
      <c r="D427" s="3">
        <v>141.01</v>
      </c>
      <c r="E427" s="3">
        <v>60.92</v>
      </c>
      <c r="F427" s="3">
        <v>18.64</v>
      </c>
      <c r="G427" s="3">
        <f t="shared" si="6"/>
        <v>3.2682403433476397</v>
      </c>
      <c r="H427" s="3">
        <v>77.61</v>
      </c>
      <c r="I427" s="3">
        <v>0.56000000000000005</v>
      </c>
      <c r="J427" s="3">
        <v>0.31</v>
      </c>
      <c r="K427" s="3">
        <v>59.14</v>
      </c>
      <c r="L427" s="3">
        <v>18.68</v>
      </c>
      <c r="M427" s="42">
        <v>183.06</v>
      </c>
      <c r="N427" s="45">
        <v>1072.42</v>
      </c>
      <c r="O427" s="3">
        <v>44.613944444444442</v>
      </c>
      <c r="P427" s="10">
        <v>12.39</v>
      </c>
    </row>
    <row r="428" spans="1:16" x14ac:dyDescent="0.35">
      <c r="A428" s="28" t="s">
        <v>119</v>
      </c>
      <c r="B428">
        <v>3</v>
      </c>
      <c r="C428">
        <v>3476</v>
      </c>
      <c r="D428" s="3">
        <v>254.37</v>
      </c>
      <c r="E428" s="3">
        <v>101.86</v>
      </c>
      <c r="F428" s="3">
        <v>43.45</v>
      </c>
      <c r="G428" s="3">
        <f t="shared" si="6"/>
        <v>2.344303797468354</v>
      </c>
      <c r="H428" s="3">
        <v>47.08</v>
      </c>
      <c r="I428" s="3">
        <v>0.68</v>
      </c>
      <c r="J428" s="3">
        <v>0.43</v>
      </c>
      <c r="K428" s="3">
        <v>106</v>
      </c>
      <c r="L428" s="3">
        <v>41.63</v>
      </c>
      <c r="M428" s="42">
        <v>712.37</v>
      </c>
      <c r="N428" s="45">
        <v>1399.5</v>
      </c>
      <c r="O428" s="3">
        <v>45.104046296296296</v>
      </c>
      <c r="P428" s="10">
        <v>42.92</v>
      </c>
    </row>
    <row r="429" spans="1:16" x14ac:dyDescent="0.35">
      <c r="A429" s="28" t="s">
        <v>119</v>
      </c>
      <c r="B429">
        <v>4</v>
      </c>
      <c r="C429">
        <v>8302</v>
      </c>
      <c r="D429" s="3">
        <v>501.6</v>
      </c>
      <c r="E429" s="3">
        <v>207.04</v>
      </c>
      <c r="F429" s="3">
        <v>51.05</v>
      </c>
      <c r="G429" s="3">
        <f t="shared" si="6"/>
        <v>4.0556317335945149</v>
      </c>
      <c r="H429" s="3">
        <v>45.19</v>
      </c>
      <c r="I429" s="3">
        <v>0.41</v>
      </c>
      <c r="J429" s="3">
        <v>0.25</v>
      </c>
      <c r="K429" s="3">
        <v>218.6</v>
      </c>
      <c r="L429" s="3">
        <v>50.99</v>
      </c>
      <c r="M429" s="42">
        <v>455.56</v>
      </c>
      <c r="N429" s="45">
        <v>1661.95</v>
      </c>
      <c r="O429" s="3">
        <v>44.866259259259259</v>
      </c>
      <c r="P429" s="10">
        <v>44.81</v>
      </c>
    </row>
    <row r="430" spans="1:16" x14ac:dyDescent="0.35">
      <c r="A430" s="28" t="s">
        <v>119</v>
      </c>
      <c r="B430">
        <v>5</v>
      </c>
      <c r="C430">
        <v>74926</v>
      </c>
      <c r="D430" s="3">
        <v>1711.77</v>
      </c>
      <c r="E430" s="3">
        <v>736.34</v>
      </c>
      <c r="F430" s="3">
        <v>129.56</v>
      </c>
      <c r="G430" s="3">
        <f t="shared" si="6"/>
        <v>5.6833899351651747</v>
      </c>
      <c r="H430" s="3">
        <v>78.569999999999993</v>
      </c>
      <c r="I430" s="3">
        <v>0.32</v>
      </c>
      <c r="J430" s="3">
        <v>0.18</v>
      </c>
      <c r="K430" s="3">
        <v>703.3</v>
      </c>
      <c r="L430" s="3">
        <v>127.96</v>
      </c>
      <c r="M430" s="42">
        <v>1013.43</v>
      </c>
      <c r="N430" s="45">
        <v>1886.02</v>
      </c>
      <c r="O430" s="3">
        <v>45.382805555555557</v>
      </c>
      <c r="P430" s="10">
        <v>11.430000000000007</v>
      </c>
    </row>
    <row r="431" spans="1:16" x14ac:dyDescent="0.35">
      <c r="A431" s="28" t="s">
        <v>119</v>
      </c>
      <c r="B431">
        <v>6</v>
      </c>
      <c r="C431">
        <v>6693</v>
      </c>
      <c r="D431" s="3">
        <v>469.75</v>
      </c>
      <c r="E431" s="3">
        <v>218.59</v>
      </c>
      <c r="F431" s="3">
        <v>38.979999999999997</v>
      </c>
      <c r="G431" s="3">
        <f t="shared" si="6"/>
        <v>5.6077475628527456</v>
      </c>
      <c r="H431" s="3">
        <v>99.46</v>
      </c>
      <c r="I431" s="3">
        <v>0.38</v>
      </c>
      <c r="J431" s="3">
        <v>0.18</v>
      </c>
      <c r="K431" s="3">
        <v>215.67</v>
      </c>
      <c r="L431" s="3">
        <v>35.700000000000003</v>
      </c>
      <c r="M431" s="42">
        <v>1178.1600000000001</v>
      </c>
      <c r="N431" s="45">
        <v>1955.26</v>
      </c>
      <c r="O431" s="3">
        <v>45.535333333333334</v>
      </c>
      <c r="P431" s="10">
        <v>170.54000000000002</v>
      </c>
    </row>
    <row r="432" spans="1:16" x14ac:dyDescent="0.35">
      <c r="A432" s="28" t="s">
        <v>119</v>
      </c>
      <c r="B432">
        <v>7</v>
      </c>
      <c r="C432">
        <v>5063</v>
      </c>
      <c r="D432" s="3">
        <v>355.59</v>
      </c>
      <c r="E432" s="3">
        <v>145.03</v>
      </c>
      <c r="F432" s="3">
        <v>44.45</v>
      </c>
      <c r="G432" s="3">
        <f t="shared" si="6"/>
        <v>3.2627671541057368</v>
      </c>
      <c r="H432" s="3">
        <v>27.23</v>
      </c>
      <c r="I432" s="3">
        <v>0.5</v>
      </c>
      <c r="J432" s="3">
        <v>0.31</v>
      </c>
      <c r="K432" s="3">
        <v>143.53</v>
      </c>
      <c r="L432" s="3">
        <v>44.22</v>
      </c>
      <c r="M432" s="42">
        <v>1923.71</v>
      </c>
      <c r="N432" s="45">
        <v>1974.52</v>
      </c>
      <c r="O432" s="3">
        <v>46.225657407407404</v>
      </c>
      <c r="P432" s="10">
        <v>62.769999999999996</v>
      </c>
    </row>
    <row r="433" spans="1:16" x14ac:dyDescent="0.35">
      <c r="A433" s="28" t="s">
        <v>119</v>
      </c>
      <c r="B433">
        <v>8</v>
      </c>
      <c r="C433">
        <v>23020</v>
      </c>
      <c r="D433" s="3">
        <v>651.25</v>
      </c>
      <c r="E433" s="3">
        <v>239.92</v>
      </c>
      <c r="F433" s="3">
        <v>122.16</v>
      </c>
      <c r="G433" s="3">
        <f t="shared" si="6"/>
        <v>1.9639816633922724</v>
      </c>
      <c r="H433" s="3">
        <v>146.63</v>
      </c>
      <c r="I433" s="3">
        <v>0.68</v>
      </c>
      <c r="J433" s="3">
        <v>0.51</v>
      </c>
      <c r="K433" s="3">
        <v>237.12</v>
      </c>
      <c r="L433" s="3">
        <v>118.63</v>
      </c>
      <c r="M433" s="42">
        <v>1882.72</v>
      </c>
      <c r="N433" s="45">
        <v>1832.42</v>
      </c>
      <c r="O433" s="3">
        <v>46.187703703703704</v>
      </c>
      <c r="P433" s="10">
        <v>123.37</v>
      </c>
    </row>
    <row r="434" spans="1:16" x14ac:dyDescent="0.35">
      <c r="A434" s="28" t="s">
        <v>119</v>
      </c>
      <c r="B434">
        <v>9</v>
      </c>
      <c r="C434">
        <v>12146</v>
      </c>
      <c r="D434" s="3">
        <v>561.95000000000005</v>
      </c>
      <c r="E434" s="3">
        <v>187.33</v>
      </c>
      <c r="F434" s="3">
        <v>82.55</v>
      </c>
      <c r="G434" s="3">
        <f t="shared" si="6"/>
        <v>2.2692913385826774</v>
      </c>
      <c r="H434" s="3">
        <v>26.54</v>
      </c>
      <c r="I434" s="3">
        <v>0.48</v>
      </c>
      <c r="J434" s="3">
        <v>0.44</v>
      </c>
      <c r="K434" s="3">
        <v>198.72</v>
      </c>
      <c r="L434" s="3">
        <v>100.02</v>
      </c>
      <c r="M434" s="42">
        <v>2415.36</v>
      </c>
      <c r="N434" s="45">
        <v>1430.16</v>
      </c>
      <c r="O434" s="3">
        <v>46.680888888888887</v>
      </c>
      <c r="P434" s="10">
        <v>63.46</v>
      </c>
    </row>
    <row r="435" spans="1:16" x14ac:dyDescent="0.35">
      <c r="A435" s="28" t="s">
        <v>119</v>
      </c>
      <c r="B435">
        <v>10</v>
      </c>
      <c r="C435">
        <v>2404</v>
      </c>
      <c r="D435" s="3">
        <v>211.69</v>
      </c>
      <c r="E435" s="3">
        <v>77.19</v>
      </c>
      <c r="F435" s="3">
        <v>39.65</v>
      </c>
      <c r="G435" s="3">
        <f t="shared" si="6"/>
        <v>1.9467843631778059</v>
      </c>
      <c r="H435" s="3">
        <v>57.92</v>
      </c>
      <c r="I435" s="3">
        <v>0.67</v>
      </c>
      <c r="J435" s="3">
        <v>0.51</v>
      </c>
      <c r="K435" s="3">
        <v>79.400000000000006</v>
      </c>
      <c r="L435" s="3">
        <v>40.9</v>
      </c>
      <c r="M435" s="42">
        <v>3548.9</v>
      </c>
      <c r="N435" s="45">
        <v>801.68</v>
      </c>
      <c r="O435" s="3">
        <v>47.730462962962967</v>
      </c>
      <c r="P435" s="10">
        <v>32.08</v>
      </c>
    </row>
    <row r="436" spans="1:16" x14ac:dyDescent="0.35">
      <c r="A436" s="28" t="s">
        <v>119</v>
      </c>
      <c r="B436">
        <v>11</v>
      </c>
      <c r="C436">
        <v>3938</v>
      </c>
      <c r="D436" s="3">
        <v>285.08999999999997</v>
      </c>
      <c r="E436" s="3">
        <v>119.36</v>
      </c>
      <c r="F436" s="3">
        <v>42.01</v>
      </c>
      <c r="G436" s="3">
        <f t="shared" si="6"/>
        <v>2.8412282789811951</v>
      </c>
      <c r="H436" s="3">
        <v>49.44</v>
      </c>
      <c r="I436" s="3">
        <v>0.61</v>
      </c>
      <c r="J436" s="3">
        <v>0.35</v>
      </c>
      <c r="K436" s="3">
        <v>120.37</v>
      </c>
      <c r="L436" s="3">
        <v>40.799999999999997</v>
      </c>
      <c r="M436" s="42">
        <v>4604.13</v>
      </c>
      <c r="N436" s="45">
        <v>1441.45</v>
      </c>
      <c r="O436" s="3">
        <v>48.707527777777777</v>
      </c>
      <c r="P436" s="10">
        <v>40.56</v>
      </c>
    </row>
    <row r="437" spans="1:16" x14ac:dyDescent="0.35">
      <c r="A437" s="28" t="s">
        <v>119</v>
      </c>
      <c r="B437">
        <v>12</v>
      </c>
      <c r="C437">
        <v>9537</v>
      </c>
      <c r="D437" s="3">
        <v>453.47</v>
      </c>
      <c r="E437" s="3">
        <v>135.25</v>
      </c>
      <c r="F437" s="3">
        <v>89.78</v>
      </c>
      <c r="G437" s="3">
        <f t="shared" si="6"/>
        <v>1.506460236132769</v>
      </c>
      <c r="H437" s="3">
        <v>74.69</v>
      </c>
      <c r="I437" s="3">
        <v>0.57999999999999996</v>
      </c>
      <c r="J437" s="3">
        <v>0.66</v>
      </c>
      <c r="K437" s="3">
        <v>153.18</v>
      </c>
      <c r="L437" s="3">
        <v>90.21</v>
      </c>
      <c r="M437" s="42">
        <v>5140.3999999999996</v>
      </c>
      <c r="N437" s="45">
        <v>2390.5700000000002</v>
      </c>
      <c r="O437" s="3">
        <v>49.204074074074079</v>
      </c>
      <c r="P437" s="10">
        <v>15.310000000000002</v>
      </c>
    </row>
    <row r="438" spans="1:16" x14ac:dyDescent="0.35">
      <c r="A438" s="28" t="s">
        <v>119</v>
      </c>
      <c r="B438">
        <v>13</v>
      </c>
      <c r="C438">
        <v>2654</v>
      </c>
      <c r="D438" s="3">
        <v>264.22000000000003</v>
      </c>
      <c r="E438" s="3">
        <v>123.03</v>
      </c>
      <c r="F438" s="3">
        <v>27.47</v>
      </c>
      <c r="G438" s="3">
        <f t="shared" si="6"/>
        <v>4.4787040407717509</v>
      </c>
      <c r="H438" s="3">
        <v>69.84</v>
      </c>
      <c r="I438" s="3">
        <v>0.48</v>
      </c>
      <c r="J438" s="3">
        <v>0.22</v>
      </c>
      <c r="K438" s="3">
        <v>114.98</v>
      </c>
      <c r="L438" s="3">
        <v>28.2</v>
      </c>
      <c r="M438" s="42">
        <v>6325.48</v>
      </c>
      <c r="N438" s="45">
        <v>2311.46</v>
      </c>
      <c r="O438" s="3">
        <v>50.301370370370364</v>
      </c>
      <c r="P438" s="10">
        <v>20.159999999999997</v>
      </c>
    </row>
    <row r="439" spans="1:16" x14ac:dyDescent="0.35">
      <c r="A439" s="28" t="s">
        <v>119</v>
      </c>
      <c r="B439">
        <v>14</v>
      </c>
      <c r="C439">
        <v>19869</v>
      </c>
      <c r="D439" s="3">
        <v>903.24</v>
      </c>
      <c r="E439" s="3">
        <v>430.23</v>
      </c>
      <c r="F439" s="3">
        <v>58.8</v>
      </c>
      <c r="G439" s="3">
        <f t="shared" si="6"/>
        <v>7.3168367346938785</v>
      </c>
      <c r="H439" s="3">
        <v>54.38</v>
      </c>
      <c r="I439" s="3">
        <v>0.31</v>
      </c>
      <c r="J439" s="3">
        <v>0.14000000000000001</v>
      </c>
      <c r="K439" s="3">
        <v>404.47</v>
      </c>
      <c r="L439" s="3">
        <v>65.64</v>
      </c>
      <c r="M439" s="42">
        <v>6501.2</v>
      </c>
      <c r="N439" s="45">
        <v>2120.7399999999998</v>
      </c>
      <c r="O439" s="3">
        <v>50.46407407407407</v>
      </c>
      <c r="P439" s="10">
        <v>35.619999999999997</v>
      </c>
    </row>
    <row r="440" spans="1:16" x14ac:dyDescent="0.35">
      <c r="A440" s="28" t="s">
        <v>119</v>
      </c>
      <c r="B440">
        <v>15</v>
      </c>
      <c r="C440">
        <v>4615</v>
      </c>
      <c r="D440" s="3">
        <v>361.97</v>
      </c>
      <c r="E440" s="3">
        <v>167.62</v>
      </c>
      <c r="F440" s="3">
        <v>35.049999999999997</v>
      </c>
      <c r="G440" s="3">
        <f t="shared" si="6"/>
        <v>4.7823109843081317</v>
      </c>
      <c r="H440" s="3">
        <v>115.55</v>
      </c>
      <c r="I440" s="3">
        <v>0.44</v>
      </c>
      <c r="J440" s="3">
        <v>0.21</v>
      </c>
      <c r="K440" s="3">
        <v>164.47</v>
      </c>
      <c r="L440" s="3">
        <v>35.520000000000003</v>
      </c>
      <c r="M440" s="42">
        <v>7181.79</v>
      </c>
      <c r="N440" s="45">
        <v>854.72</v>
      </c>
      <c r="O440" s="3">
        <v>51.094250000000002</v>
      </c>
      <c r="P440" s="10">
        <v>154.44999999999999</v>
      </c>
    </row>
    <row r="441" spans="1:16" x14ac:dyDescent="0.35">
      <c r="A441" s="28" t="s">
        <v>119</v>
      </c>
      <c r="B441">
        <v>16</v>
      </c>
      <c r="C441">
        <v>8968</v>
      </c>
      <c r="D441" s="3">
        <v>461.88</v>
      </c>
      <c r="E441" s="3">
        <v>118.78</v>
      </c>
      <c r="F441" s="3">
        <v>96.13</v>
      </c>
      <c r="G441" s="3">
        <f t="shared" si="6"/>
        <v>1.2356184333714761</v>
      </c>
      <c r="H441" s="3">
        <v>93.07</v>
      </c>
      <c r="I441" s="3">
        <v>0.53</v>
      </c>
      <c r="J441" s="3">
        <v>0.81</v>
      </c>
      <c r="K441" s="3">
        <v>136.57</v>
      </c>
      <c r="L441" s="3">
        <v>101.8</v>
      </c>
      <c r="M441" s="42">
        <v>7280.26</v>
      </c>
      <c r="N441" s="45">
        <v>906.23</v>
      </c>
      <c r="O441" s="3">
        <v>51.185425925925927</v>
      </c>
      <c r="P441" s="10">
        <v>176.93</v>
      </c>
    </row>
    <row r="442" spans="1:16" x14ac:dyDescent="0.35">
      <c r="A442" s="28" t="s">
        <v>119</v>
      </c>
      <c r="B442">
        <v>17</v>
      </c>
      <c r="C442">
        <v>9372</v>
      </c>
      <c r="D442" s="3">
        <v>451.23</v>
      </c>
      <c r="E442" s="3">
        <v>150.80000000000001</v>
      </c>
      <c r="F442" s="3">
        <v>79.13</v>
      </c>
      <c r="G442" s="3">
        <f t="shared" si="6"/>
        <v>1.9057247567294329</v>
      </c>
      <c r="H442" s="3">
        <v>55.21</v>
      </c>
      <c r="I442" s="3">
        <v>0.57999999999999996</v>
      </c>
      <c r="J442" s="3">
        <v>0.52</v>
      </c>
      <c r="K442" s="3">
        <v>176.64</v>
      </c>
      <c r="L442" s="3">
        <v>71.680000000000007</v>
      </c>
      <c r="M442" s="42">
        <v>7551.93</v>
      </c>
      <c r="N442" s="45">
        <v>881.97</v>
      </c>
      <c r="O442" s="3">
        <v>51.436972222222224</v>
      </c>
      <c r="P442" s="10">
        <v>34.79</v>
      </c>
    </row>
    <row r="443" spans="1:16" x14ac:dyDescent="0.35">
      <c r="A443" s="28" t="s">
        <v>119</v>
      </c>
      <c r="B443">
        <v>18</v>
      </c>
      <c r="C443">
        <v>1131</v>
      </c>
      <c r="D443" s="3">
        <v>159.16999999999999</v>
      </c>
      <c r="E443" s="3">
        <v>66.52</v>
      </c>
      <c r="F443" s="3">
        <v>21.65</v>
      </c>
      <c r="G443" s="3">
        <f t="shared" si="6"/>
        <v>3.0725173210161665</v>
      </c>
      <c r="H443" s="3">
        <v>110.27</v>
      </c>
      <c r="I443" s="3">
        <v>0.56000000000000005</v>
      </c>
      <c r="J443" s="3">
        <v>0.33</v>
      </c>
      <c r="K443" s="3">
        <v>68.66</v>
      </c>
      <c r="L443" s="3">
        <v>20.6</v>
      </c>
      <c r="M443" s="42">
        <v>7521.91</v>
      </c>
      <c r="N443" s="45">
        <v>2076.33</v>
      </c>
      <c r="O443" s="3">
        <v>51.409175925925929</v>
      </c>
      <c r="P443" s="10">
        <v>159.73000000000002</v>
      </c>
    </row>
    <row r="444" spans="1:16" x14ac:dyDescent="0.35">
      <c r="A444" s="28" t="s">
        <v>119</v>
      </c>
      <c r="B444">
        <v>19</v>
      </c>
      <c r="C444">
        <v>9575</v>
      </c>
      <c r="D444" s="3">
        <v>529.34</v>
      </c>
      <c r="E444" s="3">
        <v>159.22</v>
      </c>
      <c r="F444" s="3">
        <v>76.569999999999993</v>
      </c>
      <c r="G444" s="3">
        <f t="shared" si="6"/>
        <v>2.079404466501241</v>
      </c>
      <c r="H444" s="3">
        <v>124.19</v>
      </c>
      <c r="I444" s="3">
        <v>0.43</v>
      </c>
      <c r="J444" s="3">
        <v>0.48</v>
      </c>
      <c r="K444" s="3">
        <v>174</v>
      </c>
      <c r="L444" s="3">
        <v>87.95</v>
      </c>
      <c r="M444" s="42">
        <v>7537.52</v>
      </c>
      <c r="N444" s="45">
        <v>2406.2399999999998</v>
      </c>
      <c r="O444" s="3">
        <v>51.42362962962963</v>
      </c>
      <c r="P444" s="10">
        <v>145.81</v>
      </c>
    </row>
    <row r="445" spans="1:16" x14ac:dyDescent="0.35">
      <c r="A445" s="28" t="s">
        <v>119</v>
      </c>
      <c r="B445">
        <v>20</v>
      </c>
      <c r="C445">
        <v>17740</v>
      </c>
      <c r="D445" s="3">
        <v>988.41</v>
      </c>
      <c r="E445" s="3">
        <v>288.37</v>
      </c>
      <c r="F445" s="3">
        <v>78.33</v>
      </c>
      <c r="G445" s="3">
        <f t="shared" si="6"/>
        <v>3.6814758074811698</v>
      </c>
      <c r="H445" s="3">
        <v>72.42</v>
      </c>
      <c r="I445" s="3">
        <v>0.23</v>
      </c>
      <c r="J445" s="3">
        <v>0.27</v>
      </c>
      <c r="K445" s="3">
        <v>359.78</v>
      </c>
      <c r="L445" s="3">
        <v>136.5</v>
      </c>
      <c r="M445" s="42">
        <v>8525.32</v>
      </c>
      <c r="N445" s="45">
        <v>1431.18</v>
      </c>
      <c r="O445" s="3">
        <v>52.33825925925926</v>
      </c>
      <c r="P445" s="10">
        <v>17.579999999999998</v>
      </c>
    </row>
    <row r="446" spans="1:16" x14ac:dyDescent="0.35">
      <c r="A446" s="28" t="s">
        <v>119</v>
      </c>
      <c r="B446">
        <v>21</v>
      </c>
      <c r="C446">
        <v>21524</v>
      </c>
      <c r="D446" s="3">
        <v>685.62</v>
      </c>
      <c r="E446" s="3">
        <v>246.86</v>
      </c>
      <c r="F446" s="3">
        <v>111.01</v>
      </c>
      <c r="G446" s="3">
        <f t="shared" si="6"/>
        <v>2.2237636248986576</v>
      </c>
      <c r="H446" s="3">
        <v>145.19</v>
      </c>
      <c r="I446" s="3">
        <v>0.57999999999999996</v>
      </c>
      <c r="J446" s="3">
        <v>0.45</v>
      </c>
      <c r="K446" s="3">
        <v>263</v>
      </c>
      <c r="L446" s="3">
        <v>106.65</v>
      </c>
      <c r="M446" s="42">
        <v>8217</v>
      </c>
      <c r="N446" s="45">
        <v>779.03</v>
      </c>
      <c r="O446" s="3">
        <v>52.052777777777777</v>
      </c>
      <c r="P446" s="10">
        <v>124.81</v>
      </c>
    </row>
    <row r="447" spans="1:16" x14ac:dyDescent="0.35">
      <c r="A447" s="28" t="s">
        <v>119</v>
      </c>
      <c r="B447">
        <v>22</v>
      </c>
      <c r="C447">
        <v>1923</v>
      </c>
      <c r="D447" s="3">
        <v>176.9</v>
      </c>
      <c r="E447" s="3">
        <v>64.02</v>
      </c>
      <c r="F447" s="3">
        <v>38.24</v>
      </c>
      <c r="G447" s="3">
        <f t="shared" si="6"/>
        <v>1.6741631799163177</v>
      </c>
      <c r="H447" s="3">
        <v>175.04</v>
      </c>
      <c r="I447" s="3">
        <v>0.77</v>
      </c>
      <c r="J447" s="3">
        <v>0.6</v>
      </c>
      <c r="K447" s="3">
        <v>65.510000000000005</v>
      </c>
      <c r="L447" s="3">
        <v>37.15</v>
      </c>
      <c r="M447" s="42">
        <v>8246.48</v>
      </c>
      <c r="N447" s="45">
        <v>900.07</v>
      </c>
      <c r="O447" s="3">
        <v>52.080074074074069</v>
      </c>
      <c r="P447" s="10">
        <v>94.960000000000008</v>
      </c>
    </row>
    <row r="448" spans="1:16" x14ac:dyDescent="0.35">
      <c r="A448" s="28" t="s">
        <v>119</v>
      </c>
      <c r="B448">
        <v>23</v>
      </c>
      <c r="C448">
        <v>1827</v>
      </c>
      <c r="D448" s="3">
        <v>175.66</v>
      </c>
      <c r="E448" s="3">
        <v>56.99</v>
      </c>
      <c r="F448" s="3">
        <v>40.82</v>
      </c>
      <c r="G448" s="3">
        <f t="shared" si="6"/>
        <v>1.3961293483586477</v>
      </c>
      <c r="H448" s="3">
        <v>112.18</v>
      </c>
      <c r="I448" s="3">
        <v>0.74</v>
      </c>
      <c r="J448" s="3">
        <v>0.72</v>
      </c>
      <c r="K448" s="3">
        <v>70.83</v>
      </c>
      <c r="L448" s="3">
        <v>39.69</v>
      </c>
      <c r="M448" s="42">
        <v>9144.19</v>
      </c>
      <c r="N448" s="45">
        <v>2033.04</v>
      </c>
      <c r="O448" s="3">
        <v>52.911287037037042</v>
      </c>
      <c r="P448" s="10">
        <v>157.82</v>
      </c>
    </row>
    <row r="449" spans="1:16" x14ac:dyDescent="0.35">
      <c r="A449" s="28" t="s">
        <v>119</v>
      </c>
      <c r="B449">
        <v>24</v>
      </c>
      <c r="C449">
        <v>1539</v>
      </c>
      <c r="D449" s="3">
        <v>167.36</v>
      </c>
      <c r="E449" s="3">
        <v>61.21</v>
      </c>
      <c r="F449" s="3">
        <v>32.01</v>
      </c>
      <c r="G449" s="3">
        <f t="shared" si="6"/>
        <v>1.9122149328334896</v>
      </c>
      <c r="H449" s="3">
        <v>1.01</v>
      </c>
      <c r="I449" s="3">
        <v>0.69</v>
      </c>
      <c r="J449" s="3">
        <v>0.52</v>
      </c>
      <c r="K449" s="3">
        <v>68.010000000000005</v>
      </c>
      <c r="L449" s="3">
        <v>29.27</v>
      </c>
      <c r="M449" s="42">
        <v>10269.19</v>
      </c>
      <c r="N449" s="45">
        <v>1761.92</v>
      </c>
      <c r="O449" s="3">
        <v>53.952953703703706</v>
      </c>
      <c r="P449" s="10">
        <v>88.99</v>
      </c>
    </row>
    <row r="450" spans="1:16" x14ac:dyDescent="0.35">
      <c r="A450" s="28" t="s">
        <v>119</v>
      </c>
      <c r="B450">
        <v>25</v>
      </c>
      <c r="C450">
        <v>4833</v>
      </c>
      <c r="D450" s="3">
        <v>296.76</v>
      </c>
      <c r="E450" s="3">
        <v>100.89</v>
      </c>
      <c r="F450" s="3">
        <v>60.99</v>
      </c>
      <c r="G450" s="3">
        <f t="shared" si="6"/>
        <v>1.6542056074766354</v>
      </c>
      <c r="H450" s="3">
        <v>134.58000000000001</v>
      </c>
      <c r="I450" s="3">
        <v>0.69</v>
      </c>
      <c r="J450" s="3">
        <v>0.6</v>
      </c>
      <c r="K450" s="3">
        <v>126.57</v>
      </c>
      <c r="L450" s="3">
        <v>66.099999999999994</v>
      </c>
      <c r="M450" s="42">
        <v>10395.92</v>
      </c>
      <c r="N450" s="45">
        <v>1005.44</v>
      </c>
      <c r="O450" s="3">
        <v>54.070296296296291</v>
      </c>
      <c r="P450" s="10">
        <v>135.41999999999999</v>
      </c>
    </row>
    <row r="451" spans="1:16" x14ac:dyDescent="0.35">
      <c r="A451" s="28" t="s">
        <v>119</v>
      </c>
      <c r="B451">
        <v>26</v>
      </c>
      <c r="C451">
        <v>11324</v>
      </c>
      <c r="D451" s="3">
        <v>665.5</v>
      </c>
      <c r="E451" s="3">
        <v>312.73</v>
      </c>
      <c r="F451" s="3">
        <v>46.1</v>
      </c>
      <c r="G451" s="3">
        <f t="shared" si="6"/>
        <v>6.7837310195227767</v>
      </c>
      <c r="H451" s="3">
        <v>60.36</v>
      </c>
      <c r="I451" s="3">
        <v>0.32</v>
      </c>
      <c r="J451" s="3">
        <v>0.15</v>
      </c>
      <c r="K451" s="3">
        <v>294.72000000000003</v>
      </c>
      <c r="L451" s="3">
        <v>42.53</v>
      </c>
      <c r="M451" s="42">
        <v>11726.7</v>
      </c>
      <c r="N451" s="45">
        <v>936.92</v>
      </c>
      <c r="O451" s="3">
        <v>55.302499999999995</v>
      </c>
      <c r="P451" s="10">
        <v>29.64</v>
      </c>
    </row>
    <row r="452" spans="1:16" x14ac:dyDescent="0.35">
      <c r="A452" s="28" t="s">
        <v>119</v>
      </c>
      <c r="B452">
        <v>27</v>
      </c>
      <c r="C452">
        <v>11465</v>
      </c>
      <c r="D452" s="3">
        <v>617.37</v>
      </c>
      <c r="E452" s="3">
        <v>177.7</v>
      </c>
      <c r="F452" s="3">
        <v>82.15</v>
      </c>
      <c r="G452" s="3">
        <f t="shared" si="6"/>
        <v>2.1631162507608033</v>
      </c>
      <c r="H452" s="3">
        <v>103.78</v>
      </c>
      <c r="I452" s="3">
        <v>0.38</v>
      </c>
      <c r="J452" s="3">
        <v>0.46</v>
      </c>
      <c r="K452" s="3">
        <v>203.97</v>
      </c>
      <c r="L452" s="3">
        <v>89.63</v>
      </c>
      <c r="M452" s="42">
        <v>12269.3</v>
      </c>
      <c r="N452" s="45">
        <v>913.44</v>
      </c>
      <c r="O452" s="3">
        <v>55.804907407407413</v>
      </c>
      <c r="P452" s="10">
        <v>166.22</v>
      </c>
    </row>
    <row r="453" spans="1:16" x14ac:dyDescent="0.35">
      <c r="A453" s="28" t="s">
        <v>119</v>
      </c>
      <c r="B453">
        <v>28</v>
      </c>
      <c r="C453">
        <v>1318</v>
      </c>
      <c r="D453" s="3">
        <v>151.93</v>
      </c>
      <c r="E453" s="3">
        <v>55.32</v>
      </c>
      <c r="F453" s="3">
        <v>30.33</v>
      </c>
      <c r="G453" s="3">
        <f t="shared" si="6"/>
        <v>1.8239366963402572</v>
      </c>
      <c r="H453" s="3">
        <v>79.599999999999994</v>
      </c>
      <c r="I453" s="3">
        <v>0.72</v>
      </c>
      <c r="J453" s="3">
        <v>0.55000000000000004</v>
      </c>
      <c r="K453" s="3">
        <v>57.28</v>
      </c>
      <c r="L453" s="3">
        <v>27.83</v>
      </c>
      <c r="M453" s="42">
        <v>12300.58</v>
      </c>
      <c r="N453" s="45">
        <v>1195.2</v>
      </c>
      <c r="O453" s="3">
        <v>55.83387037037037</v>
      </c>
      <c r="P453" s="10">
        <v>10.400000000000006</v>
      </c>
    </row>
    <row r="454" spans="1:16" x14ac:dyDescent="0.35">
      <c r="A454" s="28" t="s">
        <v>119</v>
      </c>
      <c r="B454">
        <v>29</v>
      </c>
      <c r="C454">
        <v>4485</v>
      </c>
      <c r="D454" s="3">
        <v>364.57</v>
      </c>
      <c r="E454" s="3">
        <v>170.54</v>
      </c>
      <c r="F454" s="3">
        <v>33.49</v>
      </c>
      <c r="G454" s="3">
        <f t="shared" ref="G454:G517" si="7">E454/F454</f>
        <v>5.0922663481636308</v>
      </c>
      <c r="H454" s="3">
        <v>75.400000000000006</v>
      </c>
      <c r="I454" s="3">
        <v>0.42</v>
      </c>
      <c r="J454" s="3">
        <v>0.2</v>
      </c>
      <c r="K454" s="3">
        <v>163.6</v>
      </c>
      <c r="L454" s="3">
        <v>31.21</v>
      </c>
      <c r="M454" s="42">
        <v>12433.18</v>
      </c>
      <c r="N454" s="45">
        <v>2942.61</v>
      </c>
      <c r="O454" s="3">
        <v>55.956648148148147</v>
      </c>
      <c r="P454" s="10">
        <v>14.599999999999994</v>
      </c>
    </row>
    <row r="455" spans="1:16" x14ac:dyDescent="0.35">
      <c r="A455" s="28" t="s">
        <v>119</v>
      </c>
      <c r="B455">
        <v>30</v>
      </c>
      <c r="C455">
        <v>3604</v>
      </c>
      <c r="D455" s="3">
        <v>322.27</v>
      </c>
      <c r="E455" s="3">
        <v>146.19</v>
      </c>
      <c r="F455" s="3">
        <v>31.39</v>
      </c>
      <c r="G455" s="3">
        <f t="shared" si="7"/>
        <v>4.657215673781459</v>
      </c>
      <c r="H455" s="3">
        <v>84.8</v>
      </c>
      <c r="I455" s="3">
        <v>0.44</v>
      </c>
      <c r="J455" s="3">
        <v>0.21</v>
      </c>
      <c r="K455" s="3">
        <v>138.6</v>
      </c>
      <c r="L455" s="3">
        <v>29.21</v>
      </c>
      <c r="M455" s="42">
        <v>11305.19</v>
      </c>
      <c r="N455" s="45">
        <v>4104.3</v>
      </c>
      <c r="O455" s="3">
        <v>54.912212962962968</v>
      </c>
      <c r="P455" s="10">
        <v>5.2000000000000028</v>
      </c>
    </row>
    <row r="456" spans="1:16" x14ac:dyDescent="0.35">
      <c r="A456" s="28" t="s">
        <v>119</v>
      </c>
      <c r="B456">
        <v>31</v>
      </c>
      <c r="C456">
        <v>7256</v>
      </c>
      <c r="D456" s="3">
        <v>424.22</v>
      </c>
      <c r="E456" s="3">
        <v>184.09</v>
      </c>
      <c r="F456" s="3">
        <v>50.19</v>
      </c>
      <c r="G456" s="3">
        <f t="shared" si="7"/>
        <v>3.6678621239290696</v>
      </c>
      <c r="H456" s="3">
        <v>5.36</v>
      </c>
      <c r="I456" s="3">
        <v>0.51</v>
      </c>
      <c r="J456" s="3">
        <v>0.27</v>
      </c>
      <c r="K456" s="3">
        <v>183.58</v>
      </c>
      <c r="L456" s="3">
        <v>47.17</v>
      </c>
      <c r="M456" s="42">
        <v>11835.12</v>
      </c>
      <c r="N456" s="45">
        <v>3629.1</v>
      </c>
      <c r="O456" s="3">
        <v>55.402888888888889</v>
      </c>
      <c r="P456" s="10">
        <v>84.64</v>
      </c>
    </row>
    <row r="457" spans="1:16" x14ac:dyDescent="0.35">
      <c r="A457" s="28" t="s">
        <v>119</v>
      </c>
      <c r="B457">
        <v>32</v>
      </c>
      <c r="C457">
        <v>23544</v>
      </c>
      <c r="D457" s="3">
        <v>908.49</v>
      </c>
      <c r="E457" s="3">
        <v>452.91</v>
      </c>
      <c r="F457" s="3">
        <v>66.19</v>
      </c>
      <c r="G457" s="3">
        <f t="shared" si="7"/>
        <v>6.8425744070101233</v>
      </c>
      <c r="H457" s="3">
        <v>23.49</v>
      </c>
      <c r="I457" s="3">
        <v>0.36</v>
      </c>
      <c r="J457" s="3">
        <v>0.15</v>
      </c>
      <c r="K457" s="3">
        <v>413.77</v>
      </c>
      <c r="L457" s="3">
        <v>60.78</v>
      </c>
      <c r="M457" s="42">
        <v>11680.19</v>
      </c>
      <c r="N457" s="45">
        <v>3118.1</v>
      </c>
      <c r="O457" s="3">
        <v>55.25943518518519</v>
      </c>
      <c r="P457" s="10">
        <v>66.510000000000005</v>
      </c>
    </row>
    <row r="458" spans="1:16" x14ac:dyDescent="0.35">
      <c r="A458" s="28" t="s">
        <v>119</v>
      </c>
      <c r="B458">
        <v>33</v>
      </c>
      <c r="C458">
        <v>2574</v>
      </c>
      <c r="D458" s="3">
        <v>263.74</v>
      </c>
      <c r="E458" s="3">
        <v>119.19</v>
      </c>
      <c r="F458" s="3">
        <v>27.5</v>
      </c>
      <c r="G458" s="3">
        <f t="shared" si="7"/>
        <v>4.3341818181818184</v>
      </c>
      <c r="H458" s="3">
        <v>77.599999999999994</v>
      </c>
      <c r="I458" s="3">
        <v>0.47</v>
      </c>
      <c r="J458" s="3">
        <v>0.23</v>
      </c>
      <c r="K458" s="3">
        <v>117.72</v>
      </c>
      <c r="L458" s="3">
        <v>26.35</v>
      </c>
      <c r="M458" s="42">
        <v>10634.82</v>
      </c>
      <c r="N458" s="45">
        <v>2813.95</v>
      </c>
      <c r="O458" s="3">
        <v>54.291499999999999</v>
      </c>
      <c r="P458" s="10">
        <v>12.400000000000006</v>
      </c>
    </row>
    <row r="459" spans="1:16" x14ac:dyDescent="0.35">
      <c r="A459" s="28" t="s">
        <v>119</v>
      </c>
      <c r="B459">
        <v>34</v>
      </c>
      <c r="C459">
        <v>8747</v>
      </c>
      <c r="D459" s="3">
        <v>510.23</v>
      </c>
      <c r="E459" s="3">
        <v>215.88</v>
      </c>
      <c r="F459" s="3">
        <v>51.59</v>
      </c>
      <c r="G459" s="3">
        <f t="shared" si="7"/>
        <v>4.1845318860244234</v>
      </c>
      <c r="H459" s="3">
        <v>131.84</v>
      </c>
      <c r="I459" s="3">
        <v>0.42</v>
      </c>
      <c r="J459" s="3">
        <v>0.24</v>
      </c>
      <c r="K459" s="3">
        <v>208.61</v>
      </c>
      <c r="L459" s="3">
        <v>61.84</v>
      </c>
      <c r="M459" s="42">
        <v>10162.629999999999</v>
      </c>
      <c r="N459" s="45">
        <v>2979.45</v>
      </c>
      <c r="O459" s="3">
        <v>53.854287037037032</v>
      </c>
      <c r="P459" s="10">
        <v>138.16</v>
      </c>
    </row>
    <row r="460" spans="1:16" x14ac:dyDescent="0.35">
      <c r="A460" s="28" t="s">
        <v>119</v>
      </c>
      <c r="B460">
        <v>35</v>
      </c>
      <c r="C460">
        <v>5567</v>
      </c>
      <c r="D460" s="3">
        <v>414.6</v>
      </c>
      <c r="E460" s="3">
        <v>190.9</v>
      </c>
      <c r="F460" s="3">
        <v>37.130000000000003</v>
      </c>
      <c r="G460" s="3">
        <f t="shared" si="7"/>
        <v>5.141395098303259</v>
      </c>
      <c r="H460" s="3">
        <v>133.56</v>
      </c>
      <c r="I460" s="3">
        <v>0.41</v>
      </c>
      <c r="J460" s="3">
        <v>0.19</v>
      </c>
      <c r="K460" s="3">
        <v>184.63</v>
      </c>
      <c r="L460" s="3">
        <v>38.25</v>
      </c>
      <c r="M460" s="42">
        <v>10126.17</v>
      </c>
      <c r="N460" s="45">
        <v>3046.65</v>
      </c>
      <c r="O460" s="3">
        <v>53.820527777777777</v>
      </c>
      <c r="P460" s="10">
        <v>136.44</v>
      </c>
    </row>
    <row r="461" spans="1:16" x14ac:dyDescent="0.35">
      <c r="A461" s="28" t="s">
        <v>119</v>
      </c>
      <c r="B461">
        <v>36</v>
      </c>
      <c r="C461">
        <v>5923</v>
      </c>
      <c r="D461" s="3">
        <v>443.79</v>
      </c>
      <c r="E461" s="3">
        <v>175.12</v>
      </c>
      <c r="F461" s="3">
        <v>43.06</v>
      </c>
      <c r="G461" s="3">
        <f t="shared" si="7"/>
        <v>4.0668834184858333</v>
      </c>
      <c r="H461" s="3">
        <v>49.6</v>
      </c>
      <c r="I461" s="3">
        <v>0.38</v>
      </c>
      <c r="J461" s="3">
        <v>0.25</v>
      </c>
      <c r="K461" s="3">
        <v>185.6</v>
      </c>
      <c r="L461" s="3">
        <v>51.57</v>
      </c>
      <c r="M461" s="42">
        <v>9638.52</v>
      </c>
      <c r="N461" s="45">
        <v>3158.59</v>
      </c>
      <c r="O461" s="3">
        <v>53.369000000000007</v>
      </c>
      <c r="P461" s="10">
        <v>40.4</v>
      </c>
    </row>
    <row r="462" spans="1:16" x14ac:dyDescent="0.35">
      <c r="A462" s="28" t="s">
        <v>119</v>
      </c>
      <c r="B462">
        <v>37</v>
      </c>
      <c r="C462">
        <v>7813</v>
      </c>
      <c r="D462" s="3">
        <v>394.58</v>
      </c>
      <c r="E462" s="3">
        <v>163.11000000000001</v>
      </c>
      <c r="F462" s="3">
        <v>60.99</v>
      </c>
      <c r="G462" s="3">
        <f t="shared" si="7"/>
        <v>2.6743728480078701</v>
      </c>
      <c r="H462" s="3">
        <v>47.1</v>
      </c>
      <c r="I462" s="3">
        <v>0.63</v>
      </c>
      <c r="J462" s="3">
        <v>0.37</v>
      </c>
      <c r="K462" s="3">
        <v>160.22</v>
      </c>
      <c r="L462" s="3">
        <v>55.08</v>
      </c>
      <c r="M462" s="42">
        <v>9426.17</v>
      </c>
      <c r="N462" s="45">
        <v>3279.87</v>
      </c>
      <c r="O462" s="3">
        <v>53.172379629629631</v>
      </c>
      <c r="P462" s="10">
        <v>42.9</v>
      </c>
    </row>
    <row r="463" spans="1:16" x14ac:dyDescent="0.35">
      <c r="A463" s="28" t="s">
        <v>119</v>
      </c>
      <c r="B463">
        <v>38</v>
      </c>
      <c r="C463">
        <v>4177</v>
      </c>
      <c r="D463" s="3">
        <v>537.62</v>
      </c>
      <c r="E463" s="3">
        <v>276.98</v>
      </c>
      <c r="F463" s="3">
        <v>19.2</v>
      </c>
      <c r="G463" s="3">
        <f t="shared" si="7"/>
        <v>14.426041666666668</v>
      </c>
      <c r="H463" s="3">
        <v>149.99</v>
      </c>
      <c r="I463" s="3">
        <v>0.18</v>
      </c>
      <c r="J463" s="3">
        <v>7.0000000000000007E-2</v>
      </c>
      <c r="K463" s="3">
        <v>257.5</v>
      </c>
      <c r="L463" s="3">
        <v>18.48</v>
      </c>
      <c r="M463" s="42">
        <v>9084.01</v>
      </c>
      <c r="N463" s="45">
        <v>3984.14</v>
      </c>
      <c r="O463" s="3">
        <v>52.855564814814819</v>
      </c>
      <c r="P463" s="10">
        <v>120.00999999999999</v>
      </c>
    </row>
    <row r="464" spans="1:16" x14ac:dyDescent="0.35">
      <c r="A464" s="28" t="s">
        <v>119</v>
      </c>
      <c r="B464">
        <v>39</v>
      </c>
      <c r="C464">
        <v>7329</v>
      </c>
      <c r="D464" s="3">
        <v>403.24</v>
      </c>
      <c r="E464" s="3">
        <v>155.18</v>
      </c>
      <c r="F464" s="3">
        <v>60.13</v>
      </c>
      <c r="G464" s="3">
        <f t="shared" si="7"/>
        <v>2.5807417262597707</v>
      </c>
      <c r="H464" s="3">
        <v>75.58</v>
      </c>
      <c r="I464" s="3">
        <v>0.56999999999999995</v>
      </c>
      <c r="J464" s="3">
        <v>0.39</v>
      </c>
      <c r="K464" s="3">
        <v>165.11</v>
      </c>
      <c r="L464" s="3">
        <v>53.76</v>
      </c>
      <c r="M464" s="42">
        <v>8384.75</v>
      </c>
      <c r="N464" s="45">
        <v>4328.34</v>
      </c>
      <c r="O464" s="3">
        <v>52.20810185185185</v>
      </c>
      <c r="P464" s="10">
        <v>14.420000000000002</v>
      </c>
    </row>
    <row r="465" spans="1:16" x14ac:dyDescent="0.35">
      <c r="A465" s="28" t="s">
        <v>119</v>
      </c>
      <c r="B465">
        <v>40</v>
      </c>
      <c r="C465">
        <v>6134</v>
      </c>
      <c r="D465" s="3">
        <v>341.97</v>
      </c>
      <c r="E465" s="3">
        <v>134.81</v>
      </c>
      <c r="F465" s="3">
        <v>57.93</v>
      </c>
      <c r="G465" s="3">
        <f t="shared" si="7"/>
        <v>2.3271189366476781</v>
      </c>
      <c r="H465" s="3">
        <v>102.43</v>
      </c>
      <c r="I465" s="3">
        <v>0.66</v>
      </c>
      <c r="J465" s="3">
        <v>0.43</v>
      </c>
      <c r="K465" s="3">
        <v>141.91</v>
      </c>
      <c r="L465" s="3">
        <v>52.93</v>
      </c>
      <c r="M465" s="42">
        <v>7811.69</v>
      </c>
      <c r="N465" s="45">
        <v>3073.48</v>
      </c>
      <c r="O465" s="3">
        <v>51.677490740740744</v>
      </c>
      <c r="P465" s="10">
        <v>167.57</v>
      </c>
    </row>
    <row r="466" spans="1:16" x14ac:dyDescent="0.35">
      <c r="A466" s="28" t="s">
        <v>119</v>
      </c>
      <c r="B466">
        <v>41</v>
      </c>
      <c r="C466">
        <v>46295</v>
      </c>
      <c r="D466" s="3">
        <v>1202.49</v>
      </c>
      <c r="E466" s="3">
        <v>394.35</v>
      </c>
      <c r="F466" s="3">
        <v>149.47</v>
      </c>
      <c r="G466" s="3">
        <f t="shared" si="7"/>
        <v>2.6383220713186595</v>
      </c>
      <c r="H466" s="3">
        <v>135.88</v>
      </c>
      <c r="I466" s="3">
        <v>0.4</v>
      </c>
      <c r="J466" s="3">
        <v>0.38</v>
      </c>
      <c r="K466" s="3">
        <v>450.82</v>
      </c>
      <c r="L466" s="3">
        <v>179.19</v>
      </c>
      <c r="M466" s="42">
        <v>6754.9</v>
      </c>
      <c r="N466" s="45">
        <v>3976.15</v>
      </c>
      <c r="O466" s="3">
        <v>50.698981481481482</v>
      </c>
      <c r="P466" s="10">
        <v>134.12</v>
      </c>
    </row>
    <row r="467" spans="1:16" x14ac:dyDescent="0.35">
      <c r="A467" s="28" t="s">
        <v>119</v>
      </c>
      <c r="B467">
        <v>42</v>
      </c>
      <c r="C467">
        <v>2979</v>
      </c>
      <c r="D467" s="3">
        <v>301.75</v>
      </c>
      <c r="E467" s="3">
        <v>121.37</v>
      </c>
      <c r="F467" s="3">
        <v>31.25</v>
      </c>
      <c r="G467" s="3">
        <f t="shared" si="7"/>
        <v>3.8838400000000002</v>
      </c>
      <c r="H467" s="3">
        <v>141.88999999999999</v>
      </c>
      <c r="I467" s="3">
        <v>0.41</v>
      </c>
      <c r="J467" s="3">
        <v>0.26</v>
      </c>
      <c r="K467" s="3">
        <v>124.96</v>
      </c>
      <c r="L467" s="3">
        <v>29.7</v>
      </c>
      <c r="M467" s="42">
        <v>6678.76</v>
      </c>
      <c r="N467" s="45">
        <v>3782.84</v>
      </c>
      <c r="O467" s="3">
        <v>50.628481481481487</v>
      </c>
      <c r="P467" s="10">
        <v>128.11000000000001</v>
      </c>
    </row>
    <row r="468" spans="1:16" x14ac:dyDescent="0.35">
      <c r="A468" s="28" t="s">
        <v>119</v>
      </c>
      <c r="B468">
        <v>43</v>
      </c>
      <c r="C468">
        <v>5901</v>
      </c>
      <c r="D468" s="3">
        <v>455.3</v>
      </c>
      <c r="E468" s="3">
        <v>153.44999999999999</v>
      </c>
      <c r="F468" s="3">
        <v>48.96</v>
      </c>
      <c r="G468" s="3">
        <f t="shared" si="7"/>
        <v>3.1341911764705879</v>
      </c>
      <c r="H468" s="3">
        <v>87.43</v>
      </c>
      <c r="I468" s="3">
        <v>0.36</v>
      </c>
      <c r="J468" s="3">
        <v>0.32</v>
      </c>
      <c r="K468" s="3">
        <v>169.03</v>
      </c>
      <c r="L468" s="3">
        <v>71.58</v>
      </c>
      <c r="M468" s="42">
        <v>6201.81</v>
      </c>
      <c r="N468" s="45">
        <v>3390.8</v>
      </c>
      <c r="O468" s="3">
        <v>50.186861111111106</v>
      </c>
      <c r="P468" s="10">
        <v>2.5699999999999932</v>
      </c>
    </row>
    <row r="469" spans="1:16" x14ac:dyDescent="0.35">
      <c r="A469" s="28" t="s">
        <v>119</v>
      </c>
      <c r="B469">
        <v>44</v>
      </c>
      <c r="C469">
        <v>2928</v>
      </c>
      <c r="D469" s="3">
        <v>259.06</v>
      </c>
      <c r="E469" s="3">
        <v>111.08</v>
      </c>
      <c r="F469" s="3">
        <v>33.56</v>
      </c>
      <c r="G469" s="3">
        <f t="shared" si="7"/>
        <v>3.3098927294398091</v>
      </c>
      <c r="H469" s="3">
        <v>93.62</v>
      </c>
      <c r="I469" s="3">
        <v>0.55000000000000004</v>
      </c>
      <c r="J469" s="3">
        <v>0.3</v>
      </c>
      <c r="K469" s="3">
        <v>111.31</v>
      </c>
      <c r="L469" s="3">
        <v>32.08</v>
      </c>
      <c r="M469" s="42">
        <v>5879.17</v>
      </c>
      <c r="N469" s="45">
        <v>4502.33</v>
      </c>
      <c r="O469" s="3">
        <v>49.888120370370366</v>
      </c>
      <c r="P469" s="10">
        <v>176.38</v>
      </c>
    </row>
    <row r="470" spans="1:16" x14ac:dyDescent="0.35">
      <c r="A470" s="28" t="s">
        <v>119</v>
      </c>
      <c r="B470">
        <v>45</v>
      </c>
      <c r="C470">
        <v>9504</v>
      </c>
      <c r="D470" s="3">
        <v>409.04</v>
      </c>
      <c r="E470" s="3">
        <v>120.05</v>
      </c>
      <c r="F470" s="3">
        <v>100.8</v>
      </c>
      <c r="G470" s="3">
        <f t="shared" si="7"/>
        <v>1.1909722222222223</v>
      </c>
      <c r="H470" s="3">
        <v>65.3</v>
      </c>
      <c r="I470" s="3">
        <v>0.71</v>
      </c>
      <c r="J470" s="3">
        <v>0.84</v>
      </c>
      <c r="K470" s="3">
        <v>146.09</v>
      </c>
      <c r="L470" s="3">
        <v>112.51</v>
      </c>
      <c r="M470" s="42">
        <v>4794.92</v>
      </c>
      <c r="N470" s="45">
        <v>4480.8</v>
      </c>
      <c r="O470" s="3">
        <v>48.884185185185181</v>
      </c>
      <c r="P470" s="10">
        <v>24.700000000000003</v>
      </c>
    </row>
    <row r="471" spans="1:16" x14ac:dyDescent="0.35">
      <c r="A471" s="28" t="s">
        <v>119</v>
      </c>
      <c r="B471">
        <v>46</v>
      </c>
      <c r="C471">
        <v>18518</v>
      </c>
      <c r="D471" s="3">
        <v>790.59</v>
      </c>
      <c r="E471" s="3">
        <v>368.13</v>
      </c>
      <c r="F471" s="3">
        <v>64.05</v>
      </c>
      <c r="G471" s="3">
        <f t="shared" si="7"/>
        <v>5.7475409836065579</v>
      </c>
      <c r="H471" s="3">
        <v>141.06</v>
      </c>
      <c r="I471" s="3">
        <v>0.37</v>
      </c>
      <c r="J471" s="3">
        <v>0.17</v>
      </c>
      <c r="K471" s="3">
        <v>357.86</v>
      </c>
      <c r="L471" s="3">
        <v>64.09</v>
      </c>
      <c r="M471" s="42">
        <v>5003.68</v>
      </c>
      <c r="N471" s="45">
        <v>4194.12</v>
      </c>
      <c r="O471" s="3">
        <v>49.077481481481485</v>
      </c>
      <c r="P471" s="10">
        <v>128.94</v>
      </c>
    </row>
    <row r="472" spans="1:16" x14ac:dyDescent="0.35">
      <c r="A472" s="28" t="s">
        <v>119</v>
      </c>
      <c r="B472">
        <v>47</v>
      </c>
      <c r="C472">
        <v>15251</v>
      </c>
      <c r="D472" s="3">
        <v>730.85</v>
      </c>
      <c r="E472" s="3">
        <v>356.45</v>
      </c>
      <c r="F472" s="3">
        <v>54.48</v>
      </c>
      <c r="G472" s="3">
        <f t="shared" si="7"/>
        <v>6.54276798825257</v>
      </c>
      <c r="H472" s="3">
        <v>125.04</v>
      </c>
      <c r="I472" s="3">
        <v>0.36</v>
      </c>
      <c r="J472" s="3">
        <v>0.15</v>
      </c>
      <c r="K472" s="3">
        <v>339.91</v>
      </c>
      <c r="L472" s="3">
        <v>53.43</v>
      </c>
      <c r="M472" s="42">
        <v>5041.13</v>
      </c>
      <c r="N472" s="45">
        <v>3254.9</v>
      </c>
      <c r="O472" s="3">
        <v>49.112157407407402</v>
      </c>
      <c r="P472" s="10">
        <v>144.95999999999998</v>
      </c>
    </row>
    <row r="473" spans="1:16" x14ac:dyDescent="0.35">
      <c r="A473" s="28" t="s">
        <v>119</v>
      </c>
      <c r="B473">
        <v>48</v>
      </c>
      <c r="C473">
        <v>6441</v>
      </c>
      <c r="D473" s="3">
        <v>440.47</v>
      </c>
      <c r="E473" s="3">
        <v>206.58</v>
      </c>
      <c r="F473" s="3">
        <v>39.700000000000003</v>
      </c>
      <c r="G473" s="3">
        <f t="shared" si="7"/>
        <v>5.2035264483627204</v>
      </c>
      <c r="H473" s="3">
        <v>56.47</v>
      </c>
      <c r="I473" s="3">
        <v>0.42</v>
      </c>
      <c r="J473" s="3">
        <v>0.19</v>
      </c>
      <c r="K473" s="3">
        <v>195.24</v>
      </c>
      <c r="L473" s="3">
        <v>36.94</v>
      </c>
      <c r="M473" s="42">
        <v>4804.1099999999997</v>
      </c>
      <c r="N473" s="45">
        <v>2837.02</v>
      </c>
      <c r="O473" s="3">
        <v>48.892694444444444</v>
      </c>
      <c r="P473" s="10">
        <v>33.53</v>
      </c>
    </row>
    <row r="474" spans="1:16" x14ac:dyDescent="0.35">
      <c r="A474" s="28" t="s">
        <v>119</v>
      </c>
      <c r="B474">
        <v>49</v>
      </c>
      <c r="C474">
        <v>8878</v>
      </c>
      <c r="D474" s="3">
        <v>495.3</v>
      </c>
      <c r="E474" s="3">
        <v>232.86</v>
      </c>
      <c r="F474" s="3">
        <v>48.54</v>
      </c>
      <c r="G474" s="3">
        <f t="shared" si="7"/>
        <v>4.7972805933250928</v>
      </c>
      <c r="H474" s="3">
        <v>35.26</v>
      </c>
      <c r="I474" s="3">
        <v>0.45</v>
      </c>
      <c r="J474" s="3">
        <v>0.21</v>
      </c>
      <c r="K474" s="3">
        <v>222.99</v>
      </c>
      <c r="L474" s="3">
        <v>54.68</v>
      </c>
      <c r="M474" s="42">
        <v>4271.0200000000004</v>
      </c>
      <c r="N474" s="45">
        <v>3108.55</v>
      </c>
      <c r="O474" s="3">
        <v>48.399092592592595</v>
      </c>
      <c r="P474" s="10">
        <v>54.74</v>
      </c>
    </row>
    <row r="475" spans="1:16" x14ac:dyDescent="0.35">
      <c r="A475" s="28" t="s">
        <v>119</v>
      </c>
      <c r="B475">
        <v>50</v>
      </c>
      <c r="C475">
        <v>50179</v>
      </c>
      <c r="D475" s="3">
        <v>1296.3499999999999</v>
      </c>
      <c r="E475" s="3">
        <v>317.39</v>
      </c>
      <c r="F475" s="3">
        <v>201.3</v>
      </c>
      <c r="G475" s="3">
        <f t="shared" si="7"/>
        <v>1.5767014406358668</v>
      </c>
      <c r="H475" s="3">
        <v>105.58</v>
      </c>
      <c r="I475" s="3">
        <v>0.38</v>
      </c>
      <c r="J475" s="3">
        <v>0.63</v>
      </c>
      <c r="K475" s="3">
        <v>400.82</v>
      </c>
      <c r="L475" s="3">
        <v>251.44</v>
      </c>
      <c r="M475" s="42">
        <v>3933.76</v>
      </c>
      <c r="N475" s="45">
        <v>3216.42</v>
      </c>
      <c r="O475" s="3">
        <v>48.086814814814815</v>
      </c>
      <c r="P475" s="10">
        <v>164.42000000000002</v>
      </c>
    </row>
    <row r="476" spans="1:16" x14ac:dyDescent="0.35">
      <c r="A476" s="28" t="s">
        <v>119</v>
      </c>
      <c r="B476">
        <v>51</v>
      </c>
      <c r="C476">
        <v>49013</v>
      </c>
      <c r="D476" s="3">
        <v>1846.61</v>
      </c>
      <c r="E476" s="3">
        <v>507.09</v>
      </c>
      <c r="F476" s="3">
        <v>123.07</v>
      </c>
      <c r="G476" s="3">
        <f t="shared" si="7"/>
        <v>4.1203380190135697</v>
      </c>
      <c r="H476" s="3">
        <v>115.46</v>
      </c>
      <c r="I476" s="3">
        <v>0.18</v>
      </c>
      <c r="J476" s="3">
        <v>0.24</v>
      </c>
      <c r="K476" s="3">
        <v>673.29</v>
      </c>
      <c r="L476" s="3">
        <v>201.69</v>
      </c>
      <c r="M476" s="42">
        <v>3739.04</v>
      </c>
      <c r="N476" s="45">
        <v>3875.68</v>
      </c>
      <c r="O476" s="3">
        <v>47.906518518518517</v>
      </c>
      <c r="P476" s="10">
        <v>154.54000000000002</v>
      </c>
    </row>
    <row r="477" spans="1:16" x14ac:dyDescent="0.35">
      <c r="A477" s="28" t="s">
        <v>119</v>
      </c>
      <c r="B477">
        <v>52</v>
      </c>
      <c r="C477">
        <v>1938</v>
      </c>
      <c r="D477" s="3">
        <v>235.43</v>
      </c>
      <c r="E477" s="3">
        <v>110.09</v>
      </c>
      <c r="F477" s="3">
        <v>22.41</v>
      </c>
      <c r="G477" s="3">
        <f t="shared" si="7"/>
        <v>4.9125390450691659</v>
      </c>
      <c r="H477" s="3">
        <v>30.37</v>
      </c>
      <c r="I477" s="3">
        <v>0.44</v>
      </c>
      <c r="J477" s="3">
        <v>0.2</v>
      </c>
      <c r="K477" s="3">
        <v>101.32</v>
      </c>
      <c r="L477" s="3">
        <v>20.77</v>
      </c>
      <c r="M477" s="42">
        <v>2746.95</v>
      </c>
      <c r="N477" s="45">
        <v>3079.01</v>
      </c>
      <c r="O477" s="3">
        <v>46.987916666666663</v>
      </c>
      <c r="P477" s="10">
        <v>59.629999999999995</v>
      </c>
    </row>
    <row r="478" spans="1:16" x14ac:dyDescent="0.35">
      <c r="A478" s="28" t="s">
        <v>119</v>
      </c>
      <c r="B478">
        <v>53</v>
      </c>
      <c r="C478">
        <v>5155</v>
      </c>
      <c r="D478" s="3">
        <v>487.22</v>
      </c>
      <c r="E478" s="3">
        <v>220.07</v>
      </c>
      <c r="F478" s="3">
        <v>29.83</v>
      </c>
      <c r="G478" s="3">
        <f t="shared" si="7"/>
        <v>7.3774723432785789</v>
      </c>
      <c r="H478" s="3">
        <v>23</v>
      </c>
      <c r="I478" s="3">
        <v>0.27</v>
      </c>
      <c r="J478" s="3">
        <v>0.14000000000000001</v>
      </c>
      <c r="K478" s="3">
        <v>215.24</v>
      </c>
      <c r="L478" s="3">
        <v>34.549999999999997</v>
      </c>
      <c r="M478" s="42">
        <v>2716.34</v>
      </c>
      <c r="N478" s="45">
        <v>3154.9</v>
      </c>
      <c r="O478" s="3">
        <v>46.959574074074069</v>
      </c>
      <c r="P478" s="10">
        <v>67</v>
      </c>
    </row>
    <row r="479" spans="1:16" x14ac:dyDescent="0.35">
      <c r="A479" s="28" t="s">
        <v>119</v>
      </c>
      <c r="B479">
        <v>54</v>
      </c>
      <c r="C479">
        <v>6202</v>
      </c>
      <c r="D479" s="3">
        <v>353.84</v>
      </c>
      <c r="E479" s="3">
        <v>145.11000000000001</v>
      </c>
      <c r="F479" s="3">
        <v>54.42</v>
      </c>
      <c r="G479" s="3">
        <f t="shared" si="7"/>
        <v>2.6664829106945978</v>
      </c>
      <c r="H479" s="3">
        <v>58.15</v>
      </c>
      <c r="I479" s="3">
        <v>0.62</v>
      </c>
      <c r="J479" s="3">
        <v>0.38</v>
      </c>
      <c r="K479" s="3">
        <v>140.25</v>
      </c>
      <c r="L479" s="3">
        <v>48.24</v>
      </c>
      <c r="M479" s="42">
        <v>2353.61</v>
      </c>
      <c r="N479" s="45">
        <v>4274.82</v>
      </c>
      <c r="O479" s="3">
        <v>46.623712962962962</v>
      </c>
      <c r="P479" s="10">
        <v>31.85</v>
      </c>
    </row>
    <row r="480" spans="1:16" x14ac:dyDescent="0.35">
      <c r="A480" s="28" t="s">
        <v>119</v>
      </c>
      <c r="B480">
        <v>55</v>
      </c>
      <c r="C480">
        <v>25982</v>
      </c>
      <c r="D480" s="3">
        <v>918.87</v>
      </c>
      <c r="E480" s="3">
        <v>412.21</v>
      </c>
      <c r="F480" s="3">
        <v>80.25</v>
      </c>
      <c r="G480" s="3">
        <f t="shared" si="7"/>
        <v>5.1365732087227416</v>
      </c>
      <c r="H480" s="3">
        <v>63.65</v>
      </c>
      <c r="I480" s="3">
        <v>0.39</v>
      </c>
      <c r="J480" s="3">
        <v>0.19</v>
      </c>
      <c r="K480" s="3">
        <v>402.59</v>
      </c>
      <c r="L480" s="3">
        <v>75.959999999999994</v>
      </c>
      <c r="M480" s="42">
        <v>2213.4699999999998</v>
      </c>
      <c r="N480" s="45">
        <v>4408.0200000000004</v>
      </c>
      <c r="O480" s="3">
        <v>46.493953703703703</v>
      </c>
      <c r="P480" s="10">
        <v>26.35</v>
      </c>
    </row>
    <row r="481" spans="1:16" x14ac:dyDescent="0.35">
      <c r="A481" s="28" t="s">
        <v>119</v>
      </c>
      <c r="B481">
        <v>56</v>
      </c>
      <c r="C481">
        <v>3389</v>
      </c>
      <c r="D481" s="3">
        <v>238.29</v>
      </c>
      <c r="E481" s="3">
        <v>79.92</v>
      </c>
      <c r="F481" s="3">
        <v>53.99</v>
      </c>
      <c r="G481" s="3">
        <f t="shared" si="7"/>
        <v>1.480274124837933</v>
      </c>
      <c r="H481" s="3">
        <v>137.16999999999999</v>
      </c>
      <c r="I481" s="3">
        <v>0.75</v>
      </c>
      <c r="J481" s="3">
        <v>0.68</v>
      </c>
      <c r="K481" s="3">
        <v>92.2</v>
      </c>
      <c r="L481" s="3">
        <v>49.22</v>
      </c>
      <c r="M481" s="42">
        <v>1454.18</v>
      </c>
      <c r="N481" s="45">
        <v>4521.67</v>
      </c>
      <c r="O481" s="3">
        <v>45.79090740740741</v>
      </c>
      <c r="P481" s="10">
        <v>132.83000000000001</v>
      </c>
    </row>
    <row r="482" spans="1:16" x14ac:dyDescent="0.35">
      <c r="A482" s="28" t="s">
        <v>119</v>
      </c>
      <c r="B482">
        <v>57</v>
      </c>
      <c r="C482">
        <v>88046</v>
      </c>
      <c r="D482" s="3">
        <v>2088.0700000000002</v>
      </c>
      <c r="E482" s="3">
        <v>904.07</v>
      </c>
      <c r="F482" s="3">
        <v>124</v>
      </c>
      <c r="G482" s="3">
        <f t="shared" si="7"/>
        <v>7.2908870967741937</v>
      </c>
      <c r="H482" s="3">
        <v>52.63</v>
      </c>
      <c r="I482" s="3">
        <v>0.25</v>
      </c>
      <c r="J482" s="3">
        <v>0.14000000000000001</v>
      </c>
      <c r="K482" s="3">
        <v>902.78</v>
      </c>
      <c r="L482" s="3">
        <v>144.33000000000001</v>
      </c>
      <c r="M482" s="42">
        <v>1297.93</v>
      </c>
      <c r="N482" s="45">
        <v>4082.84</v>
      </c>
      <c r="O482" s="3">
        <v>45.646231481481479</v>
      </c>
      <c r="P482" s="10">
        <v>37.369999999999997</v>
      </c>
    </row>
    <row r="483" spans="1:16" x14ac:dyDescent="0.35">
      <c r="A483" s="28" t="s">
        <v>119</v>
      </c>
      <c r="B483">
        <v>58</v>
      </c>
      <c r="C483">
        <v>11279</v>
      </c>
      <c r="D483" s="3">
        <v>559.62</v>
      </c>
      <c r="E483" s="3">
        <v>209.15</v>
      </c>
      <c r="F483" s="3">
        <v>68.66</v>
      </c>
      <c r="G483" s="3">
        <f t="shared" si="7"/>
        <v>3.0461695310224295</v>
      </c>
      <c r="H483" s="3">
        <v>75.81</v>
      </c>
      <c r="I483" s="3">
        <v>0.45</v>
      </c>
      <c r="J483" s="3">
        <v>0.33</v>
      </c>
      <c r="K483" s="3">
        <v>231.68</v>
      </c>
      <c r="L483" s="3">
        <v>76.86</v>
      </c>
      <c r="M483" s="42">
        <v>1127.4000000000001</v>
      </c>
      <c r="N483" s="45">
        <v>3948.19</v>
      </c>
      <c r="O483" s="3">
        <v>45.488333333333337</v>
      </c>
      <c r="P483" s="10">
        <v>14.189999999999998</v>
      </c>
    </row>
    <row r="484" spans="1:16" x14ac:dyDescent="0.35">
      <c r="A484" s="28" t="s">
        <v>119</v>
      </c>
      <c r="B484">
        <v>59</v>
      </c>
      <c r="C484">
        <v>5590</v>
      </c>
      <c r="D484" s="3">
        <v>656.66</v>
      </c>
      <c r="E484" s="3">
        <v>344.07</v>
      </c>
      <c r="F484" s="3">
        <v>20.69</v>
      </c>
      <c r="G484" s="3">
        <f t="shared" si="7"/>
        <v>16.629772837119379</v>
      </c>
      <c r="H484" s="3">
        <v>38.07</v>
      </c>
      <c r="I484" s="3">
        <v>0.16</v>
      </c>
      <c r="J484" s="3">
        <v>0.06</v>
      </c>
      <c r="K484" s="3">
        <v>318.64</v>
      </c>
      <c r="L484" s="3">
        <v>20.22</v>
      </c>
      <c r="M484" s="42">
        <v>1342.89</v>
      </c>
      <c r="N484" s="45">
        <v>3695.47</v>
      </c>
      <c r="O484" s="3">
        <v>45.687861111111111</v>
      </c>
      <c r="P484" s="10">
        <v>51.93</v>
      </c>
    </row>
    <row r="485" spans="1:16" x14ac:dyDescent="0.35">
      <c r="A485" s="28" t="s">
        <v>119</v>
      </c>
      <c r="B485">
        <v>60</v>
      </c>
      <c r="C485">
        <v>21843</v>
      </c>
      <c r="D485" s="3">
        <v>904.56</v>
      </c>
      <c r="E485" s="3">
        <v>378.03</v>
      </c>
      <c r="F485" s="3">
        <v>73.569999999999993</v>
      </c>
      <c r="G485" s="3">
        <f t="shared" si="7"/>
        <v>5.1383716188663859</v>
      </c>
      <c r="H485" s="3">
        <v>70.33</v>
      </c>
      <c r="I485" s="3">
        <v>0.34</v>
      </c>
      <c r="J485" s="3">
        <v>0.19</v>
      </c>
      <c r="K485" s="3">
        <v>376.54</v>
      </c>
      <c r="L485" s="3">
        <v>71.62</v>
      </c>
      <c r="M485" s="42">
        <v>1536.68</v>
      </c>
      <c r="N485" s="45">
        <v>3128.7</v>
      </c>
      <c r="O485" s="3">
        <v>45.867296296296296</v>
      </c>
      <c r="P485" s="10">
        <v>19.670000000000002</v>
      </c>
    </row>
    <row r="486" spans="1:16" x14ac:dyDescent="0.35">
      <c r="A486" s="28" t="s">
        <v>119</v>
      </c>
      <c r="B486">
        <v>61</v>
      </c>
      <c r="C486">
        <v>8060</v>
      </c>
      <c r="D486" s="3">
        <v>482.85</v>
      </c>
      <c r="E486" s="3">
        <v>201.09</v>
      </c>
      <c r="F486" s="3">
        <v>51.03</v>
      </c>
      <c r="G486" s="3">
        <f t="shared" si="7"/>
        <v>3.9406231628453852</v>
      </c>
      <c r="H486" s="3">
        <v>151.19999999999999</v>
      </c>
      <c r="I486" s="3">
        <v>0.43</v>
      </c>
      <c r="J486" s="3">
        <v>0.25</v>
      </c>
      <c r="K486" s="3">
        <v>206.01</v>
      </c>
      <c r="L486" s="3">
        <v>66.739999999999995</v>
      </c>
      <c r="M486" s="42">
        <v>708.54</v>
      </c>
      <c r="N486" s="45">
        <v>3167.41</v>
      </c>
      <c r="O486" s="3">
        <v>45.100500000000004</v>
      </c>
      <c r="P486" s="10">
        <v>118.80000000000001</v>
      </c>
    </row>
    <row r="487" spans="1:16" x14ac:dyDescent="0.35">
      <c r="A487" s="28" t="s">
        <v>119</v>
      </c>
      <c r="B487">
        <v>62</v>
      </c>
      <c r="C487">
        <v>15556</v>
      </c>
      <c r="D487" s="3">
        <v>599.03</v>
      </c>
      <c r="E487" s="3">
        <v>200.44</v>
      </c>
      <c r="F487" s="3">
        <v>98.82</v>
      </c>
      <c r="G487" s="3">
        <f t="shared" si="7"/>
        <v>2.028334345274236</v>
      </c>
      <c r="H487" s="3">
        <v>168.36</v>
      </c>
      <c r="I487" s="3">
        <v>0.54</v>
      </c>
      <c r="J487" s="3">
        <v>0.49</v>
      </c>
      <c r="K487" s="3">
        <v>233.42</v>
      </c>
      <c r="L487" s="3">
        <v>92.8</v>
      </c>
      <c r="M487" s="42">
        <v>533.09</v>
      </c>
      <c r="N487" s="45">
        <v>4024.4</v>
      </c>
      <c r="O487" s="3">
        <v>44.938046296296292</v>
      </c>
      <c r="P487" s="10">
        <v>101.63999999999999</v>
      </c>
    </row>
    <row r="488" spans="1:16" s="13" customFormat="1" x14ac:dyDescent="0.35">
      <c r="A488" s="37" t="s">
        <v>119</v>
      </c>
      <c r="B488" s="13">
        <v>63</v>
      </c>
      <c r="C488" s="13">
        <v>8256</v>
      </c>
      <c r="D488" s="15">
        <v>420.51</v>
      </c>
      <c r="E488" s="15">
        <v>135.66999999999999</v>
      </c>
      <c r="F488" s="15">
        <v>77.48</v>
      </c>
      <c r="G488" s="15">
        <f t="shared" si="7"/>
        <v>1.7510325245224572</v>
      </c>
      <c r="H488" s="15">
        <v>159.88999999999999</v>
      </c>
      <c r="I488" s="15">
        <v>0.59</v>
      </c>
      <c r="J488" s="15">
        <v>0.56999999999999995</v>
      </c>
      <c r="K488" s="15">
        <v>167.39</v>
      </c>
      <c r="L488" s="15">
        <v>81.37</v>
      </c>
      <c r="M488" s="46">
        <v>616.38</v>
      </c>
      <c r="N488" s="47">
        <v>4156.53</v>
      </c>
      <c r="O488" s="15">
        <v>45.015166666666666</v>
      </c>
      <c r="P488" s="17">
        <v>110.11000000000001</v>
      </c>
    </row>
    <row r="489" spans="1:16" x14ac:dyDescent="0.35">
      <c r="A489" s="28" t="s">
        <v>120</v>
      </c>
      <c r="B489">
        <v>1</v>
      </c>
      <c r="C489">
        <v>71367</v>
      </c>
      <c r="D489" s="3">
        <v>1431.19</v>
      </c>
      <c r="E489" s="3">
        <v>358.24</v>
      </c>
      <c r="F489" s="3">
        <v>253.65</v>
      </c>
      <c r="G489" s="3">
        <f t="shared" si="7"/>
        <v>1.4123398383599448</v>
      </c>
      <c r="H489" s="3">
        <v>149.16</v>
      </c>
      <c r="I489" s="3">
        <v>0.44</v>
      </c>
      <c r="J489" s="3">
        <v>0.71</v>
      </c>
      <c r="K489" s="3">
        <v>441.99</v>
      </c>
      <c r="L489" s="3">
        <v>300.52</v>
      </c>
      <c r="M489" s="42">
        <v>71367</v>
      </c>
      <c r="N489" s="45">
        <v>616.22</v>
      </c>
      <c r="O489" s="3">
        <v>57.255759259259257</v>
      </c>
      <c r="P489" s="10">
        <v>120.84</v>
      </c>
    </row>
    <row r="490" spans="1:16" x14ac:dyDescent="0.35">
      <c r="A490" s="28" t="s">
        <v>120</v>
      </c>
      <c r="B490">
        <v>2</v>
      </c>
      <c r="C490">
        <v>5600</v>
      </c>
      <c r="D490" s="3">
        <v>331.52</v>
      </c>
      <c r="E490" s="3">
        <v>135.04</v>
      </c>
      <c r="F490" s="3">
        <v>52.8</v>
      </c>
      <c r="G490" s="3">
        <f t="shared" si="7"/>
        <v>2.5575757575757576</v>
      </c>
      <c r="H490" s="3">
        <v>166.23</v>
      </c>
      <c r="I490" s="3">
        <v>0.64</v>
      </c>
      <c r="J490" s="3">
        <v>0.39</v>
      </c>
      <c r="K490" s="3">
        <v>136.80000000000001</v>
      </c>
      <c r="L490" s="3">
        <v>48.56</v>
      </c>
      <c r="M490" s="42">
        <v>5600</v>
      </c>
      <c r="N490" s="45">
        <v>768.59</v>
      </c>
      <c r="O490" s="3">
        <v>57.396842592592591</v>
      </c>
      <c r="P490" s="10">
        <v>103.77000000000001</v>
      </c>
    </row>
    <row r="491" spans="1:16" x14ac:dyDescent="0.35">
      <c r="A491" s="28" t="s">
        <v>120</v>
      </c>
      <c r="B491">
        <v>3</v>
      </c>
      <c r="C491">
        <v>14525</v>
      </c>
      <c r="D491" s="3">
        <v>525.4</v>
      </c>
      <c r="E491" s="3">
        <v>187.73</v>
      </c>
      <c r="F491" s="3">
        <v>98.52</v>
      </c>
      <c r="G491" s="3">
        <f t="shared" si="7"/>
        <v>1.9055014210312626</v>
      </c>
      <c r="H491" s="3">
        <v>150.57</v>
      </c>
      <c r="I491" s="3">
        <v>0.66</v>
      </c>
      <c r="J491" s="3">
        <v>0.52</v>
      </c>
      <c r="K491" s="3">
        <v>202.41</v>
      </c>
      <c r="L491" s="3">
        <v>93.63</v>
      </c>
      <c r="M491" s="42">
        <v>14525</v>
      </c>
      <c r="N491" s="45">
        <v>761.97</v>
      </c>
      <c r="O491" s="3">
        <v>57.390712962962965</v>
      </c>
      <c r="P491" s="10">
        <v>119.43</v>
      </c>
    </row>
    <row r="492" spans="1:16" x14ac:dyDescent="0.35">
      <c r="A492" s="28" t="s">
        <v>120</v>
      </c>
      <c r="B492">
        <v>4</v>
      </c>
      <c r="C492">
        <v>31114</v>
      </c>
      <c r="D492" s="3">
        <v>865.79</v>
      </c>
      <c r="E492" s="3">
        <v>296.12</v>
      </c>
      <c r="F492" s="3">
        <v>133.78</v>
      </c>
      <c r="G492" s="3">
        <f t="shared" si="7"/>
        <v>2.2134848258334578</v>
      </c>
      <c r="H492" s="3">
        <v>8.3699999999999992</v>
      </c>
      <c r="I492" s="3">
        <v>0.52</v>
      </c>
      <c r="J492" s="3">
        <v>0.45</v>
      </c>
      <c r="K492" s="3">
        <v>313.69</v>
      </c>
      <c r="L492" s="3">
        <v>151.78</v>
      </c>
      <c r="M492" s="42">
        <v>31114</v>
      </c>
      <c r="N492" s="45">
        <v>982.34</v>
      </c>
      <c r="O492" s="3">
        <v>57.594759259259256</v>
      </c>
      <c r="P492" s="10">
        <v>81.63</v>
      </c>
    </row>
    <row r="493" spans="1:16" x14ac:dyDescent="0.35">
      <c r="A493" s="28" t="s">
        <v>120</v>
      </c>
      <c r="B493">
        <v>5</v>
      </c>
      <c r="C493">
        <v>23129</v>
      </c>
      <c r="D493" s="3">
        <v>778.58</v>
      </c>
      <c r="E493" s="3">
        <v>296.97000000000003</v>
      </c>
      <c r="F493" s="3">
        <v>99.16</v>
      </c>
      <c r="G493" s="3">
        <f t="shared" si="7"/>
        <v>2.9948567970956033</v>
      </c>
      <c r="H493" s="3">
        <v>10.02</v>
      </c>
      <c r="I493" s="3">
        <v>0.48</v>
      </c>
      <c r="J493" s="3">
        <v>0.33</v>
      </c>
      <c r="K493" s="3">
        <v>306.04000000000002</v>
      </c>
      <c r="L493" s="3">
        <v>128.9</v>
      </c>
      <c r="M493" s="42">
        <v>23129</v>
      </c>
      <c r="N493" s="45">
        <v>945.94</v>
      </c>
      <c r="O493" s="3">
        <v>57.561055555555555</v>
      </c>
      <c r="P493" s="10">
        <v>79.98</v>
      </c>
    </row>
    <row r="494" spans="1:16" x14ac:dyDescent="0.35">
      <c r="A494" s="28" t="s">
        <v>120</v>
      </c>
      <c r="B494">
        <v>6</v>
      </c>
      <c r="C494">
        <v>41455</v>
      </c>
      <c r="D494" s="3">
        <v>832.45</v>
      </c>
      <c r="E494" s="3">
        <v>272.86</v>
      </c>
      <c r="F494" s="3">
        <v>193.44</v>
      </c>
      <c r="G494" s="3">
        <f t="shared" si="7"/>
        <v>1.4105665839536807</v>
      </c>
      <c r="H494" s="3">
        <v>82.1</v>
      </c>
      <c r="I494" s="3">
        <v>0.75</v>
      </c>
      <c r="J494" s="3">
        <v>0.71</v>
      </c>
      <c r="K494" s="3">
        <v>302.62</v>
      </c>
      <c r="L494" s="3">
        <v>178.58</v>
      </c>
      <c r="M494" s="42">
        <v>41455</v>
      </c>
      <c r="N494" s="45">
        <v>734.3</v>
      </c>
      <c r="O494" s="3">
        <v>57.365092592592596</v>
      </c>
      <c r="P494" s="10">
        <v>7.9000000000000057</v>
      </c>
    </row>
    <row r="495" spans="1:16" x14ac:dyDescent="0.35">
      <c r="A495" s="28" t="s">
        <v>120</v>
      </c>
      <c r="B495">
        <v>7</v>
      </c>
      <c r="C495">
        <v>5041</v>
      </c>
      <c r="D495" s="3">
        <v>295.19</v>
      </c>
      <c r="E495" s="3">
        <v>103.25</v>
      </c>
      <c r="F495" s="3">
        <v>62.16</v>
      </c>
      <c r="G495" s="3">
        <f t="shared" si="7"/>
        <v>1.6610360360360361</v>
      </c>
      <c r="H495" s="3">
        <v>137.5</v>
      </c>
      <c r="I495" s="3">
        <v>0.73</v>
      </c>
      <c r="J495" s="3">
        <v>0.6</v>
      </c>
      <c r="K495" s="3">
        <v>108.78</v>
      </c>
      <c r="L495" s="3">
        <v>62.66</v>
      </c>
      <c r="M495" s="42">
        <v>5041</v>
      </c>
      <c r="N495" s="45">
        <v>1577.79</v>
      </c>
      <c r="O495" s="3">
        <v>58.146101851851853</v>
      </c>
      <c r="P495" s="10">
        <v>132.5</v>
      </c>
    </row>
    <row r="496" spans="1:16" x14ac:dyDescent="0.35">
      <c r="A496" s="28" t="s">
        <v>120</v>
      </c>
      <c r="B496">
        <v>8</v>
      </c>
      <c r="C496">
        <v>5936</v>
      </c>
      <c r="D496" s="3">
        <v>435.26</v>
      </c>
      <c r="E496" s="3">
        <v>202.94</v>
      </c>
      <c r="F496" s="3">
        <v>37.24</v>
      </c>
      <c r="G496" s="3">
        <f t="shared" si="7"/>
        <v>5.449516648764769</v>
      </c>
      <c r="H496" s="3">
        <v>73.2</v>
      </c>
      <c r="I496" s="3">
        <v>0.39</v>
      </c>
      <c r="J496" s="3">
        <v>0.18</v>
      </c>
      <c r="K496" s="3">
        <v>187.03</v>
      </c>
      <c r="L496" s="3">
        <v>35.020000000000003</v>
      </c>
      <c r="M496" s="42">
        <v>5936</v>
      </c>
      <c r="N496" s="45">
        <v>1610.93</v>
      </c>
      <c r="O496" s="3">
        <v>58.176787037037037</v>
      </c>
      <c r="P496" s="10">
        <v>16.799999999999997</v>
      </c>
    </row>
    <row r="497" spans="1:16" x14ac:dyDescent="0.35">
      <c r="A497" s="28" t="s">
        <v>120</v>
      </c>
      <c r="B497">
        <v>9</v>
      </c>
      <c r="C497">
        <v>23170</v>
      </c>
      <c r="D497" s="3">
        <v>1046.77</v>
      </c>
      <c r="E497" s="3">
        <v>521.29</v>
      </c>
      <c r="F497" s="3">
        <v>56.59</v>
      </c>
      <c r="G497" s="3">
        <f t="shared" si="7"/>
        <v>9.2116981798904387</v>
      </c>
      <c r="H497" s="3">
        <v>76.72</v>
      </c>
      <c r="I497" s="3">
        <v>0.27</v>
      </c>
      <c r="J497" s="3">
        <v>0.11</v>
      </c>
      <c r="K497" s="3">
        <v>491.11</v>
      </c>
      <c r="L497" s="3">
        <v>53.36</v>
      </c>
      <c r="M497" s="42">
        <v>23170</v>
      </c>
      <c r="N497" s="45">
        <v>2639.75</v>
      </c>
      <c r="O497" s="3">
        <v>59.129398148148148</v>
      </c>
      <c r="P497" s="10">
        <v>13.280000000000001</v>
      </c>
    </row>
    <row r="498" spans="1:16" x14ac:dyDescent="0.35">
      <c r="A498" s="28" t="s">
        <v>120</v>
      </c>
      <c r="B498">
        <v>10</v>
      </c>
      <c r="C498">
        <v>21021</v>
      </c>
      <c r="D498" s="3">
        <v>755.14</v>
      </c>
      <c r="E498" s="3">
        <v>337.26</v>
      </c>
      <c r="F498" s="3">
        <v>79.36</v>
      </c>
      <c r="G498" s="3">
        <f t="shared" si="7"/>
        <v>4.249747983870968</v>
      </c>
      <c r="H498" s="3">
        <v>80.33</v>
      </c>
      <c r="I498" s="3">
        <v>0.46</v>
      </c>
      <c r="J498" s="3">
        <v>0.24</v>
      </c>
      <c r="K498" s="3">
        <v>324.89</v>
      </c>
      <c r="L498" s="3">
        <v>77.900000000000006</v>
      </c>
      <c r="M498" s="42">
        <v>21021</v>
      </c>
      <c r="N498" s="45">
        <v>2850.26</v>
      </c>
      <c r="O498" s="3">
        <v>59.324314814814819</v>
      </c>
      <c r="P498" s="10">
        <v>9.6700000000000017</v>
      </c>
    </row>
    <row r="499" spans="1:16" x14ac:dyDescent="0.35">
      <c r="A499" s="28" t="s">
        <v>120</v>
      </c>
      <c r="B499">
        <v>11</v>
      </c>
      <c r="C499">
        <v>3022</v>
      </c>
      <c r="D499" s="3">
        <v>306.52</v>
      </c>
      <c r="E499" s="3">
        <v>143.9</v>
      </c>
      <c r="F499" s="3">
        <v>26.74</v>
      </c>
      <c r="G499" s="3">
        <f t="shared" si="7"/>
        <v>5.3814510097232615</v>
      </c>
      <c r="H499" s="3">
        <v>81.739999999999995</v>
      </c>
      <c r="I499" s="3">
        <v>0.4</v>
      </c>
      <c r="J499" s="3">
        <v>0.19</v>
      </c>
      <c r="K499" s="3">
        <v>140.13</v>
      </c>
      <c r="L499" s="3">
        <v>23.79</v>
      </c>
      <c r="M499" s="42">
        <v>3022</v>
      </c>
      <c r="N499" s="45">
        <v>2897.5</v>
      </c>
      <c r="O499" s="3">
        <v>59.368055555555557</v>
      </c>
      <c r="P499" s="10">
        <v>8.2600000000000051</v>
      </c>
    </row>
    <row r="500" spans="1:16" x14ac:dyDescent="0.35">
      <c r="A500" s="28" t="s">
        <v>120</v>
      </c>
      <c r="B500">
        <v>12</v>
      </c>
      <c r="C500">
        <v>10059</v>
      </c>
      <c r="D500" s="3">
        <v>515.58000000000004</v>
      </c>
      <c r="E500" s="3">
        <v>196.11</v>
      </c>
      <c r="F500" s="3">
        <v>65.31</v>
      </c>
      <c r="G500" s="3">
        <f t="shared" si="7"/>
        <v>3.0027560863573726</v>
      </c>
      <c r="H500" s="3">
        <v>86.15</v>
      </c>
      <c r="I500" s="3">
        <v>0.48</v>
      </c>
      <c r="J500" s="3">
        <v>0.33</v>
      </c>
      <c r="K500" s="3">
        <v>206.07</v>
      </c>
      <c r="L500" s="3">
        <v>66.67</v>
      </c>
      <c r="M500" s="42">
        <v>10059</v>
      </c>
      <c r="N500" s="45">
        <v>2819.94</v>
      </c>
      <c r="O500" s="3">
        <v>59.296240740740743</v>
      </c>
      <c r="P500" s="10">
        <v>3.8499999999999943</v>
      </c>
    </row>
    <row r="501" spans="1:16" x14ac:dyDescent="0.35">
      <c r="A501" s="28" t="s">
        <v>120</v>
      </c>
      <c r="B501">
        <v>13</v>
      </c>
      <c r="C501">
        <v>21673</v>
      </c>
      <c r="D501" s="3">
        <v>809.78</v>
      </c>
      <c r="E501" s="3">
        <v>373.74</v>
      </c>
      <c r="F501" s="3">
        <v>73.83</v>
      </c>
      <c r="G501" s="3">
        <f t="shared" si="7"/>
        <v>5.0621698496546124</v>
      </c>
      <c r="H501" s="3">
        <v>25.46</v>
      </c>
      <c r="I501" s="3">
        <v>0.42</v>
      </c>
      <c r="J501" s="3">
        <v>0.2</v>
      </c>
      <c r="K501" s="3">
        <v>360.2</v>
      </c>
      <c r="L501" s="3">
        <v>82.26</v>
      </c>
      <c r="M501" s="42">
        <v>21673</v>
      </c>
      <c r="N501" s="45">
        <v>3853.75</v>
      </c>
      <c r="O501" s="3">
        <v>60.253472222222221</v>
      </c>
      <c r="P501" s="10">
        <v>64.539999999999992</v>
      </c>
    </row>
    <row r="502" spans="1:16" x14ac:dyDescent="0.35">
      <c r="A502" s="28" t="s">
        <v>120</v>
      </c>
      <c r="B502">
        <v>14</v>
      </c>
      <c r="C502">
        <v>5454</v>
      </c>
      <c r="D502" s="3">
        <v>360.34</v>
      </c>
      <c r="E502" s="3">
        <v>165.29</v>
      </c>
      <c r="F502" s="3">
        <v>42.01</v>
      </c>
      <c r="G502" s="3">
        <f t="shared" si="7"/>
        <v>3.934539395382052</v>
      </c>
      <c r="H502" s="3">
        <v>79.69</v>
      </c>
      <c r="I502" s="3">
        <v>0.53</v>
      </c>
      <c r="J502" s="3">
        <v>0.25</v>
      </c>
      <c r="K502" s="3">
        <v>154</v>
      </c>
      <c r="L502" s="3">
        <v>42.07</v>
      </c>
      <c r="M502" s="42">
        <v>5454</v>
      </c>
      <c r="N502" s="45">
        <v>3510.52</v>
      </c>
      <c r="O502" s="3">
        <v>59.935666666666663</v>
      </c>
      <c r="P502" s="10">
        <v>10.310000000000002</v>
      </c>
    </row>
    <row r="503" spans="1:16" x14ac:dyDescent="0.35">
      <c r="A503" s="28" t="s">
        <v>120</v>
      </c>
      <c r="B503">
        <v>15</v>
      </c>
      <c r="C503">
        <v>10384</v>
      </c>
      <c r="D503" s="3">
        <v>442.64</v>
      </c>
      <c r="E503" s="3">
        <v>169.49</v>
      </c>
      <c r="F503" s="3">
        <v>78</v>
      </c>
      <c r="G503" s="3">
        <f t="shared" si="7"/>
        <v>2.1729487179487181</v>
      </c>
      <c r="H503" s="3">
        <v>108.62</v>
      </c>
      <c r="I503" s="3">
        <v>0.67</v>
      </c>
      <c r="J503" s="3">
        <v>0.46</v>
      </c>
      <c r="K503" s="3">
        <v>191.06</v>
      </c>
      <c r="L503" s="3">
        <v>79.7</v>
      </c>
      <c r="M503" s="42">
        <v>10384</v>
      </c>
      <c r="N503" s="45">
        <v>3168.8</v>
      </c>
      <c r="O503" s="3">
        <v>59.619259259259259</v>
      </c>
      <c r="P503" s="10">
        <v>161.38</v>
      </c>
    </row>
    <row r="504" spans="1:16" x14ac:dyDescent="0.35">
      <c r="A504" s="28" t="s">
        <v>120</v>
      </c>
      <c r="B504">
        <v>16</v>
      </c>
      <c r="C504">
        <v>3996</v>
      </c>
      <c r="D504" s="3">
        <v>271.02999999999997</v>
      </c>
      <c r="E504" s="3">
        <v>106.72</v>
      </c>
      <c r="F504" s="3">
        <v>47.67</v>
      </c>
      <c r="G504" s="3">
        <f t="shared" si="7"/>
        <v>2.2387245647157541</v>
      </c>
      <c r="H504" s="3">
        <v>77.77</v>
      </c>
      <c r="I504" s="3">
        <v>0.68</v>
      </c>
      <c r="J504" s="3">
        <v>0.45</v>
      </c>
      <c r="K504" s="3">
        <v>110.07</v>
      </c>
      <c r="L504" s="3">
        <v>49.12</v>
      </c>
      <c r="M504" s="42">
        <v>3996</v>
      </c>
      <c r="N504" s="45">
        <v>3278.54</v>
      </c>
      <c r="O504" s="3">
        <v>59.72087037037037</v>
      </c>
      <c r="P504" s="10">
        <v>12.230000000000004</v>
      </c>
    </row>
    <row r="505" spans="1:16" x14ac:dyDescent="0.35">
      <c r="A505" s="28" t="s">
        <v>120</v>
      </c>
      <c r="B505">
        <v>17</v>
      </c>
      <c r="C505">
        <v>15319</v>
      </c>
      <c r="D505" s="3">
        <v>738.22</v>
      </c>
      <c r="E505" s="3">
        <v>362.37</v>
      </c>
      <c r="F505" s="3">
        <v>53.82</v>
      </c>
      <c r="G505" s="3">
        <f t="shared" si="7"/>
        <v>6.7329988851727984</v>
      </c>
      <c r="H505" s="3">
        <v>141.36000000000001</v>
      </c>
      <c r="I505" s="3">
        <v>0.35</v>
      </c>
      <c r="J505" s="3">
        <v>0.15</v>
      </c>
      <c r="K505" s="3">
        <v>341.92</v>
      </c>
      <c r="L505" s="3">
        <v>53.81</v>
      </c>
      <c r="M505" s="42">
        <v>15319</v>
      </c>
      <c r="N505" s="45">
        <v>4349.32</v>
      </c>
      <c r="O505" s="3">
        <v>60.712333333333341</v>
      </c>
      <c r="P505" s="10">
        <v>128.63999999999999</v>
      </c>
    </row>
    <row r="506" spans="1:16" x14ac:dyDescent="0.35">
      <c r="A506" s="28" t="s">
        <v>120</v>
      </c>
      <c r="B506">
        <v>18</v>
      </c>
      <c r="C506">
        <v>13850</v>
      </c>
      <c r="D506" s="3">
        <v>522.17999999999995</v>
      </c>
      <c r="E506" s="3">
        <v>157.74</v>
      </c>
      <c r="F506" s="3">
        <v>111.8</v>
      </c>
      <c r="G506" s="3">
        <f t="shared" si="7"/>
        <v>1.4109123434704831</v>
      </c>
      <c r="H506" s="3">
        <v>86.8</v>
      </c>
      <c r="I506" s="3">
        <v>0.64</v>
      </c>
      <c r="J506" s="3">
        <v>0.71</v>
      </c>
      <c r="K506" s="3">
        <v>175.01</v>
      </c>
      <c r="L506" s="3">
        <v>122.68</v>
      </c>
      <c r="M506" s="42">
        <v>13850</v>
      </c>
      <c r="N506" s="45">
        <v>5022.01</v>
      </c>
      <c r="O506" s="3">
        <v>61.33519444444444</v>
      </c>
      <c r="P506" s="10">
        <v>3.2000000000000028</v>
      </c>
    </row>
    <row r="507" spans="1:16" x14ac:dyDescent="0.35">
      <c r="A507" s="28" t="s">
        <v>120</v>
      </c>
      <c r="B507">
        <v>19</v>
      </c>
      <c r="C507">
        <v>4699</v>
      </c>
      <c r="D507" s="3">
        <v>281.77999999999997</v>
      </c>
      <c r="E507" s="3">
        <v>101.53</v>
      </c>
      <c r="F507" s="3">
        <v>58.93</v>
      </c>
      <c r="G507" s="3">
        <f t="shared" si="7"/>
        <v>1.7228915662650603</v>
      </c>
      <c r="H507" s="3">
        <v>57.32</v>
      </c>
      <c r="I507" s="3">
        <v>0.74</v>
      </c>
      <c r="J507" s="3">
        <v>0.57999999999999996</v>
      </c>
      <c r="K507" s="3">
        <v>106.71</v>
      </c>
      <c r="L507" s="3">
        <v>56.52</v>
      </c>
      <c r="M507" s="42">
        <v>4699</v>
      </c>
      <c r="N507" s="45">
        <v>4682.99</v>
      </c>
      <c r="O507" s="3">
        <v>61.021287037037041</v>
      </c>
      <c r="P507" s="10">
        <v>32.68</v>
      </c>
    </row>
    <row r="508" spans="1:16" x14ac:dyDescent="0.35">
      <c r="A508" s="28" t="s">
        <v>120</v>
      </c>
      <c r="B508">
        <v>20</v>
      </c>
      <c r="C508">
        <v>7016</v>
      </c>
      <c r="D508" s="3">
        <v>425.02</v>
      </c>
      <c r="E508" s="3">
        <v>190.61</v>
      </c>
      <c r="F508" s="3">
        <v>46.86</v>
      </c>
      <c r="G508" s="3">
        <f t="shared" si="7"/>
        <v>4.0676483141271875</v>
      </c>
      <c r="H508" s="3">
        <v>118.7</v>
      </c>
      <c r="I508" s="3">
        <v>0.49</v>
      </c>
      <c r="J508" s="3">
        <v>0.25</v>
      </c>
      <c r="K508" s="3">
        <v>186.56</v>
      </c>
      <c r="L508" s="3">
        <v>44.38</v>
      </c>
      <c r="M508" s="42">
        <v>7016</v>
      </c>
      <c r="N508" s="45">
        <v>5184.75</v>
      </c>
      <c r="O508" s="3">
        <v>61.485879629629629</v>
      </c>
      <c r="P508" s="10">
        <v>151.30000000000001</v>
      </c>
    </row>
    <row r="509" spans="1:16" x14ac:dyDescent="0.35">
      <c r="A509" s="28" t="s">
        <v>120</v>
      </c>
      <c r="B509">
        <v>21</v>
      </c>
      <c r="C509">
        <v>31912</v>
      </c>
      <c r="D509" s="3">
        <v>874</v>
      </c>
      <c r="E509" s="3">
        <v>382.61</v>
      </c>
      <c r="F509" s="3">
        <v>106.2</v>
      </c>
      <c r="G509" s="3">
        <f t="shared" si="7"/>
        <v>3.6027306967984933</v>
      </c>
      <c r="H509" s="3">
        <v>76.81</v>
      </c>
      <c r="I509" s="3">
        <v>0.52</v>
      </c>
      <c r="J509" s="3">
        <v>0.28000000000000003</v>
      </c>
      <c r="K509" s="3">
        <v>380.86</v>
      </c>
      <c r="L509" s="3">
        <v>96.72</v>
      </c>
      <c r="M509" s="42">
        <v>31912</v>
      </c>
      <c r="N509" s="45">
        <v>5157.9799999999996</v>
      </c>
      <c r="O509" s="3">
        <v>61.461092592592586</v>
      </c>
      <c r="P509" s="10">
        <v>13.189999999999998</v>
      </c>
    </row>
    <row r="510" spans="1:16" x14ac:dyDescent="0.35">
      <c r="A510" s="28" t="s">
        <v>120</v>
      </c>
      <c r="B510">
        <v>22</v>
      </c>
      <c r="C510">
        <v>14945</v>
      </c>
      <c r="D510" s="3">
        <v>523.54</v>
      </c>
      <c r="E510" s="3">
        <v>189.17</v>
      </c>
      <c r="F510" s="3">
        <v>100.59</v>
      </c>
      <c r="G510" s="3">
        <f t="shared" si="7"/>
        <v>1.8806044338403418</v>
      </c>
      <c r="H510" s="3">
        <v>92.05</v>
      </c>
      <c r="I510" s="3">
        <v>0.69</v>
      </c>
      <c r="J510" s="3">
        <v>0.53</v>
      </c>
      <c r="K510" s="3">
        <v>205.55</v>
      </c>
      <c r="L510" s="3">
        <v>92.14</v>
      </c>
      <c r="M510" s="42">
        <v>14945</v>
      </c>
      <c r="N510" s="45">
        <v>6095.98</v>
      </c>
      <c r="O510" s="3">
        <v>62.329611111111106</v>
      </c>
      <c r="P510" s="10">
        <v>177.95</v>
      </c>
    </row>
    <row r="511" spans="1:16" x14ac:dyDescent="0.35">
      <c r="A511" s="28" t="s">
        <v>120</v>
      </c>
      <c r="B511">
        <v>23</v>
      </c>
      <c r="C511">
        <v>5547</v>
      </c>
      <c r="D511" s="3">
        <v>348.85</v>
      </c>
      <c r="E511" s="3">
        <v>131.21</v>
      </c>
      <c r="F511" s="3">
        <v>53.83</v>
      </c>
      <c r="G511" s="3">
        <f t="shared" si="7"/>
        <v>2.4374883893739554</v>
      </c>
      <c r="H511" s="3">
        <v>21.03</v>
      </c>
      <c r="I511" s="3">
        <v>0.56999999999999995</v>
      </c>
      <c r="J511" s="3">
        <v>0.41</v>
      </c>
      <c r="K511" s="3">
        <v>135.25</v>
      </c>
      <c r="L511" s="3">
        <v>54.87</v>
      </c>
      <c r="M511" s="42">
        <v>5547</v>
      </c>
      <c r="N511" s="45">
        <v>6218.3</v>
      </c>
      <c r="O511" s="3">
        <v>62.442870370370372</v>
      </c>
      <c r="P511" s="10">
        <v>68.97</v>
      </c>
    </row>
    <row r="512" spans="1:16" x14ac:dyDescent="0.35">
      <c r="A512" s="28" t="s">
        <v>120</v>
      </c>
      <c r="B512">
        <v>24</v>
      </c>
      <c r="C512">
        <v>1642</v>
      </c>
      <c r="D512" s="3">
        <v>180.95</v>
      </c>
      <c r="E512" s="3">
        <v>67.2</v>
      </c>
      <c r="F512" s="3">
        <v>31.11</v>
      </c>
      <c r="G512" s="3">
        <f t="shared" si="7"/>
        <v>2.1600771456123433</v>
      </c>
      <c r="H512" s="3">
        <v>50.3</v>
      </c>
      <c r="I512" s="3">
        <v>0.63</v>
      </c>
      <c r="J512" s="3">
        <v>0.46</v>
      </c>
      <c r="K512" s="3">
        <v>78.709999999999994</v>
      </c>
      <c r="L512" s="3">
        <v>31.61</v>
      </c>
      <c r="M512" s="42">
        <v>1642</v>
      </c>
      <c r="N512" s="45">
        <v>6297.04</v>
      </c>
      <c r="O512" s="3">
        <v>62.515777777777771</v>
      </c>
      <c r="P512" s="10">
        <v>39.700000000000003</v>
      </c>
    </row>
    <row r="513" spans="1:16" x14ac:dyDescent="0.35">
      <c r="A513" s="28" t="s">
        <v>120</v>
      </c>
      <c r="B513">
        <v>25</v>
      </c>
      <c r="C513">
        <v>5601</v>
      </c>
      <c r="D513" s="3">
        <v>318.52999999999997</v>
      </c>
      <c r="E513" s="3">
        <v>120.54</v>
      </c>
      <c r="F513" s="3">
        <v>59.16</v>
      </c>
      <c r="G513" s="3">
        <f t="shared" si="7"/>
        <v>2.0375253549695742</v>
      </c>
      <c r="H513" s="3">
        <v>61.53</v>
      </c>
      <c r="I513" s="3">
        <v>0.69</v>
      </c>
      <c r="J513" s="3">
        <v>0.49</v>
      </c>
      <c r="K513" s="3">
        <v>130.27000000000001</v>
      </c>
      <c r="L513" s="3">
        <v>67.19</v>
      </c>
      <c r="M513" s="42">
        <v>5601</v>
      </c>
      <c r="N513" s="45">
        <v>6368.53</v>
      </c>
      <c r="O513" s="3">
        <v>62.58197222222222</v>
      </c>
      <c r="P513" s="10">
        <v>28.47</v>
      </c>
    </row>
    <row r="514" spans="1:16" x14ac:dyDescent="0.35">
      <c r="A514" s="28" t="s">
        <v>120</v>
      </c>
      <c r="B514">
        <v>26</v>
      </c>
      <c r="C514">
        <v>4191</v>
      </c>
      <c r="D514" s="3">
        <v>349.95</v>
      </c>
      <c r="E514" s="3">
        <v>158.82</v>
      </c>
      <c r="F514" s="3">
        <v>33.6</v>
      </c>
      <c r="G514" s="3">
        <f t="shared" si="7"/>
        <v>4.7267857142857137</v>
      </c>
      <c r="H514" s="3">
        <v>71.12</v>
      </c>
      <c r="I514" s="3">
        <v>0.43</v>
      </c>
      <c r="J514" s="3">
        <v>0.21</v>
      </c>
      <c r="K514" s="3">
        <v>155.71</v>
      </c>
      <c r="L514" s="3">
        <v>37.869999999999997</v>
      </c>
      <c r="M514" s="42">
        <v>4191</v>
      </c>
      <c r="N514" s="45">
        <v>6817.43</v>
      </c>
      <c r="O514" s="3">
        <v>62.997620370370363</v>
      </c>
      <c r="P514" s="10">
        <v>18.879999999999995</v>
      </c>
    </row>
    <row r="515" spans="1:16" x14ac:dyDescent="0.35">
      <c r="A515" s="28" t="s">
        <v>120</v>
      </c>
      <c r="B515">
        <v>27</v>
      </c>
      <c r="C515">
        <v>119450</v>
      </c>
      <c r="D515" s="3">
        <v>1746.93</v>
      </c>
      <c r="E515" s="3">
        <v>628.11</v>
      </c>
      <c r="F515" s="3">
        <v>242.14</v>
      </c>
      <c r="G515" s="3">
        <f t="shared" si="7"/>
        <v>2.5939952093830017</v>
      </c>
      <c r="H515" s="3">
        <v>122.22</v>
      </c>
      <c r="I515" s="3">
        <v>0.49</v>
      </c>
      <c r="J515" s="3">
        <v>0.39</v>
      </c>
      <c r="K515" s="3">
        <v>646.55999999999995</v>
      </c>
      <c r="L515" s="3">
        <v>299.08</v>
      </c>
      <c r="M515" s="42">
        <v>119450</v>
      </c>
      <c r="N515" s="45">
        <v>8232.18</v>
      </c>
      <c r="O515" s="3">
        <v>64.307574074074068</v>
      </c>
      <c r="P515" s="10">
        <v>147.78</v>
      </c>
    </row>
    <row r="516" spans="1:16" x14ac:dyDescent="0.35">
      <c r="A516" s="28" t="s">
        <v>120</v>
      </c>
      <c r="B516">
        <v>28</v>
      </c>
      <c r="C516">
        <v>5508</v>
      </c>
      <c r="D516" s="3">
        <v>499.52</v>
      </c>
      <c r="E516" s="3">
        <v>242.21</v>
      </c>
      <c r="F516" s="3">
        <v>28.95</v>
      </c>
      <c r="G516" s="3">
        <f t="shared" si="7"/>
        <v>8.3664939550949917</v>
      </c>
      <c r="H516" s="3">
        <v>72.739999999999995</v>
      </c>
      <c r="I516" s="3">
        <v>0.28000000000000003</v>
      </c>
      <c r="J516" s="3">
        <v>0.12</v>
      </c>
      <c r="K516" s="3">
        <v>234</v>
      </c>
      <c r="L516" s="3">
        <v>33.35</v>
      </c>
      <c r="M516" s="42">
        <v>5508</v>
      </c>
      <c r="N516" s="45">
        <v>9769.9699999999993</v>
      </c>
      <c r="O516" s="3">
        <v>65.731453703703707</v>
      </c>
      <c r="P516" s="10">
        <v>17.260000000000005</v>
      </c>
    </row>
    <row r="517" spans="1:16" x14ac:dyDescent="0.35">
      <c r="A517" s="28" t="s">
        <v>120</v>
      </c>
      <c r="B517">
        <v>29</v>
      </c>
      <c r="C517">
        <v>3118</v>
      </c>
      <c r="D517" s="3">
        <v>388.42</v>
      </c>
      <c r="E517" s="3">
        <v>193.5</v>
      </c>
      <c r="F517" s="3">
        <v>20.52</v>
      </c>
      <c r="G517" s="3">
        <f t="shared" si="7"/>
        <v>9.4298245614035086</v>
      </c>
      <c r="H517" s="3">
        <v>60.36</v>
      </c>
      <c r="I517" s="3">
        <v>0.26</v>
      </c>
      <c r="J517" s="3">
        <v>0.11</v>
      </c>
      <c r="K517" s="3">
        <v>182.33</v>
      </c>
      <c r="L517" s="3">
        <v>22.77</v>
      </c>
      <c r="M517" s="42">
        <v>3118</v>
      </c>
      <c r="N517" s="45">
        <v>10208.629999999999</v>
      </c>
      <c r="O517" s="3">
        <v>66.137620370370371</v>
      </c>
      <c r="P517" s="10">
        <v>29.64</v>
      </c>
    </row>
    <row r="518" spans="1:16" x14ac:dyDescent="0.35">
      <c r="A518" s="28" t="s">
        <v>120</v>
      </c>
      <c r="B518">
        <v>30</v>
      </c>
      <c r="C518">
        <v>5381</v>
      </c>
      <c r="D518" s="3">
        <v>309.82</v>
      </c>
      <c r="E518" s="3">
        <v>95.9</v>
      </c>
      <c r="F518" s="3">
        <v>71.45</v>
      </c>
      <c r="G518" s="3">
        <f t="shared" ref="G518:G581" si="8">E518/F518</f>
        <v>1.3421973407977608</v>
      </c>
      <c r="H518" s="3">
        <v>25.12</v>
      </c>
      <c r="I518" s="3">
        <v>0.7</v>
      </c>
      <c r="J518" s="3">
        <v>0.75</v>
      </c>
      <c r="K518" s="3">
        <v>108.37</v>
      </c>
      <c r="L518" s="3">
        <v>68.790000000000006</v>
      </c>
      <c r="M518" s="42">
        <v>5381</v>
      </c>
      <c r="N518" s="45">
        <v>11133.58</v>
      </c>
      <c r="O518" s="3">
        <v>66.994055555555562</v>
      </c>
      <c r="P518" s="10">
        <v>64.88</v>
      </c>
    </row>
    <row r="519" spans="1:16" x14ac:dyDescent="0.35">
      <c r="A519" s="28" t="s">
        <v>120</v>
      </c>
      <c r="B519">
        <v>31</v>
      </c>
      <c r="C519">
        <v>7303</v>
      </c>
      <c r="D519" s="3">
        <v>559.54999999999995</v>
      </c>
      <c r="E519" s="3">
        <v>285.73</v>
      </c>
      <c r="F519" s="3">
        <v>32.54</v>
      </c>
      <c r="G519" s="3">
        <f t="shared" si="8"/>
        <v>8.7808850645359566</v>
      </c>
      <c r="H519" s="3">
        <v>13.92</v>
      </c>
      <c r="I519" s="3">
        <v>0.28999999999999998</v>
      </c>
      <c r="J519" s="3">
        <v>0.11</v>
      </c>
      <c r="K519" s="3">
        <v>259.67</v>
      </c>
      <c r="L519" s="3">
        <v>30.77</v>
      </c>
      <c r="M519" s="42">
        <v>7303</v>
      </c>
      <c r="N519" s="45">
        <v>11336.94</v>
      </c>
      <c r="O519" s="3">
        <v>67.182351851851848</v>
      </c>
      <c r="P519" s="10">
        <v>76.08</v>
      </c>
    </row>
    <row r="520" spans="1:16" x14ac:dyDescent="0.35">
      <c r="A520" s="28" t="s">
        <v>120</v>
      </c>
      <c r="B520">
        <v>32</v>
      </c>
      <c r="C520">
        <v>2420</v>
      </c>
      <c r="D520" s="3">
        <v>198.67</v>
      </c>
      <c r="E520" s="3">
        <v>62.22</v>
      </c>
      <c r="F520" s="3">
        <v>49.52</v>
      </c>
      <c r="G520" s="3">
        <f t="shared" si="8"/>
        <v>1.2564620355411953</v>
      </c>
      <c r="H520" s="3">
        <v>114.75</v>
      </c>
      <c r="I520" s="3">
        <v>0.77</v>
      </c>
      <c r="J520" s="3">
        <v>0.8</v>
      </c>
      <c r="K520" s="3">
        <v>70.83</v>
      </c>
      <c r="L520" s="3">
        <v>46.8</v>
      </c>
      <c r="M520" s="42">
        <v>2420</v>
      </c>
      <c r="N520" s="45">
        <v>11819.04</v>
      </c>
      <c r="O520" s="3">
        <v>67.628740740740753</v>
      </c>
      <c r="P520" s="10">
        <v>155.25</v>
      </c>
    </row>
    <row r="521" spans="1:16" x14ac:dyDescent="0.35">
      <c r="A521" s="28" t="s">
        <v>120</v>
      </c>
      <c r="B521">
        <v>33</v>
      </c>
      <c r="C521">
        <v>1375</v>
      </c>
      <c r="D521" s="3">
        <v>151.63</v>
      </c>
      <c r="E521" s="3">
        <v>51.55</v>
      </c>
      <c r="F521" s="3">
        <v>33.96</v>
      </c>
      <c r="G521" s="3">
        <f t="shared" si="8"/>
        <v>1.5179623085983509</v>
      </c>
      <c r="H521" s="3">
        <v>38.159999999999997</v>
      </c>
      <c r="I521" s="3">
        <v>0.75</v>
      </c>
      <c r="J521" s="3">
        <v>0.66</v>
      </c>
      <c r="K521" s="3">
        <v>55.36</v>
      </c>
      <c r="L521" s="3">
        <v>30.19</v>
      </c>
      <c r="M521" s="42">
        <v>1375</v>
      </c>
      <c r="N521" s="45">
        <v>11393.77</v>
      </c>
      <c r="O521" s="3">
        <v>67.234972222222225</v>
      </c>
      <c r="P521" s="10">
        <v>51.84</v>
      </c>
    </row>
    <row r="522" spans="1:16" x14ac:dyDescent="0.35">
      <c r="A522" s="28" t="s">
        <v>120</v>
      </c>
      <c r="B522">
        <v>34</v>
      </c>
      <c r="C522">
        <v>8885</v>
      </c>
      <c r="D522" s="3">
        <v>411.28</v>
      </c>
      <c r="E522" s="3">
        <v>163.46</v>
      </c>
      <c r="F522" s="3">
        <v>69.209999999999994</v>
      </c>
      <c r="G522" s="3">
        <f t="shared" si="8"/>
        <v>2.3617974281173244</v>
      </c>
      <c r="H522" s="3">
        <v>29.77</v>
      </c>
      <c r="I522" s="3">
        <v>0.66</v>
      </c>
      <c r="J522" s="3">
        <v>0.42</v>
      </c>
      <c r="K522" s="3">
        <v>159.38999999999999</v>
      </c>
      <c r="L522" s="3">
        <v>67.91</v>
      </c>
      <c r="M522" s="42">
        <v>8885</v>
      </c>
      <c r="N522" s="45">
        <v>11055.05</v>
      </c>
      <c r="O522" s="3">
        <v>66.921342592592595</v>
      </c>
      <c r="P522" s="10">
        <v>60.230000000000004</v>
      </c>
    </row>
    <row r="523" spans="1:16" x14ac:dyDescent="0.35">
      <c r="A523" s="28" t="s">
        <v>120</v>
      </c>
      <c r="B523">
        <v>35</v>
      </c>
      <c r="C523">
        <v>9134</v>
      </c>
      <c r="D523" s="3">
        <v>453.79</v>
      </c>
      <c r="E523" s="3">
        <v>173.85</v>
      </c>
      <c r="F523" s="3">
        <v>66.900000000000006</v>
      </c>
      <c r="G523" s="3">
        <f t="shared" si="8"/>
        <v>2.5986547085201792</v>
      </c>
      <c r="H523" s="3">
        <v>84.21</v>
      </c>
      <c r="I523" s="3">
        <v>0.56000000000000005</v>
      </c>
      <c r="J523" s="3">
        <v>0.38</v>
      </c>
      <c r="K523" s="3">
        <v>190.13</v>
      </c>
      <c r="L523" s="3">
        <v>76.12</v>
      </c>
      <c r="M523" s="42">
        <v>9134</v>
      </c>
      <c r="N523" s="45">
        <v>11879.4</v>
      </c>
      <c r="O523" s="3">
        <v>67.684629629629626</v>
      </c>
      <c r="P523" s="10">
        <v>5.7900000000000063</v>
      </c>
    </row>
    <row r="524" spans="1:16" x14ac:dyDescent="0.35">
      <c r="A524" s="28" t="s">
        <v>120</v>
      </c>
      <c r="B524">
        <v>36</v>
      </c>
      <c r="C524">
        <v>39584</v>
      </c>
      <c r="D524" s="3">
        <v>1137.98</v>
      </c>
      <c r="E524" s="3">
        <v>497.3</v>
      </c>
      <c r="F524" s="3">
        <v>101.35</v>
      </c>
      <c r="G524" s="3">
        <f t="shared" si="8"/>
        <v>4.9067587567834243</v>
      </c>
      <c r="H524" s="3">
        <v>110.56</v>
      </c>
      <c r="I524" s="3">
        <v>0.38</v>
      </c>
      <c r="J524" s="3">
        <v>0.2</v>
      </c>
      <c r="K524" s="3">
        <v>477.18</v>
      </c>
      <c r="L524" s="3">
        <v>116.14</v>
      </c>
      <c r="M524" s="42">
        <v>39584</v>
      </c>
      <c r="N524" s="45">
        <v>11004.68</v>
      </c>
      <c r="O524" s="3">
        <v>66.874703703703702</v>
      </c>
      <c r="P524" s="10">
        <v>159.44</v>
      </c>
    </row>
    <row r="525" spans="1:16" x14ac:dyDescent="0.35">
      <c r="A525" s="28" t="s">
        <v>120</v>
      </c>
      <c r="B525">
        <v>37</v>
      </c>
      <c r="C525">
        <v>7722</v>
      </c>
      <c r="D525" s="3">
        <v>349.54</v>
      </c>
      <c r="E525" s="3">
        <v>118.98</v>
      </c>
      <c r="F525" s="3">
        <v>82.64</v>
      </c>
      <c r="G525" s="3">
        <f t="shared" si="8"/>
        <v>1.4397386253630204</v>
      </c>
      <c r="H525" s="3">
        <v>104.24</v>
      </c>
      <c r="I525" s="3">
        <v>0.79</v>
      </c>
      <c r="J525" s="3">
        <v>0.69</v>
      </c>
      <c r="K525" s="3">
        <v>134.46</v>
      </c>
      <c r="L525" s="3">
        <v>88.6</v>
      </c>
      <c r="M525" s="42">
        <v>7722</v>
      </c>
      <c r="N525" s="45">
        <v>10626.93</v>
      </c>
      <c r="O525" s="3">
        <v>66.524935185185186</v>
      </c>
      <c r="P525" s="10">
        <v>165.76</v>
      </c>
    </row>
    <row r="526" spans="1:16" x14ac:dyDescent="0.35">
      <c r="A526" s="28" t="s">
        <v>120</v>
      </c>
      <c r="B526">
        <v>38</v>
      </c>
      <c r="C526">
        <v>78237</v>
      </c>
      <c r="D526" s="3">
        <v>1257.03</v>
      </c>
      <c r="E526" s="3">
        <v>449.99</v>
      </c>
      <c r="F526" s="3">
        <v>221.37</v>
      </c>
      <c r="G526" s="3">
        <f t="shared" si="8"/>
        <v>2.0327505985454217</v>
      </c>
      <c r="H526" s="3">
        <v>68.739999999999995</v>
      </c>
      <c r="I526" s="3">
        <v>0.62</v>
      </c>
      <c r="J526" s="3">
        <v>0.49</v>
      </c>
      <c r="K526" s="3">
        <v>563.66999999999996</v>
      </c>
      <c r="L526" s="3">
        <v>248.5</v>
      </c>
      <c r="M526" s="42">
        <v>78237</v>
      </c>
      <c r="N526" s="45">
        <v>9377.4</v>
      </c>
      <c r="O526" s="3">
        <v>65.367962962962963</v>
      </c>
      <c r="P526" s="10">
        <v>21.260000000000005</v>
      </c>
    </row>
    <row r="527" spans="1:16" x14ac:dyDescent="0.35">
      <c r="A527" s="28" t="s">
        <v>120</v>
      </c>
      <c r="B527">
        <v>39</v>
      </c>
      <c r="C527">
        <v>12625</v>
      </c>
      <c r="D527" s="3">
        <v>652.54999999999995</v>
      </c>
      <c r="E527" s="3">
        <v>282.14999999999998</v>
      </c>
      <c r="F527" s="3">
        <v>56.97</v>
      </c>
      <c r="G527" s="3">
        <f t="shared" si="8"/>
        <v>4.9526066350710893</v>
      </c>
      <c r="H527" s="3">
        <v>77.19</v>
      </c>
      <c r="I527" s="3">
        <v>0.37</v>
      </c>
      <c r="J527" s="3">
        <v>0.2</v>
      </c>
      <c r="K527" s="3">
        <v>287.5</v>
      </c>
      <c r="L527" s="3">
        <v>60.96</v>
      </c>
      <c r="M527" s="42">
        <v>12625</v>
      </c>
      <c r="N527" s="45">
        <v>8775.59</v>
      </c>
      <c r="O527" s="3">
        <v>64.810731481481483</v>
      </c>
      <c r="P527" s="10">
        <v>12.810000000000002</v>
      </c>
    </row>
    <row r="528" spans="1:16" x14ac:dyDescent="0.35">
      <c r="A528" s="28" t="s">
        <v>120</v>
      </c>
      <c r="B528">
        <v>40</v>
      </c>
      <c r="C528">
        <v>3622</v>
      </c>
      <c r="D528" s="3">
        <v>277.45</v>
      </c>
      <c r="E528" s="3">
        <v>100.52</v>
      </c>
      <c r="F528" s="3">
        <v>45.88</v>
      </c>
      <c r="G528" s="3">
        <f t="shared" si="8"/>
        <v>2.1909328683522231</v>
      </c>
      <c r="H528" s="3">
        <v>98.8</v>
      </c>
      <c r="I528" s="3">
        <v>0.59</v>
      </c>
      <c r="J528" s="3">
        <v>0.46</v>
      </c>
      <c r="K528" s="3">
        <v>109.12</v>
      </c>
      <c r="L528" s="3">
        <v>51.59</v>
      </c>
      <c r="M528" s="42">
        <v>3622</v>
      </c>
      <c r="N528" s="45">
        <v>8093.45</v>
      </c>
      <c r="O528" s="3">
        <v>64.17912037037037</v>
      </c>
      <c r="P528" s="10">
        <v>171.2</v>
      </c>
    </row>
    <row r="529" spans="1:16" x14ac:dyDescent="0.35">
      <c r="A529" s="28" t="s">
        <v>120</v>
      </c>
      <c r="B529">
        <v>41</v>
      </c>
      <c r="C529">
        <v>3594</v>
      </c>
      <c r="D529" s="3">
        <v>256.04000000000002</v>
      </c>
      <c r="E529" s="3">
        <v>80.069999999999993</v>
      </c>
      <c r="F529" s="3">
        <v>57.15</v>
      </c>
      <c r="G529" s="3">
        <f t="shared" si="8"/>
        <v>1.4010498687664041</v>
      </c>
      <c r="H529" s="3">
        <v>86.46</v>
      </c>
      <c r="I529" s="3">
        <v>0.69</v>
      </c>
      <c r="J529" s="3">
        <v>0.71</v>
      </c>
      <c r="K529" s="3">
        <v>91.71</v>
      </c>
      <c r="L529" s="3">
        <v>61.82</v>
      </c>
      <c r="M529" s="42">
        <v>3594</v>
      </c>
      <c r="N529" s="45">
        <v>8022.49</v>
      </c>
      <c r="O529" s="3">
        <v>64.113416666666666</v>
      </c>
      <c r="P529" s="10">
        <v>3.5400000000000063</v>
      </c>
    </row>
    <row r="530" spans="1:16" x14ac:dyDescent="0.35">
      <c r="A530" s="28" t="s">
        <v>120</v>
      </c>
      <c r="B530">
        <v>42</v>
      </c>
      <c r="C530">
        <v>3557</v>
      </c>
      <c r="D530" s="3">
        <v>306.24</v>
      </c>
      <c r="E530" s="3">
        <v>126.87</v>
      </c>
      <c r="F530" s="3">
        <v>35.700000000000003</v>
      </c>
      <c r="G530" s="3">
        <f t="shared" si="8"/>
        <v>3.5537815126050418</v>
      </c>
      <c r="H530" s="3">
        <v>105.2</v>
      </c>
      <c r="I530" s="3">
        <v>0.48</v>
      </c>
      <c r="J530" s="3">
        <v>0.28000000000000003</v>
      </c>
      <c r="K530" s="3">
        <v>138.25</v>
      </c>
      <c r="L530" s="3">
        <v>32.83</v>
      </c>
      <c r="M530" s="42">
        <v>3557</v>
      </c>
      <c r="N530" s="45">
        <v>8102.94</v>
      </c>
      <c r="O530" s="3">
        <v>64.187907407407408</v>
      </c>
      <c r="P530" s="10">
        <v>164.8</v>
      </c>
    </row>
    <row r="531" spans="1:16" x14ac:dyDescent="0.35">
      <c r="A531" s="28" t="s">
        <v>120</v>
      </c>
      <c r="B531">
        <v>43</v>
      </c>
      <c r="C531">
        <v>1279</v>
      </c>
      <c r="D531" s="3">
        <v>195.14</v>
      </c>
      <c r="E531" s="3">
        <v>73.03</v>
      </c>
      <c r="F531" s="3">
        <v>22.3</v>
      </c>
      <c r="G531" s="3">
        <f t="shared" si="8"/>
        <v>3.2748878923766815</v>
      </c>
      <c r="H531" s="3">
        <v>149.76</v>
      </c>
      <c r="I531" s="3">
        <v>0.42</v>
      </c>
      <c r="J531" s="3">
        <v>0.31</v>
      </c>
      <c r="K531" s="3">
        <v>90.92</v>
      </c>
      <c r="L531" s="3">
        <v>21.88</v>
      </c>
      <c r="M531" s="42">
        <v>1279</v>
      </c>
      <c r="N531" s="45">
        <v>8229.8700000000008</v>
      </c>
      <c r="O531" s="3">
        <v>64.305435185185175</v>
      </c>
      <c r="P531" s="10">
        <v>120.24000000000001</v>
      </c>
    </row>
    <row r="532" spans="1:16" x14ac:dyDescent="0.35">
      <c r="A532" s="28" t="s">
        <v>120</v>
      </c>
      <c r="B532">
        <v>44</v>
      </c>
      <c r="C532">
        <v>7140</v>
      </c>
      <c r="D532" s="3">
        <v>385.27</v>
      </c>
      <c r="E532" s="3">
        <v>157.02000000000001</v>
      </c>
      <c r="F532" s="3">
        <v>57.89</v>
      </c>
      <c r="G532" s="3">
        <f t="shared" si="8"/>
        <v>2.7123855588184491</v>
      </c>
      <c r="H532" s="3">
        <v>52.2</v>
      </c>
      <c r="I532" s="3">
        <v>0.6</v>
      </c>
      <c r="J532" s="3">
        <v>0.37</v>
      </c>
      <c r="K532" s="3">
        <v>160.31</v>
      </c>
      <c r="L532" s="3">
        <v>55.46</v>
      </c>
      <c r="M532" s="42">
        <v>7140</v>
      </c>
      <c r="N532" s="45">
        <v>8186.85</v>
      </c>
      <c r="O532" s="3">
        <v>64.265601851851855</v>
      </c>
      <c r="P532" s="10">
        <v>37.799999999999997</v>
      </c>
    </row>
    <row r="533" spans="1:16" x14ac:dyDescent="0.35">
      <c r="A533" s="28" t="s">
        <v>120</v>
      </c>
      <c r="B533">
        <v>45</v>
      </c>
      <c r="C533">
        <v>10450</v>
      </c>
      <c r="D533" s="3">
        <v>420.68</v>
      </c>
      <c r="E533" s="3">
        <v>135.83000000000001</v>
      </c>
      <c r="F533" s="3">
        <v>97.96</v>
      </c>
      <c r="G533" s="3">
        <f t="shared" si="8"/>
        <v>1.3865863617803187</v>
      </c>
      <c r="H533" s="3">
        <v>73.099999999999994</v>
      </c>
      <c r="I533" s="3">
        <v>0.74</v>
      </c>
      <c r="J533" s="3">
        <v>0.72</v>
      </c>
      <c r="K533" s="3">
        <v>149.93</v>
      </c>
      <c r="L533" s="3">
        <v>92.68</v>
      </c>
      <c r="M533" s="42">
        <v>10450</v>
      </c>
      <c r="N533" s="45">
        <v>7614.44</v>
      </c>
      <c r="O533" s="3">
        <v>63.735592592592596</v>
      </c>
      <c r="P533" s="10">
        <v>16.900000000000006</v>
      </c>
    </row>
    <row r="534" spans="1:16" x14ac:dyDescent="0.35">
      <c r="A534" s="28" t="s">
        <v>120</v>
      </c>
      <c r="B534">
        <v>46</v>
      </c>
      <c r="C534">
        <v>19267</v>
      </c>
      <c r="D534" s="3">
        <v>797.77</v>
      </c>
      <c r="E534" s="3">
        <v>333.17</v>
      </c>
      <c r="F534" s="3">
        <v>73.63</v>
      </c>
      <c r="G534" s="3">
        <f t="shared" si="8"/>
        <v>4.5249219068314552</v>
      </c>
      <c r="H534" s="3">
        <v>66.400000000000006</v>
      </c>
      <c r="I534" s="3">
        <v>0.38</v>
      </c>
      <c r="J534" s="3">
        <v>0.22</v>
      </c>
      <c r="K534" s="3">
        <v>333.72</v>
      </c>
      <c r="L534" s="3">
        <v>82.19</v>
      </c>
      <c r="M534" s="42">
        <v>19267</v>
      </c>
      <c r="N534" s="45">
        <v>7522.75</v>
      </c>
      <c r="O534" s="3">
        <v>63.650694444444447</v>
      </c>
      <c r="P534" s="10">
        <v>23.599999999999994</v>
      </c>
    </row>
    <row r="535" spans="1:16" x14ac:dyDescent="0.35">
      <c r="A535" s="28" t="s">
        <v>120</v>
      </c>
      <c r="B535">
        <v>47</v>
      </c>
      <c r="C535">
        <v>5813</v>
      </c>
      <c r="D535" s="3">
        <v>336.93</v>
      </c>
      <c r="E535" s="3">
        <v>107.71</v>
      </c>
      <c r="F535" s="3">
        <v>68.709999999999994</v>
      </c>
      <c r="G535" s="3">
        <f t="shared" si="8"/>
        <v>1.5676029690001456</v>
      </c>
      <c r="H535" s="3">
        <v>108.89</v>
      </c>
      <c r="I535" s="3">
        <v>0.64</v>
      </c>
      <c r="J535" s="3">
        <v>0.64</v>
      </c>
      <c r="K535" s="3">
        <v>121.15</v>
      </c>
      <c r="L535" s="3">
        <v>85.05</v>
      </c>
      <c r="M535" s="42">
        <v>5813</v>
      </c>
      <c r="N535" s="45">
        <v>7530.32</v>
      </c>
      <c r="O535" s="3">
        <v>63.65770370370371</v>
      </c>
      <c r="P535" s="10">
        <v>161.11000000000001</v>
      </c>
    </row>
    <row r="536" spans="1:16" x14ac:dyDescent="0.35">
      <c r="A536" s="28" t="s">
        <v>120</v>
      </c>
      <c r="B536">
        <v>48</v>
      </c>
      <c r="C536">
        <v>14774</v>
      </c>
      <c r="D536" s="3">
        <v>764.41</v>
      </c>
      <c r="E536" s="3">
        <v>364.88</v>
      </c>
      <c r="F536" s="3">
        <v>51.55</v>
      </c>
      <c r="G536" s="3">
        <f t="shared" si="8"/>
        <v>7.0781765276430653</v>
      </c>
      <c r="H536" s="3">
        <v>46.73</v>
      </c>
      <c r="I536" s="3">
        <v>0.32</v>
      </c>
      <c r="J536" s="3">
        <v>0.14000000000000001</v>
      </c>
      <c r="K536" s="3">
        <v>348.24</v>
      </c>
      <c r="L536" s="3">
        <v>60.96</v>
      </c>
      <c r="M536" s="42">
        <v>14774</v>
      </c>
      <c r="N536" s="45">
        <v>6870.32</v>
      </c>
      <c r="O536" s="3">
        <v>63.046592592592596</v>
      </c>
      <c r="P536" s="10">
        <v>43.27</v>
      </c>
    </row>
    <row r="537" spans="1:16" x14ac:dyDescent="0.35">
      <c r="A537" s="28" t="s">
        <v>120</v>
      </c>
      <c r="B537">
        <v>49</v>
      </c>
      <c r="C537">
        <v>3519</v>
      </c>
      <c r="D537" s="3">
        <v>265.39999999999998</v>
      </c>
      <c r="E537" s="3">
        <v>93.03</v>
      </c>
      <c r="F537" s="3">
        <v>48.16</v>
      </c>
      <c r="G537" s="3">
        <f t="shared" si="8"/>
        <v>1.9316860465116281</v>
      </c>
      <c r="H537" s="3">
        <v>34.28</v>
      </c>
      <c r="I537" s="3">
        <v>0.63</v>
      </c>
      <c r="J537" s="3">
        <v>0.52</v>
      </c>
      <c r="K537" s="3">
        <v>106.04</v>
      </c>
      <c r="L537" s="3">
        <v>53.72</v>
      </c>
      <c r="M537" s="42">
        <v>3519</v>
      </c>
      <c r="N537" s="45">
        <v>7025.28</v>
      </c>
      <c r="O537" s="3">
        <v>63.190074074074076</v>
      </c>
      <c r="P537" s="10">
        <v>55.72</v>
      </c>
    </row>
    <row r="538" spans="1:16" x14ac:dyDescent="0.35">
      <c r="A538" s="28" t="s">
        <v>120</v>
      </c>
      <c r="B538">
        <v>50</v>
      </c>
      <c r="C538">
        <v>13724</v>
      </c>
      <c r="D538" s="3">
        <v>763.02</v>
      </c>
      <c r="E538" s="3">
        <v>223.01</v>
      </c>
      <c r="F538" s="3">
        <v>78.36</v>
      </c>
      <c r="G538" s="3">
        <f t="shared" si="8"/>
        <v>2.8459673302705459</v>
      </c>
      <c r="H538" s="3">
        <v>62.54</v>
      </c>
      <c r="I538" s="3">
        <v>0.3</v>
      </c>
      <c r="J538" s="3">
        <v>0.35</v>
      </c>
      <c r="K538" s="3">
        <v>291.51</v>
      </c>
      <c r="L538" s="3">
        <v>114.37</v>
      </c>
      <c r="M538" s="42">
        <v>13724</v>
      </c>
      <c r="N538" s="45">
        <v>6309.14</v>
      </c>
      <c r="O538" s="3">
        <v>62.526981481481478</v>
      </c>
      <c r="P538" s="10">
        <v>27.46</v>
      </c>
    </row>
    <row r="539" spans="1:16" x14ac:dyDescent="0.35">
      <c r="A539" s="28" t="s">
        <v>120</v>
      </c>
      <c r="B539">
        <v>51</v>
      </c>
      <c r="C539">
        <v>42013</v>
      </c>
      <c r="D539" s="3">
        <v>1422.43</v>
      </c>
      <c r="E539" s="3">
        <v>563.07000000000005</v>
      </c>
      <c r="F539" s="3">
        <v>95</v>
      </c>
      <c r="G539" s="3">
        <f t="shared" si="8"/>
        <v>5.927052631578948</v>
      </c>
      <c r="H539" s="3">
        <v>101.68</v>
      </c>
      <c r="I539" s="3">
        <v>0.26</v>
      </c>
      <c r="J539" s="3">
        <v>0.17</v>
      </c>
      <c r="K539" s="3">
        <v>622.11</v>
      </c>
      <c r="L539" s="3">
        <v>95.69</v>
      </c>
      <c r="M539" s="42">
        <v>42013</v>
      </c>
      <c r="N539" s="45">
        <v>4936.1000000000004</v>
      </c>
      <c r="O539" s="3">
        <v>61.255648148148154</v>
      </c>
      <c r="P539" s="10">
        <v>168.32</v>
      </c>
    </row>
    <row r="540" spans="1:16" x14ac:dyDescent="0.35">
      <c r="A540" s="28" t="s">
        <v>120</v>
      </c>
      <c r="B540">
        <v>52</v>
      </c>
      <c r="C540">
        <v>5070</v>
      </c>
      <c r="D540" s="3">
        <v>307.86</v>
      </c>
      <c r="E540" s="3">
        <v>93.97</v>
      </c>
      <c r="F540" s="3">
        <v>68.7</v>
      </c>
      <c r="G540" s="3">
        <f t="shared" si="8"/>
        <v>1.3678311499272198</v>
      </c>
      <c r="H540" s="3">
        <v>43.06</v>
      </c>
      <c r="I540" s="3">
        <v>0.67</v>
      </c>
      <c r="J540" s="3">
        <v>0.73</v>
      </c>
      <c r="K540" s="3">
        <v>105.34</v>
      </c>
      <c r="L540" s="3">
        <v>67.94</v>
      </c>
      <c r="M540" s="42">
        <v>5070</v>
      </c>
      <c r="N540" s="45">
        <v>4397.6099999999997</v>
      </c>
      <c r="O540" s="3">
        <v>60.757046296296295</v>
      </c>
      <c r="P540" s="10">
        <v>46.94</v>
      </c>
    </row>
    <row r="541" spans="1:16" x14ac:dyDescent="0.35">
      <c r="A541" s="28" t="s">
        <v>120</v>
      </c>
      <c r="B541">
        <v>53</v>
      </c>
      <c r="C541">
        <v>6877</v>
      </c>
      <c r="D541" s="3">
        <v>448.16</v>
      </c>
      <c r="E541" s="3">
        <v>188.39</v>
      </c>
      <c r="F541" s="3">
        <v>46.48</v>
      </c>
      <c r="G541" s="3">
        <f t="shared" si="8"/>
        <v>4.053141135972461</v>
      </c>
      <c r="H541" s="3">
        <v>54.39</v>
      </c>
      <c r="I541" s="3">
        <v>0.43</v>
      </c>
      <c r="J541" s="3">
        <v>0.25</v>
      </c>
      <c r="K541" s="3">
        <v>193.83</v>
      </c>
      <c r="L541" s="3">
        <v>43.06</v>
      </c>
      <c r="M541" s="42">
        <v>6877</v>
      </c>
      <c r="N541" s="45">
        <v>4241.21</v>
      </c>
      <c r="O541" s="3">
        <v>60.61223148148148</v>
      </c>
      <c r="P541" s="10">
        <v>35.61</v>
      </c>
    </row>
    <row r="542" spans="1:16" x14ac:dyDescent="0.35">
      <c r="A542" s="28" t="s">
        <v>120</v>
      </c>
      <c r="B542">
        <v>54</v>
      </c>
      <c r="C542">
        <v>1160</v>
      </c>
      <c r="D542" s="3">
        <v>145.16999999999999</v>
      </c>
      <c r="E542" s="3">
        <v>54.11</v>
      </c>
      <c r="F542" s="3">
        <v>27.3</v>
      </c>
      <c r="G542" s="3">
        <f t="shared" si="8"/>
        <v>1.9820512820512819</v>
      </c>
      <c r="H542" s="3">
        <v>149.85</v>
      </c>
      <c r="I542" s="3">
        <v>0.69</v>
      </c>
      <c r="J542" s="3">
        <v>0.5</v>
      </c>
      <c r="K542" s="3">
        <v>57.01</v>
      </c>
      <c r="L542" s="3">
        <v>24.6</v>
      </c>
      <c r="M542" s="42">
        <v>1160</v>
      </c>
      <c r="N542" s="45">
        <v>4550.55</v>
      </c>
      <c r="O542" s="3">
        <v>60.898657407407413</v>
      </c>
      <c r="P542" s="10">
        <v>120.15</v>
      </c>
    </row>
    <row r="543" spans="1:16" x14ac:dyDescent="0.35">
      <c r="A543" s="28" t="s">
        <v>120</v>
      </c>
      <c r="B543">
        <v>55</v>
      </c>
      <c r="C543">
        <v>3439</v>
      </c>
      <c r="D543" s="3">
        <v>324.64999999999998</v>
      </c>
      <c r="E543" s="3">
        <v>152.11000000000001</v>
      </c>
      <c r="F543" s="3">
        <v>28.79</v>
      </c>
      <c r="G543" s="3">
        <f t="shared" si="8"/>
        <v>5.2834317471344221</v>
      </c>
      <c r="H543" s="3">
        <v>116.42</v>
      </c>
      <c r="I543" s="3">
        <v>0.41</v>
      </c>
      <c r="J543" s="3">
        <v>0.19</v>
      </c>
      <c r="K543" s="3">
        <v>146.99</v>
      </c>
      <c r="L543" s="3">
        <v>31.71</v>
      </c>
      <c r="M543" s="42">
        <v>3439</v>
      </c>
      <c r="N543" s="45">
        <v>4523.8</v>
      </c>
      <c r="O543" s="3">
        <v>60.873888888888892</v>
      </c>
      <c r="P543" s="10">
        <v>153.57999999999998</v>
      </c>
    </row>
    <row r="544" spans="1:16" x14ac:dyDescent="0.35">
      <c r="A544" s="28" t="s">
        <v>120</v>
      </c>
      <c r="B544">
        <v>56</v>
      </c>
      <c r="C544">
        <v>4098</v>
      </c>
      <c r="D544" s="3">
        <v>394.78</v>
      </c>
      <c r="E544" s="3">
        <v>194.56</v>
      </c>
      <c r="F544" s="3">
        <v>26.82</v>
      </c>
      <c r="G544" s="3">
        <f t="shared" si="8"/>
        <v>7.2542878448918717</v>
      </c>
      <c r="H544" s="3">
        <v>87.24</v>
      </c>
      <c r="I544" s="3">
        <v>0.33</v>
      </c>
      <c r="J544" s="3">
        <v>0.14000000000000001</v>
      </c>
      <c r="K544" s="3">
        <v>176.64</v>
      </c>
      <c r="L544" s="3">
        <v>27.05</v>
      </c>
      <c r="M544" s="42">
        <v>4098</v>
      </c>
      <c r="N544" s="45">
        <v>3988.48</v>
      </c>
      <c r="O544" s="3">
        <v>60.378222222222227</v>
      </c>
      <c r="P544" s="10">
        <v>2.7600000000000051</v>
      </c>
    </row>
    <row r="545" spans="1:16" x14ac:dyDescent="0.35">
      <c r="A545" s="28" t="s">
        <v>120</v>
      </c>
      <c r="B545">
        <v>57</v>
      </c>
      <c r="C545">
        <v>14729</v>
      </c>
      <c r="D545" s="3">
        <v>532.6</v>
      </c>
      <c r="E545" s="3">
        <v>171.44</v>
      </c>
      <c r="F545" s="3">
        <v>109.39</v>
      </c>
      <c r="G545" s="3">
        <f t="shared" si="8"/>
        <v>1.5672364932809215</v>
      </c>
      <c r="H545" s="3">
        <v>138.82</v>
      </c>
      <c r="I545" s="3">
        <v>0.65</v>
      </c>
      <c r="J545" s="3">
        <v>0.64</v>
      </c>
      <c r="K545" s="3">
        <v>184.81</v>
      </c>
      <c r="L545" s="3">
        <v>114.16</v>
      </c>
      <c r="M545" s="42">
        <v>14729</v>
      </c>
      <c r="N545" s="45">
        <v>3444.49</v>
      </c>
      <c r="O545" s="3">
        <v>59.874527777777779</v>
      </c>
      <c r="P545" s="10">
        <v>131.18</v>
      </c>
    </row>
    <row r="546" spans="1:16" x14ac:dyDescent="0.35">
      <c r="A546" s="28" t="s">
        <v>120</v>
      </c>
      <c r="B546">
        <v>58</v>
      </c>
      <c r="C546">
        <v>5755</v>
      </c>
      <c r="D546" s="3">
        <v>419.39</v>
      </c>
      <c r="E546" s="3">
        <v>186.68</v>
      </c>
      <c r="F546" s="3">
        <v>39.25</v>
      </c>
      <c r="G546" s="3">
        <f t="shared" si="8"/>
        <v>4.7561783439490446</v>
      </c>
      <c r="H546" s="3">
        <v>80.19</v>
      </c>
      <c r="I546" s="3">
        <v>0.41</v>
      </c>
      <c r="J546" s="3">
        <v>0.21</v>
      </c>
      <c r="K546" s="3">
        <v>193.49</v>
      </c>
      <c r="L546" s="3">
        <v>38.06</v>
      </c>
      <c r="M546" s="42">
        <v>5755</v>
      </c>
      <c r="N546" s="45">
        <v>2680.32</v>
      </c>
      <c r="O546" s="3">
        <v>59.166962962962963</v>
      </c>
      <c r="P546" s="10">
        <v>9.8100000000000023</v>
      </c>
    </row>
    <row r="547" spans="1:16" x14ac:dyDescent="0.35">
      <c r="A547" s="28" t="s">
        <v>120</v>
      </c>
      <c r="B547">
        <v>59</v>
      </c>
      <c r="C547">
        <v>5028</v>
      </c>
      <c r="D547" s="3">
        <v>608.05999999999995</v>
      </c>
      <c r="E547" s="3">
        <v>321.01</v>
      </c>
      <c r="F547" s="3">
        <v>19.940000000000001</v>
      </c>
      <c r="G547" s="3">
        <f t="shared" si="8"/>
        <v>16.0987963891675</v>
      </c>
      <c r="H547" s="3">
        <v>85.05</v>
      </c>
      <c r="I547" s="3">
        <v>0.17</v>
      </c>
      <c r="J547" s="3">
        <v>0.06</v>
      </c>
      <c r="K547" s="3">
        <v>292.11</v>
      </c>
      <c r="L547" s="3">
        <v>18.850000000000001</v>
      </c>
      <c r="M547" s="42">
        <v>5028</v>
      </c>
      <c r="N547" s="45">
        <v>2770.77</v>
      </c>
      <c r="O547" s="3">
        <v>59.250712962962957</v>
      </c>
      <c r="P547" s="10">
        <v>4.9500000000000028</v>
      </c>
    </row>
    <row r="548" spans="1:16" x14ac:dyDescent="0.35">
      <c r="A548" s="28" t="s">
        <v>120</v>
      </c>
      <c r="B548">
        <v>60</v>
      </c>
      <c r="C548">
        <v>32996</v>
      </c>
      <c r="D548" s="3">
        <v>908.24</v>
      </c>
      <c r="E548" s="3">
        <v>364.11</v>
      </c>
      <c r="F548" s="3">
        <v>115.38</v>
      </c>
      <c r="G548" s="3">
        <f t="shared" si="8"/>
        <v>3.1557462298491941</v>
      </c>
      <c r="H548" s="3">
        <v>74.61</v>
      </c>
      <c r="I548" s="3">
        <v>0.5</v>
      </c>
      <c r="J548" s="3">
        <v>0.32</v>
      </c>
      <c r="K548" s="3">
        <v>394.44</v>
      </c>
      <c r="L548" s="3">
        <v>127.02</v>
      </c>
      <c r="M548" s="42">
        <v>32996</v>
      </c>
      <c r="N548" s="45">
        <v>1853.75</v>
      </c>
      <c r="O548" s="3">
        <v>58.401620370370374</v>
      </c>
      <c r="P548" s="10">
        <v>15.39</v>
      </c>
    </row>
    <row r="549" spans="1:16" x14ac:dyDescent="0.35">
      <c r="A549" s="28" t="s">
        <v>120</v>
      </c>
      <c r="B549">
        <v>61</v>
      </c>
      <c r="C549">
        <v>6859</v>
      </c>
      <c r="D549" s="3">
        <v>394.76</v>
      </c>
      <c r="E549" s="3">
        <v>175.72</v>
      </c>
      <c r="F549" s="3">
        <v>49.7</v>
      </c>
      <c r="G549" s="3">
        <f t="shared" si="8"/>
        <v>3.535613682092555</v>
      </c>
      <c r="H549" s="3">
        <v>41.42</v>
      </c>
      <c r="I549" s="3">
        <v>0.55000000000000004</v>
      </c>
      <c r="J549" s="3">
        <v>0.28000000000000003</v>
      </c>
      <c r="K549" s="3">
        <v>165.59</v>
      </c>
      <c r="L549" s="3">
        <v>46.61</v>
      </c>
      <c r="M549" s="42">
        <v>6859</v>
      </c>
      <c r="N549" s="45">
        <v>1259.57</v>
      </c>
      <c r="O549" s="3">
        <v>57.851453703703704</v>
      </c>
      <c r="P549" s="10">
        <v>48.58</v>
      </c>
    </row>
    <row r="550" spans="1:16" x14ac:dyDescent="0.35">
      <c r="A550" s="28" t="s">
        <v>120</v>
      </c>
      <c r="B550">
        <v>62</v>
      </c>
      <c r="C550">
        <v>3664</v>
      </c>
      <c r="D550" s="3">
        <v>316.3</v>
      </c>
      <c r="E550" s="3">
        <v>133.82</v>
      </c>
      <c r="F550" s="3">
        <v>34.86</v>
      </c>
      <c r="G550" s="3">
        <f t="shared" si="8"/>
        <v>3.8387837062535857</v>
      </c>
      <c r="H550" s="3">
        <v>61.56</v>
      </c>
      <c r="I550" s="3">
        <v>0.46</v>
      </c>
      <c r="J550" s="3">
        <v>0.26</v>
      </c>
      <c r="K550" s="3">
        <v>141.82</v>
      </c>
      <c r="L550" s="3">
        <v>38.82</v>
      </c>
      <c r="M550" s="42">
        <v>3664</v>
      </c>
      <c r="N550" s="45">
        <v>1275.05</v>
      </c>
      <c r="O550" s="3">
        <v>57.865787037037038</v>
      </c>
      <c r="P550" s="10">
        <v>28.439999999999998</v>
      </c>
    </row>
    <row r="551" spans="1:16" x14ac:dyDescent="0.35">
      <c r="A551" s="28" t="s">
        <v>120</v>
      </c>
      <c r="B551">
        <v>63</v>
      </c>
      <c r="C551">
        <v>1657</v>
      </c>
      <c r="D551" s="3">
        <v>186.96</v>
      </c>
      <c r="E551" s="3">
        <v>70.14</v>
      </c>
      <c r="F551" s="3">
        <v>30.08</v>
      </c>
      <c r="G551" s="3">
        <f t="shared" si="8"/>
        <v>2.3317819148936172</v>
      </c>
      <c r="H551" s="3">
        <v>165.71</v>
      </c>
      <c r="I551" s="3">
        <v>0.6</v>
      </c>
      <c r="J551" s="3">
        <v>0.43</v>
      </c>
      <c r="K551" s="3">
        <v>79.849999999999994</v>
      </c>
      <c r="L551" s="3">
        <v>33.25</v>
      </c>
      <c r="M551" s="42">
        <v>1657</v>
      </c>
      <c r="N551" s="45">
        <v>1271.23</v>
      </c>
      <c r="O551" s="3">
        <v>57.862250000000003</v>
      </c>
      <c r="P551" s="10">
        <v>104.28999999999999</v>
      </c>
    </row>
    <row r="552" spans="1:16" x14ac:dyDescent="0.35">
      <c r="A552" s="28" t="s">
        <v>120</v>
      </c>
      <c r="B552">
        <v>64</v>
      </c>
      <c r="C552">
        <v>10416</v>
      </c>
      <c r="D552" s="3">
        <v>627.59</v>
      </c>
      <c r="E552" s="3">
        <v>281.7</v>
      </c>
      <c r="F552" s="3">
        <v>47.08</v>
      </c>
      <c r="G552" s="3">
        <f t="shared" si="8"/>
        <v>5.9834324553950724</v>
      </c>
      <c r="H552" s="3">
        <v>77.53</v>
      </c>
      <c r="I552" s="3">
        <v>0.33</v>
      </c>
      <c r="J552" s="3">
        <v>0.17</v>
      </c>
      <c r="K552" s="3">
        <v>281.85000000000002</v>
      </c>
      <c r="L552" s="3">
        <v>43.98</v>
      </c>
      <c r="M552" s="42">
        <v>10416</v>
      </c>
      <c r="N552" s="45">
        <v>2398.2399999999998</v>
      </c>
      <c r="O552" s="3">
        <v>58.905777777777779</v>
      </c>
      <c r="P552" s="10">
        <v>12.469999999999999</v>
      </c>
    </row>
    <row r="553" spans="1:16" x14ac:dyDescent="0.35">
      <c r="A553" s="28" t="s">
        <v>120</v>
      </c>
      <c r="B553">
        <v>65</v>
      </c>
      <c r="C553">
        <v>16978</v>
      </c>
      <c r="D553" s="3">
        <v>738.37</v>
      </c>
      <c r="E553" s="3">
        <v>339.45</v>
      </c>
      <c r="F553" s="3">
        <v>63.68</v>
      </c>
      <c r="G553" s="3">
        <f t="shared" si="8"/>
        <v>5.3305590452261304</v>
      </c>
      <c r="H553" s="3">
        <v>102.71</v>
      </c>
      <c r="I553" s="3">
        <v>0.39</v>
      </c>
      <c r="J553" s="3">
        <v>0.19</v>
      </c>
      <c r="K553" s="3">
        <v>340.64</v>
      </c>
      <c r="L553" s="3">
        <v>63.57</v>
      </c>
      <c r="M553" s="42">
        <v>16978</v>
      </c>
      <c r="N553" s="45">
        <v>546.03</v>
      </c>
      <c r="O553" s="3">
        <v>57.190768518518517</v>
      </c>
      <c r="P553" s="10">
        <v>167.29000000000002</v>
      </c>
    </row>
    <row r="554" spans="1:16" x14ac:dyDescent="0.35">
      <c r="A554" s="28" t="s">
        <v>120</v>
      </c>
      <c r="B554">
        <v>66</v>
      </c>
      <c r="C554">
        <v>14817</v>
      </c>
      <c r="D554" s="3">
        <v>570.46</v>
      </c>
      <c r="E554" s="3">
        <v>243.82</v>
      </c>
      <c r="F554" s="3">
        <v>77.37</v>
      </c>
      <c r="G554" s="3">
        <f t="shared" si="8"/>
        <v>3.1513506527077677</v>
      </c>
      <c r="H554" s="3">
        <v>88.84</v>
      </c>
      <c r="I554" s="3">
        <v>0.56999999999999995</v>
      </c>
      <c r="J554" s="3">
        <v>0.32</v>
      </c>
      <c r="K554" s="3">
        <v>251.03</v>
      </c>
      <c r="L554" s="3">
        <v>76.14</v>
      </c>
      <c r="M554" s="42">
        <v>14817</v>
      </c>
      <c r="N554" s="45">
        <v>799.36</v>
      </c>
      <c r="O554" s="3">
        <v>57.425333333333334</v>
      </c>
      <c r="P554" s="10">
        <v>1.1599999999999966</v>
      </c>
    </row>
    <row r="555" spans="1:16" x14ac:dyDescent="0.35">
      <c r="A555" s="28" t="s">
        <v>120</v>
      </c>
      <c r="B555">
        <v>67</v>
      </c>
      <c r="C555">
        <v>30955</v>
      </c>
      <c r="D555" s="3">
        <v>872.24</v>
      </c>
      <c r="E555" s="3">
        <v>401</v>
      </c>
      <c r="F555" s="3">
        <v>98.29</v>
      </c>
      <c r="G555" s="3">
        <f t="shared" si="8"/>
        <v>4.0797639637806489</v>
      </c>
      <c r="H555" s="3">
        <v>80.12</v>
      </c>
      <c r="I555" s="3">
        <v>0.51</v>
      </c>
      <c r="J555" s="3">
        <v>0.25</v>
      </c>
      <c r="K555" s="3">
        <v>382.29</v>
      </c>
      <c r="L555" s="3">
        <v>93.14</v>
      </c>
      <c r="M555" s="42">
        <v>30955</v>
      </c>
      <c r="N555" s="45">
        <v>619.45000000000005</v>
      </c>
      <c r="O555" s="3">
        <v>57.258749999999999</v>
      </c>
      <c r="P555" s="10">
        <v>9.8799999999999955</v>
      </c>
    </row>
    <row r="556" spans="1:16" x14ac:dyDescent="0.35">
      <c r="A556" s="28" t="s">
        <v>120</v>
      </c>
      <c r="B556">
        <v>68</v>
      </c>
      <c r="C556">
        <v>46310</v>
      </c>
      <c r="D556" s="3">
        <v>1133.8</v>
      </c>
      <c r="E556" s="3">
        <v>456.4</v>
      </c>
      <c r="F556" s="3">
        <v>129.19</v>
      </c>
      <c r="G556" s="3">
        <f t="shared" si="8"/>
        <v>3.5327811750135458</v>
      </c>
      <c r="H556" s="3">
        <v>101.9</v>
      </c>
      <c r="I556" s="3">
        <v>0.45</v>
      </c>
      <c r="J556" s="3">
        <v>0.28000000000000003</v>
      </c>
      <c r="K556" s="3">
        <v>444.21</v>
      </c>
      <c r="L556" s="3">
        <v>125.62</v>
      </c>
      <c r="M556" s="42">
        <v>46310</v>
      </c>
      <c r="N556" s="45">
        <v>411.43</v>
      </c>
      <c r="O556" s="3">
        <v>57.066138888888887</v>
      </c>
      <c r="P556" s="10">
        <v>168.1</v>
      </c>
    </row>
    <row r="557" spans="1:16" x14ac:dyDescent="0.35">
      <c r="A557" s="28" t="s">
        <v>121</v>
      </c>
      <c r="B557">
        <v>1</v>
      </c>
      <c r="C557">
        <v>945526</v>
      </c>
      <c r="D557" s="3">
        <v>8747.23</v>
      </c>
      <c r="E557" s="3">
        <v>4627.71</v>
      </c>
      <c r="F557" s="3">
        <v>260.14999999999998</v>
      </c>
      <c r="G557" s="3">
        <f t="shared" si="8"/>
        <v>17.788621948875651</v>
      </c>
      <c r="H557" s="3">
        <v>85.29</v>
      </c>
      <c r="I557" s="3">
        <v>0.16</v>
      </c>
      <c r="J557" s="3">
        <v>0.06</v>
      </c>
      <c r="K557" s="3">
        <v>4197.49</v>
      </c>
      <c r="L557" s="3">
        <v>244.69</v>
      </c>
      <c r="M557" s="42">
        <v>945526</v>
      </c>
      <c r="N557" s="45">
        <v>1166.68</v>
      </c>
      <c r="O557" s="3">
        <v>68.876555555555555</v>
      </c>
      <c r="P557" s="10">
        <v>4.7099999999999937</v>
      </c>
    </row>
    <row r="558" spans="1:16" x14ac:dyDescent="0.35">
      <c r="A558" s="28" t="s">
        <v>121</v>
      </c>
      <c r="B558">
        <v>2</v>
      </c>
      <c r="C558">
        <v>8264</v>
      </c>
      <c r="D558" s="3">
        <v>460.03</v>
      </c>
      <c r="E558" s="3">
        <v>174.3</v>
      </c>
      <c r="F558" s="3">
        <v>60.37</v>
      </c>
      <c r="G558" s="3">
        <f t="shared" si="8"/>
        <v>2.8871956269670371</v>
      </c>
      <c r="H558" s="3">
        <v>47.16</v>
      </c>
      <c r="I558" s="3">
        <v>0.49</v>
      </c>
      <c r="J558" s="3">
        <v>0.35</v>
      </c>
      <c r="K558" s="3">
        <v>170.29</v>
      </c>
      <c r="L558" s="3">
        <v>70.900000000000006</v>
      </c>
      <c r="M558" s="42">
        <v>8264</v>
      </c>
      <c r="N558" s="45">
        <v>828.33</v>
      </c>
      <c r="O558" s="3">
        <v>68.563268518518527</v>
      </c>
      <c r="P558" s="10">
        <v>42.84</v>
      </c>
    </row>
    <row r="559" spans="1:16" x14ac:dyDescent="0.35">
      <c r="A559" s="28" t="s">
        <v>121</v>
      </c>
      <c r="B559">
        <v>3</v>
      </c>
      <c r="C559">
        <v>9299</v>
      </c>
      <c r="D559" s="3">
        <v>512.84</v>
      </c>
      <c r="E559" s="3">
        <v>204.33</v>
      </c>
      <c r="F559" s="3">
        <v>57.95</v>
      </c>
      <c r="G559" s="3">
        <f t="shared" si="8"/>
        <v>3.5259706643658326</v>
      </c>
      <c r="H559" s="3">
        <v>34.86</v>
      </c>
      <c r="I559" s="3">
        <v>0.44</v>
      </c>
      <c r="J559" s="3">
        <v>0.28000000000000003</v>
      </c>
      <c r="K559" s="3">
        <v>201.36</v>
      </c>
      <c r="L559" s="3">
        <v>65.540000000000006</v>
      </c>
      <c r="M559" s="42">
        <v>9299</v>
      </c>
      <c r="N559" s="45">
        <v>1143.57</v>
      </c>
      <c r="O559" s="3">
        <v>68.855157407407418</v>
      </c>
      <c r="P559" s="10">
        <v>55.14</v>
      </c>
    </row>
    <row r="560" spans="1:16" x14ac:dyDescent="0.35">
      <c r="A560" s="28" t="s">
        <v>121</v>
      </c>
      <c r="B560">
        <v>4</v>
      </c>
      <c r="C560">
        <v>46911</v>
      </c>
      <c r="D560" s="3">
        <v>1260.17</v>
      </c>
      <c r="E560" s="3">
        <v>589.79</v>
      </c>
      <c r="F560" s="3">
        <v>101.27</v>
      </c>
      <c r="G560" s="3">
        <f t="shared" si="8"/>
        <v>5.8239360126394786</v>
      </c>
      <c r="H560" s="3">
        <v>80.989999999999995</v>
      </c>
      <c r="I560" s="3">
        <v>0.37</v>
      </c>
      <c r="J560" s="3">
        <v>0.17</v>
      </c>
      <c r="K560" s="3">
        <v>591.35</v>
      </c>
      <c r="L560" s="3">
        <v>98.61</v>
      </c>
      <c r="M560" s="42">
        <v>46911</v>
      </c>
      <c r="N560" s="45">
        <v>1108.47</v>
      </c>
      <c r="O560" s="3">
        <v>68.822657407407405</v>
      </c>
      <c r="P560" s="10">
        <v>9.0100000000000051</v>
      </c>
    </row>
    <row r="561" spans="1:16" x14ac:dyDescent="0.35">
      <c r="A561" s="28" t="s">
        <v>121</v>
      </c>
      <c r="B561">
        <v>5</v>
      </c>
      <c r="C561">
        <v>5510</v>
      </c>
      <c r="D561" s="3">
        <v>349.51</v>
      </c>
      <c r="E561" s="3">
        <v>149.05000000000001</v>
      </c>
      <c r="F561" s="3">
        <v>47.07</v>
      </c>
      <c r="G561" s="3">
        <f t="shared" si="8"/>
        <v>3.1665604418950499</v>
      </c>
      <c r="H561" s="3">
        <v>80.540000000000006</v>
      </c>
      <c r="I561" s="3">
        <v>0.56999999999999995</v>
      </c>
      <c r="J561" s="3">
        <v>0.32</v>
      </c>
      <c r="K561" s="3">
        <v>148.63999999999999</v>
      </c>
      <c r="L561" s="3">
        <v>42.91</v>
      </c>
      <c r="M561" s="42">
        <v>5510</v>
      </c>
      <c r="N561" s="45">
        <v>1028.8800000000001</v>
      </c>
      <c r="O561" s="3">
        <v>68.748962962962963</v>
      </c>
      <c r="P561" s="10">
        <v>9.4599999999999937</v>
      </c>
    </row>
    <row r="562" spans="1:16" x14ac:dyDescent="0.35">
      <c r="A562" s="28" t="s">
        <v>121</v>
      </c>
      <c r="B562">
        <v>6</v>
      </c>
      <c r="C562">
        <v>5713</v>
      </c>
      <c r="D562" s="3">
        <v>338.55</v>
      </c>
      <c r="E562" s="3">
        <v>142.72</v>
      </c>
      <c r="F562" s="3">
        <v>50.97</v>
      </c>
      <c r="G562" s="3">
        <f t="shared" si="8"/>
        <v>2.8000784775358056</v>
      </c>
      <c r="H562" s="3">
        <v>95.43</v>
      </c>
      <c r="I562" s="3">
        <v>0.63</v>
      </c>
      <c r="J562" s="3">
        <v>0.36</v>
      </c>
      <c r="K562" s="3">
        <v>144.63999999999999</v>
      </c>
      <c r="L562" s="3">
        <v>51.04</v>
      </c>
      <c r="M562" s="42">
        <v>5713</v>
      </c>
      <c r="N562" s="45">
        <v>964.5</v>
      </c>
      <c r="O562" s="3">
        <v>68.689351851851853</v>
      </c>
      <c r="P562" s="10">
        <v>174.57</v>
      </c>
    </row>
    <row r="563" spans="1:16" x14ac:dyDescent="0.35">
      <c r="A563" s="28" t="s">
        <v>121</v>
      </c>
      <c r="B563">
        <v>7</v>
      </c>
      <c r="C563">
        <v>12500</v>
      </c>
      <c r="D563" s="3">
        <v>520.71</v>
      </c>
      <c r="E563" s="3">
        <v>168.99</v>
      </c>
      <c r="F563" s="3">
        <v>94.18</v>
      </c>
      <c r="G563" s="3">
        <f t="shared" si="8"/>
        <v>1.7943300063707792</v>
      </c>
      <c r="H563" s="3">
        <v>97.84</v>
      </c>
      <c r="I563" s="3">
        <v>0.57999999999999996</v>
      </c>
      <c r="J563" s="3">
        <v>0.56000000000000005</v>
      </c>
      <c r="K563" s="3">
        <v>191</v>
      </c>
      <c r="L563" s="3">
        <v>102.62</v>
      </c>
      <c r="M563" s="42">
        <v>12500</v>
      </c>
      <c r="N563" s="45">
        <v>2686.63</v>
      </c>
      <c r="O563" s="3">
        <v>70.28391666666667</v>
      </c>
      <c r="P563" s="10">
        <v>172.16</v>
      </c>
    </row>
    <row r="564" spans="1:16" x14ac:dyDescent="0.35">
      <c r="A564" s="28" t="s">
        <v>121</v>
      </c>
      <c r="B564">
        <v>8</v>
      </c>
      <c r="C564">
        <v>3978</v>
      </c>
      <c r="D564" s="3">
        <v>356.67</v>
      </c>
      <c r="E564" s="3">
        <v>169.88</v>
      </c>
      <c r="F564" s="3">
        <v>29.81</v>
      </c>
      <c r="G564" s="3">
        <f t="shared" si="8"/>
        <v>5.6987588057698764</v>
      </c>
      <c r="H564" s="3">
        <v>80.39</v>
      </c>
      <c r="I564" s="3">
        <v>0.39</v>
      </c>
      <c r="J564" s="3">
        <v>0.18</v>
      </c>
      <c r="K564" s="3">
        <v>161.28</v>
      </c>
      <c r="L564" s="3">
        <v>27.3</v>
      </c>
      <c r="M564" s="42">
        <v>3978</v>
      </c>
      <c r="N564" s="45">
        <v>2498.3000000000002</v>
      </c>
      <c r="O564" s="3">
        <v>70.109537037037043</v>
      </c>
      <c r="P564" s="10">
        <v>9.61</v>
      </c>
    </row>
    <row r="565" spans="1:16" x14ac:dyDescent="0.35">
      <c r="A565" s="28" t="s">
        <v>121</v>
      </c>
      <c r="B565">
        <v>9</v>
      </c>
      <c r="C565">
        <v>5019</v>
      </c>
      <c r="D565" s="3">
        <v>292.04000000000002</v>
      </c>
      <c r="E565" s="3">
        <v>95.98</v>
      </c>
      <c r="F565" s="3">
        <v>66.58</v>
      </c>
      <c r="G565" s="3">
        <f t="shared" si="8"/>
        <v>1.4415740462601383</v>
      </c>
      <c r="H565" s="3">
        <v>155.28</v>
      </c>
      <c r="I565" s="3">
        <v>0.74</v>
      </c>
      <c r="J565" s="3">
        <v>0.69</v>
      </c>
      <c r="K565" s="3">
        <v>114.63</v>
      </c>
      <c r="L565" s="3">
        <v>62.35</v>
      </c>
      <c r="M565" s="42">
        <v>5019</v>
      </c>
      <c r="N565" s="45">
        <v>2620.11</v>
      </c>
      <c r="O565" s="3">
        <v>70.222324074074081</v>
      </c>
      <c r="P565" s="10">
        <v>114.72</v>
      </c>
    </row>
    <row r="566" spans="1:16" x14ac:dyDescent="0.35">
      <c r="A566" s="28" t="s">
        <v>121</v>
      </c>
      <c r="B566">
        <v>10</v>
      </c>
      <c r="C566">
        <v>2220</v>
      </c>
      <c r="D566" s="3">
        <v>333.61</v>
      </c>
      <c r="E566" s="3">
        <v>169.71</v>
      </c>
      <c r="F566" s="3">
        <v>16.66</v>
      </c>
      <c r="G566" s="3">
        <f t="shared" si="8"/>
        <v>10.186674669867948</v>
      </c>
      <c r="H566" s="3">
        <v>62.85</v>
      </c>
      <c r="I566" s="3">
        <v>0.25</v>
      </c>
      <c r="J566" s="3">
        <v>0.1</v>
      </c>
      <c r="K566" s="3">
        <v>157.43</v>
      </c>
      <c r="L566" s="3">
        <v>15.12</v>
      </c>
      <c r="M566" s="42">
        <v>2220</v>
      </c>
      <c r="N566" s="45">
        <v>2799.64</v>
      </c>
      <c r="O566" s="3">
        <v>70.388555555555556</v>
      </c>
      <c r="P566" s="10">
        <v>27.15</v>
      </c>
    </row>
    <row r="567" spans="1:16" x14ac:dyDescent="0.35">
      <c r="A567" s="28" t="s">
        <v>121</v>
      </c>
      <c r="B567">
        <v>11</v>
      </c>
      <c r="C567">
        <v>4457</v>
      </c>
      <c r="D567" s="3">
        <v>313.08</v>
      </c>
      <c r="E567" s="3">
        <v>137.59</v>
      </c>
      <c r="F567" s="3">
        <v>41.24</v>
      </c>
      <c r="G567" s="3">
        <f t="shared" si="8"/>
        <v>3.3363239573229873</v>
      </c>
      <c r="H567" s="3">
        <v>58.01</v>
      </c>
      <c r="I567" s="3">
        <v>0.56999999999999995</v>
      </c>
      <c r="J567" s="3">
        <v>0.3</v>
      </c>
      <c r="K567" s="3">
        <v>130.38</v>
      </c>
      <c r="L567" s="3">
        <v>39.18</v>
      </c>
      <c r="M567" s="42">
        <v>4457</v>
      </c>
      <c r="N567" s="45">
        <v>2826.18</v>
      </c>
      <c r="O567" s="3">
        <v>70.413129629629623</v>
      </c>
      <c r="P567" s="10">
        <v>31.990000000000002</v>
      </c>
    </row>
    <row r="568" spans="1:16" x14ac:dyDescent="0.35">
      <c r="A568" s="28" t="s">
        <v>121</v>
      </c>
      <c r="B568">
        <v>12</v>
      </c>
      <c r="C568">
        <v>1873</v>
      </c>
      <c r="D568" s="3">
        <v>193.36</v>
      </c>
      <c r="E568" s="3">
        <v>76.290000000000006</v>
      </c>
      <c r="F568" s="3">
        <v>31.26</v>
      </c>
      <c r="G568" s="3">
        <f t="shared" si="8"/>
        <v>2.4404990403071016</v>
      </c>
      <c r="H568" s="3">
        <v>71.260000000000005</v>
      </c>
      <c r="I568" s="3">
        <v>0.63</v>
      </c>
      <c r="J568" s="3">
        <v>0.41</v>
      </c>
      <c r="K568" s="3">
        <v>77.010000000000005</v>
      </c>
      <c r="L568" s="3">
        <v>29.53</v>
      </c>
      <c r="M568" s="42">
        <v>1873</v>
      </c>
      <c r="N568" s="45">
        <v>3387.51</v>
      </c>
      <c r="O568" s="3">
        <v>70.932879629629625</v>
      </c>
      <c r="P568" s="10">
        <v>18.739999999999995</v>
      </c>
    </row>
    <row r="569" spans="1:16" x14ac:dyDescent="0.35">
      <c r="A569" s="28" t="s">
        <v>121</v>
      </c>
      <c r="B569">
        <v>13</v>
      </c>
      <c r="C569">
        <v>7532</v>
      </c>
      <c r="D569" s="3">
        <v>390.79</v>
      </c>
      <c r="E569" s="3">
        <v>157.5</v>
      </c>
      <c r="F569" s="3">
        <v>60.89</v>
      </c>
      <c r="G569" s="3">
        <f t="shared" si="8"/>
        <v>2.5866316308096566</v>
      </c>
      <c r="H569" s="3">
        <v>109.81</v>
      </c>
      <c r="I569" s="3">
        <v>0.62</v>
      </c>
      <c r="J569" s="3">
        <v>0.39</v>
      </c>
      <c r="K569" s="3">
        <v>152.32</v>
      </c>
      <c r="L569" s="3">
        <v>65.099999999999994</v>
      </c>
      <c r="M569" s="42">
        <v>7532</v>
      </c>
      <c r="N569" s="45">
        <v>3283.6</v>
      </c>
      <c r="O569" s="3">
        <v>70.836666666666673</v>
      </c>
      <c r="P569" s="10">
        <v>160.19</v>
      </c>
    </row>
    <row r="570" spans="1:16" x14ac:dyDescent="0.35">
      <c r="A570" s="28" t="s">
        <v>121</v>
      </c>
      <c r="B570">
        <v>14</v>
      </c>
      <c r="C570">
        <v>3293</v>
      </c>
      <c r="D570" s="3">
        <v>265.35000000000002</v>
      </c>
      <c r="E570" s="3">
        <v>116.18</v>
      </c>
      <c r="F570" s="3">
        <v>36.090000000000003</v>
      </c>
      <c r="G570" s="3">
        <f t="shared" si="8"/>
        <v>3.2191742865059574</v>
      </c>
      <c r="H570" s="3">
        <v>15.66</v>
      </c>
      <c r="I570" s="3">
        <v>0.59</v>
      </c>
      <c r="J570" s="3">
        <v>0.31</v>
      </c>
      <c r="K570" s="3">
        <v>117.24</v>
      </c>
      <c r="L570" s="3">
        <v>36.33</v>
      </c>
      <c r="M570" s="42">
        <v>3293</v>
      </c>
      <c r="N570" s="45">
        <v>4259.93</v>
      </c>
      <c r="O570" s="3">
        <v>71.740675925925913</v>
      </c>
      <c r="P570" s="10">
        <v>74.34</v>
      </c>
    </row>
    <row r="571" spans="1:16" x14ac:dyDescent="0.35">
      <c r="A571" s="28" t="s">
        <v>121</v>
      </c>
      <c r="B571">
        <v>15</v>
      </c>
      <c r="C571">
        <v>8015</v>
      </c>
      <c r="D571" s="3">
        <v>506.1</v>
      </c>
      <c r="E571" s="3">
        <v>191.42</v>
      </c>
      <c r="F571" s="3">
        <v>53.31</v>
      </c>
      <c r="G571" s="3">
        <f t="shared" si="8"/>
        <v>3.5906959294691423</v>
      </c>
      <c r="H571" s="3">
        <v>3.93</v>
      </c>
      <c r="I571" s="3">
        <v>0.39</v>
      </c>
      <c r="J571" s="3">
        <v>0.28000000000000003</v>
      </c>
      <c r="K571" s="3">
        <v>216.15</v>
      </c>
      <c r="L571" s="3">
        <v>51.99</v>
      </c>
      <c r="M571" s="42">
        <v>8015</v>
      </c>
      <c r="N571" s="45">
        <v>4330.4799999999996</v>
      </c>
      <c r="O571" s="3">
        <v>71.805999999999997</v>
      </c>
      <c r="P571" s="10">
        <v>86.07</v>
      </c>
    </row>
    <row r="572" spans="1:16" x14ac:dyDescent="0.35">
      <c r="A572" s="28" t="s">
        <v>121</v>
      </c>
      <c r="B572">
        <v>16</v>
      </c>
      <c r="C572">
        <v>4266</v>
      </c>
      <c r="D572" s="3">
        <v>280.76</v>
      </c>
      <c r="E572" s="3">
        <v>112.33</v>
      </c>
      <c r="F572" s="3">
        <v>48.35</v>
      </c>
      <c r="G572" s="3">
        <f t="shared" si="8"/>
        <v>2.3232678386763186</v>
      </c>
      <c r="H572" s="3">
        <v>60.11</v>
      </c>
      <c r="I572" s="3">
        <v>0.68</v>
      </c>
      <c r="J572" s="3">
        <v>0.43</v>
      </c>
      <c r="K572" s="3">
        <v>117.39</v>
      </c>
      <c r="L572" s="3">
        <v>45.07</v>
      </c>
      <c r="M572" s="42">
        <v>4266</v>
      </c>
      <c r="N572" s="45">
        <v>4508.2299999999996</v>
      </c>
      <c r="O572" s="3">
        <v>71.970583333333323</v>
      </c>
      <c r="P572" s="10">
        <v>29.89</v>
      </c>
    </row>
    <row r="573" spans="1:16" x14ac:dyDescent="0.35">
      <c r="A573" s="28" t="s">
        <v>121</v>
      </c>
      <c r="B573">
        <v>17</v>
      </c>
      <c r="C573">
        <v>3313</v>
      </c>
      <c r="D573" s="3">
        <v>259.58</v>
      </c>
      <c r="E573" s="3">
        <v>114.78</v>
      </c>
      <c r="F573" s="3">
        <v>36.75</v>
      </c>
      <c r="G573" s="3">
        <f t="shared" si="8"/>
        <v>3.1232653061224491</v>
      </c>
      <c r="H573" s="3">
        <v>95.67</v>
      </c>
      <c r="I573" s="3">
        <v>0.62</v>
      </c>
      <c r="J573" s="3">
        <v>0.32</v>
      </c>
      <c r="K573" s="3">
        <v>113.64</v>
      </c>
      <c r="L573" s="3">
        <v>34.33</v>
      </c>
      <c r="M573" s="42">
        <v>3313</v>
      </c>
      <c r="N573" s="45">
        <v>5468.71</v>
      </c>
      <c r="O573" s="3">
        <v>72.859916666666678</v>
      </c>
      <c r="P573" s="10">
        <v>174.32999999999998</v>
      </c>
    </row>
    <row r="574" spans="1:16" x14ac:dyDescent="0.35">
      <c r="A574" s="28" t="s">
        <v>121</v>
      </c>
      <c r="B574">
        <v>18</v>
      </c>
      <c r="C574">
        <v>9074</v>
      </c>
      <c r="D574" s="3">
        <v>470.94</v>
      </c>
      <c r="E574" s="3">
        <v>198.78</v>
      </c>
      <c r="F574" s="3">
        <v>58.12</v>
      </c>
      <c r="G574" s="3">
        <f t="shared" si="8"/>
        <v>3.4201651754989677</v>
      </c>
      <c r="H574" s="3">
        <v>172.57</v>
      </c>
      <c r="I574" s="3">
        <v>0.51</v>
      </c>
      <c r="J574" s="3">
        <v>0.28999999999999998</v>
      </c>
      <c r="K574" s="3">
        <v>197.12</v>
      </c>
      <c r="L574" s="3">
        <v>53.35</v>
      </c>
      <c r="M574" s="42">
        <v>9074</v>
      </c>
      <c r="N574" s="45">
        <v>10509.53</v>
      </c>
      <c r="O574" s="3">
        <v>77.527342592592589</v>
      </c>
      <c r="P574" s="10">
        <v>97.43</v>
      </c>
    </row>
    <row r="575" spans="1:16" x14ac:dyDescent="0.35">
      <c r="A575" s="28" t="s">
        <v>121</v>
      </c>
      <c r="B575">
        <v>19</v>
      </c>
      <c r="C575">
        <v>71499</v>
      </c>
      <c r="D575" s="3">
        <v>1829.96</v>
      </c>
      <c r="E575" s="3">
        <v>629.22</v>
      </c>
      <c r="F575" s="3">
        <v>144.68</v>
      </c>
      <c r="G575" s="3">
        <f t="shared" si="8"/>
        <v>4.3490461708598289</v>
      </c>
      <c r="H575" s="3">
        <v>11.97</v>
      </c>
      <c r="I575" s="3">
        <v>0.27</v>
      </c>
      <c r="J575" s="3">
        <v>0.23</v>
      </c>
      <c r="K575" s="3">
        <v>675.03</v>
      </c>
      <c r="L575" s="3">
        <v>211.49</v>
      </c>
      <c r="M575" s="42">
        <v>71499</v>
      </c>
      <c r="N575" s="45">
        <v>11012.61</v>
      </c>
      <c r="O575" s="3">
        <v>77.993157407407409</v>
      </c>
      <c r="P575" s="10">
        <v>78.03</v>
      </c>
    </row>
    <row r="576" spans="1:16" x14ac:dyDescent="0.35">
      <c r="A576" s="28" t="s">
        <v>121</v>
      </c>
      <c r="B576">
        <v>20</v>
      </c>
      <c r="C576">
        <v>4211</v>
      </c>
      <c r="D576" s="3">
        <v>316.79000000000002</v>
      </c>
      <c r="E576" s="3">
        <v>141.35</v>
      </c>
      <c r="F576" s="3">
        <v>37.93</v>
      </c>
      <c r="G576" s="3">
        <f t="shared" si="8"/>
        <v>3.7266016345900344</v>
      </c>
      <c r="H576" s="3">
        <v>36.270000000000003</v>
      </c>
      <c r="I576" s="3">
        <v>0.53</v>
      </c>
      <c r="J576" s="3">
        <v>0.27</v>
      </c>
      <c r="K576" s="3">
        <v>139.79</v>
      </c>
      <c r="L576" s="3">
        <v>39.04</v>
      </c>
      <c r="M576" s="42">
        <v>4211</v>
      </c>
      <c r="N576" s="45">
        <v>11536.58</v>
      </c>
      <c r="O576" s="3">
        <v>78.478314814814823</v>
      </c>
      <c r="P576" s="10">
        <v>53.73</v>
      </c>
    </row>
    <row r="577" spans="1:16" x14ac:dyDescent="0.35">
      <c r="A577" s="28" t="s">
        <v>121</v>
      </c>
      <c r="B577">
        <v>21</v>
      </c>
      <c r="C577">
        <v>6210</v>
      </c>
      <c r="D577" s="3">
        <v>512.22</v>
      </c>
      <c r="E577" s="3">
        <v>212.97</v>
      </c>
      <c r="F577" s="3">
        <v>37.130000000000003</v>
      </c>
      <c r="G577" s="3">
        <f t="shared" si="8"/>
        <v>5.7357931591704814</v>
      </c>
      <c r="H577" s="3">
        <v>98.79</v>
      </c>
      <c r="I577" s="3">
        <v>0.3</v>
      </c>
      <c r="J577" s="3">
        <v>0.17</v>
      </c>
      <c r="K577" s="3">
        <v>211.48</v>
      </c>
      <c r="L577" s="3">
        <v>44.11</v>
      </c>
      <c r="M577" s="42">
        <v>6210</v>
      </c>
      <c r="N577" s="45">
        <v>11612</v>
      </c>
      <c r="O577" s="3">
        <v>78.548148148148144</v>
      </c>
      <c r="P577" s="10">
        <v>171.20999999999998</v>
      </c>
    </row>
    <row r="578" spans="1:16" x14ac:dyDescent="0.35">
      <c r="A578" s="28" t="s">
        <v>121</v>
      </c>
      <c r="B578">
        <v>22</v>
      </c>
      <c r="C578">
        <v>2840</v>
      </c>
      <c r="D578" s="3">
        <v>224.68</v>
      </c>
      <c r="E578" s="3">
        <v>82.64</v>
      </c>
      <c r="F578" s="3">
        <v>43.76</v>
      </c>
      <c r="G578" s="3">
        <f t="shared" si="8"/>
        <v>1.8884826325411335</v>
      </c>
      <c r="H578" s="3">
        <v>74.12</v>
      </c>
      <c r="I578" s="3">
        <v>0.71</v>
      </c>
      <c r="J578" s="3">
        <v>0.53</v>
      </c>
      <c r="K578" s="3">
        <v>89.14</v>
      </c>
      <c r="L578" s="3">
        <v>46.93</v>
      </c>
      <c r="M578" s="42">
        <v>2840</v>
      </c>
      <c r="N578" s="45">
        <v>11707.75</v>
      </c>
      <c r="O578" s="3">
        <v>78.636805555555554</v>
      </c>
      <c r="P578" s="10">
        <v>15.879999999999995</v>
      </c>
    </row>
    <row r="579" spans="1:16" x14ac:dyDescent="0.35">
      <c r="A579" s="28" t="s">
        <v>121</v>
      </c>
      <c r="B579">
        <v>23</v>
      </c>
      <c r="C579">
        <v>44628</v>
      </c>
      <c r="D579" s="3">
        <v>1058.17</v>
      </c>
      <c r="E579" s="3">
        <v>444.37</v>
      </c>
      <c r="F579" s="3">
        <v>127.87</v>
      </c>
      <c r="G579" s="3">
        <f t="shared" si="8"/>
        <v>3.4751700946273556</v>
      </c>
      <c r="H579" s="3">
        <v>109.41</v>
      </c>
      <c r="I579" s="3">
        <v>0.5</v>
      </c>
      <c r="J579" s="3">
        <v>0.28999999999999998</v>
      </c>
      <c r="K579" s="3">
        <v>443.26</v>
      </c>
      <c r="L579" s="3">
        <v>134.72</v>
      </c>
      <c r="M579" s="42">
        <v>44628</v>
      </c>
      <c r="N579" s="45">
        <v>10162.09</v>
      </c>
      <c r="O579" s="3">
        <v>77.205638888888885</v>
      </c>
      <c r="P579" s="10">
        <v>160.59</v>
      </c>
    </row>
    <row r="580" spans="1:16" x14ac:dyDescent="0.35">
      <c r="A580" s="28" t="s">
        <v>121</v>
      </c>
      <c r="B580">
        <v>24</v>
      </c>
      <c r="C580">
        <v>15694</v>
      </c>
      <c r="D580" s="3">
        <v>691.69</v>
      </c>
      <c r="E580" s="3">
        <v>293.2</v>
      </c>
      <c r="F580" s="3">
        <v>68.150000000000006</v>
      </c>
      <c r="G580" s="3">
        <f t="shared" si="8"/>
        <v>4.3022743947175339</v>
      </c>
      <c r="H580" s="3">
        <v>75.849999999999994</v>
      </c>
      <c r="I580" s="3">
        <v>0.41</v>
      </c>
      <c r="J580" s="3">
        <v>0.23</v>
      </c>
      <c r="K580" s="3">
        <v>291.25</v>
      </c>
      <c r="L580" s="3">
        <v>85.98</v>
      </c>
      <c r="M580" s="42">
        <v>15694</v>
      </c>
      <c r="N580" s="45">
        <v>9621.5499999999993</v>
      </c>
      <c r="O580" s="3">
        <v>76.705138888888897</v>
      </c>
      <c r="P580" s="10">
        <v>14.150000000000006</v>
      </c>
    </row>
    <row r="581" spans="1:16" x14ac:dyDescent="0.35">
      <c r="A581" s="28" t="s">
        <v>121</v>
      </c>
      <c r="B581">
        <v>25</v>
      </c>
      <c r="C581">
        <v>3509</v>
      </c>
      <c r="D581" s="3">
        <v>294.29000000000002</v>
      </c>
      <c r="E581" s="3">
        <v>105.24</v>
      </c>
      <c r="F581" s="3">
        <v>42.45</v>
      </c>
      <c r="G581" s="3">
        <f t="shared" si="8"/>
        <v>2.479151943462897</v>
      </c>
      <c r="H581" s="3">
        <v>67.459999999999994</v>
      </c>
      <c r="I581" s="3">
        <v>0.51</v>
      </c>
      <c r="J581" s="3">
        <v>0.4</v>
      </c>
      <c r="K581" s="3">
        <v>121.76</v>
      </c>
      <c r="L581" s="3">
        <v>48.64</v>
      </c>
      <c r="M581" s="42">
        <v>3509</v>
      </c>
      <c r="N581" s="45">
        <v>9758.85</v>
      </c>
      <c r="O581" s="3">
        <v>76.832268518518518</v>
      </c>
      <c r="P581" s="10">
        <v>22.540000000000006</v>
      </c>
    </row>
    <row r="582" spans="1:16" x14ac:dyDescent="0.35">
      <c r="A582" s="28" t="s">
        <v>121</v>
      </c>
      <c r="B582">
        <v>26</v>
      </c>
      <c r="C582">
        <v>5340</v>
      </c>
      <c r="D582" s="3">
        <v>425.21</v>
      </c>
      <c r="E582" s="3">
        <v>204.5</v>
      </c>
      <c r="F582" s="3">
        <v>33.25</v>
      </c>
      <c r="G582" s="3">
        <f t="shared" ref="G582:G645" si="9">E582/F582</f>
        <v>6.1503759398496243</v>
      </c>
      <c r="H582" s="3">
        <v>38.57</v>
      </c>
      <c r="I582" s="3">
        <v>0.37</v>
      </c>
      <c r="J582" s="3">
        <v>0.16</v>
      </c>
      <c r="K582" s="3">
        <v>193.6</v>
      </c>
      <c r="L582" s="3">
        <v>30.49</v>
      </c>
      <c r="M582" s="42">
        <v>5340</v>
      </c>
      <c r="N582" s="45">
        <v>9208.09</v>
      </c>
      <c r="O582" s="3">
        <v>76.322305555555559</v>
      </c>
      <c r="P582" s="10">
        <v>51.43</v>
      </c>
    </row>
    <row r="583" spans="1:16" x14ac:dyDescent="0.35">
      <c r="A583" s="28" t="s">
        <v>121</v>
      </c>
      <c r="B583">
        <v>27</v>
      </c>
      <c r="C583">
        <v>10563</v>
      </c>
      <c r="D583" s="3">
        <v>582.38</v>
      </c>
      <c r="E583" s="3">
        <v>191.86</v>
      </c>
      <c r="F583" s="3">
        <v>70.099999999999994</v>
      </c>
      <c r="G583" s="3">
        <f t="shared" si="9"/>
        <v>2.7369472182596297</v>
      </c>
      <c r="H583" s="3">
        <v>70.63</v>
      </c>
      <c r="I583" s="3">
        <v>0.39</v>
      </c>
      <c r="J583" s="3">
        <v>0.37</v>
      </c>
      <c r="K583" s="3">
        <v>232.54</v>
      </c>
      <c r="L583" s="3">
        <v>110.23</v>
      </c>
      <c r="M583" s="42">
        <v>10563</v>
      </c>
      <c r="N583" s="45">
        <v>8755.66</v>
      </c>
      <c r="O583" s="3">
        <v>75.903388888888898</v>
      </c>
      <c r="P583" s="10">
        <v>19.370000000000005</v>
      </c>
    </row>
    <row r="584" spans="1:16" x14ac:dyDescent="0.35">
      <c r="A584" s="28" t="s">
        <v>121</v>
      </c>
      <c r="B584">
        <v>28</v>
      </c>
      <c r="C584">
        <v>22462</v>
      </c>
      <c r="D584" s="3">
        <v>1023.37</v>
      </c>
      <c r="E584" s="3">
        <v>515</v>
      </c>
      <c r="F584" s="3">
        <v>55.53</v>
      </c>
      <c r="G584" s="3">
        <f t="shared" si="9"/>
        <v>9.2742661624347189</v>
      </c>
      <c r="H584" s="3">
        <v>110.03</v>
      </c>
      <c r="I584" s="3">
        <v>0.27</v>
      </c>
      <c r="J584" s="3">
        <v>0.11</v>
      </c>
      <c r="K584" s="3">
        <v>490.06</v>
      </c>
      <c r="L584" s="3">
        <v>52.07</v>
      </c>
      <c r="M584" s="42">
        <v>22462</v>
      </c>
      <c r="N584" s="45">
        <v>7405.74</v>
      </c>
      <c r="O584" s="3">
        <v>74.653462962962962</v>
      </c>
      <c r="P584" s="10">
        <v>159.97</v>
      </c>
    </row>
    <row r="585" spans="1:16" x14ac:dyDescent="0.35">
      <c r="A585" s="28" t="s">
        <v>121</v>
      </c>
      <c r="B585">
        <v>29</v>
      </c>
      <c r="C585">
        <v>19614</v>
      </c>
      <c r="D585" s="3">
        <v>863.84</v>
      </c>
      <c r="E585" s="3">
        <v>335.66</v>
      </c>
      <c r="F585" s="3">
        <v>74.400000000000006</v>
      </c>
      <c r="G585" s="3">
        <f t="shared" si="9"/>
        <v>4.5115591397849464</v>
      </c>
      <c r="H585" s="3">
        <v>52.34</v>
      </c>
      <c r="I585" s="3">
        <v>0.33</v>
      </c>
      <c r="J585" s="3">
        <v>0.22</v>
      </c>
      <c r="K585" s="3">
        <v>377.16</v>
      </c>
      <c r="L585" s="3">
        <v>74.55</v>
      </c>
      <c r="M585" s="42">
        <v>19614</v>
      </c>
      <c r="N585" s="45">
        <v>8368.5499999999993</v>
      </c>
      <c r="O585" s="3">
        <v>75.544953703703712</v>
      </c>
      <c r="P585" s="10">
        <v>37.659999999999997</v>
      </c>
    </row>
    <row r="586" spans="1:16" x14ac:dyDescent="0.35">
      <c r="A586" s="28" t="s">
        <v>121</v>
      </c>
      <c r="B586">
        <v>30</v>
      </c>
      <c r="C586">
        <v>23843</v>
      </c>
      <c r="D586" s="3">
        <v>892.5</v>
      </c>
      <c r="E586" s="3">
        <v>285.69</v>
      </c>
      <c r="F586" s="3">
        <v>106.26</v>
      </c>
      <c r="G586" s="3">
        <f t="shared" si="9"/>
        <v>2.6885940146809713</v>
      </c>
      <c r="H586" s="3">
        <v>45.75</v>
      </c>
      <c r="I586" s="3">
        <v>0.38</v>
      </c>
      <c r="J586" s="3">
        <v>0.37</v>
      </c>
      <c r="K586" s="3">
        <v>324.25</v>
      </c>
      <c r="L586" s="3">
        <v>111.65</v>
      </c>
      <c r="M586" s="42">
        <v>23843</v>
      </c>
      <c r="N586" s="45">
        <v>8104.76</v>
      </c>
      <c r="O586" s="3">
        <v>75.300703703703704</v>
      </c>
      <c r="P586" s="10">
        <v>44.25</v>
      </c>
    </row>
    <row r="587" spans="1:16" x14ac:dyDescent="0.35">
      <c r="A587" s="28" t="s">
        <v>121</v>
      </c>
      <c r="B587">
        <v>31</v>
      </c>
      <c r="C587">
        <v>8963</v>
      </c>
      <c r="D587" s="3">
        <v>583.91999999999996</v>
      </c>
      <c r="E587" s="3">
        <v>191.71</v>
      </c>
      <c r="F587" s="3">
        <v>59.53</v>
      </c>
      <c r="G587" s="3">
        <f t="shared" si="9"/>
        <v>3.2203930791197717</v>
      </c>
      <c r="H587" s="3">
        <v>49.42</v>
      </c>
      <c r="I587" s="3">
        <v>0.33</v>
      </c>
      <c r="J587" s="3">
        <v>0.31</v>
      </c>
      <c r="K587" s="3">
        <v>218.56</v>
      </c>
      <c r="L587" s="3">
        <v>87.32</v>
      </c>
      <c r="M587" s="42">
        <v>8963</v>
      </c>
      <c r="N587" s="45">
        <v>7903.79</v>
      </c>
      <c r="O587" s="3">
        <v>75.114620370370361</v>
      </c>
      <c r="P587" s="10">
        <v>40.58</v>
      </c>
    </row>
    <row r="588" spans="1:16" x14ac:dyDescent="0.35">
      <c r="A588" s="28" t="s">
        <v>121</v>
      </c>
      <c r="B588">
        <v>32</v>
      </c>
      <c r="C588">
        <v>8767</v>
      </c>
      <c r="D588" s="3">
        <v>403.87</v>
      </c>
      <c r="E588" s="3">
        <v>165.97</v>
      </c>
      <c r="F588" s="3">
        <v>67.260000000000005</v>
      </c>
      <c r="G588" s="3">
        <f t="shared" si="9"/>
        <v>2.4675884626821287</v>
      </c>
      <c r="H588" s="3">
        <v>122.89</v>
      </c>
      <c r="I588" s="3">
        <v>0.68</v>
      </c>
      <c r="J588" s="3">
        <v>0.41</v>
      </c>
      <c r="K588" s="3">
        <v>164.05</v>
      </c>
      <c r="L588" s="3">
        <v>71.08</v>
      </c>
      <c r="M588" s="42">
        <v>8767</v>
      </c>
      <c r="N588" s="45">
        <v>6394.51</v>
      </c>
      <c r="O588" s="3">
        <v>73.717138888888883</v>
      </c>
      <c r="P588" s="10">
        <v>147.11000000000001</v>
      </c>
    </row>
    <row r="589" spans="1:16" x14ac:dyDescent="0.35">
      <c r="A589" s="28" t="s">
        <v>121</v>
      </c>
      <c r="B589">
        <v>33</v>
      </c>
      <c r="C589">
        <v>9115</v>
      </c>
      <c r="D589" s="3">
        <v>438.95</v>
      </c>
      <c r="E589" s="3">
        <v>194</v>
      </c>
      <c r="F589" s="3">
        <v>59.82</v>
      </c>
      <c r="G589" s="3">
        <f t="shared" si="9"/>
        <v>3.2430625208960215</v>
      </c>
      <c r="H589" s="3">
        <v>124.04</v>
      </c>
      <c r="I589" s="3">
        <v>0.59</v>
      </c>
      <c r="J589" s="3">
        <v>0.31</v>
      </c>
      <c r="K589" s="3">
        <v>184.81</v>
      </c>
      <c r="L589" s="3">
        <v>58.49</v>
      </c>
      <c r="M589" s="42">
        <v>9115</v>
      </c>
      <c r="N589" s="45">
        <v>6863.77</v>
      </c>
      <c r="O589" s="3">
        <v>74.151638888888897</v>
      </c>
      <c r="P589" s="10">
        <v>145.95999999999998</v>
      </c>
    </row>
    <row r="590" spans="1:16" x14ac:dyDescent="0.35">
      <c r="A590" s="28" t="s">
        <v>121</v>
      </c>
      <c r="B590">
        <v>34</v>
      </c>
      <c r="C590">
        <v>4753</v>
      </c>
      <c r="D590" s="3">
        <v>433.74</v>
      </c>
      <c r="E590" s="3">
        <v>97.43</v>
      </c>
      <c r="F590" s="3">
        <v>62.11</v>
      </c>
      <c r="G590" s="3">
        <f t="shared" si="9"/>
        <v>1.5686684913862503</v>
      </c>
      <c r="H590" s="3">
        <v>129.79</v>
      </c>
      <c r="I590" s="3">
        <v>0.32</v>
      </c>
      <c r="J590" s="3">
        <v>0.64</v>
      </c>
      <c r="K590" s="3">
        <v>139.34</v>
      </c>
      <c r="L590" s="3">
        <v>96.22</v>
      </c>
      <c r="M590" s="42">
        <v>4753</v>
      </c>
      <c r="N590" s="45">
        <v>6836.65</v>
      </c>
      <c r="O590" s="3">
        <v>74.126527777777767</v>
      </c>
      <c r="P590" s="10">
        <v>140.21</v>
      </c>
    </row>
    <row r="591" spans="1:16" x14ac:dyDescent="0.35">
      <c r="A591" s="28" t="s">
        <v>121</v>
      </c>
      <c r="B591">
        <v>35</v>
      </c>
      <c r="C591">
        <v>14801</v>
      </c>
      <c r="D591" s="3">
        <v>626.79</v>
      </c>
      <c r="E591" s="3">
        <v>280.14999999999998</v>
      </c>
      <c r="F591" s="3">
        <v>67.27</v>
      </c>
      <c r="G591" s="3">
        <f t="shared" si="9"/>
        <v>4.1645607254348151</v>
      </c>
      <c r="H591" s="3">
        <v>126.45</v>
      </c>
      <c r="I591" s="3">
        <v>0.47</v>
      </c>
      <c r="J591" s="3">
        <v>0.24</v>
      </c>
      <c r="K591" s="3">
        <v>275.61</v>
      </c>
      <c r="L591" s="3">
        <v>63.69</v>
      </c>
      <c r="M591" s="42">
        <v>14801</v>
      </c>
      <c r="N591" s="45">
        <v>4064.22</v>
      </c>
      <c r="O591" s="3">
        <v>71.559462962962968</v>
      </c>
      <c r="P591" s="10">
        <v>143.55000000000001</v>
      </c>
    </row>
    <row r="592" spans="1:16" x14ac:dyDescent="0.35">
      <c r="A592" s="28" t="s">
        <v>121</v>
      </c>
      <c r="B592">
        <v>36</v>
      </c>
      <c r="C592">
        <v>43214</v>
      </c>
      <c r="D592" s="3">
        <v>1069.54</v>
      </c>
      <c r="E592" s="3">
        <v>390.56</v>
      </c>
      <c r="F592" s="3">
        <v>140.88</v>
      </c>
      <c r="G592" s="3">
        <f t="shared" si="9"/>
        <v>2.7722884724588304</v>
      </c>
      <c r="H592" s="3">
        <v>10.88</v>
      </c>
      <c r="I592" s="3">
        <v>0.47</v>
      </c>
      <c r="J592" s="3">
        <v>0.36</v>
      </c>
      <c r="K592" s="3">
        <v>413.76</v>
      </c>
      <c r="L592" s="3">
        <v>147.59</v>
      </c>
      <c r="M592" s="42">
        <v>43214</v>
      </c>
      <c r="N592" s="45">
        <v>3911.42</v>
      </c>
      <c r="O592" s="3">
        <v>71.417981481481476</v>
      </c>
      <c r="P592" s="10">
        <v>79.12</v>
      </c>
    </row>
    <row r="593" spans="1:16" x14ac:dyDescent="0.35">
      <c r="A593" s="28" t="s">
        <v>121</v>
      </c>
      <c r="B593">
        <v>37</v>
      </c>
      <c r="C593">
        <v>13574</v>
      </c>
      <c r="D593" s="3">
        <v>473.79</v>
      </c>
      <c r="E593" s="3">
        <v>170.55</v>
      </c>
      <c r="F593" s="3">
        <v>101.34</v>
      </c>
      <c r="G593" s="3">
        <f t="shared" si="9"/>
        <v>1.682948490230906</v>
      </c>
      <c r="H593" s="3">
        <v>105.61</v>
      </c>
      <c r="I593" s="3">
        <v>0.76</v>
      </c>
      <c r="J593" s="3">
        <v>0.59</v>
      </c>
      <c r="K593" s="3">
        <v>189.06</v>
      </c>
      <c r="L593" s="3">
        <v>111.94</v>
      </c>
      <c r="M593" s="42">
        <v>13574</v>
      </c>
      <c r="N593" s="45">
        <v>3971.97</v>
      </c>
      <c r="O593" s="3">
        <v>71.474046296296294</v>
      </c>
      <c r="P593" s="10">
        <v>164.39</v>
      </c>
    </row>
    <row r="594" spans="1:16" x14ac:dyDescent="0.35">
      <c r="A594" s="28" t="s">
        <v>121</v>
      </c>
      <c r="B594">
        <v>38</v>
      </c>
      <c r="C594">
        <v>4915</v>
      </c>
      <c r="D594" s="3">
        <v>319.02999999999997</v>
      </c>
      <c r="E594" s="3">
        <v>135.11000000000001</v>
      </c>
      <c r="F594" s="3">
        <v>46.32</v>
      </c>
      <c r="G594" s="3">
        <f t="shared" si="9"/>
        <v>2.9168825561312612</v>
      </c>
      <c r="H594" s="3">
        <v>57.82</v>
      </c>
      <c r="I594" s="3">
        <v>0.61</v>
      </c>
      <c r="J594" s="3">
        <v>0.34</v>
      </c>
      <c r="K594" s="3">
        <v>139.01</v>
      </c>
      <c r="L594" s="3">
        <v>44.85</v>
      </c>
      <c r="M594" s="42">
        <v>4915</v>
      </c>
      <c r="N594" s="45">
        <v>3148.93</v>
      </c>
      <c r="O594" s="3">
        <v>70.711972222222215</v>
      </c>
      <c r="P594" s="10">
        <v>32.18</v>
      </c>
    </row>
    <row r="595" spans="1:16" x14ac:dyDescent="0.35">
      <c r="A595" s="28" t="s">
        <v>121</v>
      </c>
      <c r="B595">
        <v>39</v>
      </c>
      <c r="C595">
        <v>13182</v>
      </c>
      <c r="D595" s="3">
        <v>833.41</v>
      </c>
      <c r="E595" s="3">
        <v>414.44</v>
      </c>
      <c r="F595" s="3">
        <v>40.5</v>
      </c>
      <c r="G595" s="3">
        <f t="shared" si="9"/>
        <v>10.233086419753086</v>
      </c>
      <c r="H595" s="3">
        <v>86.63</v>
      </c>
      <c r="I595" s="3">
        <v>0.24</v>
      </c>
      <c r="J595" s="3">
        <v>0.1</v>
      </c>
      <c r="K595" s="3">
        <v>387.68</v>
      </c>
      <c r="L595" s="3">
        <v>48.03</v>
      </c>
      <c r="M595" s="42">
        <v>13182</v>
      </c>
      <c r="N595" s="45">
        <v>3161.34</v>
      </c>
      <c r="O595" s="3">
        <v>70.723462962962955</v>
      </c>
      <c r="P595" s="10">
        <v>3.3700000000000045</v>
      </c>
    </row>
    <row r="596" spans="1:16" x14ac:dyDescent="0.35">
      <c r="A596" s="28" t="s">
        <v>121</v>
      </c>
      <c r="B596">
        <v>40</v>
      </c>
      <c r="C596">
        <v>6264</v>
      </c>
      <c r="D596" s="3">
        <v>421.14</v>
      </c>
      <c r="E596" s="3">
        <v>196.03</v>
      </c>
      <c r="F596" s="3">
        <v>40.69</v>
      </c>
      <c r="G596" s="3">
        <f t="shared" si="9"/>
        <v>4.8176456131727701</v>
      </c>
      <c r="H596" s="3">
        <v>107.49</v>
      </c>
      <c r="I596" s="3">
        <v>0.44</v>
      </c>
      <c r="J596" s="3">
        <v>0.21</v>
      </c>
      <c r="K596" s="3">
        <v>193.79</v>
      </c>
      <c r="L596" s="3">
        <v>44.33</v>
      </c>
      <c r="M596" s="42">
        <v>6264</v>
      </c>
      <c r="N596" s="45">
        <v>3226.52</v>
      </c>
      <c r="O596" s="3">
        <v>70.783814814814818</v>
      </c>
      <c r="P596" s="10">
        <v>162.51</v>
      </c>
    </row>
    <row r="597" spans="1:16" x14ac:dyDescent="0.35">
      <c r="A597" s="28" t="s">
        <v>121</v>
      </c>
      <c r="B597">
        <v>41</v>
      </c>
      <c r="C597">
        <v>7806</v>
      </c>
      <c r="D597" s="3">
        <v>488.25</v>
      </c>
      <c r="E597" s="3">
        <v>108.31</v>
      </c>
      <c r="F597" s="3">
        <v>91.76</v>
      </c>
      <c r="G597" s="3">
        <f t="shared" si="9"/>
        <v>1.1803618134263296</v>
      </c>
      <c r="H597" s="3">
        <v>152.81</v>
      </c>
      <c r="I597" s="3">
        <v>0.41</v>
      </c>
      <c r="J597" s="3">
        <v>0.85</v>
      </c>
      <c r="K597" s="3">
        <v>139.4</v>
      </c>
      <c r="L597" s="3">
        <v>107.18</v>
      </c>
      <c r="M597" s="42">
        <v>7806</v>
      </c>
      <c r="N597" s="45">
        <v>199.48</v>
      </c>
      <c r="O597" s="3">
        <v>67.980999999999995</v>
      </c>
      <c r="P597" s="10">
        <v>117.19</v>
      </c>
    </row>
    <row r="598" spans="1:16" x14ac:dyDescent="0.35">
      <c r="A598" s="28" t="s">
        <v>121</v>
      </c>
      <c r="B598">
        <v>42</v>
      </c>
      <c r="C598">
        <v>6115</v>
      </c>
      <c r="D598" s="3">
        <v>314.38</v>
      </c>
      <c r="E598" s="3">
        <v>112.78</v>
      </c>
      <c r="F598" s="3">
        <v>69.040000000000006</v>
      </c>
      <c r="G598" s="3">
        <f t="shared" si="9"/>
        <v>1.6335457705677867</v>
      </c>
      <c r="H598" s="3">
        <v>60.24</v>
      </c>
      <c r="I598" s="3">
        <v>0.78</v>
      </c>
      <c r="J598" s="3">
        <v>0.61</v>
      </c>
      <c r="K598" s="3">
        <v>117.96</v>
      </c>
      <c r="L598" s="3">
        <v>65.75</v>
      </c>
      <c r="M598" s="42">
        <v>6115</v>
      </c>
      <c r="N598" s="45">
        <v>92.45</v>
      </c>
      <c r="O598" s="3">
        <v>67.881898148148139</v>
      </c>
      <c r="P598" s="10">
        <v>29.759999999999998</v>
      </c>
    </row>
    <row r="599" spans="1:16" x14ac:dyDescent="0.35">
      <c r="A599" s="28" t="s">
        <v>122</v>
      </c>
      <c r="B599">
        <v>1</v>
      </c>
      <c r="C599">
        <v>10867</v>
      </c>
      <c r="D599" s="3">
        <v>515.98</v>
      </c>
      <c r="E599" s="3">
        <v>224.85</v>
      </c>
      <c r="F599" s="3">
        <v>61.54</v>
      </c>
      <c r="G599" s="3">
        <f t="shared" si="9"/>
        <v>3.6537211569710757</v>
      </c>
      <c r="H599" s="3">
        <v>14.02</v>
      </c>
      <c r="I599" s="3">
        <v>0.51</v>
      </c>
      <c r="J599" s="3">
        <v>0.27</v>
      </c>
      <c r="K599" s="3">
        <v>235.76</v>
      </c>
      <c r="L599" s="3">
        <v>71.37</v>
      </c>
      <c r="M599" s="42">
        <v>10867</v>
      </c>
      <c r="N599" s="45">
        <v>889.3</v>
      </c>
      <c r="O599" s="3">
        <v>79.730833333333337</v>
      </c>
      <c r="P599" s="10">
        <v>75.98</v>
      </c>
    </row>
    <row r="600" spans="1:16" x14ac:dyDescent="0.35">
      <c r="A600" s="28" t="s">
        <v>122</v>
      </c>
      <c r="B600">
        <v>2</v>
      </c>
      <c r="C600">
        <v>4745</v>
      </c>
      <c r="D600" s="3">
        <v>290.32</v>
      </c>
      <c r="E600" s="3">
        <v>91.86</v>
      </c>
      <c r="F600" s="3">
        <v>65.77</v>
      </c>
      <c r="G600" s="3">
        <f t="shared" si="9"/>
        <v>1.3966854188839897</v>
      </c>
      <c r="H600" s="3">
        <v>54.58</v>
      </c>
      <c r="I600" s="3">
        <v>0.71</v>
      </c>
      <c r="J600" s="3">
        <v>0.72</v>
      </c>
      <c r="K600" s="3">
        <v>109.84</v>
      </c>
      <c r="L600" s="3">
        <v>70.569999999999993</v>
      </c>
      <c r="M600" s="42">
        <v>4745</v>
      </c>
      <c r="N600" s="45">
        <v>4755.83</v>
      </c>
      <c r="O600" s="3">
        <v>83.310953703703703</v>
      </c>
      <c r="P600" s="10">
        <v>35.42</v>
      </c>
    </row>
    <row r="601" spans="1:16" x14ac:dyDescent="0.35">
      <c r="A601" s="28" t="s">
        <v>122</v>
      </c>
      <c r="B601">
        <v>3</v>
      </c>
      <c r="C601">
        <v>8689</v>
      </c>
      <c r="D601" s="3">
        <v>537.78</v>
      </c>
      <c r="E601" s="3">
        <v>219.2</v>
      </c>
      <c r="F601" s="3">
        <v>50.47</v>
      </c>
      <c r="G601" s="3">
        <f t="shared" si="9"/>
        <v>4.3431741628690306</v>
      </c>
      <c r="H601" s="3">
        <v>107.41</v>
      </c>
      <c r="I601" s="3">
        <v>0.38</v>
      </c>
      <c r="J601" s="3">
        <v>0.23</v>
      </c>
      <c r="K601" s="3">
        <v>227.5</v>
      </c>
      <c r="L601" s="3">
        <v>63.5</v>
      </c>
      <c r="M601" s="42">
        <v>8689</v>
      </c>
      <c r="N601" s="45">
        <v>5069.1000000000004</v>
      </c>
      <c r="O601" s="3">
        <v>83.601018518518529</v>
      </c>
      <c r="P601" s="10">
        <v>162.59</v>
      </c>
    </row>
    <row r="602" spans="1:16" x14ac:dyDescent="0.35">
      <c r="A602" s="28" t="s">
        <v>122</v>
      </c>
      <c r="B602">
        <v>4</v>
      </c>
      <c r="C602">
        <v>18561</v>
      </c>
      <c r="D602" s="3">
        <v>534.62</v>
      </c>
      <c r="E602" s="3">
        <v>164.56</v>
      </c>
      <c r="F602" s="3">
        <v>143.61000000000001</v>
      </c>
      <c r="G602" s="3">
        <f t="shared" si="9"/>
        <v>1.1458812060441472</v>
      </c>
      <c r="H602" s="3">
        <v>100.17</v>
      </c>
      <c r="I602" s="3">
        <v>0.82</v>
      </c>
      <c r="J602" s="3">
        <v>0.87</v>
      </c>
      <c r="K602" s="3">
        <v>189.49</v>
      </c>
      <c r="L602" s="3">
        <v>131.66999999999999</v>
      </c>
      <c r="M602" s="42">
        <v>18561</v>
      </c>
      <c r="N602" s="45">
        <v>5815.97</v>
      </c>
      <c r="O602" s="3">
        <v>84.29256481481481</v>
      </c>
      <c r="P602" s="10">
        <v>169.82999999999998</v>
      </c>
    </row>
    <row r="603" spans="1:16" x14ac:dyDescent="0.35">
      <c r="A603" s="28" t="s">
        <v>122</v>
      </c>
      <c r="B603">
        <v>5</v>
      </c>
      <c r="C603">
        <v>3983</v>
      </c>
      <c r="D603" s="3">
        <v>395.71</v>
      </c>
      <c r="E603" s="3">
        <v>192.76</v>
      </c>
      <c r="F603" s="3">
        <v>26.31</v>
      </c>
      <c r="G603" s="3">
        <f t="shared" si="9"/>
        <v>7.3264918282022045</v>
      </c>
      <c r="H603" s="3">
        <v>35.65</v>
      </c>
      <c r="I603" s="3">
        <v>0.32</v>
      </c>
      <c r="J603" s="3">
        <v>0.14000000000000001</v>
      </c>
      <c r="K603" s="3">
        <v>186.2</v>
      </c>
      <c r="L603" s="3">
        <v>23.59</v>
      </c>
      <c r="M603" s="42">
        <v>3983</v>
      </c>
      <c r="N603" s="45">
        <v>7183.52</v>
      </c>
      <c r="O603" s="3">
        <v>85.558814814814824</v>
      </c>
      <c r="P603" s="10">
        <v>54.35</v>
      </c>
    </row>
    <row r="604" spans="1:16" x14ac:dyDescent="0.35">
      <c r="A604" s="28" t="s">
        <v>122</v>
      </c>
      <c r="B604">
        <v>6</v>
      </c>
      <c r="C604">
        <v>23647</v>
      </c>
      <c r="D604" s="3">
        <v>761.56</v>
      </c>
      <c r="E604" s="3">
        <v>250.04</v>
      </c>
      <c r="F604" s="3">
        <v>120.41</v>
      </c>
      <c r="G604" s="3">
        <f t="shared" si="9"/>
        <v>2.0765717133128478</v>
      </c>
      <c r="H604" s="3">
        <v>82.29</v>
      </c>
      <c r="I604" s="3">
        <v>0.51</v>
      </c>
      <c r="J604" s="3">
        <v>0.48</v>
      </c>
      <c r="K604" s="3">
        <v>271.02</v>
      </c>
      <c r="L604" s="3">
        <v>138.11000000000001</v>
      </c>
      <c r="M604" s="42">
        <v>23647</v>
      </c>
      <c r="N604" s="45">
        <v>7892.36</v>
      </c>
      <c r="O604" s="3">
        <v>86.215148148148145</v>
      </c>
      <c r="P604" s="10">
        <v>7.7099999999999937</v>
      </c>
    </row>
    <row r="605" spans="1:16" x14ac:dyDescent="0.35">
      <c r="A605" s="28" t="s">
        <v>122</v>
      </c>
      <c r="B605">
        <v>7</v>
      </c>
      <c r="C605">
        <v>8209</v>
      </c>
      <c r="D605" s="3">
        <v>492.38</v>
      </c>
      <c r="E605" s="3">
        <v>202.96</v>
      </c>
      <c r="F605" s="3">
        <v>51.5</v>
      </c>
      <c r="G605" s="3">
        <f t="shared" si="9"/>
        <v>3.9409708737864078</v>
      </c>
      <c r="H605" s="3">
        <v>90.17</v>
      </c>
      <c r="I605" s="3">
        <v>0.43</v>
      </c>
      <c r="J605" s="3">
        <v>0.25</v>
      </c>
      <c r="K605" s="3">
        <v>202.05</v>
      </c>
      <c r="L605" s="3">
        <v>48.59</v>
      </c>
      <c r="M605" s="42">
        <v>8209</v>
      </c>
      <c r="N605" s="45">
        <v>8815.16</v>
      </c>
      <c r="O605" s="3">
        <v>87.069592592592599</v>
      </c>
      <c r="P605" s="10">
        <v>179.82999999999998</v>
      </c>
    </row>
    <row r="606" spans="1:16" x14ac:dyDescent="0.35">
      <c r="A606" s="28" t="s">
        <v>122</v>
      </c>
      <c r="B606">
        <v>8</v>
      </c>
      <c r="C606">
        <v>13313</v>
      </c>
      <c r="D606" s="3">
        <v>679.06</v>
      </c>
      <c r="E606" s="3">
        <v>275.05</v>
      </c>
      <c r="F606" s="3">
        <v>61.63</v>
      </c>
      <c r="G606" s="3">
        <f t="shared" si="9"/>
        <v>4.4629239006977119</v>
      </c>
      <c r="H606" s="3">
        <v>101.81</v>
      </c>
      <c r="I606" s="3">
        <v>0.36</v>
      </c>
      <c r="J606" s="3">
        <v>0.22</v>
      </c>
      <c r="K606" s="3">
        <v>293.47000000000003</v>
      </c>
      <c r="L606" s="3">
        <v>63.24</v>
      </c>
      <c r="M606" s="42">
        <v>13313</v>
      </c>
      <c r="N606" s="45">
        <v>9615.0499999999993</v>
      </c>
      <c r="O606" s="3">
        <v>87.81023148148148</v>
      </c>
      <c r="P606" s="10">
        <v>168.19</v>
      </c>
    </row>
    <row r="607" spans="1:16" x14ac:dyDescent="0.35">
      <c r="A607" s="28" t="s">
        <v>122</v>
      </c>
      <c r="B607">
        <v>9</v>
      </c>
      <c r="C607">
        <v>3797</v>
      </c>
      <c r="D607" s="3">
        <v>323.7</v>
      </c>
      <c r="E607" s="3">
        <v>132.55000000000001</v>
      </c>
      <c r="F607" s="3">
        <v>36.47</v>
      </c>
      <c r="G607" s="3">
        <f t="shared" si="9"/>
        <v>3.6344941047436254</v>
      </c>
      <c r="H607" s="3">
        <v>106.61</v>
      </c>
      <c r="I607" s="3">
        <v>0.46</v>
      </c>
      <c r="J607" s="3">
        <v>0.28000000000000003</v>
      </c>
      <c r="K607" s="3">
        <v>133.9</v>
      </c>
      <c r="L607" s="3">
        <v>35.950000000000003</v>
      </c>
      <c r="M607" s="42">
        <v>3797</v>
      </c>
      <c r="N607" s="45">
        <v>9558.2000000000007</v>
      </c>
      <c r="O607" s="3">
        <v>87.757592592592587</v>
      </c>
      <c r="P607" s="10">
        <v>163.38999999999999</v>
      </c>
    </row>
    <row r="608" spans="1:16" x14ac:dyDescent="0.35">
      <c r="A608" s="28" t="s">
        <v>122</v>
      </c>
      <c r="B608">
        <v>10</v>
      </c>
      <c r="C608">
        <v>26521</v>
      </c>
      <c r="D608" s="3">
        <v>648.74</v>
      </c>
      <c r="E608" s="3">
        <v>214.1</v>
      </c>
      <c r="F608" s="3">
        <v>157.72</v>
      </c>
      <c r="G608" s="3">
        <f t="shared" si="9"/>
        <v>1.3574689322850622</v>
      </c>
      <c r="H608" s="3">
        <v>75.38</v>
      </c>
      <c r="I608" s="3">
        <v>0.79</v>
      </c>
      <c r="J608" s="3">
        <v>0.74</v>
      </c>
      <c r="K608" s="3">
        <v>239.72</v>
      </c>
      <c r="L608" s="3">
        <v>143.71</v>
      </c>
      <c r="M608" s="42">
        <v>26521</v>
      </c>
      <c r="N608" s="45">
        <v>10131.81</v>
      </c>
      <c r="O608" s="3">
        <v>88.288712962962961</v>
      </c>
      <c r="P608" s="10">
        <v>14.620000000000005</v>
      </c>
    </row>
    <row r="609" spans="1:16" x14ac:dyDescent="0.35">
      <c r="A609" s="28" t="s">
        <v>122</v>
      </c>
      <c r="B609">
        <v>11</v>
      </c>
      <c r="C609">
        <v>15120</v>
      </c>
      <c r="D609" s="3">
        <v>747.59</v>
      </c>
      <c r="E609" s="3">
        <v>318.72000000000003</v>
      </c>
      <c r="F609" s="3">
        <v>60.4</v>
      </c>
      <c r="G609" s="3">
        <f t="shared" si="9"/>
        <v>5.2768211920529806</v>
      </c>
      <c r="H609" s="3">
        <v>92.63</v>
      </c>
      <c r="I609" s="3">
        <v>0.34</v>
      </c>
      <c r="J609" s="3">
        <v>0.19</v>
      </c>
      <c r="K609" s="3">
        <v>322.39</v>
      </c>
      <c r="L609" s="3">
        <v>77.48</v>
      </c>
      <c r="M609" s="42">
        <v>15120</v>
      </c>
      <c r="N609" s="45">
        <v>10621.19</v>
      </c>
      <c r="O609" s="3">
        <v>88.74184259259259</v>
      </c>
      <c r="P609" s="10">
        <v>177.37</v>
      </c>
    </row>
    <row r="610" spans="1:16" x14ac:dyDescent="0.35">
      <c r="A610" s="28" t="s">
        <v>122</v>
      </c>
      <c r="B610">
        <v>12</v>
      </c>
      <c r="C610">
        <v>19199</v>
      </c>
      <c r="D610" s="3">
        <v>679.5</v>
      </c>
      <c r="E610" s="3">
        <v>307.97000000000003</v>
      </c>
      <c r="F610" s="3">
        <v>79.38</v>
      </c>
      <c r="G610" s="3">
        <f t="shared" si="9"/>
        <v>3.8796926177878563</v>
      </c>
      <c r="H610" s="3">
        <v>119.99</v>
      </c>
      <c r="I610" s="3">
        <v>0.52</v>
      </c>
      <c r="J610" s="3">
        <v>0.26</v>
      </c>
      <c r="K610" s="3">
        <v>295.49</v>
      </c>
      <c r="L610" s="3">
        <v>78.56</v>
      </c>
      <c r="M610" s="42">
        <v>19199</v>
      </c>
      <c r="N610" s="45">
        <v>6543.94</v>
      </c>
      <c r="O610" s="3">
        <v>84.966611111111106</v>
      </c>
      <c r="P610" s="10">
        <v>150.01</v>
      </c>
    </row>
    <row r="611" spans="1:16" x14ac:dyDescent="0.35">
      <c r="A611" s="28" t="s">
        <v>122</v>
      </c>
      <c r="B611">
        <v>13</v>
      </c>
      <c r="C611">
        <v>63664</v>
      </c>
      <c r="D611" s="3">
        <v>1481.44</v>
      </c>
      <c r="E611" s="3">
        <v>657.46</v>
      </c>
      <c r="F611" s="3">
        <v>123.29</v>
      </c>
      <c r="G611" s="3">
        <f t="shared" si="9"/>
        <v>5.3326303836483087</v>
      </c>
      <c r="H611" s="3">
        <v>70.400000000000006</v>
      </c>
      <c r="I611" s="3">
        <v>0.36</v>
      </c>
      <c r="J611" s="3">
        <v>0.19</v>
      </c>
      <c r="K611" s="3">
        <v>616.72</v>
      </c>
      <c r="L611" s="3">
        <v>150.15</v>
      </c>
      <c r="M611" s="42">
        <v>63664</v>
      </c>
      <c r="N611" s="45">
        <v>4407.2</v>
      </c>
      <c r="O611" s="3">
        <v>82.988148148148142</v>
      </c>
      <c r="P611" s="10">
        <v>19.599999999999994</v>
      </c>
    </row>
    <row r="612" spans="1:16" x14ac:dyDescent="0.35">
      <c r="A612" s="28" t="s">
        <v>122</v>
      </c>
      <c r="B612">
        <v>14</v>
      </c>
      <c r="C612">
        <v>5144</v>
      </c>
      <c r="D612" s="3">
        <v>352.62</v>
      </c>
      <c r="E612" s="3">
        <v>161.07</v>
      </c>
      <c r="F612" s="3">
        <v>40.659999999999997</v>
      </c>
      <c r="G612" s="3">
        <f t="shared" si="9"/>
        <v>3.9613871126414169</v>
      </c>
      <c r="H612" s="3">
        <v>95.17</v>
      </c>
      <c r="I612" s="3">
        <v>0.52</v>
      </c>
      <c r="J612" s="3">
        <v>0.25</v>
      </c>
      <c r="K612" s="3">
        <v>148.41</v>
      </c>
      <c r="L612" s="3">
        <v>36.950000000000003</v>
      </c>
      <c r="M612" s="42">
        <v>5144</v>
      </c>
      <c r="N612" s="45">
        <v>4065.21</v>
      </c>
      <c r="O612" s="3">
        <v>82.671490740740751</v>
      </c>
      <c r="P612" s="10">
        <v>174.82999999999998</v>
      </c>
    </row>
    <row r="613" spans="1:16" x14ac:dyDescent="0.35">
      <c r="A613" s="28" t="s">
        <v>122</v>
      </c>
      <c r="B613">
        <v>15</v>
      </c>
      <c r="C613">
        <v>24684</v>
      </c>
      <c r="D613" s="3">
        <v>639.84</v>
      </c>
      <c r="E613" s="3">
        <v>202.57</v>
      </c>
      <c r="F613" s="3">
        <v>155.15</v>
      </c>
      <c r="G613" s="3">
        <f t="shared" si="9"/>
        <v>1.3056397035127296</v>
      </c>
      <c r="H613" s="3">
        <v>54.43</v>
      </c>
      <c r="I613" s="3">
        <v>0.76</v>
      </c>
      <c r="J613" s="3">
        <v>0.77</v>
      </c>
      <c r="K613" s="3">
        <v>228.48</v>
      </c>
      <c r="L613" s="3">
        <v>152.21</v>
      </c>
      <c r="M613" s="42">
        <v>24684</v>
      </c>
      <c r="N613" s="45">
        <v>1790.47</v>
      </c>
      <c r="O613" s="3">
        <v>80.565250000000006</v>
      </c>
      <c r="P613" s="10">
        <v>35.57</v>
      </c>
    </row>
    <row r="614" spans="1:16" x14ac:dyDescent="0.35">
      <c r="A614" s="28" t="s">
        <v>122</v>
      </c>
      <c r="B614">
        <v>16</v>
      </c>
      <c r="C614">
        <v>24618</v>
      </c>
      <c r="D614" s="3">
        <v>973.65</v>
      </c>
      <c r="E614" s="3">
        <v>240.59</v>
      </c>
      <c r="F614" s="3">
        <v>130.28</v>
      </c>
      <c r="G614" s="3">
        <f t="shared" si="9"/>
        <v>1.8467147681915874</v>
      </c>
      <c r="H614" s="3">
        <v>26.15</v>
      </c>
      <c r="I614" s="3">
        <v>0.33</v>
      </c>
      <c r="J614" s="3">
        <v>0.54</v>
      </c>
      <c r="K614" s="3">
        <v>298.87</v>
      </c>
      <c r="L614" s="3">
        <v>174.33</v>
      </c>
      <c r="M614" s="42">
        <v>24618</v>
      </c>
      <c r="N614" s="45">
        <v>1806.13</v>
      </c>
      <c r="O614" s="3">
        <v>80.579750000000004</v>
      </c>
      <c r="P614" s="10">
        <v>63.85</v>
      </c>
    </row>
    <row r="615" spans="1:16" x14ac:dyDescent="0.35">
      <c r="A615" s="28" t="s">
        <v>122</v>
      </c>
      <c r="B615">
        <v>17</v>
      </c>
      <c r="C615">
        <v>3389</v>
      </c>
      <c r="D615" s="3">
        <v>285.82</v>
      </c>
      <c r="E615" s="3">
        <v>131.55000000000001</v>
      </c>
      <c r="F615" s="3">
        <v>32.799999999999997</v>
      </c>
      <c r="G615" s="3">
        <f t="shared" si="9"/>
        <v>4.010670731707318</v>
      </c>
      <c r="H615" s="3">
        <v>37.54</v>
      </c>
      <c r="I615" s="3">
        <v>0.52</v>
      </c>
      <c r="J615" s="3">
        <v>0.25</v>
      </c>
      <c r="K615" s="3">
        <v>127.91</v>
      </c>
      <c r="L615" s="3">
        <v>30.31</v>
      </c>
      <c r="M615" s="42">
        <v>3389</v>
      </c>
      <c r="N615" s="45">
        <v>1974.68</v>
      </c>
      <c r="O615" s="3">
        <v>80.735814814814802</v>
      </c>
      <c r="P615" s="10">
        <v>52.46</v>
      </c>
    </row>
    <row r="616" spans="1:16" x14ac:dyDescent="0.35">
      <c r="A616" s="28" t="s">
        <v>122</v>
      </c>
      <c r="B616">
        <v>18</v>
      </c>
      <c r="C616">
        <v>105560</v>
      </c>
      <c r="D616" s="3">
        <v>1570.44</v>
      </c>
      <c r="E616" s="3">
        <v>484.39</v>
      </c>
      <c r="F616" s="3">
        <v>277.47000000000003</v>
      </c>
      <c r="G616" s="3">
        <f t="shared" si="9"/>
        <v>1.7457382780120372</v>
      </c>
      <c r="H616" s="3">
        <v>122.48</v>
      </c>
      <c r="I616" s="3">
        <v>0.54</v>
      </c>
      <c r="J616" s="3">
        <v>0.56999999999999995</v>
      </c>
      <c r="K616" s="3">
        <v>542.09</v>
      </c>
      <c r="L616" s="3">
        <v>309.91000000000003</v>
      </c>
      <c r="M616" s="42">
        <v>105560</v>
      </c>
      <c r="N616" s="45">
        <v>1612.31</v>
      </c>
      <c r="O616" s="3">
        <v>80.400287037037032</v>
      </c>
      <c r="P616" s="10">
        <v>147.51999999999998</v>
      </c>
    </row>
    <row r="617" spans="1:16" x14ac:dyDescent="0.35">
      <c r="A617" s="28" t="s">
        <v>122</v>
      </c>
      <c r="B617">
        <v>19</v>
      </c>
      <c r="C617">
        <v>9083</v>
      </c>
      <c r="D617" s="3">
        <v>497.61</v>
      </c>
      <c r="E617" s="3">
        <v>227.17</v>
      </c>
      <c r="F617" s="3">
        <v>50.91</v>
      </c>
      <c r="G617" s="3">
        <f t="shared" si="9"/>
        <v>4.462188175211157</v>
      </c>
      <c r="H617" s="3">
        <v>57.93</v>
      </c>
      <c r="I617" s="3">
        <v>0.46</v>
      </c>
      <c r="J617" s="3">
        <v>0.22</v>
      </c>
      <c r="K617" s="3">
        <v>229.44</v>
      </c>
      <c r="L617" s="3">
        <v>46.54</v>
      </c>
      <c r="M617" s="42">
        <v>9083</v>
      </c>
      <c r="N617" s="45">
        <v>829.22</v>
      </c>
      <c r="O617" s="3">
        <v>79.675203703703701</v>
      </c>
      <c r="P617" s="10">
        <v>32.07</v>
      </c>
    </row>
    <row r="618" spans="1:16" x14ac:dyDescent="0.35">
      <c r="A618" s="28" t="s">
        <v>123</v>
      </c>
      <c r="B618">
        <v>1</v>
      </c>
      <c r="C618">
        <v>6292</v>
      </c>
      <c r="D618" s="3">
        <v>505.78</v>
      </c>
      <c r="E618" s="3">
        <v>250.96</v>
      </c>
      <c r="F618" s="3">
        <v>31.92</v>
      </c>
      <c r="G618" s="3">
        <f t="shared" si="9"/>
        <v>7.8621553884711775</v>
      </c>
      <c r="H618" s="3">
        <v>156.66</v>
      </c>
      <c r="I618" s="3">
        <v>0.31</v>
      </c>
      <c r="J618" s="3">
        <v>0.13</v>
      </c>
      <c r="K618" s="3">
        <v>232.44</v>
      </c>
      <c r="L618" s="3">
        <v>30.53</v>
      </c>
      <c r="M618" s="42">
        <v>6292</v>
      </c>
      <c r="N618" s="45">
        <v>4507.62</v>
      </c>
      <c r="O618" s="3">
        <v>94.192240740740743</v>
      </c>
      <c r="P618" s="10">
        <v>113.34</v>
      </c>
    </row>
    <row r="619" spans="1:16" x14ac:dyDescent="0.35">
      <c r="A619" s="28" t="s">
        <v>123</v>
      </c>
      <c r="B619">
        <v>2</v>
      </c>
      <c r="C619">
        <v>8661</v>
      </c>
      <c r="D619" s="3">
        <v>381.28</v>
      </c>
      <c r="E619" s="3">
        <v>136.27000000000001</v>
      </c>
      <c r="F619" s="3">
        <v>80.92</v>
      </c>
      <c r="G619" s="3">
        <f t="shared" si="9"/>
        <v>1.6840088976767178</v>
      </c>
      <c r="H619" s="3">
        <v>75.790000000000006</v>
      </c>
      <c r="I619" s="3">
        <v>0.75</v>
      </c>
      <c r="J619" s="3">
        <v>0.59</v>
      </c>
      <c r="K619" s="3">
        <v>147.96</v>
      </c>
      <c r="L619" s="3">
        <v>80.81</v>
      </c>
      <c r="M619" s="42">
        <v>8661</v>
      </c>
      <c r="N619" s="45">
        <v>6094.82</v>
      </c>
      <c r="O619" s="3">
        <v>95.66187037037038</v>
      </c>
      <c r="P619" s="10">
        <v>14.209999999999994</v>
      </c>
    </row>
    <row r="620" spans="1:16" x14ac:dyDescent="0.35">
      <c r="A620" s="28" t="s">
        <v>123</v>
      </c>
      <c r="B620">
        <v>3</v>
      </c>
      <c r="C620">
        <v>17680</v>
      </c>
      <c r="D620" s="3">
        <v>638.49</v>
      </c>
      <c r="E620" s="3">
        <v>278.58</v>
      </c>
      <c r="F620" s="3">
        <v>80.81</v>
      </c>
      <c r="G620" s="3">
        <f t="shared" si="9"/>
        <v>3.4473456255413932</v>
      </c>
      <c r="H620" s="3">
        <v>66.510000000000005</v>
      </c>
      <c r="I620" s="3">
        <v>0.54</v>
      </c>
      <c r="J620" s="3">
        <v>0.28999999999999998</v>
      </c>
      <c r="K620" s="3">
        <v>276.8</v>
      </c>
      <c r="L620" s="3">
        <v>85.07</v>
      </c>
      <c r="M620" s="42">
        <v>17680</v>
      </c>
      <c r="N620" s="45">
        <v>6022.68</v>
      </c>
      <c r="O620" s="3">
        <v>95.595074074074063</v>
      </c>
      <c r="P620" s="10">
        <v>23.489999999999995</v>
      </c>
    </row>
    <row r="621" spans="1:16" x14ac:dyDescent="0.35">
      <c r="A621" s="28" t="s">
        <v>123</v>
      </c>
      <c r="B621">
        <v>4</v>
      </c>
      <c r="C621">
        <v>2599</v>
      </c>
      <c r="D621" s="3">
        <v>267.69</v>
      </c>
      <c r="E621" s="3">
        <v>121.19</v>
      </c>
      <c r="F621" s="3">
        <v>27.31</v>
      </c>
      <c r="G621" s="3">
        <f t="shared" si="9"/>
        <v>4.4375686561699013</v>
      </c>
      <c r="H621" s="3">
        <v>68.290000000000006</v>
      </c>
      <c r="I621" s="3">
        <v>0.46</v>
      </c>
      <c r="J621" s="3">
        <v>0.23</v>
      </c>
      <c r="K621" s="3">
        <v>115.92</v>
      </c>
      <c r="L621" s="3">
        <v>29.48</v>
      </c>
      <c r="M621" s="42">
        <v>2599</v>
      </c>
      <c r="N621" s="45">
        <v>6141.97</v>
      </c>
      <c r="O621" s="3">
        <v>95.705527777777775</v>
      </c>
      <c r="P621" s="10">
        <v>21.709999999999994</v>
      </c>
    </row>
    <row r="622" spans="1:16" x14ac:dyDescent="0.35">
      <c r="A622" s="28" t="s">
        <v>123</v>
      </c>
      <c r="B622">
        <v>5</v>
      </c>
      <c r="C622">
        <v>17337</v>
      </c>
      <c r="D622" s="3">
        <v>708.47</v>
      </c>
      <c r="E622" s="3">
        <v>238.92</v>
      </c>
      <c r="F622" s="3">
        <v>92.39</v>
      </c>
      <c r="G622" s="3">
        <f t="shared" si="9"/>
        <v>2.585994155211603</v>
      </c>
      <c r="H622" s="3">
        <v>95.91</v>
      </c>
      <c r="I622" s="3">
        <v>0.43</v>
      </c>
      <c r="J622" s="3">
        <v>0.39</v>
      </c>
      <c r="K622" s="3">
        <v>276</v>
      </c>
      <c r="L622" s="3">
        <v>120.48</v>
      </c>
      <c r="M622" s="42">
        <v>17337</v>
      </c>
      <c r="N622" s="45">
        <v>5710.85</v>
      </c>
      <c r="O622" s="3">
        <v>95.3063425925926</v>
      </c>
      <c r="P622" s="10">
        <v>174.09</v>
      </c>
    </row>
    <row r="623" spans="1:16" x14ac:dyDescent="0.35">
      <c r="A623" s="28" t="s">
        <v>123</v>
      </c>
      <c r="B623">
        <v>6</v>
      </c>
      <c r="C623">
        <v>7142</v>
      </c>
      <c r="D623" s="3">
        <v>389.65</v>
      </c>
      <c r="E623" s="3">
        <v>117.71</v>
      </c>
      <c r="F623" s="3">
        <v>77.25</v>
      </c>
      <c r="G623" s="3">
        <f t="shared" si="9"/>
        <v>1.5237540453074432</v>
      </c>
      <c r="H623" s="3">
        <v>108.98</v>
      </c>
      <c r="I623" s="3">
        <v>0.59</v>
      </c>
      <c r="J623" s="3">
        <v>0.66</v>
      </c>
      <c r="K623" s="3">
        <v>134.85</v>
      </c>
      <c r="L623" s="3">
        <v>82.99</v>
      </c>
      <c r="M623" s="42">
        <v>7142</v>
      </c>
      <c r="N623" s="45">
        <v>6689.93</v>
      </c>
      <c r="O623" s="3">
        <v>96.212898148148142</v>
      </c>
      <c r="P623" s="10">
        <v>161.01999999999998</v>
      </c>
    </row>
    <row r="624" spans="1:16" x14ac:dyDescent="0.35">
      <c r="A624" s="28" t="s">
        <v>123</v>
      </c>
      <c r="B624">
        <v>7</v>
      </c>
      <c r="C624">
        <v>5841</v>
      </c>
      <c r="D624" s="3">
        <v>418.97</v>
      </c>
      <c r="E624" s="3">
        <v>183.64</v>
      </c>
      <c r="F624" s="3">
        <v>40.5</v>
      </c>
      <c r="G624" s="3">
        <f t="shared" si="9"/>
        <v>4.5343209876543202</v>
      </c>
      <c r="H624" s="3">
        <v>98.84</v>
      </c>
      <c r="I624" s="3">
        <v>0.42</v>
      </c>
      <c r="J624" s="3">
        <v>0.22</v>
      </c>
      <c r="K624" s="3">
        <v>185.13</v>
      </c>
      <c r="L624" s="3">
        <v>51.34</v>
      </c>
      <c r="M624" s="42">
        <v>5841</v>
      </c>
      <c r="N624" s="45">
        <v>8100.92</v>
      </c>
      <c r="O624" s="3">
        <v>97.519370370370368</v>
      </c>
      <c r="P624" s="10">
        <v>171.16</v>
      </c>
    </row>
    <row r="625" spans="1:16" x14ac:dyDescent="0.35">
      <c r="A625" s="28" t="s">
        <v>123</v>
      </c>
      <c r="B625">
        <v>8</v>
      </c>
      <c r="C625">
        <v>4636</v>
      </c>
      <c r="D625" s="3">
        <v>271.83999999999997</v>
      </c>
      <c r="E625" s="3">
        <v>83.71</v>
      </c>
      <c r="F625" s="3">
        <v>70.52</v>
      </c>
      <c r="G625" s="3">
        <f t="shared" si="9"/>
        <v>1.1870391378332388</v>
      </c>
      <c r="H625" s="3">
        <v>67.540000000000006</v>
      </c>
      <c r="I625" s="3">
        <v>0.79</v>
      </c>
      <c r="J625" s="3">
        <v>0.84</v>
      </c>
      <c r="K625" s="3">
        <v>96.83</v>
      </c>
      <c r="L625" s="3">
        <v>68.37</v>
      </c>
      <c r="M625" s="42">
        <v>4636</v>
      </c>
      <c r="N625" s="45">
        <v>8676.5400000000009</v>
      </c>
      <c r="O625" s="3">
        <v>98.052351851851853</v>
      </c>
      <c r="P625" s="10">
        <v>22.459999999999994</v>
      </c>
    </row>
    <row r="626" spans="1:16" x14ac:dyDescent="0.35">
      <c r="A626" s="28" t="s">
        <v>123</v>
      </c>
      <c r="B626">
        <v>9</v>
      </c>
      <c r="C626">
        <v>9519</v>
      </c>
      <c r="D626" s="3">
        <v>665.26</v>
      </c>
      <c r="E626" s="3">
        <v>300.17</v>
      </c>
      <c r="F626" s="3">
        <v>40.380000000000003</v>
      </c>
      <c r="G626" s="3">
        <f t="shared" si="9"/>
        <v>7.4336305101535416</v>
      </c>
      <c r="H626" s="3">
        <v>79.89</v>
      </c>
      <c r="I626" s="3">
        <v>0.27</v>
      </c>
      <c r="J626" s="3">
        <v>0.13</v>
      </c>
      <c r="K626" s="3">
        <v>302.37</v>
      </c>
      <c r="L626" s="3">
        <v>41.78</v>
      </c>
      <c r="M626" s="42">
        <v>9519</v>
      </c>
      <c r="N626" s="45">
        <v>9344.09</v>
      </c>
      <c r="O626" s="3">
        <v>98.6704537037037</v>
      </c>
      <c r="P626" s="10">
        <v>10.11</v>
      </c>
    </row>
    <row r="627" spans="1:16" x14ac:dyDescent="0.35">
      <c r="A627" s="28" t="s">
        <v>123</v>
      </c>
      <c r="B627">
        <v>10</v>
      </c>
      <c r="C627">
        <v>5219</v>
      </c>
      <c r="D627" s="3">
        <v>357.68</v>
      </c>
      <c r="E627" s="3">
        <v>164.54</v>
      </c>
      <c r="F627" s="3">
        <v>40.39</v>
      </c>
      <c r="G627" s="3">
        <f t="shared" si="9"/>
        <v>4.0737806387719733</v>
      </c>
      <c r="H627" s="3">
        <v>37.15</v>
      </c>
      <c r="I627" s="3">
        <v>0.51</v>
      </c>
      <c r="J627" s="3">
        <v>0.25</v>
      </c>
      <c r="K627" s="3">
        <v>164.3</v>
      </c>
      <c r="L627" s="3">
        <v>40.909999999999997</v>
      </c>
      <c r="M627" s="42">
        <v>5219</v>
      </c>
      <c r="N627" s="45">
        <v>10227.65</v>
      </c>
      <c r="O627" s="3">
        <v>99.488564814814808</v>
      </c>
      <c r="P627" s="10">
        <v>52.85</v>
      </c>
    </row>
    <row r="628" spans="1:16" x14ac:dyDescent="0.35">
      <c r="A628" s="28" t="s">
        <v>123</v>
      </c>
      <c r="B628">
        <v>11</v>
      </c>
      <c r="C628">
        <v>4301</v>
      </c>
      <c r="D628" s="3">
        <v>299.60000000000002</v>
      </c>
      <c r="E628" s="3">
        <v>116.4</v>
      </c>
      <c r="F628" s="3">
        <v>47.04</v>
      </c>
      <c r="G628" s="3">
        <f t="shared" si="9"/>
        <v>2.4744897959183674</v>
      </c>
      <c r="H628" s="3">
        <v>67.010000000000005</v>
      </c>
      <c r="I628" s="3">
        <v>0.6</v>
      </c>
      <c r="J628" s="3">
        <v>0.4</v>
      </c>
      <c r="K628" s="3">
        <v>121.26</v>
      </c>
      <c r="L628" s="3">
        <v>54</v>
      </c>
      <c r="M628" s="42">
        <v>4301</v>
      </c>
      <c r="N628" s="45">
        <v>9986.2099999999991</v>
      </c>
      <c r="O628" s="3">
        <v>99.265009259259259</v>
      </c>
      <c r="P628" s="10">
        <v>22.989999999999995</v>
      </c>
    </row>
    <row r="629" spans="1:16" x14ac:dyDescent="0.35">
      <c r="A629" s="28" t="s">
        <v>123</v>
      </c>
      <c r="B629">
        <v>12</v>
      </c>
      <c r="C629">
        <v>25741</v>
      </c>
      <c r="D629" s="3">
        <v>807.14</v>
      </c>
      <c r="E629" s="3">
        <v>342.33</v>
      </c>
      <c r="F629" s="3">
        <v>95.74</v>
      </c>
      <c r="G629" s="3">
        <f t="shared" si="9"/>
        <v>3.5756214748276585</v>
      </c>
      <c r="H629" s="3">
        <v>76.08</v>
      </c>
      <c r="I629" s="3">
        <v>0.5</v>
      </c>
      <c r="J629" s="3">
        <v>0.28000000000000003</v>
      </c>
      <c r="K629" s="3">
        <v>330.05</v>
      </c>
      <c r="L629" s="3">
        <v>91.88</v>
      </c>
      <c r="M629" s="42">
        <v>25741</v>
      </c>
      <c r="N629" s="45">
        <v>9951.49</v>
      </c>
      <c r="O629" s="3">
        <v>99.23286111111112</v>
      </c>
      <c r="P629" s="10">
        <v>13.920000000000002</v>
      </c>
    </row>
    <row r="630" spans="1:16" x14ac:dyDescent="0.35">
      <c r="A630" s="28" t="s">
        <v>123</v>
      </c>
      <c r="B630">
        <v>13</v>
      </c>
      <c r="C630">
        <v>10877</v>
      </c>
      <c r="D630" s="3">
        <v>667.17</v>
      </c>
      <c r="E630" s="3">
        <v>328.33</v>
      </c>
      <c r="F630" s="3">
        <v>42.18</v>
      </c>
      <c r="G630" s="3">
        <f t="shared" si="9"/>
        <v>7.784020862968231</v>
      </c>
      <c r="H630" s="3">
        <v>59.92</v>
      </c>
      <c r="I630" s="3">
        <v>0.31</v>
      </c>
      <c r="J630" s="3">
        <v>0.13</v>
      </c>
      <c r="K630" s="3">
        <v>319.36</v>
      </c>
      <c r="L630" s="3">
        <v>39.93</v>
      </c>
      <c r="M630" s="42">
        <v>10877</v>
      </c>
      <c r="N630" s="45">
        <v>11224.92</v>
      </c>
      <c r="O630" s="3">
        <v>100.41196296296296</v>
      </c>
      <c r="P630" s="10">
        <v>30.08</v>
      </c>
    </row>
    <row r="631" spans="1:16" x14ac:dyDescent="0.35">
      <c r="A631" s="28" t="s">
        <v>123</v>
      </c>
      <c r="B631">
        <v>14</v>
      </c>
      <c r="C631">
        <v>5759</v>
      </c>
      <c r="D631" s="3">
        <v>328.11</v>
      </c>
      <c r="E631" s="3">
        <v>127.13</v>
      </c>
      <c r="F631" s="3">
        <v>57.68</v>
      </c>
      <c r="G631" s="3">
        <f t="shared" si="9"/>
        <v>2.2040568654646324</v>
      </c>
      <c r="H631" s="3">
        <v>107.28</v>
      </c>
      <c r="I631" s="3">
        <v>0.67</v>
      </c>
      <c r="J631" s="3">
        <v>0.45</v>
      </c>
      <c r="K631" s="3">
        <v>137.03</v>
      </c>
      <c r="L631" s="3">
        <v>63.88</v>
      </c>
      <c r="M631" s="42">
        <v>5759</v>
      </c>
      <c r="N631" s="45">
        <v>11143.6</v>
      </c>
      <c r="O631" s="3">
        <v>100.33666666666667</v>
      </c>
      <c r="P631" s="10">
        <v>162.72</v>
      </c>
    </row>
    <row r="632" spans="1:16" x14ac:dyDescent="0.35">
      <c r="A632" s="28" t="s">
        <v>123</v>
      </c>
      <c r="B632">
        <v>15</v>
      </c>
      <c r="C632">
        <v>84237</v>
      </c>
      <c r="D632" s="3">
        <v>1458.92</v>
      </c>
      <c r="E632" s="3">
        <v>482.56</v>
      </c>
      <c r="F632" s="3">
        <v>222.26</v>
      </c>
      <c r="G632" s="3">
        <f t="shared" si="9"/>
        <v>2.1711509043462613</v>
      </c>
      <c r="H632" s="3">
        <v>89.11</v>
      </c>
      <c r="I632" s="3">
        <v>0.5</v>
      </c>
      <c r="J632" s="3">
        <v>0.46</v>
      </c>
      <c r="K632" s="3">
        <v>541.66999999999996</v>
      </c>
      <c r="L632" s="3">
        <v>255.89</v>
      </c>
      <c r="M632" s="42">
        <v>84237</v>
      </c>
      <c r="N632" s="45">
        <v>9976.02</v>
      </c>
      <c r="O632" s="3">
        <v>99.255574074074076</v>
      </c>
      <c r="P632" s="10">
        <v>0.89000000000000057</v>
      </c>
    </row>
    <row r="633" spans="1:16" x14ac:dyDescent="0.35">
      <c r="A633" s="28" t="s">
        <v>123</v>
      </c>
      <c r="B633">
        <v>16</v>
      </c>
      <c r="C633">
        <v>8344</v>
      </c>
      <c r="D633" s="3">
        <v>513.88</v>
      </c>
      <c r="E633" s="3">
        <v>243.97</v>
      </c>
      <c r="F633" s="3">
        <v>43.55</v>
      </c>
      <c r="G633" s="3">
        <f t="shared" si="9"/>
        <v>5.6020665901262916</v>
      </c>
      <c r="H633" s="3">
        <v>79</v>
      </c>
      <c r="I633" s="3">
        <v>0.4</v>
      </c>
      <c r="J633" s="3">
        <v>0.18</v>
      </c>
      <c r="K633" s="3">
        <v>233.19</v>
      </c>
      <c r="L633" s="3">
        <v>46.03</v>
      </c>
      <c r="M633" s="42">
        <v>8344</v>
      </c>
      <c r="N633" s="45">
        <v>9666.73</v>
      </c>
      <c r="O633" s="3">
        <v>98.96919444444444</v>
      </c>
      <c r="P633" s="10">
        <v>11</v>
      </c>
    </row>
    <row r="634" spans="1:16" x14ac:dyDescent="0.35">
      <c r="A634" s="28" t="s">
        <v>123</v>
      </c>
      <c r="B634">
        <v>17</v>
      </c>
      <c r="C634">
        <v>11530</v>
      </c>
      <c r="D634" s="3">
        <v>544.20000000000005</v>
      </c>
      <c r="E634" s="3">
        <v>238</v>
      </c>
      <c r="F634" s="3">
        <v>61.68</v>
      </c>
      <c r="G634" s="3">
        <f t="shared" si="9"/>
        <v>3.8586251621271077</v>
      </c>
      <c r="H634" s="3">
        <v>20.86</v>
      </c>
      <c r="I634" s="3">
        <v>0.49</v>
      </c>
      <c r="J634" s="3">
        <v>0.26</v>
      </c>
      <c r="K634" s="3">
        <v>229.84</v>
      </c>
      <c r="L634" s="3">
        <v>67.709999999999994</v>
      </c>
      <c r="M634" s="42">
        <v>11530</v>
      </c>
      <c r="N634" s="45">
        <v>9170.85</v>
      </c>
      <c r="O634" s="3">
        <v>98.510046296296295</v>
      </c>
      <c r="P634" s="10">
        <v>69.14</v>
      </c>
    </row>
    <row r="635" spans="1:16" x14ac:dyDescent="0.35">
      <c r="A635" s="28" t="s">
        <v>123</v>
      </c>
      <c r="B635">
        <v>18</v>
      </c>
      <c r="C635">
        <v>8279</v>
      </c>
      <c r="D635" s="3">
        <v>416.24</v>
      </c>
      <c r="E635" s="3">
        <v>177.91</v>
      </c>
      <c r="F635" s="3">
        <v>59.25</v>
      </c>
      <c r="G635" s="3">
        <f t="shared" si="9"/>
        <v>3.0027004219409283</v>
      </c>
      <c r="H635" s="3">
        <v>95.57</v>
      </c>
      <c r="I635" s="3">
        <v>0.6</v>
      </c>
      <c r="J635" s="3">
        <v>0.33</v>
      </c>
      <c r="K635" s="3">
        <v>185.1</v>
      </c>
      <c r="L635" s="3">
        <v>57.55</v>
      </c>
      <c r="M635" s="42">
        <v>8279</v>
      </c>
      <c r="N635" s="45">
        <v>8181.34</v>
      </c>
      <c r="O635" s="3">
        <v>97.593833333333336</v>
      </c>
      <c r="P635" s="10">
        <v>174.43</v>
      </c>
    </row>
    <row r="636" spans="1:16" x14ac:dyDescent="0.35">
      <c r="A636" s="28" t="s">
        <v>123</v>
      </c>
      <c r="B636">
        <v>19</v>
      </c>
      <c r="C636">
        <v>11214</v>
      </c>
      <c r="D636" s="3">
        <v>735.15</v>
      </c>
      <c r="E636" s="3">
        <v>354.56</v>
      </c>
      <c r="F636" s="3">
        <v>40.270000000000003</v>
      </c>
      <c r="G636" s="3">
        <f t="shared" si="9"/>
        <v>8.8045691581822698</v>
      </c>
      <c r="H636" s="3">
        <v>79.75</v>
      </c>
      <c r="I636" s="3">
        <v>0.26</v>
      </c>
      <c r="J636" s="3">
        <v>0.11</v>
      </c>
      <c r="K636" s="3">
        <v>350.83</v>
      </c>
      <c r="L636" s="3">
        <v>38.15</v>
      </c>
      <c r="M636" s="42">
        <v>11214</v>
      </c>
      <c r="N636" s="45">
        <v>7557.15</v>
      </c>
      <c r="O636" s="3">
        <v>97.015879629629623</v>
      </c>
      <c r="P636" s="10">
        <v>10.25</v>
      </c>
    </row>
    <row r="637" spans="1:16" x14ac:dyDescent="0.35">
      <c r="A637" s="28" t="s">
        <v>123</v>
      </c>
      <c r="B637">
        <v>20</v>
      </c>
      <c r="C637">
        <v>2586</v>
      </c>
      <c r="D637" s="3">
        <v>322.68</v>
      </c>
      <c r="E637" s="3">
        <v>161.81</v>
      </c>
      <c r="F637" s="3">
        <v>20.350000000000001</v>
      </c>
      <c r="G637" s="3">
        <f t="shared" si="9"/>
        <v>7.9513513513513505</v>
      </c>
      <c r="H637" s="3">
        <v>37.47</v>
      </c>
      <c r="I637" s="3">
        <v>0.31</v>
      </c>
      <c r="J637" s="3">
        <v>0.13</v>
      </c>
      <c r="K637" s="3">
        <v>147.87</v>
      </c>
      <c r="L637" s="3">
        <v>19.77</v>
      </c>
      <c r="M637" s="42">
        <v>2586</v>
      </c>
      <c r="N637" s="45">
        <v>7640.62</v>
      </c>
      <c r="O637" s="3">
        <v>97.093166666666662</v>
      </c>
      <c r="P637" s="10">
        <v>52.53</v>
      </c>
    </row>
    <row r="638" spans="1:16" x14ac:dyDescent="0.35">
      <c r="A638" s="28" t="s">
        <v>123</v>
      </c>
      <c r="B638">
        <v>21</v>
      </c>
      <c r="C638">
        <v>34734</v>
      </c>
      <c r="D638" s="3">
        <v>1189.52</v>
      </c>
      <c r="E638" s="3">
        <v>401.29</v>
      </c>
      <c r="F638" s="3">
        <v>110.21</v>
      </c>
      <c r="G638" s="3">
        <f t="shared" si="9"/>
        <v>3.641139642500681</v>
      </c>
      <c r="H638" s="3">
        <v>175.01</v>
      </c>
      <c r="I638" s="3">
        <v>0.31</v>
      </c>
      <c r="J638" s="3">
        <v>0.27</v>
      </c>
      <c r="K638" s="3">
        <v>475.19</v>
      </c>
      <c r="L638" s="3">
        <v>154.46</v>
      </c>
      <c r="M638" s="42">
        <v>34734</v>
      </c>
      <c r="N638" s="45">
        <v>6463.82</v>
      </c>
      <c r="O638" s="3">
        <v>96.003537037037049</v>
      </c>
      <c r="P638" s="10">
        <v>94.990000000000009</v>
      </c>
    </row>
    <row r="639" spans="1:16" x14ac:dyDescent="0.35">
      <c r="A639" s="28" t="s">
        <v>123</v>
      </c>
      <c r="B639">
        <v>22</v>
      </c>
      <c r="C639">
        <v>3358</v>
      </c>
      <c r="D639" s="3">
        <v>294.95999999999998</v>
      </c>
      <c r="E639" s="3">
        <v>130.58000000000001</v>
      </c>
      <c r="F639" s="3">
        <v>32.74</v>
      </c>
      <c r="G639" s="3">
        <f t="shared" si="9"/>
        <v>3.9883934025656691</v>
      </c>
      <c r="H639" s="3">
        <v>157.27000000000001</v>
      </c>
      <c r="I639" s="3">
        <v>0.49</v>
      </c>
      <c r="J639" s="3">
        <v>0.25</v>
      </c>
      <c r="K639" s="3">
        <v>129.44</v>
      </c>
      <c r="L639" s="3">
        <v>33.979999999999997</v>
      </c>
      <c r="M639" s="42">
        <v>3358</v>
      </c>
      <c r="N639" s="45">
        <v>6407.13</v>
      </c>
      <c r="O639" s="3">
        <v>95.951046296296298</v>
      </c>
      <c r="P639" s="10">
        <v>112.72999999999999</v>
      </c>
    </row>
    <row r="640" spans="1:16" x14ac:dyDescent="0.35">
      <c r="A640" s="28" t="s">
        <v>123</v>
      </c>
      <c r="B640">
        <v>23</v>
      </c>
      <c r="C640">
        <v>5956</v>
      </c>
      <c r="D640" s="3">
        <v>393.19</v>
      </c>
      <c r="E640" s="3">
        <v>176.53</v>
      </c>
      <c r="F640" s="3">
        <v>42.96</v>
      </c>
      <c r="G640" s="3">
        <f t="shared" si="9"/>
        <v>4.1091713221601491</v>
      </c>
      <c r="H640" s="3">
        <v>55.23</v>
      </c>
      <c r="I640" s="3">
        <v>0.48</v>
      </c>
      <c r="J640" s="3">
        <v>0.24</v>
      </c>
      <c r="K640" s="3">
        <v>179.14</v>
      </c>
      <c r="L640" s="3">
        <v>41.38</v>
      </c>
      <c r="M640" s="42">
        <v>5956</v>
      </c>
      <c r="N640" s="45">
        <v>5892.79</v>
      </c>
      <c r="O640" s="3">
        <v>95.474805555555548</v>
      </c>
      <c r="P640" s="10">
        <v>34.770000000000003</v>
      </c>
    </row>
    <row r="641" spans="1:16" x14ac:dyDescent="0.35">
      <c r="A641" s="28" t="s">
        <v>123</v>
      </c>
      <c r="B641">
        <v>24</v>
      </c>
      <c r="C641">
        <v>9005</v>
      </c>
      <c r="D641" s="3">
        <v>426.68</v>
      </c>
      <c r="E641" s="3">
        <v>183.2</v>
      </c>
      <c r="F641" s="3">
        <v>62.59</v>
      </c>
      <c r="G641" s="3">
        <f t="shared" si="9"/>
        <v>2.926985141396389</v>
      </c>
      <c r="H641" s="3">
        <v>129.49</v>
      </c>
      <c r="I641" s="3">
        <v>0.62</v>
      </c>
      <c r="J641" s="3">
        <v>0.34</v>
      </c>
      <c r="K641" s="3">
        <v>176.48</v>
      </c>
      <c r="L641" s="3">
        <v>58.23</v>
      </c>
      <c r="M641" s="42">
        <v>9005</v>
      </c>
      <c r="N641" s="45">
        <v>5162.76</v>
      </c>
      <c r="O641" s="3">
        <v>94.79885185185185</v>
      </c>
      <c r="P641" s="10">
        <v>140.51</v>
      </c>
    </row>
    <row r="642" spans="1:16" x14ac:dyDescent="0.35">
      <c r="A642" s="28" t="s">
        <v>123</v>
      </c>
      <c r="B642">
        <v>25</v>
      </c>
      <c r="C642">
        <v>14998</v>
      </c>
      <c r="D642" s="3">
        <v>614.41999999999996</v>
      </c>
      <c r="E642" s="3">
        <v>281.39999999999998</v>
      </c>
      <c r="F642" s="3">
        <v>67.86</v>
      </c>
      <c r="G642" s="3">
        <f t="shared" si="9"/>
        <v>4.146772767462422</v>
      </c>
      <c r="H642" s="3">
        <v>44.08</v>
      </c>
      <c r="I642" s="3">
        <v>0.5</v>
      </c>
      <c r="J642" s="3">
        <v>0.24</v>
      </c>
      <c r="K642" s="3">
        <v>271.97000000000003</v>
      </c>
      <c r="L642" s="3">
        <v>67.3</v>
      </c>
      <c r="M642" s="42">
        <v>14998</v>
      </c>
      <c r="N642" s="45">
        <v>5081.55</v>
      </c>
      <c r="O642" s="3">
        <v>94.723657407407416</v>
      </c>
      <c r="P642" s="10">
        <v>45.92</v>
      </c>
    </row>
    <row r="643" spans="1:16" x14ac:dyDescent="0.35">
      <c r="A643" s="28" t="s">
        <v>123</v>
      </c>
      <c r="B643">
        <v>26</v>
      </c>
      <c r="C643">
        <v>8932</v>
      </c>
      <c r="D643" s="3">
        <v>478.69</v>
      </c>
      <c r="E643" s="3">
        <v>207.41</v>
      </c>
      <c r="F643" s="3">
        <v>54.83</v>
      </c>
      <c r="G643" s="3">
        <f t="shared" si="9"/>
        <v>3.7827831479117271</v>
      </c>
      <c r="H643" s="3">
        <v>69.53</v>
      </c>
      <c r="I643" s="3">
        <v>0.49</v>
      </c>
      <c r="J643" s="3">
        <v>0.26</v>
      </c>
      <c r="K643" s="3">
        <v>218.01</v>
      </c>
      <c r="L643" s="3">
        <v>60.36</v>
      </c>
      <c r="M643" s="42">
        <v>8932</v>
      </c>
      <c r="N643" s="45">
        <v>4803.66</v>
      </c>
      <c r="O643" s="3">
        <v>94.466351851851854</v>
      </c>
      <c r="P643" s="10">
        <v>20.47</v>
      </c>
    </row>
    <row r="644" spans="1:16" x14ac:dyDescent="0.35">
      <c r="A644" s="28" t="s">
        <v>123</v>
      </c>
      <c r="B644">
        <v>27</v>
      </c>
      <c r="C644">
        <v>3486</v>
      </c>
      <c r="D644" s="3">
        <v>249.7</v>
      </c>
      <c r="E644" s="3">
        <v>95.55</v>
      </c>
      <c r="F644" s="3">
        <v>46.45</v>
      </c>
      <c r="G644" s="3">
        <f t="shared" si="9"/>
        <v>2.0570505920344453</v>
      </c>
      <c r="H644" s="3">
        <v>56.28</v>
      </c>
      <c r="I644" s="3">
        <v>0.7</v>
      </c>
      <c r="J644" s="3">
        <v>0.49</v>
      </c>
      <c r="K644" s="3">
        <v>104.06</v>
      </c>
      <c r="L644" s="3">
        <v>45.18</v>
      </c>
      <c r="M644" s="42">
        <v>3486</v>
      </c>
      <c r="N644" s="45">
        <v>5354.22</v>
      </c>
      <c r="O644" s="3">
        <v>94.976129629629625</v>
      </c>
      <c r="P644" s="10">
        <v>33.72</v>
      </c>
    </row>
    <row r="645" spans="1:16" x14ac:dyDescent="0.35">
      <c r="A645" s="28" t="s">
        <v>123</v>
      </c>
      <c r="B645">
        <v>28</v>
      </c>
      <c r="C645">
        <v>5299</v>
      </c>
      <c r="D645" s="3">
        <v>287.32</v>
      </c>
      <c r="E645" s="3">
        <v>103.3</v>
      </c>
      <c r="F645" s="3">
        <v>65.319999999999993</v>
      </c>
      <c r="G645" s="3">
        <f t="shared" si="9"/>
        <v>1.5814451928965096</v>
      </c>
      <c r="H645" s="3">
        <v>52.66</v>
      </c>
      <c r="I645" s="3">
        <v>0.81</v>
      </c>
      <c r="J645" s="3">
        <v>0.63</v>
      </c>
      <c r="K645" s="3">
        <v>103.81</v>
      </c>
      <c r="L645" s="3">
        <v>60.51</v>
      </c>
      <c r="M645" s="42">
        <v>5299</v>
      </c>
      <c r="N645" s="45">
        <v>5273.38</v>
      </c>
      <c r="O645" s="3">
        <v>94.901277777777779</v>
      </c>
      <c r="P645" s="10">
        <v>37.340000000000003</v>
      </c>
    </row>
    <row r="646" spans="1:16" x14ac:dyDescent="0.35">
      <c r="A646" s="28" t="s">
        <v>123</v>
      </c>
      <c r="B646">
        <v>29</v>
      </c>
      <c r="C646">
        <v>1481</v>
      </c>
      <c r="D646" s="3">
        <v>168.32</v>
      </c>
      <c r="E646" s="3">
        <v>61.34</v>
      </c>
      <c r="F646" s="3">
        <v>30.74</v>
      </c>
      <c r="G646" s="3">
        <f t="shared" ref="G646:G709" si="10">E646/F646</f>
        <v>1.9954456733897203</v>
      </c>
      <c r="H646" s="3">
        <v>146.85</v>
      </c>
      <c r="I646" s="3">
        <v>0.66</v>
      </c>
      <c r="J646" s="3">
        <v>0.5</v>
      </c>
      <c r="K646" s="3">
        <v>68.680000000000007</v>
      </c>
      <c r="L646" s="3">
        <v>29.79</v>
      </c>
      <c r="M646" s="42">
        <v>1481</v>
      </c>
      <c r="N646" s="45">
        <v>4893.2700000000004</v>
      </c>
      <c r="O646" s="3">
        <v>94.549324074074079</v>
      </c>
      <c r="P646" s="10">
        <v>123.15</v>
      </c>
    </row>
    <row r="647" spans="1:16" x14ac:dyDescent="0.35">
      <c r="A647" s="28" t="s">
        <v>123</v>
      </c>
      <c r="B647">
        <v>30</v>
      </c>
      <c r="C647">
        <v>2901</v>
      </c>
      <c r="D647" s="3">
        <v>211.87</v>
      </c>
      <c r="E647" s="3">
        <v>69.59</v>
      </c>
      <c r="F647" s="3">
        <v>53.08</v>
      </c>
      <c r="G647" s="3">
        <f t="shared" si="10"/>
        <v>1.3110399397136399</v>
      </c>
      <c r="H647" s="3">
        <v>86.46</v>
      </c>
      <c r="I647" s="3">
        <v>0.81</v>
      </c>
      <c r="J647" s="3">
        <v>0.76</v>
      </c>
      <c r="K647" s="3">
        <v>79.709999999999994</v>
      </c>
      <c r="L647" s="3">
        <v>51.29</v>
      </c>
      <c r="M647" s="42">
        <v>2901</v>
      </c>
      <c r="N647" s="45">
        <v>4930.28</v>
      </c>
      <c r="O647" s="3">
        <v>94.583592592592595</v>
      </c>
      <c r="P647" s="10">
        <v>3.5400000000000063</v>
      </c>
    </row>
    <row r="648" spans="1:16" x14ac:dyDescent="0.35">
      <c r="A648" s="28" t="s">
        <v>123</v>
      </c>
      <c r="B648">
        <v>31</v>
      </c>
      <c r="C648">
        <v>3274</v>
      </c>
      <c r="D648" s="3">
        <v>282.41000000000003</v>
      </c>
      <c r="E648" s="3">
        <v>103.46</v>
      </c>
      <c r="F648" s="3">
        <v>40.29</v>
      </c>
      <c r="G648" s="3">
        <f t="shared" si="10"/>
        <v>2.5678828493422685</v>
      </c>
      <c r="H648" s="3">
        <v>77.41</v>
      </c>
      <c r="I648" s="3">
        <v>0.52</v>
      </c>
      <c r="J648" s="3">
        <v>0.39</v>
      </c>
      <c r="K648" s="3">
        <v>113.23</v>
      </c>
      <c r="L648" s="3">
        <v>38.4</v>
      </c>
      <c r="M648" s="42">
        <v>3274</v>
      </c>
      <c r="N648" s="45">
        <v>5377.68</v>
      </c>
      <c r="O648" s="3">
        <v>94.997851851851848</v>
      </c>
      <c r="P648" s="10">
        <v>12.590000000000003</v>
      </c>
    </row>
    <row r="649" spans="1:16" x14ac:dyDescent="0.35">
      <c r="A649" s="28" t="s">
        <v>123</v>
      </c>
      <c r="B649">
        <v>32</v>
      </c>
      <c r="C649">
        <v>2158</v>
      </c>
      <c r="D649" s="3">
        <v>306.60000000000002</v>
      </c>
      <c r="E649" s="3">
        <v>154.63</v>
      </c>
      <c r="F649" s="3">
        <v>17.77</v>
      </c>
      <c r="G649" s="3">
        <f t="shared" si="10"/>
        <v>8.7017445132245363</v>
      </c>
      <c r="H649" s="3">
        <v>23.37</v>
      </c>
      <c r="I649" s="3">
        <v>0.28999999999999998</v>
      </c>
      <c r="J649" s="3">
        <v>0.11</v>
      </c>
      <c r="K649" s="3">
        <v>143.56</v>
      </c>
      <c r="L649" s="3">
        <v>18.61</v>
      </c>
      <c r="M649" s="42">
        <v>2158</v>
      </c>
      <c r="N649" s="45">
        <v>4043.78</v>
      </c>
      <c r="O649" s="3">
        <v>93.762759259259255</v>
      </c>
      <c r="P649" s="10">
        <v>66.63</v>
      </c>
    </row>
    <row r="650" spans="1:16" x14ac:dyDescent="0.35">
      <c r="A650" s="28" t="s">
        <v>123</v>
      </c>
      <c r="B650">
        <v>33</v>
      </c>
      <c r="C650">
        <v>14216</v>
      </c>
      <c r="D650" s="3">
        <v>653.87</v>
      </c>
      <c r="E650" s="3">
        <v>303.61</v>
      </c>
      <c r="F650" s="3">
        <v>59.62</v>
      </c>
      <c r="G650" s="3">
        <f t="shared" si="10"/>
        <v>5.0924186514592424</v>
      </c>
      <c r="H650" s="3">
        <v>63.43</v>
      </c>
      <c r="I650" s="3">
        <v>0.42</v>
      </c>
      <c r="J650" s="3">
        <v>0.2</v>
      </c>
      <c r="K650" s="3">
        <v>305.19</v>
      </c>
      <c r="L650" s="3">
        <v>56.53</v>
      </c>
      <c r="M650" s="42">
        <v>14216</v>
      </c>
      <c r="N650" s="45">
        <v>3582.72</v>
      </c>
      <c r="O650" s="3">
        <v>93.335851851851857</v>
      </c>
      <c r="P650" s="10">
        <v>26.57</v>
      </c>
    </row>
    <row r="651" spans="1:16" x14ac:dyDescent="0.35">
      <c r="A651" s="28" t="s">
        <v>123</v>
      </c>
      <c r="B651">
        <v>34</v>
      </c>
      <c r="C651">
        <v>2147</v>
      </c>
      <c r="D651" s="3">
        <v>239.13</v>
      </c>
      <c r="E651" s="3">
        <v>107.96</v>
      </c>
      <c r="F651" s="3">
        <v>25.32</v>
      </c>
      <c r="G651" s="3">
        <f t="shared" si="10"/>
        <v>4.2638230647709321</v>
      </c>
      <c r="H651" s="3">
        <v>114.8</v>
      </c>
      <c r="I651" s="3">
        <v>0.47</v>
      </c>
      <c r="J651" s="3">
        <v>0.23</v>
      </c>
      <c r="K651" s="3">
        <v>103.79</v>
      </c>
      <c r="L651" s="3">
        <v>23.55</v>
      </c>
      <c r="M651" s="42">
        <v>2147</v>
      </c>
      <c r="N651" s="45">
        <v>3048.1</v>
      </c>
      <c r="O651" s="3">
        <v>92.840833333333336</v>
      </c>
      <c r="P651" s="10">
        <v>155.19999999999999</v>
      </c>
    </row>
    <row r="652" spans="1:16" x14ac:dyDescent="0.35">
      <c r="A652" s="28" t="s">
        <v>123</v>
      </c>
      <c r="B652">
        <v>35</v>
      </c>
      <c r="C652">
        <v>4606</v>
      </c>
      <c r="D652" s="3">
        <v>360.09</v>
      </c>
      <c r="E652" s="3">
        <v>158.09</v>
      </c>
      <c r="F652" s="3">
        <v>37.1</v>
      </c>
      <c r="G652" s="3">
        <f t="shared" si="10"/>
        <v>4.2611859838274935</v>
      </c>
      <c r="H652" s="3">
        <v>10.210000000000001</v>
      </c>
      <c r="I652" s="3">
        <v>0.45</v>
      </c>
      <c r="J652" s="3">
        <v>0.23</v>
      </c>
      <c r="K652" s="3">
        <v>165.2</v>
      </c>
      <c r="L652" s="3">
        <v>41.41</v>
      </c>
      <c r="M652" s="42">
        <v>4606</v>
      </c>
      <c r="N652" s="45">
        <v>2080.1999999999998</v>
      </c>
      <c r="O652" s="3">
        <v>91.944629629629631</v>
      </c>
      <c r="P652" s="10">
        <v>79.789999999999992</v>
      </c>
    </row>
    <row r="653" spans="1:16" x14ac:dyDescent="0.35">
      <c r="A653" s="28" t="s">
        <v>123</v>
      </c>
      <c r="B653">
        <v>36</v>
      </c>
      <c r="C653">
        <v>6482</v>
      </c>
      <c r="D653" s="3">
        <v>446.86</v>
      </c>
      <c r="E653" s="3">
        <v>135.11000000000001</v>
      </c>
      <c r="F653" s="3">
        <v>61.08</v>
      </c>
      <c r="G653" s="3">
        <f t="shared" si="10"/>
        <v>2.2120170268500332</v>
      </c>
      <c r="H653" s="3">
        <v>29.49</v>
      </c>
      <c r="I653" s="3">
        <v>0.41</v>
      </c>
      <c r="J653" s="3">
        <v>0.45</v>
      </c>
      <c r="K653" s="3">
        <v>169.1</v>
      </c>
      <c r="L653" s="3">
        <v>87.36</v>
      </c>
      <c r="M653" s="42">
        <v>6482</v>
      </c>
      <c r="N653" s="45">
        <v>2432.23</v>
      </c>
      <c r="O653" s="3">
        <v>92.270583333333335</v>
      </c>
      <c r="P653" s="10">
        <v>60.510000000000005</v>
      </c>
    </row>
    <row r="654" spans="1:16" x14ac:dyDescent="0.35">
      <c r="A654" s="28" t="s">
        <v>123</v>
      </c>
      <c r="B654">
        <v>37</v>
      </c>
      <c r="C654">
        <v>2420</v>
      </c>
      <c r="D654" s="3">
        <v>233.15</v>
      </c>
      <c r="E654" s="3">
        <v>70.319999999999993</v>
      </c>
      <c r="F654" s="3">
        <v>43.82</v>
      </c>
      <c r="G654" s="3">
        <f t="shared" si="10"/>
        <v>1.6047466910086716</v>
      </c>
      <c r="H654" s="3">
        <v>61.57</v>
      </c>
      <c r="I654" s="3">
        <v>0.56000000000000005</v>
      </c>
      <c r="J654" s="3">
        <v>0.62</v>
      </c>
      <c r="K654" s="3">
        <v>87.11</v>
      </c>
      <c r="L654" s="3">
        <v>55.51</v>
      </c>
      <c r="M654" s="42">
        <v>2420</v>
      </c>
      <c r="N654" s="45">
        <v>2146.98</v>
      </c>
      <c r="O654" s="3">
        <v>92.006462962962956</v>
      </c>
      <c r="P654" s="10">
        <v>28.43</v>
      </c>
    </row>
    <row r="655" spans="1:16" x14ac:dyDescent="0.35">
      <c r="A655" s="28" t="s">
        <v>123</v>
      </c>
      <c r="B655">
        <v>38</v>
      </c>
      <c r="C655">
        <v>1259</v>
      </c>
      <c r="D655" s="3">
        <v>170.47</v>
      </c>
      <c r="E655" s="3">
        <v>75.64</v>
      </c>
      <c r="F655" s="3">
        <v>21.19</v>
      </c>
      <c r="G655" s="3">
        <f t="shared" si="10"/>
        <v>3.5696083058046248</v>
      </c>
      <c r="H655" s="3">
        <v>50.63</v>
      </c>
      <c r="I655" s="3">
        <v>0.54</v>
      </c>
      <c r="J655" s="3">
        <v>0.28000000000000003</v>
      </c>
      <c r="K655" s="3">
        <v>73.540000000000006</v>
      </c>
      <c r="L655" s="3">
        <v>22.97</v>
      </c>
      <c r="M655" s="42">
        <v>1259</v>
      </c>
      <c r="N655" s="45">
        <v>2117.69</v>
      </c>
      <c r="O655" s="3">
        <v>91.979342592592602</v>
      </c>
      <c r="P655" s="10">
        <v>39.369999999999997</v>
      </c>
    </row>
    <row r="656" spans="1:16" x14ac:dyDescent="0.35">
      <c r="A656" s="28" t="s">
        <v>123</v>
      </c>
      <c r="B656">
        <v>39</v>
      </c>
      <c r="C656">
        <v>2766</v>
      </c>
      <c r="D656" s="3">
        <v>260.25</v>
      </c>
      <c r="E656" s="3">
        <v>111.09</v>
      </c>
      <c r="F656" s="3">
        <v>31.7</v>
      </c>
      <c r="G656" s="3">
        <f t="shared" si="10"/>
        <v>3.504416403785489</v>
      </c>
      <c r="H656" s="3">
        <v>72.25</v>
      </c>
      <c r="I656" s="3">
        <v>0.51</v>
      </c>
      <c r="J656" s="3">
        <v>0.28999999999999998</v>
      </c>
      <c r="K656" s="3">
        <v>115.04</v>
      </c>
      <c r="L656" s="3">
        <v>31.72</v>
      </c>
      <c r="M656" s="42">
        <v>2766</v>
      </c>
      <c r="N656" s="45">
        <v>1342.76</v>
      </c>
      <c r="O656" s="3">
        <v>91.261814814814812</v>
      </c>
      <c r="P656" s="10">
        <v>17.75</v>
      </c>
    </row>
    <row r="657" spans="1:16" x14ac:dyDescent="0.35">
      <c r="A657" s="28" t="s">
        <v>123</v>
      </c>
      <c r="B657">
        <v>40</v>
      </c>
      <c r="C657">
        <v>3909</v>
      </c>
      <c r="D657" s="3">
        <v>246.74</v>
      </c>
      <c r="E657" s="3">
        <v>87.38</v>
      </c>
      <c r="F657" s="3">
        <v>56.96</v>
      </c>
      <c r="G657" s="3">
        <f t="shared" si="10"/>
        <v>1.5340589887640448</v>
      </c>
      <c r="H657" s="3">
        <v>103.63</v>
      </c>
      <c r="I657" s="3">
        <v>0.81</v>
      </c>
      <c r="J657" s="3">
        <v>0.65</v>
      </c>
      <c r="K657" s="3">
        <v>91.68</v>
      </c>
      <c r="L657" s="3">
        <v>51.62</v>
      </c>
      <c r="M657" s="42">
        <v>3909</v>
      </c>
      <c r="N657" s="45">
        <v>1317.52</v>
      </c>
      <c r="O657" s="3">
        <v>91.238444444444454</v>
      </c>
      <c r="P657" s="10">
        <v>166.37</v>
      </c>
    </row>
    <row r="658" spans="1:16" x14ac:dyDescent="0.35">
      <c r="A658" s="28" t="s">
        <v>123</v>
      </c>
      <c r="B658">
        <v>41</v>
      </c>
      <c r="C658">
        <v>7736</v>
      </c>
      <c r="D658" s="3">
        <v>625.44000000000005</v>
      </c>
      <c r="E658" s="3">
        <v>279.44</v>
      </c>
      <c r="F658" s="3">
        <v>35.25</v>
      </c>
      <c r="G658" s="3">
        <f t="shared" si="10"/>
        <v>7.9273758865248229</v>
      </c>
      <c r="H658" s="3">
        <v>84.75</v>
      </c>
      <c r="I658" s="3">
        <v>0.25</v>
      </c>
      <c r="J658" s="3">
        <v>0.13</v>
      </c>
      <c r="K658" s="3">
        <v>290.5</v>
      </c>
      <c r="L658" s="3">
        <v>36.049999999999997</v>
      </c>
      <c r="M658" s="42">
        <v>7736</v>
      </c>
      <c r="N658" s="45">
        <v>959.51</v>
      </c>
      <c r="O658" s="3">
        <v>90.906953703703692</v>
      </c>
      <c r="P658" s="10">
        <v>5.25</v>
      </c>
    </row>
    <row r="659" spans="1:16" x14ac:dyDescent="0.35">
      <c r="A659" s="28" t="s">
        <v>123</v>
      </c>
      <c r="B659">
        <v>42</v>
      </c>
      <c r="C659">
        <v>4581</v>
      </c>
      <c r="D659" s="3">
        <v>275.89</v>
      </c>
      <c r="E659" s="3">
        <v>97.89</v>
      </c>
      <c r="F659" s="3">
        <v>59.58</v>
      </c>
      <c r="G659" s="3">
        <f t="shared" si="10"/>
        <v>1.6430010070493455</v>
      </c>
      <c r="H659" s="3">
        <v>79.75</v>
      </c>
      <c r="I659" s="3">
        <v>0.76</v>
      </c>
      <c r="J659" s="3">
        <v>0.61</v>
      </c>
      <c r="K659" s="3">
        <v>102.18</v>
      </c>
      <c r="L659" s="3">
        <v>59.91</v>
      </c>
      <c r="M659" s="42">
        <v>4581</v>
      </c>
      <c r="N659" s="45">
        <v>988.41</v>
      </c>
      <c r="O659" s="3">
        <v>90.933712962962971</v>
      </c>
      <c r="P659" s="10">
        <v>10.25</v>
      </c>
    </row>
    <row r="660" spans="1:16" x14ac:dyDescent="0.35">
      <c r="A660" s="28" t="s">
        <v>123</v>
      </c>
      <c r="B660">
        <v>43</v>
      </c>
      <c r="C660">
        <v>10238</v>
      </c>
      <c r="D660" s="3">
        <v>431.12</v>
      </c>
      <c r="E660" s="3">
        <v>158.19</v>
      </c>
      <c r="F660" s="3">
        <v>82.4</v>
      </c>
      <c r="G660" s="3">
        <f t="shared" si="10"/>
        <v>1.919781553398058</v>
      </c>
      <c r="H660" s="3">
        <v>109.14</v>
      </c>
      <c r="I660" s="3">
        <v>0.69</v>
      </c>
      <c r="J660" s="3">
        <v>0.52</v>
      </c>
      <c r="K660" s="3">
        <v>181.73</v>
      </c>
      <c r="L660" s="3">
        <v>90.12</v>
      </c>
      <c r="M660" s="42">
        <v>10238</v>
      </c>
      <c r="N660" s="45">
        <v>865.41</v>
      </c>
      <c r="O660" s="3">
        <v>90.819824074074077</v>
      </c>
      <c r="P660" s="10">
        <v>160.86000000000001</v>
      </c>
    </row>
    <row r="661" spans="1:16" x14ac:dyDescent="0.35">
      <c r="A661" s="28" t="s">
        <v>123</v>
      </c>
      <c r="B661">
        <v>44</v>
      </c>
      <c r="C661">
        <v>9034</v>
      </c>
      <c r="D661" s="3">
        <v>446.02</v>
      </c>
      <c r="E661" s="3">
        <v>149.66999999999999</v>
      </c>
      <c r="F661" s="3">
        <v>76.849999999999994</v>
      </c>
      <c r="G661" s="3">
        <f t="shared" si="10"/>
        <v>1.9475601821730644</v>
      </c>
      <c r="H661" s="3">
        <v>74.930000000000007</v>
      </c>
      <c r="I661" s="3">
        <v>0.56999999999999995</v>
      </c>
      <c r="J661" s="3">
        <v>0.51</v>
      </c>
      <c r="K661" s="3">
        <v>168.44</v>
      </c>
      <c r="L661" s="3">
        <v>92.25</v>
      </c>
      <c r="M661" s="42">
        <v>9034</v>
      </c>
      <c r="N661" s="45">
        <v>252.35</v>
      </c>
      <c r="O661" s="3">
        <v>90.252175925925926</v>
      </c>
      <c r="P661" s="10">
        <v>15.069999999999993</v>
      </c>
    </row>
    <row r="662" spans="1:16" x14ac:dyDescent="0.35">
      <c r="A662" s="28" t="s">
        <v>124</v>
      </c>
      <c r="B662">
        <v>1</v>
      </c>
      <c r="C662">
        <v>33693</v>
      </c>
      <c r="D662" s="3">
        <v>941.13</v>
      </c>
      <c r="E662" s="3">
        <v>366.99</v>
      </c>
      <c r="F662" s="3">
        <v>116.9</v>
      </c>
      <c r="G662" s="3">
        <f t="shared" si="10"/>
        <v>3.1393498716852011</v>
      </c>
      <c r="H662" s="3">
        <v>78.180000000000007</v>
      </c>
      <c r="I662" s="3">
        <v>0.48</v>
      </c>
      <c r="J662" s="3">
        <v>0.32</v>
      </c>
      <c r="K662" s="3">
        <v>365.79</v>
      </c>
      <c r="L662" s="3">
        <v>126.54</v>
      </c>
      <c r="M662" s="42">
        <v>33693</v>
      </c>
      <c r="N662" s="45">
        <v>306.08999999999997</v>
      </c>
      <c r="O662" s="3">
        <v>101.41304629629629</v>
      </c>
      <c r="P662" s="10">
        <v>11.819999999999993</v>
      </c>
    </row>
    <row r="663" spans="1:16" x14ac:dyDescent="0.35">
      <c r="A663" s="28" t="s">
        <v>124</v>
      </c>
      <c r="B663">
        <v>2</v>
      </c>
      <c r="C663">
        <v>13901</v>
      </c>
      <c r="D663" s="3">
        <v>505.63</v>
      </c>
      <c r="E663" s="3">
        <v>206.61</v>
      </c>
      <c r="F663" s="3">
        <v>85.67</v>
      </c>
      <c r="G663" s="3">
        <f t="shared" si="10"/>
        <v>2.4116960429555272</v>
      </c>
      <c r="H663" s="3">
        <v>177.49</v>
      </c>
      <c r="I663" s="3">
        <v>0.68</v>
      </c>
      <c r="J663" s="3">
        <v>0.41</v>
      </c>
      <c r="K663" s="3">
        <v>198.08</v>
      </c>
      <c r="L663" s="3">
        <v>89.34</v>
      </c>
      <c r="M663" s="42">
        <v>13901</v>
      </c>
      <c r="N663" s="45">
        <v>3272.35</v>
      </c>
      <c r="O663" s="3">
        <v>104.15958333333334</v>
      </c>
      <c r="P663" s="10">
        <v>92.509999999999991</v>
      </c>
    </row>
    <row r="664" spans="1:16" x14ac:dyDescent="0.35">
      <c r="A664" s="28" t="s">
        <v>124</v>
      </c>
      <c r="B664">
        <v>3</v>
      </c>
      <c r="C664">
        <v>7262</v>
      </c>
      <c r="D664" s="3">
        <v>598.34</v>
      </c>
      <c r="E664" s="3">
        <v>297.02</v>
      </c>
      <c r="F664" s="3">
        <v>31.13</v>
      </c>
      <c r="G664" s="3">
        <f t="shared" si="10"/>
        <v>9.5412785094763883</v>
      </c>
      <c r="H664" s="3">
        <v>47.57</v>
      </c>
      <c r="I664" s="3">
        <v>0.25</v>
      </c>
      <c r="J664" s="3">
        <v>0.1</v>
      </c>
      <c r="K664" s="3">
        <v>278.14999999999998</v>
      </c>
      <c r="L664" s="3">
        <v>30.74</v>
      </c>
      <c r="M664" s="42">
        <v>7262</v>
      </c>
      <c r="N664" s="45">
        <v>4516.4799999999996</v>
      </c>
      <c r="O664" s="3">
        <v>105.31155555555556</v>
      </c>
      <c r="P664" s="10">
        <v>42.43</v>
      </c>
    </row>
    <row r="665" spans="1:16" x14ac:dyDescent="0.35">
      <c r="A665" s="28" t="s">
        <v>124</v>
      </c>
      <c r="B665">
        <v>4</v>
      </c>
      <c r="C665">
        <v>51668</v>
      </c>
      <c r="D665" s="3">
        <v>1352.22</v>
      </c>
      <c r="E665" s="3">
        <v>515.72</v>
      </c>
      <c r="F665" s="3">
        <v>127.56</v>
      </c>
      <c r="G665" s="3">
        <f t="shared" si="10"/>
        <v>4.0429601756036373</v>
      </c>
      <c r="H665" s="3">
        <v>65.180000000000007</v>
      </c>
      <c r="I665" s="3">
        <v>0.36</v>
      </c>
      <c r="J665" s="3">
        <v>0.25</v>
      </c>
      <c r="K665" s="3">
        <v>545.16</v>
      </c>
      <c r="L665" s="3">
        <v>129.80000000000001</v>
      </c>
      <c r="M665" s="42">
        <v>51668</v>
      </c>
      <c r="N665" s="45">
        <v>4609.26</v>
      </c>
      <c r="O665" s="3">
        <v>105.39746296296296</v>
      </c>
      <c r="P665" s="10">
        <v>24.819999999999993</v>
      </c>
    </row>
    <row r="666" spans="1:16" x14ac:dyDescent="0.35">
      <c r="A666" s="28" t="s">
        <v>124</v>
      </c>
      <c r="B666">
        <v>5</v>
      </c>
      <c r="C666">
        <v>4079</v>
      </c>
      <c r="D666" s="3">
        <v>271.58999999999997</v>
      </c>
      <c r="E666" s="3">
        <v>98.32</v>
      </c>
      <c r="F666" s="3">
        <v>52.82</v>
      </c>
      <c r="G666" s="3">
        <f t="shared" si="10"/>
        <v>1.8614161302536916</v>
      </c>
      <c r="H666" s="3">
        <v>157.11000000000001</v>
      </c>
      <c r="I666" s="3">
        <v>0.69</v>
      </c>
      <c r="J666" s="3">
        <v>0.54</v>
      </c>
      <c r="K666" s="3">
        <v>101.86</v>
      </c>
      <c r="L666" s="3">
        <v>49.58</v>
      </c>
      <c r="M666" s="42">
        <v>4079</v>
      </c>
      <c r="N666" s="45">
        <v>4199.3999999999996</v>
      </c>
      <c r="O666" s="3">
        <v>105.01796296296295</v>
      </c>
      <c r="P666" s="10">
        <v>112.88999999999999</v>
      </c>
    </row>
    <row r="667" spans="1:16" x14ac:dyDescent="0.35">
      <c r="A667" s="28" t="s">
        <v>124</v>
      </c>
      <c r="B667">
        <v>6</v>
      </c>
      <c r="C667">
        <v>5466</v>
      </c>
      <c r="D667" s="3">
        <v>406.46</v>
      </c>
      <c r="E667" s="3">
        <v>192.83</v>
      </c>
      <c r="F667" s="3">
        <v>36.090000000000003</v>
      </c>
      <c r="G667" s="3">
        <f t="shared" si="10"/>
        <v>5.3430313106123579</v>
      </c>
      <c r="H667" s="3">
        <v>96.75</v>
      </c>
      <c r="I667" s="3">
        <v>0.42</v>
      </c>
      <c r="J667" s="3">
        <v>0.19</v>
      </c>
      <c r="K667" s="3">
        <v>187.54</v>
      </c>
      <c r="L667" s="3">
        <v>34.29</v>
      </c>
      <c r="M667" s="42">
        <v>5466</v>
      </c>
      <c r="N667" s="45">
        <v>3179.3</v>
      </c>
      <c r="O667" s="3">
        <v>104.07342592592593</v>
      </c>
      <c r="P667" s="10">
        <v>173.25</v>
      </c>
    </row>
    <row r="668" spans="1:16" x14ac:dyDescent="0.35">
      <c r="A668" s="28" t="s">
        <v>124</v>
      </c>
      <c r="B668">
        <v>7</v>
      </c>
      <c r="C668">
        <v>6878</v>
      </c>
      <c r="D668" s="3">
        <v>372.84</v>
      </c>
      <c r="E668" s="3">
        <v>143.36000000000001</v>
      </c>
      <c r="F668" s="3">
        <v>61.09</v>
      </c>
      <c r="G668" s="3">
        <f t="shared" si="10"/>
        <v>2.3467015878212476</v>
      </c>
      <c r="H668" s="3">
        <v>156.09</v>
      </c>
      <c r="I668" s="3">
        <v>0.62</v>
      </c>
      <c r="J668" s="3">
        <v>0.43</v>
      </c>
      <c r="K668" s="3">
        <v>163</v>
      </c>
      <c r="L668" s="3">
        <v>57.83</v>
      </c>
      <c r="M668" s="42">
        <v>6878</v>
      </c>
      <c r="N668" s="45">
        <v>5574.06</v>
      </c>
      <c r="O668" s="3">
        <v>106.29079629629629</v>
      </c>
      <c r="P668" s="10">
        <v>113.91</v>
      </c>
    </row>
    <row r="669" spans="1:16" x14ac:dyDescent="0.35">
      <c r="A669" s="28" t="s">
        <v>124</v>
      </c>
      <c r="B669">
        <v>8</v>
      </c>
      <c r="C669">
        <v>39700</v>
      </c>
      <c r="D669" s="3">
        <v>1298.93</v>
      </c>
      <c r="E669" s="3">
        <v>232.38</v>
      </c>
      <c r="F669" s="3">
        <v>217.52</v>
      </c>
      <c r="G669" s="3">
        <f t="shared" si="10"/>
        <v>1.0683155571901433</v>
      </c>
      <c r="H669" s="3">
        <v>122.34</v>
      </c>
      <c r="I669" s="3">
        <v>0.3</v>
      </c>
      <c r="J669" s="3">
        <v>0.94</v>
      </c>
      <c r="K669" s="3">
        <v>376.71</v>
      </c>
      <c r="L669" s="3">
        <v>268.17</v>
      </c>
      <c r="M669" s="42">
        <v>39700</v>
      </c>
      <c r="N669" s="45">
        <v>5698.63</v>
      </c>
      <c r="O669" s="3">
        <v>106.40613888888889</v>
      </c>
      <c r="P669" s="10">
        <v>147.66</v>
      </c>
    </row>
    <row r="670" spans="1:16" x14ac:dyDescent="0.35">
      <c r="A670" s="28" t="s">
        <v>124</v>
      </c>
      <c r="B670">
        <v>9</v>
      </c>
      <c r="C670">
        <v>5884</v>
      </c>
      <c r="D670" s="3">
        <v>497.49</v>
      </c>
      <c r="E670" s="3">
        <v>234.44</v>
      </c>
      <c r="F670" s="3">
        <v>31.96</v>
      </c>
      <c r="G670" s="3">
        <f t="shared" si="10"/>
        <v>7.3354192740926152</v>
      </c>
      <c r="H670" s="3">
        <v>152.87</v>
      </c>
      <c r="I670" s="3">
        <v>0.3</v>
      </c>
      <c r="J670" s="3">
        <v>0.14000000000000001</v>
      </c>
      <c r="K670" s="3">
        <v>239.26</v>
      </c>
      <c r="L670" s="3">
        <v>33.049999999999997</v>
      </c>
      <c r="M670" s="42">
        <v>5884</v>
      </c>
      <c r="N670" s="45">
        <v>5975.4</v>
      </c>
      <c r="O670" s="3">
        <v>106.6624074074074</v>
      </c>
      <c r="P670" s="10">
        <v>117.13</v>
      </c>
    </row>
    <row r="671" spans="1:16" x14ac:dyDescent="0.35">
      <c r="A671" s="28" t="s">
        <v>124</v>
      </c>
      <c r="B671">
        <v>10</v>
      </c>
      <c r="C671">
        <v>9587</v>
      </c>
      <c r="D671" s="3">
        <v>391.71</v>
      </c>
      <c r="E671" s="3">
        <v>150.72</v>
      </c>
      <c r="F671" s="3">
        <v>80.989999999999995</v>
      </c>
      <c r="G671" s="3">
        <f t="shared" si="10"/>
        <v>1.8609704901839734</v>
      </c>
      <c r="H671" s="3">
        <v>15.23</v>
      </c>
      <c r="I671" s="3">
        <v>0.79</v>
      </c>
      <c r="J671" s="3">
        <v>0.54</v>
      </c>
      <c r="K671" s="3">
        <v>152.94999999999999</v>
      </c>
      <c r="L671" s="3">
        <v>81.23</v>
      </c>
      <c r="M671" s="42">
        <v>9587</v>
      </c>
      <c r="N671" s="45">
        <v>6243.93</v>
      </c>
      <c r="O671" s="3">
        <v>106.91104629629629</v>
      </c>
      <c r="P671" s="10">
        <v>74.77</v>
      </c>
    </row>
    <row r="672" spans="1:16" x14ac:dyDescent="0.35">
      <c r="A672" s="28" t="s">
        <v>124</v>
      </c>
      <c r="B672">
        <v>11</v>
      </c>
      <c r="C672">
        <v>53902</v>
      </c>
      <c r="D672" s="3">
        <v>1316.5</v>
      </c>
      <c r="E672" s="3">
        <v>547.75</v>
      </c>
      <c r="F672" s="3">
        <v>125.29</v>
      </c>
      <c r="G672" s="3">
        <f t="shared" si="10"/>
        <v>4.3718572910846829</v>
      </c>
      <c r="H672" s="3">
        <v>99.74</v>
      </c>
      <c r="I672" s="3">
        <v>0.39</v>
      </c>
      <c r="J672" s="3">
        <v>0.23</v>
      </c>
      <c r="K672" s="3">
        <v>562.20000000000005</v>
      </c>
      <c r="L672" s="3">
        <v>129.53</v>
      </c>
      <c r="M672" s="42">
        <v>53902</v>
      </c>
      <c r="N672" s="45">
        <v>6684.01</v>
      </c>
      <c r="O672" s="3">
        <v>107.31852777777777</v>
      </c>
      <c r="P672" s="10">
        <v>170.26</v>
      </c>
    </row>
    <row r="673" spans="1:16" x14ac:dyDescent="0.35">
      <c r="A673" s="28" t="s">
        <v>124</v>
      </c>
      <c r="B673">
        <v>12</v>
      </c>
      <c r="C673">
        <v>8596</v>
      </c>
      <c r="D673" s="3">
        <v>494.32</v>
      </c>
      <c r="E673" s="3">
        <v>233.88</v>
      </c>
      <c r="F673" s="3">
        <v>46.8</v>
      </c>
      <c r="G673" s="3">
        <f t="shared" si="10"/>
        <v>4.9974358974358974</v>
      </c>
      <c r="H673" s="3">
        <v>71.599999999999994</v>
      </c>
      <c r="I673" s="3">
        <v>0.44</v>
      </c>
      <c r="J673" s="3">
        <v>0.2</v>
      </c>
      <c r="K673" s="3">
        <v>217.96</v>
      </c>
      <c r="L673" s="3">
        <v>43.34</v>
      </c>
      <c r="M673" s="42">
        <v>8596</v>
      </c>
      <c r="N673" s="45">
        <v>8277.41</v>
      </c>
      <c r="O673" s="3">
        <v>108.79389814814814</v>
      </c>
      <c r="P673" s="10">
        <v>18.400000000000006</v>
      </c>
    </row>
    <row r="674" spans="1:16" x14ac:dyDescent="0.35">
      <c r="A674" s="28" t="s">
        <v>124</v>
      </c>
      <c r="B674">
        <v>13</v>
      </c>
      <c r="C674">
        <v>7055</v>
      </c>
      <c r="D674" s="3">
        <v>423.25</v>
      </c>
      <c r="E674" s="3">
        <v>158.22</v>
      </c>
      <c r="F674" s="3">
        <v>56.77</v>
      </c>
      <c r="G674" s="3">
        <f t="shared" si="10"/>
        <v>2.7870354060243083</v>
      </c>
      <c r="H674" s="3">
        <v>104.99</v>
      </c>
      <c r="I674" s="3">
        <v>0.49</v>
      </c>
      <c r="J674" s="3">
        <v>0.36</v>
      </c>
      <c r="K674" s="3">
        <v>171.08</v>
      </c>
      <c r="L674" s="3">
        <v>58.04</v>
      </c>
      <c r="M674" s="42">
        <v>7055</v>
      </c>
      <c r="N674" s="45">
        <v>8680.8700000000008</v>
      </c>
      <c r="O674" s="3">
        <v>109.16747222222222</v>
      </c>
      <c r="P674" s="10">
        <v>165.01</v>
      </c>
    </row>
    <row r="675" spans="1:16" x14ac:dyDescent="0.35">
      <c r="A675" s="28" t="s">
        <v>124</v>
      </c>
      <c r="B675">
        <v>14</v>
      </c>
      <c r="C675">
        <v>66656</v>
      </c>
      <c r="D675" s="3">
        <v>1688.86</v>
      </c>
      <c r="E675" s="3">
        <v>376.19</v>
      </c>
      <c r="F675" s="3">
        <v>225.6</v>
      </c>
      <c r="G675" s="3">
        <f t="shared" si="10"/>
        <v>1.6675088652482271</v>
      </c>
      <c r="H675" s="3">
        <v>56.99</v>
      </c>
      <c r="I675" s="3">
        <v>0.28999999999999998</v>
      </c>
      <c r="J675" s="3">
        <v>0.6</v>
      </c>
      <c r="K675" s="3">
        <v>414</v>
      </c>
      <c r="L675" s="3">
        <v>238.33</v>
      </c>
      <c r="M675" s="42">
        <v>66656</v>
      </c>
      <c r="N675" s="45">
        <v>9194.4599999999991</v>
      </c>
      <c r="O675" s="3">
        <v>109.64301851851852</v>
      </c>
      <c r="P675" s="10">
        <v>33.01</v>
      </c>
    </row>
    <row r="676" spans="1:16" x14ac:dyDescent="0.35">
      <c r="A676" s="28" t="s">
        <v>124</v>
      </c>
      <c r="B676">
        <v>15</v>
      </c>
      <c r="C676">
        <v>19150</v>
      </c>
      <c r="D676" s="3">
        <v>660.54</v>
      </c>
      <c r="E676" s="3">
        <v>199.2</v>
      </c>
      <c r="F676" s="3">
        <v>122.4</v>
      </c>
      <c r="G676" s="3">
        <f t="shared" si="10"/>
        <v>1.6274509803921566</v>
      </c>
      <c r="H676" s="3">
        <v>58.75</v>
      </c>
      <c r="I676" s="3">
        <v>0.55000000000000004</v>
      </c>
      <c r="J676" s="3">
        <v>0.61</v>
      </c>
      <c r="K676" s="3">
        <v>259.49</v>
      </c>
      <c r="L676" s="3">
        <v>148.15</v>
      </c>
      <c r="M676" s="42">
        <v>19150</v>
      </c>
      <c r="N676" s="45">
        <v>9379.6299999999992</v>
      </c>
      <c r="O676" s="3">
        <v>109.81447222222222</v>
      </c>
      <c r="P676" s="10">
        <v>31.25</v>
      </c>
    </row>
    <row r="677" spans="1:16" x14ac:dyDescent="0.35">
      <c r="A677" s="28" t="s">
        <v>124</v>
      </c>
      <c r="B677">
        <v>16</v>
      </c>
      <c r="C677">
        <v>16097</v>
      </c>
      <c r="D677" s="3">
        <v>610.29999999999995</v>
      </c>
      <c r="E677" s="3">
        <v>250.57</v>
      </c>
      <c r="F677" s="3">
        <v>81.790000000000006</v>
      </c>
      <c r="G677" s="3">
        <f t="shared" si="10"/>
        <v>3.0635774544565346</v>
      </c>
      <c r="H677" s="3">
        <v>39.700000000000003</v>
      </c>
      <c r="I677" s="3">
        <v>0.54</v>
      </c>
      <c r="J677" s="3">
        <v>0.33</v>
      </c>
      <c r="K677" s="3">
        <v>239.27</v>
      </c>
      <c r="L677" s="3">
        <v>90.36</v>
      </c>
      <c r="M677" s="42">
        <v>16097</v>
      </c>
      <c r="N677" s="45">
        <v>10637.62</v>
      </c>
      <c r="O677" s="3">
        <v>110.97927777777777</v>
      </c>
      <c r="P677" s="10">
        <v>50.3</v>
      </c>
    </row>
    <row r="678" spans="1:16" x14ac:dyDescent="0.35">
      <c r="A678" s="28" t="s">
        <v>124</v>
      </c>
      <c r="B678">
        <v>17</v>
      </c>
      <c r="C678">
        <v>25887</v>
      </c>
      <c r="D678" s="3">
        <v>723</v>
      </c>
      <c r="E678" s="3">
        <v>255.14</v>
      </c>
      <c r="F678" s="3">
        <v>129.18</v>
      </c>
      <c r="G678" s="3">
        <f t="shared" si="10"/>
        <v>1.9750735407957887</v>
      </c>
      <c r="H678" s="3">
        <v>10.62</v>
      </c>
      <c r="I678" s="3">
        <v>0.62</v>
      </c>
      <c r="J678" s="3">
        <v>0.51</v>
      </c>
      <c r="K678" s="3">
        <v>287.94</v>
      </c>
      <c r="L678" s="3">
        <v>145.35</v>
      </c>
      <c r="M678" s="42">
        <v>25887</v>
      </c>
      <c r="N678" s="45">
        <v>11566.94</v>
      </c>
      <c r="O678" s="3">
        <v>111.83975925925927</v>
      </c>
      <c r="P678" s="10">
        <v>79.38</v>
      </c>
    </row>
    <row r="679" spans="1:16" x14ac:dyDescent="0.35">
      <c r="A679" s="28" t="s">
        <v>124</v>
      </c>
      <c r="B679">
        <v>18</v>
      </c>
      <c r="C679">
        <v>4974</v>
      </c>
      <c r="D679" s="3">
        <v>324.2</v>
      </c>
      <c r="E679" s="3">
        <v>139.77000000000001</v>
      </c>
      <c r="F679" s="3">
        <v>45.31</v>
      </c>
      <c r="G679" s="3">
        <f t="shared" si="10"/>
        <v>3.0847495034208783</v>
      </c>
      <c r="H679" s="3">
        <v>41.39</v>
      </c>
      <c r="I679" s="3">
        <v>0.59</v>
      </c>
      <c r="J679" s="3">
        <v>0.32</v>
      </c>
      <c r="K679" s="3">
        <v>138.41</v>
      </c>
      <c r="L679" s="3">
        <v>42.31</v>
      </c>
      <c r="M679" s="42">
        <v>4974</v>
      </c>
      <c r="N679" s="45">
        <v>12181.29</v>
      </c>
      <c r="O679" s="3">
        <v>112.40860185185186</v>
      </c>
      <c r="P679" s="10">
        <v>48.61</v>
      </c>
    </row>
    <row r="680" spans="1:16" x14ac:dyDescent="0.35">
      <c r="A680" s="28" t="s">
        <v>124</v>
      </c>
      <c r="B680">
        <v>19</v>
      </c>
      <c r="C680">
        <v>21226</v>
      </c>
      <c r="D680" s="3">
        <v>753.75</v>
      </c>
      <c r="E680" s="3">
        <v>303.60000000000002</v>
      </c>
      <c r="F680" s="3">
        <v>89.02</v>
      </c>
      <c r="G680" s="3">
        <f t="shared" si="10"/>
        <v>3.4104695574028314</v>
      </c>
      <c r="H680" s="3">
        <v>86.23</v>
      </c>
      <c r="I680" s="3">
        <v>0.47</v>
      </c>
      <c r="J680" s="3">
        <v>0.28999999999999998</v>
      </c>
      <c r="K680" s="3">
        <v>297.32</v>
      </c>
      <c r="L680" s="3">
        <v>81.33</v>
      </c>
      <c r="M680" s="42">
        <v>21226</v>
      </c>
      <c r="N680" s="45">
        <v>12924.96</v>
      </c>
      <c r="O680" s="3">
        <v>113.09718518518518</v>
      </c>
      <c r="P680" s="10">
        <v>3.769999999999996</v>
      </c>
    </row>
    <row r="681" spans="1:16" x14ac:dyDescent="0.35">
      <c r="A681" s="28" t="s">
        <v>124</v>
      </c>
      <c r="B681">
        <v>20</v>
      </c>
      <c r="C681">
        <v>16396</v>
      </c>
      <c r="D681" s="3">
        <v>667</v>
      </c>
      <c r="E681" s="3">
        <v>222.67</v>
      </c>
      <c r="F681" s="3">
        <v>93.75</v>
      </c>
      <c r="G681" s="3">
        <f t="shared" si="10"/>
        <v>2.3751466666666667</v>
      </c>
      <c r="H681" s="3">
        <v>150.88999999999999</v>
      </c>
      <c r="I681" s="3">
        <v>0.46</v>
      </c>
      <c r="J681" s="3">
        <v>0.42</v>
      </c>
      <c r="K681" s="3">
        <v>252.07</v>
      </c>
      <c r="L681" s="3">
        <v>106.56</v>
      </c>
      <c r="M681" s="42">
        <v>16396</v>
      </c>
      <c r="N681" s="45">
        <v>12176.2</v>
      </c>
      <c r="O681" s="3">
        <v>112.40388888888889</v>
      </c>
      <c r="P681" s="10">
        <v>119.11000000000001</v>
      </c>
    </row>
    <row r="682" spans="1:16" x14ac:dyDescent="0.35">
      <c r="A682" s="28" t="s">
        <v>124</v>
      </c>
      <c r="B682">
        <v>21</v>
      </c>
      <c r="C682">
        <v>10725</v>
      </c>
      <c r="D682" s="3">
        <v>457.93</v>
      </c>
      <c r="E682" s="3">
        <v>159.68</v>
      </c>
      <c r="F682" s="3">
        <v>85.52</v>
      </c>
      <c r="G682" s="3">
        <f t="shared" si="10"/>
        <v>1.8671655753040226</v>
      </c>
      <c r="H682" s="3">
        <v>145.38999999999999</v>
      </c>
      <c r="I682" s="3">
        <v>0.64</v>
      </c>
      <c r="J682" s="3">
        <v>0.54</v>
      </c>
      <c r="K682" s="3">
        <v>166.96</v>
      </c>
      <c r="L682" s="3">
        <v>87.91</v>
      </c>
      <c r="M682" s="42">
        <v>10725</v>
      </c>
      <c r="N682" s="45">
        <v>12239.73</v>
      </c>
      <c r="O682" s="3">
        <v>112.46271296296295</v>
      </c>
      <c r="P682" s="10">
        <v>124.61000000000001</v>
      </c>
    </row>
    <row r="683" spans="1:16" x14ac:dyDescent="0.35">
      <c r="A683" s="28" t="s">
        <v>124</v>
      </c>
      <c r="B683">
        <v>22</v>
      </c>
      <c r="C683">
        <v>6986</v>
      </c>
      <c r="D683" s="3">
        <v>380.83</v>
      </c>
      <c r="E683" s="3">
        <v>134.09</v>
      </c>
      <c r="F683" s="3">
        <v>66.34</v>
      </c>
      <c r="G683" s="3">
        <f t="shared" si="10"/>
        <v>2.021254145312029</v>
      </c>
      <c r="H683" s="3">
        <v>74.540000000000006</v>
      </c>
      <c r="I683" s="3">
        <v>0.61</v>
      </c>
      <c r="J683" s="3">
        <v>0.49</v>
      </c>
      <c r="K683" s="3">
        <v>143.01</v>
      </c>
      <c r="L683" s="3">
        <v>71.39</v>
      </c>
      <c r="M683" s="42">
        <v>6986</v>
      </c>
      <c r="N683" s="45">
        <v>12947.42</v>
      </c>
      <c r="O683" s="3">
        <v>113.11798148148148</v>
      </c>
      <c r="P683" s="10">
        <v>15.459999999999994</v>
      </c>
    </row>
    <row r="684" spans="1:16" x14ac:dyDescent="0.35">
      <c r="A684" s="28" t="s">
        <v>124</v>
      </c>
      <c r="B684">
        <v>23</v>
      </c>
      <c r="C684">
        <v>15305</v>
      </c>
      <c r="D684" s="3">
        <v>495.35</v>
      </c>
      <c r="E684" s="3">
        <v>165.65</v>
      </c>
      <c r="F684" s="3">
        <v>117.64</v>
      </c>
      <c r="G684" s="3">
        <f t="shared" si="10"/>
        <v>1.4081094865691941</v>
      </c>
      <c r="H684" s="3">
        <v>167.03</v>
      </c>
      <c r="I684" s="3">
        <v>0.78</v>
      </c>
      <c r="J684" s="3">
        <v>0.71</v>
      </c>
      <c r="K684" s="3">
        <v>179.81</v>
      </c>
      <c r="L684" s="3">
        <v>105.23</v>
      </c>
      <c r="M684" s="42">
        <v>15305</v>
      </c>
      <c r="N684" s="45">
        <v>12924.64</v>
      </c>
      <c r="O684" s="3">
        <v>113.09688888888888</v>
      </c>
      <c r="P684" s="10">
        <v>102.97</v>
      </c>
    </row>
    <row r="685" spans="1:16" x14ac:dyDescent="0.35">
      <c r="A685" s="28" t="s">
        <v>124</v>
      </c>
      <c r="B685">
        <v>24</v>
      </c>
      <c r="C685">
        <v>21445</v>
      </c>
      <c r="D685" s="3">
        <v>695.27</v>
      </c>
      <c r="E685" s="3">
        <v>235.78</v>
      </c>
      <c r="F685" s="3">
        <v>115.81</v>
      </c>
      <c r="G685" s="3">
        <f t="shared" si="10"/>
        <v>2.0359209049304896</v>
      </c>
      <c r="H685" s="3">
        <v>71.010000000000005</v>
      </c>
      <c r="I685" s="3">
        <v>0.56000000000000005</v>
      </c>
      <c r="J685" s="3">
        <v>0.49</v>
      </c>
      <c r="K685" s="3">
        <v>253.07</v>
      </c>
      <c r="L685" s="3">
        <v>106.7</v>
      </c>
      <c r="M685" s="42">
        <v>21445</v>
      </c>
      <c r="N685" s="45">
        <v>11387.53</v>
      </c>
      <c r="O685" s="3">
        <v>111.67363888888889</v>
      </c>
      <c r="P685" s="10">
        <v>18.989999999999995</v>
      </c>
    </row>
    <row r="686" spans="1:16" x14ac:dyDescent="0.35">
      <c r="A686" s="28" t="s">
        <v>124</v>
      </c>
      <c r="B686">
        <v>25</v>
      </c>
      <c r="C686">
        <v>3137</v>
      </c>
      <c r="D686" s="3">
        <v>226.37</v>
      </c>
      <c r="E686" s="3">
        <v>81.760000000000005</v>
      </c>
      <c r="F686" s="3">
        <v>48.85</v>
      </c>
      <c r="G686" s="3">
        <f t="shared" si="10"/>
        <v>1.6736949846468783</v>
      </c>
      <c r="H686" s="3">
        <v>174.39</v>
      </c>
      <c r="I686" s="3">
        <v>0.77</v>
      </c>
      <c r="J686" s="3">
        <v>0.6</v>
      </c>
      <c r="K686" s="3">
        <v>82.73</v>
      </c>
      <c r="L686" s="3">
        <v>46.42</v>
      </c>
      <c r="M686" s="42">
        <v>3137</v>
      </c>
      <c r="N686" s="45">
        <v>11694.63</v>
      </c>
      <c r="O686" s="3">
        <v>111.95799074074074</v>
      </c>
      <c r="P686" s="10">
        <v>95.610000000000014</v>
      </c>
    </row>
    <row r="687" spans="1:16" x14ac:dyDescent="0.35">
      <c r="A687" s="28" t="s">
        <v>124</v>
      </c>
      <c r="B687">
        <v>26</v>
      </c>
      <c r="C687">
        <v>5342</v>
      </c>
      <c r="D687" s="3">
        <v>342.51</v>
      </c>
      <c r="E687" s="3">
        <v>129.88</v>
      </c>
      <c r="F687" s="3">
        <v>52.37</v>
      </c>
      <c r="G687" s="3">
        <f t="shared" si="10"/>
        <v>2.4800458277639872</v>
      </c>
      <c r="H687" s="3">
        <v>99.3</v>
      </c>
      <c r="I687" s="3">
        <v>0.56999999999999995</v>
      </c>
      <c r="J687" s="3">
        <v>0.4</v>
      </c>
      <c r="K687" s="3">
        <v>129.81</v>
      </c>
      <c r="L687" s="3">
        <v>64.02</v>
      </c>
      <c r="M687" s="42">
        <v>5342</v>
      </c>
      <c r="N687" s="45">
        <v>10648.65</v>
      </c>
      <c r="O687" s="3">
        <v>110.98949074074073</v>
      </c>
      <c r="P687" s="10">
        <v>170.7</v>
      </c>
    </row>
    <row r="688" spans="1:16" x14ac:dyDescent="0.35">
      <c r="A688" s="28" t="s">
        <v>124</v>
      </c>
      <c r="B688">
        <v>27</v>
      </c>
      <c r="C688">
        <v>7902</v>
      </c>
      <c r="D688" s="3">
        <v>410.63</v>
      </c>
      <c r="E688" s="3">
        <v>147.88999999999999</v>
      </c>
      <c r="F688" s="3">
        <v>68.03</v>
      </c>
      <c r="G688" s="3">
        <f t="shared" si="10"/>
        <v>2.1738938703513155</v>
      </c>
      <c r="H688" s="3">
        <v>78.95</v>
      </c>
      <c r="I688" s="3">
        <v>0.59</v>
      </c>
      <c r="J688" s="3">
        <v>0.46</v>
      </c>
      <c r="K688" s="3">
        <v>147.87</v>
      </c>
      <c r="L688" s="3">
        <v>70.97</v>
      </c>
      <c r="M688" s="42">
        <v>7902</v>
      </c>
      <c r="N688" s="45">
        <v>10627.71</v>
      </c>
      <c r="O688" s="3">
        <v>110.97010185185185</v>
      </c>
      <c r="P688" s="10">
        <v>11.049999999999997</v>
      </c>
    </row>
    <row r="689" spans="1:16" x14ac:dyDescent="0.35">
      <c r="A689" s="28" t="s">
        <v>124</v>
      </c>
      <c r="B689">
        <v>28</v>
      </c>
      <c r="C689">
        <v>22509</v>
      </c>
      <c r="D689" s="3">
        <v>695.73</v>
      </c>
      <c r="E689" s="3">
        <v>215.32</v>
      </c>
      <c r="F689" s="3">
        <v>133.1</v>
      </c>
      <c r="G689" s="3">
        <f t="shared" si="10"/>
        <v>1.6177310293012772</v>
      </c>
      <c r="H689" s="3">
        <v>71.98</v>
      </c>
      <c r="I689" s="3">
        <v>0.57999999999999996</v>
      </c>
      <c r="J689" s="3">
        <v>0.62</v>
      </c>
      <c r="K689" s="3">
        <v>250.86</v>
      </c>
      <c r="L689" s="3">
        <v>158.87</v>
      </c>
      <c r="M689" s="42">
        <v>22509</v>
      </c>
      <c r="N689" s="45">
        <v>10599.8</v>
      </c>
      <c r="O689" s="3">
        <v>110.94425925925927</v>
      </c>
      <c r="P689" s="10">
        <v>18.019999999999996</v>
      </c>
    </row>
    <row r="690" spans="1:16" x14ac:dyDescent="0.35">
      <c r="A690" s="28" t="s">
        <v>124</v>
      </c>
      <c r="B690">
        <v>29</v>
      </c>
      <c r="C690">
        <v>11577</v>
      </c>
      <c r="D690" s="3">
        <v>443.51</v>
      </c>
      <c r="E690" s="3">
        <v>182.15</v>
      </c>
      <c r="F690" s="3">
        <v>80.92</v>
      </c>
      <c r="G690" s="3">
        <f t="shared" si="10"/>
        <v>2.2509886307464164</v>
      </c>
      <c r="H690" s="3">
        <v>43.93</v>
      </c>
      <c r="I690" s="3">
        <v>0.74</v>
      </c>
      <c r="J690" s="3">
        <v>0.44</v>
      </c>
      <c r="K690" s="3">
        <v>187.4</v>
      </c>
      <c r="L690" s="3">
        <v>77.87</v>
      </c>
      <c r="M690" s="42">
        <v>11577</v>
      </c>
      <c r="N690" s="45">
        <v>10827.97</v>
      </c>
      <c r="O690" s="3">
        <v>111.15552777777778</v>
      </c>
      <c r="P690" s="10">
        <v>46.07</v>
      </c>
    </row>
    <row r="691" spans="1:16" x14ac:dyDescent="0.35">
      <c r="A691" s="28" t="s">
        <v>124</v>
      </c>
      <c r="B691">
        <v>30</v>
      </c>
      <c r="C691">
        <v>11537</v>
      </c>
      <c r="D691" s="3">
        <v>695.55</v>
      </c>
      <c r="E691" s="3">
        <v>338.51</v>
      </c>
      <c r="F691" s="3">
        <v>43.39</v>
      </c>
      <c r="G691" s="3">
        <f t="shared" si="10"/>
        <v>7.8015671813781973</v>
      </c>
      <c r="H691" s="3">
        <v>35.700000000000003</v>
      </c>
      <c r="I691" s="3">
        <v>0.3</v>
      </c>
      <c r="J691" s="3">
        <v>0.13</v>
      </c>
      <c r="K691" s="3">
        <v>323.8</v>
      </c>
      <c r="L691" s="3">
        <v>44.55</v>
      </c>
      <c r="M691" s="42">
        <v>11537</v>
      </c>
      <c r="N691" s="45">
        <v>9623.31</v>
      </c>
      <c r="O691" s="3">
        <v>110.04010185185184</v>
      </c>
      <c r="P691" s="10">
        <v>54.3</v>
      </c>
    </row>
    <row r="692" spans="1:16" x14ac:dyDescent="0.35">
      <c r="A692" s="28" t="s">
        <v>124</v>
      </c>
      <c r="B692">
        <v>31</v>
      </c>
      <c r="C692">
        <v>4983</v>
      </c>
      <c r="D692" s="3">
        <v>348.59</v>
      </c>
      <c r="E692" s="3">
        <v>155.51</v>
      </c>
      <c r="F692" s="3">
        <v>40.799999999999997</v>
      </c>
      <c r="G692" s="3">
        <f t="shared" si="10"/>
        <v>3.8115196078431373</v>
      </c>
      <c r="H692" s="3">
        <v>38.57</v>
      </c>
      <c r="I692" s="3">
        <v>0.52</v>
      </c>
      <c r="J692" s="3">
        <v>0.26</v>
      </c>
      <c r="K692" s="3">
        <v>151.32</v>
      </c>
      <c r="L692" s="3">
        <v>40.880000000000003</v>
      </c>
      <c r="M692" s="42">
        <v>4983</v>
      </c>
      <c r="N692" s="45">
        <v>9532.4699999999993</v>
      </c>
      <c r="O692" s="3">
        <v>109.95599074074075</v>
      </c>
      <c r="P692" s="10">
        <v>51.43</v>
      </c>
    </row>
    <row r="693" spans="1:16" x14ac:dyDescent="0.35">
      <c r="A693" s="28" t="s">
        <v>124</v>
      </c>
      <c r="B693">
        <v>32</v>
      </c>
      <c r="C693">
        <v>84219</v>
      </c>
      <c r="D693" s="3">
        <v>1948.91</v>
      </c>
      <c r="E693" s="3">
        <v>380.34</v>
      </c>
      <c r="F693" s="3">
        <v>281.93</v>
      </c>
      <c r="G693" s="3">
        <f t="shared" si="10"/>
        <v>1.349058276877239</v>
      </c>
      <c r="H693" s="3">
        <v>29.2</v>
      </c>
      <c r="I693" s="3">
        <v>0.28000000000000003</v>
      </c>
      <c r="J693" s="3">
        <v>0.74</v>
      </c>
      <c r="K693" s="3">
        <v>521.21</v>
      </c>
      <c r="L693" s="3">
        <v>428.53</v>
      </c>
      <c r="M693" s="42">
        <v>84219</v>
      </c>
      <c r="N693" s="45">
        <v>9577.14</v>
      </c>
      <c r="O693" s="3">
        <v>109.99735185185185</v>
      </c>
      <c r="P693" s="10">
        <v>60.8</v>
      </c>
    </row>
    <row r="694" spans="1:16" x14ac:dyDescent="0.35">
      <c r="A694" s="28" t="s">
        <v>124</v>
      </c>
      <c r="B694">
        <v>33</v>
      </c>
      <c r="C694">
        <v>6023</v>
      </c>
      <c r="D694" s="3">
        <v>398.67</v>
      </c>
      <c r="E694" s="3">
        <v>183.01</v>
      </c>
      <c r="F694" s="3">
        <v>41.9</v>
      </c>
      <c r="G694" s="3">
        <f t="shared" si="10"/>
        <v>4.3677804295942719</v>
      </c>
      <c r="H694" s="3">
        <v>155.05000000000001</v>
      </c>
      <c r="I694" s="3">
        <v>0.48</v>
      </c>
      <c r="J694" s="3">
        <v>0.23</v>
      </c>
      <c r="K694" s="3">
        <v>166.72</v>
      </c>
      <c r="L694" s="3">
        <v>38.049999999999997</v>
      </c>
      <c r="M694" s="42">
        <v>6023</v>
      </c>
      <c r="N694" s="45">
        <v>9489.6299999999992</v>
      </c>
      <c r="O694" s="3">
        <v>109.91632407407408</v>
      </c>
      <c r="P694" s="10">
        <v>114.94999999999999</v>
      </c>
    </row>
    <row r="695" spans="1:16" x14ac:dyDescent="0.35">
      <c r="A695" s="28" t="s">
        <v>124</v>
      </c>
      <c r="B695">
        <v>34</v>
      </c>
      <c r="C695">
        <v>4631</v>
      </c>
      <c r="D695" s="3">
        <v>323.08</v>
      </c>
      <c r="E695" s="3">
        <v>129.18</v>
      </c>
      <c r="F695" s="3">
        <v>45.64</v>
      </c>
      <c r="G695" s="3">
        <f t="shared" si="10"/>
        <v>2.8304119193689745</v>
      </c>
      <c r="H695" s="3">
        <v>155.94</v>
      </c>
      <c r="I695" s="3">
        <v>0.56000000000000005</v>
      </c>
      <c r="J695" s="3">
        <v>0.35</v>
      </c>
      <c r="K695" s="3">
        <v>135.12</v>
      </c>
      <c r="L695" s="3">
        <v>45.32</v>
      </c>
      <c r="M695" s="42">
        <v>4631</v>
      </c>
      <c r="N695" s="45">
        <v>9639.66</v>
      </c>
      <c r="O695" s="3">
        <v>110.05524074074074</v>
      </c>
      <c r="P695" s="10">
        <v>114.06</v>
      </c>
    </row>
    <row r="696" spans="1:16" x14ac:dyDescent="0.35">
      <c r="A696" s="28" t="s">
        <v>124</v>
      </c>
      <c r="B696">
        <v>35</v>
      </c>
      <c r="C696">
        <v>15239</v>
      </c>
      <c r="D696" s="3">
        <v>658.03</v>
      </c>
      <c r="E696" s="3">
        <v>296.83999999999997</v>
      </c>
      <c r="F696" s="3">
        <v>65.36</v>
      </c>
      <c r="G696" s="3">
        <f t="shared" si="10"/>
        <v>4.5416156670746632</v>
      </c>
      <c r="H696" s="3">
        <v>49.88</v>
      </c>
      <c r="I696" s="3">
        <v>0.44</v>
      </c>
      <c r="J696" s="3">
        <v>0.22</v>
      </c>
      <c r="K696" s="3">
        <v>294.11</v>
      </c>
      <c r="L696" s="3">
        <v>58.66</v>
      </c>
      <c r="M696" s="42">
        <v>15239</v>
      </c>
      <c r="N696" s="45">
        <v>9033.66</v>
      </c>
      <c r="O696" s="3">
        <v>109.49412962962963</v>
      </c>
      <c r="P696" s="10">
        <v>40.119999999999997</v>
      </c>
    </row>
    <row r="697" spans="1:16" x14ac:dyDescent="0.35">
      <c r="A697" s="28" t="s">
        <v>124</v>
      </c>
      <c r="B697">
        <v>36</v>
      </c>
      <c r="C697">
        <v>88150</v>
      </c>
      <c r="D697" s="3">
        <v>2003.5</v>
      </c>
      <c r="E697" s="3">
        <v>684.37</v>
      </c>
      <c r="F697" s="3">
        <v>164</v>
      </c>
      <c r="G697" s="3">
        <f t="shared" si="10"/>
        <v>4.1729878048780487</v>
      </c>
      <c r="H697" s="3">
        <v>161.94999999999999</v>
      </c>
      <c r="I697" s="3">
        <v>0.28000000000000003</v>
      </c>
      <c r="J697" s="3">
        <v>0.24</v>
      </c>
      <c r="K697" s="3">
        <v>755.46</v>
      </c>
      <c r="L697" s="3">
        <v>234.24</v>
      </c>
      <c r="M697" s="42">
        <v>88150</v>
      </c>
      <c r="N697" s="45">
        <v>8285.84</v>
      </c>
      <c r="O697" s="3">
        <v>108.80170370370369</v>
      </c>
      <c r="P697" s="10">
        <v>108.05000000000001</v>
      </c>
    </row>
    <row r="698" spans="1:16" x14ac:dyDescent="0.35">
      <c r="A698" s="28" t="s">
        <v>124</v>
      </c>
      <c r="B698">
        <v>37</v>
      </c>
      <c r="C698">
        <v>3584</v>
      </c>
      <c r="D698" s="3">
        <v>274.33</v>
      </c>
      <c r="E698" s="3">
        <v>112.82</v>
      </c>
      <c r="F698" s="3">
        <v>40.450000000000003</v>
      </c>
      <c r="G698" s="3">
        <f t="shared" si="10"/>
        <v>2.7891223733003705</v>
      </c>
      <c r="H698" s="3">
        <v>8.1</v>
      </c>
      <c r="I698" s="3">
        <v>0.6</v>
      </c>
      <c r="J698" s="3">
        <v>0.36</v>
      </c>
      <c r="K698" s="3">
        <v>111.16</v>
      </c>
      <c r="L698" s="3">
        <v>37.36</v>
      </c>
      <c r="M698" s="42">
        <v>3584</v>
      </c>
      <c r="N698" s="45">
        <v>7335.55</v>
      </c>
      <c r="O698" s="3">
        <v>107.92180555555557</v>
      </c>
      <c r="P698" s="10">
        <v>81.900000000000006</v>
      </c>
    </row>
    <row r="699" spans="1:16" x14ac:dyDescent="0.35">
      <c r="A699" s="28" t="s">
        <v>124</v>
      </c>
      <c r="B699">
        <v>38</v>
      </c>
      <c r="C699">
        <v>13731</v>
      </c>
      <c r="D699" s="3">
        <v>470.9</v>
      </c>
      <c r="E699" s="3">
        <v>171.69</v>
      </c>
      <c r="F699" s="3">
        <v>101.83</v>
      </c>
      <c r="G699" s="3">
        <f t="shared" si="10"/>
        <v>1.6860453697338702</v>
      </c>
      <c r="H699" s="3">
        <v>91.5</v>
      </c>
      <c r="I699" s="3">
        <v>0.78</v>
      </c>
      <c r="J699" s="3">
        <v>0.59</v>
      </c>
      <c r="K699" s="3">
        <v>193.83</v>
      </c>
      <c r="L699" s="3">
        <v>101.3</v>
      </c>
      <c r="M699" s="42">
        <v>13731</v>
      </c>
      <c r="N699" s="45">
        <v>7347.79</v>
      </c>
      <c r="O699" s="3">
        <v>107.93313888888888</v>
      </c>
      <c r="P699" s="10">
        <v>178.5</v>
      </c>
    </row>
    <row r="700" spans="1:16" x14ac:dyDescent="0.35">
      <c r="A700" s="28" t="s">
        <v>124</v>
      </c>
      <c r="B700">
        <v>39</v>
      </c>
      <c r="C700">
        <v>13844</v>
      </c>
      <c r="D700" s="3">
        <v>485.41</v>
      </c>
      <c r="E700" s="3">
        <v>176.5</v>
      </c>
      <c r="F700" s="3">
        <v>99.87</v>
      </c>
      <c r="G700" s="3">
        <f t="shared" si="10"/>
        <v>1.7672974867327524</v>
      </c>
      <c r="H700" s="3">
        <v>130.86000000000001</v>
      </c>
      <c r="I700" s="3">
        <v>0.74</v>
      </c>
      <c r="J700" s="3">
        <v>0.56999999999999995</v>
      </c>
      <c r="K700" s="3">
        <v>200.2</v>
      </c>
      <c r="L700" s="3">
        <v>112.45</v>
      </c>
      <c r="M700" s="42">
        <v>13844</v>
      </c>
      <c r="N700" s="45">
        <v>7448.95</v>
      </c>
      <c r="O700" s="3">
        <v>108.02680555555555</v>
      </c>
      <c r="P700" s="10">
        <v>139.13999999999999</v>
      </c>
    </row>
    <row r="701" spans="1:16" x14ac:dyDescent="0.35">
      <c r="A701" s="28" t="s">
        <v>124</v>
      </c>
      <c r="B701">
        <v>40</v>
      </c>
      <c r="C701">
        <v>6300</v>
      </c>
      <c r="D701" s="3">
        <v>415.34</v>
      </c>
      <c r="E701" s="3">
        <v>191.77</v>
      </c>
      <c r="F701" s="3">
        <v>41.83</v>
      </c>
      <c r="G701" s="3">
        <f t="shared" si="10"/>
        <v>4.5845087257948842</v>
      </c>
      <c r="H701" s="3">
        <v>40.31</v>
      </c>
      <c r="I701" s="3">
        <v>0.46</v>
      </c>
      <c r="J701" s="3">
        <v>0.22</v>
      </c>
      <c r="K701" s="3">
        <v>179.45</v>
      </c>
      <c r="L701" s="3">
        <v>39.049999999999997</v>
      </c>
      <c r="M701" s="42">
        <v>6300</v>
      </c>
      <c r="N701" s="45">
        <v>6742.1</v>
      </c>
      <c r="O701" s="3">
        <v>107.37231481481481</v>
      </c>
      <c r="P701" s="10">
        <v>49.69</v>
      </c>
    </row>
    <row r="702" spans="1:16" x14ac:dyDescent="0.35">
      <c r="A702" s="28" t="s">
        <v>124</v>
      </c>
      <c r="B702">
        <v>41</v>
      </c>
      <c r="C702">
        <v>8165</v>
      </c>
      <c r="D702" s="3">
        <v>418.41</v>
      </c>
      <c r="E702" s="3">
        <v>133.82</v>
      </c>
      <c r="F702" s="3">
        <v>77.69</v>
      </c>
      <c r="G702" s="3">
        <f t="shared" si="10"/>
        <v>1.7224868065388081</v>
      </c>
      <c r="H702" s="3">
        <v>13.94</v>
      </c>
      <c r="I702" s="3">
        <v>0.59</v>
      </c>
      <c r="J702" s="3">
        <v>0.57999999999999996</v>
      </c>
      <c r="K702" s="3">
        <v>146.87</v>
      </c>
      <c r="L702" s="3">
        <v>92.94</v>
      </c>
      <c r="M702" s="42">
        <v>8165</v>
      </c>
      <c r="N702" s="45">
        <v>6788.85</v>
      </c>
      <c r="O702" s="3">
        <v>107.41560185185186</v>
      </c>
      <c r="P702" s="10">
        <v>76.06</v>
      </c>
    </row>
    <row r="703" spans="1:16" x14ac:dyDescent="0.35">
      <c r="A703" s="28" t="s">
        <v>124</v>
      </c>
      <c r="B703">
        <v>42</v>
      </c>
      <c r="C703">
        <v>16047</v>
      </c>
      <c r="D703" s="3">
        <v>648.41</v>
      </c>
      <c r="E703" s="3">
        <v>217.8</v>
      </c>
      <c r="F703" s="3">
        <v>93.81</v>
      </c>
      <c r="G703" s="3">
        <f t="shared" si="10"/>
        <v>2.3217141029740969</v>
      </c>
      <c r="H703" s="3">
        <v>34.79</v>
      </c>
      <c r="I703" s="3">
        <v>0.48</v>
      </c>
      <c r="J703" s="3">
        <v>0.43</v>
      </c>
      <c r="K703" s="3">
        <v>240.47</v>
      </c>
      <c r="L703" s="3">
        <v>117.32</v>
      </c>
      <c r="M703" s="42">
        <v>16047</v>
      </c>
      <c r="N703" s="45">
        <v>6786.08</v>
      </c>
      <c r="O703" s="3">
        <v>107.41303703703704</v>
      </c>
      <c r="P703" s="10">
        <v>55.21</v>
      </c>
    </row>
    <row r="704" spans="1:16" x14ac:dyDescent="0.35">
      <c r="A704" s="28" t="s">
        <v>124</v>
      </c>
      <c r="B704">
        <v>43</v>
      </c>
      <c r="C704">
        <v>17064</v>
      </c>
      <c r="D704" s="3">
        <v>721.75</v>
      </c>
      <c r="E704" s="3">
        <v>279.41000000000003</v>
      </c>
      <c r="F704" s="3">
        <v>77.760000000000005</v>
      </c>
      <c r="G704" s="3">
        <f t="shared" si="10"/>
        <v>3.5932355967078191</v>
      </c>
      <c r="H704" s="3">
        <v>35.5</v>
      </c>
      <c r="I704" s="3">
        <v>0.41</v>
      </c>
      <c r="J704" s="3">
        <v>0.28000000000000003</v>
      </c>
      <c r="K704" s="3">
        <v>281.11</v>
      </c>
      <c r="L704" s="3">
        <v>87.11</v>
      </c>
      <c r="M704" s="42">
        <v>17064</v>
      </c>
      <c r="N704" s="45">
        <v>6220.4</v>
      </c>
      <c r="O704" s="3">
        <v>106.88925925925925</v>
      </c>
      <c r="P704" s="10">
        <v>54.5</v>
      </c>
    </row>
    <row r="705" spans="1:16" x14ac:dyDescent="0.35">
      <c r="A705" s="28" t="s">
        <v>124</v>
      </c>
      <c r="B705">
        <v>44</v>
      </c>
      <c r="C705">
        <v>19256</v>
      </c>
      <c r="D705" s="3">
        <v>625.36</v>
      </c>
      <c r="E705" s="3">
        <v>228.58</v>
      </c>
      <c r="F705" s="3">
        <v>107.26</v>
      </c>
      <c r="G705" s="3">
        <f t="shared" si="10"/>
        <v>2.1310833488719001</v>
      </c>
      <c r="H705" s="3">
        <v>48.11</v>
      </c>
      <c r="I705" s="3">
        <v>0.62</v>
      </c>
      <c r="J705" s="3">
        <v>0.47</v>
      </c>
      <c r="K705" s="3">
        <v>250.91</v>
      </c>
      <c r="L705" s="3">
        <v>107.94</v>
      </c>
      <c r="M705" s="42">
        <v>19256</v>
      </c>
      <c r="N705" s="45">
        <v>6148.11</v>
      </c>
      <c r="O705" s="3">
        <v>106.82232407407407</v>
      </c>
      <c r="P705" s="10">
        <v>41.89</v>
      </c>
    </row>
    <row r="706" spans="1:16" x14ac:dyDescent="0.35">
      <c r="A706" s="28" t="s">
        <v>124</v>
      </c>
      <c r="B706">
        <v>45</v>
      </c>
      <c r="C706">
        <v>85608</v>
      </c>
      <c r="D706" s="3">
        <v>1394.81</v>
      </c>
      <c r="E706" s="3">
        <v>618.64</v>
      </c>
      <c r="F706" s="3">
        <v>176.19</v>
      </c>
      <c r="G706" s="3">
        <f t="shared" si="10"/>
        <v>3.5112094897553776</v>
      </c>
      <c r="H706" s="3">
        <v>92.12</v>
      </c>
      <c r="I706" s="3">
        <v>0.55000000000000004</v>
      </c>
      <c r="J706" s="3">
        <v>0.28000000000000003</v>
      </c>
      <c r="K706" s="3">
        <v>618.04999999999995</v>
      </c>
      <c r="L706" s="3">
        <v>182.11</v>
      </c>
      <c r="M706" s="42">
        <v>85608</v>
      </c>
      <c r="N706" s="45">
        <v>5992.44</v>
      </c>
      <c r="O706" s="3">
        <v>106.67818518518519</v>
      </c>
      <c r="P706" s="10">
        <v>177.88</v>
      </c>
    </row>
    <row r="707" spans="1:16" x14ac:dyDescent="0.35">
      <c r="A707" s="28" t="s">
        <v>124</v>
      </c>
      <c r="B707">
        <v>46</v>
      </c>
      <c r="C707">
        <v>9431</v>
      </c>
      <c r="D707" s="3">
        <v>422.27</v>
      </c>
      <c r="E707" s="3">
        <v>168</v>
      </c>
      <c r="F707" s="3">
        <v>71.47</v>
      </c>
      <c r="G707" s="3">
        <f t="shared" si="10"/>
        <v>2.3506366307541624</v>
      </c>
      <c r="H707" s="3">
        <v>81.569999999999993</v>
      </c>
      <c r="I707" s="3">
        <v>0.66</v>
      </c>
      <c r="J707" s="3">
        <v>0.43</v>
      </c>
      <c r="K707" s="3">
        <v>163.62</v>
      </c>
      <c r="L707" s="3">
        <v>69.3</v>
      </c>
      <c r="M707" s="42">
        <v>9431</v>
      </c>
      <c r="N707" s="45">
        <v>5241.53</v>
      </c>
      <c r="O707" s="3">
        <v>105.98289814814815</v>
      </c>
      <c r="P707" s="10">
        <v>8.4300000000000068</v>
      </c>
    </row>
    <row r="708" spans="1:16" x14ac:dyDescent="0.35">
      <c r="A708" s="28" t="s">
        <v>124</v>
      </c>
      <c r="B708">
        <v>47</v>
      </c>
      <c r="C708">
        <v>7110</v>
      </c>
      <c r="D708" s="3">
        <v>580.64</v>
      </c>
      <c r="E708" s="3">
        <v>228.94</v>
      </c>
      <c r="F708" s="3">
        <v>39.54</v>
      </c>
      <c r="G708" s="3">
        <f t="shared" si="10"/>
        <v>5.7900859888720282</v>
      </c>
      <c r="H708" s="3">
        <v>60.11</v>
      </c>
      <c r="I708" s="3">
        <v>0.27</v>
      </c>
      <c r="J708" s="3">
        <v>0.17</v>
      </c>
      <c r="K708" s="3">
        <v>262.67</v>
      </c>
      <c r="L708" s="3">
        <v>43.54</v>
      </c>
      <c r="M708" s="42">
        <v>7110</v>
      </c>
      <c r="N708" s="45">
        <v>5117.63</v>
      </c>
      <c r="O708" s="3">
        <v>105.86817592592593</v>
      </c>
      <c r="P708" s="10">
        <v>29.89</v>
      </c>
    </row>
    <row r="709" spans="1:16" x14ac:dyDescent="0.35">
      <c r="A709" s="28" t="s">
        <v>124</v>
      </c>
      <c r="B709">
        <v>48</v>
      </c>
      <c r="C709">
        <v>7169</v>
      </c>
      <c r="D709" s="3">
        <v>351.22</v>
      </c>
      <c r="E709" s="3">
        <v>133.65</v>
      </c>
      <c r="F709" s="3">
        <v>68.3</v>
      </c>
      <c r="G709" s="3">
        <f t="shared" si="10"/>
        <v>1.9568081991215229</v>
      </c>
      <c r="H709" s="3">
        <v>43.46</v>
      </c>
      <c r="I709" s="3">
        <v>0.73</v>
      </c>
      <c r="J709" s="3">
        <v>0.51</v>
      </c>
      <c r="K709" s="3">
        <v>142.06</v>
      </c>
      <c r="L709" s="3">
        <v>67.5</v>
      </c>
      <c r="M709" s="42">
        <v>7169</v>
      </c>
      <c r="N709" s="45">
        <v>4192.24</v>
      </c>
      <c r="O709" s="3">
        <v>105.01133333333334</v>
      </c>
      <c r="P709" s="10">
        <v>46.54</v>
      </c>
    </row>
    <row r="710" spans="1:16" x14ac:dyDescent="0.35">
      <c r="A710" s="28" t="s">
        <v>124</v>
      </c>
      <c r="B710">
        <v>49</v>
      </c>
      <c r="C710">
        <v>6247</v>
      </c>
      <c r="D710" s="3">
        <v>416.3</v>
      </c>
      <c r="E710" s="3">
        <v>178.92</v>
      </c>
      <c r="F710" s="3">
        <v>44.45</v>
      </c>
      <c r="G710" s="3">
        <f t="shared" ref="G710:G720" si="11">E710/F710</f>
        <v>4.0251968503937006</v>
      </c>
      <c r="H710" s="3">
        <v>57.84</v>
      </c>
      <c r="I710" s="3">
        <v>0.45</v>
      </c>
      <c r="J710" s="3">
        <v>0.25</v>
      </c>
      <c r="K710" s="3">
        <v>183.96</v>
      </c>
      <c r="L710" s="3">
        <v>53.24</v>
      </c>
      <c r="M710" s="42">
        <v>6247</v>
      </c>
      <c r="N710" s="45">
        <v>3888.33</v>
      </c>
      <c r="O710" s="3">
        <v>104.72993518518518</v>
      </c>
      <c r="P710" s="10">
        <v>32.159999999999997</v>
      </c>
    </row>
    <row r="711" spans="1:16" x14ac:dyDescent="0.35">
      <c r="A711" s="28" t="s">
        <v>124</v>
      </c>
      <c r="B711">
        <v>50</v>
      </c>
      <c r="C711">
        <v>6091</v>
      </c>
      <c r="D711" s="3">
        <v>558.22</v>
      </c>
      <c r="E711" s="3">
        <v>278.66000000000003</v>
      </c>
      <c r="F711" s="3">
        <v>27.83</v>
      </c>
      <c r="G711" s="3">
        <f t="shared" si="11"/>
        <v>10.012935680919872</v>
      </c>
      <c r="H711" s="3">
        <v>86.23</v>
      </c>
      <c r="I711" s="3">
        <v>0.25</v>
      </c>
      <c r="J711" s="3">
        <v>0.1</v>
      </c>
      <c r="K711" s="3">
        <v>265.27999999999997</v>
      </c>
      <c r="L711" s="3">
        <v>28.07</v>
      </c>
      <c r="M711" s="42">
        <v>6091</v>
      </c>
      <c r="N711" s="45">
        <v>3733.1</v>
      </c>
      <c r="O711" s="3">
        <v>104.5862037037037</v>
      </c>
      <c r="P711" s="10">
        <v>3.769999999999996</v>
      </c>
    </row>
    <row r="712" spans="1:16" x14ac:dyDescent="0.35">
      <c r="A712" s="28" t="s">
        <v>124</v>
      </c>
      <c r="B712">
        <v>51</v>
      </c>
      <c r="C712">
        <v>4012</v>
      </c>
      <c r="D712" s="3">
        <v>303.77999999999997</v>
      </c>
      <c r="E712" s="3">
        <v>130.30000000000001</v>
      </c>
      <c r="F712" s="3">
        <v>39.21</v>
      </c>
      <c r="G712" s="3">
        <f t="shared" si="11"/>
        <v>3.3231318541188473</v>
      </c>
      <c r="H712" s="3">
        <v>82.34</v>
      </c>
      <c r="I712" s="3">
        <v>0.55000000000000004</v>
      </c>
      <c r="J712" s="3">
        <v>0.3</v>
      </c>
      <c r="K712" s="3">
        <v>130.29</v>
      </c>
      <c r="L712" s="3">
        <v>44.05</v>
      </c>
      <c r="M712" s="42">
        <v>4012</v>
      </c>
      <c r="N712" s="45">
        <v>3726.98</v>
      </c>
      <c r="O712" s="3">
        <v>104.58053703703703</v>
      </c>
      <c r="P712" s="10">
        <v>7.6599999999999966</v>
      </c>
    </row>
    <row r="713" spans="1:16" x14ac:dyDescent="0.35">
      <c r="A713" s="28" t="s">
        <v>124</v>
      </c>
      <c r="B713">
        <v>52</v>
      </c>
      <c r="C713">
        <v>20642</v>
      </c>
      <c r="D713" s="3">
        <v>861.9</v>
      </c>
      <c r="E713" s="3">
        <v>353.46</v>
      </c>
      <c r="F713" s="3">
        <v>74.36</v>
      </c>
      <c r="G713" s="3">
        <f t="shared" si="11"/>
        <v>4.7533620225927917</v>
      </c>
      <c r="H713" s="3">
        <v>75.650000000000006</v>
      </c>
      <c r="I713" s="3">
        <v>0.35</v>
      </c>
      <c r="J713" s="3">
        <v>0.21</v>
      </c>
      <c r="K713" s="3">
        <v>372.89</v>
      </c>
      <c r="L713" s="3">
        <v>74.16</v>
      </c>
      <c r="M713" s="42">
        <v>20642</v>
      </c>
      <c r="N713" s="45">
        <v>3059.48</v>
      </c>
      <c r="O713" s="3">
        <v>103.96248148148148</v>
      </c>
      <c r="P713" s="10">
        <v>14.349999999999994</v>
      </c>
    </row>
    <row r="714" spans="1:16" x14ac:dyDescent="0.35">
      <c r="A714" s="28" t="s">
        <v>124</v>
      </c>
      <c r="B714">
        <v>53</v>
      </c>
      <c r="C714">
        <v>3410</v>
      </c>
      <c r="D714" s="3">
        <v>269.29000000000002</v>
      </c>
      <c r="E714" s="3">
        <v>100.84</v>
      </c>
      <c r="F714" s="3">
        <v>43.06</v>
      </c>
      <c r="G714" s="3">
        <f t="shared" si="11"/>
        <v>2.3418485833720388</v>
      </c>
      <c r="H714" s="3">
        <v>52.75</v>
      </c>
      <c r="I714" s="3">
        <v>0.59</v>
      </c>
      <c r="J714" s="3">
        <v>0.43</v>
      </c>
      <c r="K714" s="3">
        <v>105.48</v>
      </c>
      <c r="L714" s="3">
        <v>43.69</v>
      </c>
      <c r="M714" s="42">
        <v>3410</v>
      </c>
      <c r="N714" s="45">
        <v>3106.24</v>
      </c>
      <c r="O714" s="3">
        <v>104.00577777777778</v>
      </c>
      <c r="P714" s="10">
        <v>37.25</v>
      </c>
    </row>
    <row r="715" spans="1:16" x14ac:dyDescent="0.35">
      <c r="A715" s="28" t="s">
        <v>124</v>
      </c>
      <c r="B715">
        <v>54</v>
      </c>
      <c r="C715">
        <v>1995</v>
      </c>
      <c r="D715" s="3">
        <v>198.5</v>
      </c>
      <c r="E715" s="3">
        <v>79.12</v>
      </c>
      <c r="F715" s="3">
        <v>32.1</v>
      </c>
      <c r="G715" s="3">
        <f t="shared" si="11"/>
        <v>2.4647975077881621</v>
      </c>
      <c r="H715" s="3">
        <v>56.35</v>
      </c>
      <c r="I715" s="3">
        <v>0.64</v>
      </c>
      <c r="J715" s="3">
        <v>0.41</v>
      </c>
      <c r="K715" s="3">
        <v>82.28</v>
      </c>
      <c r="L715" s="3">
        <v>29.64</v>
      </c>
      <c r="M715" s="42">
        <v>1995</v>
      </c>
      <c r="N715" s="45">
        <v>3082.42</v>
      </c>
      <c r="O715" s="3">
        <v>103.98372222222223</v>
      </c>
      <c r="P715" s="10">
        <v>33.65</v>
      </c>
    </row>
    <row r="716" spans="1:16" x14ac:dyDescent="0.35">
      <c r="A716" s="28" t="s">
        <v>124</v>
      </c>
      <c r="B716">
        <v>55</v>
      </c>
      <c r="C716">
        <v>22831</v>
      </c>
      <c r="D716" s="3">
        <v>692.95</v>
      </c>
      <c r="E716" s="3">
        <v>291.48</v>
      </c>
      <c r="F716" s="3">
        <v>99.73</v>
      </c>
      <c r="G716" s="3">
        <f t="shared" si="11"/>
        <v>2.9226912664193323</v>
      </c>
      <c r="H716" s="3">
        <v>101.03</v>
      </c>
      <c r="I716" s="3">
        <v>0.6</v>
      </c>
      <c r="J716" s="3">
        <v>0.34</v>
      </c>
      <c r="K716" s="3">
        <v>309.08</v>
      </c>
      <c r="L716" s="3">
        <v>93.08</v>
      </c>
      <c r="M716" s="42">
        <v>22831</v>
      </c>
      <c r="N716" s="45">
        <v>2694.53</v>
      </c>
      <c r="O716" s="3">
        <v>103.62456481481482</v>
      </c>
      <c r="P716" s="10">
        <v>168.97</v>
      </c>
    </row>
    <row r="717" spans="1:16" x14ac:dyDescent="0.35">
      <c r="A717" s="28" t="s">
        <v>124</v>
      </c>
      <c r="B717">
        <v>56</v>
      </c>
      <c r="C717">
        <v>15667</v>
      </c>
      <c r="D717" s="3">
        <v>595.69000000000005</v>
      </c>
      <c r="E717" s="3">
        <v>204.7</v>
      </c>
      <c r="F717" s="3">
        <v>97.45</v>
      </c>
      <c r="G717" s="3">
        <f t="shared" si="11"/>
        <v>2.1005643919958952</v>
      </c>
      <c r="H717" s="3">
        <v>81.66</v>
      </c>
      <c r="I717" s="3">
        <v>0.55000000000000004</v>
      </c>
      <c r="J717" s="3">
        <v>0.48</v>
      </c>
      <c r="K717" s="3">
        <v>222.38</v>
      </c>
      <c r="L717" s="3">
        <v>111.58</v>
      </c>
      <c r="M717" s="42">
        <v>15667</v>
      </c>
      <c r="N717" s="45">
        <v>1802.08</v>
      </c>
      <c r="O717" s="3">
        <v>102.79822222222222</v>
      </c>
      <c r="P717" s="10">
        <v>8.3400000000000034</v>
      </c>
    </row>
    <row r="718" spans="1:16" x14ac:dyDescent="0.35">
      <c r="A718" s="28" t="s">
        <v>124</v>
      </c>
      <c r="B718">
        <v>57</v>
      </c>
      <c r="C718">
        <v>2973</v>
      </c>
      <c r="D718" s="3">
        <v>210.17</v>
      </c>
      <c r="E718" s="3">
        <v>78.17</v>
      </c>
      <c r="F718" s="3">
        <v>48.42</v>
      </c>
      <c r="G718" s="3">
        <f t="shared" si="11"/>
        <v>1.6144155307724082</v>
      </c>
      <c r="H718" s="3">
        <v>128.77000000000001</v>
      </c>
      <c r="I718" s="3">
        <v>0.85</v>
      </c>
      <c r="J718" s="3">
        <v>0.62</v>
      </c>
      <c r="K718" s="3">
        <v>81.84</v>
      </c>
      <c r="L718" s="3">
        <v>47.7</v>
      </c>
      <c r="M718" s="42">
        <v>2973</v>
      </c>
      <c r="N718" s="45">
        <v>1806.68</v>
      </c>
      <c r="O718" s="3">
        <v>102.80248148148148</v>
      </c>
      <c r="P718" s="10">
        <v>141.22999999999999</v>
      </c>
    </row>
    <row r="719" spans="1:16" x14ac:dyDescent="0.35">
      <c r="A719" s="28" t="s">
        <v>124</v>
      </c>
      <c r="B719">
        <v>58</v>
      </c>
      <c r="C719">
        <v>6551</v>
      </c>
      <c r="D719" s="3">
        <v>468.22</v>
      </c>
      <c r="E719" s="3">
        <v>225.64</v>
      </c>
      <c r="F719" s="3">
        <v>36.97</v>
      </c>
      <c r="G719" s="3">
        <f t="shared" si="11"/>
        <v>6.1033270219096565</v>
      </c>
      <c r="H719" s="3">
        <v>55.85</v>
      </c>
      <c r="I719" s="3">
        <v>0.38</v>
      </c>
      <c r="J719" s="3">
        <v>0.16</v>
      </c>
      <c r="K719" s="3">
        <v>208</v>
      </c>
      <c r="L719" s="3">
        <v>36.020000000000003</v>
      </c>
      <c r="M719" s="42">
        <v>6551</v>
      </c>
      <c r="N719" s="45">
        <v>241.85</v>
      </c>
      <c r="O719" s="3">
        <v>101.35356481481482</v>
      </c>
      <c r="P719" s="10">
        <v>34.15</v>
      </c>
    </row>
    <row r="720" spans="1:16" x14ac:dyDescent="0.35">
      <c r="A720" s="28" t="s">
        <v>124</v>
      </c>
      <c r="B720">
        <v>59</v>
      </c>
      <c r="C720">
        <v>2085</v>
      </c>
      <c r="D720" s="3">
        <v>224.95</v>
      </c>
      <c r="E720" s="3">
        <v>89.57</v>
      </c>
      <c r="F720" s="3">
        <v>29.64</v>
      </c>
      <c r="G720" s="3">
        <f t="shared" si="11"/>
        <v>3.0219298245614032</v>
      </c>
      <c r="H720" s="3">
        <v>98.58</v>
      </c>
      <c r="I720" s="3">
        <v>0.52</v>
      </c>
      <c r="J720" s="3">
        <v>0.33</v>
      </c>
      <c r="K720" s="3">
        <v>94.09</v>
      </c>
      <c r="L720" s="3">
        <v>32.57</v>
      </c>
      <c r="M720" s="42">
        <v>2085</v>
      </c>
      <c r="N720" s="45">
        <v>92.52</v>
      </c>
      <c r="O720" s="3">
        <v>101.2152962962963</v>
      </c>
      <c r="P720" s="10">
        <v>171.42000000000002</v>
      </c>
    </row>
  </sheetData>
  <mergeCells count="2">
    <mergeCell ref="A3:A4"/>
    <mergeCell ref="B3:B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C3691-7ECD-42E0-A24C-4F7F30F3A57C}">
  <dimension ref="A1:S3388"/>
  <sheetViews>
    <sheetView workbookViewId="0"/>
  </sheetViews>
  <sheetFormatPr defaultRowHeight="14.5" x14ac:dyDescent="0.35"/>
  <cols>
    <col min="1" max="1" width="9.1796875" style="28"/>
    <col min="4" max="4" width="10" style="3" bestFit="1" customWidth="1"/>
    <col min="5" max="8" width="9.1796875" style="3"/>
    <col min="9" max="9" width="10" style="3" bestFit="1" customWidth="1"/>
    <col min="10" max="10" width="10.7265625" style="3" bestFit="1" customWidth="1"/>
    <col min="11" max="12" width="9.1796875" style="3"/>
    <col min="13" max="13" width="9.1796875" style="42"/>
    <col min="14" max="14" width="9.1796875" style="45"/>
    <col min="15" max="15" width="9.1796875" style="3"/>
    <col min="16" max="16" width="9.1796875" style="10"/>
    <col min="18" max="18" width="10.7265625" bestFit="1" customWidth="1"/>
  </cols>
  <sheetData>
    <row r="1" spans="1:19" s="58" customFormat="1" x14ac:dyDescent="0.35">
      <c r="A1" s="75" t="s">
        <v>161</v>
      </c>
      <c r="D1" s="59"/>
      <c r="E1" s="59"/>
      <c r="F1" s="59"/>
      <c r="G1" s="59"/>
      <c r="H1" s="59"/>
      <c r="I1" s="59"/>
      <c r="J1" s="59"/>
      <c r="K1" s="59"/>
      <c r="L1" s="59"/>
      <c r="M1" s="85"/>
      <c r="N1" s="85"/>
      <c r="O1" s="59"/>
      <c r="P1" s="59"/>
    </row>
    <row r="2" spans="1:19" s="13" customFormat="1" x14ac:dyDescent="0.35">
      <c r="D2" s="15"/>
      <c r="E2" s="15"/>
      <c r="F2" s="15"/>
      <c r="G2" s="15"/>
      <c r="H2" s="15"/>
      <c r="I2" s="15"/>
      <c r="J2" s="15"/>
      <c r="K2" s="15"/>
      <c r="L2" s="15"/>
      <c r="M2" s="46"/>
      <c r="N2" s="46"/>
      <c r="O2" s="15"/>
      <c r="P2" s="15"/>
    </row>
    <row r="3" spans="1:19" x14ac:dyDescent="0.35">
      <c r="A3" s="70" t="s">
        <v>1</v>
      </c>
      <c r="B3" s="65" t="s">
        <v>2</v>
      </c>
      <c r="C3" s="1" t="s">
        <v>3</v>
      </c>
      <c r="D3" s="4" t="s">
        <v>5</v>
      </c>
      <c r="E3" s="4" t="s">
        <v>6</v>
      </c>
      <c r="F3" s="4" t="s">
        <v>7</v>
      </c>
      <c r="G3" s="4" t="s">
        <v>10</v>
      </c>
      <c r="H3" s="4" t="s">
        <v>8</v>
      </c>
      <c r="I3" s="4" t="s">
        <v>12</v>
      </c>
      <c r="J3" s="4" t="s">
        <v>15</v>
      </c>
      <c r="K3" s="4" t="s">
        <v>13</v>
      </c>
      <c r="L3" s="4" t="s">
        <v>14</v>
      </c>
      <c r="M3" s="40" t="s">
        <v>16</v>
      </c>
      <c r="N3" s="43" t="s">
        <v>17</v>
      </c>
      <c r="O3" s="4" t="s">
        <v>36</v>
      </c>
      <c r="P3" s="38" t="s">
        <v>35</v>
      </c>
    </row>
    <row r="4" spans="1:19" s="13" customFormat="1" x14ac:dyDescent="0.35">
      <c r="A4" s="71"/>
      <c r="B4" s="72"/>
      <c r="C4" s="6" t="s">
        <v>4</v>
      </c>
      <c r="D4" s="7" t="s">
        <v>4</v>
      </c>
      <c r="E4" s="7" t="s">
        <v>4</v>
      </c>
      <c r="F4" s="7" t="s">
        <v>4</v>
      </c>
      <c r="G4" s="7" t="s">
        <v>11</v>
      </c>
      <c r="H4" s="7" t="s">
        <v>9</v>
      </c>
      <c r="I4" s="7" t="s">
        <v>11</v>
      </c>
      <c r="J4" s="7" t="s">
        <v>11</v>
      </c>
      <c r="K4" s="7" t="s">
        <v>4</v>
      </c>
      <c r="L4" s="7" t="s">
        <v>4</v>
      </c>
      <c r="M4" s="41" t="s">
        <v>4</v>
      </c>
      <c r="N4" s="44" t="s">
        <v>4</v>
      </c>
      <c r="O4" s="7" t="s">
        <v>37</v>
      </c>
      <c r="P4" s="39" t="s">
        <v>9</v>
      </c>
    </row>
    <row r="5" spans="1:19" x14ac:dyDescent="0.35">
      <c r="A5" s="28" t="s">
        <v>115</v>
      </c>
      <c r="B5">
        <v>1</v>
      </c>
      <c r="C5">
        <v>5164</v>
      </c>
      <c r="D5" s="3">
        <v>266.7</v>
      </c>
      <c r="E5" s="3">
        <v>86.7</v>
      </c>
      <c r="F5" s="3">
        <v>75.84</v>
      </c>
      <c r="G5" s="3">
        <f>E5/F5</f>
        <v>1.1431962025316456</v>
      </c>
      <c r="H5" s="3">
        <v>155.38999999999999</v>
      </c>
      <c r="I5" s="3">
        <v>0.91</v>
      </c>
      <c r="J5" s="3">
        <v>0.87</v>
      </c>
      <c r="K5" s="3">
        <v>88.62</v>
      </c>
      <c r="L5" s="3">
        <v>75.13</v>
      </c>
      <c r="M5" s="42">
        <v>1750.85</v>
      </c>
      <c r="N5" s="45">
        <v>56.76</v>
      </c>
      <c r="O5" s="3">
        <v>1.6211574074074073</v>
      </c>
      <c r="P5" s="10">
        <v>114.61000000000001</v>
      </c>
    </row>
    <row r="6" spans="1:19" x14ac:dyDescent="0.35">
      <c r="A6" s="28" t="s">
        <v>115</v>
      </c>
      <c r="B6">
        <v>2</v>
      </c>
      <c r="C6">
        <v>5335</v>
      </c>
      <c r="D6" s="3">
        <v>286.57</v>
      </c>
      <c r="E6" s="3">
        <v>100.13</v>
      </c>
      <c r="F6" s="3">
        <v>67.84</v>
      </c>
      <c r="G6" s="3">
        <f t="shared" ref="G6:G69" si="0">E6/F6</f>
        <v>1.4759728773584904</v>
      </c>
      <c r="H6" s="3">
        <v>95.06</v>
      </c>
      <c r="I6" s="3">
        <v>0.82</v>
      </c>
      <c r="J6" s="3">
        <v>0.68</v>
      </c>
      <c r="K6" s="3">
        <v>107.2</v>
      </c>
      <c r="L6" s="3">
        <v>71</v>
      </c>
      <c r="M6" s="42">
        <v>1503.17</v>
      </c>
      <c r="N6" s="45">
        <v>353.14</v>
      </c>
      <c r="O6" s="3">
        <v>1.3918240740740742</v>
      </c>
      <c r="P6" s="10">
        <v>174.94</v>
      </c>
      <c r="R6" s="2" t="s">
        <v>25</v>
      </c>
      <c r="S6" s="2" t="s">
        <v>26</v>
      </c>
    </row>
    <row r="7" spans="1:19" x14ac:dyDescent="0.35">
      <c r="A7" s="28" t="s">
        <v>115</v>
      </c>
      <c r="B7">
        <v>3</v>
      </c>
      <c r="C7">
        <v>3817</v>
      </c>
      <c r="D7" s="3">
        <v>285.5</v>
      </c>
      <c r="E7" s="3">
        <v>114.77</v>
      </c>
      <c r="F7" s="3">
        <v>42.35</v>
      </c>
      <c r="G7" s="3">
        <f t="shared" si="0"/>
        <v>2.7100354191263278</v>
      </c>
      <c r="H7" s="3">
        <v>134.63999999999999</v>
      </c>
      <c r="I7" s="3">
        <v>0.59</v>
      </c>
      <c r="J7" s="3">
        <v>0.37</v>
      </c>
      <c r="K7" s="3">
        <v>114.63</v>
      </c>
      <c r="L7" s="3">
        <v>45.74</v>
      </c>
      <c r="M7" s="42">
        <v>1219.9000000000001</v>
      </c>
      <c r="N7" s="45">
        <v>470.67</v>
      </c>
      <c r="O7" s="3">
        <v>1.1295370370370372</v>
      </c>
      <c r="P7" s="10">
        <v>135.36000000000001</v>
      </c>
      <c r="R7" t="s">
        <v>3</v>
      </c>
      <c r="S7" s="9" t="s">
        <v>64</v>
      </c>
    </row>
    <row r="8" spans="1:19" x14ac:dyDescent="0.35">
      <c r="A8" s="28" t="s">
        <v>115</v>
      </c>
      <c r="B8">
        <v>4</v>
      </c>
      <c r="C8">
        <v>8503</v>
      </c>
      <c r="D8" s="3">
        <v>382.97</v>
      </c>
      <c r="E8" s="3">
        <v>123.51</v>
      </c>
      <c r="F8" s="3">
        <v>87.65</v>
      </c>
      <c r="G8" s="3">
        <f t="shared" si="0"/>
        <v>1.409127210496292</v>
      </c>
      <c r="H8" s="3">
        <v>0.33</v>
      </c>
      <c r="I8" s="3">
        <v>0.73</v>
      </c>
      <c r="J8" s="3">
        <v>0.71</v>
      </c>
      <c r="K8" s="3">
        <v>126.57</v>
      </c>
      <c r="L8" s="3">
        <v>94.23</v>
      </c>
      <c r="M8" s="42">
        <v>1062.6600000000001</v>
      </c>
      <c r="N8" s="45">
        <v>701.23</v>
      </c>
      <c r="O8" s="3">
        <v>0.98394444444444451</v>
      </c>
      <c r="P8" s="10">
        <v>89.67</v>
      </c>
      <c r="R8" t="s">
        <v>5</v>
      </c>
      <c r="S8" s="9" t="s">
        <v>65</v>
      </c>
    </row>
    <row r="9" spans="1:19" x14ac:dyDescent="0.35">
      <c r="A9" s="28" t="s">
        <v>115</v>
      </c>
      <c r="B9">
        <v>5</v>
      </c>
      <c r="C9">
        <v>12086</v>
      </c>
      <c r="D9" s="3">
        <v>583.24</v>
      </c>
      <c r="E9" s="3">
        <v>191.8</v>
      </c>
      <c r="F9" s="3">
        <v>80.23</v>
      </c>
      <c r="G9" s="3">
        <f t="shared" si="0"/>
        <v>2.3906269475258632</v>
      </c>
      <c r="H9" s="3">
        <v>101</v>
      </c>
      <c r="I9" s="3">
        <v>0.45</v>
      </c>
      <c r="J9" s="3">
        <v>0.42</v>
      </c>
      <c r="K9" s="3">
        <v>215.13</v>
      </c>
      <c r="L9" s="3">
        <v>103.28</v>
      </c>
      <c r="M9" s="42">
        <v>921.78</v>
      </c>
      <c r="N9" s="45">
        <v>831.39</v>
      </c>
      <c r="O9" s="3">
        <v>0.85349999999999993</v>
      </c>
      <c r="P9" s="10">
        <v>169</v>
      </c>
      <c r="R9" t="s">
        <v>6</v>
      </c>
      <c r="S9" s="9" t="s">
        <v>66</v>
      </c>
    </row>
    <row r="10" spans="1:19" x14ac:dyDescent="0.35">
      <c r="A10" s="28" t="s">
        <v>115</v>
      </c>
      <c r="B10">
        <v>6</v>
      </c>
      <c r="C10">
        <v>2751</v>
      </c>
      <c r="D10" s="3">
        <v>199.77</v>
      </c>
      <c r="E10" s="3">
        <v>67.989999999999995</v>
      </c>
      <c r="F10" s="3">
        <v>51.52</v>
      </c>
      <c r="G10" s="3">
        <f t="shared" si="0"/>
        <v>1.3196816770186333</v>
      </c>
      <c r="H10" s="3">
        <v>143.78</v>
      </c>
      <c r="I10" s="3">
        <v>0.87</v>
      </c>
      <c r="J10" s="3">
        <v>0.76</v>
      </c>
      <c r="K10" s="3">
        <v>70.459999999999994</v>
      </c>
      <c r="L10" s="3">
        <v>54.74</v>
      </c>
      <c r="M10" s="42">
        <v>1461.13</v>
      </c>
      <c r="N10" s="45">
        <v>991.34</v>
      </c>
      <c r="O10" s="3">
        <v>1.3528981481481483</v>
      </c>
      <c r="P10" s="10">
        <v>126.22</v>
      </c>
      <c r="R10" t="s">
        <v>7</v>
      </c>
      <c r="S10" s="9" t="s">
        <v>67</v>
      </c>
    </row>
    <row r="11" spans="1:19" x14ac:dyDescent="0.35">
      <c r="A11" s="28" t="s">
        <v>115</v>
      </c>
      <c r="B11">
        <v>7</v>
      </c>
      <c r="C11">
        <v>1834</v>
      </c>
      <c r="D11" s="3">
        <v>162.19999999999999</v>
      </c>
      <c r="E11" s="3">
        <v>56.65</v>
      </c>
      <c r="F11" s="3">
        <v>41.22</v>
      </c>
      <c r="G11" s="3">
        <f t="shared" si="0"/>
        <v>1.3743328481319748</v>
      </c>
      <c r="H11" s="3">
        <v>165.07</v>
      </c>
      <c r="I11" s="3">
        <v>0.88</v>
      </c>
      <c r="J11" s="3">
        <v>0.73</v>
      </c>
      <c r="K11" s="3">
        <v>57.58</v>
      </c>
      <c r="L11" s="3">
        <v>42.04</v>
      </c>
      <c r="M11" s="42">
        <v>1481.21</v>
      </c>
      <c r="N11" s="45">
        <v>1075.8399999999999</v>
      </c>
      <c r="O11" s="3">
        <v>1.3714907407407408</v>
      </c>
      <c r="P11" s="10">
        <v>104.93</v>
      </c>
      <c r="R11" t="s">
        <v>18</v>
      </c>
      <c r="S11" s="9" t="s">
        <v>23</v>
      </c>
    </row>
    <row r="12" spans="1:19" x14ac:dyDescent="0.35">
      <c r="A12" s="28" t="s">
        <v>115</v>
      </c>
      <c r="B12">
        <v>8</v>
      </c>
      <c r="C12">
        <v>6488</v>
      </c>
      <c r="D12" s="3">
        <v>353.15</v>
      </c>
      <c r="E12" s="3">
        <v>113.57</v>
      </c>
      <c r="F12" s="3">
        <v>72.739999999999995</v>
      </c>
      <c r="G12" s="3">
        <f t="shared" si="0"/>
        <v>1.5613142700027496</v>
      </c>
      <c r="H12" s="3">
        <v>18.18</v>
      </c>
      <c r="I12" s="3">
        <v>0.65</v>
      </c>
      <c r="J12" s="3">
        <v>0.64</v>
      </c>
      <c r="K12" s="3">
        <v>122.59</v>
      </c>
      <c r="L12" s="3">
        <v>74.77</v>
      </c>
      <c r="M12" s="42">
        <v>1387.27</v>
      </c>
      <c r="N12" s="45">
        <v>1231.26</v>
      </c>
      <c r="O12" s="3">
        <v>1.2845092592592593</v>
      </c>
      <c r="P12" s="10">
        <v>71.819999999999993</v>
      </c>
      <c r="R12" t="s">
        <v>8</v>
      </c>
      <c r="S12" s="9" t="s">
        <v>24</v>
      </c>
    </row>
    <row r="13" spans="1:19" x14ac:dyDescent="0.35">
      <c r="A13" s="28" t="s">
        <v>115</v>
      </c>
      <c r="B13">
        <v>9</v>
      </c>
      <c r="C13">
        <v>5106</v>
      </c>
      <c r="D13" s="3">
        <v>281.82</v>
      </c>
      <c r="E13" s="3">
        <v>98.26</v>
      </c>
      <c r="F13" s="3">
        <v>66.17</v>
      </c>
      <c r="G13" s="3">
        <f t="shared" si="0"/>
        <v>1.4849629741574732</v>
      </c>
      <c r="H13" s="3">
        <v>58.23</v>
      </c>
      <c r="I13" s="3">
        <v>0.81</v>
      </c>
      <c r="J13" s="3">
        <v>0.67</v>
      </c>
      <c r="K13" s="3">
        <v>97.19</v>
      </c>
      <c r="L13" s="3">
        <v>70</v>
      </c>
      <c r="M13" s="42">
        <v>1502.95</v>
      </c>
      <c r="N13" s="45">
        <v>1317.95</v>
      </c>
      <c r="O13" s="3">
        <v>1.3916203703703705</v>
      </c>
      <c r="P13" s="10">
        <v>31.770000000000003</v>
      </c>
      <c r="R13" t="s">
        <v>12</v>
      </c>
      <c r="S13" s="9" t="s">
        <v>32</v>
      </c>
    </row>
    <row r="14" spans="1:19" x14ac:dyDescent="0.35">
      <c r="A14" s="28" t="s">
        <v>115</v>
      </c>
      <c r="B14">
        <v>10</v>
      </c>
      <c r="C14">
        <v>4550</v>
      </c>
      <c r="D14" s="3">
        <v>254.14</v>
      </c>
      <c r="E14" s="3">
        <v>85.96</v>
      </c>
      <c r="F14" s="3">
        <v>67.39</v>
      </c>
      <c r="G14" s="3">
        <f t="shared" si="0"/>
        <v>1.2755601721323637</v>
      </c>
      <c r="H14" s="3">
        <v>82.9</v>
      </c>
      <c r="I14" s="3">
        <v>0.89</v>
      </c>
      <c r="J14" s="3">
        <v>0.78</v>
      </c>
      <c r="K14" s="3">
        <v>86.16</v>
      </c>
      <c r="L14" s="3">
        <v>66.239999999999995</v>
      </c>
      <c r="M14" s="42">
        <v>1588.41</v>
      </c>
      <c r="N14" s="45">
        <v>1359.9</v>
      </c>
      <c r="O14" s="3">
        <v>1.47075</v>
      </c>
      <c r="P14" s="10">
        <v>7.0999999999999943</v>
      </c>
      <c r="R14" t="s">
        <v>15</v>
      </c>
      <c r="S14" s="9" t="s">
        <v>31</v>
      </c>
    </row>
    <row r="15" spans="1:19" x14ac:dyDescent="0.35">
      <c r="A15" s="28" t="s">
        <v>115</v>
      </c>
      <c r="B15">
        <v>11</v>
      </c>
      <c r="C15">
        <v>4619</v>
      </c>
      <c r="D15" s="3">
        <v>259.41000000000003</v>
      </c>
      <c r="E15" s="3">
        <v>84.62</v>
      </c>
      <c r="F15" s="3">
        <v>69.5</v>
      </c>
      <c r="G15" s="3">
        <f t="shared" si="0"/>
        <v>1.2175539568345324</v>
      </c>
      <c r="H15" s="3">
        <v>2.48</v>
      </c>
      <c r="I15" s="3">
        <v>0.86</v>
      </c>
      <c r="J15" s="3">
        <v>0.82</v>
      </c>
      <c r="K15" s="3">
        <v>87.8</v>
      </c>
      <c r="L15" s="3">
        <v>67.23</v>
      </c>
      <c r="M15" s="42">
        <v>1300.17</v>
      </c>
      <c r="N15" s="45">
        <v>1616.92</v>
      </c>
      <c r="O15" s="3">
        <v>1.2038611111111113</v>
      </c>
      <c r="P15" s="10">
        <v>87.52</v>
      </c>
      <c r="R15" t="s">
        <v>13</v>
      </c>
      <c r="S15" s="9" t="s">
        <v>68</v>
      </c>
    </row>
    <row r="16" spans="1:19" x14ac:dyDescent="0.35">
      <c r="A16" s="28" t="s">
        <v>115</v>
      </c>
      <c r="B16">
        <v>12</v>
      </c>
      <c r="C16">
        <v>3199</v>
      </c>
      <c r="D16" s="3">
        <v>210.11</v>
      </c>
      <c r="E16" s="3">
        <v>69.48</v>
      </c>
      <c r="F16" s="3">
        <v>58.63</v>
      </c>
      <c r="G16" s="3">
        <f t="shared" si="0"/>
        <v>1.185058843595429</v>
      </c>
      <c r="H16" s="3">
        <v>2.0299999999999998</v>
      </c>
      <c r="I16" s="3">
        <v>0.91</v>
      </c>
      <c r="J16" s="3">
        <v>0.84</v>
      </c>
      <c r="K16" s="3">
        <v>71.02</v>
      </c>
      <c r="L16" s="3">
        <v>60</v>
      </c>
      <c r="M16" s="42">
        <v>1960.43</v>
      </c>
      <c r="N16" s="45">
        <v>1911.8</v>
      </c>
      <c r="O16" s="3">
        <v>1.815212962962963</v>
      </c>
      <c r="P16" s="10">
        <v>87.97</v>
      </c>
      <c r="R16" t="s">
        <v>14</v>
      </c>
      <c r="S16" s="9" t="s">
        <v>69</v>
      </c>
    </row>
    <row r="17" spans="1:19" x14ac:dyDescent="0.35">
      <c r="A17" s="28" t="s">
        <v>115</v>
      </c>
      <c r="B17">
        <v>13</v>
      </c>
      <c r="C17">
        <v>2705</v>
      </c>
      <c r="D17" s="3">
        <v>195.89</v>
      </c>
      <c r="E17" s="3">
        <v>63.26</v>
      </c>
      <c r="F17" s="3">
        <v>54.44</v>
      </c>
      <c r="G17" s="3">
        <f t="shared" si="0"/>
        <v>1.1620132255694342</v>
      </c>
      <c r="H17" s="3">
        <v>176.99</v>
      </c>
      <c r="I17" s="3">
        <v>0.89</v>
      </c>
      <c r="J17" s="3">
        <v>0.86</v>
      </c>
      <c r="K17" s="3">
        <v>66.73</v>
      </c>
      <c r="L17" s="3">
        <v>54</v>
      </c>
      <c r="M17" s="42">
        <v>2012.37</v>
      </c>
      <c r="N17" s="45">
        <v>1785.49</v>
      </c>
      <c r="O17" s="3">
        <v>1.8633055555555555</v>
      </c>
      <c r="P17" s="10">
        <v>93.009999999999991</v>
      </c>
      <c r="R17" t="s">
        <v>16</v>
      </c>
      <c r="S17" s="9" t="s">
        <v>70</v>
      </c>
    </row>
    <row r="18" spans="1:19" x14ac:dyDescent="0.35">
      <c r="A18" s="28" t="s">
        <v>115</v>
      </c>
      <c r="B18">
        <v>14</v>
      </c>
      <c r="C18">
        <v>3109</v>
      </c>
      <c r="D18" s="3">
        <v>208.85</v>
      </c>
      <c r="E18" s="3">
        <v>66.59</v>
      </c>
      <c r="F18" s="3">
        <v>59.45</v>
      </c>
      <c r="G18" s="3">
        <f t="shared" si="0"/>
        <v>1.1201009251471825</v>
      </c>
      <c r="H18" s="3">
        <v>6.44</v>
      </c>
      <c r="I18" s="3">
        <v>0.9</v>
      </c>
      <c r="J18" s="3">
        <v>0.89</v>
      </c>
      <c r="K18" s="3">
        <v>69.77</v>
      </c>
      <c r="L18" s="3">
        <v>59</v>
      </c>
      <c r="M18" s="42">
        <v>2194.81</v>
      </c>
      <c r="N18" s="45">
        <v>1239.99</v>
      </c>
      <c r="O18" s="3">
        <v>2.0322314814814813</v>
      </c>
      <c r="P18" s="10">
        <v>83.56</v>
      </c>
      <c r="R18" t="s">
        <v>17</v>
      </c>
      <c r="S18" s="9" t="s">
        <v>71</v>
      </c>
    </row>
    <row r="19" spans="1:19" x14ac:dyDescent="0.35">
      <c r="A19" s="28" t="s">
        <v>115</v>
      </c>
      <c r="B19">
        <v>15</v>
      </c>
      <c r="C19">
        <v>1557</v>
      </c>
      <c r="D19" s="3">
        <v>143.93</v>
      </c>
      <c r="E19" s="3">
        <v>45.27</v>
      </c>
      <c r="F19" s="3">
        <v>43.79</v>
      </c>
      <c r="G19" s="3">
        <f t="shared" si="0"/>
        <v>1.0337976707010734</v>
      </c>
      <c r="H19" s="3">
        <v>62.39</v>
      </c>
      <c r="I19" s="3">
        <v>0.94</v>
      </c>
      <c r="J19" s="3">
        <v>0.97</v>
      </c>
      <c r="K19" s="3">
        <v>46.87</v>
      </c>
      <c r="L19" s="3">
        <v>43</v>
      </c>
      <c r="M19" s="42">
        <v>1665.38</v>
      </c>
      <c r="N19" s="45">
        <v>1172.9000000000001</v>
      </c>
      <c r="O19" s="3">
        <v>1.5420185185185187</v>
      </c>
      <c r="P19" s="10">
        <v>27.61</v>
      </c>
    </row>
    <row r="20" spans="1:19" x14ac:dyDescent="0.35">
      <c r="A20" s="28" t="s">
        <v>115</v>
      </c>
      <c r="B20">
        <v>16</v>
      </c>
      <c r="C20">
        <v>2000</v>
      </c>
      <c r="D20" s="3">
        <v>168.95</v>
      </c>
      <c r="E20" s="3">
        <v>60.29</v>
      </c>
      <c r="F20" s="3">
        <v>42.24</v>
      </c>
      <c r="G20" s="3">
        <f t="shared" si="0"/>
        <v>1.4273200757575757</v>
      </c>
      <c r="H20" s="3">
        <v>78.89</v>
      </c>
      <c r="I20" s="3">
        <v>0.88</v>
      </c>
      <c r="J20" s="3">
        <v>0.7</v>
      </c>
      <c r="K20" s="3">
        <v>61.98</v>
      </c>
      <c r="L20" s="3">
        <v>41.55</v>
      </c>
      <c r="M20" s="42">
        <v>1638.64</v>
      </c>
      <c r="N20" s="45">
        <v>1066.19</v>
      </c>
      <c r="O20" s="3">
        <v>1.5172592592592593</v>
      </c>
      <c r="P20" s="10">
        <v>11.11</v>
      </c>
      <c r="R20" t="s">
        <v>38</v>
      </c>
      <c r="S20" s="9" t="s">
        <v>39</v>
      </c>
    </row>
    <row r="21" spans="1:19" x14ac:dyDescent="0.35">
      <c r="A21" s="28" t="s">
        <v>115</v>
      </c>
      <c r="B21">
        <v>17</v>
      </c>
      <c r="C21">
        <v>4957</v>
      </c>
      <c r="D21" s="3">
        <v>284.14</v>
      </c>
      <c r="E21" s="3">
        <v>86.65</v>
      </c>
      <c r="F21" s="3">
        <v>72.84</v>
      </c>
      <c r="G21" s="3">
        <f t="shared" si="0"/>
        <v>1.1895936298736958</v>
      </c>
      <c r="H21" s="3">
        <v>79.89</v>
      </c>
      <c r="I21" s="3">
        <v>0.77</v>
      </c>
      <c r="J21" s="3">
        <v>0.84</v>
      </c>
      <c r="K21" s="3">
        <v>91.79</v>
      </c>
      <c r="L21" s="3">
        <v>79.209999999999994</v>
      </c>
      <c r="M21" s="42">
        <v>1759.93</v>
      </c>
      <c r="N21" s="45">
        <v>730.86</v>
      </c>
      <c r="O21" s="3">
        <v>1.629564814814815</v>
      </c>
      <c r="P21" s="10">
        <v>10.11</v>
      </c>
      <c r="R21" t="s">
        <v>35</v>
      </c>
      <c r="S21" s="9" t="s">
        <v>72</v>
      </c>
    </row>
    <row r="22" spans="1:19" x14ac:dyDescent="0.35">
      <c r="A22" s="28" t="s">
        <v>115</v>
      </c>
      <c r="B22">
        <v>18</v>
      </c>
      <c r="C22">
        <v>6491</v>
      </c>
      <c r="D22" s="3">
        <v>328.04</v>
      </c>
      <c r="E22" s="3">
        <v>126.96</v>
      </c>
      <c r="F22" s="3">
        <v>65.099999999999994</v>
      </c>
      <c r="G22" s="3">
        <f t="shared" si="0"/>
        <v>1.9502304147465439</v>
      </c>
      <c r="H22" s="3">
        <v>128.81</v>
      </c>
      <c r="I22" s="3">
        <v>0.76</v>
      </c>
      <c r="J22" s="3">
        <v>0.51</v>
      </c>
      <c r="K22" s="3">
        <v>131.53</v>
      </c>
      <c r="L22" s="3">
        <v>65.19</v>
      </c>
      <c r="M22" s="42">
        <v>2015.73</v>
      </c>
      <c r="N22" s="45">
        <v>528.6</v>
      </c>
      <c r="O22" s="3">
        <v>1.8664166666666666</v>
      </c>
      <c r="P22" s="10">
        <v>141.19</v>
      </c>
    </row>
    <row r="23" spans="1:19" x14ac:dyDescent="0.35">
      <c r="A23" s="28" t="s">
        <v>115</v>
      </c>
      <c r="B23">
        <v>19</v>
      </c>
      <c r="C23">
        <v>3827</v>
      </c>
      <c r="D23" s="3">
        <v>230.99</v>
      </c>
      <c r="E23" s="3">
        <v>75.67</v>
      </c>
      <c r="F23" s="3">
        <v>64.39</v>
      </c>
      <c r="G23" s="3">
        <f t="shared" si="0"/>
        <v>1.1751824817518248</v>
      </c>
      <c r="H23" s="3">
        <v>149.82</v>
      </c>
      <c r="I23" s="3">
        <v>0.9</v>
      </c>
      <c r="J23" s="3">
        <v>0.85</v>
      </c>
      <c r="K23" s="3">
        <v>79.849999999999994</v>
      </c>
      <c r="L23" s="3">
        <v>66.709999999999994</v>
      </c>
      <c r="M23" s="42">
        <v>2138.52</v>
      </c>
      <c r="N23" s="45">
        <v>298.43</v>
      </c>
      <c r="O23" s="3">
        <v>1.9801111111111112</v>
      </c>
      <c r="P23" s="10">
        <v>120.18</v>
      </c>
    </row>
    <row r="24" spans="1:19" x14ac:dyDescent="0.35">
      <c r="A24" s="28" t="s">
        <v>115</v>
      </c>
      <c r="B24">
        <v>20</v>
      </c>
      <c r="C24">
        <v>2820</v>
      </c>
      <c r="D24" s="3">
        <v>200.9</v>
      </c>
      <c r="E24" s="3">
        <v>64.489999999999995</v>
      </c>
      <c r="F24" s="3">
        <v>55.67</v>
      </c>
      <c r="G24" s="3">
        <f t="shared" si="0"/>
        <v>1.1584336267289383</v>
      </c>
      <c r="H24" s="3">
        <v>10.88</v>
      </c>
      <c r="I24" s="3">
        <v>0.88</v>
      </c>
      <c r="J24" s="3">
        <v>0.86</v>
      </c>
      <c r="K24" s="3">
        <v>68.62</v>
      </c>
      <c r="L24" s="3">
        <v>58.24</v>
      </c>
      <c r="M24" s="42">
        <v>2792.4</v>
      </c>
      <c r="N24" s="45">
        <v>244.52</v>
      </c>
      <c r="O24" s="3">
        <v>2.5855555555555556</v>
      </c>
      <c r="P24" s="10">
        <v>79.12</v>
      </c>
    </row>
    <row r="25" spans="1:19" x14ac:dyDescent="0.35">
      <c r="A25" s="28" t="s">
        <v>115</v>
      </c>
      <c r="B25">
        <v>21</v>
      </c>
      <c r="C25">
        <v>1875</v>
      </c>
      <c r="D25" s="3">
        <v>160.44999999999999</v>
      </c>
      <c r="E25" s="3">
        <v>52.57</v>
      </c>
      <c r="F25" s="3">
        <v>45.41</v>
      </c>
      <c r="G25" s="3">
        <f t="shared" si="0"/>
        <v>1.1576745210306101</v>
      </c>
      <c r="H25" s="3">
        <v>57.75</v>
      </c>
      <c r="I25" s="3">
        <v>0.92</v>
      </c>
      <c r="J25" s="3">
        <v>0.86</v>
      </c>
      <c r="K25" s="3">
        <v>55.61</v>
      </c>
      <c r="L25" s="3">
        <v>45.68</v>
      </c>
      <c r="M25" s="42">
        <v>2705.95</v>
      </c>
      <c r="N25" s="45">
        <v>406.36</v>
      </c>
      <c r="O25" s="3">
        <v>2.5055092592592589</v>
      </c>
      <c r="P25" s="10">
        <v>32.25</v>
      </c>
    </row>
    <row r="26" spans="1:19" x14ac:dyDescent="0.35">
      <c r="A26" s="28" t="s">
        <v>115</v>
      </c>
      <c r="B26">
        <v>22</v>
      </c>
      <c r="C26">
        <v>2531</v>
      </c>
      <c r="D26" s="3">
        <v>189.69</v>
      </c>
      <c r="E26" s="3">
        <v>65.64</v>
      </c>
      <c r="F26" s="3">
        <v>49.09</v>
      </c>
      <c r="G26" s="3">
        <f t="shared" si="0"/>
        <v>1.3371358728865348</v>
      </c>
      <c r="H26" s="3">
        <v>23.89</v>
      </c>
      <c r="I26" s="3">
        <v>0.88</v>
      </c>
      <c r="J26" s="3">
        <v>0.75</v>
      </c>
      <c r="K26" s="3">
        <v>66.209999999999994</v>
      </c>
      <c r="L26" s="3">
        <v>48.69</v>
      </c>
      <c r="M26" s="42">
        <v>2908.68</v>
      </c>
      <c r="N26" s="45">
        <v>453.37</v>
      </c>
      <c r="O26" s="3">
        <v>2.693222222222222</v>
      </c>
      <c r="P26" s="10">
        <v>66.11</v>
      </c>
    </row>
    <row r="27" spans="1:19" x14ac:dyDescent="0.35">
      <c r="A27" s="28" t="s">
        <v>115</v>
      </c>
      <c r="B27">
        <v>23</v>
      </c>
      <c r="C27">
        <v>2326</v>
      </c>
      <c r="D27" s="3">
        <v>178.94</v>
      </c>
      <c r="E27" s="3">
        <v>56.53</v>
      </c>
      <c r="F27" s="3">
        <v>52.39</v>
      </c>
      <c r="G27" s="3">
        <f t="shared" si="0"/>
        <v>1.0790227142584463</v>
      </c>
      <c r="H27" s="3">
        <v>20.2</v>
      </c>
      <c r="I27" s="3">
        <v>0.91</v>
      </c>
      <c r="J27" s="3">
        <v>0.93</v>
      </c>
      <c r="K27" s="3">
        <v>60.17</v>
      </c>
      <c r="L27" s="3">
        <v>52.4</v>
      </c>
      <c r="M27" s="42">
        <v>2948.4</v>
      </c>
      <c r="N27" s="45">
        <v>588.99</v>
      </c>
      <c r="O27" s="3">
        <v>2.73</v>
      </c>
      <c r="P27" s="10">
        <v>69.8</v>
      </c>
    </row>
    <row r="28" spans="1:19" x14ac:dyDescent="0.35">
      <c r="A28" s="28" t="s">
        <v>115</v>
      </c>
      <c r="B28">
        <v>24</v>
      </c>
      <c r="C28">
        <v>5972</v>
      </c>
      <c r="D28" s="3">
        <v>287.27999999999997</v>
      </c>
      <c r="E28" s="3">
        <v>99.59</v>
      </c>
      <c r="F28" s="3">
        <v>76.349999999999994</v>
      </c>
      <c r="G28" s="3">
        <f t="shared" si="0"/>
        <v>1.3043876882776688</v>
      </c>
      <c r="H28" s="3">
        <v>111.23</v>
      </c>
      <c r="I28" s="3">
        <v>0.91</v>
      </c>
      <c r="J28" s="3">
        <v>0.77</v>
      </c>
      <c r="K28" s="3">
        <v>100.24</v>
      </c>
      <c r="L28" s="3">
        <v>77.59</v>
      </c>
      <c r="M28" s="42">
        <v>2423.67</v>
      </c>
      <c r="N28" s="45">
        <v>670.91</v>
      </c>
      <c r="O28" s="3">
        <v>2.2441388888888891</v>
      </c>
      <c r="P28" s="10">
        <v>158.76999999999998</v>
      </c>
    </row>
    <row r="29" spans="1:19" x14ac:dyDescent="0.35">
      <c r="A29" s="28" t="s">
        <v>115</v>
      </c>
      <c r="B29">
        <v>25</v>
      </c>
      <c r="C29">
        <v>3866</v>
      </c>
      <c r="D29" s="3">
        <v>233.45</v>
      </c>
      <c r="E29" s="3">
        <v>80.13</v>
      </c>
      <c r="F29" s="3">
        <v>61.43</v>
      </c>
      <c r="G29" s="3">
        <f t="shared" si="0"/>
        <v>1.3044115253133648</v>
      </c>
      <c r="H29" s="3">
        <v>127.59</v>
      </c>
      <c r="I29" s="3">
        <v>0.89</v>
      </c>
      <c r="J29" s="3">
        <v>0.77</v>
      </c>
      <c r="K29" s="3">
        <v>84.38</v>
      </c>
      <c r="L29" s="3">
        <v>63.9</v>
      </c>
      <c r="M29" s="42">
        <v>2751.01</v>
      </c>
      <c r="N29" s="45">
        <v>852.37</v>
      </c>
      <c r="O29" s="3">
        <v>2.5472314814814818</v>
      </c>
      <c r="P29" s="10">
        <v>142.41</v>
      </c>
    </row>
    <row r="30" spans="1:19" x14ac:dyDescent="0.35">
      <c r="A30" s="28" t="s">
        <v>115</v>
      </c>
      <c r="B30">
        <v>26</v>
      </c>
      <c r="C30">
        <v>1576</v>
      </c>
      <c r="D30" s="3">
        <v>145.76</v>
      </c>
      <c r="E30" s="3">
        <v>47.78</v>
      </c>
      <c r="F30" s="3">
        <v>41.99</v>
      </c>
      <c r="G30" s="3">
        <f t="shared" si="0"/>
        <v>1.1378899738032864</v>
      </c>
      <c r="H30" s="3">
        <v>139.41</v>
      </c>
      <c r="I30" s="3">
        <v>0.93</v>
      </c>
      <c r="J30" s="3">
        <v>0.88</v>
      </c>
      <c r="K30" s="3">
        <v>49.41</v>
      </c>
      <c r="L30" s="3">
        <v>43.57</v>
      </c>
      <c r="M30" s="42">
        <v>2543.67</v>
      </c>
      <c r="N30" s="45">
        <v>875.54</v>
      </c>
      <c r="O30" s="3">
        <v>2.3552500000000003</v>
      </c>
      <c r="P30" s="10">
        <v>130.59</v>
      </c>
    </row>
    <row r="31" spans="1:19" x14ac:dyDescent="0.35">
      <c r="A31" s="28" t="s">
        <v>115</v>
      </c>
      <c r="B31">
        <v>27</v>
      </c>
      <c r="C31">
        <v>9355</v>
      </c>
      <c r="D31" s="3">
        <v>385.93</v>
      </c>
      <c r="E31" s="3">
        <v>127.36</v>
      </c>
      <c r="F31" s="3">
        <v>93.52</v>
      </c>
      <c r="G31" s="3">
        <f t="shared" si="0"/>
        <v>1.3618477331052181</v>
      </c>
      <c r="H31" s="3">
        <v>71.400000000000006</v>
      </c>
      <c r="I31" s="3">
        <v>0.79</v>
      </c>
      <c r="J31" s="3">
        <v>0.73</v>
      </c>
      <c r="K31" s="3">
        <v>132.1</v>
      </c>
      <c r="L31" s="3">
        <v>98.18</v>
      </c>
      <c r="M31" s="42">
        <v>2591.96</v>
      </c>
      <c r="N31" s="45">
        <v>1008.94</v>
      </c>
      <c r="O31" s="3">
        <v>2.3999629629629631</v>
      </c>
      <c r="P31" s="10">
        <v>18.599999999999994</v>
      </c>
    </row>
    <row r="32" spans="1:19" x14ac:dyDescent="0.35">
      <c r="A32" s="28" t="s">
        <v>115</v>
      </c>
      <c r="B32">
        <v>28</v>
      </c>
      <c r="C32">
        <v>6391</v>
      </c>
      <c r="D32" s="3">
        <v>337.28</v>
      </c>
      <c r="E32" s="3">
        <v>124.56</v>
      </c>
      <c r="F32" s="3">
        <v>65.33</v>
      </c>
      <c r="G32" s="3">
        <f t="shared" si="0"/>
        <v>1.9066278891780193</v>
      </c>
      <c r="H32" s="3">
        <v>67.319999999999993</v>
      </c>
      <c r="I32" s="3">
        <v>0.71</v>
      </c>
      <c r="J32" s="3">
        <v>0.52</v>
      </c>
      <c r="K32" s="3">
        <v>124.04</v>
      </c>
      <c r="L32" s="3">
        <v>70.86</v>
      </c>
      <c r="M32" s="42">
        <v>2714.69</v>
      </c>
      <c r="N32" s="45">
        <v>1063.8399999999999</v>
      </c>
      <c r="O32" s="3">
        <v>2.5136018518518517</v>
      </c>
      <c r="P32" s="10">
        <v>22.680000000000007</v>
      </c>
    </row>
    <row r="33" spans="1:16" x14ac:dyDescent="0.35">
      <c r="A33" s="28" t="s">
        <v>115</v>
      </c>
      <c r="B33">
        <v>29</v>
      </c>
      <c r="C33">
        <v>660</v>
      </c>
      <c r="D33" s="3">
        <v>94.31</v>
      </c>
      <c r="E33" s="3">
        <v>30.08</v>
      </c>
      <c r="F33" s="3">
        <v>27.94</v>
      </c>
      <c r="G33" s="3">
        <f t="shared" si="0"/>
        <v>1.0765926986399426</v>
      </c>
      <c r="H33" s="3">
        <v>20.67</v>
      </c>
      <c r="I33" s="3">
        <v>0.93</v>
      </c>
      <c r="J33" s="3">
        <v>0.93</v>
      </c>
      <c r="K33" s="3">
        <v>31.62</v>
      </c>
      <c r="L33" s="3">
        <v>28.29</v>
      </c>
      <c r="M33" s="42">
        <v>2751.41</v>
      </c>
      <c r="N33" s="45">
        <v>1123.6300000000001</v>
      </c>
      <c r="O33" s="3">
        <v>2.5476018518518515</v>
      </c>
      <c r="P33" s="10">
        <v>69.33</v>
      </c>
    </row>
    <row r="34" spans="1:16" x14ac:dyDescent="0.35">
      <c r="A34" s="28" t="s">
        <v>115</v>
      </c>
      <c r="B34">
        <v>30</v>
      </c>
      <c r="C34">
        <v>779</v>
      </c>
      <c r="D34" s="3">
        <v>104.86</v>
      </c>
      <c r="E34" s="3">
        <v>37.979999999999997</v>
      </c>
      <c r="F34" s="3">
        <v>26.12</v>
      </c>
      <c r="G34" s="3">
        <f t="shared" si="0"/>
        <v>1.4540581929555894</v>
      </c>
      <c r="H34" s="3">
        <v>104.41</v>
      </c>
      <c r="I34" s="3">
        <v>0.89</v>
      </c>
      <c r="J34" s="3">
        <v>0.69</v>
      </c>
      <c r="K34" s="3">
        <v>39.22</v>
      </c>
      <c r="L34" s="3">
        <v>27</v>
      </c>
      <c r="M34" s="42">
        <v>2597.36</v>
      </c>
      <c r="N34" s="45">
        <v>1186.6300000000001</v>
      </c>
      <c r="O34" s="3">
        <v>2.404962962962963</v>
      </c>
      <c r="P34" s="10">
        <v>165.59</v>
      </c>
    </row>
    <row r="35" spans="1:16" x14ac:dyDescent="0.35">
      <c r="A35" s="28" t="s">
        <v>115</v>
      </c>
      <c r="B35">
        <v>31</v>
      </c>
      <c r="C35">
        <v>4073</v>
      </c>
      <c r="D35" s="3">
        <v>240.86</v>
      </c>
      <c r="E35" s="3">
        <v>89.39</v>
      </c>
      <c r="F35" s="3">
        <v>58.01</v>
      </c>
      <c r="G35" s="3">
        <f t="shared" si="0"/>
        <v>1.5409412170315464</v>
      </c>
      <c r="H35" s="3">
        <v>173.24</v>
      </c>
      <c r="I35" s="3">
        <v>0.88</v>
      </c>
      <c r="J35" s="3">
        <v>0.65</v>
      </c>
      <c r="K35" s="3">
        <v>87.3</v>
      </c>
      <c r="L35" s="3">
        <v>56</v>
      </c>
      <c r="M35" s="42">
        <v>2310.8200000000002</v>
      </c>
      <c r="N35" s="45">
        <v>1274.69</v>
      </c>
      <c r="O35" s="3">
        <v>2.1396481481481482</v>
      </c>
      <c r="P35" s="10">
        <v>96.759999999999991</v>
      </c>
    </row>
    <row r="36" spans="1:16" x14ac:dyDescent="0.35">
      <c r="A36" s="28" t="s">
        <v>115</v>
      </c>
      <c r="B36">
        <v>32</v>
      </c>
      <c r="C36">
        <v>1859</v>
      </c>
      <c r="D36" s="3">
        <v>158.97999999999999</v>
      </c>
      <c r="E36" s="3">
        <v>51.59</v>
      </c>
      <c r="F36" s="3">
        <v>45.88</v>
      </c>
      <c r="G36" s="3">
        <f t="shared" si="0"/>
        <v>1.1244551002615519</v>
      </c>
      <c r="H36" s="3">
        <v>133.76</v>
      </c>
      <c r="I36" s="3">
        <v>0.92</v>
      </c>
      <c r="J36" s="3">
        <v>0.89</v>
      </c>
      <c r="K36" s="3">
        <v>55.23</v>
      </c>
      <c r="L36" s="3">
        <v>47</v>
      </c>
      <c r="M36" s="42">
        <v>2612.0500000000002</v>
      </c>
      <c r="N36" s="45">
        <v>1322.53</v>
      </c>
      <c r="O36" s="3">
        <v>2.4185648148148151</v>
      </c>
      <c r="P36" s="10">
        <v>136.24</v>
      </c>
    </row>
    <row r="37" spans="1:16" x14ac:dyDescent="0.35">
      <c r="A37" s="28" t="s">
        <v>115</v>
      </c>
      <c r="B37">
        <v>33</v>
      </c>
      <c r="C37">
        <v>4255</v>
      </c>
      <c r="D37" s="3">
        <v>247.19</v>
      </c>
      <c r="E37" s="3">
        <v>87.56</v>
      </c>
      <c r="F37" s="3">
        <v>61.87</v>
      </c>
      <c r="G37" s="3">
        <f t="shared" si="0"/>
        <v>1.4152254727654761</v>
      </c>
      <c r="H37" s="3">
        <v>161.02000000000001</v>
      </c>
      <c r="I37" s="3">
        <v>0.88</v>
      </c>
      <c r="J37" s="3">
        <v>0.71</v>
      </c>
      <c r="K37" s="3">
        <v>91.24</v>
      </c>
      <c r="L37" s="3">
        <v>64.23</v>
      </c>
      <c r="M37" s="42">
        <v>2258.52</v>
      </c>
      <c r="N37" s="45">
        <v>1587.89</v>
      </c>
      <c r="O37" s="3">
        <v>2.0912222222222221</v>
      </c>
      <c r="P37" s="10">
        <v>108.97999999999999</v>
      </c>
    </row>
    <row r="38" spans="1:16" x14ac:dyDescent="0.35">
      <c r="A38" s="28" t="s">
        <v>115</v>
      </c>
      <c r="B38">
        <v>34</v>
      </c>
      <c r="C38">
        <v>1510</v>
      </c>
      <c r="D38" s="3">
        <v>153.56</v>
      </c>
      <c r="E38" s="3">
        <v>54.52</v>
      </c>
      <c r="F38" s="3">
        <v>35.270000000000003</v>
      </c>
      <c r="G38" s="3">
        <f t="shared" si="0"/>
        <v>1.5457896229089878</v>
      </c>
      <c r="H38" s="3">
        <v>30.15</v>
      </c>
      <c r="I38" s="3">
        <v>0.8</v>
      </c>
      <c r="J38" s="3">
        <v>0.65</v>
      </c>
      <c r="K38" s="3">
        <v>56.82</v>
      </c>
      <c r="L38" s="3">
        <v>37.42</v>
      </c>
      <c r="M38" s="42">
        <v>3019.67</v>
      </c>
      <c r="N38" s="45">
        <v>1576.15</v>
      </c>
      <c r="O38" s="3">
        <v>2.7959907407407409</v>
      </c>
      <c r="P38" s="10">
        <v>59.85</v>
      </c>
    </row>
    <row r="39" spans="1:16" x14ac:dyDescent="0.35">
      <c r="A39" s="28" t="s">
        <v>115</v>
      </c>
      <c r="B39">
        <v>35</v>
      </c>
      <c r="C39">
        <v>3374</v>
      </c>
      <c r="D39" s="3">
        <v>223.12</v>
      </c>
      <c r="E39" s="3">
        <v>79.09</v>
      </c>
      <c r="F39" s="3">
        <v>54.32</v>
      </c>
      <c r="G39" s="3">
        <f t="shared" si="0"/>
        <v>1.4560014727540502</v>
      </c>
      <c r="H39" s="3">
        <v>44.28</v>
      </c>
      <c r="I39" s="3">
        <v>0.85</v>
      </c>
      <c r="J39" s="3">
        <v>0.69</v>
      </c>
      <c r="K39" s="3">
        <v>79.400000000000006</v>
      </c>
      <c r="L39" s="3">
        <v>55.66</v>
      </c>
      <c r="M39" s="42">
        <v>3423.84</v>
      </c>
      <c r="N39" s="45">
        <v>1114.3699999999999</v>
      </c>
      <c r="O39" s="3">
        <v>3.1702222222222223</v>
      </c>
      <c r="P39" s="10">
        <v>45.72</v>
      </c>
    </row>
    <row r="40" spans="1:16" x14ac:dyDescent="0.35">
      <c r="A40" s="28" t="s">
        <v>115</v>
      </c>
      <c r="B40">
        <v>36</v>
      </c>
      <c r="C40">
        <v>4305</v>
      </c>
      <c r="D40" s="3">
        <v>248.86</v>
      </c>
      <c r="E40" s="3">
        <v>86.94</v>
      </c>
      <c r="F40" s="3">
        <v>63.05</v>
      </c>
      <c r="G40" s="3">
        <f t="shared" si="0"/>
        <v>1.3789056304520222</v>
      </c>
      <c r="H40" s="3">
        <v>67.66</v>
      </c>
      <c r="I40" s="3">
        <v>0.87</v>
      </c>
      <c r="J40" s="3">
        <v>0.73</v>
      </c>
      <c r="K40" s="3">
        <v>86.83</v>
      </c>
      <c r="L40" s="3">
        <v>63.07</v>
      </c>
      <c r="M40" s="42">
        <v>3049.66</v>
      </c>
      <c r="N40" s="45">
        <v>1030.19</v>
      </c>
      <c r="O40" s="3">
        <v>2.8237592592592593</v>
      </c>
      <c r="P40" s="10">
        <v>22.340000000000003</v>
      </c>
    </row>
    <row r="41" spans="1:16" x14ac:dyDescent="0.35">
      <c r="A41" s="28" t="s">
        <v>115</v>
      </c>
      <c r="B41">
        <v>37</v>
      </c>
      <c r="C41">
        <v>2200</v>
      </c>
      <c r="D41" s="3">
        <v>173.53</v>
      </c>
      <c r="E41" s="3">
        <v>57.48</v>
      </c>
      <c r="F41" s="3">
        <v>48.74</v>
      </c>
      <c r="G41" s="3">
        <f t="shared" si="0"/>
        <v>1.179318834632745</v>
      </c>
      <c r="H41" s="3">
        <v>83.95</v>
      </c>
      <c r="I41" s="3">
        <v>0.92</v>
      </c>
      <c r="J41" s="3">
        <v>0.85</v>
      </c>
      <c r="K41" s="3">
        <v>58.31</v>
      </c>
      <c r="L41" s="3">
        <v>47</v>
      </c>
      <c r="M41" s="42">
        <v>3054.81</v>
      </c>
      <c r="N41" s="45">
        <v>815.76</v>
      </c>
      <c r="O41" s="3">
        <v>2.8285277777777775</v>
      </c>
      <c r="P41" s="10">
        <v>6.0499999999999972</v>
      </c>
    </row>
    <row r="42" spans="1:16" x14ac:dyDescent="0.35">
      <c r="A42" s="28" t="s">
        <v>115</v>
      </c>
      <c r="B42">
        <v>38</v>
      </c>
      <c r="C42">
        <v>1228</v>
      </c>
      <c r="D42" s="3">
        <v>134.34</v>
      </c>
      <c r="E42" s="3">
        <v>50.03</v>
      </c>
      <c r="F42" s="3">
        <v>31.25</v>
      </c>
      <c r="G42" s="3">
        <f t="shared" si="0"/>
        <v>1.6009599999999999</v>
      </c>
      <c r="H42" s="3">
        <v>55.16</v>
      </c>
      <c r="I42" s="3">
        <v>0.86</v>
      </c>
      <c r="J42" s="3">
        <v>0.62</v>
      </c>
      <c r="K42" s="3">
        <v>50.8</v>
      </c>
      <c r="L42" s="3">
        <v>32.44</v>
      </c>
      <c r="M42" s="42">
        <v>3420.36</v>
      </c>
      <c r="N42" s="45">
        <v>925.13</v>
      </c>
      <c r="O42" s="3">
        <v>3.1670000000000003</v>
      </c>
      <c r="P42" s="10">
        <v>34.840000000000003</v>
      </c>
    </row>
    <row r="43" spans="1:16" x14ac:dyDescent="0.35">
      <c r="A43" s="28" t="s">
        <v>115</v>
      </c>
      <c r="B43">
        <v>39</v>
      </c>
      <c r="C43">
        <v>5914</v>
      </c>
      <c r="D43" s="3">
        <v>291.06</v>
      </c>
      <c r="E43" s="3">
        <v>96.57</v>
      </c>
      <c r="F43" s="3">
        <v>77.97</v>
      </c>
      <c r="G43" s="3">
        <f t="shared" si="0"/>
        <v>1.2385532897268179</v>
      </c>
      <c r="H43" s="3">
        <v>76.650000000000006</v>
      </c>
      <c r="I43" s="3">
        <v>0.88</v>
      </c>
      <c r="J43" s="3">
        <v>0.81</v>
      </c>
      <c r="K43" s="3">
        <v>97.41</v>
      </c>
      <c r="L43" s="3">
        <v>75.66</v>
      </c>
      <c r="M43" s="42">
        <v>3319.85</v>
      </c>
      <c r="N43" s="45">
        <v>385.56</v>
      </c>
      <c r="O43" s="3">
        <v>3.073935185185185</v>
      </c>
      <c r="P43" s="10">
        <v>13.349999999999994</v>
      </c>
    </row>
    <row r="44" spans="1:16" x14ac:dyDescent="0.35">
      <c r="A44" s="28" t="s">
        <v>115</v>
      </c>
      <c r="B44">
        <v>40</v>
      </c>
      <c r="C44">
        <v>2115</v>
      </c>
      <c r="D44" s="3">
        <v>174.05</v>
      </c>
      <c r="E44" s="3">
        <v>58.7</v>
      </c>
      <c r="F44" s="3">
        <v>45.87</v>
      </c>
      <c r="G44" s="3">
        <f t="shared" si="0"/>
        <v>1.2797035099193375</v>
      </c>
      <c r="H44" s="3">
        <v>63.66</v>
      </c>
      <c r="I44" s="3">
        <v>0.88</v>
      </c>
      <c r="J44" s="3">
        <v>0.78</v>
      </c>
      <c r="K44" s="3">
        <v>59.91</v>
      </c>
      <c r="L44" s="3">
        <v>46.02</v>
      </c>
      <c r="M44" s="42">
        <v>3719.56</v>
      </c>
      <c r="N44" s="45">
        <v>277.77999999999997</v>
      </c>
      <c r="O44" s="3">
        <v>3.4440370370370368</v>
      </c>
      <c r="P44" s="10">
        <v>26.340000000000003</v>
      </c>
    </row>
    <row r="45" spans="1:16" x14ac:dyDescent="0.35">
      <c r="A45" s="28" t="s">
        <v>115</v>
      </c>
      <c r="B45">
        <v>41</v>
      </c>
      <c r="C45">
        <v>1588</v>
      </c>
      <c r="D45" s="3">
        <v>147.13999999999999</v>
      </c>
      <c r="E45" s="3">
        <v>46.21</v>
      </c>
      <c r="F45" s="3">
        <v>43.75</v>
      </c>
      <c r="G45" s="3">
        <f t="shared" si="0"/>
        <v>1.0562285714285715</v>
      </c>
      <c r="H45" s="3">
        <v>41.41</v>
      </c>
      <c r="I45" s="3">
        <v>0.92</v>
      </c>
      <c r="J45" s="3">
        <v>0.95</v>
      </c>
      <c r="K45" s="3">
        <v>48.27</v>
      </c>
      <c r="L45" s="3">
        <v>44.2</v>
      </c>
      <c r="M45" s="42">
        <v>3898.06</v>
      </c>
      <c r="N45" s="45">
        <v>258.87</v>
      </c>
      <c r="O45" s="3">
        <v>3.6093148148148146</v>
      </c>
      <c r="P45" s="10">
        <v>48.59</v>
      </c>
    </row>
    <row r="46" spans="1:16" x14ac:dyDescent="0.35">
      <c r="A46" s="28" t="s">
        <v>115</v>
      </c>
      <c r="B46">
        <v>42</v>
      </c>
      <c r="C46">
        <v>811</v>
      </c>
      <c r="D46" s="3">
        <v>103.99</v>
      </c>
      <c r="E46" s="3">
        <v>33.5</v>
      </c>
      <c r="F46" s="3">
        <v>30.82</v>
      </c>
      <c r="G46" s="3">
        <f t="shared" si="0"/>
        <v>1.0869565217391304</v>
      </c>
      <c r="H46" s="3">
        <v>168.79</v>
      </c>
      <c r="I46" s="3">
        <v>0.94</v>
      </c>
      <c r="J46" s="3">
        <v>0.92</v>
      </c>
      <c r="K46" s="3">
        <v>35.61</v>
      </c>
      <c r="L46" s="3">
        <v>30</v>
      </c>
      <c r="M46" s="42">
        <v>4054.59</v>
      </c>
      <c r="N46" s="45">
        <v>147.87</v>
      </c>
      <c r="O46" s="3">
        <v>3.7542500000000003</v>
      </c>
      <c r="P46" s="10">
        <v>101.21000000000001</v>
      </c>
    </row>
    <row r="47" spans="1:16" x14ac:dyDescent="0.35">
      <c r="A47" s="28" t="s">
        <v>115</v>
      </c>
      <c r="B47">
        <v>43</v>
      </c>
      <c r="C47">
        <v>4421</v>
      </c>
      <c r="D47" s="3">
        <v>245.05</v>
      </c>
      <c r="E47" s="3">
        <v>79.05</v>
      </c>
      <c r="F47" s="3">
        <v>71.209999999999994</v>
      </c>
      <c r="G47" s="3">
        <f t="shared" si="0"/>
        <v>1.1100968965033002</v>
      </c>
      <c r="H47" s="3">
        <v>8.3800000000000008</v>
      </c>
      <c r="I47" s="3">
        <v>0.93</v>
      </c>
      <c r="J47" s="3">
        <v>0.9</v>
      </c>
      <c r="K47" s="3">
        <v>81.02</v>
      </c>
      <c r="L47" s="3">
        <v>72.37</v>
      </c>
      <c r="M47" s="42">
        <v>4151.91</v>
      </c>
      <c r="N47" s="45">
        <v>984.82</v>
      </c>
      <c r="O47" s="3">
        <v>3.8443611111111111</v>
      </c>
      <c r="P47" s="10">
        <v>81.62</v>
      </c>
    </row>
    <row r="48" spans="1:16" x14ac:dyDescent="0.35">
      <c r="A48" s="28" t="s">
        <v>115</v>
      </c>
      <c r="B48">
        <v>44</v>
      </c>
      <c r="C48">
        <v>3990</v>
      </c>
      <c r="D48" s="3">
        <v>233.11</v>
      </c>
      <c r="E48" s="3">
        <v>78.03</v>
      </c>
      <c r="F48" s="3">
        <v>65.099999999999994</v>
      </c>
      <c r="G48" s="3">
        <f t="shared" si="0"/>
        <v>1.1986175115207374</v>
      </c>
      <c r="H48" s="3">
        <v>120.58</v>
      </c>
      <c r="I48" s="3">
        <v>0.92</v>
      </c>
      <c r="J48" s="3">
        <v>0.83</v>
      </c>
      <c r="K48" s="3">
        <v>81.22</v>
      </c>
      <c r="L48" s="3">
        <v>67</v>
      </c>
      <c r="M48" s="42">
        <v>3510.22</v>
      </c>
      <c r="N48" s="45">
        <v>1497.73</v>
      </c>
      <c r="O48" s="3">
        <v>3.2502037037037037</v>
      </c>
      <c r="P48" s="10">
        <v>149.42000000000002</v>
      </c>
    </row>
    <row r="49" spans="1:16" x14ac:dyDescent="0.35">
      <c r="A49" s="28" t="s">
        <v>115</v>
      </c>
      <c r="B49">
        <v>45</v>
      </c>
      <c r="C49">
        <v>2872</v>
      </c>
      <c r="D49" s="3">
        <v>197.5</v>
      </c>
      <c r="E49" s="3">
        <v>64.19</v>
      </c>
      <c r="F49" s="3">
        <v>56.97</v>
      </c>
      <c r="G49" s="3">
        <f t="shared" si="0"/>
        <v>1.1267333684395295</v>
      </c>
      <c r="H49" s="3">
        <v>161.08000000000001</v>
      </c>
      <c r="I49" s="3">
        <v>0.93</v>
      </c>
      <c r="J49" s="3">
        <v>0.89</v>
      </c>
      <c r="K49" s="3">
        <v>67.94</v>
      </c>
      <c r="L49" s="3">
        <v>56</v>
      </c>
      <c r="M49" s="42">
        <v>3545.85</v>
      </c>
      <c r="N49" s="45">
        <v>1595.97</v>
      </c>
      <c r="O49" s="3">
        <v>3.2831944444444443</v>
      </c>
      <c r="P49" s="10">
        <v>108.91999999999999</v>
      </c>
    </row>
    <row r="50" spans="1:16" x14ac:dyDescent="0.35">
      <c r="A50" s="28" t="s">
        <v>115</v>
      </c>
      <c r="B50">
        <v>46</v>
      </c>
      <c r="C50">
        <v>1567</v>
      </c>
      <c r="D50" s="3">
        <v>146.77000000000001</v>
      </c>
      <c r="E50" s="3">
        <v>51.56</v>
      </c>
      <c r="F50" s="3">
        <v>38.700000000000003</v>
      </c>
      <c r="G50" s="3">
        <f t="shared" si="0"/>
        <v>1.3322997416020672</v>
      </c>
      <c r="H50" s="3">
        <v>127.98</v>
      </c>
      <c r="I50" s="3">
        <v>0.91</v>
      </c>
      <c r="J50" s="3">
        <v>0.75</v>
      </c>
      <c r="K50" s="3">
        <v>52.4</v>
      </c>
      <c r="L50" s="3">
        <v>39.44</v>
      </c>
      <c r="M50" s="42">
        <v>3797.98</v>
      </c>
      <c r="N50" s="45">
        <v>1491.05</v>
      </c>
      <c r="O50" s="3">
        <v>3.516648148148148</v>
      </c>
      <c r="P50" s="10">
        <v>142.01999999999998</v>
      </c>
    </row>
    <row r="51" spans="1:16" x14ac:dyDescent="0.35">
      <c r="A51" s="28" t="s">
        <v>115</v>
      </c>
      <c r="B51">
        <v>47</v>
      </c>
      <c r="C51">
        <v>5509</v>
      </c>
      <c r="D51" s="3">
        <v>279.12</v>
      </c>
      <c r="E51" s="3">
        <v>97.83</v>
      </c>
      <c r="F51" s="3">
        <v>71.7</v>
      </c>
      <c r="G51" s="3">
        <f t="shared" si="0"/>
        <v>1.3644351464435145</v>
      </c>
      <c r="H51" s="3">
        <v>119.36</v>
      </c>
      <c r="I51" s="3">
        <v>0.89</v>
      </c>
      <c r="J51" s="3">
        <v>0.73</v>
      </c>
      <c r="K51" s="3">
        <v>100</v>
      </c>
      <c r="L51" s="3">
        <v>73.989999999999995</v>
      </c>
      <c r="M51" s="42">
        <v>4054.83</v>
      </c>
      <c r="N51" s="45">
        <v>1847.87</v>
      </c>
      <c r="O51" s="3">
        <v>3.7544722222222222</v>
      </c>
      <c r="P51" s="10">
        <v>150.63999999999999</v>
      </c>
    </row>
    <row r="52" spans="1:16" x14ac:dyDescent="0.35">
      <c r="A52" s="28" t="s">
        <v>115</v>
      </c>
      <c r="B52">
        <v>48</v>
      </c>
      <c r="C52">
        <v>1836</v>
      </c>
      <c r="D52" s="3">
        <v>162.26</v>
      </c>
      <c r="E52" s="3">
        <v>50.85</v>
      </c>
      <c r="F52" s="3">
        <v>45.97</v>
      </c>
      <c r="G52" s="3">
        <f t="shared" si="0"/>
        <v>1.106156188818795</v>
      </c>
      <c r="H52" s="3">
        <v>132.85</v>
      </c>
      <c r="I52" s="3">
        <v>0.88</v>
      </c>
      <c r="J52" s="3">
        <v>0.9</v>
      </c>
      <c r="K52" s="3">
        <v>55.32</v>
      </c>
      <c r="L52" s="3">
        <v>46.63</v>
      </c>
      <c r="M52" s="42">
        <v>4557.83</v>
      </c>
      <c r="N52" s="45">
        <v>1185.78</v>
      </c>
      <c r="O52" s="3">
        <v>4.2202129629629628</v>
      </c>
      <c r="P52" s="10">
        <v>137.15</v>
      </c>
    </row>
    <row r="53" spans="1:16" x14ac:dyDescent="0.35">
      <c r="A53" s="28" t="s">
        <v>115</v>
      </c>
      <c r="B53">
        <v>49</v>
      </c>
      <c r="C53">
        <v>3299</v>
      </c>
      <c r="D53" s="3">
        <v>216.26</v>
      </c>
      <c r="E53" s="3">
        <v>70.39</v>
      </c>
      <c r="F53" s="3">
        <v>59.67</v>
      </c>
      <c r="G53" s="3">
        <f t="shared" si="0"/>
        <v>1.179654767890062</v>
      </c>
      <c r="H53" s="3">
        <v>153.63999999999999</v>
      </c>
      <c r="I53" s="3">
        <v>0.89</v>
      </c>
      <c r="J53" s="3">
        <v>0.85</v>
      </c>
      <c r="K53" s="3">
        <v>75.77</v>
      </c>
      <c r="L53" s="3">
        <v>62</v>
      </c>
      <c r="M53" s="42">
        <v>4403.17</v>
      </c>
      <c r="N53" s="45">
        <v>1026.92</v>
      </c>
      <c r="O53" s="3">
        <v>4.0770092592592597</v>
      </c>
      <c r="P53" s="10">
        <v>116.36000000000001</v>
      </c>
    </row>
    <row r="54" spans="1:16" x14ac:dyDescent="0.35">
      <c r="A54" s="28" t="s">
        <v>115</v>
      </c>
      <c r="B54">
        <v>50</v>
      </c>
      <c r="C54">
        <v>1989</v>
      </c>
      <c r="D54" s="3">
        <v>168.49</v>
      </c>
      <c r="E54" s="3">
        <v>58.73</v>
      </c>
      <c r="F54" s="3">
        <v>43.12</v>
      </c>
      <c r="G54" s="3">
        <f t="shared" si="0"/>
        <v>1.3620129870129871</v>
      </c>
      <c r="H54" s="3">
        <v>6.62</v>
      </c>
      <c r="I54" s="3">
        <v>0.88</v>
      </c>
      <c r="J54" s="3">
        <v>0.73</v>
      </c>
      <c r="K54" s="3">
        <v>61.13</v>
      </c>
      <c r="L54" s="3">
        <v>44</v>
      </c>
      <c r="M54" s="42">
        <v>4271.26</v>
      </c>
      <c r="N54" s="45">
        <v>1020.4</v>
      </c>
      <c r="O54" s="3">
        <v>3.9548703703703705</v>
      </c>
      <c r="P54" s="10">
        <v>83.38</v>
      </c>
    </row>
    <row r="55" spans="1:16" x14ac:dyDescent="0.35">
      <c r="A55" s="28" t="s">
        <v>115</v>
      </c>
      <c r="B55">
        <v>51</v>
      </c>
      <c r="C55">
        <v>1033</v>
      </c>
      <c r="D55" s="3">
        <v>123.21</v>
      </c>
      <c r="E55" s="3">
        <v>36.32</v>
      </c>
      <c r="F55" s="3">
        <v>36.21</v>
      </c>
      <c r="G55" s="3">
        <f t="shared" si="0"/>
        <v>1.0030378348522508</v>
      </c>
      <c r="H55" s="3">
        <v>101.81</v>
      </c>
      <c r="I55" s="3">
        <v>0.86</v>
      </c>
      <c r="J55" s="3">
        <v>1</v>
      </c>
      <c r="K55" s="3">
        <v>38.83</v>
      </c>
      <c r="L55" s="3">
        <v>36</v>
      </c>
      <c r="M55" s="42">
        <v>4259.3</v>
      </c>
      <c r="N55" s="45">
        <v>909.34</v>
      </c>
      <c r="O55" s="3">
        <v>3.9437962962962962</v>
      </c>
      <c r="P55" s="10">
        <v>168.19</v>
      </c>
    </row>
    <row r="56" spans="1:16" x14ac:dyDescent="0.35">
      <c r="A56" s="28" t="s">
        <v>115</v>
      </c>
      <c r="B56">
        <v>52</v>
      </c>
      <c r="C56">
        <v>2922</v>
      </c>
      <c r="D56" s="3">
        <v>197.77</v>
      </c>
      <c r="E56" s="3">
        <v>64.41</v>
      </c>
      <c r="F56" s="3">
        <v>57.76</v>
      </c>
      <c r="G56" s="3">
        <f t="shared" si="0"/>
        <v>1.1151315789473684</v>
      </c>
      <c r="H56" s="3">
        <v>158.11000000000001</v>
      </c>
      <c r="I56" s="3">
        <v>0.94</v>
      </c>
      <c r="J56" s="3">
        <v>0.9</v>
      </c>
      <c r="K56" s="3">
        <v>65.95</v>
      </c>
      <c r="L56" s="3">
        <v>57.97</v>
      </c>
      <c r="M56" s="42">
        <v>4580.7</v>
      </c>
      <c r="N56" s="45">
        <v>551.22</v>
      </c>
      <c r="O56" s="3">
        <v>4.2413888888888884</v>
      </c>
      <c r="P56" s="10">
        <v>111.88999999999999</v>
      </c>
    </row>
    <row r="57" spans="1:16" x14ac:dyDescent="0.35">
      <c r="A57" s="28" t="s">
        <v>115</v>
      </c>
      <c r="B57">
        <v>53</v>
      </c>
      <c r="C57">
        <v>2950</v>
      </c>
      <c r="D57" s="3">
        <v>215</v>
      </c>
      <c r="E57" s="3">
        <v>68.17</v>
      </c>
      <c r="F57" s="3">
        <v>55.1</v>
      </c>
      <c r="G57" s="3">
        <f t="shared" si="0"/>
        <v>1.2372050816696916</v>
      </c>
      <c r="H57" s="3">
        <v>158.54</v>
      </c>
      <c r="I57" s="3">
        <v>0.8</v>
      </c>
      <c r="J57" s="3">
        <v>0.81</v>
      </c>
      <c r="K57" s="3">
        <v>75.72</v>
      </c>
      <c r="L57" s="3">
        <v>58.49</v>
      </c>
      <c r="M57" s="42">
        <v>4391.17</v>
      </c>
      <c r="N57" s="45">
        <v>78.83</v>
      </c>
      <c r="O57" s="3">
        <v>4.0658981481481486</v>
      </c>
      <c r="P57" s="10">
        <v>111.46000000000001</v>
      </c>
    </row>
    <row r="58" spans="1:16" x14ac:dyDescent="0.35">
      <c r="A58" s="28" t="s">
        <v>115</v>
      </c>
      <c r="B58">
        <v>54</v>
      </c>
      <c r="C58">
        <v>4803</v>
      </c>
      <c r="D58" s="3">
        <v>254.29</v>
      </c>
      <c r="E58" s="3">
        <v>80.87</v>
      </c>
      <c r="F58" s="3">
        <v>75.62</v>
      </c>
      <c r="G58" s="3">
        <f t="shared" si="0"/>
        <v>1.0694260777572071</v>
      </c>
      <c r="H58" s="3">
        <v>93.58</v>
      </c>
      <c r="I58" s="3">
        <v>0.93</v>
      </c>
      <c r="J58" s="3">
        <v>0.94</v>
      </c>
      <c r="K58" s="3">
        <v>82.86</v>
      </c>
      <c r="L58" s="3">
        <v>74</v>
      </c>
      <c r="M58" s="42">
        <v>4619.67</v>
      </c>
      <c r="N58" s="45">
        <v>158.93</v>
      </c>
      <c r="O58" s="3">
        <v>4.2774722222222223</v>
      </c>
      <c r="P58" s="10">
        <v>176.42000000000002</v>
      </c>
    </row>
    <row r="59" spans="1:16" x14ac:dyDescent="0.35">
      <c r="A59" s="28" t="s">
        <v>115</v>
      </c>
      <c r="B59">
        <v>55</v>
      </c>
      <c r="C59">
        <v>7324</v>
      </c>
      <c r="D59" s="3">
        <v>329.06</v>
      </c>
      <c r="E59" s="3">
        <v>119.31</v>
      </c>
      <c r="F59" s="3">
        <v>78.16</v>
      </c>
      <c r="G59" s="3">
        <f t="shared" si="0"/>
        <v>1.5264841351074721</v>
      </c>
      <c r="H59" s="3">
        <v>69.69</v>
      </c>
      <c r="I59" s="3">
        <v>0.85</v>
      </c>
      <c r="J59" s="3">
        <v>0.66</v>
      </c>
      <c r="K59" s="3">
        <v>123.07</v>
      </c>
      <c r="L59" s="3">
        <v>80.31</v>
      </c>
      <c r="M59" s="42">
        <v>4845.55</v>
      </c>
      <c r="N59" s="45">
        <v>367.11</v>
      </c>
      <c r="O59" s="3">
        <v>4.4866203703703702</v>
      </c>
      <c r="P59" s="10">
        <v>20.310000000000002</v>
      </c>
    </row>
    <row r="60" spans="1:16" x14ac:dyDescent="0.35">
      <c r="A60" s="28" t="s">
        <v>115</v>
      </c>
      <c r="B60">
        <v>56</v>
      </c>
      <c r="C60">
        <v>1553</v>
      </c>
      <c r="D60" s="3">
        <v>147.34</v>
      </c>
      <c r="E60" s="3">
        <v>48.8</v>
      </c>
      <c r="F60" s="3">
        <v>40.520000000000003</v>
      </c>
      <c r="G60" s="3">
        <f t="shared" si="0"/>
        <v>1.2043435340572555</v>
      </c>
      <c r="H60" s="3">
        <v>87.37</v>
      </c>
      <c r="I60" s="3">
        <v>0.9</v>
      </c>
      <c r="J60" s="3">
        <v>0.83</v>
      </c>
      <c r="K60" s="3">
        <v>50.25</v>
      </c>
      <c r="L60" s="3">
        <v>39</v>
      </c>
      <c r="M60" s="42">
        <v>5420.46</v>
      </c>
      <c r="N60" s="45">
        <v>224.24</v>
      </c>
      <c r="O60" s="3">
        <v>5.0189444444444442</v>
      </c>
      <c r="P60" s="10">
        <v>2.6299999999999955</v>
      </c>
    </row>
    <row r="61" spans="1:16" x14ac:dyDescent="0.35">
      <c r="A61" s="28" t="s">
        <v>115</v>
      </c>
      <c r="B61">
        <v>57</v>
      </c>
      <c r="C61">
        <v>1052</v>
      </c>
      <c r="D61" s="3">
        <v>120.32</v>
      </c>
      <c r="E61" s="3">
        <v>41.46</v>
      </c>
      <c r="F61" s="3">
        <v>32.31</v>
      </c>
      <c r="G61" s="3">
        <f t="shared" si="0"/>
        <v>1.2831940575673166</v>
      </c>
      <c r="H61" s="3">
        <v>80.290000000000006</v>
      </c>
      <c r="I61" s="3">
        <v>0.91</v>
      </c>
      <c r="J61" s="3">
        <v>0.78</v>
      </c>
      <c r="K61" s="3">
        <v>42.76</v>
      </c>
      <c r="L61" s="3">
        <v>32</v>
      </c>
      <c r="M61" s="42">
        <v>5509.58</v>
      </c>
      <c r="N61" s="45">
        <v>344.4</v>
      </c>
      <c r="O61" s="3">
        <v>5.1014629629629633</v>
      </c>
      <c r="P61" s="10">
        <v>9.7099999999999937</v>
      </c>
    </row>
    <row r="62" spans="1:16" x14ac:dyDescent="0.35">
      <c r="A62" s="28" t="s">
        <v>115</v>
      </c>
      <c r="B62">
        <v>58</v>
      </c>
      <c r="C62">
        <v>3988</v>
      </c>
      <c r="D62" s="3">
        <v>232.3</v>
      </c>
      <c r="E62" s="3">
        <v>77.56</v>
      </c>
      <c r="F62" s="3">
        <v>65.47</v>
      </c>
      <c r="G62" s="3">
        <f t="shared" si="0"/>
        <v>1.1846647319382924</v>
      </c>
      <c r="H62" s="3">
        <v>71.69</v>
      </c>
      <c r="I62" s="3">
        <v>0.93</v>
      </c>
      <c r="J62" s="3">
        <v>0.84</v>
      </c>
      <c r="K62" s="3">
        <v>81.709999999999994</v>
      </c>
      <c r="L62" s="3">
        <v>64.87</v>
      </c>
      <c r="M62" s="42">
        <v>5072.7</v>
      </c>
      <c r="N62" s="45">
        <v>608.54</v>
      </c>
      <c r="O62" s="3">
        <v>4.6969444444444441</v>
      </c>
      <c r="P62" s="10">
        <v>18.310000000000002</v>
      </c>
    </row>
    <row r="63" spans="1:16" x14ac:dyDescent="0.35">
      <c r="A63" s="28" t="s">
        <v>115</v>
      </c>
      <c r="B63">
        <v>59</v>
      </c>
      <c r="C63">
        <v>3090</v>
      </c>
      <c r="D63" s="3">
        <v>206.14</v>
      </c>
      <c r="E63" s="3">
        <v>70.72</v>
      </c>
      <c r="F63" s="3">
        <v>55.63</v>
      </c>
      <c r="G63" s="3">
        <f t="shared" si="0"/>
        <v>1.2712565162682006</v>
      </c>
      <c r="H63" s="3">
        <v>146.13</v>
      </c>
      <c r="I63" s="3">
        <v>0.91</v>
      </c>
      <c r="J63" s="3">
        <v>0.79</v>
      </c>
      <c r="K63" s="3">
        <v>74</v>
      </c>
      <c r="L63" s="3">
        <v>56.54</v>
      </c>
      <c r="M63" s="42">
        <v>4879.1400000000003</v>
      </c>
      <c r="N63" s="45">
        <v>710.01</v>
      </c>
      <c r="O63" s="3">
        <v>4.5177222222222229</v>
      </c>
      <c r="P63" s="10">
        <v>123.87</v>
      </c>
    </row>
    <row r="64" spans="1:16" x14ac:dyDescent="0.35">
      <c r="A64" s="28" t="s">
        <v>115</v>
      </c>
      <c r="B64">
        <v>60</v>
      </c>
      <c r="C64">
        <v>1525</v>
      </c>
      <c r="D64" s="3">
        <v>142.83000000000001</v>
      </c>
      <c r="E64" s="3">
        <v>45.14</v>
      </c>
      <c r="F64" s="3">
        <v>43.01</v>
      </c>
      <c r="G64" s="3">
        <f t="shared" si="0"/>
        <v>1.0495233666589165</v>
      </c>
      <c r="H64" s="3">
        <v>101.37</v>
      </c>
      <c r="I64" s="3">
        <v>0.94</v>
      </c>
      <c r="J64" s="3">
        <v>0.95</v>
      </c>
      <c r="K64" s="3">
        <v>47.13</v>
      </c>
      <c r="L64" s="3">
        <v>42.93</v>
      </c>
      <c r="M64" s="42">
        <v>4731.0600000000004</v>
      </c>
      <c r="N64" s="45">
        <v>672.07</v>
      </c>
      <c r="O64" s="3">
        <v>4.3806111111111115</v>
      </c>
      <c r="P64" s="10">
        <v>168.63</v>
      </c>
    </row>
    <row r="65" spans="1:16" x14ac:dyDescent="0.35">
      <c r="A65" s="28" t="s">
        <v>115</v>
      </c>
      <c r="B65">
        <v>61</v>
      </c>
      <c r="C65">
        <v>4246</v>
      </c>
      <c r="D65" s="3">
        <v>253.51</v>
      </c>
      <c r="E65" s="3">
        <v>79.55</v>
      </c>
      <c r="F65" s="3">
        <v>67.959999999999994</v>
      </c>
      <c r="G65" s="3">
        <f t="shared" si="0"/>
        <v>1.1705414949970572</v>
      </c>
      <c r="H65" s="3">
        <v>39.04</v>
      </c>
      <c r="I65" s="3">
        <v>0.83</v>
      </c>
      <c r="J65" s="3">
        <v>0.85</v>
      </c>
      <c r="K65" s="3">
        <v>84.15</v>
      </c>
      <c r="L65" s="3">
        <v>70.73</v>
      </c>
      <c r="M65" s="42">
        <v>4917.1099999999997</v>
      </c>
      <c r="N65" s="45">
        <v>863.04</v>
      </c>
      <c r="O65" s="3">
        <v>4.5528796296296292</v>
      </c>
      <c r="P65" s="10">
        <v>50.96</v>
      </c>
    </row>
    <row r="66" spans="1:16" x14ac:dyDescent="0.35">
      <c r="A66" s="28" t="s">
        <v>115</v>
      </c>
      <c r="B66">
        <v>62</v>
      </c>
      <c r="C66">
        <v>2738</v>
      </c>
      <c r="D66" s="3">
        <v>195.87</v>
      </c>
      <c r="E66" s="3">
        <v>68.349999999999994</v>
      </c>
      <c r="F66" s="3">
        <v>51</v>
      </c>
      <c r="G66" s="3">
        <f t="shared" si="0"/>
        <v>1.3401960784313725</v>
      </c>
      <c r="H66" s="3">
        <v>133.41999999999999</v>
      </c>
      <c r="I66" s="3">
        <v>0.9</v>
      </c>
      <c r="J66" s="3">
        <v>0.75</v>
      </c>
      <c r="K66" s="3">
        <v>72.25</v>
      </c>
      <c r="L66" s="3">
        <v>52.5</v>
      </c>
      <c r="M66" s="42">
        <v>5057.3599999999997</v>
      </c>
      <c r="N66" s="45">
        <v>863.4</v>
      </c>
      <c r="O66" s="3">
        <v>4.6827407407407406</v>
      </c>
      <c r="P66" s="10">
        <v>136.58000000000001</v>
      </c>
    </row>
    <row r="67" spans="1:16" x14ac:dyDescent="0.35">
      <c r="A67" s="28" t="s">
        <v>115</v>
      </c>
      <c r="B67">
        <v>63</v>
      </c>
      <c r="C67">
        <v>5512</v>
      </c>
      <c r="D67" s="3">
        <v>287.51</v>
      </c>
      <c r="E67" s="3">
        <v>106.15</v>
      </c>
      <c r="F67" s="3">
        <v>66.11</v>
      </c>
      <c r="G67" s="3">
        <f t="shared" si="0"/>
        <v>1.6056572379367722</v>
      </c>
      <c r="H67" s="3">
        <v>83.8</v>
      </c>
      <c r="I67" s="3">
        <v>0.84</v>
      </c>
      <c r="J67" s="3">
        <v>0.62</v>
      </c>
      <c r="K67" s="3">
        <v>109.55</v>
      </c>
      <c r="L67" s="3">
        <v>65</v>
      </c>
      <c r="M67" s="42">
        <v>5132.8999999999996</v>
      </c>
      <c r="N67" s="45">
        <v>869.36</v>
      </c>
      <c r="O67" s="3">
        <v>4.752685185185185</v>
      </c>
      <c r="P67" s="10">
        <v>6.2000000000000028</v>
      </c>
    </row>
    <row r="68" spans="1:16" x14ac:dyDescent="0.35">
      <c r="A68" s="28" t="s">
        <v>115</v>
      </c>
      <c r="B68">
        <v>64</v>
      </c>
      <c r="C68">
        <v>5106</v>
      </c>
      <c r="D68" s="3">
        <v>270.08999999999997</v>
      </c>
      <c r="E68" s="3">
        <v>92.92</v>
      </c>
      <c r="F68" s="3">
        <v>69.959999999999994</v>
      </c>
      <c r="G68" s="3">
        <f t="shared" si="0"/>
        <v>1.3281875357347057</v>
      </c>
      <c r="H68" s="3">
        <v>52.53</v>
      </c>
      <c r="I68" s="3">
        <v>0.88</v>
      </c>
      <c r="J68" s="3">
        <v>0.75</v>
      </c>
      <c r="K68" s="3">
        <v>95.27</v>
      </c>
      <c r="L68" s="3">
        <v>72.7</v>
      </c>
      <c r="M68" s="42">
        <v>5246.98</v>
      </c>
      <c r="N68" s="45">
        <v>840.52</v>
      </c>
      <c r="O68" s="3">
        <v>4.8583148148148148</v>
      </c>
      <c r="P68" s="10">
        <v>37.47</v>
      </c>
    </row>
    <row r="69" spans="1:16" x14ac:dyDescent="0.35">
      <c r="A69" s="28" t="s">
        <v>115</v>
      </c>
      <c r="B69">
        <v>65</v>
      </c>
      <c r="C69">
        <v>3380</v>
      </c>
      <c r="D69" s="3">
        <v>258.01</v>
      </c>
      <c r="E69" s="3">
        <v>103.41</v>
      </c>
      <c r="F69" s="3">
        <v>41.62</v>
      </c>
      <c r="G69" s="3">
        <f t="shared" si="0"/>
        <v>2.4846227775108121</v>
      </c>
      <c r="H69" s="3">
        <v>34.42</v>
      </c>
      <c r="I69" s="3">
        <v>0.64</v>
      </c>
      <c r="J69" s="3">
        <v>0.4</v>
      </c>
      <c r="K69" s="3">
        <v>99.4</v>
      </c>
      <c r="L69" s="3">
        <v>46.96</v>
      </c>
      <c r="M69" s="42">
        <v>5318.04</v>
      </c>
      <c r="N69" s="45">
        <v>895.84</v>
      </c>
      <c r="O69" s="3">
        <v>4.9241111111111113</v>
      </c>
      <c r="P69" s="10">
        <v>55.58</v>
      </c>
    </row>
    <row r="70" spans="1:16" x14ac:dyDescent="0.35">
      <c r="A70" s="28" t="s">
        <v>115</v>
      </c>
      <c r="B70">
        <v>66</v>
      </c>
      <c r="C70">
        <v>18867</v>
      </c>
      <c r="D70" s="3">
        <v>821.03</v>
      </c>
      <c r="E70" s="3">
        <v>223.79</v>
      </c>
      <c r="F70" s="3">
        <v>107.34</v>
      </c>
      <c r="G70" s="3">
        <f t="shared" ref="G70:G133" si="1">E70/F70</f>
        <v>2.0848705049375815</v>
      </c>
      <c r="H70" s="3">
        <v>140</v>
      </c>
      <c r="I70" s="3">
        <v>0.35</v>
      </c>
      <c r="J70" s="3">
        <v>0.48</v>
      </c>
      <c r="K70" s="3">
        <v>238.84</v>
      </c>
      <c r="L70" s="3">
        <v>132.15</v>
      </c>
      <c r="M70" s="42">
        <v>5232.21</v>
      </c>
      <c r="N70" s="45">
        <v>1044.92</v>
      </c>
      <c r="O70" s="3">
        <v>4.8446388888888885</v>
      </c>
      <c r="P70" s="10">
        <v>130</v>
      </c>
    </row>
    <row r="71" spans="1:16" x14ac:dyDescent="0.35">
      <c r="A71" s="28" t="s">
        <v>115</v>
      </c>
      <c r="B71">
        <v>67</v>
      </c>
      <c r="C71">
        <v>3483</v>
      </c>
      <c r="D71" s="3">
        <v>219.12</v>
      </c>
      <c r="E71" s="3">
        <v>76.67</v>
      </c>
      <c r="F71" s="3">
        <v>57.84</v>
      </c>
      <c r="G71" s="3">
        <f t="shared" si="1"/>
        <v>1.3255532503457814</v>
      </c>
      <c r="H71" s="3">
        <v>43.51</v>
      </c>
      <c r="I71" s="3">
        <v>0.91</v>
      </c>
      <c r="J71" s="3">
        <v>0.75</v>
      </c>
      <c r="K71" s="3">
        <v>77.47</v>
      </c>
      <c r="L71" s="3">
        <v>57.82</v>
      </c>
      <c r="M71" s="42">
        <v>5098.51</v>
      </c>
      <c r="N71" s="45">
        <v>1068.74</v>
      </c>
      <c r="O71" s="3">
        <v>4.720842592592593</v>
      </c>
      <c r="P71" s="10">
        <v>46.49</v>
      </c>
    </row>
    <row r="72" spans="1:16" x14ac:dyDescent="0.35">
      <c r="A72" s="28" t="s">
        <v>115</v>
      </c>
      <c r="B72">
        <v>68</v>
      </c>
      <c r="C72">
        <v>13884</v>
      </c>
      <c r="D72" s="3">
        <v>439.78</v>
      </c>
      <c r="E72" s="3">
        <v>149.09</v>
      </c>
      <c r="F72" s="3">
        <v>118.57</v>
      </c>
      <c r="G72" s="3">
        <f t="shared" si="1"/>
        <v>1.2574006915745974</v>
      </c>
      <c r="H72" s="3">
        <v>78.78</v>
      </c>
      <c r="I72" s="3">
        <v>0.9</v>
      </c>
      <c r="J72" s="3">
        <v>0.8</v>
      </c>
      <c r="K72" s="3">
        <v>150.34</v>
      </c>
      <c r="L72" s="3">
        <v>121</v>
      </c>
      <c r="M72" s="42">
        <v>5430.86</v>
      </c>
      <c r="N72" s="45">
        <v>987.61</v>
      </c>
      <c r="O72" s="3">
        <v>5.0285740740740739</v>
      </c>
      <c r="P72" s="10">
        <v>11.219999999999999</v>
      </c>
    </row>
    <row r="73" spans="1:16" x14ac:dyDescent="0.35">
      <c r="A73" s="28" t="s">
        <v>115</v>
      </c>
      <c r="B73">
        <v>69</v>
      </c>
      <c r="C73">
        <v>2865</v>
      </c>
      <c r="D73" s="3">
        <v>195.86</v>
      </c>
      <c r="E73" s="3">
        <v>64.680000000000007</v>
      </c>
      <c r="F73" s="3">
        <v>56.4</v>
      </c>
      <c r="G73" s="3">
        <f t="shared" si="1"/>
        <v>1.1468085106382979</v>
      </c>
      <c r="H73" s="3">
        <v>177.27</v>
      </c>
      <c r="I73" s="3">
        <v>0.94</v>
      </c>
      <c r="J73" s="3">
        <v>0.87</v>
      </c>
      <c r="K73" s="3">
        <v>66.22</v>
      </c>
      <c r="L73" s="3">
        <v>54</v>
      </c>
      <c r="M73" s="42">
        <v>5238.96</v>
      </c>
      <c r="N73" s="45">
        <v>1251.4100000000001</v>
      </c>
      <c r="O73" s="3">
        <v>4.850888888888889</v>
      </c>
      <c r="P73" s="10">
        <v>92.72999999999999</v>
      </c>
    </row>
    <row r="74" spans="1:16" x14ac:dyDescent="0.35">
      <c r="A74" s="28" t="s">
        <v>115</v>
      </c>
      <c r="B74">
        <v>70</v>
      </c>
      <c r="C74">
        <v>1223</v>
      </c>
      <c r="D74" s="3">
        <v>128.85</v>
      </c>
      <c r="E74" s="3">
        <v>43.02</v>
      </c>
      <c r="F74" s="3">
        <v>36.200000000000003</v>
      </c>
      <c r="G74" s="3">
        <f t="shared" si="1"/>
        <v>1.1883977900552487</v>
      </c>
      <c r="H74" s="3">
        <v>120.2</v>
      </c>
      <c r="I74" s="3">
        <v>0.93</v>
      </c>
      <c r="J74" s="3">
        <v>0.84</v>
      </c>
      <c r="K74" s="3">
        <v>46.04</v>
      </c>
      <c r="L74" s="3">
        <v>38</v>
      </c>
      <c r="M74" s="42">
        <v>5075.12</v>
      </c>
      <c r="N74" s="45">
        <v>1337.42</v>
      </c>
      <c r="O74" s="3">
        <v>4.6991851851851854</v>
      </c>
      <c r="P74" s="10">
        <v>149.80000000000001</v>
      </c>
    </row>
    <row r="75" spans="1:16" x14ac:dyDescent="0.35">
      <c r="A75" s="28" t="s">
        <v>115</v>
      </c>
      <c r="B75">
        <v>71</v>
      </c>
      <c r="C75">
        <v>2221</v>
      </c>
      <c r="D75" s="3">
        <v>174.03</v>
      </c>
      <c r="E75" s="3">
        <v>60.51</v>
      </c>
      <c r="F75" s="3">
        <v>46.74</v>
      </c>
      <c r="G75" s="3">
        <f t="shared" si="1"/>
        <v>1.2946084724005134</v>
      </c>
      <c r="H75" s="3">
        <v>142.6</v>
      </c>
      <c r="I75" s="3">
        <v>0.92</v>
      </c>
      <c r="J75" s="3">
        <v>0.77</v>
      </c>
      <c r="K75" s="3">
        <v>62.77</v>
      </c>
      <c r="L75" s="3">
        <v>48.52</v>
      </c>
      <c r="M75" s="42">
        <v>4948.63</v>
      </c>
      <c r="N75" s="45">
        <v>1398.63</v>
      </c>
      <c r="O75" s="3">
        <v>4.5820648148148146</v>
      </c>
      <c r="P75" s="10">
        <v>127.4</v>
      </c>
    </row>
    <row r="76" spans="1:16" x14ac:dyDescent="0.35">
      <c r="A76" s="28" t="s">
        <v>115</v>
      </c>
      <c r="B76">
        <v>72</v>
      </c>
      <c r="C76">
        <v>3063</v>
      </c>
      <c r="D76" s="3">
        <v>204.79</v>
      </c>
      <c r="E76" s="3">
        <v>68.94</v>
      </c>
      <c r="F76" s="3">
        <v>56.57</v>
      </c>
      <c r="G76" s="3">
        <f t="shared" si="1"/>
        <v>1.2186671380590419</v>
      </c>
      <c r="H76" s="3">
        <v>108.77</v>
      </c>
      <c r="I76" s="3">
        <v>0.92</v>
      </c>
      <c r="J76" s="3">
        <v>0.82</v>
      </c>
      <c r="K76" s="3">
        <v>69.92</v>
      </c>
      <c r="L76" s="3">
        <v>58.32</v>
      </c>
      <c r="M76" s="42">
        <v>5381.1</v>
      </c>
      <c r="N76" s="45">
        <v>1382.69</v>
      </c>
      <c r="O76" s="3">
        <v>4.9824999999999999</v>
      </c>
      <c r="P76" s="10">
        <v>161.23000000000002</v>
      </c>
    </row>
    <row r="77" spans="1:16" x14ac:dyDescent="0.35">
      <c r="A77" s="28" t="s">
        <v>115</v>
      </c>
      <c r="B77">
        <v>73</v>
      </c>
      <c r="C77">
        <v>2445</v>
      </c>
      <c r="D77" s="3">
        <v>181.81</v>
      </c>
      <c r="E77" s="3">
        <v>58.32</v>
      </c>
      <c r="F77" s="3">
        <v>53.38</v>
      </c>
      <c r="G77" s="3">
        <f t="shared" si="1"/>
        <v>1.0925440239790183</v>
      </c>
      <c r="H77" s="3">
        <v>24.38</v>
      </c>
      <c r="I77" s="3">
        <v>0.93</v>
      </c>
      <c r="J77" s="3">
        <v>0.92</v>
      </c>
      <c r="K77" s="3">
        <v>60.54</v>
      </c>
      <c r="L77" s="3">
        <v>54.35</v>
      </c>
      <c r="M77" s="42">
        <v>5328.54</v>
      </c>
      <c r="N77" s="45">
        <v>1434.06</v>
      </c>
      <c r="O77" s="3">
        <v>4.9338333333333333</v>
      </c>
      <c r="P77" s="10">
        <v>65.62</v>
      </c>
    </row>
    <row r="78" spans="1:16" x14ac:dyDescent="0.35">
      <c r="A78" s="28" t="s">
        <v>115</v>
      </c>
      <c r="B78">
        <v>74</v>
      </c>
      <c r="C78">
        <v>2257</v>
      </c>
      <c r="D78" s="3">
        <v>171.59</v>
      </c>
      <c r="E78" s="3">
        <v>57.26</v>
      </c>
      <c r="F78" s="3">
        <v>50.18</v>
      </c>
      <c r="G78" s="3">
        <f t="shared" si="1"/>
        <v>1.1410920685532084</v>
      </c>
      <c r="H78" s="3">
        <v>177.89</v>
      </c>
      <c r="I78" s="3">
        <v>0.96</v>
      </c>
      <c r="J78" s="3">
        <v>0.88</v>
      </c>
      <c r="K78" s="3">
        <v>58.52</v>
      </c>
      <c r="L78" s="3">
        <v>49.87</v>
      </c>
      <c r="M78" s="42">
        <v>5445.8</v>
      </c>
      <c r="N78" s="45">
        <v>1414.19</v>
      </c>
      <c r="O78" s="3">
        <v>5.0424074074074072</v>
      </c>
      <c r="P78" s="10">
        <v>92.110000000000014</v>
      </c>
    </row>
    <row r="79" spans="1:16" x14ac:dyDescent="0.35">
      <c r="A79" s="28" t="s">
        <v>115</v>
      </c>
      <c r="B79">
        <v>75</v>
      </c>
      <c r="C79">
        <v>25688</v>
      </c>
      <c r="D79" s="3">
        <v>624.77</v>
      </c>
      <c r="E79" s="3">
        <v>228.52</v>
      </c>
      <c r="F79" s="3">
        <v>143.12</v>
      </c>
      <c r="G79" s="3">
        <f t="shared" si="1"/>
        <v>1.5967020681945221</v>
      </c>
      <c r="H79" s="3">
        <v>162.11000000000001</v>
      </c>
      <c r="I79" s="3">
        <v>0.83</v>
      </c>
      <c r="J79" s="3">
        <v>0.63</v>
      </c>
      <c r="K79" s="3">
        <v>236.16</v>
      </c>
      <c r="L79" s="3">
        <v>149.69</v>
      </c>
      <c r="M79" s="42">
        <v>5285.44</v>
      </c>
      <c r="N79" s="45">
        <v>1551.46</v>
      </c>
      <c r="O79" s="3">
        <v>4.8939259259259256</v>
      </c>
      <c r="P79" s="10">
        <v>107.88999999999999</v>
      </c>
    </row>
    <row r="80" spans="1:16" x14ac:dyDescent="0.35">
      <c r="A80" s="28" t="s">
        <v>115</v>
      </c>
      <c r="B80">
        <v>76</v>
      </c>
      <c r="C80">
        <v>3106</v>
      </c>
      <c r="D80" s="3">
        <v>206</v>
      </c>
      <c r="E80" s="3">
        <v>69.400000000000006</v>
      </c>
      <c r="F80" s="3">
        <v>56.99</v>
      </c>
      <c r="G80" s="3">
        <f t="shared" si="1"/>
        <v>1.2177575013160205</v>
      </c>
      <c r="H80" s="3">
        <v>27.68</v>
      </c>
      <c r="I80" s="3">
        <v>0.92</v>
      </c>
      <c r="J80" s="3">
        <v>0.82</v>
      </c>
      <c r="K80" s="3">
        <v>70</v>
      </c>
      <c r="L80" s="3">
        <v>56.76</v>
      </c>
      <c r="M80" s="42">
        <v>5236.5200000000004</v>
      </c>
      <c r="N80" s="45">
        <v>1757.54</v>
      </c>
      <c r="O80" s="3">
        <v>4.8486296296296301</v>
      </c>
      <c r="P80" s="10">
        <v>62.32</v>
      </c>
    </row>
    <row r="81" spans="1:16" x14ac:dyDescent="0.35">
      <c r="A81" s="28" t="s">
        <v>115</v>
      </c>
      <c r="B81">
        <v>77</v>
      </c>
      <c r="C81">
        <v>14616</v>
      </c>
      <c r="D81" s="3">
        <v>464.69</v>
      </c>
      <c r="E81" s="3">
        <v>158.81</v>
      </c>
      <c r="F81" s="3">
        <v>117.18</v>
      </c>
      <c r="G81" s="3">
        <f t="shared" si="1"/>
        <v>1.3552654036525005</v>
      </c>
      <c r="H81" s="3">
        <v>1.96</v>
      </c>
      <c r="I81" s="3">
        <v>0.85</v>
      </c>
      <c r="J81" s="3">
        <v>0.74</v>
      </c>
      <c r="K81" s="3">
        <v>158.62</v>
      </c>
      <c r="L81" s="3">
        <v>123.86</v>
      </c>
      <c r="M81" s="42">
        <v>5368.43</v>
      </c>
      <c r="N81" s="45">
        <v>1870.5</v>
      </c>
      <c r="O81" s="3">
        <v>4.9707685185185184</v>
      </c>
      <c r="P81" s="10">
        <v>88.04</v>
      </c>
    </row>
    <row r="82" spans="1:16" x14ac:dyDescent="0.35">
      <c r="A82" s="28" t="s">
        <v>115</v>
      </c>
      <c r="B82">
        <v>78</v>
      </c>
      <c r="C82">
        <v>9000</v>
      </c>
      <c r="D82" s="3">
        <v>355.61</v>
      </c>
      <c r="E82" s="3">
        <v>124.98</v>
      </c>
      <c r="F82" s="3">
        <v>91.69</v>
      </c>
      <c r="G82" s="3">
        <f t="shared" si="1"/>
        <v>1.3630712182353584</v>
      </c>
      <c r="H82" s="3">
        <v>149.93</v>
      </c>
      <c r="I82" s="3">
        <v>0.89</v>
      </c>
      <c r="J82" s="3">
        <v>0.73</v>
      </c>
      <c r="K82" s="3">
        <v>133.6</v>
      </c>
      <c r="L82" s="3">
        <v>93.77</v>
      </c>
      <c r="M82" s="42">
        <v>5859.24</v>
      </c>
      <c r="N82" s="45">
        <v>1769.35</v>
      </c>
      <c r="O82" s="3">
        <v>5.4252222222222217</v>
      </c>
      <c r="P82" s="10">
        <v>120.07</v>
      </c>
    </row>
    <row r="83" spans="1:16" x14ac:dyDescent="0.35">
      <c r="A83" s="28" t="s">
        <v>115</v>
      </c>
      <c r="B83">
        <v>79</v>
      </c>
      <c r="C83">
        <v>16263</v>
      </c>
      <c r="D83" s="3">
        <v>531.09</v>
      </c>
      <c r="E83" s="3">
        <v>203.89</v>
      </c>
      <c r="F83" s="3">
        <v>101.56</v>
      </c>
      <c r="G83" s="3">
        <f t="shared" si="1"/>
        <v>2.0075817250886172</v>
      </c>
      <c r="H83" s="3">
        <v>114.61</v>
      </c>
      <c r="I83" s="3">
        <v>0.72</v>
      </c>
      <c r="J83" s="3">
        <v>0.5</v>
      </c>
      <c r="K83" s="3">
        <v>198.95</v>
      </c>
      <c r="L83" s="3">
        <v>112.97</v>
      </c>
      <c r="M83" s="42">
        <v>6038.23</v>
      </c>
      <c r="N83" s="45">
        <v>1755.04</v>
      </c>
      <c r="O83" s="3">
        <v>5.5909537037037031</v>
      </c>
      <c r="P83" s="10">
        <v>155.38999999999999</v>
      </c>
    </row>
    <row r="84" spans="1:16" x14ac:dyDescent="0.35">
      <c r="A84" s="28" t="s">
        <v>115</v>
      </c>
      <c r="B84">
        <v>80</v>
      </c>
      <c r="C84">
        <v>1835</v>
      </c>
      <c r="D84" s="3">
        <v>154.69</v>
      </c>
      <c r="E84" s="3">
        <v>50.4</v>
      </c>
      <c r="F84" s="3">
        <v>46.36</v>
      </c>
      <c r="G84" s="3">
        <f t="shared" si="1"/>
        <v>1.087144089732528</v>
      </c>
      <c r="H84" s="3">
        <v>163.88</v>
      </c>
      <c r="I84" s="3">
        <v>0.96</v>
      </c>
      <c r="J84" s="3">
        <v>0.92</v>
      </c>
      <c r="K84" s="3">
        <v>51.43</v>
      </c>
      <c r="L84" s="3">
        <v>45.87</v>
      </c>
      <c r="M84" s="42">
        <v>6097.15</v>
      </c>
      <c r="N84" s="45">
        <v>1657.61</v>
      </c>
      <c r="O84" s="3">
        <v>5.6455092592592591</v>
      </c>
      <c r="P84" s="10">
        <v>106.12</v>
      </c>
    </row>
    <row r="85" spans="1:16" x14ac:dyDescent="0.35">
      <c r="A85" s="28" t="s">
        <v>115</v>
      </c>
      <c r="B85">
        <v>81</v>
      </c>
      <c r="C85">
        <v>5564</v>
      </c>
      <c r="D85" s="3">
        <v>291.60000000000002</v>
      </c>
      <c r="E85" s="3">
        <v>103.19</v>
      </c>
      <c r="F85" s="3">
        <v>68.66</v>
      </c>
      <c r="G85" s="3">
        <f t="shared" si="1"/>
        <v>1.502912904165453</v>
      </c>
      <c r="H85" s="3">
        <v>74.95</v>
      </c>
      <c r="I85" s="3">
        <v>0.82</v>
      </c>
      <c r="J85" s="3">
        <v>0.67</v>
      </c>
      <c r="K85" s="3">
        <v>107.56</v>
      </c>
      <c r="L85" s="3">
        <v>69.67</v>
      </c>
      <c r="M85" s="42">
        <v>5994.51</v>
      </c>
      <c r="N85" s="45">
        <v>1480.22</v>
      </c>
      <c r="O85" s="3">
        <v>5.550472222222222</v>
      </c>
      <c r="P85" s="10">
        <v>15.049999999999997</v>
      </c>
    </row>
    <row r="86" spans="1:16" x14ac:dyDescent="0.35">
      <c r="A86" s="28" t="s">
        <v>115</v>
      </c>
      <c r="B86">
        <v>82</v>
      </c>
      <c r="C86">
        <v>4175</v>
      </c>
      <c r="D86" s="3">
        <v>234.65</v>
      </c>
      <c r="E86" s="3">
        <v>77.790000000000006</v>
      </c>
      <c r="F86" s="3">
        <v>68.34</v>
      </c>
      <c r="G86" s="3">
        <f t="shared" si="1"/>
        <v>1.1382791922739246</v>
      </c>
      <c r="H86" s="3">
        <v>99.98</v>
      </c>
      <c r="I86" s="3">
        <v>0.95</v>
      </c>
      <c r="J86" s="3">
        <v>0.88</v>
      </c>
      <c r="K86" s="3">
        <v>79.709999999999994</v>
      </c>
      <c r="L86" s="3">
        <v>68</v>
      </c>
      <c r="M86" s="42">
        <v>5868.74</v>
      </c>
      <c r="N86" s="45">
        <v>1493.82</v>
      </c>
      <c r="O86" s="3">
        <v>5.4340185185185179</v>
      </c>
      <c r="P86" s="10">
        <v>170.01999999999998</v>
      </c>
    </row>
    <row r="87" spans="1:16" x14ac:dyDescent="0.35">
      <c r="A87" s="28" t="s">
        <v>115</v>
      </c>
      <c r="B87">
        <v>83</v>
      </c>
      <c r="C87">
        <v>969</v>
      </c>
      <c r="D87" s="3">
        <v>116.77</v>
      </c>
      <c r="E87" s="3">
        <v>43.3</v>
      </c>
      <c r="F87" s="3">
        <v>28.5</v>
      </c>
      <c r="G87" s="3">
        <f t="shared" si="1"/>
        <v>1.5192982456140349</v>
      </c>
      <c r="H87" s="3">
        <v>113.93</v>
      </c>
      <c r="I87" s="3">
        <v>0.89</v>
      </c>
      <c r="J87" s="3">
        <v>0.66</v>
      </c>
      <c r="K87" s="3">
        <v>44.42</v>
      </c>
      <c r="L87" s="3">
        <v>28.6</v>
      </c>
      <c r="M87" s="42">
        <v>5598</v>
      </c>
      <c r="N87" s="45">
        <v>1549.87</v>
      </c>
      <c r="O87" s="3">
        <v>5.1833333333333336</v>
      </c>
      <c r="P87" s="10">
        <v>156.07</v>
      </c>
    </row>
    <row r="88" spans="1:16" x14ac:dyDescent="0.35">
      <c r="A88" s="28" t="s">
        <v>115</v>
      </c>
      <c r="B88">
        <v>84</v>
      </c>
      <c r="C88">
        <v>3579</v>
      </c>
      <c r="D88" s="3">
        <v>227.76</v>
      </c>
      <c r="E88" s="3">
        <v>85.33</v>
      </c>
      <c r="F88" s="3">
        <v>53.4</v>
      </c>
      <c r="G88" s="3">
        <f t="shared" si="1"/>
        <v>1.597940074906367</v>
      </c>
      <c r="H88" s="3">
        <v>75.78</v>
      </c>
      <c r="I88" s="3">
        <v>0.87</v>
      </c>
      <c r="J88" s="3">
        <v>0.63</v>
      </c>
      <c r="K88" s="3">
        <v>86.21</v>
      </c>
      <c r="L88" s="3">
        <v>53.47</v>
      </c>
      <c r="M88" s="42">
        <v>5706.47</v>
      </c>
      <c r="N88" s="45">
        <v>1382.6</v>
      </c>
      <c r="O88" s="3">
        <v>5.283768518518519</v>
      </c>
      <c r="P88" s="10">
        <v>14.219999999999999</v>
      </c>
    </row>
    <row r="89" spans="1:16" x14ac:dyDescent="0.35">
      <c r="A89" s="28" t="s">
        <v>115</v>
      </c>
      <c r="B89">
        <v>85</v>
      </c>
      <c r="C89">
        <v>5583</v>
      </c>
      <c r="D89" s="3">
        <v>269.67</v>
      </c>
      <c r="E89" s="3">
        <v>85.66</v>
      </c>
      <c r="F89" s="3">
        <v>82.98</v>
      </c>
      <c r="G89" s="3">
        <f t="shared" si="1"/>
        <v>1.0322969390214509</v>
      </c>
      <c r="H89" s="3">
        <v>169.56</v>
      </c>
      <c r="I89" s="3">
        <v>0.96</v>
      </c>
      <c r="J89" s="3">
        <v>0.97</v>
      </c>
      <c r="K89" s="3">
        <v>88.84</v>
      </c>
      <c r="L89" s="3">
        <v>81.73</v>
      </c>
      <c r="M89" s="42">
        <v>6045.42</v>
      </c>
      <c r="N89" s="45">
        <v>1238.55</v>
      </c>
      <c r="O89" s="3">
        <v>5.5976111111111111</v>
      </c>
      <c r="P89" s="10">
        <v>100.44</v>
      </c>
    </row>
    <row r="90" spans="1:16" x14ac:dyDescent="0.35">
      <c r="A90" s="28" t="s">
        <v>115</v>
      </c>
      <c r="B90">
        <v>86</v>
      </c>
      <c r="C90">
        <v>4228</v>
      </c>
      <c r="D90" s="3">
        <v>246.29</v>
      </c>
      <c r="E90" s="3">
        <v>89.88</v>
      </c>
      <c r="F90" s="3">
        <v>59.89</v>
      </c>
      <c r="G90" s="3">
        <f t="shared" si="1"/>
        <v>1.5007513775254633</v>
      </c>
      <c r="H90" s="3">
        <v>145.77000000000001</v>
      </c>
      <c r="I90" s="3">
        <v>0.88</v>
      </c>
      <c r="J90" s="3">
        <v>0.67</v>
      </c>
      <c r="K90" s="3">
        <v>92.11</v>
      </c>
      <c r="L90" s="3">
        <v>60.6</v>
      </c>
      <c r="M90" s="42">
        <v>6047.06</v>
      </c>
      <c r="N90" s="45">
        <v>1019.43</v>
      </c>
      <c r="O90" s="3">
        <v>5.5991296296296298</v>
      </c>
      <c r="P90" s="10">
        <v>124.22999999999999</v>
      </c>
    </row>
    <row r="91" spans="1:16" x14ac:dyDescent="0.35">
      <c r="A91" s="28" t="s">
        <v>115</v>
      </c>
      <c r="B91">
        <v>87</v>
      </c>
      <c r="C91">
        <v>1419</v>
      </c>
      <c r="D91" s="3">
        <v>136.61000000000001</v>
      </c>
      <c r="E91" s="3">
        <v>44.09</v>
      </c>
      <c r="F91" s="3">
        <v>40.98</v>
      </c>
      <c r="G91" s="3">
        <f t="shared" si="1"/>
        <v>1.0758906783796975</v>
      </c>
      <c r="H91" s="3">
        <v>116.36</v>
      </c>
      <c r="I91" s="3">
        <v>0.96</v>
      </c>
      <c r="J91" s="3">
        <v>0.93</v>
      </c>
      <c r="K91" s="3">
        <v>46.14</v>
      </c>
      <c r="L91" s="3">
        <v>41</v>
      </c>
      <c r="M91" s="42">
        <v>5965.46</v>
      </c>
      <c r="N91" s="45">
        <v>952.09</v>
      </c>
      <c r="O91" s="3">
        <v>5.523574074074074</v>
      </c>
      <c r="P91" s="10">
        <v>153.63999999999999</v>
      </c>
    </row>
    <row r="92" spans="1:16" x14ac:dyDescent="0.35">
      <c r="A92" s="28" t="s">
        <v>115</v>
      </c>
      <c r="B92">
        <v>88</v>
      </c>
      <c r="C92">
        <v>5372</v>
      </c>
      <c r="D92" s="3">
        <v>283.33</v>
      </c>
      <c r="E92" s="3">
        <v>103.38</v>
      </c>
      <c r="F92" s="3">
        <v>66.16</v>
      </c>
      <c r="G92" s="3">
        <f t="shared" si="1"/>
        <v>1.5625755743651752</v>
      </c>
      <c r="H92" s="3">
        <v>48.19</v>
      </c>
      <c r="I92" s="3">
        <v>0.84</v>
      </c>
      <c r="J92" s="3">
        <v>0.64</v>
      </c>
      <c r="K92" s="3">
        <v>106.3</v>
      </c>
      <c r="L92" s="3">
        <v>68.400000000000006</v>
      </c>
      <c r="M92" s="42">
        <v>5889.29</v>
      </c>
      <c r="N92" s="45">
        <v>972.64</v>
      </c>
      <c r="O92" s="3">
        <v>5.4530462962962964</v>
      </c>
      <c r="P92" s="10">
        <v>41.81</v>
      </c>
    </row>
    <row r="93" spans="1:16" x14ac:dyDescent="0.35">
      <c r="A93" s="28" t="s">
        <v>115</v>
      </c>
      <c r="B93">
        <v>89</v>
      </c>
      <c r="C93">
        <v>8888</v>
      </c>
      <c r="D93" s="3">
        <v>393.88</v>
      </c>
      <c r="E93" s="3">
        <v>145.30000000000001</v>
      </c>
      <c r="F93" s="3">
        <v>77.88</v>
      </c>
      <c r="G93" s="3">
        <f t="shared" si="1"/>
        <v>1.8656908063687727</v>
      </c>
      <c r="H93" s="3">
        <v>169.88</v>
      </c>
      <c r="I93" s="3">
        <v>0.72</v>
      </c>
      <c r="J93" s="3">
        <v>0.54</v>
      </c>
      <c r="K93" s="3">
        <v>147.96</v>
      </c>
      <c r="L93" s="3">
        <v>80.61</v>
      </c>
      <c r="M93" s="42">
        <v>5775.14</v>
      </c>
      <c r="N93" s="45">
        <v>743.75</v>
      </c>
      <c r="O93" s="3">
        <v>5.3473518518518519</v>
      </c>
      <c r="P93" s="10">
        <v>100.12</v>
      </c>
    </row>
    <row r="94" spans="1:16" x14ac:dyDescent="0.35">
      <c r="A94" s="28" t="s">
        <v>115</v>
      </c>
      <c r="B94">
        <v>90</v>
      </c>
      <c r="C94">
        <v>16839</v>
      </c>
      <c r="D94" s="3">
        <v>532.19000000000005</v>
      </c>
      <c r="E94" s="3">
        <v>205.89</v>
      </c>
      <c r="F94" s="3">
        <v>104.13</v>
      </c>
      <c r="G94" s="3">
        <f t="shared" si="1"/>
        <v>1.9772399884759435</v>
      </c>
      <c r="H94" s="3">
        <v>29.46</v>
      </c>
      <c r="I94" s="3">
        <v>0.75</v>
      </c>
      <c r="J94" s="3">
        <v>0.51</v>
      </c>
      <c r="K94" s="3">
        <v>202.57</v>
      </c>
      <c r="L94" s="3">
        <v>111.55</v>
      </c>
      <c r="M94" s="42">
        <v>5527.38</v>
      </c>
      <c r="N94" s="45">
        <v>746.79</v>
      </c>
      <c r="O94" s="3">
        <v>5.1179444444444444</v>
      </c>
      <c r="P94" s="10">
        <v>60.54</v>
      </c>
    </row>
    <row r="95" spans="1:16" x14ac:dyDescent="0.35">
      <c r="A95" s="28" t="s">
        <v>115</v>
      </c>
      <c r="B95">
        <v>91</v>
      </c>
      <c r="C95">
        <v>4923</v>
      </c>
      <c r="D95" s="3">
        <v>266.86</v>
      </c>
      <c r="E95" s="3">
        <v>94.25</v>
      </c>
      <c r="F95" s="3">
        <v>66.510000000000005</v>
      </c>
      <c r="G95" s="3">
        <f t="shared" si="1"/>
        <v>1.4170801383250637</v>
      </c>
      <c r="H95" s="3">
        <v>19.11</v>
      </c>
      <c r="I95" s="3">
        <v>0.87</v>
      </c>
      <c r="J95" s="3">
        <v>0.71</v>
      </c>
      <c r="K95" s="3">
        <v>97.95</v>
      </c>
      <c r="L95" s="3">
        <v>70.209999999999994</v>
      </c>
      <c r="M95" s="42">
        <v>5846.44</v>
      </c>
      <c r="N95" s="45">
        <v>560.92999999999995</v>
      </c>
      <c r="O95" s="3">
        <v>5.4133703703703704</v>
      </c>
      <c r="P95" s="10">
        <v>70.89</v>
      </c>
    </row>
    <row r="96" spans="1:16" x14ac:dyDescent="0.35">
      <c r="A96" s="28" t="s">
        <v>115</v>
      </c>
      <c r="B96">
        <v>92</v>
      </c>
      <c r="C96">
        <v>16265</v>
      </c>
      <c r="D96" s="3">
        <v>488.04</v>
      </c>
      <c r="E96" s="3">
        <v>165.13</v>
      </c>
      <c r="F96" s="3">
        <v>125.41</v>
      </c>
      <c r="G96" s="3">
        <f t="shared" si="1"/>
        <v>1.3167211546128699</v>
      </c>
      <c r="H96" s="3">
        <v>43.88</v>
      </c>
      <c r="I96" s="3">
        <v>0.86</v>
      </c>
      <c r="J96" s="3">
        <v>0.76</v>
      </c>
      <c r="K96" s="3">
        <v>167.28</v>
      </c>
      <c r="L96" s="3">
        <v>132.80000000000001</v>
      </c>
      <c r="M96" s="42">
        <v>5722.75</v>
      </c>
      <c r="N96" s="45">
        <v>490.6</v>
      </c>
      <c r="O96" s="3">
        <v>5.2988425925925924</v>
      </c>
      <c r="P96" s="10">
        <v>46.12</v>
      </c>
    </row>
    <row r="97" spans="1:16" x14ac:dyDescent="0.35">
      <c r="A97" s="28" t="s">
        <v>115</v>
      </c>
      <c r="B97">
        <v>93</v>
      </c>
      <c r="C97">
        <v>3859</v>
      </c>
      <c r="D97" s="3">
        <v>270.20999999999998</v>
      </c>
      <c r="E97" s="3">
        <v>78.55</v>
      </c>
      <c r="F97" s="3">
        <v>62.55</v>
      </c>
      <c r="G97" s="3">
        <f t="shared" si="1"/>
        <v>1.2557953637090329</v>
      </c>
      <c r="H97" s="3">
        <v>118.06</v>
      </c>
      <c r="I97" s="3">
        <v>0.66</v>
      </c>
      <c r="J97" s="3">
        <v>0.8</v>
      </c>
      <c r="K97" s="3">
        <v>84.38</v>
      </c>
      <c r="L97" s="3">
        <v>69.97</v>
      </c>
      <c r="M97" s="42">
        <v>5560.65</v>
      </c>
      <c r="N97" s="45">
        <v>516.59</v>
      </c>
      <c r="O97" s="3">
        <v>5.1487499999999997</v>
      </c>
      <c r="P97" s="10">
        <v>151.94</v>
      </c>
    </row>
    <row r="98" spans="1:16" x14ac:dyDescent="0.35">
      <c r="A98" s="28" t="s">
        <v>115</v>
      </c>
      <c r="B98">
        <v>94</v>
      </c>
      <c r="C98">
        <v>3269</v>
      </c>
      <c r="D98" s="3">
        <v>212.75</v>
      </c>
      <c r="E98" s="3">
        <v>74.05</v>
      </c>
      <c r="F98" s="3">
        <v>56.21</v>
      </c>
      <c r="G98" s="3">
        <f t="shared" si="1"/>
        <v>1.317381248888098</v>
      </c>
      <c r="H98" s="3">
        <v>26.03</v>
      </c>
      <c r="I98" s="3">
        <v>0.91</v>
      </c>
      <c r="J98" s="3">
        <v>0.76</v>
      </c>
      <c r="K98" s="3">
        <v>76.010000000000005</v>
      </c>
      <c r="L98" s="3">
        <v>57.06</v>
      </c>
      <c r="M98" s="42">
        <v>5995.61</v>
      </c>
      <c r="N98" s="45">
        <v>377.2</v>
      </c>
      <c r="O98" s="3">
        <v>5.5514907407407401</v>
      </c>
      <c r="P98" s="10">
        <v>63.97</v>
      </c>
    </row>
    <row r="99" spans="1:16" x14ac:dyDescent="0.35">
      <c r="A99" s="28" t="s">
        <v>115</v>
      </c>
      <c r="B99">
        <v>95</v>
      </c>
      <c r="C99">
        <v>73637</v>
      </c>
      <c r="D99" s="3">
        <v>1104</v>
      </c>
      <c r="E99" s="3">
        <v>386.55</v>
      </c>
      <c r="F99" s="3">
        <v>242.55</v>
      </c>
      <c r="G99" s="3">
        <f t="shared" si="1"/>
        <v>1.5936920222634507</v>
      </c>
      <c r="H99" s="3">
        <v>156.06</v>
      </c>
      <c r="I99" s="3">
        <v>0.76</v>
      </c>
      <c r="J99" s="3">
        <v>0.63</v>
      </c>
      <c r="K99" s="3">
        <v>389.33</v>
      </c>
      <c r="L99" s="3">
        <v>260.35000000000002</v>
      </c>
      <c r="M99" s="42">
        <v>5714.65</v>
      </c>
      <c r="N99" s="45">
        <v>251.09</v>
      </c>
      <c r="O99" s="3">
        <v>5.2913425925925921</v>
      </c>
      <c r="P99" s="10">
        <v>113.94</v>
      </c>
    </row>
    <row r="100" spans="1:16" x14ac:dyDescent="0.35">
      <c r="A100" s="28" t="s">
        <v>115</v>
      </c>
      <c r="B100">
        <v>96</v>
      </c>
      <c r="C100">
        <v>41480</v>
      </c>
      <c r="D100" s="3">
        <v>953.55</v>
      </c>
      <c r="E100" s="3">
        <v>384.35</v>
      </c>
      <c r="F100" s="3">
        <v>137.41</v>
      </c>
      <c r="G100" s="3">
        <f t="shared" si="1"/>
        <v>2.7971035586929629</v>
      </c>
      <c r="H100" s="3">
        <v>153.72</v>
      </c>
      <c r="I100" s="3">
        <v>0.56999999999999995</v>
      </c>
      <c r="J100" s="3">
        <v>0.36</v>
      </c>
      <c r="K100" s="3">
        <v>374.06</v>
      </c>
      <c r="L100" s="3">
        <v>157.35</v>
      </c>
      <c r="M100" s="42">
        <v>6041.03</v>
      </c>
      <c r="N100" s="45">
        <v>189.36</v>
      </c>
      <c r="O100" s="3">
        <v>5.5935462962962958</v>
      </c>
      <c r="P100" s="10">
        <v>116.28</v>
      </c>
    </row>
    <row r="101" spans="1:16" x14ac:dyDescent="0.35">
      <c r="A101" s="28" t="s">
        <v>115</v>
      </c>
      <c r="B101">
        <v>97</v>
      </c>
      <c r="C101">
        <v>3531</v>
      </c>
      <c r="D101" s="3">
        <v>218</v>
      </c>
      <c r="E101" s="3">
        <v>72.94</v>
      </c>
      <c r="F101" s="3">
        <v>61.64</v>
      </c>
      <c r="G101" s="3">
        <f t="shared" si="1"/>
        <v>1.1833225178455549</v>
      </c>
      <c r="H101" s="3">
        <v>7.94</v>
      </c>
      <c r="I101" s="3">
        <v>0.93</v>
      </c>
      <c r="J101" s="3">
        <v>0.85</v>
      </c>
      <c r="K101" s="3">
        <v>73.930000000000007</v>
      </c>
      <c r="L101" s="3">
        <v>60.01</v>
      </c>
      <c r="M101" s="42">
        <v>6161.7</v>
      </c>
      <c r="N101" s="45">
        <v>102.35</v>
      </c>
      <c r="O101" s="3">
        <v>5.7052777777777779</v>
      </c>
      <c r="P101" s="10">
        <v>82.06</v>
      </c>
    </row>
    <row r="102" spans="1:16" x14ac:dyDescent="0.35">
      <c r="A102" s="28" t="s">
        <v>115</v>
      </c>
      <c r="B102">
        <v>98</v>
      </c>
      <c r="C102">
        <v>2414</v>
      </c>
      <c r="D102" s="3">
        <v>182.27</v>
      </c>
      <c r="E102" s="3">
        <v>64.62</v>
      </c>
      <c r="F102" s="3">
        <v>47.56</v>
      </c>
      <c r="G102" s="3">
        <f t="shared" si="1"/>
        <v>1.3587047939444912</v>
      </c>
      <c r="H102" s="3">
        <v>173.21</v>
      </c>
      <c r="I102" s="3">
        <v>0.91</v>
      </c>
      <c r="J102" s="3">
        <v>0.74</v>
      </c>
      <c r="K102" s="3">
        <v>66.760000000000005</v>
      </c>
      <c r="L102" s="3">
        <v>48.56</v>
      </c>
      <c r="M102" s="42">
        <v>6300.47</v>
      </c>
      <c r="N102" s="45">
        <v>209.61</v>
      </c>
      <c r="O102" s="3">
        <v>5.8337685185185189</v>
      </c>
      <c r="P102" s="10">
        <v>96.789999999999992</v>
      </c>
    </row>
    <row r="103" spans="1:16" x14ac:dyDescent="0.35">
      <c r="A103" s="28" t="s">
        <v>115</v>
      </c>
      <c r="B103">
        <v>99</v>
      </c>
      <c r="C103">
        <v>19348</v>
      </c>
      <c r="D103" s="3">
        <v>613.79999999999995</v>
      </c>
      <c r="E103" s="3">
        <v>200.8</v>
      </c>
      <c r="F103" s="3">
        <v>122.68</v>
      </c>
      <c r="G103" s="3">
        <f t="shared" si="1"/>
        <v>1.6367786110205413</v>
      </c>
      <c r="H103" s="3">
        <v>37.700000000000003</v>
      </c>
      <c r="I103" s="3">
        <v>0.65</v>
      </c>
      <c r="J103" s="3">
        <v>0.61</v>
      </c>
      <c r="K103" s="3">
        <v>221.6</v>
      </c>
      <c r="L103" s="3">
        <v>139.81</v>
      </c>
      <c r="M103" s="42">
        <v>6517.67</v>
      </c>
      <c r="N103" s="45">
        <v>264.26</v>
      </c>
      <c r="O103" s="3">
        <v>6.0348796296296294</v>
      </c>
      <c r="P103" s="10">
        <v>52.3</v>
      </c>
    </row>
    <row r="104" spans="1:16" x14ac:dyDescent="0.35">
      <c r="A104" s="28" t="s">
        <v>115</v>
      </c>
      <c r="B104">
        <v>100</v>
      </c>
      <c r="C104">
        <v>19193</v>
      </c>
      <c r="D104" s="3">
        <v>508.07</v>
      </c>
      <c r="E104" s="3">
        <v>174.89</v>
      </c>
      <c r="F104" s="3">
        <v>139.72999999999999</v>
      </c>
      <c r="G104" s="3">
        <f t="shared" si="1"/>
        <v>1.2516281399842553</v>
      </c>
      <c r="H104" s="3">
        <v>5.49</v>
      </c>
      <c r="I104" s="3">
        <v>0.93</v>
      </c>
      <c r="J104" s="3">
        <v>0.8</v>
      </c>
      <c r="K104" s="3">
        <v>177.1</v>
      </c>
      <c r="L104" s="3">
        <v>139.35</v>
      </c>
      <c r="M104" s="42">
        <v>6193.2</v>
      </c>
      <c r="N104" s="45">
        <v>437.05</v>
      </c>
      <c r="O104" s="3">
        <v>5.7344444444444447</v>
      </c>
      <c r="P104" s="10">
        <v>84.51</v>
      </c>
    </row>
    <row r="105" spans="1:16" x14ac:dyDescent="0.35">
      <c r="A105" s="28" t="s">
        <v>115</v>
      </c>
      <c r="B105">
        <v>101</v>
      </c>
      <c r="C105">
        <v>26663</v>
      </c>
      <c r="D105" s="3">
        <v>631.42999999999995</v>
      </c>
      <c r="E105" s="3">
        <v>207.73</v>
      </c>
      <c r="F105" s="3">
        <v>163.43</v>
      </c>
      <c r="G105" s="3">
        <f t="shared" si="1"/>
        <v>1.2710640641253135</v>
      </c>
      <c r="H105" s="3">
        <v>124.05</v>
      </c>
      <c r="I105" s="3">
        <v>0.84</v>
      </c>
      <c r="J105" s="3">
        <v>0.79</v>
      </c>
      <c r="K105" s="3">
        <v>216</v>
      </c>
      <c r="L105" s="3">
        <v>173</v>
      </c>
      <c r="M105" s="42">
        <v>6294.72</v>
      </c>
      <c r="N105" s="45">
        <v>619.39</v>
      </c>
      <c r="O105" s="3">
        <v>5.828444444444445</v>
      </c>
      <c r="P105" s="10">
        <v>145.94999999999999</v>
      </c>
    </row>
    <row r="106" spans="1:16" x14ac:dyDescent="0.35">
      <c r="A106" s="28" t="s">
        <v>115</v>
      </c>
      <c r="B106">
        <v>102</v>
      </c>
      <c r="C106">
        <v>18747</v>
      </c>
      <c r="D106" s="3">
        <v>523.85</v>
      </c>
      <c r="E106" s="3">
        <v>181.86</v>
      </c>
      <c r="F106" s="3">
        <v>131.25</v>
      </c>
      <c r="G106" s="3">
        <f t="shared" si="1"/>
        <v>1.3856000000000002</v>
      </c>
      <c r="H106" s="3">
        <v>174.4</v>
      </c>
      <c r="I106" s="3">
        <v>0.86</v>
      </c>
      <c r="J106" s="3">
        <v>0.72</v>
      </c>
      <c r="K106" s="3">
        <v>184.62</v>
      </c>
      <c r="L106" s="3">
        <v>134.46</v>
      </c>
      <c r="M106" s="42">
        <v>6242.96</v>
      </c>
      <c r="N106" s="45">
        <v>793.64</v>
      </c>
      <c r="O106" s="3">
        <v>5.7805185185185186</v>
      </c>
      <c r="P106" s="10">
        <v>95.6</v>
      </c>
    </row>
    <row r="107" spans="1:16" x14ac:dyDescent="0.35">
      <c r="A107" s="28" t="s">
        <v>115</v>
      </c>
      <c r="B107">
        <v>103</v>
      </c>
      <c r="C107">
        <v>69260</v>
      </c>
      <c r="D107" s="3">
        <v>1301.58</v>
      </c>
      <c r="E107" s="3">
        <v>409.21</v>
      </c>
      <c r="F107" s="3">
        <v>215.5</v>
      </c>
      <c r="G107" s="3">
        <f t="shared" si="1"/>
        <v>1.8988863109048724</v>
      </c>
      <c r="H107" s="3">
        <v>8.6999999999999993</v>
      </c>
      <c r="I107" s="3">
        <v>0.51</v>
      </c>
      <c r="J107" s="3">
        <v>0.53</v>
      </c>
      <c r="K107" s="3">
        <v>433.27</v>
      </c>
      <c r="L107" s="3">
        <v>265.37</v>
      </c>
      <c r="M107" s="42">
        <v>6628.42</v>
      </c>
      <c r="N107" s="45">
        <v>620.14</v>
      </c>
      <c r="O107" s="3">
        <v>6.1374259259259256</v>
      </c>
      <c r="P107" s="10">
        <v>81.3</v>
      </c>
    </row>
    <row r="108" spans="1:16" x14ac:dyDescent="0.35">
      <c r="A108" s="28" t="s">
        <v>115</v>
      </c>
      <c r="B108">
        <v>104</v>
      </c>
      <c r="C108">
        <v>10617</v>
      </c>
      <c r="D108" s="3">
        <v>382.94</v>
      </c>
      <c r="E108" s="3">
        <v>125.96</v>
      </c>
      <c r="F108" s="3">
        <v>107.32</v>
      </c>
      <c r="G108" s="3">
        <f t="shared" si="1"/>
        <v>1.1736861721953038</v>
      </c>
      <c r="H108" s="3">
        <v>40.409999999999997</v>
      </c>
      <c r="I108" s="3">
        <v>0.91</v>
      </c>
      <c r="J108" s="3">
        <v>0.85</v>
      </c>
      <c r="K108" s="3">
        <v>135.21</v>
      </c>
      <c r="L108" s="3">
        <v>107.88</v>
      </c>
      <c r="M108" s="42">
        <v>6869.1</v>
      </c>
      <c r="N108" s="45">
        <v>771.63</v>
      </c>
      <c r="O108" s="3">
        <v>6.3602777777777781</v>
      </c>
      <c r="P108" s="10">
        <v>49.59</v>
      </c>
    </row>
    <row r="109" spans="1:16" x14ac:dyDescent="0.35">
      <c r="A109" s="28" t="s">
        <v>115</v>
      </c>
      <c r="B109">
        <v>105</v>
      </c>
      <c r="C109">
        <v>29394</v>
      </c>
      <c r="D109" s="3">
        <v>648.29999999999995</v>
      </c>
      <c r="E109" s="3">
        <v>245.03</v>
      </c>
      <c r="F109" s="3">
        <v>152.74</v>
      </c>
      <c r="G109" s="3">
        <f t="shared" si="1"/>
        <v>1.604229409453974</v>
      </c>
      <c r="H109" s="3">
        <v>48.86</v>
      </c>
      <c r="I109" s="3">
        <v>0.88</v>
      </c>
      <c r="J109" s="3">
        <v>0.62</v>
      </c>
      <c r="K109" s="3">
        <v>242.98</v>
      </c>
      <c r="L109" s="3">
        <v>154.28</v>
      </c>
      <c r="M109" s="42">
        <v>6675.07</v>
      </c>
      <c r="N109" s="45">
        <v>845.73</v>
      </c>
      <c r="O109" s="3">
        <v>6.1806203703703702</v>
      </c>
      <c r="P109" s="10">
        <v>41.14</v>
      </c>
    </row>
    <row r="110" spans="1:16" x14ac:dyDescent="0.35">
      <c r="A110" s="28" t="s">
        <v>115</v>
      </c>
      <c r="B110">
        <v>106</v>
      </c>
      <c r="C110">
        <v>10556</v>
      </c>
      <c r="D110" s="3">
        <v>397.3</v>
      </c>
      <c r="E110" s="3">
        <v>141.05000000000001</v>
      </c>
      <c r="F110" s="3">
        <v>95.29</v>
      </c>
      <c r="G110" s="3">
        <f t="shared" si="1"/>
        <v>1.4802182810368349</v>
      </c>
      <c r="H110" s="3">
        <v>70.650000000000006</v>
      </c>
      <c r="I110" s="3">
        <v>0.84</v>
      </c>
      <c r="J110" s="3">
        <v>0.68</v>
      </c>
      <c r="K110" s="3">
        <v>147.72</v>
      </c>
      <c r="L110" s="3">
        <v>103.67</v>
      </c>
      <c r="M110" s="42">
        <v>6523.24</v>
      </c>
      <c r="N110" s="45">
        <v>892.34</v>
      </c>
      <c r="O110" s="3">
        <v>6.0400370370370364</v>
      </c>
      <c r="P110" s="10">
        <v>19.349999999999994</v>
      </c>
    </row>
    <row r="111" spans="1:16" x14ac:dyDescent="0.35">
      <c r="A111" s="28" t="s">
        <v>115</v>
      </c>
      <c r="B111">
        <v>107</v>
      </c>
      <c r="C111">
        <v>6637</v>
      </c>
      <c r="D111" s="3">
        <v>316.64</v>
      </c>
      <c r="E111" s="3">
        <v>121.57</v>
      </c>
      <c r="F111" s="3">
        <v>69.510000000000005</v>
      </c>
      <c r="G111" s="3">
        <f t="shared" si="1"/>
        <v>1.7489569846065312</v>
      </c>
      <c r="H111" s="3">
        <v>33.11</v>
      </c>
      <c r="I111" s="3">
        <v>0.83</v>
      </c>
      <c r="J111" s="3">
        <v>0.56999999999999995</v>
      </c>
      <c r="K111" s="3">
        <v>123.71</v>
      </c>
      <c r="L111" s="3">
        <v>69.489999999999995</v>
      </c>
      <c r="M111" s="42">
        <v>6875.94</v>
      </c>
      <c r="N111" s="45">
        <v>939.69</v>
      </c>
      <c r="O111" s="3">
        <v>6.3666111111111103</v>
      </c>
      <c r="P111" s="10">
        <v>56.89</v>
      </c>
    </row>
    <row r="112" spans="1:16" x14ac:dyDescent="0.35">
      <c r="A112" s="28" t="s">
        <v>115</v>
      </c>
      <c r="B112">
        <v>108</v>
      </c>
      <c r="C112">
        <v>11459</v>
      </c>
      <c r="D112" s="3">
        <v>481.45</v>
      </c>
      <c r="E112" s="3">
        <v>185.57</v>
      </c>
      <c r="F112" s="3">
        <v>78.62</v>
      </c>
      <c r="G112" s="3">
        <f t="shared" si="1"/>
        <v>2.3603408801831591</v>
      </c>
      <c r="H112" s="3">
        <v>170.75</v>
      </c>
      <c r="I112" s="3">
        <v>0.62</v>
      </c>
      <c r="J112" s="3">
        <v>0.42</v>
      </c>
      <c r="K112" s="3">
        <v>178.18</v>
      </c>
      <c r="L112" s="3">
        <v>92.75</v>
      </c>
      <c r="M112" s="42">
        <v>6707.54</v>
      </c>
      <c r="N112" s="45">
        <v>1002.99</v>
      </c>
      <c r="O112" s="3">
        <v>6.2106851851851852</v>
      </c>
      <c r="P112" s="10">
        <v>99.25</v>
      </c>
    </row>
    <row r="113" spans="1:16" x14ac:dyDescent="0.35">
      <c r="A113" s="28" t="s">
        <v>115</v>
      </c>
      <c r="B113">
        <v>109</v>
      </c>
      <c r="C113">
        <v>69885</v>
      </c>
      <c r="D113" s="3">
        <v>1103.94</v>
      </c>
      <c r="E113" s="3">
        <v>391.52</v>
      </c>
      <c r="F113" s="3">
        <v>227.27</v>
      </c>
      <c r="G113" s="3">
        <f t="shared" si="1"/>
        <v>1.7227086725040699</v>
      </c>
      <c r="H113" s="3">
        <v>102.69</v>
      </c>
      <c r="I113" s="3">
        <v>0.72</v>
      </c>
      <c r="J113" s="3">
        <v>0.57999999999999996</v>
      </c>
      <c r="K113" s="3">
        <v>404.81</v>
      </c>
      <c r="L113" s="3">
        <v>259.95999999999998</v>
      </c>
      <c r="M113" s="42">
        <v>6320.54</v>
      </c>
      <c r="N113" s="45">
        <v>1067.67</v>
      </c>
      <c r="O113" s="3">
        <v>5.8523518518518518</v>
      </c>
      <c r="P113" s="10">
        <v>167.31</v>
      </c>
    </row>
    <row r="114" spans="1:16" x14ac:dyDescent="0.35">
      <c r="A114" s="28" t="s">
        <v>115</v>
      </c>
      <c r="B114">
        <v>110</v>
      </c>
      <c r="C114">
        <v>17334</v>
      </c>
      <c r="D114" s="3">
        <v>542.09</v>
      </c>
      <c r="E114" s="3">
        <v>191.63</v>
      </c>
      <c r="F114" s="3">
        <v>115.17</v>
      </c>
      <c r="G114" s="3">
        <f t="shared" si="1"/>
        <v>1.6638881653208299</v>
      </c>
      <c r="H114" s="3">
        <v>58.42</v>
      </c>
      <c r="I114" s="3">
        <v>0.74</v>
      </c>
      <c r="J114" s="3">
        <v>0.6</v>
      </c>
      <c r="K114" s="3">
        <v>192.78</v>
      </c>
      <c r="L114" s="3">
        <v>133.01</v>
      </c>
      <c r="M114" s="42">
        <v>6800.23</v>
      </c>
      <c r="N114" s="45">
        <v>1168.06</v>
      </c>
      <c r="O114" s="3">
        <v>6.2965092592592589</v>
      </c>
      <c r="P114" s="10">
        <v>31.58</v>
      </c>
    </row>
    <row r="115" spans="1:16" x14ac:dyDescent="0.35">
      <c r="A115" s="28" t="s">
        <v>115</v>
      </c>
      <c r="B115">
        <v>111</v>
      </c>
      <c r="C115">
        <v>50256</v>
      </c>
      <c r="D115" s="3">
        <v>863.72</v>
      </c>
      <c r="E115" s="3">
        <v>300.41000000000003</v>
      </c>
      <c r="F115" s="3">
        <v>213</v>
      </c>
      <c r="G115" s="3">
        <f t="shared" si="1"/>
        <v>1.4103755868544603</v>
      </c>
      <c r="H115" s="3">
        <v>98.59</v>
      </c>
      <c r="I115" s="3">
        <v>0.85</v>
      </c>
      <c r="J115" s="3">
        <v>0.71</v>
      </c>
      <c r="K115" s="3">
        <v>303.31</v>
      </c>
      <c r="L115" s="3">
        <v>224.22</v>
      </c>
      <c r="M115" s="42">
        <v>6523.3</v>
      </c>
      <c r="N115" s="45">
        <v>1305.6400000000001</v>
      </c>
      <c r="O115" s="3">
        <v>6.0400925925925923</v>
      </c>
      <c r="P115" s="10">
        <v>171.41</v>
      </c>
    </row>
    <row r="116" spans="1:16" x14ac:dyDescent="0.35">
      <c r="A116" s="28" t="s">
        <v>115</v>
      </c>
      <c r="B116">
        <v>112</v>
      </c>
      <c r="C116">
        <v>6831</v>
      </c>
      <c r="D116" s="3">
        <v>325.54000000000002</v>
      </c>
      <c r="E116" s="3">
        <v>119.29</v>
      </c>
      <c r="F116" s="3">
        <v>72.91</v>
      </c>
      <c r="G116" s="3">
        <f t="shared" si="1"/>
        <v>1.6361267315868882</v>
      </c>
      <c r="H116" s="3">
        <v>146.97</v>
      </c>
      <c r="I116" s="3">
        <v>0.81</v>
      </c>
      <c r="J116" s="3">
        <v>0.61</v>
      </c>
      <c r="K116" s="3">
        <v>120.62</v>
      </c>
      <c r="L116" s="3">
        <v>76.650000000000006</v>
      </c>
      <c r="M116" s="42">
        <v>6382.47</v>
      </c>
      <c r="N116" s="45">
        <v>1372.55</v>
      </c>
      <c r="O116" s="3">
        <v>5.9096944444444448</v>
      </c>
      <c r="P116" s="10">
        <v>123.03</v>
      </c>
    </row>
    <row r="117" spans="1:16" x14ac:dyDescent="0.35">
      <c r="A117" s="28" t="s">
        <v>115</v>
      </c>
      <c r="B117">
        <v>113</v>
      </c>
      <c r="C117">
        <v>9592</v>
      </c>
      <c r="D117" s="3">
        <v>408.6</v>
      </c>
      <c r="E117" s="3">
        <v>159.99</v>
      </c>
      <c r="F117" s="3">
        <v>76.33</v>
      </c>
      <c r="G117" s="3">
        <f t="shared" si="1"/>
        <v>2.0960303943403642</v>
      </c>
      <c r="H117" s="3">
        <v>179.56</v>
      </c>
      <c r="I117" s="3">
        <v>0.72</v>
      </c>
      <c r="J117" s="3">
        <v>0.48</v>
      </c>
      <c r="K117" s="3">
        <v>165.47</v>
      </c>
      <c r="L117" s="3">
        <v>87</v>
      </c>
      <c r="M117" s="42">
        <v>6200.33</v>
      </c>
      <c r="N117" s="45">
        <v>1392.72</v>
      </c>
      <c r="O117" s="3">
        <v>5.7410462962962958</v>
      </c>
      <c r="P117" s="10">
        <v>90.44</v>
      </c>
    </row>
    <row r="118" spans="1:16" x14ac:dyDescent="0.35">
      <c r="A118" s="28" t="s">
        <v>115</v>
      </c>
      <c r="B118">
        <v>114</v>
      </c>
      <c r="C118">
        <v>30030</v>
      </c>
      <c r="D118" s="3">
        <v>712.7</v>
      </c>
      <c r="E118" s="3">
        <v>258.27999999999997</v>
      </c>
      <c r="F118" s="3">
        <v>148.04</v>
      </c>
      <c r="G118" s="3">
        <f t="shared" si="1"/>
        <v>1.7446636044312347</v>
      </c>
      <c r="H118" s="3">
        <v>107.18</v>
      </c>
      <c r="I118" s="3">
        <v>0.74</v>
      </c>
      <c r="J118" s="3">
        <v>0.56999999999999995</v>
      </c>
      <c r="K118" s="3">
        <v>265.83999999999997</v>
      </c>
      <c r="L118" s="3">
        <v>165.49</v>
      </c>
      <c r="M118" s="42">
        <v>6364.73</v>
      </c>
      <c r="N118" s="45">
        <v>1713.43</v>
      </c>
      <c r="O118" s="3">
        <v>5.8932685185185179</v>
      </c>
      <c r="P118" s="10">
        <v>162.82</v>
      </c>
    </row>
    <row r="119" spans="1:16" x14ac:dyDescent="0.35">
      <c r="A119" s="28" t="s">
        <v>115</v>
      </c>
      <c r="B119">
        <v>115</v>
      </c>
      <c r="C119">
        <v>49745</v>
      </c>
      <c r="D119" s="3">
        <v>1050.46</v>
      </c>
      <c r="E119" s="3">
        <v>418.37</v>
      </c>
      <c r="F119" s="3">
        <v>151.38999999999999</v>
      </c>
      <c r="G119" s="3">
        <f t="shared" si="1"/>
        <v>2.7635246713785588</v>
      </c>
      <c r="H119" s="3">
        <v>170.79</v>
      </c>
      <c r="I119" s="3">
        <v>0.56999999999999995</v>
      </c>
      <c r="J119" s="3">
        <v>0.36</v>
      </c>
      <c r="K119" s="3">
        <v>408.52</v>
      </c>
      <c r="L119" s="3">
        <v>169.55</v>
      </c>
      <c r="M119" s="42">
        <v>7255.76</v>
      </c>
      <c r="N119" s="45">
        <v>1839.09</v>
      </c>
      <c r="O119" s="3">
        <v>6.7182962962962964</v>
      </c>
      <c r="P119" s="10">
        <v>99.210000000000008</v>
      </c>
    </row>
    <row r="120" spans="1:16" x14ac:dyDescent="0.35">
      <c r="A120" s="28" t="s">
        <v>115</v>
      </c>
      <c r="B120">
        <v>116</v>
      </c>
      <c r="C120">
        <v>7524</v>
      </c>
      <c r="D120" s="3">
        <v>326.05</v>
      </c>
      <c r="E120" s="3">
        <v>123.88</v>
      </c>
      <c r="F120" s="3">
        <v>77.33</v>
      </c>
      <c r="G120" s="3">
        <f t="shared" si="1"/>
        <v>1.6019656019656019</v>
      </c>
      <c r="H120" s="3">
        <v>63.4</v>
      </c>
      <c r="I120" s="3">
        <v>0.89</v>
      </c>
      <c r="J120" s="3">
        <v>0.62</v>
      </c>
      <c r="K120" s="3">
        <v>124.08</v>
      </c>
      <c r="L120" s="3">
        <v>78.099999999999994</v>
      </c>
      <c r="M120" s="42">
        <v>7100.63</v>
      </c>
      <c r="N120" s="45">
        <v>1375.72</v>
      </c>
      <c r="O120" s="3">
        <v>6.5746574074074076</v>
      </c>
      <c r="P120" s="10">
        <v>26.6</v>
      </c>
    </row>
    <row r="121" spans="1:16" x14ac:dyDescent="0.35">
      <c r="A121" s="28" t="s">
        <v>115</v>
      </c>
      <c r="B121">
        <v>117</v>
      </c>
      <c r="C121">
        <v>4503</v>
      </c>
      <c r="D121" s="3">
        <v>251.41</v>
      </c>
      <c r="E121" s="3">
        <v>88.5</v>
      </c>
      <c r="F121" s="3">
        <v>64.78</v>
      </c>
      <c r="G121" s="3">
        <f t="shared" si="1"/>
        <v>1.3661623958011733</v>
      </c>
      <c r="H121" s="3">
        <v>90.07</v>
      </c>
      <c r="I121" s="3">
        <v>0.9</v>
      </c>
      <c r="J121" s="3">
        <v>0.73</v>
      </c>
      <c r="K121" s="3">
        <v>88.14</v>
      </c>
      <c r="L121" s="3">
        <v>61</v>
      </c>
      <c r="M121" s="42">
        <v>7458.31</v>
      </c>
      <c r="N121" s="45">
        <v>1028.99</v>
      </c>
      <c r="O121" s="3">
        <v>6.9058425925925926</v>
      </c>
      <c r="P121" s="10">
        <v>179.93</v>
      </c>
    </row>
    <row r="122" spans="1:16" x14ac:dyDescent="0.35">
      <c r="A122" s="28" t="s">
        <v>115</v>
      </c>
      <c r="B122">
        <v>118</v>
      </c>
      <c r="C122">
        <v>9952</v>
      </c>
      <c r="D122" s="3">
        <v>392.6</v>
      </c>
      <c r="E122" s="3">
        <v>131.72</v>
      </c>
      <c r="F122" s="3">
        <v>96.2</v>
      </c>
      <c r="G122" s="3">
        <f t="shared" si="1"/>
        <v>1.3692307692307693</v>
      </c>
      <c r="H122" s="3">
        <v>11.75</v>
      </c>
      <c r="I122" s="3">
        <v>0.81</v>
      </c>
      <c r="J122" s="3">
        <v>0.73</v>
      </c>
      <c r="K122" s="3">
        <v>137.59</v>
      </c>
      <c r="L122" s="3">
        <v>95.38</v>
      </c>
      <c r="M122" s="42">
        <v>7105.97</v>
      </c>
      <c r="N122" s="45">
        <v>712.32</v>
      </c>
      <c r="O122" s="3">
        <v>6.5796018518518524</v>
      </c>
      <c r="P122" s="10">
        <v>78.25</v>
      </c>
    </row>
    <row r="123" spans="1:16" x14ac:dyDescent="0.35">
      <c r="A123" s="28" t="s">
        <v>115</v>
      </c>
      <c r="B123">
        <v>119</v>
      </c>
      <c r="C123">
        <v>31998</v>
      </c>
      <c r="D123" s="3">
        <v>746.68</v>
      </c>
      <c r="E123" s="3">
        <v>238.33</v>
      </c>
      <c r="F123" s="3">
        <v>170.95</v>
      </c>
      <c r="G123" s="3">
        <f t="shared" si="1"/>
        <v>1.3941503363556598</v>
      </c>
      <c r="H123" s="3">
        <v>40.04</v>
      </c>
      <c r="I123" s="3">
        <v>0.72</v>
      </c>
      <c r="J123" s="3">
        <v>0.72</v>
      </c>
      <c r="K123" s="3">
        <v>261.27999999999997</v>
      </c>
      <c r="L123" s="3">
        <v>192</v>
      </c>
      <c r="M123" s="42">
        <v>7197.14</v>
      </c>
      <c r="N123" s="45">
        <v>551.1</v>
      </c>
      <c r="O123" s="3">
        <v>6.6640185185185192</v>
      </c>
      <c r="P123" s="10">
        <v>49.96</v>
      </c>
    </row>
    <row r="124" spans="1:16" x14ac:dyDescent="0.35">
      <c r="A124" s="28" t="s">
        <v>115</v>
      </c>
      <c r="B124">
        <v>120</v>
      </c>
      <c r="C124">
        <v>9961</v>
      </c>
      <c r="D124" s="3">
        <v>379.35</v>
      </c>
      <c r="E124" s="3">
        <v>130.88</v>
      </c>
      <c r="F124" s="3">
        <v>96.9</v>
      </c>
      <c r="G124" s="3">
        <f t="shared" si="1"/>
        <v>1.3506707946336427</v>
      </c>
      <c r="H124" s="3">
        <v>83.32</v>
      </c>
      <c r="I124" s="3">
        <v>0.87</v>
      </c>
      <c r="J124" s="3">
        <v>0.74</v>
      </c>
      <c r="K124" s="3">
        <v>134.94</v>
      </c>
      <c r="L124" s="3">
        <v>101.86</v>
      </c>
      <c r="M124" s="42">
        <v>7499.08</v>
      </c>
      <c r="N124" s="45">
        <v>541.23</v>
      </c>
      <c r="O124" s="3">
        <v>6.9435925925925925</v>
      </c>
      <c r="P124" s="10">
        <v>6.6800000000000068</v>
      </c>
    </row>
    <row r="125" spans="1:16" x14ac:dyDescent="0.35">
      <c r="A125" s="28" t="s">
        <v>115</v>
      </c>
      <c r="B125">
        <v>121</v>
      </c>
      <c r="C125">
        <v>24251</v>
      </c>
      <c r="D125" s="3">
        <v>596.24</v>
      </c>
      <c r="E125" s="3">
        <v>204.65</v>
      </c>
      <c r="F125" s="3">
        <v>150.88</v>
      </c>
      <c r="G125" s="3">
        <f t="shared" si="1"/>
        <v>1.3563759278897138</v>
      </c>
      <c r="H125" s="3">
        <v>86.11</v>
      </c>
      <c r="I125" s="3">
        <v>0.86</v>
      </c>
      <c r="J125" s="3">
        <v>0.74</v>
      </c>
      <c r="K125" s="3">
        <v>214.06</v>
      </c>
      <c r="L125" s="3">
        <v>159.36000000000001</v>
      </c>
      <c r="M125" s="42">
        <v>7136.12</v>
      </c>
      <c r="N125" s="45">
        <v>233.63</v>
      </c>
      <c r="O125" s="3">
        <v>6.6075185185185186</v>
      </c>
      <c r="P125" s="10">
        <v>3.8900000000000006</v>
      </c>
    </row>
    <row r="126" spans="1:16" x14ac:dyDescent="0.35">
      <c r="A126" s="28" t="s">
        <v>115</v>
      </c>
      <c r="B126">
        <v>122</v>
      </c>
      <c r="C126">
        <v>64153</v>
      </c>
      <c r="D126" s="3">
        <v>1206.1600000000001</v>
      </c>
      <c r="E126" s="3">
        <v>303.97000000000003</v>
      </c>
      <c r="F126" s="3">
        <v>268.72000000000003</v>
      </c>
      <c r="G126" s="3">
        <f t="shared" si="1"/>
        <v>1.1311774337600475</v>
      </c>
      <c r="H126" s="3">
        <v>113.95</v>
      </c>
      <c r="I126" s="3">
        <v>0.55000000000000004</v>
      </c>
      <c r="J126" s="3">
        <v>0.88</v>
      </c>
      <c r="K126" s="3">
        <v>353.78</v>
      </c>
      <c r="L126" s="3">
        <v>283.54000000000002</v>
      </c>
      <c r="M126" s="42">
        <v>7629.45</v>
      </c>
      <c r="N126" s="45">
        <v>331.54</v>
      </c>
      <c r="O126" s="3">
        <v>7.0643055555555554</v>
      </c>
      <c r="P126" s="10">
        <v>156.05000000000001</v>
      </c>
    </row>
    <row r="127" spans="1:16" x14ac:dyDescent="0.35">
      <c r="A127" s="28" t="s">
        <v>115</v>
      </c>
      <c r="B127">
        <v>123</v>
      </c>
      <c r="C127">
        <v>4652</v>
      </c>
      <c r="D127" s="3">
        <v>246.72</v>
      </c>
      <c r="E127" s="3">
        <v>85.04</v>
      </c>
      <c r="F127" s="3">
        <v>69.650000000000006</v>
      </c>
      <c r="G127" s="3">
        <f t="shared" si="1"/>
        <v>1.220961952620244</v>
      </c>
      <c r="H127" s="3">
        <v>2.0699999999999998</v>
      </c>
      <c r="I127" s="3">
        <v>0.96</v>
      </c>
      <c r="J127" s="3">
        <v>0.82</v>
      </c>
      <c r="K127" s="3">
        <v>85</v>
      </c>
      <c r="L127" s="3">
        <v>67</v>
      </c>
      <c r="M127" s="42">
        <v>8066.64</v>
      </c>
      <c r="N127" s="45">
        <v>458.95</v>
      </c>
      <c r="O127" s="3">
        <v>7.4691111111111113</v>
      </c>
      <c r="P127" s="10">
        <v>87.93</v>
      </c>
    </row>
    <row r="128" spans="1:16" x14ac:dyDescent="0.35">
      <c r="A128" s="28" t="s">
        <v>115</v>
      </c>
      <c r="B128">
        <v>124</v>
      </c>
      <c r="C128">
        <v>1544</v>
      </c>
      <c r="D128" s="3">
        <v>143.21</v>
      </c>
      <c r="E128" s="3">
        <v>48.15</v>
      </c>
      <c r="F128" s="3">
        <v>40.83</v>
      </c>
      <c r="G128" s="3">
        <f t="shared" si="1"/>
        <v>1.1792799412196915</v>
      </c>
      <c r="H128" s="3">
        <v>4.12</v>
      </c>
      <c r="I128" s="3">
        <v>0.95</v>
      </c>
      <c r="J128" s="3">
        <v>0.85</v>
      </c>
      <c r="K128" s="3">
        <v>50</v>
      </c>
      <c r="L128" s="3">
        <v>41</v>
      </c>
      <c r="M128" s="42">
        <v>8072.38</v>
      </c>
      <c r="N128" s="45">
        <v>567.59</v>
      </c>
      <c r="O128" s="3">
        <v>7.4744259259259263</v>
      </c>
      <c r="P128" s="10">
        <v>85.88</v>
      </c>
    </row>
    <row r="129" spans="1:16" x14ac:dyDescent="0.35">
      <c r="A129" s="28" t="s">
        <v>115</v>
      </c>
      <c r="B129">
        <v>125</v>
      </c>
      <c r="C129">
        <v>6473</v>
      </c>
      <c r="D129" s="3">
        <v>292.86</v>
      </c>
      <c r="E129" s="3">
        <v>103.99</v>
      </c>
      <c r="F129" s="3">
        <v>79.25</v>
      </c>
      <c r="G129" s="3">
        <f t="shared" si="1"/>
        <v>1.3121766561514194</v>
      </c>
      <c r="H129" s="3">
        <v>123.78</v>
      </c>
      <c r="I129" s="3">
        <v>0.95</v>
      </c>
      <c r="J129" s="3">
        <v>0.76</v>
      </c>
      <c r="K129" s="3">
        <v>106.22</v>
      </c>
      <c r="L129" s="3">
        <v>81.180000000000007</v>
      </c>
      <c r="M129" s="42">
        <v>7850.12</v>
      </c>
      <c r="N129" s="45">
        <v>723.21</v>
      </c>
      <c r="O129" s="3">
        <v>7.2686296296296291</v>
      </c>
      <c r="P129" s="10">
        <v>146.22</v>
      </c>
    </row>
    <row r="130" spans="1:16" x14ac:dyDescent="0.35">
      <c r="A130" s="28" t="s">
        <v>115</v>
      </c>
      <c r="B130">
        <v>126</v>
      </c>
      <c r="C130">
        <v>3418</v>
      </c>
      <c r="D130" s="3">
        <v>211.51</v>
      </c>
      <c r="E130" s="3">
        <v>72.08</v>
      </c>
      <c r="F130" s="3">
        <v>60.37</v>
      </c>
      <c r="G130" s="3">
        <f t="shared" si="1"/>
        <v>1.1939705151565347</v>
      </c>
      <c r="H130" s="3">
        <v>20.02</v>
      </c>
      <c r="I130" s="3">
        <v>0.96</v>
      </c>
      <c r="J130" s="3">
        <v>0.84</v>
      </c>
      <c r="K130" s="3">
        <v>72.95</v>
      </c>
      <c r="L130" s="3">
        <v>60.82</v>
      </c>
      <c r="M130" s="42">
        <v>7732.32</v>
      </c>
      <c r="N130" s="45">
        <v>767.69</v>
      </c>
      <c r="O130" s="3">
        <v>7.1595555555555555</v>
      </c>
      <c r="P130" s="10">
        <v>69.98</v>
      </c>
    </row>
    <row r="131" spans="1:16" x14ac:dyDescent="0.35">
      <c r="A131" s="28" t="s">
        <v>115</v>
      </c>
      <c r="B131">
        <v>127</v>
      </c>
      <c r="C131">
        <v>5118</v>
      </c>
      <c r="D131" s="3">
        <v>260.52999999999997</v>
      </c>
      <c r="E131" s="3">
        <v>89.27</v>
      </c>
      <c r="F131" s="3">
        <v>72.989999999999995</v>
      </c>
      <c r="G131" s="3">
        <f t="shared" si="1"/>
        <v>1.2230442526373475</v>
      </c>
      <c r="H131" s="3">
        <v>33.29</v>
      </c>
      <c r="I131" s="3">
        <v>0.95</v>
      </c>
      <c r="J131" s="3">
        <v>0.82</v>
      </c>
      <c r="K131" s="3">
        <v>91.4</v>
      </c>
      <c r="L131" s="3">
        <v>72.45</v>
      </c>
      <c r="M131" s="42">
        <v>7604.24</v>
      </c>
      <c r="N131" s="45">
        <v>976.92</v>
      </c>
      <c r="O131" s="3">
        <v>7.0409629629629631</v>
      </c>
      <c r="P131" s="10">
        <v>56.71</v>
      </c>
    </row>
    <row r="132" spans="1:16" x14ac:dyDescent="0.35">
      <c r="A132" s="28" t="s">
        <v>115</v>
      </c>
      <c r="B132">
        <v>128</v>
      </c>
      <c r="C132">
        <v>164014</v>
      </c>
      <c r="D132" s="3">
        <v>3039.94</v>
      </c>
      <c r="E132" s="3">
        <v>556.70000000000005</v>
      </c>
      <c r="F132" s="3">
        <v>375.12</v>
      </c>
      <c r="G132" s="3">
        <f t="shared" si="1"/>
        <v>1.4840584346342505</v>
      </c>
      <c r="H132" s="3">
        <v>49.66</v>
      </c>
      <c r="I132" s="3">
        <v>0.22</v>
      </c>
      <c r="J132" s="3">
        <v>0.67</v>
      </c>
      <c r="K132" s="3">
        <v>789.79</v>
      </c>
      <c r="L132" s="3">
        <v>626.45000000000005</v>
      </c>
      <c r="M132" s="42">
        <v>7274.4</v>
      </c>
      <c r="N132" s="45">
        <v>1006.77</v>
      </c>
      <c r="O132" s="3">
        <v>6.7355555555555551</v>
      </c>
      <c r="P132" s="10">
        <v>40.340000000000003</v>
      </c>
    </row>
    <row r="133" spans="1:16" x14ac:dyDescent="0.35">
      <c r="A133" s="28" t="s">
        <v>115</v>
      </c>
      <c r="B133">
        <v>129</v>
      </c>
      <c r="C133">
        <v>30341</v>
      </c>
      <c r="D133" s="3">
        <v>696.79</v>
      </c>
      <c r="E133" s="3">
        <v>216.09</v>
      </c>
      <c r="F133" s="3">
        <v>178.77</v>
      </c>
      <c r="G133" s="3">
        <f t="shared" si="1"/>
        <v>1.208759859036751</v>
      </c>
      <c r="H133" s="3">
        <v>163.30000000000001</v>
      </c>
      <c r="I133" s="3">
        <v>0.79</v>
      </c>
      <c r="J133" s="3">
        <v>0.83</v>
      </c>
      <c r="K133" s="3">
        <v>233.65</v>
      </c>
      <c r="L133" s="3">
        <v>186.43</v>
      </c>
      <c r="M133" s="42">
        <v>7773.94</v>
      </c>
      <c r="N133" s="45">
        <v>1203.79</v>
      </c>
      <c r="O133" s="3">
        <v>7.1980925925925918</v>
      </c>
      <c r="P133" s="10">
        <v>106.69999999999999</v>
      </c>
    </row>
    <row r="134" spans="1:16" x14ac:dyDescent="0.35">
      <c r="A134" s="28" t="s">
        <v>115</v>
      </c>
      <c r="B134">
        <v>130</v>
      </c>
      <c r="C134">
        <v>1866</v>
      </c>
      <c r="D134" s="3">
        <v>161.24</v>
      </c>
      <c r="E134" s="3">
        <v>58.23</v>
      </c>
      <c r="F134" s="3">
        <v>40.799999999999997</v>
      </c>
      <c r="G134" s="3">
        <f t="shared" ref="G134:G197" si="2">E134/F134</f>
        <v>1.4272058823529412</v>
      </c>
      <c r="H134" s="3">
        <v>51.49</v>
      </c>
      <c r="I134" s="3">
        <v>0.9</v>
      </c>
      <c r="J134" s="3">
        <v>0.7</v>
      </c>
      <c r="K134" s="3">
        <v>57.31</v>
      </c>
      <c r="L134" s="3">
        <v>39.9</v>
      </c>
      <c r="M134" s="42">
        <v>7753.4</v>
      </c>
      <c r="N134" s="45">
        <v>1356.22</v>
      </c>
      <c r="O134" s="3">
        <v>7.1790740740740739</v>
      </c>
      <c r="P134" s="10">
        <v>38.51</v>
      </c>
    </row>
    <row r="135" spans="1:16" x14ac:dyDescent="0.35">
      <c r="A135" s="28" t="s">
        <v>115</v>
      </c>
      <c r="B135">
        <v>131</v>
      </c>
      <c r="C135">
        <v>17728</v>
      </c>
      <c r="D135" s="3">
        <v>591.27</v>
      </c>
      <c r="E135" s="3">
        <v>232.69</v>
      </c>
      <c r="F135" s="3">
        <v>97.01</v>
      </c>
      <c r="G135" s="3">
        <f t="shared" si="2"/>
        <v>2.398618699103185</v>
      </c>
      <c r="H135" s="3">
        <v>72.849999999999994</v>
      </c>
      <c r="I135" s="3">
        <v>0.64</v>
      </c>
      <c r="J135" s="3">
        <v>0.42</v>
      </c>
      <c r="K135" s="3">
        <v>237.92</v>
      </c>
      <c r="L135" s="3">
        <v>113.4</v>
      </c>
      <c r="M135" s="42">
        <v>7924.96</v>
      </c>
      <c r="N135" s="45">
        <v>1499.97</v>
      </c>
      <c r="O135" s="3">
        <v>7.3379259259259255</v>
      </c>
      <c r="P135" s="10">
        <v>17.150000000000006</v>
      </c>
    </row>
    <row r="136" spans="1:16" x14ac:dyDescent="0.35">
      <c r="A136" s="28" t="s">
        <v>115</v>
      </c>
      <c r="B136">
        <v>132</v>
      </c>
      <c r="C136">
        <v>1600</v>
      </c>
      <c r="D136" s="3">
        <v>146.53</v>
      </c>
      <c r="E136" s="3">
        <v>49.37</v>
      </c>
      <c r="F136" s="3">
        <v>41.26</v>
      </c>
      <c r="G136" s="3">
        <f t="shared" si="2"/>
        <v>1.1965584100824043</v>
      </c>
      <c r="H136" s="3">
        <v>159.91</v>
      </c>
      <c r="I136" s="3">
        <v>0.94</v>
      </c>
      <c r="J136" s="3">
        <v>0.84</v>
      </c>
      <c r="K136" s="3">
        <v>50.48</v>
      </c>
      <c r="L136" s="3">
        <v>40.65</v>
      </c>
      <c r="M136" s="42">
        <v>8303.09</v>
      </c>
      <c r="N136" s="45">
        <v>1735.69</v>
      </c>
      <c r="O136" s="3">
        <v>7.6880462962962968</v>
      </c>
      <c r="P136" s="10">
        <v>110.09</v>
      </c>
    </row>
    <row r="137" spans="1:16" x14ac:dyDescent="0.35">
      <c r="A137" s="28" t="s">
        <v>115</v>
      </c>
      <c r="B137">
        <v>133</v>
      </c>
      <c r="C137">
        <v>2223</v>
      </c>
      <c r="D137" s="3">
        <v>172.7</v>
      </c>
      <c r="E137" s="3">
        <v>61.42</v>
      </c>
      <c r="F137" s="3">
        <v>46.08</v>
      </c>
      <c r="G137" s="3">
        <f t="shared" si="2"/>
        <v>1.3328993055555556</v>
      </c>
      <c r="H137" s="3">
        <v>2.17</v>
      </c>
      <c r="I137" s="3">
        <v>0.94</v>
      </c>
      <c r="J137" s="3">
        <v>0.75</v>
      </c>
      <c r="K137" s="3">
        <v>61.85</v>
      </c>
      <c r="L137" s="3">
        <v>46</v>
      </c>
      <c r="M137" s="42">
        <v>8792.09</v>
      </c>
      <c r="N137" s="45">
        <v>1534.28</v>
      </c>
      <c r="O137" s="3">
        <v>8.1408240740740734</v>
      </c>
      <c r="P137" s="10">
        <v>87.83</v>
      </c>
    </row>
    <row r="138" spans="1:16" x14ac:dyDescent="0.35">
      <c r="A138" s="28" t="s">
        <v>115</v>
      </c>
      <c r="B138">
        <v>134</v>
      </c>
      <c r="C138">
        <v>4292</v>
      </c>
      <c r="D138" s="3">
        <v>248.57</v>
      </c>
      <c r="E138" s="3">
        <v>95.94</v>
      </c>
      <c r="F138" s="3">
        <v>56.96</v>
      </c>
      <c r="G138" s="3">
        <f t="shared" si="2"/>
        <v>1.6843398876404494</v>
      </c>
      <c r="H138" s="3">
        <v>71.61</v>
      </c>
      <c r="I138" s="3">
        <v>0.87</v>
      </c>
      <c r="J138" s="3">
        <v>0.59</v>
      </c>
      <c r="K138" s="3">
        <v>94.85</v>
      </c>
      <c r="L138" s="3">
        <v>57.22</v>
      </c>
      <c r="M138" s="42">
        <v>8844.7800000000007</v>
      </c>
      <c r="N138" s="45">
        <v>1368.06</v>
      </c>
      <c r="O138" s="3">
        <v>8.1896111111111125</v>
      </c>
      <c r="P138" s="10">
        <v>18.39</v>
      </c>
    </row>
    <row r="139" spans="1:16" x14ac:dyDescent="0.35">
      <c r="A139" s="28" t="s">
        <v>115</v>
      </c>
      <c r="B139">
        <v>135</v>
      </c>
      <c r="C139">
        <v>13804</v>
      </c>
      <c r="D139" s="3">
        <v>522.32000000000005</v>
      </c>
      <c r="E139" s="3">
        <v>222.67</v>
      </c>
      <c r="F139" s="3">
        <v>78.930000000000007</v>
      </c>
      <c r="G139" s="3">
        <f t="shared" si="2"/>
        <v>2.8211073102749267</v>
      </c>
      <c r="H139" s="3">
        <v>80.56</v>
      </c>
      <c r="I139" s="3">
        <v>0.64</v>
      </c>
      <c r="J139" s="3">
        <v>0.35</v>
      </c>
      <c r="K139" s="3">
        <v>224.08</v>
      </c>
      <c r="L139" s="3">
        <v>85.6</v>
      </c>
      <c r="M139" s="42">
        <v>8506.5400000000009</v>
      </c>
      <c r="N139" s="45">
        <v>1269.6400000000001</v>
      </c>
      <c r="O139" s="3">
        <v>7.8764259259259264</v>
      </c>
      <c r="P139" s="10">
        <v>9.4399999999999977</v>
      </c>
    </row>
    <row r="140" spans="1:16" x14ac:dyDescent="0.35">
      <c r="A140" s="28" t="s">
        <v>115</v>
      </c>
      <c r="B140">
        <v>136</v>
      </c>
      <c r="C140">
        <v>9981</v>
      </c>
      <c r="D140" s="3">
        <v>478.96</v>
      </c>
      <c r="E140" s="3">
        <v>187.79</v>
      </c>
      <c r="F140" s="3">
        <v>67.67</v>
      </c>
      <c r="G140" s="3">
        <f t="shared" si="2"/>
        <v>2.7750849711836851</v>
      </c>
      <c r="H140" s="3">
        <v>59.35</v>
      </c>
      <c r="I140" s="3">
        <v>0.55000000000000004</v>
      </c>
      <c r="J140" s="3">
        <v>0.36</v>
      </c>
      <c r="K140" s="3">
        <v>198.6</v>
      </c>
      <c r="L140" s="3">
        <v>81.93</v>
      </c>
      <c r="M140" s="42">
        <v>8578.0300000000007</v>
      </c>
      <c r="N140" s="45">
        <v>956.85</v>
      </c>
      <c r="O140" s="3">
        <v>7.9426203703703706</v>
      </c>
      <c r="P140" s="10">
        <v>30.65</v>
      </c>
    </row>
    <row r="141" spans="1:16" x14ac:dyDescent="0.35">
      <c r="A141" s="28" t="s">
        <v>115</v>
      </c>
      <c r="B141">
        <v>137</v>
      </c>
      <c r="C141">
        <v>5881</v>
      </c>
      <c r="D141" s="3">
        <v>289.99</v>
      </c>
      <c r="E141" s="3">
        <v>93.75</v>
      </c>
      <c r="F141" s="3">
        <v>79.87</v>
      </c>
      <c r="G141" s="3">
        <f t="shared" si="2"/>
        <v>1.1737823963941405</v>
      </c>
      <c r="H141" s="3">
        <v>148.69999999999999</v>
      </c>
      <c r="I141" s="3">
        <v>0.88</v>
      </c>
      <c r="J141" s="3">
        <v>0.85</v>
      </c>
      <c r="K141" s="3">
        <v>98.08</v>
      </c>
      <c r="L141" s="3">
        <v>81.540000000000006</v>
      </c>
      <c r="M141" s="42">
        <v>8293.32</v>
      </c>
      <c r="N141" s="45">
        <v>709.68</v>
      </c>
      <c r="O141" s="3">
        <v>7.6789999999999994</v>
      </c>
      <c r="P141" s="10">
        <v>121.30000000000001</v>
      </c>
    </row>
    <row r="142" spans="1:16" x14ac:dyDescent="0.35">
      <c r="A142" s="28" t="s">
        <v>115</v>
      </c>
      <c r="B142">
        <v>138</v>
      </c>
      <c r="C142">
        <v>2807</v>
      </c>
      <c r="D142" s="3">
        <v>215.39</v>
      </c>
      <c r="E142" s="3">
        <v>70.819999999999993</v>
      </c>
      <c r="F142" s="3">
        <v>50.47</v>
      </c>
      <c r="G142" s="3">
        <f t="shared" si="2"/>
        <v>1.4032098276203684</v>
      </c>
      <c r="H142" s="3">
        <v>66.47</v>
      </c>
      <c r="I142" s="3">
        <v>0.76</v>
      </c>
      <c r="J142" s="3">
        <v>0.71</v>
      </c>
      <c r="K142" s="3">
        <v>73.11</v>
      </c>
      <c r="L142" s="3">
        <v>55.73</v>
      </c>
      <c r="M142" s="42">
        <v>8715.4699999999993</v>
      </c>
      <c r="N142" s="45">
        <v>545.19000000000005</v>
      </c>
      <c r="O142" s="3">
        <v>8.0698796296296287</v>
      </c>
      <c r="P142" s="10">
        <v>23.53</v>
      </c>
    </row>
    <row r="143" spans="1:16" x14ac:dyDescent="0.35">
      <c r="A143" s="28" t="s">
        <v>115</v>
      </c>
      <c r="B143">
        <v>139</v>
      </c>
      <c r="C143">
        <v>1925</v>
      </c>
      <c r="D143" s="3">
        <v>162.86000000000001</v>
      </c>
      <c r="E143" s="3">
        <v>57.13</v>
      </c>
      <c r="F143" s="3">
        <v>42.9</v>
      </c>
      <c r="G143" s="3">
        <f t="shared" si="2"/>
        <v>1.3317016317016319</v>
      </c>
      <c r="H143" s="3">
        <v>176.02</v>
      </c>
      <c r="I143" s="3">
        <v>0.91</v>
      </c>
      <c r="J143" s="3">
        <v>0.75</v>
      </c>
      <c r="K143" s="3">
        <v>59.23</v>
      </c>
      <c r="L143" s="3">
        <v>42.38</v>
      </c>
      <c r="M143" s="42">
        <v>8767.5400000000009</v>
      </c>
      <c r="N143" s="45">
        <v>579.33000000000004</v>
      </c>
      <c r="O143" s="3">
        <v>8.1180925925925926</v>
      </c>
      <c r="P143" s="10">
        <v>93.97999999999999</v>
      </c>
    </row>
    <row r="144" spans="1:16" x14ac:dyDescent="0.35">
      <c r="A144" s="28" t="s">
        <v>115</v>
      </c>
      <c r="B144">
        <v>140</v>
      </c>
      <c r="C144">
        <v>3586</v>
      </c>
      <c r="D144" s="3">
        <v>217.77</v>
      </c>
      <c r="E144" s="3">
        <v>76.58</v>
      </c>
      <c r="F144" s="3">
        <v>59.62</v>
      </c>
      <c r="G144" s="3">
        <f t="shared" si="2"/>
        <v>1.2844682992284469</v>
      </c>
      <c r="H144" s="3">
        <v>118.43</v>
      </c>
      <c r="I144" s="3">
        <v>0.95</v>
      </c>
      <c r="J144" s="3">
        <v>0.78</v>
      </c>
      <c r="K144" s="3">
        <v>78.41</v>
      </c>
      <c r="L144" s="3">
        <v>59.44</v>
      </c>
      <c r="M144" s="42">
        <v>8818.43</v>
      </c>
      <c r="N144" s="45">
        <v>349.08</v>
      </c>
      <c r="O144" s="3">
        <v>8.1652129629629631</v>
      </c>
      <c r="P144" s="10">
        <v>151.57</v>
      </c>
    </row>
    <row r="145" spans="1:16" x14ac:dyDescent="0.35">
      <c r="A145" s="28" t="s">
        <v>115</v>
      </c>
      <c r="B145">
        <v>141</v>
      </c>
      <c r="C145">
        <v>7013</v>
      </c>
      <c r="D145" s="3">
        <v>308.69</v>
      </c>
      <c r="E145" s="3">
        <v>104.76</v>
      </c>
      <c r="F145" s="3">
        <v>85.24</v>
      </c>
      <c r="G145" s="3">
        <f t="shared" si="2"/>
        <v>1.2290004692632568</v>
      </c>
      <c r="H145" s="3">
        <v>38.409999999999997</v>
      </c>
      <c r="I145" s="3">
        <v>0.92</v>
      </c>
      <c r="J145" s="3">
        <v>0.81</v>
      </c>
      <c r="K145" s="3">
        <v>106.55</v>
      </c>
      <c r="L145" s="3">
        <v>85.47</v>
      </c>
      <c r="M145" s="42">
        <v>8717.1200000000008</v>
      </c>
      <c r="N145" s="45">
        <v>249.1</v>
      </c>
      <c r="O145" s="3">
        <v>8.071407407407408</v>
      </c>
      <c r="P145" s="10">
        <v>51.59</v>
      </c>
    </row>
    <row r="146" spans="1:16" x14ac:dyDescent="0.35">
      <c r="A146" s="28" t="s">
        <v>115</v>
      </c>
      <c r="B146">
        <v>142</v>
      </c>
      <c r="C146">
        <v>14239</v>
      </c>
      <c r="D146" s="3">
        <v>444.82</v>
      </c>
      <c r="E146" s="3">
        <v>157.05000000000001</v>
      </c>
      <c r="F146" s="3">
        <v>115.44</v>
      </c>
      <c r="G146" s="3">
        <f t="shared" si="2"/>
        <v>1.3604469854469856</v>
      </c>
      <c r="H146" s="3">
        <v>53.95</v>
      </c>
      <c r="I146" s="3">
        <v>0.9</v>
      </c>
      <c r="J146" s="3">
        <v>0.74</v>
      </c>
      <c r="K146" s="3">
        <v>166.71</v>
      </c>
      <c r="L146" s="3">
        <v>119.54</v>
      </c>
      <c r="M146" s="42">
        <v>8495.34</v>
      </c>
      <c r="N146" s="45">
        <v>251.75</v>
      </c>
      <c r="O146" s="3">
        <v>7.8660555555555556</v>
      </c>
      <c r="P146" s="10">
        <v>36.049999999999997</v>
      </c>
    </row>
    <row r="147" spans="1:16" x14ac:dyDescent="0.35">
      <c r="A147" s="28" t="s">
        <v>115</v>
      </c>
      <c r="B147">
        <v>143</v>
      </c>
      <c r="C147">
        <v>7560</v>
      </c>
      <c r="D147" s="3">
        <v>326.29000000000002</v>
      </c>
      <c r="E147" s="3">
        <v>118.85</v>
      </c>
      <c r="F147" s="3">
        <v>80.989999999999995</v>
      </c>
      <c r="G147" s="3">
        <f t="shared" si="2"/>
        <v>1.4674651191505124</v>
      </c>
      <c r="H147" s="3">
        <v>132.02000000000001</v>
      </c>
      <c r="I147" s="3">
        <v>0.89</v>
      </c>
      <c r="J147" s="3">
        <v>0.68</v>
      </c>
      <c r="K147" s="3">
        <v>117.72</v>
      </c>
      <c r="L147" s="3">
        <v>83.02</v>
      </c>
      <c r="M147" s="42">
        <v>8206.35</v>
      </c>
      <c r="N147" s="45">
        <v>206.85</v>
      </c>
      <c r="O147" s="3">
        <v>7.598472222222223</v>
      </c>
      <c r="P147" s="10">
        <v>137.97999999999999</v>
      </c>
    </row>
    <row r="148" spans="1:16" x14ac:dyDescent="0.35">
      <c r="A148" s="28" t="s">
        <v>115</v>
      </c>
      <c r="B148">
        <v>144</v>
      </c>
      <c r="C148">
        <v>2417</v>
      </c>
      <c r="D148" s="3">
        <v>176.7</v>
      </c>
      <c r="E148" s="3">
        <v>58.93</v>
      </c>
      <c r="F148" s="3">
        <v>52.22</v>
      </c>
      <c r="G148" s="3">
        <f t="shared" si="2"/>
        <v>1.1284948295672157</v>
      </c>
      <c r="H148" s="3">
        <v>61.59</v>
      </c>
      <c r="I148" s="3">
        <v>0.97</v>
      </c>
      <c r="J148" s="3">
        <v>0.89</v>
      </c>
      <c r="K148" s="3">
        <v>61.77</v>
      </c>
      <c r="L148" s="3">
        <v>52.98</v>
      </c>
      <c r="M148" s="42">
        <v>8285.68</v>
      </c>
      <c r="N148" s="45">
        <v>133.15</v>
      </c>
      <c r="O148" s="3">
        <v>7.671925925925926</v>
      </c>
      <c r="P148" s="10">
        <v>28.409999999999997</v>
      </c>
    </row>
    <row r="149" spans="1:16" x14ac:dyDescent="0.35">
      <c r="A149" s="28" t="s">
        <v>115</v>
      </c>
      <c r="B149">
        <v>145</v>
      </c>
      <c r="C149">
        <v>4134</v>
      </c>
      <c r="D149" s="3">
        <v>244.7</v>
      </c>
      <c r="E149" s="3">
        <v>84.98</v>
      </c>
      <c r="F149" s="3">
        <v>61.94</v>
      </c>
      <c r="G149" s="3">
        <f t="shared" si="2"/>
        <v>1.3719728769777204</v>
      </c>
      <c r="H149" s="3">
        <v>82.62</v>
      </c>
      <c r="I149" s="3">
        <v>0.87</v>
      </c>
      <c r="J149" s="3">
        <v>0.73</v>
      </c>
      <c r="K149" s="3">
        <v>85.16</v>
      </c>
      <c r="L149" s="3">
        <v>61.43</v>
      </c>
      <c r="M149" s="42">
        <v>8535.2000000000007</v>
      </c>
      <c r="N149" s="45">
        <v>95.66</v>
      </c>
      <c r="O149" s="3">
        <v>7.9029629629629641</v>
      </c>
      <c r="P149" s="10">
        <v>7.3799999999999955</v>
      </c>
    </row>
    <row r="150" spans="1:16" x14ac:dyDescent="0.35">
      <c r="A150" s="28" t="s">
        <v>115</v>
      </c>
      <c r="B150">
        <v>146</v>
      </c>
      <c r="C150">
        <v>4778</v>
      </c>
      <c r="D150" s="3">
        <v>281.29000000000002</v>
      </c>
      <c r="E150" s="3">
        <v>110.57</v>
      </c>
      <c r="F150" s="3">
        <v>55.02</v>
      </c>
      <c r="G150" s="3">
        <f t="shared" si="2"/>
        <v>2.0096328607778986</v>
      </c>
      <c r="H150" s="3">
        <v>161.63</v>
      </c>
      <c r="I150" s="3">
        <v>0.76</v>
      </c>
      <c r="J150" s="3">
        <v>0.5</v>
      </c>
      <c r="K150" s="3">
        <v>111.09</v>
      </c>
      <c r="L150" s="3">
        <v>59.13</v>
      </c>
      <c r="M150" s="42">
        <v>9295.7999999999993</v>
      </c>
      <c r="N150" s="45">
        <v>420.9</v>
      </c>
      <c r="O150" s="3">
        <v>8.6072222222222212</v>
      </c>
      <c r="P150" s="10">
        <v>108.37</v>
      </c>
    </row>
    <row r="151" spans="1:16" x14ac:dyDescent="0.35">
      <c r="A151" s="28" t="s">
        <v>115</v>
      </c>
      <c r="B151">
        <v>147</v>
      </c>
      <c r="C151">
        <v>813</v>
      </c>
      <c r="D151" s="3">
        <v>102.17</v>
      </c>
      <c r="E151" s="3">
        <v>33.590000000000003</v>
      </c>
      <c r="F151" s="3">
        <v>30.82</v>
      </c>
      <c r="G151" s="3">
        <f t="shared" si="2"/>
        <v>1.0898767034393253</v>
      </c>
      <c r="H151" s="3">
        <v>154.63</v>
      </c>
      <c r="I151" s="3">
        <v>0.98</v>
      </c>
      <c r="J151" s="3">
        <v>0.92</v>
      </c>
      <c r="K151" s="3">
        <v>34.479999999999997</v>
      </c>
      <c r="L151" s="3">
        <v>30.58</v>
      </c>
      <c r="M151" s="42">
        <v>9025.66</v>
      </c>
      <c r="N151" s="45">
        <v>481.93</v>
      </c>
      <c r="O151" s="3">
        <v>8.3570925925925916</v>
      </c>
      <c r="P151" s="10">
        <v>115.37</v>
      </c>
    </row>
    <row r="152" spans="1:16" x14ac:dyDescent="0.35">
      <c r="A152" s="28" t="s">
        <v>115</v>
      </c>
      <c r="B152">
        <v>148</v>
      </c>
      <c r="C152">
        <v>6236</v>
      </c>
      <c r="D152" s="3">
        <v>302.55</v>
      </c>
      <c r="E152" s="3">
        <v>112.25</v>
      </c>
      <c r="F152" s="3">
        <v>70.73</v>
      </c>
      <c r="G152" s="3">
        <f t="shared" si="2"/>
        <v>1.5870210660257316</v>
      </c>
      <c r="H152" s="3">
        <v>9.4499999999999993</v>
      </c>
      <c r="I152" s="3">
        <v>0.86</v>
      </c>
      <c r="J152" s="3">
        <v>0.63</v>
      </c>
      <c r="K152" s="3">
        <v>116.84</v>
      </c>
      <c r="L152" s="3">
        <v>70.94</v>
      </c>
      <c r="M152" s="42">
        <v>9095.09</v>
      </c>
      <c r="N152" s="45">
        <v>513.11</v>
      </c>
      <c r="O152" s="3">
        <v>8.4213796296296302</v>
      </c>
      <c r="P152" s="10">
        <v>80.55</v>
      </c>
    </row>
    <row r="153" spans="1:16" x14ac:dyDescent="0.35">
      <c r="A153" s="28" t="s">
        <v>115</v>
      </c>
      <c r="B153">
        <v>149</v>
      </c>
      <c r="C153">
        <v>1935</v>
      </c>
      <c r="D153" s="3">
        <v>162.83000000000001</v>
      </c>
      <c r="E153" s="3">
        <v>59.92</v>
      </c>
      <c r="F153" s="3">
        <v>41.12</v>
      </c>
      <c r="G153" s="3">
        <f t="shared" si="2"/>
        <v>1.4571984435797667</v>
      </c>
      <c r="H153" s="3">
        <v>124.74</v>
      </c>
      <c r="I153" s="3">
        <v>0.92</v>
      </c>
      <c r="J153" s="3">
        <v>0.69</v>
      </c>
      <c r="K153" s="3">
        <v>61.52</v>
      </c>
      <c r="L153" s="3">
        <v>41.13</v>
      </c>
      <c r="M153" s="42">
        <v>9364.2900000000009</v>
      </c>
      <c r="N153" s="45">
        <v>714.18</v>
      </c>
      <c r="O153" s="3">
        <v>8.6706388888888899</v>
      </c>
      <c r="P153" s="10">
        <v>145.26</v>
      </c>
    </row>
    <row r="154" spans="1:16" x14ac:dyDescent="0.35">
      <c r="A154" s="28" t="s">
        <v>115</v>
      </c>
      <c r="B154">
        <v>150</v>
      </c>
      <c r="C154">
        <v>3749</v>
      </c>
      <c r="D154" s="3">
        <v>250.68</v>
      </c>
      <c r="E154" s="3">
        <v>100.36</v>
      </c>
      <c r="F154" s="3">
        <v>47.56</v>
      </c>
      <c r="G154" s="3">
        <f t="shared" si="2"/>
        <v>2.1101766190075693</v>
      </c>
      <c r="H154" s="3">
        <v>34.270000000000003</v>
      </c>
      <c r="I154" s="3">
        <v>0.75</v>
      </c>
      <c r="J154" s="3">
        <v>0.47</v>
      </c>
      <c r="K154" s="3">
        <v>97.19</v>
      </c>
      <c r="L154" s="3">
        <v>50.57</v>
      </c>
      <c r="M154" s="42">
        <v>9407.8700000000008</v>
      </c>
      <c r="N154" s="45">
        <v>973.35</v>
      </c>
      <c r="O154" s="3">
        <v>8.7109907407407423</v>
      </c>
      <c r="P154" s="10">
        <v>55.73</v>
      </c>
    </row>
    <row r="155" spans="1:16" x14ac:dyDescent="0.35">
      <c r="A155" s="28" t="s">
        <v>115</v>
      </c>
      <c r="B155">
        <v>151</v>
      </c>
      <c r="C155">
        <v>1074</v>
      </c>
      <c r="D155" s="3">
        <v>118.72</v>
      </c>
      <c r="E155" s="3">
        <v>39.46</v>
      </c>
      <c r="F155" s="3">
        <v>34.659999999999997</v>
      </c>
      <c r="G155" s="3">
        <f t="shared" si="2"/>
        <v>1.1384881708020775</v>
      </c>
      <c r="H155" s="3">
        <v>134.04</v>
      </c>
      <c r="I155" s="3">
        <v>0.96</v>
      </c>
      <c r="J155" s="3">
        <v>0.88</v>
      </c>
      <c r="K155" s="3">
        <v>41.88</v>
      </c>
      <c r="L155" s="3">
        <v>35.159999999999997</v>
      </c>
      <c r="M155" s="42">
        <v>9288.02</v>
      </c>
      <c r="N155" s="45">
        <v>1230.2</v>
      </c>
      <c r="O155" s="3">
        <v>8.6000185185185192</v>
      </c>
      <c r="P155" s="10">
        <v>135.96</v>
      </c>
    </row>
    <row r="156" spans="1:16" x14ac:dyDescent="0.35">
      <c r="A156" s="28" t="s">
        <v>115</v>
      </c>
      <c r="B156">
        <v>152</v>
      </c>
      <c r="C156">
        <v>2188</v>
      </c>
      <c r="D156" s="3">
        <v>174.86</v>
      </c>
      <c r="E156" s="3">
        <v>62.9</v>
      </c>
      <c r="F156" s="3">
        <v>44.29</v>
      </c>
      <c r="G156" s="3">
        <f t="shared" si="2"/>
        <v>1.420185143373222</v>
      </c>
      <c r="H156" s="3">
        <v>4.68</v>
      </c>
      <c r="I156" s="3">
        <v>0.9</v>
      </c>
      <c r="J156" s="3">
        <v>0.7</v>
      </c>
      <c r="K156" s="3">
        <v>65.28</v>
      </c>
      <c r="L156" s="3">
        <v>46</v>
      </c>
      <c r="M156" s="42">
        <v>9024.41</v>
      </c>
      <c r="N156" s="45">
        <v>1494.34</v>
      </c>
      <c r="O156" s="3">
        <v>8.3559351851851851</v>
      </c>
      <c r="P156" s="10">
        <v>85.32</v>
      </c>
    </row>
    <row r="157" spans="1:16" x14ac:dyDescent="0.35">
      <c r="A157" s="28" t="s">
        <v>115</v>
      </c>
      <c r="B157">
        <v>153</v>
      </c>
      <c r="C157">
        <v>2636</v>
      </c>
      <c r="D157" s="3">
        <v>186.3</v>
      </c>
      <c r="E157" s="3">
        <v>62.86</v>
      </c>
      <c r="F157" s="3">
        <v>53.39</v>
      </c>
      <c r="G157" s="3">
        <f t="shared" si="2"/>
        <v>1.1773740400824124</v>
      </c>
      <c r="H157" s="3">
        <v>169.89</v>
      </c>
      <c r="I157" s="3">
        <v>0.95</v>
      </c>
      <c r="J157" s="3">
        <v>0.85</v>
      </c>
      <c r="K157" s="3">
        <v>66.290000000000006</v>
      </c>
      <c r="L157" s="3">
        <v>53</v>
      </c>
      <c r="M157" s="42">
        <v>9557.9</v>
      </c>
      <c r="N157" s="45">
        <v>1421.76</v>
      </c>
      <c r="O157" s="3">
        <v>8.8499074074074073</v>
      </c>
      <c r="P157" s="10">
        <v>100.11000000000001</v>
      </c>
    </row>
    <row r="158" spans="1:16" x14ac:dyDescent="0.35">
      <c r="A158" s="28" t="s">
        <v>115</v>
      </c>
      <c r="B158">
        <v>154</v>
      </c>
      <c r="C158">
        <v>6639</v>
      </c>
      <c r="D158" s="3">
        <v>349.41</v>
      </c>
      <c r="E158" s="3">
        <v>123.75</v>
      </c>
      <c r="F158" s="3">
        <v>68.31</v>
      </c>
      <c r="G158" s="3">
        <f t="shared" si="2"/>
        <v>1.8115942028985506</v>
      </c>
      <c r="H158" s="3">
        <v>33.99</v>
      </c>
      <c r="I158" s="3">
        <v>0.68</v>
      </c>
      <c r="J158" s="3">
        <v>0.55000000000000004</v>
      </c>
      <c r="K158" s="3">
        <v>130.25</v>
      </c>
      <c r="L158" s="3">
        <v>78.03</v>
      </c>
      <c r="M158" s="42">
        <v>9531.92</v>
      </c>
      <c r="N158" s="45">
        <v>1513.71</v>
      </c>
      <c r="O158" s="3">
        <v>8.8258518518518514</v>
      </c>
      <c r="P158" s="10">
        <v>56.01</v>
      </c>
    </row>
    <row r="159" spans="1:16" x14ac:dyDescent="0.35">
      <c r="A159" s="28" t="s">
        <v>115</v>
      </c>
      <c r="B159">
        <v>155</v>
      </c>
      <c r="C159">
        <v>1498</v>
      </c>
      <c r="D159" s="3">
        <v>139.4</v>
      </c>
      <c r="E159" s="3">
        <v>44.42</v>
      </c>
      <c r="F159" s="3">
        <v>42.94</v>
      </c>
      <c r="G159" s="3">
        <f t="shared" si="2"/>
        <v>1.0344666977177457</v>
      </c>
      <c r="H159" s="3">
        <v>103.7</v>
      </c>
      <c r="I159" s="3">
        <v>0.97</v>
      </c>
      <c r="J159" s="3">
        <v>0.97</v>
      </c>
      <c r="K159" s="3">
        <v>46.17</v>
      </c>
      <c r="L159" s="3">
        <v>42.91</v>
      </c>
      <c r="M159" s="42">
        <v>9235.2199999999993</v>
      </c>
      <c r="N159" s="45">
        <v>1561.63</v>
      </c>
      <c r="O159" s="3">
        <v>8.5511296296296297</v>
      </c>
      <c r="P159" s="10">
        <v>166.3</v>
      </c>
    </row>
    <row r="160" spans="1:16" x14ac:dyDescent="0.35">
      <c r="A160" s="28" t="s">
        <v>115</v>
      </c>
      <c r="B160">
        <v>156</v>
      </c>
      <c r="C160">
        <v>9964</v>
      </c>
      <c r="D160" s="3">
        <v>375.57</v>
      </c>
      <c r="E160" s="3">
        <v>142.96</v>
      </c>
      <c r="F160" s="3">
        <v>88.74</v>
      </c>
      <c r="G160" s="3">
        <f t="shared" si="2"/>
        <v>1.6109984223574489</v>
      </c>
      <c r="H160" s="3">
        <v>34.01</v>
      </c>
      <c r="I160" s="3">
        <v>0.89</v>
      </c>
      <c r="J160" s="3">
        <v>0.62</v>
      </c>
      <c r="K160" s="3">
        <v>143.75</v>
      </c>
      <c r="L160" s="3">
        <v>89.67</v>
      </c>
      <c r="M160" s="42">
        <v>8986.98</v>
      </c>
      <c r="N160" s="45">
        <v>1918.74</v>
      </c>
      <c r="O160" s="3">
        <v>8.3212777777777767</v>
      </c>
      <c r="P160" s="10">
        <v>55.99</v>
      </c>
    </row>
    <row r="161" spans="1:16" x14ac:dyDescent="0.35">
      <c r="A161" s="28" t="s">
        <v>115</v>
      </c>
      <c r="B161">
        <v>157</v>
      </c>
      <c r="C161">
        <v>1757</v>
      </c>
      <c r="D161" s="3">
        <v>159.74</v>
      </c>
      <c r="E161" s="3">
        <v>62.08</v>
      </c>
      <c r="F161" s="3">
        <v>36.04</v>
      </c>
      <c r="G161" s="3">
        <f t="shared" si="2"/>
        <v>1.7225305216426192</v>
      </c>
      <c r="H161" s="3">
        <v>29.48</v>
      </c>
      <c r="I161" s="3">
        <v>0.87</v>
      </c>
      <c r="J161" s="3">
        <v>0.57999999999999996</v>
      </c>
      <c r="K161" s="3">
        <v>61.35</v>
      </c>
      <c r="L161" s="3">
        <v>35.08</v>
      </c>
      <c r="M161" s="42">
        <v>9838.0499999999993</v>
      </c>
      <c r="N161" s="45">
        <v>1652.2</v>
      </c>
      <c r="O161" s="3">
        <v>9.1093055555555544</v>
      </c>
      <c r="P161" s="10">
        <v>60.519999999999996</v>
      </c>
    </row>
    <row r="162" spans="1:16" x14ac:dyDescent="0.35">
      <c r="A162" s="28" t="s">
        <v>115</v>
      </c>
      <c r="B162">
        <v>158</v>
      </c>
      <c r="C162">
        <v>1677</v>
      </c>
      <c r="D162" s="3">
        <v>146.58000000000001</v>
      </c>
      <c r="E162" s="3">
        <v>48.2</v>
      </c>
      <c r="F162" s="3">
        <v>44.3</v>
      </c>
      <c r="G162" s="3">
        <f t="shared" si="2"/>
        <v>1.0880361173814901</v>
      </c>
      <c r="H162" s="3">
        <v>55.65</v>
      </c>
      <c r="I162" s="3">
        <v>0.98</v>
      </c>
      <c r="J162" s="3">
        <v>0.92</v>
      </c>
      <c r="K162" s="3">
        <v>49.09</v>
      </c>
      <c r="L162" s="3">
        <v>43.82</v>
      </c>
      <c r="M162" s="42">
        <v>9683.19</v>
      </c>
      <c r="N162" s="45">
        <v>1586.69</v>
      </c>
      <c r="O162" s="3">
        <v>8.9659166666666668</v>
      </c>
      <c r="P162" s="10">
        <v>34.35</v>
      </c>
    </row>
    <row r="163" spans="1:16" x14ac:dyDescent="0.35">
      <c r="A163" s="28" t="s">
        <v>115</v>
      </c>
      <c r="B163">
        <v>159</v>
      </c>
      <c r="C163">
        <v>1944</v>
      </c>
      <c r="D163" s="3">
        <v>159.16999999999999</v>
      </c>
      <c r="E163" s="3">
        <v>54.46</v>
      </c>
      <c r="F163" s="3">
        <v>45.45</v>
      </c>
      <c r="G163" s="3">
        <f t="shared" si="2"/>
        <v>1.1982398239823981</v>
      </c>
      <c r="H163" s="3">
        <v>124.88</v>
      </c>
      <c r="I163" s="3">
        <v>0.96</v>
      </c>
      <c r="J163" s="3">
        <v>0.83</v>
      </c>
      <c r="K163" s="3">
        <v>55.44</v>
      </c>
      <c r="L163" s="3">
        <v>45.83</v>
      </c>
      <c r="M163" s="42">
        <v>10106.51</v>
      </c>
      <c r="N163" s="45">
        <v>1512.93</v>
      </c>
      <c r="O163" s="3">
        <v>9.3578796296296307</v>
      </c>
      <c r="P163" s="10">
        <v>145.12</v>
      </c>
    </row>
    <row r="164" spans="1:16" x14ac:dyDescent="0.35">
      <c r="A164" s="28" t="s">
        <v>115</v>
      </c>
      <c r="B164">
        <v>160</v>
      </c>
      <c r="C164">
        <v>3109</v>
      </c>
      <c r="D164" s="3">
        <v>202.78</v>
      </c>
      <c r="E164" s="3">
        <v>67.86</v>
      </c>
      <c r="F164" s="3">
        <v>58.33</v>
      </c>
      <c r="G164" s="3">
        <f t="shared" si="2"/>
        <v>1.1633807646151209</v>
      </c>
      <c r="H164" s="3">
        <v>114.02</v>
      </c>
      <c r="I164" s="3">
        <v>0.95</v>
      </c>
      <c r="J164" s="3">
        <v>0.86</v>
      </c>
      <c r="K164" s="3">
        <v>69.430000000000007</v>
      </c>
      <c r="L164" s="3">
        <v>59</v>
      </c>
      <c r="M164" s="42">
        <v>9755.8700000000008</v>
      </c>
      <c r="N164" s="45">
        <v>1313.25</v>
      </c>
      <c r="O164" s="3">
        <v>9.0332129629629634</v>
      </c>
      <c r="P164" s="10">
        <v>155.98000000000002</v>
      </c>
    </row>
    <row r="165" spans="1:16" x14ac:dyDescent="0.35">
      <c r="A165" s="28" t="s">
        <v>115</v>
      </c>
      <c r="B165">
        <v>161</v>
      </c>
      <c r="C165">
        <v>1373</v>
      </c>
      <c r="D165" s="3">
        <v>135.19</v>
      </c>
      <c r="E165" s="3">
        <v>48.19</v>
      </c>
      <c r="F165" s="3">
        <v>36.28</v>
      </c>
      <c r="G165" s="3">
        <f t="shared" si="2"/>
        <v>1.3282800441014333</v>
      </c>
      <c r="H165" s="3">
        <v>137.78</v>
      </c>
      <c r="I165" s="3">
        <v>0.94</v>
      </c>
      <c r="J165" s="3">
        <v>0.75</v>
      </c>
      <c r="K165" s="3">
        <v>50</v>
      </c>
      <c r="L165" s="3">
        <v>37.72</v>
      </c>
      <c r="M165" s="42">
        <v>9921.85</v>
      </c>
      <c r="N165" s="45">
        <v>1228.3</v>
      </c>
      <c r="O165" s="3">
        <v>9.1868981481481491</v>
      </c>
      <c r="P165" s="10">
        <v>132.22</v>
      </c>
    </row>
    <row r="166" spans="1:16" x14ac:dyDescent="0.35">
      <c r="A166" s="28" t="s">
        <v>115</v>
      </c>
      <c r="B166">
        <v>162</v>
      </c>
      <c r="C166">
        <v>3023</v>
      </c>
      <c r="D166" s="3">
        <v>200.31</v>
      </c>
      <c r="E166" s="3">
        <v>66.849999999999994</v>
      </c>
      <c r="F166" s="3">
        <v>57.58</v>
      </c>
      <c r="G166" s="3">
        <f t="shared" si="2"/>
        <v>1.1609934004862799</v>
      </c>
      <c r="H166" s="3">
        <v>123.19</v>
      </c>
      <c r="I166" s="3">
        <v>0.95</v>
      </c>
      <c r="J166" s="3">
        <v>0.86</v>
      </c>
      <c r="K166" s="3">
        <v>69.81</v>
      </c>
      <c r="L166" s="3">
        <v>58.44</v>
      </c>
      <c r="M166" s="42">
        <v>9660.27</v>
      </c>
      <c r="N166" s="45">
        <v>1180.8599999999999</v>
      </c>
      <c r="O166" s="3">
        <v>8.9446944444444441</v>
      </c>
      <c r="P166" s="10">
        <v>146.81</v>
      </c>
    </row>
    <row r="167" spans="1:16" x14ac:dyDescent="0.35">
      <c r="A167" s="28" t="s">
        <v>115</v>
      </c>
      <c r="B167">
        <v>163</v>
      </c>
      <c r="C167">
        <v>3244</v>
      </c>
      <c r="D167" s="3">
        <v>208.34</v>
      </c>
      <c r="E167" s="3">
        <v>65.97</v>
      </c>
      <c r="F167" s="3">
        <v>62.61</v>
      </c>
      <c r="G167" s="3">
        <f t="shared" si="2"/>
        <v>1.0536655486344035</v>
      </c>
      <c r="H167" s="3">
        <v>65.83</v>
      </c>
      <c r="I167" s="3">
        <v>0.94</v>
      </c>
      <c r="J167" s="3">
        <v>0.95</v>
      </c>
      <c r="K167" s="3">
        <v>69.400000000000006</v>
      </c>
      <c r="L167" s="3">
        <v>62</v>
      </c>
      <c r="M167" s="42">
        <v>9805.2099999999991</v>
      </c>
      <c r="N167" s="45">
        <v>1045.1400000000001</v>
      </c>
      <c r="O167" s="3">
        <v>9.0788981481481468</v>
      </c>
      <c r="P167" s="10">
        <v>24.17</v>
      </c>
    </row>
    <row r="168" spans="1:16" x14ac:dyDescent="0.35">
      <c r="A168" s="28" t="s">
        <v>115</v>
      </c>
      <c r="B168">
        <v>164</v>
      </c>
      <c r="C168">
        <v>12223</v>
      </c>
      <c r="D168" s="3">
        <v>430.54</v>
      </c>
      <c r="E168" s="3">
        <v>162.1</v>
      </c>
      <c r="F168" s="3">
        <v>96.01</v>
      </c>
      <c r="G168" s="3">
        <f t="shared" si="2"/>
        <v>1.6883657952296633</v>
      </c>
      <c r="H168" s="3">
        <v>119.81</v>
      </c>
      <c r="I168" s="3">
        <v>0.83</v>
      </c>
      <c r="J168" s="3">
        <v>0.59</v>
      </c>
      <c r="K168" s="3">
        <v>162</v>
      </c>
      <c r="L168" s="3">
        <v>96.63</v>
      </c>
      <c r="M168" s="42">
        <v>9636.9599999999991</v>
      </c>
      <c r="N168" s="45">
        <v>1047.25</v>
      </c>
      <c r="O168" s="3">
        <v>8.9231111111111101</v>
      </c>
      <c r="P168" s="10">
        <v>150.19</v>
      </c>
    </row>
    <row r="169" spans="1:16" x14ac:dyDescent="0.35">
      <c r="A169" s="28" t="s">
        <v>115</v>
      </c>
      <c r="B169">
        <v>165</v>
      </c>
      <c r="C169">
        <v>1744</v>
      </c>
      <c r="D169" s="3">
        <v>152.33000000000001</v>
      </c>
      <c r="E169" s="3">
        <v>51.59</v>
      </c>
      <c r="F169" s="3">
        <v>43.04</v>
      </c>
      <c r="G169" s="3">
        <f t="shared" si="2"/>
        <v>1.1986524163568775</v>
      </c>
      <c r="H169" s="3">
        <v>87.03</v>
      </c>
      <c r="I169" s="3">
        <v>0.94</v>
      </c>
      <c r="J169" s="3">
        <v>0.83</v>
      </c>
      <c r="K169" s="3">
        <v>52.2</v>
      </c>
      <c r="L169" s="3">
        <v>44</v>
      </c>
      <c r="M169" s="42">
        <v>9491.2199999999993</v>
      </c>
      <c r="N169" s="45">
        <v>1039.97</v>
      </c>
      <c r="O169" s="3">
        <v>8.7881666666666653</v>
      </c>
      <c r="P169" s="10">
        <v>2.9699999999999989</v>
      </c>
    </row>
    <row r="170" spans="1:16" x14ac:dyDescent="0.35">
      <c r="A170" s="28" t="s">
        <v>115</v>
      </c>
      <c r="B170">
        <v>166</v>
      </c>
      <c r="C170">
        <v>5576</v>
      </c>
      <c r="D170" s="3">
        <v>291.41000000000003</v>
      </c>
      <c r="E170" s="3">
        <v>97.75</v>
      </c>
      <c r="F170" s="3">
        <v>72.63</v>
      </c>
      <c r="G170" s="3">
        <f t="shared" si="2"/>
        <v>1.3458625912157511</v>
      </c>
      <c r="H170" s="3">
        <v>57.26</v>
      </c>
      <c r="I170" s="3">
        <v>0.83</v>
      </c>
      <c r="J170" s="3">
        <v>0.74</v>
      </c>
      <c r="K170" s="3">
        <v>101.67</v>
      </c>
      <c r="L170" s="3">
        <v>73.209999999999994</v>
      </c>
      <c r="M170" s="42">
        <v>9928.8700000000008</v>
      </c>
      <c r="N170" s="45">
        <v>508.63</v>
      </c>
      <c r="O170" s="3">
        <v>9.1933981481481482</v>
      </c>
      <c r="P170" s="10">
        <v>32.74</v>
      </c>
    </row>
    <row r="171" spans="1:16" x14ac:dyDescent="0.35">
      <c r="A171" s="28" t="s">
        <v>115</v>
      </c>
      <c r="B171">
        <v>167</v>
      </c>
      <c r="C171">
        <v>2607</v>
      </c>
      <c r="D171" s="3">
        <v>185.49</v>
      </c>
      <c r="E171" s="3">
        <v>61.16</v>
      </c>
      <c r="F171" s="3">
        <v>54.28</v>
      </c>
      <c r="G171" s="3">
        <f t="shared" si="2"/>
        <v>1.1267501842299188</v>
      </c>
      <c r="H171" s="3">
        <v>53.94</v>
      </c>
      <c r="I171" s="3">
        <v>0.95</v>
      </c>
      <c r="J171" s="3">
        <v>0.89</v>
      </c>
      <c r="K171" s="3">
        <v>63.89</v>
      </c>
      <c r="L171" s="3">
        <v>53.53</v>
      </c>
      <c r="M171" s="42">
        <v>10012.83</v>
      </c>
      <c r="N171" s="45">
        <v>439.82</v>
      </c>
      <c r="O171" s="3">
        <v>9.2711388888888884</v>
      </c>
      <c r="P171" s="10">
        <v>36.06</v>
      </c>
    </row>
    <row r="172" spans="1:16" x14ac:dyDescent="0.35">
      <c r="A172" s="28" t="s">
        <v>115</v>
      </c>
      <c r="B172">
        <v>168</v>
      </c>
      <c r="C172">
        <v>3256</v>
      </c>
      <c r="D172" s="3">
        <v>244.99</v>
      </c>
      <c r="E172" s="3">
        <v>102.61</v>
      </c>
      <c r="F172" s="3">
        <v>40.4</v>
      </c>
      <c r="G172" s="3">
        <f t="shared" si="2"/>
        <v>2.5398514851485148</v>
      </c>
      <c r="H172" s="3">
        <v>148.61000000000001</v>
      </c>
      <c r="I172" s="3">
        <v>0.68</v>
      </c>
      <c r="J172" s="3">
        <v>0.39</v>
      </c>
      <c r="K172" s="3">
        <v>100.72</v>
      </c>
      <c r="L172" s="3">
        <v>44.37</v>
      </c>
      <c r="M172" s="42">
        <v>10065.17</v>
      </c>
      <c r="N172" s="45">
        <v>407.29</v>
      </c>
      <c r="O172" s="3">
        <v>9.3196018518518517</v>
      </c>
      <c r="P172" s="10">
        <v>121.38999999999999</v>
      </c>
    </row>
    <row r="173" spans="1:16" x14ac:dyDescent="0.35">
      <c r="A173" s="28" t="s">
        <v>115</v>
      </c>
      <c r="B173">
        <v>169</v>
      </c>
      <c r="C173">
        <v>3848</v>
      </c>
      <c r="D173" s="3">
        <v>226.27</v>
      </c>
      <c r="E173" s="3">
        <v>78.59</v>
      </c>
      <c r="F173" s="3">
        <v>62.34</v>
      </c>
      <c r="G173" s="3">
        <f t="shared" si="2"/>
        <v>1.2606673083092717</v>
      </c>
      <c r="H173" s="3">
        <v>152.62</v>
      </c>
      <c r="I173" s="3">
        <v>0.94</v>
      </c>
      <c r="J173" s="3">
        <v>0.79</v>
      </c>
      <c r="K173" s="3">
        <v>78.819999999999993</v>
      </c>
      <c r="L173" s="3">
        <v>64.58</v>
      </c>
      <c r="M173" s="42">
        <v>10156.549999999999</v>
      </c>
      <c r="N173" s="45">
        <v>348.87</v>
      </c>
      <c r="O173" s="3">
        <v>9.4042129629629621</v>
      </c>
      <c r="P173" s="10">
        <v>117.38</v>
      </c>
    </row>
    <row r="174" spans="1:16" x14ac:dyDescent="0.35">
      <c r="A174" s="28" t="s">
        <v>115</v>
      </c>
      <c r="B174">
        <v>170</v>
      </c>
      <c r="C174">
        <v>6403</v>
      </c>
      <c r="D174" s="3">
        <v>310.35000000000002</v>
      </c>
      <c r="E174" s="3">
        <v>101.98</v>
      </c>
      <c r="F174" s="3">
        <v>79.95</v>
      </c>
      <c r="G174" s="3">
        <f t="shared" si="2"/>
        <v>1.2755472170106317</v>
      </c>
      <c r="H174" s="3">
        <v>134.53</v>
      </c>
      <c r="I174" s="3">
        <v>0.84</v>
      </c>
      <c r="J174" s="3">
        <v>0.78</v>
      </c>
      <c r="K174" s="3">
        <v>113.23</v>
      </c>
      <c r="L174" s="3">
        <v>85.7</v>
      </c>
      <c r="M174" s="42">
        <v>9996.44</v>
      </c>
      <c r="N174" s="45">
        <v>231.29</v>
      </c>
      <c r="O174" s="3">
        <v>9.2559629629629629</v>
      </c>
      <c r="P174" s="10">
        <v>135.47</v>
      </c>
    </row>
    <row r="175" spans="1:16" x14ac:dyDescent="0.35">
      <c r="A175" s="28" t="s">
        <v>115</v>
      </c>
      <c r="B175">
        <v>171</v>
      </c>
      <c r="C175">
        <v>1813</v>
      </c>
      <c r="D175" s="3">
        <v>156.41999999999999</v>
      </c>
      <c r="E175" s="3">
        <v>48.44</v>
      </c>
      <c r="F175" s="3">
        <v>47.65</v>
      </c>
      <c r="G175" s="3">
        <f t="shared" si="2"/>
        <v>1.016579223504722</v>
      </c>
      <c r="H175" s="3">
        <v>158.22</v>
      </c>
      <c r="I175" s="3">
        <v>0.93</v>
      </c>
      <c r="J175" s="3">
        <v>0.98</v>
      </c>
      <c r="K175" s="3">
        <v>51.11</v>
      </c>
      <c r="L175" s="3">
        <v>47.78</v>
      </c>
      <c r="M175" s="42">
        <v>10667.71</v>
      </c>
      <c r="N175" s="45">
        <v>175.57</v>
      </c>
      <c r="O175" s="3">
        <v>9.8775092592592593</v>
      </c>
      <c r="P175" s="10">
        <v>111.78</v>
      </c>
    </row>
    <row r="176" spans="1:16" x14ac:dyDescent="0.35">
      <c r="A176" s="28" t="s">
        <v>115</v>
      </c>
      <c r="B176">
        <v>172</v>
      </c>
      <c r="C176">
        <v>2744</v>
      </c>
      <c r="D176" s="3">
        <v>191.63</v>
      </c>
      <c r="E176" s="3">
        <v>68.41</v>
      </c>
      <c r="F176" s="3">
        <v>51.07</v>
      </c>
      <c r="G176" s="3">
        <f t="shared" si="2"/>
        <v>1.3395339729782652</v>
      </c>
      <c r="H176" s="3">
        <v>41.98</v>
      </c>
      <c r="I176" s="3">
        <v>0.94</v>
      </c>
      <c r="J176" s="3">
        <v>0.75</v>
      </c>
      <c r="K176" s="3">
        <v>70</v>
      </c>
      <c r="L176" s="3">
        <v>51.38</v>
      </c>
      <c r="M176" s="42">
        <v>10465.049999999999</v>
      </c>
      <c r="N176" s="45">
        <v>327.14999999999998</v>
      </c>
      <c r="O176" s="3">
        <v>9.6898611111111101</v>
      </c>
      <c r="P176" s="10">
        <v>48.02</v>
      </c>
    </row>
    <row r="177" spans="1:16" x14ac:dyDescent="0.35">
      <c r="A177" s="28" t="s">
        <v>115</v>
      </c>
      <c r="B177">
        <v>173</v>
      </c>
      <c r="C177">
        <v>1322</v>
      </c>
      <c r="D177" s="3">
        <v>131.12</v>
      </c>
      <c r="E177" s="3">
        <v>45.2</v>
      </c>
      <c r="F177" s="3">
        <v>37.24</v>
      </c>
      <c r="G177" s="3">
        <f t="shared" si="2"/>
        <v>1.2137486573576799</v>
      </c>
      <c r="H177" s="3">
        <v>1.05</v>
      </c>
      <c r="I177" s="3">
        <v>0.97</v>
      </c>
      <c r="J177" s="3">
        <v>0.82</v>
      </c>
      <c r="K177" s="3">
        <v>45.69</v>
      </c>
      <c r="L177" s="3">
        <v>36.83</v>
      </c>
      <c r="M177" s="42">
        <v>10351.620000000001</v>
      </c>
      <c r="N177" s="45">
        <v>359.45</v>
      </c>
      <c r="O177" s="3">
        <v>9.584833333333334</v>
      </c>
      <c r="P177" s="10">
        <v>88.95</v>
      </c>
    </row>
    <row r="178" spans="1:16" x14ac:dyDescent="0.35">
      <c r="A178" s="28" t="s">
        <v>115</v>
      </c>
      <c r="B178">
        <v>174</v>
      </c>
      <c r="C178">
        <v>4957</v>
      </c>
      <c r="D178" s="3">
        <v>267.43</v>
      </c>
      <c r="E178" s="3">
        <v>98.18</v>
      </c>
      <c r="F178" s="3">
        <v>64.28</v>
      </c>
      <c r="G178" s="3">
        <f t="shared" si="2"/>
        <v>1.5273802115743622</v>
      </c>
      <c r="H178" s="3">
        <v>98.99</v>
      </c>
      <c r="I178" s="3">
        <v>0.87</v>
      </c>
      <c r="J178" s="3">
        <v>0.65</v>
      </c>
      <c r="K178" s="3">
        <v>99.64</v>
      </c>
      <c r="L178" s="3">
        <v>64.989999999999995</v>
      </c>
      <c r="M178" s="42">
        <v>10748.51</v>
      </c>
      <c r="N178" s="45">
        <v>350.85</v>
      </c>
      <c r="O178" s="3">
        <v>9.9523240740740739</v>
      </c>
      <c r="P178" s="10">
        <v>171.01</v>
      </c>
    </row>
    <row r="179" spans="1:16" x14ac:dyDescent="0.35">
      <c r="A179" s="28" t="s">
        <v>115</v>
      </c>
      <c r="B179">
        <v>175</v>
      </c>
      <c r="C179">
        <v>2609</v>
      </c>
      <c r="D179" s="3">
        <v>194.62</v>
      </c>
      <c r="E179" s="3">
        <v>65.03</v>
      </c>
      <c r="F179" s="3">
        <v>51.09</v>
      </c>
      <c r="G179" s="3">
        <f t="shared" si="2"/>
        <v>1.2728518301037384</v>
      </c>
      <c r="H179" s="3">
        <v>52.24</v>
      </c>
      <c r="I179" s="3">
        <v>0.87</v>
      </c>
      <c r="J179" s="3">
        <v>0.79</v>
      </c>
      <c r="K179" s="3">
        <v>67.27</v>
      </c>
      <c r="L179" s="3">
        <v>54.45</v>
      </c>
      <c r="M179" s="42">
        <v>10673.22</v>
      </c>
      <c r="N179" s="45">
        <v>497.82</v>
      </c>
      <c r="O179" s="3">
        <v>9.8826111111111103</v>
      </c>
      <c r="P179" s="10">
        <v>37.76</v>
      </c>
    </row>
    <row r="180" spans="1:16" x14ac:dyDescent="0.35">
      <c r="A180" s="28" t="s">
        <v>115</v>
      </c>
      <c r="B180">
        <v>176</v>
      </c>
      <c r="C180">
        <v>4698</v>
      </c>
      <c r="D180" s="3">
        <v>252.31</v>
      </c>
      <c r="E180" s="3">
        <v>86.37</v>
      </c>
      <c r="F180" s="3">
        <v>69.25</v>
      </c>
      <c r="G180" s="3">
        <f t="shared" si="2"/>
        <v>1.2472202166064983</v>
      </c>
      <c r="H180" s="3">
        <v>0.34</v>
      </c>
      <c r="I180" s="3">
        <v>0.93</v>
      </c>
      <c r="J180" s="3">
        <v>0.8</v>
      </c>
      <c r="K180" s="3">
        <v>88.39</v>
      </c>
      <c r="L180" s="3">
        <v>67.599999999999994</v>
      </c>
      <c r="M180" s="42">
        <v>10753.63</v>
      </c>
      <c r="N180" s="45">
        <v>544.48</v>
      </c>
      <c r="O180" s="3">
        <v>9.9570648148148138</v>
      </c>
      <c r="P180" s="10">
        <v>89.66</v>
      </c>
    </row>
    <row r="181" spans="1:16" x14ac:dyDescent="0.35">
      <c r="A181" s="28" t="s">
        <v>115</v>
      </c>
      <c r="B181">
        <v>177</v>
      </c>
      <c r="C181">
        <v>10316</v>
      </c>
      <c r="D181" s="3">
        <v>415.61</v>
      </c>
      <c r="E181" s="3">
        <v>135.52000000000001</v>
      </c>
      <c r="F181" s="3">
        <v>96.92</v>
      </c>
      <c r="G181" s="3">
        <f t="shared" si="2"/>
        <v>1.3982666116384648</v>
      </c>
      <c r="H181" s="3">
        <v>49.01</v>
      </c>
      <c r="I181" s="3">
        <v>0.75</v>
      </c>
      <c r="J181" s="3">
        <v>0.72</v>
      </c>
      <c r="K181" s="3">
        <v>141.32</v>
      </c>
      <c r="L181" s="3">
        <v>108.23</v>
      </c>
      <c r="M181" s="42">
        <v>10693.63</v>
      </c>
      <c r="N181" s="45">
        <v>649.08000000000004</v>
      </c>
      <c r="O181" s="3">
        <v>9.9015092592592584</v>
      </c>
      <c r="P181" s="10">
        <v>40.99</v>
      </c>
    </row>
    <row r="182" spans="1:16" x14ac:dyDescent="0.35">
      <c r="A182" s="28" t="s">
        <v>115</v>
      </c>
      <c r="B182">
        <v>178</v>
      </c>
      <c r="C182">
        <v>3619</v>
      </c>
      <c r="D182" s="3">
        <v>219.58</v>
      </c>
      <c r="E182" s="3">
        <v>70.61</v>
      </c>
      <c r="F182" s="3">
        <v>65.260000000000005</v>
      </c>
      <c r="G182" s="3">
        <f t="shared" si="2"/>
        <v>1.0819797732148329</v>
      </c>
      <c r="H182" s="3">
        <v>90.15</v>
      </c>
      <c r="I182" s="3">
        <v>0.94</v>
      </c>
      <c r="J182" s="3">
        <v>0.92</v>
      </c>
      <c r="K182" s="3">
        <v>73.739999999999995</v>
      </c>
      <c r="L182" s="3">
        <v>64</v>
      </c>
      <c r="M182" s="42">
        <v>10568.44</v>
      </c>
      <c r="N182" s="45">
        <v>1041.83</v>
      </c>
      <c r="O182" s="3">
        <v>9.7855925925925931</v>
      </c>
      <c r="P182" s="10">
        <v>179.85</v>
      </c>
    </row>
    <row r="183" spans="1:16" x14ac:dyDescent="0.35">
      <c r="A183" s="28" t="s">
        <v>115</v>
      </c>
      <c r="B183">
        <v>179</v>
      </c>
      <c r="C183">
        <v>2184</v>
      </c>
      <c r="D183" s="3">
        <v>168.53</v>
      </c>
      <c r="E183" s="3">
        <v>56.47</v>
      </c>
      <c r="F183" s="3">
        <v>49.24</v>
      </c>
      <c r="G183" s="3">
        <f t="shared" si="2"/>
        <v>1.1468318440292444</v>
      </c>
      <c r="H183" s="3">
        <v>166.42</v>
      </c>
      <c r="I183" s="3">
        <v>0.97</v>
      </c>
      <c r="J183" s="3">
        <v>0.87</v>
      </c>
      <c r="K183" s="3">
        <v>58.86</v>
      </c>
      <c r="L183" s="3">
        <v>49.99</v>
      </c>
      <c r="M183" s="42">
        <v>10311.09</v>
      </c>
      <c r="N183" s="45">
        <v>1285.77</v>
      </c>
      <c r="O183" s="3">
        <v>9.547305555555555</v>
      </c>
      <c r="P183" s="10">
        <v>103.58000000000001</v>
      </c>
    </row>
    <row r="184" spans="1:16" x14ac:dyDescent="0.35">
      <c r="A184" s="28" t="s">
        <v>115</v>
      </c>
      <c r="B184">
        <v>180</v>
      </c>
      <c r="C184">
        <v>9926</v>
      </c>
      <c r="D184" s="3">
        <v>442.25</v>
      </c>
      <c r="E184" s="3">
        <v>183.9</v>
      </c>
      <c r="F184" s="3">
        <v>68.72</v>
      </c>
      <c r="G184" s="3">
        <f t="shared" si="2"/>
        <v>2.6760768335273575</v>
      </c>
      <c r="H184" s="3">
        <v>56.64</v>
      </c>
      <c r="I184" s="3">
        <v>0.64</v>
      </c>
      <c r="J184" s="3">
        <v>0.37</v>
      </c>
      <c r="K184" s="3">
        <v>171.48</v>
      </c>
      <c r="L184" s="3">
        <v>71.89</v>
      </c>
      <c r="M184" s="42">
        <v>10761.13</v>
      </c>
      <c r="N184" s="45">
        <v>1341.09</v>
      </c>
      <c r="O184" s="3">
        <v>9.9640092592592584</v>
      </c>
      <c r="P184" s="10">
        <v>33.36</v>
      </c>
    </row>
    <row r="185" spans="1:16" x14ac:dyDescent="0.35">
      <c r="A185" s="28" t="s">
        <v>115</v>
      </c>
      <c r="B185">
        <v>181</v>
      </c>
      <c r="C185">
        <v>9217</v>
      </c>
      <c r="D185" s="3">
        <v>435.55</v>
      </c>
      <c r="E185" s="3">
        <v>165.79</v>
      </c>
      <c r="F185" s="3">
        <v>70.790000000000006</v>
      </c>
      <c r="G185" s="3">
        <f t="shared" si="2"/>
        <v>2.3419974572679756</v>
      </c>
      <c r="H185" s="3">
        <v>117.82</v>
      </c>
      <c r="I185" s="3">
        <v>0.61</v>
      </c>
      <c r="J185" s="3">
        <v>0.43</v>
      </c>
      <c r="K185" s="3">
        <v>164.56</v>
      </c>
      <c r="L185" s="3">
        <v>83.74</v>
      </c>
      <c r="M185" s="42">
        <v>10449.969999999999</v>
      </c>
      <c r="N185" s="45">
        <v>1458.72</v>
      </c>
      <c r="O185" s="3">
        <v>9.6758981481481481</v>
      </c>
      <c r="P185" s="10">
        <v>152.18</v>
      </c>
    </row>
    <row r="186" spans="1:16" x14ac:dyDescent="0.35">
      <c r="A186" s="28" t="s">
        <v>115</v>
      </c>
      <c r="B186">
        <v>182</v>
      </c>
      <c r="C186">
        <v>1794</v>
      </c>
      <c r="D186" s="3">
        <v>155.09</v>
      </c>
      <c r="E186" s="3">
        <v>50.22</v>
      </c>
      <c r="F186" s="3">
        <v>45.48</v>
      </c>
      <c r="G186" s="3">
        <f t="shared" si="2"/>
        <v>1.104221635883905</v>
      </c>
      <c r="H186" s="3">
        <v>140.65</v>
      </c>
      <c r="I186" s="3">
        <v>0.94</v>
      </c>
      <c r="J186" s="3">
        <v>0.91</v>
      </c>
      <c r="K186" s="3">
        <v>52.2</v>
      </c>
      <c r="L186" s="3">
        <v>46.39</v>
      </c>
      <c r="M186" s="42">
        <v>10265.35</v>
      </c>
      <c r="N186" s="45">
        <v>1647.4</v>
      </c>
      <c r="O186" s="3">
        <v>9.5049537037037037</v>
      </c>
      <c r="P186" s="10">
        <v>129.35</v>
      </c>
    </row>
    <row r="187" spans="1:16" x14ac:dyDescent="0.35">
      <c r="A187" s="28" t="s">
        <v>115</v>
      </c>
      <c r="B187">
        <v>183</v>
      </c>
      <c r="C187">
        <v>7761</v>
      </c>
      <c r="D187" s="3">
        <v>330.92</v>
      </c>
      <c r="E187" s="3">
        <v>104.68</v>
      </c>
      <c r="F187" s="3">
        <v>94.4</v>
      </c>
      <c r="G187" s="3">
        <f t="shared" si="2"/>
        <v>1.1088983050847459</v>
      </c>
      <c r="H187" s="3">
        <v>51.65</v>
      </c>
      <c r="I187" s="3">
        <v>0.89</v>
      </c>
      <c r="J187" s="3">
        <v>0.9</v>
      </c>
      <c r="K187" s="3">
        <v>110.39</v>
      </c>
      <c r="L187" s="3">
        <v>97.84</v>
      </c>
      <c r="M187" s="42">
        <v>11129.1</v>
      </c>
      <c r="N187" s="45">
        <v>1928.23</v>
      </c>
      <c r="O187" s="3">
        <v>10.304722222222223</v>
      </c>
      <c r="P187" s="10">
        <v>38.35</v>
      </c>
    </row>
    <row r="188" spans="1:16" x14ac:dyDescent="0.35">
      <c r="A188" s="28" t="s">
        <v>115</v>
      </c>
      <c r="B188">
        <v>184</v>
      </c>
      <c r="C188">
        <v>1724</v>
      </c>
      <c r="D188" s="3">
        <v>150.22999999999999</v>
      </c>
      <c r="E188" s="3">
        <v>51.41</v>
      </c>
      <c r="F188" s="3">
        <v>42.69</v>
      </c>
      <c r="G188" s="3">
        <f t="shared" si="2"/>
        <v>1.2042632935113609</v>
      </c>
      <c r="H188" s="3">
        <v>152.28</v>
      </c>
      <c r="I188" s="3">
        <v>0.96</v>
      </c>
      <c r="J188" s="3">
        <v>0.83</v>
      </c>
      <c r="K188" s="3">
        <v>52.84</v>
      </c>
      <c r="L188" s="3">
        <v>43.04</v>
      </c>
      <c r="M188" s="42">
        <v>10919.35</v>
      </c>
      <c r="N188" s="45">
        <v>1591.93</v>
      </c>
      <c r="O188" s="3">
        <v>10.11050925925926</v>
      </c>
      <c r="P188" s="10">
        <v>117.72</v>
      </c>
    </row>
    <row r="189" spans="1:16" x14ac:dyDescent="0.35">
      <c r="A189" s="28" t="s">
        <v>115</v>
      </c>
      <c r="B189">
        <v>185</v>
      </c>
      <c r="C189">
        <v>2325</v>
      </c>
      <c r="D189" s="3">
        <v>172.98</v>
      </c>
      <c r="E189" s="3">
        <v>58.68</v>
      </c>
      <c r="F189" s="3">
        <v>50.44</v>
      </c>
      <c r="G189" s="3">
        <f t="shared" si="2"/>
        <v>1.1633624107850913</v>
      </c>
      <c r="H189" s="3">
        <v>175.18</v>
      </c>
      <c r="I189" s="3">
        <v>0.98</v>
      </c>
      <c r="J189" s="3">
        <v>0.86</v>
      </c>
      <c r="K189" s="3">
        <v>58.82</v>
      </c>
      <c r="L189" s="3">
        <v>50</v>
      </c>
      <c r="M189" s="42">
        <v>11108.01</v>
      </c>
      <c r="N189" s="45">
        <v>1371.93</v>
      </c>
      <c r="O189" s="3">
        <v>10.285194444444445</v>
      </c>
      <c r="P189" s="10">
        <v>94.82</v>
      </c>
    </row>
    <row r="190" spans="1:16" x14ac:dyDescent="0.35">
      <c r="A190" s="28" t="s">
        <v>115</v>
      </c>
      <c r="B190">
        <v>186</v>
      </c>
      <c r="C190">
        <v>3933</v>
      </c>
      <c r="D190" s="3">
        <v>237.74</v>
      </c>
      <c r="E190" s="3">
        <v>89.28</v>
      </c>
      <c r="F190" s="3">
        <v>56.09</v>
      </c>
      <c r="G190" s="3">
        <f t="shared" si="2"/>
        <v>1.5917275806739168</v>
      </c>
      <c r="H190" s="3">
        <v>31.98</v>
      </c>
      <c r="I190" s="3">
        <v>0.87</v>
      </c>
      <c r="J190" s="3">
        <v>0.63</v>
      </c>
      <c r="K190" s="3">
        <v>89.02</v>
      </c>
      <c r="L190" s="3">
        <v>59.05</v>
      </c>
      <c r="M190" s="42">
        <v>11251.57</v>
      </c>
      <c r="N190" s="45">
        <v>1264.32</v>
      </c>
      <c r="O190" s="3">
        <v>10.418120370370371</v>
      </c>
      <c r="P190" s="10">
        <v>58.019999999999996</v>
      </c>
    </row>
    <row r="191" spans="1:16" x14ac:dyDescent="0.35">
      <c r="A191" s="28" t="s">
        <v>115</v>
      </c>
      <c r="B191">
        <v>187</v>
      </c>
      <c r="C191">
        <v>3246</v>
      </c>
      <c r="D191" s="3">
        <v>205.77</v>
      </c>
      <c r="E191" s="3">
        <v>71.84</v>
      </c>
      <c r="F191" s="3">
        <v>57.53</v>
      </c>
      <c r="G191" s="3">
        <f t="shared" si="2"/>
        <v>1.2487397879367288</v>
      </c>
      <c r="H191" s="3">
        <v>132.1</v>
      </c>
      <c r="I191" s="3">
        <v>0.96</v>
      </c>
      <c r="J191" s="3">
        <v>0.8</v>
      </c>
      <c r="K191" s="3">
        <v>72.349999999999994</v>
      </c>
      <c r="L191" s="3">
        <v>57.97</v>
      </c>
      <c r="M191" s="42">
        <v>11145.62</v>
      </c>
      <c r="N191" s="45">
        <v>1254.44</v>
      </c>
      <c r="O191" s="3">
        <v>10.32001851851852</v>
      </c>
      <c r="P191" s="10">
        <v>137.9</v>
      </c>
    </row>
    <row r="192" spans="1:16" x14ac:dyDescent="0.35">
      <c r="A192" s="28" t="s">
        <v>115</v>
      </c>
      <c r="B192">
        <v>188</v>
      </c>
      <c r="C192">
        <v>2486</v>
      </c>
      <c r="D192" s="3">
        <v>185.79</v>
      </c>
      <c r="E192" s="3">
        <v>61.09</v>
      </c>
      <c r="F192" s="3">
        <v>51.81</v>
      </c>
      <c r="G192" s="3">
        <f t="shared" si="2"/>
        <v>1.1791160007720518</v>
      </c>
      <c r="H192" s="3">
        <v>132.88</v>
      </c>
      <c r="I192" s="3">
        <v>0.91</v>
      </c>
      <c r="J192" s="3">
        <v>0.85</v>
      </c>
      <c r="K192" s="3">
        <v>63.57</v>
      </c>
      <c r="L192" s="3">
        <v>52.77</v>
      </c>
      <c r="M192" s="42">
        <v>11171.28</v>
      </c>
      <c r="N192" s="45">
        <v>1143.23</v>
      </c>
      <c r="O192" s="3">
        <v>10.343777777777778</v>
      </c>
      <c r="P192" s="10">
        <v>137.12</v>
      </c>
    </row>
    <row r="193" spans="1:16" x14ac:dyDescent="0.35">
      <c r="A193" s="28" t="s">
        <v>115</v>
      </c>
      <c r="B193">
        <v>189</v>
      </c>
      <c r="C193">
        <v>2014</v>
      </c>
      <c r="D193" s="3">
        <v>161.75</v>
      </c>
      <c r="E193" s="3">
        <v>54.83</v>
      </c>
      <c r="F193" s="3">
        <v>46.77</v>
      </c>
      <c r="G193" s="3">
        <f t="shared" si="2"/>
        <v>1.1723326918965147</v>
      </c>
      <c r="H193" s="3">
        <v>120.81</v>
      </c>
      <c r="I193" s="3">
        <v>0.97</v>
      </c>
      <c r="J193" s="3">
        <v>0.85</v>
      </c>
      <c r="K193" s="3">
        <v>55.97</v>
      </c>
      <c r="L193" s="3">
        <v>46.57</v>
      </c>
      <c r="M193" s="42">
        <v>10878.91</v>
      </c>
      <c r="N193" s="45">
        <v>1249.97</v>
      </c>
      <c r="O193" s="3">
        <v>10.073064814814815</v>
      </c>
      <c r="P193" s="10">
        <v>149.19</v>
      </c>
    </row>
    <row r="194" spans="1:16" x14ac:dyDescent="0.35">
      <c r="A194" s="28" t="s">
        <v>115</v>
      </c>
      <c r="B194">
        <v>190</v>
      </c>
      <c r="C194">
        <v>1979</v>
      </c>
      <c r="D194" s="3">
        <v>170.12</v>
      </c>
      <c r="E194" s="3">
        <v>66.39</v>
      </c>
      <c r="F194" s="3">
        <v>37.950000000000003</v>
      </c>
      <c r="G194" s="3">
        <f t="shared" si="2"/>
        <v>1.7494071146245058</v>
      </c>
      <c r="H194" s="3">
        <v>170.18</v>
      </c>
      <c r="I194" s="3">
        <v>0.86</v>
      </c>
      <c r="J194" s="3">
        <v>0.56999999999999995</v>
      </c>
      <c r="K194" s="3">
        <v>68.59</v>
      </c>
      <c r="L194" s="3">
        <v>40</v>
      </c>
      <c r="M194" s="42">
        <v>11014.73</v>
      </c>
      <c r="N194" s="45">
        <v>1170.94</v>
      </c>
      <c r="O194" s="3">
        <v>10.198824074074073</v>
      </c>
      <c r="P194" s="10">
        <v>99.82</v>
      </c>
    </row>
    <row r="195" spans="1:16" x14ac:dyDescent="0.35">
      <c r="A195" s="28" t="s">
        <v>115</v>
      </c>
      <c r="B195">
        <v>191</v>
      </c>
      <c r="C195">
        <v>3520</v>
      </c>
      <c r="D195" s="3">
        <v>224.98</v>
      </c>
      <c r="E195" s="3">
        <v>72.06</v>
      </c>
      <c r="F195" s="3">
        <v>62.19</v>
      </c>
      <c r="G195" s="3">
        <f t="shared" si="2"/>
        <v>1.1587071876507478</v>
      </c>
      <c r="H195" s="3">
        <v>12.06</v>
      </c>
      <c r="I195" s="3">
        <v>0.87</v>
      </c>
      <c r="J195" s="3">
        <v>0.86</v>
      </c>
      <c r="K195" s="3">
        <v>77.67</v>
      </c>
      <c r="L195" s="3">
        <v>61.04</v>
      </c>
      <c r="M195" s="42">
        <v>10816.16</v>
      </c>
      <c r="N195" s="45">
        <v>1204.1199999999999</v>
      </c>
      <c r="O195" s="3">
        <v>10.014962962962963</v>
      </c>
      <c r="P195" s="10">
        <v>77.94</v>
      </c>
    </row>
    <row r="196" spans="1:16" x14ac:dyDescent="0.35">
      <c r="A196" s="28" t="s">
        <v>115</v>
      </c>
      <c r="B196">
        <v>192</v>
      </c>
      <c r="C196">
        <v>3866</v>
      </c>
      <c r="D196" s="3">
        <v>232.23</v>
      </c>
      <c r="E196" s="3">
        <v>80.55</v>
      </c>
      <c r="F196" s="3">
        <v>61.11</v>
      </c>
      <c r="G196" s="3">
        <f t="shared" si="2"/>
        <v>1.3181148748159057</v>
      </c>
      <c r="H196" s="3">
        <v>168.4</v>
      </c>
      <c r="I196" s="3">
        <v>0.9</v>
      </c>
      <c r="J196" s="3">
        <v>0.76</v>
      </c>
      <c r="K196" s="3">
        <v>81.25</v>
      </c>
      <c r="L196" s="3">
        <v>61.57</v>
      </c>
      <c r="M196" s="42">
        <v>11116.42</v>
      </c>
      <c r="N196" s="45">
        <v>1026.51</v>
      </c>
      <c r="O196" s="3">
        <v>10.292981481481482</v>
      </c>
      <c r="P196" s="10">
        <v>101.6</v>
      </c>
    </row>
    <row r="197" spans="1:16" x14ac:dyDescent="0.35">
      <c r="A197" s="28" t="s">
        <v>115</v>
      </c>
      <c r="B197">
        <v>193</v>
      </c>
      <c r="C197">
        <v>3833</v>
      </c>
      <c r="D197" s="3">
        <v>226.99</v>
      </c>
      <c r="E197" s="3">
        <v>77.08</v>
      </c>
      <c r="F197" s="3">
        <v>63.32</v>
      </c>
      <c r="G197" s="3">
        <f t="shared" si="2"/>
        <v>1.2173089071383449</v>
      </c>
      <c r="H197" s="3">
        <v>94.42</v>
      </c>
      <c r="I197" s="3">
        <v>0.93</v>
      </c>
      <c r="J197" s="3">
        <v>0.82</v>
      </c>
      <c r="K197" s="3">
        <v>78.89</v>
      </c>
      <c r="L197" s="3">
        <v>60</v>
      </c>
      <c r="M197" s="42">
        <v>10953.67</v>
      </c>
      <c r="N197" s="45">
        <v>963.85</v>
      </c>
      <c r="O197" s="3">
        <v>10.142287037037038</v>
      </c>
      <c r="P197" s="10">
        <v>175.57999999999998</v>
      </c>
    </row>
    <row r="198" spans="1:16" x14ac:dyDescent="0.35">
      <c r="A198" s="28" t="s">
        <v>115</v>
      </c>
      <c r="B198">
        <v>194</v>
      </c>
      <c r="C198">
        <v>2695</v>
      </c>
      <c r="D198" s="3">
        <v>198.97</v>
      </c>
      <c r="E198" s="3">
        <v>75.97</v>
      </c>
      <c r="F198" s="3">
        <v>45.17</v>
      </c>
      <c r="G198" s="3">
        <f t="shared" ref="G198:G261" si="3">E198/F198</f>
        <v>1.6818684967899047</v>
      </c>
      <c r="H198" s="3">
        <v>79.89</v>
      </c>
      <c r="I198" s="3">
        <v>0.86</v>
      </c>
      <c r="J198" s="3">
        <v>0.59</v>
      </c>
      <c r="K198" s="3">
        <v>76.900000000000006</v>
      </c>
      <c r="L198" s="3">
        <v>45.53</v>
      </c>
      <c r="M198" s="42">
        <v>10885.19</v>
      </c>
      <c r="N198" s="45">
        <v>959.93</v>
      </c>
      <c r="O198" s="3">
        <v>10.078879629629631</v>
      </c>
      <c r="P198" s="10">
        <v>10.11</v>
      </c>
    </row>
    <row r="199" spans="1:16" x14ac:dyDescent="0.35">
      <c r="A199" s="28" t="s">
        <v>115</v>
      </c>
      <c r="B199">
        <v>195</v>
      </c>
      <c r="C199">
        <v>2175</v>
      </c>
      <c r="D199" s="3">
        <v>175.15</v>
      </c>
      <c r="E199" s="3">
        <v>63.65</v>
      </c>
      <c r="F199" s="3">
        <v>43.51</v>
      </c>
      <c r="G199" s="3">
        <f t="shared" si="3"/>
        <v>1.462882096069869</v>
      </c>
      <c r="H199" s="3">
        <v>178.72</v>
      </c>
      <c r="I199" s="3">
        <v>0.89</v>
      </c>
      <c r="J199" s="3">
        <v>0.68</v>
      </c>
      <c r="K199" s="3">
        <v>64.38</v>
      </c>
      <c r="L199" s="3">
        <v>44.5</v>
      </c>
      <c r="M199" s="42">
        <v>10814.27</v>
      </c>
      <c r="N199" s="45">
        <v>887.31</v>
      </c>
      <c r="O199" s="3">
        <v>10.013212962962964</v>
      </c>
      <c r="P199" s="10">
        <v>91.28</v>
      </c>
    </row>
    <row r="200" spans="1:16" x14ac:dyDescent="0.35">
      <c r="A200" s="28" t="s">
        <v>115</v>
      </c>
      <c r="B200">
        <v>196</v>
      </c>
      <c r="C200">
        <v>1660</v>
      </c>
      <c r="D200" s="3">
        <v>148.1</v>
      </c>
      <c r="E200" s="3">
        <v>48.69</v>
      </c>
      <c r="F200" s="3">
        <v>43.41</v>
      </c>
      <c r="G200" s="3">
        <f t="shared" si="3"/>
        <v>1.1216309606081549</v>
      </c>
      <c r="H200" s="3">
        <v>133.27000000000001</v>
      </c>
      <c r="I200" s="3">
        <v>0.95</v>
      </c>
      <c r="J200" s="3">
        <v>0.89</v>
      </c>
      <c r="K200" s="3">
        <v>51.61</v>
      </c>
      <c r="L200" s="3">
        <v>45</v>
      </c>
      <c r="M200" s="42">
        <v>10883.33</v>
      </c>
      <c r="N200" s="45">
        <v>823.11</v>
      </c>
      <c r="O200" s="3">
        <v>10.077157407407407</v>
      </c>
      <c r="P200" s="10">
        <v>136.72999999999999</v>
      </c>
    </row>
    <row r="201" spans="1:16" x14ac:dyDescent="0.35">
      <c r="A201" s="28" t="s">
        <v>115</v>
      </c>
      <c r="B201">
        <v>197</v>
      </c>
      <c r="C201">
        <v>4550</v>
      </c>
      <c r="D201" s="3">
        <v>276.08</v>
      </c>
      <c r="E201" s="3">
        <v>82.24</v>
      </c>
      <c r="F201" s="3">
        <v>70.44</v>
      </c>
      <c r="G201" s="3">
        <f t="shared" si="3"/>
        <v>1.1675184554230551</v>
      </c>
      <c r="H201" s="3">
        <v>65.38</v>
      </c>
      <c r="I201" s="3">
        <v>0.75</v>
      </c>
      <c r="J201" s="3">
        <v>0.86</v>
      </c>
      <c r="K201" s="3">
        <v>91.61</v>
      </c>
      <c r="L201" s="3">
        <v>77.319999999999993</v>
      </c>
      <c r="M201" s="42">
        <v>11294.01</v>
      </c>
      <c r="N201" s="45">
        <v>752.25</v>
      </c>
      <c r="O201" s="3">
        <v>10.457416666666667</v>
      </c>
      <c r="P201" s="10">
        <v>24.620000000000005</v>
      </c>
    </row>
    <row r="202" spans="1:16" x14ac:dyDescent="0.35">
      <c r="A202" s="28" t="s">
        <v>115</v>
      </c>
      <c r="B202">
        <v>198</v>
      </c>
      <c r="C202">
        <v>3874</v>
      </c>
      <c r="D202" s="3">
        <v>237.71</v>
      </c>
      <c r="E202" s="3">
        <v>81.58</v>
      </c>
      <c r="F202" s="3">
        <v>60.46</v>
      </c>
      <c r="G202" s="3">
        <f t="shared" si="3"/>
        <v>1.3493218656963282</v>
      </c>
      <c r="H202" s="3">
        <v>52.45</v>
      </c>
      <c r="I202" s="3">
        <v>0.86</v>
      </c>
      <c r="J202" s="3">
        <v>0.74</v>
      </c>
      <c r="K202" s="3">
        <v>83.55</v>
      </c>
      <c r="L202" s="3">
        <v>65</v>
      </c>
      <c r="M202" s="42">
        <v>11082.19</v>
      </c>
      <c r="N202" s="45">
        <v>734.62</v>
      </c>
      <c r="O202" s="3">
        <v>10.261287037037038</v>
      </c>
      <c r="P202" s="10">
        <v>37.549999999999997</v>
      </c>
    </row>
    <row r="203" spans="1:16" x14ac:dyDescent="0.35">
      <c r="A203" s="28" t="s">
        <v>115</v>
      </c>
      <c r="B203">
        <v>199</v>
      </c>
      <c r="C203">
        <v>2548</v>
      </c>
      <c r="D203" s="3">
        <v>213.13</v>
      </c>
      <c r="E203" s="3">
        <v>86.35</v>
      </c>
      <c r="F203" s="3">
        <v>37.57</v>
      </c>
      <c r="G203" s="3">
        <f t="shared" si="3"/>
        <v>2.2983763641203088</v>
      </c>
      <c r="H203" s="3">
        <v>6.78</v>
      </c>
      <c r="I203" s="3">
        <v>0.7</v>
      </c>
      <c r="J203" s="3">
        <v>0.44</v>
      </c>
      <c r="K203" s="3">
        <v>88.36</v>
      </c>
      <c r="L203" s="3">
        <v>43.95</v>
      </c>
      <c r="M203" s="42">
        <v>10921.15</v>
      </c>
      <c r="N203" s="45">
        <v>611.04999999999995</v>
      </c>
      <c r="O203" s="3">
        <v>10.112175925925925</v>
      </c>
      <c r="P203" s="10">
        <v>83.22</v>
      </c>
    </row>
    <row r="204" spans="1:16" x14ac:dyDescent="0.35">
      <c r="A204" s="28" t="s">
        <v>115</v>
      </c>
      <c r="B204">
        <v>200</v>
      </c>
      <c r="C204">
        <v>1948</v>
      </c>
      <c r="D204" s="3">
        <v>157.93</v>
      </c>
      <c r="E204" s="3">
        <v>51.03</v>
      </c>
      <c r="F204" s="3">
        <v>48.6</v>
      </c>
      <c r="G204" s="3">
        <f t="shared" si="3"/>
        <v>1.05</v>
      </c>
      <c r="H204" s="3">
        <v>58.21</v>
      </c>
      <c r="I204" s="3">
        <v>0.98</v>
      </c>
      <c r="J204" s="3">
        <v>0.95</v>
      </c>
      <c r="K204" s="3">
        <v>52.81</v>
      </c>
      <c r="L204" s="3">
        <v>48</v>
      </c>
      <c r="M204" s="42">
        <v>11203.49</v>
      </c>
      <c r="N204" s="45">
        <v>426.56</v>
      </c>
      <c r="O204" s="3">
        <v>10.373601851851852</v>
      </c>
      <c r="P204" s="10">
        <v>31.79</v>
      </c>
    </row>
    <row r="205" spans="1:16" x14ac:dyDescent="0.35">
      <c r="A205" s="28" t="s">
        <v>115</v>
      </c>
      <c r="B205">
        <v>201</v>
      </c>
      <c r="C205">
        <v>11536</v>
      </c>
      <c r="D205" s="3">
        <v>395.66</v>
      </c>
      <c r="E205" s="3">
        <v>134.87</v>
      </c>
      <c r="F205" s="3">
        <v>108.9</v>
      </c>
      <c r="G205" s="3">
        <f t="shared" si="3"/>
        <v>1.2384756657483931</v>
      </c>
      <c r="H205" s="3">
        <v>99.53</v>
      </c>
      <c r="I205" s="3">
        <v>0.93</v>
      </c>
      <c r="J205" s="3">
        <v>0.81</v>
      </c>
      <c r="K205" s="3">
        <v>137.32</v>
      </c>
      <c r="L205" s="3">
        <v>111.32</v>
      </c>
      <c r="M205" s="42">
        <v>10888.55</v>
      </c>
      <c r="N205" s="45">
        <v>381.18</v>
      </c>
      <c r="O205" s="3">
        <v>10.081990740740739</v>
      </c>
      <c r="P205" s="10">
        <v>170.47</v>
      </c>
    </row>
    <row r="206" spans="1:16" x14ac:dyDescent="0.35">
      <c r="A206" s="28" t="s">
        <v>115</v>
      </c>
      <c r="B206">
        <v>202</v>
      </c>
      <c r="C206">
        <v>16242</v>
      </c>
      <c r="D206" s="3">
        <v>500.68</v>
      </c>
      <c r="E206" s="3">
        <v>200.92</v>
      </c>
      <c r="F206" s="3">
        <v>102.93</v>
      </c>
      <c r="G206" s="3">
        <f t="shared" si="3"/>
        <v>1.9520062178179343</v>
      </c>
      <c r="H206" s="3">
        <v>66.66</v>
      </c>
      <c r="I206" s="3">
        <v>0.81</v>
      </c>
      <c r="J206" s="3">
        <v>0.51</v>
      </c>
      <c r="K206" s="3">
        <v>198.12</v>
      </c>
      <c r="L206" s="3">
        <v>106.36</v>
      </c>
      <c r="M206" s="42">
        <v>11649.74</v>
      </c>
      <c r="N206" s="45">
        <v>145.56</v>
      </c>
      <c r="O206" s="3">
        <v>10.786796296296297</v>
      </c>
      <c r="P206" s="10">
        <v>23.340000000000003</v>
      </c>
    </row>
    <row r="207" spans="1:16" x14ac:dyDescent="0.35">
      <c r="A207" s="28" t="s">
        <v>115</v>
      </c>
      <c r="B207">
        <v>203</v>
      </c>
      <c r="C207">
        <v>6059</v>
      </c>
      <c r="D207" s="3">
        <v>346.9</v>
      </c>
      <c r="E207" s="3">
        <v>91.01</v>
      </c>
      <c r="F207" s="3">
        <v>84.76</v>
      </c>
      <c r="G207" s="3">
        <f t="shared" si="3"/>
        <v>1.0737376120811704</v>
      </c>
      <c r="H207" s="3">
        <v>87.03</v>
      </c>
      <c r="I207" s="3">
        <v>0.63</v>
      </c>
      <c r="J207" s="3">
        <v>0.93</v>
      </c>
      <c r="K207" s="3">
        <v>109.22</v>
      </c>
      <c r="L207" s="3">
        <v>92.51</v>
      </c>
      <c r="M207" s="42">
        <v>11433.22</v>
      </c>
      <c r="N207" s="45">
        <v>335.39</v>
      </c>
      <c r="O207" s="3">
        <v>10.586314814814815</v>
      </c>
      <c r="P207" s="10">
        <v>2.9699999999999989</v>
      </c>
    </row>
    <row r="208" spans="1:16" x14ac:dyDescent="0.35">
      <c r="A208" s="28" t="s">
        <v>115</v>
      </c>
      <c r="B208">
        <v>204</v>
      </c>
      <c r="C208">
        <v>8358</v>
      </c>
      <c r="D208" s="3">
        <v>355.83</v>
      </c>
      <c r="E208" s="3">
        <v>125.76</v>
      </c>
      <c r="F208" s="3">
        <v>84.62</v>
      </c>
      <c r="G208" s="3">
        <f t="shared" si="3"/>
        <v>1.4861734814464664</v>
      </c>
      <c r="H208" s="3">
        <v>87.64</v>
      </c>
      <c r="I208" s="3">
        <v>0.83</v>
      </c>
      <c r="J208" s="3">
        <v>0.67</v>
      </c>
      <c r="K208" s="3">
        <v>126.3</v>
      </c>
      <c r="L208" s="3">
        <v>87</v>
      </c>
      <c r="M208" s="42">
        <v>11881.13</v>
      </c>
      <c r="N208" s="45">
        <v>367.41</v>
      </c>
      <c r="O208" s="3">
        <v>11.001046296296295</v>
      </c>
      <c r="P208" s="10">
        <v>2.3599999999999994</v>
      </c>
    </row>
    <row r="209" spans="1:16" x14ac:dyDescent="0.35">
      <c r="A209" s="28" t="s">
        <v>115</v>
      </c>
      <c r="B209">
        <v>205</v>
      </c>
      <c r="C209">
        <v>6933</v>
      </c>
      <c r="D209" s="3">
        <v>313.60000000000002</v>
      </c>
      <c r="E209" s="3">
        <v>109.5</v>
      </c>
      <c r="F209" s="3">
        <v>80.61</v>
      </c>
      <c r="G209" s="3">
        <f t="shared" si="3"/>
        <v>1.3583922590249349</v>
      </c>
      <c r="H209" s="3">
        <v>77.650000000000006</v>
      </c>
      <c r="I209" s="3">
        <v>0.89</v>
      </c>
      <c r="J209" s="3">
        <v>0.74</v>
      </c>
      <c r="K209" s="3">
        <v>109.56</v>
      </c>
      <c r="L209" s="3">
        <v>83.5</v>
      </c>
      <c r="M209" s="42">
        <v>11833.71</v>
      </c>
      <c r="N209" s="45">
        <v>493.69</v>
      </c>
      <c r="O209" s="3">
        <v>10.957138888888888</v>
      </c>
      <c r="P209" s="10">
        <v>12.349999999999994</v>
      </c>
    </row>
    <row r="210" spans="1:16" x14ac:dyDescent="0.35">
      <c r="A210" s="28" t="s">
        <v>115</v>
      </c>
      <c r="B210">
        <v>206</v>
      </c>
      <c r="C210">
        <v>3568</v>
      </c>
      <c r="D210" s="3">
        <v>220.47</v>
      </c>
      <c r="E210" s="3">
        <v>75.959999999999994</v>
      </c>
      <c r="F210" s="3">
        <v>59.81</v>
      </c>
      <c r="G210" s="3">
        <f t="shared" si="3"/>
        <v>1.2700217354957364</v>
      </c>
      <c r="H210" s="3">
        <v>177.5</v>
      </c>
      <c r="I210" s="3">
        <v>0.92</v>
      </c>
      <c r="J210" s="3">
        <v>0.79</v>
      </c>
      <c r="K210" s="3">
        <v>77.62</v>
      </c>
      <c r="L210" s="3">
        <v>61.12</v>
      </c>
      <c r="M210" s="42">
        <v>11406.16</v>
      </c>
      <c r="N210" s="45">
        <v>560.53</v>
      </c>
      <c r="O210" s="3">
        <v>10.561259259259259</v>
      </c>
      <c r="P210" s="10">
        <v>92.5</v>
      </c>
    </row>
    <row r="211" spans="1:16" x14ac:dyDescent="0.35">
      <c r="A211" s="28" t="s">
        <v>115</v>
      </c>
      <c r="B211">
        <v>207</v>
      </c>
      <c r="C211">
        <v>2319</v>
      </c>
      <c r="D211" s="3">
        <v>186.28</v>
      </c>
      <c r="E211" s="3">
        <v>72.48</v>
      </c>
      <c r="F211" s="3">
        <v>40.74</v>
      </c>
      <c r="G211" s="3">
        <f t="shared" si="3"/>
        <v>1.7790868924889545</v>
      </c>
      <c r="H211" s="3">
        <v>128.32</v>
      </c>
      <c r="I211" s="3">
        <v>0.84</v>
      </c>
      <c r="J211" s="3">
        <v>0.56000000000000005</v>
      </c>
      <c r="K211" s="3">
        <v>71.59</v>
      </c>
      <c r="L211" s="3">
        <v>42.07</v>
      </c>
      <c r="M211" s="42">
        <v>11964.22</v>
      </c>
      <c r="N211" s="45">
        <v>610.09</v>
      </c>
      <c r="O211" s="3">
        <v>11.077981481481482</v>
      </c>
      <c r="P211" s="10">
        <v>141.68</v>
      </c>
    </row>
    <row r="212" spans="1:16" x14ac:dyDescent="0.35">
      <c r="A212" s="28" t="s">
        <v>115</v>
      </c>
      <c r="B212">
        <v>208</v>
      </c>
      <c r="C212">
        <v>7627</v>
      </c>
      <c r="D212" s="3">
        <v>350.98</v>
      </c>
      <c r="E212" s="3">
        <v>126.07</v>
      </c>
      <c r="F212" s="3">
        <v>77.03</v>
      </c>
      <c r="G212" s="3">
        <f t="shared" si="3"/>
        <v>1.6366350772426326</v>
      </c>
      <c r="H212" s="3">
        <v>52.16</v>
      </c>
      <c r="I212" s="3">
        <v>0.78</v>
      </c>
      <c r="J212" s="3">
        <v>0.61</v>
      </c>
      <c r="K212" s="3">
        <v>126.91</v>
      </c>
      <c r="L212" s="3">
        <v>82.96</v>
      </c>
      <c r="M212" s="42">
        <v>11789.74</v>
      </c>
      <c r="N212" s="45">
        <v>774.74</v>
      </c>
      <c r="O212" s="3">
        <v>10.916425925925926</v>
      </c>
      <c r="P212" s="10">
        <v>37.840000000000003</v>
      </c>
    </row>
    <row r="213" spans="1:16" x14ac:dyDescent="0.35">
      <c r="A213" s="28" t="s">
        <v>115</v>
      </c>
      <c r="B213">
        <v>209</v>
      </c>
      <c r="C213">
        <v>5386</v>
      </c>
      <c r="D213" s="3">
        <v>268.37</v>
      </c>
      <c r="E213" s="3">
        <v>98.51</v>
      </c>
      <c r="F213" s="3">
        <v>69.62</v>
      </c>
      <c r="G213" s="3">
        <f t="shared" si="3"/>
        <v>1.414966963516231</v>
      </c>
      <c r="H213" s="3">
        <v>155.49</v>
      </c>
      <c r="I213" s="3">
        <v>0.94</v>
      </c>
      <c r="J213" s="3">
        <v>0.71</v>
      </c>
      <c r="K213" s="3">
        <v>99.46</v>
      </c>
      <c r="L213" s="3">
        <v>70.03</v>
      </c>
      <c r="M213" s="42">
        <v>11492.1</v>
      </c>
      <c r="N213" s="45">
        <v>788.8</v>
      </c>
      <c r="O213" s="3">
        <v>10.640833333333333</v>
      </c>
      <c r="P213" s="10">
        <v>114.50999999999999</v>
      </c>
    </row>
    <row r="214" spans="1:16" x14ac:dyDescent="0.35">
      <c r="A214" s="28" t="s">
        <v>115</v>
      </c>
      <c r="B214">
        <v>210</v>
      </c>
      <c r="C214">
        <v>3953</v>
      </c>
      <c r="D214" s="3">
        <v>231.65</v>
      </c>
      <c r="E214" s="3">
        <v>82.81</v>
      </c>
      <c r="F214" s="3">
        <v>60.78</v>
      </c>
      <c r="G214" s="3">
        <f t="shared" si="3"/>
        <v>1.3624547548535704</v>
      </c>
      <c r="H214" s="3">
        <v>12.67</v>
      </c>
      <c r="I214" s="3">
        <v>0.93</v>
      </c>
      <c r="J214" s="3">
        <v>0.73</v>
      </c>
      <c r="K214" s="3">
        <v>82.04</v>
      </c>
      <c r="L214" s="3">
        <v>59.74</v>
      </c>
      <c r="M214" s="42">
        <v>11881.14</v>
      </c>
      <c r="N214" s="45">
        <v>1186.81</v>
      </c>
      <c r="O214" s="3">
        <v>11.001055555555554</v>
      </c>
      <c r="P214" s="10">
        <v>77.33</v>
      </c>
    </row>
    <row r="215" spans="1:16" x14ac:dyDescent="0.35">
      <c r="A215" s="28" t="s">
        <v>115</v>
      </c>
      <c r="B215">
        <v>211</v>
      </c>
      <c r="C215">
        <v>18654</v>
      </c>
      <c r="D215" s="3">
        <v>515.07000000000005</v>
      </c>
      <c r="E215" s="3">
        <v>174.21</v>
      </c>
      <c r="F215" s="3">
        <v>136.34</v>
      </c>
      <c r="G215" s="3">
        <f t="shared" si="3"/>
        <v>1.2777614786563005</v>
      </c>
      <c r="H215" s="3">
        <v>10.27</v>
      </c>
      <c r="I215" s="3">
        <v>0.88</v>
      </c>
      <c r="J215" s="3">
        <v>0.78</v>
      </c>
      <c r="K215" s="3">
        <v>182.44</v>
      </c>
      <c r="L215" s="3">
        <v>132.68</v>
      </c>
      <c r="M215" s="42">
        <v>11638.81</v>
      </c>
      <c r="N215" s="45">
        <v>1246.9100000000001</v>
      </c>
      <c r="O215" s="3">
        <v>10.776675925925925</v>
      </c>
      <c r="P215" s="10">
        <v>79.73</v>
      </c>
    </row>
    <row r="216" spans="1:16" x14ac:dyDescent="0.35">
      <c r="A216" s="28" t="s">
        <v>115</v>
      </c>
      <c r="B216">
        <v>212</v>
      </c>
      <c r="C216">
        <v>4681</v>
      </c>
      <c r="D216" s="3">
        <v>251.83</v>
      </c>
      <c r="E216" s="3">
        <v>84.97</v>
      </c>
      <c r="F216" s="3">
        <v>70.14</v>
      </c>
      <c r="G216" s="3">
        <f t="shared" si="3"/>
        <v>1.2114342743085258</v>
      </c>
      <c r="H216" s="3">
        <v>175.29</v>
      </c>
      <c r="I216" s="3">
        <v>0.93</v>
      </c>
      <c r="J216" s="3">
        <v>0.83</v>
      </c>
      <c r="K216" s="3">
        <v>86.83</v>
      </c>
      <c r="L216" s="3">
        <v>70</v>
      </c>
      <c r="M216" s="42">
        <v>11824.91</v>
      </c>
      <c r="N216" s="45">
        <v>1467.37</v>
      </c>
      <c r="O216" s="3">
        <v>10.94899074074074</v>
      </c>
      <c r="P216" s="10">
        <v>94.710000000000008</v>
      </c>
    </row>
    <row r="217" spans="1:16" x14ac:dyDescent="0.35">
      <c r="A217" s="28" t="s">
        <v>115</v>
      </c>
      <c r="B217">
        <v>213</v>
      </c>
      <c r="C217">
        <v>4482</v>
      </c>
      <c r="D217" s="3">
        <v>248</v>
      </c>
      <c r="E217" s="3">
        <v>91.04</v>
      </c>
      <c r="F217" s="3">
        <v>62.69</v>
      </c>
      <c r="G217" s="3">
        <f t="shared" si="3"/>
        <v>1.4522252352847345</v>
      </c>
      <c r="H217" s="3">
        <v>110.11</v>
      </c>
      <c r="I217" s="3">
        <v>0.92</v>
      </c>
      <c r="J217" s="3">
        <v>0.69</v>
      </c>
      <c r="K217" s="3">
        <v>94.92</v>
      </c>
      <c r="L217" s="3">
        <v>65.459999999999994</v>
      </c>
      <c r="M217" s="42">
        <v>11645.34</v>
      </c>
      <c r="N217" s="45">
        <v>1607.69</v>
      </c>
      <c r="O217" s="3">
        <v>10.782722222222223</v>
      </c>
      <c r="P217" s="10">
        <v>159.88999999999999</v>
      </c>
    </row>
    <row r="218" spans="1:16" x14ac:dyDescent="0.35">
      <c r="A218" s="28" t="s">
        <v>115</v>
      </c>
      <c r="B218">
        <v>214</v>
      </c>
      <c r="C218">
        <v>1901</v>
      </c>
      <c r="D218" s="3">
        <v>156.96</v>
      </c>
      <c r="E218" s="3">
        <v>50.58</v>
      </c>
      <c r="F218" s="3">
        <v>47.85</v>
      </c>
      <c r="G218" s="3">
        <f t="shared" si="3"/>
        <v>1.05705329153605</v>
      </c>
      <c r="H218" s="3">
        <v>149.69999999999999</v>
      </c>
      <c r="I218" s="3">
        <v>0.97</v>
      </c>
      <c r="J218" s="3">
        <v>0.95</v>
      </c>
      <c r="K218" s="3">
        <v>51.92</v>
      </c>
      <c r="L218" s="3">
        <v>48.07</v>
      </c>
      <c r="M218" s="42">
        <v>11508.15</v>
      </c>
      <c r="N218" s="45">
        <v>1571.38</v>
      </c>
      <c r="O218" s="3">
        <v>10.655694444444444</v>
      </c>
      <c r="P218" s="10">
        <v>120.30000000000001</v>
      </c>
    </row>
    <row r="219" spans="1:16" x14ac:dyDescent="0.35">
      <c r="A219" s="28" t="s">
        <v>115</v>
      </c>
      <c r="B219">
        <v>215</v>
      </c>
      <c r="C219">
        <v>7571</v>
      </c>
      <c r="D219" s="3">
        <v>349.4</v>
      </c>
      <c r="E219" s="3">
        <v>126.78</v>
      </c>
      <c r="F219" s="3">
        <v>76.03</v>
      </c>
      <c r="G219" s="3">
        <f t="shared" si="3"/>
        <v>1.6674996711824279</v>
      </c>
      <c r="H219" s="3">
        <v>111.66</v>
      </c>
      <c r="I219" s="3">
        <v>0.78</v>
      </c>
      <c r="J219" s="3">
        <v>0.6</v>
      </c>
      <c r="K219" s="3">
        <v>130.46</v>
      </c>
      <c r="L219" s="3">
        <v>81.84</v>
      </c>
      <c r="M219" s="42">
        <v>11433.16</v>
      </c>
      <c r="N219" s="45">
        <v>1366.43</v>
      </c>
      <c r="O219" s="3">
        <v>10.586259259259259</v>
      </c>
      <c r="P219" s="10">
        <v>158.34</v>
      </c>
    </row>
    <row r="220" spans="1:16" x14ac:dyDescent="0.35">
      <c r="A220" s="28" t="s">
        <v>115</v>
      </c>
      <c r="B220">
        <v>216</v>
      </c>
      <c r="C220">
        <v>4128</v>
      </c>
      <c r="D220" s="3">
        <v>235.87</v>
      </c>
      <c r="E220" s="3">
        <v>76.14</v>
      </c>
      <c r="F220" s="3">
        <v>69.03</v>
      </c>
      <c r="G220" s="3">
        <f t="shared" si="3"/>
        <v>1.1029986962190352</v>
      </c>
      <c r="H220" s="3">
        <v>52.46</v>
      </c>
      <c r="I220" s="3">
        <v>0.93</v>
      </c>
      <c r="J220" s="3">
        <v>0.91</v>
      </c>
      <c r="K220" s="3">
        <v>80.599999999999994</v>
      </c>
      <c r="L220" s="3">
        <v>70</v>
      </c>
      <c r="M220" s="42">
        <v>11466.43</v>
      </c>
      <c r="N220" s="45">
        <v>1693.77</v>
      </c>
      <c r="O220" s="3">
        <v>10.617064814814816</v>
      </c>
      <c r="P220" s="10">
        <v>37.54</v>
      </c>
    </row>
    <row r="221" spans="1:16" x14ac:dyDescent="0.35">
      <c r="A221" s="28" t="s">
        <v>115</v>
      </c>
      <c r="B221">
        <v>217</v>
      </c>
      <c r="C221">
        <v>3836</v>
      </c>
      <c r="D221" s="3">
        <v>223.32</v>
      </c>
      <c r="E221" s="3">
        <v>76.12</v>
      </c>
      <c r="F221" s="3">
        <v>64.16</v>
      </c>
      <c r="G221" s="3">
        <f t="shared" si="3"/>
        <v>1.18640897755611</v>
      </c>
      <c r="H221" s="3">
        <v>81.91</v>
      </c>
      <c r="I221" s="3">
        <v>0.97</v>
      </c>
      <c r="J221" s="3">
        <v>0.84</v>
      </c>
      <c r="K221" s="3">
        <v>77.099999999999994</v>
      </c>
      <c r="L221" s="3">
        <v>62</v>
      </c>
      <c r="M221" s="42">
        <v>11560.25</v>
      </c>
      <c r="N221" s="45">
        <v>1709.01</v>
      </c>
      <c r="O221" s="3">
        <v>10.703935185185186</v>
      </c>
      <c r="P221" s="10">
        <v>8.0900000000000034</v>
      </c>
    </row>
    <row r="222" spans="1:16" x14ac:dyDescent="0.35">
      <c r="A222" s="28" t="s">
        <v>115</v>
      </c>
      <c r="B222">
        <v>218</v>
      </c>
      <c r="C222">
        <v>3039</v>
      </c>
      <c r="D222" s="3">
        <v>199.73</v>
      </c>
      <c r="E222" s="3">
        <v>69.010000000000005</v>
      </c>
      <c r="F222" s="3">
        <v>56.07</v>
      </c>
      <c r="G222" s="3">
        <f t="shared" si="3"/>
        <v>1.2307829498840737</v>
      </c>
      <c r="H222" s="3">
        <v>81.62</v>
      </c>
      <c r="I222" s="3">
        <v>0.96</v>
      </c>
      <c r="J222" s="3">
        <v>0.81</v>
      </c>
      <c r="K222" s="3">
        <v>71.78</v>
      </c>
      <c r="L222" s="3">
        <v>55</v>
      </c>
      <c r="M222" s="42">
        <v>11913.17</v>
      </c>
      <c r="N222" s="45">
        <v>2503.04</v>
      </c>
      <c r="O222" s="3">
        <v>11.030712962962964</v>
      </c>
      <c r="P222" s="10">
        <v>8.3799999999999955</v>
      </c>
    </row>
    <row r="223" spans="1:16" x14ac:dyDescent="0.35">
      <c r="A223" s="28" t="s">
        <v>115</v>
      </c>
      <c r="B223">
        <v>219</v>
      </c>
      <c r="C223">
        <v>8868</v>
      </c>
      <c r="D223" s="3">
        <v>342.24</v>
      </c>
      <c r="E223" s="3">
        <v>119.49</v>
      </c>
      <c r="F223" s="3">
        <v>94.49</v>
      </c>
      <c r="G223" s="3">
        <f t="shared" si="3"/>
        <v>1.2645782622499735</v>
      </c>
      <c r="H223" s="3">
        <v>119.39</v>
      </c>
      <c r="I223" s="3">
        <v>0.95</v>
      </c>
      <c r="J223" s="3">
        <v>0.79</v>
      </c>
      <c r="K223" s="3">
        <v>120.25</v>
      </c>
      <c r="L223" s="3">
        <v>94.81</v>
      </c>
      <c r="M223" s="42">
        <v>11796.07</v>
      </c>
      <c r="N223" s="45">
        <v>2641.69</v>
      </c>
      <c r="O223" s="3">
        <v>10.922287037037037</v>
      </c>
      <c r="P223" s="10">
        <v>150.61000000000001</v>
      </c>
    </row>
    <row r="224" spans="1:16" x14ac:dyDescent="0.35">
      <c r="A224" s="28" t="s">
        <v>115</v>
      </c>
      <c r="B224">
        <v>220</v>
      </c>
      <c r="C224">
        <v>12402</v>
      </c>
      <c r="D224" s="3">
        <v>439.93</v>
      </c>
      <c r="E224" s="3">
        <v>157.88</v>
      </c>
      <c r="F224" s="3">
        <v>100.02</v>
      </c>
      <c r="G224" s="3">
        <f t="shared" si="3"/>
        <v>1.578484303139372</v>
      </c>
      <c r="H224" s="3">
        <v>115.41</v>
      </c>
      <c r="I224" s="3">
        <v>0.81</v>
      </c>
      <c r="J224" s="3">
        <v>0.63</v>
      </c>
      <c r="K224" s="3">
        <v>157.29</v>
      </c>
      <c r="L224" s="3">
        <v>105.41</v>
      </c>
      <c r="M224" s="42">
        <v>11547.16</v>
      </c>
      <c r="N224" s="45">
        <v>2522.73</v>
      </c>
      <c r="O224" s="3">
        <v>10.691814814814816</v>
      </c>
      <c r="P224" s="10">
        <v>154.59</v>
      </c>
    </row>
    <row r="225" spans="1:16" x14ac:dyDescent="0.35">
      <c r="A225" s="28" t="s">
        <v>115</v>
      </c>
      <c r="B225">
        <v>221</v>
      </c>
      <c r="C225">
        <v>9339</v>
      </c>
      <c r="D225" s="3">
        <v>414.69</v>
      </c>
      <c r="E225" s="3">
        <v>134.29</v>
      </c>
      <c r="F225" s="3">
        <v>88.55</v>
      </c>
      <c r="G225" s="3">
        <f t="shared" si="3"/>
        <v>1.5165443252399773</v>
      </c>
      <c r="H225" s="3">
        <v>72.69</v>
      </c>
      <c r="I225" s="3">
        <v>0.68</v>
      </c>
      <c r="J225" s="3">
        <v>0.66</v>
      </c>
      <c r="K225" s="3">
        <v>143.62</v>
      </c>
      <c r="L225" s="3">
        <v>98.85</v>
      </c>
      <c r="M225" s="42">
        <v>11316.8</v>
      </c>
      <c r="N225" s="45">
        <v>2473.61</v>
      </c>
      <c r="O225" s="3">
        <v>10.478518518518518</v>
      </c>
      <c r="P225" s="10">
        <v>17.310000000000002</v>
      </c>
    </row>
    <row r="226" spans="1:16" x14ac:dyDescent="0.35">
      <c r="A226" s="28" t="s">
        <v>115</v>
      </c>
      <c r="B226">
        <v>222</v>
      </c>
      <c r="C226">
        <v>1232</v>
      </c>
      <c r="D226" s="3">
        <v>126.96</v>
      </c>
      <c r="E226" s="3">
        <v>44.01</v>
      </c>
      <c r="F226" s="3">
        <v>35.64</v>
      </c>
      <c r="G226" s="3">
        <f t="shared" si="3"/>
        <v>1.2348484848484849</v>
      </c>
      <c r="H226" s="3">
        <v>9.84</v>
      </c>
      <c r="I226" s="3">
        <v>0.96</v>
      </c>
      <c r="J226" s="3">
        <v>0.81</v>
      </c>
      <c r="K226" s="3">
        <v>44.78</v>
      </c>
      <c r="L226" s="3">
        <v>35.770000000000003</v>
      </c>
      <c r="M226" s="42">
        <v>11403.45</v>
      </c>
      <c r="N226" s="45">
        <v>2455.16</v>
      </c>
      <c r="O226" s="3">
        <v>10.55875</v>
      </c>
      <c r="P226" s="10">
        <v>80.16</v>
      </c>
    </row>
    <row r="227" spans="1:16" x14ac:dyDescent="0.35">
      <c r="A227" s="28" t="s">
        <v>115</v>
      </c>
      <c r="B227">
        <v>223</v>
      </c>
      <c r="C227">
        <v>7848</v>
      </c>
      <c r="D227" s="3">
        <v>368.09</v>
      </c>
      <c r="E227" s="3">
        <v>142.33000000000001</v>
      </c>
      <c r="F227" s="3">
        <v>70.209999999999994</v>
      </c>
      <c r="G227" s="3">
        <f t="shared" si="3"/>
        <v>2.0272041019797755</v>
      </c>
      <c r="H227" s="3">
        <v>65.209999999999994</v>
      </c>
      <c r="I227" s="3">
        <v>0.73</v>
      </c>
      <c r="J227" s="3">
        <v>0.49</v>
      </c>
      <c r="K227" s="3">
        <v>141.69</v>
      </c>
      <c r="L227" s="3">
        <v>79.97</v>
      </c>
      <c r="M227" s="42">
        <v>11299.54</v>
      </c>
      <c r="N227" s="45">
        <v>2622.66</v>
      </c>
      <c r="O227" s="3">
        <v>10.462537037037038</v>
      </c>
      <c r="P227" s="10">
        <v>24.790000000000006</v>
      </c>
    </row>
    <row r="228" spans="1:16" x14ac:dyDescent="0.35">
      <c r="A228" s="28" t="s">
        <v>115</v>
      </c>
      <c r="B228">
        <v>224</v>
      </c>
      <c r="C228">
        <v>13817</v>
      </c>
      <c r="D228" s="3">
        <v>494.07</v>
      </c>
      <c r="E228" s="3">
        <v>164.48</v>
      </c>
      <c r="F228" s="3">
        <v>106.96</v>
      </c>
      <c r="G228" s="3">
        <f t="shared" si="3"/>
        <v>1.537771129394166</v>
      </c>
      <c r="H228" s="3">
        <v>11.31</v>
      </c>
      <c r="I228" s="3">
        <v>0.71</v>
      </c>
      <c r="J228" s="3">
        <v>0.65</v>
      </c>
      <c r="K228" s="3">
        <v>176.82</v>
      </c>
      <c r="L228" s="3">
        <v>115.7</v>
      </c>
      <c r="M228" s="42">
        <v>11540.55</v>
      </c>
      <c r="N228" s="45">
        <v>2721.74</v>
      </c>
      <c r="O228" s="3">
        <v>10.685694444444444</v>
      </c>
      <c r="P228" s="10">
        <v>78.69</v>
      </c>
    </row>
    <row r="229" spans="1:16" x14ac:dyDescent="0.35">
      <c r="A229" s="28" t="s">
        <v>115</v>
      </c>
      <c r="B229">
        <v>225</v>
      </c>
      <c r="C229">
        <v>2126</v>
      </c>
      <c r="D229" s="3">
        <v>170.21</v>
      </c>
      <c r="E229" s="3">
        <v>57.59</v>
      </c>
      <c r="F229" s="3">
        <v>47</v>
      </c>
      <c r="G229" s="3">
        <f t="shared" si="3"/>
        <v>1.2253191489361703</v>
      </c>
      <c r="H229" s="3">
        <v>39.61</v>
      </c>
      <c r="I229" s="3">
        <v>0.92</v>
      </c>
      <c r="J229" s="3">
        <v>0.82</v>
      </c>
      <c r="K229" s="3">
        <v>58.73</v>
      </c>
      <c r="L229" s="3">
        <v>49.63</v>
      </c>
      <c r="M229" s="42">
        <v>11187.12</v>
      </c>
      <c r="N229" s="45">
        <v>2859.46</v>
      </c>
      <c r="O229" s="3">
        <v>10.358444444444444</v>
      </c>
      <c r="P229" s="10">
        <v>50.39</v>
      </c>
    </row>
    <row r="230" spans="1:16" x14ac:dyDescent="0.35">
      <c r="A230" s="28" t="s">
        <v>115</v>
      </c>
      <c r="B230">
        <v>226</v>
      </c>
      <c r="C230">
        <v>12328</v>
      </c>
      <c r="D230" s="3">
        <v>426.16</v>
      </c>
      <c r="E230" s="3">
        <v>139.94999999999999</v>
      </c>
      <c r="F230" s="3">
        <v>112.16</v>
      </c>
      <c r="G230" s="3">
        <f t="shared" si="3"/>
        <v>1.247771041369472</v>
      </c>
      <c r="H230" s="3">
        <v>37.56</v>
      </c>
      <c r="I230" s="3">
        <v>0.85</v>
      </c>
      <c r="J230" s="3">
        <v>0.8</v>
      </c>
      <c r="K230" s="3">
        <v>142.21</v>
      </c>
      <c r="L230" s="3">
        <v>109.57</v>
      </c>
      <c r="M230" s="42">
        <v>11394.25</v>
      </c>
      <c r="N230" s="45">
        <v>2885.54</v>
      </c>
      <c r="O230" s="3">
        <v>10.550231481481481</v>
      </c>
      <c r="P230" s="10">
        <v>52.44</v>
      </c>
    </row>
    <row r="231" spans="1:16" x14ac:dyDescent="0.35">
      <c r="A231" s="28" t="s">
        <v>115</v>
      </c>
      <c r="B231">
        <v>227</v>
      </c>
      <c r="C231">
        <v>5818</v>
      </c>
      <c r="D231" s="3">
        <v>278.44</v>
      </c>
      <c r="E231" s="3">
        <v>94.51</v>
      </c>
      <c r="F231" s="3">
        <v>78.38</v>
      </c>
      <c r="G231" s="3">
        <f t="shared" si="3"/>
        <v>1.205792293952539</v>
      </c>
      <c r="H231" s="3">
        <v>115.06</v>
      </c>
      <c r="I231" s="3">
        <v>0.94</v>
      </c>
      <c r="J231" s="3">
        <v>0.83</v>
      </c>
      <c r="K231" s="3">
        <v>98.41</v>
      </c>
      <c r="L231" s="3">
        <v>79</v>
      </c>
      <c r="M231" s="42">
        <v>11681.17</v>
      </c>
      <c r="N231" s="45">
        <v>2925.42</v>
      </c>
      <c r="O231" s="3">
        <v>10.815898148148149</v>
      </c>
      <c r="P231" s="10">
        <v>154.94</v>
      </c>
    </row>
    <row r="232" spans="1:16" x14ac:dyDescent="0.35">
      <c r="A232" s="28" t="s">
        <v>115</v>
      </c>
      <c r="B232">
        <v>228</v>
      </c>
      <c r="C232">
        <v>3674</v>
      </c>
      <c r="D232" s="3">
        <v>233.84</v>
      </c>
      <c r="E232" s="3">
        <v>87.08</v>
      </c>
      <c r="F232" s="3">
        <v>53.72</v>
      </c>
      <c r="G232" s="3">
        <f t="shared" si="3"/>
        <v>1.6209977661950856</v>
      </c>
      <c r="H232" s="3">
        <v>138.21</v>
      </c>
      <c r="I232" s="3">
        <v>0.84</v>
      </c>
      <c r="J232" s="3">
        <v>0.62</v>
      </c>
      <c r="K232" s="3">
        <v>88.02</v>
      </c>
      <c r="L232" s="3">
        <v>52.67</v>
      </c>
      <c r="M232" s="42">
        <v>11799.58</v>
      </c>
      <c r="N232" s="45">
        <v>2924.34</v>
      </c>
      <c r="O232" s="3">
        <v>10.925537037037037</v>
      </c>
      <c r="P232" s="10">
        <v>131.79</v>
      </c>
    </row>
    <row r="233" spans="1:16" x14ac:dyDescent="0.35">
      <c r="A233" s="28" t="s">
        <v>115</v>
      </c>
      <c r="B233">
        <v>229</v>
      </c>
      <c r="C233">
        <v>7312</v>
      </c>
      <c r="D233" s="3">
        <v>360.96</v>
      </c>
      <c r="E233" s="3">
        <v>120.9</v>
      </c>
      <c r="F233" s="3">
        <v>77</v>
      </c>
      <c r="G233" s="3">
        <f t="shared" si="3"/>
        <v>1.5701298701298703</v>
      </c>
      <c r="H233" s="3">
        <v>130.76</v>
      </c>
      <c r="I233" s="3">
        <v>0.71</v>
      </c>
      <c r="J233" s="3">
        <v>0.64</v>
      </c>
      <c r="K233" s="3">
        <v>129.5</v>
      </c>
      <c r="L233" s="3">
        <v>85.03</v>
      </c>
      <c r="M233" s="42">
        <v>11722.92</v>
      </c>
      <c r="N233" s="45">
        <v>3102.8</v>
      </c>
      <c r="O233" s="3">
        <v>10.854555555555555</v>
      </c>
      <c r="P233" s="10">
        <v>139.24</v>
      </c>
    </row>
    <row r="234" spans="1:16" x14ac:dyDescent="0.35">
      <c r="A234" s="28" t="s">
        <v>115</v>
      </c>
      <c r="B234">
        <v>230</v>
      </c>
      <c r="C234">
        <v>5546</v>
      </c>
      <c r="D234" s="3">
        <v>278.92</v>
      </c>
      <c r="E234" s="3">
        <v>105.85</v>
      </c>
      <c r="F234" s="3">
        <v>66.709999999999994</v>
      </c>
      <c r="G234" s="3">
        <f t="shared" si="3"/>
        <v>1.5867186328886225</v>
      </c>
      <c r="H234" s="3">
        <v>65.77</v>
      </c>
      <c r="I234" s="3">
        <v>0.9</v>
      </c>
      <c r="J234" s="3">
        <v>0.63</v>
      </c>
      <c r="K234" s="3">
        <v>105.11</v>
      </c>
      <c r="L234" s="3">
        <v>68.760000000000005</v>
      </c>
      <c r="M234" s="42">
        <v>11566.53</v>
      </c>
      <c r="N234" s="45">
        <v>3023.09</v>
      </c>
      <c r="O234" s="3">
        <v>10.709750000000001</v>
      </c>
      <c r="P234" s="10">
        <v>24.230000000000004</v>
      </c>
    </row>
    <row r="235" spans="1:16" x14ac:dyDescent="0.35">
      <c r="A235" s="28" t="s">
        <v>115</v>
      </c>
      <c r="B235">
        <v>231</v>
      </c>
      <c r="C235">
        <v>3697</v>
      </c>
      <c r="D235" s="3">
        <v>222.21</v>
      </c>
      <c r="E235" s="3">
        <v>78.58</v>
      </c>
      <c r="F235" s="3">
        <v>59.9</v>
      </c>
      <c r="G235" s="3">
        <f t="shared" si="3"/>
        <v>1.3118530884808013</v>
      </c>
      <c r="H235" s="3">
        <v>40.47</v>
      </c>
      <c r="I235" s="3">
        <v>0.94</v>
      </c>
      <c r="J235" s="3">
        <v>0.76</v>
      </c>
      <c r="K235" s="3">
        <v>82.46</v>
      </c>
      <c r="L235" s="3">
        <v>62.41</v>
      </c>
      <c r="M235" s="42">
        <v>11477.96</v>
      </c>
      <c r="N235" s="45">
        <v>3029.79</v>
      </c>
      <c r="O235" s="3">
        <v>10.627740740740739</v>
      </c>
      <c r="P235" s="10">
        <v>49.53</v>
      </c>
    </row>
    <row r="236" spans="1:16" x14ac:dyDescent="0.35">
      <c r="A236" s="28" t="s">
        <v>115</v>
      </c>
      <c r="B236">
        <v>232</v>
      </c>
      <c r="C236">
        <v>2073</v>
      </c>
      <c r="D236" s="3">
        <v>170.1</v>
      </c>
      <c r="E236" s="3">
        <v>60.98</v>
      </c>
      <c r="F236" s="3">
        <v>43.28</v>
      </c>
      <c r="G236" s="3">
        <f t="shared" si="3"/>
        <v>1.4089648798521255</v>
      </c>
      <c r="H236" s="3">
        <v>51.64</v>
      </c>
      <c r="I236" s="3">
        <v>0.9</v>
      </c>
      <c r="J236" s="3">
        <v>0.71</v>
      </c>
      <c r="K236" s="3">
        <v>62.37</v>
      </c>
      <c r="L236" s="3">
        <v>44.72</v>
      </c>
      <c r="M236" s="42">
        <v>11395.18</v>
      </c>
      <c r="N236" s="45">
        <v>3037.74</v>
      </c>
      <c r="O236" s="3">
        <v>10.551092592592592</v>
      </c>
      <c r="P236" s="10">
        <v>38.36</v>
      </c>
    </row>
    <row r="237" spans="1:16" x14ac:dyDescent="0.35">
      <c r="A237" s="28" t="s">
        <v>115</v>
      </c>
      <c r="B237">
        <v>233</v>
      </c>
      <c r="C237">
        <v>1384</v>
      </c>
      <c r="D237" s="3">
        <v>136.47999999999999</v>
      </c>
      <c r="E237" s="3">
        <v>49.38</v>
      </c>
      <c r="F237" s="3">
        <v>35.68</v>
      </c>
      <c r="G237" s="3">
        <f t="shared" si="3"/>
        <v>1.3839686098654709</v>
      </c>
      <c r="H237" s="3">
        <v>37.99</v>
      </c>
      <c r="I237" s="3">
        <v>0.93</v>
      </c>
      <c r="J237" s="3">
        <v>0.72</v>
      </c>
      <c r="K237" s="3">
        <v>50.09</v>
      </c>
      <c r="L237" s="3">
        <v>35.869999999999997</v>
      </c>
      <c r="M237" s="42">
        <v>11258.62</v>
      </c>
      <c r="N237" s="45">
        <v>3019.05</v>
      </c>
      <c r="O237" s="3">
        <v>10.424648148148149</v>
      </c>
      <c r="P237" s="10">
        <v>52.01</v>
      </c>
    </row>
    <row r="238" spans="1:16" x14ac:dyDescent="0.35">
      <c r="A238" s="28" t="s">
        <v>115</v>
      </c>
      <c r="B238">
        <v>234</v>
      </c>
      <c r="C238">
        <v>3030</v>
      </c>
      <c r="D238" s="3">
        <v>212.58</v>
      </c>
      <c r="E238" s="3">
        <v>81.2</v>
      </c>
      <c r="F238" s="3">
        <v>47.51</v>
      </c>
      <c r="G238" s="3">
        <f t="shared" si="3"/>
        <v>1.7091138707640499</v>
      </c>
      <c r="H238" s="3">
        <v>57.62</v>
      </c>
      <c r="I238" s="3">
        <v>0.84</v>
      </c>
      <c r="J238" s="3">
        <v>0.59</v>
      </c>
      <c r="K238" s="3">
        <v>86.84</v>
      </c>
      <c r="L238" s="3">
        <v>49.37</v>
      </c>
      <c r="M238" s="42">
        <v>11866.71</v>
      </c>
      <c r="N238" s="45">
        <v>3218.02</v>
      </c>
      <c r="O238" s="3">
        <v>10.987694444444443</v>
      </c>
      <c r="P238" s="10">
        <v>32.380000000000003</v>
      </c>
    </row>
    <row r="239" spans="1:16" x14ac:dyDescent="0.35">
      <c r="A239" s="28" t="s">
        <v>115</v>
      </c>
      <c r="B239">
        <v>235</v>
      </c>
      <c r="C239">
        <v>31519</v>
      </c>
      <c r="D239" s="3">
        <v>730.67</v>
      </c>
      <c r="E239" s="3">
        <v>211.98</v>
      </c>
      <c r="F239" s="3">
        <v>189.32</v>
      </c>
      <c r="G239" s="3">
        <f t="shared" si="3"/>
        <v>1.1196915275723642</v>
      </c>
      <c r="H239" s="3">
        <v>159.36000000000001</v>
      </c>
      <c r="I239" s="3">
        <v>0.74</v>
      </c>
      <c r="J239" s="3">
        <v>0.89</v>
      </c>
      <c r="K239" s="3">
        <v>235.47</v>
      </c>
      <c r="L239" s="3">
        <v>197.96</v>
      </c>
      <c r="M239" s="42">
        <v>11410.45</v>
      </c>
      <c r="N239" s="45">
        <v>3210.38</v>
      </c>
      <c r="O239" s="3">
        <v>10.565231481481483</v>
      </c>
      <c r="P239" s="10">
        <v>110.63999999999999</v>
      </c>
    </row>
    <row r="240" spans="1:16" x14ac:dyDescent="0.35">
      <c r="A240" s="28" t="s">
        <v>115</v>
      </c>
      <c r="B240">
        <v>236</v>
      </c>
      <c r="C240">
        <v>3003</v>
      </c>
      <c r="D240" s="3">
        <v>199.29</v>
      </c>
      <c r="E240" s="3">
        <v>69.44</v>
      </c>
      <c r="F240" s="3">
        <v>55.06</v>
      </c>
      <c r="G240" s="3">
        <f t="shared" si="3"/>
        <v>1.2611696331274971</v>
      </c>
      <c r="H240" s="3">
        <v>147.77000000000001</v>
      </c>
      <c r="I240" s="3">
        <v>0.95</v>
      </c>
      <c r="J240" s="3">
        <v>0.79</v>
      </c>
      <c r="K240" s="3">
        <v>69.459999999999994</v>
      </c>
      <c r="L240" s="3">
        <v>55.54</v>
      </c>
      <c r="M240" s="42">
        <v>11515.57</v>
      </c>
      <c r="N240" s="45">
        <v>3366.39</v>
      </c>
      <c r="O240" s="3">
        <v>10.662564814814814</v>
      </c>
      <c r="P240" s="10">
        <v>122.22999999999999</v>
      </c>
    </row>
    <row r="241" spans="1:16" x14ac:dyDescent="0.35">
      <c r="A241" s="28" t="s">
        <v>115</v>
      </c>
      <c r="B241">
        <v>237</v>
      </c>
      <c r="C241">
        <v>2474</v>
      </c>
      <c r="D241" s="3">
        <v>185.8</v>
      </c>
      <c r="E241" s="3">
        <v>69.7</v>
      </c>
      <c r="F241" s="3">
        <v>45.19</v>
      </c>
      <c r="G241" s="3">
        <f t="shared" si="3"/>
        <v>1.5423766319982299</v>
      </c>
      <c r="H241" s="3">
        <v>99.73</v>
      </c>
      <c r="I241" s="3">
        <v>0.9</v>
      </c>
      <c r="J241" s="3">
        <v>0.65</v>
      </c>
      <c r="K241" s="3">
        <v>70.86</v>
      </c>
      <c r="L241" s="3">
        <v>46</v>
      </c>
      <c r="M241" s="42">
        <v>11693.05</v>
      </c>
      <c r="N241" s="45">
        <v>3442.95</v>
      </c>
      <c r="O241" s="3">
        <v>10.826898148148148</v>
      </c>
      <c r="P241" s="10">
        <v>170.26999999999998</v>
      </c>
    </row>
    <row r="242" spans="1:16" x14ac:dyDescent="0.35">
      <c r="A242" s="28" t="s">
        <v>115</v>
      </c>
      <c r="B242">
        <v>238</v>
      </c>
      <c r="C242">
        <v>6796</v>
      </c>
      <c r="D242" s="3">
        <v>327.35000000000002</v>
      </c>
      <c r="E242" s="3">
        <v>122.96</v>
      </c>
      <c r="F242" s="3">
        <v>70.37</v>
      </c>
      <c r="G242" s="3">
        <f t="shared" si="3"/>
        <v>1.7473355122921697</v>
      </c>
      <c r="H242" s="3">
        <v>53.97</v>
      </c>
      <c r="I242" s="3">
        <v>0.8</v>
      </c>
      <c r="J242" s="3">
        <v>0.56999999999999995</v>
      </c>
      <c r="K242" s="3">
        <v>123.55</v>
      </c>
      <c r="L242" s="3">
        <v>73.14</v>
      </c>
      <c r="M242" s="42">
        <v>11799.96</v>
      </c>
      <c r="N242" s="45">
        <v>3503.24</v>
      </c>
      <c r="O242" s="3">
        <v>10.925888888888888</v>
      </c>
      <c r="P242" s="10">
        <v>36.03</v>
      </c>
    </row>
    <row r="243" spans="1:16" x14ac:dyDescent="0.35">
      <c r="A243" s="28" t="s">
        <v>115</v>
      </c>
      <c r="B243">
        <v>239</v>
      </c>
      <c r="C243">
        <v>3311</v>
      </c>
      <c r="D243" s="3">
        <v>220.14</v>
      </c>
      <c r="E243" s="3">
        <v>77.72</v>
      </c>
      <c r="F243" s="3">
        <v>54.24</v>
      </c>
      <c r="G243" s="3">
        <f t="shared" si="3"/>
        <v>1.4328908554572271</v>
      </c>
      <c r="H243" s="3">
        <v>68.31</v>
      </c>
      <c r="I243" s="3">
        <v>0.86</v>
      </c>
      <c r="J243" s="3">
        <v>0.7</v>
      </c>
      <c r="K243" s="3">
        <v>82.46</v>
      </c>
      <c r="L243" s="3">
        <v>57.43</v>
      </c>
      <c r="M243" s="42">
        <v>11507.29</v>
      </c>
      <c r="N243" s="45">
        <v>3530.03</v>
      </c>
      <c r="O243" s="3">
        <v>10.654898148148149</v>
      </c>
      <c r="P243" s="10">
        <v>21.689999999999998</v>
      </c>
    </row>
    <row r="244" spans="1:16" x14ac:dyDescent="0.35">
      <c r="A244" s="28" t="s">
        <v>115</v>
      </c>
      <c r="B244">
        <v>240</v>
      </c>
      <c r="C244">
        <v>4071</v>
      </c>
      <c r="D244" s="3">
        <v>229.17</v>
      </c>
      <c r="E244" s="3">
        <v>74.150000000000006</v>
      </c>
      <c r="F244" s="3">
        <v>69.900000000000006</v>
      </c>
      <c r="G244" s="3">
        <f t="shared" si="3"/>
        <v>1.0608011444921317</v>
      </c>
      <c r="H244" s="3">
        <v>136.1</v>
      </c>
      <c r="I244" s="3">
        <v>0.97</v>
      </c>
      <c r="J244" s="3">
        <v>0.94</v>
      </c>
      <c r="K244" s="3">
        <v>75.39</v>
      </c>
      <c r="L244" s="3">
        <v>70.400000000000006</v>
      </c>
      <c r="M244" s="42">
        <v>11383.69</v>
      </c>
      <c r="N244" s="45">
        <v>3381.23</v>
      </c>
      <c r="O244" s="3">
        <v>10.540453703703704</v>
      </c>
      <c r="P244" s="10">
        <v>133.9</v>
      </c>
    </row>
    <row r="245" spans="1:16" x14ac:dyDescent="0.35">
      <c r="A245" s="28" t="s">
        <v>115</v>
      </c>
      <c r="B245">
        <v>241</v>
      </c>
      <c r="C245">
        <v>1896</v>
      </c>
      <c r="D245" s="3">
        <v>170.72</v>
      </c>
      <c r="E245" s="3">
        <v>64.27</v>
      </c>
      <c r="F245" s="3">
        <v>37.56</v>
      </c>
      <c r="G245" s="3">
        <f t="shared" si="3"/>
        <v>1.7111288604898827</v>
      </c>
      <c r="H245" s="3">
        <v>70.989999999999995</v>
      </c>
      <c r="I245" s="3">
        <v>0.82</v>
      </c>
      <c r="J245" s="3">
        <v>0.57999999999999996</v>
      </c>
      <c r="K245" s="3">
        <v>65.55</v>
      </c>
      <c r="L245" s="3">
        <v>39.58</v>
      </c>
      <c r="M245" s="42">
        <v>11263.23</v>
      </c>
      <c r="N245" s="45">
        <v>3295.5</v>
      </c>
      <c r="O245" s="3">
        <v>10.428916666666666</v>
      </c>
      <c r="P245" s="10">
        <v>19.010000000000005</v>
      </c>
    </row>
    <row r="246" spans="1:16" x14ac:dyDescent="0.35">
      <c r="A246" s="28" t="s">
        <v>115</v>
      </c>
      <c r="B246">
        <v>242</v>
      </c>
      <c r="C246">
        <v>931</v>
      </c>
      <c r="D246" s="3">
        <v>112</v>
      </c>
      <c r="E246" s="3">
        <v>41.32</v>
      </c>
      <c r="F246" s="3">
        <v>28.69</v>
      </c>
      <c r="G246" s="3">
        <f t="shared" si="3"/>
        <v>1.440223074241896</v>
      </c>
      <c r="H246" s="3">
        <v>29.58</v>
      </c>
      <c r="I246" s="3">
        <v>0.93</v>
      </c>
      <c r="J246" s="3">
        <v>0.69</v>
      </c>
      <c r="K246" s="3">
        <v>41.77</v>
      </c>
      <c r="L246" s="3">
        <v>29.77</v>
      </c>
      <c r="M246" s="42">
        <v>11219.83</v>
      </c>
      <c r="N246" s="45">
        <v>3359.09</v>
      </c>
      <c r="O246" s="3">
        <v>10.388731481481482</v>
      </c>
      <c r="P246" s="10">
        <v>60.42</v>
      </c>
    </row>
    <row r="247" spans="1:16" x14ac:dyDescent="0.35">
      <c r="A247" s="28" t="s">
        <v>115</v>
      </c>
      <c r="B247">
        <v>243</v>
      </c>
      <c r="C247">
        <v>6913</v>
      </c>
      <c r="D247" s="3">
        <v>309.18</v>
      </c>
      <c r="E247" s="3">
        <v>117.34</v>
      </c>
      <c r="F247" s="3">
        <v>75.010000000000005</v>
      </c>
      <c r="G247" s="3">
        <f t="shared" si="3"/>
        <v>1.5643247566991068</v>
      </c>
      <c r="H247" s="3">
        <v>48.32</v>
      </c>
      <c r="I247" s="3">
        <v>0.91</v>
      </c>
      <c r="J247" s="3">
        <v>0.64</v>
      </c>
      <c r="K247" s="3">
        <v>118.34</v>
      </c>
      <c r="L247" s="3">
        <v>74.55</v>
      </c>
      <c r="M247" s="42">
        <v>10866.5</v>
      </c>
      <c r="N247" s="45">
        <v>3497.63</v>
      </c>
      <c r="O247" s="3">
        <v>10.061574074074073</v>
      </c>
      <c r="P247" s="10">
        <v>41.68</v>
      </c>
    </row>
    <row r="248" spans="1:16" x14ac:dyDescent="0.35">
      <c r="A248" s="28" t="s">
        <v>115</v>
      </c>
      <c r="B248">
        <v>244</v>
      </c>
      <c r="C248">
        <v>3639</v>
      </c>
      <c r="D248" s="3">
        <v>219.65</v>
      </c>
      <c r="E248" s="3">
        <v>75.260000000000005</v>
      </c>
      <c r="F248" s="3">
        <v>61.56</v>
      </c>
      <c r="G248" s="3">
        <f t="shared" si="3"/>
        <v>1.2225471085120208</v>
      </c>
      <c r="H248" s="3">
        <v>43.63</v>
      </c>
      <c r="I248" s="3">
        <v>0.95</v>
      </c>
      <c r="J248" s="3">
        <v>0.82</v>
      </c>
      <c r="K248" s="3">
        <v>77.47</v>
      </c>
      <c r="L248" s="3">
        <v>63.06</v>
      </c>
      <c r="M248" s="42">
        <v>10587.4</v>
      </c>
      <c r="N248" s="45">
        <v>3315.74</v>
      </c>
      <c r="O248" s="3">
        <v>9.8031481481481482</v>
      </c>
      <c r="P248" s="10">
        <v>46.37</v>
      </c>
    </row>
    <row r="249" spans="1:16" x14ac:dyDescent="0.35">
      <c r="A249" s="28" t="s">
        <v>115</v>
      </c>
      <c r="B249">
        <v>245</v>
      </c>
      <c r="C249">
        <v>1688</v>
      </c>
      <c r="D249" s="3">
        <v>149.28</v>
      </c>
      <c r="E249" s="3">
        <v>50.44</v>
      </c>
      <c r="F249" s="3">
        <v>42.61</v>
      </c>
      <c r="G249" s="3">
        <f t="shared" si="3"/>
        <v>1.1837596808260971</v>
      </c>
      <c r="H249" s="3">
        <v>148.54</v>
      </c>
      <c r="I249" s="3">
        <v>0.95</v>
      </c>
      <c r="J249" s="3">
        <v>0.84</v>
      </c>
      <c r="K249" s="3">
        <v>51.48</v>
      </c>
      <c r="L249" s="3">
        <v>43.08</v>
      </c>
      <c r="M249" s="42">
        <v>10671.16</v>
      </c>
      <c r="N249" s="45">
        <v>3341.32</v>
      </c>
      <c r="O249" s="3">
        <v>9.8807037037037038</v>
      </c>
      <c r="P249" s="10">
        <v>121.46000000000001</v>
      </c>
    </row>
    <row r="250" spans="1:16" x14ac:dyDescent="0.35">
      <c r="A250" s="28" t="s">
        <v>115</v>
      </c>
      <c r="B250">
        <v>246</v>
      </c>
      <c r="C250">
        <v>1092</v>
      </c>
      <c r="D250" s="3">
        <v>121.1</v>
      </c>
      <c r="E250" s="3">
        <v>43.5</v>
      </c>
      <c r="F250" s="3">
        <v>31.96</v>
      </c>
      <c r="G250" s="3">
        <f t="shared" si="3"/>
        <v>1.3610763454317898</v>
      </c>
      <c r="H250" s="3">
        <v>141.44999999999999</v>
      </c>
      <c r="I250" s="3">
        <v>0.94</v>
      </c>
      <c r="J250" s="3">
        <v>0.73</v>
      </c>
      <c r="K250" s="3">
        <v>44.1</v>
      </c>
      <c r="L250" s="3">
        <v>33.090000000000003</v>
      </c>
      <c r="M250" s="42">
        <v>10783.23</v>
      </c>
      <c r="N250" s="45">
        <v>3069.71</v>
      </c>
      <c r="O250" s="3">
        <v>9.9844722222222213</v>
      </c>
      <c r="P250" s="10">
        <v>128.55000000000001</v>
      </c>
    </row>
    <row r="251" spans="1:16" x14ac:dyDescent="0.35">
      <c r="A251" s="28" t="s">
        <v>115</v>
      </c>
      <c r="B251">
        <v>247</v>
      </c>
      <c r="C251">
        <v>973</v>
      </c>
      <c r="D251" s="3">
        <v>119.4</v>
      </c>
      <c r="E251" s="3">
        <v>43.4</v>
      </c>
      <c r="F251" s="3">
        <v>28.55</v>
      </c>
      <c r="G251" s="3">
        <f t="shared" si="3"/>
        <v>1.520140105078809</v>
      </c>
      <c r="H251" s="3">
        <v>152.19999999999999</v>
      </c>
      <c r="I251" s="3">
        <v>0.86</v>
      </c>
      <c r="J251" s="3">
        <v>0.66</v>
      </c>
      <c r="K251" s="3">
        <v>44.78</v>
      </c>
      <c r="L251" s="3">
        <v>30.76</v>
      </c>
      <c r="M251" s="42">
        <v>11003.62</v>
      </c>
      <c r="N251" s="45">
        <v>3190.64</v>
      </c>
      <c r="O251" s="3">
        <v>10.188537037037039</v>
      </c>
      <c r="P251" s="10">
        <v>117.80000000000001</v>
      </c>
    </row>
    <row r="252" spans="1:16" x14ac:dyDescent="0.35">
      <c r="A252" s="28" t="s">
        <v>115</v>
      </c>
      <c r="B252">
        <v>248</v>
      </c>
      <c r="C252">
        <v>4992</v>
      </c>
      <c r="D252" s="3">
        <v>271.67</v>
      </c>
      <c r="E252" s="3">
        <v>99.44</v>
      </c>
      <c r="F252" s="3">
        <v>63.92</v>
      </c>
      <c r="G252" s="3">
        <f t="shared" si="3"/>
        <v>1.5556946182728411</v>
      </c>
      <c r="H252" s="3">
        <v>92.57</v>
      </c>
      <c r="I252" s="3">
        <v>0.85</v>
      </c>
      <c r="J252" s="3">
        <v>0.64</v>
      </c>
      <c r="K252" s="3">
        <v>104.19</v>
      </c>
      <c r="L252" s="3">
        <v>64</v>
      </c>
      <c r="M252" s="42">
        <v>11253.31</v>
      </c>
      <c r="N252" s="45">
        <v>3104.57</v>
      </c>
      <c r="O252" s="3">
        <v>10.419731481481481</v>
      </c>
      <c r="P252" s="10">
        <v>177.43</v>
      </c>
    </row>
    <row r="253" spans="1:16" x14ac:dyDescent="0.35">
      <c r="A253" s="28" t="s">
        <v>115</v>
      </c>
      <c r="B253">
        <v>249</v>
      </c>
      <c r="C253">
        <v>4190</v>
      </c>
      <c r="D253" s="3">
        <v>232.26</v>
      </c>
      <c r="E253" s="3">
        <v>79.760000000000005</v>
      </c>
      <c r="F253" s="3">
        <v>66.89</v>
      </c>
      <c r="G253" s="3">
        <f t="shared" si="3"/>
        <v>1.1924054417700702</v>
      </c>
      <c r="H253" s="3">
        <v>120.55</v>
      </c>
      <c r="I253" s="3">
        <v>0.98</v>
      </c>
      <c r="J253" s="3">
        <v>0.84</v>
      </c>
      <c r="K253" s="3">
        <v>82.93</v>
      </c>
      <c r="L253" s="3">
        <v>68.11</v>
      </c>
      <c r="M253" s="42">
        <v>10898.22</v>
      </c>
      <c r="N253" s="45">
        <v>2921.28</v>
      </c>
      <c r="O253" s="3">
        <v>10.090944444444444</v>
      </c>
      <c r="P253" s="10">
        <v>149.44999999999999</v>
      </c>
    </row>
    <row r="254" spans="1:16" x14ac:dyDescent="0.35">
      <c r="A254" s="28" t="s">
        <v>115</v>
      </c>
      <c r="B254">
        <v>250</v>
      </c>
      <c r="C254">
        <v>3553</v>
      </c>
      <c r="D254" s="3">
        <v>219.71</v>
      </c>
      <c r="E254" s="3">
        <v>71.86</v>
      </c>
      <c r="F254" s="3">
        <v>62.95</v>
      </c>
      <c r="G254" s="3">
        <f t="shared" si="3"/>
        <v>1.1415409054805401</v>
      </c>
      <c r="H254" s="3">
        <v>139.94999999999999</v>
      </c>
      <c r="I254" s="3">
        <v>0.92</v>
      </c>
      <c r="J254" s="3">
        <v>0.88</v>
      </c>
      <c r="K254" s="3">
        <v>74.95</v>
      </c>
      <c r="L254" s="3">
        <v>66.12</v>
      </c>
      <c r="M254" s="42">
        <v>10800.33</v>
      </c>
      <c r="N254" s="45">
        <v>2641.92</v>
      </c>
      <c r="O254" s="3">
        <v>10.000305555555556</v>
      </c>
      <c r="P254" s="10">
        <v>130.05000000000001</v>
      </c>
    </row>
    <row r="255" spans="1:16" x14ac:dyDescent="0.35">
      <c r="A255" s="28" t="s">
        <v>115</v>
      </c>
      <c r="B255">
        <v>251</v>
      </c>
      <c r="C255">
        <v>7944</v>
      </c>
      <c r="D255" s="3">
        <v>348.77</v>
      </c>
      <c r="E255" s="3">
        <v>124.89</v>
      </c>
      <c r="F255" s="3">
        <v>80.989999999999995</v>
      </c>
      <c r="G255" s="3">
        <f t="shared" si="3"/>
        <v>1.5420422274354859</v>
      </c>
      <c r="H255" s="3">
        <v>78.66</v>
      </c>
      <c r="I255" s="3">
        <v>0.82</v>
      </c>
      <c r="J255" s="3">
        <v>0.65</v>
      </c>
      <c r="K255" s="3">
        <v>124.28</v>
      </c>
      <c r="L255" s="3">
        <v>88</v>
      </c>
      <c r="M255" s="42">
        <v>10870.65</v>
      </c>
      <c r="N255" s="45">
        <v>2470.88</v>
      </c>
      <c r="O255" s="3">
        <v>10.065416666666666</v>
      </c>
      <c r="P255" s="10">
        <v>11.340000000000003</v>
      </c>
    </row>
    <row r="256" spans="1:16" x14ac:dyDescent="0.35">
      <c r="A256" s="28" t="s">
        <v>115</v>
      </c>
      <c r="B256">
        <v>252</v>
      </c>
      <c r="C256">
        <v>7601</v>
      </c>
      <c r="D256" s="3">
        <v>326.51</v>
      </c>
      <c r="E256" s="3">
        <v>119.6</v>
      </c>
      <c r="F256" s="3">
        <v>80.92</v>
      </c>
      <c r="G256" s="3">
        <f t="shared" si="3"/>
        <v>1.4780029658922391</v>
      </c>
      <c r="H256" s="3">
        <v>165.76</v>
      </c>
      <c r="I256" s="3">
        <v>0.9</v>
      </c>
      <c r="J256" s="3">
        <v>0.68</v>
      </c>
      <c r="K256" s="3">
        <v>115.69</v>
      </c>
      <c r="L256" s="3">
        <v>78.739999999999995</v>
      </c>
      <c r="M256" s="42">
        <v>10314.530000000001</v>
      </c>
      <c r="N256" s="45">
        <v>2420.4699999999998</v>
      </c>
      <c r="O256" s="3">
        <v>9.5504907407407416</v>
      </c>
      <c r="P256" s="10">
        <v>104.24000000000001</v>
      </c>
    </row>
    <row r="257" spans="1:16" x14ac:dyDescent="0.35">
      <c r="A257" s="28" t="s">
        <v>115</v>
      </c>
      <c r="B257">
        <v>253</v>
      </c>
      <c r="C257">
        <v>743</v>
      </c>
      <c r="D257" s="3">
        <v>98.06</v>
      </c>
      <c r="E257" s="3">
        <v>32.51</v>
      </c>
      <c r="F257" s="3">
        <v>29.1</v>
      </c>
      <c r="G257" s="3">
        <f t="shared" si="3"/>
        <v>1.1171821305841922</v>
      </c>
      <c r="H257" s="3">
        <v>164.24</v>
      </c>
      <c r="I257" s="3">
        <v>0.97</v>
      </c>
      <c r="J257" s="3">
        <v>0.89</v>
      </c>
      <c r="K257" s="3">
        <v>32.979999999999997</v>
      </c>
      <c r="L257" s="3">
        <v>28.53</v>
      </c>
      <c r="M257" s="42">
        <v>10336.81</v>
      </c>
      <c r="N257" s="45">
        <v>2704.14</v>
      </c>
      <c r="O257" s="3">
        <v>9.5711203703703696</v>
      </c>
      <c r="P257" s="10">
        <v>105.75999999999999</v>
      </c>
    </row>
    <row r="258" spans="1:16" x14ac:dyDescent="0.35">
      <c r="A258" s="28" t="s">
        <v>115</v>
      </c>
      <c r="B258">
        <v>254</v>
      </c>
      <c r="C258">
        <v>1386</v>
      </c>
      <c r="D258" s="3">
        <v>134.9</v>
      </c>
      <c r="E258" s="3">
        <v>46.4</v>
      </c>
      <c r="F258" s="3">
        <v>38.04</v>
      </c>
      <c r="G258" s="3">
        <f t="shared" si="3"/>
        <v>1.2197686645636172</v>
      </c>
      <c r="H258" s="3">
        <v>148.21</v>
      </c>
      <c r="I258" s="3">
        <v>0.96</v>
      </c>
      <c r="J258" s="3">
        <v>0.82</v>
      </c>
      <c r="K258" s="3">
        <v>46.96</v>
      </c>
      <c r="L258" s="3">
        <v>39.44</v>
      </c>
      <c r="M258" s="42">
        <v>10456.35</v>
      </c>
      <c r="N258" s="45">
        <v>2805.38</v>
      </c>
      <c r="O258" s="3">
        <v>9.681805555555556</v>
      </c>
      <c r="P258" s="10">
        <v>121.78999999999999</v>
      </c>
    </row>
    <row r="259" spans="1:16" x14ac:dyDescent="0.35">
      <c r="A259" s="28" t="s">
        <v>115</v>
      </c>
      <c r="B259">
        <v>255</v>
      </c>
      <c r="C259">
        <v>4746</v>
      </c>
      <c r="D259" s="3">
        <v>270.64999999999998</v>
      </c>
      <c r="E259" s="3">
        <v>98.76</v>
      </c>
      <c r="F259" s="3">
        <v>61.19</v>
      </c>
      <c r="G259" s="3">
        <f t="shared" si="3"/>
        <v>1.6139892139238439</v>
      </c>
      <c r="H259" s="3">
        <v>88.4</v>
      </c>
      <c r="I259" s="3">
        <v>0.81</v>
      </c>
      <c r="J259" s="3">
        <v>0.62</v>
      </c>
      <c r="K259" s="3">
        <v>107.56</v>
      </c>
      <c r="L259" s="3">
        <v>66</v>
      </c>
      <c r="M259" s="42">
        <v>10241.02</v>
      </c>
      <c r="N259" s="45">
        <v>2858.47</v>
      </c>
      <c r="O259" s="3">
        <v>9.4824259259259271</v>
      </c>
      <c r="P259" s="10">
        <v>1.5999999999999943</v>
      </c>
    </row>
    <row r="260" spans="1:16" x14ac:dyDescent="0.35">
      <c r="A260" s="28" t="s">
        <v>115</v>
      </c>
      <c r="B260">
        <v>256</v>
      </c>
      <c r="C260">
        <v>2335</v>
      </c>
      <c r="D260" s="3">
        <v>179.46</v>
      </c>
      <c r="E260" s="3">
        <v>65.38</v>
      </c>
      <c r="F260" s="3">
        <v>45.47</v>
      </c>
      <c r="G260" s="3">
        <f t="shared" si="3"/>
        <v>1.4378711238179018</v>
      </c>
      <c r="H260" s="3">
        <v>33.25</v>
      </c>
      <c r="I260" s="3">
        <v>0.91</v>
      </c>
      <c r="J260" s="3">
        <v>0.7</v>
      </c>
      <c r="K260" s="3">
        <v>68.010000000000005</v>
      </c>
      <c r="L260" s="3">
        <v>46.67</v>
      </c>
      <c r="M260" s="42">
        <v>10436.49</v>
      </c>
      <c r="N260" s="45">
        <v>2932.83</v>
      </c>
      <c r="O260" s="3">
        <v>9.6634166666666665</v>
      </c>
      <c r="P260" s="10">
        <v>56.75</v>
      </c>
    </row>
    <row r="261" spans="1:16" x14ac:dyDescent="0.35">
      <c r="A261" s="28" t="s">
        <v>115</v>
      </c>
      <c r="B261">
        <v>257</v>
      </c>
      <c r="C261">
        <v>3708</v>
      </c>
      <c r="D261" s="3">
        <v>220.82</v>
      </c>
      <c r="E261" s="3">
        <v>77.31</v>
      </c>
      <c r="F261" s="3">
        <v>61.07</v>
      </c>
      <c r="G261" s="3">
        <f t="shared" si="3"/>
        <v>1.2659243491075816</v>
      </c>
      <c r="H261" s="3">
        <v>131.74</v>
      </c>
      <c r="I261" s="3">
        <v>0.96</v>
      </c>
      <c r="J261" s="3">
        <v>0.79</v>
      </c>
      <c r="K261" s="3">
        <v>79.98</v>
      </c>
      <c r="L261" s="3">
        <v>60.8</v>
      </c>
      <c r="M261" s="42">
        <v>10239.86</v>
      </c>
      <c r="N261" s="45">
        <v>3018.72</v>
      </c>
      <c r="O261" s="3">
        <v>9.4813518518518531</v>
      </c>
      <c r="P261" s="10">
        <v>138.26</v>
      </c>
    </row>
    <row r="262" spans="1:16" x14ac:dyDescent="0.35">
      <c r="A262" s="28" t="s">
        <v>115</v>
      </c>
      <c r="B262">
        <v>258</v>
      </c>
      <c r="C262">
        <v>8745</v>
      </c>
      <c r="D262" s="3">
        <v>390.24</v>
      </c>
      <c r="E262" s="3">
        <v>147.81</v>
      </c>
      <c r="F262" s="3">
        <v>75.33</v>
      </c>
      <c r="G262" s="3">
        <f t="shared" ref="G262:G325" si="4">E262/F262</f>
        <v>1.9621664675428117</v>
      </c>
      <c r="H262" s="3">
        <v>52.21</v>
      </c>
      <c r="I262" s="3">
        <v>0.72</v>
      </c>
      <c r="J262" s="3">
        <v>0.51</v>
      </c>
      <c r="K262" s="3">
        <v>146.63</v>
      </c>
      <c r="L262" s="3">
        <v>78.61</v>
      </c>
      <c r="M262" s="42">
        <v>10145.700000000001</v>
      </c>
      <c r="N262" s="45">
        <v>3118.18</v>
      </c>
      <c r="O262" s="3">
        <v>9.394166666666667</v>
      </c>
      <c r="P262" s="10">
        <v>37.79</v>
      </c>
    </row>
    <row r="263" spans="1:16" x14ac:dyDescent="0.35">
      <c r="A263" s="28" t="s">
        <v>115</v>
      </c>
      <c r="B263">
        <v>259</v>
      </c>
      <c r="C263">
        <v>2263</v>
      </c>
      <c r="D263" s="3">
        <v>191.26</v>
      </c>
      <c r="E263" s="3">
        <v>70.81</v>
      </c>
      <c r="F263" s="3">
        <v>40.69</v>
      </c>
      <c r="G263" s="3">
        <f t="shared" si="4"/>
        <v>1.7402310149913984</v>
      </c>
      <c r="H263" s="3">
        <v>51.57</v>
      </c>
      <c r="I263" s="3">
        <v>0.78</v>
      </c>
      <c r="J263" s="3">
        <v>0.56999999999999995</v>
      </c>
      <c r="K263" s="3">
        <v>75</v>
      </c>
      <c r="L263" s="3">
        <v>45.62</v>
      </c>
      <c r="M263" s="42">
        <v>10182.35</v>
      </c>
      <c r="N263" s="45">
        <v>3212.34</v>
      </c>
      <c r="O263" s="3">
        <v>9.4281018518518529</v>
      </c>
      <c r="P263" s="10">
        <v>38.43</v>
      </c>
    </row>
    <row r="264" spans="1:16" x14ac:dyDescent="0.35">
      <c r="A264" s="28" t="s">
        <v>115</v>
      </c>
      <c r="B264">
        <v>260</v>
      </c>
      <c r="C264">
        <v>1559</v>
      </c>
      <c r="D264" s="3">
        <v>153.87</v>
      </c>
      <c r="E264" s="3">
        <v>59.75</v>
      </c>
      <c r="F264" s="3">
        <v>33.22</v>
      </c>
      <c r="G264" s="3">
        <f t="shared" si="4"/>
        <v>1.7986152919927756</v>
      </c>
      <c r="H264" s="3">
        <v>124.37</v>
      </c>
      <c r="I264" s="3">
        <v>0.83</v>
      </c>
      <c r="J264" s="3">
        <v>0.56000000000000005</v>
      </c>
      <c r="K264" s="3">
        <v>62.77</v>
      </c>
      <c r="L264" s="3">
        <v>34.67</v>
      </c>
      <c r="M264" s="42">
        <v>10401.700000000001</v>
      </c>
      <c r="N264" s="45">
        <v>3229.33</v>
      </c>
      <c r="O264" s="3">
        <v>9.6312037037037044</v>
      </c>
      <c r="P264" s="10">
        <v>145.63</v>
      </c>
    </row>
    <row r="265" spans="1:16" x14ac:dyDescent="0.35">
      <c r="A265" s="28" t="s">
        <v>115</v>
      </c>
      <c r="B265">
        <v>261</v>
      </c>
      <c r="C265">
        <v>2000</v>
      </c>
      <c r="D265" s="3">
        <v>171.93</v>
      </c>
      <c r="E265" s="3">
        <v>65.87</v>
      </c>
      <c r="F265" s="3">
        <v>38.659999999999997</v>
      </c>
      <c r="G265" s="3">
        <f t="shared" si="4"/>
        <v>1.7038282462493537</v>
      </c>
      <c r="H265" s="3">
        <v>80.260000000000005</v>
      </c>
      <c r="I265" s="3">
        <v>0.85</v>
      </c>
      <c r="J265" s="3">
        <v>0.59</v>
      </c>
      <c r="K265" s="3">
        <v>67.739999999999995</v>
      </c>
      <c r="L265" s="3">
        <v>40.5</v>
      </c>
      <c r="M265" s="42">
        <v>10673.55</v>
      </c>
      <c r="N265" s="45">
        <v>3154.66</v>
      </c>
      <c r="O265" s="3">
        <v>9.8829166666666666</v>
      </c>
      <c r="P265" s="10">
        <v>9.7399999999999949</v>
      </c>
    </row>
    <row r="266" spans="1:16" x14ac:dyDescent="0.35">
      <c r="A266" s="28" t="s">
        <v>115</v>
      </c>
      <c r="B266">
        <v>262</v>
      </c>
      <c r="C266">
        <v>1458</v>
      </c>
      <c r="D266" s="3">
        <v>138.87</v>
      </c>
      <c r="E266" s="3">
        <v>48.04</v>
      </c>
      <c r="F266" s="3">
        <v>38.64</v>
      </c>
      <c r="G266" s="3">
        <f t="shared" si="4"/>
        <v>1.2432712215320911</v>
      </c>
      <c r="H266" s="3">
        <v>133.93</v>
      </c>
      <c r="I266" s="3">
        <v>0.95</v>
      </c>
      <c r="J266" s="3">
        <v>0.8</v>
      </c>
      <c r="K266" s="3">
        <v>48.37</v>
      </c>
      <c r="L266" s="3">
        <v>38.89</v>
      </c>
      <c r="M266" s="42">
        <v>10481.02</v>
      </c>
      <c r="N266" s="45">
        <v>3366.58</v>
      </c>
      <c r="O266" s="3">
        <v>9.7046481481481486</v>
      </c>
      <c r="P266" s="10">
        <v>136.07</v>
      </c>
    </row>
    <row r="267" spans="1:16" x14ac:dyDescent="0.35">
      <c r="A267" s="28" t="s">
        <v>115</v>
      </c>
      <c r="B267">
        <v>263</v>
      </c>
      <c r="C267">
        <v>1849</v>
      </c>
      <c r="D267" s="3">
        <v>160.26</v>
      </c>
      <c r="E267" s="3">
        <v>58.3</v>
      </c>
      <c r="F267" s="3">
        <v>40.380000000000003</v>
      </c>
      <c r="G267" s="3">
        <f t="shared" si="4"/>
        <v>1.4437840515106486</v>
      </c>
      <c r="H267" s="3">
        <v>161</v>
      </c>
      <c r="I267" s="3">
        <v>0.9</v>
      </c>
      <c r="J267" s="3">
        <v>0.69</v>
      </c>
      <c r="K267" s="3">
        <v>58.31</v>
      </c>
      <c r="L267" s="3">
        <v>40.44</v>
      </c>
      <c r="M267" s="42">
        <v>10340.09</v>
      </c>
      <c r="N267" s="45">
        <v>3355.69</v>
      </c>
      <c r="O267" s="3">
        <v>9.574157407407407</v>
      </c>
      <c r="P267" s="10">
        <v>109</v>
      </c>
    </row>
    <row r="268" spans="1:16" x14ac:dyDescent="0.35">
      <c r="A268" s="28" t="s">
        <v>115</v>
      </c>
      <c r="B268">
        <v>264</v>
      </c>
      <c r="C268">
        <v>2860</v>
      </c>
      <c r="D268" s="3">
        <v>195.9</v>
      </c>
      <c r="E268" s="3">
        <v>65.2</v>
      </c>
      <c r="F268" s="3">
        <v>55.85</v>
      </c>
      <c r="G268" s="3">
        <f t="shared" si="4"/>
        <v>1.1674127126230975</v>
      </c>
      <c r="H268" s="3">
        <v>146.13999999999999</v>
      </c>
      <c r="I268" s="3">
        <v>0.94</v>
      </c>
      <c r="J268" s="3">
        <v>0.86</v>
      </c>
      <c r="K268" s="3">
        <v>69.78</v>
      </c>
      <c r="L268" s="3">
        <v>57.78</v>
      </c>
      <c r="M268" s="42">
        <v>10364.450000000001</v>
      </c>
      <c r="N268" s="45">
        <v>3508.8</v>
      </c>
      <c r="O268" s="3">
        <v>9.5967129629629628</v>
      </c>
      <c r="P268" s="10">
        <v>123.86000000000001</v>
      </c>
    </row>
    <row r="269" spans="1:16" x14ac:dyDescent="0.35">
      <c r="A269" s="28" t="s">
        <v>115</v>
      </c>
      <c r="B269">
        <v>265</v>
      </c>
      <c r="C269">
        <v>6400</v>
      </c>
      <c r="D269" s="3">
        <v>330.19</v>
      </c>
      <c r="E269" s="3">
        <v>117.51</v>
      </c>
      <c r="F269" s="3">
        <v>69.349999999999994</v>
      </c>
      <c r="G269" s="3">
        <f t="shared" si="4"/>
        <v>1.6944484498918531</v>
      </c>
      <c r="H269" s="3">
        <v>97.62</v>
      </c>
      <c r="I269" s="3">
        <v>0.74</v>
      </c>
      <c r="J269" s="3">
        <v>0.59</v>
      </c>
      <c r="K269" s="3">
        <v>118.13</v>
      </c>
      <c r="L269" s="3">
        <v>76.06</v>
      </c>
      <c r="M269" s="42">
        <v>10265.01</v>
      </c>
      <c r="N269" s="45">
        <v>3536.73</v>
      </c>
      <c r="O269" s="3">
        <v>9.5046388888888895</v>
      </c>
      <c r="P269" s="10">
        <v>172.38</v>
      </c>
    </row>
    <row r="270" spans="1:16" x14ac:dyDescent="0.35">
      <c r="A270" s="28" t="s">
        <v>115</v>
      </c>
      <c r="B270">
        <v>266</v>
      </c>
      <c r="C270">
        <v>2661</v>
      </c>
      <c r="D270" s="3">
        <v>189.85</v>
      </c>
      <c r="E270" s="3">
        <v>65.239999999999995</v>
      </c>
      <c r="F270" s="3">
        <v>51.93</v>
      </c>
      <c r="G270" s="3">
        <f t="shared" si="4"/>
        <v>1.2563065665318698</v>
      </c>
      <c r="H270" s="3">
        <v>51.99</v>
      </c>
      <c r="I270" s="3">
        <v>0.93</v>
      </c>
      <c r="J270" s="3">
        <v>0.8</v>
      </c>
      <c r="K270" s="3">
        <v>66.22</v>
      </c>
      <c r="L270" s="3">
        <v>51.96</v>
      </c>
      <c r="M270" s="42">
        <v>10117.299999999999</v>
      </c>
      <c r="N270" s="45">
        <v>3555.48</v>
      </c>
      <c r="O270" s="3">
        <v>9.367870370370369</v>
      </c>
      <c r="P270" s="10">
        <v>38.01</v>
      </c>
    </row>
    <row r="271" spans="1:16" x14ac:dyDescent="0.35">
      <c r="A271" s="28" t="s">
        <v>115</v>
      </c>
      <c r="B271">
        <v>267</v>
      </c>
      <c r="C271">
        <v>3193</v>
      </c>
      <c r="D271" s="3">
        <v>209.11</v>
      </c>
      <c r="E271" s="3">
        <v>73.709999999999994</v>
      </c>
      <c r="F271" s="3">
        <v>55.15</v>
      </c>
      <c r="G271" s="3">
        <f t="shared" si="4"/>
        <v>1.3365367180417043</v>
      </c>
      <c r="H271" s="3">
        <v>100.02</v>
      </c>
      <c r="I271" s="3">
        <v>0.92</v>
      </c>
      <c r="J271" s="3">
        <v>0.75</v>
      </c>
      <c r="K271" s="3">
        <v>74.67</v>
      </c>
      <c r="L271" s="3">
        <v>55.66</v>
      </c>
      <c r="M271" s="42">
        <v>10681.12</v>
      </c>
      <c r="N271" s="45">
        <v>3629.8</v>
      </c>
      <c r="O271" s="3">
        <v>9.889925925925926</v>
      </c>
      <c r="P271" s="10">
        <v>169.98000000000002</v>
      </c>
    </row>
    <row r="272" spans="1:16" x14ac:dyDescent="0.35">
      <c r="A272" s="28" t="s">
        <v>115</v>
      </c>
      <c r="B272">
        <v>268</v>
      </c>
      <c r="C272">
        <v>6424</v>
      </c>
      <c r="D272" s="3">
        <v>317.12</v>
      </c>
      <c r="E272" s="3">
        <v>106.1</v>
      </c>
      <c r="F272" s="3">
        <v>77.09</v>
      </c>
      <c r="G272" s="3">
        <f t="shared" si="4"/>
        <v>1.3763133999221688</v>
      </c>
      <c r="H272" s="3">
        <v>51.46</v>
      </c>
      <c r="I272" s="3">
        <v>0.8</v>
      </c>
      <c r="J272" s="3">
        <v>0.73</v>
      </c>
      <c r="K272" s="3">
        <v>112</v>
      </c>
      <c r="L272" s="3">
        <v>84.15</v>
      </c>
      <c r="M272" s="42">
        <v>10560.45</v>
      </c>
      <c r="N272" s="45">
        <v>3806.65</v>
      </c>
      <c r="O272" s="3">
        <v>9.7781944444444449</v>
      </c>
      <c r="P272" s="10">
        <v>38.54</v>
      </c>
    </row>
    <row r="273" spans="1:16" x14ac:dyDescent="0.35">
      <c r="A273" s="28" t="s">
        <v>115</v>
      </c>
      <c r="B273">
        <v>269</v>
      </c>
      <c r="C273">
        <v>1885</v>
      </c>
      <c r="D273" s="3">
        <v>172.27</v>
      </c>
      <c r="E273" s="3">
        <v>66.38</v>
      </c>
      <c r="F273" s="3">
        <v>36.159999999999997</v>
      </c>
      <c r="G273" s="3">
        <f t="shared" si="4"/>
        <v>1.8357300884955752</v>
      </c>
      <c r="H273" s="3">
        <v>6.52</v>
      </c>
      <c r="I273" s="3">
        <v>0.8</v>
      </c>
      <c r="J273" s="3">
        <v>0.54</v>
      </c>
      <c r="K273" s="3">
        <v>64.94</v>
      </c>
      <c r="L273" s="3">
        <v>36</v>
      </c>
      <c r="M273" s="42">
        <v>10791.16</v>
      </c>
      <c r="N273" s="45">
        <v>3816</v>
      </c>
      <c r="O273" s="3">
        <v>9.9918148148148145</v>
      </c>
      <c r="P273" s="10">
        <v>83.48</v>
      </c>
    </row>
    <row r="274" spans="1:16" x14ac:dyDescent="0.35">
      <c r="A274" s="28" t="s">
        <v>115</v>
      </c>
      <c r="B274">
        <v>270</v>
      </c>
      <c r="C274">
        <v>3416</v>
      </c>
      <c r="D274" s="3">
        <v>239.3</v>
      </c>
      <c r="E274" s="3">
        <v>74.17</v>
      </c>
      <c r="F274" s="3">
        <v>58.64</v>
      </c>
      <c r="G274" s="3">
        <f t="shared" si="4"/>
        <v>1.2648362892223739</v>
      </c>
      <c r="H274" s="3">
        <v>152.82</v>
      </c>
      <c r="I274" s="3">
        <v>0.75</v>
      </c>
      <c r="J274" s="3">
        <v>0.79</v>
      </c>
      <c r="K274" s="3">
        <v>81.540000000000006</v>
      </c>
      <c r="L274" s="3">
        <v>64</v>
      </c>
      <c r="M274" s="42">
        <v>10394.15</v>
      </c>
      <c r="N274" s="45">
        <v>3956.33</v>
      </c>
      <c r="O274" s="3">
        <v>9.6242129629629627</v>
      </c>
      <c r="P274" s="10">
        <v>117.18</v>
      </c>
    </row>
    <row r="275" spans="1:16" x14ac:dyDescent="0.35">
      <c r="A275" s="28" t="s">
        <v>115</v>
      </c>
      <c r="B275">
        <v>271</v>
      </c>
      <c r="C275">
        <v>6223</v>
      </c>
      <c r="D275" s="3">
        <v>292.04000000000002</v>
      </c>
      <c r="E275" s="3">
        <v>97.96</v>
      </c>
      <c r="F275" s="3">
        <v>80.89</v>
      </c>
      <c r="G275" s="3">
        <f t="shared" si="4"/>
        <v>1.2110273210532823</v>
      </c>
      <c r="H275" s="3">
        <v>89.49</v>
      </c>
      <c r="I275" s="3">
        <v>0.92</v>
      </c>
      <c r="J275" s="3">
        <v>0.83</v>
      </c>
      <c r="K275" s="3">
        <v>102.96</v>
      </c>
      <c r="L275" s="3">
        <v>80.44</v>
      </c>
      <c r="M275" s="42">
        <v>10699.44</v>
      </c>
      <c r="N275" s="45">
        <v>4134.34</v>
      </c>
      <c r="O275" s="3">
        <v>9.90688888888889</v>
      </c>
      <c r="P275" s="10">
        <v>0.51000000000000512</v>
      </c>
    </row>
    <row r="276" spans="1:16" x14ac:dyDescent="0.35">
      <c r="A276" s="28" t="s">
        <v>115</v>
      </c>
      <c r="B276">
        <v>272</v>
      </c>
      <c r="C276">
        <v>1797</v>
      </c>
      <c r="D276" s="3">
        <v>159.52000000000001</v>
      </c>
      <c r="E276" s="3">
        <v>54.9</v>
      </c>
      <c r="F276" s="3">
        <v>41.68</v>
      </c>
      <c r="G276" s="3">
        <f t="shared" si="4"/>
        <v>1.3171785028790786</v>
      </c>
      <c r="H276" s="3">
        <v>3.8</v>
      </c>
      <c r="I276" s="3">
        <v>0.89</v>
      </c>
      <c r="J276" s="3">
        <v>0.76</v>
      </c>
      <c r="K276" s="3">
        <v>57.72</v>
      </c>
      <c r="L276" s="3">
        <v>42.43</v>
      </c>
      <c r="M276" s="42">
        <v>10702.27</v>
      </c>
      <c r="N276" s="45">
        <v>4208.79</v>
      </c>
      <c r="O276" s="3">
        <v>9.9095092592592593</v>
      </c>
      <c r="P276" s="10">
        <v>86.2</v>
      </c>
    </row>
    <row r="277" spans="1:16" x14ac:dyDescent="0.35">
      <c r="A277" s="28" t="s">
        <v>115</v>
      </c>
      <c r="B277">
        <v>273</v>
      </c>
      <c r="C277">
        <v>4782</v>
      </c>
      <c r="D277" s="3">
        <v>251.21</v>
      </c>
      <c r="E277" s="3">
        <v>87.36</v>
      </c>
      <c r="F277" s="3">
        <v>69.7</v>
      </c>
      <c r="G277" s="3">
        <f t="shared" si="4"/>
        <v>1.2533715925394548</v>
      </c>
      <c r="H277" s="3">
        <v>82.09</v>
      </c>
      <c r="I277" s="3">
        <v>0.95</v>
      </c>
      <c r="J277" s="3">
        <v>0.8</v>
      </c>
      <c r="K277" s="3">
        <v>89.11</v>
      </c>
      <c r="L277" s="3">
        <v>71</v>
      </c>
      <c r="M277" s="42">
        <v>10366.86</v>
      </c>
      <c r="N277" s="45">
        <v>4186.07</v>
      </c>
      <c r="O277" s="3">
        <v>9.5989444444444452</v>
      </c>
      <c r="P277" s="10">
        <v>7.9099999999999966</v>
      </c>
    </row>
    <row r="278" spans="1:16" x14ac:dyDescent="0.35">
      <c r="A278" s="28" t="s">
        <v>115</v>
      </c>
      <c r="B278">
        <v>274</v>
      </c>
      <c r="C278">
        <v>6388</v>
      </c>
      <c r="D278" s="3">
        <v>298.89999999999998</v>
      </c>
      <c r="E278" s="3">
        <v>95.91</v>
      </c>
      <c r="F278" s="3">
        <v>84.8</v>
      </c>
      <c r="G278" s="3">
        <f t="shared" si="4"/>
        <v>1.1310141509433962</v>
      </c>
      <c r="H278" s="3">
        <v>43.73</v>
      </c>
      <c r="I278" s="3">
        <v>0.9</v>
      </c>
      <c r="J278" s="3">
        <v>0.88</v>
      </c>
      <c r="K278" s="3">
        <v>103.71</v>
      </c>
      <c r="L278" s="3">
        <v>88.39</v>
      </c>
      <c r="M278" s="42">
        <v>10189.98</v>
      </c>
      <c r="N278" s="45">
        <v>4096.29</v>
      </c>
      <c r="O278" s="3">
        <v>9.4351666666666656</v>
      </c>
      <c r="P278" s="10">
        <v>46.27</v>
      </c>
    </row>
    <row r="279" spans="1:16" x14ac:dyDescent="0.35">
      <c r="A279" s="28" t="s">
        <v>115</v>
      </c>
      <c r="B279">
        <v>275</v>
      </c>
      <c r="C279">
        <v>2798</v>
      </c>
      <c r="D279" s="3">
        <v>211.6</v>
      </c>
      <c r="E279" s="3">
        <v>78.38</v>
      </c>
      <c r="F279" s="3">
        <v>45.45</v>
      </c>
      <c r="G279" s="3">
        <f t="shared" si="4"/>
        <v>1.7245324532453243</v>
      </c>
      <c r="H279" s="3">
        <v>73.92</v>
      </c>
      <c r="I279" s="3">
        <v>0.79</v>
      </c>
      <c r="J279" s="3">
        <v>0.57999999999999996</v>
      </c>
      <c r="K279" s="3">
        <v>78.89</v>
      </c>
      <c r="L279" s="3">
        <v>48.7</v>
      </c>
      <c r="M279" s="42">
        <v>10017.969999999999</v>
      </c>
      <c r="N279" s="45">
        <v>4163.67</v>
      </c>
      <c r="O279" s="3">
        <v>9.2758981481481477</v>
      </c>
      <c r="P279" s="10">
        <v>16.079999999999998</v>
      </c>
    </row>
    <row r="280" spans="1:16" x14ac:dyDescent="0.35">
      <c r="A280" s="28" t="s">
        <v>115</v>
      </c>
      <c r="B280">
        <v>276</v>
      </c>
      <c r="C280">
        <v>3647</v>
      </c>
      <c r="D280" s="3">
        <v>228.17</v>
      </c>
      <c r="E280" s="3">
        <v>80.06</v>
      </c>
      <c r="F280" s="3">
        <v>58</v>
      </c>
      <c r="G280" s="3">
        <f t="shared" si="4"/>
        <v>1.3803448275862069</v>
      </c>
      <c r="H280" s="3">
        <v>162.63999999999999</v>
      </c>
      <c r="I280" s="3">
        <v>0.88</v>
      </c>
      <c r="J280" s="3">
        <v>0.72</v>
      </c>
      <c r="K280" s="3">
        <v>84.17</v>
      </c>
      <c r="L280" s="3">
        <v>62</v>
      </c>
      <c r="M280" s="42">
        <v>10078.84</v>
      </c>
      <c r="N280" s="45">
        <v>4042.52</v>
      </c>
      <c r="O280" s="3">
        <v>9.3322592592592599</v>
      </c>
      <c r="P280" s="10">
        <v>107.36000000000001</v>
      </c>
    </row>
    <row r="281" spans="1:16" x14ac:dyDescent="0.35">
      <c r="A281" s="28" t="s">
        <v>115</v>
      </c>
      <c r="B281">
        <v>277</v>
      </c>
      <c r="C281">
        <v>3676</v>
      </c>
      <c r="D281" s="3">
        <v>245.96</v>
      </c>
      <c r="E281" s="3">
        <v>98.58</v>
      </c>
      <c r="F281" s="3">
        <v>47.48</v>
      </c>
      <c r="G281" s="3">
        <f t="shared" si="4"/>
        <v>2.0762426284751476</v>
      </c>
      <c r="H281" s="3">
        <v>143.35</v>
      </c>
      <c r="I281" s="3">
        <v>0.76</v>
      </c>
      <c r="J281" s="3">
        <v>0.48</v>
      </c>
      <c r="K281" s="3">
        <v>97.2</v>
      </c>
      <c r="L281" s="3">
        <v>50.84</v>
      </c>
      <c r="M281" s="42">
        <v>10207.459999999999</v>
      </c>
      <c r="N281" s="45">
        <v>3983.6</v>
      </c>
      <c r="O281" s="3">
        <v>9.4513518518518502</v>
      </c>
      <c r="P281" s="10">
        <v>126.65</v>
      </c>
    </row>
    <row r="282" spans="1:16" x14ac:dyDescent="0.35">
      <c r="A282" s="28" t="s">
        <v>115</v>
      </c>
      <c r="B282">
        <v>278</v>
      </c>
      <c r="C282">
        <v>2589</v>
      </c>
      <c r="D282" s="3">
        <v>190.81</v>
      </c>
      <c r="E282" s="3">
        <v>70.55</v>
      </c>
      <c r="F282" s="3">
        <v>46.72</v>
      </c>
      <c r="G282" s="3">
        <f t="shared" si="4"/>
        <v>1.5100599315068493</v>
      </c>
      <c r="H282" s="3">
        <v>57.03</v>
      </c>
      <c r="I282" s="3">
        <v>0.89</v>
      </c>
      <c r="J282" s="3">
        <v>0.66</v>
      </c>
      <c r="K282" s="3">
        <v>72.42</v>
      </c>
      <c r="L282" s="3">
        <v>47.54</v>
      </c>
      <c r="M282" s="42">
        <v>10068.75</v>
      </c>
      <c r="N282" s="45">
        <v>3887.85</v>
      </c>
      <c r="O282" s="3">
        <v>9.3229166666666661</v>
      </c>
      <c r="P282" s="10">
        <v>32.97</v>
      </c>
    </row>
    <row r="283" spans="1:16" x14ac:dyDescent="0.35">
      <c r="A283" s="28" t="s">
        <v>115</v>
      </c>
      <c r="B283">
        <v>279</v>
      </c>
      <c r="C283">
        <v>10388</v>
      </c>
      <c r="D283" s="3">
        <v>401.8</v>
      </c>
      <c r="E283" s="3">
        <v>152.1</v>
      </c>
      <c r="F283" s="3">
        <v>86.96</v>
      </c>
      <c r="G283" s="3">
        <f t="shared" si="4"/>
        <v>1.7490800367985282</v>
      </c>
      <c r="H283" s="3">
        <v>91.02</v>
      </c>
      <c r="I283" s="3">
        <v>0.81</v>
      </c>
      <c r="J283" s="3">
        <v>0.56999999999999995</v>
      </c>
      <c r="K283" s="3">
        <v>153.59</v>
      </c>
      <c r="L283" s="3">
        <v>88.65</v>
      </c>
      <c r="M283" s="42">
        <v>9859.0499999999993</v>
      </c>
      <c r="N283" s="45">
        <v>4032.59</v>
      </c>
      <c r="O283" s="3">
        <v>9.1287500000000001</v>
      </c>
      <c r="P283" s="10">
        <v>178.98000000000002</v>
      </c>
    </row>
    <row r="284" spans="1:16" x14ac:dyDescent="0.35">
      <c r="A284" s="28" t="s">
        <v>115</v>
      </c>
      <c r="B284">
        <v>280</v>
      </c>
      <c r="C284">
        <v>5448</v>
      </c>
      <c r="D284" s="3">
        <v>270.01</v>
      </c>
      <c r="E284" s="3">
        <v>95.01</v>
      </c>
      <c r="F284" s="3">
        <v>73.010000000000005</v>
      </c>
      <c r="G284" s="3">
        <f t="shared" si="4"/>
        <v>1.3013285851253253</v>
      </c>
      <c r="H284" s="3">
        <v>41.13</v>
      </c>
      <c r="I284" s="3">
        <v>0.94</v>
      </c>
      <c r="J284" s="3">
        <v>0.77</v>
      </c>
      <c r="K284" s="3">
        <v>97.62</v>
      </c>
      <c r="L284" s="3">
        <v>73.42</v>
      </c>
      <c r="M284" s="42">
        <v>9990.9</v>
      </c>
      <c r="N284" s="45">
        <v>3719.86</v>
      </c>
      <c r="O284" s="3">
        <v>9.2508333333333326</v>
      </c>
      <c r="P284" s="10">
        <v>48.87</v>
      </c>
    </row>
    <row r="285" spans="1:16" x14ac:dyDescent="0.35">
      <c r="A285" s="28" t="s">
        <v>115</v>
      </c>
      <c r="B285">
        <v>281</v>
      </c>
      <c r="C285">
        <v>1241</v>
      </c>
      <c r="D285" s="3">
        <v>128.19999999999999</v>
      </c>
      <c r="E285" s="3">
        <v>45.78</v>
      </c>
      <c r="F285" s="3">
        <v>34.51</v>
      </c>
      <c r="G285" s="3">
        <f t="shared" si="4"/>
        <v>1.3265720081135903</v>
      </c>
      <c r="H285" s="3">
        <v>86.08</v>
      </c>
      <c r="I285" s="3">
        <v>0.95</v>
      </c>
      <c r="J285" s="3">
        <v>0.75</v>
      </c>
      <c r="K285" s="3">
        <v>46.53</v>
      </c>
      <c r="L285" s="3">
        <v>34</v>
      </c>
      <c r="M285" s="42">
        <v>10100.34</v>
      </c>
      <c r="N285" s="45">
        <v>3734.05</v>
      </c>
      <c r="O285" s="3">
        <v>9.3521666666666672</v>
      </c>
      <c r="P285" s="10">
        <v>3.9200000000000017</v>
      </c>
    </row>
    <row r="286" spans="1:16" x14ac:dyDescent="0.35">
      <c r="A286" s="28" t="s">
        <v>115</v>
      </c>
      <c r="B286">
        <v>282</v>
      </c>
      <c r="C286">
        <v>5421</v>
      </c>
      <c r="D286" s="3">
        <v>275.17</v>
      </c>
      <c r="E286" s="3">
        <v>98.84</v>
      </c>
      <c r="F286" s="3">
        <v>69.83</v>
      </c>
      <c r="G286" s="3">
        <f t="shared" si="4"/>
        <v>1.4154374910496923</v>
      </c>
      <c r="H286" s="3">
        <v>37.49</v>
      </c>
      <c r="I286" s="3">
        <v>0.9</v>
      </c>
      <c r="J286" s="3">
        <v>0.71</v>
      </c>
      <c r="K286" s="3">
        <v>99.05</v>
      </c>
      <c r="L286" s="3">
        <v>72.67</v>
      </c>
      <c r="M286" s="42">
        <v>9898.6299999999992</v>
      </c>
      <c r="N286" s="45">
        <v>3525.91</v>
      </c>
      <c r="O286" s="3">
        <v>9.1653981481481477</v>
      </c>
      <c r="P286" s="10">
        <v>52.51</v>
      </c>
    </row>
    <row r="287" spans="1:16" x14ac:dyDescent="0.35">
      <c r="A287" s="28" t="s">
        <v>115</v>
      </c>
      <c r="B287">
        <v>283</v>
      </c>
      <c r="C287">
        <v>9920</v>
      </c>
      <c r="D287" s="3">
        <v>366.84</v>
      </c>
      <c r="E287" s="3">
        <v>129.33000000000001</v>
      </c>
      <c r="F287" s="3">
        <v>97.66</v>
      </c>
      <c r="G287" s="3">
        <f t="shared" si="4"/>
        <v>1.3242883473274627</v>
      </c>
      <c r="H287" s="3">
        <v>177.06</v>
      </c>
      <c r="I287" s="3">
        <v>0.93</v>
      </c>
      <c r="J287" s="3">
        <v>0.76</v>
      </c>
      <c r="K287" s="3">
        <v>135.16</v>
      </c>
      <c r="L287" s="3">
        <v>98.15</v>
      </c>
      <c r="M287" s="42">
        <v>9872.6200000000008</v>
      </c>
      <c r="N287" s="45">
        <v>3398.88</v>
      </c>
      <c r="O287" s="3">
        <v>9.141314814814816</v>
      </c>
      <c r="P287" s="10">
        <v>92.94</v>
      </c>
    </row>
    <row r="288" spans="1:16" x14ac:dyDescent="0.35">
      <c r="A288" s="28" t="s">
        <v>115</v>
      </c>
      <c r="B288">
        <v>284</v>
      </c>
      <c r="C288">
        <v>4538</v>
      </c>
      <c r="D288" s="3">
        <v>251.07</v>
      </c>
      <c r="E288" s="3">
        <v>89.62</v>
      </c>
      <c r="F288" s="3">
        <v>64.47</v>
      </c>
      <c r="G288" s="3">
        <f t="shared" si="4"/>
        <v>1.3901039243058788</v>
      </c>
      <c r="H288" s="3">
        <v>161.35</v>
      </c>
      <c r="I288" s="3">
        <v>0.9</v>
      </c>
      <c r="J288" s="3">
        <v>0.72</v>
      </c>
      <c r="K288" s="3">
        <v>92.7</v>
      </c>
      <c r="L288" s="3">
        <v>65.930000000000007</v>
      </c>
      <c r="M288" s="42">
        <v>9917.1200000000008</v>
      </c>
      <c r="N288" s="45">
        <v>3029.83</v>
      </c>
      <c r="O288" s="3">
        <v>9.1825185185185187</v>
      </c>
      <c r="P288" s="10">
        <v>108.65</v>
      </c>
    </row>
    <row r="289" spans="1:16" x14ac:dyDescent="0.35">
      <c r="A289" s="28" t="s">
        <v>115</v>
      </c>
      <c r="B289">
        <v>285</v>
      </c>
      <c r="C289">
        <v>726</v>
      </c>
      <c r="D289" s="3">
        <v>98.97</v>
      </c>
      <c r="E289" s="3">
        <v>37.42</v>
      </c>
      <c r="F289" s="3">
        <v>24.71</v>
      </c>
      <c r="G289" s="3">
        <f t="shared" si="4"/>
        <v>1.5143666531768516</v>
      </c>
      <c r="H289" s="3">
        <v>21.31</v>
      </c>
      <c r="I289" s="3">
        <v>0.93</v>
      </c>
      <c r="J289" s="3">
        <v>0.66</v>
      </c>
      <c r="K289" s="3">
        <v>38.47</v>
      </c>
      <c r="L289" s="3">
        <v>25.27</v>
      </c>
      <c r="M289" s="42">
        <v>10034.4</v>
      </c>
      <c r="N289" s="45">
        <v>2683.52</v>
      </c>
      <c r="O289" s="3">
        <v>9.2911111111111104</v>
      </c>
      <c r="P289" s="10">
        <v>68.69</v>
      </c>
    </row>
    <row r="290" spans="1:16" x14ac:dyDescent="0.35">
      <c r="A290" s="28" t="s">
        <v>115</v>
      </c>
      <c r="B290">
        <v>286</v>
      </c>
      <c r="C290">
        <v>1855</v>
      </c>
      <c r="D290" s="3">
        <v>162.97</v>
      </c>
      <c r="E290" s="3">
        <v>60.64</v>
      </c>
      <c r="F290" s="3">
        <v>38.950000000000003</v>
      </c>
      <c r="G290" s="3">
        <f t="shared" si="4"/>
        <v>1.5568677792041077</v>
      </c>
      <c r="H290" s="3">
        <v>169.43</v>
      </c>
      <c r="I290" s="3">
        <v>0.88</v>
      </c>
      <c r="J290" s="3">
        <v>0.64</v>
      </c>
      <c r="K290" s="3">
        <v>62.64</v>
      </c>
      <c r="L290" s="3">
        <v>39.64</v>
      </c>
      <c r="M290" s="42">
        <v>9779.58</v>
      </c>
      <c r="N290" s="45">
        <v>2479.52</v>
      </c>
      <c r="O290" s="3">
        <v>9.0551666666666666</v>
      </c>
      <c r="P290" s="10">
        <v>100.57</v>
      </c>
    </row>
    <row r="291" spans="1:16" x14ac:dyDescent="0.35">
      <c r="A291" s="28" t="s">
        <v>115</v>
      </c>
      <c r="B291">
        <v>287</v>
      </c>
      <c r="C291">
        <v>961</v>
      </c>
      <c r="D291" s="3">
        <v>114.54</v>
      </c>
      <c r="E291" s="3">
        <v>42.87</v>
      </c>
      <c r="F291" s="3">
        <v>28.54</v>
      </c>
      <c r="G291" s="3">
        <f t="shared" si="4"/>
        <v>1.5021023125437982</v>
      </c>
      <c r="H291" s="3">
        <v>7.23</v>
      </c>
      <c r="I291" s="3">
        <v>0.92</v>
      </c>
      <c r="J291" s="3">
        <v>0.67</v>
      </c>
      <c r="K291" s="3">
        <v>42.95</v>
      </c>
      <c r="L291" s="3">
        <v>28</v>
      </c>
      <c r="M291" s="42">
        <v>9737.7000000000007</v>
      </c>
      <c r="N291" s="45">
        <v>2384.96</v>
      </c>
      <c r="O291" s="3">
        <v>9.0163888888888888</v>
      </c>
      <c r="P291" s="10">
        <v>82.77</v>
      </c>
    </row>
    <row r="292" spans="1:16" x14ac:dyDescent="0.35">
      <c r="A292" s="28" t="s">
        <v>115</v>
      </c>
      <c r="B292">
        <v>288</v>
      </c>
      <c r="C292">
        <v>2617</v>
      </c>
      <c r="D292" s="3">
        <v>183.94</v>
      </c>
      <c r="E292" s="3">
        <v>59.49</v>
      </c>
      <c r="F292" s="3">
        <v>56.01</v>
      </c>
      <c r="G292" s="3">
        <f t="shared" si="4"/>
        <v>1.0621317621853241</v>
      </c>
      <c r="H292" s="3">
        <v>64.34</v>
      </c>
      <c r="I292" s="3">
        <v>0.97</v>
      </c>
      <c r="J292" s="3">
        <v>0.94</v>
      </c>
      <c r="K292" s="3">
        <v>61.62</v>
      </c>
      <c r="L292" s="3">
        <v>56</v>
      </c>
      <c r="M292" s="42">
        <v>9518.5300000000007</v>
      </c>
      <c r="N292" s="45">
        <v>2464.0700000000002</v>
      </c>
      <c r="O292" s="3">
        <v>8.8134537037037042</v>
      </c>
      <c r="P292" s="10">
        <v>25.659999999999997</v>
      </c>
    </row>
    <row r="293" spans="1:16" x14ac:dyDescent="0.35">
      <c r="A293" s="28" t="s">
        <v>115</v>
      </c>
      <c r="B293">
        <v>289</v>
      </c>
      <c r="C293">
        <v>5317</v>
      </c>
      <c r="D293" s="3">
        <v>277.33999999999997</v>
      </c>
      <c r="E293" s="3">
        <v>103.3</v>
      </c>
      <c r="F293" s="3">
        <v>65.53</v>
      </c>
      <c r="G293" s="3">
        <f t="shared" si="4"/>
        <v>1.576377231802228</v>
      </c>
      <c r="H293" s="3">
        <v>123.9</v>
      </c>
      <c r="I293" s="3">
        <v>0.87</v>
      </c>
      <c r="J293" s="3">
        <v>0.63</v>
      </c>
      <c r="K293" s="3">
        <v>101.92</v>
      </c>
      <c r="L293" s="3">
        <v>67.2</v>
      </c>
      <c r="M293" s="42">
        <v>9091.94</v>
      </c>
      <c r="N293" s="45">
        <v>2765.66</v>
      </c>
      <c r="O293" s="3">
        <v>8.4184629629629626</v>
      </c>
      <c r="P293" s="10">
        <v>146.1</v>
      </c>
    </row>
    <row r="294" spans="1:16" x14ac:dyDescent="0.35">
      <c r="A294" s="28" t="s">
        <v>115</v>
      </c>
      <c r="B294">
        <v>290</v>
      </c>
      <c r="C294">
        <v>2170</v>
      </c>
      <c r="D294" s="3">
        <v>186.71</v>
      </c>
      <c r="E294" s="3">
        <v>75.790000000000006</v>
      </c>
      <c r="F294" s="3">
        <v>36.46</v>
      </c>
      <c r="G294" s="3">
        <f t="shared" si="4"/>
        <v>2.0787164015359298</v>
      </c>
      <c r="H294" s="3">
        <v>53.95</v>
      </c>
      <c r="I294" s="3">
        <v>0.78</v>
      </c>
      <c r="J294" s="3">
        <v>0.48</v>
      </c>
      <c r="K294" s="3">
        <v>77.900000000000006</v>
      </c>
      <c r="L294" s="3">
        <v>37.43</v>
      </c>
      <c r="M294" s="42">
        <v>9175.86</v>
      </c>
      <c r="N294" s="45">
        <v>2896.03</v>
      </c>
      <c r="O294" s="3">
        <v>8.4961666666666673</v>
      </c>
      <c r="P294" s="10">
        <v>36.049999999999997</v>
      </c>
    </row>
    <row r="295" spans="1:16" x14ac:dyDescent="0.35">
      <c r="A295" s="28" t="s">
        <v>115</v>
      </c>
      <c r="B295">
        <v>291</v>
      </c>
      <c r="C295">
        <v>10827</v>
      </c>
      <c r="D295" s="3">
        <v>437.11</v>
      </c>
      <c r="E295" s="3">
        <v>170.42</v>
      </c>
      <c r="F295" s="3">
        <v>80.89</v>
      </c>
      <c r="G295" s="3">
        <f t="shared" si="4"/>
        <v>2.1068117196192357</v>
      </c>
      <c r="H295" s="3">
        <v>65.849999999999994</v>
      </c>
      <c r="I295" s="3">
        <v>0.71</v>
      </c>
      <c r="J295" s="3">
        <v>0.47</v>
      </c>
      <c r="K295" s="3">
        <v>169.31</v>
      </c>
      <c r="L295" s="3">
        <v>90.95</v>
      </c>
      <c r="M295" s="42">
        <v>9546.08</v>
      </c>
      <c r="N295" s="45">
        <v>2972.78</v>
      </c>
      <c r="O295" s="3">
        <v>8.8389629629629631</v>
      </c>
      <c r="P295" s="10">
        <v>24.150000000000006</v>
      </c>
    </row>
    <row r="296" spans="1:16" x14ac:dyDescent="0.35">
      <c r="A296" s="28" t="s">
        <v>115</v>
      </c>
      <c r="B296">
        <v>292</v>
      </c>
      <c r="C296">
        <v>1120</v>
      </c>
      <c r="D296" s="3">
        <v>122.11</v>
      </c>
      <c r="E296" s="3">
        <v>41.07</v>
      </c>
      <c r="F296" s="3">
        <v>34.72</v>
      </c>
      <c r="G296" s="3">
        <f t="shared" si="4"/>
        <v>1.1828917050691246</v>
      </c>
      <c r="H296" s="3">
        <v>63.07</v>
      </c>
      <c r="I296" s="3">
        <v>0.94</v>
      </c>
      <c r="J296" s="3">
        <v>0.85</v>
      </c>
      <c r="K296" s="3">
        <v>43.83</v>
      </c>
      <c r="L296" s="3">
        <v>36</v>
      </c>
      <c r="M296" s="42">
        <v>9408.64</v>
      </c>
      <c r="N296" s="45">
        <v>3011.51</v>
      </c>
      <c r="O296" s="3">
        <v>8.7117037037037033</v>
      </c>
      <c r="P296" s="10">
        <v>26.93</v>
      </c>
    </row>
    <row r="297" spans="1:16" x14ac:dyDescent="0.35">
      <c r="A297" s="28" t="s">
        <v>115</v>
      </c>
      <c r="B297">
        <v>293</v>
      </c>
      <c r="C297">
        <v>1841</v>
      </c>
      <c r="D297" s="3">
        <v>154.09</v>
      </c>
      <c r="E297" s="3">
        <v>51.41</v>
      </c>
      <c r="F297" s="3">
        <v>45.59</v>
      </c>
      <c r="G297" s="3">
        <f t="shared" si="4"/>
        <v>1.1276595744680848</v>
      </c>
      <c r="H297" s="3">
        <v>54.54</v>
      </c>
      <c r="I297" s="3">
        <v>0.97</v>
      </c>
      <c r="J297" s="3">
        <v>0.89</v>
      </c>
      <c r="K297" s="3">
        <v>52.84</v>
      </c>
      <c r="L297" s="3">
        <v>46.23</v>
      </c>
      <c r="M297" s="42">
        <v>9314.9599999999991</v>
      </c>
      <c r="N297" s="45">
        <v>3129.05</v>
      </c>
      <c r="O297" s="3">
        <v>8.6249629629629627</v>
      </c>
      <c r="P297" s="10">
        <v>35.46</v>
      </c>
    </row>
    <row r="298" spans="1:16" x14ac:dyDescent="0.35">
      <c r="A298" s="28" t="s">
        <v>115</v>
      </c>
      <c r="B298">
        <v>294</v>
      </c>
      <c r="C298">
        <v>3194</v>
      </c>
      <c r="D298" s="3">
        <v>216.01</v>
      </c>
      <c r="E298" s="3">
        <v>83.16</v>
      </c>
      <c r="F298" s="3">
        <v>48.9</v>
      </c>
      <c r="G298" s="3">
        <f t="shared" si="4"/>
        <v>1.7006134969325153</v>
      </c>
      <c r="H298" s="3">
        <v>114.96</v>
      </c>
      <c r="I298" s="3">
        <v>0.86</v>
      </c>
      <c r="J298" s="3">
        <v>0.59</v>
      </c>
      <c r="K298" s="3">
        <v>84.12</v>
      </c>
      <c r="L298" s="3">
        <v>52.33</v>
      </c>
      <c r="M298" s="42">
        <v>9246.17</v>
      </c>
      <c r="N298" s="45">
        <v>3553.13</v>
      </c>
      <c r="O298" s="3">
        <v>8.5612685185185189</v>
      </c>
      <c r="P298" s="10">
        <v>155.04000000000002</v>
      </c>
    </row>
    <row r="299" spans="1:16" x14ac:dyDescent="0.35">
      <c r="A299" s="28" t="s">
        <v>115</v>
      </c>
      <c r="B299">
        <v>295</v>
      </c>
      <c r="C299">
        <v>6256</v>
      </c>
      <c r="D299" s="3">
        <v>299.89999999999998</v>
      </c>
      <c r="E299" s="3">
        <v>103.43</v>
      </c>
      <c r="F299" s="3">
        <v>77.010000000000005</v>
      </c>
      <c r="G299" s="3">
        <f t="shared" si="4"/>
        <v>1.343072328269056</v>
      </c>
      <c r="H299" s="3">
        <v>139.84</v>
      </c>
      <c r="I299" s="3">
        <v>0.87</v>
      </c>
      <c r="J299" s="3">
        <v>0.74</v>
      </c>
      <c r="K299" s="3">
        <v>107.81</v>
      </c>
      <c r="L299" s="3">
        <v>78.150000000000006</v>
      </c>
      <c r="M299" s="42">
        <v>9642.19</v>
      </c>
      <c r="N299" s="45">
        <v>3638.81</v>
      </c>
      <c r="O299" s="3">
        <v>8.9279537037037038</v>
      </c>
      <c r="P299" s="10">
        <v>130.16</v>
      </c>
    </row>
    <row r="300" spans="1:16" x14ac:dyDescent="0.35">
      <c r="A300" s="28" t="s">
        <v>115</v>
      </c>
      <c r="B300">
        <v>296</v>
      </c>
      <c r="C300">
        <v>3926</v>
      </c>
      <c r="D300" s="3">
        <v>226.44</v>
      </c>
      <c r="E300" s="3">
        <v>74.08</v>
      </c>
      <c r="F300" s="3">
        <v>67.48</v>
      </c>
      <c r="G300" s="3">
        <f t="shared" si="4"/>
        <v>1.0978067575577948</v>
      </c>
      <c r="H300" s="3">
        <v>96.8</v>
      </c>
      <c r="I300" s="3">
        <v>0.96</v>
      </c>
      <c r="J300" s="3">
        <v>0.91</v>
      </c>
      <c r="K300" s="3">
        <v>75.709999999999994</v>
      </c>
      <c r="L300" s="3">
        <v>68.819999999999993</v>
      </c>
      <c r="M300" s="42">
        <v>9502.6200000000008</v>
      </c>
      <c r="N300" s="45">
        <v>3797.86</v>
      </c>
      <c r="O300" s="3">
        <v>8.7987222222222226</v>
      </c>
      <c r="P300" s="10">
        <v>173.2</v>
      </c>
    </row>
    <row r="301" spans="1:16" x14ac:dyDescent="0.35">
      <c r="A301" s="28" t="s">
        <v>115</v>
      </c>
      <c r="B301">
        <v>297</v>
      </c>
      <c r="C301">
        <v>2395</v>
      </c>
      <c r="D301" s="3">
        <v>180.96</v>
      </c>
      <c r="E301" s="3">
        <v>64.67</v>
      </c>
      <c r="F301" s="3">
        <v>47.15</v>
      </c>
      <c r="G301" s="3">
        <f t="shared" si="4"/>
        <v>1.3715800636267232</v>
      </c>
      <c r="H301" s="3">
        <v>131.59</v>
      </c>
      <c r="I301" s="3">
        <v>0.92</v>
      </c>
      <c r="J301" s="3">
        <v>0.73</v>
      </c>
      <c r="K301" s="3">
        <v>67.12</v>
      </c>
      <c r="L301" s="3">
        <v>48.8</v>
      </c>
      <c r="M301" s="42">
        <v>9535.66</v>
      </c>
      <c r="N301" s="45">
        <v>3866.41</v>
      </c>
      <c r="O301" s="3">
        <v>8.8293148148148148</v>
      </c>
      <c r="P301" s="10">
        <v>138.41</v>
      </c>
    </row>
    <row r="302" spans="1:16" x14ac:dyDescent="0.35">
      <c r="A302" s="28" t="s">
        <v>115</v>
      </c>
      <c r="B302">
        <v>298</v>
      </c>
      <c r="C302">
        <v>5182</v>
      </c>
      <c r="D302" s="3">
        <v>309.3</v>
      </c>
      <c r="E302" s="3">
        <v>100.15</v>
      </c>
      <c r="F302" s="3">
        <v>65.88</v>
      </c>
      <c r="G302" s="3">
        <f t="shared" si="4"/>
        <v>1.5201882210078934</v>
      </c>
      <c r="H302" s="3">
        <v>89.27</v>
      </c>
      <c r="I302" s="3">
        <v>0.68</v>
      </c>
      <c r="J302" s="3">
        <v>0.66</v>
      </c>
      <c r="K302" s="3">
        <v>102.61</v>
      </c>
      <c r="L302" s="3">
        <v>78.36</v>
      </c>
      <c r="M302" s="42">
        <v>9577.61</v>
      </c>
      <c r="N302" s="45">
        <v>4013.97</v>
      </c>
      <c r="O302" s="3">
        <v>8.8681574074074074</v>
      </c>
      <c r="P302" s="10">
        <v>0.73000000000000398</v>
      </c>
    </row>
    <row r="303" spans="1:16" x14ac:dyDescent="0.35">
      <c r="A303" s="28" t="s">
        <v>115</v>
      </c>
      <c r="B303">
        <v>299</v>
      </c>
      <c r="C303">
        <v>686</v>
      </c>
      <c r="D303" s="3">
        <v>94.58</v>
      </c>
      <c r="E303" s="3">
        <v>31.4</v>
      </c>
      <c r="F303" s="3">
        <v>27.81</v>
      </c>
      <c r="G303" s="3">
        <f t="shared" si="4"/>
        <v>1.1290902553038475</v>
      </c>
      <c r="H303" s="3">
        <v>36.51</v>
      </c>
      <c r="I303" s="3">
        <v>0.96</v>
      </c>
      <c r="J303" s="3">
        <v>0.89</v>
      </c>
      <c r="K303" s="3">
        <v>32.700000000000003</v>
      </c>
      <c r="L303" s="3">
        <v>27.46</v>
      </c>
      <c r="M303" s="42">
        <v>9711.67</v>
      </c>
      <c r="N303" s="45">
        <v>4120.3999999999996</v>
      </c>
      <c r="O303" s="3">
        <v>8.9922870370370376</v>
      </c>
      <c r="P303" s="10">
        <v>53.49</v>
      </c>
    </row>
    <row r="304" spans="1:16" x14ac:dyDescent="0.35">
      <c r="A304" s="28" t="s">
        <v>115</v>
      </c>
      <c r="B304">
        <v>300</v>
      </c>
      <c r="C304">
        <v>926</v>
      </c>
      <c r="D304" s="3">
        <v>110.95</v>
      </c>
      <c r="E304" s="3">
        <v>39.15</v>
      </c>
      <c r="F304" s="3">
        <v>30.12</v>
      </c>
      <c r="G304" s="3">
        <f t="shared" si="4"/>
        <v>1.299800796812749</v>
      </c>
      <c r="H304" s="3">
        <v>55.27</v>
      </c>
      <c r="I304" s="3">
        <v>0.95</v>
      </c>
      <c r="J304" s="3">
        <v>0.77</v>
      </c>
      <c r="K304" s="3">
        <v>40.36</v>
      </c>
      <c r="L304" s="3">
        <v>31</v>
      </c>
      <c r="M304" s="42">
        <v>9524.75</v>
      </c>
      <c r="N304" s="45">
        <v>4175.26</v>
      </c>
      <c r="O304" s="3">
        <v>8.819212962962963</v>
      </c>
      <c r="P304" s="10">
        <v>34.729999999999997</v>
      </c>
    </row>
    <row r="305" spans="1:16" x14ac:dyDescent="0.35">
      <c r="A305" s="28" t="s">
        <v>115</v>
      </c>
      <c r="B305">
        <v>301</v>
      </c>
      <c r="C305">
        <v>1072</v>
      </c>
      <c r="D305" s="3">
        <v>119.9</v>
      </c>
      <c r="E305" s="3">
        <v>39.68</v>
      </c>
      <c r="F305" s="3">
        <v>34.4</v>
      </c>
      <c r="G305" s="3">
        <f t="shared" si="4"/>
        <v>1.1534883720930234</v>
      </c>
      <c r="H305" s="3">
        <v>113.47</v>
      </c>
      <c r="I305" s="3">
        <v>0.94</v>
      </c>
      <c r="J305" s="3">
        <v>0.87</v>
      </c>
      <c r="K305" s="3">
        <v>41.76</v>
      </c>
      <c r="L305" s="3">
        <v>34</v>
      </c>
      <c r="M305" s="42">
        <v>9358.7999999999993</v>
      </c>
      <c r="N305" s="45">
        <v>4101.47</v>
      </c>
      <c r="O305" s="3">
        <v>8.6655555555555548</v>
      </c>
      <c r="P305" s="10">
        <v>156.53</v>
      </c>
    </row>
    <row r="306" spans="1:16" x14ac:dyDescent="0.35">
      <c r="A306" s="28" t="s">
        <v>115</v>
      </c>
      <c r="B306">
        <v>302</v>
      </c>
      <c r="C306">
        <v>1603</v>
      </c>
      <c r="D306" s="3">
        <v>148.18</v>
      </c>
      <c r="E306" s="3">
        <v>55.35</v>
      </c>
      <c r="F306" s="3">
        <v>36.880000000000003</v>
      </c>
      <c r="G306" s="3">
        <f t="shared" si="4"/>
        <v>1.5008134490238612</v>
      </c>
      <c r="H306" s="3">
        <v>120.24</v>
      </c>
      <c r="I306" s="3">
        <v>0.92</v>
      </c>
      <c r="J306" s="3">
        <v>0.67</v>
      </c>
      <c r="K306" s="3">
        <v>56.44</v>
      </c>
      <c r="L306" s="3">
        <v>37.950000000000003</v>
      </c>
      <c r="M306" s="42">
        <v>9120.09</v>
      </c>
      <c r="N306" s="45">
        <v>3956.18</v>
      </c>
      <c r="O306" s="3">
        <v>8.4445277777777772</v>
      </c>
      <c r="P306" s="10">
        <v>149.76</v>
      </c>
    </row>
    <row r="307" spans="1:16" x14ac:dyDescent="0.35">
      <c r="A307" s="28" t="s">
        <v>115</v>
      </c>
      <c r="B307">
        <v>303</v>
      </c>
      <c r="C307">
        <v>2965</v>
      </c>
      <c r="D307" s="3">
        <v>198.37</v>
      </c>
      <c r="E307" s="3">
        <v>64.91</v>
      </c>
      <c r="F307" s="3">
        <v>58.16</v>
      </c>
      <c r="G307" s="3">
        <f t="shared" si="4"/>
        <v>1.1160591471801926</v>
      </c>
      <c r="H307" s="3">
        <v>27.1</v>
      </c>
      <c r="I307" s="3">
        <v>0.95</v>
      </c>
      <c r="J307" s="3">
        <v>0.9</v>
      </c>
      <c r="K307" s="3">
        <v>65.86</v>
      </c>
      <c r="L307" s="3">
        <v>59.04</v>
      </c>
      <c r="M307" s="42">
        <v>9818.3799999999992</v>
      </c>
      <c r="N307" s="45">
        <v>4255.92</v>
      </c>
      <c r="O307" s="3">
        <v>9.0910925925925916</v>
      </c>
      <c r="P307" s="10">
        <v>62.9</v>
      </c>
    </row>
    <row r="308" spans="1:16" x14ac:dyDescent="0.35">
      <c r="A308" s="28" t="s">
        <v>115</v>
      </c>
      <c r="B308">
        <v>304</v>
      </c>
      <c r="C308">
        <v>3454</v>
      </c>
      <c r="D308" s="3">
        <v>221.21</v>
      </c>
      <c r="E308" s="3">
        <v>77.66</v>
      </c>
      <c r="F308" s="3">
        <v>56.63</v>
      </c>
      <c r="G308" s="3">
        <f t="shared" si="4"/>
        <v>1.3713579374889633</v>
      </c>
      <c r="H308" s="3">
        <v>96.53</v>
      </c>
      <c r="I308" s="3">
        <v>0.89</v>
      </c>
      <c r="J308" s="3">
        <v>0.73</v>
      </c>
      <c r="K308" s="3">
        <v>77.62</v>
      </c>
      <c r="L308" s="3">
        <v>56.82</v>
      </c>
      <c r="M308" s="42">
        <v>8997.44</v>
      </c>
      <c r="N308" s="45">
        <v>4113.8100000000004</v>
      </c>
      <c r="O308" s="3">
        <v>8.330962962962964</v>
      </c>
      <c r="P308" s="10">
        <v>173.47</v>
      </c>
    </row>
    <row r="309" spans="1:16" x14ac:dyDescent="0.35">
      <c r="A309" s="28" t="s">
        <v>115</v>
      </c>
      <c r="B309">
        <v>305</v>
      </c>
      <c r="C309">
        <v>1394</v>
      </c>
      <c r="D309" s="3">
        <v>133.84</v>
      </c>
      <c r="E309" s="3">
        <v>45.25</v>
      </c>
      <c r="F309" s="3">
        <v>39.229999999999997</v>
      </c>
      <c r="G309" s="3">
        <f t="shared" si="4"/>
        <v>1.1534539892939077</v>
      </c>
      <c r="H309" s="3">
        <v>14.55</v>
      </c>
      <c r="I309" s="3">
        <v>0.98</v>
      </c>
      <c r="J309" s="3">
        <v>0.87</v>
      </c>
      <c r="K309" s="3">
        <v>45.35</v>
      </c>
      <c r="L309" s="3">
        <v>38.630000000000003</v>
      </c>
      <c r="M309" s="42">
        <v>8673.83</v>
      </c>
      <c r="N309" s="45">
        <v>4142.49</v>
      </c>
      <c r="O309" s="3">
        <v>8.0313240740740746</v>
      </c>
      <c r="P309" s="10">
        <v>75.45</v>
      </c>
    </row>
    <row r="310" spans="1:16" x14ac:dyDescent="0.35">
      <c r="A310" s="28" t="s">
        <v>115</v>
      </c>
      <c r="B310">
        <v>306</v>
      </c>
      <c r="C310">
        <v>1399</v>
      </c>
      <c r="D310" s="3">
        <v>135.11000000000001</v>
      </c>
      <c r="E310" s="3">
        <v>46.57</v>
      </c>
      <c r="F310" s="3">
        <v>38.25</v>
      </c>
      <c r="G310" s="3">
        <f t="shared" si="4"/>
        <v>1.217516339869281</v>
      </c>
      <c r="H310" s="3">
        <v>171.2</v>
      </c>
      <c r="I310" s="3">
        <v>0.96</v>
      </c>
      <c r="J310" s="3">
        <v>0.82</v>
      </c>
      <c r="K310" s="3">
        <v>48.27</v>
      </c>
      <c r="L310" s="3">
        <v>38.729999999999997</v>
      </c>
      <c r="M310" s="42">
        <v>8757.51</v>
      </c>
      <c r="N310" s="45">
        <v>4007.33</v>
      </c>
      <c r="O310" s="3">
        <v>8.1088055555555556</v>
      </c>
      <c r="P310" s="10">
        <v>98.800000000000011</v>
      </c>
    </row>
    <row r="311" spans="1:16" x14ac:dyDescent="0.35">
      <c r="A311" s="28" t="s">
        <v>115</v>
      </c>
      <c r="B311">
        <v>307</v>
      </c>
      <c r="C311">
        <v>4345</v>
      </c>
      <c r="D311" s="3">
        <v>242.24</v>
      </c>
      <c r="E311" s="3">
        <v>86.62</v>
      </c>
      <c r="F311" s="3">
        <v>63.86</v>
      </c>
      <c r="G311" s="3">
        <f t="shared" si="4"/>
        <v>1.3564046351393675</v>
      </c>
      <c r="H311" s="3">
        <v>17.739999999999998</v>
      </c>
      <c r="I311" s="3">
        <v>0.93</v>
      </c>
      <c r="J311" s="3">
        <v>0.74</v>
      </c>
      <c r="K311" s="3">
        <v>89.74</v>
      </c>
      <c r="L311" s="3">
        <v>66.14</v>
      </c>
      <c r="M311" s="42">
        <v>8829.9599999999991</v>
      </c>
      <c r="N311" s="45">
        <v>3922.02</v>
      </c>
      <c r="O311" s="3">
        <v>8.1758888888888883</v>
      </c>
      <c r="P311" s="10">
        <v>72.260000000000005</v>
      </c>
    </row>
    <row r="312" spans="1:16" x14ac:dyDescent="0.35">
      <c r="A312" s="28" t="s">
        <v>115</v>
      </c>
      <c r="B312">
        <v>308</v>
      </c>
      <c r="C312">
        <v>3809</v>
      </c>
      <c r="D312" s="3">
        <v>226.53</v>
      </c>
      <c r="E312" s="3">
        <v>85.2</v>
      </c>
      <c r="F312" s="3">
        <v>56.92</v>
      </c>
      <c r="G312" s="3">
        <f t="shared" si="4"/>
        <v>1.4968376669009136</v>
      </c>
      <c r="H312" s="3">
        <v>172.07</v>
      </c>
      <c r="I312" s="3">
        <v>0.93</v>
      </c>
      <c r="J312" s="3">
        <v>0.67</v>
      </c>
      <c r="K312" s="3">
        <v>84.85</v>
      </c>
      <c r="L312" s="3">
        <v>57</v>
      </c>
      <c r="M312" s="42">
        <v>8750.99</v>
      </c>
      <c r="N312" s="45">
        <v>3757.69</v>
      </c>
      <c r="O312" s="3">
        <v>8.1027685185185181</v>
      </c>
      <c r="P312" s="10">
        <v>97.93</v>
      </c>
    </row>
    <row r="313" spans="1:16" x14ac:dyDescent="0.35">
      <c r="A313" s="28" t="s">
        <v>115</v>
      </c>
      <c r="B313">
        <v>309</v>
      </c>
      <c r="C313">
        <v>3687</v>
      </c>
      <c r="D313" s="3">
        <v>222.42</v>
      </c>
      <c r="E313" s="3">
        <v>80</v>
      </c>
      <c r="F313" s="3">
        <v>58.68</v>
      </c>
      <c r="G313" s="3">
        <f t="shared" si="4"/>
        <v>1.3633265167007498</v>
      </c>
      <c r="H313" s="3">
        <v>65.72</v>
      </c>
      <c r="I313" s="3">
        <v>0.94</v>
      </c>
      <c r="J313" s="3">
        <v>0.73</v>
      </c>
      <c r="K313" s="3">
        <v>80.06</v>
      </c>
      <c r="L313" s="3">
        <v>57.82</v>
      </c>
      <c r="M313" s="42">
        <v>9034.7099999999991</v>
      </c>
      <c r="N313" s="45">
        <v>3757.46</v>
      </c>
      <c r="O313" s="3">
        <v>8.3654722222222215</v>
      </c>
      <c r="P313" s="10">
        <v>24.28</v>
      </c>
    </row>
    <row r="314" spans="1:16" x14ac:dyDescent="0.35">
      <c r="A314" s="28" t="s">
        <v>115</v>
      </c>
      <c r="B314">
        <v>310</v>
      </c>
      <c r="C314">
        <v>2037</v>
      </c>
      <c r="D314" s="3">
        <v>165.69</v>
      </c>
      <c r="E314" s="3">
        <v>61.06</v>
      </c>
      <c r="F314" s="3">
        <v>42.47</v>
      </c>
      <c r="G314" s="3">
        <f t="shared" si="4"/>
        <v>1.4377207440546269</v>
      </c>
      <c r="H314" s="3">
        <v>93.57</v>
      </c>
      <c r="I314" s="3">
        <v>0.93</v>
      </c>
      <c r="J314" s="3">
        <v>0.7</v>
      </c>
      <c r="K314" s="3">
        <v>62.13</v>
      </c>
      <c r="L314" s="3">
        <v>42</v>
      </c>
      <c r="M314" s="42">
        <v>9054.35</v>
      </c>
      <c r="N314" s="45">
        <v>3649.86</v>
      </c>
      <c r="O314" s="3">
        <v>8.3836574074074086</v>
      </c>
      <c r="P314" s="10">
        <v>176.43</v>
      </c>
    </row>
    <row r="315" spans="1:16" x14ac:dyDescent="0.35">
      <c r="A315" s="28" t="s">
        <v>115</v>
      </c>
      <c r="B315">
        <v>311</v>
      </c>
      <c r="C315">
        <v>1087</v>
      </c>
      <c r="D315" s="3">
        <v>118.13</v>
      </c>
      <c r="E315" s="3">
        <v>39.25</v>
      </c>
      <c r="F315" s="3">
        <v>35.26</v>
      </c>
      <c r="G315" s="3">
        <f t="shared" si="4"/>
        <v>1.1131593874078276</v>
      </c>
      <c r="H315" s="3">
        <v>166.96</v>
      </c>
      <c r="I315" s="3">
        <v>0.98</v>
      </c>
      <c r="J315" s="3">
        <v>0.9</v>
      </c>
      <c r="K315" s="3">
        <v>39.56</v>
      </c>
      <c r="L315" s="3">
        <v>34.58</v>
      </c>
      <c r="M315" s="42">
        <v>8722.42</v>
      </c>
      <c r="N315" s="45">
        <v>3386.16</v>
      </c>
      <c r="O315" s="3">
        <v>8.0763148148148147</v>
      </c>
      <c r="P315" s="10">
        <v>103.03999999999999</v>
      </c>
    </row>
    <row r="316" spans="1:16" x14ac:dyDescent="0.35">
      <c r="A316" s="28" t="s">
        <v>115</v>
      </c>
      <c r="B316">
        <v>312</v>
      </c>
      <c r="C316">
        <v>1255</v>
      </c>
      <c r="D316" s="3">
        <v>127.24</v>
      </c>
      <c r="E316" s="3">
        <v>42.63</v>
      </c>
      <c r="F316" s="3">
        <v>37.479999999999997</v>
      </c>
      <c r="G316" s="3">
        <f t="shared" si="4"/>
        <v>1.1374066168623267</v>
      </c>
      <c r="H316" s="3">
        <v>94.1</v>
      </c>
      <c r="I316" s="3">
        <v>0.97</v>
      </c>
      <c r="J316" s="3">
        <v>0.88</v>
      </c>
      <c r="K316" s="3">
        <v>43.46</v>
      </c>
      <c r="L316" s="3">
        <v>37</v>
      </c>
      <c r="M316" s="42">
        <v>8469.83</v>
      </c>
      <c r="N316" s="45">
        <v>3125.54</v>
      </c>
      <c r="O316" s="3">
        <v>7.8424351851851855</v>
      </c>
      <c r="P316" s="10">
        <v>175.9</v>
      </c>
    </row>
    <row r="317" spans="1:16" x14ac:dyDescent="0.35">
      <c r="A317" s="28" t="s">
        <v>115</v>
      </c>
      <c r="B317">
        <v>313</v>
      </c>
      <c r="C317">
        <v>525</v>
      </c>
      <c r="D317" s="3">
        <v>84.42</v>
      </c>
      <c r="E317" s="3">
        <v>29.47</v>
      </c>
      <c r="F317" s="3">
        <v>22.69</v>
      </c>
      <c r="G317" s="3">
        <f t="shared" si="4"/>
        <v>1.2988100484795062</v>
      </c>
      <c r="H317" s="3">
        <v>146.62</v>
      </c>
      <c r="I317" s="3">
        <v>0.93</v>
      </c>
      <c r="J317" s="3">
        <v>0.77</v>
      </c>
      <c r="K317" s="3">
        <v>29.73</v>
      </c>
      <c r="L317" s="3">
        <v>23.26</v>
      </c>
      <c r="M317" s="42">
        <v>8768.89</v>
      </c>
      <c r="N317" s="45">
        <v>3130.15</v>
      </c>
      <c r="O317" s="3">
        <v>8.1193425925925915</v>
      </c>
      <c r="P317" s="10">
        <v>123.38</v>
      </c>
    </row>
    <row r="318" spans="1:16" x14ac:dyDescent="0.35">
      <c r="A318" s="28" t="s">
        <v>115</v>
      </c>
      <c r="B318">
        <v>314</v>
      </c>
      <c r="C318">
        <v>1363</v>
      </c>
      <c r="D318" s="3">
        <v>133.06</v>
      </c>
      <c r="E318" s="3">
        <v>45.71</v>
      </c>
      <c r="F318" s="3">
        <v>37.97</v>
      </c>
      <c r="G318" s="3">
        <f t="shared" si="4"/>
        <v>1.2038451409007112</v>
      </c>
      <c r="H318" s="3">
        <v>46.43</v>
      </c>
      <c r="I318" s="3">
        <v>0.97</v>
      </c>
      <c r="J318" s="3">
        <v>0.83</v>
      </c>
      <c r="K318" s="3">
        <v>46.23</v>
      </c>
      <c r="L318" s="3">
        <v>37.659999999999997</v>
      </c>
      <c r="M318" s="42">
        <v>9096.93</v>
      </c>
      <c r="N318" s="45">
        <v>3205.95</v>
      </c>
      <c r="O318" s="3">
        <v>8.4230833333333344</v>
      </c>
      <c r="P318" s="10">
        <v>43.57</v>
      </c>
    </row>
    <row r="319" spans="1:16" x14ac:dyDescent="0.35">
      <c r="A319" s="28" t="s">
        <v>115</v>
      </c>
      <c r="B319">
        <v>315</v>
      </c>
      <c r="C319">
        <v>2763</v>
      </c>
      <c r="D319" s="3">
        <v>202.57</v>
      </c>
      <c r="E319" s="3">
        <v>77.11</v>
      </c>
      <c r="F319" s="3">
        <v>45.62</v>
      </c>
      <c r="G319" s="3">
        <f t="shared" si="4"/>
        <v>1.6902674265672952</v>
      </c>
      <c r="H319" s="3">
        <v>160.13</v>
      </c>
      <c r="I319" s="3">
        <v>0.85</v>
      </c>
      <c r="J319" s="3">
        <v>0.59</v>
      </c>
      <c r="K319" s="3">
        <v>78.39</v>
      </c>
      <c r="L319" s="3">
        <v>48.38</v>
      </c>
      <c r="M319" s="42">
        <v>8978.16</v>
      </c>
      <c r="N319" s="45">
        <v>2759.24</v>
      </c>
      <c r="O319" s="3">
        <v>8.3131111111111107</v>
      </c>
      <c r="P319" s="10">
        <v>109.87</v>
      </c>
    </row>
    <row r="320" spans="1:16" x14ac:dyDescent="0.35">
      <c r="A320" s="28" t="s">
        <v>115</v>
      </c>
      <c r="B320">
        <v>316</v>
      </c>
      <c r="C320">
        <v>2339</v>
      </c>
      <c r="D320" s="3">
        <v>187.03</v>
      </c>
      <c r="E320" s="3">
        <v>64.06</v>
      </c>
      <c r="F320" s="3">
        <v>46.49</v>
      </c>
      <c r="G320" s="3">
        <f t="shared" si="4"/>
        <v>1.3779307377930738</v>
      </c>
      <c r="H320" s="3">
        <v>107.22</v>
      </c>
      <c r="I320" s="3">
        <v>0.84</v>
      </c>
      <c r="J320" s="3">
        <v>0.73</v>
      </c>
      <c r="K320" s="3">
        <v>65.12</v>
      </c>
      <c r="L320" s="3">
        <v>46.64</v>
      </c>
      <c r="M320" s="42">
        <v>8839.99</v>
      </c>
      <c r="N320" s="45">
        <v>2728.84</v>
      </c>
      <c r="O320" s="3">
        <v>8.1851759259259254</v>
      </c>
      <c r="P320" s="10">
        <v>162.78</v>
      </c>
    </row>
    <row r="321" spans="1:16" x14ac:dyDescent="0.35">
      <c r="A321" s="28" t="s">
        <v>115</v>
      </c>
      <c r="B321">
        <v>317</v>
      </c>
      <c r="C321">
        <v>5153</v>
      </c>
      <c r="D321" s="3">
        <v>269.54000000000002</v>
      </c>
      <c r="E321" s="3">
        <v>99.63</v>
      </c>
      <c r="F321" s="3">
        <v>65.849999999999994</v>
      </c>
      <c r="G321" s="3">
        <f t="shared" si="4"/>
        <v>1.512984054669704</v>
      </c>
      <c r="H321" s="3">
        <v>178.64</v>
      </c>
      <c r="I321" s="3">
        <v>0.89</v>
      </c>
      <c r="J321" s="3">
        <v>0.66</v>
      </c>
      <c r="K321" s="3">
        <v>103.24</v>
      </c>
      <c r="L321" s="3">
        <v>66</v>
      </c>
      <c r="M321" s="42">
        <v>8696.89</v>
      </c>
      <c r="N321" s="45">
        <v>2779.71</v>
      </c>
      <c r="O321" s="3">
        <v>8.0526759259259251</v>
      </c>
      <c r="P321" s="10">
        <v>91.360000000000014</v>
      </c>
    </row>
    <row r="322" spans="1:16" x14ac:dyDescent="0.35">
      <c r="A322" s="28" t="s">
        <v>115</v>
      </c>
      <c r="B322">
        <v>318</v>
      </c>
      <c r="C322">
        <v>7215</v>
      </c>
      <c r="D322" s="3">
        <v>349.71</v>
      </c>
      <c r="E322" s="3">
        <v>139.52000000000001</v>
      </c>
      <c r="F322" s="3">
        <v>65.84</v>
      </c>
      <c r="G322" s="3">
        <f t="shared" si="4"/>
        <v>2.1190765492102068</v>
      </c>
      <c r="H322" s="3">
        <v>47.43</v>
      </c>
      <c r="I322" s="3">
        <v>0.74</v>
      </c>
      <c r="J322" s="3">
        <v>0.47</v>
      </c>
      <c r="K322" s="3">
        <v>135.41999999999999</v>
      </c>
      <c r="L322" s="3">
        <v>72.69</v>
      </c>
      <c r="M322" s="42">
        <v>8818.82</v>
      </c>
      <c r="N322" s="45">
        <v>2584.39</v>
      </c>
      <c r="O322" s="3">
        <v>8.1655740740740743</v>
      </c>
      <c r="P322" s="10">
        <v>42.57</v>
      </c>
    </row>
    <row r="323" spans="1:16" x14ac:dyDescent="0.35">
      <c r="A323" s="28" t="s">
        <v>115</v>
      </c>
      <c r="B323">
        <v>319</v>
      </c>
      <c r="C323">
        <v>2794</v>
      </c>
      <c r="D323" s="3">
        <v>190.5</v>
      </c>
      <c r="E323" s="3">
        <v>64.75</v>
      </c>
      <c r="F323" s="3">
        <v>54.94</v>
      </c>
      <c r="G323" s="3">
        <f t="shared" si="4"/>
        <v>1.1785584273753187</v>
      </c>
      <c r="H323" s="3">
        <v>45.8</v>
      </c>
      <c r="I323" s="3">
        <v>0.97</v>
      </c>
      <c r="J323" s="3">
        <v>0.85</v>
      </c>
      <c r="K323" s="3">
        <v>67.2</v>
      </c>
      <c r="L323" s="3">
        <v>54.66</v>
      </c>
      <c r="M323" s="42">
        <v>8670.7000000000007</v>
      </c>
      <c r="N323" s="45">
        <v>2511.1</v>
      </c>
      <c r="O323" s="3">
        <v>8.0284259259259265</v>
      </c>
      <c r="P323" s="10">
        <v>44.2</v>
      </c>
    </row>
    <row r="324" spans="1:16" x14ac:dyDescent="0.35">
      <c r="A324" s="28" t="s">
        <v>115</v>
      </c>
      <c r="B324">
        <v>320</v>
      </c>
      <c r="C324">
        <v>32250</v>
      </c>
      <c r="D324" s="3">
        <v>846.75</v>
      </c>
      <c r="E324" s="3">
        <v>357.81</v>
      </c>
      <c r="F324" s="3">
        <v>114.76</v>
      </c>
      <c r="G324" s="3">
        <f t="shared" si="4"/>
        <v>3.1178982223771348</v>
      </c>
      <c r="H324" s="3">
        <v>170.36</v>
      </c>
      <c r="I324" s="3">
        <v>0.56999999999999995</v>
      </c>
      <c r="J324" s="3">
        <v>0.32</v>
      </c>
      <c r="K324" s="3">
        <v>344.71</v>
      </c>
      <c r="L324" s="3">
        <v>126.55</v>
      </c>
      <c r="M324" s="42">
        <v>8194.39</v>
      </c>
      <c r="N324" s="45">
        <v>2527.9499999999998</v>
      </c>
      <c r="O324" s="3">
        <v>7.5873981481481474</v>
      </c>
      <c r="P324" s="10">
        <v>99.639999999999986</v>
      </c>
    </row>
    <row r="325" spans="1:16" x14ac:dyDescent="0.35">
      <c r="A325" s="28" t="s">
        <v>115</v>
      </c>
      <c r="B325">
        <v>321</v>
      </c>
      <c r="C325">
        <v>12275</v>
      </c>
      <c r="D325" s="3">
        <v>422.27</v>
      </c>
      <c r="E325" s="3">
        <v>134.94</v>
      </c>
      <c r="F325" s="3">
        <v>115.82</v>
      </c>
      <c r="G325" s="3">
        <f t="shared" si="4"/>
        <v>1.1650837506475566</v>
      </c>
      <c r="H325" s="3">
        <v>34.090000000000003</v>
      </c>
      <c r="I325" s="3">
        <v>0.87</v>
      </c>
      <c r="J325" s="3">
        <v>0.86</v>
      </c>
      <c r="K325" s="3">
        <v>146.82</v>
      </c>
      <c r="L325" s="3">
        <v>117.42</v>
      </c>
      <c r="M325" s="42">
        <v>7889.98</v>
      </c>
      <c r="N325" s="45">
        <v>2802.8</v>
      </c>
      <c r="O325" s="3">
        <v>7.3055370370370367</v>
      </c>
      <c r="P325" s="10">
        <v>55.91</v>
      </c>
    </row>
    <row r="326" spans="1:16" x14ac:dyDescent="0.35">
      <c r="A326" s="28" t="s">
        <v>115</v>
      </c>
      <c r="B326">
        <v>322</v>
      </c>
      <c r="C326">
        <v>3302</v>
      </c>
      <c r="D326" s="3">
        <v>214.33</v>
      </c>
      <c r="E326" s="3">
        <v>78.12</v>
      </c>
      <c r="F326" s="3">
        <v>53.82</v>
      </c>
      <c r="G326" s="3">
        <f t="shared" ref="G326:G389" si="5">E326/F326</f>
        <v>1.4515050167224082</v>
      </c>
      <c r="H326" s="3">
        <v>92.55</v>
      </c>
      <c r="I326" s="3">
        <v>0.9</v>
      </c>
      <c r="J326" s="3">
        <v>0.69</v>
      </c>
      <c r="K326" s="3">
        <v>78.09</v>
      </c>
      <c r="L326" s="3">
        <v>54</v>
      </c>
      <c r="M326" s="42">
        <v>8060.91</v>
      </c>
      <c r="N326" s="45">
        <v>2873.48</v>
      </c>
      <c r="O326" s="3">
        <v>7.4638055555555551</v>
      </c>
      <c r="P326" s="10">
        <v>177.45</v>
      </c>
    </row>
    <row r="327" spans="1:16" x14ac:dyDescent="0.35">
      <c r="A327" s="28" t="s">
        <v>115</v>
      </c>
      <c r="B327">
        <v>323</v>
      </c>
      <c r="C327">
        <v>4833</v>
      </c>
      <c r="D327" s="3">
        <v>249.97</v>
      </c>
      <c r="E327" s="3">
        <v>81.75</v>
      </c>
      <c r="F327" s="3">
        <v>75.27</v>
      </c>
      <c r="G327" s="3">
        <f t="shared" si="5"/>
        <v>1.0860900757273815</v>
      </c>
      <c r="H327" s="3">
        <v>175.77</v>
      </c>
      <c r="I327" s="3">
        <v>0.97</v>
      </c>
      <c r="J327" s="3">
        <v>0.92</v>
      </c>
      <c r="K327" s="3">
        <v>85.71</v>
      </c>
      <c r="L327" s="3">
        <v>74.58</v>
      </c>
      <c r="M327" s="42">
        <v>8209.4599999999991</v>
      </c>
      <c r="N327" s="45">
        <v>2908.54</v>
      </c>
      <c r="O327" s="3">
        <v>7.6013518518518515</v>
      </c>
      <c r="P327" s="10">
        <v>94.22999999999999</v>
      </c>
    </row>
    <row r="328" spans="1:16" x14ac:dyDescent="0.35">
      <c r="A328" s="28" t="s">
        <v>115</v>
      </c>
      <c r="B328">
        <v>324</v>
      </c>
      <c r="C328">
        <v>9036</v>
      </c>
      <c r="D328" s="3">
        <v>397.15</v>
      </c>
      <c r="E328" s="3">
        <v>144.66</v>
      </c>
      <c r="F328" s="3">
        <v>79.53</v>
      </c>
      <c r="G328" s="3">
        <f t="shared" si="5"/>
        <v>1.8189362504715201</v>
      </c>
      <c r="H328" s="3">
        <v>96.89</v>
      </c>
      <c r="I328" s="3">
        <v>0.72</v>
      </c>
      <c r="J328" s="3">
        <v>0.55000000000000004</v>
      </c>
      <c r="K328" s="3">
        <v>154.21</v>
      </c>
      <c r="L328" s="3">
        <v>91.82</v>
      </c>
      <c r="M328" s="42">
        <v>8395.44</v>
      </c>
      <c r="N328" s="45">
        <v>3231.79</v>
      </c>
      <c r="O328" s="3">
        <v>7.7735555555555562</v>
      </c>
      <c r="P328" s="10">
        <v>173.11</v>
      </c>
    </row>
    <row r="329" spans="1:16" x14ac:dyDescent="0.35">
      <c r="A329" s="28" t="s">
        <v>115</v>
      </c>
      <c r="B329">
        <v>325</v>
      </c>
      <c r="C329">
        <v>15296</v>
      </c>
      <c r="D329" s="3">
        <v>558.24</v>
      </c>
      <c r="E329" s="3">
        <v>154.84</v>
      </c>
      <c r="F329" s="3">
        <v>125.78</v>
      </c>
      <c r="G329" s="3">
        <f t="shared" si="5"/>
        <v>1.2310383208777229</v>
      </c>
      <c r="H329" s="3">
        <v>8.3000000000000007</v>
      </c>
      <c r="I329" s="3">
        <v>0.62</v>
      </c>
      <c r="J329" s="3">
        <v>0.81</v>
      </c>
      <c r="K329" s="3">
        <v>173.22</v>
      </c>
      <c r="L329" s="3">
        <v>139.66</v>
      </c>
      <c r="M329" s="42">
        <v>7931.48</v>
      </c>
      <c r="N329" s="45">
        <v>3482.59</v>
      </c>
      <c r="O329" s="3">
        <v>7.3439629629629621</v>
      </c>
      <c r="P329" s="10">
        <v>81.7</v>
      </c>
    </row>
    <row r="330" spans="1:16" x14ac:dyDescent="0.35">
      <c r="A330" s="28" t="s">
        <v>115</v>
      </c>
      <c r="B330">
        <v>326</v>
      </c>
      <c r="C330">
        <v>1075</v>
      </c>
      <c r="D330" s="3">
        <v>117.31</v>
      </c>
      <c r="E330" s="3">
        <v>37.33</v>
      </c>
      <c r="F330" s="3">
        <v>36.67</v>
      </c>
      <c r="G330" s="3">
        <f t="shared" si="5"/>
        <v>1.0179983637851104</v>
      </c>
      <c r="H330" s="3">
        <v>42.43</v>
      </c>
      <c r="I330" s="3">
        <v>0.98</v>
      </c>
      <c r="J330" s="3">
        <v>0.98</v>
      </c>
      <c r="K330" s="3">
        <v>39.29</v>
      </c>
      <c r="L330" s="3">
        <v>36.06</v>
      </c>
      <c r="M330" s="42">
        <v>8383.68</v>
      </c>
      <c r="N330" s="45">
        <v>3609.56</v>
      </c>
      <c r="O330" s="3">
        <v>7.762666666666667</v>
      </c>
      <c r="P330" s="10">
        <v>47.57</v>
      </c>
    </row>
    <row r="331" spans="1:16" x14ac:dyDescent="0.35">
      <c r="A331" s="28" t="s">
        <v>115</v>
      </c>
      <c r="B331">
        <v>327</v>
      </c>
      <c r="C331">
        <v>8602</v>
      </c>
      <c r="D331" s="3">
        <v>344.03</v>
      </c>
      <c r="E331" s="3">
        <v>116.27</v>
      </c>
      <c r="F331" s="3">
        <v>94.2</v>
      </c>
      <c r="G331" s="3">
        <f t="shared" si="5"/>
        <v>1.2342887473460722</v>
      </c>
      <c r="H331" s="3">
        <v>44.45</v>
      </c>
      <c r="I331" s="3">
        <v>0.91</v>
      </c>
      <c r="J331" s="3">
        <v>0.81</v>
      </c>
      <c r="K331" s="3">
        <v>122.15</v>
      </c>
      <c r="L331" s="3">
        <v>96.58</v>
      </c>
      <c r="M331" s="42">
        <v>8217.91</v>
      </c>
      <c r="N331" s="45">
        <v>3676.39</v>
      </c>
      <c r="O331" s="3">
        <v>7.6091759259259257</v>
      </c>
      <c r="P331" s="10">
        <v>45.55</v>
      </c>
    </row>
    <row r="332" spans="1:16" x14ac:dyDescent="0.35">
      <c r="A332" s="28" t="s">
        <v>115</v>
      </c>
      <c r="B332">
        <v>328</v>
      </c>
      <c r="C332">
        <v>14208</v>
      </c>
      <c r="D332" s="3">
        <v>464.99</v>
      </c>
      <c r="E332" s="3">
        <v>151.38</v>
      </c>
      <c r="F332" s="3">
        <v>119.5</v>
      </c>
      <c r="G332" s="3">
        <f t="shared" si="5"/>
        <v>1.2667782426778242</v>
      </c>
      <c r="H332" s="3">
        <v>131.44999999999999</v>
      </c>
      <c r="I332" s="3">
        <v>0.83</v>
      </c>
      <c r="J332" s="3">
        <v>0.79</v>
      </c>
      <c r="K332" s="3">
        <v>157.94999999999999</v>
      </c>
      <c r="L332" s="3">
        <v>122.69</v>
      </c>
      <c r="M332" s="42">
        <v>8371.1299999999992</v>
      </c>
      <c r="N332" s="45">
        <v>3820.96</v>
      </c>
      <c r="O332" s="3">
        <v>7.7510462962962956</v>
      </c>
      <c r="P332" s="10">
        <v>138.55000000000001</v>
      </c>
    </row>
    <row r="333" spans="1:16" x14ac:dyDescent="0.35">
      <c r="A333" s="28" t="s">
        <v>115</v>
      </c>
      <c r="B333">
        <v>329</v>
      </c>
      <c r="C333">
        <v>10590</v>
      </c>
      <c r="D333" s="3">
        <v>414.53</v>
      </c>
      <c r="E333" s="3">
        <v>164.71</v>
      </c>
      <c r="F333" s="3">
        <v>81.86</v>
      </c>
      <c r="G333" s="3">
        <f t="shared" si="5"/>
        <v>2.0120938187148791</v>
      </c>
      <c r="H333" s="3">
        <v>38.4</v>
      </c>
      <c r="I333" s="3">
        <v>0.77</v>
      </c>
      <c r="J333" s="3">
        <v>0.5</v>
      </c>
      <c r="K333" s="3">
        <v>165.42</v>
      </c>
      <c r="L333" s="3">
        <v>84.55</v>
      </c>
      <c r="M333" s="42">
        <v>8598.7900000000009</v>
      </c>
      <c r="N333" s="45">
        <v>3842.9</v>
      </c>
      <c r="O333" s="3">
        <v>7.9618425925925935</v>
      </c>
      <c r="P333" s="10">
        <v>51.6</v>
      </c>
    </row>
    <row r="334" spans="1:16" x14ac:dyDescent="0.35">
      <c r="A334" s="28" t="s">
        <v>115</v>
      </c>
      <c r="B334">
        <v>330</v>
      </c>
      <c r="C334">
        <v>5445</v>
      </c>
      <c r="D334" s="3">
        <v>288.5</v>
      </c>
      <c r="E334" s="3">
        <v>109.68</v>
      </c>
      <c r="F334" s="3">
        <v>63.21</v>
      </c>
      <c r="G334" s="3">
        <f t="shared" si="5"/>
        <v>1.7351684859990508</v>
      </c>
      <c r="H334" s="3">
        <v>77.92</v>
      </c>
      <c r="I334" s="3">
        <v>0.82</v>
      </c>
      <c r="J334" s="3">
        <v>0.57999999999999996</v>
      </c>
      <c r="K334" s="3">
        <v>113.84</v>
      </c>
      <c r="L334" s="3">
        <v>67</v>
      </c>
      <c r="M334" s="42">
        <v>8139.21</v>
      </c>
      <c r="N334" s="45">
        <v>3883.47</v>
      </c>
      <c r="O334" s="3">
        <v>7.5363055555555558</v>
      </c>
      <c r="P334" s="10">
        <v>12.079999999999998</v>
      </c>
    </row>
    <row r="335" spans="1:16" x14ac:dyDescent="0.35">
      <c r="A335" s="28" t="s">
        <v>115</v>
      </c>
      <c r="B335">
        <v>331</v>
      </c>
      <c r="C335">
        <v>3459</v>
      </c>
      <c r="D335" s="3">
        <v>234.84</v>
      </c>
      <c r="E335" s="3">
        <v>95.56</v>
      </c>
      <c r="F335" s="3">
        <v>46.09</v>
      </c>
      <c r="G335" s="3">
        <f t="shared" si="5"/>
        <v>2.0733347797786936</v>
      </c>
      <c r="H335" s="3">
        <v>179.77</v>
      </c>
      <c r="I335" s="3">
        <v>0.79</v>
      </c>
      <c r="J335" s="3">
        <v>0.48</v>
      </c>
      <c r="K335" s="3">
        <v>94.76</v>
      </c>
      <c r="L335" s="3">
        <v>49.07</v>
      </c>
      <c r="M335" s="42">
        <v>8376.4</v>
      </c>
      <c r="N335" s="45">
        <v>4164.88</v>
      </c>
      <c r="O335" s="3">
        <v>7.7559259259259257</v>
      </c>
      <c r="P335" s="10">
        <v>90.22999999999999</v>
      </c>
    </row>
    <row r="336" spans="1:16" x14ac:dyDescent="0.35">
      <c r="A336" s="28" t="s">
        <v>115</v>
      </c>
      <c r="B336">
        <v>332</v>
      </c>
      <c r="C336">
        <v>4385</v>
      </c>
      <c r="D336" s="3">
        <v>244.47</v>
      </c>
      <c r="E336" s="3">
        <v>84.3</v>
      </c>
      <c r="F336" s="3">
        <v>66.23</v>
      </c>
      <c r="G336" s="3">
        <f t="shared" si="5"/>
        <v>1.2728370828929487</v>
      </c>
      <c r="H336" s="3">
        <v>135.71</v>
      </c>
      <c r="I336" s="3">
        <v>0.92</v>
      </c>
      <c r="J336" s="3">
        <v>0.79</v>
      </c>
      <c r="K336" s="3">
        <v>88.09</v>
      </c>
      <c r="L336" s="3">
        <v>69.959999999999994</v>
      </c>
      <c r="M336" s="42">
        <v>7909.91</v>
      </c>
      <c r="N336" s="45">
        <v>4025.01</v>
      </c>
      <c r="O336" s="3">
        <v>7.323990740740741</v>
      </c>
      <c r="P336" s="10">
        <v>134.29</v>
      </c>
    </row>
    <row r="337" spans="1:16" x14ac:dyDescent="0.35">
      <c r="A337" s="28" t="s">
        <v>115</v>
      </c>
      <c r="B337">
        <v>333</v>
      </c>
      <c r="C337">
        <v>12254</v>
      </c>
      <c r="D337" s="3">
        <v>466.84</v>
      </c>
      <c r="E337" s="3">
        <v>173.48</v>
      </c>
      <c r="F337" s="3">
        <v>89.94</v>
      </c>
      <c r="G337" s="3">
        <f t="shared" si="5"/>
        <v>1.9288414498554591</v>
      </c>
      <c r="H337" s="3">
        <v>104.8</v>
      </c>
      <c r="I337" s="3">
        <v>0.71</v>
      </c>
      <c r="J337" s="3">
        <v>0.52</v>
      </c>
      <c r="K337" s="3">
        <v>184.1</v>
      </c>
      <c r="L337" s="3">
        <v>101.04</v>
      </c>
      <c r="M337" s="42">
        <v>7795.78</v>
      </c>
      <c r="N337" s="45">
        <v>4053.54</v>
      </c>
      <c r="O337" s="3">
        <v>7.2183148148148142</v>
      </c>
      <c r="P337" s="10">
        <v>165.2</v>
      </c>
    </row>
    <row r="338" spans="1:16" x14ac:dyDescent="0.35">
      <c r="A338" s="28" t="s">
        <v>115</v>
      </c>
      <c r="B338">
        <v>334</v>
      </c>
      <c r="C338">
        <v>5062</v>
      </c>
      <c r="D338" s="3">
        <v>273.20999999999998</v>
      </c>
      <c r="E338" s="3">
        <v>102.01</v>
      </c>
      <c r="F338" s="3">
        <v>63.18</v>
      </c>
      <c r="G338" s="3">
        <f t="shared" si="5"/>
        <v>1.6145932257043369</v>
      </c>
      <c r="H338" s="3">
        <v>155.47999999999999</v>
      </c>
      <c r="I338" s="3">
        <v>0.85</v>
      </c>
      <c r="J338" s="3">
        <v>0.62</v>
      </c>
      <c r="K338" s="3">
        <v>103.62</v>
      </c>
      <c r="L338" s="3">
        <v>68.900000000000006</v>
      </c>
      <c r="M338" s="42">
        <v>7709.04</v>
      </c>
      <c r="N338" s="45">
        <v>3918.92</v>
      </c>
      <c r="O338" s="3">
        <v>7.1379999999999999</v>
      </c>
      <c r="P338" s="10">
        <v>114.52000000000001</v>
      </c>
    </row>
    <row r="339" spans="1:16" x14ac:dyDescent="0.35">
      <c r="A339" s="28" t="s">
        <v>115</v>
      </c>
      <c r="B339">
        <v>335</v>
      </c>
      <c r="C339">
        <v>1960</v>
      </c>
      <c r="D339" s="3">
        <v>161.77000000000001</v>
      </c>
      <c r="E339" s="3">
        <v>59.02</v>
      </c>
      <c r="F339" s="3">
        <v>42.28</v>
      </c>
      <c r="G339" s="3">
        <f t="shared" si="5"/>
        <v>1.3959318826868496</v>
      </c>
      <c r="H339" s="3">
        <v>124.74</v>
      </c>
      <c r="I339" s="3">
        <v>0.94</v>
      </c>
      <c r="J339" s="3">
        <v>0.72</v>
      </c>
      <c r="K339" s="3">
        <v>61.91</v>
      </c>
      <c r="L339" s="3">
        <v>43.13</v>
      </c>
      <c r="M339" s="42">
        <v>7660.91</v>
      </c>
      <c r="N339" s="45">
        <v>4068.48</v>
      </c>
      <c r="O339" s="3">
        <v>7.0934351851851849</v>
      </c>
      <c r="P339" s="10">
        <v>145.26</v>
      </c>
    </row>
    <row r="340" spans="1:16" x14ac:dyDescent="0.35">
      <c r="A340" s="28" t="s">
        <v>115</v>
      </c>
      <c r="B340">
        <v>336</v>
      </c>
      <c r="C340">
        <v>4922</v>
      </c>
      <c r="D340" s="3">
        <v>262.17</v>
      </c>
      <c r="E340" s="3">
        <v>95.75</v>
      </c>
      <c r="F340" s="3">
        <v>65.45</v>
      </c>
      <c r="G340" s="3">
        <f t="shared" si="5"/>
        <v>1.4629488158899924</v>
      </c>
      <c r="H340" s="3">
        <v>61.06</v>
      </c>
      <c r="I340" s="3">
        <v>0.9</v>
      </c>
      <c r="J340" s="3">
        <v>0.68</v>
      </c>
      <c r="K340" s="3">
        <v>99.62</v>
      </c>
      <c r="L340" s="3">
        <v>68.34</v>
      </c>
      <c r="M340" s="42">
        <v>7921.7</v>
      </c>
      <c r="N340" s="45">
        <v>3867.75</v>
      </c>
      <c r="O340" s="3">
        <v>7.3349074074074077</v>
      </c>
      <c r="P340" s="10">
        <v>28.939999999999998</v>
      </c>
    </row>
    <row r="341" spans="1:16" x14ac:dyDescent="0.35">
      <c r="A341" s="28" t="s">
        <v>115</v>
      </c>
      <c r="B341">
        <v>337</v>
      </c>
      <c r="C341">
        <v>19918</v>
      </c>
      <c r="D341" s="3">
        <v>632.48</v>
      </c>
      <c r="E341" s="3">
        <v>211.53</v>
      </c>
      <c r="F341" s="3">
        <v>119.89</v>
      </c>
      <c r="G341" s="3">
        <f t="shared" si="5"/>
        <v>1.7643673367253316</v>
      </c>
      <c r="H341" s="3">
        <v>99.12</v>
      </c>
      <c r="I341" s="3">
        <v>0.63</v>
      </c>
      <c r="J341" s="3">
        <v>0.56999999999999995</v>
      </c>
      <c r="K341" s="3">
        <v>243.39</v>
      </c>
      <c r="L341" s="3">
        <v>141.11000000000001</v>
      </c>
      <c r="M341" s="42">
        <v>7744.01</v>
      </c>
      <c r="N341" s="45">
        <v>3265.44</v>
      </c>
      <c r="O341" s="3">
        <v>7.1703796296296298</v>
      </c>
      <c r="P341" s="10">
        <v>170.88</v>
      </c>
    </row>
    <row r="342" spans="1:16" x14ac:dyDescent="0.35">
      <c r="A342" s="28" t="s">
        <v>115</v>
      </c>
      <c r="B342">
        <v>338</v>
      </c>
      <c r="C342">
        <v>9446</v>
      </c>
      <c r="D342" s="3">
        <v>365.26</v>
      </c>
      <c r="E342" s="3">
        <v>133.04</v>
      </c>
      <c r="F342" s="3">
        <v>90.4</v>
      </c>
      <c r="G342" s="3">
        <f t="shared" si="5"/>
        <v>1.4716814159292033</v>
      </c>
      <c r="H342" s="3">
        <v>2.78</v>
      </c>
      <c r="I342" s="3">
        <v>0.89</v>
      </c>
      <c r="J342" s="3">
        <v>0.68</v>
      </c>
      <c r="K342" s="3">
        <v>130.91999999999999</v>
      </c>
      <c r="L342" s="3">
        <v>88.41</v>
      </c>
      <c r="M342" s="42">
        <v>7622.79</v>
      </c>
      <c r="N342" s="45">
        <v>2830.51</v>
      </c>
      <c r="O342" s="3">
        <v>7.0581388888888892</v>
      </c>
      <c r="P342" s="10">
        <v>87.22</v>
      </c>
    </row>
    <row r="343" spans="1:16" x14ac:dyDescent="0.35">
      <c r="A343" s="28" t="s">
        <v>115</v>
      </c>
      <c r="B343">
        <v>339</v>
      </c>
      <c r="C343">
        <v>4759</v>
      </c>
      <c r="D343" s="3">
        <v>253.99</v>
      </c>
      <c r="E343" s="3">
        <v>89.08</v>
      </c>
      <c r="F343" s="3">
        <v>68.02</v>
      </c>
      <c r="G343" s="3">
        <f t="shared" si="5"/>
        <v>1.3096148191708321</v>
      </c>
      <c r="H343" s="3">
        <v>44.32</v>
      </c>
      <c r="I343" s="3">
        <v>0.93</v>
      </c>
      <c r="J343" s="3">
        <v>0.76</v>
      </c>
      <c r="K343" s="3">
        <v>89.38</v>
      </c>
      <c r="L343" s="3">
        <v>69.41</v>
      </c>
      <c r="M343" s="42">
        <v>7731.02</v>
      </c>
      <c r="N343" s="45">
        <v>2507.6999999999998</v>
      </c>
      <c r="O343" s="3">
        <v>7.1583518518518519</v>
      </c>
      <c r="P343" s="10">
        <v>45.68</v>
      </c>
    </row>
    <row r="344" spans="1:16" x14ac:dyDescent="0.35">
      <c r="A344" s="28" t="s">
        <v>115</v>
      </c>
      <c r="B344">
        <v>340</v>
      </c>
      <c r="C344">
        <v>14706</v>
      </c>
      <c r="D344" s="3">
        <v>462.66</v>
      </c>
      <c r="E344" s="3">
        <v>158.5</v>
      </c>
      <c r="F344" s="3">
        <v>118.13</v>
      </c>
      <c r="G344" s="3">
        <f t="shared" si="5"/>
        <v>1.3417421484804877</v>
      </c>
      <c r="H344" s="3">
        <v>49.91</v>
      </c>
      <c r="I344" s="3">
        <v>0.86</v>
      </c>
      <c r="J344" s="3">
        <v>0.75</v>
      </c>
      <c r="K344" s="3">
        <v>172.88</v>
      </c>
      <c r="L344" s="3">
        <v>121.49</v>
      </c>
      <c r="M344" s="42">
        <v>7611.26</v>
      </c>
      <c r="N344" s="45">
        <v>2495.4499999999998</v>
      </c>
      <c r="O344" s="3">
        <v>7.047462962962963</v>
      </c>
      <c r="P344" s="10">
        <v>40.090000000000003</v>
      </c>
    </row>
    <row r="345" spans="1:16" x14ac:dyDescent="0.35">
      <c r="A345" s="28" t="s">
        <v>115</v>
      </c>
      <c r="B345">
        <v>341</v>
      </c>
      <c r="C345">
        <v>72236</v>
      </c>
      <c r="D345" s="3">
        <v>1256.8399999999999</v>
      </c>
      <c r="E345" s="3">
        <v>351.56</v>
      </c>
      <c r="F345" s="3">
        <v>261.62</v>
      </c>
      <c r="G345" s="3">
        <f t="shared" si="5"/>
        <v>1.3437810564941519</v>
      </c>
      <c r="H345" s="3">
        <v>21.57</v>
      </c>
      <c r="I345" s="3">
        <v>0.56999999999999995</v>
      </c>
      <c r="J345" s="3">
        <v>0.74</v>
      </c>
      <c r="K345" s="3">
        <v>400.66</v>
      </c>
      <c r="L345" s="3">
        <v>288.89999999999998</v>
      </c>
      <c r="M345" s="42">
        <v>7196.13</v>
      </c>
      <c r="N345" s="45">
        <v>2575.63</v>
      </c>
      <c r="O345" s="3">
        <v>6.6630833333333337</v>
      </c>
      <c r="P345" s="10">
        <v>68.430000000000007</v>
      </c>
    </row>
    <row r="346" spans="1:16" x14ac:dyDescent="0.35">
      <c r="A346" s="28" t="s">
        <v>115</v>
      </c>
      <c r="B346">
        <v>342</v>
      </c>
      <c r="C346">
        <v>12105</v>
      </c>
      <c r="D346" s="3">
        <v>512.19000000000005</v>
      </c>
      <c r="E346" s="3">
        <v>208.8</v>
      </c>
      <c r="F346" s="3">
        <v>73.819999999999993</v>
      </c>
      <c r="G346" s="3">
        <f t="shared" si="5"/>
        <v>2.8285017610403691</v>
      </c>
      <c r="H346" s="3">
        <v>169.27</v>
      </c>
      <c r="I346" s="3">
        <v>0.57999999999999996</v>
      </c>
      <c r="J346" s="3">
        <v>0.35</v>
      </c>
      <c r="K346" s="3">
        <v>200.21</v>
      </c>
      <c r="L346" s="3">
        <v>85.99</v>
      </c>
      <c r="M346" s="42">
        <v>7473.16</v>
      </c>
      <c r="N346" s="45">
        <v>2723.61</v>
      </c>
      <c r="O346" s="3">
        <v>6.9195925925925925</v>
      </c>
      <c r="P346" s="10">
        <v>100.72999999999999</v>
      </c>
    </row>
    <row r="347" spans="1:16" x14ac:dyDescent="0.35">
      <c r="A347" s="28" t="s">
        <v>115</v>
      </c>
      <c r="B347">
        <v>343</v>
      </c>
      <c r="C347">
        <v>14413</v>
      </c>
      <c r="D347" s="3">
        <v>467.31</v>
      </c>
      <c r="E347" s="3">
        <v>178.32</v>
      </c>
      <c r="F347" s="3">
        <v>102.91</v>
      </c>
      <c r="G347" s="3">
        <f t="shared" si="5"/>
        <v>1.7327762122242736</v>
      </c>
      <c r="H347" s="3">
        <v>61.5</v>
      </c>
      <c r="I347" s="3">
        <v>0.83</v>
      </c>
      <c r="J347" s="3">
        <v>0.57999999999999996</v>
      </c>
      <c r="K347" s="3">
        <v>178.37</v>
      </c>
      <c r="L347" s="3">
        <v>107.33</v>
      </c>
      <c r="M347" s="42">
        <v>7306</v>
      </c>
      <c r="N347" s="45">
        <v>2871.54</v>
      </c>
      <c r="O347" s="3">
        <v>6.7648148148148151</v>
      </c>
      <c r="P347" s="10">
        <v>28.5</v>
      </c>
    </row>
    <row r="348" spans="1:16" x14ac:dyDescent="0.35">
      <c r="A348" s="28" t="s">
        <v>115</v>
      </c>
      <c r="B348">
        <v>344</v>
      </c>
      <c r="C348">
        <v>39839</v>
      </c>
      <c r="D348" s="3">
        <v>795.7</v>
      </c>
      <c r="E348" s="3">
        <v>233.42</v>
      </c>
      <c r="F348" s="3">
        <v>217.31</v>
      </c>
      <c r="G348" s="3">
        <f t="shared" si="5"/>
        <v>1.0741337260135291</v>
      </c>
      <c r="H348" s="3">
        <v>88.4</v>
      </c>
      <c r="I348" s="3">
        <v>0.79</v>
      </c>
      <c r="J348" s="3">
        <v>0.93</v>
      </c>
      <c r="K348" s="3">
        <v>257.83999999999997</v>
      </c>
      <c r="L348" s="3">
        <v>231.74</v>
      </c>
      <c r="M348" s="42">
        <v>7043.88</v>
      </c>
      <c r="N348" s="45">
        <v>2942.95</v>
      </c>
      <c r="O348" s="3">
        <v>6.5221111111111112</v>
      </c>
      <c r="P348" s="10">
        <v>1.5999999999999943</v>
      </c>
    </row>
    <row r="349" spans="1:16" x14ac:dyDescent="0.35">
      <c r="A349" s="28" t="s">
        <v>115</v>
      </c>
      <c r="B349">
        <v>345</v>
      </c>
      <c r="C349">
        <v>40421</v>
      </c>
      <c r="D349" s="3">
        <v>837.51</v>
      </c>
      <c r="E349" s="3">
        <v>300.95</v>
      </c>
      <c r="F349" s="3">
        <v>171.01</v>
      </c>
      <c r="G349" s="3">
        <f t="shared" si="5"/>
        <v>1.7598386059294779</v>
      </c>
      <c r="H349" s="3">
        <v>45.27</v>
      </c>
      <c r="I349" s="3">
        <v>0.72</v>
      </c>
      <c r="J349" s="3">
        <v>0.56999999999999995</v>
      </c>
      <c r="K349" s="3">
        <v>309.45</v>
      </c>
      <c r="L349" s="3">
        <v>202.85</v>
      </c>
      <c r="M349" s="42">
        <v>7326.65</v>
      </c>
      <c r="N349" s="45">
        <v>3078.76</v>
      </c>
      <c r="O349" s="3">
        <v>6.783935185185185</v>
      </c>
      <c r="P349" s="10">
        <v>44.73</v>
      </c>
    </row>
    <row r="350" spans="1:16" x14ac:dyDescent="0.35">
      <c r="A350" s="28" t="s">
        <v>115</v>
      </c>
      <c r="B350">
        <v>346</v>
      </c>
      <c r="C350">
        <v>37808</v>
      </c>
      <c r="D350" s="3">
        <v>907.56</v>
      </c>
      <c r="E350" s="3">
        <v>306.33</v>
      </c>
      <c r="F350" s="3">
        <v>157.15</v>
      </c>
      <c r="G350" s="3">
        <f t="shared" si="5"/>
        <v>1.949284123448934</v>
      </c>
      <c r="H350" s="3">
        <v>166.64</v>
      </c>
      <c r="I350" s="3">
        <v>0.57999999999999996</v>
      </c>
      <c r="J350" s="3">
        <v>0.51</v>
      </c>
      <c r="K350" s="3">
        <v>305.79000000000002</v>
      </c>
      <c r="L350" s="3">
        <v>198.27</v>
      </c>
      <c r="M350" s="42">
        <v>7458.04</v>
      </c>
      <c r="N350" s="45">
        <v>3318.59</v>
      </c>
      <c r="O350" s="3">
        <v>6.9055925925925923</v>
      </c>
      <c r="P350" s="10">
        <v>103.36000000000001</v>
      </c>
    </row>
    <row r="351" spans="1:16" x14ac:dyDescent="0.35">
      <c r="A351" s="28" t="s">
        <v>115</v>
      </c>
      <c r="B351">
        <v>347</v>
      </c>
      <c r="C351">
        <v>3973</v>
      </c>
      <c r="D351" s="3">
        <v>232.92</v>
      </c>
      <c r="E351" s="3">
        <v>84.34</v>
      </c>
      <c r="F351" s="3">
        <v>59.98</v>
      </c>
      <c r="G351" s="3">
        <f t="shared" si="5"/>
        <v>1.4061353784594866</v>
      </c>
      <c r="H351" s="3">
        <v>133.91999999999999</v>
      </c>
      <c r="I351" s="3">
        <v>0.92</v>
      </c>
      <c r="J351" s="3">
        <v>0.71</v>
      </c>
      <c r="K351" s="3">
        <v>86.05</v>
      </c>
      <c r="L351" s="3">
        <v>59.63</v>
      </c>
      <c r="M351" s="42">
        <v>7582.87</v>
      </c>
      <c r="N351" s="45">
        <v>3467.42</v>
      </c>
      <c r="O351" s="3">
        <v>7.0211759259259257</v>
      </c>
      <c r="P351" s="10">
        <v>136.08000000000001</v>
      </c>
    </row>
    <row r="352" spans="1:16" x14ac:dyDescent="0.35">
      <c r="A352" s="28" t="s">
        <v>115</v>
      </c>
      <c r="B352">
        <v>348</v>
      </c>
      <c r="C352">
        <v>107349</v>
      </c>
      <c r="D352" s="3">
        <v>1747.27</v>
      </c>
      <c r="E352" s="3">
        <v>472.47</v>
      </c>
      <c r="F352" s="3">
        <v>289.29000000000002</v>
      </c>
      <c r="G352" s="3">
        <f t="shared" si="5"/>
        <v>1.6332054339935704</v>
      </c>
      <c r="H352" s="3">
        <v>144.80000000000001</v>
      </c>
      <c r="I352" s="3">
        <v>0.44</v>
      </c>
      <c r="J352" s="3">
        <v>0.61</v>
      </c>
      <c r="K352" s="3">
        <v>609.61</v>
      </c>
      <c r="L352" s="3">
        <v>388.31</v>
      </c>
      <c r="M352" s="42">
        <v>7244</v>
      </c>
      <c r="N352" s="45">
        <v>3606.1</v>
      </c>
      <c r="O352" s="3">
        <v>6.7074074074074073</v>
      </c>
      <c r="P352" s="10">
        <v>125.19999999999999</v>
      </c>
    </row>
    <row r="353" spans="1:16" x14ac:dyDescent="0.35">
      <c r="A353" s="28" t="s">
        <v>115</v>
      </c>
      <c r="B353">
        <v>349</v>
      </c>
      <c r="C353">
        <v>10957</v>
      </c>
      <c r="D353" s="3">
        <v>386.97</v>
      </c>
      <c r="E353" s="3">
        <v>140.85</v>
      </c>
      <c r="F353" s="3">
        <v>99.05</v>
      </c>
      <c r="G353" s="3">
        <f t="shared" si="5"/>
        <v>1.4220090863200403</v>
      </c>
      <c r="H353" s="3">
        <v>167.72</v>
      </c>
      <c r="I353" s="3">
        <v>0.92</v>
      </c>
      <c r="J353" s="3">
        <v>0.7</v>
      </c>
      <c r="K353" s="3">
        <v>147.83000000000001</v>
      </c>
      <c r="L353" s="3">
        <v>102</v>
      </c>
      <c r="M353" s="42">
        <v>7474.84</v>
      </c>
      <c r="N353" s="45">
        <v>3593.3</v>
      </c>
      <c r="O353" s="3">
        <v>6.9211481481481485</v>
      </c>
      <c r="P353" s="10">
        <v>102.28</v>
      </c>
    </row>
    <row r="354" spans="1:16" x14ac:dyDescent="0.35">
      <c r="A354" s="28" t="s">
        <v>115</v>
      </c>
      <c r="B354">
        <v>350</v>
      </c>
      <c r="C354">
        <v>3227</v>
      </c>
      <c r="D354" s="3">
        <v>203.49</v>
      </c>
      <c r="E354" s="3">
        <v>68.260000000000005</v>
      </c>
      <c r="F354" s="3">
        <v>60.19</v>
      </c>
      <c r="G354" s="3">
        <f t="shared" si="5"/>
        <v>1.1340754278119289</v>
      </c>
      <c r="H354" s="3">
        <v>92.33</v>
      </c>
      <c r="I354" s="3">
        <v>0.98</v>
      </c>
      <c r="J354" s="3">
        <v>0.88</v>
      </c>
      <c r="K354" s="3">
        <v>68.680000000000007</v>
      </c>
      <c r="L354" s="3">
        <v>59</v>
      </c>
      <c r="M354" s="42">
        <v>7581.03</v>
      </c>
      <c r="N354" s="45">
        <v>3652.83</v>
      </c>
      <c r="O354" s="3">
        <v>7.0194722222222223</v>
      </c>
      <c r="P354" s="10">
        <v>177.67000000000002</v>
      </c>
    </row>
    <row r="355" spans="1:16" x14ac:dyDescent="0.35">
      <c r="A355" s="28" t="s">
        <v>115</v>
      </c>
      <c r="B355">
        <v>351</v>
      </c>
      <c r="C355">
        <v>7348</v>
      </c>
      <c r="D355" s="3">
        <v>310.19</v>
      </c>
      <c r="E355" s="3">
        <v>104.63</v>
      </c>
      <c r="F355" s="3">
        <v>89.42</v>
      </c>
      <c r="G355" s="3">
        <f t="shared" si="5"/>
        <v>1.1700961753522701</v>
      </c>
      <c r="H355" s="3">
        <v>137.38</v>
      </c>
      <c r="I355" s="3">
        <v>0.96</v>
      </c>
      <c r="J355" s="3">
        <v>0.85</v>
      </c>
      <c r="K355" s="3">
        <v>107.42</v>
      </c>
      <c r="L355" s="3">
        <v>87.5</v>
      </c>
      <c r="M355" s="42">
        <v>6969.33</v>
      </c>
      <c r="N355" s="45">
        <v>3622.66</v>
      </c>
      <c r="O355" s="3">
        <v>6.4530833333333328</v>
      </c>
      <c r="P355" s="10">
        <v>132.62</v>
      </c>
    </row>
    <row r="356" spans="1:16" x14ac:dyDescent="0.35">
      <c r="A356" s="28" t="s">
        <v>115</v>
      </c>
      <c r="B356">
        <v>352</v>
      </c>
      <c r="C356">
        <v>24767</v>
      </c>
      <c r="D356" s="3">
        <v>639.21</v>
      </c>
      <c r="E356" s="3">
        <v>208.27</v>
      </c>
      <c r="F356" s="3">
        <v>151.41</v>
      </c>
      <c r="G356" s="3">
        <f t="shared" si="5"/>
        <v>1.3755366224159569</v>
      </c>
      <c r="H356" s="3">
        <v>10.54</v>
      </c>
      <c r="I356" s="3">
        <v>0.76</v>
      </c>
      <c r="J356" s="3">
        <v>0.73</v>
      </c>
      <c r="K356" s="3">
        <v>228.78</v>
      </c>
      <c r="L356" s="3">
        <v>154.52000000000001</v>
      </c>
      <c r="M356" s="42">
        <v>7157.16</v>
      </c>
      <c r="N356" s="45">
        <v>3937.09</v>
      </c>
      <c r="O356" s="3">
        <v>6.6269999999999998</v>
      </c>
      <c r="P356" s="10">
        <v>79.460000000000008</v>
      </c>
    </row>
    <row r="357" spans="1:16" x14ac:dyDescent="0.35">
      <c r="A357" s="28" t="s">
        <v>115</v>
      </c>
      <c r="B357">
        <v>353</v>
      </c>
      <c r="C357">
        <v>6787</v>
      </c>
      <c r="D357" s="3">
        <v>300.08999999999997</v>
      </c>
      <c r="E357" s="3">
        <v>104.11</v>
      </c>
      <c r="F357" s="3">
        <v>83</v>
      </c>
      <c r="G357" s="3">
        <f t="shared" si="5"/>
        <v>1.2543373493975905</v>
      </c>
      <c r="H357" s="3">
        <v>154.38999999999999</v>
      </c>
      <c r="I357" s="3">
        <v>0.95</v>
      </c>
      <c r="J357" s="3">
        <v>0.8</v>
      </c>
      <c r="K357" s="3">
        <v>107.7</v>
      </c>
      <c r="L357" s="3">
        <v>84.31</v>
      </c>
      <c r="M357" s="42">
        <v>7434.95</v>
      </c>
      <c r="N357" s="45">
        <v>4039.58</v>
      </c>
      <c r="O357" s="3">
        <v>6.8842129629629625</v>
      </c>
      <c r="P357" s="10">
        <v>115.61000000000001</v>
      </c>
    </row>
    <row r="358" spans="1:16" x14ac:dyDescent="0.35">
      <c r="A358" s="28" t="s">
        <v>115</v>
      </c>
      <c r="B358">
        <v>354</v>
      </c>
      <c r="C358">
        <v>29883</v>
      </c>
      <c r="D358" s="3">
        <v>817.61</v>
      </c>
      <c r="E358" s="3">
        <v>286.95</v>
      </c>
      <c r="F358" s="3">
        <v>132.6</v>
      </c>
      <c r="G358" s="3">
        <f t="shared" si="5"/>
        <v>2.1640271493212668</v>
      </c>
      <c r="H358" s="3">
        <v>4.0599999999999996</v>
      </c>
      <c r="I358" s="3">
        <v>0.56000000000000005</v>
      </c>
      <c r="J358" s="3">
        <v>0.46</v>
      </c>
      <c r="K358" s="3">
        <v>295.85000000000002</v>
      </c>
      <c r="L358" s="3">
        <v>151.65</v>
      </c>
      <c r="M358" s="42">
        <v>7226.08</v>
      </c>
      <c r="N358" s="45">
        <v>4172.34</v>
      </c>
      <c r="O358" s="3">
        <v>6.6908148148148143</v>
      </c>
      <c r="P358" s="10">
        <v>85.94</v>
      </c>
    </row>
    <row r="359" spans="1:16" x14ac:dyDescent="0.35">
      <c r="A359" s="28" t="s">
        <v>115</v>
      </c>
      <c r="B359">
        <v>355</v>
      </c>
      <c r="C359">
        <v>29430</v>
      </c>
      <c r="D359" s="3">
        <v>889.71</v>
      </c>
      <c r="E359" s="3">
        <v>231.93</v>
      </c>
      <c r="F359" s="3">
        <v>161.57</v>
      </c>
      <c r="G359" s="3">
        <f t="shared" si="5"/>
        <v>1.4354768830847311</v>
      </c>
      <c r="H359" s="3">
        <v>16.45</v>
      </c>
      <c r="I359" s="3">
        <v>0.47</v>
      </c>
      <c r="J359" s="3">
        <v>0.7</v>
      </c>
      <c r="K359" s="3">
        <v>277.60000000000002</v>
      </c>
      <c r="L359" s="3">
        <v>201.25</v>
      </c>
      <c r="M359" s="42">
        <v>6909.09</v>
      </c>
      <c r="N359" s="45">
        <v>4147.92</v>
      </c>
      <c r="O359" s="3">
        <v>6.3973055555555556</v>
      </c>
      <c r="P359" s="10">
        <v>73.55</v>
      </c>
    </row>
    <row r="360" spans="1:16" x14ac:dyDescent="0.35">
      <c r="A360" s="28" t="s">
        <v>115</v>
      </c>
      <c r="B360">
        <v>356</v>
      </c>
      <c r="C360">
        <v>5542</v>
      </c>
      <c r="D360" s="3">
        <v>273.20999999999998</v>
      </c>
      <c r="E360" s="3">
        <v>88.27</v>
      </c>
      <c r="F360" s="3">
        <v>79.94</v>
      </c>
      <c r="G360" s="3">
        <f t="shared" si="5"/>
        <v>1.1042031523642732</v>
      </c>
      <c r="H360" s="3">
        <v>110.88</v>
      </c>
      <c r="I360" s="3">
        <v>0.93</v>
      </c>
      <c r="J360" s="3">
        <v>0.91</v>
      </c>
      <c r="K360" s="3">
        <v>93.78</v>
      </c>
      <c r="L360" s="3">
        <v>81.28</v>
      </c>
      <c r="M360" s="42">
        <v>6612.12</v>
      </c>
      <c r="N360" s="45">
        <v>4057.57</v>
      </c>
      <c r="O360" s="3">
        <v>6.1223333333333336</v>
      </c>
      <c r="P360" s="10">
        <v>159.12</v>
      </c>
    </row>
    <row r="361" spans="1:16" x14ac:dyDescent="0.35">
      <c r="A361" s="28" t="s">
        <v>115</v>
      </c>
      <c r="B361">
        <v>357</v>
      </c>
      <c r="C361">
        <v>57933</v>
      </c>
      <c r="D361" s="3">
        <v>1025.31</v>
      </c>
      <c r="E361" s="3">
        <v>315.76</v>
      </c>
      <c r="F361" s="3">
        <v>233.6</v>
      </c>
      <c r="G361" s="3">
        <f t="shared" si="5"/>
        <v>1.3517123287671233</v>
      </c>
      <c r="H361" s="3">
        <v>47.72</v>
      </c>
      <c r="I361" s="3">
        <v>0.69</v>
      </c>
      <c r="J361" s="3">
        <v>0.74</v>
      </c>
      <c r="K361" s="3">
        <v>349.31</v>
      </c>
      <c r="L361" s="3">
        <v>254.48</v>
      </c>
      <c r="M361" s="42">
        <v>6790.46</v>
      </c>
      <c r="N361" s="45">
        <v>3836.37</v>
      </c>
      <c r="O361" s="3">
        <v>6.2874629629629633</v>
      </c>
      <c r="P361" s="10">
        <v>42.28</v>
      </c>
    </row>
    <row r="362" spans="1:16" x14ac:dyDescent="0.35">
      <c r="A362" s="28" t="s">
        <v>115</v>
      </c>
      <c r="B362">
        <v>358</v>
      </c>
      <c r="C362">
        <v>10148</v>
      </c>
      <c r="D362" s="3">
        <v>368.83</v>
      </c>
      <c r="E362" s="3">
        <v>135.55000000000001</v>
      </c>
      <c r="F362" s="3">
        <v>95.32</v>
      </c>
      <c r="G362" s="3">
        <f t="shared" si="5"/>
        <v>1.4220520352496855</v>
      </c>
      <c r="H362" s="3">
        <v>21.97</v>
      </c>
      <c r="I362" s="3">
        <v>0.94</v>
      </c>
      <c r="J362" s="3">
        <v>0.7</v>
      </c>
      <c r="K362" s="3">
        <v>136.88</v>
      </c>
      <c r="L362" s="3">
        <v>94.19</v>
      </c>
      <c r="M362" s="42">
        <v>6585.25</v>
      </c>
      <c r="N362" s="45">
        <v>3832.81</v>
      </c>
      <c r="O362" s="3">
        <v>6.097453703703704</v>
      </c>
      <c r="P362" s="10">
        <v>68.03</v>
      </c>
    </row>
    <row r="363" spans="1:16" x14ac:dyDescent="0.35">
      <c r="A363" s="28" t="s">
        <v>115</v>
      </c>
      <c r="B363">
        <v>359</v>
      </c>
      <c r="C363">
        <v>22629</v>
      </c>
      <c r="D363" s="3">
        <v>611.4</v>
      </c>
      <c r="E363" s="3">
        <v>218.55</v>
      </c>
      <c r="F363" s="3">
        <v>131.83000000000001</v>
      </c>
      <c r="G363" s="3">
        <f t="shared" si="5"/>
        <v>1.6578168853826898</v>
      </c>
      <c r="H363" s="3">
        <v>73.5</v>
      </c>
      <c r="I363" s="3">
        <v>0.76</v>
      </c>
      <c r="J363" s="3">
        <v>0.6</v>
      </c>
      <c r="K363" s="3">
        <v>231.39</v>
      </c>
      <c r="L363" s="3">
        <v>145.55000000000001</v>
      </c>
      <c r="M363" s="42">
        <v>6505.64</v>
      </c>
      <c r="N363" s="45">
        <v>3628.85</v>
      </c>
      <c r="O363" s="3">
        <v>6.0237407407407408</v>
      </c>
      <c r="P363" s="10">
        <v>16.5</v>
      </c>
    </row>
    <row r="364" spans="1:16" x14ac:dyDescent="0.35">
      <c r="A364" s="28" t="s">
        <v>115</v>
      </c>
      <c r="B364">
        <v>360</v>
      </c>
      <c r="C364">
        <v>5381</v>
      </c>
      <c r="D364" s="3">
        <v>274.55</v>
      </c>
      <c r="E364" s="3">
        <v>107.25</v>
      </c>
      <c r="F364" s="3">
        <v>63.88</v>
      </c>
      <c r="G364" s="3">
        <f t="shared" si="5"/>
        <v>1.6789292423293676</v>
      </c>
      <c r="H364" s="3">
        <v>19.66</v>
      </c>
      <c r="I364" s="3">
        <v>0.9</v>
      </c>
      <c r="J364" s="3">
        <v>0.6</v>
      </c>
      <c r="K364" s="3">
        <v>107.28</v>
      </c>
      <c r="L364" s="3">
        <v>61.95</v>
      </c>
      <c r="M364" s="42">
        <v>6432.06</v>
      </c>
      <c r="N364" s="45">
        <v>3420.24</v>
      </c>
      <c r="O364" s="3">
        <v>5.9556111111111116</v>
      </c>
      <c r="P364" s="10">
        <v>70.34</v>
      </c>
    </row>
    <row r="365" spans="1:16" x14ac:dyDescent="0.35">
      <c r="A365" s="28" t="s">
        <v>115</v>
      </c>
      <c r="B365">
        <v>361</v>
      </c>
      <c r="C365">
        <v>21530</v>
      </c>
      <c r="D365" s="3">
        <v>703.03</v>
      </c>
      <c r="E365" s="3">
        <v>193.16</v>
      </c>
      <c r="F365" s="3">
        <v>141.91999999999999</v>
      </c>
      <c r="G365" s="3">
        <f t="shared" si="5"/>
        <v>1.3610484780157837</v>
      </c>
      <c r="H365" s="3">
        <v>93.06</v>
      </c>
      <c r="I365" s="3">
        <v>0.55000000000000004</v>
      </c>
      <c r="J365" s="3">
        <v>0.73</v>
      </c>
      <c r="K365" s="3">
        <v>227.71</v>
      </c>
      <c r="L365" s="3">
        <v>171.77</v>
      </c>
      <c r="M365" s="42">
        <v>6698.51</v>
      </c>
      <c r="N365" s="45">
        <v>3358.12</v>
      </c>
      <c r="O365" s="3">
        <v>6.2023240740740739</v>
      </c>
      <c r="P365" s="10">
        <v>176.94</v>
      </c>
    </row>
    <row r="366" spans="1:16" x14ac:dyDescent="0.35">
      <c r="A366" s="28" t="s">
        <v>115</v>
      </c>
      <c r="B366">
        <v>362</v>
      </c>
      <c r="C366">
        <v>5937</v>
      </c>
      <c r="D366" s="3">
        <v>291.04000000000002</v>
      </c>
      <c r="E366" s="3">
        <v>98.35</v>
      </c>
      <c r="F366" s="3">
        <v>76.86</v>
      </c>
      <c r="G366" s="3">
        <f t="shared" si="5"/>
        <v>1.2795992714025499</v>
      </c>
      <c r="H366" s="3">
        <v>148.69999999999999</v>
      </c>
      <c r="I366" s="3">
        <v>0.88</v>
      </c>
      <c r="J366" s="3">
        <v>0.78</v>
      </c>
      <c r="K366" s="3">
        <v>103.48</v>
      </c>
      <c r="L366" s="3">
        <v>80.33</v>
      </c>
      <c r="M366" s="42">
        <v>6724.19</v>
      </c>
      <c r="N366" s="45">
        <v>3115.17</v>
      </c>
      <c r="O366" s="3">
        <v>6.2261018518518512</v>
      </c>
      <c r="P366" s="10">
        <v>121.30000000000001</v>
      </c>
    </row>
    <row r="367" spans="1:16" x14ac:dyDescent="0.35">
      <c r="A367" s="28" t="s">
        <v>115</v>
      </c>
      <c r="B367">
        <v>363</v>
      </c>
      <c r="C367">
        <v>7878</v>
      </c>
      <c r="D367" s="3">
        <v>348.45</v>
      </c>
      <c r="E367" s="3">
        <v>126.29</v>
      </c>
      <c r="F367" s="3">
        <v>79.42</v>
      </c>
      <c r="G367" s="3">
        <f t="shared" si="5"/>
        <v>1.5901536136993202</v>
      </c>
      <c r="H367" s="3">
        <v>37.729999999999997</v>
      </c>
      <c r="I367" s="3">
        <v>0.82</v>
      </c>
      <c r="J367" s="3">
        <v>0.63</v>
      </c>
      <c r="K367" s="3">
        <v>124.08</v>
      </c>
      <c r="L367" s="3">
        <v>85.56</v>
      </c>
      <c r="M367" s="42">
        <v>6521.29</v>
      </c>
      <c r="N367" s="45">
        <v>3054.51</v>
      </c>
      <c r="O367" s="3">
        <v>6.038231481481481</v>
      </c>
      <c r="P367" s="10">
        <v>52.27</v>
      </c>
    </row>
    <row r="368" spans="1:16" x14ac:dyDescent="0.35">
      <c r="A368" s="28" t="s">
        <v>115</v>
      </c>
      <c r="B368">
        <v>364</v>
      </c>
      <c r="C368">
        <v>30200</v>
      </c>
      <c r="D368" s="3">
        <v>715.35</v>
      </c>
      <c r="E368" s="3">
        <v>270.45999999999998</v>
      </c>
      <c r="F368" s="3">
        <v>142.16999999999999</v>
      </c>
      <c r="G368" s="3">
        <f t="shared" si="5"/>
        <v>1.9023704016318492</v>
      </c>
      <c r="H368" s="3">
        <v>89.44</v>
      </c>
      <c r="I368" s="3">
        <v>0.74</v>
      </c>
      <c r="J368" s="3">
        <v>0.53</v>
      </c>
      <c r="K368" s="3">
        <v>281.18</v>
      </c>
      <c r="L368" s="3">
        <v>166.38</v>
      </c>
      <c r="M368" s="42">
        <v>6653.01</v>
      </c>
      <c r="N368" s="45">
        <v>2882.31</v>
      </c>
      <c r="O368" s="3">
        <v>6.1601944444444445</v>
      </c>
      <c r="P368" s="10">
        <v>0.56000000000000227</v>
      </c>
    </row>
    <row r="369" spans="1:16" x14ac:dyDescent="0.35">
      <c r="A369" s="28" t="s">
        <v>115</v>
      </c>
      <c r="B369">
        <v>365</v>
      </c>
      <c r="C369">
        <v>34209</v>
      </c>
      <c r="D369" s="3">
        <v>723.86</v>
      </c>
      <c r="E369" s="3">
        <v>233.72</v>
      </c>
      <c r="F369" s="3">
        <v>186.36</v>
      </c>
      <c r="G369" s="3">
        <f t="shared" si="5"/>
        <v>1.2541317879373255</v>
      </c>
      <c r="H369" s="3">
        <v>103.57</v>
      </c>
      <c r="I369" s="3">
        <v>0.82</v>
      </c>
      <c r="J369" s="3">
        <v>0.8</v>
      </c>
      <c r="K369" s="3">
        <v>256.98</v>
      </c>
      <c r="L369" s="3">
        <v>197</v>
      </c>
      <c r="M369" s="42">
        <v>6817.37</v>
      </c>
      <c r="N369" s="45">
        <v>2831.24</v>
      </c>
      <c r="O369" s="3">
        <v>6.3123796296296293</v>
      </c>
      <c r="P369" s="10">
        <v>166.43</v>
      </c>
    </row>
    <row r="370" spans="1:16" x14ac:dyDescent="0.35">
      <c r="A370" s="28" t="s">
        <v>115</v>
      </c>
      <c r="B370">
        <v>366</v>
      </c>
      <c r="C370">
        <v>34479</v>
      </c>
      <c r="D370" s="3">
        <v>1026.05</v>
      </c>
      <c r="E370" s="3">
        <v>390.33</v>
      </c>
      <c r="F370" s="3">
        <v>112.47</v>
      </c>
      <c r="G370" s="3">
        <f t="shared" si="5"/>
        <v>3.4705254734595892</v>
      </c>
      <c r="H370" s="3">
        <v>35.22</v>
      </c>
      <c r="I370" s="3">
        <v>0.41</v>
      </c>
      <c r="J370" s="3">
        <v>0.28999999999999998</v>
      </c>
      <c r="K370" s="3">
        <v>388.86</v>
      </c>
      <c r="L370" s="3">
        <v>141.34</v>
      </c>
      <c r="M370" s="42">
        <v>6783.47</v>
      </c>
      <c r="N370" s="45">
        <v>2588.6799999999998</v>
      </c>
      <c r="O370" s="3">
        <v>6.2809907407407408</v>
      </c>
      <c r="P370" s="10">
        <v>54.78</v>
      </c>
    </row>
    <row r="371" spans="1:16" x14ac:dyDescent="0.35">
      <c r="A371" s="28" t="s">
        <v>115</v>
      </c>
      <c r="B371">
        <v>367</v>
      </c>
      <c r="C371">
        <v>861</v>
      </c>
      <c r="D371" s="3">
        <v>104.43</v>
      </c>
      <c r="E371" s="3">
        <v>34.799999999999997</v>
      </c>
      <c r="F371" s="3">
        <v>31.5</v>
      </c>
      <c r="G371" s="3">
        <f t="shared" si="5"/>
        <v>1.1047619047619046</v>
      </c>
      <c r="H371" s="3">
        <v>142.91</v>
      </c>
      <c r="I371" s="3">
        <v>0.99</v>
      </c>
      <c r="J371" s="3">
        <v>0.91</v>
      </c>
      <c r="K371" s="3">
        <v>36.119999999999997</v>
      </c>
      <c r="L371" s="3">
        <v>31.85</v>
      </c>
      <c r="M371" s="42">
        <v>6733.05</v>
      </c>
      <c r="N371" s="45">
        <v>2469.4899999999998</v>
      </c>
      <c r="O371" s="3">
        <v>6.2343055555555553</v>
      </c>
      <c r="P371" s="10">
        <v>127.09</v>
      </c>
    </row>
    <row r="372" spans="1:16" x14ac:dyDescent="0.35">
      <c r="A372" s="28" t="s">
        <v>115</v>
      </c>
      <c r="B372">
        <v>368</v>
      </c>
      <c r="C372">
        <v>899</v>
      </c>
      <c r="D372" s="3">
        <v>124.41</v>
      </c>
      <c r="E372" s="3">
        <v>49.06</v>
      </c>
      <c r="F372" s="3">
        <v>23.33</v>
      </c>
      <c r="G372" s="3">
        <f t="shared" si="5"/>
        <v>2.1028718388341194</v>
      </c>
      <c r="H372" s="3">
        <v>139.38999999999999</v>
      </c>
      <c r="I372" s="3">
        <v>0.73</v>
      </c>
      <c r="J372" s="3">
        <v>0.48</v>
      </c>
      <c r="K372" s="3">
        <v>49.04</v>
      </c>
      <c r="L372" s="3">
        <v>25.8</v>
      </c>
      <c r="M372" s="42">
        <v>6680.74</v>
      </c>
      <c r="N372" s="45">
        <v>2740.84</v>
      </c>
      <c r="O372" s="3">
        <v>6.1858703703703704</v>
      </c>
      <c r="P372" s="10">
        <v>130.61000000000001</v>
      </c>
    </row>
    <row r="373" spans="1:16" x14ac:dyDescent="0.35">
      <c r="A373" s="28" t="s">
        <v>115</v>
      </c>
      <c r="B373">
        <v>369</v>
      </c>
      <c r="C373">
        <v>57512</v>
      </c>
      <c r="D373" s="3">
        <v>1296.8399999999999</v>
      </c>
      <c r="E373" s="3">
        <v>490.8</v>
      </c>
      <c r="F373" s="3">
        <v>149.19999999999999</v>
      </c>
      <c r="G373" s="3">
        <f t="shared" si="5"/>
        <v>3.2895442359249332</v>
      </c>
      <c r="H373" s="3">
        <v>38</v>
      </c>
      <c r="I373" s="3">
        <v>0.43</v>
      </c>
      <c r="J373" s="3">
        <v>0.3</v>
      </c>
      <c r="K373" s="3">
        <v>513.45000000000005</v>
      </c>
      <c r="L373" s="3">
        <v>200.03</v>
      </c>
      <c r="M373" s="42">
        <v>6471.5</v>
      </c>
      <c r="N373" s="45">
        <v>2551.0700000000002</v>
      </c>
      <c r="O373" s="3">
        <v>5.9921296296296296</v>
      </c>
      <c r="P373" s="10">
        <v>52</v>
      </c>
    </row>
    <row r="374" spans="1:16" x14ac:dyDescent="0.35">
      <c r="A374" s="28" t="s">
        <v>115</v>
      </c>
      <c r="B374">
        <v>370</v>
      </c>
      <c r="C374">
        <v>2204</v>
      </c>
      <c r="D374" s="3">
        <v>172.65</v>
      </c>
      <c r="E374" s="3">
        <v>62.78</v>
      </c>
      <c r="F374" s="3">
        <v>44.7</v>
      </c>
      <c r="G374" s="3">
        <f t="shared" si="5"/>
        <v>1.4044742729306487</v>
      </c>
      <c r="H374" s="3">
        <v>14.19</v>
      </c>
      <c r="I374" s="3">
        <v>0.93</v>
      </c>
      <c r="J374" s="3">
        <v>0.71</v>
      </c>
      <c r="K374" s="3">
        <v>64.13</v>
      </c>
      <c r="L374" s="3">
        <v>44.59</v>
      </c>
      <c r="M374" s="42">
        <v>6097.56</v>
      </c>
      <c r="N374" s="45">
        <v>2656.61</v>
      </c>
      <c r="O374" s="3">
        <v>5.645888888888889</v>
      </c>
      <c r="P374" s="10">
        <v>75.81</v>
      </c>
    </row>
    <row r="375" spans="1:16" x14ac:dyDescent="0.35">
      <c r="A375" s="28" t="s">
        <v>115</v>
      </c>
      <c r="B375">
        <v>371</v>
      </c>
      <c r="C375">
        <v>739</v>
      </c>
      <c r="D375" s="3">
        <v>101.91</v>
      </c>
      <c r="E375" s="3">
        <v>39.58</v>
      </c>
      <c r="F375" s="3">
        <v>23.78</v>
      </c>
      <c r="G375" s="3">
        <f t="shared" si="5"/>
        <v>1.6644238856181663</v>
      </c>
      <c r="H375" s="3">
        <v>26.13</v>
      </c>
      <c r="I375" s="3">
        <v>0.89</v>
      </c>
      <c r="J375" s="3">
        <v>0.6</v>
      </c>
      <c r="K375" s="3">
        <v>39.82</v>
      </c>
      <c r="L375" s="3">
        <v>24.67</v>
      </c>
      <c r="M375" s="42">
        <v>6192.19</v>
      </c>
      <c r="N375" s="45">
        <v>2633.14</v>
      </c>
      <c r="O375" s="3">
        <v>5.7335092592592591</v>
      </c>
      <c r="P375" s="10">
        <v>63.870000000000005</v>
      </c>
    </row>
    <row r="376" spans="1:16" x14ac:dyDescent="0.35">
      <c r="A376" s="28" t="s">
        <v>115</v>
      </c>
      <c r="B376">
        <v>372</v>
      </c>
      <c r="C376">
        <v>29736</v>
      </c>
      <c r="D376" s="3">
        <v>694.72</v>
      </c>
      <c r="E376" s="3">
        <v>222.92</v>
      </c>
      <c r="F376" s="3">
        <v>169.84</v>
      </c>
      <c r="G376" s="3">
        <f t="shared" si="5"/>
        <v>1.3125294394724445</v>
      </c>
      <c r="H376" s="3">
        <v>151.49</v>
      </c>
      <c r="I376" s="3">
        <v>0.77</v>
      </c>
      <c r="J376" s="3">
        <v>0.76</v>
      </c>
      <c r="K376" s="3">
        <v>235.54</v>
      </c>
      <c r="L376" s="3">
        <v>185.55</v>
      </c>
      <c r="M376" s="42">
        <v>5890.65</v>
      </c>
      <c r="N376" s="45">
        <v>2781.04</v>
      </c>
      <c r="O376" s="3">
        <v>5.4543055555555551</v>
      </c>
      <c r="P376" s="10">
        <v>118.50999999999999</v>
      </c>
    </row>
    <row r="377" spans="1:16" x14ac:dyDescent="0.35">
      <c r="A377" s="28" t="s">
        <v>115</v>
      </c>
      <c r="B377">
        <v>373</v>
      </c>
      <c r="C377">
        <v>11327</v>
      </c>
      <c r="D377" s="3">
        <v>398.33</v>
      </c>
      <c r="E377" s="3">
        <v>151.69999999999999</v>
      </c>
      <c r="F377" s="3">
        <v>95.07</v>
      </c>
      <c r="G377" s="3">
        <f t="shared" si="5"/>
        <v>1.5956663511097087</v>
      </c>
      <c r="H377" s="3">
        <v>72.69</v>
      </c>
      <c r="I377" s="3">
        <v>0.9</v>
      </c>
      <c r="J377" s="3">
        <v>0.63</v>
      </c>
      <c r="K377" s="3">
        <v>152.97</v>
      </c>
      <c r="L377" s="3">
        <v>97.18</v>
      </c>
      <c r="M377" s="42">
        <v>6232.5</v>
      </c>
      <c r="N377" s="45">
        <v>2802.81</v>
      </c>
      <c r="O377" s="3">
        <v>5.770833333333333</v>
      </c>
      <c r="P377" s="10">
        <v>17.310000000000002</v>
      </c>
    </row>
    <row r="378" spans="1:16" x14ac:dyDescent="0.35">
      <c r="A378" s="28" t="s">
        <v>115</v>
      </c>
      <c r="B378">
        <v>374</v>
      </c>
      <c r="C378">
        <v>3546</v>
      </c>
      <c r="D378" s="3">
        <v>218</v>
      </c>
      <c r="E378" s="3">
        <v>74.5</v>
      </c>
      <c r="F378" s="3">
        <v>60.6</v>
      </c>
      <c r="G378" s="3">
        <f t="shared" si="5"/>
        <v>1.2293729372937294</v>
      </c>
      <c r="H378" s="3">
        <v>71.849999999999994</v>
      </c>
      <c r="I378" s="3">
        <v>0.94</v>
      </c>
      <c r="J378" s="3">
        <v>0.81</v>
      </c>
      <c r="K378" s="3">
        <v>75.930000000000007</v>
      </c>
      <c r="L378" s="3">
        <v>59.78</v>
      </c>
      <c r="M378" s="42">
        <v>5729.39</v>
      </c>
      <c r="N378" s="45">
        <v>2901.08</v>
      </c>
      <c r="O378" s="3">
        <v>5.3049907407407408</v>
      </c>
      <c r="P378" s="10">
        <v>18.150000000000006</v>
      </c>
    </row>
    <row r="379" spans="1:16" x14ac:dyDescent="0.35">
      <c r="A379" s="28" t="s">
        <v>115</v>
      </c>
      <c r="B379">
        <v>375</v>
      </c>
      <c r="C379">
        <v>42557</v>
      </c>
      <c r="D379" s="3">
        <v>963.27</v>
      </c>
      <c r="E379" s="3">
        <v>385.24</v>
      </c>
      <c r="F379" s="3">
        <v>140.65</v>
      </c>
      <c r="G379" s="3">
        <f t="shared" si="5"/>
        <v>2.7389975115535017</v>
      </c>
      <c r="H379" s="3">
        <v>66.959999999999994</v>
      </c>
      <c r="I379" s="3">
        <v>0.57999999999999996</v>
      </c>
      <c r="J379" s="3">
        <v>0.37</v>
      </c>
      <c r="K379" s="3">
        <v>371.84</v>
      </c>
      <c r="L379" s="3">
        <v>170.86</v>
      </c>
      <c r="M379" s="42">
        <v>5953.5</v>
      </c>
      <c r="N379" s="45">
        <v>3200.02</v>
      </c>
      <c r="O379" s="3">
        <v>5.5125000000000002</v>
      </c>
      <c r="P379" s="10">
        <v>23.040000000000006</v>
      </c>
    </row>
    <row r="380" spans="1:16" x14ac:dyDescent="0.35">
      <c r="A380" s="28" t="s">
        <v>115</v>
      </c>
      <c r="B380">
        <v>376</v>
      </c>
      <c r="C380">
        <v>36086</v>
      </c>
      <c r="D380" s="3">
        <v>922.22</v>
      </c>
      <c r="E380" s="3">
        <v>371.45</v>
      </c>
      <c r="F380" s="3">
        <v>123.7</v>
      </c>
      <c r="G380" s="3">
        <f t="shared" si="5"/>
        <v>3.0028294260307193</v>
      </c>
      <c r="H380" s="3">
        <v>93.51</v>
      </c>
      <c r="I380" s="3">
        <v>0.53</v>
      </c>
      <c r="J380" s="3">
        <v>0.33</v>
      </c>
      <c r="K380" s="3">
        <v>361.5</v>
      </c>
      <c r="L380" s="3">
        <v>149.85</v>
      </c>
      <c r="M380" s="42">
        <v>5737.71</v>
      </c>
      <c r="N380" s="45">
        <v>3176.56</v>
      </c>
      <c r="O380" s="3">
        <v>5.3126944444444444</v>
      </c>
      <c r="P380" s="10">
        <v>176.49</v>
      </c>
    </row>
    <row r="381" spans="1:16" x14ac:dyDescent="0.35">
      <c r="A381" s="28" t="s">
        <v>115</v>
      </c>
      <c r="B381">
        <v>377</v>
      </c>
      <c r="C381">
        <v>13275</v>
      </c>
      <c r="D381" s="3">
        <v>429.37</v>
      </c>
      <c r="E381" s="3">
        <v>153.9</v>
      </c>
      <c r="F381" s="3">
        <v>109.83</v>
      </c>
      <c r="G381" s="3">
        <f t="shared" si="5"/>
        <v>1.4012564872985525</v>
      </c>
      <c r="H381" s="3">
        <v>41.27</v>
      </c>
      <c r="I381" s="3">
        <v>0.9</v>
      </c>
      <c r="J381" s="3">
        <v>0.71</v>
      </c>
      <c r="K381" s="3">
        <v>155.91</v>
      </c>
      <c r="L381" s="3">
        <v>113.03</v>
      </c>
      <c r="M381" s="42">
        <v>6254.86</v>
      </c>
      <c r="N381" s="45">
        <v>3254.7</v>
      </c>
      <c r="O381" s="3">
        <v>5.7915370370370365</v>
      </c>
      <c r="P381" s="10">
        <v>48.73</v>
      </c>
    </row>
    <row r="382" spans="1:16" x14ac:dyDescent="0.35">
      <c r="A382" s="28" t="s">
        <v>115</v>
      </c>
      <c r="B382">
        <v>378</v>
      </c>
      <c r="C382">
        <v>22539</v>
      </c>
      <c r="D382" s="3">
        <v>689.74</v>
      </c>
      <c r="E382" s="3">
        <v>277.39999999999998</v>
      </c>
      <c r="F382" s="3">
        <v>103.45</v>
      </c>
      <c r="G382" s="3">
        <f t="shared" si="5"/>
        <v>2.6814886418559687</v>
      </c>
      <c r="H382" s="3">
        <v>72.16</v>
      </c>
      <c r="I382" s="3">
        <v>0.6</v>
      </c>
      <c r="J382" s="3">
        <v>0.37</v>
      </c>
      <c r="K382" s="3">
        <v>266.14999999999998</v>
      </c>
      <c r="L382" s="3">
        <v>113.39</v>
      </c>
      <c r="M382" s="42">
        <v>6449.01</v>
      </c>
      <c r="N382" s="45">
        <v>2831.91</v>
      </c>
      <c r="O382" s="3">
        <v>5.9713055555555554</v>
      </c>
      <c r="P382" s="10">
        <v>17.840000000000003</v>
      </c>
    </row>
    <row r="383" spans="1:16" x14ac:dyDescent="0.35">
      <c r="A383" s="28" t="s">
        <v>115</v>
      </c>
      <c r="B383">
        <v>379</v>
      </c>
      <c r="C383">
        <v>45081</v>
      </c>
      <c r="D383" s="3">
        <v>1131.98</v>
      </c>
      <c r="E383" s="3">
        <v>408.52</v>
      </c>
      <c r="F383" s="3">
        <v>140.5</v>
      </c>
      <c r="G383" s="3">
        <f t="shared" si="5"/>
        <v>2.9076156583629893</v>
      </c>
      <c r="H383" s="3">
        <v>143.18</v>
      </c>
      <c r="I383" s="3">
        <v>0.44</v>
      </c>
      <c r="J383" s="3">
        <v>0.34</v>
      </c>
      <c r="K383" s="3">
        <v>409.89</v>
      </c>
      <c r="L383" s="3">
        <v>160.80000000000001</v>
      </c>
      <c r="M383" s="42">
        <v>5883.5</v>
      </c>
      <c r="N383" s="45">
        <v>3523.03</v>
      </c>
      <c r="O383" s="3">
        <v>5.4476851851851853</v>
      </c>
      <c r="P383" s="10">
        <v>126.82</v>
      </c>
    </row>
    <row r="384" spans="1:16" x14ac:dyDescent="0.35">
      <c r="A384" s="28" t="s">
        <v>115</v>
      </c>
      <c r="B384">
        <v>380</v>
      </c>
      <c r="C384">
        <v>13595</v>
      </c>
      <c r="D384" s="3">
        <v>474.85</v>
      </c>
      <c r="E384" s="3">
        <v>180.35</v>
      </c>
      <c r="F384" s="3">
        <v>95.98</v>
      </c>
      <c r="G384" s="3">
        <f t="shared" si="5"/>
        <v>1.8790372994373827</v>
      </c>
      <c r="H384" s="3">
        <v>64.56</v>
      </c>
      <c r="I384" s="3">
        <v>0.76</v>
      </c>
      <c r="J384" s="3">
        <v>0.53</v>
      </c>
      <c r="K384" s="3">
        <v>175.41</v>
      </c>
      <c r="L384" s="3">
        <v>100.9</v>
      </c>
      <c r="M384" s="42">
        <v>6104.99</v>
      </c>
      <c r="N384" s="45">
        <v>3662.7</v>
      </c>
      <c r="O384" s="3">
        <v>5.6527685185185179</v>
      </c>
      <c r="P384" s="10">
        <v>25.439999999999998</v>
      </c>
    </row>
    <row r="385" spans="1:16" x14ac:dyDescent="0.35">
      <c r="A385" s="28" t="s">
        <v>115</v>
      </c>
      <c r="B385">
        <v>381</v>
      </c>
      <c r="C385">
        <v>3363</v>
      </c>
      <c r="D385" s="3">
        <v>207.41</v>
      </c>
      <c r="E385" s="3">
        <v>68.930000000000007</v>
      </c>
      <c r="F385" s="3">
        <v>62.12</v>
      </c>
      <c r="G385" s="3">
        <f t="shared" si="5"/>
        <v>1.1096265292981329</v>
      </c>
      <c r="H385" s="3">
        <v>142.08000000000001</v>
      </c>
      <c r="I385" s="3">
        <v>0.98</v>
      </c>
      <c r="J385" s="3">
        <v>0.9</v>
      </c>
      <c r="K385" s="3">
        <v>71.7</v>
      </c>
      <c r="L385" s="3">
        <v>62.51</v>
      </c>
      <c r="M385" s="42">
        <v>5791.52</v>
      </c>
      <c r="N385" s="45">
        <v>3669.2</v>
      </c>
      <c r="O385" s="3">
        <v>5.3625185185185194</v>
      </c>
      <c r="P385" s="10">
        <v>127.91999999999999</v>
      </c>
    </row>
    <row r="386" spans="1:16" x14ac:dyDescent="0.35">
      <c r="A386" s="28" t="s">
        <v>115</v>
      </c>
      <c r="B386">
        <v>382</v>
      </c>
      <c r="C386">
        <v>12017</v>
      </c>
      <c r="D386" s="3">
        <v>432.62</v>
      </c>
      <c r="E386" s="3">
        <v>160.46</v>
      </c>
      <c r="F386" s="3">
        <v>95.35</v>
      </c>
      <c r="G386" s="3">
        <f t="shared" si="5"/>
        <v>1.6828526481384376</v>
      </c>
      <c r="H386" s="3">
        <v>106.2</v>
      </c>
      <c r="I386" s="3">
        <v>0.81</v>
      </c>
      <c r="J386" s="3">
        <v>0.59</v>
      </c>
      <c r="K386" s="3">
        <v>161.82</v>
      </c>
      <c r="L386" s="3">
        <v>103.67</v>
      </c>
      <c r="M386" s="42">
        <v>6162.66</v>
      </c>
      <c r="N386" s="45">
        <v>3837.91</v>
      </c>
      <c r="O386" s="3">
        <v>5.7061666666666664</v>
      </c>
      <c r="P386" s="10">
        <v>163.80000000000001</v>
      </c>
    </row>
    <row r="387" spans="1:16" x14ac:dyDescent="0.35">
      <c r="A387" s="28" t="s">
        <v>115</v>
      </c>
      <c r="B387">
        <v>383</v>
      </c>
      <c r="C387">
        <v>41096</v>
      </c>
      <c r="D387" s="3">
        <v>1007.35</v>
      </c>
      <c r="E387" s="3">
        <v>363.57</v>
      </c>
      <c r="F387" s="3">
        <v>143.91999999999999</v>
      </c>
      <c r="G387" s="3">
        <f t="shared" si="5"/>
        <v>2.5261951083935523</v>
      </c>
      <c r="H387" s="3">
        <v>31.31</v>
      </c>
      <c r="I387" s="3">
        <v>0.51</v>
      </c>
      <c r="J387" s="3">
        <v>0.4</v>
      </c>
      <c r="K387" s="3">
        <v>357.95</v>
      </c>
      <c r="L387" s="3">
        <v>157.37</v>
      </c>
      <c r="M387" s="42">
        <v>6278.05</v>
      </c>
      <c r="N387" s="45">
        <v>3964.1</v>
      </c>
      <c r="O387" s="3">
        <v>5.8130092592592595</v>
      </c>
      <c r="P387" s="10">
        <v>58.69</v>
      </c>
    </row>
    <row r="388" spans="1:16" x14ac:dyDescent="0.35">
      <c r="A388" s="28" t="s">
        <v>115</v>
      </c>
      <c r="B388">
        <v>384</v>
      </c>
      <c r="C388">
        <v>68490</v>
      </c>
      <c r="D388" s="3">
        <v>1193.98</v>
      </c>
      <c r="E388" s="3">
        <v>405.58</v>
      </c>
      <c r="F388" s="3">
        <v>215.01</v>
      </c>
      <c r="G388" s="3">
        <f t="shared" si="5"/>
        <v>1.8863308683317055</v>
      </c>
      <c r="H388" s="3">
        <v>68.150000000000006</v>
      </c>
      <c r="I388" s="3">
        <v>0.6</v>
      </c>
      <c r="J388" s="3">
        <v>0.53</v>
      </c>
      <c r="K388" s="3">
        <v>418.01</v>
      </c>
      <c r="L388" s="3">
        <v>242.98</v>
      </c>
      <c r="M388" s="42">
        <v>5947.09</v>
      </c>
      <c r="N388" s="45">
        <v>4082.18</v>
      </c>
      <c r="O388" s="3">
        <v>5.5065648148148147</v>
      </c>
      <c r="P388" s="10">
        <v>21.849999999999994</v>
      </c>
    </row>
    <row r="389" spans="1:16" x14ac:dyDescent="0.35">
      <c r="A389" s="28" t="s">
        <v>115</v>
      </c>
      <c r="B389">
        <v>385</v>
      </c>
      <c r="C389">
        <v>4843</v>
      </c>
      <c r="D389" s="3">
        <v>258.48</v>
      </c>
      <c r="E389" s="3">
        <v>88.86</v>
      </c>
      <c r="F389" s="3">
        <v>69.39</v>
      </c>
      <c r="G389" s="3">
        <f t="shared" si="5"/>
        <v>1.2805879809770859</v>
      </c>
      <c r="H389" s="3">
        <v>150.66</v>
      </c>
      <c r="I389" s="3">
        <v>0.91</v>
      </c>
      <c r="J389" s="3">
        <v>0.78</v>
      </c>
      <c r="K389" s="3">
        <v>92.2</v>
      </c>
      <c r="L389" s="3">
        <v>71.92</v>
      </c>
      <c r="M389" s="42">
        <v>5597.19</v>
      </c>
      <c r="N389" s="45">
        <v>4161.67</v>
      </c>
      <c r="O389" s="3">
        <v>5.1825833333333327</v>
      </c>
      <c r="P389" s="10">
        <v>119.34</v>
      </c>
    </row>
    <row r="390" spans="1:16" x14ac:dyDescent="0.35">
      <c r="A390" s="28" t="s">
        <v>115</v>
      </c>
      <c r="B390">
        <v>386</v>
      </c>
      <c r="C390">
        <v>13865</v>
      </c>
      <c r="D390" s="3">
        <v>515.29999999999995</v>
      </c>
      <c r="E390" s="3">
        <v>218.09</v>
      </c>
      <c r="F390" s="3">
        <v>80.95</v>
      </c>
      <c r="G390" s="3">
        <f t="shared" ref="G390:G453" si="6">E390/F390</f>
        <v>2.6941321803582459</v>
      </c>
      <c r="H390" s="3">
        <v>88.79</v>
      </c>
      <c r="I390" s="3">
        <v>0.66</v>
      </c>
      <c r="J390" s="3">
        <v>0.37</v>
      </c>
      <c r="K390" s="3">
        <v>207.41</v>
      </c>
      <c r="L390" s="3">
        <v>87</v>
      </c>
      <c r="M390" s="42">
        <v>5440.16</v>
      </c>
      <c r="N390" s="45">
        <v>4128.78</v>
      </c>
      <c r="O390" s="3">
        <v>5.0371851851851854</v>
      </c>
      <c r="P390" s="10">
        <v>1.2099999999999937</v>
      </c>
    </row>
    <row r="391" spans="1:16" x14ac:dyDescent="0.35">
      <c r="A391" s="28" t="s">
        <v>115</v>
      </c>
      <c r="B391">
        <v>387</v>
      </c>
      <c r="C391">
        <v>4026</v>
      </c>
      <c r="D391" s="3">
        <v>233.04</v>
      </c>
      <c r="E391" s="3">
        <v>74.260000000000005</v>
      </c>
      <c r="F391" s="3">
        <v>69.03</v>
      </c>
      <c r="G391" s="3">
        <f t="shared" si="6"/>
        <v>1.0757641605099233</v>
      </c>
      <c r="H391" s="3">
        <v>130.86000000000001</v>
      </c>
      <c r="I391" s="3">
        <v>0.93</v>
      </c>
      <c r="J391" s="3">
        <v>0.93</v>
      </c>
      <c r="K391" s="3">
        <v>80.11</v>
      </c>
      <c r="L391" s="3">
        <v>69.17</v>
      </c>
      <c r="M391" s="42">
        <v>5319.13</v>
      </c>
      <c r="N391" s="45">
        <v>4153.12</v>
      </c>
      <c r="O391" s="3">
        <v>4.9251203703703705</v>
      </c>
      <c r="P391" s="10">
        <v>139.13999999999999</v>
      </c>
    </row>
    <row r="392" spans="1:16" x14ac:dyDescent="0.35">
      <c r="A392" s="28" t="s">
        <v>115</v>
      </c>
      <c r="B392">
        <v>388</v>
      </c>
      <c r="C392">
        <v>8031</v>
      </c>
      <c r="D392" s="3">
        <v>338.39</v>
      </c>
      <c r="E392" s="3">
        <v>106.65</v>
      </c>
      <c r="F392" s="3">
        <v>95.88</v>
      </c>
      <c r="G392" s="3">
        <f t="shared" si="6"/>
        <v>1.1123279098873593</v>
      </c>
      <c r="H392" s="3">
        <v>118.26</v>
      </c>
      <c r="I392" s="3">
        <v>0.88</v>
      </c>
      <c r="J392" s="3">
        <v>0.9</v>
      </c>
      <c r="K392" s="3">
        <v>114.55</v>
      </c>
      <c r="L392" s="3">
        <v>93.02</v>
      </c>
      <c r="M392" s="42">
        <v>5223.1899999999996</v>
      </c>
      <c r="N392" s="45">
        <v>4186.3100000000004</v>
      </c>
      <c r="O392" s="3">
        <v>4.836287037037037</v>
      </c>
      <c r="P392" s="10">
        <v>151.74</v>
      </c>
    </row>
    <row r="393" spans="1:16" x14ac:dyDescent="0.35">
      <c r="A393" s="28" t="s">
        <v>115</v>
      </c>
      <c r="B393">
        <v>389</v>
      </c>
      <c r="C393">
        <v>1987</v>
      </c>
      <c r="D393" s="3">
        <v>160.91</v>
      </c>
      <c r="E393" s="3">
        <v>55.4</v>
      </c>
      <c r="F393" s="3">
        <v>45.66</v>
      </c>
      <c r="G393" s="3">
        <f t="shared" si="6"/>
        <v>1.2133158125273764</v>
      </c>
      <c r="H393" s="3">
        <v>66.47</v>
      </c>
      <c r="I393" s="3">
        <v>0.96</v>
      </c>
      <c r="J393" s="3">
        <v>0.82</v>
      </c>
      <c r="K393" s="3">
        <v>56.82</v>
      </c>
      <c r="L393" s="3">
        <v>44.5</v>
      </c>
      <c r="M393" s="42">
        <v>5187.55</v>
      </c>
      <c r="N393" s="45">
        <v>3985.28</v>
      </c>
      <c r="O393" s="3">
        <v>4.8032870370370375</v>
      </c>
      <c r="P393" s="10">
        <v>23.53</v>
      </c>
    </row>
    <row r="394" spans="1:16" x14ac:dyDescent="0.35">
      <c r="A394" s="28" t="s">
        <v>115</v>
      </c>
      <c r="B394">
        <v>390</v>
      </c>
      <c r="C394">
        <v>27867</v>
      </c>
      <c r="D394" s="3">
        <v>721.32</v>
      </c>
      <c r="E394" s="3">
        <v>290.75</v>
      </c>
      <c r="F394" s="3">
        <v>122.03</v>
      </c>
      <c r="G394" s="3">
        <f t="shared" si="6"/>
        <v>2.3826108334016225</v>
      </c>
      <c r="H394" s="3">
        <v>108.77</v>
      </c>
      <c r="I394" s="3">
        <v>0.67</v>
      </c>
      <c r="J394" s="3">
        <v>0.42</v>
      </c>
      <c r="K394" s="3">
        <v>278.2</v>
      </c>
      <c r="L394" s="3">
        <v>132.82</v>
      </c>
      <c r="M394" s="42">
        <v>5741.23</v>
      </c>
      <c r="N394" s="45">
        <v>3913.4</v>
      </c>
      <c r="O394" s="3">
        <v>5.3159537037037037</v>
      </c>
      <c r="P394" s="10">
        <v>161.23000000000002</v>
      </c>
    </row>
    <row r="395" spans="1:16" x14ac:dyDescent="0.35">
      <c r="A395" s="28" t="s">
        <v>115</v>
      </c>
      <c r="B395">
        <v>391</v>
      </c>
      <c r="C395">
        <v>19877</v>
      </c>
      <c r="D395" s="3">
        <v>618.54999999999995</v>
      </c>
      <c r="E395" s="3">
        <v>217.74</v>
      </c>
      <c r="F395" s="3">
        <v>116.23</v>
      </c>
      <c r="G395" s="3">
        <f t="shared" si="6"/>
        <v>1.8733545556224727</v>
      </c>
      <c r="H395" s="3">
        <v>170.19</v>
      </c>
      <c r="I395" s="3">
        <v>0.65</v>
      </c>
      <c r="J395" s="3">
        <v>0.53</v>
      </c>
      <c r="K395" s="3">
        <v>229.3</v>
      </c>
      <c r="L395" s="3">
        <v>134</v>
      </c>
      <c r="M395" s="42">
        <v>5553.39</v>
      </c>
      <c r="N395" s="45">
        <v>3771.93</v>
      </c>
      <c r="O395" s="3">
        <v>5.1420277777777779</v>
      </c>
      <c r="P395" s="10">
        <v>99.81</v>
      </c>
    </row>
    <row r="396" spans="1:16" x14ac:dyDescent="0.35">
      <c r="A396" s="28" t="s">
        <v>115</v>
      </c>
      <c r="B396">
        <v>392</v>
      </c>
      <c r="C396">
        <v>4307</v>
      </c>
      <c r="D396" s="3">
        <v>259.27</v>
      </c>
      <c r="E396" s="3">
        <v>102.53</v>
      </c>
      <c r="F396" s="3">
        <v>53.49</v>
      </c>
      <c r="G396" s="3">
        <f t="shared" si="6"/>
        <v>1.916806879790615</v>
      </c>
      <c r="H396" s="3">
        <v>158.08000000000001</v>
      </c>
      <c r="I396" s="3">
        <v>0.81</v>
      </c>
      <c r="J396" s="3">
        <v>0.52</v>
      </c>
      <c r="K396" s="3">
        <v>98.98</v>
      </c>
      <c r="L396" s="3">
        <v>58.33</v>
      </c>
      <c r="M396" s="42">
        <v>5284.47</v>
      </c>
      <c r="N396" s="45">
        <v>3720.4</v>
      </c>
      <c r="O396" s="3">
        <v>4.8930277777777782</v>
      </c>
      <c r="P396" s="10">
        <v>111.91999999999999</v>
      </c>
    </row>
    <row r="397" spans="1:16" x14ac:dyDescent="0.35">
      <c r="A397" s="28" t="s">
        <v>115</v>
      </c>
      <c r="B397">
        <v>393</v>
      </c>
      <c r="C397">
        <v>1303</v>
      </c>
      <c r="D397" s="3">
        <v>128.84</v>
      </c>
      <c r="E397" s="3">
        <v>42.47</v>
      </c>
      <c r="F397" s="3">
        <v>39.06</v>
      </c>
      <c r="G397" s="3">
        <f t="shared" si="6"/>
        <v>1.0873015873015872</v>
      </c>
      <c r="H397" s="3">
        <v>50.72</v>
      </c>
      <c r="I397" s="3">
        <v>0.99</v>
      </c>
      <c r="J397" s="3">
        <v>0.92</v>
      </c>
      <c r="K397" s="3">
        <v>43.42</v>
      </c>
      <c r="L397" s="3">
        <v>38.83</v>
      </c>
      <c r="M397" s="42">
        <v>5155.46</v>
      </c>
      <c r="N397" s="45">
        <v>3879.39</v>
      </c>
      <c r="O397" s="3">
        <v>4.773574074074074</v>
      </c>
      <c r="P397" s="10">
        <v>39.28</v>
      </c>
    </row>
    <row r="398" spans="1:16" x14ac:dyDescent="0.35">
      <c r="A398" s="28" t="s">
        <v>115</v>
      </c>
      <c r="B398">
        <v>394</v>
      </c>
      <c r="C398">
        <v>9804</v>
      </c>
      <c r="D398" s="3">
        <v>410.04</v>
      </c>
      <c r="E398" s="3">
        <v>168.65</v>
      </c>
      <c r="F398" s="3">
        <v>74.02</v>
      </c>
      <c r="G398" s="3">
        <f t="shared" si="6"/>
        <v>2.2784382599297488</v>
      </c>
      <c r="H398" s="3">
        <v>61.48</v>
      </c>
      <c r="I398" s="3">
        <v>0.73</v>
      </c>
      <c r="J398" s="3">
        <v>0.44</v>
      </c>
      <c r="K398" s="3">
        <v>160.38</v>
      </c>
      <c r="L398" s="3">
        <v>78.05</v>
      </c>
      <c r="M398" s="42">
        <v>5413.21</v>
      </c>
      <c r="N398" s="45">
        <v>3446.57</v>
      </c>
      <c r="O398" s="3">
        <v>5.0122314814814812</v>
      </c>
      <c r="P398" s="10">
        <v>28.520000000000003</v>
      </c>
    </row>
    <row r="399" spans="1:16" x14ac:dyDescent="0.35">
      <c r="A399" s="28" t="s">
        <v>115</v>
      </c>
      <c r="B399">
        <v>395</v>
      </c>
      <c r="C399">
        <v>1239</v>
      </c>
      <c r="D399" s="3">
        <v>126.27</v>
      </c>
      <c r="E399" s="3">
        <v>42.96</v>
      </c>
      <c r="F399" s="3">
        <v>36.72</v>
      </c>
      <c r="G399" s="3">
        <f t="shared" si="6"/>
        <v>1.1699346405228759</v>
      </c>
      <c r="H399" s="3">
        <v>33.229999999999997</v>
      </c>
      <c r="I399" s="3">
        <v>0.98</v>
      </c>
      <c r="J399" s="3">
        <v>0.85</v>
      </c>
      <c r="K399" s="3">
        <v>44.6</v>
      </c>
      <c r="L399" s="3">
        <v>37.479999999999997</v>
      </c>
      <c r="M399" s="42">
        <v>5206.8</v>
      </c>
      <c r="N399" s="45">
        <v>3480.38</v>
      </c>
      <c r="O399" s="3">
        <v>4.8211111111111116</v>
      </c>
      <c r="P399" s="10">
        <v>56.77</v>
      </c>
    </row>
    <row r="400" spans="1:16" x14ac:dyDescent="0.35">
      <c r="A400" s="28" t="s">
        <v>115</v>
      </c>
      <c r="B400">
        <v>396</v>
      </c>
      <c r="C400">
        <v>10384</v>
      </c>
      <c r="D400" s="3">
        <v>369.34</v>
      </c>
      <c r="E400" s="3">
        <v>120.44</v>
      </c>
      <c r="F400" s="3">
        <v>109.77</v>
      </c>
      <c r="G400" s="3">
        <f t="shared" si="6"/>
        <v>1.0972032431447571</v>
      </c>
      <c r="H400" s="3">
        <v>53.97</v>
      </c>
      <c r="I400" s="3">
        <v>0.96</v>
      </c>
      <c r="J400" s="3">
        <v>0.91</v>
      </c>
      <c r="K400" s="3">
        <v>125.67</v>
      </c>
      <c r="L400" s="3">
        <v>110.28</v>
      </c>
      <c r="M400" s="42">
        <v>5598.15</v>
      </c>
      <c r="N400" s="45">
        <v>3200.12</v>
      </c>
      <c r="O400" s="3">
        <v>5.183472222222222</v>
      </c>
      <c r="P400" s="10">
        <v>36.03</v>
      </c>
    </row>
    <row r="401" spans="1:16" x14ac:dyDescent="0.35">
      <c r="A401" s="28" t="s">
        <v>115</v>
      </c>
      <c r="B401">
        <v>397</v>
      </c>
      <c r="C401">
        <v>1591</v>
      </c>
      <c r="D401" s="3">
        <v>142.02000000000001</v>
      </c>
      <c r="E401" s="3">
        <v>46.22</v>
      </c>
      <c r="F401" s="3">
        <v>43.83</v>
      </c>
      <c r="G401" s="3">
        <f t="shared" si="6"/>
        <v>1.0545288615103809</v>
      </c>
      <c r="H401" s="3">
        <v>126.23</v>
      </c>
      <c r="I401" s="3">
        <v>0.99</v>
      </c>
      <c r="J401" s="3">
        <v>0.95</v>
      </c>
      <c r="K401" s="3">
        <v>47.76</v>
      </c>
      <c r="L401" s="3">
        <v>43.57</v>
      </c>
      <c r="M401" s="42">
        <v>5599.36</v>
      </c>
      <c r="N401" s="45">
        <v>3067.4</v>
      </c>
      <c r="O401" s="3">
        <v>5.1845925925925922</v>
      </c>
      <c r="P401" s="10">
        <v>143.76999999999998</v>
      </c>
    </row>
    <row r="402" spans="1:16" x14ac:dyDescent="0.35">
      <c r="A402" s="28" t="s">
        <v>115</v>
      </c>
      <c r="B402">
        <v>398</v>
      </c>
      <c r="C402">
        <v>1426</v>
      </c>
      <c r="D402" s="3">
        <v>134.55000000000001</v>
      </c>
      <c r="E402" s="3">
        <v>45.2</v>
      </c>
      <c r="F402" s="3">
        <v>40.17</v>
      </c>
      <c r="G402" s="3">
        <f t="shared" si="6"/>
        <v>1.1252178242469504</v>
      </c>
      <c r="H402" s="3">
        <v>8.6</v>
      </c>
      <c r="I402" s="3">
        <v>0.99</v>
      </c>
      <c r="J402" s="3">
        <v>0.89</v>
      </c>
      <c r="K402" s="3">
        <v>45.89</v>
      </c>
      <c r="L402" s="3">
        <v>39.86</v>
      </c>
      <c r="M402" s="42">
        <v>5437.12</v>
      </c>
      <c r="N402" s="45">
        <v>3144.05</v>
      </c>
      <c r="O402" s="3">
        <v>5.0343703703703699</v>
      </c>
      <c r="P402" s="10">
        <v>81.400000000000006</v>
      </c>
    </row>
    <row r="403" spans="1:16" x14ac:dyDescent="0.35">
      <c r="A403" s="28" t="s">
        <v>115</v>
      </c>
      <c r="B403">
        <v>399</v>
      </c>
      <c r="C403">
        <v>1452</v>
      </c>
      <c r="D403" s="3">
        <v>136.52000000000001</v>
      </c>
      <c r="E403" s="3">
        <v>43.31</v>
      </c>
      <c r="F403" s="3">
        <v>42.69</v>
      </c>
      <c r="G403" s="3">
        <f t="shared" si="6"/>
        <v>1.0145233075661748</v>
      </c>
      <c r="H403" s="3">
        <v>71.88</v>
      </c>
      <c r="I403" s="3">
        <v>0.98</v>
      </c>
      <c r="J403" s="3">
        <v>0.99</v>
      </c>
      <c r="K403" s="3">
        <v>45.54</v>
      </c>
      <c r="L403" s="3">
        <v>42.49</v>
      </c>
      <c r="M403" s="42">
        <v>5254.09</v>
      </c>
      <c r="N403" s="45">
        <v>3079.14</v>
      </c>
      <c r="O403" s="3">
        <v>4.8648981481481481</v>
      </c>
      <c r="P403" s="10">
        <v>18.120000000000005</v>
      </c>
    </row>
    <row r="404" spans="1:16" x14ac:dyDescent="0.35">
      <c r="A404" s="28" t="s">
        <v>115</v>
      </c>
      <c r="B404">
        <v>400</v>
      </c>
      <c r="C404">
        <v>597</v>
      </c>
      <c r="D404" s="3">
        <v>89.34</v>
      </c>
      <c r="E404" s="3">
        <v>30.74</v>
      </c>
      <c r="F404" s="3">
        <v>24.73</v>
      </c>
      <c r="G404" s="3">
        <f t="shared" si="6"/>
        <v>1.2430246663970885</v>
      </c>
      <c r="H404" s="3">
        <v>121.85</v>
      </c>
      <c r="I404" s="3">
        <v>0.94</v>
      </c>
      <c r="J404" s="3">
        <v>0.8</v>
      </c>
      <c r="K404" s="3">
        <v>32.799999999999997</v>
      </c>
      <c r="L404" s="3">
        <v>25.3</v>
      </c>
      <c r="M404" s="42">
        <v>5290.7</v>
      </c>
      <c r="N404" s="45">
        <v>3032.38</v>
      </c>
      <c r="O404" s="3">
        <v>4.8987962962962959</v>
      </c>
      <c r="P404" s="10">
        <v>148.15</v>
      </c>
    </row>
    <row r="405" spans="1:16" x14ac:dyDescent="0.35">
      <c r="A405" s="28" t="s">
        <v>115</v>
      </c>
      <c r="B405">
        <v>401</v>
      </c>
      <c r="C405">
        <v>2103</v>
      </c>
      <c r="D405" s="3">
        <v>165.26</v>
      </c>
      <c r="E405" s="3">
        <v>57.02</v>
      </c>
      <c r="F405" s="3">
        <v>46.96</v>
      </c>
      <c r="G405" s="3">
        <f t="shared" si="6"/>
        <v>1.2142248722316866</v>
      </c>
      <c r="H405" s="3">
        <v>153.19</v>
      </c>
      <c r="I405" s="3">
        <v>0.97</v>
      </c>
      <c r="J405" s="3">
        <v>0.82</v>
      </c>
      <c r="K405" s="3">
        <v>59.41</v>
      </c>
      <c r="L405" s="3">
        <v>47.44</v>
      </c>
      <c r="M405" s="42">
        <v>5171.03</v>
      </c>
      <c r="N405" s="45">
        <v>2828.36</v>
      </c>
      <c r="O405" s="3">
        <v>4.7879907407407405</v>
      </c>
      <c r="P405" s="10">
        <v>116.81</v>
      </c>
    </row>
    <row r="406" spans="1:16" x14ac:dyDescent="0.35">
      <c r="A406" s="28" t="s">
        <v>115</v>
      </c>
      <c r="B406">
        <v>402</v>
      </c>
      <c r="C406">
        <v>895</v>
      </c>
      <c r="D406" s="3">
        <v>111.36</v>
      </c>
      <c r="E406" s="3">
        <v>42.09</v>
      </c>
      <c r="F406" s="3">
        <v>27.08</v>
      </c>
      <c r="G406" s="3">
        <f t="shared" si="6"/>
        <v>1.5542836041358938</v>
      </c>
      <c r="H406" s="3">
        <v>148.83000000000001</v>
      </c>
      <c r="I406" s="3">
        <v>0.91</v>
      </c>
      <c r="J406" s="3">
        <v>0.64</v>
      </c>
      <c r="K406" s="3">
        <v>41.63</v>
      </c>
      <c r="L406" s="3">
        <v>26.3</v>
      </c>
      <c r="M406" s="42">
        <v>5412.46</v>
      </c>
      <c r="N406" s="45">
        <v>2810.28</v>
      </c>
      <c r="O406" s="3">
        <v>5.0115370370370371</v>
      </c>
      <c r="P406" s="10">
        <v>121.16999999999999</v>
      </c>
    </row>
    <row r="407" spans="1:16" x14ac:dyDescent="0.35">
      <c r="A407" s="28" t="s">
        <v>115</v>
      </c>
      <c r="B407">
        <v>403</v>
      </c>
      <c r="C407">
        <v>813</v>
      </c>
      <c r="D407" s="3">
        <v>103.19</v>
      </c>
      <c r="E407" s="3">
        <v>33.29</v>
      </c>
      <c r="F407" s="3">
        <v>31.1</v>
      </c>
      <c r="G407" s="3">
        <f t="shared" si="6"/>
        <v>1.0704180064308682</v>
      </c>
      <c r="H407" s="3">
        <v>75.790000000000006</v>
      </c>
      <c r="I407" s="3">
        <v>0.96</v>
      </c>
      <c r="J407" s="3">
        <v>0.93</v>
      </c>
      <c r="K407" s="3">
        <v>35.47</v>
      </c>
      <c r="L407" s="3">
        <v>30</v>
      </c>
      <c r="M407" s="42">
        <v>5490.34</v>
      </c>
      <c r="N407" s="45">
        <v>2854.88</v>
      </c>
      <c r="O407" s="3">
        <v>5.0836481481481481</v>
      </c>
      <c r="P407" s="10">
        <v>14.209999999999994</v>
      </c>
    </row>
    <row r="408" spans="1:16" x14ac:dyDescent="0.35">
      <c r="A408" s="28" t="s">
        <v>115</v>
      </c>
      <c r="B408">
        <v>404</v>
      </c>
      <c r="C408">
        <v>2636</v>
      </c>
      <c r="D408" s="3">
        <v>186.33</v>
      </c>
      <c r="E408" s="3">
        <v>62.51</v>
      </c>
      <c r="F408" s="3">
        <v>53.69</v>
      </c>
      <c r="G408" s="3">
        <f t="shared" si="6"/>
        <v>1.1642764015645373</v>
      </c>
      <c r="H408" s="3">
        <v>43.43</v>
      </c>
      <c r="I408" s="3">
        <v>0.95</v>
      </c>
      <c r="J408" s="3">
        <v>0.86</v>
      </c>
      <c r="K408" s="3">
        <v>65.459999999999994</v>
      </c>
      <c r="L408" s="3">
        <v>52.59</v>
      </c>
      <c r="M408" s="42">
        <v>5697.65</v>
      </c>
      <c r="N408" s="45">
        <v>2581.92</v>
      </c>
      <c r="O408" s="3">
        <v>5.2756018518518513</v>
      </c>
      <c r="P408" s="10">
        <v>46.57</v>
      </c>
    </row>
    <row r="409" spans="1:16" x14ac:dyDescent="0.35">
      <c r="A409" s="28" t="s">
        <v>115</v>
      </c>
      <c r="B409">
        <v>405</v>
      </c>
      <c r="C409">
        <v>1402</v>
      </c>
      <c r="D409" s="3">
        <v>133.4</v>
      </c>
      <c r="E409" s="3">
        <v>44.34</v>
      </c>
      <c r="F409" s="3">
        <v>40.26</v>
      </c>
      <c r="G409" s="3">
        <f t="shared" si="6"/>
        <v>1.1013412816691506</v>
      </c>
      <c r="H409" s="3">
        <v>17.920000000000002</v>
      </c>
      <c r="I409" s="3">
        <v>0.99</v>
      </c>
      <c r="J409" s="3">
        <v>0.91</v>
      </c>
      <c r="K409" s="3">
        <v>45.4</v>
      </c>
      <c r="L409" s="3">
        <v>40.39</v>
      </c>
      <c r="M409" s="42">
        <v>5523.06</v>
      </c>
      <c r="N409" s="45">
        <v>2477.5</v>
      </c>
      <c r="O409" s="3">
        <v>5.1139444444444448</v>
      </c>
      <c r="P409" s="10">
        <v>72.08</v>
      </c>
    </row>
    <row r="410" spans="1:16" x14ac:dyDescent="0.35">
      <c r="A410" s="28" t="s">
        <v>115</v>
      </c>
      <c r="B410">
        <v>406</v>
      </c>
      <c r="C410">
        <v>1026</v>
      </c>
      <c r="D410" s="3">
        <v>113.91</v>
      </c>
      <c r="E410" s="3">
        <v>38.1</v>
      </c>
      <c r="F410" s="3">
        <v>34.29</v>
      </c>
      <c r="G410" s="3">
        <f t="shared" si="6"/>
        <v>1.1111111111111112</v>
      </c>
      <c r="H410" s="3">
        <v>157.65</v>
      </c>
      <c r="I410" s="3">
        <v>0.99</v>
      </c>
      <c r="J410" s="3">
        <v>0.9</v>
      </c>
      <c r="K410" s="3">
        <v>38.83</v>
      </c>
      <c r="L410" s="3">
        <v>34</v>
      </c>
      <c r="M410" s="42">
        <v>5430.22</v>
      </c>
      <c r="N410" s="45">
        <v>2634.67</v>
      </c>
      <c r="O410" s="3">
        <v>5.0279814814814818</v>
      </c>
      <c r="P410" s="10">
        <v>112.35</v>
      </c>
    </row>
    <row r="411" spans="1:16" x14ac:dyDescent="0.35">
      <c r="A411" s="28" t="s">
        <v>115</v>
      </c>
      <c r="B411">
        <v>407</v>
      </c>
      <c r="C411">
        <v>2088</v>
      </c>
      <c r="D411" s="3">
        <v>162.91999999999999</v>
      </c>
      <c r="E411" s="3">
        <v>54.04</v>
      </c>
      <c r="F411" s="3">
        <v>49.19</v>
      </c>
      <c r="G411" s="3">
        <f t="shared" si="6"/>
        <v>1.0985972758690792</v>
      </c>
      <c r="H411" s="3">
        <v>83.12</v>
      </c>
      <c r="I411" s="3">
        <v>0.99</v>
      </c>
      <c r="J411" s="3">
        <v>0.91</v>
      </c>
      <c r="K411" s="3">
        <v>54.92</v>
      </c>
      <c r="L411" s="3">
        <v>48</v>
      </c>
      <c r="M411" s="42">
        <v>5353.73</v>
      </c>
      <c r="N411" s="45">
        <v>2599.7199999999998</v>
      </c>
      <c r="O411" s="3">
        <v>4.957157407407407</v>
      </c>
      <c r="P411" s="10">
        <v>6.8799999999999955</v>
      </c>
    </row>
    <row r="412" spans="1:16" x14ac:dyDescent="0.35">
      <c r="A412" s="28" t="s">
        <v>115</v>
      </c>
      <c r="B412">
        <v>408</v>
      </c>
      <c r="C412">
        <v>1491</v>
      </c>
      <c r="D412" s="3">
        <v>141.71</v>
      </c>
      <c r="E412" s="3">
        <v>52.02</v>
      </c>
      <c r="F412" s="3">
        <v>36.49</v>
      </c>
      <c r="G412" s="3">
        <f t="shared" si="6"/>
        <v>1.4255960537133461</v>
      </c>
      <c r="H412" s="3">
        <v>159.82</v>
      </c>
      <c r="I412" s="3">
        <v>0.93</v>
      </c>
      <c r="J412" s="3">
        <v>0.7</v>
      </c>
      <c r="K412" s="3">
        <v>52.8</v>
      </c>
      <c r="L412" s="3">
        <v>37.700000000000003</v>
      </c>
      <c r="M412" s="42">
        <v>5329.86</v>
      </c>
      <c r="N412" s="45">
        <v>2733.18</v>
      </c>
      <c r="O412" s="3">
        <v>4.9350555555555555</v>
      </c>
      <c r="P412" s="10">
        <v>110.18</v>
      </c>
    </row>
    <row r="413" spans="1:16" x14ac:dyDescent="0.35">
      <c r="A413" s="28" t="s">
        <v>115</v>
      </c>
      <c r="B413">
        <v>409</v>
      </c>
      <c r="C413">
        <v>24525</v>
      </c>
      <c r="D413" s="3">
        <v>578.64</v>
      </c>
      <c r="E413" s="3">
        <v>192.48</v>
      </c>
      <c r="F413" s="3">
        <v>162.22999999999999</v>
      </c>
      <c r="G413" s="3">
        <f t="shared" si="6"/>
        <v>1.1864636627011034</v>
      </c>
      <c r="H413" s="3">
        <v>81.239999999999995</v>
      </c>
      <c r="I413" s="3">
        <v>0.92</v>
      </c>
      <c r="J413" s="3">
        <v>0.84</v>
      </c>
      <c r="K413" s="3">
        <v>200</v>
      </c>
      <c r="L413" s="3">
        <v>165.81</v>
      </c>
      <c r="M413" s="42">
        <v>5204.5</v>
      </c>
      <c r="N413" s="45">
        <v>2514.92</v>
      </c>
      <c r="O413" s="3">
        <v>4.8189814814814813</v>
      </c>
      <c r="P413" s="10">
        <v>8.7600000000000051</v>
      </c>
    </row>
    <row r="414" spans="1:16" x14ac:dyDescent="0.35">
      <c r="A414" s="28" t="s">
        <v>115</v>
      </c>
      <c r="B414">
        <v>410</v>
      </c>
      <c r="C414">
        <v>5103</v>
      </c>
      <c r="D414" s="3">
        <v>267.18</v>
      </c>
      <c r="E414" s="3">
        <v>89.66</v>
      </c>
      <c r="F414" s="3">
        <v>72.47</v>
      </c>
      <c r="G414" s="3">
        <f t="shared" si="6"/>
        <v>1.237201600662343</v>
      </c>
      <c r="H414" s="3">
        <v>152.91</v>
      </c>
      <c r="I414" s="3">
        <v>0.9</v>
      </c>
      <c r="J414" s="3">
        <v>0.81</v>
      </c>
      <c r="K414" s="3">
        <v>94.85</v>
      </c>
      <c r="L414" s="3">
        <v>75.37</v>
      </c>
      <c r="M414" s="42">
        <v>4829.78</v>
      </c>
      <c r="N414" s="45">
        <v>2840.36</v>
      </c>
      <c r="O414" s="3">
        <v>4.4720185185185182</v>
      </c>
      <c r="P414" s="10">
        <v>117.09</v>
      </c>
    </row>
    <row r="415" spans="1:16" x14ac:dyDescent="0.35">
      <c r="A415" s="28" t="s">
        <v>115</v>
      </c>
      <c r="B415">
        <v>411</v>
      </c>
      <c r="C415">
        <v>1716</v>
      </c>
      <c r="D415" s="3">
        <v>149.28</v>
      </c>
      <c r="E415" s="3">
        <v>52.38</v>
      </c>
      <c r="F415" s="3">
        <v>41.71</v>
      </c>
      <c r="G415" s="3">
        <f t="shared" si="6"/>
        <v>1.2558139534883721</v>
      </c>
      <c r="H415" s="3">
        <v>110.76</v>
      </c>
      <c r="I415" s="3">
        <v>0.97</v>
      </c>
      <c r="J415" s="3">
        <v>0.8</v>
      </c>
      <c r="K415" s="3">
        <v>53.16</v>
      </c>
      <c r="L415" s="3">
        <v>41.97</v>
      </c>
      <c r="M415" s="42">
        <v>5090.91</v>
      </c>
      <c r="N415" s="45">
        <v>2967.33</v>
      </c>
      <c r="O415" s="3">
        <v>4.7138055555555551</v>
      </c>
      <c r="P415" s="10">
        <v>159.24</v>
      </c>
    </row>
    <row r="416" spans="1:16" x14ac:dyDescent="0.35">
      <c r="A416" s="28" t="s">
        <v>115</v>
      </c>
      <c r="B416">
        <v>412</v>
      </c>
      <c r="C416">
        <v>1243</v>
      </c>
      <c r="D416" s="3">
        <v>126.8</v>
      </c>
      <c r="E416" s="3">
        <v>43.69</v>
      </c>
      <c r="F416" s="3">
        <v>36.229999999999997</v>
      </c>
      <c r="G416" s="3">
        <f t="shared" si="6"/>
        <v>1.2059067071487717</v>
      </c>
      <c r="H416" s="3">
        <v>136.22999999999999</v>
      </c>
      <c r="I416" s="3">
        <v>0.97</v>
      </c>
      <c r="J416" s="3">
        <v>0.83</v>
      </c>
      <c r="K416" s="3">
        <v>44.82</v>
      </c>
      <c r="L416" s="3">
        <v>36.04</v>
      </c>
      <c r="M416" s="42">
        <v>5035.78</v>
      </c>
      <c r="N416" s="45">
        <v>3052.43</v>
      </c>
      <c r="O416" s="3">
        <v>4.6627592592592588</v>
      </c>
      <c r="P416" s="10">
        <v>133.77000000000001</v>
      </c>
    </row>
    <row r="417" spans="1:16" x14ac:dyDescent="0.35">
      <c r="A417" s="28" t="s">
        <v>115</v>
      </c>
      <c r="B417">
        <v>413</v>
      </c>
      <c r="C417">
        <v>4172</v>
      </c>
      <c r="D417" s="3">
        <v>236.34</v>
      </c>
      <c r="E417" s="3">
        <v>86.8</v>
      </c>
      <c r="F417" s="3">
        <v>61.19</v>
      </c>
      <c r="G417" s="3">
        <f t="shared" si="6"/>
        <v>1.418532439941167</v>
      </c>
      <c r="H417" s="3">
        <v>27.31</v>
      </c>
      <c r="I417" s="3">
        <v>0.94</v>
      </c>
      <c r="J417" s="3">
        <v>0.7</v>
      </c>
      <c r="K417" s="3">
        <v>86.28</v>
      </c>
      <c r="L417" s="3">
        <v>62.02</v>
      </c>
      <c r="M417" s="42">
        <v>4595.53</v>
      </c>
      <c r="N417" s="45">
        <v>2849.96</v>
      </c>
      <c r="O417" s="3">
        <v>4.2551203703703697</v>
      </c>
      <c r="P417" s="10">
        <v>62.69</v>
      </c>
    </row>
    <row r="418" spans="1:16" x14ac:dyDescent="0.35">
      <c r="A418" s="28" t="s">
        <v>115</v>
      </c>
      <c r="B418">
        <v>414</v>
      </c>
      <c r="C418">
        <v>1930</v>
      </c>
      <c r="D418" s="3">
        <v>160.01</v>
      </c>
      <c r="E418" s="3">
        <v>57.51</v>
      </c>
      <c r="F418" s="3">
        <v>42.73</v>
      </c>
      <c r="G418" s="3">
        <f t="shared" si="6"/>
        <v>1.3458928153522116</v>
      </c>
      <c r="H418" s="3">
        <v>138.71</v>
      </c>
      <c r="I418" s="3">
        <v>0.95</v>
      </c>
      <c r="J418" s="3">
        <v>0.74</v>
      </c>
      <c r="K418" s="3">
        <v>58</v>
      </c>
      <c r="L418" s="3">
        <v>43.42</v>
      </c>
      <c r="M418" s="42">
        <v>4707.17</v>
      </c>
      <c r="N418" s="45">
        <v>3059.97</v>
      </c>
      <c r="O418" s="3">
        <v>4.3584907407407405</v>
      </c>
      <c r="P418" s="10">
        <v>131.29</v>
      </c>
    </row>
    <row r="419" spans="1:16" x14ac:dyDescent="0.35">
      <c r="A419" s="28" t="s">
        <v>115</v>
      </c>
      <c r="B419">
        <v>415</v>
      </c>
      <c r="C419">
        <v>5738</v>
      </c>
      <c r="D419" s="3">
        <v>300.37</v>
      </c>
      <c r="E419" s="3">
        <v>112.44</v>
      </c>
      <c r="F419" s="3">
        <v>64.97</v>
      </c>
      <c r="G419" s="3">
        <f t="shared" si="6"/>
        <v>1.7306449130367862</v>
      </c>
      <c r="H419" s="3">
        <v>46.78</v>
      </c>
      <c r="I419" s="3">
        <v>0.8</v>
      </c>
      <c r="J419" s="3">
        <v>0.57999999999999996</v>
      </c>
      <c r="K419" s="3">
        <v>115.11</v>
      </c>
      <c r="L419" s="3">
        <v>67.7</v>
      </c>
      <c r="M419" s="42">
        <v>4902.51</v>
      </c>
      <c r="N419" s="45">
        <v>3121.7</v>
      </c>
      <c r="O419" s="3">
        <v>4.539361111111111</v>
      </c>
      <c r="P419" s="10">
        <v>43.22</v>
      </c>
    </row>
    <row r="420" spans="1:16" x14ac:dyDescent="0.35">
      <c r="A420" s="28" t="s">
        <v>115</v>
      </c>
      <c r="B420">
        <v>416</v>
      </c>
      <c r="C420">
        <v>1238</v>
      </c>
      <c r="D420" s="3">
        <v>129.47</v>
      </c>
      <c r="E420" s="3">
        <v>45.74</v>
      </c>
      <c r="F420" s="3">
        <v>34.46</v>
      </c>
      <c r="G420" s="3">
        <f t="shared" si="6"/>
        <v>1.3273360417875799</v>
      </c>
      <c r="H420" s="3">
        <v>140.80000000000001</v>
      </c>
      <c r="I420" s="3">
        <v>0.93</v>
      </c>
      <c r="J420" s="3">
        <v>0.75</v>
      </c>
      <c r="K420" s="3">
        <v>47.89</v>
      </c>
      <c r="L420" s="3">
        <v>34.4</v>
      </c>
      <c r="M420" s="42">
        <v>5083.63</v>
      </c>
      <c r="N420" s="45">
        <v>3187.28</v>
      </c>
      <c r="O420" s="3">
        <v>4.7070648148148146</v>
      </c>
      <c r="P420" s="10">
        <v>129.19999999999999</v>
      </c>
    </row>
    <row r="421" spans="1:16" x14ac:dyDescent="0.35">
      <c r="A421" s="28" t="s">
        <v>115</v>
      </c>
      <c r="B421">
        <v>417</v>
      </c>
      <c r="C421">
        <v>1318</v>
      </c>
      <c r="D421" s="3">
        <v>133.96</v>
      </c>
      <c r="E421" s="3">
        <v>49.66</v>
      </c>
      <c r="F421" s="3">
        <v>33.79</v>
      </c>
      <c r="G421" s="3">
        <f t="shared" si="6"/>
        <v>1.4696655815329978</v>
      </c>
      <c r="H421" s="3">
        <v>140.66</v>
      </c>
      <c r="I421" s="3">
        <v>0.92</v>
      </c>
      <c r="J421" s="3">
        <v>0.68</v>
      </c>
      <c r="K421" s="3">
        <v>51.74</v>
      </c>
      <c r="L421" s="3">
        <v>34.950000000000003</v>
      </c>
      <c r="M421" s="42">
        <v>5029.09</v>
      </c>
      <c r="N421" s="45">
        <v>3275.92</v>
      </c>
      <c r="O421" s="3">
        <v>4.6565648148148151</v>
      </c>
      <c r="P421" s="10">
        <v>129.34</v>
      </c>
    </row>
    <row r="422" spans="1:16" x14ac:dyDescent="0.35">
      <c r="A422" s="28" t="s">
        <v>115</v>
      </c>
      <c r="B422">
        <v>418</v>
      </c>
      <c r="C422">
        <v>1707</v>
      </c>
      <c r="D422" s="3">
        <v>152.22999999999999</v>
      </c>
      <c r="E422" s="3">
        <v>57.45</v>
      </c>
      <c r="F422" s="3">
        <v>37.83</v>
      </c>
      <c r="G422" s="3">
        <f t="shared" si="6"/>
        <v>1.5186360031720858</v>
      </c>
      <c r="H422" s="3">
        <v>44.56</v>
      </c>
      <c r="I422" s="3">
        <v>0.93</v>
      </c>
      <c r="J422" s="3">
        <v>0.66</v>
      </c>
      <c r="K422" s="3">
        <v>57.01</v>
      </c>
      <c r="L422" s="3">
        <v>37.47</v>
      </c>
      <c r="M422" s="42">
        <v>4628.0200000000004</v>
      </c>
      <c r="N422" s="45">
        <v>3378.37</v>
      </c>
      <c r="O422" s="3">
        <v>4.2852037037037043</v>
      </c>
      <c r="P422" s="10">
        <v>45.44</v>
      </c>
    </row>
    <row r="423" spans="1:16" x14ac:dyDescent="0.35">
      <c r="A423" s="28" t="s">
        <v>115</v>
      </c>
      <c r="B423">
        <v>419</v>
      </c>
      <c r="C423">
        <v>1807</v>
      </c>
      <c r="D423" s="3">
        <v>151.44</v>
      </c>
      <c r="E423" s="3">
        <v>50.01</v>
      </c>
      <c r="F423" s="3">
        <v>46</v>
      </c>
      <c r="G423" s="3">
        <f t="shared" si="6"/>
        <v>1.0871739130434783</v>
      </c>
      <c r="H423" s="3">
        <v>1.54</v>
      </c>
      <c r="I423" s="3">
        <v>0.99</v>
      </c>
      <c r="J423" s="3">
        <v>0.92</v>
      </c>
      <c r="K423" s="3">
        <v>50.8</v>
      </c>
      <c r="L423" s="3">
        <v>45.51</v>
      </c>
      <c r="M423" s="42">
        <v>4565.9399999999996</v>
      </c>
      <c r="N423" s="45">
        <v>3431.38</v>
      </c>
      <c r="O423" s="3">
        <v>4.2277222222222219</v>
      </c>
      <c r="P423" s="10">
        <v>88.46</v>
      </c>
    </row>
    <row r="424" spans="1:16" x14ac:dyDescent="0.35">
      <c r="A424" s="28" t="s">
        <v>115</v>
      </c>
      <c r="B424">
        <v>420</v>
      </c>
      <c r="C424">
        <v>2327</v>
      </c>
      <c r="D424" s="3">
        <v>173.03</v>
      </c>
      <c r="E424" s="3">
        <v>56.67</v>
      </c>
      <c r="F424" s="3">
        <v>52.28</v>
      </c>
      <c r="G424" s="3">
        <f t="shared" si="6"/>
        <v>1.0839709257842387</v>
      </c>
      <c r="H424" s="3">
        <v>39.700000000000003</v>
      </c>
      <c r="I424" s="3">
        <v>0.98</v>
      </c>
      <c r="J424" s="3">
        <v>0.92</v>
      </c>
      <c r="K424" s="3">
        <v>58.69</v>
      </c>
      <c r="L424" s="3">
        <v>51.15</v>
      </c>
      <c r="M424" s="42">
        <v>4505.8599999999997</v>
      </c>
      <c r="N424" s="45">
        <v>3540.05</v>
      </c>
      <c r="O424" s="3">
        <v>4.172092592592592</v>
      </c>
      <c r="P424" s="10">
        <v>50.3</v>
      </c>
    </row>
    <row r="425" spans="1:16" x14ac:dyDescent="0.35">
      <c r="A425" s="28" t="s">
        <v>115</v>
      </c>
      <c r="B425">
        <v>421</v>
      </c>
      <c r="C425">
        <v>3074</v>
      </c>
      <c r="D425" s="3">
        <v>197.39</v>
      </c>
      <c r="E425" s="3">
        <v>65.94</v>
      </c>
      <c r="F425" s="3">
        <v>59.35</v>
      </c>
      <c r="G425" s="3">
        <f t="shared" si="6"/>
        <v>1.1110362257792754</v>
      </c>
      <c r="H425" s="3">
        <v>24.85</v>
      </c>
      <c r="I425" s="3">
        <v>0.99</v>
      </c>
      <c r="J425" s="3">
        <v>0.9</v>
      </c>
      <c r="K425" s="3">
        <v>66.73</v>
      </c>
      <c r="L425" s="3">
        <v>59.91</v>
      </c>
      <c r="M425" s="42">
        <v>5035.47</v>
      </c>
      <c r="N425" s="45">
        <v>3865.34</v>
      </c>
      <c r="O425" s="3">
        <v>4.6624722222222221</v>
      </c>
      <c r="P425" s="10">
        <v>65.150000000000006</v>
      </c>
    </row>
    <row r="426" spans="1:16" x14ac:dyDescent="0.35">
      <c r="A426" s="28" t="s">
        <v>115</v>
      </c>
      <c r="B426">
        <v>422</v>
      </c>
      <c r="C426">
        <v>6768</v>
      </c>
      <c r="D426" s="3">
        <v>297.08</v>
      </c>
      <c r="E426" s="3">
        <v>102.83</v>
      </c>
      <c r="F426" s="3">
        <v>83.8</v>
      </c>
      <c r="G426" s="3">
        <f t="shared" si="6"/>
        <v>1.2270883054892601</v>
      </c>
      <c r="H426" s="3">
        <v>152.66</v>
      </c>
      <c r="I426" s="3">
        <v>0.96</v>
      </c>
      <c r="J426" s="3">
        <v>0.82</v>
      </c>
      <c r="K426" s="3">
        <v>106.68</v>
      </c>
      <c r="L426" s="3">
        <v>85.13</v>
      </c>
      <c r="M426" s="42">
        <v>5020.88</v>
      </c>
      <c r="N426" s="45">
        <v>4105.76</v>
      </c>
      <c r="O426" s="3">
        <v>4.6489629629629627</v>
      </c>
      <c r="P426" s="10">
        <v>117.34</v>
      </c>
    </row>
    <row r="427" spans="1:16" x14ac:dyDescent="0.35">
      <c r="A427" s="28" t="s">
        <v>115</v>
      </c>
      <c r="B427">
        <v>423</v>
      </c>
      <c r="C427">
        <v>1377</v>
      </c>
      <c r="D427" s="3">
        <v>132.93</v>
      </c>
      <c r="E427" s="3">
        <v>43.26</v>
      </c>
      <c r="F427" s="3">
        <v>40.53</v>
      </c>
      <c r="G427" s="3">
        <f t="shared" si="6"/>
        <v>1.0673575129533679</v>
      </c>
      <c r="H427" s="3">
        <v>127.96</v>
      </c>
      <c r="I427" s="3">
        <v>0.98</v>
      </c>
      <c r="J427" s="3">
        <v>0.94</v>
      </c>
      <c r="K427" s="3">
        <v>45</v>
      </c>
      <c r="L427" s="3">
        <v>40.67</v>
      </c>
      <c r="M427" s="42">
        <v>4999.47</v>
      </c>
      <c r="N427" s="45">
        <v>4225.3900000000003</v>
      </c>
      <c r="O427" s="3">
        <v>4.6291388888888889</v>
      </c>
      <c r="P427" s="10">
        <v>142.04000000000002</v>
      </c>
    </row>
    <row r="428" spans="1:16" x14ac:dyDescent="0.35">
      <c r="A428" s="28" t="s">
        <v>115</v>
      </c>
      <c r="B428">
        <v>424</v>
      </c>
      <c r="C428">
        <v>1682</v>
      </c>
      <c r="D428" s="3">
        <v>146.62</v>
      </c>
      <c r="E428" s="3">
        <v>49.14</v>
      </c>
      <c r="F428" s="3">
        <v>43.58</v>
      </c>
      <c r="G428" s="3">
        <f t="shared" si="6"/>
        <v>1.1275814593850391</v>
      </c>
      <c r="H428" s="3">
        <v>83</v>
      </c>
      <c r="I428" s="3">
        <v>0.98</v>
      </c>
      <c r="J428" s="3">
        <v>0.89</v>
      </c>
      <c r="K428" s="3">
        <v>50.49</v>
      </c>
      <c r="L428" s="3">
        <v>44</v>
      </c>
      <c r="M428" s="42">
        <v>4744.05</v>
      </c>
      <c r="N428" s="45">
        <v>4063.64</v>
      </c>
      <c r="O428" s="3">
        <v>4.3926388888888894</v>
      </c>
      <c r="P428" s="10">
        <v>7</v>
      </c>
    </row>
    <row r="429" spans="1:16" x14ac:dyDescent="0.35">
      <c r="A429" s="28" t="s">
        <v>115</v>
      </c>
      <c r="B429">
        <v>425</v>
      </c>
      <c r="C429">
        <v>1918</v>
      </c>
      <c r="D429" s="3">
        <v>159.44999999999999</v>
      </c>
      <c r="E429" s="3">
        <v>54.79</v>
      </c>
      <c r="F429" s="3">
        <v>44.57</v>
      </c>
      <c r="G429" s="3">
        <f t="shared" si="6"/>
        <v>1.2293022212250393</v>
      </c>
      <c r="H429" s="3">
        <v>90.85</v>
      </c>
      <c r="I429" s="3">
        <v>0.95</v>
      </c>
      <c r="J429" s="3">
        <v>0.81</v>
      </c>
      <c r="K429" s="3">
        <v>56.92</v>
      </c>
      <c r="L429" s="3">
        <v>45</v>
      </c>
      <c r="M429" s="42">
        <v>4713.3999999999996</v>
      </c>
      <c r="N429" s="45">
        <v>4214.2</v>
      </c>
      <c r="O429" s="3">
        <v>4.3642592592592591</v>
      </c>
      <c r="P429" s="10">
        <v>179.15</v>
      </c>
    </row>
    <row r="430" spans="1:16" x14ac:dyDescent="0.35">
      <c r="A430" s="28" t="s">
        <v>115</v>
      </c>
      <c r="B430">
        <v>426</v>
      </c>
      <c r="C430">
        <v>1389</v>
      </c>
      <c r="D430" s="3">
        <v>133.18</v>
      </c>
      <c r="E430" s="3">
        <v>42.87</v>
      </c>
      <c r="F430" s="3">
        <v>41.25</v>
      </c>
      <c r="G430" s="3">
        <f t="shared" si="6"/>
        <v>1.0392727272727271</v>
      </c>
      <c r="H430" s="3">
        <v>69.63</v>
      </c>
      <c r="I430" s="3">
        <v>0.98</v>
      </c>
      <c r="J430" s="3">
        <v>0.96</v>
      </c>
      <c r="K430" s="3">
        <v>44.27</v>
      </c>
      <c r="L430" s="3">
        <v>40.97</v>
      </c>
      <c r="M430" s="42">
        <v>4629.67</v>
      </c>
      <c r="N430" s="45">
        <v>4112.83</v>
      </c>
      <c r="O430" s="3">
        <v>4.2867314814814819</v>
      </c>
      <c r="P430" s="10">
        <v>20.370000000000005</v>
      </c>
    </row>
    <row r="431" spans="1:16" x14ac:dyDescent="0.35">
      <c r="A431" s="28" t="s">
        <v>115</v>
      </c>
      <c r="B431">
        <v>427</v>
      </c>
      <c r="C431">
        <v>1509</v>
      </c>
      <c r="D431" s="3">
        <v>143.80000000000001</v>
      </c>
      <c r="E431" s="3">
        <v>55</v>
      </c>
      <c r="F431" s="3">
        <v>34.93</v>
      </c>
      <c r="G431" s="3">
        <f t="shared" si="6"/>
        <v>1.5745777268823362</v>
      </c>
      <c r="H431" s="3">
        <v>65.31</v>
      </c>
      <c r="I431" s="3">
        <v>0.92</v>
      </c>
      <c r="J431" s="3">
        <v>0.64</v>
      </c>
      <c r="K431" s="3">
        <v>57.31</v>
      </c>
      <c r="L431" s="3">
        <v>36.01</v>
      </c>
      <c r="M431" s="42">
        <v>4267.46</v>
      </c>
      <c r="N431" s="45">
        <v>4012.5</v>
      </c>
      <c r="O431" s="3">
        <v>3.951351851851852</v>
      </c>
      <c r="P431" s="10">
        <v>24.689999999999998</v>
      </c>
    </row>
    <row r="432" spans="1:16" x14ac:dyDescent="0.35">
      <c r="A432" s="28" t="s">
        <v>115</v>
      </c>
      <c r="B432">
        <v>428</v>
      </c>
      <c r="C432">
        <v>1479</v>
      </c>
      <c r="D432" s="3">
        <v>139.16</v>
      </c>
      <c r="E432" s="3">
        <v>47.16</v>
      </c>
      <c r="F432" s="3">
        <v>39.93</v>
      </c>
      <c r="G432" s="3">
        <f t="shared" si="6"/>
        <v>1.1810668670172801</v>
      </c>
      <c r="H432" s="3">
        <v>121.71</v>
      </c>
      <c r="I432" s="3">
        <v>0.96</v>
      </c>
      <c r="J432" s="3">
        <v>0.85</v>
      </c>
      <c r="K432" s="3">
        <v>49.65</v>
      </c>
      <c r="L432" s="3">
        <v>40.99</v>
      </c>
      <c r="M432" s="42">
        <v>4179.1499999999996</v>
      </c>
      <c r="N432" s="45">
        <v>4119.34</v>
      </c>
      <c r="O432" s="3">
        <v>3.8695833333333329</v>
      </c>
      <c r="P432" s="10">
        <v>148.29000000000002</v>
      </c>
    </row>
    <row r="433" spans="1:16" x14ac:dyDescent="0.35">
      <c r="A433" s="28" t="s">
        <v>115</v>
      </c>
      <c r="B433">
        <v>429</v>
      </c>
      <c r="C433">
        <v>2257</v>
      </c>
      <c r="D433" s="3">
        <v>178.66</v>
      </c>
      <c r="E433" s="3">
        <v>69.680000000000007</v>
      </c>
      <c r="F433" s="3">
        <v>41.24</v>
      </c>
      <c r="G433" s="3">
        <f t="shared" si="6"/>
        <v>1.6896217264791464</v>
      </c>
      <c r="H433" s="3">
        <v>109.1</v>
      </c>
      <c r="I433" s="3">
        <v>0.89</v>
      </c>
      <c r="J433" s="3">
        <v>0.59</v>
      </c>
      <c r="K433" s="3">
        <v>70.61</v>
      </c>
      <c r="L433" s="3">
        <v>41.14</v>
      </c>
      <c r="M433" s="42">
        <v>4049.89</v>
      </c>
      <c r="N433" s="45">
        <v>3991.85</v>
      </c>
      <c r="O433" s="3">
        <v>3.7498981481481479</v>
      </c>
      <c r="P433" s="10">
        <v>160.9</v>
      </c>
    </row>
    <row r="434" spans="1:16" x14ac:dyDescent="0.35">
      <c r="A434" s="28" t="s">
        <v>115</v>
      </c>
      <c r="B434">
        <v>430</v>
      </c>
      <c r="C434">
        <v>2094</v>
      </c>
      <c r="D434" s="3">
        <v>163.28</v>
      </c>
      <c r="E434" s="3">
        <v>52.17</v>
      </c>
      <c r="F434" s="3">
        <v>51.11</v>
      </c>
      <c r="G434" s="3">
        <f t="shared" si="6"/>
        <v>1.0207395812952456</v>
      </c>
      <c r="H434" s="3">
        <v>48.28</v>
      </c>
      <c r="I434" s="3">
        <v>0.99</v>
      </c>
      <c r="J434" s="3">
        <v>0.98</v>
      </c>
      <c r="K434" s="3">
        <v>54.2</v>
      </c>
      <c r="L434" s="3">
        <v>50.98</v>
      </c>
      <c r="M434" s="42">
        <v>4065.47</v>
      </c>
      <c r="N434" s="45">
        <v>3822.03</v>
      </c>
      <c r="O434" s="3">
        <v>3.7643240740740738</v>
      </c>
      <c r="P434" s="10">
        <v>41.72</v>
      </c>
    </row>
    <row r="435" spans="1:16" x14ac:dyDescent="0.35">
      <c r="A435" s="28" t="s">
        <v>115</v>
      </c>
      <c r="B435">
        <v>431</v>
      </c>
      <c r="C435">
        <v>1489</v>
      </c>
      <c r="D435" s="3">
        <v>139.03</v>
      </c>
      <c r="E435" s="3">
        <v>46.42</v>
      </c>
      <c r="F435" s="3">
        <v>40.840000000000003</v>
      </c>
      <c r="G435" s="3">
        <f t="shared" si="6"/>
        <v>1.1366307541625857</v>
      </c>
      <c r="H435" s="3">
        <v>47.37</v>
      </c>
      <c r="I435" s="3">
        <v>0.97</v>
      </c>
      <c r="J435" s="3">
        <v>0.88</v>
      </c>
      <c r="K435" s="3">
        <v>48.88</v>
      </c>
      <c r="L435" s="3">
        <v>41.72</v>
      </c>
      <c r="M435" s="42">
        <v>4007.94</v>
      </c>
      <c r="N435" s="45">
        <v>4132.74</v>
      </c>
      <c r="O435" s="3">
        <v>3.7110555555555558</v>
      </c>
      <c r="P435" s="10">
        <v>42.63</v>
      </c>
    </row>
    <row r="436" spans="1:16" x14ac:dyDescent="0.35">
      <c r="A436" s="28" t="s">
        <v>115</v>
      </c>
      <c r="B436">
        <v>432</v>
      </c>
      <c r="C436">
        <v>2171</v>
      </c>
      <c r="D436" s="3">
        <v>170.9</v>
      </c>
      <c r="E436" s="3">
        <v>59.26</v>
      </c>
      <c r="F436" s="3">
        <v>46.65</v>
      </c>
      <c r="G436" s="3">
        <f t="shared" si="6"/>
        <v>1.2703108252947481</v>
      </c>
      <c r="H436" s="3">
        <v>143.94</v>
      </c>
      <c r="I436" s="3">
        <v>0.93</v>
      </c>
      <c r="J436" s="3">
        <v>0.79</v>
      </c>
      <c r="K436" s="3">
        <v>62.29</v>
      </c>
      <c r="L436" s="3">
        <v>47.89</v>
      </c>
      <c r="M436" s="42">
        <v>4010.03</v>
      </c>
      <c r="N436" s="45">
        <v>4251.34</v>
      </c>
      <c r="O436" s="3">
        <v>3.7129907407407408</v>
      </c>
      <c r="P436" s="10">
        <v>126.06</v>
      </c>
    </row>
    <row r="437" spans="1:16" x14ac:dyDescent="0.35">
      <c r="A437" s="28" t="s">
        <v>115</v>
      </c>
      <c r="B437">
        <v>433</v>
      </c>
      <c r="C437">
        <v>2880</v>
      </c>
      <c r="D437" s="3">
        <v>193.99</v>
      </c>
      <c r="E437" s="3">
        <v>70.06</v>
      </c>
      <c r="F437" s="3">
        <v>52.34</v>
      </c>
      <c r="G437" s="3">
        <f t="shared" si="6"/>
        <v>1.338555598012992</v>
      </c>
      <c r="H437" s="3">
        <v>178.96</v>
      </c>
      <c r="I437" s="3">
        <v>0.96</v>
      </c>
      <c r="J437" s="3">
        <v>0.75</v>
      </c>
      <c r="K437" s="3">
        <v>71.849999999999994</v>
      </c>
      <c r="L437" s="3">
        <v>52</v>
      </c>
      <c r="M437" s="42">
        <v>3970.61</v>
      </c>
      <c r="N437" s="45">
        <v>3608.78</v>
      </c>
      <c r="O437" s="3">
        <v>3.676490740740741</v>
      </c>
      <c r="P437" s="10">
        <v>91.039999999999992</v>
      </c>
    </row>
    <row r="438" spans="1:16" x14ac:dyDescent="0.35">
      <c r="A438" s="28" t="s">
        <v>115</v>
      </c>
      <c r="B438">
        <v>434</v>
      </c>
      <c r="C438">
        <v>1900</v>
      </c>
      <c r="D438" s="3">
        <v>155.91</v>
      </c>
      <c r="E438" s="3">
        <v>50.57</v>
      </c>
      <c r="F438" s="3">
        <v>47.83</v>
      </c>
      <c r="G438" s="3">
        <f t="shared" si="6"/>
        <v>1.0572862220363788</v>
      </c>
      <c r="H438" s="3">
        <v>56.98</v>
      </c>
      <c r="I438" s="3">
        <v>0.98</v>
      </c>
      <c r="J438" s="3">
        <v>0.95</v>
      </c>
      <c r="K438" s="3">
        <v>52.48</v>
      </c>
      <c r="L438" s="3">
        <v>47.26</v>
      </c>
      <c r="M438" s="42">
        <v>4257.1099999999997</v>
      </c>
      <c r="N438" s="45">
        <v>3530.85</v>
      </c>
      <c r="O438" s="3">
        <v>3.9417685185185181</v>
      </c>
      <c r="P438" s="10">
        <v>33.020000000000003</v>
      </c>
    </row>
    <row r="439" spans="1:16" x14ac:dyDescent="0.35">
      <c r="A439" s="28" t="s">
        <v>115</v>
      </c>
      <c r="B439">
        <v>435</v>
      </c>
      <c r="C439">
        <v>2891</v>
      </c>
      <c r="D439" s="3">
        <v>199.4</v>
      </c>
      <c r="E439" s="3">
        <v>73.319999999999993</v>
      </c>
      <c r="F439" s="3">
        <v>50.2</v>
      </c>
      <c r="G439" s="3">
        <f t="shared" si="6"/>
        <v>1.4605577689243026</v>
      </c>
      <c r="H439" s="3">
        <v>41.65</v>
      </c>
      <c r="I439" s="3">
        <v>0.91</v>
      </c>
      <c r="J439" s="3">
        <v>0.68</v>
      </c>
      <c r="K439" s="3">
        <v>76.84</v>
      </c>
      <c r="L439" s="3">
        <v>52.62</v>
      </c>
      <c r="M439" s="42">
        <v>4203.96</v>
      </c>
      <c r="N439" s="45">
        <v>3500.27</v>
      </c>
      <c r="O439" s="3">
        <v>3.8925555555555555</v>
      </c>
      <c r="P439" s="10">
        <v>48.35</v>
      </c>
    </row>
    <row r="440" spans="1:16" x14ac:dyDescent="0.35">
      <c r="A440" s="28" t="s">
        <v>115</v>
      </c>
      <c r="B440">
        <v>436</v>
      </c>
      <c r="C440">
        <v>1635</v>
      </c>
      <c r="D440" s="3">
        <v>145.5</v>
      </c>
      <c r="E440" s="3">
        <v>49.59</v>
      </c>
      <c r="F440" s="3">
        <v>41.98</v>
      </c>
      <c r="G440" s="3">
        <f t="shared" si="6"/>
        <v>1.1812767984754646</v>
      </c>
      <c r="H440" s="3">
        <v>168.9</v>
      </c>
      <c r="I440" s="3">
        <v>0.97</v>
      </c>
      <c r="J440" s="3">
        <v>0.85</v>
      </c>
      <c r="K440" s="3">
        <v>50.25</v>
      </c>
      <c r="L440" s="3">
        <v>42</v>
      </c>
      <c r="M440" s="42">
        <v>4456.13</v>
      </c>
      <c r="N440" s="45">
        <v>3332.59</v>
      </c>
      <c r="O440" s="3">
        <v>4.1260462962962965</v>
      </c>
      <c r="P440" s="10">
        <v>101.1</v>
      </c>
    </row>
    <row r="441" spans="1:16" x14ac:dyDescent="0.35">
      <c r="A441" s="28" t="s">
        <v>115</v>
      </c>
      <c r="B441">
        <v>437</v>
      </c>
      <c r="C441">
        <v>2198</v>
      </c>
      <c r="D441" s="3">
        <v>172.43</v>
      </c>
      <c r="E441" s="3">
        <v>61.97</v>
      </c>
      <c r="F441" s="3">
        <v>45.16</v>
      </c>
      <c r="G441" s="3">
        <f t="shared" si="6"/>
        <v>1.3722320637732508</v>
      </c>
      <c r="H441" s="3">
        <v>16.010000000000002</v>
      </c>
      <c r="I441" s="3">
        <v>0.93</v>
      </c>
      <c r="J441" s="3">
        <v>0.73</v>
      </c>
      <c r="K441" s="3">
        <v>62.97</v>
      </c>
      <c r="L441" s="3">
        <v>45.38</v>
      </c>
      <c r="M441" s="42">
        <v>4458.45</v>
      </c>
      <c r="N441" s="45">
        <v>3205.83</v>
      </c>
      <c r="O441" s="3">
        <v>4.1281944444444445</v>
      </c>
      <c r="P441" s="10">
        <v>73.989999999999995</v>
      </c>
    </row>
    <row r="442" spans="1:16" x14ac:dyDescent="0.35">
      <c r="A442" s="28" t="s">
        <v>115</v>
      </c>
      <c r="B442">
        <v>438</v>
      </c>
      <c r="C442">
        <v>1349</v>
      </c>
      <c r="D442" s="3">
        <v>131.63999999999999</v>
      </c>
      <c r="E442" s="3">
        <v>44.68</v>
      </c>
      <c r="F442" s="3">
        <v>38.450000000000003</v>
      </c>
      <c r="G442" s="3">
        <f t="shared" si="6"/>
        <v>1.1620286085825746</v>
      </c>
      <c r="H442" s="3">
        <v>108.69</v>
      </c>
      <c r="I442" s="3">
        <v>0.98</v>
      </c>
      <c r="J442" s="3">
        <v>0.86</v>
      </c>
      <c r="K442" s="3">
        <v>45.61</v>
      </c>
      <c r="L442" s="3">
        <v>38</v>
      </c>
      <c r="M442" s="42">
        <v>4591.68</v>
      </c>
      <c r="N442" s="45">
        <v>3007.33</v>
      </c>
      <c r="O442" s="3">
        <v>4.251555555555556</v>
      </c>
      <c r="P442" s="10">
        <v>161.31</v>
      </c>
    </row>
    <row r="443" spans="1:16" x14ac:dyDescent="0.35">
      <c r="A443" s="28" t="s">
        <v>115</v>
      </c>
      <c r="B443">
        <v>439</v>
      </c>
      <c r="C443">
        <v>1245</v>
      </c>
      <c r="D443" s="3">
        <v>126.66</v>
      </c>
      <c r="E443" s="3">
        <v>44.14</v>
      </c>
      <c r="F443" s="3">
        <v>35.909999999999997</v>
      </c>
      <c r="G443" s="3">
        <f t="shared" si="6"/>
        <v>1.2291840712893345</v>
      </c>
      <c r="H443" s="3">
        <v>166.32</v>
      </c>
      <c r="I443" s="3">
        <v>0.98</v>
      </c>
      <c r="J443" s="3">
        <v>0.81</v>
      </c>
      <c r="K443" s="3">
        <v>44.94</v>
      </c>
      <c r="L443" s="3">
        <v>36.049999999999997</v>
      </c>
      <c r="M443" s="42">
        <v>4155.16</v>
      </c>
      <c r="N443" s="45">
        <v>2883.46</v>
      </c>
      <c r="O443" s="3">
        <v>3.8473703703703701</v>
      </c>
      <c r="P443" s="10">
        <v>103.68</v>
      </c>
    </row>
    <row r="444" spans="1:16" x14ac:dyDescent="0.35">
      <c r="A444" s="28" t="s">
        <v>115</v>
      </c>
      <c r="B444">
        <v>440</v>
      </c>
      <c r="C444">
        <v>1227</v>
      </c>
      <c r="D444" s="3">
        <v>126.81</v>
      </c>
      <c r="E444" s="3">
        <v>45.51</v>
      </c>
      <c r="F444" s="3">
        <v>34.33</v>
      </c>
      <c r="G444" s="3">
        <f t="shared" si="6"/>
        <v>1.3256626856976406</v>
      </c>
      <c r="H444" s="3">
        <v>146.76</v>
      </c>
      <c r="I444" s="3">
        <v>0.96</v>
      </c>
      <c r="J444" s="3">
        <v>0.75</v>
      </c>
      <c r="K444" s="3">
        <v>46.69</v>
      </c>
      <c r="L444" s="3">
        <v>34.880000000000003</v>
      </c>
      <c r="M444" s="42">
        <v>4079.25</v>
      </c>
      <c r="N444" s="45">
        <v>2917.73</v>
      </c>
      <c r="O444" s="3">
        <v>3.7770833333333331</v>
      </c>
      <c r="P444" s="10">
        <v>123.24000000000001</v>
      </c>
    </row>
    <row r="445" spans="1:16" x14ac:dyDescent="0.35">
      <c r="A445" s="28" t="s">
        <v>115</v>
      </c>
      <c r="B445">
        <v>441</v>
      </c>
      <c r="C445">
        <v>1618</v>
      </c>
      <c r="D445" s="3">
        <v>148.66</v>
      </c>
      <c r="E445" s="3">
        <v>50.74</v>
      </c>
      <c r="F445" s="3">
        <v>40.6</v>
      </c>
      <c r="G445" s="3">
        <f t="shared" si="6"/>
        <v>1.2497536945812808</v>
      </c>
      <c r="H445" s="3">
        <v>24.1</v>
      </c>
      <c r="I445" s="3">
        <v>0.92</v>
      </c>
      <c r="J445" s="3">
        <v>0.8</v>
      </c>
      <c r="K445" s="3">
        <v>53.15</v>
      </c>
      <c r="L445" s="3">
        <v>40.57</v>
      </c>
      <c r="M445" s="42">
        <v>3982.28</v>
      </c>
      <c r="N445" s="45">
        <v>2704.99</v>
      </c>
      <c r="O445" s="3">
        <v>3.6872962962962963</v>
      </c>
      <c r="P445" s="10">
        <v>65.900000000000006</v>
      </c>
    </row>
    <row r="446" spans="1:16" x14ac:dyDescent="0.35">
      <c r="A446" s="28" t="s">
        <v>115</v>
      </c>
      <c r="B446">
        <v>442</v>
      </c>
      <c r="C446">
        <v>1717</v>
      </c>
      <c r="D446" s="3">
        <v>152.69999999999999</v>
      </c>
      <c r="E446" s="3">
        <v>56.23</v>
      </c>
      <c r="F446" s="3">
        <v>38.880000000000003</v>
      </c>
      <c r="G446" s="3">
        <f t="shared" si="6"/>
        <v>1.446244855967078</v>
      </c>
      <c r="H446" s="3">
        <v>156.97</v>
      </c>
      <c r="I446" s="3">
        <v>0.93</v>
      </c>
      <c r="J446" s="3">
        <v>0.69</v>
      </c>
      <c r="K446" s="3">
        <v>57.69</v>
      </c>
      <c r="L446" s="3">
        <v>38.909999999999997</v>
      </c>
      <c r="M446" s="42">
        <v>4411.05</v>
      </c>
      <c r="N446" s="45">
        <v>2554.04</v>
      </c>
      <c r="O446" s="3">
        <v>4.0843055555555559</v>
      </c>
      <c r="P446" s="10">
        <v>113.03</v>
      </c>
    </row>
    <row r="447" spans="1:16" x14ac:dyDescent="0.35">
      <c r="A447" s="28" t="s">
        <v>115</v>
      </c>
      <c r="B447">
        <v>443</v>
      </c>
      <c r="C447">
        <v>1003</v>
      </c>
      <c r="D447" s="3">
        <v>113.85</v>
      </c>
      <c r="E447" s="3">
        <v>39.61</v>
      </c>
      <c r="F447" s="3">
        <v>32.24</v>
      </c>
      <c r="G447" s="3">
        <f t="shared" si="6"/>
        <v>1.2285980148883373</v>
      </c>
      <c r="H447" s="3">
        <v>116.17</v>
      </c>
      <c r="I447" s="3">
        <v>0.97</v>
      </c>
      <c r="J447" s="3">
        <v>0.81</v>
      </c>
      <c r="K447" s="3">
        <v>41</v>
      </c>
      <c r="L447" s="3">
        <v>33.229999999999997</v>
      </c>
      <c r="M447" s="42">
        <v>4416.74</v>
      </c>
      <c r="N447" s="45">
        <v>2428.1799999999998</v>
      </c>
      <c r="O447" s="3">
        <v>4.0895740740740738</v>
      </c>
      <c r="P447" s="10">
        <v>153.82999999999998</v>
      </c>
    </row>
    <row r="448" spans="1:16" x14ac:dyDescent="0.35">
      <c r="A448" s="28" t="s">
        <v>115</v>
      </c>
      <c r="B448">
        <v>444</v>
      </c>
      <c r="C448">
        <v>5499</v>
      </c>
      <c r="D448" s="3">
        <v>284.64999999999998</v>
      </c>
      <c r="E448" s="3">
        <v>100.93</v>
      </c>
      <c r="F448" s="3">
        <v>69.37</v>
      </c>
      <c r="G448" s="3">
        <f t="shared" si="6"/>
        <v>1.4549517082312238</v>
      </c>
      <c r="H448" s="3">
        <v>53.17</v>
      </c>
      <c r="I448" s="3">
        <v>0.85</v>
      </c>
      <c r="J448" s="3">
        <v>0.69</v>
      </c>
      <c r="K448" s="3">
        <v>109.04</v>
      </c>
      <c r="L448" s="3">
        <v>71.42</v>
      </c>
      <c r="M448" s="42">
        <v>3797.83</v>
      </c>
      <c r="N448" s="45">
        <v>2396.5700000000002</v>
      </c>
      <c r="O448" s="3">
        <v>3.5165092592592591</v>
      </c>
      <c r="P448" s="10">
        <v>36.83</v>
      </c>
    </row>
    <row r="449" spans="1:16" x14ac:dyDescent="0.35">
      <c r="A449" s="28" t="s">
        <v>115</v>
      </c>
      <c r="B449">
        <v>445</v>
      </c>
      <c r="C449">
        <v>1025</v>
      </c>
      <c r="D449" s="3">
        <v>114.51</v>
      </c>
      <c r="E449" s="3">
        <v>39.06</v>
      </c>
      <c r="F449" s="3">
        <v>33.409999999999997</v>
      </c>
      <c r="G449" s="3">
        <f t="shared" si="6"/>
        <v>1.1691110445974262</v>
      </c>
      <c r="H449" s="3">
        <v>162.44999999999999</v>
      </c>
      <c r="I449" s="3">
        <v>0.98</v>
      </c>
      <c r="J449" s="3">
        <v>0.86</v>
      </c>
      <c r="K449" s="3">
        <v>40.26</v>
      </c>
      <c r="L449" s="3">
        <v>33.770000000000003</v>
      </c>
      <c r="M449" s="42">
        <v>3531.89</v>
      </c>
      <c r="N449" s="45">
        <v>2991.28</v>
      </c>
      <c r="O449" s="3">
        <v>3.2702685185185185</v>
      </c>
      <c r="P449" s="10">
        <v>107.55000000000001</v>
      </c>
    </row>
    <row r="450" spans="1:16" x14ac:dyDescent="0.35">
      <c r="A450" s="28" t="s">
        <v>115</v>
      </c>
      <c r="B450">
        <v>446</v>
      </c>
      <c r="C450">
        <v>5641</v>
      </c>
      <c r="D450" s="3">
        <v>290.23</v>
      </c>
      <c r="E450" s="3">
        <v>112.91</v>
      </c>
      <c r="F450" s="3">
        <v>63.61</v>
      </c>
      <c r="G450" s="3">
        <f t="shared" si="6"/>
        <v>1.7750353717968872</v>
      </c>
      <c r="H450" s="3">
        <v>174.75</v>
      </c>
      <c r="I450" s="3">
        <v>0.84</v>
      </c>
      <c r="J450" s="3">
        <v>0.56000000000000005</v>
      </c>
      <c r="K450" s="3">
        <v>115.52</v>
      </c>
      <c r="L450" s="3">
        <v>65.14</v>
      </c>
      <c r="M450" s="42">
        <v>3568.87</v>
      </c>
      <c r="N450" s="45">
        <v>3061.11</v>
      </c>
      <c r="O450" s="3">
        <v>3.3045092592592593</v>
      </c>
      <c r="P450" s="10">
        <v>95.25</v>
      </c>
    </row>
    <row r="451" spans="1:16" x14ac:dyDescent="0.35">
      <c r="A451" s="28" t="s">
        <v>115</v>
      </c>
      <c r="B451">
        <v>447</v>
      </c>
      <c r="C451">
        <v>3335</v>
      </c>
      <c r="D451" s="3">
        <v>211.49</v>
      </c>
      <c r="E451" s="3">
        <v>71</v>
      </c>
      <c r="F451" s="3">
        <v>59.8</v>
      </c>
      <c r="G451" s="3">
        <f t="shared" si="6"/>
        <v>1.1872909698996656</v>
      </c>
      <c r="H451" s="3">
        <v>135.03</v>
      </c>
      <c r="I451" s="3">
        <v>0.94</v>
      </c>
      <c r="J451" s="3">
        <v>0.84</v>
      </c>
      <c r="K451" s="3">
        <v>75.010000000000005</v>
      </c>
      <c r="L451" s="3">
        <v>60.66</v>
      </c>
      <c r="M451" s="42">
        <v>3674.1</v>
      </c>
      <c r="N451" s="45">
        <v>3294.27</v>
      </c>
      <c r="O451" s="3">
        <v>3.4019444444444442</v>
      </c>
      <c r="P451" s="10">
        <v>134.97</v>
      </c>
    </row>
    <row r="452" spans="1:16" x14ac:dyDescent="0.35">
      <c r="A452" s="28" t="s">
        <v>115</v>
      </c>
      <c r="B452">
        <v>448</v>
      </c>
      <c r="C452">
        <v>1211</v>
      </c>
      <c r="D452" s="3">
        <v>126.83</v>
      </c>
      <c r="E452" s="3">
        <v>45.07</v>
      </c>
      <c r="F452" s="3">
        <v>34.21</v>
      </c>
      <c r="G452" s="3">
        <f t="shared" si="6"/>
        <v>1.3174510377082724</v>
      </c>
      <c r="H452" s="3">
        <v>131.53</v>
      </c>
      <c r="I452" s="3">
        <v>0.95</v>
      </c>
      <c r="J452" s="3">
        <v>0.76</v>
      </c>
      <c r="K452" s="3">
        <v>46.62</v>
      </c>
      <c r="L452" s="3">
        <v>35.36</v>
      </c>
      <c r="M452" s="42">
        <v>3298.57</v>
      </c>
      <c r="N452" s="45">
        <v>3316.43</v>
      </c>
      <c r="O452" s="3">
        <v>3.0542314814814815</v>
      </c>
      <c r="P452" s="10">
        <v>138.47</v>
      </c>
    </row>
    <row r="453" spans="1:16" x14ac:dyDescent="0.35">
      <c r="A453" s="28" t="s">
        <v>115</v>
      </c>
      <c r="B453">
        <v>449</v>
      </c>
      <c r="C453">
        <v>3870</v>
      </c>
      <c r="D453" s="3">
        <v>225.19</v>
      </c>
      <c r="E453" s="3">
        <v>76.81</v>
      </c>
      <c r="F453" s="3">
        <v>64.150000000000006</v>
      </c>
      <c r="G453" s="3">
        <f t="shared" si="6"/>
        <v>1.1973499610288385</v>
      </c>
      <c r="H453" s="3">
        <v>82.31</v>
      </c>
      <c r="I453" s="3">
        <v>0.96</v>
      </c>
      <c r="J453" s="3">
        <v>0.84</v>
      </c>
      <c r="K453" s="3">
        <v>79.430000000000007</v>
      </c>
      <c r="L453" s="3">
        <v>64</v>
      </c>
      <c r="M453" s="42">
        <v>3535.01</v>
      </c>
      <c r="N453" s="45">
        <v>3582.96</v>
      </c>
      <c r="O453" s="3">
        <v>3.2731574074074077</v>
      </c>
      <c r="P453" s="10">
        <v>7.6899999999999977</v>
      </c>
    </row>
    <row r="454" spans="1:16" x14ac:dyDescent="0.35">
      <c r="A454" s="28" t="s">
        <v>115</v>
      </c>
      <c r="B454">
        <v>450</v>
      </c>
      <c r="C454">
        <v>1436</v>
      </c>
      <c r="D454" s="3">
        <v>138.71</v>
      </c>
      <c r="E454" s="3">
        <v>51.28</v>
      </c>
      <c r="F454" s="3">
        <v>35.65</v>
      </c>
      <c r="G454" s="3">
        <f t="shared" ref="G454:G517" si="7">E454/F454</f>
        <v>1.4384291725105189</v>
      </c>
      <c r="H454" s="3">
        <v>135.88999999999999</v>
      </c>
      <c r="I454" s="3">
        <v>0.94</v>
      </c>
      <c r="J454" s="3">
        <v>0.7</v>
      </c>
      <c r="K454" s="3">
        <v>51.74</v>
      </c>
      <c r="L454" s="3">
        <v>35.71</v>
      </c>
      <c r="M454" s="42">
        <v>3810.74</v>
      </c>
      <c r="N454" s="45">
        <v>3710.78</v>
      </c>
      <c r="O454" s="3">
        <v>3.5284629629629629</v>
      </c>
      <c r="P454" s="10">
        <v>134.11000000000001</v>
      </c>
    </row>
    <row r="455" spans="1:16" x14ac:dyDescent="0.35">
      <c r="A455" s="28" t="s">
        <v>115</v>
      </c>
      <c r="B455">
        <v>451</v>
      </c>
      <c r="C455">
        <v>1838</v>
      </c>
      <c r="D455" s="3">
        <v>163.99</v>
      </c>
      <c r="E455" s="3">
        <v>60.18</v>
      </c>
      <c r="F455" s="3">
        <v>38.89</v>
      </c>
      <c r="G455" s="3">
        <f t="shared" si="7"/>
        <v>1.5474415016713807</v>
      </c>
      <c r="H455" s="3">
        <v>3.08</v>
      </c>
      <c r="I455" s="3">
        <v>0.86</v>
      </c>
      <c r="J455" s="3">
        <v>0.65</v>
      </c>
      <c r="K455" s="3">
        <v>60.83</v>
      </c>
      <c r="L455" s="3">
        <v>42.18</v>
      </c>
      <c r="M455" s="42">
        <v>3930.24</v>
      </c>
      <c r="N455" s="45">
        <v>3812.52</v>
      </c>
      <c r="O455" s="3">
        <v>3.6391111111111107</v>
      </c>
      <c r="P455" s="10">
        <v>86.92</v>
      </c>
    </row>
    <row r="456" spans="1:16" x14ac:dyDescent="0.35">
      <c r="A456" s="28" t="s">
        <v>115</v>
      </c>
      <c r="B456">
        <v>452</v>
      </c>
      <c r="C456">
        <v>1471</v>
      </c>
      <c r="D456" s="3">
        <v>138.54</v>
      </c>
      <c r="E456" s="3">
        <v>49.42</v>
      </c>
      <c r="F456" s="3">
        <v>37.9</v>
      </c>
      <c r="G456" s="3">
        <f t="shared" si="7"/>
        <v>1.3039577836411611</v>
      </c>
      <c r="H456" s="3">
        <v>5.92</v>
      </c>
      <c r="I456" s="3">
        <v>0.96</v>
      </c>
      <c r="J456" s="3">
        <v>0.77</v>
      </c>
      <c r="K456" s="3">
        <v>49.48</v>
      </c>
      <c r="L456" s="3">
        <v>37</v>
      </c>
      <c r="M456" s="42">
        <v>3884.13</v>
      </c>
      <c r="N456" s="45">
        <v>3961.11</v>
      </c>
      <c r="O456" s="3">
        <v>3.5964166666666668</v>
      </c>
      <c r="P456" s="10">
        <v>84.08</v>
      </c>
    </row>
    <row r="457" spans="1:16" x14ac:dyDescent="0.35">
      <c r="A457" s="28" t="s">
        <v>115</v>
      </c>
      <c r="B457">
        <v>453</v>
      </c>
      <c r="C457">
        <v>4461</v>
      </c>
      <c r="D457" s="3">
        <v>244.16</v>
      </c>
      <c r="E457" s="3">
        <v>86.27</v>
      </c>
      <c r="F457" s="3">
        <v>65.84</v>
      </c>
      <c r="G457" s="3">
        <f t="shared" si="7"/>
        <v>1.3102976913730253</v>
      </c>
      <c r="H457" s="3">
        <v>1.1399999999999999</v>
      </c>
      <c r="I457" s="3">
        <v>0.94</v>
      </c>
      <c r="J457" s="3">
        <v>0.76</v>
      </c>
      <c r="K457" s="3">
        <v>90.25</v>
      </c>
      <c r="L457" s="3">
        <v>67.989999999999995</v>
      </c>
      <c r="M457" s="42">
        <v>3304.76</v>
      </c>
      <c r="N457" s="45">
        <v>3837.55</v>
      </c>
      <c r="O457" s="3">
        <v>3.0599629629629632</v>
      </c>
      <c r="P457" s="10">
        <v>88.86</v>
      </c>
    </row>
    <row r="458" spans="1:16" x14ac:dyDescent="0.35">
      <c r="A458" s="28" t="s">
        <v>115</v>
      </c>
      <c r="B458">
        <v>454</v>
      </c>
      <c r="C458">
        <v>1672</v>
      </c>
      <c r="D458" s="3">
        <v>146.24</v>
      </c>
      <c r="E458" s="3">
        <v>49.56</v>
      </c>
      <c r="F458" s="3">
        <v>42.96</v>
      </c>
      <c r="G458" s="3">
        <f t="shared" si="7"/>
        <v>1.1536312849162011</v>
      </c>
      <c r="H458" s="3">
        <v>5.21</v>
      </c>
      <c r="I458" s="3">
        <v>0.98</v>
      </c>
      <c r="J458" s="3">
        <v>0.87</v>
      </c>
      <c r="K458" s="3">
        <v>50.7</v>
      </c>
      <c r="L458" s="3">
        <v>41.81</v>
      </c>
      <c r="M458" s="42">
        <v>3366.93</v>
      </c>
      <c r="N458" s="45">
        <v>3974.24</v>
      </c>
      <c r="O458" s="3">
        <v>3.1175277777777777</v>
      </c>
      <c r="P458" s="10">
        <v>84.79</v>
      </c>
    </row>
    <row r="459" spans="1:16" x14ac:dyDescent="0.35">
      <c r="A459" s="28" t="s">
        <v>115</v>
      </c>
      <c r="B459">
        <v>455</v>
      </c>
      <c r="C459">
        <v>2358</v>
      </c>
      <c r="D459" s="3">
        <v>173.9</v>
      </c>
      <c r="E459" s="3">
        <v>58.12</v>
      </c>
      <c r="F459" s="3">
        <v>51.66</v>
      </c>
      <c r="G459" s="3">
        <f t="shared" si="7"/>
        <v>1.1250483933410762</v>
      </c>
      <c r="H459" s="3">
        <v>149.6</v>
      </c>
      <c r="I459" s="3">
        <v>0.98</v>
      </c>
      <c r="J459" s="3">
        <v>0.89</v>
      </c>
      <c r="K459" s="3">
        <v>59.36</v>
      </c>
      <c r="L459" s="3">
        <v>51.27</v>
      </c>
      <c r="M459" s="42">
        <v>3019.73</v>
      </c>
      <c r="N459" s="45">
        <v>4146.1099999999997</v>
      </c>
      <c r="O459" s="3">
        <v>2.7960462962962964</v>
      </c>
      <c r="P459" s="10">
        <v>120.4</v>
      </c>
    </row>
    <row r="460" spans="1:16" x14ac:dyDescent="0.35">
      <c r="A460" s="28" t="s">
        <v>115</v>
      </c>
      <c r="B460">
        <v>456</v>
      </c>
      <c r="C460">
        <v>4909</v>
      </c>
      <c r="D460" s="3">
        <v>256.99</v>
      </c>
      <c r="E460" s="3">
        <v>87.22</v>
      </c>
      <c r="F460" s="3">
        <v>71.66</v>
      </c>
      <c r="G460" s="3">
        <f t="shared" si="7"/>
        <v>1.2171364778118896</v>
      </c>
      <c r="H460" s="3">
        <v>173.21</v>
      </c>
      <c r="I460" s="3">
        <v>0.93</v>
      </c>
      <c r="J460" s="3">
        <v>0.82</v>
      </c>
      <c r="K460" s="3">
        <v>88.02</v>
      </c>
      <c r="L460" s="3">
        <v>74.36</v>
      </c>
      <c r="M460" s="42">
        <v>2984.82</v>
      </c>
      <c r="N460" s="45">
        <v>4077.56</v>
      </c>
      <c r="O460" s="3">
        <v>2.7637222222222224</v>
      </c>
      <c r="P460" s="10">
        <v>96.789999999999992</v>
      </c>
    </row>
    <row r="461" spans="1:16" x14ac:dyDescent="0.35">
      <c r="A461" s="28" t="s">
        <v>115</v>
      </c>
      <c r="B461">
        <v>457</v>
      </c>
      <c r="C461">
        <v>2487</v>
      </c>
      <c r="D461" s="3">
        <v>180.26</v>
      </c>
      <c r="E461" s="3">
        <v>61.17</v>
      </c>
      <c r="F461" s="3">
        <v>51.76</v>
      </c>
      <c r="G461" s="3">
        <f t="shared" si="7"/>
        <v>1.1818006182380216</v>
      </c>
      <c r="H461" s="3">
        <v>53.87</v>
      </c>
      <c r="I461" s="3">
        <v>0.96</v>
      </c>
      <c r="J461" s="3">
        <v>0.85</v>
      </c>
      <c r="K461" s="3">
        <v>64.03</v>
      </c>
      <c r="L461" s="3">
        <v>53.19</v>
      </c>
      <c r="M461" s="42">
        <v>3199.97</v>
      </c>
      <c r="N461" s="45">
        <v>3974.04</v>
      </c>
      <c r="O461" s="3">
        <v>2.9629351851851848</v>
      </c>
      <c r="P461" s="10">
        <v>36.130000000000003</v>
      </c>
    </row>
    <row r="462" spans="1:16" x14ac:dyDescent="0.35">
      <c r="A462" s="28" t="s">
        <v>115</v>
      </c>
      <c r="B462">
        <v>458</v>
      </c>
      <c r="C462">
        <v>5325</v>
      </c>
      <c r="D462" s="3">
        <v>279.58</v>
      </c>
      <c r="E462" s="3">
        <v>100.02</v>
      </c>
      <c r="F462" s="3">
        <v>67.790000000000006</v>
      </c>
      <c r="G462" s="3">
        <f t="shared" si="7"/>
        <v>1.4754388552883904</v>
      </c>
      <c r="H462" s="3">
        <v>68.81</v>
      </c>
      <c r="I462" s="3">
        <v>0.86</v>
      </c>
      <c r="J462" s="3">
        <v>0.68</v>
      </c>
      <c r="K462" s="3">
        <v>108.24</v>
      </c>
      <c r="L462" s="3">
        <v>71.56</v>
      </c>
      <c r="M462" s="42">
        <v>2880.8</v>
      </c>
      <c r="N462" s="45">
        <v>4001.51</v>
      </c>
      <c r="O462" s="3">
        <v>2.6674074074074077</v>
      </c>
      <c r="P462" s="10">
        <v>21.189999999999998</v>
      </c>
    </row>
    <row r="463" spans="1:16" x14ac:dyDescent="0.35">
      <c r="A463" s="28" t="s">
        <v>115</v>
      </c>
      <c r="B463">
        <v>459</v>
      </c>
      <c r="C463">
        <v>1259</v>
      </c>
      <c r="D463" s="3">
        <v>129.27000000000001</v>
      </c>
      <c r="E463" s="3">
        <v>42.75</v>
      </c>
      <c r="F463" s="3">
        <v>37.49</v>
      </c>
      <c r="G463" s="3">
        <f t="shared" si="7"/>
        <v>1.1403040810882901</v>
      </c>
      <c r="H463" s="3">
        <v>60.53</v>
      </c>
      <c r="I463" s="3">
        <v>0.95</v>
      </c>
      <c r="J463" s="3">
        <v>0.88</v>
      </c>
      <c r="K463" s="3">
        <v>46.4</v>
      </c>
      <c r="L463" s="3">
        <v>36</v>
      </c>
      <c r="M463" s="42">
        <v>2793</v>
      </c>
      <c r="N463" s="45">
        <v>4135.4799999999996</v>
      </c>
      <c r="O463" s="3">
        <v>2.5861111111111112</v>
      </c>
      <c r="P463" s="10">
        <v>29.47</v>
      </c>
    </row>
    <row r="464" spans="1:16" x14ac:dyDescent="0.35">
      <c r="A464" s="28" t="s">
        <v>115</v>
      </c>
      <c r="B464">
        <v>460</v>
      </c>
      <c r="C464">
        <v>6343</v>
      </c>
      <c r="D464" s="3">
        <v>322.44</v>
      </c>
      <c r="E464" s="3">
        <v>127.21</v>
      </c>
      <c r="F464" s="3">
        <v>63.49</v>
      </c>
      <c r="G464" s="3">
        <f t="shared" si="7"/>
        <v>2.0036226177350764</v>
      </c>
      <c r="H464" s="3">
        <v>107.92</v>
      </c>
      <c r="I464" s="3">
        <v>0.77</v>
      </c>
      <c r="J464" s="3">
        <v>0.5</v>
      </c>
      <c r="K464" s="3">
        <v>127.24</v>
      </c>
      <c r="L464" s="3">
        <v>67.069999999999993</v>
      </c>
      <c r="M464" s="42">
        <v>3125.57</v>
      </c>
      <c r="N464" s="45">
        <v>3676.78</v>
      </c>
      <c r="O464" s="3">
        <v>2.8940462962962963</v>
      </c>
      <c r="P464" s="10">
        <v>162.07999999999998</v>
      </c>
    </row>
    <row r="465" spans="1:16" x14ac:dyDescent="0.35">
      <c r="A465" s="28" t="s">
        <v>115</v>
      </c>
      <c r="B465">
        <v>461</v>
      </c>
      <c r="C465">
        <v>1200</v>
      </c>
      <c r="D465" s="3">
        <v>127.09</v>
      </c>
      <c r="E465" s="3">
        <v>46.53</v>
      </c>
      <c r="F465" s="3">
        <v>32.83</v>
      </c>
      <c r="G465" s="3">
        <f t="shared" si="7"/>
        <v>1.4173012488577521</v>
      </c>
      <c r="H465" s="3">
        <v>162.62</v>
      </c>
      <c r="I465" s="3">
        <v>0.93</v>
      </c>
      <c r="J465" s="3">
        <v>0.71</v>
      </c>
      <c r="K465" s="3">
        <v>46.69</v>
      </c>
      <c r="L465" s="3">
        <v>32.880000000000003</v>
      </c>
      <c r="M465" s="42">
        <v>2948.8</v>
      </c>
      <c r="N465" s="45">
        <v>3667.7</v>
      </c>
      <c r="O465" s="3">
        <v>2.7303703703703706</v>
      </c>
      <c r="P465" s="10">
        <v>107.38</v>
      </c>
    </row>
    <row r="466" spans="1:16" x14ac:dyDescent="0.35">
      <c r="A466" s="28" t="s">
        <v>115</v>
      </c>
      <c r="B466">
        <v>462</v>
      </c>
      <c r="C466">
        <v>8157</v>
      </c>
      <c r="D466" s="3">
        <v>373.59</v>
      </c>
      <c r="E466" s="3">
        <v>136.28</v>
      </c>
      <c r="F466" s="3">
        <v>76.209999999999994</v>
      </c>
      <c r="G466" s="3">
        <f t="shared" si="7"/>
        <v>1.7882167694528279</v>
      </c>
      <c r="H466" s="3">
        <v>1.86</v>
      </c>
      <c r="I466" s="3">
        <v>0.73</v>
      </c>
      <c r="J466" s="3">
        <v>0.56000000000000005</v>
      </c>
      <c r="K466" s="3">
        <v>144.01</v>
      </c>
      <c r="L466" s="3">
        <v>85</v>
      </c>
      <c r="M466" s="42">
        <v>3134.56</v>
      </c>
      <c r="N466" s="45">
        <v>3454.4</v>
      </c>
      <c r="O466" s="3">
        <v>2.9023703703703703</v>
      </c>
      <c r="P466" s="10">
        <v>88.14</v>
      </c>
    </row>
    <row r="467" spans="1:16" x14ac:dyDescent="0.35">
      <c r="A467" s="28" t="s">
        <v>115</v>
      </c>
      <c r="B467">
        <v>463</v>
      </c>
      <c r="C467">
        <v>924</v>
      </c>
      <c r="D467" s="3">
        <v>109.04</v>
      </c>
      <c r="E467" s="3">
        <v>36.61</v>
      </c>
      <c r="F467" s="3">
        <v>32.14</v>
      </c>
      <c r="G467" s="3">
        <f t="shared" si="7"/>
        <v>1.1390790292470441</v>
      </c>
      <c r="H467" s="3">
        <v>149.85</v>
      </c>
      <c r="I467" s="3">
        <v>0.98</v>
      </c>
      <c r="J467" s="3">
        <v>0.88</v>
      </c>
      <c r="K467" s="3">
        <v>38.42</v>
      </c>
      <c r="L467" s="3">
        <v>31.81</v>
      </c>
      <c r="M467" s="42">
        <v>3247.36</v>
      </c>
      <c r="N467" s="45">
        <v>3199.88</v>
      </c>
      <c r="O467" s="3">
        <v>3.0068148148148151</v>
      </c>
      <c r="P467" s="10">
        <v>120.15</v>
      </c>
    </row>
    <row r="468" spans="1:16" x14ac:dyDescent="0.35">
      <c r="A468" s="28" t="s">
        <v>115</v>
      </c>
      <c r="B468">
        <v>464</v>
      </c>
      <c r="C468">
        <v>1702</v>
      </c>
      <c r="D468" s="3">
        <v>150.72999999999999</v>
      </c>
      <c r="E468" s="3">
        <v>56.21</v>
      </c>
      <c r="F468" s="3">
        <v>38.56</v>
      </c>
      <c r="G468" s="3">
        <f t="shared" si="7"/>
        <v>1.4577282157676348</v>
      </c>
      <c r="H468" s="3">
        <v>92.32</v>
      </c>
      <c r="I468" s="3">
        <v>0.94</v>
      </c>
      <c r="J468" s="3">
        <v>0.69</v>
      </c>
      <c r="K468" s="3">
        <v>56.57</v>
      </c>
      <c r="L468" s="3">
        <v>38</v>
      </c>
      <c r="M468" s="42">
        <v>3011.02</v>
      </c>
      <c r="N468" s="45">
        <v>2891.01</v>
      </c>
      <c r="O468" s="3">
        <v>2.7879814814814816</v>
      </c>
      <c r="P468" s="10">
        <v>177.68</v>
      </c>
    </row>
    <row r="469" spans="1:16" x14ac:dyDescent="0.35">
      <c r="A469" s="28" t="s">
        <v>115</v>
      </c>
      <c r="B469">
        <v>465</v>
      </c>
      <c r="C469">
        <v>3397</v>
      </c>
      <c r="D469" s="3">
        <v>211.44</v>
      </c>
      <c r="E469" s="3">
        <v>76.38</v>
      </c>
      <c r="F469" s="3">
        <v>56.63</v>
      </c>
      <c r="G469" s="3">
        <f t="shared" si="7"/>
        <v>1.3487550768144092</v>
      </c>
      <c r="H469" s="3">
        <v>147.11000000000001</v>
      </c>
      <c r="I469" s="3">
        <v>0.95</v>
      </c>
      <c r="J469" s="3">
        <v>0.74</v>
      </c>
      <c r="K469" s="3">
        <v>78.239999999999995</v>
      </c>
      <c r="L469" s="3">
        <v>58.24</v>
      </c>
      <c r="M469" s="42">
        <v>2803.81</v>
      </c>
      <c r="N469" s="45">
        <v>2973.49</v>
      </c>
      <c r="O469" s="3">
        <v>2.5961203703703704</v>
      </c>
      <c r="P469" s="10">
        <v>122.88999999999999</v>
      </c>
    </row>
    <row r="470" spans="1:16" x14ac:dyDescent="0.35">
      <c r="A470" s="28" t="s">
        <v>115</v>
      </c>
      <c r="B470">
        <v>466</v>
      </c>
      <c r="C470">
        <v>2217</v>
      </c>
      <c r="D470" s="3">
        <v>170.89</v>
      </c>
      <c r="E470" s="3">
        <v>60.2</v>
      </c>
      <c r="F470" s="3">
        <v>46.89</v>
      </c>
      <c r="G470" s="3">
        <f t="shared" si="7"/>
        <v>1.2838558328001706</v>
      </c>
      <c r="H470" s="3">
        <v>2.59</v>
      </c>
      <c r="I470" s="3">
        <v>0.95</v>
      </c>
      <c r="J470" s="3">
        <v>0.78</v>
      </c>
      <c r="K470" s="3">
        <v>59.84</v>
      </c>
      <c r="L470" s="3">
        <v>47</v>
      </c>
      <c r="M470" s="42">
        <v>2734.31</v>
      </c>
      <c r="N470" s="45">
        <v>2930.39</v>
      </c>
      <c r="O470" s="3">
        <v>2.5317685185185184</v>
      </c>
      <c r="P470" s="10">
        <v>87.41</v>
      </c>
    </row>
    <row r="471" spans="1:16" x14ac:dyDescent="0.35">
      <c r="A471" s="28" t="s">
        <v>115</v>
      </c>
      <c r="B471">
        <v>467</v>
      </c>
      <c r="C471">
        <v>2259</v>
      </c>
      <c r="D471" s="3">
        <v>172.82</v>
      </c>
      <c r="E471" s="3">
        <v>62.27</v>
      </c>
      <c r="F471" s="3">
        <v>46.19</v>
      </c>
      <c r="G471" s="3">
        <f t="shared" si="7"/>
        <v>1.3481273002814462</v>
      </c>
      <c r="H471" s="3">
        <v>160.49</v>
      </c>
      <c r="I471" s="3">
        <v>0.95</v>
      </c>
      <c r="J471" s="3">
        <v>0.74</v>
      </c>
      <c r="K471" s="3">
        <v>62.77</v>
      </c>
      <c r="L471" s="3">
        <v>45.08</v>
      </c>
      <c r="M471" s="42">
        <v>2840.16</v>
      </c>
      <c r="N471" s="45">
        <v>2723.4</v>
      </c>
      <c r="O471" s="3">
        <v>2.6297777777777775</v>
      </c>
      <c r="P471" s="10">
        <v>109.50999999999999</v>
      </c>
    </row>
    <row r="472" spans="1:16" x14ac:dyDescent="0.35">
      <c r="A472" s="28" t="s">
        <v>115</v>
      </c>
      <c r="B472">
        <v>468</v>
      </c>
      <c r="C472">
        <v>5163</v>
      </c>
      <c r="D472" s="3">
        <v>262.81</v>
      </c>
      <c r="E472" s="3">
        <v>97.16</v>
      </c>
      <c r="F472" s="3">
        <v>67.66</v>
      </c>
      <c r="G472" s="3">
        <f t="shared" si="7"/>
        <v>1.4360035471475023</v>
      </c>
      <c r="H472" s="3">
        <v>167.06</v>
      </c>
      <c r="I472" s="3">
        <v>0.94</v>
      </c>
      <c r="J472" s="3">
        <v>0.7</v>
      </c>
      <c r="K472" s="3">
        <v>97.8</v>
      </c>
      <c r="L472" s="3">
        <v>67.97</v>
      </c>
      <c r="M472" s="42">
        <v>2722.58</v>
      </c>
      <c r="N472" s="45">
        <v>2679.1</v>
      </c>
      <c r="O472" s="3">
        <v>2.5209074074074072</v>
      </c>
      <c r="P472" s="10">
        <v>102.94</v>
      </c>
    </row>
    <row r="473" spans="1:16" x14ac:dyDescent="0.35">
      <c r="A473" s="28" t="s">
        <v>115</v>
      </c>
      <c r="B473">
        <v>469</v>
      </c>
      <c r="C473">
        <v>1337</v>
      </c>
      <c r="D473" s="3">
        <v>130.27000000000001</v>
      </c>
      <c r="E473" s="3">
        <v>42.77</v>
      </c>
      <c r="F473" s="3">
        <v>39.799999999999997</v>
      </c>
      <c r="G473" s="3">
        <f t="shared" si="7"/>
        <v>1.0746231155778896</v>
      </c>
      <c r="H473" s="3">
        <v>147.53</v>
      </c>
      <c r="I473" s="3">
        <v>0.99</v>
      </c>
      <c r="J473" s="3">
        <v>0.93</v>
      </c>
      <c r="K473" s="3">
        <v>44.15</v>
      </c>
      <c r="L473" s="3">
        <v>39.94</v>
      </c>
      <c r="M473" s="42">
        <v>3038.86</v>
      </c>
      <c r="N473" s="45">
        <v>2583.83</v>
      </c>
      <c r="O473" s="3">
        <v>2.8137592592592595</v>
      </c>
      <c r="P473" s="10">
        <v>122.47</v>
      </c>
    </row>
    <row r="474" spans="1:16" x14ac:dyDescent="0.35">
      <c r="A474" s="28" t="s">
        <v>115</v>
      </c>
      <c r="B474">
        <v>470</v>
      </c>
      <c r="C474">
        <v>32081</v>
      </c>
      <c r="D474" s="3">
        <v>810.91</v>
      </c>
      <c r="E474" s="3">
        <v>230.07</v>
      </c>
      <c r="F474" s="3">
        <v>177.54</v>
      </c>
      <c r="G474" s="3">
        <f t="shared" si="7"/>
        <v>1.2958769854680636</v>
      </c>
      <c r="H474" s="3">
        <v>98.49</v>
      </c>
      <c r="I474" s="3">
        <v>0.61</v>
      </c>
      <c r="J474" s="3">
        <v>0.77</v>
      </c>
      <c r="K474" s="3">
        <v>274.24</v>
      </c>
      <c r="L474" s="3">
        <v>220.7</v>
      </c>
      <c r="M474" s="42">
        <v>2564.25</v>
      </c>
      <c r="N474" s="45">
        <v>2466.59</v>
      </c>
      <c r="O474" s="3">
        <v>2.3743055555555554</v>
      </c>
      <c r="P474" s="10">
        <v>171.51</v>
      </c>
    </row>
    <row r="475" spans="1:16" x14ac:dyDescent="0.35">
      <c r="A475" s="28" t="s">
        <v>115</v>
      </c>
      <c r="B475">
        <v>471</v>
      </c>
      <c r="C475">
        <v>2473</v>
      </c>
      <c r="D475" s="3">
        <v>178.71</v>
      </c>
      <c r="E475" s="3">
        <v>61.2</v>
      </c>
      <c r="F475" s="3">
        <v>51.45</v>
      </c>
      <c r="G475" s="3">
        <f t="shared" si="7"/>
        <v>1.1895043731778425</v>
      </c>
      <c r="H475" s="3">
        <v>4.82</v>
      </c>
      <c r="I475" s="3">
        <v>0.97</v>
      </c>
      <c r="J475" s="3">
        <v>0.84</v>
      </c>
      <c r="K475" s="3">
        <v>63.06</v>
      </c>
      <c r="L475" s="3">
        <v>51.42</v>
      </c>
      <c r="M475" s="42">
        <v>2300.5</v>
      </c>
      <c r="N475" s="45">
        <v>2651.98</v>
      </c>
      <c r="O475" s="3">
        <v>2.1300925925925926</v>
      </c>
      <c r="P475" s="10">
        <v>85.18</v>
      </c>
    </row>
    <row r="476" spans="1:16" x14ac:dyDescent="0.35">
      <c r="A476" s="28" t="s">
        <v>115</v>
      </c>
      <c r="B476">
        <v>472</v>
      </c>
      <c r="C476">
        <v>3348</v>
      </c>
      <c r="D476" s="3">
        <v>217.57</v>
      </c>
      <c r="E476" s="3">
        <v>80.56</v>
      </c>
      <c r="F476" s="3">
        <v>52.91</v>
      </c>
      <c r="G476" s="3">
        <f t="shared" si="7"/>
        <v>1.5225855225855227</v>
      </c>
      <c r="H476" s="3">
        <v>23.32</v>
      </c>
      <c r="I476" s="3">
        <v>0.89</v>
      </c>
      <c r="J476" s="3">
        <v>0.66</v>
      </c>
      <c r="K476" s="3">
        <v>80.260000000000005</v>
      </c>
      <c r="L476" s="3">
        <v>54.37</v>
      </c>
      <c r="M476" s="42">
        <v>2290.52</v>
      </c>
      <c r="N476" s="45">
        <v>2980.2</v>
      </c>
      <c r="O476" s="3">
        <v>2.1208518518518518</v>
      </c>
      <c r="P476" s="10">
        <v>66.680000000000007</v>
      </c>
    </row>
    <row r="477" spans="1:16" x14ac:dyDescent="0.35">
      <c r="A477" s="28" t="s">
        <v>115</v>
      </c>
      <c r="B477">
        <v>473</v>
      </c>
      <c r="C477">
        <v>1496</v>
      </c>
      <c r="D477" s="3">
        <v>157.4</v>
      </c>
      <c r="E477" s="3">
        <v>60.3</v>
      </c>
      <c r="F477" s="3">
        <v>31.59</v>
      </c>
      <c r="G477" s="3">
        <f t="shared" si="7"/>
        <v>1.9088319088319088</v>
      </c>
      <c r="H477" s="3">
        <v>64.209999999999994</v>
      </c>
      <c r="I477" s="3">
        <v>0.76</v>
      </c>
      <c r="J477" s="3">
        <v>0.52</v>
      </c>
      <c r="K477" s="3">
        <v>59.81</v>
      </c>
      <c r="L477" s="3">
        <v>32.840000000000003</v>
      </c>
      <c r="M477" s="42">
        <v>1963.98</v>
      </c>
      <c r="N477" s="45">
        <v>2801.39</v>
      </c>
      <c r="O477" s="3">
        <v>1.8185</v>
      </c>
      <c r="P477" s="10">
        <v>25.790000000000006</v>
      </c>
    </row>
    <row r="478" spans="1:16" x14ac:dyDescent="0.35">
      <c r="A478" s="28" t="s">
        <v>115</v>
      </c>
      <c r="B478">
        <v>474</v>
      </c>
      <c r="C478">
        <v>1467</v>
      </c>
      <c r="D478" s="3">
        <v>140.19</v>
      </c>
      <c r="E478" s="3">
        <v>51.87</v>
      </c>
      <c r="F478" s="3">
        <v>36.01</v>
      </c>
      <c r="G478" s="3">
        <f t="shared" si="7"/>
        <v>1.4404332129963899</v>
      </c>
      <c r="H478" s="3">
        <v>19.670000000000002</v>
      </c>
      <c r="I478" s="3">
        <v>0.94</v>
      </c>
      <c r="J478" s="3">
        <v>0.69</v>
      </c>
      <c r="K478" s="3">
        <v>51.66</v>
      </c>
      <c r="L478" s="3">
        <v>36.01</v>
      </c>
      <c r="M478" s="42">
        <v>1955.32</v>
      </c>
      <c r="N478" s="45">
        <v>2924.97</v>
      </c>
      <c r="O478" s="3">
        <v>1.8104814814814814</v>
      </c>
      <c r="P478" s="10">
        <v>70.33</v>
      </c>
    </row>
    <row r="479" spans="1:16" x14ac:dyDescent="0.35">
      <c r="A479" s="28" t="s">
        <v>115</v>
      </c>
      <c r="B479">
        <v>475</v>
      </c>
      <c r="C479">
        <v>2912</v>
      </c>
      <c r="D479" s="3">
        <v>198.36</v>
      </c>
      <c r="E479" s="3">
        <v>73.36</v>
      </c>
      <c r="F479" s="3">
        <v>50.54</v>
      </c>
      <c r="G479" s="3">
        <f t="shared" si="7"/>
        <v>1.4515235457063711</v>
      </c>
      <c r="H479" s="3">
        <v>31.6</v>
      </c>
      <c r="I479" s="3">
        <v>0.93</v>
      </c>
      <c r="J479" s="3">
        <v>0.69</v>
      </c>
      <c r="K479" s="3">
        <v>73.5</v>
      </c>
      <c r="L479" s="3">
        <v>50.09</v>
      </c>
      <c r="M479" s="42">
        <v>2063.9</v>
      </c>
      <c r="N479" s="45">
        <v>3047.16</v>
      </c>
      <c r="O479" s="3">
        <v>1.9110185185185187</v>
      </c>
      <c r="P479" s="10">
        <v>58.4</v>
      </c>
    </row>
    <row r="480" spans="1:16" x14ac:dyDescent="0.35">
      <c r="A480" s="28" t="s">
        <v>115</v>
      </c>
      <c r="B480">
        <v>476</v>
      </c>
      <c r="C480">
        <v>2001</v>
      </c>
      <c r="D480" s="3">
        <v>159.13999999999999</v>
      </c>
      <c r="E480" s="3">
        <v>52.68</v>
      </c>
      <c r="F480" s="3">
        <v>48.37</v>
      </c>
      <c r="G480" s="3">
        <f t="shared" si="7"/>
        <v>1.0891048170353526</v>
      </c>
      <c r="H480" s="3">
        <v>39.659999999999997</v>
      </c>
      <c r="I480" s="3">
        <v>0.99</v>
      </c>
      <c r="J480" s="3">
        <v>0.92</v>
      </c>
      <c r="K480" s="3">
        <v>54.2</v>
      </c>
      <c r="L480" s="3">
        <v>48</v>
      </c>
      <c r="M480" s="42">
        <v>2530.7399999999998</v>
      </c>
      <c r="N480" s="45">
        <v>2963.31</v>
      </c>
      <c r="O480" s="3">
        <v>2.3432777777777778</v>
      </c>
      <c r="P480" s="10">
        <v>50.34</v>
      </c>
    </row>
    <row r="481" spans="1:16" x14ac:dyDescent="0.35">
      <c r="A481" s="28" t="s">
        <v>115</v>
      </c>
      <c r="B481">
        <v>477</v>
      </c>
      <c r="C481">
        <v>4347</v>
      </c>
      <c r="D481" s="3">
        <v>243.35</v>
      </c>
      <c r="E481" s="3">
        <v>88.22</v>
      </c>
      <c r="F481" s="3">
        <v>62.74</v>
      </c>
      <c r="G481" s="3">
        <f t="shared" si="7"/>
        <v>1.4061204972904049</v>
      </c>
      <c r="H481" s="3">
        <v>41.24</v>
      </c>
      <c r="I481" s="3">
        <v>0.92</v>
      </c>
      <c r="J481" s="3">
        <v>0.71</v>
      </c>
      <c r="K481" s="3">
        <v>89.27</v>
      </c>
      <c r="L481" s="3">
        <v>63.78</v>
      </c>
      <c r="M481" s="42">
        <v>2484.08</v>
      </c>
      <c r="N481" s="45">
        <v>3024.79</v>
      </c>
      <c r="O481" s="3">
        <v>2.3000740740740739</v>
      </c>
      <c r="P481" s="10">
        <v>48.76</v>
      </c>
    </row>
    <row r="482" spans="1:16" x14ac:dyDescent="0.35">
      <c r="A482" s="28" t="s">
        <v>115</v>
      </c>
      <c r="B482">
        <v>478</v>
      </c>
      <c r="C482">
        <v>1362</v>
      </c>
      <c r="D482" s="3">
        <v>131.56</v>
      </c>
      <c r="E482" s="3">
        <v>43.84</v>
      </c>
      <c r="F482" s="3">
        <v>39.549999999999997</v>
      </c>
      <c r="G482" s="3">
        <f t="shared" si="7"/>
        <v>1.1084702907711759</v>
      </c>
      <c r="H482" s="3">
        <v>63.29</v>
      </c>
      <c r="I482" s="3">
        <v>0.99</v>
      </c>
      <c r="J482" s="3">
        <v>0.9</v>
      </c>
      <c r="K482" s="3">
        <v>45.22</v>
      </c>
      <c r="L482" s="3">
        <v>39.799999999999997</v>
      </c>
      <c r="M482" s="42">
        <v>2316.8200000000002</v>
      </c>
      <c r="N482" s="45">
        <v>3078.56</v>
      </c>
      <c r="O482" s="3">
        <v>2.1452037037037037</v>
      </c>
      <c r="P482" s="10">
        <v>26.71</v>
      </c>
    </row>
    <row r="483" spans="1:16" x14ac:dyDescent="0.35">
      <c r="A483" s="28" t="s">
        <v>115</v>
      </c>
      <c r="B483">
        <v>479</v>
      </c>
      <c r="C483">
        <v>8366</v>
      </c>
      <c r="D483" s="3">
        <v>328.14</v>
      </c>
      <c r="E483" s="3">
        <v>105.31</v>
      </c>
      <c r="F483" s="3">
        <v>101.14</v>
      </c>
      <c r="G483" s="3">
        <f t="shared" si="7"/>
        <v>1.041229978247973</v>
      </c>
      <c r="H483" s="3">
        <v>38.67</v>
      </c>
      <c r="I483" s="3">
        <v>0.98</v>
      </c>
      <c r="J483" s="3">
        <v>0.96</v>
      </c>
      <c r="K483" s="3">
        <v>107.69</v>
      </c>
      <c r="L483" s="3">
        <v>98.99</v>
      </c>
      <c r="M483" s="42">
        <v>1961.85</v>
      </c>
      <c r="N483" s="45">
        <v>3217.96</v>
      </c>
      <c r="O483" s="3">
        <v>1.8165277777777777</v>
      </c>
      <c r="P483" s="10">
        <v>51.33</v>
      </c>
    </row>
    <row r="484" spans="1:16" x14ac:dyDescent="0.35">
      <c r="A484" s="28" t="s">
        <v>115</v>
      </c>
      <c r="B484">
        <v>480</v>
      </c>
      <c r="C484">
        <v>7480</v>
      </c>
      <c r="D484" s="3">
        <v>319.41000000000003</v>
      </c>
      <c r="E484" s="3">
        <v>105.07</v>
      </c>
      <c r="F484" s="3">
        <v>90.64</v>
      </c>
      <c r="G484" s="3">
        <f t="shared" si="7"/>
        <v>1.1592012356575463</v>
      </c>
      <c r="H484" s="3">
        <v>83.51</v>
      </c>
      <c r="I484" s="3">
        <v>0.92</v>
      </c>
      <c r="J484" s="3">
        <v>0.86</v>
      </c>
      <c r="K484" s="3">
        <v>110.77</v>
      </c>
      <c r="L484" s="3">
        <v>94.03</v>
      </c>
      <c r="M484" s="42">
        <v>2524.84</v>
      </c>
      <c r="N484" s="45">
        <v>3360.03</v>
      </c>
      <c r="O484" s="3">
        <v>2.337814814814815</v>
      </c>
      <c r="P484" s="10">
        <v>6.4899999999999949</v>
      </c>
    </row>
    <row r="485" spans="1:16" x14ac:dyDescent="0.35">
      <c r="A485" s="28" t="s">
        <v>115</v>
      </c>
      <c r="B485">
        <v>481</v>
      </c>
      <c r="C485">
        <v>5783</v>
      </c>
      <c r="D485" s="3">
        <v>291.83</v>
      </c>
      <c r="E485" s="3">
        <v>115.12</v>
      </c>
      <c r="F485" s="3">
        <v>63.96</v>
      </c>
      <c r="G485" s="3">
        <f t="shared" si="7"/>
        <v>1.7998749218261414</v>
      </c>
      <c r="H485" s="3">
        <v>78.400000000000006</v>
      </c>
      <c r="I485" s="3">
        <v>0.85</v>
      </c>
      <c r="J485" s="3">
        <v>0.56000000000000005</v>
      </c>
      <c r="K485" s="3">
        <v>118.41</v>
      </c>
      <c r="L485" s="3">
        <v>66.510000000000005</v>
      </c>
      <c r="M485" s="42">
        <v>2424.77</v>
      </c>
      <c r="N485" s="45">
        <v>3676.63</v>
      </c>
      <c r="O485" s="3">
        <v>2.2451574074074072</v>
      </c>
      <c r="P485" s="10">
        <v>11.599999999999994</v>
      </c>
    </row>
    <row r="486" spans="1:16" x14ac:dyDescent="0.35">
      <c r="A486" s="28" t="s">
        <v>115</v>
      </c>
      <c r="B486">
        <v>482</v>
      </c>
      <c r="C486">
        <v>7659</v>
      </c>
      <c r="D486" s="3">
        <v>315.92</v>
      </c>
      <c r="E486" s="3">
        <v>104.1</v>
      </c>
      <c r="F486" s="3">
        <v>93.68</v>
      </c>
      <c r="G486" s="3">
        <f t="shared" si="7"/>
        <v>1.1112297181895814</v>
      </c>
      <c r="H486" s="3">
        <v>74.400000000000006</v>
      </c>
      <c r="I486" s="3">
        <v>0.96</v>
      </c>
      <c r="J486" s="3">
        <v>0.9</v>
      </c>
      <c r="K486" s="3">
        <v>104.69</v>
      </c>
      <c r="L486" s="3">
        <v>93</v>
      </c>
      <c r="M486" s="42">
        <v>2537.7800000000002</v>
      </c>
      <c r="N486" s="45">
        <v>3896.59</v>
      </c>
      <c r="O486" s="3">
        <v>2.3497962962962964</v>
      </c>
      <c r="P486" s="10">
        <v>15.599999999999994</v>
      </c>
    </row>
    <row r="487" spans="1:16" x14ac:dyDescent="0.35">
      <c r="A487" s="28" t="s">
        <v>115</v>
      </c>
      <c r="B487">
        <v>483</v>
      </c>
      <c r="C487">
        <v>2603</v>
      </c>
      <c r="D487" s="3">
        <v>193.41</v>
      </c>
      <c r="E487" s="3">
        <v>63.34</v>
      </c>
      <c r="F487" s="3">
        <v>52.33</v>
      </c>
      <c r="G487" s="3">
        <f t="shared" si="7"/>
        <v>1.2103955665965986</v>
      </c>
      <c r="H487" s="3">
        <v>101.24</v>
      </c>
      <c r="I487" s="3">
        <v>0.87</v>
      </c>
      <c r="J487" s="3">
        <v>0.83</v>
      </c>
      <c r="K487" s="3">
        <v>69.12</v>
      </c>
      <c r="L487" s="3">
        <v>53.08</v>
      </c>
      <c r="M487" s="42">
        <v>2492.9899999999998</v>
      </c>
      <c r="N487" s="45">
        <v>4047.3</v>
      </c>
      <c r="O487" s="3">
        <v>2.3083240740740738</v>
      </c>
      <c r="P487" s="10">
        <v>168.76</v>
      </c>
    </row>
    <row r="488" spans="1:16" x14ac:dyDescent="0.35">
      <c r="A488" s="28" t="s">
        <v>115</v>
      </c>
      <c r="B488">
        <v>484</v>
      </c>
      <c r="C488">
        <v>3034</v>
      </c>
      <c r="D488" s="3">
        <v>205.13</v>
      </c>
      <c r="E488" s="3">
        <v>79.95</v>
      </c>
      <c r="F488" s="3">
        <v>48.32</v>
      </c>
      <c r="G488" s="3">
        <f t="shared" si="7"/>
        <v>1.6545943708609272</v>
      </c>
      <c r="H488" s="3">
        <v>104.31</v>
      </c>
      <c r="I488" s="3">
        <v>0.91</v>
      </c>
      <c r="J488" s="3">
        <v>0.6</v>
      </c>
      <c r="K488" s="3">
        <v>80.650000000000006</v>
      </c>
      <c r="L488" s="3">
        <v>48</v>
      </c>
      <c r="M488" s="42">
        <v>2256.2800000000002</v>
      </c>
      <c r="N488" s="45">
        <v>4137.04</v>
      </c>
      <c r="O488" s="3">
        <v>2.0891481481481482</v>
      </c>
      <c r="P488" s="10">
        <v>165.69</v>
      </c>
    </row>
    <row r="489" spans="1:16" x14ac:dyDescent="0.35">
      <c r="A489" s="28" t="s">
        <v>115</v>
      </c>
      <c r="B489">
        <v>485</v>
      </c>
      <c r="C489">
        <v>3155</v>
      </c>
      <c r="D489" s="3">
        <v>221.28</v>
      </c>
      <c r="E489" s="3">
        <v>89.08</v>
      </c>
      <c r="F489" s="3">
        <v>45.09</v>
      </c>
      <c r="G489" s="3">
        <f t="shared" si="7"/>
        <v>1.9756043468618316</v>
      </c>
      <c r="H489" s="3">
        <v>114.47</v>
      </c>
      <c r="I489" s="3">
        <v>0.81</v>
      </c>
      <c r="J489" s="3">
        <v>0.51</v>
      </c>
      <c r="K489" s="3">
        <v>87.46</v>
      </c>
      <c r="L489" s="3">
        <v>42.26</v>
      </c>
      <c r="M489" s="42">
        <v>1506.07</v>
      </c>
      <c r="N489" s="45">
        <v>3985.35</v>
      </c>
      <c r="O489" s="3">
        <v>1.3945092592592592</v>
      </c>
      <c r="P489" s="10">
        <v>155.53</v>
      </c>
    </row>
    <row r="490" spans="1:16" x14ac:dyDescent="0.35">
      <c r="A490" s="28" t="s">
        <v>115</v>
      </c>
      <c r="B490">
        <v>486</v>
      </c>
      <c r="C490">
        <v>952</v>
      </c>
      <c r="D490" s="3">
        <v>110.29</v>
      </c>
      <c r="E490" s="3">
        <v>35.89</v>
      </c>
      <c r="F490" s="3">
        <v>33.770000000000003</v>
      </c>
      <c r="G490" s="3">
        <f t="shared" si="7"/>
        <v>1.0627776132662126</v>
      </c>
      <c r="H490" s="3">
        <v>117.99</v>
      </c>
      <c r="I490" s="3">
        <v>0.98</v>
      </c>
      <c r="J490" s="3">
        <v>0.94</v>
      </c>
      <c r="K490" s="3">
        <v>37.64</v>
      </c>
      <c r="L490" s="3">
        <v>33</v>
      </c>
      <c r="M490" s="42">
        <v>1561.27</v>
      </c>
      <c r="N490" s="45">
        <v>3938.8</v>
      </c>
      <c r="O490" s="3">
        <v>1.4456203703703703</v>
      </c>
      <c r="P490" s="10">
        <v>152.01</v>
      </c>
    </row>
    <row r="491" spans="1:16" x14ac:dyDescent="0.35">
      <c r="A491" s="28" t="s">
        <v>115</v>
      </c>
      <c r="B491">
        <v>487</v>
      </c>
      <c r="C491">
        <v>8847</v>
      </c>
      <c r="D491" s="3">
        <v>379.08</v>
      </c>
      <c r="E491" s="3">
        <v>144.63</v>
      </c>
      <c r="F491" s="3">
        <v>77.88</v>
      </c>
      <c r="G491" s="3">
        <f t="shared" si="7"/>
        <v>1.8570878274268106</v>
      </c>
      <c r="H491" s="3">
        <v>171.41</v>
      </c>
      <c r="I491" s="3">
        <v>0.77</v>
      </c>
      <c r="J491" s="3">
        <v>0.54</v>
      </c>
      <c r="K491" s="3">
        <v>148.12</v>
      </c>
      <c r="L491" s="3">
        <v>80.52</v>
      </c>
      <c r="M491" s="42">
        <v>1792.52</v>
      </c>
      <c r="N491" s="45">
        <v>3723.86</v>
      </c>
      <c r="O491" s="3">
        <v>1.6597407407407407</v>
      </c>
      <c r="P491" s="10">
        <v>98.59</v>
      </c>
    </row>
    <row r="492" spans="1:16" x14ac:dyDescent="0.35">
      <c r="A492" s="28" t="s">
        <v>115</v>
      </c>
      <c r="B492">
        <v>488</v>
      </c>
      <c r="C492">
        <v>1420</v>
      </c>
      <c r="D492" s="3">
        <v>133.9</v>
      </c>
      <c r="E492" s="3">
        <v>45.11</v>
      </c>
      <c r="F492" s="3">
        <v>40.08</v>
      </c>
      <c r="G492" s="3">
        <f t="shared" si="7"/>
        <v>1.1254990019960081</v>
      </c>
      <c r="H492" s="3">
        <v>162.33000000000001</v>
      </c>
      <c r="I492" s="3">
        <v>1</v>
      </c>
      <c r="J492" s="3">
        <v>0.89</v>
      </c>
      <c r="K492" s="3">
        <v>46.07</v>
      </c>
      <c r="L492" s="3">
        <v>39.299999999999997</v>
      </c>
      <c r="M492" s="42">
        <v>1459.78</v>
      </c>
      <c r="N492" s="45">
        <v>3298</v>
      </c>
      <c r="O492" s="3">
        <v>1.3516481481481482</v>
      </c>
      <c r="P492" s="10">
        <v>107.66999999999999</v>
      </c>
    </row>
    <row r="493" spans="1:16" x14ac:dyDescent="0.35">
      <c r="A493" s="28" t="s">
        <v>115</v>
      </c>
      <c r="B493">
        <v>489</v>
      </c>
      <c r="C493">
        <v>4584</v>
      </c>
      <c r="D493" s="3">
        <v>246.24</v>
      </c>
      <c r="E493" s="3">
        <v>80.42</v>
      </c>
      <c r="F493" s="3">
        <v>72.58</v>
      </c>
      <c r="G493" s="3">
        <f t="shared" si="7"/>
        <v>1.1080187379443374</v>
      </c>
      <c r="H493" s="3">
        <v>120.72</v>
      </c>
      <c r="I493" s="3">
        <v>0.95</v>
      </c>
      <c r="J493" s="3">
        <v>0.9</v>
      </c>
      <c r="K493" s="3">
        <v>83.24</v>
      </c>
      <c r="L493" s="3">
        <v>71.5</v>
      </c>
      <c r="M493" s="42">
        <v>1471.84</v>
      </c>
      <c r="N493" s="45">
        <v>2823.35</v>
      </c>
      <c r="O493" s="3">
        <v>1.3628148148148147</v>
      </c>
      <c r="P493" s="10">
        <v>149.28</v>
      </c>
    </row>
    <row r="494" spans="1:16" x14ac:dyDescent="0.35">
      <c r="A494" s="28" t="s">
        <v>115</v>
      </c>
      <c r="B494">
        <v>490</v>
      </c>
      <c r="C494">
        <v>2441</v>
      </c>
      <c r="D494" s="3">
        <v>177.99</v>
      </c>
      <c r="E494" s="3">
        <v>59.19</v>
      </c>
      <c r="F494" s="3">
        <v>52.51</v>
      </c>
      <c r="G494" s="3">
        <f t="shared" si="7"/>
        <v>1.1272138640258997</v>
      </c>
      <c r="H494" s="3">
        <v>175.95</v>
      </c>
      <c r="I494" s="3">
        <v>0.97</v>
      </c>
      <c r="J494" s="3">
        <v>0.89</v>
      </c>
      <c r="K494" s="3">
        <v>61.4</v>
      </c>
      <c r="L494" s="3">
        <v>52.47</v>
      </c>
      <c r="M494" s="42">
        <v>1745.9</v>
      </c>
      <c r="N494" s="45">
        <v>2518.0300000000002</v>
      </c>
      <c r="O494" s="3">
        <v>1.6165740740740742</v>
      </c>
      <c r="P494" s="10">
        <v>94.050000000000011</v>
      </c>
    </row>
    <row r="495" spans="1:16" x14ac:dyDescent="0.35">
      <c r="A495" s="28" t="s">
        <v>115</v>
      </c>
      <c r="B495">
        <v>491</v>
      </c>
      <c r="C495">
        <v>542</v>
      </c>
      <c r="D495" s="3">
        <v>83.61</v>
      </c>
      <c r="E495" s="3">
        <v>29.33</v>
      </c>
      <c r="F495" s="3">
        <v>23.53</v>
      </c>
      <c r="G495" s="3">
        <f t="shared" si="7"/>
        <v>1.2464938376540584</v>
      </c>
      <c r="H495" s="3">
        <v>170.42</v>
      </c>
      <c r="I495" s="3">
        <v>0.97</v>
      </c>
      <c r="J495" s="3">
        <v>0.8</v>
      </c>
      <c r="K495" s="3">
        <v>29.41</v>
      </c>
      <c r="L495" s="3">
        <v>22.75</v>
      </c>
      <c r="M495" s="42">
        <v>1873.49</v>
      </c>
      <c r="N495" s="45">
        <v>2521.15</v>
      </c>
      <c r="O495" s="3">
        <v>1.734712962962963</v>
      </c>
      <c r="P495" s="10">
        <v>99.580000000000013</v>
      </c>
    </row>
    <row r="496" spans="1:16" x14ac:dyDescent="0.35">
      <c r="A496" s="28" t="s">
        <v>115</v>
      </c>
      <c r="B496">
        <v>492</v>
      </c>
      <c r="C496">
        <v>28140</v>
      </c>
      <c r="D496" s="3">
        <v>803.38</v>
      </c>
      <c r="E496" s="3">
        <v>242.62</v>
      </c>
      <c r="F496" s="3">
        <v>147.68</v>
      </c>
      <c r="G496" s="3">
        <f t="shared" si="7"/>
        <v>1.6428764897074757</v>
      </c>
      <c r="H496" s="3">
        <v>27.51</v>
      </c>
      <c r="I496" s="3">
        <v>0.55000000000000004</v>
      </c>
      <c r="J496" s="3">
        <v>0.61</v>
      </c>
      <c r="K496" s="3">
        <v>268.37</v>
      </c>
      <c r="L496" s="3">
        <v>190.22</v>
      </c>
      <c r="M496" s="42">
        <v>1448.84</v>
      </c>
      <c r="N496" s="45">
        <v>2442.64</v>
      </c>
      <c r="O496" s="3">
        <v>1.3415185185185183</v>
      </c>
      <c r="P496" s="10">
        <v>62.489999999999995</v>
      </c>
    </row>
    <row r="497" spans="1:16" x14ac:dyDescent="0.35">
      <c r="A497" s="28" t="s">
        <v>115</v>
      </c>
      <c r="B497">
        <v>493</v>
      </c>
      <c r="C497">
        <v>12195</v>
      </c>
      <c r="D497" s="3">
        <v>427.01</v>
      </c>
      <c r="E497" s="3">
        <v>163.26</v>
      </c>
      <c r="F497" s="3">
        <v>95.11</v>
      </c>
      <c r="G497" s="3">
        <f t="shared" si="7"/>
        <v>1.7165387446115024</v>
      </c>
      <c r="H497" s="3">
        <v>165</v>
      </c>
      <c r="I497" s="3">
        <v>0.84</v>
      </c>
      <c r="J497" s="3">
        <v>0.57999999999999996</v>
      </c>
      <c r="K497" s="3">
        <v>163.6</v>
      </c>
      <c r="L497" s="3">
        <v>96.78</v>
      </c>
      <c r="M497" s="42">
        <v>808.71</v>
      </c>
      <c r="N497" s="45">
        <v>2425.56</v>
      </c>
      <c r="O497" s="3">
        <v>0.74880555555555561</v>
      </c>
      <c r="P497" s="10">
        <v>105</v>
      </c>
    </row>
    <row r="498" spans="1:16" x14ac:dyDescent="0.35">
      <c r="A498" s="28" t="s">
        <v>115</v>
      </c>
      <c r="B498">
        <v>494</v>
      </c>
      <c r="C498">
        <v>2326</v>
      </c>
      <c r="D498" s="3">
        <v>176.36</v>
      </c>
      <c r="E498" s="3">
        <v>58.98</v>
      </c>
      <c r="F498" s="3">
        <v>50.22</v>
      </c>
      <c r="G498" s="3">
        <f t="shared" si="7"/>
        <v>1.1744324970131421</v>
      </c>
      <c r="H498" s="3">
        <v>41.48</v>
      </c>
      <c r="I498" s="3">
        <v>0.94</v>
      </c>
      <c r="J498" s="3">
        <v>0.85</v>
      </c>
      <c r="K498" s="3">
        <v>62.18</v>
      </c>
      <c r="L498" s="3">
        <v>50.91</v>
      </c>
      <c r="M498" s="42">
        <v>987.15</v>
      </c>
      <c r="N498" s="45">
        <v>2635.26</v>
      </c>
      <c r="O498" s="3">
        <v>0.91402777777777777</v>
      </c>
      <c r="P498" s="10">
        <v>48.52</v>
      </c>
    </row>
    <row r="499" spans="1:16" x14ac:dyDescent="0.35">
      <c r="A499" s="28" t="s">
        <v>115</v>
      </c>
      <c r="B499">
        <v>495</v>
      </c>
      <c r="C499">
        <v>2955</v>
      </c>
      <c r="D499" s="3">
        <v>200.38</v>
      </c>
      <c r="E499" s="3">
        <v>71.34</v>
      </c>
      <c r="F499" s="3">
        <v>52.74</v>
      </c>
      <c r="G499" s="3">
        <f t="shared" si="7"/>
        <v>1.3526734926052333</v>
      </c>
      <c r="H499" s="3">
        <v>5.83</v>
      </c>
      <c r="I499" s="3">
        <v>0.92</v>
      </c>
      <c r="J499" s="3">
        <v>0.74</v>
      </c>
      <c r="K499" s="3">
        <v>71.06</v>
      </c>
      <c r="L499" s="3">
        <v>54.33</v>
      </c>
      <c r="M499" s="42">
        <v>1033.6500000000001</v>
      </c>
      <c r="N499" s="45">
        <v>2709.78</v>
      </c>
      <c r="O499" s="3">
        <v>0.9570833333333334</v>
      </c>
      <c r="P499" s="10">
        <v>84.17</v>
      </c>
    </row>
    <row r="500" spans="1:16" x14ac:dyDescent="0.35">
      <c r="A500" s="28" t="s">
        <v>115</v>
      </c>
      <c r="B500">
        <v>496</v>
      </c>
      <c r="C500">
        <v>1945</v>
      </c>
      <c r="D500" s="3">
        <v>161.29</v>
      </c>
      <c r="E500" s="3">
        <v>54.9</v>
      </c>
      <c r="F500" s="3">
        <v>45.11</v>
      </c>
      <c r="G500" s="3">
        <f t="shared" si="7"/>
        <v>1.2170250498780757</v>
      </c>
      <c r="H500" s="3">
        <v>32.58</v>
      </c>
      <c r="I500" s="3">
        <v>0.94</v>
      </c>
      <c r="J500" s="3">
        <v>0.82</v>
      </c>
      <c r="K500" s="3">
        <v>57.31</v>
      </c>
      <c r="L500" s="3">
        <v>45.96</v>
      </c>
      <c r="M500" s="42">
        <v>1283.76</v>
      </c>
      <c r="N500" s="45">
        <v>2805.02</v>
      </c>
      <c r="O500" s="3">
        <v>1.1886666666666668</v>
      </c>
      <c r="P500" s="10">
        <v>57.42</v>
      </c>
    </row>
    <row r="501" spans="1:16" x14ac:dyDescent="0.35">
      <c r="A501" s="28" t="s">
        <v>115</v>
      </c>
      <c r="B501">
        <v>497</v>
      </c>
      <c r="C501">
        <v>24869</v>
      </c>
      <c r="D501" s="3">
        <v>668.62</v>
      </c>
      <c r="E501" s="3">
        <v>207.98</v>
      </c>
      <c r="F501" s="3">
        <v>152.25</v>
      </c>
      <c r="G501" s="3">
        <f t="shared" si="7"/>
        <v>1.3660426929392446</v>
      </c>
      <c r="H501" s="3">
        <v>117.72</v>
      </c>
      <c r="I501" s="3">
        <v>0.7</v>
      </c>
      <c r="J501" s="3">
        <v>0.73</v>
      </c>
      <c r="K501" s="3">
        <v>225.47</v>
      </c>
      <c r="L501" s="3">
        <v>178.17</v>
      </c>
      <c r="M501" s="42">
        <v>744.8</v>
      </c>
      <c r="N501" s="45">
        <v>2830.91</v>
      </c>
      <c r="O501" s="3">
        <v>0.68962962962962959</v>
      </c>
      <c r="P501" s="10">
        <v>152.28</v>
      </c>
    </row>
    <row r="502" spans="1:16" x14ac:dyDescent="0.35">
      <c r="A502" s="28" t="s">
        <v>115</v>
      </c>
      <c r="B502">
        <v>498</v>
      </c>
      <c r="C502">
        <v>2028</v>
      </c>
      <c r="D502" s="3">
        <v>162.44999999999999</v>
      </c>
      <c r="E502" s="3">
        <v>56.53</v>
      </c>
      <c r="F502" s="3">
        <v>45.67</v>
      </c>
      <c r="G502" s="3">
        <f t="shared" si="7"/>
        <v>1.2377928618349026</v>
      </c>
      <c r="H502" s="3">
        <v>94.6</v>
      </c>
      <c r="I502" s="3">
        <v>0.97</v>
      </c>
      <c r="J502" s="3">
        <v>0.81</v>
      </c>
      <c r="K502" s="3">
        <v>56.61</v>
      </c>
      <c r="L502" s="3">
        <v>44</v>
      </c>
      <c r="M502" s="42">
        <v>569.15</v>
      </c>
      <c r="N502" s="45">
        <v>2806.98</v>
      </c>
      <c r="O502" s="3">
        <v>0.5269907407407407</v>
      </c>
      <c r="P502" s="10">
        <v>175.4</v>
      </c>
    </row>
    <row r="503" spans="1:16" x14ac:dyDescent="0.35">
      <c r="A503" s="28" t="s">
        <v>115</v>
      </c>
      <c r="B503">
        <v>499</v>
      </c>
      <c r="C503">
        <v>32615</v>
      </c>
      <c r="D503" s="3">
        <v>810.48</v>
      </c>
      <c r="E503" s="3">
        <v>317.14999999999998</v>
      </c>
      <c r="F503" s="3">
        <v>130.94</v>
      </c>
      <c r="G503" s="3">
        <f t="shared" si="7"/>
        <v>2.4221017259813653</v>
      </c>
      <c r="H503" s="3">
        <v>70.08</v>
      </c>
      <c r="I503" s="3">
        <v>0.62</v>
      </c>
      <c r="J503" s="3">
        <v>0.41</v>
      </c>
      <c r="K503" s="3">
        <v>331.77</v>
      </c>
      <c r="L503" s="3">
        <v>149.06</v>
      </c>
      <c r="M503" s="42">
        <v>1137.44</v>
      </c>
      <c r="N503" s="45">
        <v>3028</v>
      </c>
      <c r="O503" s="3">
        <v>1.0531851851851852</v>
      </c>
      <c r="P503" s="10">
        <v>19.920000000000002</v>
      </c>
    </row>
    <row r="504" spans="1:16" x14ac:dyDescent="0.35">
      <c r="A504" s="28" t="s">
        <v>115</v>
      </c>
      <c r="B504">
        <v>500</v>
      </c>
      <c r="C504">
        <v>26013</v>
      </c>
      <c r="D504" s="3">
        <v>755.47</v>
      </c>
      <c r="E504" s="3">
        <v>266.57</v>
      </c>
      <c r="F504" s="3">
        <v>124.25</v>
      </c>
      <c r="G504" s="3">
        <f t="shared" si="7"/>
        <v>2.1454325955734408</v>
      </c>
      <c r="H504" s="3">
        <v>82.21</v>
      </c>
      <c r="I504" s="3">
        <v>0.56999999999999995</v>
      </c>
      <c r="J504" s="3">
        <v>0.47</v>
      </c>
      <c r="K504" s="3">
        <v>273.25</v>
      </c>
      <c r="L504" s="3">
        <v>158.4</v>
      </c>
      <c r="M504" s="42">
        <v>942.41</v>
      </c>
      <c r="N504" s="45">
        <v>3034.83</v>
      </c>
      <c r="O504" s="3">
        <v>0.8726018518518518</v>
      </c>
      <c r="P504" s="10">
        <v>7.7900000000000063</v>
      </c>
    </row>
    <row r="505" spans="1:16" x14ac:dyDescent="0.35">
      <c r="A505" s="28" t="s">
        <v>115</v>
      </c>
      <c r="B505">
        <v>501</v>
      </c>
      <c r="C505">
        <v>10406</v>
      </c>
      <c r="D505" s="3">
        <v>463.81</v>
      </c>
      <c r="E505" s="3">
        <v>127.05</v>
      </c>
      <c r="F505" s="3">
        <v>104.29</v>
      </c>
      <c r="G505" s="3">
        <f t="shared" si="7"/>
        <v>1.2182376066736982</v>
      </c>
      <c r="H505" s="3">
        <v>67.650000000000006</v>
      </c>
      <c r="I505" s="3">
        <v>0.61</v>
      </c>
      <c r="J505" s="3">
        <v>0.82</v>
      </c>
      <c r="K505" s="3">
        <v>151.97999999999999</v>
      </c>
      <c r="L505" s="3">
        <v>123.47</v>
      </c>
      <c r="M505" s="42">
        <v>591.58000000000004</v>
      </c>
      <c r="N505" s="45">
        <v>2961.94</v>
      </c>
      <c r="O505" s="3">
        <v>0.54775925925925928</v>
      </c>
      <c r="P505" s="10">
        <v>22.349999999999994</v>
      </c>
    </row>
    <row r="506" spans="1:16" x14ac:dyDescent="0.35">
      <c r="A506" s="28" t="s">
        <v>115</v>
      </c>
      <c r="B506">
        <v>502</v>
      </c>
      <c r="C506">
        <v>58699</v>
      </c>
      <c r="D506" s="3">
        <v>1558.17</v>
      </c>
      <c r="E506" s="3">
        <v>371.09</v>
      </c>
      <c r="F506" s="3">
        <v>201.4</v>
      </c>
      <c r="G506" s="3">
        <f t="shared" si="7"/>
        <v>1.8425521350546175</v>
      </c>
      <c r="H506" s="3">
        <v>135.84</v>
      </c>
      <c r="I506" s="3">
        <v>0.3</v>
      </c>
      <c r="J506" s="3">
        <v>0.54</v>
      </c>
      <c r="K506" s="3">
        <v>418.38</v>
      </c>
      <c r="L506" s="3">
        <v>255.2</v>
      </c>
      <c r="M506" s="42">
        <v>749.04</v>
      </c>
      <c r="N506" s="45">
        <v>3231.72</v>
      </c>
      <c r="O506" s="3">
        <v>0.69355555555555548</v>
      </c>
      <c r="P506" s="10">
        <v>134.16</v>
      </c>
    </row>
    <row r="507" spans="1:16" x14ac:dyDescent="0.35">
      <c r="A507" s="28" t="s">
        <v>115</v>
      </c>
      <c r="B507">
        <v>503</v>
      </c>
      <c r="C507">
        <v>6510</v>
      </c>
      <c r="D507" s="3">
        <v>384.29</v>
      </c>
      <c r="E507" s="3">
        <v>160.41</v>
      </c>
      <c r="F507" s="3">
        <v>51.67</v>
      </c>
      <c r="G507" s="3">
        <f t="shared" si="7"/>
        <v>3.1045093864911939</v>
      </c>
      <c r="H507" s="3">
        <v>101.42</v>
      </c>
      <c r="I507" s="3">
        <v>0.55000000000000004</v>
      </c>
      <c r="J507" s="3">
        <v>0.32</v>
      </c>
      <c r="K507" s="3">
        <v>155.72</v>
      </c>
      <c r="L507" s="3">
        <v>59.78</v>
      </c>
      <c r="M507" s="42">
        <v>619.32000000000005</v>
      </c>
      <c r="N507" s="45">
        <v>3305.09</v>
      </c>
      <c r="O507" s="3">
        <v>0.57344444444444453</v>
      </c>
      <c r="P507" s="10">
        <v>168.57999999999998</v>
      </c>
    </row>
    <row r="508" spans="1:16" x14ac:dyDescent="0.35">
      <c r="A508" s="28" t="s">
        <v>115</v>
      </c>
      <c r="B508">
        <v>504</v>
      </c>
      <c r="C508">
        <v>13204</v>
      </c>
      <c r="D508" s="3">
        <v>595.55999999999995</v>
      </c>
      <c r="E508" s="3">
        <v>225.22</v>
      </c>
      <c r="F508" s="3">
        <v>74.64</v>
      </c>
      <c r="G508" s="3">
        <f t="shared" si="7"/>
        <v>3.017416934619507</v>
      </c>
      <c r="H508" s="3">
        <v>54.5</v>
      </c>
      <c r="I508" s="3">
        <v>0.47</v>
      </c>
      <c r="J508" s="3">
        <v>0.33</v>
      </c>
      <c r="K508" s="3">
        <v>237.89</v>
      </c>
      <c r="L508" s="3">
        <v>97.22</v>
      </c>
      <c r="M508" s="42">
        <v>1140.69</v>
      </c>
      <c r="N508" s="45">
        <v>3310.11</v>
      </c>
      <c r="O508" s="3">
        <v>1.0561944444444444</v>
      </c>
      <c r="P508" s="10">
        <v>35.5</v>
      </c>
    </row>
    <row r="509" spans="1:16" x14ac:dyDescent="0.35">
      <c r="A509" s="28" t="s">
        <v>115</v>
      </c>
      <c r="B509">
        <v>505</v>
      </c>
      <c r="C509">
        <v>4821</v>
      </c>
      <c r="D509" s="3">
        <v>264.62</v>
      </c>
      <c r="E509" s="3">
        <v>100.76</v>
      </c>
      <c r="F509" s="3">
        <v>60.92</v>
      </c>
      <c r="G509" s="3">
        <f t="shared" si="7"/>
        <v>1.6539724228496389</v>
      </c>
      <c r="H509" s="3">
        <v>96.59</v>
      </c>
      <c r="I509" s="3">
        <v>0.87</v>
      </c>
      <c r="J509" s="3">
        <v>0.6</v>
      </c>
      <c r="K509" s="3">
        <v>98.18</v>
      </c>
      <c r="L509" s="3">
        <v>63.13</v>
      </c>
      <c r="M509" s="42">
        <v>957.23</v>
      </c>
      <c r="N509" s="45">
        <v>3407.44</v>
      </c>
      <c r="O509" s="3">
        <v>0.8863240740740741</v>
      </c>
      <c r="P509" s="10">
        <v>173.41</v>
      </c>
    </row>
    <row r="510" spans="1:16" x14ac:dyDescent="0.35">
      <c r="A510" s="28" t="s">
        <v>115</v>
      </c>
      <c r="B510">
        <v>506</v>
      </c>
      <c r="C510">
        <v>5560</v>
      </c>
      <c r="D510" s="3">
        <v>284.47000000000003</v>
      </c>
      <c r="E510" s="3">
        <v>109.31</v>
      </c>
      <c r="F510" s="3">
        <v>64.760000000000005</v>
      </c>
      <c r="G510" s="3">
        <f t="shared" si="7"/>
        <v>1.6879246448424952</v>
      </c>
      <c r="H510" s="3">
        <v>154.46</v>
      </c>
      <c r="I510" s="3">
        <v>0.86</v>
      </c>
      <c r="J510" s="3">
        <v>0.59</v>
      </c>
      <c r="K510" s="3">
        <v>109.11</v>
      </c>
      <c r="L510" s="3">
        <v>66.400000000000006</v>
      </c>
      <c r="M510" s="42">
        <v>1041.51</v>
      </c>
      <c r="N510" s="45">
        <v>3501.89</v>
      </c>
      <c r="O510" s="3">
        <v>0.96436111111111111</v>
      </c>
      <c r="P510" s="10">
        <v>115.53999999999999</v>
      </c>
    </row>
    <row r="511" spans="1:16" x14ac:dyDescent="0.35">
      <c r="A511" s="28" t="s">
        <v>115</v>
      </c>
      <c r="B511">
        <v>507</v>
      </c>
      <c r="C511">
        <v>6136</v>
      </c>
      <c r="D511" s="3">
        <v>289.70999999999998</v>
      </c>
      <c r="E511" s="3">
        <v>97.96</v>
      </c>
      <c r="F511" s="3">
        <v>79.760000000000005</v>
      </c>
      <c r="G511" s="3">
        <f t="shared" si="7"/>
        <v>1.2281845536609828</v>
      </c>
      <c r="H511" s="3">
        <v>88.8</v>
      </c>
      <c r="I511" s="3">
        <v>0.92</v>
      </c>
      <c r="J511" s="3">
        <v>0.81</v>
      </c>
      <c r="K511" s="3">
        <v>99.46</v>
      </c>
      <c r="L511" s="3">
        <v>82.39</v>
      </c>
      <c r="M511" s="42">
        <v>1268.6099999999999</v>
      </c>
      <c r="N511" s="45">
        <v>3671.4</v>
      </c>
      <c r="O511" s="3">
        <v>1.1746388888888888</v>
      </c>
      <c r="P511" s="10">
        <v>1.2000000000000028</v>
      </c>
    </row>
    <row r="512" spans="1:16" x14ac:dyDescent="0.35">
      <c r="A512" s="28" t="s">
        <v>115</v>
      </c>
      <c r="B512">
        <v>508</v>
      </c>
      <c r="C512">
        <v>10571</v>
      </c>
      <c r="D512" s="3">
        <v>371.16</v>
      </c>
      <c r="E512" s="3">
        <v>131.22</v>
      </c>
      <c r="F512" s="3">
        <v>102.57</v>
      </c>
      <c r="G512" s="3">
        <f t="shared" si="7"/>
        <v>1.2793214390172565</v>
      </c>
      <c r="H512" s="3">
        <v>60.86</v>
      </c>
      <c r="I512" s="3">
        <v>0.96</v>
      </c>
      <c r="J512" s="3">
        <v>0.78</v>
      </c>
      <c r="K512" s="3">
        <v>134.85</v>
      </c>
      <c r="L512" s="3">
        <v>102.5</v>
      </c>
      <c r="M512" s="42">
        <v>961.78</v>
      </c>
      <c r="N512" s="45">
        <v>3775.05</v>
      </c>
      <c r="O512" s="3">
        <v>0.89053703703703702</v>
      </c>
      <c r="P512" s="10">
        <v>29.14</v>
      </c>
    </row>
    <row r="513" spans="1:16" x14ac:dyDescent="0.35">
      <c r="A513" s="28" t="s">
        <v>115</v>
      </c>
      <c r="B513">
        <v>509</v>
      </c>
      <c r="C513">
        <v>1376</v>
      </c>
      <c r="D513" s="3">
        <v>133.47999999999999</v>
      </c>
      <c r="E513" s="3">
        <v>43.06</v>
      </c>
      <c r="F513" s="3">
        <v>40.68</v>
      </c>
      <c r="G513" s="3">
        <f t="shared" si="7"/>
        <v>1.0585054080629301</v>
      </c>
      <c r="H513" s="3">
        <v>9.3699999999999992</v>
      </c>
      <c r="I513" s="3">
        <v>0.97</v>
      </c>
      <c r="J513" s="3">
        <v>0.94</v>
      </c>
      <c r="K513" s="3">
        <v>45.61</v>
      </c>
      <c r="L513" s="3">
        <v>40.81</v>
      </c>
      <c r="M513" s="42">
        <v>1150.8900000000001</v>
      </c>
      <c r="N513" s="45">
        <v>3744.31</v>
      </c>
      <c r="O513" s="3">
        <v>1.065638888888889</v>
      </c>
      <c r="P513" s="10">
        <v>80.63</v>
      </c>
    </row>
    <row r="514" spans="1:16" x14ac:dyDescent="0.35">
      <c r="A514" s="28" t="s">
        <v>115</v>
      </c>
      <c r="B514">
        <v>510</v>
      </c>
      <c r="C514">
        <v>1585</v>
      </c>
      <c r="D514" s="3">
        <v>143.09</v>
      </c>
      <c r="E514" s="3">
        <v>50.74</v>
      </c>
      <c r="F514" s="3">
        <v>39.770000000000003</v>
      </c>
      <c r="G514" s="3">
        <f t="shared" si="7"/>
        <v>1.2758360573296454</v>
      </c>
      <c r="H514" s="3">
        <v>133.63999999999999</v>
      </c>
      <c r="I514" s="3">
        <v>0.97</v>
      </c>
      <c r="J514" s="3">
        <v>0.78</v>
      </c>
      <c r="K514" s="3">
        <v>51.86</v>
      </c>
      <c r="L514" s="3">
        <v>40.92</v>
      </c>
      <c r="M514" s="42">
        <v>986.99</v>
      </c>
      <c r="N514" s="45">
        <v>3936.38</v>
      </c>
      <c r="O514" s="3">
        <v>0.91387962962962965</v>
      </c>
      <c r="P514" s="10">
        <v>136.36000000000001</v>
      </c>
    </row>
    <row r="515" spans="1:16" x14ac:dyDescent="0.35">
      <c r="A515" s="28" t="s">
        <v>115</v>
      </c>
      <c r="B515">
        <v>511</v>
      </c>
      <c r="C515">
        <v>2400</v>
      </c>
      <c r="D515" s="3">
        <v>196.84</v>
      </c>
      <c r="E515" s="3">
        <v>80.510000000000005</v>
      </c>
      <c r="F515" s="3">
        <v>37.96</v>
      </c>
      <c r="G515" s="3">
        <f t="shared" si="7"/>
        <v>2.1209167544783982</v>
      </c>
      <c r="H515" s="3">
        <v>135.57</v>
      </c>
      <c r="I515" s="3">
        <v>0.78</v>
      </c>
      <c r="J515" s="3">
        <v>0.47</v>
      </c>
      <c r="K515" s="3">
        <v>76.42</v>
      </c>
      <c r="L515" s="3">
        <v>39.229999999999997</v>
      </c>
      <c r="M515" s="42">
        <v>1156.19</v>
      </c>
      <c r="N515" s="45">
        <v>4027.16</v>
      </c>
      <c r="O515" s="3">
        <v>1.0705462962962964</v>
      </c>
      <c r="P515" s="10">
        <v>134.43</v>
      </c>
    </row>
    <row r="516" spans="1:16" x14ac:dyDescent="0.35">
      <c r="A516" s="28" t="s">
        <v>115</v>
      </c>
      <c r="B516">
        <v>512</v>
      </c>
      <c r="C516">
        <v>1422</v>
      </c>
      <c r="D516" s="3">
        <v>140.06</v>
      </c>
      <c r="E516" s="3">
        <v>47.8</v>
      </c>
      <c r="F516" s="3">
        <v>37.880000000000003</v>
      </c>
      <c r="G516" s="3">
        <f t="shared" si="7"/>
        <v>1.2618796198521647</v>
      </c>
      <c r="H516" s="3">
        <v>113.02</v>
      </c>
      <c r="I516" s="3">
        <v>0.91</v>
      </c>
      <c r="J516" s="3">
        <v>0.79</v>
      </c>
      <c r="K516" s="3">
        <v>53.6</v>
      </c>
      <c r="L516" s="3">
        <v>37.479999999999997</v>
      </c>
      <c r="M516" s="42">
        <v>1078.52</v>
      </c>
      <c r="N516" s="45">
        <v>3969.16</v>
      </c>
      <c r="O516" s="3">
        <v>0.99862962962962964</v>
      </c>
      <c r="P516" s="10">
        <v>156.98000000000002</v>
      </c>
    </row>
    <row r="517" spans="1:16" x14ac:dyDescent="0.35">
      <c r="A517" s="28" t="s">
        <v>115</v>
      </c>
      <c r="B517">
        <v>513</v>
      </c>
      <c r="C517">
        <v>16159</v>
      </c>
      <c r="D517" s="3">
        <v>518.11</v>
      </c>
      <c r="E517" s="3">
        <v>167.34</v>
      </c>
      <c r="F517" s="3">
        <v>122.95</v>
      </c>
      <c r="G517" s="3">
        <f t="shared" si="7"/>
        <v>1.3610410736071574</v>
      </c>
      <c r="H517" s="3">
        <v>156.49</v>
      </c>
      <c r="I517" s="3">
        <v>0.76</v>
      </c>
      <c r="J517" s="3">
        <v>0.73</v>
      </c>
      <c r="K517" s="3">
        <v>184.09</v>
      </c>
      <c r="L517" s="3">
        <v>136.61000000000001</v>
      </c>
      <c r="M517" s="42">
        <v>1186.56</v>
      </c>
      <c r="N517" s="45">
        <v>4151.12</v>
      </c>
      <c r="O517" s="3">
        <v>1.0986666666666667</v>
      </c>
      <c r="P517" s="10">
        <v>113.50999999999999</v>
      </c>
    </row>
    <row r="518" spans="1:16" x14ac:dyDescent="0.35">
      <c r="A518" s="28" t="s">
        <v>116</v>
      </c>
      <c r="B518">
        <v>1</v>
      </c>
      <c r="C518">
        <v>4056</v>
      </c>
      <c r="D518" s="3">
        <v>239.42</v>
      </c>
      <c r="E518" s="3">
        <v>80.88</v>
      </c>
      <c r="F518" s="3">
        <v>63.85</v>
      </c>
      <c r="G518" s="3">
        <f t="shared" ref="G518:G581" si="8">E518/F518</f>
        <v>1.2667188723570868</v>
      </c>
      <c r="H518" s="3">
        <v>156.69999999999999</v>
      </c>
      <c r="I518" s="3">
        <v>0.89</v>
      </c>
      <c r="J518" s="3">
        <v>0.79</v>
      </c>
      <c r="K518" s="3">
        <v>82.28</v>
      </c>
      <c r="L518" s="3">
        <v>63.88</v>
      </c>
      <c r="M518" s="42">
        <v>66.14</v>
      </c>
      <c r="N518" s="45">
        <v>200.63</v>
      </c>
      <c r="O518" s="3">
        <v>11.172351851851852</v>
      </c>
      <c r="P518" s="10">
        <v>113.30000000000001</v>
      </c>
    </row>
    <row r="519" spans="1:16" x14ac:dyDescent="0.35">
      <c r="A519" s="28" t="s">
        <v>116</v>
      </c>
      <c r="B519">
        <v>2</v>
      </c>
      <c r="C519">
        <v>26847</v>
      </c>
      <c r="D519" s="3">
        <v>886.49</v>
      </c>
      <c r="E519" s="3">
        <v>266.06</v>
      </c>
      <c r="F519" s="3">
        <v>128.47</v>
      </c>
      <c r="G519" s="3">
        <f t="shared" si="8"/>
        <v>2.0709893360317584</v>
      </c>
      <c r="H519" s="3">
        <v>168.54</v>
      </c>
      <c r="I519" s="3">
        <v>0.43</v>
      </c>
      <c r="J519" s="3">
        <v>0.48</v>
      </c>
      <c r="K519" s="3">
        <v>293.39</v>
      </c>
      <c r="L519" s="3">
        <v>182.55</v>
      </c>
      <c r="M519" s="42">
        <v>198.91</v>
      </c>
      <c r="N519" s="45">
        <v>398.04</v>
      </c>
      <c r="O519" s="3">
        <v>11.295287037037037</v>
      </c>
      <c r="P519" s="10">
        <v>101.46000000000001</v>
      </c>
    </row>
    <row r="520" spans="1:16" x14ac:dyDescent="0.35">
      <c r="A520" s="28" t="s">
        <v>116</v>
      </c>
      <c r="B520">
        <v>3</v>
      </c>
      <c r="C520">
        <v>2794</v>
      </c>
      <c r="D520" s="3">
        <v>194.22</v>
      </c>
      <c r="E520" s="3">
        <v>63.51</v>
      </c>
      <c r="F520" s="3">
        <v>56.01</v>
      </c>
      <c r="G520" s="3">
        <f t="shared" si="8"/>
        <v>1.1339046598821638</v>
      </c>
      <c r="H520" s="3">
        <v>84.13</v>
      </c>
      <c r="I520" s="3">
        <v>0.93</v>
      </c>
      <c r="J520" s="3">
        <v>0.88</v>
      </c>
      <c r="K520" s="3">
        <v>64.62</v>
      </c>
      <c r="L520" s="3">
        <v>56</v>
      </c>
      <c r="M520" s="42">
        <v>581.16</v>
      </c>
      <c r="N520" s="45">
        <v>187.26</v>
      </c>
      <c r="O520" s="3">
        <v>11.649222222222223</v>
      </c>
      <c r="P520" s="10">
        <v>5.8700000000000045</v>
      </c>
    </row>
    <row r="521" spans="1:16" x14ac:dyDescent="0.35">
      <c r="A521" s="28" t="s">
        <v>116</v>
      </c>
      <c r="B521">
        <v>4</v>
      </c>
      <c r="C521">
        <v>3385</v>
      </c>
      <c r="D521" s="3">
        <v>214.94</v>
      </c>
      <c r="E521" s="3">
        <v>67.17</v>
      </c>
      <c r="F521" s="3">
        <v>64.16</v>
      </c>
      <c r="G521" s="3">
        <f t="shared" si="8"/>
        <v>1.0469139650872819</v>
      </c>
      <c r="H521" s="3">
        <v>17.8</v>
      </c>
      <c r="I521" s="3">
        <v>0.92</v>
      </c>
      <c r="J521" s="3">
        <v>0.96</v>
      </c>
      <c r="K521" s="3">
        <v>68.959999999999994</v>
      </c>
      <c r="L521" s="3">
        <v>64</v>
      </c>
      <c r="M521" s="42">
        <v>694.89</v>
      </c>
      <c r="N521" s="45">
        <v>242.04</v>
      </c>
      <c r="O521" s="3">
        <v>11.754527777777778</v>
      </c>
      <c r="P521" s="10">
        <v>72.2</v>
      </c>
    </row>
    <row r="522" spans="1:16" x14ac:dyDescent="0.35">
      <c r="A522" s="28" t="s">
        <v>116</v>
      </c>
      <c r="B522">
        <v>5</v>
      </c>
      <c r="C522">
        <v>2027</v>
      </c>
      <c r="D522" s="3">
        <v>165.12</v>
      </c>
      <c r="E522" s="3">
        <v>53.42</v>
      </c>
      <c r="F522" s="3">
        <v>48.32</v>
      </c>
      <c r="G522" s="3">
        <f t="shared" si="8"/>
        <v>1.1055463576158941</v>
      </c>
      <c r="H522" s="3">
        <v>46.15</v>
      </c>
      <c r="I522" s="3">
        <v>0.93</v>
      </c>
      <c r="J522" s="3">
        <v>0.9</v>
      </c>
      <c r="K522" s="3">
        <v>55</v>
      </c>
      <c r="L522" s="3">
        <v>49.58</v>
      </c>
      <c r="M522" s="42">
        <v>696.86</v>
      </c>
      <c r="N522" s="45">
        <v>329.22</v>
      </c>
      <c r="O522" s="3">
        <v>11.756351851851852</v>
      </c>
      <c r="P522" s="10">
        <v>43.85</v>
      </c>
    </row>
    <row r="523" spans="1:16" x14ac:dyDescent="0.35">
      <c r="A523" s="28" t="s">
        <v>116</v>
      </c>
      <c r="B523">
        <v>6</v>
      </c>
      <c r="C523">
        <v>7577</v>
      </c>
      <c r="D523" s="3">
        <v>333.89</v>
      </c>
      <c r="E523" s="3">
        <v>113.86</v>
      </c>
      <c r="F523" s="3">
        <v>84.73</v>
      </c>
      <c r="G523" s="3">
        <f t="shared" si="8"/>
        <v>1.3437979464180336</v>
      </c>
      <c r="H523" s="3">
        <v>139.82</v>
      </c>
      <c r="I523" s="3">
        <v>0.85</v>
      </c>
      <c r="J523" s="3">
        <v>0.74</v>
      </c>
      <c r="K523" s="3">
        <v>118.81</v>
      </c>
      <c r="L523" s="3">
        <v>86.86</v>
      </c>
      <c r="M523" s="42">
        <v>98.07</v>
      </c>
      <c r="N523" s="45">
        <v>586.39</v>
      </c>
      <c r="O523" s="3">
        <v>11.201916666666666</v>
      </c>
      <c r="P523" s="10">
        <v>130.18</v>
      </c>
    </row>
    <row r="524" spans="1:16" x14ac:dyDescent="0.35">
      <c r="A524" s="28" t="s">
        <v>116</v>
      </c>
      <c r="B524">
        <v>7</v>
      </c>
      <c r="C524">
        <v>6127</v>
      </c>
      <c r="D524" s="3">
        <v>303.29000000000002</v>
      </c>
      <c r="E524" s="3">
        <v>111.92</v>
      </c>
      <c r="F524" s="3">
        <v>69.7</v>
      </c>
      <c r="G524" s="3">
        <f t="shared" si="8"/>
        <v>1.6057388809182209</v>
      </c>
      <c r="H524" s="3">
        <v>73.540000000000006</v>
      </c>
      <c r="I524" s="3">
        <v>0.84</v>
      </c>
      <c r="J524" s="3">
        <v>0.62</v>
      </c>
      <c r="K524" s="3">
        <v>110.94</v>
      </c>
      <c r="L524" s="3">
        <v>71.39</v>
      </c>
      <c r="M524" s="42">
        <v>463.96</v>
      </c>
      <c r="N524" s="45">
        <v>607.91</v>
      </c>
      <c r="O524" s="3">
        <v>11.540703703703702</v>
      </c>
      <c r="P524" s="10">
        <v>16.459999999999994</v>
      </c>
    </row>
    <row r="525" spans="1:16" x14ac:dyDescent="0.35">
      <c r="A525" s="28" t="s">
        <v>116</v>
      </c>
      <c r="B525">
        <v>8</v>
      </c>
      <c r="C525">
        <v>11370</v>
      </c>
      <c r="D525" s="3">
        <v>397.64</v>
      </c>
      <c r="E525" s="3">
        <v>125.03</v>
      </c>
      <c r="F525" s="3">
        <v>115.79</v>
      </c>
      <c r="G525" s="3">
        <f t="shared" si="8"/>
        <v>1.0797996372743759</v>
      </c>
      <c r="H525" s="3">
        <v>141.56</v>
      </c>
      <c r="I525" s="3">
        <v>0.9</v>
      </c>
      <c r="J525" s="3">
        <v>0.93</v>
      </c>
      <c r="K525" s="3">
        <v>131.21</v>
      </c>
      <c r="L525" s="3">
        <v>118</v>
      </c>
      <c r="M525" s="42">
        <v>561.44000000000005</v>
      </c>
      <c r="N525" s="45">
        <v>704.85</v>
      </c>
      <c r="O525" s="3">
        <v>11.630962962962963</v>
      </c>
      <c r="P525" s="10">
        <v>128.44</v>
      </c>
    </row>
    <row r="526" spans="1:16" x14ac:dyDescent="0.35">
      <c r="A526" s="28" t="s">
        <v>116</v>
      </c>
      <c r="B526">
        <v>9</v>
      </c>
      <c r="C526">
        <v>15816</v>
      </c>
      <c r="D526" s="3">
        <v>503.46</v>
      </c>
      <c r="E526" s="3">
        <v>176.94</v>
      </c>
      <c r="F526" s="3">
        <v>113.81</v>
      </c>
      <c r="G526" s="3">
        <f t="shared" si="8"/>
        <v>1.5546964238643353</v>
      </c>
      <c r="H526" s="3">
        <v>70.540000000000006</v>
      </c>
      <c r="I526" s="3">
        <v>0.78</v>
      </c>
      <c r="J526" s="3">
        <v>0.64</v>
      </c>
      <c r="K526" s="3">
        <v>181.34</v>
      </c>
      <c r="L526" s="3">
        <v>127.09</v>
      </c>
      <c r="M526" s="42">
        <v>910.12</v>
      </c>
      <c r="N526" s="45">
        <v>811.06</v>
      </c>
      <c r="O526" s="3">
        <v>11.953814814814816</v>
      </c>
      <c r="P526" s="10">
        <v>19.459999999999994</v>
      </c>
    </row>
    <row r="527" spans="1:16" x14ac:dyDescent="0.35">
      <c r="A527" s="28" t="s">
        <v>116</v>
      </c>
      <c r="B527">
        <v>10</v>
      </c>
      <c r="C527">
        <v>5849</v>
      </c>
      <c r="D527" s="3">
        <v>306.95</v>
      </c>
      <c r="E527" s="3">
        <v>111.19</v>
      </c>
      <c r="F527" s="3">
        <v>66.97</v>
      </c>
      <c r="G527" s="3">
        <f t="shared" si="8"/>
        <v>1.660295654770793</v>
      </c>
      <c r="H527" s="3">
        <v>44.01</v>
      </c>
      <c r="I527" s="3">
        <v>0.78</v>
      </c>
      <c r="J527" s="3">
        <v>0.6</v>
      </c>
      <c r="K527" s="3">
        <v>112.81</v>
      </c>
      <c r="L527" s="3">
        <v>70.42</v>
      </c>
      <c r="M527" s="42">
        <v>689.81</v>
      </c>
      <c r="N527" s="45">
        <v>907.86</v>
      </c>
      <c r="O527" s="3">
        <v>11.749824074074073</v>
      </c>
      <c r="P527" s="10">
        <v>45.99</v>
      </c>
    </row>
    <row r="528" spans="1:16" x14ac:dyDescent="0.35">
      <c r="A528" s="28" t="s">
        <v>116</v>
      </c>
      <c r="B528">
        <v>11</v>
      </c>
      <c r="C528">
        <v>5860</v>
      </c>
      <c r="D528" s="3">
        <v>302.55</v>
      </c>
      <c r="E528" s="3">
        <v>97.27</v>
      </c>
      <c r="F528" s="3">
        <v>76.709999999999994</v>
      </c>
      <c r="G528" s="3">
        <f t="shared" si="8"/>
        <v>1.2680224221092427</v>
      </c>
      <c r="H528" s="3">
        <v>15.42</v>
      </c>
      <c r="I528" s="3">
        <v>0.8</v>
      </c>
      <c r="J528" s="3">
        <v>0.79</v>
      </c>
      <c r="K528" s="3">
        <v>100.32</v>
      </c>
      <c r="L528" s="3">
        <v>79.239999999999995</v>
      </c>
      <c r="M528" s="42">
        <v>342.2</v>
      </c>
      <c r="N528" s="45">
        <v>872.37</v>
      </c>
      <c r="O528" s="3">
        <v>11.427962962962964</v>
      </c>
      <c r="P528" s="10">
        <v>74.58</v>
      </c>
    </row>
    <row r="529" spans="1:16" x14ac:dyDescent="0.35">
      <c r="A529" s="28" t="s">
        <v>116</v>
      </c>
      <c r="B529">
        <v>12</v>
      </c>
      <c r="C529">
        <v>5992</v>
      </c>
      <c r="D529" s="3">
        <v>291.14</v>
      </c>
      <c r="E529" s="3">
        <v>100.21</v>
      </c>
      <c r="F529" s="3">
        <v>76.14</v>
      </c>
      <c r="G529" s="3">
        <f t="shared" si="8"/>
        <v>1.316128184922511</v>
      </c>
      <c r="H529" s="3">
        <v>84.81</v>
      </c>
      <c r="I529" s="3">
        <v>0.89</v>
      </c>
      <c r="J529" s="3">
        <v>0.76</v>
      </c>
      <c r="K529" s="3">
        <v>104.58</v>
      </c>
      <c r="L529" s="3">
        <v>77</v>
      </c>
      <c r="M529" s="42">
        <v>83.23</v>
      </c>
      <c r="N529" s="45">
        <v>931.84</v>
      </c>
      <c r="O529" s="3">
        <v>11.188175925925925</v>
      </c>
      <c r="P529" s="10">
        <v>5.1899999999999977</v>
      </c>
    </row>
    <row r="530" spans="1:16" x14ac:dyDescent="0.35">
      <c r="A530" s="28" t="s">
        <v>116</v>
      </c>
      <c r="B530">
        <v>13</v>
      </c>
      <c r="C530">
        <v>15306</v>
      </c>
      <c r="D530" s="3">
        <v>480.91</v>
      </c>
      <c r="E530" s="3">
        <v>172.54</v>
      </c>
      <c r="F530" s="3">
        <v>112.95</v>
      </c>
      <c r="G530" s="3">
        <f t="shared" si="8"/>
        <v>1.5275785745905266</v>
      </c>
      <c r="H530" s="3">
        <v>70.400000000000006</v>
      </c>
      <c r="I530" s="3">
        <v>0.83</v>
      </c>
      <c r="J530" s="3">
        <v>0.65</v>
      </c>
      <c r="K530" s="3">
        <v>177.16</v>
      </c>
      <c r="L530" s="3">
        <v>116.8</v>
      </c>
      <c r="M530" s="42">
        <v>160.93</v>
      </c>
      <c r="N530" s="45">
        <v>1102.1600000000001</v>
      </c>
      <c r="O530" s="3">
        <v>11.260120370370371</v>
      </c>
      <c r="P530" s="10">
        <v>19.599999999999994</v>
      </c>
    </row>
    <row r="531" spans="1:16" x14ac:dyDescent="0.35">
      <c r="A531" s="28" t="s">
        <v>116</v>
      </c>
      <c r="B531">
        <v>14</v>
      </c>
      <c r="C531">
        <v>20795</v>
      </c>
      <c r="D531" s="3">
        <v>585.59</v>
      </c>
      <c r="E531" s="3">
        <v>188.73</v>
      </c>
      <c r="F531" s="3">
        <v>140.29</v>
      </c>
      <c r="G531" s="3">
        <f t="shared" si="8"/>
        <v>1.3452847672678023</v>
      </c>
      <c r="H531" s="3">
        <v>42.21</v>
      </c>
      <c r="I531" s="3">
        <v>0.76</v>
      </c>
      <c r="J531" s="3">
        <v>0.74</v>
      </c>
      <c r="K531" s="3">
        <v>207.62</v>
      </c>
      <c r="L531" s="3">
        <v>152.12</v>
      </c>
      <c r="M531" s="42">
        <v>499.14</v>
      </c>
      <c r="N531" s="45">
        <v>1094.6500000000001</v>
      </c>
      <c r="O531" s="3">
        <v>11.573277777777777</v>
      </c>
      <c r="P531" s="10">
        <v>47.79</v>
      </c>
    </row>
    <row r="532" spans="1:16" x14ac:dyDescent="0.35">
      <c r="A532" s="28" t="s">
        <v>116</v>
      </c>
      <c r="B532">
        <v>15</v>
      </c>
      <c r="C532">
        <v>5828</v>
      </c>
      <c r="D532" s="3">
        <v>288.11</v>
      </c>
      <c r="E532" s="3">
        <v>104.48</v>
      </c>
      <c r="F532" s="3">
        <v>71.02</v>
      </c>
      <c r="G532" s="3">
        <f t="shared" si="8"/>
        <v>1.4711348915798368</v>
      </c>
      <c r="H532" s="3">
        <v>76.260000000000005</v>
      </c>
      <c r="I532" s="3">
        <v>0.88</v>
      </c>
      <c r="J532" s="3">
        <v>0.68</v>
      </c>
      <c r="K532" s="3">
        <v>106.98</v>
      </c>
      <c r="L532" s="3">
        <v>72</v>
      </c>
      <c r="M532" s="42">
        <v>923</v>
      </c>
      <c r="N532" s="45">
        <v>1194.3</v>
      </c>
      <c r="O532" s="3">
        <v>11.96574074074074</v>
      </c>
      <c r="P532" s="10">
        <v>13.739999999999995</v>
      </c>
    </row>
    <row r="533" spans="1:16" x14ac:dyDescent="0.35">
      <c r="A533" s="28" t="s">
        <v>116</v>
      </c>
      <c r="B533">
        <v>16</v>
      </c>
      <c r="C533">
        <v>6009</v>
      </c>
      <c r="D533" s="3">
        <v>305.41000000000003</v>
      </c>
      <c r="E533" s="3">
        <v>121.09</v>
      </c>
      <c r="F533" s="3">
        <v>63.18</v>
      </c>
      <c r="G533" s="3">
        <f t="shared" si="8"/>
        <v>1.9165875276986388</v>
      </c>
      <c r="H533" s="3">
        <v>64.56</v>
      </c>
      <c r="I533" s="3">
        <v>0.81</v>
      </c>
      <c r="J533" s="3">
        <v>0.52</v>
      </c>
      <c r="K533" s="3">
        <v>122.3</v>
      </c>
      <c r="L533" s="3">
        <v>65.09</v>
      </c>
      <c r="M533" s="42">
        <v>862.72</v>
      </c>
      <c r="N533" s="45">
        <v>1435.35</v>
      </c>
      <c r="O533" s="3">
        <v>11.909925925925926</v>
      </c>
      <c r="P533" s="10">
        <v>25.439999999999998</v>
      </c>
    </row>
    <row r="534" spans="1:16" x14ac:dyDescent="0.35">
      <c r="A534" s="28" t="s">
        <v>116</v>
      </c>
      <c r="B534">
        <v>17</v>
      </c>
      <c r="C534">
        <v>33677</v>
      </c>
      <c r="D534" s="3">
        <v>703.79</v>
      </c>
      <c r="E534" s="3">
        <v>246.65</v>
      </c>
      <c r="F534" s="3">
        <v>173.85</v>
      </c>
      <c r="G534" s="3">
        <f t="shared" si="8"/>
        <v>1.4187517975266035</v>
      </c>
      <c r="H534" s="3">
        <v>27.59</v>
      </c>
      <c r="I534" s="3">
        <v>0.85</v>
      </c>
      <c r="J534" s="3">
        <v>0.7</v>
      </c>
      <c r="K534" s="3">
        <v>261.95999999999998</v>
      </c>
      <c r="L534" s="3">
        <v>179.17</v>
      </c>
      <c r="M534" s="42">
        <v>683.13</v>
      </c>
      <c r="N534" s="45">
        <v>1325.55</v>
      </c>
      <c r="O534" s="3">
        <v>11.743638888888889</v>
      </c>
      <c r="P534" s="10">
        <v>62.41</v>
      </c>
    </row>
    <row r="535" spans="1:16" x14ac:dyDescent="0.35">
      <c r="A535" s="28" t="s">
        <v>116</v>
      </c>
      <c r="B535">
        <v>18</v>
      </c>
      <c r="C535">
        <v>992</v>
      </c>
      <c r="D535" s="3">
        <v>117.17</v>
      </c>
      <c r="E535" s="3">
        <v>37.369999999999997</v>
      </c>
      <c r="F535" s="3">
        <v>33.799999999999997</v>
      </c>
      <c r="G535" s="3">
        <f t="shared" si="8"/>
        <v>1.1056213017751479</v>
      </c>
      <c r="H535" s="3">
        <v>132.12</v>
      </c>
      <c r="I535" s="3">
        <v>0.91</v>
      </c>
      <c r="J535" s="3">
        <v>0.9</v>
      </c>
      <c r="K535" s="3">
        <v>39.56</v>
      </c>
      <c r="L535" s="3">
        <v>34.950000000000003</v>
      </c>
      <c r="M535" s="42">
        <v>326.72000000000003</v>
      </c>
      <c r="N535" s="45">
        <v>1355.64</v>
      </c>
      <c r="O535" s="3">
        <v>11.413629629629629</v>
      </c>
      <c r="P535" s="10">
        <v>137.88</v>
      </c>
    </row>
    <row r="536" spans="1:16" x14ac:dyDescent="0.35">
      <c r="A536" s="28" t="s">
        <v>116</v>
      </c>
      <c r="B536">
        <v>19</v>
      </c>
      <c r="C536">
        <v>1612</v>
      </c>
      <c r="D536" s="3">
        <v>146.25</v>
      </c>
      <c r="E536" s="3">
        <v>46.97</v>
      </c>
      <c r="F536" s="3">
        <v>43.69</v>
      </c>
      <c r="G536" s="3">
        <f t="shared" si="8"/>
        <v>1.0750743877317464</v>
      </c>
      <c r="H536" s="3">
        <v>29.57</v>
      </c>
      <c r="I536" s="3">
        <v>0.95</v>
      </c>
      <c r="J536" s="3">
        <v>0.93</v>
      </c>
      <c r="K536" s="3">
        <v>49.04</v>
      </c>
      <c r="L536" s="3">
        <v>44</v>
      </c>
      <c r="M536" s="42">
        <v>174.58</v>
      </c>
      <c r="N536" s="45">
        <v>1433</v>
      </c>
      <c r="O536" s="3">
        <v>11.27275925925926</v>
      </c>
      <c r="P536" s="10">
        <v>60.43</v>
      </c>
    </row>
    <row r="537" spans="1:16" x14ac:dyDescent="0.35">
      <c r="A537" s="28" t="s">
        <v>116</v>
      </c>
      <c r="B537">
        <v>20</v>
      </c>
      <c r="C537">
        <v>17005</v>
      </c>
      <c r="D537" s="3">
        <v>504.95</v>
      </c>
      <c r="E537" s="3">
        <v>177.25</v>
      </c>
      <c r="F537" s="3">
        <v>122.15</v>
      </c>
      <c r="G537" s="3">
        <f t="shared" si="8"/>
        <v>1.4510847318870241</v>
      </c>
      <c r="H537" s="3">
        <v>83.81</v>
      </c>
      <c r="I537" s="3">
        <v>0.84</v>
      </c>
      <c r="J537" s="3">
        <v>0.69</v>
      </c>
      <c r="K537" s="3">
        <v>179.12</v>
      </c>
      <c r="L537" s="3">
        <v>123.77</v>
      </c>
      <c r="M537" s="42">
        <v>464.48</v>
      </c>
      <c r="N537" s="45">
        <v>1565.7</v>
      </c>
      <c r="O537" s="3">
        <v>11.541185185185185</v>
      </c>
      <c r="P537" s="10">
        <v>6.1899999999999977</v>
      </c>
    </row>
    <row r="538" spans="1:16" x14ac:dyDescent="0.35">
      <c r="A538" s="28" t="s">
        <v>116</v>
      </c>
      <c r="B538">
        <v>21</v>
      </c>
      <c r="C538">
        <v>36743</v>
      </c>
      <c r="D538" s="3">
        <v>936.89</v>
      </c>
      <c r="E538" s="3">
        <v>318.99</v>
      </c>
      <c r="F538" s="3">
        <v>146.66</v>
      </c>
      <c r="G538" s="3">
        <f t="shared" si="8"/>
        <v>2.1750306832128734</v>
      </c>
      <c r="H538" s="3">
        <v>39.99</v>
      </c>
      <c r="I538" s="3">
        <v>0.53</v>
      </c>
      <c r="J538" s="3">
        <v>0.46</v>
      </c>
      <c r="K538" s="3">
        <v>336</v>
      </c>
      <c r="L538" s="3">
        <v>175.48</v>
      </c>
      <c r="M538" s="42">
        <v>710.09</v>
      </c>
      <c r="N538" s="45">
        <v>1651.23</v>
      </c>
      <c r="O538" s="3">
        <v>11.768601851851852</v>
      </c>
      <c r="P538" s="10">
        <v>50.01</v>
      </c>
    </row>
    <row r="539" spans="1:16" x14ac:dyDescent="0.35">
      <c r="A539" s="28" t="s">
        <v>116</v>
      </c>
      <c r="B539">
        <v>22</v>
      </c>
      <c r="C539">
        <v>17156</v>
      </c>
      <c r="D539" s="3">
        <v>543.95000000000005</v>
      </c>
      <c r="E539" s="3">
        <v>164.39</v>
      </c>
      <c r="F539" s="3">
        <v>132.88</v>
      </c>
      <c r="G539" s="3">
        <f t="shared" si="8"/>
        <v>1.2371312462372064</v>
      </c>
      <c r="H539" s="3">
        <v>40.08</v>
      </c>
      <c r="I539" s="3">
        <v>0.73</v>
      </c>
      <c r="J539" s="3">
        <v>0.81</v>
      </c>
      <c r="K539" s="3">
        <v>176.01</v>
      </c>
      <c r="L539" s="3">
        <v>148.6</v>
      </c>
      <c r="M539" s="42">
        <v>319.58999999999997</v>
      </c>
      <c r="N539" s="45">
        <v>1742.24</v>
      </c>
      <c r="O539" s="3">
        <v>11.407027777777778</v>
      </c>
      <c r="P539" s="10">
        <v>49.92</v>
      </c>
    </row>
    <row r="540" spans="1:16" x14ac:dyDescent="0.35">
      <c r="A540" s="28" t="s">
        <v>116</v>
      </c>
      <c r="B540">
        <v>23</v>
      </c>
      <c r="C540">
        <v>1621</v>
      </c>
      <c r="D540" s="3">
        <v>148.4</v>
      </c>
      <c r="E540" s="3">
        <v>49.09</v>
      </c>
      <c r="F540" s="3">
        <v>42.04</v>
      </c>
      <c r="G540" s="3">
        <f t="shared" si="8"/>
        <v>1.1676974310180781</v>
      </c>
      <c r="H540" s="3">
        <v>132.28</v>
      </c>
      <c r="I540" s="3">
        <v>0.92</v>
      </c>
      <c r="J540" s="3">
        <v>0.86</v>
      </c>
      <c r="K540" s="3">
        <v>51.22</v>
      </c>
      <c r="L540" s="3">
        <v>43.82</v>
      </c>
      <c r="M540" s="42">
        <v>488.88</v>
      </c>
      <c r="N540" s="45">
        <v>1777.99</v>
      </c>
      <c r="O540" s="3">
        <v>11.563777777777776</v>
      </c>
      <c r="P540" s="10">
        <v>137.72</v>
      </c>
    </row>
    <row r="541" spans="1:16" x14ac:dyDescent="0.35">
      <c r="A541" s="28" t="s">
        <v>116</v>
      </c>
      <c r="B541">
        <v>24</v>
      </c>
      <c r="C541">
        <v>13922</v>
      </c>
      <c r="D541" s="3">
        <v>470.47</v>
      </c>
      <c r="E541" s="3">
        <v>170.52</v>
      </c>
      <c r="F541" s="3">
        <v>103.95</v>
      </c>
      <c r="G541" s="3">
        <f t="shared" si="8"/>
        <v>1.6404040404040405</v>
      </c>
      <c r="H541" s="3">
        <v>97.85</v>
      </c>
      <c r="I541" s="3">
        <v>0.79</v>
      </c>
      <c r="J541" s="3">
        <v>0.61</v>
      </c>
      <c r="K541" s="3">
        <v>177.72</v>
      </c>
      <c r="L541" s="3">
        <v>109.26</v>
      </c>
      <c r="M541" s="42">
        <v>464.61</v>
      </c>
      <c r="N541" s="45">
        <v>1895.15</v>
      </c>
      <c r="O541" s="3">
        <v>11.541305555555557</v>
      </c>
      <c r="P541" s="10">
        <v>172.15</v>
      </c>
    </row>
    <row r="542" spans="1:16" x14ac:dyDescent="0.35">
      <c r="A542" s="28" t="s">
        <v>116</v>
      </c>
      <c r="B542">
        <v>25</v>
      </c>
      <c r="C542">
        <v>1698</v>
      </c>
      <c r="D542" s="3">
        <v>155.72999999999999</v>
      </c>
      <c r="E542" s="3">
        <v>53.57</v>
      </c>
      <c r="F542" s="3">
        <v>40.36</v>
      </c>
      <c r="G542" s="3">
        <f t="shared" si="8"/>
        <v>1.3273042616451933</v>
      </c>
      <c r="H542" s="3">
        <v>169.22</v>
      </c>
      <c r="I542" s="3">
        <v>0.88</v>
      </c>
      <c r="J542" s="3">
        <v>0.75</v>
      </c>
      <c r="K542" s="3">
        <v>53.85</v>
      </c>
      <c r="L542" s="3">
        <v>40</v>
      </c>
      <c r="M542" s="42">
        <v>1037.29</v>
      </c>
      <c r="N542" s="45">
        <v>1895.23</v>
      </c>
      <c r="O542" s="3">
        <v>12.071564814814815</v>
      </c>
      <c r="P542" s="10">
        <v>100.78</v>
      </c>
    </row>
    <row r="543" spans="1:16" x14ac:dyDescent="0.35">
      <c r="A543" s="28" t="s">
        <v>116</v>
      </c>
      <c r="B543">
        <v>26</v>
      </c>
      <c r="C543">
        <v>3175</v>
      </c>
      <c r="D543" s="3">
        <v>206.33</v>
      </c>
      <c r="E543" s="3">
        <v>65.319999999999993</v>
      </c>
      <c r="F543" s="3">
        <v>61.89</v>
      </c>
      <c r="G543" s="3">
        <f t="shared" si="8"/>
        <v>1.0554209080626917</v>
      </c>
      <c r="H543" s="3">
        <v>104.47</v>
      </c>
      <c r="I543" s="3">
        <v>0.94</v>
      </c>
      <c r="J543" s="3">
        <v>0.95</v>
      </c>
      <c r="K543" s="3">
        <v>67.739999999999995</v>
      </c>
      <c r="L543" s="3">
        <v>62</v>
      </c>
      <c r="M543" s="42">
        <v>1172.05</v>
      </c>
      <c r="N543" s="45">
        <v>1704.82</v>
      </c>
      <c r="O543" s="3">
        <v>12.196342592592591</v>
      </c>
      <c r="P543" s="10">
        <v>165.53</v>
      </c>
    </row>
    <row r="544" spans="1:16" x14ac:dyDescent="0.35">
      <c r="A544" s="28" t="s">
        <v>116</v>
      </c>
      <c r="B544">
        <v>27</v>
      </c>
      <c r="C544">
        <v>4581</v>
      </c>
      <c r="D544" s="3">
        <v>252.75</v>
      </c>
      <c r="E544" s="3">
        <v>89.4</v>
      </c>
      <c r="F544" s="3">
        <v>65.239999999999995</v>
      </c>
      <c r="G544" s="3">
        <f t="shared" si="8"/>
        <v>1.3703249540159412</v>
      </c>
      <c r="H544" s="3">
        <v>64.95</v>
      </c>
      <c r="I544" s="3">
        <v>0.9</v>
      </c>
      <c r="J544" s="3">
        <v>0.73</v>
      </c>
      <c r="K544" s="3">
        <v>91.3</v>
      </c>
      <c r="L544" s="3">
        <v>66</v>
      </c>
      <c r="M544" s="42">
        <v>872.3</v>
      </c>
      <c r="N544" s="45">
        <v>1645.63</v>
      </c>
      <c r="O544" s="3">
        <v>11.918796296296296</v>
      </c>
      <c r="P544" s="10">
        <v>25.049999999999997</v>
      </c>
    </row>
    <row r="545" spans="1:16" x14ac:dyDescent="0.35">
      <c r="A545" s="28" t="s">
        <v>116</v>
      </c>
      <c r="B545">
        <v>28</v>
      </c>
      <c r="C545">
        <v>3964</v>
      </c>
      <c r="D545" s="3">
        <v>248.41</v>
      </c>
      <c r="E545" s="3">
        <v>88.32</v>
      </c>
      <c r="F545" s="3">
        <v>57.15</v>
      </c>
      <c r="G545" s="3">
        <f t="shared" si="8"/>
        <v>1.5454068241469816</v>
      </c>
      <c r="H545" s="3">
        <v>94.48</v>
      </c>
      <c r="I545" s="3">
        <v>0.81</v>
      </c>
      <c r="J545" s="3">
        <v>0.65</v>
      </c>
      <c r="K545" s="3">
        <v>93.26</v>
      </c>
      <c r="L545" s="3">
        <v>59.64</v>
      </c>
      <c r="M545" s="42">
        <v>1437.58</v>
      </c>
      <c r="N545" s="45">
        <v>1819.5</v>
      </c>
      <c r="O545" s="3">
        <v>12.442203703703704</v>
      </c>
      <c r="P545" s="10">
        <v>175.51999999999998</v>
      </c>
    </row>
    <row r="546" spans="1:16" x14ac:dyDescent="0.35">
      <c r="A546" s="28" t="s">
        <v>116</v>
      </c>
      <c r="B546">
        <v>29</v>
      </c>
      <c r="C546">
        <v>2532</v>
      </c>
      <c r="D546" s="3">
        <v>191.7</v>
      </c>
      <c r="E546" s="3">
        <v>72.489999999999995</v>
      </c>
      <c r="F546" s="3">
        <v>44.47</v>
      </c>
      <c r="G546" s="3">
        <f t="shared" si="8"/>
        <v>1.6300876995727456</v>
      </c>
      <c r="H546" s="3">
        <v>157.22999999999999</v>
      </c>
      <c r="I546" s="3">
        <v>0.87</v>
      </c>
      <c r="J546" s="3">
        <v>0.61</v>
      </c>
      <c r="K546" s="3">
        <v>72.400000000000006</v>
      </c>
      <c r="L546" s="3">
        <v>45.05</v>
      </c>
      <c r="M546" s="42">
        <v>1473.38</v>
      </c>
      <c r="N546" s="45">
        <v>1542.26</v>
      </c>
      <c r="O546" s="3">
        <v>12.475351851851853</v>
      </c>
      <c r="P546" s="10">
        <v>112.77000000000001</v>
      </c>
    </row>
    <row r="547" spans="1:16" x14ac:dyDescent="0.35">
      <c r="A547" s="28" t="s">
        <v>116</v>
      </c>
      <c r="B547">
        <v>30</v>
      </c>
      <c r="C547">
        <v>6398</v>
      </c>
      <c r="D547" s="3">
        <v>292.22000000000003</v>
      </c>
      <c r="E547" s="3">
        <v>93.33</v>
      </c>
      <c r="F547" s="3">
        <v>87.28</v>
      </c>
      <c r="G547" s="3">
        <f t="shared" si="8"/>
        <v>1.0693171402383135</v>
      </c>
      <c r="H547" s="3">
        <v>40.380000000000003</v>
      </c>
      <c r="I547" s="3">
        <v>0.94</v>
      </c>
      <c r="J547" s="3">
        <v>0.94</v>
      </c>
      <c r="K547" s="3">
        <v>96.21</v>
      </c>
      <c r="L547" s="3">
        <v>89.31</v>
      </c>
      <c r="M547" s="42">
        <v>1236.94</v>
      </c>
      <c r="N547" s="45">
        <v>1532.14</v>
      </c>
      <c r="O547" s="3">
        <v>12.256425925925926</v>
      </c>
      <c r="P547" s="10">
        <v>49.62</v>
      </c>
    </row>
    <row r="548" spans="1:16" x14ac:dyDescent="0.35">
      <c r="A548" s="28" t="s">
        <v>116</v>
      </c>
      <c r="B548">
        <v>31</v>
      </c>
      <c r="C548">
        <v>5675</v>
      </c>
      <c r="D548" s="3">
        <v>277.16000000000003</v>
      </c>
      <c r="E548" s="3">
        <v>96.03</v>
      </c>
      <c r="F548" s="3">
        <v>75.239999999999995</v>
      </c>
      <c r="G548" s="3">
        <f t="shared" si="8"/>
        <v>1.2763157894736843</v>
      </c>
      <c r="H548" s="3">
        <v>144.88999999999999</v>
      </c>
      <c r="I548" s="3">
        <v>0.93</v>
      </c>
      <c r="J548" s="3">
        <v>0.78</v>
      </c>
      <c r="K548" s="3">
        <v>97.35</v>
      </c>
      <c r="L548" s="3">
        <v>77.069999999999993</v>
      </c>
      <c r="M548" s="42">
        <v>1698.81</v>
      </c>
      <c r="N548" s="45">
        <v>1383.89</v>
      </c>
      <c r="O548" s="3">
        <v>12.684083333333334</v>
      </c>
      <c r="P548" s="10">
        <v>125.11000000000001</v>
      </c>
    </row>
    <row r="549" spans="1:16" x14ac:dyDescent="0.35">
      <c r="A549" s="28" t="s">
        <v>116</v>
      </c>
      <c r="B549">
        <v>32</v>
      </c>
      <c r="C549">
        <v>22410</v>
      </c>
      <c r="D549" s="3">
        <v>605.95000000000005</v>
      </c>
      <c r="E549" s="3">
        <v>221.67</v>
      </c>
      <c r="F549" s="3">
        <v>128.72</v>
      </c>
      <c r="G549" s="3">
        <f t="shared" si="8"/>
        <v>1.7221100062150403</v>
      </c>
      <c r="H549" s="3">
        <v>155.63999999999999</v>
      </c>
      <c r="I549" s="3">
        <v>0.77</v>
      </c>
      <c r="J549" s="3">
        <v>0.57999999999999996</v>
      </c>
      <c r="K549" s="3">
        <v>221.45</v>
      </c>
      <c r="L549" s="3">
        <v>137.25</v>
      </c>
      <c r="M549" s="42">
        <v>1082.0999999999999</v>
      </c>
      <c r="N549" s="45">
        <v>1089.96</v>
      </c>
      <c r="O549" s="3">
        <v>12.113055555555556</v>
      </c>
      <c r="P549" s="10">
        <v>114.36000000000001</v>
      </c>
    </row>
    <row r="550" spans="1:16" x14ac:dyDescent="0.35">
      <c r="A550" s="28" t="s">
        <v>116</v>
      </c>
      <c r="B550">
        <v>33</v>
      </c>
      <c r="C550">
        <v>1854</v>
      </c>
      <c r="D550" s="3">
        <v>157.35</v>
      </c>
      <c r="E550" s="3">
        <v>50.88</v>
      </c>
      <c r="F550" s="3">
        <v>46.4</v>
      </c>
      <c r="G550" s="3">
        <f t="shared" si="8"/>
        <v>1.0965517241379312</v>
      </c>
      <c r="H550" s="3">
        <v>131.16</v>
      </c>
      <c r="I550" s="3">
        <v>0.94</v>
      </c>
      <c r="J550" s="3">
        <v>0.91</v>
      </c>
      <c r="K550" s="3">
        <v>53.25</v>
      </c>
      <c r="L550" s="3">
        <v>47.38</v>
      </c>
      <c r="M550" s="42">
        <v>1248.8</v>
      </c>
      <c r="N550" s="45">
        <v>1112.92</v>
      </c>
      <c r="O550" s="3">
        <v>12.267407407407406</v>
      </c>
      <c r="P550" s="10">
        <v>138.84</v>
      </c>
    </row>
    <row r="551" spans="1:16" x14ac:dyDescent="0.35">
      <c r="A551" s="28" t="s">
        <v>116</v>
      </c>
      <c r="B551">
        <v>34</v>
      </c>
      <c r="C551">
        <v>2408</v>
      </c>
      <c r="D551" s="3">
        <v>178.88</v>
      </c>
      <c r="E551" s="3">
        <v>57.83</v>
      </c>
      <c r="F551" s="3">
        <v>53.01</v>
      </c>
      <c r="G551" s="3">
        <f t="shared" si="8"/>
        <v>1.0909262403320128</v>
      </c>
      <c r="H551" s="3">
        <v>156.63999999999999</v>
      </c>
      <c r="I551" s="3">
        <v>0.95</v>
      </c>
      <c r="J551" s="3">
        <v>0.92</v>
      </c>
      <c r="K551" s="3">
        <v>59.84</v>
      </c>
      <c r="L551" s="3">
        <v>53.96</v>
      </c>
      <c r="M551" s="42">
        <v>1299.6500000000001</v>
      </c>
      <c r="N551" s="45">
        <v>1063.67</v>
      </c>
      <c r="O551" s="3">
        <v>12.314490740740741</v>
      </c>
      <c r="P551" s="10">
        <v>113.36000000000001</v>
      </c>
    </row>
    <row r="552" spans="1:16" x14ac:dyDescent="0.35">
      <c r="A552" s="28" t="s">
        <v>116</v>
      </c>
      <c r="B552">
        <v>35</v>
      </c>
      <c r="C552">
        <v>1306</v>
      </c>
      <c r="D552" s="3">
        <v>132.72999999999999</v>
      </c>
      <c r="E552" s="3">
        <v>45.36</v>
      </c>
      <c r="F552" s="3">
        <v>36.659999999999997</v>
      </c>
      <c r="G552" s="3">
        <f t="shared" si="8"/>
        <v>1.2373158756137481</v>
      </c>
      <c r="H552" s="3">
        <v>0.61</v>
      </c>
      <c r="I552" s="3">
        <v>0.93</v>
      </c>
      <c r="J552" s="3">
        <v>0.81</v>
      </c>
      <c r="K552" s="3">
        <v>45.61</v>
      </c>
      <c r="L552" s="3">
        <v>36</v>
      </c>
      <c r="M552" s="42">
        <v>999.4</v>
      </c>
      <c r="N552" s="45">
        <v>919.4</v>
      </c>
      <c r="O552" s="3">
        <v>12.036481481481481</v>
      </c>
      <c r="P552" s="10">
        <v>89.39</v>
      </c>
    </row>
    <row r="553" spans="1:16" x14ac:dyDescent="0.35">
      <c r="A553" s="28" t="s">
        <v>116</v>
      </c>
      <c r="B553">
        <v>36</v>
      </c>
      <c r="C553">
        <v>2826</v>
      </c>
      <c r="D553" s="3">
        <v>194.45</v>
      </c>
      <c r="E553" s="3">
        <v>64.64</v>
      </c>
      <c r="F553" s="3">
        <v>55.66</v>
      </c>
      <c r="G553" s="3">
        <f t="shared" si="8"/>
        <v>1.1613366870283868</v>
      </c>
      <c r="H553" s="3">
        <v>76.739999999999995</v>
      </c>
      <c r="I553" s="3">
        <v>0.94</v>
      </c>
      <c r="J553" s="3">
        <v>0.86</v>
      </c>
      <c r="K553" s="3">
        <v>65.86</v>
      </c>
      <c r="L553" s="3">
        <v>54</v>
      </c>
      <c r="M553" s="42">
        <v>1207.77</v>
      </c>
      <c r="N553" s="45">
        <v>816.12</v>
      </c>
      <c r="O553" s="3">
        <v>12.229416666666667</v>
      </c>
      <c r="P553" s="10">
        <v>13.260000000000005</v>
      </c>
    </row>
    <row r="554" spans="1:16" x14ac:dyDescent="0.35">
      <c r="A554" s="28" t="s">
        <v>116</v>
      </c>
      <c r="B554">
        <v>37</v>
      </c>
      <c r="C554">
        <v>18827</v>
      </c>
      <c r="D554" s="3">
        <v>508.4</v>
      </c>
      <c r="E554" s="3">
        <v>176.78</v>
      </c>
      <c r="F554" s="3">
        <v>135.6</v>
      </c>
      <c r="G554" s="3">
        <f t="shared" si="8"/>
        <v>1.3036873156342184</v>
      </c>
      <c r="H554" s="3">
        <v>132.54</v>
      </c>
      <c r="I554" s="3">
        <v>0.92</v>
      </c>
      <c r="J554" s="3">
        <v>0.77</v>
      </c>
      <c r="K554" s="3">
        <v>176.67</v>
      </c>
      <c r="L554" s="3">
        <v>134.35</v>
      </c>
      <c r="M554" s="42">
        <v>1341.13</v>
      </c>
      <c r="N554" s="45">
        <v>767.15</v>
      </c>
      <c r="O554" s="3">
        <v>12.352898148148149</v>
      </c>
      <c r="P554" s="10">
        <v>137.46</v>
      </c>
    </row>
    <row r="555" spans="1:16" x14ac:dyDescent="0.35">
      <c r="A555" s="28" t="s">
        <v>116</v>
      </c>
      <c r="B555">
        <v>38</v>
      </c>
      <c r="C555">
        <v>10058</v>
      </c>
      <c r="D555" s="3">
        <v>406.13</v>
      </c>
      <c r="E555" s="3">
        <v>154.13999999999999</v>
      </c>
      <c r="F555" s="3">
        <v>83.08</v>
      </c>
      <c r="G555" s="3">
        <f t="shared" si="8"/>
        <v>1.8553201733269138</v>
      </c>
      <c r="H555" s="3">
        <v>58.7</v>
      </c>
      <c r="I555" s="3">
        <v>0.77</v>
      </c>
      <c r="J555" s="3">
        <v>0.54</v>
      </c>
      <c r="K555" s="3">
        <v>162.08000000000001</v>
      </c>
      <c r="L555" s="3">
        <v>90</v>
      </c>
      <c r="M555" s="42">
        <v>1475.24</v>
      </c>
      <c r="N555" s="45">
        <v>948.83</v>
      </c>
      <c r="O555" s="3">
        <v>12.477074074074073</v>
      </c>
      <c r="P555" s="10">
        <v>31.299999999999997</v>
      </c>
    </row>
    <row r="556" spans="1:16" x14ac:dyDescent="0.35">
      <c r="A556" s="28" t="s">
        <v>116</v>
      </c>
      <c r="B556">
        <v>39</v>
      </c>
      <c r="C556">
        <v>6334</v>
      </c>
      <c r="D556" s="3">
        <v>298.79000000000002</v>
      </c>
      <c r="E556" s="3">
        <v>98.23</v>
      </c>
      <c r="F556" s="3">
        <v>82.1</v>
      </c>
      <c r="G556" s="3">
        <f t="shared" si="8"/>
        <v>1.1964677222898905</v>
      </c>
      <c r="H556" s="3">
        <v>142.46</v>
      </c>
      <c r="I556" s="3">
        <v>0.89</v>
      </c>
      <c r="J556" s="3">
        <v>0.84</v>
      </c>
      <c r="K556" s="3">
        <v>104.64</v>
      </c>
      <c r="L556" s="3">
        <v>86</v>
      </c>
      <c r="M556" s="42">
        <v>1513.13</v>
      </c>
      <c r="N556" s="45">
        <v>597.62</v>
      </c>
      <c r="O556" s="3">
        <v>12.512157407407408</v>
      </c>
      <c r="P556" s="10">
        <v>127.53999999999999</v>
      </c>
    </row>
    <row r="557" spans="1:16" x14ac:dyDescent="0.35">
      <c r="A557" s="28" t="s">
        <v>116</v>
      </c>
      <c r="B557">
        <v>40</v>
      </c>
      <c r="C557">
        <v>12757</v>
      </c>
      <c r="D557" s="3">
        <v>433.12</v>
      </c>
      <c r="E557" s="3">
        <v>164.47</v>
      </c>
      <c r="F557" s="3">
        <v>98.76</v>
      </c>
      <c r="G557" s="3">
        <f t="shared" si="8"/>
        <v>1.6653503442689348</v>
      </c>
      <c r="H557" s="3">
        <v>88.27</v>
      </c>
      <c r="I557" s="3">
        <v>0.85</v>
      </c>
      <c r="J557" s="3">
        <v>0.6</v>
      </c>
      <c r="K557" s="3">
        <v>168.08</v>
      </c>
      <c r="L557" s="3">
        <v>103</v>
      </c>
      <c r="M557" s="42">
        <v>1454.5</v>
      </c>
      <c r="N557" s="45">
        <v>464.39</v>
      </c>
      <c r="O557" s="3">
        <v>12.457870370370371</v>
      </c>
      <c r="P557" s="10">
        <v>1.730000000000004</v>
      </c>
    </row>
    <row r="558" spans="1:16" x14ac:dyDescent="0.35">
      <c r="A558" s="28" t="s">
        <v>116</v>
      </c>
      <c r="B558">
        <v>41</v>
      </c>
      <c r="C558">
        <v>52540</v>
      </c>
      <c r="D558" s="3">
        <v>941.2</v>
      </c>
      <c r="E558" s="3">
        <v>353.63</v>
      </c>
      <c r="F558" s="3">
        <v>189.17</v>
      </c>
      <c r="G558" s="3">
        <f t="shared" si="8"/>
        <v>1.8693767510704657</v>
      </c>
      <c r="H558" s="3">
        <v>75.62</v>
      </c>
      <c r="I558" s="3">
        <v>0.75</v>
      </c>
      <c r="J558" s="3">
        <v>0.53</v>
      </c>
      <c r="K558" s="3">
        <v>367.58</v>
      </c>
      <c r="L558" s="3">
        <v>203.62</v>
      </c>
      <c r="M558" s="42">
        <v>1065.73</v>
      </c>
      <c r="N558" s="45">
        <v>495.34</v>
      </c>
      <c r="O558" s="3">
        <v>12.097898148148147</v>
      </c>
      <c r="P558" s="10">
        <v>14.379999999999995</v>
      </c>
    </row>
    <row r="559" spans="1:16" x14ac:dyDescent="0.35">
      <c r="A559" s="28" t="s">
        <v>116</v>
      </c>
      <c r="B559">
        <v>42</v>
      </c>
      <c r="C559">
        <v>13005</v>
      </c>
      <c r="D559" s="3">
        <v>412.52</v>
      </c>
      <c r="E559" s="3">
        <v>131.41999999999999</v>
      </c>
      <c r="F559" s="3">
        <v>126</v>
      </c>
      <c r="G559" s="3">
        <f t="shared" si="8"/>
        <v>1.043015873015873</v>
      </c>
      <c r="H559" s="3">
        <v>93.65</v>
      </c>
      <c r="I559" s="3">
        <v>0.96</v>
      </c>
      <c r="J559" s="3">
        <v>0.96</v>
      </c>
      <c r="K559" s="3">
        <v>135.25</v>
      </c>
      <c r="L559" s="3">
        <v>122</v>
      </c>
      <c r="M559" s="42">
        <v>1322.92</v>
      </c>
      <c r="N559" s="45">
        <v>199.3</v>
      </c>
      <c r="O559" s="3">
        <v>12.336037037037038</v>
      </c>
      <c r="P559" s="10">
        <v>176.35</v>
      </c>
    </row>
    <row r="560" spans="1:16" x14ac:dyDescent="0.35">
      <c r="A560" s="28" t="s">
        <v>116</v>
      </c>
      <c r="B560">
        <v>43</v>
      </c>
      <c r="C560">
        <v>93046</v>
      </c>
      <c r="D560" s="3">
        <v>1268.75</v>
      </c>
      <c r="E560" s="3">
        <v>397.24</v>
      </c>
      <c r="F560" s="3">
        <v>298.23</v>
      </c>
      <c r="G560" s="3">
        <f t="shared" si="8"/>
        <v>1.3319920866445361</v>
      </c>
      <c r="H560" s="3">
        <v>0.68</v>
      </c>
      <c r="I560" s="3">
        <v>0.73</v>
      </c>
      <c r="J560" s="3">
        <v>0.75</v>
      </c>
      <c r="K560" s="3">
        <v>457.86</v>
      </c>
      <c r="L560" s="3">
        <v>320.49</v>
      </c>
      <c r="M560" s="42">
        <v>1746.64</v>
      </c>
      <c r="N560" s="45">
        <v>431.37</v>
      </c>
      <c r="O560" s="3">
        <v>12.728370370370369</v>
      </c>
      <c r="P560" s="10">
        <v>89.32</v>
      </c>
    </row>
    <row r="561" spans="1:16" x14ac:dyDescent="0.35">
      <c r="A561" s="28" t="s">
        <v>116</v>
      </c>
      <c r="B561">
        <v>44</v>
      </c>
      <c r="C561">
        <v>1119</v>
      </c>
      <c r="D561" s="3">
        <v>124.85</v>
      </c>
      <c r="E561" s="3">
        <v>45.04</v>
      </c>
      <c r="F561" s="3">
        <v>31.63</v>
      </c>
      <c r="G561" s="3">
        <f t="shared" si="8"/>
        <v>1.4239645905785647</v>
      </c>
      <c r="H561" s="3">
        <v>158.61000000000001</v>
      </c>
      <c r="I561" s="3">
        <v>0.9</v>
      </c>
      <c r="J561" s="3">
        <v>0.7</v>
      </c>
      <c r="K561" s="3">
        <v>46.52</v>
      </c>
      <c r="L561" s="3">
        <v>32.26</v>
      </c>
      <c r="M561" s="42">
        <v>2027.09</v>
      </c>
      <c r="N561" s="45">
        <v>229.1</v>
      </c>
      <c r="O561" s="3">
        <v>12.988046296296297</v>
      </c>
      <c r="P561" s="10">
        <v>111.38999999999999</v>
      </c>
    </row>
    <row r="562" spans="1:16" x14ac:dyDescent="0.35">
      <c r="A562" s="28" t="s">
        <v>116</v>
      </c>
      <c r="B562">
        <v>45</v>
      </c>
      <c r="C562">
        <v>4578</v>
      </c>
      <c r="D562" s="3">
        <v>253.02</v>
      </c>
      <c r="E562" s="3">
        <v>90.38</v>
      </c>
      <c r="F562" s="3">
        <v>64.5</v>
      </c>
      <c r="G562" s="3">
        <f t="shared" si="8"/>
        <v>1.4012403100775193</v>
      </c>
      <c r="H562" s="3">
        <v>0.97</v>
      </c>
      <c r="I562" s="3">
        <v>0.9</v>
      </c>
      <c r="J562" s="3">
        <v>0.71</v>
      </c>
      <c r="K562" s="3">
        <v>93.17</v>
      </c>
      <c r="L562" s="3">
        <v>65.63</v>
      </c>
      <c r="M562" s="42">
        <v>2088.75</v>
      </c>
      <c r="N562" s="45">
        <v>87.6</v>
      </c>
      <c r="O562" s="3">
        <v>13.045138888888889</v>
      </c>
      <c r="P562" s="10">
        <v>89.03</v>
      </c>
    </row>
    <row r="563" spans="1:16" x14ac:dyDescent="0.35">
      <c r="A563" s="28" t="s">
        <v>116</v>
      </c>
      <c r="B563">
        <v>46</v>
      </c>
      <c r="C563">
        <v>2013</v>
      </c>
      <c r="D563" s="3">
        <v>167.4</v>
      </c>
      <c r="E563" s="3">
        <v>61.07</v>
      </c>
      <c r="F563" s="3">
        <v>41.97</v>
      </c>
      <c r="G563" s="3">
        <f t="shared" si="8"/>
        <v>1.4550869668811055</v>
      </c>
      <c r="H563" s="3">
        <v>178.05</v>
      </c>
      <c r="I563" s="3">
        <v>0.9</v>
      </c>
      <c r="J563" s="3">
        <v>0.69</v>
      </c>
      <c r="K563" s="3">
        <v>62.59</v>
      </c>
      <c r="L563" s="3">
        <v>42</v>
      </c>
      <c r="M563" s="42">
        <v>2180.73</v>
      </c>
      <c r="N563" s="45">
        <v>674.65</v>
      </c>
      <c r="O563" s="3">
        <v>13.130305555555555</v>
      </c>
      <c r="P563" s="10">
        <v>91.949999999999989</v>
      </c>
    </row>
    <row r="564" spans="1:16" x14ac:dyDescent="0.35">
      <c r="A564" s="28" t="s">
        <v>116</v>
      </c>
      <c r="B564">
        <v>47</v>
      </c>
      <c r="C564">
        <v>2984</v>
      </c>
      <c r="D564" s="3">
        <v>208.52</v>
      </c>
      <c r="E564" s="3">
        <v>73.040000000000006</v>
      </c>
      <c r="F564" s="3">
        <v>52.02</v>
      </c>
      <c r="G564" s="3">
        <f t="shared" si="8"/>
        <v>1.404075355632449</v>
      </c>
      <c r="H564" s="3">
        <v>91.49</v>
      </c>
      <c r="I564" s="3">
        <v>0.86</v>
      </c>
      <c r="J564" s="3">
        <v>0.71</v>
      </c>
      <c r="K564" s="3">
        <v>76.53</v>
      </c>
      <c r="L564" s="3">
        <v>55</v>
      </c>
      <c r="M564" s="42">
        <v>2238.0700000000002</v>
      </c>
      <c r="N564" s="45">
        <v>850.07</v>
      </c>
      <c r="O564" s="3">
        <v>13.183398148148148</v>
      </c>
      <c r="P564" s="10">
        <v>178.51</v>
      </c>
    </row>
    <row r="565" spans="1:16" x14ac:dyDescent="0.35">
      <c r="A565" s="28" t="s">
        <v>116</v>
      </c>
      <c r="B565">
        <v>48</v>
      </c>
      <c r="C565">
        <v>5863</v>
      </c>
      <c r="D565" s="3">
        <v>283.98</v>
      </c>
      <c r="E565" s="3">
        <v>102.29</v>
      </c>
      <c r="F565" s="3">
        <v>72.98</v>
      </c>
      <c r="G565" s="3">
        <f t="shared" si="8"/>
        <v>1.4016168813373526</v>
      </c>
      <c r="H565" s="3">
        <v>132.22999999999999</v>
      </c>
      <c r="I565" s="3">
        <v>0.91</v>
      </c>
      <c r="J565" s="3">
        <v>0.71</v>
      </c>
      <c r="K565" s="3">
        <v>106.96</v>
      </c>
      <c r="L565" s="3">
        <v>75.58</v>
      </c>
      <c r="M565" s="42">
        <v>2098.75</v>
      </c>
      <c r="N565" s="45">
        <v>896.39</v>
      </c>
      <c r="O565" s="3">
        <v>13.054398148148149</v>
      </c>
      <c r="P565" s="10">
        <v>137.77000000000001</v>
      </c>
    </row>
    <row r="566" spans="1:16" x14ac:dyDescent="0.35">
      <c r="A566" s="28" t="s">
        <v>116</v>
      </c>
      <c r="B566">
        <v>49</v>
      </c>
      <c r="C566">
        <v>7060</v>
      </c>
      <c r="D566" s="3">
        <v>315.63</v>
      </c>
      <c r="E566" s="3">
        <v>114.24</v>
      </c>
      <c r="F566" s="3">
        <v>78.69</v>
      </c>
      <c r="G566" s="3">
        <f t="shared" si="8"/>
        <v>1.4517727792603889</v>
      </c>
      <c r="H566" s="3">
        <v>153.69</v>
      </c>
      <c r="I566" s="3">
        <v>0.89</v>
      </c>
      <c r="J566" s="3">
        <v>0.69</v>
      </c>
      <c r="K566" s="3">
        <v>114.61</v>
      </c>
      <c r="L566" s="3">
        <v>78.180000000000007</v>
      </c>
      <c r="M566" s="42">
        <v>1806.25</v>
      </c>
      <c r="N566" s="45">
        <v>1026.3399999999999</v>
      </c>
      <c r="O566" s="3">
        <v>12.783564814814815</v>
      </c>
      <c r="P566" s="10">
        <v>116.31</v>
      </c>
    </row>
    <row r="567" spans="1:16" x14ac:dyDescent="0.35">
      <c r="A567" s="28" t="s">
        <v>116</v>
      </c>
      <c r="B567">
        <v>50</v>
      </c>
      <c r="C567">
        <v>2242</v>
      </c>
      <c r="D567" s="3">
        <v>173.22</v>
      </c>
      <c r="E567" s="3">
        <v>55.74</v>
      </c>
      <c r="F567" s="3">
        <v>51.22</v>
      </c>
      <c r="G567" s="3">
        <f t="shared" si="8"/>
        <v>1.0882467786021086</v>
      </c>
      <c r="H567" s="3">
        <v>79.959999999999994</v>
      </c>
      <c r="I567" s="3">
        <v>0.94</v>
      </c>
      <c r="J567" s="3">
        <v>0.92</v>
      </c>
      <c r="K567" s="3">
        <v>58.01</v>
      </c>
      <c r="L567" s="3">
        <v>51</v>
      </c>
      <c r="M567" s="42">
        <v>1959.92</v>
      </c>
      <c r="N567" s="45">
        <v>1594.61</v>
      </c>
      <c r="O567" s="3">
        <v>12.925851851851851</v>
      </c>
      <c r="P567" s="10">
        <v>10.040000000000006</v>
      </c>
    </row>
    <row r="568" spans="1:16" x14ac:dyDescent="0.35">
      <c r="A568" s="28" t="s">
        <v>116</v>
      </c>
      <c r="B568">
        <v>51</v>
      </c>
      <c r="C568">
        <v>6268</v>
      </c>
      <c r="D568" s="3">
        <v>298.5</v>
      </c>
      <c r="E568" s="3">
        <v>108.55</v>
      </c>
      <c r="F568" s="3">
        <v>73.52</v>
      </c>
      <c r="G568" s="3">
        <f t="shared" si="8"/>
        <v>1.476468988030468</v>
      </c>
      <c r="H568" s="3">
        <v>33.770000000000003</v>
      </c>
      <c r="I568" s="3">
        <v>0.88</v>
      </c>
      <c r="J568" s="3">
        <v>0.68</v>
      </c>
      <c r="K568" s="3">
        <v>107.3</v>
      </c>
      <c r="L568" s="3">
        <v>71.98</v>
      </c>
      <c r="M568" s="42">
        <v>2017.59</v>
      </c>
      <c r="N568" s="45">
        <v>1706.22</v>
      </c>
      <c r="O568" s="3">
        <v>12.97925</v>
      </c>
      <c r="P568" s="10">
        <v>56.23</v>
      </c>
    </row>
    <row r="569" spans="1:16" x14ac:dyDescent="0.35">
      <c r="A569" s="28" t="s">
        <v>116</v>
      </c>
      <c r="B569">
        <v>52</v>
      </c>
      <c r="C569">
        <v>2314</v>
      </c>
      <c r="D569" s="3">
        <v>175.42</v>
      </c>
      <c r="E569" s="3">
        <v>58.03</v>
      </c>
      <c r="F569" s="3">
        <v>50.77</v>
      </c>
      <c r="G569" s="3">
        <f t="shared" si="8"/>
        <v>1.142997833366161</v>
      </c>
      <c r="H569" s="3">
        <v>47.76</v>
      </c>
      <c r="I569" s="3">
        <v>0.94</v>
      </c>
      <c r="J569" s="3">
        <v>0.87</v>
      </c>
      <c r="K569" s="3">
        <v>60.84</v>
      </c>
      <c r="L569" s="3">
        <v>51.65</v>
      </c>
      <c r="M569" s="42">
        <v>2233.38</v>
      </c>
      <c r="N569" s="45">
        <v>1766.56</v>
      </c>
      <c r="O569" s="3">
        <v>13.179055555555557</v>
      </c>
      <c r="P569" s="10">
        <v>42.24</v>
      </c>
    </row>
    <row r="570" spans="1:16" x14ac:dyDescent="0.35">
      <c r="A570" s="28" t="s">
        <v>116</v>
      </c>
      <c r="B570">
        <v>53</v>
      </c>
      <c r="C570">
        <v>3378</v>
      </c>
      <c r="D570" s="3">
        <v>214.17</v>
      </c>
      <c r="E570" s="3">
        <v>73.31</v>
      </c>
      <c r="F570" s="3">
        <v>58.67</v>
      </c>
      <c r="G570" s="3">
        <f t="shared" si="8"/>
        <v>1.2495312766320095</v>
      </c>
      <c r="H570" s="3">
        <v>122.53</v>
      </c>
      <c r="I570" s="3">
        <v>0.93</v>
      </c>
      <c r="J570" s="3">
        <v>0.8</v>
      </c>
      <c r="K570" s="3">
        <v>74.430000000000007</v>
      </c>
      <c r="L570" s="3">
        <v>60.33</v>
      </c>
      <c r="M570" s="42">
        <v>1969.62</v>
      </c>
      <c r="N570" s="45">
        <v>1900.48</v>
      </c>
      <c r="O570" s="3">
        <v>12.934833333333332</v>
      </c>
      <c r="P570" s="10">
        <v>147.47</v>
      </c>
    </row>
    <row r="571" spans="1:16" x14ac:dyDescent="0.35">
      <c r="A571" s="28" t="s">
        <v>116</v>
      </c>
      <c r="B571">
        <v>54</v>
      </c>
      <c r="C571">
        <v>7775</v>
      </c>
      <c r="D571" s="3">
        <v>324.33999999999997</v>
      </c>
      <c r="E571" s="3">
        <v>109.88</v>
      </c>
      <c r="F571" s="3">
        <v>90.09</v>
      </c>
      <c r="G571" s="3">
        <f t="shared" si="8"/>
        <v>1.2196692196692196</v>
      </c>
      <c r="H571" s="3">
        <v>63.24</v>
      </c>
      <c r="I571" s="3">
        <v>0.93</v>
      </c>
      <c r="J571" s="3">
        <v>0.82</v>
      </c>
      <c r="K571" s="3">
        <v>112.06</v>
      </c>
      <c r="L571" s="3">
        <v>91.92</v>
      </c>
      <c r="M571" s="42">
        <v>2363.37</v>
      </c>
      <c r="N571" s="45">
        <v>1812.82</v>
      </c>
      <c r="O571" s="3">
        <v>13.299416666666666</v>
      </c>
      <c r="P571" s="10">
        <v>26.759999999999998</v>
      </c>
    </row>
    <row r="572" spans="1:16" x14ac:dyDescent="0.35">
      <c r="A572" s="28" t="s">
        <v>116</v>
      </c>
      <c r="B572">
        <v>55</v>
      </c>
      <c r="C572">
        <v>1688</v>
      </c>
      <c r="D572" s="3">
        <v>152.53</v>
      </c>
      <c r="E572" s="3">
        <v>52.29</v>
      </c>
      <c r="F572" s="3">
        <v>41.1</v>
      </c>
      <c r="G572" s="3">
        <f t="shared" si="8"/>
        <v>1.2722627737226277</v>
      </c>
      <c r="H572" s="3">
        <v>110.18</v>
      </c>
      <c r="I572" s="3">
        <v>0.91</v>
      </c>
      <c r="J572" s="3">
        <v>0.79</v>
      </c>
      <c r="K572" s="3">
        <v>55.36</v>
      </c>
      <c r="L572" s="3">
        <v>43</v>
      </c>
      <c r="M572" s="42">
        <v>2554.25</v>
      </c>
      <c r="N572" s="45">
        <v>1637.7</v>
      </c>
      <c r="O572" s="3">
        <v>13.476157407407408</v>
      </c>
      <c r="P572" s="10">
        <v>159.82</v>
      </c>
    </row>
    <row r="573" spans="1:16" x14ac:dyDescent="0.35">
      <c r="A573" s="28" t="s">
        <v>116</v>
      </c>
      <c r="B573">
        <v>56</v>
      </c>
      <c r="C573">
        <v>1998</v>
      </c>
      <c r="D573" s="3">
        <v>163.80000000000001</v>
      </c>
      <c r="E573" s="3">
        <v>54.62</v>
      </c>
      <c r="F573" s="3">
        <v>46.57</v>
      </c>
      <c r="G573" s="3">
        <f t="shared" si="8"/>
        <v>1.1728580631307708</v>
      </c>
      <c r="H573" s="3">
        <v>156.08000000000001</v>
      </c>
      <c r="I573" s="3">
        <v>0.94</v>
      </c>
      <c r="J573" s="3">
        <v>0.85</v>
      </c>
      <c r="K573" s="3">
        <v>55.9</v>
      </c>
      <c r="L573" s="3">
        <v>47.35</v>
      </c>
      <c r="M573" s="42">
        <v>2785.59</v>
      </c>
      <c r="N573" s="45">
        <v>1568.8</v>
      </c>
      <c r="O573" s="3">
        <v>13.690361111111111</v>
      </c>
      <c r="P573" s="10">
        <v>113.91999999999999</v>
      </c>
    </row>
    <row r="574" spans="1:16" x14ac:dyDescent="0.35">
      <c r="A574" s="28" t="s">
        <v>116</v>
      </c>
      <c r="B574">
        <v>57</v>
      </c>
      <c r="C574">
        <v>5197</v>
      </c>
      <c r="D574" s="3">
        <v>291.19</v>
      </c>
      <c r="E574" s="3">
        <v>122.12</v>
      </c>
      <c r="F574" s="3">
        <v>54.18</v>
      </c>
      <c r="G574" s="3">
        <f t="shared" si="8"/>
        <v>2.253968253968254</v>
      </c>
      <c r="H574" s="3">
        <v>176.19</v>
      </c>
      <c r="I574" s="3">
        <v>0.77</v>
      </c>
      <c r="J574" s="3">
        <v>0.44</v>
      </c>
      <c r="K574" s="3">
        <v>118.95</v>
      </c>
      <c r="L574" s="3">
        <v>52.11</v>
      </c>
      <c r="M574" s="42">
        <v>2677.42</v>
      </c>
      <c r="N574" s="45">
        <v>1566.73</v>
      </c>
      <c r="O574" s="3">
        <v>13.590203703703704</v>
      </c>
      <c r="P574" s="10">
        <v>93.81</v>
      </c>
    </row>
    <row r="575" spans="1:16" x14ac:dyDescent="0.35">
      <c r="A575" s="28" t="s">
        <v>116</v>
      </c>
      <c r="B575">
        <v>58</v>
      </c>
      <c r="C575">
        <v>24053</v>
      </c>
      <c r="D575" s="3">
        <v>693.17</v>
      </c>
      <c r="E575" s="3">
        <v>235.87</v>
      </c>
      <c r="F575" s="3">
        <v>129.84</v>
      </c>
      <c r="G575" s="3">
        <f t="shared" si="8"/>
        <v>1.8166204559457795</v>
      </c>
      <c r="H575" s="3">
        <v>5.09</v>
      </c>
      <c r="I575" s="3">
        <v>0.63</v>
      </c>
      <c r="J575" s="3">
        <v>0.55000000000000004</v>
      </c>
      <c r="K575" s="3">
        <v>256.72000000000003</v>
      </c>
      <c r="L575" s="3">
        <v>145.46</v>
      </c>
      <c r="M575" s="42">
        <v>2394.85</v>
      </c>
      <c r="N575" s="45">
        <v>1379.69</v>
      </c>
      <c r="O575" s="3">
        <v>13.328564814814815</v>
      </c>
      <c r="P575" s="10">
        <v>84.91</v>
      </c>
    </row>
    <row r="576" spans="1:16" x14ac:dyDescent="0.35">
      <c r="A576" s="28" t="s">
        <v>116</v>
      </c>
      <c r="B576">
        <v>59</v>
      </c>
      <c r="C576">
        <v>2599</v>
      </c>
      <c r="D576" s="3">
        <v>193.24</v>
      </c>
      <c r="E576" s="3">
        <v>69.48</v>
      </c>
      <c r="F576" s="3">
        <v>47.63</v>
      </c>
      <c r="G576" s="3">
        <f t="shared" si="8"/>
        <v>1.4587444887675836</v>
      </c>
      <c r="H576" s="3">
        <v>22.27</v>
      </c>
      <c r="I576" s="3">
        <v>0.87</v>
      </c>
      <c r="J576" s="3">
        <v>0.69</v>
      </c>
      <c r="K576" s="3">
        <v>72.92</v>
      </c>
      <c r="L576" s="3">
        <v>50.96</v>
      </c>
      <c r="M576" s="42">
        <v>2332.81</v>
      </c>
      <c r="N576" s="45">
        <v>1194.28</v>
      </c>
      <c r="O576" s="3">
        <v>13.271120370370371</v>
      </c>
      <c r="P576" s="10">
        <v>67.73</v>
      </c>
    </row>
    <row r="577" spans="1:16" x14ac:dyDescent="0.35">
      <c r="A577" s="28" t="s">
        <v>116</v>
      </c>
      <c r="B577">
        <v>60</v>
      </c>
      <c r="C577">
        <v>1675</v>
      </c>
      <c r="D577" s="3">
        <v>152.77000000000001</v>
      </c>
      <c r="E577" s="3">
        <v>46.47</v>
      </c>
      <c r="F577" s="3">
        <v>45.89</v>
      </c>
      <c r="G577" s="3">
        <f t="shared" si="8"/>
        <v>1.0126389191544998</v>
      </c>
      <c r="H577" s="3">
        <v>121.8</v>
      </c>
      <c r="I577" s="3">
        <v>0.9</v>
      </c>
      <c r="J577" s="3">
        <v>0.99</v>
      </c>
      <c r="K577" s="3">
        <v>51.79</v>
      </c>
      <c r="L577" s="3">
        <v>46</v>
      </c>
      <c r="M577" s="42">
        <v>2430.2600000000002</v>
      </c>
      <c r="N577" s="45">
        <v>1235.21</v>
      </c>
      <c r="O577" s="3">
        <v>13.361351851851852</v>
      </c>
      <c r="P577" s="10">
        <v>148.19999999999999</v>
      </c>
    </row>
    <row r="578" spans="1:16" x14ac:dyDescent="0.35">
      <c r="A578" s="28" t="s">
        <v>116</v>
      </c>
      <c r="B578">
        <v>61</v>
      </c>
      <c r="C578">
        <v>17952</v>
      </c>
      <c r="D578" s="3">
        <v>568.62</v>
      </c>
      <c r="E578" s="3">
        <v>218.71</v>
      </c>
      <c r="F578" s="3">
        <v>104.51</v>
      </c>
      <c r="G578" s="3">
        <f t="shared" si="8"/>
        <v>2.0927184001530952</v>
      </c>
      <c r="H578" s="3">
        <v>83.55</v>
      </c>
      <c r="I578" s="3">
        <v>0.7</v>
      </c>
      <c r="J578" s="3">
        <v>0.48</v>
      </c>
      <c r="K578" s="3">
        <v>235.92</v>
      </c>
      <c r="L578" s="3">
        <v>113.97</v>
      </c>
      <c r="M578" s="42">
        <v>2865.94</v>
      </c>
      <c r="N578" s="45">
        <v>1199.8</v>
      </c>
      <c r="O578" s="3">
        <v>13.764759259259259</v>
      </c>
      <c r="P578" s="10">
        <v>6.4500000000000028</v>
      </c>
    </row>
    <row r="579" spans="1:16" x14ac:dyDescent="0.35">
      <c r="A579" s="28" t="s">
        <v>116</v>
      </c>
      <c r="B579">
        <v>62</v>
      </c>
      <c r="C579">
        <v>4452</v>
      </c>
      <c r="D579" s="3">
        <v>246.51</v>
      </c>
      <c r="E579" s="3">
        <v>82.82</v>
      </c>
      <c r="F579" s="3">
        <v>68.45</v>
      </c>
      <c r="G579" s="3">
        <f t="shared" si="8"/>
        <v>1.2099342585829072</v>
      </c>
      <c r="H579" s="3">
        <v>179.3</v>
      </c>
      <c r="I579" s="3">
        <v>0.92</v>
      </c>
      <c r="J579" s="3">
        <v>0.83</v>
      </c>
      <c r="K579" s="3">
        <v>83.82</v>
      </c>
      <c r="L579" s="3">
        <v>68.3</v>
      </c>
      <c r="M579" s="42">
        <v>2988.36</v>
      </c>
      <c r="N579" s="45">
        <v>1187.43</v>
      </c>
      <c r="O579" s="3">
        <v>13.878111111111112</v>
      </c>
      <c r="P579" s="10">
        <v>90.699999999999989</v>
      </c>
    </row>
    <row r="580" spans="1:16" x14ac:dyDescent="0.35">
      <c r="A580" s="28" t="s">
        <v>116</v>
      </c>
      <c r="B580">
        <v>63</v>
      </c>
      <c r="C580">
        <v>10622</v>
      </c>
      <c r="D580" s="3">
        <v>424.11</v>
      </c>
      <c r="E580" s="3">
        <v>163.18</v>
      </c>
      <c r="F580" s="3">
        <v>82.88</v>
      </c>
      <c r="G580" s="3">
        <f t="shared" si="8"/>
        <v>1.9688706563706566</v>
      </c>
      <c r="H580" s="3">
        <v>154.65</v>
      </c>
      <c r="I580" s="3">
        <v>0.74</v>
      </c>
      <c r="J580" s="3">
        <v>0.51</v>
      </c>
      <c r="K580" s="3">
        <v>160.18</v>
      </c>
      <c r="L580" s="3">
        <v>87.94</v>
      </c>
      <c r="M580" s="42">
        <v>2393.14</v>
      </c>
      <c r="N580" s="45">
        <v>1010.41</v>
      </c>
      <c r="O580" s="3">
        <v>13.32698148148148</v>
      </c>
      <c r="P580" s="10">
        <v>115.35</v>
      </c>
    </row>
    <row r="581" spans="1:16" x14ac:dyDescent="0.35">
      <c r="A581" s="28" t="s">
        <v>116</v>
      </c>
      <c r="B581">
        <v>64</v>
      </c>
      <c r="C581">
        <v>1879</v>
      </c>
      <c r="D581" s="3">
        <v>157.11000000000001</v>
      </c>
      <c r="E581" s="3">
        <v>50.98</v>
      </c>
      <c r="F581" s="3">
        <v>46.92</v>
      </c>
      <c r="G581" s="3">
        <f t="shared" si="8"/>
        <v>1.0865302642796248</v>
      </c>
      <c r="H581" s="3">
        <v>110.02</v>
      </c>
      <c r="I581" s="3">
        <v>0.96</v>
      </c>
      <c r="J581" s="3">
        <v>0.92</v>
      </c>
      <c r="K581" s="3">
        <v>53.31</v>
      </c>
      <c r="L581" s="3">
        <v>46</v>
      </c>
      <c r="M581" s="42">
        <v>2539.5500000000002</v>
      </c>
      <c r="N581" s="45">
        <v>1137.47</v>
      </c>
      <c r="O581" s="3">
        <v>13.462546296296296</v>
      </c>
      <c r="P581" s="10">
        <v>159.98000000000002</v>
      </c>
    </row>
    <row r="582" spans="1:16" x14ac:dyDescent="0.35">
      <c r="A582" s="28" t="s">
        <v>116</v>
      </c>
      <c r="B582">
        <v>65</v>
      </c>
      <c r="C582">
        <v>1961</v>
      </c>
      <c r="D582" s="3">
        <v>161.11000000000001</v>
      </c>
      <c r="E582" s="3">
        <v>54.98</v>
      </c>
      <c r="F582" s="3">
        <v>45.41</v>
      </c>
      <c r="G582" s="3">
        <f t="shared" ref="G582:G645" si="9">E582/F582</f>
        <v>1.2107465316009689</v>
      </c>
      <c r="H582" s="3">
        <v>39.72</v>
      </c>
      <c r="I582" s="3">
        <v>0.95</v>
      </c>
      <c r="J582" s="3">
        <v>0.83</v>
      </c>
      <c r="K582" s="3">
        <v>55.61</v>
      </c>
      <c r="L582" s="3">
        <v>45.72</v>
      </c>
      <c r="M582" s="42">
        <v>2761.88</v>
      </c>
      <c r="N582" s="45">
        <v>1001.08</v>
      </c>
      <c r="O582" s="3">
        <v>13.668407407407408</v>
      </c>
      <c r="P582" s="10">
        <v>50.28</v>
      </c>
    </row>
    <row r="583" spans="1:16" x14ac:dyDescent="0.35">
      <c r="A583" s="28" t="s">
        <v>116</v>
      </c>
      <c r="B583">
        <v>66</v>
      </c>
      <c r="C583">
        <v>1204</v>
      </c>
      <c r="D583" s="3">
        <v>125.65</v>
      </c>
      <c r="E583" s="3">
        <v>39.44</v>
      </c>
      <c r="F583" s="3">
        <v>38.86</v>
      </c>
      <c r="G583" s="3">
        <f t="shared" si="9"/>
        <v>1.0149253731343284</v>
      </c>
      <c r="H583" s="3">
        <v>136.83000000000001</v>
      </c>
      <c r="I583" s="3">
        <v>0.96</v>
      </c>
      <c r="J583" s="3">
        <v>0.99</v>
      </c>
      <c r="K583" s="3">
        <v>41.62</v>
      </c>
      <c r="L583" s="3">
        <v>39</v>
      </c>
      <c r="M583" s="42">
        <v>2798</v>
      </c>
      <c r="N583" s="45">
        <v>1125.33</v>
      </c>
      <c r="O583" s="3">
        <v>13.701851851851853</v>
      </c>
      <c r="P583" s="10">
        <v>133.16999999999999</v>
      </c>
    </row>
    <row r="584" spans="1:16" x14ac:dyDescent="0.35">
      <c r="A584" s="28" t="s">
        <v>116</v>
      </c>
      <c r="B584">
        <v>67</v>
      </c>
      <c r="C584">
        <v>6532</v>
      </c>
      <c r="D584" s="3">
        <v>317.29000000000002</v>
      </c>
      <c r="E584" s="3">
        <v>112.64</v>
      </c>
      <c r="F584" s="3">
        <v>73.83</v>
      </c>
      <c r="G584" s="3">
        <f t="shared" si="9"/>
        <v>1.5256670730055533</v>
      </c>
      <c r="H584" s="3">
        <v>6.67</v>
      </c>
      <c r="I584" s="3">
        <v>0.82</v>
      </c>
      <c r="J584" s="3">
        <v>0.66</v>
      </c>
      <c r="K584" s="3">
        <v>117.15</v>
      </c>
      <c r="L584" s="3">
        <v>78.540000000000006</v>
      </c>
      <c r="M584" s="42">
        <v>2848.73</v>
      </c>
      <c r="N584" s="45">
        <v>770.6</v>
      </c>
      <c r="O584" s="3">
        <v>13.748824074074074</v>
      </c>
      <c r="P584" s="10">
        <v>83.33</v>
      </c>
    </row>
    <row r="585" spans="1:16" x14ac:dyDescent="0.35">
      <c r="A585" s="28" t="s">
        <v>116</v>
      </c>
      <c r="B585">
        <v>68</v>
      </c>
      <c r="C585">
        <v>4061</v>
      </c>
      <c r="D585" s="3">
        <v>233.29</v>
      </c>
      <c r="E585" s="3">
        <v>76.900000000000006</v>
      </c>
      <c r="F585" s="3">
        <v>67.239999999999995</v>
      </c>
      <c r="G585" s="3">
        <f t="shared" si="9"/>
        <v>1.1436644854253422</v>
      </c>
      <c r="H585" s="3">
        <v>128.55000000000001</v>
      </c>
      <c r="I585" s="3">
        <v>0.94</v>
      </c>
      <c r="J585" s="3">
        <v>0.87</v>
      </c>
      <c r="K585" s="3">
        <v>78.099999999999994</v>
      </c>
      <c r="L585" s="3">
        <v>69.89</v>
      </c>
      <c r="M585" s="42">
        <v>3025.75</v>
      </c>
      <c r="N585" s="45">
        <v>537.08000000000004</v>
      </c>
      <c r="O585" s="3">
        <v>13.912731481481481</v>
      </c>
      <c r="P585" s="10">
        <v>141.44999999999999</v>
      </c>
    </row>
    <row r="586" spans="1:16" x14ac:dyDescent="0.35">
      <c r="A586" s="28" t="s">
        <v>116</v>
      </c>
      <c r="B586">
        <v>69</v>
      </c>
      <c r="C586">
        <v>2230</v>
      </c>
      <c r="D586" s="3">
        <v>177.21</v>
      </c>
      <c r="E586" s="3">
        <v>66.64</v>
      </c>
      <c r="F586" s="3">
        <v>42.61</v>
      </c>
      <c r="G586" s="3">
        <f t="shared" si="9"/>
        <v>1.5639521239145742</v>
      </c>
      <c r="H586" s="3">
        <v>20.52</v>
      </c>
      <c r="I586" s="3">
        <v>0.89</v>
      </c>
      <c r="J586" s="3">
        <v>0.64</v>
      </c>
      <c r="K586" s="3">
        <v>67.680000000000007</v>
      </c>
      <c r="L586" s="3">
        <v>44.72</v>
      </c>
      <c r="M586" s="42">
        <v>2839.22</v>
      </c>
      <c r="N586" s="45">
        <v>652.29999999999995</v>
      </c>
      <c r="O586" s="3">
        <v>13.740018518518518</v>
      </c>
      <c r="P586" s="10">
        <v>69.48</v>
      </c>
    </row>
    <row r="587" spans="1:16" x14ac:dyDescent="0.35">
      <c r="A587" s="28" t="s">
        <v>116</v>
      </c>
      <c r="B587">
        <v>70</v>
      </c>
      <c r="C587">
        <v>1672</v>
      </c>
      <c r="D587" s="3">
        <v>153.54</v>
      </c>
      <c r="E587" s="3">
        <v>54.75</v>
      </c>
      <c r="F587" s="3">
        <v>38.880000000000003</v>
      </c>
      <c r="G587" s="3">
        <f t="shared" si="9"/>
        <v>1.408179012345679</v>
      </c>
      <c r="H587" s="3">
        <v>52.81</v>
      </c>
      <c r="I587" s="3">
        <v>0.89</v>
      </c>
      <c r="J587" s="3">
        <v>0.71</v>
      </c>
      <c r="K587" s="3">
        <v>56.86</v>
      </c>
      <c r="L587" s="3">
        <v>41.43</v>
      </c>
      <c r="M587" s="42">
        <v>2686.99</v>
      </c>
      <c r="N587" s="45">
        <v>700.48</v>
      </c>
      <c r="O587" s="3">
        <v>13.599064814814815</v>
      </c>
      <c r="P587" s="10">
        <v>37.19</v>
      </c>
    </row>
    <row r="588" spans="1:16" x14ac:dyDescent="0.35">
      <c r="A588" s="28" t="s">
        <v>116</v>
      </c>
      <c r="B588">
        <v>71</v>
      </c>
      <c r="C588">
        <v>5275</v>
      </c>
      <c r="D588" s="3">
        <v>278.22000000000003</v>
      </c>
      <c r="E588" s="3">
        <v>99.69</v>
      </c>
      <c r="F588" s="3">
        <v>67.37</v>
      </c>
      <c r="G588" s="3">
        <f t="shared" si="9"/>
        <v>1.4797387561229032</v>
      </c>
      <c r="H588" s="3">
        <v>38.89</v>
      </c>
      <c r="I588" s="3">
        <v>0.86</v>
      </c>
      <c r="J588" s="3">
        <v>0.68</v>
      </c>
      <c r="K588" s="3">
        <v>98.49</v>
      </c>
      <c r="L588" s="3">
        <v>70.58</v>
      </c>
      <c r="M588" s="42">
        <v>2474.54</v>
      </c>
      <c r="N588" s="45">
        <v>590.89</v>
      </c>
      <c r="O588" s="3">
        <v>13.402351851851853</v>
      </c>
      <c r="P588" s="10">
        <v>51.11</v>
      </c>
    </row>
    <row r="589" spans="1:16" x14ac:dyDescent="0.35">
      <c r="A589" s="28" t="s">
        <v>116</v>
      </c>
      <c r="B589">
        <v>72</v>
      </c>
      <c r="C589">
        <v>7008</v>
      </c>
      <c r="D589" s="3">
        <v>334.17</v>
      </c>
      <c r="E589" s="3">
        <v>116.57</v>
      </c>
      <c r="F589" s="3">
        <v>76.55</v>
      </c>
      <c r="G589" s="3">
        <f t="shared" si="9"/>
        <v>1.5227955584585238</v>
      </c>
      <c r="H589" s="3">
        <v>53.38</v>
      </c>
      <c r="I589" s="3">
        <v>0.79</v>
      </c>
      <c r="J589" s="3">
        <v>0.66</v>
      </c>
      <c r="K589" s="3">
        <v>119.02</v>
      </c>
      <c r="L589" s="3">
        <v>83.15</v>
      </c>
      <c r="M589" s="42">
        <v>2788.28</v>
      </c>
      <c r="N589" s="45">
        <v>408.64</v>
      </c>
      <c r="O589" s="3">
        <v>13.692851851851852</v>
      </c>
      <c r="P589" s="10">
        <v>36.619999999999997</v>
      </c>
    </row>
    <row r="590" spans="1:16" x14ac:dyDescent="0.35">
      <c r="A590" s="28" t="s">
        <v>116</v>
      </c>
      <c r="B590">
        <v>73</v>
      </c>
      <c r="C590">
        <v>6940</v>
      </c>
      <c r="D590" s="3">
        <v>314.22000000000003</v>
      </c>
      <c r="E590" s="3">
        <v>110.76</v>
      </c>
      <c r="F590" s="3">
        <v>79.78</v>
      </c>
      <c r="G590" s="3">
        <f t="shared" si="9"/>
        <v>1.3883178741539233</v>
      </c>
      <c r="H590" s="3">
        <v>50.89</v>
      </c>
      <c r="I590" s="3">
        <v>0.88</v>
      </c>
      <c r="J590" s="3">
        <v>0.72</v>
      </c>
      <c r="K590" s="3">
        <v>114.4</v>
      </c>
      <c r="L590" s="3">
        <v>84.08</v>
      </c>
      <c r="M590" s="42">
        <v>2495.52</v>
      </c>
      <c r="N590" s="45">
        <v>260.24</v>
      </c>
      <c r="O590" s="3">
        <v>13.421777777777779</v>
      </c>
      <c r="P590" s="10">
        <v>39.11</v>
      </c>
    </row>
    <row r="591" spans="1:16" x14ac:dyDescent="0.35">
      <c r="A591" s="28" t="s">
        <v>116</v>
      </c>
      <c r="B591">
        <v>74</v>
      </c>
      <c r="C591">
        <v>1733</v>
      </c>
      <c r="D591" s="3">
        <v>206.98</v>
      </c>
      <c r="E591" s="3">
        <v>70.2</v>
      </c>
      <c r="F591" s="3">
        <v>31.43</v>
      </c>
      <c r="G591" s="3">
        <f t="shared" si="9"/>
        <v>2.2335348393254852</v>
      </c>
      <c r="H591" s="3">
        <v>81.17</v>
      </c>
      <c r="I591" s="3">
        <v>0.51</v>
      </c>
      <c r="J591" s="3">
        <v>0.45</v>
      </c>
      <c r="K591" s="3">
        <v>75.03</v>
      </c>
      <c r="L591" s="3">
        <v>35</v>
      </c>
      <c r="M591" s="42">
        <v>2463.81</v>
      </c>
      <c r="N591" s="45">
        <v>417.16</v>
      </c>
      <c r="O591" s="3">
        <v>13.392416666666666</v>
      </c>
      <c r="P591" s="10">
        <v>8.8299999999999983</v>
      </c>
    </row>
    <row r="592" spans="1:16" x14ac:dyDescent="0.35">
      <c r="A592" s="28" t="s">
        <v>116</v>
      </c>
      <c r="B592">
        <v>75</v>
      </c>
      <c r="C592">
        <v>6524</v>
      </c>
      <c r="D592" s="3">
        <v>303.32</v>
      </c>
      <c r="E592" s="3">
        <v>101.9</v>
      </c>
      <c r="F592" s="3">
        <v>81.52</v>
      </c>
      <c r="G592" s="3">
        <f t="shared" si="9"/>
        <v>1.2500000000000002</v>
      </c>
      <c r="H592" s="3">
        <v>70.09</v>
      </c>
      <c r="I592" s="3">
        <v>0.89</v>
      </c>
      <c r="J592" s="3">
        <v>0.8</v>
      </c>
      <c r="K592" s="3">
        <v>104.4</v>
      </c>
      <c r="L592" s="3">
        <v>81.22</v>
      </c>
      <c r="M592" s="42">
        <v>3094.54</v>
      </c>
      <c r="N592" s="45">
        <v>197.16</v>
      </c>
      <c r="O592" s="3">
        <v>13.976425925925927</v>
      </c>
      <c r="P592" s="10">
        <v>19.909999999999997</v>
      </c>
    </row>
    <row r="593" spans="1:16" x14ac:dyDescent="0.35">
      <c r="A593" s="28" t="s">
        <v>116</v>
      </c>
      <c r="B593">
        <v>76</v>
      </c>
      <c r="C593">
        <v>2549</v>
      </c>
      <c r="D593" s="3">
        <v>185.83</v>
      </c>
      <c r="E593" s="3">
        <v>61.15</v>
      </c>
      <c r="F593" s="3">
        <v>53.07</v>
      </c>
      <c r="G593" s="3">
        <f t="shared" si="9"/>
        <v>1.1522517429809684</v>
      </c>
      <c r="H593" s="3">
        <v>35.58</v>
      </c>
      <c r="I593" s="3">
        <v>0.93</v>
      </c>
      <c r="J593" s="3">
        <v>0.87</v>
      </c>
      <c r="K593" s="3">
        <v>64.38</v>
      </c>
      <c r="L593" s="3">
        <v>54.49</v>
      </c>
      <c r="M593" s="42">
        <v>3355.01</v>
      </c>
      <c r="N593" s="45">
        <v>272</v>
      </c>
      <c r="O593" s="3">
        <v>14.217601851851851</v>
      </c>
      <c r="P593" s="10">
        <v>54.42</v>
      </c>
    </row>
    <row r="594" spans="1:16" x14ac:dyDescent="0.35">
      <c r="A594" s="28" t="s">
        <v>116</v>
      </c>
      <c r="B594">
        <v>77</v>
      </c>
      <c r="C594">
        <v>1310</v>
      </c>
      <c r="D594" s="3">
        <v>132.94999999999999</v>
      </c>
      <c r="E594" s="3">
        <v>42.62</v>
      </c>
      <c r="F594" s="3">
        <v>39.130000000000003</v>
      </c>
      <c r="G594" s="3">
        <f t="shared" si="9"/>
        <v>1.0891898798875541</v>
      </c>
      <c r="H594" s="3">
        <v>29.54</v>
      </c>
      <c r="I594" s="3">
        <v>0.93</v>
      </c>
      <c r="J594" s="3">
        <v>0.92</v>
      </c>
      <c r="K594" s="3">
        <v>45.61</v>
      </c>
      <c r="L594" s="3">
        <v>38</v>
      </c>
      <c r="M594" s="42">
        <v>3004.4</v>
      </c>
      <c r="N594" s="45">
        <v>373.58</v>
      </c>
      <c r="O594" s="3">
        <v>13.892962962962963</v>
      </c>
      <c r="P594" s="10">
        <v>60.46</v>
      </c>
    </row>
    <row r="595" spans="1:16" x14ac:dyDescent="0.35">
      <c r="A595" s="28" t="s">
        <v>116</v>
      </c>
      <c r="B595">
        <v>78</v>
      </c>
      <c r="C595">
        <v>1639</v>
      </c>
      <c r="D595" s="3">
        <v>146.57</v>
      </c>
      <c r="E595" s="3">
        <v>48.72</v>
      </c>
      <c r="F595" s="3">
        <v>42.84</v>
      </c>
      <c r="G595" s="3">
        <f t="shared" si="9"/>
        <v>1.1372549019607843</v>
      </c>
      <c r="H595" s="3">
        <v>132.44</v>
      </c>
      <c r="I595" s="3">
        <v>0.96</v>
      </c>
      <c r="J595" s="3">
        <v>0.88</v>
      </c>
      <c r="K595" s="3">
        <v>51.4</v>
      </c>
      <c r="L595" s="3">
        <v>44.32</v>
      </c>
      <c r="M595" s="42">
        <v>3093.31</v>
      </c>
      <c r="N595" s="45">
        <v>456.44</v>
      </c>
      <c r="O595" s="3">
        <v>13.975287037037036</v>
      </c>
      <c r="P595" s="10">
        <v>137.56</v>
      </c>
    </row>
    <row r="596" spans="1:16" x14ac:dyDescent="0.35">
      <c r="A596" s="28" t="s">
        <v>116</v>
      </c>
      <c r="B596">
        <v>79</v>
      </c>
      <c r="C596">
        <v>2217</v>
      </c>
      <c r="D596" s="3">
        <v>170.7</v>
      </c>
      <c r="E596" s="3">
        <v>55.58</v>
      </c>
      <c r="F596" s="3">
        <v>50.79</v>
      </c>
      <c r="G596" s="3">
        <f t="shared" si="9"/>
        <v>1.0943099035243158</v>
      </c>
      <c r="H596" s="3">
        <v>145.93</v>
      </c>
      <c r="I596" s="3">
        <v>0.96</v>
      </c>
      <c r="J596" s="3">
        <v>0.91</v>
      </c>
      <c r="K596" s="3">
        <v>57.31</v>
      </c>
      <c r="L596" s="3">
        <v>51.98</v>
      </c>
      <c r="M596" s="42">
        <v>3253.66</v>
      </c>
      <c r="N596" s="45">
        <v>464.41</v>
      </c>
      <c r="O596" s="3">
        <v>14.123759259259259</v>
      </c>
      <c r="P596" s="10">
        <v>124.07</v>
      </c>
    </row>
    <row r="597" spans="1:16" x14ac:dyDescent="0.35">
      <c r="A597" s="28" t="s">
        <v>116</v>
      </c>
      <c r="B597">
        <v>80</v>
      </c>
      <c r="C597">
        <v>2891</v>
      </c>
      <c r="D597" s="3">
        <v>200.3</v>
      </c>
      <c r="E597" s="3">
        <v>69.37</v>
      </c>
      <c r="F597" s="3">
        <v>53.06</v>
      </c>
      <c r="G597" s="3">
        <f t="shared" si="9"/>
        <v>1.3073878627968338</v>
      </c>
      <c r="H597" s="3">
        <v>174.64</v>
      </c>
      <c r="I597" s="3">
        <v>0.91</v>
      </c>
      <c r="J597" s="3">
        <v>0.76</v>
      </c>
      <c r="K597" s="3">
        <v>73.819999999999993</v>
      </c>
      <c r="L597" s="3">
        <v>54</v>
      </c>
      <c r="M597" s="42">
        <v>3559.82</v>
      </c>
      <c r="N597" s="45">
        <v>145.63</v>
      </c>
      <c r="O597" s="3">
        <v>14.40724074074074</v>
      </c>
      <c r="P597" s="10">
        <v>95.360000000000014</v>
      </c>
    </row>
    <row r="598" spans="1:16" x14ac:dyDescent="0.35">
      <c r="A598" s="28" t="s">
        <v>116</v>
      </c>
      <c r="B598">
        <v>81</v>
      </c>
      <c r="C598">
        <v>1741</v>
      </c>
      <c r="D598" s="3">
        <v>153.88</v>
      </c>
      <c r="E598" s="3">
        <v>54.11</v>
      </c>
      <c r="F598" s="3">
        <v>40.97</v>
      </c>
      <c r="G598" s="3">
        <f t="shared" si="9"/>
        <v>1.3207224798633146</v>
      </c>
      <c r="H598" s="3">
        <v>10.17</v>
      </c>
      <c r="I598" s="3">
        <v>0.92</v>
      </c>
      <c r="J598" s="3">
        <v>0.76</v>
      </c>
      <c r="K598" s="3">
        <v>53.94</v>
      </c>
      <c r="L598" s="3">
        <v>41</v>
      </c>
      <c r="M598" s="42">
        <v>3834.87</v>
      </c>
      <c r="N598" s="45">
        <v>161.93</v>
      </c>
      <c r="O598" s="3">
        <v>14.661916666666666</v>
      </c>
      <c r="P598" s="10">
        <v>79.83</v>
      </c>
    </row>
    <row r="599" spans="1:16" x14ac:dyDescent="0.35">
      <c r="A599" s="28" t="s">
        <v>116</v>
      </c>
      <c r="B599">
        <v>82</v>
      </c>
      <c r="C599">
        <v>1400</v>
      </c>
      <c r="D599" s="3">
        <v>136.34</v>
      </c>
      <c r="E599" s="3">
        <v>44.18</v>
      </c>
      <c r="F599" s="3">
        <v>40.35</v>
      </c>
      <c r="G599" s="3">
        <f t="shared" si="9"/>
        <v>1.0949194547707559</v>
      </c>
      <c r="H599" s="3">
        <v>85.66</v>
      </c>
      <c r="I599" s="3">
        <v>0.95</v>
      </c>
      <c r="J599" s="3">
        <v>0.91</v>
      </c>
      <c r="K599" s="3">
        <v>45.35</v>
      </c>
      <c r="L599" s="3">
        <v>40.94</v>
      </c>
      <c r="M599" s="42">
        <v>3615.76</v>
      </c>
      <c r="N599" s="45">
        <v>430.59</v>
      </c>
      <c r="O599" s="3">
        <v>14.459037037037037</v>
      </c>
      <c r="P599" s="10">
        <v>4.3400000000000034</v>
      </c>
    </row>
    <row r="600" spans="1:16" x14ac:dyDescent="0.35">
      <c r="A600" s="28" t="s">
        <v>116</v>
      </c>
      <c r="B600">
        <v>83</v>
      </c>
      <c r="C600">
        <v>12794</v>
      </c>
      <c r="D600" s="3">
        <v>492.05</v>
      </c>
      <c r="E600" s="3">
        <v>190.01</v>
      </c>
      <c r="F600" s="3">
        <v>85.73</v>
      </c>
      <c r="G600" s="3">
        <f t="shared" si="9"/>
        <v>2.2163769975504488</v>
      </c>
      <c r="H600" s="3">
        <v>80.55</v>
      </c>
      <c r="I600" s="3">
        <v>0.66</v>
      </c>
      <c r="J600" s="3">
        <v>0.45</v>
      </c>
      <c r="K600" s="3">
        <v>201.9</v>
      </c>
      <c r="L600" s="3">
        <v>99.28</v>
      </c>
      <c r="M600" s="42">
        <v>3121.05</v>
      </c>
      <c r="N600" s="45">
        <v>654.38</v>
      </c>
      <c r="O600" s="3">
        <v>14.000972222222222</v>
      </c>
      <c r="P600" s="10">
        <v>9.4500000000000028</v>
      </c>
    </row>
    <row r="601" spans="1:16" x14ac:dyDescent="0.35">
      <c r="A601" s="28" t="s">
        <v>116</v>
      </c>
      <c r="B601">
        <v>84</v>
      </c>
      <c r="C601">
        <v>1750</v>
      </c>
      <c r="D601" s="3">
        <v>152.24</v>
      </c>
      <c r="E601" s="3">
        <v>49.76</v>
      </c>
      <c r="F601" s="3">
        <v>44.78</v>
      </c>
      <c r="G601" s="3">
        <f t="shared" si="9"/>
        <v>1.1112103617686466</v>
      </c>
      <c r="H601" s="3">
        <v>31.93</v>
      </c>
      <c r="I601" s="3">
        <v>0.95</v>
      </c>
      <c r="J601" s="3">
        <v>0.9</v>
      </c>
      <c r="K601" s="3">
        <v>51.61</v>
      </c>
      <c r="L601" s="3">
        <v>46</v>
      </c>
      <c r="M601" s="42">
        <v>3540.93</v>
      </c>
      <c r="N601" s="45">
        <v>618.37</v>
      </c>
      <c r="O601" s="3">
        <v>14.389750000000001</v>
      </c>
      <c r="P601" s="10">
        <v>58.07</v>
      </c>
    </row>
    <row r="602" spans="1:16" x14ac:dyDescent="0.35">
      <c r="A602" s="28" t="s">
        <v>116</v>
      </c>
      <c r="B602">
        <v>85</v>
      </c>
      <c r="C602">
        <v>1340</v>
      </c>
      <c r="D602" s="3">
        <v>133.22999999999999</v>
      </c>
      <c r="E602" s="3">
        <v>43.63</v>
      </c>
      <c r="F602" s="3">
        <v>39.11</v>
      </c>
      <c r="G602" s="3">
        <f t="shared" si="9"/>
        <v>1.1155714650984403</v>
      </c>
      <c r="H602" s="3">
        <v>76.88</v>
      </c>
      <c r="I602" s="3">
        <v>0.95</v>
      </c>
      <c r="J602" s="3">
        <v>0.9</v>
      </c>
      <c r="K602" s="3">
        <v>44.42</v>
      </c>
      <c r="L602" s="3">
        <v>39</v>
      </c>
      <c r="M602" s="42">
        <v>3457.23</v>
      </c>
      <c r="N602" s="45">
        <v>715.01</v>
      </c>
      <c r="O602" s="3">
        <v>14.312249999999999</v>
      </c>
      <c r="P602" s="10">
        <v>13.120000000000005</v>
      </c>
    </row>
    <row r="603" spans="1:16" x14ac:dyDescent="0.35">
      <c r="A603" s="28" t="s">
        <v>116</v>
      </c>
      <c r="B603">
        <v>86</v>
      </c>
      <c r="C603">
        <v>4452</v>
      </c>
      <c r="D603" s="3">
        <v>251.8</v>
      </c>
      <c r="E603" s="3">
        <v>87.12</v>
      </c>
      <c r="F603" s="3">
        <v>65.06</v>
      </c>
      <c r="G603" s="3">
        <f t="shared" si="9"/>
        <v>1.3390716261912081</v>
      </c>
      <c r="H603" s="3">
        <v>64.849999999999994</v>
      </c>
      <c r="I603" s="3">
        <v>0.88</v>
      </c>
      <c r="J603" s="3">
        <v>0.75</v>
      </c>
      <c r="K603" s="3">
        <v>89.16</v>
      </c>
      <c r="L603" s="3">
        <v>66.739999999999995</v>
      </c>
      <c r="M603" s="42">
        <v>3761.92</v>
      </c>
      <c r="N603" s="45">
        <v>582.83000000000004</v>
      </c>
      <c r="O603" s="3">
        <v>14.59437037037037</v>
      </c>
      <c r="P603" s="10">
        <v>25.150000000000006</v>
      </c>
    </row>
    <row r="604" spans="1:16" x14ac:dyDescent="0.35">
      <c r="A604" s="28" t="s">
        <v>116</v>
      </c>
      <c r="B604">
        <v>87</v>
      </c>
      <c r="C604">
        <v>1735</v>
      </c>
      <c r="D604" s="3">
        <v>152.52000000000001</v>
      </c>
      <c r="E604" s="3">
        <v>52.09</v>
      </c>
      <c r="F604" s="3">
        <v>42.41</v>
      </c>
      <c r="G604" s="3">
        <f t="shared" si="9"/>
        <v>1.2282480547040795</v>
      </c>
      <c r="H604" s="3">
        <v>78.319999999999993</v>
      </c>
      <c r="I604" s="3">
        <v>0.94</v>
      </c>
      <c r="J604" s="3">
        <v>0.81</v>
      </c>
      <c r="K604" s="3">
        <v>52.63</v>
      </c>
      <c r="L604" s="3">
        <v>42</v>
      </c>
      <c r="M604" s="42">
        <v>3631.38</v>
      </c>
      <c r="N604" s="45">
        <v>793.82</v>
      </c>
      <c r="O604" s="3">
        <v>14.473500000000001</v>
      </c>
      <c r="P604" s="10">
        <v>11.680000000000007</v>
      </c>
    </row>
    <row r="605" spans="1:16" x14ac:dyDescent="0.35">
      <c r="A605" s="28" t="s">
        <v>116</v>
      </c>
      <c r="B605">
        <v>88</v>
      </c>
      <c r="C605">
        <v>3115</v>
      </c>
      <c r="D605" s="3">
        <v>206.82</v>
      </c>
      <c r="E605" s="3">
        <v>74.36</v>
      </c>
      <c r="F605" s="3">
        <v>53.34</v>
      </c>
      <c r="G605" s="3">
        <f t="shared" si="9"/>
        <v>1.3940757405324333</v>
      </c>
      <c r="H605" s="3">
        <v>147.49</v>
      </c>
      <c r="I605" s="3">
        <v>0.92</v>
      </c>
      <c r="J605" s="3">
        <v>0.72</v>
      </c>
      <c r="K605" s="3">
        <v>76.06</v>
      </c>
      <c r="L605" s="3">
        <v>54.02</v>
      </c>
      <c r="M605" s="42">
        <v>3484.09</v>
      </c>
      <c r="N605" s="45">
        <v>888.71</v>
      </c>
      <c r="O605" s="3">
        <v>14.337120370370371</v>
      </c>
      <c r="P605" s="10">
        <v>122.50999999999999</v>
      </c>
    </row>
    <row r="606" spans="1:16" x14ac:dyDescent="0.35">
      <c r="A606" s="28" t="s">
        <v>116</v>
      </c>
      <c r="B606">
        <v>89</v>
      </c>
      <c r="C606">
        <v>13893</v>
      </c>
      <c r="D606" s="3">
        <v>527.05999999999995</v>
      </c>
      <c r="E606" s="3">
        <v>181.3</v>
      </c>
      <c r="F606" s="3">
        <v>97.57</v>
      </c>
      <c r="G606" s="3">
        <f t="shared" si="9"/>
        <v>1.8581531208363229</v>
      </c>
      <c r="H606" s="3">
        <v>46.42</v>
      </c>
      <c r="I606" s="3">
        <v>0.63</v>
      </c>
      <c r="J606" s="3">
        <v>0.54</v>
      </c>
      <c r="K606" s="3">
        <v>196.38</v>
      </c>
      <c r="L606" s="3">
        <v>106.35</v>
      </c>
      <c r="M606" s="42">
        <v>3696.65</v>
      </c>
      <c r="N606" s="45">
        <v>872.69</v>
      </c>
      <c r="O606" s="3">
        <v>14.533935185185184</v>
      </c>
      <c r="P606" s="10">
        <v>43.58</v>
      </c>
    </row>
    <row r="607" spans="1:16" x14ac:dyDescent="0.35">
      <c r="A607" s="28" t="s">
        <v>116</v>
      </c>
      <c r="B607">
        <v>90</v>
      </c>
      <c r="C607">
        <v>1855</v>
      </c>
      <c r="D607" s="3">
        <v>158.85</v>
      </c>
      <c r="E607" s="3">
        <v>51.6</v>
      </c>
      <c r="F607" s="3">
        <v>45.78</v>
      </c>
      <c r="G607" s="3">
        <f t="shared" si="9"/>
        <v>1.1271297509829621</v>
      </c>
      <c r="H607" s="3">
        <v>47.7</v>
      </c>
      <c r="I607" s="3">
        <v>0.92</v>
      </c>
      <c r="J607" s="3">
        <v>0.89</v>
      </c>
      <c r="K607" s="3">
        <v>53.25</v>
      </c>
      <c r="L607" s="3">
        <v>46.67</v>
      </c>
      <c r="M607" s="42">
        <v>3861.14</v>
      </c>
      <c r="N607" s="45">
        <v>963.95</v>
      </c>
      <c r="O607" s="3">
        <v>14.68624074074074</v>
      </c>
      <c r="P607" s="10">
        <v>42.3</v>
      </c>
    </row>
    <row r="608" spans="1:16" x14ac:dyDescent="0.35">
      <c r="A608" s="28" t="s">
        <v>116</v>
      </c>
      <c r="B608">
        <v>91</v>
      </c>
      <c r="C608">
        <v>2893</v>
      </c>
      <c r="D608" s="3">
        <v>214.74</v>
      </c>
      <c r="E608" s="3">
        <v>76.650000000000006</v>
      </c>
      <c r="F608" s="3">
        <v>48.06</v>
      </c>
      <c r="G608" s="3">
        <f t="shared" si="9"/>
        <v>1.5948813982521848</v>
      </c>
      <c r="H608" s="3">
        <v>97.34</v>
      </c>
      <c r="I608" s="3">
        <v>0.79</v>
      </c>
      <c r="J608" s="3">
        <v>0.63</v>
      </c>
      <c r="K608" s="3">
        <v>80.959999999999994</v>
      </c>
      <c r="L608" s="3">
        <v>50</v>
      </c>
      <c r="M608" s="42">
        <v>3217.71</v>
      </c>
      <c r="N608" s="45">
        <v>976.6</v>
      </c>
      <c r="O608" s="3">
        <v>14.090472222222221</v>
      </c>
      <c r="P608" s="10">
        <v>172.66</v>
      </c>
    </row>
    <row r="609" spans="1:16" x14ac:dyDescent="0.35">
      <c r="A609" s="28" t="s">
        <v>116</v>
      </c>
      <c r="B609">
        <v>92</v>
      </c>
      <c r="C609">
        <v>11588</v>
      </c>
      <c r="D609" s="3">
        <v>460.76</v>
      </c>
      <c r="E609" s="3">
        <v>169.59</v>
      </c>
      <c r="F609" s="3">
        <v>87</v>
      </c>
      <c r="G609" s="3">
        <f t="shared" si="9"/>
        <v>1.9493103448275861</v>
      </c>
      <c r="H609" s="3">
        <v>87.49</v>
      </c>
      <c r="I609" s="3">
        <v>0.69</v>
      </c>
      <c r="J609" s="3">
        <v>0.51</v>
      </c>
      <c r="K609" s="3">
        <v>176.4</v>
      </c>
      <c r="L609" s="3">
        <v>96.96</v>
      </c>
      <c r="M609" s="42">
        <v>3643.53</v>
      </c>
      <c r="N609" s="45">
        <v>1186.04</v>
      </c>
      <c r="O609" s="3">
        <v>14.48475</v>
      </c>
      <c r="P609" s="10">
        <v>2.5100000000000051</v>
      </c>
    </row>
    <row r="610" spans="1:16" x14ac:dyDescent="0.35">
      <c r="A610" s="28" t="s">
        <v>116</v>
      </c>
      <c r="B610">
        <v>93</v>
      </c>
      <c r="C610">
        <v>2124</v>
      </c>
      <c r="D610" s="3">
        <v>170.75</v>
      </c>
      <c r="E610" s="3">
        <v>59.44</v>
      </c>
      <c r="F610" s="3">
        <v>45.5</v>
      </c>
      <c r="G610" s="3">
        <f t="shared" si="9"/>
        <v>1.3063736263736263</v>
      </c>
      <c r="H610" s="3">
        <v>25.66</v>
      </c>
      <c r="I610" s="3">
        <v>0.92</v>
      </c>
      <c r="J610" s="3">
        <v>0.77</v>
      </c>
      <c r="K610" s="3">
        <v>61.03</v>
      </c>
      <c r="L610" s="3">
        <v>46.57</v>
      </c>
      <c r="M610" s="42">
        <v>3455.63</v>
      </c>
      <c r="N610" s="45">
        <v>1310.93</v>
      </c>
      <c r="O610" s="3">
        <v>14.31076851851852</v>
      </c>
      <c r="P610" s="10">
        <v>64.34</v>
      </c>
    </row>
    <row r="611" spans="1:16" x14ac:dyDescent="0.35">
      <c r="A611" s="28" t="s">
        <v>116</v>
      </c>
      <c r="B611">
        <v>94</v>
      </c>
      <c r="C611">
        <v>2211</v>
      </c>
      <c r="D611" s="3">
        <v>172.34</v>
      </c>
      <c r="E611" s="3">
        <v>56.65</v>
      </c>
      <c r="F611" s="3">
        <v>49.69</v>
      </c>
      <c r="G611" s="3">
        <f t="shared" si="9"/>
        <v>1.1400684242302275</v>
      </c>
      <c r="H611" s="3">
        <v>83.34</v>
      </c>
      <c r="I611" s="3">
        <v>0.94</v>
      </c>
      <c r="J611" s="3">
        <v>0.88</v>
      </c>
      <c r="K611" s="3">
        <v>58.01</v>
      </c>
      <c r="L611" s="3">
        <v>50.98</v>
      </c>
      <c r="M611" s="42">
        <v>3561.5</v>
      </c>
      <c r="N611" s="45">
        <v>1467.9</v>
      </c>
      <c r="O611" s="3">
        <v>14.408796296296297</v>
      </c>
      <c r="P611" s="10">
        <v>6.6599999999999966</v>
      </c>
    </row>
    <row r="612" spans="1:16" x14ac:dyDescent="0.35">
      <c r="A612" s="28" t="s">
        <v>116</v>
      </c>
      <c r="B612">
        <v>95</v>
      </c>
      <c r="C612">
        <v>3117</v>
      </c>
      <c r="D612" s="3">
        <v>211.36</v>
      </c>
      <c r="E612" s="3">
        <v>73.63</v>
      </c>
      <c r="F612" s="3">
        <v>53.9</v>
      </c>
      <c r="G612" s="3">
        <f t="shared" si="9"/>
        <v>1.3660482374768088</v>
      </c>
      <c r="H612" s="3">
        <v>8.4</v>
      </c>
      <c r="I612" s="3">
        <v>0.88</v>
      </c>
      <c r="J612" s="3">
        <v>0.73</v>
      </c>
      <c r="K612" s="3">
        <v>75.69</v>
      </c>
      <c r="L612" s="3">
        <v>53.44</v>
      </c>
      <c r="M612" s="42">
        <v>3429.86</v>
      </c>
      <c r="N612" s="45">
        <v>1481.24</v>
      </c>
      <c r="O612" s="3">
        <v>14.286907407407408</v>
      </c>
      <c r="P612" s="10">
        <v>81.599999999999994</v>
      </c>
    </row>
    <row r="613" spans="1:16" x14ac:dyDescent="0.35">
      <c r="A613" s="28" t="s">
        <v>116</v>
      </c>
      <c r="B613">
        <v>96</v>
      </c>
      <c r="C613">
        <v>4307</v>
      </c>
      <c r="D613" s="3">
        <v>248.74</v>
      </c>
      <c r="E613" s="3">
        <v>78.569999999999993</v>
      </c>
      <c r="F613" s="3">
        <v>69.790000000000006</v>
      </c>
      <c r="G613" s="3">
        <f t="shared" si="9"/>
        <v>1.1258059893967616</v>
      </c>
      <c r="H613" s="3">
        <v>49.87</v>
      </c>
      <c r="I613" s="3">
        <v>0.87</v>
      </c>
      <c r="J613" s="3">
        <v>0.89</v>
      </c>
      <c r="K613" s="3">
        <v>88.84</v>
      </c>
      <c r="L613" s="3">
        <v>70.81</v>
      </c>
      <c r="M613" s="42">
        <v>3684.29</v>
      </c>
      <c r="N613" s="45">
        <v>1713.9</v>
      </c>
      <c r="O613" s="3">
        <v>14.522490740740741</v>
      </c>
      <c r="P613" s="10">
        <v>40.130000000000003</v>
      </c>
    </row>
    <row r="614" spans="1:16" x14ac:dyDescent="0.35">
      <c r="A614" s="28" t="s">
        <v>116</v>
      </c>
      <c r="B614">
        <v>97</v>
      </c>
      <c r="C614">
        <v>2201</v>
      </c>
      <c r="D614" s="3">
        <v>169.8</v>
      </c>
      <c r="E614" s="3">
        <v>53.96</v>
      </c>
      <c r="F614" s="3">
        <v>51.94</v>
      </c>
      <c r="G614" s="3">
        <f t="shared" si="9"/>
        <v>1.0388910281093571</v>
      </c>
      <c r="H614" s="3">
        <v>123.17</v>
      </c>
      <c r="I614" s="3">
        <v>0.96</v>
      </c>
      <c r="J614" s="3">
        <v>0.96</v>
      </c>
      <c r="K614" s="3">
        <v>56.61</v>
      </c>
      <c r="L614" s="3">
        <v>52</v>
      </c>
      <c r="M614" s="42">
        <v>3432.72</v>
      </c>
      <c r="N614" s="45">
        <v>1838.62</v>
      </c>
      <c r="O614" s="3">
        <v>14.289555555555555</v>
      </c>
      <c r="P614" s="10">
        <v>146.82999999999998</v>
      </c>
    </row>
    <row r="615" spans="1:16" x14ac:dyDescent="0.35">
      <c r="A615" s="28" t="s">
        <v>116</v>
      </c>
      <c r="B615">
        <v>98</v>
      </c>
      <c r="C615">
        <v>3434</v>
      </c>
      <c r="D615" s="3">
        <v>216.25</v>
      </c>
      <c r="E615" s="3">
        <v>73.5</v>
      </c>
      <c r="F615" s="3">
        <v>59.49</v>
      </c>
      <c r="G615" s="3">
        <f t="shared" si="9"/>
        <v>1.2355017650025213</v>
      </c>
      <c r="H615" s="3">
        <v>36.46</v>
      </c>
      <c r="I615" s="3">
        <v>0.92</v>
      </c>
      <c r="J615" s="3">
        <v>0.81</v>
      </c>
      <c r="K615" s="3">
        <v>74.95</v>
      </c>
      <c r="L615" s="3">
        <v>57.64</v>
      </c>
      <c r="M615" s="42">
        <v>3538.17</v>
      </c>
      <c r="N615" s="45">
        <v>1960.36</v>
      </c>
      <c r="O615" s="3">
        <v>14.387194444444445</v>
      </c>
      <c r="P615" s="10">
        <v>53.54</v>
      </c>
    </row>
    <row r="616" spans="1:16" x14ac:dyDescent="0.35">
      <c r="A616" s="28" t="s">
        <v>116</v>
      </c>
      <c r="B616">
        <v>99</v>
      </c>
      <c r="C616">
        <v>2431</v>
      </c>
      <c r="D616" s="3">
        <v>181.16</v>
      </c>
      <c r="E616" s="3">
        <v>63.48</v>
      </c>
      <c r="F616" s="3">
        <v>48.76</v>
      </c>
      <c r="G616" s="3">
        <f t="shared" si="9"/>
        <v>1.3018867924528301</v>
      </c>
      <c r="H616" s="3">
        <v>4.3099999999999996</v>
      </c>
      <c r="I616" s="3">
        <v>0.93</v>
      </c>
      <c r="J616" s="3">
        <v>0.77</v>
      </c>
      <c r="K616" s="3">
        <v>64.5</v>
      </c>
      <c r="L616" s="3">
        <v>49</v>
      </c>
      <c r="M616" s="42">
        <v>4209.6899999999996</v>
      </c>
      <c r="N616" s="45">
        <v>1969.45</v>
      </c>
      <c r="O616" s="3">
        <v>15.008972222222221</v>
      </c>
      <c r="P616" s="10">
        <v>85.69</v>
      </c>
    </row>
    <row r="617" spans="1:16" x14ac:dyDescent="0.35">
      <c r="A617" s="28" t="s">
        <v>116</v>
      </c>
      <c r="B617">
        <v>100</v>
      </c>
      <c r="C617">
        <v>3333</v>
      </c>
      <c r="D617" s="3">
        <v>213.01</v>
      </c>
      <c r="E617" s="3">
        <v>72.02</v>
      </c>
      <c r="F617" s="3">
        <v>58.93</v>
      </c>
      <c r="G617" s="3">
        <f t="shared" si="9"/>
        <v>1.2221279484133718</v>
      </c>
      <c r="H617" s="3">
        <v>70.63</v>
      </c>
      <c r="I617" s="3">
        <v>0.92</v>
      </c>
      <c r="J617" s="3">
        <v>0.82</v>
      </c>
      <c r="K617" s="3">
        <v>75.709999999999994</v>
      </c>
      <c r="L617" s="3">
        <v>60.81</v>
      </c>
      <c r="M617" s="42">
        <v>4541.3500000000004</v>
      </c>
      <c r="N617" s="45">
        <v>1962.1</v>
      </c>
      <c r="O617" s="3">
        <v>15.316064814814814</v>
      </c>
      <c r="P617" s="10">
        <v>19.370000000000005</v>
      </c>
    </row>
    <row r="618" spans="1:16" x14ac:dyDescent="0.35">
      <c r="A618" s="28" t="s">
        <v>116</v>
      </c>
      <c r="B618">
        <v>101</v>
      </c>
      <c r="C618">
        <v>2888</v>
      </c>
      <c r="D618" s="3">
        <v>197.31</v>
      </c>
      <c r="E618" s="3">
        <v>69.53</v>
      </c>
      <c r="F618" s="3">
        <v>52.88</v>
      </c>
      <c r="G618" s="3">
        <f t="shared" si="9"/>
        <v>1.3148638426626322</v>
      </c>
      <c r="H618" s="3">
        <v>66.34</v>
      </c>
      <c r="I618" s="3">
        <v>0.93</v>
      </c>
      <c r="J618" s="3">
        <v>0.76</v>
      </c>
      <c r="K618" s="3">
        <v>71.34</v>
      </c>
      <c r="L618" s="3">
        <v>53.2</v>
      </c>
      <c r="M618" s="42">
        <v>4572.3999999999996</v>
      </c>
      <c r="N618" s="45">
        <v>1724.17</v>
      </c>
      <c r="O618" s="3">
        <v>15.344814814814816</v>
      </c>
      <c r="P618" s="10">
        <v>23.659999999999997</v>
      </c>
    </row>
    <row r="619" spans="1:16" x14ac:dyDescent="0.35">
      <c r="A619" s="28" t="s">
        <v>116</v>
      </c>
      <c r="B619">
        <v>102</v>
      </c>
      <c r="C619">
        <v>1340</v>
      </c>
      <c r="D619" s="3">
        <v>133.07</v>
      </c>
      <c r="E619" s="3">
        <v>44.03</v>
      </c>
      <c r="F619" s="3">
        <v>38.75</v>
      </c>
      <c r="G619" s="3">
        <f t="shared" si="9"/>
        <v>1.1362580645161291</v>
      </c>
      <c r="H619" s="3">
        <v>144.66</v>
      </c>
      <c r="I619" s="3">
        <v>0.95</v>
      </c>
      <c r="J619" s="3">
        <v>0.88</v>
      </c>
      <c r="K619" s="3">
        <v>46.1</v>
      </c>
      <c r="L619" s="3">
        <v>39</v>
      </c>
      <c r="M619" s="42">
        <v>4423.76</v>
      </c>
      <c r="N619" s="45">
        <v>1778.4</v>
      </c>
      <c r="O619" s="3">
        <v>15.207185185185187</v>
      </c>
      <c r="P619" s="10">
        <v>125.34</v>
      </c>
    </row>
    <row r="620" spans="1:16" x14ac:dyDescent="0.35">
      <c r="A620" s="28" t="s">
        <v>116</v>
      </c>
      <c r="B620">
        <v>103</v>
      </c>
      <c r="C620">
        <v>8196</v>
      </c>
      <c r="D620" s="3">
        <v>392.25</v>
      </c>
      <c r="E620" s="3">
        <v>124.56</v>
      </c>
      <c r="F620" s="3">
        <v>83.78</v>
      </c>
      <c r="G620" s="3">
        <f t="shared" si="9"/>
        <v>1.486751014561948</v>
      </c>
      <c r="H620" s="3">
        <v>106.62</v>
      </c>
      <c r="I620" s="3">
        <v>0.67</v>
      </c>
      <c r="J620" s="3">
        <v>0.67</v>
      </c>
      <c r="K620" s="3">
        <v>131.53</v>
      </c>
      <c r="L620" s="3">
        <v>98.52</v>
      </c>
      <c r="M620" s="42">
        <v>4247.8500000000004</v>
      </c>
      <c r="N620" s="45">
        <v>1730.17</v>
      </c>
      <c r="O620" s="3">
        <v>15.044305555555557</v>
      </c>
      <c r="P620" s="10">
        <v>163.38</v>
      </c>
    </row>
    <row r="621" spans="1:16" x14ac:dyDescent="0.35">
      <c r="A621" s="28" t="s">
        <v>116</v>
      </c>
      <c r="B621">
        <v>104</v>
      </c>
      <c r="C621">
        <v>2450</v>
      </c>
      <c r="D621" s="3">
        <v>194.98</v>
      </c>
      <c r="E621" s="3">
        <v>70.8</v>
      </c>
      <c r="F621" s="3">
        <v>44.06</v>
      </c>
      <c r="G621" s="3">
        <f t="shared" si="9"/>
        <v>1.6068996822514752</v>
      </c>
      <c r="H621" s="3">
        <v>28.89</v>
      </c>
      <c r="I621" s="3">
        <v>0.81</v>
      </c>
      <c r="J621" s="3">
        <v>0.62</v>
      </c>
      <c r="K621" s="3">
        <v>70</v>
      </c>
      <c r="L621" s="3">
        <v>44.57</v>
      </c>
      <c r="M621" s="42">
        <v>4535.1000000000004</v>
      </c>
      <c r="N621" s="45">
        <v>1423.52</v>
      </c>
      <c r="O621" s="3">
        <v>15.310277777777776</v>
      </c>
      <c r="P621" s="10">
        <v>61.11</v>
      </c>
    </row>
    <row r="622" spans="1:16" x14ac:dyDescent="0.35">
      <c r="A622" s="28" t="s">
        <v>116</v>
      </c>
      <c r="B622">
        <v>105</v>
      </c>
      <c r="C622">
        <v>5412</v>
      </c>
      <c r="D622" s="3">
        <v>271.83999999999997</v>
      </c>
      <c r="E622" s="3">
        <v>99.97</v>
      </c>
      <c r="F622" s="3">
        <v>68.930000000000007</v>
      </c>
      <c r="G622" s="3">
        <f t="shared" si="9"/>
        <v>1.4503119106339764</v>
      </c>
      <c r="H622" s="3">
        <v>119.37</v>
      </c>
      <c r="I622" s="3">
        <v>0.92</v>
      </c>
      <c r="J622" s="3">
        <v>0.69</v>
      </c>
      <c r="K622" s="3">
        <v>100.7</v>
      </c>
      <c r="L622" s="3">
        <v>70.66</v>
      </c>
      <c r="M622" s="42">
        <v>4212.95</v>
      </c>
      <c r="N622" s="45">
        <v>1322.51</v>
      </c>
      <c r="O622" s="3">
        <v>15.011990740740741</v>
      </c>
      <c r="P622" s="10">
        <v>150.63</v>
      </c>
    </row>
    <row r="623" spans="1:16" x14ac:dyDescent="0.35">
      <c r="A623" s="28" t="s">
        <v>116</v>
      </c>
      <c r="B623">
        <v>106</v>
      </c>
      <c r="C623">
        <v>3756</v>
      </c>
      <c r="D623" s="3">
        <v>228.85</v>
      </c>
      <c r="E623" s="3">
        <v>84.44</v>
      </c>
      <c r="F623" s="3">
        <v>56.64</v>
      </c>
      <c r="G623" s="3">
        <f t="shared" si="9"/>
        <v>1.490819209039548</v>
      </c>
      <c r="H623" s="3">
        <v>101.91</v>
      </c>
      <c r="I623" s="3">
        <v>0.9</v>
      </c>
      <c r="J623" s="3">
        <v>0.67</v>
      </c>
      <c r="K623" s="3">
        <v>85.16</v>
      </c>
      <c r="L623" s="3">
        <v>58</v>
      </c>
      <c r="M623" s="42">
        <v>3906.55</v>
      </c>
      <c r="N623" s="45">
        <v>1370.26</v>
      </c>
      <c r="O623" s="3">
        <v>14.728287037037036</v>
      </c>
      <c r="P623" s="10">
        <v>168.09</v>
      </c>
    </row>
    <row r="624" spans="1:16" x14ac:dyDescent="0.35">
      <c r="A624" s="28" t="s">
        <v>116</v>
      </c>
      <c r="B624">
        <v>107</v>
      </c>
      <c r="C624">
        <v>481</v>
      </c>
      <c r="D624" s="3">
        <v>86.25</v>
      </c>
      <c r="E624" s="3">
        <v>34.270000000000003</v>
      </c>
      <c r="F624" s="3">
        <v>17.87</v>
      </c>
      <c r="G624" s="3">
        <f t="shared" si="9"/>
        <v>1.9177392277560157</v>
      </c>
      <c r="H624" s="3">
        <v>43.81</v>
      </c>
      <c r="I624" s="3">
        <v>0.81</v>
      </c>
      <c r="J624" s="3">
        <v>0.52</v>
      </c>
      <c r="K624" s="3">
        <v>34.06</v>
      </c>
      <c r="L624" s="3">
        <v>19.05</v>
      </c>
      <c r="M624" s="42">
        <v>3931.76</v>
      </c>
      <c r="N624" s="45">
        <v>1256.43</v>
      </c>
      <c r="O624" s="3">
        <v>14.75162962962963</v>
      </c>
      <c r="P624" s="10">
        <v>46.19</v>
      </c>
    </row>
    <row r="625" spans="1:16" x14ac:dyDescent="0.35">
      <c r="A625" s="28" t="s">
        <v>116</v>
      </c>
      <c r="B625">
        <v>108</v>
      </c>
      <c r="C625">
        <v>5557</v>
      </c>
      <c r="D625" s="3">
        <v>322.75</v>
      </c>
      <c r="E625" s="3">
        <v>124.19</v>
      </c>
      <c r="F625" s="3">
        <v>56.97</v>
      </c>
      <c r="G625" s="3">
        <f t="shared" si="9"/>
        <v>2.1799192557486395</v>
      </c>
      <c r="H625" s="3">
        <v>90.65</v>
      </c>
      <c r="I625" s="3">
        <v>0.67</v>
      </c>
      <c r="J625" s="3">
        <v>0.46</v>
      </c>
      <c r="K625" s="3">
        <v>124.72</v>
      </c>
      <c r="L625" s="3">
        <v>61</v>
      </c>
      <c r="M625" s="42">
        <v>3975.42</v>
      </c>
      <c r="N625" s="45">
        <v>945.21</v>
      </c>
      <c r="O625" s="3">
        <v>14.792055555555555</v>
      </c>
      <c r="P625" s="10">
        <v>179.35</v>
      </c>
    </row>
    <row r="626" spans="1:16" x14ac:dyDescent="0.35">
      <c r="A626" s="28" t="s">
        <v>116</v>
      </c>
      <c r="B626">
        <v>109</v>
      </c>
      <c r="C626">
        <v>1301</v>
      </c>
      <c r="D626" s="3">
        <v>130.18</v>
      </c>
      <c r="E626" s="3">
        <v>41.14</v>
      </c>
      <c r="F626" s="3">
        <v>40.26</v>
      </c>
      <c r="G626" s="3">
        <f t="shared" si="9"/>
        <v>1.0218579234972678</v>
      </c>
      <c r="H626" s="3">
        <v>42.96</v>
      </c>
      <c r="I626" s="3">
        <v>0.96</v>
      </c>
      <c r="J626" s="3">
        <v>0.98</v>
      </c>
      <c r="K626" s="3">
        <v>43.08</v>
      </c>
      <c r="L626" s="3">
        <v>40</v>
      </c>
      <c r="M626" s="42">
        <v>3927.28</v>
      </c>
      <c r="N626" s="45">
        <v>998.14</v>
      </c>
      <c r="O626" s="3">
        <v>14.747481481481483</v>
      </c>
      <c r="P626" s="10">
        <v>47.04</v>
      </c>
    </row>
    <row r="627" spans="1:16" x14ac:dyDescent="0.35">
      <c r="A627" s="28" t="s">
        <v>116</v>
      </c>
      <c r="B627">
        <v>110</v>
      </c>
      <c r="C627">
        <v>6756</v>
      </c>
      <c r="D627" s="3">
        <v>314.63</v>
      </c>
      <c r="E627" s="3">
        <v>117.6</v>
      </c>
      <c r="F627" s="3">
        <v>73.150000000000006</v>
      </c>
      <c r="G627" s="3">
        <f t="shared" si="9"/>
        <v>1.6076555023923442</v>
      </c>
      <c r="H627" s="3">
        <v>109.92</v>
      </c>
      <c r="I627" s="3">
        <v>0.86</v>
      </c>
      <c r="J627" s="3">
        <v>0.62</v>
      </c>
      <c r="K627" s="3">
        <v>115.68</v>
      </c>
      <c r="L627" s="3">
        <v>72.53</v>
      </c>
      <c r="M627" s="42">
        <v>4234.68</v>
      </c>
      <c r="N627" s="45">
        <v>932.61</v>
      </c>
      <c r="O627" s="3">
        <v>15.032111111111112</v>
      </c>
      <c r="P627" s="10">
        <v>160.07999999999998</v>
      </c>
    </row>
    <row r="628" spans="1:16" x14ac:dyDescent="0.35">
      <c r="A628" s="28" t="s">
        <v>116</v>
      </c>
      <c r="B628">
        <v>111</v>
      </c>
      <c r="C628">
        <v>1418</v>
      </c>
      <c r="D628" s="3">
        <v>137.44</v>
      </c>
      <c r="E628" s="3">
        <v>43.78</v>
      </c>
      <c r="F628" s="3">
        <v>41.24</v>
      </c>
      <c r="G628" s="3">
        <f t="shared" si="9"/>
        <v>1.0615906886517943</v>
      </c>
      <c r="H628" s="3">
        <v>115.16</v>
      </c>
      <c r="I628" s="3">
        <v>0.94</v>
      </c>
      <c r="J628" s="3">
        <v>0.94</v>
      </c>
      <c r="K628" s="3">
        <v>46.14</v>
      </c>
      <c r="L628" s="3">
        <v>40</v>
      </c>
      <c r="M628" s="42">
        <v>4157.12</v>
      </c>
      <c r="N628" s="45">
        <v>895.45</v>
      </c>
      <c r="O628" s="3">
        <v>14.960296296296296</v>
      </c>
      <c r="P628" s="10">
        <v>154.84</v>
      </c>
    </row>
    <row r="629" spans="1:16" x14ac:dyDescent="0.35">
      <c r="A629" s="28" t="s">
        <v>116</v>
      </c>
      <c r="B629">
        <v>112</v>
      </c>
      <c r="C629">
        <v>3056</v>
      </c>
      <c r="D629" s="3">
        <v>210.82</v>
      </c>
      <c r="E629" s="3">
        <v>75.760000000000005</v>
      </c>
      <c r="F629" s="3">
        <v>51.36</v>
      </c>
      <c r="G629" s="3">
        <f t="shared" si="9"/>
        <v>1.4750778816199379</v>
      </c>
      <c r="H629" s="3">
        <v>170.69</v>
      </c>
      <c r="I629" s="3">
        <v>0.86</v>
      </c>
      <c r="J629" s="3">
        <v>0.68</v>
      </c>
      <c r="K629" s="3">
        <v>78.75</v>
      </c>
      <c r="L629" s="3">
        <v>55</v>
      </c>
      <c r="M629" s="42">
        <v>4455.16</v>
      </c>
      <c r="N629" s="45">
        <v>888.31</v>
      </c>
      <c r="O629" s="3">
        <v>15.23625925925926</v>
      </c>
      <c r="P629" s="10">
        <v>99.31</v>
      </c>
    </row>
    <row r="630" spans="1:16" x14ac:dyDescent="0.35">
      <c r="A630" s="28" t="s">
        <v>116</v>
      </c>
      <c r="B630">
        <v>113</v>
      </c>
      <c r="C630">
        <v>2757</v>
      </c>
      <c r="D630" s="3">
        <v>188.75</v>
      </c>
      <c r="E630" s="3">
        <v>61.63</v>
      </c>
      <c r="F630" s="3">
        <v>56.96</v>
      </c>
      <c r="G630" s="3">
        <f t="shared" si="9"/>
        <v>1.0819873595505618</v>
      </c>
      <c r="H630" s="3">
        <v>59.63</v>
      </c>
      <c r="I630" s="3">
        <v>0.97</v>
      </c>
      <c r="J630" s="3">
        <v>0.92</v>
      </c>
      <c r="K630" s="3">
        <v>64.349999999999994</v>
      </c>
      <c r="L630" s="3">
        <v>56</v>
      </c>
      <c r="M630" s="42">
        <v>4525.55</v>
      </c>
      <c r="N630" s="45">
        <v>856.57</v>
      </c>
      <c r="O630" s="3">
        <v>15.301435185185184</v>
      </c>
      <c r="P630" s="10">
        <v>30.369999999999997</v>
      </c>
    </row>
    <row r="631" spans="1:16" x14ac:dyDescent="0.35">
      <c r="A631" s="28" t="s">
        <v>116</v>
      </c>
      <c r="B631">
        <v>114</v>
      </c>
      <c r="C631">
        <v>7787</v>
      </c>
      <c r="D631" s="3">
        <v>361.99</v>
      </c>
      <c r="E631" s="3">
        <v>132.80000000000001</v>
      </c>
      <c r="F631" s="3">
        <v>74.66</v>
      </c>
      <c r="G631" s="3">
        <f t="shared" si="9"/>
        <v>1.7787302437717656</v>
      </c>
      <c r="H631" s="3">
        <v>12.39</v>
      </c>
      <c r="I631" s="3">
        <v>0.75</v>
      </c>
      <c r="J631" s="3">
        <v>0.56000000000000005</v>
      </c>
      <c r="K631" s="3">
        <v>134.94</v>
      </c>
      <c r="L631" s="3">
        <v>83.05</v>
      </c>
      <c r="M631" s="42">
        <v>4511.7700000000004</v>
      </c>
      <c r="N631" s="45">
        <v>684.63</v>
      </c>
      <c r="O631" s="3">
        <v>15.288675925925926</v>
      </c>
      <c r="P631" s="10">
        <v>77.61</v>
      </c>
    </row>
    <row r="632" spans="1:16" x14ac:dyDescent="0.35">
      <c r="A632" s="28" t="s">
        <v>116</v>
      </c>
      <c r="B632">
        <v>115</v>
      </c>
      <c r="C632">
        <v>2475</v>
      </c>
      <c r="D632" s="3">
        <v>195.14</v>
      </c>
      <c r="E632" s="3">
        <v>76.39</v>
      </c>
      <c r="F632" s="3">
        <v>41.25</v>
      </c>
      <c r="G632" s="3">
        <f t="shared" si="9"/>
        <v>1.8518787878787879</v>
      </c>
      <c r="H632" s="3">
        <v>177.47</v>
      </c>
      <c r="I632" s="3">
        <v>0.82</v>
      </c>
      <c r="J632" s="3">
        <v>0.54</v>
      </c>
      <c r="K632" s="3">
        <v>74.33</v>
      </c>
      <c r="L632" s="3">
        <v>41.75</v>
      </c>
      <c r="M632" s="42">
        <v>4533.45</v>
      </c>
      <c r="N632" s="45">
        <v>569.55999999999995</v>
      </c>
      <c r="O632" s="3">
        <v>15.30875</v>
      </c>
      <c r="P632" s="10">
        <v>92.53</v>
      </c>
    </row>
    <row r="633" spans="1:16" x14ac:dyDescent="0.35">
      <c r="A633" s="28" t="s">
        <v>116</v>
      </c>
      <c r="B633">
        <v>116</v>
      </c>
      <c r="C633">
        <v>8925</v>
      </c>
      <c r="D633" s="3">
        <v>379.63</v>
      </c>
      <c r="E633" s="3">
        <v>138.44999999999999</v>
      </c>
      <c r="F633" s="3">
        <v>82.08</v>
      </c>
      <c r="G633" s="3">
        <f t="shared" si="9"/>
        <v>1.6867690058479532</v>
      </c>
      <c r="H633" s="3">
        <v>40.06</v>
      </c>
      <c r="I633" s="3">
        <v>0.78</v>
      </c>
      <c r="J633" s="3">
        <v>0.59</v>
      </c>
      <c r="K633" s="3">
        <v>136</v>
      </c>
      <c r="L633" s="3">
        <v>85.2</v>
      </c>
      <c r="M633" s="42">
        <v>4250.1000000000004</v>
      </c>
      <c r="N633" s="45">
        <v>611.16</v>
      </c>
      <c r="O633" s="3">
        <v>15.04638888888889</v>
      </c>
      <c r="P633" s="10">
        <v>49.94</v>
      </c>
    </row>
    <row r="634" spans="1:16" x14ac:dyDescent="0.35">
      <c r="A634" s="28" t="s">
        <v>116</v>
      </c>
      <c r="B634">
        <v>117</v>
      </c>
      <c r="C634">
        <v>8814</v>
      </c>
      <c r="D634" s="3">
        <v>362.35</v>
      </c>
      <c r="E634" s="3">
        <v>139.74</v>
      </c>
      <c r="F634" s="3">
        <v>80.31</v>
      </c>
      <c r="G634" s="3">
        <f t="shared" si="9"/>
        <v>1.7400074710496825</v>
      </c>
      <c r="H634" s="3">
        <v>116.88</v>
      </c>
      <c r="I634" s="3">
        <v>0.84</v>
      </c>
      <c r="J634" s="3">
        <v>0.56999999999999995</v>
      </c>
      <c r="K634" s="3">
        <v>134.72</v>
      </c>
      <c r="L634" s="3">
        <v>81.540000000000006</v>
      </c>
      <c r="M634" s="42">
        <v>3896.8</v>
      </c>
      <c r="N634" s="45">
        <v>617.58000000000004</v>
      </c>
      <c r="O634" s="3">
        <v>14.719259259259259</v>
      </c>
      <c r="P634" s="10">
        <v>153.12</v>
      </c>
    </row>
    <row r="635" spans="1:16" x14ac:dyDescent="0.35">
      <c r="A635" s="28" t="s">
        <v>116</v>
      </c>
      <c r="B635">
        <v>118</v>
      </c>
      <c r="C635">
        <v>4324</v>
      </c>
      <c r="D635" s="3">
        <v>239.45</v>
      </c>
      <c r="E635" s="3">
        <v>76.319999999999993</v>
      </c>
      <c r="F635" s="3">
        <v>72.13</v>
      </c>
      <c r="G635" s="3">
        <f t="shared" si="9"/>
        <v>1.0580895605157354</v>
      </c>
      <c r="H635" s="3">
        <v>78.78</v>
      </c>
      <c r="I635" s="3">
        <v>0.95</v>
      </c>
      <c r="J635" s="3">
        <v>0.95</v>
      </c>
      <c r="K635" s="3">
        <v>78.77</v>
      </c>
      <c r="L635" s="3">
        <v>72.42</v>
      </c>
      <c r="M635" s="42">
        <v>3902.78</v>
      </c>
      <c r="N635" s="45">
        <v>443.81</v>
      </c>
      <c r="O635" s="3">
        <v>14.724796296296297</v>
      </c>
      <c r="P635" s="10">
        <v>11.219999999999999</v>
      </c>
    </row>
    <row r="636" spans="1:16" x14ac:dyDescent="0.35">
      <c r="A636" s="28" t="s">
        <v>116</v>
      </c>
      <c r="B636">
        <v>119</v>
      </c>
      <c r="C636">
        <v>1128</v>
      </c>
      <c r="D636" s="3">
        <v>121.88</v>
      </c>
      <c r="E636" s="3">
        <v>41.15</v>
      </c>
      <c r="F636" s="3">
        <v>34.9</v>
      </c>
      <c r="G636" s="3">
        <f t="shared" si="9"/>
        <v>1.1790830945558739</v>
      </c>
      <c r="H636" s="3">
        <v>104.51</v>
      </c>
      <c r="I636" s="3">
        <v>0.95</v>
      </c>
      <c r="J636" s="3">
        <v>0.85</v>
      </c>
      <c r="K636" s="3">
        <v>42.2</v>
      </c>
      <c r="L636" s="3">
        <v>34</v>
      </c>
      <c r="M636" s="42">
        <v>4128.16</v>
      </c>
      <c r="N636" s="45">
        <v>419.57</v>
      </c>
      <c r="O636" s="3">
        <v>14.933481481481481</v>
      </c>
      <c r="P636" s="10">
        <v>165.49</v>
      </c>
    </row>
    <row r="637" spans="1:16" x14ac:dyDescent="0.35">
      <c r="A637" s="28" t="s">
        <v>116</v>
      </c>
      <c r="B637">
        <v>120</v>
      </c>
      <c r="C637">
        <v>2874</v>
      </c>
      <c r="D637" s="3">
        <v>197.48</v>
      </c>
      <c r="E637" s="3">
        <v>72.19</v>
      </c>
      <c r="F637" s="3">
        <v>50.69</v>
      </c>
      <c r="G637" s="3">
        <f t="shared" si="9"/>
        <v>1.424146774511738</v>
      </c>
      <c r="H637" s="3">
        <v>173.01</v>
      </c>
      <c r="I637" s="3">
        <v>0.93</v>
      </c>
      <c r="J637" s="3">
        <v>0.7</v>
      </c>
      <c r="K637" s="3">
        <v>72.8</v>
      </c>
      <c r="L637" s="3">
        <v>50.12</v>
      </c>
      <c r="M637" s="42">
        <v>4046.71</v>
      </c>
      <c r="N637" s="45">
        <v>362.08</v>
      </c>
      <c r="O637" s="3">
        <v>14.858064814814814</v>
      </c>
      <c r="P637" s="10">
        <v>96.990000000000009</v>
      </c>
    </row>
    <row r="638" spans="1:16" x14ac:dyDescent="0.35">
      <c r="A638" s="28" t="s">
        <v>116</v>
      </c>
      <c r="B638">
        <v>121</v>
      </c>
      <c r="C638">
        <v>30333</v>
      </c>
      <c r="D638" s="3">
        <v>685.48</v>
      </c>
      <c r="E638" s="3">
        <v>224.07</v>
      </c>
      <c r="F638" s="3">
        <v>172.36</v>
      </c>
      <c r="G638" s="3">
        <f t="shared" si="9"/>
        <v>1.3000116036203293</v>
      </c>
      <c r="H638" s="3">
        <v>140.68</v>
      </c>
      <c r="I638" s="3">
        <v>0.81</v>
      </c>
      <c r="J638" s="3">
        <v>0.77</v>
      </c>
      <c r="K638" s="3">
        <v>260.93</v>
      </c>
      <c r="L638" s="3">
        <v>173.56</v>
      </c>
      <c r="M638" s="42">
        <v>4037.17</v>
      </c>
      <c r="N638" s="45">
        <v>226.24</v>
      </c>
      <c r="O638" s="3">
        <v>14.849231481481482</v>
      </c>
      <c r="P638" s="10">
        <v>129.32</v>
      </c>
    </row>
    <row r="639" spans="1:16" x14ac:dyDescent="0.35">
      <c r="A639" s="28" t="s">
        <v>116</v>
      </c>
      <c r="B639">
        <v>122</v>
      </c>
      <c r="C639">
        <v>5833</v>
      </c>
      <c r="D639" s="3">
        <v>290.72000000000003</v>
      </c>
      <c r="E639" s="3">
        <v>106.13</v>
      </c>
      <c r="F639" s="3">
        <v>69.98</v>
      </c>
      <c r="G639" s="3">
        <f t="shared" si="9"/>
        <v>1.5165761646184623</v>
      </c>
      <c r="H639" s="3">
        <v>117.98</v>
      </c>
      <c r="I639" s="3">
        <v>0.87</v>
      </c>
      <c r="J639" s="3">
        <v>0.66</v>
      </c>
      <c r="K639" s="3">
        <v>110.42</v>
      </c>
      <c r="L639" s="3">
        <v>68.56</v>
      </c>
      <c r="M639" s="42">
        <v>4271.99</v>
      </c>
      <c r="N639" s="45">
        <v>109.64</v>
      </c>
      <c r="O639" s="3">
        <v>15.066657407407407</v>
      </c>
      <c r="P639" s="10">
        <v>152.01999999999998</v>
      </c>
    </row>
    <row r="640" spans="1:16" x14ac:dyDescent="0.35">
      <c r="A640" s="28" t="s">
        <v>116</v>
      </c>
      <c r="B640">
        <v>123</v>
      </c>
      <c r="C640">
        <v>988</v>
      </c>
      <c r="D640" s="3">
        <v>131.52000000000001</v>
      </c>
      <c r="E640" s="3">
        <v>47.08</v>
      </c>
      <c r="F640" s="3">
        <v>26.72</v>
      </c>
      <c r="G640" s="3">
        <f t="shared" si="9"/>
        <v>1.7619760479041917</v>
      </c>
      <c r="H640" s="3">
        <v>55.42</v>
      </c>
      <c r="I640" s="3">
        <v>0.72</v>
      </c>
      <c r="J640" s="3">
        <v>0.56999999999999995</v>
      </c>
      <c r="K640" s="3">
        <v>49.52</v>
      </c>
      <c r="L640" s="3">
        <v>29.01</v>
      </c>
      <c r="M640" s="42">
        <v>4425.43</v>
      </c>
      <c r="N640" s="45">
        <v>121.84</v>
      </c>
      <c r="O640" s="3">
        <v>15.208731481481482</v>
      </c>
      <c r="P640" s="10">
        <v>34.58</v>
      </c>
    </row>
    <row r="641" spans="1:16" x14ac:dyDescent="0.35">
      <c r="A641" s="28" t="s">
        <v>116</v>
      </c>
      <c r="B641">
        <v>124</v>
      </c>
      <c r="C641">
        <v>2656</v>
      </c>
      <c r="D641" s="3">
        <v>243.46</v>
      </c>
      <c r="E641" s="3">
        <v>83.87</v>
      </c>
      <c r="F641" s="3">
        <v>40.32</v>
      </c>
      <c r="G641" s="3">
        <f t="shared" si="9"/>
        <v>2.080109126984127</v>
      </c>
      <c r="H641" s="3">
        <v>57.41</v>
      </c>
      <c r="I641" s="3">
        <v>0.56000000000000005</v>
      </c>
      <c r="J641" s="3">
        <v>0.48</v>
      </c>
      <c r="K641" s="3">
        <v>91.21</v>
      </c>
      <c r="L641" s="3">
        <v>50.51</v>
      </c>
      <c r="M641" s="42">
        <v>4488.57</v>
      </c>
      <c r="N641" s="45">
        <v>234.17</v>
      </c>
      <c r="O641" s="3">
        <v>15.267194444444444</v>
      </c>
      <c r="P641" s="10">
        <v>32.590000000000003</v>
      </c>
    </row>
    <row r="642" spans="1:16" x14ac:dyDescent="0.35">
      <c r="A642" s="28" t="s">
        <v>116</v>
      </c>
      <c r="B642">
        <v>125</v>
      </c>
      <c r="C642">
        <v>3946</v>
      </c>
      <c r="D642" s="3">
        <v>277.08999999999997</v>
      </c>
      <c r="E642" s="3">
        <v>90.46</v>
      </c>
      <c r="F642" s="3">
        <v>55.54</v>
      </c>
      <c r="G642" s="3">
        <f t="shared" si="9"/>
        <v>1.6287360460929059</v>
      </c>
      <c r="H642" s="3">
        <v>94.77</v>
      </c>
      <c r="I642" s="3">
        <v>0.65</v>
      </c>
      <c r="J642" s="3">
        <v>0.61</v>
      </c>
      <c r="K642" s="3">
        <v>94.19</v>
      </c>
      <c r="L642" s="3">
        <v>62.87</v>
      </c>
      <c r="M642" s="42">
        <v>4579.58</v>
      </c>
      <c r="N642" s="45">
        <v>332.13</v>
      </c>
      <c r="O642" s="3">
        <v>15.351462962962964</v>
      </c>
      <c r="P642" s="10">
        <v>175.23000000000002</v>
      </c>
    </row>
    <row r="643" spans="1:16" x14ac:dyDescent="0.35">
      <c r="A643" s="28" t="s">
        <v>116</v>
      </c>
      <c r="B643">
        <v>126</v>
      </c>
      <c r="C643">
        <v>4880</v>
      </c>
      <c r="D643" s="3">
        <v>261.92</v>
      </c>
      <c r="E643" s="3">
        <v>87.33</v>
      </c>
      <c r="F643" s="3">
        <v>71.150000000000006</v>
      </c>
      <c r="G643" s="3">
        <f t="shared" si="9"/>
        <v>1.2274068868587491</v>
      </c>
      <c r="H643" s="3">
        <v>154.43</v>
      </c>
      <c r="I643" s="3">
        <v>0.89</v>
      </c>
      <c r="J643" s="3">
        <v>0.81</v>
      </c>
      <c r="K643" s="3">
        <v>90.25</v>
      </c>
      <c r="L643" s="3">
        <v>74.55</v>
      </c>
      <c r="M643" s="42">
        <v>4681.59</v>
      </c>
      <c r="N643" s="45">
        <v>272.41000000000003</v>
      </c>
      <c r="O643" s="3">
        <v>15.445916666666667</v>
      </c>
      <c r="P643" s="10">
        <v>115.57</v>
      </c>
    </row>
    <row r="644" spans="1:16" x14ac:dyDescent="0.35">
      <c r="A644" s="28" t="s">
        <v>116</v>
      </c>
      <c r="B644">
        <v>127</v>
      </c>
      <c r="C644">
        <v>1141</v>
      </c>
      <c r="D644" s="3">
        <v>122.15</v>
      </c>
      <c r="E644" s="3">
        <v>38.83</v>
      </c>
      <c r="F644" s="3">
        <v>37.409999999999997</v>
      </c>
      <c r="G644" s="3">
        <f t="shared" si="9"/>
        <v>1.0379577653033949</v>
      </c>
      <c r="H644" s="3">
        <v>105.23</v>
      </c>
      <c r="I644" s="3">
        <v>0.96</v>
      </c>
      <c r="J644" s="3">
        <v>0.96</v>
      </c>
      <c r="K644" s="3">
        <v>40.5</v>
      </c>
      <c r="L644" s="3">
        <v>37</v>
      </c>
      <c r="M644" s="42">
        <v>4804.47</v>
      </c>
      <c r="N644" s="45">
        <v>142.04</v>
      </c>
      <c r="O644" s="3">
        <v>15.559694444444446</v>
      </c>
      <c r="P644" s="10">
        <v>164.76999999999998</v>
      </c>
    </row>
    <row r="645" spans="1:16" x14ac:dyDescent="0.35">
      <c r="A645" s="28" t="s">
        <v>116</v>
      </c>
      <c r="B645">
        <v>128</v>
      </c>
      <c r="C645">
        <v>56422</v>
      </c>
      <c r="D645" s="3">
        <v>1155.52</v>
      </c>
      <c r="E645" s="3">
        <v>322.26</v>
      </c>
      <c r="F645" s="3">
        <v>222.93</v>
      </c>
      <c r="G645" s="3">
        <f t="shared" si="9"/>
        <v>1.4455658726954648</v>
      </c>
      <c r="H645" s="3">
        <v>70.650000000000006</v>
      </c>
      <c r="I645" s="3">
        <v>0.53</v>
      </c>
      <c r="J645" s="3">
        <v>0.69</v>
      </c>
      <c r="K645" s="3">
        <v>387.36</v>
      </c>
      <c r="L645" s="3">
        <v>261.66000000000003</v>
      </c>
      <c r="M645" s="42">
        <v>4668.95</v>
      </c>
      <c r="N645" s="45">
        <v>508.54</v>
      </c>
      <c r="O645" s="3">
        <v>15.434212962962963</v>
      </c>
      <c r="P645" s="10">
        <v>19.349999999999994</v>
      </c>
    </row>
    <row r="646" spans="1:16" x14ac:dyDescent="0.35">
      <c r="A646" s="28" t="s">
        <v>116</v>
      </c>
      <c r="B646">
        <v>129</v>
      </c>
      <c r="C646">
        <v>4105</v>
      </c>
      <c r="D646" s="3">
        <v>238.87</v>
      </c>
      <c r="E646" s="3">
        <v>80.540000000000006</v>
      </c>
      <c r="F646" s="3">
        <v>64.900000000000006</v>
      </c>
      <c r="G646" s="3">
        <f t="shared" ref="G646:G709" si="10">E646/F646</f>
        <v>1.2409861325115563</v>
      </c>
      <c r="H646" s="3">
        <v>121.18</v>
      </c>
      <c r="I646" s="3">
        <v>0.9</v>
      </c>
      <c r="J646" s="3">
        <v>0.81</v>
      </c>
      <c r="K646" s="3">
        <v>87.37</v>
      </c>
      <c r="L646" s="3">
        <v>68</v>
      </c>
      <c r="M646" s="42">
        <v>4853.8999999999996</v>
      </c>
      <c r="N646" s="45">
        <v>544.27</v>
      </c>
      <c r="O646" s="3">
        <v>15.605462962962964</v>
      </c>
      <c r="P646" s="10">
        <v>148.82</v>
      </c>
    </row>
    <row r="647" spans="1:16" x14ac:dyDescent="0.35">
      <c r="A647" s="28" t="s">
        <v>116</v>
      </c>
      <c r="B647">
        <v>130</v>
      </c>
      <c r="C647">
        <v>5541</v>
      </c>
      <c r="D647" s="3">
        <v>280.52</v>
      </c>
      <c r="E647" s="3">
        <v>98.7</v>
      </c>
      <c r="F647" s="3">
        <v>71.48</v>
      </c>
      <c r="G647" s="3">
        <f t="shared" si="10"/>
        <v>1.380805819809737</v>
      </c>
      <c r="H647" s="3">
        <v>3.1</v>
      </c>
      <c r="I647" s="3">
        <v>0.88</v>
      </c>
      <c r="J647" s="3">
        <v>0.72</v>
      </c>
      <c r="K647" s="3">
        <v>101.07</v>
      </c>
      <c r="L647" s="3">
        <v>68</v>
      </c>
      <c r="M647" s="42">
        <v>5056.2299999999996</v>
      </c>
      <c r="N647" s="45">
        <v>629.08000000000004</v>
      </c>
      <c r="O647" s="3">
        <v>15.792805555555555</v>
      </c>
      <c r="P647" s="10">
        <v>86.9</v>
      </c>
    </row>
    <row r="648" spans="1:16" x14ac:dyDescent="0.35">
      <c r="A648" s="28" t="s">
        <v>116</v>
      </c>
      <c r="B648">
        <v>131</v>
      </c>
      <c r="C648">
        <v>28682</v>
      </c>
      <c r="D648" s="3">
        <v>922.06</v>
      </c>
      <c r="E648" s="3">
        <v>332.31</v>
      </c>
      <c r="F648" s="3">
        <v>109.89</v>
      </c>
      <c r="G648" s="3">
        <f t="shared" si="10"/>
        <v>3.0240240240240239</v>
      </c>
      <c r="H648" s="3">
        <v>79.930000000000007</v>
      </c>
      <c r="I648" s="3">
        <v>0.42</v>
      </c>
      <c r="J648" s="3">
        <v>0.33</v>
      </c>
      <c r="K648" s="3">
        <v>362.67</v>
      </c>
      <c r="L648" s="3">
        <v>135.91999999999999</v>
      </c>
      <c r="M648" s="42">
        <v>4816.62</v>
      </c>
      <c r="N648" s="45">
        <v>843.04</v>
      </c>
      <c r="O648" s="3">
        <v>15.570944444444443</v>
      </c>
      <c r="P648" s="10">
        <v>10.069999999999993</v>
      </c>
    </row>
    <row r="649" spans="1:16" x14ac:dyDescent="0.35">
      <c r="A649" s="28" t="s">
        <v>116</v>
      </c>
      <c r="B649">
        <v>132</v>
      </c>
      <c r="C649">
        <v>6354</v>
      </c>
      <c r="D649" s="3">
        <v>309.57</v>
      </c>
      <c r="E649" s="3">
        <v>97.63</v>
      </c>
      <c r="F649" s="3">
        <v>82.87</v>
      </c>
      <c r="G649" s="3">
        <f t="shared" si="10"/>
        <v>1.1781102932303607</v>
      </c>
      <c r="H649" s="3">
        <v>12.64</v>
      </c>
      <c r="I649" s="3">
        <v>0.83</v>
      </c>
      <c r="J649" s="3">
        <v>0.85</v>
      </c>
      <c r="K649" s="3">
        <v>109.12</v>
      </c>
      <c r="L649" s="3">
        <v>85.71</v>
      </c>
      <c r="M649" s="42">
        <v>4927.57</v>
      </c>
      <c r="N649" s="45">
        <v>1034.82</v>
      </c>
      <c r="O649" s="3">
        <v>15.673675925925926</v>
      </c>
      <c r="P649" s="10">
        <v>77.36</v>
      </c>
    </row>
    <row r="650" spans="1:16" x14ac:dyDescent="0.35">
      <c r="A650" s="28" t="s">
        <v>116</v>
      </c>
      <c r="B650">
        <v>133</v>
      </c>
      <c r="C650">
        <v>6041</v>
      </c>
      <c r="D650" s="3">
        <v>320.63</v>
      </c>
      <c r="E650" s="3">
        <v>96.08</v>
      </c>
      <c r="F650" s="3">
        <v>80.06</v>
      </c>
      <c r="G650" s="3">
        <f t="shared" si="10"/>
        <v>1.2000999250562079</v>
      </c>
      <c r="H650" s="3">
        <v>81.23</v>
      </c>
      <c r="I650" s="3">
        <v>0.74</v>
      </c>
      <c r="J650" s="3">
        <v>0.83</v>
      </c>
      <c r="K650" s="3">
        <v>107.94</v>
      </c>
      <c r="L650" s="3">
        <v>84.73</v>
      </c>
      <c r="M650" s="42">
        <v>5227.62</v>
      </c>
      <c r="N650" s="45">
        <v>752.69</v>
      </c>
      <c r="O650" s="3">
        <v>15.951499999999999</v>
      </c>
      <c r="P650" s="10">
        <v>8.769999999999996</v>
      </c>
    </row>
    <row r="651" spans="1:16" x14ac:dyDescent="0.35">
      <c r="A651" s="28" t="s">
        <v>116</v>
      </c>
      <c r="B651">
        <v>134</v>
      </c>
      <c r="C651">
        <v>1951</v>
      </c>
      <c r="D651" s="3">
        <v>160.1</v>
      </c>
      <c r="E651" s="3">
        <v>51.86</v>
      </c>
      <c r="F651" s="3">
        <v>47.9</v>
      </c>
      <c r="G651" s="3">
        <f t="shared" si="10"/>
        <v>1.0826722338204593</v>
      </c>
      <c r="H651" s="3">
        <v>35.32</v>
      </c>
      <c r="I651" s="3">
        <v>0.96</v>
      </c>
      <c r="J651" s="3">
        <v>0.92</v>
      </c>
      <c r="K651" s="3">
        <v>55.07</v>
      </c>
      <c r="L651" s="3">
        <v>48</v>
      </c>
      <c r="M651" s="42">
        <v>5070.6099999999997</v>
      </c>
      <c r="N651" s="45">
        <v>797.71</v>
      </c>
      <c r="O651" s="3">
        <v>15.806120370370371</v>
      </c>
      <c r="P651" s="10">
        <v>54.68</v>
      </c>
    </row>
    <row r="652" spans="1:16" x14ac:dyDescent="0.35">
      <c r="A652" s="28" t="s">
        <v>116</v>
      </c>
      <c r="B652">
        <v>135</v>
      </c>
      <c r="C652">
        <v>2314</v>
      </c>
      <c r="D652" s="3">
        <v>174</v>
      </c>
      <c r="E652" s="3">
        <v>56.91</v>
      </c>
      <c r="F652" s="3">
        <v>51.77</v>
      </c>
      <c r="G652" s="3">
        <f t="shared" si="10"/>
        <v>1.0992853003670078</v>
      </c>
      <c r="H652" s="3">
        <v>86.18</v>
      </c>
      <c r="I652" s="3">
        <v>0.96</v>
      </c>
      <c r="J652" s="3">
        <v>0.91</v>
      </c>
      <c r="K652" s="3">
        <v>60.42</v>
      </c>
      <c r="L652" s="3">
        <v>52.58</v>
      </c>
      <c r="M652" s="42">
        <v>5056.6400000000003</v>
      </c>
      <c r="N652" s="45">
        <v>880.34</v>
      </c>
      <c r="O652" s="3">
        <v>15.793185185185184</v>
      </c>
      <c r="P652" s="10">
        <v>3.8199999999999932</v>
      </c>
    </row>
    <row r="653" spans="1:16" x14ac:dyDescent="0.35">
      <c r="A653" s="28" t="s">
        <v>116</v>
      </c>
      <c r="B653">
        <v>136</v>
      </c>
      <c r="C653">
        <v>3107</v>
      </c>
      <c r="D653" s="3">
        <v>210.33</v>
      </c>
      <c r="E653" s="3">
        <v>81.17</v>
      </c>
      <c r="F653" s="3">
        <v>48.73</v>
      </c>
      <c r="G653" s="3">
        <f t="shared" si="10"/>
        <v>1.6657090088241331</v>
      </c>
      <c r="H653" s="3">
        <v>156.97999999999999</v>
      </c>
      <c r="I653" s="3">
        <v>0.88</v>
      </c>
      <c r="J653" s="3">
        <v>0.6</v>
      </c>
      <c r="K653" s="3">
        <v>81.3</v>
      </c>
      <c r="L653" s="3">
        <v>50.74</v>
      </c>
      <c r="M653" s="42">
        <v>5170.95</v>
      </c>
      <c r="N653" s="45">
        <v>962.02</v>
      </c>
      <c r="O653" s="3">
        <v>15.899027777777778</v>
      </c>
      <c r="P653" s="10">
        <v>113.02000000000001</v>
      </c>
    </row>
    <row r="654" spans="1:16" x14ac:dyDescent="0.35">
      <c r="A654" s="28" t="s">
        <v>116</v>
      </c>
      <c r="B654">
        <v>137</v>
      </c>
      <c r="C654">
        <v>3412</v>
      </c>
      <c r="D654" s="3">
        <v>224.73</v>
      </c>
      <c r="E654" s="3">
        <v>84.65</v>
      </c>
      <c r="F654" s="3">
        <v>51.32</v>
      </c>
      <c r="G654" s="3">
        <f t="shared" si="10"/>
        <v>1.6494544037412315</v>
      </c>
      <c r="H654" s="3">
        <v>98.83</v>
      </c>
      <c r="I654" s="3">
        <v>0.85</v>
      </c>
      <c r="J654" s="3">
        <v>0.61</v>
      </c>
      <c r="K654" s="3">
        <v>87.6</v>
      </c>
      <c r="L654" s="3">
        <v>51</v>
      </c>
      <c r="M654" s="42">
        <v>5193.41</v>
      </c>
      <c r="N654" s="45">
        <v>1159.32</v>
      </c>
      <c r="O654" s="3">
        <v>15.919824074074073</v>
      </c>
      <c r="P654" s="10">
        <v>171.17000000000002</v>
      </c>
    </row>
    <row r="655" spans="1:16" x14ac:dyDescent="0.35">
      <c r="A655" s="28" t="s">
        <v>116</v>
      </c>
      <c r="B655">
        <v>138</v>
      </c>
      <c r="C655">
        <v>2308</v>
      </c>
      <c r="D655" s="3">
        <v>178.18</v>
      </c>
      <c r="E655" s="3">
        <v>67.709999999999994</v>
      </c>
      <c r="F655" s="3">
        <v>43.4</v>
      </c>
      <c r="G655" s="3">
        <f t="shared" si="10"/>
        <v>1.5601382488479261</v>
      </c>
      <c r="H655" s="3">
        <v>18.86</v>
      </c>
      <c r="I655" s="3">
        <v>0.91</v>
      </c>
      <c r="J655" s="3">
        <v>0.64</v>
      </c>
      <c r="K655" s="3">
        <v>67.23</v>
      </c>
      <c r="L655" s="3">
        <v>43.83</v>
      </c>
      <c r="M655" s="42">
        <v>4806.91</v>
      </c>
      <c r="N655" s="45">
        <v>1320.57</v>
      </c>
      <c r="O655" s="3">
        <v>15.561953703703704</v>
      </c>
      <c r="P655" s="10">
        <v>71.14</v>
      </c>
    </row>
    <row r="656" spans="1:16" x14ac:dyDescent="0.35">
      <c r="A656" s="28" t="s">
        <v>116</v>
      </c>
      <c r="B656">
        <v>139</v>
      </c>
      <c r="C656">
        <v>923</v>
      </c>
      <c r="D656" s="3">
        <v>110.72</v>
      </c>
      <c r="E656" s="3">
        <v>38.79</v>
      </c>
      <c r="F656" s="3">
        <v>30.29</v>
      </c>
      <c r="G656" s="3">
        <f t="shared" si="10"/>
        <v>1.2806206668867612</v>
      </c>
      <c r="H656" s="3">
        <v>169.35</v>
      </c>
      <c r="I656" s="3">
        <v>0.95</v>
      </c>
      <c r="J656" s="3">
        <v>0.78</v>
      </c>
      <c r="K656" s="3">
        <v>38.630000000000003</v>
      </c>
      <c r="L656" s="3">
        <v>30.39</v>
      </c>
      <c r="M656" s="42">
        <v>4689.17</v>
      </c>
      <c r="N656" s="45">
        <v>1359.59</v>
      </c>
      <c r="O656" s="3">
        <v>15.452935185185183</v>
      </c>
      <c r="P656" s="10">
        <v>100.65</v>
      </c>
    </row>
    <row r="657" spans="1:16" x14ac:dyDescent="0.35">
      <c r="A657" s="28" t="s">
        <v>116</v>
      </c>
      <c r="B657">
        <v>140</v>
      </c>
      <c r="C657">
        <v>1088</v>
      </c>
      <c r="D657" s="3">
        <v>120.51</v>
      </c>
      <c r="E657" s="3">
        <v>40.159999999999997</v>
      </c>
      <c r="F657" s="3">
        <v>34.5</v>
      </c>
      <c r="G657" s="3">
        <f t="shared" si="10"/>
        <v>1.1640579710144927</v>
      </c>
      <c r="H657" s="3">
        <v>51.17</v>
      </c>
      <c r="I657" s="3">
        <v>0.94</v>
      </c>
      <c r="J657" s="3">
        <v>0.86</v>
      </c>
      <c r="K657" s="3">
        <v>41.68</v>
      </c>
      <c r="L657" s="3">
        <v>35.89</v>
      </c>
      <c r="M657" s="42">
        <v>4684.54</v>
      </c>
      <c r="N657" s="45">
        <v>1446.22</v>
      </c>
      <c r="O657" s="3">
        <v>15.448648148148148</v>
      </c>
      <c r="P657" s="10">
        <v>38.83</v>
      </c>
    </row>
    <row r="658" spans="1:16" x14ac:dyDescent="0.35">
      <c r="A658" s="28" t="s">
        <v>116</v>
      </c>
      <c r="B658">
        <v>141</v>
      </c>
      <c r="C658">
        <v>2176</v>
      </c>
      <c r="D658" s="3">
        <v>175.05</v>
      </c>
      <c r="E658" s="3">
        <v>62.46</v>
      </c>
      <c r="F658" s="3">
        <v>44.36</v>
      </c>
      <c r="G658" s="3">
        <f t="shared" si="10"/>
        <v>1.4080252479711453</v>
      </c>
      <c r="H658" s="3">
        <v>47.19</v>
      </c>
      <c r="I658" s="3">
        <v>0.89</v>
      </c>
      <c r="J658" s="3">
        <v>0.71</v>
      </c>
      <c r="K658" s="3">
        <v>63.6</v>
      </c>
      <c r="L658" s="3">
        <v>47.1</v>
      </c>
      <c r="M658" s="42">
        <v>4590.88</v>
      </c>
      <c r="N658" s="45">
        <v>1540.95</v>
      </c>
      <c r="O658" s="3">
        <v>15.361925925925927</v>
      </c>
      <c r="P658" s="10">
        <v>42.81</v>
      </c>
    </row>
    <row r="659" spans="1:16" x14ac:dyDescent="0.35">
      <c r="A659" s="28" t="s">
        <v>116</v>
      </c>
      <c r="B659">
        <v>142</v>
      </c>
      <c r="C659">
        <v>2186</v>
      </c>
      <c r="D659" s="3">
        <v>172.44</v>
      </c>
      <c r="E659" s="3">
        <v>61.46</v>
      </c>
      <c r="F659" s="3">
        <v>45.28</v>
      </c>
      <c r="G659" s="3">
        <f t="shared" si="10"/>
        <v>1.3573321554770317</v>
      </c>
      <c r="H659" s="3">
        <v>81.91</v>
      </c>
      <c r="I659" s="3">
        <v>0.92</v>
      </c>
      <c r="J659" s="3">
        <v>0.74</v>
      </c>
      <c r="K659" s="3">
        <v>62.17</v>
      </c>
      <c r="L659" s="3">
        <v>44.91</v>
      </c>
      <c r="M659" s="42">
        <v>5171.2299999999996</v>
      </c>
      <c r="N659" s="45">
        <v>1412.85</v>
      </c>
      <c r="O659" s="3">
        <v>15.899287037037036</v>
      </c>
      <c r="P659" s="10">
        <v>8.0900000000000034</v>
      </c>
    </row>
    <row r="660" spans="1:16" x14ac:dyDescent="0.35">
      <c r="A660" s="28" t="s">
        <v>116</v>
      </c>
      <c r="B660">
        <v>143</v>
      </c>
      <c r="C660">
        <v>3447</v>
      </c>
      <c r="D660" s="3">
        <v>223.47</v>
      </c>
      <c r="E660" s="3">
        <v>73.87</v>
      </c>
      <c r="F660" s="3">
        <v>59.41</v>
      </c>
      <c r="G660" s="3">
        <f t="shared" si="10"/>
        <v>1.2433933681198452</v>
      </c>
      <c r="H660" s="3">
        <v>166.36</v>
      </c>
      <c r="I660" s="3">
        <v>0.87</v>
      </c>
      <c r="J660" s="3">
        <v>0.8</v>
      </c>
      <c r="K660" s="3">
        <v>76.900000000000006</v>
      </c>
      <c r="L660" s="3">
        <v>61.12</v>
      </c>
      <c r="M660" s="42">
        <v>5297.97</v>
      </c>
      <c r="N660" s="45">
        <v>1579.84</v>
      </c>
      <c r="O660" s="3">
        <v>16.016638888888888</v>
      </c>
      <c r="P660" s="10">
        <v>103.63999999999999</v>
      </c>
    </row>
    <row r="661" spans="1:16" x14ac:dyDescent="0.35">
      <c r="A661" s="28" t="s">
        <v>116</v>
      </c>
      <c r="B661">
        <v>144</v>
      </c>
      <c r="C661">
        <v>2790</v>
      </c>
      <c r="D661" s="3">
        <v>195.65</v>
      </c>
      <c r="E661" s="3">
        <v>71.42</v>
      </c>
      <c r="F661" s="3">
        <v>49.74</v>
      </c>
      <c r="G661" s="3">
        <f t="shared" si="10"/>
        <v>1.4358665058303177</v>
      </c>
      <c r="H661" s="3">
        <v>78.59</v>
      </c>
      <c r="I661" s="3">
        <v>0.92</v>
      </c>
      <c r="J661" s="3">
        <v>0.7</v>
      </c>
      <c r="K661" s="3">
        <v>71.31</v>
      </c>
      <c r="L661" s="3">
        <v>50</v>
      </c>
      <c r="M661" s="42">
        <v>5196.37</v>
      </c>
      <c r="N661" s="45">
        <v>1719.01</v>
      </c>
      <c r="O661" s="3">
        <v>15.922564814814814</v>
      </c>
      <c r="P661" s="10">
        <v>11.409999999999997</v>
      </c>
    </row>
    <row r="662" spans="1:16" x14ac:dyDescent="0.35">
      <c r="A662" s="28" t="s">
        <v>116</v>
      </c>
      <c r="B662">
        <v>145</v>
      </c>
      <c r="C662">
        <v>2993</v>
      </c>
      <c r="D662" s="3">
        <v>203.1</v>
      </c>
      <c r="E662" s="3">
        <v>70.11</v>
      </c>
      <c r="F662" s="3">
        <v>54.35</v>
      </c>
      <c r="G662" s="3">
        <f t="shared" si="10"/>
        <v>1.2899724011039557</v>
      </c>
      <c r="H662" s="3">
        <v>45.17</v>
      </c>
      <c r="I662" s="3">
        <v>0.91</v>
      </c>
      <c r="J662" s="3">
        <v>0.78</v>
      </c>
      <c r="K662" s="3">
        <v>69.08</v>
      </c>
      <c r="L662" s="3">
        <v>52.85</v>
      </c>
      <c r="M662" s="42">
        <v>4686.03</v>
      </c>
      <c r="N662" s="45">
        <v>1652.79</v>
      </c>
      <c r="O662" s="3">
        <v>15.450027777777777</v>
      </c>
      <c r="P662" s="10">
        <v>44.83</v>
      </c>
    </row>
    <row r="663" spans="1:16" x14ac:dyDescent="0.35">
      <c r="A663" s="28" t="s">
        <v>116</v>
      </c>
      <c r="B663">
        <v>146</v>
      </c>
      <c r="C663">
        <v>11676</v>
      </c>
      <c r="D663" s="3">
        <v>496.83</v>
      </c>
      <c r="E663" s="3">
        <v>152.22</v>
      </c>
      <c r="F663" s="3">
        <v>97.66</v>
      </c>
      <c r="G663" s="3">
        <f t="shared" si="10"/>
        <v>1.5586729469588367</v>
      </c>
      <c r="H663" s="3">
        <v>84.32</v>
      </c>
      <c r="I663" s="3">
        <v>0.59</v>
      </c>
      <c r="J663" s="3">
        <v>0.64</v>
      </c>
      <c r="K663" s="3">
        <v>159.62</v>
      </c>
      <c r="L663" s="3">
        <v>112.95</v>
      </c>
      <c r="M663" s="42">
        <v>4792.87</v>
      </c>
      <c r="N663" s="45">
        <v>1739.61</v>
      </c>
      <c r="O663" s="3">
        <v>15.548953703703702</v>
      </c>
      <c r="P663" s="10">
        <v>5.6800000000000068</v>
      </c>
    </row>
    <row r="664" spans="1:16" x14ac:dyDescent="0.35">
      <c r="A664" s="28" t="s">
        <v>116</v>
      </c>
      <c r="B664">
        <v>147</v>
      </c>
      <c r="C664">
        <v>4013</v>
      </c>
      <c r="D664" s="3">
        <v>253.19</v>
      </c>
      <c r="E664" s="3">
        <v>101.55</v>
      </c>
      <c r="F664" s="3">
        <v>50.32</v>
      </c>
      <c r="G664" s="3">
        <f t="shared" si="10"/>
        <v>2.0180842607313196</v>
      </c>
      <c r="H664" s="3">
        <v>145.53</v>
      </c>
      <c r="I664" s="3">
        <v>0.79</v>
      </c>
      <c r="J664" s="3">
        <v>0.5</v>
      </c>
      <c r="K664" s="3">
        <v>97.31</v>
      </c>
      <c r="L664" s="3">
        <v>50.43</v>
      </c>
      <c r="M664" s="42">
        <v>4888.3599999999997</v>
      </c>
      <c r="N664" s="45">
        <v>1946.14</v>
      </c>
      <c r="O664" s="3">
        <v>15.637370370370371</v>
      </c>
      <c r="P664" s="10">
        <v>124.47</v>
      </c>
    </row>
    <row r="665" spans="1:16" x14ac:dyDescent="0.35">
      <c r="A665" s="28" t="s">
        <v>116</v>
      </c>
      <c r="B665">
        <v>148</v>
      </c>
      <c r="C665">
        <v>1431</v>
      </c>
      <c r="D665" s="3">
        <v>138.41999999999999</v>
      </c>
      <c r="E665" s="3">
        <v>49.32</v>
      </c>
      <c r="F665" s="3">
        <v>36.950000000000003</v>
      </c>
      <c r="G665" s="3">
        <f t="shared" si="10"/>
        <v>1.3347767253044653</v>
      </c>
      <c r="H665" s="3">
        <v>123.18</v>
      </c>
      <c r="I665" s="3">
        <v>0.94</v>
      </c>
      <c r="J665" s="3">
        <v>0.75</v>
      </c>
      <c r="K665" s="3">
        <v>50.29</v>
      </c>
      <c r="L665" s="3">
        <v>37.72</v>
      </c>
      <c r="M665" s="42">
        <v>5170.2299999999996</v>
      </c>
      <c r="N665" s="45">
        <v>1808.69</v>
      </c>
      <c r="O665" s="3">
        <v>15.898361111111111</v>
      </c>
      <c r="P665" s="10">
        <v>146.82</v>
      </c>
    </row>
    <row r="666" spans="1:16" x14ac:dyDescent="0.35">
      <c r="A666" s="28" t="s">
        <v>116</v>
      </c>
      <c r="B666">
        <v>149</v>
      </c>
      <c r="C666">
        <v>8645</v>
      </c>
      <c r="D666" s="3">
        <v>374.8</v>
      </c>
      <c r="E666" s="3">
        <v>119.64</v>
      </c>
      <c r="F666" s="3">
        <v>92</v>
      </c>
      <c r="G666" s="3">
        <f t="shared" si="10"/>
        <v>1.3004347826086957</v>
      </c>
      <c r="H666" s="3">
        <v>58.52</v>
      </c>
      <c r="I666" s="3">
        <v>0.77</v>
      </c>
      <c r="J666" s="3">
        <v>0.77</v>
      </c>
      <c r="K666" s="3">
        <v>128.22</v>
      </c>
      <c r="L666" s="3">
        <v>100.46</v>
      </c>
      <c r="M666" s="42">
        <v>5283.06</v>
      </c>
      <c r="N666" s="45">
        <v>1805.4</v>
      </c>
      <c r="O666" s="3">
        <v>16.002833333333335</v>
      </c>
      <c r="P666" s="10">
        <v>31.479999999999997</v>
      </c>
    </row>
    <row r="667" spans="1:16" x14ac:dyDescent="0.35">
      <c r="A667" s="28" t="s">
        <v>116</v>
      </c>
      <c r="B667">
        <v>150</v>
      </c>
      <c r="C667">
        <v>1562</v>
      </c>
      <c r="D667" s="3">
        <v>142.27000000000001</v>
      </c>
      <c r="E667" s="3">
        <v>45.42</v>
      </c>
      <c r="F667" s="3">
        <v>43.79</v>
      </c>
      <c r="G667" s="3">
        <f t="shared" si="10"/>
        <v>1.0372231102991551</v>
      </c>
      <c r="H667" s="3">
        <v>6.78</v>
      </c>
      <c r="I667" s="3">
        <v>0.97</v>
      </c>
      <c r="J667" s="3">
        <v>0.96</v>
      </c>
      <c r="K667" s="3">
        <v>47.51</v>
      </c>
      <c r="L667" s="3">
        <v>42</v>
      </c>
      <c r="M667" s="42">
        <v>5785.56</v>
      </c>
      <c r="N667" s="45">
        <v>1881.73</v>
      </c>
      <c r="O667" s="3">
        <v>16.468111111111114</v>
      </c>
      <c r="P667" s="10">
        <v>83.22</v>
      </c>
    </row>
    <row r="668" spans="1:16" x14ac:dyDescent="0.35">
      <c r="A668" s="28" t="s">
        <v>116</v>
      </c>
      <c r="B668">
        <v>151</v>
      </c>
      <c r="C668">
        <v>4743</v>
      </c>
      <c r="D668" s="3">
        <v>279.26</v>
      </c>
      <c r="E668" s="3">
        <v>106.25</v>
      </c>
      <c r="F668" s="3">
        <v>56.84</v>
      </c>
      <c r="G668" s="3">
        <f t="shared" si="10"/>
        <v>1.8692821956368753</v>
      </c>
      <c r="H668" s="3">
        <v>84.84</v>
      </c>
      <c r="I668" s="3">
        <v>0.76</v>
      </c>
      <c r="J668" s="3">
        <v>0.53</v>
      </c>
      <c r="K668" s="3">
        <v>106.21</v>
      </c>
      <c r="L668" s="3">
        <v>63.86</v>
      </c>
      <c r="M668" s="42">
        <v>5846.11</v>
      </c>
      <c r="N668" s="45">
        <v>1788.35</v>
      </c>
      <c r="O668" s="3">
        <v>16.524175925925928</v>
      </c>
      <c r="P668" s="10">
        <v>5.1599999999999966</v>
      </c>
    </row>
    <row r="669" spans="1:16" x14ac:dyDescent="0.35">
      <c r="A669" s="28" t="s">
        <v>116</v>
      </c>
      <c r="B669">
        <v>152</v>
      </c>
      <c r="C669">
        <v>42734</v>
      </c>
      <c r="D669" s="3">
        <v>843.54</v>
      </c>
      <c r="E669" s="3">
        <v>288.38</v>
      </c>
      <c r="F669" s="3">
        <v>188.68</v>
      </c>
      <c r="G669" s="3">
        <f t="shared" si="10"/>
        <v>1.5284078863684545</v>
      </c>
      <c r="H669" s="3">
        <v>105.29</v>
      </c>
      <c r="I669" s="3">
        <v>0.75</v>
      </c>
      <c r="J669" s="3">
        <v>0.65</v>
      </c>
      <c r="K669" s="3">
        <v>311.66000000000003</v>
      </c>
      <c r="L669" s="3">
        <v>200.23</v>
      </c>
      <c r="M669" s="42">
        <v>5510.52</v>
      </c>
      <c r="N669" s="45">
        <v>1631.83</v>
      </c>
      <c r="O669" s="3">
        <v>16.213444444444445</v>
      </c>
      <c r="P669" s="10">
        <v>164.70999999999998</v>
      </c>
    </row>
    <row r="670" spans="1:16" x14ac:dyDescent="0.35">
      <c r="A670" s="28" t="s">
        <v>116</v>
      </c>
      <c r="B670">
        <v>153</v>
      </c>
      <c r="C670">
        <v>56456</v>
      </c>
      <c r="D670" s="3">
        <v>1297.98</v>
      </c>
      <c r="E670" s="3">
        <v>486.73</v>
      </c>
      <c r="F670" s="3">
        <v>147.68</v>
      </c>
      <c r="G670" s="3">
        <f t="shared" si="10"/>
        <v>3.2958423618634884</v>
      </c>
      <c r="H670" s="3">
        <v>85.03</v>
      </c>
      <c r="I670" s="3">
        <v>0.42</v>
      </c>
      <c r="J670" s="3">
        <v>0.3</v>
      </c>
      <c r="K670" s="3">
        <v>498.32</v>
      </c>
      <c r="L670" s="3">
        <v>204.86</v>
      </c>
      <c r="M670" s="42">
        <v>5898.29</v>
      </c>
      <c r="N670" s="45">
        <v>1443.11</v>
      </c>
      <c r="O670" s="3">
        <v>16.57249074074074</v>
      </c>
      <c r="P670" s="10">
        <v>4.9699999999999989</v>
      </c>
    </row>
    <row r="671" spans="1:16" x14ac:dyDescent="0.35">
      <c r="A671" s="28" t="s">
        <v>116</v>
      </c>
      <c r="B671">
        <v>154</v>
      </c>
      <c r="C671">
        <v>47507</v>
      </c>
      <c r="D671" s="3">
        <v>950.25</v>
      </c>
      <c r="E671" s="3">
        <v>284.13</v>
      </c>
      <c r="F671" s="3">
        <v>212.89</v>
      </c>
      <c r="G671" s="3">
        <f t="shared" si="10"/>
        <v>1.334632909014045</v>
      </c>
      <c r="H671" s="3">
        <v>72.349999999999994</v>
      </c>
      <c r="I671" s="3">
        <v>0.66</v>
      </c>
      <c r="J671" s="3">
        <v>0.75</v>
      </c>
      <c r="K671" s="3">
        <v>306.44</v>
      </c>
      <c r="L671" s="3">
        <v>220.47</v>
      </c>
      <c r="M671" s="42">
        <v>5701.38</v>
      </c>
      <c r="N671" s="45">
        <v>1217.24</v>
      </c>
      <c r="O671" s="3">
        <v>16.390166666666669</v>
      </c>
      <c r="P671" s="10">
        <v>17.650000000000006</v>
      </c>
    </row>
    <row r="672" spans="1:16" x14ac:dyDescent="0.35">
      <c r="A672" s="28" t="s">
        <v>116</v>
      </c>
      <c r="B672">
        <v>155</v>
      </c>
      <c r="C672">
        <v>1567</v>
      </c>
      <c r="D672" s="3">
        <v>142.97999999999999</v>
      </c>
      <c r="E672" s="3">
        <v>47.33</v>
      </c>
      <c r="F672" s="3">
        <v>42.15</v>
      </c>
      <c r="G672" s="3">
        <f t="shared" si="10"/>
        <v>1.1228944246737842</v>
      </c>
      <c r="H672" s="3">
        <v>91.59</v>
      </c>
      <c r="I672" s="3">
        <v>0.96</v>
      </c>
      <c r="J672" s="3">
        <v>0.89</v>
      </c>
      <c r="K672" s="3">
        <v>49.25</v>
      </c>
      <c r="L672" s="3">
        <v>43</v>
      </c>
      <c r="M672" s="42">
        <v>5320.55</v>
      </c>
      <c r="N672" s="45">
        <v>1349.98</v>
      </c>
      <c r="O672" s="3">
        <v>16.037546296296295</v>
      </c>
      <c r="P672" s="10">
        <v>178.41</v>
      </c>
    </row>
    <row r="673" spans="1:16" x14ac:dyDescent="0.35">
      <c r="A673" s="28" t="s">
        <v>116</v>
      </c>
      <c r="B673">
        <v>156</v>
      </c>
      <c r="C673">
        <v>1757</v>
      </c>
      <c r="D673" s="3">
        <v>183.36</v>
      </c>
      <c r="E673" s="3">
        <v>77</v>
      </c>
      <c r="F673" s="3">
        <v>29.05</v>
      </c>
      <c r="G673" s="3">
        <f t="shared" si="10"/>
        <v>2.6506024096385543</v>
      </c>
      <c r="H673" s="3">
        <v>54.06</v>
      </c>
      <c r="I673" s="3">
        <v>0.66</v>
      </c>
      <c r="J673" s="3">
        <v>0.38</v>
      </c>
      <c r="K673" s="3">
        <v>77.010000000000005</v>
      </c>
      <c r="L673" s="3">
        <v>33.53</v>
      </c>
      <c r="M673" s="42">
        <v>5489.8</v>
      </c>
      <c r="N673" s="45">
        <v>1196.96</v>
      </c>
      <c r="O673" s="3">
        <v>16.194259259259258</v>
      </c>
      <c r="P673" s="10">
        <v>35.94</v>
      </c>
    </row>
    <row r="674" spans="1:16" x14ac:dyDescent="0.35">
      <c r="A674" s="28" t="s">
        <v>116</v>
      </c>
      <c r="B674">
        <v>157</v>
      </c>
      <c r="C674">
        <v>9259</v>
      </c>
      <c r="D674" s="3">
        <v>434.59</v>
      </c>
      <c r="E674" s="3">
        <v>170.96</v>
      </c>
      <c r="F674" s="3">
        <v>68.959999999999994</v>
      </c>
      <c r="G674" s="3">
        <f t="shared" si="10"/>
        <v>2.4791183294663575</v>
      </c>
      <c r="H674" s="3">
        <v>97.35</v>
      </c>
      <c r="I674" s="3">
        <v>0.62</v>
      </c>
      <c r="J674" s="3">
        <v>0.4</v>
      </c>
      <c r="K674" s="3">
        <v>186.12</v>
      </c>
      <c r="L674" s="3">
        <v>75.8</v>
      </c>
      <c r="M674" s="42">
        <v>5303.89</v>
      </c>
      <c r="N674" s="45">
        <v>1134.75</v>
      </c>
      <c r="O674" s="3">
        <v>16.02212037037037</v>
      </c>
      <c r="P674" s="10">
        <v>172.65</v>
      </c>
    </row>
    <row r="675" spans="1:16" x14ac:dyDescent="0.35">
      <c r="A675" s="28" t="s">
        <v>116</v>
      </c>
      <c r="B675">
        <v>158</v>
      </c>
      <c r="C675">
        <v>2977</v>
      </c>
      <c r="D675" s="3">
        <v>214.86</v>
      </c>
      <c r="E675" s="3">
        <v>74.95</v>
      </c>
      <c r="F675" s="3">
        <v>50.57</v>
      </c>
      <c r="G675" s="3">
        <f t="shared" si="10"/>
        <v>1.4821040142376904</v>
      </c>
      <c r="H675" s="3">
        <v>4.8099999999999996</v>
      </c>
      <c r="I675" s="3">
        <v>0.81</v>
      </c>
      <c r="J675" s="3">
        <v>0.67</v>
      </c>
      <c r="K675" s="3">
        <v>83.19</v>
      </c>
      <c r="L675" s="3">
        <v>52.31</v>
      </c>
      <c r="M675" s="42">
        <v>5403.09</v>
      </c>
      <c r="N675" s="45">
        <v>1057.0999999999999</v>
      </c>
      <c r="O675" s="3">
        <v>16.113972222222223</v>
      </c>
      <c r="P675" s="10">
        <v>85.19</v>
      </c>
    </row>
    <row r="676" spans="1:16" x14ac:dyDescent="0.35">
      <c r="A676" s="28" t="s">
        <v>116</v>
      </c>
      <c r="B676">
        <v>159</v>
      </c>
      <c r="C676">
        <v>18426</v>
      </c>
      <c r="D676" s="3">
        <v>533.89</v>
      </c>
      <c r="E676" s="3">
        <v>188.97</v>
      </c>
      <c r="F676" s="3">
        <v>124.15</v>
      </c>
      <c r="G676" s="3">
        <f t="shared" si="10"/>
        <v>1.5221103503826017</v>
      </c>
      <c r="H676" s="3">
        <v>95.13</v>
      </c>
      <c r="I676" s="3">
        <v>0.81</v>
      </c>
      <c r="J676" s="3">
        <v>0.66</v>
      </c>
      <c r="K676" s="3">
        <v>196.35</v>
      </c>
      <c r="L676" s="3">
        <v>135</v>
      </c>
      <c r="M676" s="42">
        <v>5770.45</v>
      </c>
      <c r="N676" s="45">
        <v>955.35</v>
      </c>
      <c r="O676" s="3">
        <v>16.454120370370372</v>
      </c>
      <c r="P676" s="10">
        <v>174.87</v>
      </c>
    </row>
    <row r="677" spans="1:16" x14ac:dyDescent="0.35">
      <c r="A677" s="28" t="s">
        <v>116</v>
      </c>
      <c r="B677">
        <v>160</v>
      </c>
      <c r="C677">
        <v>44807</v>
      </c>
      <c r="D677" s="3">
        <v>860.9</v>
      </c>
      <c r="E677" s="3">
        <v>315.19</v>
      </c>
      <c r="F677" s="3">
        <v>181</v>
      </c>
      <c r="G677" s="3">
        <f t="shared" si="10"/>
        <v>1.7413812154696133</v>
      </c>
      <c r="H677" s="3">
        <v>34.49</v>
      </c>
      <c r="I677" s="3">
        <v>0.76</v>
      </c>
      <c r="J677" s="3">
        <v>0.56999999999999995</v>
      </c>
      <c r="K677" s="3">
        <v>330.49</v>
      </c>
      <c r="L677" s="3">
        <v>200.01</v>
      </c>
      <c r="M677" s="42">
        <v>5586.69</v>
      </c>
      <c r="N677" s="45">
        <v>725.63</v>
      </c>
      <c r="O677" s="3">
        <v>16.283972222222221</v>
      </c>
      <c r="P677" s="10">
        <v>55.51</v>
      </c>
    </row>
    <row r="678" spans="1:16" x14ac:dyDescent="0.35">
      <c r="A678" s="28" t="s">
        <v>116</v>
      </c>
      <c r="B678">
        <v>161</v>
      </c>
      <c r="C678">
        <v>3962</v>
      </c>
      <c r="D678" s="3">
        <v>232.83</v>
      </c>
      <c r="E678" s="3">
        <v>76.63</v>
      </c>
      <c r="F678" s="3">
        <v>65.83</v>
      </c>
      <c r="G678" s="3">
        <f t="shared" si="10"/>
        <v>1.1640589396931489</v>
      </c>
      <c r="H678" s="3">
        <v>81.99</v>
      </c>
      <c r="I678" s="3">
        <v>0.92</v>
      </c>
      <c r="J678" s="3">
        <v>0.86</v>
      </c>
      <c r="K678" s="3">
        <v>77.88</v>
      </c>
      <c r="L678" s="3">
        <v>66.03</v>
      </c>
      <c r="M678" s="42">
        <v>5353.74</v>
      </c>
      <c r="N678" s="45">
        <v>647.73</v>
      </c>
      <c r="O678" s="3">
        <v>16.068277777777777</v>
      </c>
      <c r="P678" s="10">
        <v>8.0100000000000051</v>
      </c>
    </row>
    <row r="679" spans="1:16" x14ac:dyDescent="0.35">
      <c r="A679" s="28" t="s">
        <v>116</v>
      </c>
      <c r="B679">
        <v>162</v>
      </c>
      <c r="C679">
        <v>5190</v>
      </c>
      <c r="D679" s="3">
        <v>292.62</v>
      </c>
      <c r="E679" s="3">
        <v>94.42</v>
      </c>
      <c r="F679" s="3">
        <v>69.989999999999995</v>
      </c>
      <c r="G679" s="3">
        <f t="shared" si="10"/>
        <v>1.3490498642663238</v>
      </c>
      <c r="H679" s="3">
        <v>95.28</v>
      </c>
      <c r="I679" s="3">
        <v>0.76</v>
      </c>
      <c r="J679" s="3">
        <v>0.74</v>
      </c>
      <c r="K679" s="3">
        <v>97.74</v>
      </c>
      <c r="L679" s="3">
        <v>76.64</v>
      </c>
      <c r="M679" s="42">
        <v>5606.59</v>
      </c>
      <c r="N679" s="45">
        <v>458.28</v>
      </c>
      <c r="O679" s="3">
        <v>16.30239814814815</v>
      </c>
      <c r="P679" s="10">
        <v>174.72</v>
      </c>
    </row>
    <row r="680" spans="1:16" x14ac:dyDescent="0.35">
      <c r="A680" s="28" t="s">
        <v>116</v>
      </c>
      <c r="B680">
        <v>163</v>
      </c>
      <c r="C680">
        <v>2911</v>
      </c>
      <c r="D680" s="3">
        <v>193.79</v>
      </c>
      <c r="E680" s="3">
        <v>64.25</v>
      </c>
      <c r="F680" s="3">
        <v>57.69</v>
      </c>
      <c r="G680" s="3">
        <f t="shared" si="10"/>
        <v>1.1137112151152713</v>
      </c>
      <c r="H680" s="3">
        <v>75.819999999999993</v>
      </c>
      <c r="I680" s="3">
        <v>0.97</v>
      </c>
      <c r="J680" s="3">
        <v>0.9</v>
      </c>
      <c r="K680" s="3">
        <v>66.61</v>
      </c>
      <c r="L680" s="3">
        <v>58</v>
      </c>
      <c r="M680" s="42">
        <v>5554.24</v>
      </c>
      <c r="N680" s="45">
        <v>334.34</v>
      </c>
      <c r="O680" s="3">
        <v>16.253925925925923</v>
      </c>
      <c r="P680" s="10">
        <v>14.180000000000007</v>
      </c>
    </row>
    <row r="681" spans="1:16" x14ac:dyDescent="0.35">
      <c r="A681" s="28" t="s">
        <v>116</v>
      </c>
      <c r="B681">
        <v>164</v>
      </c>
      <c r="C681">
        <v>2431</v>
      </c>
      <c r="D681" s="3">
        <v>180.67</v>
      </c>
      <c r="E681" s="3">
        <v>65.95</v>
      </c>
      <c r="F681" s="3">
        <v>46.93</v>
      </c>
      <c r="G681" s="3">
        <f t="shared" si="10"/>
        <v>1.4052844662262947</v>
      </c>
      <c r="H681" s="3">
        <v>1.43</v>
      </c>
      <c r="I681" s="3">
        <v>0.94</v>
      </c>
      <c r="J681" s="3">
        <v>0.71</v>
      </c>
      <c r="K681" s="3">
        <v>65.31</v>
      </c>
      <c r="L681" s="3">
        <v>45.65</v>
      </c>
      <c r="M681" s="42">
        <v>5476.63</v>
      </c>
      <c r="N681" s="45">
        <v>332.51</v>
      </c>
      <c r="O681" s="3">
        <v>16.182064814814815</v>
      </c>
      <c r="P681" s="10">
        <v>88.57</v>
      </c>
    </row>
    <row r="682" spans="1:16" x14ac:dyDescent="0.35">
      <c r="A682" s="28" t="s">
        <v>116</v>
      </c>
      <c r="B682">
        <v>165</v>
      </c>
      <c r="C682">
        <v>25412</v>
      </c>
      <c r="D682" s="3">
        <v>644.09</v>
      </c>
      <c r="E682" s="3">
        <v>209.81</v>
      </c>
      <c r="F682" s="3">
        <v>154.21</v>
      </c>
      <c r="G682" s="3">
        <f t="shared" si="10"/>
        <v>1.3605473056222035</v>
      </c>
      <c r="H682" s="3">
        <v>43.43</v>
      </c>
      <c r="I682" s="3">
        <v>0.77</v>
      </c>
      <c r="J682" s="3">
        <v>0.73</v>
      </c>
      <c r="K682" s="3">
        <v>235.21</v>
      </c>
      <c r="L682" s="3">
        <v>156.62</v>
      </c>
      <c r="M682" s="42">
        <v>5583.2</v>
      </c>
      <c r="N682" s="45">
        <v>151.66999999999999</v>
      </c>
      <c r="O682" s="3">
        <v>16.280740740740743</v>
      </c>
      <c r="P682" s="10">
        <v>46.57</v>
      </c>
    </row>
    <row r="683" spans="1:16" x14ac:dyDescent="0.35">
      <c r="A683" s="28" t="s">
        <v>116</v>
      </c>
      <c r="B683">
        <v>166</v>
      </c>
      <c r="C683">
        <v>1681</v>
      </c>
      <c r="D683" s="3">
        <v>149.41999999999999</v>
      </c>
      <c r="E683" s="3">
        <v>48.36</v>
      </c>
      <c r="F683" s="3">
        <v>44.26</v>
      </c>
      <c r="G683" s="3">
        <f t="shared" si="10"/>
        <v>1.0926344328965205</v>
      </c>
      <c r="H683" s="3">
        <v>148.43</v>
      </c>
      <c r="I683" s="3">
        <v>0.95</v>
      </c>
      <c r="J683" s="3">
        <v>0.92</v>
      </c>
      <c r="K683" s="3">
        <v>52.15</v>
      </c>
      <c r="L683" s="3">
        <v>44.91</v>
      </c>
      <c r="M683" s="42">
        <v>5400.26</v>
      </c>
      <c r="N683" s="45">
        <v>211.83</v>
      </c>
      <c r="O683" s="3">
        <v>16.111351851851854</v>
      </c>
      <c r="P683" s="10">
        <v>121.57</v>
      </c>
    </row>
    <row r="684" spans="1:16" x14ac:dyDescent="0.35">
      <c r="A684" s="28" t="s">
        <v>116</v>
      </c>
      <c r="B684">
        <v>167</v>
      </c>
      <c r="C684">
        <v>904</v>
      </c>
      <c r="D684" s="3">
        <v>110.64</v>
      </c>
      <c r="E684" s="3">
        <v>40.83</v>
      </c>
      <c r="F684" s="3">
        <v>28.19</v>
      </c>
      <c r="G684" s="3">
        <f t="shared" si="10"/>
        <v>1.4483859524654132</v>
      </c>
      <c r="H684" s="3">
        <v>43.01</v>
      </c>
      <c r="I684" s="3">
        <v>0.93</v>
      </c>
      <c r="J684" s="3">
        <v>0.69</v>
      </c>
      <c r="K684" s="3">
        <v>42.64</v>
      </c>
      <c r="L684" s="3">
        <v>29.7</v>
      </c>
      <c r="M684" s="42">
        <v>5109.66</v>
      </c>
      <c r="N684" s="45">
        <v>235.88</v>
      </c>
      <c r="O684" s="3">
        <v>15.842277777777777</v>
      </c>
      <c r="P684" s="10">
        <v>46.99</v>
      </c>
    </row>
    <row r="685" spans="1:16" x14ac:dyDescent="0.35">
      <c r="A685" s="28" t="s">
        <v>116</v>
      </c>
      <c r="B685">
        <v>168</v>
      </c>
      <c r="C685">
        <v>1034</v>
      </c>
      <c r="D685" s="3">
        <v>116.14</v>
      </c>
      <c r="E685" s="3">
        <v>39.03</v>
      </c>
      <c r="F685" s="3">
        <v>33.74</v>
      </c>
      <c r="G685" s="3">
        <f t="shared" si="10"/>
        <v>1.1567871962062832</v>
      </c>
      <c r="H685" s="3">
        <v>85.22</v>
      </c>
      <c r="I685" s="3">
        <v>0.96</v>
      </c>
      <c r="J685" s="3">
        <v>0.86</v>
      </c>
      <c r="K685" s="3">
        <v>40.020000000000003</v>
      </c>
      <c r="L685" s="3">
        <v>34</v>
      </c>
      <c r="M685" s="42">
        <v>5271.26</v>
      </c>
      <c r="N685" s="45">
        <v>239.56</v>
      </c>
      <c r="O685" s="3">
        <v>15.991907407407409</v>
      </c>
      <c r="P685" s="10">
        <v>4.7800000000000011</v>
      </c>
    </row>
    <row r="686" spans="1:16" x14ac:dyDescent="0.35">
      <c r="A686" s="28" t="s">
        <v>116</v>
      </c>
      <c r="B686">
        <v>169</v>
      </c>
      <c r="C686">
        <v>20058</v>
      </c>
      <c r="D686" s="3">
        <v>529.95000000000005</v>
      </c>
      <c r="E686" s="3">
        <v>179.3</v>
      </c>
      <c r="F686" s="3">
        <v>142.44</v>
      </c>
      <c r="G686" s="3">
        <f t="shared" si="10"/>
        <v>1.2587756248244877</v>
      </c>
      <c r="H686" s="3">
        <v>27.86</v>
      </c>
      <c r="I686" s="3">
        <v>0.9</v>
      </c>
      <c r="J686" s="3">
        <v>0.79</v>
      </c>
      <c r="K686" s="3">
        <v>184.62</v>
      </c>
      <c r="L686" s="3">
        <v>146.49</v>
      </c>
      <c r="M686" s="42">
        <v>5878.8</v>
      </c>
      <c r="N686" s="45">
        <v>151.21</v>
      </c>
      <c r="O686" s="3">
        <v>16.554444444444442</v>
      </c>
      <c r="P686" s="10">
        <v>62.14</v>
      </c>
    </row>
    <row r="687" spans="1:16" x14ac:dyDescent="0.35">
      <c r="A687" s="28" t="s">
        <v>116</v>
      </c>
      <c r="B687">
        <v>170</v>
      </c>
      <c r="C687">
        <v>48401</v>
      </c>
      <c r="D687" s="3">
        <v>906.93</v>
      </c>
      <c r="E687" s="3">
        <v>305.35000000000002</v>
      </c>
      <c r="F687" s="3">
        <v>201.82</v>
      </c>
      <c r="G687" s="3">
        <f t="shared" si="10"/>
        <v>1.5129818650282432</v>
      </c>
      <c r="H687" s="3">
        <v>128.6</v>
      </c>
      <c r="I687" s="3">
        <v>0.74</v>
      </c>
      <c r="J687" s="3">
        <v>0.66</v>
      </c>
      <c r="K687" s="3">
        <v>331.03</v>
      </c>
      <c r="L687" s="3">
        <v>227.52</v>
      </c>
      <c r="M687" s="42">
        <v>6270.36</v>
      </c>
      <c r="N687" s="45">
        <v>193.1</v>
      </c>
      <c r="O687" s="3">
        <v>16.917000000000002</v>
      </c>
      <c r="P687" s="10">
        <v>141.4</v>
      </c>
    </row>
    <row r="688" spans="1:16" x14ac:dyDescent="0.35">
      <c r="A688" s="28" t="s">
        <v>116</v>
      </c>
      <c r="B688">
        <v>171</v>
      </c>
      <c r="C688">
        <v>9355</v>
      </c>
      <c r="D688" s="3">
        <v>375.86</v>
      </c>
      <c r="E688" s="3">
        <v>142.06</v>
      </c>
      <c r="F688" s="3">
        <v>83.85</v>
      </c>
      <c r="G688" s="3">
        <f t="shared" si="10"/>
        <v>1.6942158616577223</v>
      </c>
      <c r="H688" s="3">
        <v>90.29</v>
      </c>
      <c r="I688" s="3">
        <v>0.83</v>
      </c>
      <c r="J688" s="3">
        <v>0.59</v>
      </c>
      <c r="K688" s="3">
        <v>140.43</v>
      </c>
      <c r="L688" s="3">
        <v>84</v>
      </c>
      <c r="M688" s="42">
        <v>6355.99</v>
      </c>
      <c r="N688" s="45">
        <v>672.35</v>
      </c>
      <c r="O688" s="3">
        <v>16.996287037037035</v>
      </c>
      <c r="P688" s="10">
        <v>179.70999999999998</v>
      </c>
    </row>
    <row r="689" spans="1:16" x14ac:dyDescent="0.35">
      <c r="A689" s="28" t="s">
        <v>116</v>
      </c>
      <c r="B689">
        <v>172</v>
      </c>
      <c r="C689">
        <v>283978</v>
      </c>
      <c r="D689" s="3">
        <v>3335.81</v>
      </c>
      <c r="E689" s="3">
        <v>767.9</v>
      </c>
      <c r="F689" s="3">
        <v>470.86</v>
      </c>
      <c r="G689" s="3">
        <f t="shared" si="10"/>
        <v>1.6308456866159793</v>
      </c>
      <c r="H689" s="3">
        <v>113.51</v>
      </c>
      <c r="I689" s="3">
        <v>0.32</v>
      </c>
      <c r="J689" s="3">
        <v>0.61</v>
      </c>
      <c r="K689" s="3">
        <v>917.92</v>
      </c>
      <c r="L689" s="3">
        <v>600.82000000000005</v>
      </c>
      <c r="M689" s="42">
        <v>6018.84</v>
      </c>
      <c r="N689" s="45">
        <v>675.37</v>
      </c>
      <c r="O689" s="3">
        <v>16.684111111111111</v>
      </c>
      <c r="P689" s="10">
        <v>156.49</v>
      </c>
    </row>
    <row r="690" spans="1:16" x14ac:dyDescent="0.35">
      <c r="A690" s="28" t="s">
        <v>116</v>
      </c>
      <c r="B690">
        <v>173</v>
      </c>
      <c r="C690">
        <v>1587</v>
      </c>
      <c r="D690" s="3">
        <v>141.74</v>
      </c>
      <c r="E690" s="3">
        <v>46.14</v>
      </c>
      <c r="F690" s="3">
        <v>43.79</v>
      </c>
      <c r="G690" s="3">
        <f t="shared" si="10"/>
        <v>1.0536652203699475</v>
      </c>
      <c r="H690" s="3">
        <v>11.21</v>
      </c>
      <c r="I690" s="3">
        <v>0.99</v>
      </c>
      <c r="J690" s="3">
        <v>0.95</v>
      </c>
      <c r="K690" s="3">
        <v>47.02</v>
      </c>
      <c r="L690" s="3">
        <v>42.69</v>
      </c>
      <c r="M690" s="42">
        <v>6213.33</v>
      </c>
      <c r="N690" s="45">
        <v>345.77</v>
      </c>
      <c r="O690" s="3">
        <v>16.864194444444447</v>
      </c>
      <c r="P690" s="10">
        <v>78.789999999999992</v>
      </c>
    </row>
    <row r="691" spans="1:16" x14ac:dyDescent="0.35">
      <c r="A691" s="28" t="s">
        <v>116</v>
      </c>
      <c r="B691">
        <v>174</v>
      </c>
      <c r="C691">
        <v>78825</v>
      </c>
      <c r="D691" s="3">
        <v>1439.48</v>
      </c>
      <c r="E691" s="3">
        <v>581.9</v>
      </c>
      <c r="F691" s="3">
        <v>172.47</v>
      </c>
      <c r="G691" s="3">
        <f t="shared" si="10"/>
        <v>3.3739201020467329</v>
      </c>
      <c r="H691" s="3">
        <v>97.01</v>
      </c>
      <c r="I691" s="3">
        <v>0.48</v>
      </c>
      <c r="J691" s="3">
        <v>0.3</v>
      </c>
      <c r="K691" s="3">
        <v>576.03</v>
      </c>
      <c r="L691" s="3">
        <v>226.13</v>
      </c>
      <c r="M691" s="42">
        <v>6121.42</v>
      </c>
      <c r="N691" s="45">
        <v>1542.48</v>
      </c>
      <c r="O691" s="3">
        <v>16.77909259259259</v>
      </c>
      <c r="P691" s="10">
        <v>172.99</v>
      </c>
    </row>
    <row r="692" spans="1:16" x14ac:dyDescent="0.35">
      <c r="A692" s="28" t="s">
        <v>116</v>
      </c>
      <c r="B692">
        <v>175</v>
      </c>
      <c r="C692">
        <v>49701</v>
      </c>
      <c r="D692" s="3">
        <v>1149.78</v>
      </c>
      <c r="E692" s="3">
        <v>413.33</v>
      </c>
      <c r="F692" s="3">
        <v>153.1</v>
      </c>
      <c r="G692" s="3">
        <f t="shared" si="10"/>
        <v>2.6997387328543434</v>
      </c>
      <c r="H692" s="3">
        <v>67.510000000000005</v>
      </c>
      <c r="I692" s="3">
        <v>0.47</v>
      </c>
      <c r="J692" s="3">
        <v>0.37</v>
      </c>
      <c r="K692" s="3">
        <v>432.96</v>
      </c>
      <c r="L692" s="3">
        <v>219.44</v>
      </c>
      <c r="M692" s="42">
        <v>6515.6</v>
      </c>
      <c r="N692" s="45">
        <v>1332.7</v>
      </c>
      <c r="O692" s="3">
        <v>17.144074074074073</v>
      </c>
      <c r="P692" s="10">
        <v>22.489999999999995</v>
      </c>
    </row>
    <row r="693" spans="1:16" x14ac:dyDescent="0.35">
      <c r="A693" s="28" t="s">
        <v>116</v>
      </c>
      <c r="B693">
        <v>176</v>
      </c>
      <c r="C693">
        <v>17795</v>
      </c>
      <c r="D693" s="3">
        <v>550.63</v>
      </c>
      <c r="E693" s="3">
        <v>194.79</v>
      </c>
      <c r="F693" s="3">
        <v>116.32</v>
      </c>
      <c r="G693" s="3">
        <f t="shared" si="10"/>
        <v>1.6746045392022009</v>
      </c>
      <c r="H693" s="3">
        <v>117.82</v>
      </c>
      <c r="I693" s="3">
        <v>0.74</v>
      </c>
      <c r="J693" s="3">
        <v>0.6</v>
      </c>
      <c r="K693" s="3">
        <v>197.65</v>
      </c>
      <c r="L693" s="3">
        <v>135.34</v>
      </c>
      <c r="M693" s="42">
        <v>6806.15</v>
      </c>
      <c r="N693" s="45">
        <v>1835.05</v>
      </c>
      <c r="O693" s="3">
        <v>17.413101851851852</v>
      </c>
      <c r="P693" s="10">
        <v>152.18</v>
      </c>
    </row>
    <row r="694" spans="1:16" x14ac:dyDescent="0.35">
      <c r="A694" s="28" t="s">
        <v>116</v>
      </c>
      <c r="B694">
        <v>177</v>
      </c>
      <c r="C694">
        <v>3149</v>
      </c>
      <c r="D694" s="3">
        <v>224.71</v>
      </c>
      <c r="E694" s="3">
        <v>89.89</v>
      </c>
      <c r="F694" s="3">
        <v>44.6</v>
      </c>
      <c r="G694" s="3">
        <f t="shared" si="10"/>
        <v>2.0154708520179372</v>
      </c>
      <c r="H694" s="3">
        <v>51.77</v>
      </c>
      <c r="I694" s="3">
        <v>0.78</v>
      </c>
      <c r="J694" s="3">
        <v>0.5</v>
      </c>
      <c r="K694" s="3">
        <v>89.27</v>
      </c>
      <c r="L694" s="3">
        <v>47.9</v>
      </c>
      <c r="M694" s="42">
        <v>6971.94</v>
      </c>
      <c r="N694" s="45">
        <v>1793.74</v>
      </c>
      <c r="O694" s="3">
        <v>17.566611111111111</v>
      </c>
      <c r="P694" s="10">
        <v>38.229999999999997</v>
      </c>
    </row>
    <row r="695" spans="1:16" x14ac:dyDescent="0.35">
      <c r="A695" s="28" t="s">
        <v>116</v>
      </c>
      <c r="B695">
        <v>178</v>
      </c>
      <c r="C695">
        <v>16559</v>
      </c>
      <c r="D695" s="3">
        <v>486.66</v>
      </c>
      <c r="E695" s="3">
        <v>158.4</v>
      </c>
      <c r="F695" s="3">
        <v>133.1</v>
      </c>
      <c r="G695" s="3">
        <f t="shared" si="10"/>
        <v>1.1900826446280992</v>
      </c>
      <c r="H695" s="3">
        <v>159.74</v>
      </c>
      <c r="I695" s="3">
        <v>0.88</v>
      </c>
      <c r="J695" s="3">
        <v>0.84</v>
      </c>
      <c r="K695" s="3">
        <v>164.91</v>
      </c>
      <c r="L695" s="3">
        <v>139.19999999999999</v>
      </c>
      <c r="M695" s="42">
        <v>7102.58</v>
      </c>
      <c r="N695" s="45">
        <v>1840.29</v>
      </c>
      <c r="O695" s="3">
        <v>17.687574074074075</v>
      </c>
      <c r="P695" s="10">
        <v>110.25999999999999</v>
      </c>
    </row>
    <row r="696" spans="1:16" x14ac:dyDescent="0.35">
      <c r="A696" s="28" t="s">
        <v>116</v>
      </c>
      <c r="B696">
        <v>179</v>
      </c>
      <c r="C696">
        <v>1601</v>
      </c>
      <c r="D696" s="3">
        <v>149.21</v>
      </c>
      <c r="E696" s="3">
        <v>56.56</v>
      </c>
      <c r="F696" s="3">
        <v>36.04</v>
      </c>
      <c r="G696" s="3">
        <f t="shared" si="10"/>
        <v>1.5693673695893453</v>
      </c>
      <c r="H696" s="3">
        <v>85.23</v>
      </c>
      <c r="I696" s="3">
        <v>0.9</v>
      </c>
      <c r="J696" s="3">
        <v>0.64</v>
      </c>
      <c r="K696" s="3">
        <v>54.57</v>
      </c>
      <c r="L696" s="3">
        <v>34</v>
      </c>
      <c r="M696" s="42">
        <v>7079.37</v>
      </c>
      <c r="N696" s="45">
        <v>1943</v>
      </c>
      <c r="O696" s="3">
        <v>17.666083333333333</v>
      </c>
      <c r="P696" s="10">
        <v>4.769999999999996</v>
      </c>
    </row>
    <row r="697" spans="1:16" x14ac:dyDescent="0.35">
      <c r="A697" s="28" t="s">
        <v>116</v>
      </c>
      <c r="B697">
        <v>180</v>
      </c>
      <c r="C697">
        <v>37543</v>
      </c>
      <c r="D697" s="3">
        <v>773.21</v>
      </c>
      <c r="E697" s="3">
        <v>251.06</v>
      </c>
      <c r="F697" s="3">
        <v>190.4</v>
      </c>
      <c r="G697" s="3">
        <f t="shared" si="10"/>
        <v>1.3185924369747899</v>
      </c>
      <c r="H697" s="3">
        <v>95.44</v>
      </c>
      <c r="I697" s="3">
        <v>0.79</v>
      </c>
      <c r="J697" s="3">
        <v>0.76</v>
      </c>
      <c r="K697" s="3">
        <v>267.01</v>
      </c>
      <c r="L697" s="3">
        <v>199.18</v>
      </c>
      <c r="M697" s="42">
        <v>7218.45</v>
      </c>
      <c r="N697" s="45">
        <v>1681.97</v>
      </c>
      <c r="O697" s="3">
        <v>17.794861111111111</v>
      </c>
      <c r="P697" s="10">
        <v>174.56</v>
      </c>
    </row>
    <row r="698" spans="1:16" x14ac:dyDescent="0.35">
      <c r="A698" s="28" t="s">
        <v>116</v>
      </c>
      <c r="B698">
        <v>181</v>
      </c>
      <c r="C698">
        <v>5660</v>
      </c>
      <c r="D698" s="3">
        <v>277.25</v>
      </c>
      <c r="E698" s="3">
        <v>98.76</v>
      </c>
      <c r="F698" s="3">
        <v>72.97</v>
      </c>
      <c r="G698" s="3">
        <f t="shared" si="10"/>
        <v>1.3534329176373854</v>
      </c>
      <c r="H698" s="3">
        <v>84.98</v>
      </c>
      <c r="I698" s="3">
        <v>0.93</v>
      </c>
      <c r="J698" s="3">
        <v>0.74</v>
      </c>
      <c r="K698" s="3">
        <v>102.31</v>
      </c>
      <c r="L698" s="3">
        <v>73.540000000000006</v>
      </c>
      <c r="M698" s="42">
        <v>7533.7</v>
      </c>
      <c r="N698" s="45">
        <v>1477.76</v>
      </c>
      <c r="O698" s="3">
        <v>18.08675925925926</v>
      </c>
      <c r="P698" s="10">
        <v>5.019999999999996</v>
      </c>
    </row>
    <row r="699" spans="1:16" x14ac:dyDescent="0.35">
      <c r="A699" s="28" t="s">
        <v>116</v>
      </c>
      <c r="B699">
        <v>182</v>
      </c>
      <c r="C699">
        <v>1716</v>
      </c>
      <c r="D699" s="3">
        <v>155</v>
      </c>
      <c r="E699" s="3">
        <v>59.21</v>
      </c>
      <c r="F699" s="3">
        <v>36.9</v>
      </c>
      <c r="G699" s="3">
        <f t="shared" si="10"/>
        <v>1.6046070460704609</v>
      </c>
      <c r="H699" s="3">
        <v>159.35</v>
      </c>
      <c r="I699" s="3">
        <v>0.9</v>
      </c>
      <c r="J699" s="3">
        <v>0.62</v>
      </c>
      <c r="K699" s="3">
        <v>59.09</v>
      </c>
      <c r="L699" s="3">
        <v>38.119999999999997</v>
      </c>
      <c r="M699" s="42">
        <v>7427.48</v>
      </c>
      <c r="N699" s="45">
        <v>1717.25</v>
      </c>
      <c r="O699" s="3">
        <v>17.988407407407408</v>
      </c>
      <c r="P699" s="10">
        <v>110.65</v>
      </c>
    </row>
    <row r="700" spans="1:16" x14ac:dyDescent="0.35">
      <c r="A700" s="28" t="s">
        <v>116</v>
      </c>
      <c r="B700">
        <v>183</v>
      </c>
      <c r="C700">
        <v>1333</v>
      </c>
      <c r="D700" s="3">
        <v>133.44</v>
      </c>
      <c r="E700" s="3">
        <v>45.66</v>
      </c>
      <c r="F700" s="3">
        <v>37.17</v>
      </c>
      <c r="G700" s="3">
        <f t="shared" si="10"/>
        <v>1.228410008071025</v>
      </c>
      <c r="H700" s="3">
        <v>172.84</v>
      </c>
      <c r="I700" s="3">
        <v>0.94</v>
      </c>
      <c r="J700" s="3">
        <v>0.81</v>
      </c>
      <c r="K700" s="3">
        <v>46.1</v>
      </c>
      <c r="L700" s="3">
        <v>36.44</v>
      </c>
      <c r="M700" s="42">
        <v>7506.69</v>
      </c>
      <c r="N700" s="45">
        <v>1735.26</v>
      </c>
      <c r="O700" s="3">
        <v>18.06175</v>
      </c>
      <c r="P700" s="10">
        <v>97.16</v>
      </c>
    </row>
    <row r="701" spans="1:16" x14ac:dyDescent="0.35">
      <c r="A701" s="28" t="s">
        <v>116</v>
      </c>
      <c r="B701">
        <v>184</v>
      </c>
      <c r="C701">
        <v>9426</v>
      </c>
      <c r="D701" s="3">
        <v>366.74</v>
      </c>
      <c r="E701" s="3">
        <v>135.16999999999999</v>
      </c>
      <c r="F701" s="3">
        <v>88.79</v>
      </c>
      <c r="G701" s="3">
        <f t="shared" si="10"/>
        <v>1.5223561211848178</v>
      </c>
      <c r="H701" s="3">
        <v>107.71</v>
      </c>
      <c r="I701" s="3">
        <v>0.88</v>
      </c>
      <c r="J701" s="3">
        <v>0.66</v>
      </c>
      <c r="K701" s="3">
        <v>137.47999999999999</v>
      </c>
      <c r="L701" s="3">
        <v>90.12</v>
      </c>
      <c r="M701" s="42">
        <v>7636.14</v>
      </c>
      <c r="N701" s="45">
        <v>1298.3</v>
      </c>
      <c r="O701" s="3">
        <v>18.18161111111111</v>
      </c>
      <c r="P701" s="10">
        <v>162.29000000000002</v>
      </c>
    </row>
    <row r="702" spans="1:16" x14ac:dyDescent="0.35">
      <c r="A702" s="28" t="s">
        <v>116</v>
      </c>
      <c r="B702">
        <v>185</v>
      </c>
      <c r="C702">
        <v>7381</v>
      </c>
      <c r="D702" s="3">
        <v>311.69</v>
      </c>
      <c r="E702" s="3">
        <v>106.45</v>
      </c>
      <c r="F702" s="3">
        <v>88.28</v>
      </c>
      <c r="G702" s="3">
        <f t="shared" si="10"/>
        <v>1.2058223833257815</v>
      </c>
      <c r="H702" s="3">
        <v>59.58</v>
      </c>
      <c r="I702" s="3">
        <v>0.95</v>
      </c>
      <c r="J702" s="3">
        <v>0.83</v>
      </c>
      <c r="K702" s="3">
        <v>110.98</v>
      </c>
      <c r="L702" s="3">
        <v>89.29</v>
      </c>
      <c r="M702" s="42">
        <v>6962.15</v>
      </c>
      <c r="N702" s="45">
        <v>1419.78</v>
      </c>
      <c r="O702" s="3">
        <v>17.557546296296298</v>
      </c>
      <c r="P702" s="10">
        <v>30.42</v>
      </c>
    </row>
    <row r="703" spans="1:16" x14ac:dyDescent="0.35">
      <c r="A703" s="28" t="s">
        <v>116</v>
      </c>
      <c r="B703">
        <v>186</v>
      </c>
      <c r="C703">
        <v>108750</v>
      </c>
      <c r="D703" s="3">
        <v>1665.52</v>
      </c>
      <c r="E703" s="3">
        <v>589.62</v>
      </c>
      <c r="F703" s="3">
        <v>234.84</v>
      </c>
      <c r="G703" s="3">
        <f t="shared" si="10"/>
        <v>2.5107307102708227</v>
      </c>
      <c r="H703" s="3">
        <v>96.77</v>
      </c>
      <c r="I703" s="3">
        <v>0.49</v>
      </c>
      <c r="J703" s="3">
        <v>0.4</v>
      </c>
      <c r="K703" s="3">
        <v>590.36</v>
      </c>
      <c r="L703" s="3">
        <v>321.64999999999998</v>
      </c>
      <c r="M703" s="42">
        <v>7226.44</v>
      </c>
      <c r="N703" s="45">
        <v>1179.8599999999999</v>
      </c>
      <c r="O703" s="3">
        <v>17.802259259259259</v>
      </c>
      <c r="P703" s="10">
        <v>173.23000000000002</v>
      </c>
    </row>
    <row r="704" spans="1:16" x14ac:dyDescent="0.35">
      <c r="A704" s="28" t="s">
        <v>116</v>
      </c>
      <c r="B704">
        <v>187</v>
      </c>
      <c r="C704">
        <v>1855</v>
      </c>
      <c r="D704" s="3">
        <v>162.84</v>
      </c>
      <c r="E704" s="3">
        <v>60.35</v>
      </c>
      <c r="F704" s="3">
        <v>39.14</v>
      </c>
      <c r="G704" s="3">
        <f t="shared" si="10"/>
        <v>1.5419008686765459</v>
      </c>
      <c r="H704" s="3">
        <v>66.25</v>
      </c>
      <c r="I704" s="3">
        <v>0.88</v>
      </c>
      <c r="J704" s="3">
        <v>0.65</v>
      </c>
      <c r="K704" s="3">
        <v>61.06</v>
      </c>
      <c r="L704" s="3">
        <v>40.11</v>
      </c>
      <c r="M704" s="42">
        <v>7363.05</v>
      </c>
      <c r="N704" s="45">
        <v>1039.18</v>
      </c>
      <c r="O704" s="3">
        <v>17.928750000000001</v>
      </c>
      <c r="P704" s="10">
        <v>23.75</v>
      </c>
    </row>
    <row r="705" spans="1:16" x14ac:dyDescent="0.35">
      <c r="A705" s="28" t="s">
        <v>116</v>
      </c>
      <c r="B705">
        <v>188</v>
      </c>
      <c r="C705">
        <v>41580</v>
      </c>
      <c r="D705" s="3">
        <v>882.2</v>
      </c>
      <c r="E705" s="3">
        <v>327.83</v>
      </c>
      <c r="F705" s="3">
        <v>161.49</v>
      </c>
      <c r="G705" s="3">
        <f t="shared" si="10"/>
        <v>2.03003281936962</v>
      </c>
      <c r="H705" s="3">
        <v>138.63999999999999</v>
      </c>
      <c r="I705" s="3">
        <v>0.67</v>
      </c>
      <c r="J705" s="3">
        <v>0.49</v>
      </c>
      <c r="K705" s="3">
        <v>345.64</v>
      </c>
      <c r="L705" s="3">
        <v>183.69</v>
      </c>
      <c r="M705" s="42">
        <v>6806.05</v>
      </c>
      <c r="N705" s="45">
        <v>1112.8699999999999</v>
      </c>
      <c r="O705" s="3">
        <v>17.413009259259258</v>
      </c>
      <c r="P705" s="10">
        <v>131.36000000000001</v>
      </c>
    </row>
    <row r="706" spans="1:16" x14ac:dyDescent="0.35">
      <c r="A706" s="28" t="s">
        <v>116</v>
      </c>
      <c r="B706">
        <v>189</v>
      </c>
      <c r="C706">
        <v>41923</v>
      </c>
      <c r="D706" s="3">
        <v>1033.8800000000001</v>
      </c>
      <c r="E706" s="3">
        <v>303.37</v>
      </c>
      <c r="F706" s="3">
        <v>175.95</v>
      </c>
      <c r="G706" s="3">
        <f t="shared" si="10"/>
        <v>1.7241830065359478</v>
      </c>
      <c r="H706" s="3">
        <v>46.18</v>
      </c>
      <c r="I706" s="3">
        <v>0.49</v>
      </c>
      <c r="J706" s="3">
        <v>0.57999999999999996</v>
      </c>
      <c r="K706" s="3">
        <v>348.04</v>
      </c>
      <c r="L706" s="3">
        <v>244.58</v>
      </c>
      <c r="M706" s="42">
        <v>7521.63</v>
      </c>
      <c r="N706" s="45">
        <v>724.95</v>
      </c>
      <c r="O706" s="3">
        <v>18.075583333333334</v>
      </c>
      <c r="P706" s="10">
        <v>43.82</v>
      </c>
    </row>
    <row r="707" spans="1:16" x14ac:dyDescent="0.35">
      <c r="A707" s="28" t="s">
        <v>116</v>
      </c>
      <c r="B707">
        <v>190</v>
      </c>
      <c r="C707">
        <v>5329</v>
      </c>
      <c r="D707" s="3">
        <v>264.92</v>
      </c>
      <c r="E707" s="3">
        <v>93.43</v>
      </c>
      <c r="F707" s="3">
        <v>72.62</v>
      </c>
      <c r="G707" s="3">
        <f t="shared" si="10"/>
        <v>1.2865601762599834</v>
      </c>
      <c r="H707" s="3">
        <v>55.92</v>
      </c>
      <c r="I707" s="3">
        <v>0.95</v>
      </c>
      <c r="J707" s="3">
        <v>0.78</v>
      </c>
      <c r="K707" s="3">
        <v>94.02</v>
      </c>
      <c r="L707" s="3">
        <v>72.47</v>
      </c>
      <c r="M707" s="42">
        <v>6766.47</v>
      </c>
      <c r="N707" s="45">
        <v>820.06</v>
      </c>
      <c r="O707" s="3">
        <v>17.376361111111112</v>
      </c>
      <c r="P707" s="10">
        <v>34.08</v>
      </c>
    </row>
    <row r="708" spans="1:16" x14ac:dyDescent="0.35">
      <c r="A708" s="28" t="s">
        <v>116</v>
      </c>
      <c r="B708">
        <v>191</v>
      </c>
      <c r="C708">
        <v>6559</v>
      </c>
      <c r="D708" s="3">
        <v>293.43</v>
      </c>
      <c r="E708" s="3">
        <v>97.54</v>
      </c>
      <c r="F708" s="3">
        <v>85.62</v>
      </c>
      <c r="G708" s="3">
        <f t="shared" si="10"/>
        <v>1.1392198084559682</v>
      </c>
      <c r="H708" s="3">
        <v>49.84</v>
      </c>
      <c r="I708" s="3">
        <v>0.96</v>
      </c>
      <c r="J708" s="3">
        <v>0.88</v>
      </c>
      <c r="K708" s="3">
        <v>101.98</v>
      </c>
      <c r="L708" s="3">
        <v>85.11</v>
      </c>
      <c r="M708" s="42">
        <v>6657.37</v>
      </c>
      <c r="N708" s="45">
        <v>748.66</v>
      </c>
      <c r="O708" s="3">
        <v>17.27534259259259</v>
      </c>
      <c r="P708" s="10">
        <v>40.159999999999997</v>
      </c>
    </row>
    <row r="709" spans="1:16" x14ac:dyDescent="0.35">
      <c r="A709" s="28" t="s">
        <v>116</v>
      </c>
      <c r="B709">
        <v>192</v>
      </c>
      <c r="C709">
        <v>5407</v>
      </c>
      <c r="D709" s="3">
        <v>265.27</v>
      </c>
      <c r="E709" s="3">
        <v>87.51</v>
      </c>
      <c r="F709" s="3">
        <v>78.67</v>
      </c>
      <c r="G709" s="3">
        <f t="shared" si="10"/>
        <v>1.1123681199949156</v>
      </c>
      <c r="H709" s="3">
        <v>90.86</v>
      </c>
      <c r="I709" s="3">
        <v>0.97</v>
      </c>
      <c r="J709" s="3">
        <v>0.9</v>
      </c>
      <c r="K709" s="3">
        <v>89.05</v>
      </c>
      <c r="L709" s="3">
        <v>75.66</v>
      </c>
      <c r="M709" s="42">
        <v>6792.17</v>
      </c>
      <c r="N709" s="45">
        <v>374.99</v>
      </c>
      <c r="O709" s="3">
        <v>17.400157407407406</v>
      </c>
      <c r="P709" s="10">
        <v>179.14</v>
      </c>
    </row>
    <row r="710" spans="1:16" x14ac:dyDescent="0.35">
      <c r="A710" s="28" t="s">
        <v>116</v>
      </c>
      <c r="B710">
        <v>193</v>
      </c>
      <c r="C710">
        <v>8723</v>
      </c>
      <c r="D710" s="3">
        <v>345.7</v>
      </c>
      <c r="E710" s="3">
        <v>116.05</v>
      </c>
      <c r="F710" s="3">
        <v>95.71</v>
      </c>
      <c r="G710" s="3">
        <f t="shared" ref="G710:G773" si="11">E710/F710</f>
        <v>1.2125169783721659</v>
      </c>
      <c r="H710" s="3">
        <v>40.47</v>
      </c>
      <c r="I710" s="3">
        <v>0.92</v>
      </c>
      <c r="J710" s="3">
        <v>0.82</v>
      </c>
      <c r="K710" s="3">
        <v>124.65</v>
      </c>
      <c r="L710" s="3">
        <v>99.08</v>
      </c>
      <c r="M710" s="42">
        <v>7222.14</v>
      </c>
      <c r="N710" s="45">
        <v>645.79999999999995</v>
      </c>
      <c r="O710" s="3">
        <v>17.798277777777777</v>
      </c>
      <c r="P710" s="10">
        <v>49.53</v>
      </c>
    </row>
    <row r="711" spans="1:16" x14ac:dyDescent="0.35">
      <c r="A711" s="28" t="s">
        <v>116</v>
      </c>
      <c r="B711">
        <v>194</v>
      </c>
      <c r="C711">
        <v>11524</v>
      </c>
      <c r="D711" s="3">
        <v>385.82</v>
      </c>
      <c r="E711" s="3">
        <v>123.51</v>
      </c>
      <c r="F711" s="3">
        <v>118.8</v>
      </c>
      <c r="G711" s="3">
        <f t="shared" si="11"/>
        <v>1.0396464646464647</v>
      </c>
      <c r="H711" s="3">
        <v>146.4</v>
      </c>
      <c r="I711" s="3">
        <v>0.97</v>
      </c>
      <c r="J711" s="3">
        <v>0.96</v>
      </c>
      <c r="K711" s="3">
        <v>125.69</v>
      </c>
      <c r="L711" s="3">
        <v>116.37</v>
      </c>
      <c r="M711" s="42">
        <v>7409.78</v>
      </c>
      <c r="N711" s="45">
        <v>578.12</v>
      </c>
      <c r="O711" s="3">
        <v>17.972018518518517</v>
      </c>
      <c r="P711" s="10">
        <v>123.6</v>
      </c>
    </row>
    <row r="712" spans="1:16" x14ac:dyDescent="0.35">
      <c r="A712" s="28" t="s">
        <v>116</v>
      </c>
      <c r="B712">
        <v>195</v>
      </c>
      <c r="C712">
        <v>61137</v>
      </c>
      <c r="D712" s="3">
        <v>1014.62</v>
      </c>
      <c r="E712" s="3">
        <v>312.89</v>
      </c>
      <c r="F712" s="3">
        <v>248.78</v>
      </c>
      <c r="G712" s="3">
        <f t="shared" si="11"/>
        <v>1.2576975641128707</v>
      </c>
      <c r="H712" s="3">
        <v>91.5</v>
      </c>
      <c r="I712" s="3">
        <v>0.75</v>
      </c>
      <c r="J712" s="3">
        <v>0.8</v>
      </c>
      <c r="K712" s="3">
        <v>345.44</v>
      </c>
      <c r="L712" s="3">
        <v>252.68</v>
      </c>
      <c r="M712" s="42">
        <v>7602.65</v>
      </c>
      <c r="N712" s="45">
        <v>364.24</v>
      </c>
      <c r="O712" s="3">
        <v>18.150601851851853</v>
      </c>
      <c r="P712" s="10">
        <v>178.5</v>
      </c>
    </row>
    <row r="713" spans="1:16" x14ac:dyDescent="0.35">
      <c r="A713" s="28" t="s">
        <v>116</v>
      </c>
      <c r="B713">
        <v>196</v>
      </c>
      <c r="C713">
        <v>3872</v>
      </c>
      <c r="D713" s="3">
        <v>225.67</v>
      </c>
      <c r="E713" s="3">
        <v>76.55</v>
      </c>
      <c r="F713" s="3">
        <v>64.41</v>
      </c>
      <c r="G713" s="3">
        <f t="shared" si="11"/>
        <v>1.1884800496817265</v>
      </c>
      <c r="H713" s="3">
        <v>26.19</v>
      </c>
      <c r="I713" s="3">
        <v>0.96</v>
      </c>
      <c r="J713" s="3">
        <v>0.84</v>
      </c>
      <c r="K713" s="3">
        <v>78.87</v>
      </c>
      <c r="L713" s="3">
        <v>63.32</v>
      </c>
      <c r="M713" s="42">
        <v>7298.2</v>
      </c>
      <c r="N713" s="45">
        <v>460.96</v>
      </c>
      <c r="O713" s="3">
        <v>17.868703703703705</v>
      </c>
      <c r="P713" s="10">
        <v>63.81</v>
      </c>
    </row>
    <row r="714" spans="1:16" x14ac:dyDescent="0.35">
      <c r="A714" s="28" t="s">
        <v>116</v>
      </c>
      <c r="B714">
        <v>197</v>
      </c>
      <c r="C714">
        <v>27585</v>
      </c>
      <c r="D714" s="3">
        <v>847.62</v>
      </c>
      <c r="E714" s="3">
        <v>231.48</v>
      </c>
      <c r="F714" s="3">
        <v>151.72999999999999</v>
      </c>
      <c r="G714" s="3">
        <f t="shared" si="11"/>
        <v>1.5256046925459699</v>
      </c>
      <c r="H714" s="3">
        <v>0.53</v>
      </c>
      <c r="I714" s="3">
        <v>0.48</v>
      </c>
      <c r="J714" s="3">
        <v>0.66</v>
      </c>
      <c r="K714" s="3">
        <v>290.51</v>
      </c>
      <c r="L714" s="3">
        <v>192.17</v>
      </c>
      <c r="M714" s="42">
        <v>7221.62</v>
      </c>
      <c r="N714" s="45">
        <v>318.61</v>
      </c>
      <c r="O714" s="3">
        <v>17.797796296296294</v>
      </c>
      <c r="P714" s="10">
        <v>89.47</v>
      </c>
    </row>
    <row r="715" spans="1:16" x14ac:dyDescent="0.35">
      <c r="A715" s="28" t="s">
        <v>116</v>
      </c>
      <c r="B715">
        <v>198</v>
      </c>
      <c r="C715">
        <v>9101</v>
      </c>
      <c r="D715" s="3">
        <v>343.07</v>
      </c>
      <c r="E715" s="3">
        <v>118.08</v>
      </c>
      <c r="F715" s="3">
        <v>98.14</v>
      </c>
      <c r="G715" s="3">
        <f t="shared" si="11"/>
        <v>1.2031791318524556</v>
      </c>
      <c r="H715" s="3">
        <v>40.130000000000003</v>
      </c>
      <c r="I715" s="3">
        <v>0.97</v>
      </c>
      <c r="J715" s="3">
        <v>0.83</v>
      </c>
      <c r="K715" s="3">
        <v>119.88</v>
      </c>
      <c r="L715" s="3">
        <v>99.85</v>
      </c>
      <c r="M715" s="42">
        <v>7391.67</v>
      </c>
      <c r="N715" s="45">
        <v>149.69</v>
      </c>
      <c r="O715" s="3">
        <v>17.955249999999999</v>
      </c>
      <c r="P715" s="10">
        <v>49.87</v>
      </c>
    </row>
    <row r="716" spans="1:16" x14ac:dyDescent="0.35">
      <c r="A716" s="28" t="s">
        <v>116</v>
      </c>
      <c r="B716">
        <v>199</v>
      </c>
      <c r="C716">
        <v>4310</v>
      </c>
      <c r="D716" s="3">
        <v>237.59</v>
      </c>
      <c r="E716" s="3">
        <v>80.63</v>
      </c>
      <c r="F716" s="3">
        <v>68.06</v>
      </c>
      <c r="G716" s="3">
        <f t="shared" si="11"/>
        <v>1.1846899794299146</v>
      </c>
      <c r="H716" s="3">
        <v>41.58</v>
      </c>
      <c r="I716" s="3">
        <v>0.96</v>
      </c>
      <c r="J716" s="3">
        <v>0.84</v>
      </c>
      <c r="K716" s="3">
        <v>85.63</v>
      </c>
      <c r="L716" s="3">
        <v>69.44</v>
      </c>
      <c r="M716" s="42">
        <v>6698.09</v>
      </c>
      <c r="N716" s="45">
        <v>106.27</v>
      </c>
      <c r="O716" s="3">
        <v>17.313046296296296</v>
      </c>
      <c r="P716" s="10">
        <v>48.42</v>
      </c>
    </row>
    <row r="717" spans="1:16" x14ac:dyDescent="0.35">
      <c r="A717" s="28" t="s">
        <v>116</v>
      </c>
      <c r="B717">
        <v>200</v>
      </c>
      <c r="C717">
        <v>2212</v>
      </c>
      <c r="D717" s="3">
        <v>174.83</v>
      </c>
      <c r="E717" s="3">
        <v>61</v>
      </c>
      <c r="F717" s="3">
        <v>46.17</v>
      </c>
      <c r="G717" s="3">
        <f t="shared" si="11"/>
        <v>1.3212042451808532</v>
      </c>
      <c r="H717" s="3">
        <v>143.11000000000001</v>
      </c>
      <c r="I717" s="3">
        <v>0.91</v>
      </c>
      <c r="J717" s="3">
        <v>0.76</v>
      </c>
      <c r="K717" s="3">
        <v>62.77</v>
      </c>
      <c r="L717" s="3">
        <v>48.68</v>
      </c>
      <c r="M717" s="42">
        <v>8110.34</v>
      </c>
      <c r="N717" s="45">
        <v>238.16</v>
      </c>
      <c r="O717" s="3">
        <v>18.620685185185184</v>
      </c>
      <c r="P717" s="10">
        <v>126.88999999999999</v>
      </c>
    </row>
    <row r="718" spans="1:16" x14ac:dyDescent="0.35">
      <c r="A718" s="28" t="s">
        <v>116</v>
      </c>
      <c r="B718">
        <v>201</v>
      </c>
      <c r="C718">
        <v>2239</v>
      </c>
      <c r="D718" s="3">
        <v>186.74</v>
      </c>
      <c r="E718" s="3">
        <v>73.78</v>
      </c>
      <c r="F718" s="3">
        <v>38.64</v>
      </c>
      <c r="G718" s="3">
        <f t="shared" si="11"/>
        <v>1.9094202898550725</v>
      </c>
      <c r="H718" s="3">
        <v>123.36</v>
      </c>
      <c r="I718" s="3">
        <v>0.81</v>
      </c>
      <c r="J718" s="3">
        <v>0.52</v>
      </c>
      <c r="K718" s="3">
        <v>77.900000000000006</v>
      </c>
      <c r="L718" s="3">
        <v>40.58</v>
      </c>
      <c r="M718" s="42">
        <v>8040.2</v>
      </c>
      <c r="N718" s="45">
        <v>525.01</v>
      </c>
      <c r="O718" s="3">
        <v>18.555740740740742</v>
      </c>
      <c r="P718" s="10">
        <v>146.63999999999999</v>
      </c>
    </row>
    <row r="719" spans="1:16" x14ac:dyDescent="0.35">
      <c r="A719" s="28" t="s">
        <v>116</v>
      </c>
      <c r="B719">
        <v>202</v>
      </c>
      <c r="C719">
        <v>1057</v>
      </c>
      <c r="D719" s="3">
        <v>116.53</v>
      </c>
      <c r="E719" s="3">
        <v>39.5</v>
      </c>
      <c r="F719" s="3">
        <v>34.07</v>
      </c>
      <c r="G719" s="3">
        <f t="shared" si="11"/>
        <v>1.1593777516877017</v>
      </c>
      <c r="H719" s="3">
        <v>6.11</v>
      </c>
      <c r="I719" s="3">
        <v>0.98</v>
      </c>
      <c r="J719" s="3">
        <v>0.86</v>
      </c>
      <c r="K719" s="3">
        <v>40.79</v>
      </c>
      <c r="L719" s="3">
        <v>34.44</v>
      </c>
      <c r="M719" s="42">
        <v>7914.69</v>
      </c>
      <c r="N719" s="45">
        <v>481.72</v>
      </c>
      <c r="O719" s="3">
        <v>18.439527777777776</v>
      </c>
      <c r="P719" s="10">
        <v>83.89</v>
      </c>
    </row>
    <row r="720" spans="1:16" x14ac:dyDescent="0.35">
      <c r="A720" s="28" t="s">
        <v>116</v>
      </c>
      <c r="B720">
        <v>203</v>
      </c>
      <c r="C720">
        <v>10294</v>
      </c>
      <c r="D720" s="3">
        <v>371.21</v>
      </c>
      <c r="E720" s="3">
        <v>135.66999999999999</v>
      </c>
      <c r="F720" s="3">
        <v>96.61</v>
      </c>
      <c r="G720" s="3">
        <f t="shared" si="11"/>
        <v>1.4043059724666183</v>
      </c>
      <c r="H720" s="3">
        <v>25.39</v>
      </c>
      <c r="I720" s="3">
        <v>0.94</v>
      </c>
      <c r="J720" s="3">
        <v>0.71</v>
      </c>
      <c r="K720" s="3">
        <v>137.01</v>
      </c>
      <c r="L720" s="3">
        <v>97.96</v>
      </c>
      <c r="M720" s="42">
        <v>7960.69</v>
      </c>
      <c r="N720" s="45">
        <v>701.78</v>
      </c>
      <c r="O720" s="3">
        <v>18.482120370370371</v>
      </c>
      <c r="P720" s="10">
        <v>64.61</v>
      </c>
    </row>
    <row r="721" spans="1:16" x14ac:dyDescent="0.35">
      <c r="A721" s="28" t="s">
        <v>116</v>
      </c>
      <c r="B721">
        <v>204</v>
      </c>
      <c r="C721">
        <v>3939</v>
      </c>
      <c r="D721" s="3">
        <v>226.49</v>
      </c>
      <c r="E721" s="3">
        <v>79.06</v>
      </c>
      <c r="F721" s="3">
        <v>63.43</v>
      </c>
      <c r="G721" s="3">
        <f t="shared" si="11"/>
        <v>1.2464133690682642</v>
      </c>
      <c r="H721" s="3">
        <v>105.73</v>
      </c>
      <c r="I721" s="3">
        <v>0.96</v>
      </c>
      <c r="J721" s="3">
        <v>0.8</v>
      </c>
      <c r="K721" s="3">
        <v>80.28</v>
      </c>
      <c r="L721" s="3">
        <v>62.61</v>
      </c>
      <c r="M721" s="42">
        <v>8363.68</v>
      </c>
      <c r="N721" s="45">
        <v>677.52</v>
      </c>
      <c r="O721" s="3">
        <v>18.85525925925926</v>
      </c>
      <c r="P721" s="10">
        <v>164.26999999999998</v>
      </c>
    </row>
    <row r="722" spans="1:16" x14ac:dyDescent="0.35">
      <c r="A722" s="28" t="s">
        <v>116</v>
      </c>
      <c r="B722">
        <v>205</v>
      </c>
      <c r="C722">
        <v>1295</v>
      </c>
      <c r="D722" s="3">
        <v>129.79</v>
      </c>
      <c r="E722" s="3">
        <v>42.56</v>
      </c>
      <c r="F722" s="3">
        <v>38.74</v>
      </c>
      <c r="G722" s="3">
        <f t="shared" si="11"/>
        <v>1.0986060918946825</v>
      </c>
      <c r="H722" s="3">
        <v>64.760000000000005</v>
      </c>
      <c r="I722" s="3">
        <v>0.97</v>
      </c>
      <c r="J722" s="3">
        <v>0.91</v>
      </c>
      <c r="K722" s="3">
        <v>44.65</v>
      </c>
      <c r="L722" s="3">
        <v>39</v>
      </c>
      <c r="M722" s="42">
        <v>8318.4599999999991</v>
      </c>
      <c r="N722" s="45">
        <v>535.85</v>
      </c>
      <c r="O722" s="3">
        <v>18.813388888888888</v>
      </c>
      <c r="P722" s="10">
        <v>25.239999999999995</v>
      </c>
    </row>
    <row r="723" spans="1:16" x14ac:dyDescent="0.35">
      <c r="A723" s="28" t="s">
        <v>116</v>
      </c>
      <c r="B723">
        <v>206</v>
      </c>
      <c r="C723">
        <v>1572</v>
      </c>
      <c r="D723" s="3">
        <v>144.38999999999999</v>
      </c>
      <c r="E723" s="3">
        <v>50.84</v>
      </c>
      <c r="F723" s="3">
        <v>39.369999999999997</v>
      </c>
      <c r="G723" s="3">
        <f t="shared" si="11"/>
        <v>1.2913385826771655</v>
      </c>
      <c r="H723" s="3">
        <v>126.02</v>
      </c>
      <c r="I723" s="3">
        <v>0.95</v>
      </c>
      <c r="J723" s="3">
        <v>0.77</v>
      </c>
      <c r="K723" s="3">
        <v>53.82</v>
      </c>
      <c r="L723" s="3">
        <v>40.200000000000003</v>
      </c>
      <c r="M723" s="42">
        <v>7864.65</v>
      </c>
      <c r="N723" s="45">
        <v>806.9</v>
      </c>
      <c r="O723" s="3">
        <v>18.393194444444447</v>
      </c>
      <c r="P723" s="10">
        <v>143.98000000000002</v>
      </c>
    </row>
    <row r="724" spans="1:16" x14ac:dyDescent="0.35">
      <c r="A724" s="28" t="s">
        <v>116</v>
      </c>
      <c r="B724">
        <v>207</v>
      </c>
      <c r="C724">
        <v>5661</v>
      </c>
      <c r="D724" s="3">
        <v>274.16000000000003</v>
      </c>
      <c r="E724" s="3">
        <v>89.99</v>
      </c>
      <c r="F724" s="3">
        <v>80.09</v>
      </c>
      <c r="G724" s="3">
        <f t="shared" si="11"/>
        <v>1.1236109376950929</v>
      </c>
      <c r="H724" s="3">
        <v>54.07</v>
      </c>
      <c r="I724" s="3">
        <v>0.95</v>
      </c>
      <c r="J724" s="3">
        <v>0.89</v>
      </c>
      <c r="K724" s="3">
        <v>90.8</v>
      </c>
      <c r="L724" s="3">
        <v>80.16</v>
      </c>
      <c r="M724" s="42">
        <v>7987.92</v>
      </c>
      <c r="N724" s="45">
        <v>871.31</v>
      </c>
      <c r="O724" s="3">
        <v>18.507333333333332</v>
      </c>
      <c r="P724" s="10">
        <v>35.93</v>
      </c>
    </row>
    <row r="725" spans="1:16" x14ac:dyDescent="0.35">
      <c r="A725" s="28" t="s">
        <v>116</v>
      </c>
      <c r="B725">
        <v>208</v>
      </c>
      <c r="C725">
        <v>17460</v>
      </c>
      <c r="D725" s="3">
        <v>490.09</v>
      </c>
      <c r="E725" s="3">
        <v>184.89</v>
      </c>
      <c r="F725" s="3">
        <v>120.24</v>
      </c>
      <c r="G725" s="3">
        <f t="shared" si="11"/>
        <v>1.5376746506986028</v>
      </c>
      <c r="H725" s="3">
        <v>161.30000000000001</v>
      </c>
      <c r="I725" s="3">
        <v>0.91</v>
      </c>
      <c r="J725" s="3">
        <v>0.65</v>
      </c>
      <c r="K725" s="3">
        <v>182.92</v>
      </c>
      <c r="L725" s="3">
        <v>117.64</v>
      </c>
      <c r="M725" s="42">
        <v>8102.05</v>
      </c>
      <c r="N725" s="45">
        <v>982.03</v>
      </c>
      <c r="O725" s="3">
        <v>18.613009259259258</v>
      </c>
      <c r="P725" s="10">
        <v>108.69999999999999</v>
      </c>
    </row>
    <row r="726" spans="1:16" x14ac:dyDescent="0.35">
      <c r="A726" s="28" t="s">
        <v>116</v>
      </c>
      <c r="B726">
        <v>209</v>
      </c>
      <c r="C726">
        <v>5463</v>
      </c>
      <c r="D726" s="3">
        <v>264.05</v>
      </c>
      <c r="E726" s="3">
        <v>88.86</v>
      </c>
      <c r="F726" s="3">
        <v>78.28</v>
      </c>
      <c r="G726" s="3">
        <f t="shared" si="11"/>
        <v>1.1351558507920285</v>
      </c>
      <c r="H726" s="3">
        <v>37.47</v>
      </c>
      <c r="I726" s="3">
        <v>0.98</v>
      </c>
      <c r="J726" s="3">
        <v>0.88</v>
      </c>
      <c r="K726" s="3">
        <v>90.35</v>
      </c>
      <c r="L726" s="3">
        <v>79.2</v>
      </c>
      <c r="M726" s="42">
        <v>8181.68</v>
      </c>
      <c r="N726" s="45">
        <v>1159.69</v>
      </c>
      <c r="O726" s="3">
        <v>18.686740740740742</v>
      </c>
      <c r="P726" s="10">
        <v>52.53</v>
      </c>
    </row>
    <row r="727" spans="1:16" x14ac:dyDescent="0.35">
      <c r="A727" s="28" t="s">
        <v>116</v>
      </c>
      <c r="B727">
        <v>210</v>
      </c>
      <c r="C727">
        <v>4883</v>
      </c>
      <c r="D727" s="3">
        <v>253.01</v>
      </c>
      <c r="E727" s="3">
        <v>87.07</v>
      </c>
      <c r="F727" s="3">
        <v>71.41</v>
      </c>
      <c r="G727" s="3">
        <f t="shared" si="11"/>
        <v>1.2192970172244784</v>
      </c>
      <c r="H727" s="3">
        <v>159.13</v>
      </c>
      <c r="I727" s="3">
        <v>0.96</v>
      </c>
      <c r="J727" s="3">
        <v>0.82</v>
      </c>
      <c r="K727" s="3">
        <v>86.03</v>
      </c>
      <c r="L727" s="3">
        <v>69.72</v>
      </c>
      <c r="M727" s="42">
        <v>8156.01</v>
      </c>
      <c r="N727" s="45">
        <v>1331.87</v>
      </c>
      <c r="O727" s="3">
        <v>18.662972222222223</v>
      </c>
      <c r="P727" s="10">
        <v>110.87</v>
      </c>
    </row>
    <row r="728" spans="1:16" x14ac:dyDescent="0.35">
      <c r="A728" s="28" t="s">
        <v>116</v>
      </c>
      <c r="B728">
        <v>211</v>
      </c>
      <c r="C728">
        <v>5435</v>
      </c>
      <c r="D728" s="3">
        <v>265.66000000000003</v>
      </c>
      <c r="E728" s="3">
        <v>92.07</v>
      </c>
      <c r="F728" s="3">
        <v>75.16</v>
      </c>
      <c r="G728" s="3">
        <f t="shared" si="11"/>
        <v>1.2249866950505588</v>
      </c>
      <c r="H728" s="3">
        <v>109.26</v>
      </c>
      <c r="I728" s="3">
        <v>0.97</v>
      </c>
      <c r="J728" s="3">
        <v>0.82</v>
      </c>
      <c r="K728" s="3">
        <v>91.55</v>
      </c>
      <c r="L728" s="3">
        <v>74.239999999999995</v>
      </c>
      <c r="M728" s="42">
        <v>7939.52</v>
      </c>
      <c r="N728" s="45">
        <v>1507.53</v>
      </c>
      <c r="O728" s="3">
        <v>18.462518518518518</v>
      </c>
      <c r="P728" s="10">
        <v>160.74</v>
      </c>
    </row>
    <row r="729" spans="1:16" x14ac:dyDescent="0.35">
      <c r="A729" s="28" t="s">
        <v>116</v>
      </c>
      <c r="B729">
        <v>212</v>
      </c>
      <c r="C729">
        <v>28289</v>
      </c>
      <c r="D729" s="3">
        <v>684.16</v>
      </c>
      <c r="E729" s="3">
        <v>276.56</v>
      </c>
      <c r="F729" s="3">
        <v>130.24</v>
      </c>
      <c r="G729" s="3">
        <f t="shared" si="11"/>
        <v>2.1234643734643734</v>
      </c>
      <c r="H729" s="3">
        <v>84.92</v>
      </c>
      <c r="I729" s="3">
        <v>0.76</v>
      </c>
      <c r="J729" s="3">
        <v>0.47</v>
      </c>
      <c r="K729" s="3">
        <v>278.82</v>
      </c>
      <c r="L729" s="3">
        <v>136.27000000000001</v>
      </c>
      <c r="M729" s="42">
        <v>7771.71</v>
      </c>
      <c r="N729" s="45">
        <v>1629.65</v>
      </c>
      <c r="O729" s="3">
        <v>18.30713888888889</v>
      </c>
      <c r="P729" s="10">
        <v>5.0799999999999983</v>
      </c>
    </row>
    <row r="730" spans="1:16" x14ac:dyDescent="0.35">
      <c r="A730" s="28" t="s">
        <v>116</v>
      </c>
      <c r="B730">
        <v>213</v>
      </c>
      <c r="C730">
        <v>1008</v>
      </c>
      <c r="D730" s="3">
        <v>113.51</v>
      </c>
      <c r="E730" s="3">
        <v>38.53</v>
      </c>
      <c r="F730" s="3">
        <v>33.31</v>
      </c>
      <c r="G730" s="3">
        <f t="shared" si="11"/>
        <v>1.1567096967877515</v>
      </c>
      <c r="H730" s="3">
        <v>95.4</v>
      </c>
      <c r="I730" s="3">
        <v>0.98</v>
      </c>
      <c r="J730" s="3">
        <v>0.86</v>
      </c>
      <c r="K730" s="3">
        <v>39.049999999999997</v>
      </c>
      <c r="L730" s="3">
        <v>32</v>
      </c>
      <c r="M730" s="42">
        <v>7777.7</v>
      </c>
      <c r="N730" s="45">
        <v>1373.92</v>
      </c>
      <c r="O730" s="3">
        <v>18.312685185185185</v>
      </c>
      <c r="P730" s="10">
        <v>174.6</v>
      </c>
    </row>
    <row r="731" spans="1:16" x14ac:dyDescent="0.35">
      <c r="A731" s="28" t="s">
        <v>116</v>
      </c>
      <c r="B731">
        <v>214</v>
      </c>
      <c r="C731">
        <v>6188</v>
      </c>
      <c r="D731" s="3">
        <v>294.29000000000002</v>
      </c>
      <c r="E731" s="3">
        <v>106.73</v>
      </c>
      <c r="F731" s="3">
        <v>73.819999999999993</v>
      </c>
      <c r="G731" s="3">
        <f t="shared" si="11"/>
        <v>1.4458141425088054</v>
      </c>
      <c r="H731" s="3">
        <v>88.73</v>
      </c>
      <c r="I731" s="3">
        <v>0.9</v>
      </c>
      <c r="J731" s="3">
        <v>0.69</v>
      </c>
      <c r="K731" s="3">
        <v>106.3</v>
      </c>
      <c r="L731" s="3">
        <v>74.58</v>
      </c>
      <c r="M731" s="42">
        <v>8420.23</v>
      </c>
      <c r="N731" s="45">
        <v>1843.23</v>
      </c>
      <c r="O731" s="3">
        <v>18.90762037037037</v>
      </c>
      <c r="P731" s="10">
        <v>1.269999999999996</v>
      </c>
    </row>
    <row r="732" spans="1:16" x14ac:dyDescent="0.35">
      <c r="A732" s="28" t="s">
        <v>116</v>
      </c>
      <c r="B732">
        <v>215</v>
      </c>
      <c r="C732">
        <v>5319</v>
      </c>
      <c r="D732" s="3">
        <v>303.64</v>
      </c>
      <c r="E732" s="3">
        <v>104.24</v>
      </c>
      <c r="F732" s="3">
        <v>64.97</v>
      </c>
      <c r="G732" s="3">
        <f t="shared" si="11"/>
        <v>1.6044328151454517</v>
      </c>
      <c r="H732" s="3">
        <v>72.25</v>
      </c>
      <c r="I732" s="3">
        <v>0.72</v>
      </c>
      <c r="J732" s="3">
        <v>0.62</v>
      </c>
      <c r="K732" s="3">
        <v>104.4</v>
      </c>
      <c r="L732" s="3">
        <v>76.12</v>
      </c>
      <c r="M732" s="42">
        <v>8799.1299999999992</v>
      </c>
      <c r="N732" s="45">
        <v>1921.57</v>
      </c>
      <c r="O732" s="3">
        <v>19.258453703703701</v>
      </c>
      <c r="P732" s="10">
        <v>17.75</v>
      </c>
    </row>
    <row r="733" spans="1:16" x14ac:dyDescent="0.35">
      <c r="A733" s="28" t="s">
        <v>116</v>
      </c>
      <c r="B733">
        <v>216</v>
      </c>
      <c r="C733">
        <v>22161</v>
      </c>
      <c r="D733" s="3">
        <v>654.4</v>
      </c>
      <c r="E733" s="3">
        <v>246.01</v>
      </c>
      <c r="F733" s="3">
        <v>114.7</v>
      </c>
      <c r="G733" s="3">
        <f t="shared" si="11"/>
        <v>2.1448125544899739</v>
      </c>
      <c r="H733" s="3">
        <v>53.58</v>
      </c>
      <c r="I733" s="3">
        <v>0.65</v>
      </c>
      <c r="J733" s="3">
        <v>0.47</v>
      </c>
      <c r="K733" s="3">
        <v>266.83999999999997</v>
      </c>
      <c r="L733" s="3">
        <v>131.61000000000001</v>
      </c>
      <c r="M733" s="42">
        <v>8712.17</v>
      </c>
      <c r="N733" s="45">
        <v>1632.11</v>
      </c>
      <c r="O733" s="3">
        <v>19.177935185185184</v>
      </c>
      <c r="P733" s="10">
        <v>36.42</v>
      </c>
    </row>
    <row r="734" spans="1:16" x14ac:dyDescent="0.35">
      <c r="A734" s="28" t="s">
        <v>116</v>
      </c>
      <c r="B734">
        <v>217</v>
      </c>
      <c r="C734">
        <v>3248</v>
      </c>
      <c r="D734" s="3">
        <v>217.9</v>
      </c>
      <c r="E734" s="3">
        <v>82.7</v>
      </c>
      <c r="F734" s="3">
        <v>50.01</v>
      </c>
      <c r="G734" s="3">
        <f t="shared" si="11"/>
        <v>1.6536692661467707</v>
      </c>
      <c r="H734" s="3">
        <v>3.54</v>
      </c>
      <c r="I734" s="3">
        <v>0.86</v>
      </c>
      <c r="J734" s="3">
        <v>0.6</v>
      </c>
      <c r="K734" s="3">
        <v>85.44</v>
      </c>
      <c r="L734" s="3">
        <v>51</v>
      </c>
      <c r="M734" s="42">
        <v>8931.6299999999992</v>
      </c>
      <c r="N734" s="45">
        <v>1501.1</v>
      </c>
      <c r="O734" s="3">
        <v>19.381138888888888</v>
      </c>
      <c r="P734" s="10">
        <v>86.46</v>
      </c>
    </row>
    <row r="735" spans="1:16" x14ac:dyDescent="0.35">
      <c r="A735" s="28" t="s">
        <v>116</v>
      </c>
      <c r="B735">
        <v>218</v>
      </c>
      <c r="C735">
        <v>10215</v>
      </c>
      <c r="D735" s="3">
        <v>376.76</v>
      </c>
      <c r="E735" s="3">
        <v>127.39</v>
      </c>
      <c r="F735" s="3">
        <v>102.1</v>
      </c>
      <c r="G735" s="3">
        <f t="shared" si="11"/>
        <v>1.24769833496572</v>
      </c>
      <c r="H735" s="3">
        <v>8.4600000000000009</v>
      </c>
      <c r="I735" s="3">
        <v>0.9</v>
      </c>
      <c r="J735" s="3">
        <v>0.8</v>
      </c>
      <c r="K735" s="3">
        <v>131.86000000000001</v>
      </c>
      <c r="L735" s="3">
        <v>104.76</v>
      </c>
      <c r="M735" s="42">
        <v>8461.5</v>
      </c>
      <c r="N735" s="45">
        <v>1606.12</v>
      </c>
      <c r="O735" s="3">
        <v>18.945833333333333</v>
      </c>
      <c r="P735" s="10">
        <v>81.539999999999992</v>
      </c>
    </row>
    <row r="736" spans="1:16" x14ac:dyDescent="0.35">
      <c r="A736" s="28" t="s">
        <v>116</v>
      </c>
      <c r="B736">
        <v>219</v>
      </c>
      <c r="C736">
        <v>12560</v>
      </c>
      <c r="D736" s="3">
        <v>413.66</v>
      </c>
      <c r="E736" s="3">
        <v>149.36000000000001</v>
      </c>
      <c r="F736" s="3">
        <v>107.07</v>
      </c>
      <c r="G736" s="3">
        <f t="shared" si="11"/>
        <v>1.3949752498365557</v>
      </c>
      <c r="H736" s="3">
        <v>149.56</v>
      </c>
      <c r="I736" s="3">
        <v>0.92</v>
      </c>
      <c r="J736" s="3">
        <v>0.72</v>
      </c>
      <c r="K736" s="3">
        <v>151.29</v>
      </c>
      <c r="L736" s="3">
        <v>109.27</v>
      </c>
      <c r="M736" s="42">
        <v>8386.61</v>
      </c>
      <c r="N736" s="45">
        <v>1463.12</v>
      </c>
      <c r="O736" s="3">
        <v>18.876490740740742</v>
      </c>
      <c r="P736" s="10">
        <v>120.44</v>
      </c>
    </row>
    <row r="737" spans="1:16" x14ac:dyDescent="0.35">
      <c r="A737" s="28" t="s">
        <v>116</v>
      </c>
      <c r="B737">
        <v>220</v>
      </c>
      <c r="C737">
        <v>25100</v>
      </c>
      <c r="D737" s="3">
        <v>583.86</v>
      </c>
      <c r="E737" s="3">
        <v>210.86</v>
      </c>
      <c r="F737" s="3">
        <v>151.56</v>
      </c>
      <c r="G737" s="3">
        <f t="shared" si="11"/>
        <v>1.3912641858010029</v>
      </c>
      <c r="H737" s="3">
        <v>81.22</v>
      </c>
      <c r="I737" s="3">
        <v>0.93</v>
      </c>
      <c r="J737" s="3">
        <v>0.72</v>
      </c>
      <c r="K737" s="3">
        <v>221.29</v>
      </c>
      <c r="L737" s="3">
        <v>154.74</v>
      </c>
      <c r="M737" s="42">
        <v>8583.67</v>
      </c>
      <c r="N737" s="45">
        <v>1098.99</v>
      </c>
      <c r="O737" s="3">
        <v>19.0589537037037</v>
      </c>
      <c r="P737" s="10">
        <v>8.7800000000000011</v>
      </c>
    </row>
    <row r="738" spans="1:16" x14ac:dyDescent="0.35">
      <c r="A738" s="28" t="s">
        <v>116</v>
      </c>
      <c r="B738">
        <v>221</v>
      </c>
      <c r="C738">
        <v>23905</v>
      </c>
      <c r="D738" s="3">
        <v>586.70000000000005</v>
      </c>
      <c r="E738" s="3">
        <v>221.56</v>
      </c>
      <c r="F738" s="3">
        <v>137.38</v>
      </c>
      <c r="G738" s="3">
        <f t="shared" si="11"/>
        <v>1.6127529480273695</v>
      </c>
      <c r="H738" s="3">
        <v>70.83</v>
      </c>
      <c r="I738" s="3">
        <v>0.87</v>
      </c>
      <c r="J738" s="3">
        <v>0.62</v>
      </c>
      <c r="K738" s="3">
        <v>229.31</v>
      </c>
      <c r="L738" s="3">
        <v>142.47999999999999</v>
      </c>
      <c r="M738" s="42">
        <v>8803.2199999999993</v>
      </c>
      <c r="N738" s="45">
        <v>983.77</v>
      </c>
      <c r="O738" s="3">
        <v>19.26224074074074</v>
      </c>
      <c r="P738" s="10">
        <v>19.170000000000002</v>
      </c>
    </row>
    <row r="739" spans="1:16" x14ac:dyDescent="0.35">
      <c r="A739" s="28" t="s">
        <v>116</v>
      </c>
      <c r="B739">
        <v>222</v>
      </c>
      <c r="C739">
        <v>3062</v>
      </c>
      <c r="D739" s="3">
        <v>198.73</v>
      </c>
      <c r="E739" s="3">
        <v>63.88</v>
      </c>
      <c r="F739" s="3">
        <v>61.03</v>
      </c>
      <c r="G739" s="3">
        <f t="shared" si="11"/>
        <v>1.046698345076192</v>
      </c>
      <c r="H739" s="3">
        <v>74.34</v>
      </c>
      <c r="I739" s="3">
        <v>0.97</v>
      </c>
      <c r="J739" s="3">
        <v>0.96</v>
      </c>
      <c r="K739" s="3">
        <v>65.38</v>
      </c>
      <c r="L739" s="3">
        <v>62</v>
      </c>
      <c r="M739" s="42">
        <v>8710.2800000000007</v>
      </c>
      <c r="N739" s="45">
        <v>920.78</v>
      </c>
      <c r="O739" s="3">
        <v>19.176185185185183</v>
      </c>
      <c r="P739" s="10">
        <v>15.659999999999997</v>
      </c>
    </row>
    <row r="740" spans="1:16" x14ac:dyDescent="0.35">
      <c r="A740" s="28" t="s">
        <v>116</v>
      </c>
      <c r="B740">
        <v>223</v>
      </c>
      <c r="C740">
        <v>8498</v>
      </c>
      <c r="D740" s="3">
        <v>338.35</v>
      </c>
      <c r="E740" s="3">
        <v>124.95</v>
      </c>
      <c r="F740" s="3">
        <v>86.59</v>
      </c>
      <c r="G740" s="3">
        <f t="shared" si="11"/>
        <v>1.4430072756669361</v>
      </c>
      <c r="H740" s="3">
        <v>28.01</v>
      </c>
      <c r="I740" s="3">
        <v>0.93</v>
      </c>
      <c r="J740" s="3">
        <v>0.69</v>
      </c>
      <c r="K740" s="3">
        <v>123.37</v>
      </c>
      <c r="L740" s="3">
        <v>87.28</v>
      </c>
      <c r="M740" s="42">
        <v>8568.26</v>
      </c>
      <c r="N740" s="45">
        <v>850.71</v>
      </c>
      <c r="O740" s="3">
        <v>19.044685185185187</v>
      </c>
      <c r="P740" s="10">
        <v>61.989999999999995</v>
      </c>
    </row>
    <row r="741" spans="1:16" x14ac:dyDescent="0.35">
      <c r="A741" s="28" t="s">
        <v>116</v>
      </c>
      <c r="B741">
        <v>224</v>
      </c>
      <c r="C741">
        <v>43654</v>
      </c>
      <c r="D741" s="3">
        <v>952.94</v>
      </c>
      <c r="E741" s="3">
        <v>274.60000000000002</v>
      </c>
      <c r="F741" s="3">
        <v>202.41</v>
      </c>
      <c r="G741" s="3">
        <f t="shared" si="11"/>
        <v>1.356652339311299</v>
      </c>
      <c r="H741" s="3">
        <v>110.82</v>
      </c>
      <c r="I741" s="3">
        <v>0.6</v>
      </c>
      <c r="J741" s="3">
        <v>0.74</v>
      </c>
      <c r="K741" s="3">
        <v>295.39</v>
      </c>
      <c r="L741" s="3">
        <v>237.58</v>
      </c>
      <c r="M741" s="42">
        <v>8752.7000000000007</v>
      </c>
      <c r="N741" s="45">
        <v>722.38</v>
      </c>
      <c r="O741" s="3">
        <v>19.215462962962963</v>
      </c>
      <c r="P741" s="10">
        <v>159.18</v>
      </c>
    </row>
    <row r="742" spans="1:16" x14ac:dyDescent="0.35">
      <c r="A742" s="28" t="s">
        <v>116</v>
      </c>
      <c r="B742">
        <v>225</v>
      </c>
      <c r="C742">
        <v>12806</v>
      </c>
      <c r="D742" s="3">
        <v>513.29999999999995</v>
      </c>
      <c r="E742" s="3">
        <v>203.1</v>
      </c>
      <c r="F742" s="3">
        <v>80.28</v>
      </c>
      <c r="G742" s="3">
        <f t="shared" si="11"/>
        <v>2.529895366218236</v>
      </c>
      <c r="H742" s="3">
        <v>80.81</v>
      </c>
      <c r="I742" s="3">
        <v>0.61</v>
      </c>
      <c r="J742" s="3">
        <v>0.4</v>
      </c>
      <c r="K742" s="3">
        <v>203.67</v>
      </c>
      <c r="L742" s="3">
        <v>90.58</v>
      </c>
      <c r="M742" s="42">
        <v>9038.2800000000007</v>
      </c>
      <c r="N742" s="45">
        <v>697.25</v>
      </c>
      <c r="O742" s="3">
        <v>19.479888888888887</v>
      </c>
      <c r="P742" s="10">
        <v>9.1899999999999977</v>
      </c>
    </row>
    <row r="743" spans="1:16" x14ac:dyDescent="0.35">
      <c r="A743" s="28" t="s">
        <v>116</v>
      </c>
      <c r="B743">
        <v>226</v>
      </c>
      <c r="C743">
        <v>2827</v>
      </c>
      <c r="D743" s="3">
        <v>192.61</v>
      </c>
      <c r="E743" s="3">
        <v>67.400000000000006</v>
      </c>
      <c r="F743" s="3">
        <v>53.4</v>
      </c>
      <c r="G743" s="3">
        <f t="shared" si="11"/>
        <v>1.262172284644195</v>
      </c>
      <c r="H743" s="3">
        <v>98.37</v>
      </c>
      <c r="I743" s="3">
        <v>0.96</v>
      </c>
      <c r="J743" s="3">
        <v>0.79</v>
      </c>
      <c r="K743" s="3">
        <v>69.260000000000005</v>
      </c>
      <c r="L743" s="3">
        <v>54</v>
      </c>
      <c r="M743" s="42">
        <v>8875.34</v>
      </c>
      <c r="N743" s="45">
        <v>321.86</v>
      </c>
      <c r="O743" s="3">
        <v>19.32901851851852</v>
      </c>
      <c r="P743" s="10">
        <v>171.63</v>
      </c>
    </row>
    <row r="744" spans="1:16" x14ac:dyDescent="0.35">
      <c r="A744" s="28" t="s">
        <v>116</v>
      </c>
      <c r="B744">
        <v>227</v>
      </c>
      <c r="C744">
        <v>4697</v>
      </c>
      <c r="D744" s="3">
        <v>249.37</v>
      </c>
      <c r="E744" s="3">
        <v>90.83</v>
      </c>
      <c r="F744" s="3">
        <v>65.84</v>
      </c>
      <c r="G744" s="3">
        <f t="shared" si="11"/>
        <v>1.3795565006075332</v>
      </c>
      <c r="H744" s="3">
        <v>106.98</v>
      </c>
      <c r="I744" s="3">
        <v>0.95</v>
      </c>
      <c r="J744" s="3">
        <v>0.72</v>
      </c>
      <c r="K744" s="3">
        <v>90.48</v>
      </c>
      <c r="L744" s="3">
        <v>66.48</v>
      </c>
      <c r="M744" s="42">
        <v>9079.4500000000007</v>
      </c>
      <c r="N744" s="45">
        <v>267.74</v>
      </c>
      <c r="O744" s="3">
        <v>19.518009259259259</v>
      </c>
      <c r="P744" s="10">
        <v>163.01999999999998</v>
      </c>
    </row>
    <row r="745" spans="1:16" x14ac:dyDescent="0.35">
      <c r="A745" s="28" t="s">
        <v>116</v>
      </c>
      <c r="B745">
        <v>228</v>
      </c>
      <c r="C745">
        <v>1775</v>
      </c>
      <c r="D745" s="3">
        <v>151.71</v>
      </c>
      <c r="E745" s="3">
        <v>52.84</v>
      </c>
      <c r="F745" s="3">
        <v>42.77</v>
      </c>
      <c r="G745" s="3">
        <f t="shared" si="11"/>
        <v>1.2354454056581716</v>
      </c>
      <c r="H745" s="3">
        <v>77.5</v>
      </c>
      <c r="I745" s="3">
        <v>0.97</v>
      </c>
      <c r="J745" s="3">
        <v>0.81</v>
      </c>
      <c r="K745" s="3">
        <v>53.85</v>
      </c>
      <c r="L745" s="3">
        <v>42.69</v>
      </c>
      <c r="M745" s="42">
        <v>8919.35</v>
      </c>
      <c r="N745" s="45">
        <v>163.63</v>
      </c>
      <c r="O745" s="3">
        <v>19.369768518518516</v>
      </c>
      <c r="P745" s="10">
        <v>12.5</v>
      </c>
    </row>
    <row r="746" spans="1:16" x14ac:dyDescent="0.35">
      <c r="A746" s="28" t="s">
        <v>116</v>
      </c>
      <c r="B746">
        <v>229</v>
      </c>
      <c r="C746">
        <v>4777</v>
      </c>
      <c r="D746" s="3">
        <v>276.37</v>
      </c>
      <c r="E746" s="3">
        <v>105.31</v>
      </c>
      <c r="F746" s="3">
        <v>57.75</v>
      </c>
      <c r="G746" s="3">
        <f t="shared" si="11"/>
        <v>1.8235497835497836</v>
      </c>
      <c r="H746" s="3">
        <v>82.67</v>
      </c>
      <c r="I746" s="3">
        <v>0.79</v>
      </c>
      <c r="J746" s="3">
        <v>0.55000000000000004</v>
      </c>
      <c r="K746" s="3">
        <v>107.7</v>
      </c>
      <c r="L746" s="3">
        <v>61</v>
      </c>
      <c r="M746" s="42">
        <v>9230.39</v>
      </c>
      <c r="N746" s="45">
        <v>234.81</v>
      </c>
      <c r="O746" s="3">
        <v>19.65776851851852</v>
      </c>
      <c r="P746" s="10">
        <v>7.3299999999999983</v>
      </c>
    </row>
    <row r="747" spans="1:16" x14ac:dyDescent="0.35">
      <c r="A747" s="28" t="s">
        <v>116</v>
      </c>
      <c r="B747">
        <v>230</v>
      </c>
      <c r="C747">
        <v>1528</v>
      </c>
      <c r="D747" s="3">
        <v>155.38999999999999</v>
      </c>
      <c r="E747" s="3">
        <v>47.34</v>
      </c>
      <c r="F747" s="3">
        <v>41.1</v>
      </c>
      <c r="G747" s="3">
        <f t="shared" si="11"/>
        <v>1.1518248175182482</v>
      </c>
      <c r="H747" s="3">
        <v>140.07</v>
      </c>
      <c r="I747" s="3">
        <v>0.8</v>
      </c>
      <c r="J747" s="3">
        <v>0.87</v>
      </c>
      <c r="K747" s="3">
        <v>51.62</v>
      </c>
      <c r="L747" s="3">
        <v>45.66</v>
      </c>
      <c r="M747" s="42">
        <v>9435.41</v>
      </c>
      <c r="N747" s="45">
        <v>236.81</v>
      </c>
      <c r="O747" s="3">
        <v>19.847601851851852</v>
      </c>
      <c r="P747" s="10">
        <v>129.93</v>
      </c>
    </row>
    <row r="748" spans="1:16" x14ac:dyDescent="0.35">
      <c r="A748" s="28" t="s">
        <v>116</v>
      </c>
      <c r="B748">
        <v>231</v>
      </c>
      <c r="C748">
        <v>994</v>
      </c>
      <c r="D748" s="3">
        <v>112.96</v>
      </c>
      <c r="E748" s="3">
        <v>37.25</v>
      </c>
      <c r="F748" s="3">
        <v>33.979999999999997</v>
      </c>
      <c r="G748" s="3">
        <f t="shared" si="11"/>
        <v>1.0962330782813421</v>
      </c>
      <c r="H748" s="3">
        <v>98.4</v>
      </c>
      <c r="I748" s="3">
        <v>0.98</v>
      </c>
      <c r="J748" s="3">
        <v>0.91</v>
      </c>
      <c r="K748" s="3">
        <v>38.909999999999997</v>
      </c>
      <c r="L748" s="3">
        <v>33</v>
      </c>
      <c r="M748" s="42">
        <v>9601.11</v>
      </c>
      <c r="N748" s="45">
        <v>180.62</v>
      </c>
      <c r="O748" s="3">
        <v>20.001027777777779</v>
      </c>
      <c r="P748" s="10">
        <v>171.6</v>
      </c>
    </row>
    <row r="749" spans="1:16" x14ac:dyDescent="0.35">
      <c r="A749" s="28" t="s">
        <v>116</v>
      </c>
      <c r="B749">
        <v>232</v>
      </c>
      <c r="C749">
        <v>1737</v>
      </c>
      <c r="D749" s="3">
        <v>149.71</v>
      </c>
      <c r="E749" s="3">
        <v>50.49</v>
      </c>
      <c r="F749" s="3">
        <v>43.8</v>
      </c>
      <c r="G749" s="3">
        <f t="shared" si="11"/>
        <v>1.1527397260273973</v>
      </c>
      <c r="H749" s="3">
        <v>151.1</v>
      </c>
      <c r="I749" s="3">
        <v>0.97</v>
      </c>
      <c r="J749" s="3">
        <v>0.87</v>
      </c>
      <c r="K749" s="3">
        <v>52.01</v>
      </c>
      <c r="L749" s="3">
        <v>43.01</v>
      </c>
      <c r="M749" s="42">
        <v>9777.98</v>
      </c>
      <c r="N749" s="45">
        <v>271.66000000000003</v>
      </c>
      <c r="O749" s="3">
        <v>20.164796296296295</v>
      </c>
      <c r="P749" s="10">
        <v>118.9</v>
      </c>
    </row>
    <row r="750" spans="1:16" x14ac:dyDescent="0.35">
      <c r="A750" s="28" t="s">
        <v>116</v>
      </c>
      <c r="B750">
        <v>233</v>
      </c>
      <c r="C750">
        <v>1405</v>
      </c>
      <c r="D750" s="3">
        <v>135.61000000000001</v>
      </c>
      <c r="E750" s="3">
        <v>48.13</v>
      </c>
      <c r="F750" s="3">
        <v>37.17</v>
      </c>
      <c r="G750" s="3">
        <f t="shared" si="11"/>
        <v>1.2948614474038203</v>
      </c>
      <c r="H750" s="3">
        <v>39.06</v>
      </c>
      <c r="I750" s="3">
        <v>0.96</v>
      </c>
      <c r="J750" s="3">
        <v>0.77</v>
      </c>
      <c r="K750" s="3">
        <v>49.2</v>
      </c>
      <c r="L750" s="3">
        <v>37.76</v>
      </c>
      <c r="M750" s="42">
        <v>9941.89</v>
      </c>
      <c r="N750" s="45">
        <v>199.25</v>
      </c>
      <c r="O750" s="3">
        <v>20.316564814814814</v>
      </c>
      <c r="P750" s="10">
        <v>50.94</v>
      </c>
    </row>
    <row r="751" spans="1:16" x14ac:dyDescent="0.35">
      <c r="A751" s="28" t="s">
        <v>116</v>
      </c>
      <c r="B751">
        <v>234</v>
      </c>
      <c r="C751">
        <v>5377</v>
      </c>
      <c r="D751" s="3">
        <v>266.42</v>
      </c>
      <c r="E751" s="3">
        <v>90.97</v>
      </c>
      <c r="F751" s="3">
        <v>75.260000000000005</v>
      </c>
      <c r="G751" s="3">
        <f t="shared" si="11"/>
        <v>1.2087430241828327</v>
      </c>
      <c r="H751" s="3">
        <v>21.68</v>
      </c>
      <c r="I751" s="3">
        <v>0.95</v>
      </c>
      <c r="J751" s="3">
        <v>0.83</v>
      </c>
      <c r="K751" s="3">
        <v>93.64</v>
      </c>
      <c r="L751" s="3">
        <v>76.58</v>
      </c>
      <c r="M751" s="42">
        <v>9834.27</v>
      </c>
      <c r="N751" s="45">
        <v>377.06</v>
      </c>
      <c r="O751" s="3">
        <v>20.216916666666666</v>
      </c>
      <c r="P751" s="10">
        <v>68.319999999999993</v>
      </c>
    </row>
    <row r="752" spans="1:16" x14ac:dyDescent="0.35">
      <c r="A752" s="28" t="s">
        <v>116</v>
      </c>
      <c r="B752">
        <v>235</v>
      </c>
      <c r="C752">
        <v>1765</v>
      </c>
      <c r="D752" s="3">
        <v>151.19</v>
      </c>
      <c r="E752" s="3">
        <v>53.63</v>
      </c>
      <c r="F752" s="3">
        <v>41.9</v>
      </c>
      <c r="G752" s="3">
        <f t="shared" si="11"/>
        <v>1.2799522673031027</v>
      </c>
      <c r="H752" s="3">
        <v>21.55</v>
      </c>
      <c r="I752" s="3">
        <v>0.97</v>
      </c>
      <c r="J752" s="3">
        <v>0.78</v>
      </c>
      <c r="K752" s="3">
        <v>54.12</v>
      </c>
      <c r="L752" s="3">
        <v>42.04</v>
      </c>
      <c r="M752" s="42">
        <v>9731</v>
      </c>
      <c r="N752" s="45">
        <v>382.3</v>
      </c>
      <c r="O752" s="3">
        <v>20.121296296296297</v>
      </c>
      <c r="P752" s="10">
        <v>68.45</v>
      </c>
    </row>
    <row r="753" spans="1:16" x14ac:dyDescent="0.35">
      <c r="A753" s="28" t="s">
        <v>116</v>
      </c>
      <c r="B753">
        <v>236</v>
      </c>
      <c r="C753">
        <v>3984</v>
      </c>
      <c r="D753" s="3">
        <v>232.1</v>
      </c>
      <c r="E753" s="3">
        <v>73.16</v>
      </c>
      <c r="F753" s="3">
        <v>69.34</v>
      </c>
      <c r="G753" s="3">
        <f t="shared" si="11"/>
        <v>1.0550908566483992</v>
      </c>
      <c r="H753" s="3">
        <v>172.91</v>
      </c>
      <c r="I753" s="3">
        <v>0.93</v>
      </c>
      <c r="J753" s="3">
        <v>0.95</v>
      </c>
      <c r="K753" s="3">
        <v>79.56</v>
      </c>
      <c r="L753" s="3">
        <v>68.87</v>
      </c>
      <c r="M753" s="42">
        <v>9578.3700000000008</v>
      </c>
      <c r="N753" s="45">
        <v>382.43</v>
      </c>
      <c r="O753" s="3">
        <v>19.979972222222223</v>
      </c>
      <c r="P753" s="10">
        <v>97.09</v>
      </c>
    </row>
    <row r="754" spans="1:16" x14ac:dyDescent="0.35">
      <c r="A754" s="28" t="s">
        <v>116</v>
      </c>
      <c r="B754">
        <v>237</v>
      </c>
      <c r="C754">
        <v>4976</v>
      </c>
      <c r="D754" s="3">
        <v>269.08</v>
      </c>
      <c r="E754" s="3">
        <v>89.91</v>
      </c>
      <c r="F754" s="3">
        <v>70.47</v>
      </c>
      <c r="G754" s="3">
        <f t="shared" si="11"/>
        <v>1.2758620689655171</v>
      </c>
      <c r="H754" s="3">
        <v>44.65</v>
      </c>
      <c r="I754" s="3">
        <v>0.86</v>
      </c>
      <c r="J754" s="3">
        <v>0.78</v>
      </c>
      <c r="K754" s="3">
        <v>98.41</v>
      </c>
      <c r="L754" s="3">
        <v>74.17</v>
      </c>
      <c r="M754" s="42">
        <v>9854.58</v>
      </c>
      <c r="N754" s="45">
        <v>468.84</v>
      </c>
      <c r="O754" s="3">
        <v>20.235722222222225</v>
      </c>
      <c r="P754" s="10">
        <v>45.35</v>
      </c>
    </row>
    <row r="755" spans="1:16" x14ac:dyDescent="0.35">
      <c r="A755" s="28" t="s">
        <v>116</v>
      </c>
      <c r="B755">
        <v>238</v>
      </c>
      <c r="C755">
        <v>16149</v>
      </c>
      <c r="D755" s="3">
        <v>548.61</v>
      </c>
      <c r="E755" s="3">
        <v>186.25</v>
      </c>
      <c r="F755" s="3">
        <v>110.4</v>
      </c>
      <c r="G755" s="3">
        <f t="shared" si="11"/>
        <v>1.6870471014492752</v>
      </c>
      <c r="H755" s="3">
        <v>149.69999999999999</v>
      </c>
      <c r="I755" s="3">
        <v>0.67</v>
      </c>
      <c r="J755" s="3">
        <v>0.59</v>
      </c>
      <c r="K755" s="3">
        <v>204.95</v>
      </c>
      <c r="L755" s="3">
        <v>121.19</v>
      </c>
      <c r="M755" s="42">
        <v>9548.11</v>
      </c>
      <c r="N755" s="45">
        <v>609.72</v>
      </c>
      <c r="O755" s="3">
        <v>19.951953703703705</v>
      </c>
      <c r="P755" s="10">
        <v>120.30000000000001</v>
      </c>
    </row>
    <row r="756" spans="1:16" x14ac:dyDescent="0.35">
      <c r="A756" s="28" t="s">
        <v>116</v>
      </c>
      <c r="B756">
        <v>239</v>
      </c>
      <c r="C756">
        <v>12085</v>
      </c>
      <c r="D756" s="3">
        <v>407.13</v>
      </c>
      <c r="E756" s="3">
        <v>135.57</v>
      </c>
      <c r="F756" s="3">
        <v>113.5</v>
      </c>
      <c r="G756" s="3">
        <f t="shared" si="11"/>
        <v>1.1944493392070483</v>
      </c>
      <c r="H756" s="3">
        <v>67.55</v>
      </c>
      <c r="I756" s="3">
        <v>0.92</v>
      </c>
      <c r="J756" s="3">
        <v>0.84</v>
      </c>
      <c r="K756" s="3">
        <v>143.38999999999999</v>
      </c>
      <c r="L756" s="3">
        <v>116.28</v>
      </c>
      <c r="M756" s="42">
        <v>9177.2900000000009</v>
      </c>
      <c r="N756" s="45">
        <v>786.08</v>
      </c>
      <c r="O756" s="3">
        <v>19.608601851851851</v>
      </c>
      <c r="P756" s="10">
        <v>22.450000000000003</v>
      </c>
    </row>
    <row r="757" spans="1:16" x14ac:dyDescent="0.35">
      <c r="A757" s="28" t="s">
        <v>116</v>
      </c>
      <c r="B757">
        <v>240</v>
      </c>
      <c r="C757">
        <v>22244</v>
      </c>
      <c r="D757" s="3">
        <v>636.87</v>
      </c>
      <c r="E757" s="3">
        <v>245.93</v>
      </c>
      <c r="F757" s="3">
        <v>115.16</v>
      </c>
      <c r="G757" s="3">
        <f t="shared" si="11"/>
        <v>2.1355505383813824</v>
      </c>
      <c r="H757" s="3">
        <v>8.52</v>
      </c>
      <c r="I757" s="3">
        <v>0.69</v>
      </c>
      <c r="J757" s="3">
        <v>0.47</v>
      </c>
      <c r="K757" s="3">
        <v>253.29</v>
      </c>
      <c r="L757" s="3">
        <v>134.24</v>
      </c>
      <c r="M757" s="42">
        <v>9391.25</v>
      </c>
      <c r="N757" s="45">
        <v>1031.3800000000001</v>
      </c>
      <c r="O757" s="3">
        <v>19.806712962962962</v>
      </c>
      <c r="P757" s="10">
        <v>81.48</v>
      </c>
    </row>
    <row r="758" spans="1:16" x14ac:dyDescent="0.35">
      <c r="A758" s="28" t="s">
        <v>116</v>
      </c>
      <c r="B758">
        <v>241</v>
      </c>
      <c r="C758">
        <v>33130</v>
      </c>
      <c r="D758" s="3">
        <v>987.97</v>
      </c>
      <c r="E758" s="3">
        <v>369.49</v>
      </c>
      <c r="F758" s="3">
        <v>114.16</v>
      </c>
      <c r="G758" s="3">
        <f t="shared" si="11"/>
        <v>3.2365977575332869</v>
      </c>
      <c r="H758" s="3">
        <v>98.35</v>
      </c>
      <c r="I758" s="3">
        <v>0.43</v>
      </c>
      <c r="J758" s="3">
        <v>0.31</v>
      </c>
      <c r="K758" s="3">
        <v>394.61</v>
      </c>
      <c r="L758" s="3">
        <v>152.82</v>
      </c>
      <c r="M758" s="42">
        <v>9459.42</v>
      </c>
      <c r="N758" s="45">
        <v>1407.36</v>
      </c>
      <c r="O758" s="3">
        <v>19.869833333333332</v>
      </c>
      <c r="P758" s="10">
        <v>171.65</v>
      </c>
    </row>
    <row r="759" spans="1:16" x14ac:dyDescent="0.35">
      <c r="A759" s="28" t="s">
        <v>116</v>
      </c>
      <c r="B759">
        <v>242</v>
      </c>
      <c r="C759">
        <v>4472</v>
      </c>
      <c r="D759" s="3">
        <v>245</v>
      </c>
      <c r="E759" s="3">
        <v>85.45</v>
      </c>
      <c r="F759" s="3">
        <v>66.64</v>
      </c>
      <c r="G759" s="3">
        <f t="shared" si="11"/>
        <v>1.2822629051620649</v>
      </c>
      <c r="H759" s="3">
        <v>150.36000000000001</v>
      </c>
      <c r="I759" s="3">
        <v>0.94</v>
      </c>
      <c r="J759" s="3">
        <v>0.78</v>
      </c>
      <c r="K759" s="3">
        <v>87.93</v>
      </c>
      <c r="L759" s="3">
        <v>67.3</v>
      </c>
      <c r="M759" s="42">
        <v>9625.4</v>
      </c>
      <c r="N759" s="45">
        <v>1341.04</v>
      </c>
      <c r="O759" s="3">
        <v>20.023518518518522</v>
      </c>
      <c r="P759" s="10">
        <v>119.63999999999999</v>
      </c>
    </row>
    <row r="760" spans="1:16" x14ac:dyDescent="0.35">
      <c r="A760" s="28" t="s">
        <v>116</v>
      </c>
      <c r="B760">
        <v>243</v>
      </c>
      <c r="C760">
        <v>1658</v>
      </c>
      <c r="D760" s="3">
        <v>145.88</v>
      </c>
      <c r="E760" s="3">
        <v>46.23</v>
      </c>
      <c r="F760" s="3">
        <v>45.66</v>
      </c>
      <c r="G760" s="3">
        <f t="shared" si="11"/>
        <v>1.0124835742444152</v>
      </c>
      <c r="H760" s="3">
        <v>157.44999999999999</v>
      </c>
      <c r="I760" s="3">
        <v>0.98</v>
      </c>
      <c r="J760" s="3">
        <v>0.99</v>
      </c>
      <c r="K760" s="3">
        <v>48.92</v>
      </c>
      <c r="L760" s="3">
        <v>44</v>
      </c>
      <c r="M760" s="42">
        <v>9933.48</v>
      </c>
      <c r="N760" s="45">
        <v>1280.69</v>
      </c>
      <c r="O760" s="3">
        <v>20.308777777777777</v>
      </c>
      <c r="P760" s="10">
        <v>112.55000000000001</v>
      </c>
    </row>
    <row r="761" spans="1:16" x14ac:dyDescent="0.35">
      <c r="A761" s="28" t="s">
        <v>116</v>
      </c>
      <c r="B761">
        <v>244</v>
      </c>
      <c r="C761">
        <v>2917</v>
      </c>
      <c r="D761" s="3">
        <v>196.92</v>
      </c>
      <c r="E761" s="3">
        <v>64.89</v>
      </c>
      <c r="F761" s="3">
        <v>57.23</v>
      </c>
      <c r="G761" s="3">
        <f t="shared" si="11"/>
        <v>1.1338458850253363</v>
      </c>
      <c r="H761" s="3">
        <v>42.42</v>
      </c>
      <c r="I761" s="3">
        <v>0.95</v>
      </c>
      <c r="J761" s="3">
        <v>0.88</v>
      </c>
      <c r="K761" s="3">
        <v>65.8</v>
      </c>
      <c r="L761" s="3">
        <v>58.14</v>
      </c>
      <c r="M761" s="42">
        <v>9582.35</v>
      </c>
      <c r="N761" s="45">
        <v>1503.11</v>
      </c>
      <c r="O761" s="3">
        <v>19.983657407407406</v>
      </c>
      <c r="P761" s="10">
        <v>47.58</v>
      </c>
    </row>
    <row r="762" spans="1:16" x14ac:dyDescent="0.35">
      <c r="A762" s="28" t="s">
        <v>116</v>
      </c>
      <c r="B762">
        <v>245</v>
      </c>
      <c r="C762">
        <v>4780</v>
      </c>
      <c r="D762" s="3">
        <v>261.2</v>
      </c>
      <c r="E762" s="3">
        <v>95.18</v>
      </c>
      <c r="F762" s="3">
        <v>63.94</v>
      </c>
      <c r="G762" s="3">
        <f t="shared" si="11"/>
        <v>1.4885830466061936</v>
      </c>
      <c r="H762" s="3">
        <v>102.7</v>
      </c>
      <c r="I762" s="3">
        <v>0.88</v>
      </c>
      <c r="J762" s="3">
        <v>0.67</v>
      </c>
      <c r="K762" s="3">
        <v>94.76</v>
      </c>
      <c r="L762" s="3">
        <v>67.790000000000006</v>
      </c>
      <c r="M762" s="42">
        <v>9223.85</v>
      </c>
      <c r="N762" s="45">
        <v>1770.83</v>
      </c>
      <c r="O762" s="3">
        <v>19.651712962962961</v>
      </c>
      <c r="P762" s="10">
        <v>167.3</v>
      </c>
    </row>
    <row r="763" spans="1:16" x14ac:dyDescent="0.35">
      <c r="A763" s="28" t="s">
        <v>116</v>
      </c>
      <c r="B763">
        <v>246</v>
      </c>
      <c r="C763">
        <v>1887</v>
      </c>
      <c r="D763" s="3">
        <v>160.54</v>
      </c>
      <c r="E763" s="3">
        <v>59.07</v>
      </c>
      <c r="F763" s="3">
        <v>40.68</v>
      </c>
      <c r="G763" s="3">
        <f t="shared" si="11"/>
        <v>1.4520648967551621</v>
      </c>
      <c r="H763" s="3">
        <v>145.54</v>
      </c>
      <c r="I763" s="3">
        <v>0.92</v>
      </c>
      <c r="J763" s="3">
        <v>0.69</v>
      </c>
      <c r="K763" s="3">
        <v>60.14</v>
      </c>
      <c r="L763" s="3">
        <v>42.34</v>
      </c>
      <c r="M763" s="42">
        <v>10180.85</v>
      </c>
      <c r="N763" s="45">
        <v>1942.18</v>
      </c>
      <c r="O763" s="3">
        <v>20.537824074074074</v>
      </c>
      <c r="P763" s="10">
        <v>124.46000000000001</v>
      </c>
    </row>
    <row r="764" spans="1:16" x14ac:dyDescent="0.35">
      <c r="A764" s="28" t="s">
        <v>116</v>
      </c>
      <c r="B764">
        <v>247</v>
      </c>
      <c r="C764">
        <v>3585</v>
      </c>
      <c r="D764" s="3">
        <v>216.4</v>
      </c>
      <c r="E764" s="3">
        <v>70.3</v>
      </c>
      <c r="F764" s="3">
        <v>64.930000000000007</v>
      </c>
      <c r="G764" s="3">
        <f t="shared" si="11"/>
        <v>1.0827044509471737</v>
      </c>
      <c r="H764" s="3">
        <v>161.72</v>
      </c>
      <c r="I764" s="3">
        <v>0.96</v>
      </c>
      <c r="J764" s="3">
        <v>0.92</v>
      </c>
      <c r="K764" s="3">
        <v>73.25</v>
      </c>
      <c r="L764" s="3">
        <v>65</v>
      </c>
      <c r="M764" s="42">
        <v>9964.3700000000008</v>
      </c>
      <c r="N764" s="45">
        <v>1777.03</v>
      </c>
      <c r="O764" s="3">
        <v>20.337379629629631</v>
      </c>
      <c r="P764" s="10">
        <v>108.28</v>
      </c>
    </row>
    <row r="765" spans="1:16" x14ac:dyDescent="0.35">
      <c r="A765" s="28" t="s">
        <v>116</v>
      </c>
      <c r="B765">
        <v>248</v>
      </c>
      <c r="C765">
        <v>1745</v>
      </c>
      <c r="D765" s="3">
        <v>152.6</v>
      </c>
      <c r="E765" s="3">
        <v>54.11</v>
      </c>
      <c r="F765" s="3">
        <v>41.06</v>
      </c>
      <c r="G765" s="3">
        <f t="shared" si="11"/>
        <v>1.3178275694106185</v>
      </c>
      <c r="H765" s="3">
        <v>22.33</v>
      </c>
      <c r="I765" s="3">
        <v>0.94</v>
      </c>
      <c r="J765" s="3">
        <v>0.76</v>
      </c>
      <c r="K765" s="3">
        <v>53.26</v>
      </c>
      <c r="L765" s="3">
        <v>40.69</v>
      </c>
      <c r="M765" s="42">
        <v>9981.2199999999993</v>
      </c>
      <c r="N765" s="45">
        <v>1623</v>
      </c>
      <c r="O765" s="3">
        <v>20.352981481481482</v>
      </c>
      <c r="P765" s="10">
        <v>67.67</v>
      </c>
    </row>
    <row r="766" spans="1:16" x14ac:dyDescent="0.35">
      <c r="A766" s="28" t="s">
        <v>116</v>
      </c>
      <c r="B766">
        <v>249</v>
      </c>
      <c r="C766">
        <v>5816</v>
      </c>
      <c r="D766" s="3">
        <v>303.85000000000002</v>
      </c>
      <c r="E766" s="3">
        <v>110.9</v>
      </c>
      <c r="F766" s="3">
        <v>66.77</v>
      </c>
      <c r="G766" s="3">
        <f t="shared" si="11"/>
        <v>1.660925565373671</v>
      </c>
      <c r="H766" s="3">
        <v>93.53</v>
      </c>
      <c r="I766" s="3">
        <v>0.79</v>
      </c>
      <c r="J766" s="3">
        <v>0.6</v>
      </c>
      <c r="K766" s="3">
        <v>112.36</v>
      </c>
      <c r="L766" s="3">
        <v>74.010000000000005</v>
      </c>
      <c r="M766" s="42">
        <v>10525.1</v>
      </c>
      <c r="N766" s="45">
        <v>1493.4</v>
      </c>
      <c r="O766" s="3">
        <v>20.856574074074071</v>
      </c>
      <c r="P766" s="10">
        <v>176.47</v>
      </c>
    </row>
    <row r="767" spans="1:16" x14ac:dyDescent="0.35">
      <c r="A767" s="28" t="s">
        <v>116</v>
      </c>
      <c r="B767">
        <v>250</v>
      </c>
      <c r="C767">
        <v>1947</v>
      </c>
      <c r="D767" s="3">
        <v>162.94999999999999</v>
      </c>
      <c r="E767" s="3">
        <v>60.72</v>
      </c>
      <c r="F767" s="3">
        <v>40.83</v>
      </c>
      <c r="G767" s="3">
        <f t="shared" si="11"/>
        <v>1.4871418074944893</v>
      </c>
      <c r="H767" s="3">
        <v>3.48</v>
      </c>
      <c r="I767" s="3">
        <v>0.92</v>
      </c>
      <c r="J767" s="3">
        <v>0.67</v>
      </c>
      <c r="K767" s="3">
        <v>60.21</v>
      </c>
      <c r="L767" s="3">
        <v>41</v>
      </c>
      <c r="M767" s="42">
        <v>10296.42</v>
      </c>
      <c r="N767" s="45">
        <v>1421.54</v>
      </c>
      <c r="O767" s="3">
        <v>20.644833333333331</v>
      </c>
      <c r="P767" s="10">
        <v>86.52</v>
      </c>
    </row>
    <row r="768" spans="1:16" x14ac:dyDescent="0.35">
      <c r="A768" s="28" t="s">
        <v>116</v>
      </c>
      <c r="B768">
        <v>251</v>
      </c>
      <c r="C768">
        <v>6308</v>
      </c>
      <c r="D768" s="3">
        <v>355.92</v>
      </c>
      <c r="E768" s="3">
        <v>135.22999999999999</v>
      </c>
      <c r="F768" s="3">
        <v>59.39</v>
      </c>
      <c r="G768" s="3">
        <f t="shared" si="11"/>
        <v>2.2769826570129648</v>
      </c>
      <c r="H768" s="3">
        <v>9.8699999999999992</v>
      </c>
      <c r="I768" s="3">
        <v>0.63</v>
      </c>
      <c r="J768" s="3">
        <v>0.44</v>
      </c>
      <c r="K768" s="3">
        <v>134.54</v>
      </c>
      <c r="L768" s="3">
        <v>64.98</v>
      </c>
      <c r="M768" s="42">
        <v>10228.549999999999</v>
      </c>
      <c r="N768" s="45">
        <v>1236.04</v>
      </c>
      <c r="O768" s="3">
        <v>20.581990740740739</v>
      </c>
      <c r="P768" s="10">
        <v>80.13</v>
      </c>
    </row>
    <row r="769" spans="1:16" x14ac:dyDescent="0.35">
      <c r="A769" s="28" t="s">
        <v>116</v>
      </c>
      <c r="B769">
        <v>252</v>
      </c>
      <c r="C769">
        <v>1673</v>
      </c>
      <c r="D769" s="3">
        <v>147.35</v>
      </c>
      <c r="E769" s="3">
        <v>50.35</v>
      </c>
      <c r="F769" s="3">
        <v>42.31</v>
      </c>
      <c r="G769" s="3">
        <f t="shared" si="11"/>
        <v>1.1900259985818955</v>
      </c>
      <c r="H769" s="3">
        <v>2.2799999999999998</v>
      </c>
      <c r="I769" s="3">
        <v>0.97</v>
      </c>
      <c r="J769" s="3">
        <v>0.84</v>
      </c>
      <c r="K769" s="3">
        <v>51.97</v>
      </c>
      <c r="L769" s="3">
        <v>42</v>
      </c>
      <c r="M769" s="42">
        <v>10239.719999999999</v>
      </c>
      <c r="N769" s="45">
        <v>1016.32</v>
      </c>
      <c r="O769" s="3">
        <v>20.592333333333336</v>
      </c>
      <c r="P769" s="10">
        <v>87.72</v>
      </c>
    </row>
    <row r="770" spans="1:16" x14ac:dyDescent="0.35">
      <c r="A770" s="28" t="s">
        <v>116</v>
      </c>
      <c r="B770">
        <v>253</v>
      </c>
      <c r="C770">
        <v>969</v>
      </c>
      <c r="D770" s="3">
        <v>112.35</v>
      </c>
      <c r="E770" s="3">
        <v>40.18</v>
      </c>
      <c r="F770" s="3">
        <v>30.71</v>
      </c>
      <c r="G770" s="3">
        <f t="shared" si="11"/>
        <v>1.3083686095734288</v>
      </c>
      <c r="H770" s="3">
        <v>85.12</v>
      </c>
      <c r="I770" s="3">
        <v>0.96</v>
      </c>
      <c r="J770" s="3">
        <v>0.76</v>
      </c>
      <c r="K770" s="3">
        <v>40.31</v>
      </c>
      <c r="L770" s="3">
        <v>30</v>
      </c>
      <c r="M770" s="42">
        <v>10277.719999999999</v>
      </c>
      <c r="N770" s="45">
        <v>965.22</v>
      </c>
      <c r="O770" s="3">
        <v>20.627518518518521</v>
      </c>
      <c r="P770" s="10">
        <v>4.8799999999999955</v>
      </c>
    </row>
    <row r="771" spans="1:16" x14ac:dyDescent="0.35">
      <c r="A771" s="28" t="s">
        <v>116</v>
      </c>
      <c r="B771">
        <v>254</v>
      </c>
      <c r="C771">
        <v>1989</v>
      </c>
      <c r="D771" s="3">
        <v>164.02</v>
      </c>
      <c r="E771" s="3">
        <v>58.26</v>
      </c>
      <c r="F771" s="3">
        <v>43.47</v>
      </c>
      <c r="G771" s="3">
        <f t="shared" si="11"/>
        <v>1.3402346445824707</v>
      </c>
      <c r="H771" s="3">
        <v>27.07</v>
      </c>
      <c r="I771" s="3">
        <v>0.93</v>
      </c>
      <c r="J771" s="3">
        <v>0.75</v>
      </c>
      <c r="K771" s="3">
        <v>58.6</v>
      </c>
      <c r="L771" s="3">
        <v>44.81</v>
      </c>
      <c r="M771" s="42">
        <v>10080.15</v>
      </c>
      <c r="N771" s="45">
        <v>720.9</v>
      </c>
      <c r="O771" s="3">
        <v>20.444583333333334</v>
      </c>
      <c r="P771" s="10">
        <v>62.93</v>
      </c>
    </row>
    <row r="772" spans="1:16" x14ac:dyDescent="0.35">
      <c r="A772" s="28" t="s">
        <v>116</v>
      </c>
      <c r="B772">
        <v>255</v>
      </c>
      <c r="C772">
        <v>14588</v>
      </c>
      <c r="D772" s="3">
        <v>471.39</v>
      </c>
      <c r="E772" s="3">
        <v>151.69999999999999</v>
      </c>
      <c r="F772" s="3">
        <v>122.44</v>
      </c>
      <c r="G772" s="3">
        <f t="shared" si="11"/>
        <v>1.2389741914407055</v>
      </c>
      <c r="H772" s="3">
        <v>36.92</v>
      </c>
      <c r="I772" s="3">
        <v>0.82</v>
      </c>
      <c r="J772" s="3">
        <v>0.81</v>
      </c>
      <c r="K772" s="3">
        <v>165.52</v>
      </c>
      <c r="L772" s="3">
        <v>131.01</v>
      </c>
      <c r="M772" s="42">
        <v>10129.18</v>
      </c>
      <c r="N772" s="45">
        <v>506.16</v>
      </c>
      <c r="O772" s="3">
        <v>20.489981481481482</v>
      </c>
      <c r="P772" s="10">
        <v>53.08</v>
      </c>
    </row>
    <row r="773" spans="1:16" x14ac:dyDescent="0.35">
      <c r="A773" s="28" t="s">
        <v>116</v>
      </c>
      <c r="B773">
        <v>256</v>
      </c>
      <c r="C773">
        <v>3283</v>
      </c>
      <c r="D773" s="3">
        <v>220.4</v>
      </c>
      <c r="E773" s="3">
        <v>88.87</v>
      </c>
      <c r="F773" s="3">
        <v>47.04</v>
      </c>
      <c r="G773" s="3">
        <f t="shared" si="11"/>
        <v>1.8892431972789117</v>
      </c>
      <c r="H773" s="3">
        <v>31.32</v>
      </c>
      <c r="I773" s="3">
        <v>0.85</v>
      </c>
      <c r="J773" s="3">
        <v>0.53</v>
      </c>
      <c r="K773" s="3">
        <v>89.36</v>
      </c>
      <c r="L773" s="3">
        <v>46.57</v>
      </c>
      <c r="M773" s="42">
        <v>10098.41</v>
      </c>
      <c r="N773" s="45">
        <v>379.23</v>
      </c>
      <c r="O773" s="3">
        <v>20.461490740740739</v>
      </c>
      <c r="P773" s="10">
        <v>58.68</v>
      </c>
    </row>
    <row r="774" spans="1:16" x14ac:dyDescent="0.35">
      <c r="A774" s="28" t="s">
        <v>116</v>
      </c>
      <c r="B774">
        <v>257</v>
      </c>
      <c r="C774">
        <v>4879</v>
      </c>
      <c r="D774" s="3">
        <v>272.02999999999997</v>
      </c>
      <c r="E774" s="3">
        <v>109.88</v>
      </c>
      <c r="F774" s="3">
        <v>56.54</v>
      </c>
      <c r="G774" s="3">
        <f t="shared" ref="G774:G837" si="12">E774/F774</f>
        <v>1.9434029006013442</v>
      </c>
      <c r="H774" s="3">
        <v>18.940000000000001</v>
      </c>
      <c r="I774" s="3">
        <v>0.83</v>
      </c>
      <c r="J774" s="3">
        <v>0.51</v>
      </c>
      <c r="K774" s="3">
        <v>110.05</v>
      </c>
      <c r="L774" s="3">
        <v>58.44</v>
      </c>
      <c r="M774" s="42">
        <v>10259.209999999999</v>
      </c>
      <c r="N774" s="45">
        <v>170.08</v>
      </c>
      <c r="O774" s="3">
        <v>20.61037962962963</v>
      </c>
      <c r="P774" s="10">
        <v>71.06</v>
      </c>
    </row>
    <row r="775" spans="1:16" x14ac:dyDescent="0.35">
      <c r="A775" s="28" t="s">
        <v>116</v>
      </c>
      <c r="B775">
        <v>258</v>
      </c>
      <c r="C775">
        <v>7917</v>
      </c>
      <c r="D775" s="3">
        <v>329.11</v>
      </c>
      <c r="E775" s="3">
        <v>103.42</v>
      </c>
      <c r="F775" s="3">
        <v>97.47</v>
      </c>
      <c r="G775" s="3">
        <f t="shared" si="12"/>
        <v>1.0610444239253103</v>
      </c>
      <c r="H775" s="3">
        <v>161.25</v>
      </c>
      <c r="I775" s="3">
        <v>0.92</v>
      </c>
      <c r="J775" s="3">
        <v>0.94</v>
      </c>
      <c r="K775" s="3">
        <v>110.21</v>
      </c>
      <c r="L775" s="3">
        <v>95.91</v>
      </c>
      <c r="M775" s="42">
        <v>10503.45</v>
      </c>
      <c r="N775" s="45">
        <v>363.18</v>
      </c>
      <c r="O775" s="3">
        <v>20.836527777777778</v>
      </c>
      <c r="P775" s="10">
        <v>108.75</v>
      </c>
    </row>
    <row r="776" spans="1:16" x14ac:dyDescent="0.35">
      <c r="A776" s="28" t="s">
        <v>116</v>
      </c>
      <c r="B776">
        <v>259</v>
      </c>
      <c r="C776">
        <v>4331</v>
      </c>
      <c r="D776" s="3">
        <v>275</v>
      </c>
      <c r="E776" s="3">
        <v>104.15</v>
      </c>
      <c r="F776" s="3">
        <v>52.95</v>
      </c>
      <c r="G776" s="3">
        <f t="shared" si="12"/>
        <v>1.9669499527856469</v>
      </c>
      <c r="H776" s="3">
        <v>171.4</v>
      </c>
      <c r="I776" s="3">
        <v>0.72</v>
      </c>
      <c r="J776" s="3">
        <v>0.51</v>
      </c>
      <c r="K776" s="3">
        <v>113</v>
      </c>
      <c r="L776" s="3">
        <v>56.29</v>
      </c>
      <c r="M776" s="42">
        <v>10616.65</v>
      </c>
      <c r="N776" s="45">
        <v>275.68</v>
      </c>
      <c r="O776" s="3">
        <v>20.941342592592594</v>
      </c>
      <c r="P776" s="10">
        <v>98.6</v>
      </c>
    </row>
    <row r="777" spans="1:16" x14ac:dyDescent="0.35">
      <c r="A777" s="28" t="s">
        <v>116</v>
      </c>
      <c r="B777">
        <v>260</v>
      </c>
      <c r="C777">
        <v>6762</v>
      </c>
      <c r="D777" s="3">
        <v>321.2</v>
      </c>
      <c r="E777" s="3">
        <v>107.84</v>
      </c>
      <c r="F777" s="3">
        <v>79.84</v>
      </c>
      <c r="G777" s="3">
        <f t="shared" si="12"/>
        <v>1.3507014028056112</v>
      </c>
      <c r="H777" s="3">
        <v>68.58</v>
      </c>
      <c r="I777" s="3">
        <v>0.82</v>
      </c>
      <c r="J777" s="3">
        <v>0.74</v>
      </c>
      <c r="K777" s="3">
        <v>107.22</v>
      </c>
      <c r="L777" s="3">
        <v>83.94</v>
      </c>
      <c r="M777" s="42">
        <v>11023.05</v>
      </c>
      <c r="N777" s="45">
        <v>299.3</v>
      </c>
      <c r="O777" s="3">
        <v>21.317638888888887</v>
      </c>
      <c r="P777" s="10">
        <v>21.42</v>
      </c>
    </row>
    <row r="778" spans="1:16" x14ac:dyDescent="0.35">
      <c r="A778" s="28" t="s">
        <v>116</v>
      </c>
      <c r="B778">
        <v>261</v>
      </c>
      <c r="C778">
        <v>1826</v>
      </c>
      <c r="D778" s="3">
        <v>155.58000000000001</v>
      </c>
      <c r="E778" s="3">
        <v>52.14</v>
      </c>
      <c r="F778" s="3">
        <v>44.59</v>
      </c>
      <c r="G778" s="3">
        <f t="shared" si="12"/>
        <v>1.1693204754429243</v>
      </c>
      <c r="H778" s="3">
        <v>156.91</v>
      </c>
      <c r="I778" s="3">
        <v>0.95</v>
      </c>
      <c r="J778" s="3">
        <v>0.86</v>
      </c>
      <c r="K778" s="3">
        <v>53.94</v>
      </c>
      <c r="L778" s="3">
        <v>44.2</v>
      </c>
      <c r="M778" s="42">
        <v>11152.93</v>
      </c>
      <c r="N778" s="45">
        <v>280.64</v>
      </c>
      <c r="O778" s="3">
        <v>21.437898148148147</v>
      </c>
      <c r="P778" s="10">
        <v>113.09</v>
      </c>
    </row>
    <row r="779" spans="1:16" x14ac:dyDescent="0.35">
      <c r="A779" s="28" t="s">
        <v>116</v>
      </c>
      <c r="B779">
        <v>262</v>
      </c>
      <c r="C779">
        <v>960</v>
      </c>
      <c r="D779" s="3">
        <v>112.38</v>
      </c>
      <c r="E779" s="3">
        <v>38.799999999999997</v>
      </c>
      <c r="F779" s="3">
        <v>31.51</v>
      </c>
      <c r="G779" s="3">
        <f t="shared" si="12"/>
        <v>1.2313551253570294</v>
      </c>
      <c r="H779" s="3">
        <v>113.15</v>
      </c>
      <c r="I779" s="3">
        <v>0.96</v>
      </c>
      <c r="J779" s="3">
        <v>0.81</v>
      </c>
      <c r="K779" s="3">
        <v>40.82</v>
      </c>
      <c r="L779" s="3">
        <v>31.94</v>
      </c>
      <c r="M779" s="42">
        <v>10848.39</v>
      </c>
      <c r="N779" s="45">
        <v>444.04</v>
      </c>
      <c r="O779" s="3">
        <v>21.155916666666666</v>
      </c>
      <c r="P779" s="10">
        <v>156.85</v>
      </c>
    </row>
    <row r="780" spans="1:16" x14ac:dyDescent="0.35">
      <c r="A780" s="28" t="s">
        <v>116</v>
      </c>
      <c r="B780">
        <v>263</v>
      </c>
      <c r="C780">
        <v>1634</v>
      </c>
      <c r="D780" s="3">
        <v>147.97999999999999</v>
      </c>
      <c r="E780" s="3">
        <v>49.55</v>
      </c>
      <c r="F780" s="3">
        <v>41.98</v>
      </c>
      <c r="G780" s="3">
        <f t="shared" si="12"/>
        <v>1.180323963792282</v>
      </c>
      <c r="H780" s="3">
        <v>101.86</v>
      </c>
      <c r="I780" s="3">
        <v>0.94</v>
      </c>
      <c r="J780" s="3">
        <v>0.85</v>
      </c>
      <c r="K780" s="3">
        <v>50.22</v>
      </c>
      <c r="L780" s="3">
        <v>42.24</v>
      </c>
      <c r="M780" s="42">
        <v>10596.54</v>
      </c>
      <c r="N780" s="45">
        <v>540.02</v>
      </c>
      <c r="O780" s="3">
        <v>20.922722222222223</v>
      </c>
      <c r="P780" s="10">
        <v>168.14</v>
      </c>
    </row>
    <row r="781" spans="1:16" x14ac:dyDescent="0.35">
      <c r="A781" s="28" t="s">
        <v>116</v>
      </c>
      <c r="B781">
        <v>264</v>
      </c>
      <c r="C781">
        <v>6447</v>
      </c>
      <c r="D781" s="3">
        <v>363.26</v>
      </c>
      <c r="E781" s="3">
        <v>117.9</v>
      </c>
      <c r="F781" s="3">
        <v>69.63</v>
      </c>
      <c r="G781" s="3">
        <f t="shared" si="12"/>
        <v>1.6932356742783286</v>
      </c>
      <c r="H781" s="3">
        <v>144.66</v>
      </c>
      <c r="I781" s="3">
        <v>0.61</v>
      </c>
      <c r="J781" s="3">
        <v>0.59</v>
      </c>
      <c r="K781" s="3">
        <v>118.12</v>
      </c>
      <c r="L781" s="3">
        <v>89.32</v>
      </c>
      <c r="M781" s="42">
        <v>10813.32</v>
      </c>
      <c r="N781" s="45">
        <v>559.17999999999995</v>
      </c>
      <c r="O781" s="3">
        <v>21.123444444444445</v>
      </c>
      <c r="P781" s="10">
        <v>125.34</v>
      </c>
    </row>
    <row r="782" spans="1:16" x14ac:dyDescent="0.35">
      <c r="A782" s="28" t="s">
        <v>116</v>
      </c>
      <c r="B782">
        <v>265</v>
      </c>
      <c r="C782">
        <v>4901</v>
      </c>
      <c r="D782" s="3">
        <v>283.77999999999997</v>
      </c>
      <c r="E782" s="3">
        <v>103.71</v>
      </c>
      <c r="F782" s="3">
        <v>60.17</v>
      </c>
      <c r="G782" s="3">
        <f t="shared" si="12"/>
        <v>1.7236164201429283</v>
      </c>
      <c r="H782" s="3">
        <v>22.39</v>
      </c>
      <c r="I782" s="3">
        <v>0.76</v>
      </c>
      <c r="J782" s="3">
        <v>0.57999999999999996</v>
      </c>
      <c r="K782" s="3">
        <v>102.14</v>
      </c>
      <c r="L782" s="3">
        <v>67.41</v>
      </c>
      <c r="M782" s="42">
        <v>10976.47</v>
      </c>
      <c r="N782" s="45">
        <v>631.54</v>
      </c>
      <c r="O782" s="3">
        <v>21.274509259259261</v>
      </c>
      <c r="P782" s="10">
        <v>67.61</v>
      </c>
    </row>
    <row r="783" spans="1:16" x14ac:dyDescent="0.35">
      <c r="A783" s="28" t="s">
        <v>116</v>
      </c>
      <c r="B783">
        <v>266</v>
      </c>
      <c r="C783">
        <v>14652</v>
      </c>
      <c r="D783" s="3">
        <v>478.99</v>
      </c>
      <c r="E783" s="3">
        <v>173.83</v>
      </c>
      <c r="F783" s="3">
        <v>107.32</v>
      </c>
      <c r="G783" s="3">
        <f t="shared" si="12"/>
        <v>1.6197353708535225</v>
      </c>
      <c r="H783" s="3">
        <v>58.33</v>
      </c>
      <c r="I783" s="3">
        <v>0.8</v>
      </c>
      <c r="J783" s="3">
        <v>0.62</v>
      </c>
      <c r="K783" s="3">
        <v>171.17</v>
      </c>
      <c r="L783" s="3">
        <v>113.33</v>
      </c>
      <c r="M783" s="42">
        <v>11255.53</v>
      </c>
      <c r="N783" s="45">
        <v>581.17999999999995</v>
      </c>
      <c r="O783" s="3">
        <v>21.532898148148146</v>
      </c>
      <c r="P783" s="10">
        <v>31.67</v>
      </c>
    </row>
    <row r="784" spans="1:16" x14ac:dyDescent="0.35">
      <c r="A784" s="28" t="s">
        <v>116</v>
      </c>
      <c r="B784">
        <v>267</v>
      </c>
      <c r="C784">
        <v>2212</v>
      </c>
      <c r="D784" s="3">
        <v>175.07</v>
      </c>
      <c r="E784" s="3">
        <v>58.92</v>
      </c>
      <c r="F784" s="3">
        <v>47.8</v>
      </c>
      <c r="G784" s="3">
        <f t="shared" si="12"/>
        <v>1.2326359832635985</v>
      </c>
      <c r="H784" s="3">
        <v>174.38</v>
      </c>
      <c r="I784" s="3">
        <v>0.91</v>
      </c>
      <c r="J784" s="3">
        <v>0.81</v>
      </c>
      <c r="K784" s="3">
        <v>64.03</v>
      </c>
      <c r="L784" s="3">
        <v>49</v>
      </c>
      <c r="M784" s="42">
        <v>10637.21</v>
      </c>
      <c r="N784" s="45">
        <v>768.63</v>
      </c>
      <c r="O784" s="3">
        <v>20.960379629629628</v>
      </c>
      <c r="P784" s="10">
        <v>95.62</v>
      </c>
    </row>
    <row r="785" spans="1:16" x14ac:dyDescent="0.35">
      <c r="A785" s="28" t="s">
        <v>116</v>
      </c>
      <c r="B785">
        <v>268</v>
      </c>
      <c r="C785">
        <v>5896</v>
      </c>
      <c r="D785" s="3">
        <v>279.02</v>
      </c>
      <c r="E785" s="3">
        <v>91.44</v>
      </c>
      <c r="F785" s="3">
        <v>82.1</v>
      </c>
      <c r="G785" s="3">
        <f t="shared" si="12"/>
        <v>1.1137637028014618</v>
      </c>
      <c r="H785" s="3">
        <v>120.44</v>
      </c>
      <c r="I785" s="3">
        <v>0.95</v>
      </c>
      <c r="J785" s="3">
        <v>0.9</v>
      </c>
      <c r="K785" s="3">
        <v>95.13</v>
      </c>
      <c r="L785" s="3">
        <v>80.34</v>
      </c>
      <c r="M785" s="42">
        <v>10861.16</v>
      </c>
      <c r="N785" s="45">
        <v>1218.48</v>
      </c>
      <c r="O785" s="3">
        <v>21.16774074074074</v>
      </c>
      <c r="P785" s="10">
        <v>149.56</v>
      </c>
    </row>
    <row r="786" spans="1:16" x14ac:dyDescent="0.35">
      <c r="A786" s="28" t="s">
        <v>116</v>
      </c>
      <c r="B786">
        <v>269</v>
      </c>
      <c r="C786">
        <v>4810</v>
      </c>
      <c r="D786" s="3">
        <v>280.11</v>
      </c>
      <c r="E786" s="3">
        <v>120.25</v>
      </c>
      <c r="F786" s="3">
        <v>50.93</v>
      </c>
      <c r="G786" s="3">
        <f t="shared" si="12"/>
        <v>2.3610838405654819</v>
      </c>
      <c r="H786" s="3">
        <v>0.48</v>
      </c>
      <c r="I786" s="3">
        <v>0.77</v>
      </c>
      <c r="J786" s="3">
        <v>0.42</v>
      </c>
      <c r="K786" s="3">
        <v>117.43</v>
      </c>
      <c r="L786" s="3">
        <v>50</v>
      </c>
      <c r="M786" s="42">
        <v>10861.43</v>
      </c>
      <c r="N786" s="45">
        <v>1408.76</v>
      </c>
      <c r="O786" s="3">
        <v>21.167990740740741</v>
      </c>
      <c r="P786" s="10">
        <v>89.52</v>
      </c>
    </row>
    <row r="787" spans="1:16" x14ac:dyDescent="0.35">
      <c r="A787" s="28" t="s">
        <v>116</v>
      </c>
      <c r="B787">
        <v>270</v>
      </c>
      <c r="C787">
        <v>5003</v>
      </c>
      <c r="D787" s="3">
        <v>257.68</v>
      </c>
      <c r="E787" s="3">
        <v>90.78</v>
      </c>
      <c r="F787" s="3">
        <v>70.17</v>
      </c>
      <c r="G787" s="3">
        <f t="shared" si="12"/>
        <v>1.2937152629328772</v>
      </c>
      <c r="H787" s="3">
        <v>159.6</v>
      </c>
      <c r="I787" s="3">
        <v>0.95</v>
      </c>
      <c r="J787" s="3">
        <v>0.77</v>
      </c>
      <c r="K787" s="3">
        <v>95.27</v>
      </c>
      <c r="L787" s="3">
        <v>72</v>
      </c>
      <c r="M787" s="42">
        <v>11233.26</v>
      </c>
      <c r="N787" s="45">
        <v>1490.77</v>
      </c>
      <c r="O787" s="3">
        <v>21.512277777777779</v>
      </c>
      <c r="P787" s="10">
        <v>110.4</v>
      </c>
    </row>
    <row r="788" spans="1:16" x14ac:dyDescent="0.35">
      <c r="A788" s="28" t="s">
        <v>116</v>
      </c>
      <c r="B788">
        <v>271</v>
      </c>
      <c r="C788">
        <v>5184</v>
      </c>
      <c r="D788" s="3">
        <v>280</v>
      </c>
      <c r="E788" s="3">
        <v>109.71</v>
      </c>
      <c r="F788" s="3">
        <v>60.16</v>
      </c>
      <c r="G788" s="3">
        <f t="shared" si="12"/>
        <v>1.8236369680851063</v>
      </c>
      <c r="H788" s="3">
        <v>38.29</v>
      </c>
      <c r="I788" s="3">
        <v>0.83</v>
      </c>
      <c r="J788" s="3">
        <v>0.55000000000000004</v>
      </c>
      <c r="K788" s="3">
        <v>109.59</v>
      </c>
      <c r="L788" s="3">
        <v>59.4</v>
      </c>
      <c r="M788" s="42">
        <v>11230.11</v>
      </c>
      <c r="N788" s="45">
        <v>1619.02</v>
      </c>
      <c r="O788" s="3">
        <v>21.509361111111112</v>
      </c>
      <c r="P788" s="10">
        <v>51.71</v>
      </c>
    </row>
    <row r="789" spans="1:16" x14ac:dyDescent="0.35">
      <c r="A789" s="28" t="s">
        <v>116</v>
      </c>
      <c r="B789">
        <v>272</v>
      </c>
      <c r="C789">
        <v>29292</v>
      </c>
      <c r="D789" s="3">
        <v>812.29</v>
      </c>
      <c r="E789" s="3">
        <v>350.9</v>
      </c>
      <c r="F789" s="3">
        <v>106.29</v>
      </c>
      <c r="G789" s="3">
        <f t="shared" si="12"/>
        <v>3.3013453758584999</v>
      </c>
      <c r="H789" s="3">
        <v>50.77</v>
      </c>
      <c r="I789" s="3">
        <v>0.56000000000000005</v>
      </c>
      <c r="J789" s="3">
        <v>0.3</v>
      </c>
      <c r="K789" s="3">
        <v>340.85</v>
      </c>
      <c r="L789" s="3">
        <v>119.93</v>
      </c>
      <c r="M789" s="42">
        <v>10852.8</v>
      </c>
      <c r="N789" s="45">
        <v>1644.77</v>
      </c>
      <c r="O789" s="3">
        <v>21.16</v>
      </c>
      <c r="P789" s="10">
        <v>39.229999999999997</v>
      </c>
    </row>
    <row r="790" spans="1:16" x14ac:dyDescent="0.35">
      <c r="A790" s="28" t="s">
        <v>116</v>
      </c>
      <c r="B790">
        <v>273</v>
      </c>
      <c r="C790">
        <v>7558</v>
      </c>
      <c r="D790" s="3">
        <v>350.66</v>
      </c>
      <c r="E790" s="3">
        <v>131.16</v>
      </c>
      <c r="F790" s="3">
        <v>73.37</v>
      </c>
      <c r="G790" s="3">
        <f t="shared" si="12"/>
        <v>1.7876516287310888</v>
      </c>
      <c r="H790" s="3">
        <v>56.19</v>
      </c>
      <c r="I790" s="3">
        <v>0.77</v>
      </c>
      <c r="J790" s="3">
        <v>0.56000000000000005</v>
      </c>
      <c r="K790" s="3">
        <v>134.24</v>
      </c>
      <c r="L790" s="3">
        <v>75.89</v>
      </c>
      <c r="M790" s="42">
        <v>10584.61</v>
      </c>
      <c r="N790" s="45">
        <v>1673.43</v>
      </c>
      <c r="O790" s="3">
        <v>20.911675925925927</v>
      </c>
      <c r="P790" s="10">
        <v>33.81</v>
      </c>
    </row>
    <row r="791" spans="1:16" x14ac:dyDescent="0.35">
      <c r="A791" s="28" t="s">
        <v>116</v>
      </c>
      <c r="B791">
        <v>274</v>
      </c>
      <c r="C791">
        <v>4530</v>
      </c>
      <c r="D791" s="3">
        <v>251.13</v>
      </c>
      <c r="E791" s="3">
        <v>93.34</v>
      </c>
      <c r="F791" s="3">
        <v>61.79</v>
      </c>
      <c r="G791" s="3">
        <f t="shared" si="12"/>
        <v>1.5106004207800616</v>
      </c>
      <c r="H791" s="3">
        <v>36.86</v>
      </c>
      <c r="I791" s="3">
        <v>0.9</v>
      </c>
      <c r="J791" s="3">
        <v>0.66</v>
      </c>
      <c r="K791" s="3">
        <v>96.04</v>
      </c>
      <c r="L791" s="3">
        <v>62.82</v>
      </c>
      <c r="M791" s="42">
        <v>11034.31</v>
      </c>
      <c r="N791" s="45">
        <v>1910.37</v>
      </c>
      <c r="O791" s="3">
        <v>21.328064814814812</v>
      </c>
      <c r="P791" s="10">
        <v>53.14</v>
      </c>
    </row>
    <row r="792" spans="1:16" x14ac:dyDescent="0.35">
      <c r="A792" s="28" t="s">
        <v>116</v>
      </c>
      <c r="B792">
        <v>275</v>
      </c>
      <c r="C792">
        <v>12050</v>
      </c>
      <c r="D792" s="3">
        <v>411.4</v>
      </c>
      <c r="E792" s="3">
        <v>148.69999999999999</v>
      </c>
      <c r="F792" s="3">
        <v>103.18</v>
      </c>
      <c r="G792" s="3">
        <f t="shared" si="12"/>
        <v>1.4411707695289784</v>
      </c>
      <c r="H792" s="3">
        <v>164.02</v>
      </c>
      <c r="I792" s="3">
        <v>0.89</v>
      </c>
      <c r="J792" s="3">
        <v>0.69</v>
      </c>
      <c r="K792" s="3">
        <v>155.44</v>
      </c>
      <c r="L792" s="3">
        <v>105.54</v>
      </c>
      <c r="M792" s="42">
        <v>11574.39</v>
      </c>
      <c r="N792" s="45">
        <v>1887.35</v>
      </c>
      <c r="O792" s="3">
        <v>21.828138888888887</v>
      </c>
      <c r="P792" s="10">
        <v>105.97999999999999</v>
      </c>
    </row>
    <row r="793" spans="1:16" x14ac:dyDescent="0.35">
      <c r="A793" s="28" t="s">
        <v>116</v>
      </c>
      <c r="B793">
        <v>276</v>
      </c>
      <c r="C793">
        <v>6080</v>
      </c>
      <c r="D793" s="3">
        <v>289.04000000000002</v>
      </c>
      <c r="E793" s="3">
        <v>102.35</v>
      </c>
      <c r="F793" s="3">
        <v>75.64</v>
      </c>
      <c r="G793" s="3">
        <f t="shared" si="12"/>
        <v>1.3531200423056582</v>
      </c>
      <c r="H793" s="3">
        <v>29.71</v>
      </c>
      <c r="I793" s="3">
        <v>0.91</v>
      </c>
      <c r="J793" s="3">
        <v>0.74</v>
      </c>
      <c r="K793" s="3">
        <v>102.96</v>
      </c>
      <c r="L793" s="3">
        <v>75.31</v>
      </c>
      <c r="M793" s="42">
        <v>11756.02</v>
      </c>
      <c r="N793" s="45">
        <v>1724.59</v>
      </c>
      <c r="O793" s="3">
        <v>21.996314814814816</v>
      </c>
      <c r="P793" s="10">
        <v>60.29</v>
      </c>
    </row>
    <row r="794" spans="1:16" x14ac:dyDescent="0.35">
      <c r="A794" s="28" t="s">
        <v>116</v>
      </c>
      <c r="B794">
        <v>277</v>
      </c>
      <c r="C794">
        <v>1264</v>
      </c>
      <c r="D794" s="3">
        <v>128.37</v>
      </c>
      <c r="E794" s="3">
        <v>43.48</v>
      </c>
      <c r="F794" s="3">
        <v>37.020000000000003</v>
      </c>
      <c r="G794" s="3">
        <f t="shared" si="12"/>
        <v>1.1745002701242571</v>
      </c>
      <c r="H794" s="3">
        <v>145.52000000000001</v>
      </c>
      <c r="I794" s="3">
        <v>0.96</v>
      </c>
      <c r="J794" s="3">
        <v>0.85</v>
      </c>
      <c r="K794" s="3">
        <v>44.94</v>
      </c>
      <c r="L794" s="3">
        <v>37.200000000000003</v>
      </c>
      <c r="M794" s="42">
        <v>11751.43</v>
      </c>
      <c r="N794" s="45">
        <v>1569.82</v>
      </c>
      <c r="O794" s="3">
        <v>21.992064814814814</v>
      </c>
      <c r="P794" s="10">
        <v>124.47999999999999</v>
      </c>
    </row>
    <row r="795" spans="1:16" x14ac:dyDescent="0.35">
      <c r="A795" s="28" t="s">
        <v>116</v>
      </c>
      <c r="B795">
        <v>278</v>
      </c>
      <c r="C795">
        <v>4503</v>
      </c>
      <c r="D795" s="3">
        <v>245.82</v>
      </c>
      <c r="E795" s="3">
        <v>84.19</v>
      </c>
      <c r="F795" s="3">
        <v>68.099999999999994</v>
      </c>
      <c r="G795" s="3">
        <f t="shared" si="12"/>
        <v>1.2362701908957416</v>
      </c>
      <c r="H795" s="3">
        <v>91.14</v>
      </c>
      <c r="I795" s="3">
        <v>0.94</v>
      </c>
      <c r="J795" s="3">
        <v>0.81</v>
      </c>
      <c r="K795" s="3">
        <v>86.37</v>
      </c>
      <c r="L795" s="3">
        <v>70</v>
      </c>
      <c r="M795" s="42">
        <v>11579.3</v>
      </c>
      <c r="N795" s="45">
        <v>1566.85</v>
      </c>
      <c r="O795" s="3">
        <v>21.832685185185184</v>
      </c>
      <c r="P795" s="10">
        <v>178.86</v>
      </c>
    </row>
    <row r="796" spans="1:16" x14ac:dyDescent="0.35">
      <c r="A796" s="28" t="s">
        <v>116</v>
      </c>
      <c r="B796">
        <v>279</v>
      </c>
      <c r="C796">
        <v>6032</v>
      </c>
      <c r="D796" s="3">
        <v>281.93</v>
      </c>
      <c r="E796" s="3">
        <v>100.26</v>
      </c>
      <c r="F796" s="3">
        <v>76.599999999999994</v>
      </c>
      <c r="G796" s="3">
        <f t="shared" si="12"/>
        <v>1.3088772845953005</v>
      </c>
      <c r="H796" s="3">
        <v>14.93</v>
      </c>
      <c r="I796" s="3">
        <v>0.95</v>
      </c>
      <c r="J796" s="3">
        <v>0.76</v>
      </c>
      <c r="K796" s="3">
        <v>99.3</v>
      </c>
      <c r="L796" s="3">
        <v>77.150000000000006</v>
      </c>
      <c r="M796" s="42">
        <v>11456.9</v>
      </c>
      <c r="N796" s="45">
        <v>1478.65</v>
      </c>
      <c r="O796" s="3">
        <v>21.719351851851854</v>
      </c>
      <c r="P796" s="10">
        <v>75.069999999999993</v>
      </c>
    </row>
    <row r="797" spans="1:16" x14ac:dyDescent="0.35">
      <c r="A797" s="28" t="s">
        <v>116</v>
      </c>
      <c r="B797">
        <v>280</v>
      </c>
      <c r="C797">
        <v>12669</v>
      </c>
      <c r="D797" s="3">
        <v>441.82</v>
      </c>
      <c r="E797" s="3">
        <v>171.31</v>
      </c>
      <c r="F797" s="3">
        <v>94.16</v>
      </c>
      <c r="G797" s="3">
        <f t="shared" si="12"/>
        <v>1.8193500424808837</v>
      </c>
      <c r="H797" s="3">
        <v>58.11</v>
      </c>
      <c r="I797" s="3">
        <v>0.82</v>
      </c>
      <c r="J797" s="3">
        <v>0.55000000000000004</v>
      </c>
      <c r="K797" s="3">
        <v>180.09</v>
      </c>
      <c r="L797" s="3">
        <v>100.85</v>
      </c>
      <c r="M797" s="42">
        <v>11734.09</v>
      </c>
      <c r="N797" s="45">
        <v>1299.8399999999999</v>
      </c>
      <c r="O797" s="3">
        <v>21.976009259259261</v>
      </c>
      <c r="P797" s="10">
        <v>31.89</v>
      </c>
    </row>
    <row r="798" spans="1:16" x14ac:dyDescent="0.35">
      <c r="A798" s="28" t="s">
        <v>116</v>
      </c>
      <c r="B798">
        <v>281</v>
      </c>
      <c r="C798">
        <v>6305</v>
      </c>
      <c r="D798" s="3">
        <v>289.69</v>
      </c>
      <c r="E798" s="3">
        <v>102.51</v>
      </c>
      <c r="F798" s="3">
        <v>78.31</v>
      </c>
      <c r="G798" s="3">
        <f t="shared" si="12"/>
        <v>1.3090282211722641</v>
      </c>
      <c r="H798" s="3">
        <v>49.17</v>
      </c>
      <c r="I798" s="3">
        <v>0.94</v>
      </c>
      <c r="J798" s="3">
        <v>0.76</v>
      </c>
      <c r="K798" s="3">
        <v>103.08</v>
      </c>
      <c r="L798" s="3">
        <v>77.95</v>
      </c>
      <c r="M798" s="42">
        <v>11626.71</v>
      </c>
      <c r="N798" s="45">
        <v>1149.56</v>
      </c>
      <c r="O798" s="3">
        <v>21.876583333333333</v>
      </c>
      <c r="P798" s="10">
        <v>40.83</v>
      </c>
    </row>
    <row r="799" spans="1:16" x14ac:dyDescent="0.35">
      <c r="A799" s="28" t="s">
        <v>116</v>
      </c>
      <c r="B799">
        <v>282</v>
      </c>
      <c r="C799">
        <v>6585</v>
      </c>
      <c r="D799" s="3">
        <v>333.45</v>
      </c>
      <c r="E799" s="3">
        <v>127.16</v>
      </c>
      <c r="F799" s="3">
        <v>65.94</v>
      </c>
      <c r="G799" s="3">
        <f t="shared" si="12"/>
        <v>1.9284197755535335</v>
      </c>
      <c r="H799" s="3">
        <v>72.16</v>
      </c>
      <c r="I799" s="3">
        <v>0.74</v>
      </c>
      <c r="J799" s="3">
        <v>0.52</v>
      </c>
      <c r="K799" s="3">
        <v>128.71</v>
      </c>
      <c r="L799" s="3">
        <v>76.56</v>
      </c>
      <c r="M799" s="42">
        <v>11369.19</v>
      </c>
      <c r="N799" s="45">
        <v>905.79</v>
      </c>
      <c r="O799" s="3">
        <v>21.638138888888893</v>
      </c>
      <c r="P799" s="10">
        <v>17.840000000000003</v>
      </c>
    </row>
    <row r="800" spans="1:16" x14ac:dyDescent="0.35">
      <c r="A800" s="28" t="s">
        <v>116</v>
      </c>
      <c r="B800">
        <v>283</v>
      </c>
      <c r="C800">
        <v>14956</v>
      </c>
      <c r="D800" s="3">
        <v>495.01</v>
      </c>
      <c r="E800" s="3">
        <v>195.23</v>
      </c>
      <c r="F800" s="3">
        <v>97.54</v>
      </c>
      <c r="G800" s="3">
        <f t="shared" si="12"/>
        <v>2.0015378306335858</v>
      </c>
      <c r="H800" s="3">
        <v>29.88</v>
      </c>
      <c r="I800" s="3">
        <v>0.77</v>
      </c>
      <c r="J800" s="3">
        <v>0.5</v>
      </c>
      <c r="K800" s="3">
        <v>202.04</v>
      </c>
      <c r="L800" s="3">
        <v>102.5</v>
      </c>
      <c r="M800" s="42">
        <v>11721.83</v>
      </c>
      <c r="N800" s="45">
        <v>781.63</v>
      </c>
      <c r="O800" s="3">
        <v>21.964657407407408</v>
      </c>
      <c r="P800" s="10">
        <v>60.120000000000005</v>
      </c>
    </row>
    <row r="801" spans="1:16" x14ac:dyDescent="0.35">
      <c r="A801" s="28" t="s">
        <v>116</v>
      </c>
      <c r="B801">
        <v>284</v>
      </c>
      <c r="C801">
        <v>5605</v>
      </c>
      <c r="D801" s="3">
        <v>282.11</v>
      </c>
      <c r="E801" s="3">
        <v>107.09</v>
      </c>
      <c r="F801" s="3">
        <v>66.64</v>
      </c>
      <c r="G801" s="3">
        <f t="shared" si="12"/>
        <v>1.6069927971188476</v>
      </c>
      <c r="H801" s="3">
        <v>43.33</v>
      </c>
      <c r="I801" s="3">
        <v>0.88</v>
      </c>
      <c r="J801" s="3">
        <v>0.62</v>
      </c>
      <c r="K801" s="3">
        <v>104.2</v>
      </c>
      <c r="L801" s="3">
        <v>66.239999999999995</v>
      </c>
      <c r="M801" s="42">
        <v>11727.52</v>
      </c>
      <c r="N801" s="45">
        <v>614.86</v>
      </c>
      <c r="O801" s="3">
        <v>21.969925925925928</v>
      </c>
      <c r="P801" s="10">
        <v>46.67</v>
      </c>
    </row>
    <row r="802" spans="1:16" x14ac:dyDescent="0.35">
      <c r="A802" s="28" t="s">
        <v>116</v>
      </c>
      <c r="B802">
        <v>285</v>
      </c>
      <c r="C802">
        <v>7028</v>
      </c>
      <c r="D802" s="3">
        <v>306.67</v>
      </c>
      <c r="E802" s="3">
        <v>112.87</v>
      </c>
      <c r="F802" s="3">
        <v>79.28</v>
      </c>
      <c r="G802" s="3">
        <f t="shared" si="12"/>
        <v>1.4236881937436934</v>
      </c>
      <c r="H802" s="3">
        <v>125.58</v>
      </c>
      <c r="I802" s="3">
        <v>0.94</v>
      </c>
      <c r="J802" s="3">
        <v>0.7</v>
      </c>
      <c r="K802" s="3">
        <v>112.2</v>
      </c>
      <c r="L802" s="3">
        <v>80.69</v>
      </c>
      <c r="M802" s="42">
        <v>11591.57</v>
      </c>
      <c r="N802" s="45">
        <v>181.3</v>
      </c>
      <c r="O802" s="3">
        <v>21.844046296296295</v>
      </c>
      <c r="P802" s="10">
        <v>144.42000000000002</v>
      </c>
    </row>
    <row r="803" spans="1:16" x14ac:dyDescent="0.35">
      <c r="A803" s="28" t="s">
        <v>116</v>
      </c>
      <c r="B803">
        <v>286</v>
      </c>
      <c r="C803">
        <v>4764</v>
      </c>
      <c r="D803" s="3">
        <v>273.37</v>
      </c>
      <c r="E803" s="3">
        <v>89.4</v>
      </c>
      <c r="F803" s="3">
        <v>67.849999999999994</v>
      </c>
      <c r="G803" s="3">
        <f t="shared" si="12"/>
        <v>1.3176123802505528</v>
      </c>
      <c r="H803" s="3">
        <v>135.18</v>
      </c>
      <c r="I803" s="3">
        <v>0.8</v>
      </c>
      <c r="J803" s="3">
        <v>0.76</v>
      </c>
      <c r="K803" s="3">
        <v>93.05</v>
      </c>
      <c r="L803" s="3">
        <v>71.41</v>
      </c>
      <c r="M803" s="42">
        <v>11633.43</v>
      </c>
      <c r="N803" s="45">
        <v>2607.2600000000002</v>
      </c>
      <c r="O803" s="3">
        <v>21.882805555555557</v>
      </c>
      <c r="P803" s="10">
        <v>134.82</v>
      </c>
    </row>
    <row r="804" spans="1:16" x14ac:dyDescent="0.35">
      <c r="A804" s="28" t="s">
        <v>116</v>
      </c>
      <c r="B804">
        <v>287</v>
      </c>
      <c r="C804">
        <v>2069</v>
      </c>
      <c r="D804" s="3">
        <v>179.5</v>
      </c>
      <c r="E804" s="3">
        <v>63.28</v>
      </c>
      <c r="F804" s="3">
        <v>41.63</v>
      </c>
      <c r="G804" s="3">
        <f t="shared" si="12"/>
        <v>1.5200576507326446</v>
      </c>
      <c r="H804" s="3">
        <v>167.64</v>
      </c>
      <c r="I804" s="3">
        <v>0.81</v>
      </c>
      <c r="J804" s="3">
        <v>0.66</v>
      </c>
      <c r="K804" s="3">
        <v>62.94</v>
      </c>
      <c r="L804" s="3">
        <v>44.77</v>
      </c>
      <c r="M804" s="42">
        <v>11774.45</v>
      </c>
      <c r="N804" s="45">
        <v>2705.02</v>
      </c>
      <c r="O804" s="3">
        <v>22.013379629629629</v>
      </c>
      <c r="P804" s="10">
        <v>102.36000000000001</v>
      </c>
    </row>
    <row r="805" spans="1:16" x14ac:dyDescent="0.35">
      <c r="A805" s="28" t="s">
        <v>116</v>
      </c>
      <c r="B805">
        <v>288</v>
      </c>
      <c r="C805">
        <v>8961</v>
      </c>
      <c r="D805" s="3">
        <v>368.35</v>
      </c>
      <c r="E805" s="3">
        <v>123.75</v>
      </c>
      <c r="F805" s="3">
        <v>92.2</v>
      </c>
      <c r="G805" s="3">
        <f t="shared" si="12"/>
        <v>1.3421908893709327</v>
      </c>
      <c r="H805" s="3">
        <v>120.66</v>
      </c>
      <c r="I805" s="3">
        <v>0.83</v>
      </c>
      <c r="J805" s="3">
        <v>0.75</v>
      </c>
      <c r="K805" s="3">
        <v>131.61000000000001</v>
      </c>
      <c r="L805" s="3">
        <v>97.22</v>
      </c>
      <c r="M805" s="42">
        <v>11514.34</v>
      </c>
      <c r="N805" s="45">
        <v>2722.77</v>
      </c>
      <c r="O805" s="3">
        <v>21.772537037037036</v>
      </c>
      <c r="P805" s="10">
        <v>149.34</v>
      </c>
    </row>
    <row r="806" spans="1:16" x14ac:dyDescent="0.35">
      <c r="A806" s="28" t="s">
        <v>116</v>
      </c>
      <c r="B806">
        <v>289</v>
      </c>
      <c r="C806">
        <v>1847</v>
      </c>
      <c r="D806" s="3">
        <v>154.49</v>
      </c>
      <c r="E806" s="3">
        <v>50.46</v>
      </c>
      <c r="F806" s="3">
        <v>46.61</v>
      </c>
      <c r="G806" s="3">
        <f t="shared" si="12"/>
        <v>1.0826003003647287</v>
      </c>
      <c r="H806" s="3">
        <v>94.5</v>
      </c>
      <c r="I806" s="3">
        <v>0.97</v>
      </c>
      <c r="J806" s="3">
        <v>0.92</v>
      </c>
      <c r="K806" s="3">
        <v>52</v>
      </c>
      <c r="L806" s="3">
        <v>46</v>
      </c>
      <c r="M806" s="42">
        <v>11273.53</v>
      </c>
      <c r="N806" s="45">
        <v>2850.62</v>
      </c>
      <c r="O806" s="3">
        <v>21.549564814814815</v>
      </c>
      <c r="P806" s="10">
        <v>175.5</v>
      </c>
    </row>
    <row r="807" spans="1:16" x14ac:dyDescent="0.35">
      <c r="A807" s="28" t="s">
        <v>116</v>
      </c>
      <c r="B807">
        <v>290</v>
      </c>
      <c r="C807">
        <v>1677</v>
      </c>
      <c r="D807" s="3">
        <v>148.78</v>
      </c>
      <c r="E807" s="3">
        <v>52.95</v>
      </c>
      <c r="F807" s="3">
        <v>40.32</v>
      </c>
      <c r="G807" s="3">
        <f t="shared" si="12"/>
        <v>1.3132440476190477</v>
      </c>
      <c r="H807" s="3">
        <v>141.88999999999999</v>
      </c>
      <c r="I807" s="3">
        <v>0.95</v>
      </c>
      <c r="J807" s="3">
        <v>0.76</v>
      </c>
      <c r="K807" s="3">
        <v>53.81</v>
      </c>
      <c r="L807" s="3">
        <v>40.97</v>
      </c>
      <c r="M807" s="42">
        <v>11400.78</v>
      </c>
      <c r="N807" s="45">
        <v>2958.32</v>
      </c>
      <c r="O807" s="3">
        <v>21.667388888888887</v>
      </c>
      <c r="P807" s="10">
        <v>128.11000000000001</v>
      </c>
    </row>
    <row r="808" spans="1:16" x14ac:dyDescent="0.35">
      <c r="A808" s="28" t="s">
        <v>116</v>
      </c>
      <c r="B808">
        <v>291</v>
      </c>
      <c r="C808">
        <v>1590</v>
      </c>
      <c r="D808" s="3">
        <v>145.21</v>
      </c>
      <c r="E808" s="3">
        <v>51.64</v>
      </c>
      <c r="F808" s="3">
        <v>39.200000000000003</v>
      </c>
      <c r="G808" s="3">
        <f t="shared" si="12"/>
        <v>1.3173469387755101</v>
      </c>
      <c r="H808" s="3">
        <v>103.01</v>
      </c>
      <c r="I808" s="3">
        <v>0.95</v>
      </c>
      <c r="J808" s="3">
        <v>0.76</v>
      </c>
      <c r="K808" s="3">
        <v>52.84</v>
      </c>
      <c r="L808" s="3">
        <v>40</v>
      </c>
      <c r="M808" s="42">
        <v>11841.47</v>
      </c>
      <c r="N808" s="45">
        <v>3045.73</v>
      </c>
      <c r="O808" s="3">
        <v>22.075435185185185</v>
      </c>
      <c r="P808" s="10">
        <v>166.99</v>
      </c>
    </row>
    <row r="809" spans="1:16" x14ac:dyDescent="0.35">
      <c r="A809" s="28" t="s">
        <v>116</v>
      </c>
      <c r="B809">
        <v>292</v>
      </c>
      <c r="C809">
        <v>7180</v>
      </c>
      <c r="D809" s="3">
        <v>310.39999999999998</v>
      </c>
      <c r="E809" s="3">
        <v>103.79</v>
      </c>
      <c r="F809" s="3">
        <v>88.08</v>
      </c>
      <c r="G809" s="3">
        <f t="shared" si="12"/>
        <v>1.1783605812897366</v>
      </c>
      <c r="H809" s="3">
        <v>166.94</v>
      </c>
      <c r="I809" s="3">
        <v>0.94</v>
      </c>
      <c r="J809" s="3">
        <v>0.85</v>
      </c>
      <c r="K809" s="3">
        <v>107.38</v>
      </c>
      <c r="L809" s="3">
        <v>90.97</v>
      </c>
      <c r="M809" s="42">
        <v>11846.9</v>
      </c>
      <c r="N809" s="45">
        <v>3257.71</v>
      </c>
      <c r="O809" s="3">
        <v>22.080462962962965</v>
      </c>
      <c r="P809" s="10">
        <v>103.06</v>
      </c>
    </row>
    <row r="810" spans="1:16" x14ac:dyDescent="0.35">
      <c r="A810" s="28" t="s">
        <v>116</v>
      </c>
      <c r="B810">
        <v>293</v>
      </c>
      <c r="C810">
        <v>3607</v>
      </c>
      <c r="D810" s="3">
        <v>286.94</v>
      </c>
      <c r="E810" s="3">
        <v>93.12</v>
      </c>
      <c r="F810" s="3">
        <v>49.32</v>
      </c>
      <c r="G810" s="3">
        <f t="shared" si="12"/>
        <v>1.8880778588807787</v>
      </c>
      <c r="H810" s="3">
        <v>155.28</v>
      </c>
      <c r="I810" s="3">
        <v>0.55000000000000004</v>
      </c>
      <c r="J810" s="3">
        <v>0.53</v>
      </c>
      <c r="K810" s="3">
        <v>100.22</v>
      </c>
      <c r="L810" s="3">
        <v>61.35</v>
      </c>
      <c r="M810" s="42">
        <v>11731.31</v>
      </c>
      <c r="N810" s="45">
        <v>3259.8</v>
      </c>
      <c r="O810" s="3">
        <v>21.973435185185185</v>
      </c>
      <c r="P810" s="10">
        <v>114.72</v>
      </c>
    </row>
    <row r="811" spans="1:16" x14ac:dyDescent="0.35">
      <c r="A811" s="28" t="s">
        <v>116</v>
      </c>
      <c r="B811">
        <v>294</v>
      </c>
      <c r="C811">
        <v>16403</v>
      </c>
      <c r="D811" s="3">
        <v>482.45</v>
      </c>
      <c r="E811" s="3">
        <v>165.55</v>
      </c>
      <c r="F811" s="3">
        <v>126.16</v>
      </c>
      <c r="G811" s="3">
        <f t="shared" si="12"/>
        <v>1.3122225745085607</v>
      </c>
      <c r="H811" s="3">
        <v>45.83</v>
      </c>
      <c r="I811" s="3">
        <v>0.89</v>
      </c>
      <c r="J811" s="3">
        <v>0.76</v>
      </c>
      <c r="K811" s="3">
        <v>168.51</v>
      </c>
      <c r="L811" s="3">
        <v>129.41999999999999</v>
      </c>
      <c r="M811" s="42">
        <v>11252.57</v>
      </c>
      <c r="N811" s="45">
        <v>3156.35</v>
      </c>
      <c r="O811" s="3">
        <v>21.530157407407408</v>
      </c>
      <c r="P811" s="10">
        <v>44.17</v>
      </c>
    </row>
    <row r="812" spans="1:16" x14ac:dyDescent="0.35">
      <c r="A812" s="28" t="s">
        <v>116</v>
      </c>
      <c r="B812">
        <v>295</v>
      </c>
      <c r="C812">
        <v>11501</v>
      </c>
      <c r="D812" s="3">
        <v>396.54</v>
      </c>
      <c r="E812" s="3">
        <v>145.12</v>
      </c>
      <c r="F812" s="3">
        <v>100.91</v>
      </c>
      <c r="G812" s="3">
        <f t="shared" si="12"/>
        <v>1.4381131701516203</v>
      </c>
      <c r="H812" s="3">
        <v>65.64</v>
      </c>
      <c r="I812" s="3">
        <v>0.92</v>
      </c>
      <c r="J812" s="3">
        <v>0.7</v>
      </c>
      <c r="K812" s="3">
        <v>143.94999999999999</v>
      </c>
      <c r="L812" s="3">
        <v>103.67</v>
      </c>
      <c r="M812" s="42">
        <v>11374.49</v>
      </c>
      <c r="N812" s="45">
        <v>3256.7</v>
      </c>
      <c r="O812" s="3">
        <v>21.643046296296294</v>
      </c>
      <c r="P812" s="10">
        <v>24.36</v>
      </c>
    </row>
    <row r="813" spans="1:16" x14ac:dyDescent="0.35">
      <c r="A813" s="28" t="s">
        <v>116</v>
      </c>
      <c r="B813">
        <v>296</v>
      </c>
      <c r="C813">
        <v>3816</v>
      </c>
      <c r="D813" s="3">
        <v>229.8</v>
      </c>
      <c r="E813" s="3">
        <v>76.760000000000005</v>
      </c>
      <c r="F813" s="3">
        <v>63.3</v>
      </c>
      <c r="G813" s="3">
        <f t="shared" si="12"/>
        <v>1.2126382306477095</v>
      </c>
      <c r="H813" s="3">
        <v>67.040000000000006</v>
      </c>
      <c r="I813" s="3">
        <v>0.91</v>
      </c>
      <c r="J813" s="3">
        <v>0.82</v>
      </c>
      <c r="K813" s="3">
        <v>80.23</v>
      </c>
      <c r="L813" s="3">
        <v>64.77</v>
      </c>
      <c r="M813" s="42">
        <v>11648.73</v>
      </c>
      <c r="N813" s="45">
        <v>3339.69</v>
      </c>
      <c r="O813" s="3">
        <v>21.896972222222221</v>
      </c>
      <c r="P813" s="10">
        <v>22.959999999999994</v>
      </c>
    </row>
    <row r="814" spans="1:16" x14ac:dyDescent="0.35">
      <c r="A814" s="28" t="s">
        <v>116</v>
      </c>
      <c r="B814">
        <v>297</v>
      </c>
      <c r="C814">
        <v>9433</v>
      </c>
      <c r="D814" s="3">
        <v>433.15</v>
      </c>
      <c r="E814" s="3">
        <v>169.72</v>
      </c>
      <c r="F814" s="3">
        <v>70.77</v>
      </c>
      <c r="G814" s="3">
        <f t="shared" si="12"/>
        <v>2.3981913240073478</v>
      </c>
      <c r="H814" s="3">
        <v>161.72</v>
      </c>
      <c r="I814" s="3">
        <v>0.63</v>
      </c>
      <c r="J814" s="3">
        <v>0.42</v>
      </c>
      <c r="K814" s="3">
        <v>176.23</v>
      </c>
      <c r="L814" s="3">
        <v>83.9</v>
      </c>
      <c r="M814" s="42">
        <v>11795.45</v>
      </c>
      <c r="N814" s="45">
        <v>3460.75</v>
      </c>
      <c r="O814" s="3">
        <v>22.032824074074075</v>
      </c>
      <c r="P814" s="10">
        <v>108.28</v>
      </c>
    </row>
    <row r="815" spans="1:16" x14ac:dyDescent="0.35">
      <c r="A815" s="28" t="s">
        <v>116</v>
      </c>
      <c r="B815">
        <v>298</v>
      </c>
      <c r="C815">
        <v>4295</v>
      </c>
      <c r="D815" s="3">
        <v>245.78</v>
      </c>
      <c r="E815" s="3">
        <v>88.76</v>
      </c>
      <c r="F815" s="3">
        <v>61.61</v>
      </c>
      <c r="G815" s="3">
        <f t="shared" si="12"/>
        <v>1.44067521506249</v>
      </c>
      <c r="H815" s="3">
        <v>94.69</v>
      </c>
      <c r="I815" s="3">
        <v>0.89</v>
      </c>
      <c r="J815" s="3">
        <v>0.69</v>
      </c>
      <c r="K815" s="3">
        <v>88.6</v>
      </c>
      <c r="L815" s="3">
        <v>60.94</v>
      </c>
      <c r="M815" s="42">
        <v>11526.31</v>
      </c>
      <c r="N815" s="45">
        <v>3462.96</v>
      </c>
      <c r="O815" s="3">
        <v>21.783620370370368</v>
      </c>
      <c r="P815" s="10">
        <v>175.31</v>
      </c>
    </row>
    <row r="816" spans="1:16" x14ac:dyDescent="0.35">
      <c r="A816" s="28" t="s">
        <v>116</v>
      </c>
      <c r="B816">
        <v>299</v>
      </c>
      <c r="C816">
        <v>13585</v>
      </c>
      <c r="D816" s="3">
        <v>476.29</v>
      </c>
      <c r="E816" s="3">
        <v>194.63</v>
      </c>
      <c r="F816" s="3">
        <v>88.87</v>
      </c>
      <c r="G816" s="3">
        <f t="shared" si="12"/>
        <v>2.1900528862383255</v>
      </c>
      <c r="H816" s="3">
        <v>35.53</v>
      </c>
      <c r="I816" s="3">
        <v>0.75</v>
      </c>
      <c r="J816" s="3">
        <v>0.46</v>
      </c>
      <c r="K816" s="3">
        <v>182.95</v>
      </c>
      <c r="L816" s="3">
        <v>89.66</v>
      </c>
      <c r="M816" s="42">
        <v>11228.27</v>
      </c>
      <c r="N816" s="45">
        <v>3403.63</v>
      </c>
      <c r="O816" s="3">
        <v>21.507657407407407</v>
      </c>
      <c r="P816" s="10">
        <v>54.47</v>
      </c>
    </row>
    <row r="817" spans="1:16" x14ac:dyDescent="0.35">
      <c r="A817" s="28" t="s">
        <v>116</v>
      </c>
      <c r="B817">
        <v>300</v>
      </c>
      <c r="C817">
        <v>7392</v>
      </c>
      <c r="D817" s="3">
        <v>331.02</v>
      </c>
      <c r="E817" s="3">
        <v>126.33</v>
      </c>
      <c r="F817" s="3">
        <v>74.5</v>
      </c>
      <c r="G817" s="3">
        <f t="shared" si="12"/>
        <v>1.6957046979865771</v>
      </c>
      <c r="H817" s="3">
        <v>28.2</v>
      </c>
      <c r="I817" s="3">
        <v>0.85</v>
      </c>
      <c r="J817" s="3">
        <v>0.59</v>
      </c>
      <c r="K817" s="3">
        <v>129.02000000000001</v>
      </c>
      <c r="L817" s="3">
        <v>76.64</v>
      </c>
      <c r="M817" s="42">
        <v>11619.84</v>
      </c>
      <c r="N817" s="45">
        <v>3604.35</v>
      </c>
      <c r="O817" s="3">
        <v>21.870222222222221</v>
      </c>
      <c r="P817" s="10">
        <v>61.8</v>
      </c>
    </row>
    <row r="818" spans="1:16" x14ac:dyDescent="0.35">
      <c r="A818" s="28" t="s">
        <v>116</v>
      </c>
      <c r="B818">
        <v>301</v>
      </c>
      <c r="C818">
        <v>3133</v>
      </c>
      <c r="D818" s="3">
        <v>211.05</v>
      </c>
      <c r="E818" s="3">
        <v>75.44</v>
      </c>
      <c r="F818" s="3">
        <v>52.88</v>
      </c>
      <c r="G818" s="3">
        <f t="shared" si="12"/>
        <v>1.426626323751891</v>
      </c>
      <c r="H818" s="3">
        <v>157.1</v>
      </c>
      <c r="I818" s="3">
        <v>0.88</v>
      </c>
      <c r="J818" s="3">
        <v>0.7</v>
      </c>
      <c r="K818" s="3">
        <v>78.92</v>
      </c>
      <c r="L818" s="3">
        <v>56.6</v>
      </c>
      <c r="M818" s="42">
        <v>11393.76</v>
      </c>
      <c r="N818" s="45">
        <v>3623.39</v>
      </c>
      <c r="O818" s="3">
        <v>21.660888888888891</v>
      </c>
      <c r="P818" s="10">
        <v>112.9</v>
      </c>
    </row>
    <row r="819" spans="1:16" x14ac:dyDescent="0.35">
      <c r="A819" s="28" t="s">
        <v>116</v>
      </c>
      <c r="B819">
        <v>302</v>
      </c>
      <c r="C819">
        <v>5612</v>
      </c>
      <c r="D819" s="3">
        <v>307.33</v>
      </c>
      <c r="E819" s="3">
        <v>124.93</v>
      </c>
      <c r="F819" s="3">
        <v>57.19</v>
      </c>
      <c r="G819" s="3">
        <f t="shared" si="12"/>
        <v>2.1844728099318065</v>
      </c>
      <c r="H819" s="3">
        <v>48.66</v>
      </c>
      <c r="I819" s="3">
        <v>0.75</v>
      </c>
      <c r="J819" s="3">
        <v>0.46</v>
      </c>
      <c r="K819" s="3">
        <v>122.87</v>
      </c>
      <c r="L819" s="3">
        <v>59.34</v>
      </c>
      <c r="M819" s="42">
        <v>11876.71</v>
      </c>
      <c r="N819" s="45">
        <v>3698</v>
      </c>
      <c r="O819" s="3">
        <v>22.108064814814814</v>
      </c>
      <c r="P819" s="10">
        <v>41.34</v>
      </c>
    </row>
    <row r="820" spans="1:16" x14ac:dyDescent="0.35">
      <c r="A820" s="28" t="s">
        <v>116</v>
      </c>
      <c r="B820">
        <v>303</v>
      </c>
      <c r="C820">
        <v>8536</v>
      </c>
      <c r="D820" s="3">
        <v>374.98</v>
      </c>
      <c r="E820" s="3">
        <v>135.58000000000001</v>
      </c>
      <c r="F820" s="3">
        <v>80.16</v>
      </c>
      <c r="G820" s="3">
        <f t="shared" si="12"/>
        <v>1.6913672654690621</v>
      </c>
      <c r="H820" s="3">
        <v>17.2</v>
      </c>
      <c r="I820" s="3">
        <v>0.76</v>
      </c>
      <c r="J820" s="3">
        <v>0.59</v>
      </c>
      <c r="K820" s="3">
        <v>141.99</v>
      </c>
      <c r="L820" s="3">
        <v>84.9</v>
      </c>
      <c r="M820" s="42">
        <v>11847.92</v>
      </c>
      <c r="N820" s="45">
        <v>3848.58</v>
      </c>
      <c r="O820" s="3">
        <v>22.081407407407404</v>
      </c>
      <c r="P820" s="10">
        <v>72.8</v>
      </c>
    </row>
    <row r="821" spans="1:16" x14ac:dyDescent="0.35">
      <c r="A821" s="28" t="s">
        <v>116</v>
      </c>
      <c r="B821">
        <v>304</v>
      </c>
      <c r="C821">
        <v>6447</v>
      </c>
      <c r="D821" s="3">
        <v>320.17</v>
      </c>
      <c r="E821" s="3">
        <v>113.99</v>
      </c>
      <c r="F821" s="3">
        <v>72.010000000000005</v>
      </c>
      <c r="G821" s="3">
        <f t="shared" si="12"/>
        <v>1.5829745868629355</v>
      </c>
      <c r="H821" s="3">
        <v>48.11</v>
      </c>
      <c r="I821" s="3">
        <v>0.79</v>
      </c>
      <c r="J821" s="3">
        <v>0.63</v>
      </c>
      <c r="K821" s="3">
        <v>117.8</v>
      </c>
      <c r="L821" s="3">
        <v>77.33</v>
      </c>
      <c r="M821" s="42">
        <v>11293.97</v>
      </c>
      <c r="N821" s="45">
        <v>3779.32</v>
      </c>
      <c r="O821" s="3">
        <v>21.568490740740742</v>
      </c>
      <c r="P821" s="10">
        <v>41.89</v>
      </c>
    </row>
    <row r="822" spans="1:16" x14ac:dyDescent="0.35">
      <c r="A822" s="28" t="s">
        <v>116</v>
      </c>
      <c r="B822">
        <v>305</v>
      </c>
      <c r="C822">
        <v>2246</v>
      </c>
      <c r="D822" s="3">
        <v>183.55</v>
      </c>
      <c r="E822" s="3">
        <v>62.27</v>
      </c>
      <c r="F822" s="3">
        <v>45.92</v>
      </c>
      <c r="G822" s="3">
        <f t="shared" si="12"/>
        <v>1.3560540069686411</v>
      </c>
      <c r="H822" s="3">
        <v>128.33000000000001</v>
      </c>
      <c r="I822" s="3">
        <v>0.84</v>
      </c>
      <c r="J822" s="3">
        <v>0.74</v>
      </c>
      <c r="K822" s="3">
        <v>67.62</v>
      </c>
      <c r="L822" s="3">
        <v>49.29</v>
      </c>
      <c r="M822" s="42">
        <v>11194.41</v>
      </c>
      <c r="N822" s="45">
        <v>3795.72</v>
      </c>
      <c r="O822" s="3">
        <v>21.476305555555555</v>
      </c>
      <c r="P822" s="10">
        <v>141.66999999999999</v>
      </c>
    </row>
    <row r="823" spans="1:16" x14ac:dyDescent="0.35">
      <c r="A823" s="28" t="s">
        <v>116</v>
      </c>
      <c r="B823">
        <v>306</v>
      </c>
      <c r="C823">
        <v>4681</v>
      </c>
      <c r="D823" s="3">
        <v>276.14</v>
      </c>
      <c r="E823" s="3">
        <v>101.45</v>
      </c>
      <c r="F823" s="3">
        <v>58.75</v>
      </c>
      <c r="G823" s="3">
        <f t="shared" si="12"/>
        <v>1.726808510638298</v>
      </c>
      <c r="H823" s="3">
        <v>87.27</v>
      </c>
      <c r="I823" s="3">
        <v>0.77</v>
      </c>
      <c r="J823" s="3">
        <v>0.57999999999999996</v>
      </c>
      <c r="K823" s="3">
        <v>98.06</v>
      </c>
      <c r="L823" s="3">
        <v>65</v>
      </c>
      <c r="M823" s="42">
        <v>11618.1</v>
      </c>
      <c r="N823" s="45">
        <v>3912.5</v>
      </c>
      <c r="O823" s="3">
        <v>21.868611111111111</v>
      </c>
      <c r="P823" s="10">
        <v>2.730000000000004</v>
      </c>
    </row>
    <row r="824" spans="1:16" x14ac:dyDescent="0.35">
      <c r="A824" s="28" t="s">
        <v>116</v>
      </c>
      <c r="B824">
        <v>307</v>
      </c>
      <c r="C824">
        <v>2790</v>
      </c>
      <c r="D824" s="3">
        <v>198.79</v>
      </c>
      <c r="E824" s="3">
        <v>65.510000000000005</v>
      </c>
      <c r="F824" s="3">
        <v>54.22</v>
      </c>
      <c r="G824" s="3">
        <f t="shared" si="12"/>
        <v>1.2082257469568427</v>
      </c>
      <c r="H824" s="3">
        <v>124.03</v>
      </c>
      <c r="I824" s="3">
        <v>0.89</v>
      </c>
      <c r="J824" s="3">
        <v>0.83</v>
      </c>
      <c r="K824" s="3">
        <v>66.849999999999994</v>
      </c>
      <c r="L824" s="3">
        <v>57.35</v>
      </c>
      <c r="M824" s="42">
        <v>11893.08</v>
      </c>
      <c r="N824" s="45">
        <v>4091.77</v>
      </c>
      <c r="O824" s="3">
        <v>22.123222222222225</v>
      </c>
      <c r="P824" s="10">
        <v>145.97</v>
      </c>
    </row>
    <row r="825" spans="1:16" x14ac:dyDescent="0.35">
      <c r="A825" s="28" t="s">
        <v>116</v>
      </c>
      <c r="B825">
        <v>308</v>
      </c>
      <c r="C825">
        <v>3696</v>
      </c>
      <c r="D825" s="3">
        <v>236.48</v>
      </c>
      <c r="E825" s="3">
        <v>75.95</v>
      </c>
      <c r="F825" s="3">
        <v>61.96</v>
      </c>
      <c r="G825" s="3">
        <f t="shared" si="12"/>
        <v>1.2257908327953519</v>
      </c>
      <c r="H825" s="3">
        <v>159.66</v>
      </c>
      <c r="I825" s="3">
        <v>0.83</v>
      </c>
      <c r="J825" s="3">
        <v>0.82</v>
      </c>
      <c r="K825" s="3">
        <v>83.82</v>
      </c>
      <c r="L825" s="3">
        <v>63.61</v>
      </c>
      <c r="M825" s="42">
        <v>11655.93</v>
      </c>
      <c r="N825" s="45">
        <v>4195.58</v>
      </c>
      <c r="O825" s="3">
        <v>21.903638888888889</v>
      </c>
      <c r="P825" s="10">
        <v>110.34</v>
      </c>
    </row>
    <row r="826" spans="1:16" x14ac:dyDescent="0.35">
      <c r="A826" s="28" t="s">
        <v>116</v>
      </c>
      <c r="B826">
        <v>309</v>
      </c>
      <c r="C826">
        <v>18774</v>
      </c>
      <c r="D826" s="3">
        <v>576.55999999999995</v>
      </c>
      <c r="E826" s="3">
        <v>236.59</v>
      </c>
      <c r="F826" s="3">
        <v>101.04</v>
      </c>
      <c r="G826" s="3">
        <f t="shared" si="12"/>
        <v>2.3415479018210608</v>
      </c>
      <c r="H826" s="3">
        <v>72.489999999999995</v>
      </c>
      <c r="I826" s="3">
        <v>0.71</v>
      </c>
      <c r="J826" s="3">
        <v>0.43</v>
      </c>
      <c r="K826" s="3">
        <v>230.08</v>
      </c>
      <c r="L826" s="3">
        <v>108.76</v>
      </c>
      <c r="M826" s="42">
        <v>11234.84</v>
      </c>
      <c r="N826" s="45">
        <v>4207.8</v>
      </c>
      <c r="O826" s="3">
        <v>21.51374074074074</v>
      </c>
      <c r="P826" s="10">
        <v>17.510000000000005</v>
      </c>
    </row>
    <row r="827" spans="1:16" x14ac:dyDescent="0.35">
      <c r="A827" s="28" t="s">
        <v>116</v>
      </c>
      <c r="B827">
        <v>310</v>
      </c>
      <c r="C827">
        <v>15610</v>
      </c>
      <c r="D827" s="3">
        <v>492.75</v>
      </c>
      <c r="E827" s="3">
        <v>179.62</v>
      </c>
      <c r="F827" s="3">
        <v>110.65</v>
      </c>
      <c r="G827" s="3">
        <f t="shared" si="12"/>
        <v>1.6233167645729778</v>
      </c>
      <c r="H827" s="3">
        <v>99.79</v>
      </c>
      <c r="I827" s="3">
        <v>0.81</v>
      </c>
      <c r="J827" s="3">
        <v>0.62</v>
      </c>
      <c r="K827" s="3">
        <v>185.31</v>
      </c>
      <c r="L827" s="3">
        <v>115.11</v>
      </c>
      <c r="M827" s="42">
        <v>11002.12</v>
      </c>
      <c r="N827" s="45">
        <v>3995.99</v>
      </c>
      <c r="O827" s="3">
        <v>21.298259259259261</v>
      </c>
      <c r="P827" s="10">
        <v>170.20999999999998</v>
      </c>
    </row>
    <row r="828" spans="1:16" x14ac:dyDescent="0.35">
      <c r="A828" s="28" t="s">
        <v>116</v>
      </c>
      <c r="B828">
        <v>311</v>
      </c>
      <c r="C828">
        <v>4013</v>
      </c>
      <c r="D828" s="3">
        <v>235.78</v>
      </c>
      <c r="E828" s="3">
        <v>82.61</v>
      </c>
      <c r="F828" s="3">
        <v>61.85</v>
      </c>
      <c r="G828" s="3">
        <f t="shared" si="12"/>
        <v>1.3356507679870655</v>
      </c>
      <c r="H828" s="3">
        <v>31.85</v>
      </c>
      <c r="I828" s="3">
        <v>0.91</v>
      </c>
      <c r="J828" s="3">
        <v>0.75</v>
      </c>
      <c r="K828" s="3">
        <v>86.05</v>
      </c>
      <c r="L828" s="3">
        <v>65</v>
      </c>
      <c r="M828" s="42">
        <v>10693.02</v>
      </c>
      <c r="N828" s="45">
        <v>4024.67</v>
      </c>
      <c r="O828" s="3">
        <v>21.012055555555555</v>
      </c>
      <c r="P828" s="10">
        <v>58.15</v>
      </c>
    </row>
    <row r="829" spans="1:16" x14ac:dyDescent="0.35">
      <c r="A829" s="28" t="s">
        <v>116</v>
      </c>
      <c r="B829">
        <v>312</v>
      </c>
      <c r="C829">
        <v>1436</v>
      </c>
      <c r="D829" s="3">
        <v>135.72</v>
      </c>
      <c r="E829" s="3">
        <v>43.11</v>
      </c>
      <c r="F829" s="3">
        <v>42.41</v>
      </c>
      <c r="G829" s="3">
        <f t="shared" si="12"/>
        <v>1.0165055411459563</v>
      </c>
      <c r="H829" s="3">
        <v>168.55</v>
      </c>
      <c r="I829" s="3">
        <v>0.98</v>
      </c>
      <c r="J829" s="3">
        <v>0.98</v>
      </c>
      <c r="K829" s="3">
        <v>44.72</v>
      </c>
      <c r="L829" s="3">
        <v>42</v>
      </c>
      <c r="M829" s="42">
        <v>10709</v>
      </c>
      <c r="N829" s="45">
        <v>3732.33</v>
      </c>
      <c r="O829" s="3">
        <v>21.026851851851852</v>
      </c>
      <c r="P829" s="10">
        <v>101.44999999999999</v>
      </c>
    </row>
    <row r="830" spans="1:16" x14ac:dyDescent="0.35">
      <c r="A830" s="28" t="s">
        <v>116</v>
      </c>
      <c r="B830">
        <v>313</v>
      </c>
      <c r="C830">
        <v>6035</v>
      </c>
      <c r="D830" s="3">
        <v>282.63</v>
      </c>
      <c r="E830" s="3">
        <v>98.83</v>
      </c>
      <c r="F830" s="3">
        <v>77.75</v>
      </c>
      <c r="G830" s="3">
        <f t="shared" si="12"/>
        <v>1.2711254019292604</v>
      </c>
      <c r="H830" s="3">
        <v>65.37</v>
      </c>
      <c r="I830" s="3">
        <v>0.95</v>
      </c>
      <c r="J830" s="3">
        <v>0.79</v>
      </c>
      <c r="K830" s="3">
        <v>97.8</v>
      </c>
      <c r="L830" s="3">
        <v>76.14</v>
      </c>
      <c r="M830" s="42">
        <v>10557.84</v>
      </c>
      <c r="N830" s="45">
        <v>3802.26</v>
      </c>
      <c r="O830" s="3">
        <v>20.88688888888889</v>
      </c>
      <c r="P830" s="10">
        <v>24.629999999999995</v>
      </c>
    </row>
    <row r="831" spans="1:16" x14ac:dyDescent="0.35">
      <c r="A831" s="28" t="s">
        <v>116</v>
      </c>
      <c r="B831">
        <v>314</v>
      </c>
      <c r="C831">
        <v>21965</v>
      </c>
      <c r="D831" s="3">
        <v>538.04</v>
      </c>
      <c r="E831" s="3">
        <v>172.39</v>
      </c>
      <c r="F831" s="3">
        <v>162.22999999999999</v>
      </c>
      <c r="G831" s="3">
        <f t="shared" si="12"/>
        <v>1.0626271343154781</v>
      </c>
      <c r="H831" s="3">
        <v>9.27</v>
      </c>
      <c r="I831" s="3">
        <v>0.95</v>
      </c>
      <c r="J831" s="3">
        <v>0.94</v>
      </c>
      <c r="K831" s="3">
        <v>176.28</v>
      </c>
      <c r="L831" s="3">
        <v>165.92</v>
      </c>
      <c r="M831" s="42">
        <v>11032.98</v>
      </c>
      <c r="N831" s="45">
        <v>3643.3</v>
      </c>
      <c r="O831" s="3">
        <v>21.326833333333333</v>
      </c>
      <c r="P831" s="10">
        <v>80.73</v>
      </c>
    </row>
    <row r="832" spans="1:16" x14ac:dyDescent="0.35">
      <c r="A832" s="28" t="s">
        <v>116</v>
      </c>
      <c r="B832">
        <v>315</v>
      </c>
      <c r="C832">
        <v>3726</v>
      </c>
      <c r="D832" s="3">
        <v>224.7</v>
      </c>
      <c r="E832" s="3">
        <v>76.3</v>
      </c>
      <c r="F832" s="3">
        <v>62.18</v>
      </c>
      <c r="G832" s="3">
        <f t="shared" si="12"/>
        <v>1.227082663235767</v>
      </c>
      <c r="H832" s="3">
        <v>172.18</v>
      </c>
      <c r="I832" s="3">
        <v>0.93</v>
      </c>
      <c r="J832" s="3">
        <v>0.81</v>
      </c>
      <c r="K832" s="3">
        <v>78.819999999999993</v>
      </c>
      <c r="L832" s="3">
        <v>60</v>
      </c>
      <c r="M832" s="42">
        <v>10642.81</v>
      </c>
      <c r="N832" s="45">
        <v>3532.87</v>
      </c>
      <c r="O832" s="3">
        <v>20.965564814814812</v>
      </c>
      <c r="P832" s="10">
        <v>97.82</v>
      </c>
    </row>
    <row r="833" spans="1:16" x14ac:dyDescent="0.35">
      <c r="A833" s="28" t="s">
        <v>116</v>
      </c>
      <c r="B833">
        <v>316</v>
      </c>
      <c r="C833">
        <v>27807</v>
      </c>
      <c r="D833" s="3">
        <v>629.29999999999995</v>
      </c>
      <c r="E833" s="3">
        <v>210.05</v>
      </c>
      <c r="F833" s="3">
        <v>168.55</v>
      </c>
      <c r="G833" s="3">
        <f t="shared" si="12"/>
        <v>1.2462177395431622</v>
      </c>
      <c r="H833" s="3">
        <v>65.91</v>
      </c>
      <c r="I833" s="3">
        <v>0.88</v>
      </c>
      <c r="J833" s="3">
        <v>0.8</v>
      </c>
      <c r="K833" s="3">
        <v>214.46</v>
      </c>
      <c r="L833" s="3">
        <v>171.43</v>
      </c>
      <c r="M833" s="42">
        <v>10977.88</v>
      </c>
      <c r="N833" s="45">
        <v>3387.06</v>
      </c>
      <c r="O833" s="3">
        <v>21.275814814814812</v>
      </c>
      <c r="P833" s="10">
        <v>24.090000000000003</v>
      </c>
    </row>
    <row r="834" spans="1:16" x14ac:dyDescent="0.35">
      <c r="A834" s="28" t="s">
        <v>116</v>
      </c>
      <c r="B834">
        <v>317</v>
      </c>
      <c r="C834">
        <v>6269</v>
      </c>
      <c r="D834" s="3">
        <v>288.62</v>
      </c>
      <c r="E834" s="3">
        <v>93.89</v>
      </c>
      <c r="F834" s="3">
        <v>85.01</v>
      </c>
      <c r="G834" s="3">
        <f t="shared" si="12"/>
        <v>1.1044582990236442</v>
      </c>
      <c r="H834" s="3">
        <v>117.61</v>
      </c>
      <c r="I834" s="3">
        <v>0.95</v>
      </c>
      <c r="J834" s="3">
        <v>0.91</v>
      </c>
      <c r="K834" s="3">
        <v>99.54</v>
      </c>
      <c r="L834" s="3">
        <v>84.03</v>
      </c>
      <c r="M834" s="42">
        <v>10574.04</v>
      </c>
      <c r="N834" s="45">
        <v>3332.66</v>
      </c>
      <c r="O834" s="3">
        <v>20.901888888888891</v>
      </c>
      <c r="P834" s="10">
        <v>152.38999999999999</v>
      </c>
    </row>
    <row r="835" spans="1:16" x14ac:dyDescent="0.35">
      <c r="A835" s="28" t="s">
        <v>116</v>
      </c>
      <c r="B835">
        <v>318</v>
      </c>
      <c r="C835">
        <v>8237</v>
      </c>
      <c r="D835" s="3">
        <v>354.02</v>
      </c>
      <c r="E835" s="3">
        <v>121.22</v>
      </c>
      <c r="F835" s="3">
        <v>86.52</v>
      </c>
      <c r="G835" s="3">
        <f t="shared" si="12"/>
        <v>1.4010633379565418</v>
      </c>
      <c r="H835" s="3">
        <v>88.08</v>
      </c>
      <c r="I835" s="3">
        <v>0.83</v>
      </c>
      <c r="J835" s="3">
        <v>0.71</v>
      </c>
      <c r="K835" s="3">
        <v>128.75</v>
      </c>
      <c r="L835" s="3">
        <v>89.27</v>
      </c>
      <c r="M835" s="42">
        <v>10649.34</v>
      </c>
      <c r="N835" s="45">
        <v>3156.89</v>
      </c>
      <c r="O835" s="3">
        <v>20.971611111111113</v>
      </c>
      <c r="P835" s="10">
        <v>1.9200000000000017</v>
      </c>
    </row>
    <row r="836" spans="1:16" x14ac:dyDescent="0.35">
      <c r="A836" s="28" t="s">
        <v>116</v>
      </c>
      <c r="B836">
        <v>319</v>
      </c>
      <c r="C836">
        <v>38560</v>
      </c>
      <c r="D836" s="3">
        <v>809.57</v>
      </c>
      <c r="E836" s="3">
        <v>290.11</v>
      </c>
      <c r="F836" s="3">
        <v>169.23</v>
      </c>
      <c r="G836" s="3">
        <f t="shared" si="12"/>
        <v>1.7142941558825269</v>
      </c>
      <c r="H836" s="3">
        <v>111.8</v>
      </c>
      <c r="I836" s="3">
        <v>0.74</v>
      </c>
      <c r="J836" s="3">
        <v>0.57999999999999996</v>
      </c>
      <c r="K836" s="3">
        <v>292.17</v>
      </c>
      <c r="L836" s="3">
        <v>193.44</v>
      </c>
      <c r="M836" s="42">
        <v>10795.53</v>
      </c>
      <c r="N836" s="45">
        <v>3110.11</v>
      </c>
      <c r="O836" s="3">
        <v>21.106972222222222</v>
      </c>
      <c r="P836" s="10">
        <v>158.19999999999999</v>
      </c>
    </row>
    <row r="837" spans="1:16" x14ac:dyDescent="0.35">
      <c r="A837" s="28" t="s">
        <v>116</v>
      </c>
      <c r="B837">
        <v>320</v>
      </c>
      <c r="C837">
        <v>6849</v>
      </c>
      <c r="D837" s="3">
        <v>310.35000000000002</v>
      </c>
      <c r="E837" s="3">
        <v>113.62</v>
      </c>
      <c r="F837" s="3">
        <v>76.75</v>
      </c>
      <c r="G837" s="3">
        <f t="shared" si="12"/>
        <v>1.4803908794788274</v>
      </c>
      <c r="H837" s="3">
        <v>69.099999999999994</v>
      </c>
      <c r="I837" s="3">
        <v>0.89</v>
      </c>
      <c r="J837" s="3">
        <v>0.68</v>
      </c>
      <c r="K837" s="3">
        <v>113.44</v>
      </c>
      <c r="L837" s="3">
        <v>78.19</v>
      </c>
      <c r="M837" s="42">
        <v>11013.64</v>
      </c>
      <c r="N837" s="45">
        <v>3134.9</v>
      </c>
      <c r="O837" s="3">
        <v>21.308925925925926</v>
      </c>
      <c r="P837" s="10">
        <v>20.900000000000006</v>
      </c>
    </row>
    <row r="838" spans="1:16" x14ac:dyDescent="0.35">
      <c r="A838" s="28" t="s">
        <v>116</v>
      </c>
      <c r="B838">
        <v>321</v>
      </c>
      <c r="C838">
        <v>10256</v>
      </c>
      <c r="D838" s="3">
        <v>365.53</v>
      </c>
      <c r="E838" s="3">
        <v>121.55</v>
      </c>
      <c r="F838" s="3">
        <v>107.43</v>
      </c>
      <c r="G838" s="3">
        <f t="shared" ref="G838:G901" si="13">E838/F838</f>
        <v>1.1314344224145954</v>
      </c>
      <c r="H838" s="3">
        <v>178.5</v>
      </c>
      <c r="I838" s="3">
        <v>0.96</v>
      </c>
      <c r="J838" s="3">
        <v>0.88</v>
      </c>
      <c r="K838" s="3">
        <v>125.51</v>
      </c>
      <c r="L838" s="3">
        <v>109</v>
      </c>
      <c r="M838" s="42">
        <v>11024.41</v>
      </c>
      <c r="N838" s="45">
        <v>2821.49</v>
      </c>
      <c r="O838" s="3">
        <v>21.318898148148147</v>
      </c>
      <c r="P838" s="10">
        <v>91.5</v>
      </c>
    </row>
    <row r="839" spans="1:16" x14ac:dyDescent="0.35">
      <c r="A839" s="28" t="s">
        <v>116</v>
      </c>
      <c r="B839">
        <v>322</v>
      </c>
      <c r="C839">
        <v>2462</v>
      </c>
      <c r="D839" s="3">
        <v>185.99</v>
      </c>
      <c r="E839" s="3">
        <v>63.22</v>
      </c>
      <c r="F839" s="3">
        <v>49.58</v>
      </c>
      <c r="G839" s="3">
        <f t="shared" si="13"/>
        <v>1.2751109318273497</v>
      </c>
      <c r="H839" s="3">
        <v>41.87</v>
      </c>
      <c r="I839" s="3">
        <v>0.89</v>
      </c>
      <c r="J839" s="3">
        <v>0.78</v>
      </c>
      <c r="K839" s="3">
        <v>64.88</v>
      </c>
      <c r="L839" s="3">
        <v>52.41</v>
      </c>
      <c r="M839" s="42">
        <v>10685.16</v>
      </c>
      <c r="N839" s="45">
        <v>2798.03</v>
      </c>
      <c r="O839" s="3">
        <v>21.004777777777779</v>
      </c>
      <c r="P839" s="10">
        <v>48.13</v>
      </c>
    </row>
    <row r="840" spans="1:16" x14ac:dyDescent="0.35">
      <c r="A840" s="28" t="s">
        <v>116</v>
      </c>
      <c r="B840">
        <v>323</v>
      </c>
      <c r="C840">
        <v>29534</v>
      </c>
      <c r="D840" s="3">
        <v>776.3</v>
      </c>
      <c r="E840" s="3">
        <v>316.01</v>
      </c>
      <c r="F840" s="3">
        <v>118.99</v>
      </c>
      <c r="G840" s="3">
        <f t="shared" si="13"/>
        <v>2.6557693923859147</v>
      </c>
      <c r="H840" s="3">
        <v>172.91</v>
      </c>
      <c r="I840" s="3">
        <v>0.62</v>
      </c>
      <c r="J840" s="3">
        <v>0.38</v>
      </c>
      <c r="K840" s="3">
        <v>329.37</v>
      </c>
      <c r="L840" s="3">
        <v>128.55000000000001</v>
      </c>
      <c r="M840" s="42">
        <v>11081.2</v>
      </c>
      <c r="N840" s="45">
        <v>2579.2600000000002</v>
      </c>
      <c r="O840" s="3">
        <v>21.371481481481482</v>
      </c>
      <c r="P840" s="10">
        <v>97.09</v>
      </c>
    </row>
    <row r="841" spans="1:16" x14ac:dyDescent="0.35">
      <c r="A841" s="28" t="s">
        <v>116</v>
      </c>
      <c r="B841">
        <v>324</v>
      </c>
      <c r="C841">
        <v>1404</v>
      </c>
      <c r="D841" s="3">
        <v>135</v>
      </c>
      <c r="E841" s="3">
        <v>47.25</v>
      </c>
      <c r="F841" s="3">
        <v>37.840000000000003</v>
      </c>
      <c r="G841" s="3">
        <f t="shared" si="13"/>
        <v>1.2486786469344608</v>
      </c>
      <c r="H841" s="3">
        <v>171.07</v>
      </c>
      <c r="I841" s="3">
        <v>0.97</v>
      </c>
      <c r="J841" s="3">
        <v>0.8</v>
      </c>
      <c r="K841" s="3">
        <v>47.38</v>
      </c>
      <c r="L841" s="3">
        <v>37.31</v>
      </c>
      <c r="M841" s="42">
        <v>10791.7</v>
      </c>
      <c r="N841" s="45">
        <v>2403.1799999999998</v>
      </c>
      <c r="O841" s="3">
        <v>21.103425925925926</v>
      </c>
      <c r="P841" s="10">
        <v>98.93</v>
      </c>
    </row>
    <row r="842" spans="1:16" x14ac:dyDescent="0.35">
      <c r="A842" s="28" t="s">
        <v>116</v>
      </c>
      <c r="B842">
        <v>325</v>
      </c>
      <c r="C842">
        <v>1807</v>
      </c>
      <c r="D842" s="3">
        <v>156.53</v>
      </c>
      <c r="E842" s="3">
        <v>57.99</v>
      </c>
      <c r="F842" s="3">
        <v>39.67</v>
      </c>
      <c r="G842" s="3">
        <f t="shared" si="13"/>
        <v>1.4618099319384925</v>
      </c>
      <c r="H842" s="3">
        <v>144.69</v>
      </c>
      <c r="I842" s="3">
        <v>0.93</v>
      </c>
      <c r="J842" s="3">
        <v>0.68</v>
      </c>
      <c r="K842" s="3">
        <v>58.9</v>
      </c>
      <c r="L842" s="3">
        <v>40.19</v>
      </c>
      <c r="M842" s="42">
        <v>10571.23</v>
      </c>
      <c r="N842" s="45">
        <v>2498.33</v>
      </c>
      <c r="O842" s="3">
        <v>20.899287037037038</v>
      </c>
      <c r="P842" s="10">
        <v>125.31</v>
      </c>
    </row>
    <row r="843" spans="1:16" x14ac:dyDescent="0.35">
      <c r="A843" s="28" t="s">
        <v>116</v>
      </c>
      <c r="B843">
        <v>326</v>
      </c>
      <c r="C843">
        <v>6992</v>
      </c>
      <c r="D843" s="3">
        <v>309.02</v>
      </c>
      <c r="E843" s="3">
        <v>102.75</v>
      </c>
      <c r="F843" s="3">
        <v>86.64</v>
      </c>
      <c r="G843" s="3">
        <f t="shared" si="13"/>
        <v>1.1859418282548477</v>
      </c>
      <c r="H843" s="3">
        <v>44.79</v>
      </c>
      <c r="I843" s="3">
        <v>0.92</v>
      </c>
      <c r="J843" s="3">
        <v>0.84</v>
      </c>
      <c r="K843" s="3">
        <v>109.86</v>
      </c>
      <c r="L843" s="3">
        <v>89.35</v>
      </c>
      <c r="M843" s="42">
        <v>10495.4</v>
      </c>
      <c r="N843" s="45">
        <v>2598.1999999999998</v>
      </c>
      <c r="O843" s="3">
        <v>20.829074074074075</v>
      </c>
      <c r="P843" s="10">
        <v>45.21</v>
      </c>
    </row>
    <row r="844" spans="1:16" x14ac:dyDescent="0.35">
      <c r="A844" s="28" t="s">
        <v>116</v>
      </c>
      <c r="B844">
        <v>327</v>
      </c>
      <c r="C844">
        <v>5268</v>
      </c>
      <c r="D844" s="3">
        <v>284.35000000000002</v>
      </c>
      <c r="E844" s="3">
        <v>107.94</v>
      </c>
      <c r="F844" s="3">
        <v>62.14</v>
      </c>
      <c r="G844" s="3">
        <f t="shared" si="13"/>
        <v>1.7370453813968458</v>
      </c>
      <c r="H844" s="3">
        <v>57.7</v>
      </c>
      <c r="I844" s="3">
        <v>0.82</v>
      </c>
      <c r="J844" s="3">
        <v>0.57999999999999996</v>
      </c>
      <c r="K844" s="3">
        <v>112</v>
      </c>
      <c r="L844" s="3">
        <v>68.709999999999994</v>
      </c>
      <c r="M844" s="42">
        <v>10431.379999999999</v>
      </c>
      <c r="N844" s="45">
        <v>2777.31</v>
      </c>
      <c r="O844" s="3">
        <v>20.769796296296295</v>
      </c>
      <c r="P844" s="10">
        <v>32.299999999999997</v>
      </c>
    </row>
    <row r="845" spans="1:16" x14ac:dyDescent="0.35">
      <c r="A845" s="28" t="s">
        <v>116</v>
      </c>
      <c r="B845">
        <v>328</v>
      </c>
      <c r="C845">
        <v>539</v>
      </c>
      <c r="D845" s="3">
        <v>84.84</v>
      </c>
      <c r="E845" s="3">
        <v>31.17</v>
      </c>
      <c r="F845" s="3">
        <v>22.02</v>
      </c>
      <c r="G845" s="3">
        <f t="shared" si="13"/>
        <v>1.415531335149864</v>
      </c>
      <c r="H845" s="3">
        <v>22.17</v>
      </c>
      <c r="I845" s="3">
        <v>0.94</v>
      </c>
      <c r="J845" s="3">
        <v>0.71</v>
      </c>
      <c r="K845" s="3">
        <v>32.31</v>
      </c>
      <c r="L845" s="3">
        <v>22.36</v>
      </c>
      <c r="M845" s="42">
        <v>10538.54</v>
      </c>
      <c r="N845" s="45">
        <v>2729.23</v>
      </c>
      <c r="O845" s="3">
        <v>20.869018518518519</v>
      </c>
      <c r="P845" s="10">
        <v>67.83</v>
      </c>
    </row>
    <row r="846" spans="1:16" x14ac:dyDescent="0.35">
      <c r="A846" s="28" t="s">
        <v>116</v>
      </c>
      <c r="B846">
        <v>329</v>
      </c>
      <c r="C846">
        <v>8106</v>
      </c>
      <c r="D846" s="3">
        <v>351.16</v>
      </c>
      <c r="E846" s="3">
        <v>128.27000000000001</v>
      </c>
      <c r="F846" s="3">
        <v>80.459999999999994</v>
      </c>
      <c r="G846" s="3">
        <f t="shared" si="13"/>
        <v>1.5942083022619937</v>
      </c>
      <c r="H846" s="3">
        <v>67.900000000000006</v>
      </c>
      <c r="I846" s="3">
        <v>0.83</v>
      </c>
      <c r="J846" s="3">
        <v>0.63</v>
      </c>
      <c r="K846" s="3">
        <v>128.16</v>
      </c>
      <c r="L846" s="3">
        <v>84.61</v>
      </c>
      <c r="M846" s="42">
        <v>10506.11</v>
      </c>
      <c r="N846" s="45">
        <v>2857.56</v>
      </c>
      <c r="O846" s="3">
        <v>20.838990740740741</v>
      </c>
      <c r="P846" s="10">
        <v>22.099999999999994</v>
      </c>
    </row>
    <row r="847" spans="1:16" x14ac:dyDescent="0.35">
      <c r="A847" s="28" t="s">
        <v>116</v>
      </c>
      <c r="B847">
        <v>330</v>
      </c>
      <c r="C847">
        <v>1625</v>
      </c>
      <c r="D847" s="3">
        <v>156.19999999999999</v>
      </c>
      <c r="E847" s="3">
        <v>50.7</v>
      </c>
      <c r="F847" s="3">
        <v>40.81</v>
      </c>
      <c r="G847" s="3">
        <f t="shared" si="13"/>
        <v>1.24234256309728</v>
      </c>
      <c r="H847" s="3">
        <v>92.56</v>
      </c>
      <c r="I847" s="3">
        <v>0.84</v>
      </c>
      <c r="J847" s="3">
        <v>0.8</v>
      </c>
      <c r="K847" s="3">
        <v>54.74</v>
      </c>
      <c r="L847" s="3">
        <v>42</v>
      </c>
      <c r="M847" s="42">
        <v>10035.09</v>
      </c>
      <c r="N847" s="45">
        <v>2581.2199999999998</v>
      </c>
      <c r="O847" s="3">
        <v>20.402861111111111</v>
      </c>
      <c r="P847" s="10">
        <v>177.44</v>
      </c>
    </row>
    <row r="848" spans="1:16" x14ac:dyDescent="0.35">
      <c r="A848" s="28" t="s">
        <v>116</v>
      </c>
      <c r="B848">
        <v>331</v>
      </c>
      <c r="C848">
        <v>7995</v>
      </c>
      <c r="D848" s="3">
        <v>388.15</v>
      </c>
      <c r="E848" s="3">
        <v>158.66999999999999</v>
      </c>
      <c r="F848" s="3">
        <v>64.150000000000006</v>
      </c>
      <c r="G848" s="3">
        <f t="shared" si="13"/>
        <v>2.4734216679657051</v>
      </c>
      <c r="H848" s="3">
        <v>138.07</v>
      </c>
      <c r="I848" s="3">
        <v>0.67</v>
      </c>
      <c r="J848" s="3">
        <v>0.4</v>
      </c>
      <c r="K848" s="3">
        <v>158.05000000000001</v>
      </c>
      <c r="L848" s="3">
        <v>70.709999999999994</v>
      </c>
      <c r="M848" s="42">
        <v>9795.1299999999992</v>
      </c>
      <c r="N848" s="45">
        <v>2747.35</v>
      </c>
      <c r="O848" s="3">
        <v>20.180675925925925</v>
      </c>
      <c r="P848" s="10">
        <v>131.93</v>
      </c>
    </row>
    <row r="849" spans="1:16" x14ac:dyDescent="0.35">
      <c r="A849" s="28" t="s">
        <v>116</v>
      </c>
      <c r="B849">
        <v>332</v>
      </c>
      <c r="C849">
        <v>2126</v>
      </c>
      <c r="D849" s="3">
        <v>168.06</v>
      </c>
      <c r="E849" s="3">
        <v>57.33</v>
      </c>
      <c r="F849" s="3">
        <v>47.22</v>
      </c>
      <c r="G849" s="3">
        <f t="shared" si="13"/>
        <v>1.2141041931385006</v>
      </c>
      <c r="H849" s="3">
        <v>69.099999999999994</v>
      </c>
      <c r="I849" s="3">
        <v>0.95</v>
      </c>
      <c r="J849" s="3">
        <v>0.82</v>
      </c>
      <c r="K849" s="3">
        <v>59.91</v>
      </c>
      <c r="L849" s="3">
        <v>45.93</v>
      </c>
      <c r="M849" s="42">
        <v>10433.31</v>
      </c>
      <c r="N849" s="45">
        <v>3430.87</v>
      </c>
      <c r="O849" s="3">
        <v>20.771583333333332</v>
      </c>
      <c r="P849" s="10">
        <v>20.900000000000006</v>
      </c>
    </row>
    <row r="850" spans="1:16" x14ac:dyDescent="0.35">
      <c r="A850" s="28" t="s">
        <v>116</v>
      </c>
      <c r="B850">
        <v>333</v>
      </c>
      <c r="C850">
        <v>8888</v>
      </c>
      <c r="D850" s="3">
        <v>361.97</v>
      </c>
      <c r="E850" s="3">
        <v>123.65</v>
      </c>
      <c r="F850" s="3">
        <v>91.52</v>
      </c>
      <c r="G850" s="3">
        <f t="shared" si="13"/>
        <v>1.3510708041958044</v>
      </c>
      <c r="H850" s="3">
        <v>50.67</v>
      </c>
      <c r="I850" s="3">
        <v>0.85</v>
      </c>
      <c r="J850" s="3">
        <v>0.74</v>
      </c>
      <c r="K850" s="3">
        <v>126.06</v>
      </c>
      <c r="L850" s="3">
        <v>100.5</v>
      </c>
      <c r="M850" s="42">
        <v>10172</v>
      </c>
      <c r="N850" s="45">
        <v>3653.71</v>
      </c>
      <c r="O850" s="3">
        <v>20.529629629629628</v>
      </c>
      <c r="P850" s="10">
        <v>39.33</v>
      </c>
    </row>
    <row r="851" spans="1:16" x14ac:dyDescent="0.35">
      <c r="A851" s="28" t="s">
        <v>116</v>
      </c>
      <c r="B851">
        <v>334</v>
      </c>
      <c r="C851">
        <v>616</v>
      </c>
      <c r="D851" s="3">
        <v>89.36</v>
      </c>
      <c r="E851" s="3">
        <v>28.62</v>
      </c>
      <c r="F851" s="3">
        <v>27.41</v>
      </c>
      <c r="G851" s="3">
        <f t="shared" si="13"/>
        <v>1.0441444728201386</v>
      </c>
      <c r="H851" s="3">
        <v>27</v>
      </c>
      <c r="I851" s="3">
        <v>0.97</v>
      </c>
      <c r="J851" s="3">
        <v>0.96</v>
      </c>
      <c r="K851" s="3">
        <v>30.48</v>
      </c>
      <c r="L851" s="3">
        <v>27.15</v>
      </c>
      <c r="M851" s="42">
        <v>10020.11</v>
      </c>
      <c r="N851" s="45">
        <v>3635.83</v>
      </c>
      <c r="O851" s="3">
        <v>20.388990740740741</v>
      </c>
      <c r="P851" s="10">
        <v>63</v>
      </c>
    </row>
    <row r="852" spans="1:16" x14ac:dyDescent="0.35">
      <c r="A852" s="28" t="s">
        <v>116</v>
      </c>
      <c r="B852">
        <v>335</v>
      </c>
      <c r="C852">
        <v>2894</v>
      </c>
      <c r="D852" s="3">
        <v>207.71</v>
      </c>
      <c r="E852" s="3">
        <v>76.45</v>
      </c>
      <c r="F852" s="3">
        <v>48.2</v>
      </c>
      <c r="G852" s="3">
        <f t="shared" si="13"/>
        <v>1.5860995850622406</v>
      </c>
      <c r="H852" s="3">
        <v>63.28</v>
      </c>
      <c r="I852" s="3">
        <v>0.84</v>
      </c>
      <c r="J852" s="3">
        <v>0.63</v>
      </c>
      <c r="K852" s="3">
        <v>82.15</v>
      </c>
      <c r="L852" s="3">
        <v>50.4</v>
      </c>
      <c r="M852" s="42">
        <v>10093.65</v>
      </c>
      <c r="N852" s="45">
        <v>3836.07</v>
      </c>
      <c r="O852" s="3">
        <v>20.457083333333333</v>
      </c>
      <c r="P852" s="10">
        <v>26.72</v>
      </c>
    </row>
    <row r="853" spans="1:16" x14ac:dyDescent="0.35">
      <c r="A853" s="28" t="s">
        <v>116</v>
      </c>
      <c r="B853">
        <v>336</v>
      </c>
      <c r="C853">
        <v>1717</v>
      </c>
      <c r="D853" s="3">
        <v>151.93</v>
      </c>
      <c r="E853" s="3">
        <v>52.59</v>
      </c>
      <c r="F853" s="3">
        <v>41.57</v>
      </c>
      <c r="G853" s="3">
        <f t="shared" si="13"/>
        <v>1.265095020447438</v>
      </c>
      <c r="H853" s="3">
        <v>22.55</v>
      </c>
      <c r="I853" s="3">
        <v>0.93</v>
      </c>
      <c r="J853" s="3">
        <v>0.79</v>
      </c>
      <c r="K853" s="3">
        <v>54.12</v>
      </c>
      <c r="L853" s="3">
        <v>41</v>
      </c>
      <c r="M853" s="42">
        <v>10027.57</v>
      </c>
      <c r="N853" s="45">
        <v>3878.45</v>
      </c>
      <c r="O853" s="3">
        <v>20.395898148148149</v>
      </c>
      <c r="P853" s="10">
        <v>67.45</v>
      </c>
    </row>
    <row r="854" spans="1:16" x14ac:dyDescent="0.35">
      <c r="A854" s="28" t="s">
        <v>116</v>
      </c>
      <c r="B854">
        <v>337</v>
      </c>
      <c r="C854">
        <v>3107</v>
      </c>
      <c r="D854" s="3">
        <v>211.85</v>
      </c>
      <c r="E854" s="3">
        <v>71.36</v>
      </c>
      <c r="F854" s="3">
        <v>55.44</v>
      </c>
      <c r="G854" s="3">
        <f t="shared" si="13"/>
        <v>1.2871572871572872</v>
      </c>
      <c r="H854" s="3">
        <v>66.319999999999993</v>
      </c>
      <c r="I854" s="3">
        <v>0.87</v>
      </c>
      <c r="J854" s="3">
        <v>0.78</v>
      </c>
      <c r="K854" s="3">
        <v>73.98</v>
      </c>
      <c r="L854" s="3">
        <v>58</v>
      </c>
      <c r="M854" s="42">
        <v>10476.39</v>
      </c>
      <c r="N854" s="45">
        <v>4001.91</v>
      </c>
      <c r="O854" s="3">
        <v>20.811472222222221</v>
      </c>
      <c r="P854" s="10">
        <v>23.680000000000007</v>
      </c>
    </row>
    <row r="855" spans="1:16" x14ac:dyDescent="0.35">
      <c r="A855" s="28" t="s">
        <v>116</v>
      </c>
      <c r="B855">
        <v>338</v>
      </c>
      <c r="C855">
        <v>2242</v>
      </c>
      <c r="D855" s="3">
        <v>175.17</v>
      </c>
      <c r="E855" s="3">
        <v>64.53</v>
      </c>
      <c r="F855" s="3">
        <v>44.24</v>
      </c>
      <c r="G855" s="3">
        <f t="shared" si="13"/>
        <v>1.458634719710669</v>
      </c>
      <c r="H855" s="3">
        <v>99.09</v>
      </c>
      <c r="I855" s="3">
        <v>0.92</v>
      </c>
      <c r="J855" s="3">
        <v>0.69</v>
      </c>
      <c r="K855" s="3">
        <v>64.03</v>
      </c>
      <c r="L855" s="3">
        <v>45</v>
      </c>
      <c r="M855" s="42">
        <v>10428.299999999999</v>
      </c>
      <c r="N855" s="45">
        <v>4233.6099999999997</v>
      </c>
      <c r="O855" s="3">
        <v>20.766944444444444</v>
      </c>
      <c r="P855" s="10">
        <v>170.91</v>
      </c>
    </row>
    <row r="856" spans="1:16" x14ac:dyDescent="0.35">
      <c r="A856" s="28" t="s">
        <v>116</v>
      </c>
      <c r="B856">
        <v>339</v>
      </c>
      <c r="C856">
        <v>5878</v>
      </c>
      <c r="D856" s="3">
        <v>288.74</v>
      </c>
      <c r="E856" s="3">
        <v>99.21</v>
      </c>
      <c r="F856" s="3">
        <v>75.44</v>
      </c>
      <c r="G856" s="3">
        <f t="shared" si="13"/>
        <v>1.315084835630965</v>
      </c>
      <c r="H856" s="3">
        <v>160.97</v>
      </c>
      <c r="I856" s="3">
        <v>0.89</v>
      </c>
      <c r="J856" s="3">
        <v>0.76</v>
      </c>
      <c r="K856" s="3">
        <v>102.14</v>
      </c>
      <c r="L856" s="3">
        <v>79.400000000000006</v>
      </c>
      <c r="M856" s="42">
        <v>10005.64</v>
      </c>
      <c r="N856" s="45">
        <v>4008.71</v>
      </c>
      <c r="O856" s="3">
        <v>20.375592592592593</v>
      </c>
      <c r="P856" s="10">
        <v>109.03</v>
      </c>
    </row>
    <row r="857" spans="1:16" x14ac:dyDescent="0.35">
      <c r="A857" s="28" t="s">
        <v>116</v>
      </c>
      <c r="B857">
        <v>340</v>
      </c>
      <c r="C857">
        <v>3473</v>
      </c>
      <c r="D857" s="3">
        <v>213.31</v>
      </c>
      <c r="E857" s="3">
        <v>72.760000000000005</v>
      </c>
      <c r="F857" s="3">
        <v>60.77</v>
      </c>
      <c r="G857" s="3">
        <f t="shared" si="13"/>
        <v>1.1973012999835446</v>
      </c>
      <c r="H857" s="3">
        <v>172.6</v>
      </c>
      <c r="I857" s="3">
        <v>0.96</v>
      </c>
      <c r="J857" s="3">
        <v>0.84</v>
      </c>
      <c r="K857" s="3">
        <v>76.16</v>
      </c>
      <c r="L857" s="3">
        <v>61.98</v>
      </c>
      <c r="M857" s="42">
        <v>10004.14</v>
      </c>
      <c r="N857" s="45">
        <v>4097.08</v>
      </c>
      <c r="O857" s="3">
        <v>20.374203703703703</v>
      </c>
      <c r="P857" s="10">
        <v>97.4</v>
      </c>
    </row>
    <row r="858" spans="1:16" x14ac:dyDescent="0.35">
      <c r="A858" s="28" t="s">
        <v>116</v>
      </c>
      <c r="B858">
        <v>341</v>
      </c>
      <c r="C858">
        <v>628</v>
      </c>
      <c r="D858" s="3">
        <v>91.1</v>
      </c>
      <c r="E858" s="3">
        <v>33.19</v>
      </c>
      <c r="F858" s="3">
        <v>24.09</v>
      </c>
      <c r="G858" s="3">
        <f t="shared" si="13"/>
        <v>1.3777501037775008</v>
      </c>
      <c r="H858" s="3">
        <v>50.34</v>
      </c>
      <c r="I858" s="3">
        <v>0.95</v>
      </c>
      <c r="J858" s="3">
        <v>0.73</v>
      </c>
      <c r="K858" s="3">
        <v>33.840000000000003</v>
      </c>
      <c r="L858" s="3">
        <v>24.75</v>
      </c>
      <c r="M858" s="42">
        <v>10180.129999999999</v>
      </c>
      <c r="N858" s="45">
        <v>4042.79</v>
      </c>
      <c r="O858" s="3">
        <v>20.537157407407406</v>
      </c>
      <c r="P858" s="10">
        <v>39.659999999999997</v>
      </c>
    </row>
    <row r="859" spans="1:16" x14ac:dyDescent="0.35">
      <c r="A859" s="28" t="s">
        <v>116</v>
      </c>
      <c r="B859">
        <v>342</v>
      </c>
      <c r="C859">
        <v>3231</v>
      </c>
      <c r="D859" s="3">
        <v>207.6</v>
      </c>
      <c r="E859" s="3">
        <v>73.930000000000007</v>
      </c>
      <c r="F859" s="3">
        <v>55.65</v>
      </c>
      <c r="G859" s="3">
        <f t="shared" si="13"/>
        <v>1.3284815813117701</v>
      </c>
      <c r="H859" s="3">
        <v>108.71</v>
      </c>
      <c r="I859" s="3">
        <v>0.94</v>
      </c>
      <c r="J859" s="3">
        <v>0.75</v>
      </c>
      <c r="K859" s="3">
        <v>78</v>
      </c>
      <c r="L859" s="3">
        <v>57</v>
      </c>
      <c r="M859" s="42">
        <v>9691.02</v>
      </c>
      <c r="N859" s="45">
        <v>4072.39</v>
      </c>
      <c r="O859" s="3">
        <v>20.084277777777778</v>
      </c>
      <c r="P859" s="10">
        <v>161.29000000000002</v>
      </c>
    </row>
    <row r="860" spans="1:16" x14ac:dyDescent="0.35">
      <c r="A860" s="28" t="s">
        <v>116</v>
      </c>
      <c r="B860">
        <v>343</v>
      </c>
      <c r="C860">
        <v>9128</v>
      </c>
      <c r="D860" s="3">
        <v>396.43</v>
      </c>
      <c r="E860" s="3">
        <v>157.63</v>
      </c>
      <c r="F860" s="3">
        <v>73.73</v>
      </c>
      <c r="G860" s="3">
        <f t="shared" si="13"/>
        <v>2.1379357113793569</v>
      </c>
      <c r="H860" s="3">
        <v>60.78</v>
      </c>
      <c r="I860" s="3">
        <v>0.73</v>
      </c>
      <c r="J860" s="3">
        <v>0.47</v>
      </c>
      <c r="K860" s="3">
        <v>153.69999999999999</v>
      </c>
      <c r="L860" s="3">
        <v>79.59</v>
      </c>
      <c r="M860" s="42">
        <v>9483.42</v>
      </c>
      <c r="N860" s="45">
        <v>4152.38</v>
      </c>
      <c r="O860" s="3">
        <v>19.892055555555554</v>
      </c>
      <c r="P860" s="10">
        <v>29.22</v>
      </c>
    </row>
    <row r="861" spans="1:16" x14ac:dyDescent="0.35">
      <c r="A861" s="28" t="s">
        <v>116</v>
      </c>
      <c r="B861">
        <v>344</v>
      </c>
      <c r="C861">
        <v>4687</v>
      </c>
      <c r="D861" s="3">
        <v>260.39999999999998</v>
      </c>
      <c r="E861" s="3">
        <v>95.79</v>
      </c>
      <c r="F861" s="3">
        <v>62.3</v>
      </c>
      <c r="G861" s="3">
        <f t="shared" si="13"/>
        <v>1.5375601926163727</v>
      </c>
      <c r="H861" s="3">
        <v>98.35</v>
      </c>
      <c r="I861" s="3">
        <v>0.87</v>
      </c>
      <c r="J861" s="3">
        <v>0.65</v>
      </c>
      <c r="K861" s="3">
        <v>101.39</v>
      </c>
      <c r="L861" s="3">
        <v>64.239999999999995</v>
      </c>
      <c r="M861" s="42">
        <v>9598.7199999999993</v>
      </c>
      <c r="N861" s="45">
        <v>3868.45</v>
      </c>
      <c r="O861" s="3">
        <v>19.998814814814814</v>
      </c>
      <c r="P861" s="10">
        <v>171.65</v>
      </c>
    </row>
    <row r="862" spans="1:16" x14ac:dyDescent="0.35">
      <c r="A862" s="28" t="s">
        <v>116</v>
      </c>
      <c r="B862">
        <v>345</v>
      </c>
      <c r="C862">
        <v>1886</v>
      </c>
      <c r="D862" s="3">
        <v>157.61000000000001</v>
      </c>
      <c r="E862" s="3">
        <v>55.72</v>
      </c>
      <c r="F862" s="3">
        <v>43.1</v>
      </c>
      <c r="G862" s="3">
        <f t="shared" si="13"/>
        <v>1.2928074245939674</v>
      </c>
      <c r="H862" s="3">
        <v>85.62</v>
      </c>
      <c r="I862" s="3">
        <v>0.95</v>
      </c>
      <c r="J862" s="3">
        <v>0.77</v>
      </c>
      <c r="K862" s="3">
        <v>55.11</v>
      </c>
      <c r="L862" s="3">
        <v>41.92</v>
      </c>
      <c r="M862" s="42">
        <v>9677.8700000000008</v>
      </c>
      <c r="N862" s="45">
        <v>3895.12</v>
      </c>
      <c r="O862" s="3">
        <v>20.072101851851855</v>
      </c>
      <c r="P862" s="10">
        <v>4.3799999999999955</v>
      </c>
    </row>
    <row r="863" spans="1:16" x14ac:dyDescent="0.35">
      <c r="A863" s="28" t="s">
        <v>116</v>
      </c>
      <c r="B863">
        <v>346</v>
      </c>
      <c r="C863">
        <v>2283</v>
      </c>
      <c r="D863" s="3">
        <v>189.56</v>
      </c>
      <c r="E863" s="3">
        <v>71.260000000000005</v>
      </c>
      <c r="F863" s="3">
        <v>40.79</v>
      </c>
      <c r="G863" s="3">
        <f t="shared" si="13"/>
        <v>1.7469968129443492</v>
      </c>
      <c r="H863" s="3">
        <v>159.41</v>
      </c>
      <c r="I863" s="3">
        <v>0.8</v>
      </c>
      <c r="J863" s="3">
        <v>0.56999999999999995</v>
      </c>
      <c r="K863" s="3">
        <v>75.27</v>
      </c>
      <c r="L863" s="3">
        <v>42.82</v>
      </c>
      <c r="M863" s="42">
        <v>9349.6200000000008</v>
      </c>
      <c r="N863" s="45">
        <v>3984.6</v>
      </c>
      <c r="O863" s="3">
        <v>19.768166666666669</v>
      </c>
      <c r="P863" s="10">
        <v>110.59</v>
      </c>
    </row>
    <row r="864" spans="1:16" x14ac:dyDescent="0.35">
      <c r="A864" s="28" t="s">
        <v>116</v>
      </c>
      <c r="B864">
        <v>347</v>
      </c>
      <c r="C864">
        <v>3357</v>
      </c>
      <c r="D864" s="3">
        <v>236.19</v>
      </c>
      <c r="E864" s="3">
        <v>98.14</v>
      </c>
      <c r="F864" s="3">
        <v>43.55</v>
      </c>
      <c r="G864" s="3">
        <f t="shared" si="13"/>
        <v>2.2535017221584388</v>
      </c>
      <c r="H864" s="3">
        <v>114.37</v>
      </c>
      <c r="I864" s="3">
        <v>0.76</v>
      </c>
      <c r="J864" s="3">
        <v>0.44</v>
      </c>
      <c r="K864" s="3">
        <v>94.54</v>
      </c>
      <c r="L864" s="3">
        <v>45.48</v>
      </c>
      <c r="M864" s="42">
        <v>9234.77</v>
      </c>
      <c r="N864" s="45">
        <v>3849.45</v>
      </c>
      <c r="O864" s="3">
        <v>19.661824074074076</v>
      </c>
      <c r="P864" s="10">
        <v>155.63</v>
      </c>
    </row>
    <row r="865" spans="1:16" x14ac:dyDescent="0.35">
      <c r="A865" s="28" t="s">
        <v>116</v>
      </c>
      <c r="B865">
        <v>348</v>
      </c>
      <c r="C865">
        <v>12671</v>
      </c>
      <c r="D865" s="3">
        <v>465.5</v>
      </c>
      <c r="E865" s="3">
        <v>157.47999999999999</v>
      </c>
      <c r="F865" s="3">
        <v>102.45</v>
      </c>
      <c r="G865" s="3">
        <f t="shared" si="13"/>
        <v>1.5371400683260126</v>
      </c>
      <c r="H865" s="3">
        <v>168.52</v>
      </c>
      <c r="I865" s="3">
        <v>0.73</v>
      </c>
      <c r="J865" s="3">
        <v>0.65</v>
      </c>
      <c r="K865" s="3">
        <v>162.79</v>
      </c>
      <c r="L865" s="3">
        <v>116.45</v>
      </c>
      <c r="M865" s="42">
        <v>9191.77</v>
      </c>
      <c r="N865" s="45">
        <v>3612.97</v>
      </c>
      <c r="O865" s="3">
        <v>19.622009259259261</v>
      </c>
      <c r="P865" s="10">
        <v>101.47999999999999</v>
      </c>
    </row>
    <row r="866" spans="1:16" x14ac:dyDescent="0.35">
      <c r="A866" s="28" t="s">
        <v>116</v>
      </c>
      <c r="B866">
        <v>349</v>
      </c>
      <c r="C866">
        <v>13851</v>
      </c>
      <c r="D866" s="3">
        <v>522.5</v>
      </c>
      <c r="E866" s="3">
        <v>195.22</v>
      </c>
      <c r="F866" s="3">
        <v>90.34</v>
      </c>
      <c r="G866" s="3">
        <f t="shared" si="13"/>
        <v>2.1609475315474871</v>
      </c>
      <c r="H866" s="3">
        <v>174.77</v>
      </c>
      <c r="I866" s="3">
        <v>0.64</v>
      </c>
      <c r="J866" s="3">
        <v>0.46</v>
      </c>
      <c r="K866" s="3">
        <v>216.21</v>
      </c>
      <c r="L866" s="3">
        <v>96.17</v>
      </c>
      <c r="M866" s="42">
        <v>9491.57</v>
      </c>
      <c r="N866" s="45">
        <v>3604.7</v>
      </c>
      <c r="O866" s="3">
        <v>19.899601851851852</v>
      </c>
      <c r="P866" s="10">
        <v>95.22999999999999</v>
      </c>
    </row>
    <row r="867" spans="1:16" x14ac:dyDescent="0.35">
      <c r="A867" s="28" t="s">
        <v>116</v>
      </c>
      <c r="B867">
        <v>350</v>
      </c>
      <c r="C867">
        <v>1428</v>
      </c>
      <c r="D867" s="3">
        <v>139.75</v>
      </c>
      <c r="E867" s="3">
        <v>46.85</v>
      </c>
      <c r="F867" s="3">
        <v>38.81</v>
      </c>
      <c r="G867" s="3">
        <f t="shared" si="13"/>
        <v>1.2071631022932234</v>
      </c>
      <c r="H867" s="3">
        <v>35.86</v>
      </c>
      <c r="I867" s="3">
        <v>0.92</v>
      </c>
      <c r="J867" s="3">
        <v>0.83</v>
      </c>
      <c r="K867" s="3">
        <v>50.33</v>
      </c>
      <c r="L867" s="3">
        <v>39.47</v>
      </c>
      <c r="M867" s="42">
        <v>9702.23</v>
      </c>
      <c r="N867" s="45">
        <v>3689.7</v>
      </c>
      <c r="O867" s="3">
        <v>20.094657407407407</v>
      </c>
      <c r="P867" s="10">
        <v>54.14</v>
      </c>
    </row>
    <row r="868" spans="1:16" x14ac:dyDescent="0.35">
      <c r="A868" s="28" t="s">
        <v>116</v>
      </c>
      <c r="B868">
        <v>351</v>
      </c>
      <c r="C868">
        <v>3094</v>
      </c>
      <c r="D868" s="3">
        <v>204.71</v>
      </c>
      <c r="E868" s="3">
        <v>74.2</v>
      </c>
      <c r="F868" s="3">
        <v>53.1</v>
      </c>
      <c r="G868" s="3">
        <f t="shared" si="13"/>
        <v>1.3973634651600753</v>
      </c>
      <c r="H868" s="3">
        <v>22.61</v>
      </c>
      <c r="I868" s="3">
        <v>0.93</v>
      </c>
      <c r="J868" s="3">
        <v>0.72</v>
      </c>
      <c r="K868" s="3">
        <v>74.319999999999993</v>
      </c>
      <c r="L868" s="3">
        <v>53.65</v>
      </c>
      <c r="M868" s="42">
        <v>9671.19</v>
      </c>
      <c r="N868" s="45">
        <v>3460.13</v>
      </c>
      <c r="O868" s="3">
        <v>20.06591666666667</v>
      </c>
      <c r="P868" s="10">
        <v>67.39</v>
      </c>
    </row>
    <row r="869" spans="1:16" x14ac:dyDescent="0.35">
      <c r="A869" s="28" t="s">
        <v>116</v>
      </c>
      <c r="B869">
        <v>352</v>
      </c>
      <c r="C869">
        <v>1849</v>
      </c>
      <c r="D869" s="3">
        <v>156.19</v>
      </c>
      <c r="E869" s="3">
        <v>54.48</v>
      </c>
      <c r="F869" s="3">
        <v>43.22</v>
      </c>
      <c r="G869" s="3">
        <f t="shared" si="13"/>
        <v>1.2605275335492827</v>
      </c>
      <c r="H869" s="3">
        <v>125.58</v>
      </c>
      <c r="I869" s="3">
        <v>0.95</v>
      </c>
      <c r="J869" s="3">
        <v>0.79</v>
      </c>
      <c r="K869" s="3">
        <v>55.61</v>
      </c>
      <c r="L869" s="3">
        <v>43.31</v>
      </c>
      <c r="M869" s="42">
        <v>9427.14</v>
      </c>
      <c r="N869" s="45">
        <v>3355.58</v>
      </c>
      <c r="O869" s="3">
        <v>19.839944444444445</v>
      </c>
      <c r="P869" s="10">
        <v>144.42000000000002</v>
      </c>
    </row>
    <row r="870" spans="1:16" x14ac:dyDescent="0.35">
      <c r="A870" s="28" t="s">
        <v>116</v>
      </c>
      <c r="B870">
        <v>353</v>
      </c>
      <c r="C870">
        <v>1724</v>
      </c>
      <c r="D870" s="3">
        <v>148.62</v>
      </c>
      <c r="E870" s="3">
        <v>51.03</v>
      </c>
      <c r="F870" s="3">
        <v>43.02</v>
      </c>
      <c r="G870" s="3">
        <f t="shared" si="13"/>
        <v>1.1861924686192469</v>
      </c>
      <c r="H870" s="3">
        <v>7.35</v>
      </c>
      <c r="I870" s="3">
        <v>0.98</v>
      </c>
      <c r="J870" s="3">
        <v>0.84</v>
      </c>
      <c r="K870" s="3">
        <v>51.88</v>
      </c>
      <c r="L870" s="3">
        <v>43</v>
      </c>
      <c r="M870" s="42">
        <v>9655.0499999999993</v>
      </c>
      <c r="N870" s="45">
        <v>3266.03</v>
      </c>
      <c r="O870" s="3">
        <v>20.050972222222221</v>
      </c>
      <c r="P870" s="10">
        <v>82.65</v>
      </c>
    </row>
    <row r="871" spans="1:16" x14ac:dyDescent="0.35">
      <c r="A871" s="28" t="s">
        <v>116</v>
      </c>
      <c r="B871">
        <v>354</v>
      </c>
      <c r="C871">
        <v>5906</v>
      </c>
      <c r="D871" s="3">
        <v>285.95999999999998</v>
      </c>
      <c r="E871" s="3">
        <v>92.07</v>
      </c>
      <c r="F871" s="3">
        <v>81.680000000000007</v>
      </c>
      <c r="G871" s="3">
        <f t="shared" si="13"/>
        <v>1.1272037218413318</v>
      </c>
      <c r="H871" s="3">
        <v>95.8</v>
      </c>
      <c r="I871" s="3">
        <v>0.91</v>
      </c>
      <c r="J871" s="3">
        <v>0.89</v>
      </c>
      <c r="K871" s="3">
        <v>97.69</v>
      </c>
      <c r="L871" s="3">
        <v>82</v>
      </c>
      <c r="M871" s="42">
        <v>9573.66</v>
      </c>
      <c r="N871" s="45">
        <v>3017.13</v>
      </c>
      <c r="O871" s="3">
        <v>19.97561111111111</v>
      </c>
      <c r="P871" s="10">
        <v>174.2</v>
      </c>
    </row>
    <row r="872" spans="1:16" x14ac:dyDescent="0.35">
      <c r="A872" s="28" t="s">
        <v>116</v>
      </c>
      <c r="B872">
        <v>355</v>
      </c>
      <c r="C872">
        <v>5062</v>
      </c>
      <c r="D872" s="3">
        <v>267.10000000000002</v>
      </c>
      <c r="E872" s="3">
        <v>100.38</v>
      </c>
      <c r="F872" s="3">
        <v>64.209999999999994</v>
      </c>
      <c r="G872" s="3">
        <f t="shared" si="13"/>
        <v>1.5633078959663604</v>
      </c>
      <c r="H872" s="3">
        <v>17.64</v>
      </c>
      <c r="I872" s="3">
        <v>0.89</v>
      </c>
      <c r="J872" s="3">
        <v>0.64</v>
      </c>
      <c r="K872" s="3">
        <v>98.31</v>
      </c>
      <c r="L872" s="3">
        <v>64.13</v>
      </c>
      <c r="M872" s="42">
        <v>9286.5</v>
      </c>
      <c r="N872" s="45">
        <v>2909.29</v>
      </c>
      <c r="O872" s="3">
        <v>19.709722222222222</v>
      </c>
      <c r="P872" s="10">
        <v>72.36</v>
      </c>
    </row>
    <row r="873" spans="1:16" x14ac:dyDescent="0.35">
      <c r="A873" s="28" t="s">
        <v>116</v>
      </c>
      <c r="B873">
        <v>356</v>
      </c>
      <c r="C873">
        <v>5805</v>
      </c>
      <c r="D873" s="3">
        <v>285.10000000000002</v>
      </c>
      <c r="E873" s="3">
        <v>99.72</v>
      </c>
      <c r="F873" s="3">
        <v>74.12</v>
      </c>
      <c r="G873" s="3">
        <f t="shared" si="13"/>
        <v>1.3453858607663247</v>
      </c>
      <c r="H873" s="3">
        <v>47.63</v>
      </c>
      <c r="I873" s="3">
        <v>0.9</v>
      </c>
      <c r="J873" s="3">
        <v>0.74</v>
      </c>
      <c r="K873" s="3">
        <v>100.44</v>
      </c>
      <c r="L873" s="3">
        <v>74.88</v>
      </c>
      <c r="M873" s="42">
        <v>9577.15</v>
      </c>
      <c r="N873" s="45">
        <v>2852.97</v>
      </c>
      <c r="O873" s="3">
        <v>19.978842592592596</v>
      </c>
      <c r="P873" s="10">
        <v>42.37</v>
      </c>
    </row>
    <row r="874" spans="1:16" x14ac:dyDescent="0.35">
      <c r="A874" s="28" t="s">
        <v>116</v>
      </c>
      <c r="B874">
        <v>357</v>
      </c>
      <c r="C874">
        <v>1619</v>
      </c>
      <c r="D874" s="3">
        <v>145.46</v>
      </c>
      <c r="E874" s="3">
        <v>50.05</v>
      </c>
      <c r="F874" s="3">
        <v>41.19</v>
      </c>
      <c r="G874" s="3">
        <f t="shared" si="13"/>
        <v>1.2151007526098567</v>
      </c>
      <c r="H874" s="3">
        <v>5.09</v>
      </c>
      <c r="I874" s="3">
        <v>0.96</v>
      </c>
      <c r="J874" s="3">
        <v>0.82</v>
      </c>
      <c r="K874" s="3">
        <v>52.61</v>
      </c>
      <c r="L874" s="3">
        <v>41</v>
      </c>
      <c r="M874" s="42">
        <v>9655.5300000000007</v>
      </c>
      <c r="N874" s="45">
        <v>2792.96</v>
      </c>
      <c r="O874" s="3">
        <v>20.051416666666665</v>
      </c>
      <c r="P874" s="10">
        <v>84.91</v>
      </c>
    </row>
    <row r="875" spans="1:16" x14ac:dyDescent="0.35">
      <c r="A875" s="28" t="s">
        <v>116</v>
      </c>
      <c r="B875">
        <v>358</v>
      </c>
      <c r="C875">
        <v>12738</v>
      </c>
      <c r="D875" s="3">
        <v>538.66</v>
      </c>
      <c r="E875" s="3">
        <v>177.85</v>
      </c>
      <c r="F875" s="3">
        <v>91.19</v>
      </c>
      <c r="G875" s="3">
        <f t="shared" si="13"/>
        <v>1.950323500383814</v>
      </c>
      <c r="H875" s="3">
        <v>145.25</v>
      </c>
      <c r="I875" s="3">
        <v>0.55000000000000004</v>
      </c>
      <c r="J875" s="3">
        <v>0.51</v>
      </c>
      <c r="K875" s="3">
        <v>177.63</v>
      </c>
      <c r="L875" s="3">
        <v>108.83</v>
      </c>
      <c r="M875" s="42">
        <v>9384.17</v>
      </c>
      <c r="N875" s="45">
        <v>2589.98</v>
      </c>
      <c r="O875" s="3">
        <v>19.800157407407404</v>
      </c>
      <c r="P875" s="10">
        <v>124.75</v>
      </c>
    </row>
    <row r="876" spans="1:16" x14ac:dyDescent="0.35">
      <c r="A876" s="28" t="s">
        <v>116</v>
      </c>
      <c r="B876">
        <v>359</v>
      </c>
      <c r="C876">
        <v>1755</v>
      </c>
      <c r="D876" s="3">
        <v>151.13999999999999</v>
      </c>
      <c r="E876" s="3">
        <v>50.89</v>
      </c>
      <c r="F876" s="3">
        <v>43.91</v>
      </c>
      <c r="G876" s="3">
        <f t="shared" si="13"/>
        <v>1.1589615121840129</v>
      </c>
      <c r="H876" s="3">
        <v>7.54</v>
      </c>
      <c r="I876" s="3">
        <v>0.97</v>
      </c>
      <c r="J876" s="3">
        <v>0.86</v>
      </c>
      <c r="K876" s="3">
        <v>52.2</v>
      </c>
      <c r="L876" s="3">
        <v>44.59</v>
      </c>
      <c r="M876" s="42">
        <v>9071.6299999999992</v>
      </c>
      <c r="N876" s="45">
        <v>2435.4899999999998</v>
      </c>
      <c r="O876" s="3">
        <v>19.510768518518518</v>
      </c>
      <c r="P876" s="10">
        <v>82.46</v>
      </c>
    </row>
    <row r="877" spans="1:16" x14ac:dyDescent="0.35">
      <c r="A877" s="28" t="s">
        <v>116</v>
      </c>
      <c r="B877">
        <v>360</v>
      </c>
      <c r="C877">
        <v>9016</v>
      </c>
      <c r="D877" s="3">
        <v>392.26</v>
      </c>
      <c r="E877" s="3">
        <v>153.19999999999999</v>
      </c>
      <c r="F877" s="3">
        <v>74.930000000000007</v>
      </c>
      <c r="G877" s="3">
        <f t="shared" si="13"/>
        <v>2.0445749366074999</v>
      </c>
      <c r="H877" s="3">
        <v>98.3</v>
      </c>
      <c r="I877" s="3">
        <v>0.74</v>
      </c>
      <c r="J877" s="3">
        <v>0.49</v>
      </c>
      <c r="K877" s="3">
        <v>159.38999999999999</v>
      </c>
      <c r="L877" s="3">
        <v>78.53</v>
      </c>
      <c r="M877" s="42">
        <v>9227.24</v>
      </c>
      <c r="N877" s="45">
        <v>2623.42</v>
      </c>
      <c r="O877" s="3">
        <v>19.654851851851848</v>
      </c>
      <c r="P877" s="10">
        <v>171.7</v>
      </c>
    </row>
    <row r="878" spans="1:16" x14ac:dyDescent="0.35">
      <c r="A878" s="28" t="s">
        <v>116</v>
      </c>
      <c r="B878">
        <v>361</v>
      </c>
      <c r="C878">
        <v>37891</v>
      </c>
      <c r="D878" s="3">
        <v>902.75</v>
      </c>
      <c r="E878" s="3">
        <v>299.52999999999997</v>
      </c>
      <c r="F878" s="3">
        <v>161.07</v>
      </c>
      <c r="G878" s="3">
        <f t="shared" si="13"/>
        <v>1.8596262494567579</v>
      </c>
      <c r="H878" s="3">
        <v>31.84</v>
      </c>
      <c r="I878" s="3">
        <v>0.57999999999999996</v>
      </c>
      <c r="J878" s="3">
        <v>0.54</v>
      </c>
      <c r="K878" s="3">
        <v>313.33999999999997</v>
      </c>
      <c r="L878" s="3">
        <v>190.8</v>
      </c>
      <c r="M878" s="42">
        <v>8894.09</v>
      </c>
      <c r="N878" s="45">
        <v>2836.64</v>
      </c>
      <c r="O878" s="3">
        <v>19.346379629629631</v>
      </c>
      <c r="P878" s="10">
        <v>58.16</v>
      </c>
    </row>
    <row r="879" spans="1:16" x14ac:dyDescent="0.35">
      <c r="A879" s="28" t="s">
        <v>116</v>
      </c>
      <c r="B879">
        <v>362</v>
      </c>
      <c r="C879">
        <v>2575</v>
      </c>
      <c r="D879" s="3">
        <v>185.66</v>
      </c>
      <c r="E879" s="3">
        <v>65.89</v>
      </c>
      <c r="F879" s="3">
        <v>49.76</v>
      </c>
      <c r="G879" s="3">
        <f t="shared" si="13"/>
        <v>1.3241559485530547</v>
      </c>
      <c r="H879" s="3">
        <v>123.46</v>
      </c>
      <c r="I879" s="3">
        <v>0.94</v>
      </c>
      <c r="J879" s="3">
        <v>0.76</v>
      </c>
      <c r="K879" s="3">
        <v>64.94</v>
      </c>
      <c r="L879" s="3">
        <v>48.73</v>
      </c>
      <c r="M879" s="42">
        <v>8591.5499999999993</v>
      </c>
      <c r="N879" s="45">
        <v>2869.51</v>
      </c>
      <c r="O879" s="3">
        <v>19.06625</v>
      </c>
      <c r="P879" s="10">
        <v>146.54000000000002</v>
      </c>
    </row>
    <row r="880" spans="1:16" x14ac:dyDescent="0.35">
      <c r="A880" s="28" t="s">
        <v>116</v>
      </c>
      <c r="B880">
        <v>363</v>
      </c>
      <c r="C880">
        <v>2354</v>
      </c>
      <c r="D880" s="3">
        <v>174.13</v>
      </c>
      <c r="E880" s="3">
        <v>60.43</v>
      </c>
      <c r="F880" s="3">
        <v>49.6</v>
      </c>
      <c r="G880" s="3">
        <f t="shared" si="13"/>
        <v>1.2183467741935483</v>
      </c>
      <c r="H880" s="3">
        <v>37.56</v>
      </c>
      <c r="I880" s="3">
        <v>0.98</v>
      </c>
      <c r="J880" s="3">
        <v>0.82</v>
      </c>
      <c r="K880" s="3">
        <v>61.4</v>
      </c>
      <c r="L880" s="3">
        <v>48.92</v>
      </c>
      <c r="M880" s="42">
        <v>8962.01</v>
      </c>
      <c r="N880" s="45">
        <v>3033.84</v>
      </c>
      <c r="O880" s="3">
        <v>19.40926851851852</v>
      </c>
      <c r="P880" s="10">
        <v>52.44</v>
      </c>
    </row>
    <row r="881" spans="1:16" x14ac:dyDescent="0.35">
      <c r="A881" s="28" t="s">
        <v>116</v>
      </c>
      <c r="B881">
        <v>364</v>
      </c>
      <c r="C881">
        <v>22948</v>
      </c>
      <c r="D881" s="3">
        <v>600.91</v>
      </c>
      <c r="E881" s="3">
        <v>183.62</v>
      </c>
      <c r="F881" s="3">
        <v>159.12</v>
      </c>
      <c r="G881" s="3">
        <f t="shared" si="13"/>
        <v>1.1539718451483156</v>
      </c>
      <c r="H881" s="3">
        <v>57.7</v>
      </c>
      <c r="I881" s="3">
        <v>0.8</v>
      </c>
      <c r="J881" s="3">
        <v>0.87</v>
      </c>
      <c r="K881" s="3">
        <v>204.94</v>
      </c>
      <c r="L881" s="3">
        <v>159.81</v>
      </c>
      <c r="M881" s="42">
        <v>8883.23</v>
      </c>
      <c r="N881" s="45">
        <v>3281.92</v>
      </c>
      <c r="O881" s="3">
        <v>19.336324074074074</v>
      </c>
      <c r="P881" s="10">
        <v>32.299999999999997</v>
      </c>
    </row>
    <row r="882" spans="1:16" x14ac:dyDescent="0.35">
      <c r="A882" s="28" t="s">
        <v>116</v>
      </c>
      <c r="B882">
        <v>365</v>
      </c>
      <c r="C882">
        <v>3017</v>
      </c>
      <c r="D882" s="3">
        <v>198.54</v>
      </c>
      <c r="E882" s="3">
        <v>62.54</v>
      </c>
      <c r="F882" s="3">
        <v>61.42</v>
      </c>
      <c r="G882" s="3">
        <f t="shared" si="13"/>
        <v>1.0182351025724519</v>
      </c>
      <c r="H882" s="3">
        <v>15.89</v>
      </c>
      <c r="I882" s="3">
        <v>0.96</v>
      </c>
      <c r="J882" s="3">
        <v>0.98</v>
      </c>
      <c r="K882" s="3">
        <v>67.010000000000005</v>
      </c>
      <c r="L882" s="3">
        <v>60</v>
      </c>
      <c r="M882" s="42">
        <v>8903.84</v>
      </c>
      <c r="N882" s="45">
        <v>3580.22</v>
      </c>
      <c r="O882" s="3">
        <v>19.355407407407409</v>
      </c>
      <c r="P882" s="10">
        <v>74.11</v>
      </c>
    </row>
    <row r="883" spans="1:16" x14ac:dyDescent="0.35">
      <c r="A883" s="28" t="s">
        <v>116</v>
      </c>
      <c r="B883">
        <v>366</v>
      </c>
      <c r="C883">
        <v>14005</v>
      </c>
      <c r="D883" s="3">
        <v>445.51</v>
      </c>
      <c r="E883" s="3">
        <v>148.47</v>
      </c>
      <c r="F883" s="3">
        <v>120.1</v>
      </c>
      <c r="G883" s="3">
        <f t="shared" si="13"/>
        <v>1.2362198168193173</v>
      </c>
      <c r="H883" s="3">
        <v>35.18</v>
      </c>
      <c r="I883" s="3">
        <v>0.89</v>
      </c>
      <c r="J883" s="3">
        <v>0.81</v>
      </c>
      <c r="K883" s="3">
        <v>159</v>
      </c>
      <c r="L883" s="3">
        <v>125.2</v>
      </c>
      <c r="M883" s="42">
        <v>8994.42</v>
      </c>
      <c r="N883" s="45">
        <v>3894.44</v>
      </c>
      <c r="O883" s="3">
        <v>19.439277777777775</v>
      </c>
      <c r="P883" s="10">
        <v>54.82</v>
      </c>
    </row>
    <row r="884" spans="1:16" x14ac:dyDescent="0.35">
      <c r="A884" s="28" t="s">
        <v>116</v>
      </c>
      <c r="B884">
        <v>367</v>
      </c>
      <c r="C884">
        <v>19534</v>
      </c>
      <c r="D884" s="3">
        <v>615.41999999999996</v>
      </c>
      <c r="E884" s="3">
        <v>260.05</v>
      </c>
      <c r="F884" s="3">
        <v>95.64</v>
      </c>
      <c r="G884" s="3">
        <f t="shared" si="13"/>
        <v>2.71905060644082</v>
      </c>
      <c r="H884" s="3">
        <v>47.36</v>
      </c>
      <c r="I884" s="3">
        <v>0.65</v>
      </c>
      <c r="J884" s="3">
        <v>0.37</v>
      </c>
      <c r="K884" s="3">
        <v>246.11</v>
      </c>
      <c r="L884" s="3">
        <v>104.9</v>
      </c>
      <c r="M884" s="42">
        <v>8766.66</v>
      </c>
      <c r="N884" s="45">
        <v>3873.13</v>
      </c>
      <c r="O884" s="3">
        <v>19.22838888888889</v>
      </c>
      <c r="P884" s="10">
        <v>42.64</v>
      </c>
    </row>
    <row r="885" spans="1:16" x14ac:dyDescent="0.35">
      <c r="A885" s="28" t="s">
        <v>116</v>
      </c>
      <c r="B885">
        <v>368</v>
      </c>
      <c r="C885">
        <v>1629</v>
      </c>
      <c r="D885" s="3">
        <v>147.51</v>
      </c>
      <c r="E885" s="3">
        <v>49.31</v>
      </c>
      <c r="F885" s="3">
        <v>42.07</v>
      </c>
      <c r="G885" s="3">
        <f t="shared" si="13"/>
        <v>1.1720941288328977</v>
      </c>
      <c r="H885" s="3">
        <v>30.29</v>
      </c>
      <c r="I885" s="3">
        <v>0.94</v>
      </c>
      <c r="J885" s="3">
        <v>0.85</v>
      </c>
      <c r="K885" s="3">
        <v>50.16</v>
      </c>
      <c r="L885" s="3">
        <v>43.46</v>
      </c>
      <c r="M885" s="42">
        <v>9133.4</v>
      </c>
      <c r="N885" s="45">
        <v>4089.57</v>
      </c>
      <c r="O885" s="3">
        <v>19.567962962962966</v>
      </c>
      <c r="P885" s="10">
        <v>59.71</v>
      </c>
    </row>
    <row r="886" spans="1:16" x14ac:dyDescent="0.35">
      <c r="A886" s="28" t="s">
        <v>116</v>
      </c>
      <c r="B886">
        <v>369</v>
      </c>
      <c r="C886">
        <v>6929</v>
      </c>
      <c r="D886" s="3">
        <v>312.64999999999998</v>
      </c>
      <c r="E886" s="3">
        <v>115.42</v>
      </c>
      <c r="F886" s="3">
        <v>76.430000000000007</v>
      </c>
      <c r="G886" s="3">
        <f t="shared" si="13"/>
        <v>1.5101399973832264</v>
      </c>
      <c r="H886" s="3">
        <v>166.96</v>
      </c>
      <c r="I886" s="3">
        <v>0.89</v>
      </c>
      <c r="J886" s="3">
        <v>0.66</v>
      </c>
      <c r="K886" s="3">
        <v>121.51</v>
      </c>
      <c r="L886" s="3">
        <v>76.42</v>
      </c>
      <c r="M886" s="42">
        <v>8941.9500000000007</v>
      </c>
      <c r="N886" s="45">
        <v>4262.7299999999996</v>
      </c>
      <c r="O886" s="3">
        <v>19.390694444444446</v>
      </c>
      <c r="P886" s="10">
        <v>103.03999999999999</v>
      </c>
    </row>
    <row r="887" spans="1:16" x14ac:dyDescent="0.35">
      <c r="A887" s="28" t="s">
        <v>116</v>
      </c>
      <c r="B887">
        <v>370</v>
      </c>
      <c r="C887">
        <v>2267</v>
      </c>
      <c r="D887" s="3">
        <v>170.11</v>
      </c>
      <c r="E887" s="3">
        <v>54.49</v>
      </c>
      <c r="F887" s="3">
        <v>52.97</v>
      </c>
      <c r="G887" s="3">
        <f t="shared" si="13"/>
        <v>1.0286954880120824</v>
      </c>
      <c r="H887" s="3">
        <v>72.73</v>
      </c>
      <c r="I887" s="3">
        <v>0.98</v>
      </c>
      <c r="J887" s="3">
        <v>0.97</v>
      </c>
      <c r="K887" s="3">
        <v>56.08</v>
      </c>
      <c r="L887" s="3">
        <v>52.21</v>
      </c>
      <c r="M887" s="42">
        <v>8809.4599999999991</v>
      </c>
      <c r="N887" s="45">
        <v>4178.72</v>
      </c>
      <c r="O887" s="3">
        <v>19.268018518518517</v>
      </c>
      <c r="P887" s="10">
        <v>17.269999999999996</v>
      </c>
    </row>
    <row r="888" spans="1:16" x14ac:dyDescent="0.35">
      <c r="A888" s="28" t="s">
        <v>116</v>
      </c>
      <c r="B888">
        <v>371</v>
      </c>
      <c r="C888">
        <v>4675</v>
      </c>
      <c r="D888" s="3">
        <v>261.83999999999997</v>
      </c>
      <c r="E888" s="3">
        <v>84.87</v>
      </c>
      <c r="F888" s="3">
        <v>70.13</v>
      </c>
      <c r="G888" s="3">
        <f t="shared" si="13"/>
        <v>1.2101810922572367</v>
      </c>
      <c r="H888" s="3">
        <v>33.159999999999997</v>
      </c>
      <c r="I888" s="3">
        <v>0.86</v>
      </c>
      <c r="J888" s="3">
        <v>0.83</v>
      </c>
      <c r="K888" s="3">
        <v>88.77</v>
      </c>
      <c r="L888" s="3">
        <v>71.25</v>
      </c>
      <c r="M888" s="42">
        <v>8655.9599999999991</v>
      </c>
      <c r="N888" s="45">
        <v>4185.2700000000004</v>
      </c>
      <c r="O888" s="3">
        <v>19.125888888888888</v>
      </c>
      <c r="P888" s="10">
        <v>56.84</v>
      </c>
    </row>
    <row r="889" spans="1:16" x14ac:dyDescent="0.35">
      <c r="A889" s="28" t="s">
        <v>116</v>
      </c>
      <c r="B889">
        <v>372</v>
      </c>
      <c r="C889">
        <v>3406</v>
      </c>
      <c r="D889" s="3">
        <v>218.78</v>
      </c>
      <c r="E889" s="3">
        <v>75.19</v>
      </c>
      <c r="F889" s="3">
        <v>57.68</v>
      </c>
      <c r="G889" s="3">
        <f t="shared" si="13"/>
        <v>1.3035714285714286</v>
      </c>
      <c r="H889" s="3">
        <v>10.99</v>
      </c>
      <c r="I889" s="3">
        <v>0.89</v>
      </c>
      <c r="J889" s="3">
        <v>0.77</v>
      </c>
      <c r="K889" s="3">
        <v>78.31</v>
      </c>
      <c r="L889" s="3">
        <v>59.61</v>
      </c>
      <c r="M889" s="42">
        <v>8700.08</v>
      </c>
      <c r="N889" s="45">
        <v>4025.24</v>
      </c>
      <c r="O889" s="3">
        <v>19.166740740740742</v>
      </c>
      <c r="P889" s="10">
        <v>79.010000000000005</v>
      </c>
    </row>
    <row r="890" spans="1:16" x14ac:dyDescent="0.35">
      <c r="A890" s="28" t="s">
        <v>116</v>
      </c>
      <c r="B890">
        <v>373</v>
      </c>
      <c r="C890">
        <v>14729</v>
      </c>
      <c r="D890" s="3">
        <v>461.93</v>
      </c>
      <c r="E890" s="3">
        <v>166.75</v>
      </c>
      <c r="F890" s="3">
        <v>112.47</v>
      </c>
      <c r="G890" s="3">
        <f t="shared" si="13"/>
        <v>1.4826175869120655</v>
      </c>
      <c r="H890" s="3">
        <v>113.72</v>
      </c>
      <c r="I890" s="3">
        <v>0.87</v>
      </c>
      <c r="J890" s="3">
        <v>0.67</v>
      </c>
      <c r="K890" s="3">
        <v>167.63</v>
      </c>
      <c r="L890" s="3">
        <v>118.98</v>
      </c>
      <c r="M890" s="42">
        <v>8371.09</v>
      </c>
      <c r="N890" s="45">
        <v>3955.58</v>
      </c>
      <c r="O890" s="3">
        <v>18.86212037037037</v>
      </c>
      <c r="P890" s="10">
        <v>156.28</v>
      </c>
    </row>
    <row r="891" spans="1:16" x14ac:dyDescent="0.35">
      <c r="A891" s="28" t="s">
        <v>116</v>
      </c>
      <c r="B891">
        <v>374</v>
      </c>
      <c r="C891">
        <v>1011</v>
      </c>
      <c r="D891" s="3">
        <v>114.93</v>
      </c>
      <c r="E891" s="3">
        <v>39.619999999999997</v>
      </c>
      <c r="F891" s="3">
        <v>32.49</v>
      </c>
      <c r="G891" s="3">
        <f t="shared" si="13"/>
        <v>1.2194521391197291</v>
      </c>
      <c r="H891" s="3">
        <v>27.06</v>
      </c>
      <c r="I891" s="3">
        <v>0.96</v>
      </c>
      <c r="J891" s="3">
        <v>0.82</v>
      </c>
      <c r="K891" s="3">
        <v>41.23</v>
      </c>
      <c r="L891" s="3">
        <v>32.28</v>
      </c>
      <c r="M891" s="42">
        <v>8157.34</v>
      </c>
      <c r="N891" s="45">
        <v>3919.04</v>
      </c>
      <c r="O891" s="3">
        <v>18.664203703703702</v>
      </c>
      <c r="P891" s="10">
        <v>62.94</v>
      </c>
    </row>
    <row r="892" spans="1:16" x14ac:dyDescent="0.35">
      <c r="A892" s="28" t="s">
        <v>116</v>
      </c>
      <c r="B892">
        <v>375</v>
      </c>
      <c r="C892">
        <v>952</v>
      </c>
      <c r="D892" s="3">
        <v>113.37</v>
      </c>
      <c r="E892" s="3">
        <v>41.87</v>
      </c>
      <c r="F892" s="3">
        <v>28.95</v>
      </c>
      <c r="G892" s="3">
        <f t="shared" si="13"/>
        <v>1.4462867012089808</v>
      </c>
      <c r="H892" s="3">
        <v>99.7</v>
      </c>
      <c r="I892" s="3">
        <v>0.93</v>
      </c>
      <c r="J892" s="3">
        <v>0.69</v>
      </c>
      <c r="K892" s="3">
        <v>42.72</v>
      </c>
      <c r="L892" s="3">
        <v>29</v>
      </c>
      <c r="M892" s="42">
        <v>8183.96</v>
      </c>
      <c r="N892" s="45">
        <v>4200.78</v>
      </c>
      <c r="O892" s="3">
        <v>18.688851851851851</v>
      </c>
      <c r="P892" s="10">
        <v>170.3</v>
      </c>
    </row>
    <row r="893" spans="1:16" x14ac:dyDescent="0.35">
      <c r="A893" s="28" t="s">
        <v>116</v>
      </c>
      <c r="B893">
        <v>376</v>
      </c>
      <c r="C893">
        <v>19629</v>
      </c>
      <c r="D893" s="3">
        <v>563.16</v>
      </c>
      <c r="E893" s="3">
        <v>203.29</v>
      </c>
      <c r="F893" s="3">
        <v>122.94</v>
      </c>
      <c r="G893" s="3">
        <f t="shared" si="13"/>
        <v>1.6535708475679192</v>
      </c>
      <c r="H893" s="3">
        <v>71.400000000000006</v>
      </c>
      <c r="I893" s="3">
        <v>0.78</v>
      </c>
      <c r="J893" s="3">
        <v>0.6</v>
      </c>
      <c r="K893" s="3">
        <v>211.6</v>
      </c>
      <c r="L893" s="3">
        <v>135.63999999999999</v>
      </c>
      <c r="M893" s="42">
        <v>7993.43</v>
      </c>
      <c r="N893" s="45">
        <v>4070.85</v>
      </c>
      <c r="O893" s="3">
        <v>18.512435185185186</v>
      </c>
      <c r="P893" s="10">
        <v>18.599999999999994</v>
      </c>
    </row>
    <row r="894" spans="1:16" x14ac:dyDescent="0.35">
      <c r="A894" s="28" t="s">
        <v>116</v>
      </c>
      <c r="B894">
        <v>377</v>
      </c>
      <c r="C894">
        <v>15301</v>
      </c>
      <c r="D894" s="3">
        <v>448.81</v>
      </c>
      <c r="E894" s="3">
        <v>150.72</v>
      </c>
      <c r="F894" s="3">
        <v>129.26</v>
      </c>
      <c r="G894" s="3">
        <f t="shared" si="13"/>
        <v>1.1660219712207953</v>
      </c>
      <c r="H894" s="3">
        <v>135.36000000000001</v>
      </c>
      <c r="I894" s="3">
        <v>0.95</v>
      </c>
      <c r="J894" s="3">
        <v>0.86</v>
      </c>
      <c r="K894" s="3">
        <v>153.63</v>
      </c>
      <c r="L894" s="3">
        <v>130.53</v>
      </c>
      <c r="M894" s="42">
        <v>8011.09</v>
      </c>
      <c r="N894" s="45">
        <v>3798.37</v>
      </c>
      <c r="O894" s="3">
        <v>18.528787037037038</v>
      </c>
      <c r="P894" s="10">
        <v>134.63999999999999</v>
      </c>
    </row>
    <row r="895" spans="1:16" x14ac:dyDescent="0.35">
      <c r="A895" s="28" t="s">
        <v>116</v>
      </c>
      <c r="B895">
        <v>378</v>
      </c>
      <c r="C895">
        <v>1314</v>
      </c>
      <c r="D895" s="3">
        <v>129.44</v>
      </c>
      <c r="E895" s="3">
        <v>42.99</v>
      </c>
      <c r="F895" s="3">
        <v>38.92</v>
      </c>
      <c r="G895" s="3">
        <f t="shared" si="13"/>
        <v>1.1045734840698869</v>
      </c>
      <c r="H895" s="3">
        <v>127.48</v>
      </c>
      <c r="I895" s="3">
        <v>0.99</v>
      </c>
      <c r="J895" s="3">
        <v>0.91</v>
      </c>
      <c r="K895" s="3">
        <v>43.91</v>
      </c>
      <c r="L895" s="3">
        <v>39.78</v>
      </c>
      <c r="M895" s="42">
        <v>8060.22</v>
      </c>
      <c r="N895" s="45">
        <v>3883.62</v>
      </c>
      <c r="O895" s="3">
        <v>18.57427777777778</v>
      </c>
      <c r="P895" s="10">
        <v>142.51999999999998</v>
      </c>
    </row>
    <row r="896" spans="1:16" x14ac:dyDescent="0.35">
      <c r="A896" s="28" t="s">
        <v>116</v>
      </c>
      <c r="B896">
        <v>379</v>
      </c>
      <c r="C896">
        <v>6665</v>
      </c>
      <c r="D896" s="3">
        <v>369.42</v>
      </c>
      <c r="E896" s="3">
        <v>147.47999999999999</v>
      </c>
      <c r="F896" s="3">
        <v>57.54</v>
      </c>
      <c r="G896" s="3">
        <f t="shared" si="13"/>
        <v>2.5630865484880081</v>
      </c>
      <c r="H896" s="3">
        <v>15.16</v>
      </c>
      <c r="I896" s="3">
        <v>0.61</v>
      </c>
      <c r="J896" s="3">
        <v>0.39</v>
      </c>
      <c r="K896" s="3">
        <v>150.22</v>
      </c>
      <c r="L896" s="3">
        <v>65.31</v>
      </c>
      <c r="M896" s="42">
        <v>8451.2099999999991</v>
      </c>
      <c r="N896" s="45">
        <v>3679</v>
      </c>
      <c r="O896" s="3">
        <v>18.936305555555556</v>
      </c>
      <c r="P896" s="10">
        <v>74.84</v>
      </c>
    </row>
    <row r="897" spans="1:16" x14ac:dyDescent="0.35">
      <c r="A897" s="28" t="s">
        <v>116</v>
      </c>
      <c r="B897">
        <v>380</v>
      </c>
      <c r="C897">
        <v>3539</v>
      </c>
      <c r="D897" s="3">
        <v>215.36</v>
      </c>
      <c r="E897" s="3">
        <v>70.03</v>
      </c>
      <c r="F897" s="3">
        <v>64.349999999999994</v>
      </c>
      <c r="G897" s="3">
        <f t="shared" si="13"/>
        <v>1.0882672882672884</v>
      </c>
      <c r="H897" s="3">
        <v>129.78</v>
      </c>
      <c r="I897" s="3">
        <v>0.96</v>
      </c>
      <c r="J897" s="3">
        <v>0.92</v>
      </c>
      <c r="K897" s="3">
        <v>74.28</v>
      </c>
      <c r="L897" s="3">
        <v>62.56</v>
      </c>
      <c r="M897" s="42">
        <v>8348.7199999999993</v>
      </c>
      <c r="N897" s="45">
        <v>3501.63</v>
      </c>
      <c r="O897" s="3">
        <v>18.841407407407409</v>
      </c>
      <c r="P897" s="10">
        <v>140.22</v>
      </c>
    </row>
    <row r="898" spans="1:16" x14ac:dyDescent="0.35">
      <c r="A898" s="28" t="s">
        <v>116</v>
      </c>
      <c r="B898">
        <v>381</v>
      </c>
      <c r="C898">
        <v>2913</v>
      </c>
      <c r="D898" s="3">
        <v>205.99</v>
      </c>
      <c r="E898" s="3">
        <v>74.58</v>
      </c>
      <c r="F898" s="3">
        <v>49.73</v>
      </c>
      <c r="G898" s="3">
        <f t="shared" si="13"/>
        <v>1.4996983712045044</v>
      </c>
      <c r="H898" s="3">
        <v>7.65</v>
      </c>
      <c r="I898" s="3">
        <v>0.86</v>
      </c>
      <c r="J898" s="3">
        <v>0.67</v>
      </c>
      <c r="K898" s="3">
        <v>72.53</v>
      </c>
      <c r="L898" s="3">
        <v>48.41</v>
      </c>
      <c r="M898" s="42">
        <v>8179.9</v>
      </c>
      <c r="N898" s="45">
        <v>3548.58</v>
      </c>
      <c r="O898" s="3">
        <v>18.685092592592593</v>
      </c>
      <c r="P898" s="10">
        <v>82.35</v>
      </c>
    </row>
    <row r="899" spans="1:16" x14ac:dyDescent="0.35">
      <c r="A899" s="28" t="s">
        <v>116</v>
      </c>
      <c r="B899">
        <v>382</v>
      </c>
      <c r="C899">
        <v>2474</v>
      </c>
      <c r="D899" s="3">
        <v>181.92</v>
      </c>
      <c r="E899" s="3">
        <v>62.65</v>
      </c>
      <c r="F899" s="3">
        <v>50.28</v>
      </c>
      <c r="G899" s="3">
        <f t="shared" si="13"/>
        <v>1.2460222752585521</v>
      </c>
      <c r="H899" s="3">
        <v>101.5</v>
      </c>
      <c r="I899" s="3">
        <v>0.94</v>
      </c>
      <c r="J899" s="3">
        <v>0.8</v>
      </c>
      <c r="K899" s="3">
        <v>63.79</v>
      </c>
      <c r="L899" s="3">
        <v>50</v>
      </c>
      <c r="M899" s="42">
        <v>8293.3799999999992</v>
      </c>
      <c r="N899" s="45">
        <v>3362.38</v>
      </c>
      <c r="O899" s="3">
        <v>18.790166666666664</v>
      </c>
      <c r="P899" s="10">
        <v>168.5</v>
      </c>
    </row>
    <row r="900" spans="1:16" x14ac:dyDescent="0.35">
      <c r="A900" s="28" t="s">
        <v>116</v>
      </c>
      <c r="B900">
        <v>383</v>
      </c>
      <c r="C900">
        <v>14573</v>
      </c>
      <c r="D900" s="3">
        <v>465.77</v>
      </c>
      <c r="E900" s="3">
        <v>169.82</v>
      </c>
      <c r="F900" s="3">
        <v>109.26</v>
      </c>
      <c r="G900" s="3">
        <f t="shared" si="13"/>
        <v>1.5542742083104519</v>
      </c>
      <c r="H900" s="3">
        <v>50.48</v>
      </c>
      <c r="I900" s="3">
        <v>0.84</v>
      </c>
      <c r="J900" s="3">
        <v>0.64</v>
      </c>
      <c r="K900" s="3">
        <v>174.67</v>
      </c>
      <c r="L900" s="3">
        <v>116.12</v>
      </c>
      <c r="M900" s="42">
        <v>8036.66</v>
      </c>
      <c r="N900" s="45">
        <v>3445.1</v>
      </c>
      <c r="O900" s="3">
        <v>18.552462962962963</v>
      </c>
      <c r="P900" s="10">
        <v>39.520000000000003</v>
      </c>
    </row>
    <row r="901" spans="1:16" x14ac:dyDescent="0.35">
      <c r="A901" s="28" t="s">
        <v>116</v>
      </c>
      <c r="B901">
        <v>384</v>
      </c>
      <c r="C901">
        <v>595</v>
      </c>
      <c r="D901" s="3">
        <v>89.53</v>
      </c>
      <c r="E901" s="3">
        <v>32.06</v>
      </c>
      <c r="F901" s="3">
        <v>23.63</v>
      </c>
      <c r="G901" s="3">
        <f t="shared" si="13"/>
        <v>1.3567498942022853</v>
      </c>
      <c r="H901" s="3">
        <v>131.33000000000001</v>
      </c>
      <c r="I901" s="3">
        <v>0.93</v>
      </c>
      <c r="J901" s="3">
        <v>0.74</v>
      </c>
      <c r="K901" s="3">
        <v>32.799999999999997</v>
      </c>
      <c r="L901" s="3">
        <v>23.85</v>
      </c>
      <c r="M901" s="42">
        <v>8182.07</v>
      </c>
      <c r="N901" s="45">
        <v>3388.69</v>
      </c>
      <c r="O901" s="3">
        <v>18.687101851851853</v>
      </c>
      <c r="P901" s="10">
        <v>138.66999999999999</v>
      </c>
    </row>
    <row r="902" spans="1:16" x14ac:dyDescent="0.35">
      <c r="A902" s="28" t="s">
        <v>116</v>
      </c>
      <c r="B902">
        <v>385</v>
      </c>
      <c r="C902">
        <v>11910</v>
      </c>
      <c r="D902" s="3">
        <v>423.77</v>
      </c>
      <c r="E902" s="3">
        <v>137.30000000000001</v>
      </c>
      <c r="F902" s="3">
        <v>110.44</v>
      </c>
      <c r="G902" s="3">
        <f t="shared" ref="G902:G965" si="14">E902/F902</f>
        <v>1.2432089822528072</v>
      </c>
      <c r="H902" s="3">
        <v>38.19</v>
      </c>
      <c r="I902" s="3">
        <v>0.83</v>
      </c>
      <c r="J902" s="3">
        <v>0.8</v>
      </c>
      <c r="K902" s="3">
        <v>148.05000000000001</v>
      </c>
      <c r="L902" s="3">
        <v>114.56</v>
      </c>
      <c r="M902" s="42">
        <v>8112.86</v>
      </c>
      <c r="N902" s="45">
        <v>2874.53</v>
      </c>
      <c r="O902" s="3">
        <v>18.623018518518521</v>
      </c>
      <c r="P902" s="10">
        <v>51.81</v>
      </c>
    </row>
    <row r="903" spans="1:16" x14ac:dyDescent="0.35">
      <c r="A903" s="28" t="s">
        <v>116</v>
      </c>
      <c r="B903">
        <v>386</v>
      </c>
      <c r="C903">
        <v>4845</v>
      </c>
      <c r="D903" s="3">
        <v>249.19</v>
      </c>
      <c r="E903" s="3">
        <v>82.82</v>
      </c>
      <c r="F903" s="3">
        <v>74.48</v>
      </c>
      <c r="G903" s="3">
        <f t="shared" si="14"/>
        <v>1.1119763694951663</v>
      </c>
      <c r="H903" s="3">
        <v>58.48</v>
      </c>
      <c r="I903" s="3">
        <v>0.98</v>
      </c>
      <c r="J903" s="3">
        <v>0.9</v>
      </c>
      <c r="K903" s="3">
        <v>85.15</v>
      </c>
      <c r="L903" s="3">
        <v>74.599999999999994</v>
      </c>
      <c r="M903" s="42">
        <v>8019.3</v>
      </c>
      <c r="N903" s="45">
        <v>2787.49</v>
      </c>
      <c r="O903" s="3">
        <v>18.536388888888887</v>
      </c>
      <c r="P903" s="10">
        <v>31.520000000000003</v>
      </c>
    </row>
    <row r="904" spans="1:16" x14ac:dyDescent="0.35">
      <c r="A904" s="28" t="s">
        <v>116</v>
      </c>
      <c r="B904">
        <v>387</v>
      </c>
      <c r="C904">
        <v>2819</v>
      </c>
      <c r="D904" s="3">
        <v>193.33</v>
      </c>
      <c r="E904" s="3">
        <v>69.849999999999994</v>
      </c>
      <c r="F904" s="3">
        <v>51.38</v>
      </c>
      <c r="G904" s="3">
        <f t="shared" si="14"/>
        <v>1.3594783962631372</v>
      </c>
      <c r="H904" s="3">
        <v>107.99</v>
      </c>
      <c r="I904" s="3">
        <v>0.95</v>
      </c>
      <c r="J904" s="3">
        <v>0.74</v>
      </c>
      <c r="K904" s="3">
        <v>71.02</v>
      </c>
      <c r="L904" s="3">
        <v>52.4</v>
      </c>
      <c r="M904" s="42">
        <v>8416.85</v>
      </c>
      <c r="N904" s="45">
        <v>2644.34</v>
      </c>
      <c r="O904" s="3">
        <v>18.904490740740741</v>
      </c>
      <c r="P904" s="10">
        <v>162.01</v>
      </c>
    </row>
    <row r="905" spans="1:16" x14ac:dyDescent="0.35">
      <c r="A905" s="28" t="s">
        <v>116</v>
      </c>
      <c r="B905">
        <v>388</v>
      </c>
      <c r="C905">
        <v>4103</v>
      </c>
      <c r="D905" s="3">
        <v>241.49</v>
      </c>
      <c r="E905" s="3">
        <v>93.8</v>
      </c>
      <c r="F905" s="3">
        <v>55.7</v>
      </c>
      <c r="G905" s="3">
        <f t="shared" si="14"/>
        <v>1.6840215439856372</v>
      </c>
      <c r="H905" s="3">
        <v>69.52</v>
      </c>
      <c r="I905" s="3">
        <v>0.88</v>
      </c>
      <c r="J905" s="3">
        <v>0.59</v>
      </c>
      <c r="K905" s="3">
        <v>93.23</v>
      </c>
      <c r="L905" s="3">
        <v>55.45</v>
      </c>
      <c r="M905" s="42">
        <v>8543.99</v>
      </c>
      <c r="N905" s="45">
        <v>2602.59</v>
      </c>
      <c r="O905" s="3">
        <v>19.022212962962961</v>
      </c>
      <c r="P905" s="10">
        <v>20.480000000000004</v>
      </c>
    </row>
    <row r="906" spans="1:16" x14ac:dyDescent="0.35">
      <c r="A906" s="28" t="s">
        <v>116</v>
      </c>
      <c r="B906">
        <v>389</v>
      </c>
      <c r="C906">
        <v>2920</v>
      </c>
      <c r="D906" s="3">
        <v>196.48</v>
      </c>
      <c r="E906" s="3">
        <v>66.44</v>
      </c>
      <c r="F906" s="3">
        <v>55.96</v>
      </c>
      <c r="G906" s="3">
        <f t="shared" si="14"/>
        <v>1.1872766261615439</v>
      </c>
      <c r="H906" s="3">
        <v>14</v>
      </c>
      <c r="I906" s="3">
        <v>0.95</v>
      </c>
      <c r="J906" s="3">
        <v>0.84</v>
      </c>
      <c r="K906" s="3">
        <v>68.010000000000005</v>
      </c>
      <c r="L906" s="3">
        <v>55.77</v>
      </c>
      <c r="M906" s="42">
        <v>8120.73</v>
      </c>
      <c r="N906" s="45">
        <v>2541.02</v>
      </c>
      <c r="O906" s="3">
        <v>18.630305555555555</v>
      </c>
      <c r="P906" s="10">
        <v>76</v>
      </c>
    </row>
    <row r="907" spans="1:16" x14ac:dyDescent="0.35">
      <c r="A907" s="28" t="s">
        <v>116</v>
      </c>
      <c r="B907">
        <v>390</v>
      </c>
      <c r="C907">
        <v>8982</v>
      </c>
      <c r="D907" s="3">
        <v>342</v>
      </c>
      <c r="E907" s="3">
        <v>117.94</v>
      </c>
      <c r="F907" s="3">
        <v>96.97</v>
      </c>
      <c r="G907" s="3">
        <f t="shared" si="14"/>
        <v>1.2162524492110962</v>
      </c>
      <c r="H907" s="3">
        <v>136.57</v>
      </c>
      <c r="I907" s="3">
        <v>0.97</v>
      </c>
      <c r="J907" s="3">
        <v>0.82</v>
      </c>
      <c r="K907" s="3">
        <v>119.2</v>
      </c>
      <c r="L907" s="3">
        <v>97.76</v>
      </c>
      <c r="M907" s="42">
        <v>7648.55</v>
      </c>
      <c r="N907" s="45">
        <v>2468.77</v>
      </c>
      <c r="O907" s="3">
        <v>18.19310185185185</v>
      </c>
      <c r="P907" s="10">
        <v>133.43</v>
      </c>
    </row>
    <row r="908" spans="1:16" x14ac:dyDescent="0.35">
      <c r="A908" s="28" t="s">
        <v>116</v>
      </c>
      <c r="B908">
        <v>391</v>
      </c>
      <c r="C908">
        <v>8376</v>
      </c>
      <c r="D908" s="3">
        <v>330.35</v>
      </c>
      <c r="E908" s="3">
        <v>107.31</v>
      </c>
      <c r="F908" s="3">
        <v>99.38</v>
      </c>
      <c r="G908" s="3">
        <f t="shared" si="14"/>
        <v>1.0797947273093178</v>
      </c>
      <c r="H908" s="3">
        <v>18.61</v>
      </c>
      <c r="I908" s="3">
        <v>0.96</v>
      </c>
      <c r="J908" s="3">
        <v>0.93</v>
      </c>
      <c r="K908" s="3">
        <v>111.87</v>
      </c>
      <c r="L908" s="3">
        <v>98.32</v>
      </c>
      <c r="M908" s="42">
        <v>7762.76</v>
      </c>
      <c r="N908" s="45">
        <v>2537.9699999999998</v>
      </c>
      <c r="O908" s="3">
        <v>18.298851851851854</v>
      </c>
      <c r="P908" s="10">
        <v>71.39</v>
      </c>
    </row>
    <row r="909" spans="1:16" x14ac:dyDescent="0.35">
      <c r="A909" s="28" t="s">
        <v>116</v>
      </c>
      <c r="B909">
        <v>392</v>
      </c>
      <c r="C909">
        <v>13810</v>
      </c>
      <c r="D909" s="3">
        <v>446.12</v>
      </c>
      <c r="E909" s="3">
        <v>159.4</v>
      </c>
      <c r="F909" s="3">
        <v>110.31</v>
      </c>
      <c r="G909" s="3">
        <f t="shared" si="14"/>
        <v>1.445018583990572</v>
      </c>
      <c r="H909" s="3">
        <v>113.72</v>
      </c>
      <c r="I909" s="3">
        <v>0.87</v>
      </c>
      <c r="J909" s="3">
        <v>0.69</v>
      </c>
      <c r="K909" s="3">
        <v>164.62</v>
      </c>
      <c r="L909" s="3">
        <v>116.62</v>
      </c>
      <c r="M909" s="42">
        <v>7484.44</v>
      </c>
      <c r="N909" s="45">
        <v>2713.78</v>
      </c>
      <c r="O909" s="3">
        <v>18.041148148148146</v>
      </c>
      <c r="P909" s="10">
        <v>156.28</v>
      </c>
    </row>
    <row r="910" spans="1:16" x14ac:dyDescent="0.35">
      <c r="A910" s="28" t="s">
        <v>116</v>
      </c>
      <c r="B910">
        <v>393</v>
      </c>
      <c r="C910">
        <v>6815</v>
      </c>
      <c r="D910" s="3">
        <v>299.43</v>
      </c>
      <c r="E910" s="3">
        <v>103.96</v>
      </c>
      <c r="F910" s="3">
        <v>83.47</v>
      </c>
      <c r="G910" s="3">
        <f t="shared" si="14"/>
        <v>1.2454774170360607</v>
      </c>
      <c r="H910" s="3">
        <v>21.28</v>
      </c>
      <c r="I910" s="3">
        <v>0.96</v>
      </c>
      <c r="J910" s="3">
        <v>0.8</v>
      </c>
      <c r="K910" s="3">
        <v>104.14</v>
      </c>
      <c r="L910" s="3">
        <v>85.35</v>
      </c>
      <c r="M910" s="42">
        <v>7202.94</v>
      </c>
      <c r="N910" s="45">
        <v>2435.61</v>
      </c>
      <c r="O910" s="3">
        <v>17.7805</v>
      </c>
      <c r="P910" s="10">
        <v>68.72</v>
      </c>
    </row>
    <row r="911" spans="1:16" x14ac:dyDescent="0.35">
      <c r="A911" s="28" t="s">
        <v>116</v>
      </c>
      <c r="B911">
        <v>394</v>
      </c>
      <c r="C911">
        <v>3163</v>
      </c>
      <c r="D911" s="3">
        <v>205.1</v>
      </c>
      <c r="E911" s="3">
        <v>74.84</v>
      </c>
      <c r="F911" s="3">
        <v>53.81</v>
      </c>
      <c r="G911" s="3">
        <f t="shared" si="14"/>
        <v>1.3908195502694667</v>
      </c>
      <c r="H911" s="3">
        <v>127.94</v>
      </c>
      <c r="I911" s="3">
        <v>0.94</v>
      </c>
      <c r="J911" s="3">
        <v>0.72</v>
      </c>
      <c r="K911" s="3">
        <v>76.400000000000006</v>
      </c>
      <c r="L911" s="3">
        <v>54.8</v>
      </c>
      <c r="M911" s="42">
        <v>7238.22</v>
      </c>
      <c r="N911" s="45">
        <v>2638.9</v>
      </c>
      <c r="O911" s="3">
        <v>17.813166666666667</v>
      </c>
      <c r="P911" s="10">
        <v>142.06</v>
      </c>
    </row>
    <row r="912" spans="1:16" x14ac:dyDescent="0.35">
      <c r="A912" s="28" t="s">
        <v>116</v>
      </c>
      <c r="B912">
        <v>395</v>
      </c>
      <c r="C912">
        <v>3158</v>
      </c>
      <c r="D912" s="3">
        <v>202.43</v>
      </c>
      <c r="E912" s="3">
        <v>69.760000000000005</v>
      </c>
      <c r="F912" s="3">
        <v>57.64</v>
      </c>
      <c r="G912" s="3">
        <f t="shared" si="14"/>
        <v>1.2102706453851493</v>
      </c>
      <c r="H912" s="3">
        <v>81.27</v>
      </c>
      <c r="I912" s="3">
        <v>0.97</v>
      </c>
      <c r="J912" s="3">
        <v>0.83</v>
      </c>
      <c r="K912" s="3">
        <v>71.69</v>
      </c>
      <c r="L912" s="3">
        <v>58.77</v>
      </c>
      <c r="M912" s="42">
        <v>7370.69</v>
      </c>
      <c r="N912" s="45">
        <v>2958.19</v>
      </c>
      <c r="O912" s="3">
        <v>17.935824074074073</v>
      </c>
      <c r="P912" s="10">
        <v>8.730000000000004</v>
      </c>
    </row>
    <row r="913" spans="1:16" x14ac:dyDescent="0.35">
      <c r="A913" s="28" t="s">
        <v>116</v>
      </c>
      <c r="B913">
        <v>396</v>
      </c>
      <c r="C913">
        <v>8024</v>
      </c>
      <c r="D913" s="3">
        <v>353.61</v>
      </c>
      <c r="E913" s="3">
        <v>137.04</v>
      </c>
      <c r="F913" s="3">
        <v>74.55</v>
      </c>
      <c r="G913" s="3">
        <f t="shared" si="14"/>
        <v>1.8382293762575452</v>
      </c>
      <c r="H913" s="3">
        <v>108.31</v>
      </c>
      <c r="I913" s="3">
        <v>0.81</v>
      </c>
      <c r="J913" s="3">
        <v>0.54</v>
      </c>
      <c r="K913" s="3">
        <v>130.51</v>
      </c>
      <c r="L913" s="3">
        <v>77.7</v>
      </c>
      <c r="M913" s="42">
        <v>7770.87</v>
      </c>
      <c r="N913" s="45">
        <v>2984.43</v>
      </c>
      <c r="O913" s="3">
        <v>18.306361111111109</v>
      </c>
      <c r="P913" s="10">
        <v>161.69</v>
      </c>
    </row>
    <row r="914" spans="1:16" x14ac:dyDescent="0.35">
      <c r="A914" s="28" t="s">
        <v>116</v>
      </c>
      <c r="B914">
        <v>397</v>
      </c>
      <c r="C914">
        <v>3579</v>
      </c>
      <c r="D914" s="3">
        <v>241.4</v>
      </c>
      <c r="E914" s="3">
        <v>93.34</v>
      </c>
      <c r="F914" s="3">
        <v>48.82</v>
      </c>
      <c r="G914" s="3">
        <f t="shared" si="14"/>
        <v>1.9119213437115936</v>
      </c>
      <c r="H914" s="3">
        <v>99.75</v>
      </c>
      <c r="I914" s="3">
        <v>0.77</v>
      </c>
      <c r="J914" s="3">
        <v>0.52</v>
      </c>
      <c r="K914" s="3">
        <v>92.96</v>
      </c>
      <c r="L914" s="3">
        <v>55.89</v>
      </c>
      <c r="M914" s="42">
        <v>7871.72</v>
      </c>
      <c r="N914" s="45">
        <v>2999.32</v>
      </c>
      <c r="O914" s="3">
        <v>18.399740740740743</v>
      </c>
      <c r="P914" s="10">
        <v>170.25</v>
      </c>
    </row>
    <row r="915" spans="1:16" x14ac:dyDescent="0.35">
      <c r="A915" s="28" t="s">
        <v>116</v>
      </c>
      <c r="B915">
        <v>398</v>
      </c>
      <c r="C915">
        <v>7183</v>
      </c>
      <c r="D915" s="3">
        <v>331.34</v>
      </c>
      <c r="E915" s="3">
        <v>119.12</v>
      </c>
      <c r="F915" s="3">
        <v>76.77</v>
      </c>
      <c r="G915" s="3">
        <f t="shared" si="14"/>
        <v>1.55164777908037</v>
      </c>
      <c r="H915" s="3">
        <v>48.44</v>
      </c>
      <c r="I915" s="3">
        <v>0.82</v>
      </c>
      <c r="J915" s="3">
        <v>0.64</v>
      </c>
      <c r="K915" s="3">
        <v>125.42</v>
      </c>
      <c r="L915" s="3">
        <v>83.26</v>
      </c>
      <c r="M915" s="42">
        <v>7652.69</v>
      </c>
      <c r="N915" s="45">
        <v>3204.28</v>
      </c>
      <c r="O915" s="3">
        <v>18.196935185185183</v>
      </c>
      <c r="P915" s="10">
        <v>41.56</v>
      </c>
    </row>
    <row r="916" spans="1:16" x14ac:dyDescent="0.35">
      <c r="A916" s="28" t="s">
        <v>116</v>
      </c>
      <c r="B916">
        <v>399</v>
      </c>
      <c r="C916">
        <v>3294</v>
      </c>
      <c r="D916" s="3">
        <v>221.21</v>
      </c>
      <c r="E916" s="3">
        <v>81.099999999999994</v>
      </c>
      <c r="F916" s="3">
        <v>51.71</v>
      </c>
      <c r="G916" s="3">
        <f t="shared" si="14"/>
        <v>1.5683620189518468</v>
      </c>
      <c r="H916" s="3">
        <v>37.04</v>
      </c>
      <c r="I916" s="3">
        <v>0.85</v>
      </c>
      <c r="J916" s="3">
        <v>0.64</v>
      </c>
      <c r="K916" s="3">
        <v>83.24</v>
      </c>
      <c r="L916" s="3">
        <v>54.7</v>
      </c>
      <c r="M916" s="42">
        <v>7485.95</v>
      </c>
      <c r="N916" s="45">
        <v>3263.33</v>
      </c>
      <c r="O916" s="3">
        <v>18.042546296296297</v>
      </c>
      <c r="P916" s="10">
        <v>52.96</v>
      </c>
    </row>
    <row r="917" spans="1:16" x14ac:dyDescent="0.35">
      <c r="A917" s="28" t="s">
        <v>116</v>
      </c>
      <c r="B917">
        <v>400</v>
      </c>
      <c r="C917">
        <v>38738</v>
      </c>
      <c r="D917" s="3">
        <v>870.26</v>
      </c>
      <c r="E917" s="3">
        <v>361.86</v>
      </c>
      <c r="F917" s="3">
        <v>136.30000000000001</v>
      </c>
      <c r="G917" s="3">
        <f t="shared" si="14"/>
        <v>2.65487894350697</v>
      </c>
      <c r="H917" s="3">
        <v>97.31</v>
      </c>
      <c r="I917" s="3">
        <v>0.64</v>
      </c>
      <c r="J917" s="3">
        <v>0.38</v>
      </c>
      <c r="K917" s="3">
        <v>353.24</v>
      </c>
      <c r="L917" s="3">
        <v>149.86000000000001</v>
      </c>
      <c r="M917" s="42">
        <v>7254.34</v>
      </c>
      <c r="N917" s="45">
        <v>3223.5</v>
      </c>
      <c r="O917" s="3">
        <v>17.828092592592593</v>
      </c>
      <c r="P917" s="10">
        <v>172.69</v>
      </c>
    </row>
    <row r="918" spans="1:16" x14ac:dyDescent="0.35">
      <c r="A918" s="28" t="s">
        <v>116</v>
      </c>
      <c r="B918">
        <v>401</v>
      </c>
      <c r="C918">
        <v>6957</v>
      </c>
      <c r="D918" s="3">
        <v>312.45999999999998</v>
      </c>
      <c r="E918" s="3">
        <v>109.87</v>
      </c>
      <c r="F918" s="3">
        <v>80.62</v>
      </c>
      <c r="G918" s="3">
        <f t="shared" si="14"/>
        <v>1.3628131977176878</v>
      </c>
      <c r="H918" s="3">
        <v>28.25</v>
      </c>
      <c r="I918" s="3">
        <v>0.9</v>
      </c>
      <c r="J918" s="3">
        <v>0.73</v>
      </c>
      <c r="K918" s="3">
        <v>114.02</v>
      </c>
      <c r="L918" s="3">
        <v>81.319999999999993</v>
      </c>
      <c r="M918" s="42">
        <v>7115.78</v>
      </c>
      <c r="N918" s="45">
        <v>3133.86</v>
      </c>
      <c r="O918" s="3">
        <v>17.699796296296295</v>
      </c>
      <c r="P918" s="10">
        <v>61.75</v>
      </c>
    </row>
    <row r="919" spans="1:16" x14ac:dyDescent="0.35">
      <c r="A919" s="28" t="s">
        <v>116</v>
      </c>
      <c r="B919">
        <v>402</v>
      </c>
      <c r="C919">
        <v>9613</v>
      </c>
      <c r="D919" s="3">
        <v>359.92</v>
      </c>
      <c r="E919" s="3">
        <v>118.45</v>
      </c>
      <c r="F919" s="3">
        <v>103.33</v>
      </c>
      <c r="G919" s="3">
        <f t="shared" si="14"/>
        <v>1.1463273008806736</v>
      </c>
      <c r="H919" s="3">
        <v>81.239999999999995</v>
      </c>
      <c r="I919" s="3">
        <v>0.93</v>
      </c>
      <c r="J919" s="3">
        <v>0.87</v>
      </c>
      <c r="K919" s="3">
        <v>121.08</v>
      </c>
      <c r="L919" s="3">
        <v>104</v>
      </c>
      <c r="M919" s="42">
        <v>7412.72</v>
      </c>
      <c r="N919" s="45">
        <v>3386.76</v>
      </c>
      <c r="O919" s="3">
        <v>17.974740740740742</v>
      </c>
      <c r="P919" s="10">
        <v>8.7600000000000051</v>
      </c>
    </row>
    <row r="920" spans="1:16" x14ac:dyDescent="0.35">
      <c r="A920" s="28" t="s">
        <v>116</v>
      </c>
      <c r="B920">
        <v>403</v>
      </c>
      <c r="C920">
        <v>8173</v>
      </c>
      <c r="D920" s="3">
        <v>400.2</v>
      </c>
      <c r="E920" s="3">
        <v>170.41</v>
      </c>
      <c r="F920" s="3">
        <v>61.06</v>
      </c>
      <c r="G920" s="3">
        <f t="shared" si="14"/>
        <v>2.790861447756305</v>
      </c>
      <c r="H920" s="3">
        <v>42.59</v>
      </c>
      <c r="I920" s="3">
        <v>0.64</v>
      </c>
      <c r="J920" s="3">
        <v>0.36</v>
      </c>
      <c r="K920" s="3">
        <v>165.86</v>
      </c>
      <c r="L920" s="3">
        <v>68.53</v>
      </c>
      <c r="M920" s="42">
        <v>7553.72</v>
      </c>
      <c r="N920" s="45">
        <v>3344.53</v>
      </c>
      <c r="O920" s="3">
        <v>18.105296296296299</v>
      </c>
      <c r="P920" s="10">
        <v>47.41</v>
      </c>
    </row>
    <row r="921" spans="1:16" x14ac:dyDescent="0.35">
      <c r="A921" s="28" t="s">
        <v>116</v>
      </c>
      <c r="B921">
        <v>404</v>
      </c>
      <c r="C921">
        <v>11934</v>
      </c>
      <c r="D921" s="3">
        <v>437.24</v>
      </c>
      <c r="E921" s="3">
        <v>161.04</v>
      </c>
      <c r="F921" s="3">
        <v>94.36</v>
      </c>
      <c r="G921" s="3">
        <f t="shared" si="14"/>
        <v>1.7066553624417125</v>
      </c>
      <c r="H921" s="3">
        <v>131.44</v>
      </c>
      <c r="I921" s="3">
        <v>0.78</v>
      </c>
      <c r="J921" s="3">
        <v>0.59</v>
      </c>
      <c r="K921" s="3">
        <v>171.59</v>
      </c>
      <c r="L921" s="3">
        <v>102.47</v>
      </c>
      <c r="M921" s="42">
        <v>7586.12</v>
      </c>
      <c r="N921" s="45">
        <v>3692</v>
      </c>
      <c r="O921" s="3">
        <v>18.135296296296296</v>
      </c>
      <c r="P921" s="10">
        <v>138.56</v>
      </c>
    </row>
    <row r="922" spans="1:16" x14ac:dyDescent="0.35">
      <c r="A922" s="28" t="s">
        <v>116</v>
      </c>
      <c r="B922">
        <v>405</v>
      </c>
      <c r="C922">
        <v>8129</v>
      </c>
      <c r="D922" s="3">
        <v>330.2</v>
      </c>
      <c r="E922" s="3">
        <v>121.18</v>
      </c>
      <c r="F922" s="3">
        <v>85.41</v>
      </c>
      <c r="G922" s="3">
        <f t="shared" si="14"/>
        <v>1.4188034188034189</v>
      </c>
      <c r="H922" s="3">
        <v>90.07</v>
      </c>
      <c r="I922" s="3">
        <v>0.94</v>
      </c>
      <c r="J922" s="3">
        <v>0.7</v>
      </c>
      <c r="K922" s="3">
        <v>119.55</v>
      </c>
      <c r="L922" s="3">
        <v>86</v>
      </c>
      <c r="M922" s="42">
        <v>7695.32</v>
      </c>
      <c r="N922" s="45">
        <v>3918.61</v>
      </c>
      <c r="O922" s="3">
        <v>18.236407407407405</v>
      </c>
      <c r="P922" s="10">
        <v>179.93</v>
      </c>
    </row>
    <row r="923" spans="1:16" x14ac:dyDescent="0.35">
      <c r="A923" s="28" t="s">
        <v>116</v>
      </c>
      <c r="B923">
        <v>406</v>
      </c>
      <c r="C923">
        <v>14654</v>
      </c>
      <c r="D923" s="3">
        <v>471.96</v>
      </c>
      <c r="E923" s="3">
        <v>160.22999999999999</v>
      </c>
      <c r="F923" s="3">
        <v>116.44</v>
      </c>
      <c r="G923" s="3">
        <f t="shared" si="14"/>
        <v>1.3760735142562692</v>
      </c>
      <c r="H923" s="3">
        <v>26.54</v>
      </c>
      <c r="I923" s="3">
        <v>0.83</v>
      </c>
      <c r="J923" s="3">
        <v>0.73</v>
      </c>
      <c r="K923" s="3">
        <v>171.68</v>
      </c>
      <c r="L923" s="3">
        <v>127.92</v>
      </c>
      <c r="M923" s="42">
        <v>7332.85</v>
      </c>
      <c r="N923" s="45">
        <v>3874.31</v>
      </c>
      <c r="O923" s="3">
        <v>17.900787037037034</v>
      </c>
      <c r="P923" s="10">
        <v>63.46</v>
      </c>
    </row>
    <row r="924" spans="1:16" x14ac:dyDescent="0.35">
      <c r="A924" s="28" t="s">
        <v>116</v>
      </c>
      <c r="B924">
        <v>407</v>
      </c>
      <c r="C924">
        <v>45547</v>
      </c>
      <c r="D924" s="3">
        <v>803.59</v>
      </c>
      <c r="E924" s="3">
        <v>289.01</v>
      </c>
      <c r="F924" s="3">
        <v>200.66</v>
      </c>
      <c r="G924" s="3">
        <f t="shared" si="14"/>
        <v>1.4402970198345459</v>
      </c>
      <c r="H924" s="3">
        <v>83.04</v>
      </c>
      <c r="I924" s="3">
        <v>0.89</v>
      </c>
      <c r="J924" s="3">
        <v>0.69</v>
      </c>
      <c r="K924" s="3">
        <v>298.43</v>
      </c>
      <c r="L924" s="3">
        <v>216.37</v>
      </c>
      <c r="M924" s="42">
        <v>7217.95</v>
      </c>
      <c r="N924" s="45">
        <v>4132.21</v>
      </c>
      <c r="O924" s="3">
        <v>17.794398148148147</v>
      </c>
      <c r="P924" s="10">
        <v>6.9599999999999937</v>
      </c>
    </row>
    <row r="925" spans="1:16" x14ac:dyDescent="0.35">
      <c r="A925" s="28" t="s">
        <v>116</v>
      </c>
      <c r="B925">
        <v>408</v>
      </c>
      <c r="C925">
        <v>11632</v>
      </c>
      <c r="D925" s="3">
        <v>415.38</v>
      </c>
      <c r="E925" s="3">
        <v>138.66999999999999</v>
      </c>
      <c r="F925" s="3">
        <v>106.8</v>
      </c>
      <c r="G925" s="3">
        <f t="shared" si="14"/>
        <v>1.2984082397003744</v>
      </c>
      <c r="H925" s="3">
        <v>40.11</v>
      </c>
      <c r="I925" s="3">
        <v>0.85</v>
      </c>
      <c r="J925" s="3">
        <v>0.77</v>
      </c>
      <c r="K925" s="3">
        <v>139.52000000000001</v>
      </c>
      <c r="L925" s="3">
        <v>115.07</v>
      </c>
      <c r="M925" s="42">
        <v>7146.92</v>
      </c>
      <c r="N925" s="45">
        <v>3873.26</v>
      </c>
      <c r="O925" s="3">
        <v>17.728629629629626</v>
      </c>
      <c r="P925" s="10">
        <v>49.89</v>
      </c>
    </row>
    <row r="926" spans="1:16" x14ac:dyDescent="0.35">
      <c r="A926" s="28" t="s">
        <v>116</v>
      </c>
      <c r="B926">
        <v>409</v>
      </c>
      <c r="C926">
        <v>16143</v>
      </c>
      <c r="D926" s="3">
        <v>468.59</v>
      </c>
      <c r="E926" s="3">
        <v>161.12</v>
      </c>
      <c r="F926" s="3">
        <v>127.57</v>
      </c>
      <c r="G926" s="3">
        <f t="shared" si="14"/>
        <v>1.2629928666614409</v>
      </c>
      <c r="H926" s="3">
        <v>55.49</v>
      </c>
      <c r="I926" s="3">
        <v>0.92</v>
      </c>
      <c r="J926" s="3">
        <v>0.79</v>
      </c>
      <c r="K926" s="3">
        <v>165.16</v>
      </c>
      <c r="L926" s="3">
        <v>130.9</v>
      </c>
      <c r="M926" s="42">
        <v>7489.23</v>
      </c>
      <c r="N926" s="45">
        <v>4213.96</v>
      </c>
      <c r="O926" s="3">
        <v>18.045583333333333</v>
      </c>
      <c r="P926" s="10">
        <v>34.51</v>
      </c>
    </row>
    <row r="927" spans="1:16" x14ac:dyDescent="0.35">
      <c r="A927" s="28" t="s">
        <v>116</v>
      </c>
      <c r="B927">
        <v>410</v>
      </c>
      <c r="C927">
        <v>2363</v>
      </c>
      <c r="D927" s="3">
        <v>193.45</v>
      </c>
      <c r="E927" s="3">
        <v>64.36</v>
      </c>
      <c r="F927" s="3">
        <v>46.74</v>
      </c>
      <c r="G927" s="3">
        <f t="shared" si="14"/>
        <v>1.3769790329482241</v>
      </c>
      <c r="H927" s="3">
        <v>153.61000000000001</v>
      </c>
      <c r="I927" s="3">
        <v>0.79</v>
      </c>
      <c r="J927" s="3">
        <v>0.73</v>
      </c>
      <c r="K927" s="3">
        <v>68.599999999999994</v>
      </c>
      <c r="L927" s="3">
        <v>53.6</v>
      </c>
      <c r="M927" s="42">
        <v>6781.32</v>
      </c>
      <c r="N927" s="45">
        <v>4220.2700000000004</v>
      </c>
      <c r="O927" s="3">
        <v>17.390111111111111</v>
      </c>
      <c r="P927" s="10">
        <v>116.38999999999999</v>
      </c>
    </row>
    <row r="928" spans="1:16" x14ac:dyDescent="0.35">
      <c r="A928" s="28" t="s">
        <v>116</v>
      </c>
      <c r="B928">
        <v>411</v>
      </c>
      <c r="C928">
        <v>1747</v>
      </c>
      <c r="D928" s="3">
        <v>151.09</v>
      </c>
      <c r="E928" s="3">
        <v>50.22</v>
      </c>
      <c r="F928" s="3">
        <v>44.3</v>
      </c>
      <c r="G928" s="3">
        <f t="shared" si="14"/>
        <v>1.1336343115124154</v>
      </c>
      <c r="H928" s="3">
        <v>114.19</v>
      </c>
      <c r="I928" s="3">
        <v>0.96</v>
      </c>
      <c r="J928" s="3">
        <v>0.88</v>
      </c>
      <c r="K928" s="3">
        <v>51.48</v>
      </c>
      <c r="L928" s="3">
        <v>43.82</v>
      </c>
      <c r="M928" s="42">
        <v>6654.87</v>
      </c>
      <c r="N928" s="45">
        <v>4053.08</v>
      </c>
      <c r="O928" s="3">
        <v>17.273027777777777</v>
      </c>
      <c r="P928" s="10">
        <v>155.81</v>
      </c>
    </row>
    <row r="929" spans="1:16" x14ac:dyDescent="0.35">
      <c r="A929" s="28" t="s">
        <v>116</v>
      </c>
      <c r="B929">
        <v>412</v>
      </c>
      <c r="C929">
        <v>9044</v>
      </c>
      <c r="D929" s="3">
        <v>356.81</v>
      </c>
      <c r="E929" s="3">
        <v>121.4</v>
      </c>
      <c r="F929" s="3">
        <v>94.86</v>
      </c>
      <c r="G929" s="3">
        <f t="shared" si="14"/>
        <v>1.2797807294960997</v>
      </c>
      <c r="H929" s="3">
        <v>9.25</v>
      </c>
      <c r="I929" s="3">
        <v>0.89</v>
      </c>
      <c r="J929" s="3">
        <v>0.78</v>
      </c>
      <c r="K929" s="3">
        <v>122.2</v>
      </c>
      <c r="L929" s="3">
        <v>93.89</v>
      </c>
      <c r="M929" s="42">
        <v>6446.02</v>
      </c>
      <c r="N929" s="45">
        <v>4198.12</v>
      </c>
      <c r="O929" s="3">
        <v>17.079648148148149</v>
      </c>
      <c r="P929" s="10">
        <v>80.75</v>
      </c>
    </row>
    <row r="930" spans="1:16" x14ac:dyDescent="0.35">
      <c r="A930" s="28" t="s">
        <v>116</v>
      </c>
      <c r="B930">
        <v>413</v>
      </c>
      <c r="C930">
        <v>6652</v>
      </c>
      <c r="D930" s="3">
        <v>342.47</v>
      </c>
      <c r="E930" s="3">
        <v>139.65</v>
      </c>
      <c r="F930" s="3">
        <v>60.65</v>
      </c>
      <c r="G930" s="3">
        <f t="shared" si="14"/>
        <v>2.3025556471558124</v>
      </c>
      <c r="H930" s="3">
        <v>176.34</v>
      </c>
      <c r="I930" s="3">
        <v>0.71</v>
      </c>
      <c r="J930" s="3">
        <v>0.43</v>
      </c>
      <c r="K930" s="3">
        <v>137.46</v>
      </c>
      <c r="L930" s="3">
        <v>67</v>
      </c>
      <c r="M930" s="42">
        <v>6740.01</v>
      </c>
      <c r="N930" s="45">
        <v>3887.06</v>
      </c>
      <c r="O930" s="3">
        <v>17.351861111111113</v>
      </c>
      <c r="P930" s="10">
        <v>93.66</v>
      </c>
    </row>
    <row r="931" spans="1:16" x14ac:dyDescent="0.35">
      <c r="A931" s="28" t="s">
        <v>116</v>
      </c>
      <c r="B931">
        <v>414</v>
      </c>
      <c r="C931">
        <v>1570</v>
      </c>
      <c r="D931" s="3">
        <v>144.15</v>
      </c>
      <c r="E931" s="3">
        <v>49.99</v>
      </c>
      <c r="F931" s="3">
        <v>39.99</v>
      </c>
      <c r="G931" s="3">
        <f t="shared" si="14"/>
        <v>1.2500625156289071</v>
      </c>
      <c r="H931" s="3">
        <v>21.3</v>
      </c>
      <c r="I931" s="3">
        <v>0.95</v>
      </c>
      <c r="J931" s="3">
        <v>0.8</v>
      </c>
      <c r="K931" s="3">
        <v>50.91</v>
      </c>
      <c r="L931" s="3">
        <v>39.74</v>
      </c>
      <c r="M931" s="42">
        <v>6823.04</v>
      </c>
      <c r="N931" s="45">
        <v>3825.73</v>
      </c>
      <c r="O931" s="3">
        <v>17.428740740740743</v>
      </c>
      <c r="P931" s="10">
        <v>68.7</v>
      </c>
    </row>
    <row r="932" spans="1:16" x14ac:dyDescent="0.35">
      <c r="A932" s="28" t="s">
        <v>116</v>
      </c>
      <c r="B932">
        <v>415</v>
      </c>
      <c r="C932">
        <v>4345</v>
      </c>
      <c r="D932" s="3">
        <v>266.14</v>
      </c>
      <c r="E932" s="3">
        <v>101.82</v>
      </c>
      <c r="F932" s="3">
        <v>54.33</v>
      </c>
      <c r="G932" s="3">
        <f t="shared" si="14"/>
        <v>1.8741027056874655</v>
      </c>
      <c r="H932" s="3">
        <v>55.65</v>
      </c>
      <c r="I932" s="3">
        <v>0.77</v>
      </c>
      <c r="J932" s="3">
        <v>0.53</v>
      </c>
      <c r="K932" s="3">
        <v>104.24</v>
      </c>
      <c r="L932" s="3">
        <v>59.9</v>
      </c>
      <c r="M932" s="42">
        <v>6898.07</v>
      </c>
      <c r="N932" s="45">
        <v>3770.73</v>
      </c>
      <c r="O932" s="3">
        <v>17.498212962962963</v>
      </c>
      <c r="P932" s="10">
        <v>34.35</v>
      </c>
    </row>
    <row r="933" spans="1:16" x14ac:dyDescent="0.35">
      <c r="A933" s="28" t="s">
        <v>116</v>
      </c>
      <c r="B933">
        <v>416</v>
      </c>
      <c r="C933">
        <v>1119</v>
      </c>
      <c r="D933" s="3">
        <v>124.12</v>
      </c>
      <c r="E933" s="3">
        <v>44.14</v>
      </c>
      <c r="F933" s="3">
        <v>32.28</v>
      </c>
      <c r="G933" s="3">
        <f t="shared" si="14"/>
        <v>1.3674101610904585</v>
      </c>
      <c r="H933" s="3">
        <v>78.88</v>
      </c>
      <c r="I933" s="3">
        <v>0.91</v>
      </c>
      <c r="J933" s="3">
        <v>0.73</v>
      </c>
      <c r="K933" s="3">
        <v>47.17</v>
      </c>
      <c r="L933" s="3">
        <v>32.69</v>
      </c>
      <c r="M933" s="42">
        <v>6801.19</v>
      </c>
      <c r="N933" s="45">
        <v>4048.29</v>
      </c>
      <c r="O933" s="3">
        <v>17.408509259259258</v>
      </c>
      <c r="P933" s="10">
        <v>11.120000000000005</v>
      </c>
    </row>
    <row r="934" spans="1:16" x14ac:dyDescent="0.35">
      <c r="A934" s="28" t="s">
        <v>116</v>
      </c>
      <c r="B934">
        <v>417</v>
      </c>
      <c r="C934">
        <v>31095</v>
      </c>
      <c r="D934" s="3">
        <v>654.9</v>
      </c>
      <c r="E934" s="3">
        <v>222.4</v>
      </c>
      <c r="F934" s="3">
        <v>178.02</v>
      </c>
      <c r="G934" s="3">
        <f t="shared" si="14"/>
        <v>1.2492978317043029</v>
      </c>
      <c r="H934" s="3">
        <v>66.180000000000007</v>
      </c>
      <c r="I934" s="3">
        <v>0.91</v>
      </c>
      <c r="J934" s="3">
        <v>0.8</v>
      </c>
      <c r="K934" s="3">
        <v>227.27</v>
      </c>
      <c r="L934" s="3">
        <v>182.24</v>
      </c>
      <c r="M934" s="42">
        <v>7066.14</v>
      </c>
      <c r="N934" s="45">
        <v>3683.44</v>
      </c>
      <c r="O934" s="3">
        <v>17.653833333333331</v>
      </c>
      <c r="P934" s="10">
        <v>23.819999999999993</v>
      </c>
    </row>
    <row r="935" spans="1:16" x14ac:dyDescent="0.35">
      <c r="A935" s="28" t="s">
        <v>116</v>
      </c>
      <c r="B935">
        <v>418</v>
      </c>
      <c r="C935">
        <v>5798</v>
      </c>
      <c r="D935" s="3">
        <v>310.89999999999998</v>
      </c>
      <c r="E935" s="3">
        <v>116.04</v>
      </c>
      <c r="F935" s="3">
        <v>63.62</v>
      </c>
      <c r="G935" s="3">
        <f t="shared" si="14"/>
        <v>1.8239547312165987</v>
      </c>
      <c r="H935" s="3">
        <v>83.61</v>
      </c>
      <c r="I935" s="3">
        <v>0.75</v>
      </c>
      <c r="J935" s="3">
        <v>0.55000000000000004</v>
      </c>
      <c r="K935" s="3">
        <v>119.97</v>
      </c>
      <c r="L935" s="3">
        <v>67.91</v>
      </c>
      <c r="M935" s="42">
        <v>6836.69</v>
      </c>
      <c r="N935" s="45">
        <v>3659.99</v>
      </c>
      <c r="O935" s="3">
        <v>17.44137962962963</v>
      </c>
      <c r="P935" s="10">
        <v>6.3900000000000006</v>
      </c>
    </row>
    <row r="936" spans="1:16" x14ac:dyDescent="0.35">
      <c r="A936" s="28" t="s">
        <v>116</v>
      </c>
      <c r="B936">
        <v>419</v>
      </c>
      <c r="C936">
        <v>3096</v>
      </c>
      <c r="D936" s="3">
        <v>200.95</v>
      </c>
      <c r="E936" s="3">
        <v>64.63</v>
      </c>
      <c r="F936" s="3">
        <v>60.99</v>
      </c>
      <c r="G936" s="3">
        <f t="shared" si="14"/>
        <v>1.0596819150680439</v>
      </c>
      <c r="H936" s="3">
        <v>153.69</v>
      </c>
      <c r="I936" s="3">
        <v>0.96</v>
      </c>
      <c r="J936" s="3">
        <v>0.94</v>
      </c>
      <c r="K936" s="3">
        <v>66.599999999999994</v>
      </c>
      <c r="L936" s="3">
        <v>60</v>
      </c>
      <c r="M936" s="42">
        <v>6802.97</v>
      </c>
      <c r="N936" s="45">
        <v>3545.1</v>
      </c>
      <c r="O936" s="3">
        <v>17.410157407407407</v>
      </c>
      <c r="P936" s="10">
        <v>116.31</v>
      </c>
    </row>
    <row r="937" spans="1:16" x14ac:dyDescent="0.35">
      <c r="A937" s="28" t="s">
        <v>116</v>
      </c>
      <c r="B937">
        <v>420</v>
      </c>
      <c r="C937">
        <v>12435</v>
      </c>
      <c r="D937" s="3">
        <v>492.56</v>
      </c>
      <c r="E937" s="3">
        <v>171.17</v>
      </c>
      <c r="F937" s="3">
        <v>92.5</v>
      </c>
      <c r="G937" s="3">
        <f t="shared" si="14"/>
        <v>1.8504864864864863</v>
      </c>
      <c r="H937" s="3">
        <v>58.45</v>
      </c>
      <c r="I937" s="3">
        <v>0.64</v>
      </c>
      <c r="J937" s="3">
        <v>0.54</v>
      </c>
      <c r="K937" s="3">
        <v>186.05</v>
      </c>
      <c r="L937" s="3">
        <v>108.23</v>
      </c>
      <c r="M937" s="42">
        <v>6616.76</v>
      </c>
      <c r="N937" s="45">
        <v>3758.22</v>
      </c>
      <c r="O937" s="3">
        <v>17.237740740740744</v>
      </c>
      <c r="P937" s="10">
        <v>31.549999999999997</v>
      </c>
    </row>
    <row r="938" spans="1:16" x14ac:dyDescent="0.35">
      <c r="A938" s="28" t="s">
        <v>116</v>
      </c>
      <c r="B938">
        <v>421</v>
      </c>
      <c r="C938">
        <v>87286</v>
      </c>
      <c r="D938" s="3">
        <v>1398.1</v>
      </c>
      <c r="E938" s="3">
        <v>456.26</v>
      </c>
      <c r="F938" s="3">
        <v>243.58</v>
      </c>
      <c r="G938" s="3">
        <f t="shared" si="14"/>
        <v>1.8731422941128171</v>
      </c>
      <c r="H938" s="3">
        <v>85.51</v>
      </c>
      <c r="I938" s="3">
        <v>0.56000000000000005</v>
      </c>
      <c r="J938" s="3">
        <v>0.53</v>
      </c>
      <c r="K938" s="3">
        <v>515.54999999999995</v>
      </c>
      <c r="L938" s="3">
        <v>293.85000000000002</v>
      </c>
      <c r="M938" s="42">
        <v>6375.65</v>
      </c>
      <c r="N938" s="45">
        <v>3778.6</v>
      </c>
      <c r="O938" s="3">
        <v>17.014490740740744</v>
      </c>
      <c r="P938" s="10">
        <v>4.4899999999999949</v>
      </c>
    </row>
    <row r="939" spans="1:16" x14ac:dyDescent="0.35">
      <c r="A939" s="28" t="s">
        <v>116</v>
      </c>
      <c r="B939">
        <v>422</v>
      </c>
      <c r="C939">
        <v>7942</v>
      </c>
      <c r="D939" s="3">
        <v>395.26</v>
      </c>
      <c r="E939" s="3">
        <v>137.76</v>
      </c>
      <c r="F939" s="3">
        <v>73.400000000000006</v>
      </c>
      <c r="G939" s="3">
        <f t="shared" si="14"/>
        <v>1.8768392370572204</v>
      </c>
      <c r="H939" s="3">
        <v>94.24</v>
      </c>
      <c r="I939" s="3">
        <v>0.64</v>
      </c>
      <c r="J939" s="3">
        <v>0.53</v>
      </c>
      <c r="K939" s="3">
        <v>141.88999999999999</v>
      </c>
      <c r="L939" s="3">
        <v>90.84</v>
      </c>
      <c r="M939" s="42">
        <v>6296.28</v>
      </c>
      <c r="N939" s="45">
        <v>3519.99</v>
      </c>
      <c r="O939" s="3">
        <v>16.940999999999999</v>
      </c>
      <c r="P939" s="10">
        <v>175.76</v>
      </c>
    </row>
    <row r="940" spans="1:16" x14ac:dyDescent="0.35">
      <c r="A940" s="28" t="s">
        <v>116</v>
      </c>
      <c r="B940">
        <v>423</v>
      </c>
      <c r="C940">
        <v>6921</v>
      </c>
      <c r="D940" s="3">
        <v>326.64</v>
      </c>
      <c r="E940" s="3">
        <v>120.97</v>
      </c>
      <c r="F940" s="3">
        <v>72.84</v>
      </c>
      <c r="G940" s="3">
        <f t="shared" si="14"/>
        <v>1.6607633168588687</v>
      </c>
      <c r="H940" s="3">
        <v>95.23</v>
      </c>
      <c r="I940" s="3">
        <v>0.82</v>
      </c>
      <c r="J940" s="3">
        <v>0.6</v>
      </c>
      <c r="K940" s="3">
        <v>117.52</v>
      </c>
      <c r="L940" s="3">
        <v>76</v>
      </c>
      <c r="M940" s="42">
        <v>6630.11</v>
      </c>
      <c r="N940" s="45">
        <v>3410.25</v>
      </c>
      <c r="O940" s="3">
        <v>17.250101851851852</v>
      </c>
      <c r="P940" s="10">
        <v>174.76999999999998</v>
      </c>
    </row>
    <row r="941" spans="1:16" x14ac:dyDescent="0.35">
      <c r="A941" s="28" t="s">
        <v>116</v>
      </c>
      <c r="B941">
        <v>424</v>
      </c>
      <c r="C941">
        <v>3554</v>
      </c>
      <c r="D941" s="3">
        <v>216.53</v>
      </c>
      <c r="E941" s="3">
        <v>78.72</v>
      </c>
      <c r="F941" s="3">
        <v>57.49</v>
      </c>
      <c r="G941" s="3">
        <f t="shared" si="14"/>
        <v>1.3692816141937727</v>
      </c>
      <c r="H941" s="3">
        <v>37.380000000000003</v>
      </c>
      <c r="I941" s="3">
        <v>0.95</v>
      </c>
      <c r="J941" s="3">
        <v>0.73</v>
      </c>
      <c r="K941" s="3">
        <v>80.45</v>
      </c>
      <c r="L941" s="3">
        <v>58</v>
      </c>
      <c r="M941" s="42">
        <v>6404.4</v>
      </c>
      <c r="N941" s="45">
        <v>3314.66</v>
      </c>
      <c r="O941" s="3">
        <v>17.041111111111114</v>
      </c>
      <c r="P941" s="10">
        <v>52.62</v>
      </c>
    </row>
    <row r="942" spans="1:16" x14ac:dyDescent="0.35">
      <c r="A942" s="28" t="s">
        <v>116</v>
      </c>
      <c r="B942">
        <v>425</v>
      </c>
      <c r="C942">
        <v>1516</v>
      </c>
      <c r="D942" s="3">
        <v>138.85</v>
      </c>
      <c r="E942" s="3">
        <v>46.87</v>
      </c>
      <c r="F942" s="3">
        <v>41.19</v>
      </c>
      <c r="G942" s="3">
        <f t="shared" si="14"/>
        <v>1.1378975479485312</v>
      </c>
      <c r="H942" s="3">
        <v>158.66</v>
      </c>
      <c r="I942" s="3">
        <v>0.99</v>
      </c>
      <c r="J942" s="3">
        <v>0.88</v>
      </c>
      <c r="K942" s="3">
        <v>49.04</v>
      </c>
      <c r="L942" s="3">
        <v>41.33</v>
      </c>
      <c r="M942" s="42">
        <v>6715.76</v>
      </c>
      <c r="N942" s="45">
        <v>3251.73</v>
      </c>
      <c r="O942" s="3">
        <v>17.329407407407409</v>
      </c>
      <c r="P942" s="10">
        <v>111.34</v>
      </c>
    </row>
    <row r="943" spans="1:16" x14ac:dyDescent="0.35">
      <c r="A943" s="28" t="s">
        <v>116</v>
      </c>
      <c r="B943">
        <v>426</v>
      </c>
      <c r="C943">
        <v>10536</v>
      </c>
      <c r="D943" s="3">
        <v>437.44</v>
      </c>
      <c r="E943" s="3">
        <v>149.57</v>
      </c>
      <c r="F943" s="3">
        <v>89.69</v>
      </c>
      <c r="G943" s="3">
        <f t="shared" si="14"/>
        <v>1.6676329579663285</v>
      </c>
      <c r="H943" s="3">
        <v>77.739999999999995</v>
      </c>
      <c r="I943" s="3">
        <v>0.69</v>
      </c>
      <c r="J943" s="3">
        <v>0.6</v>
      </c>
      <c r="K943" s="3">
        <v>168.51</v>
      </c>
      <c r="L943" s="3">
        <v>106.89</v>
      </c>
      <c r="M943" s="42">
        <v>6890.13</v>
      </c>
      <c r="N943" s="45">
        <v>3163.46</v>
      </c>
      <c r="O943" s="3">
        <v>17.490861111111112</v>
      </c>
      <c r="P943" s="10">
        <v>12.260000000000005</v>
      </c>
    </row>
    <row r="944" spans="1:16" x14ac:dyDescent="0.35">
      <c r="A944" s="28" t="s">
        <v>116</v>
      </c>
      <c r="B944">
        <v>427</v>
      </c>
      <c r="C944">
        <v>3645</v>
      </c>
      <c r="D944" s="3">
        <v>220.87</v>
      </c>
      <c r="E944" s="3">
        <v>72.23</v>
      </c>
      <c r="F944" s="3">
        <v>64.260000000000005</v>
      </c>
      <c r="G944" s="3">
        <f t="shared" si="14"/>
        <v>1.124027388733271</v>
      </c>
      <c r="H944" s="3">
        <v>86.71</v>
      </c>
      <c r="I944" s="3">
        <v>0.94</v>
      </c>
      <c r="J944" s="3">
        <v>0.89</v>
      </c>
      <c r="K944" s="3">
        <v>73.78</v>
      </c>
      <c r="L944" s="3">
        <v>65.38</v>
      </c>
      <c r="M944" s="42">
        <v>6761.94</v>
      </c>
      <c r="N944" s="45">
        <v>2987.16</v>
      </c>
      <c r="O944" s="3">
        <v>17.372166666666665</v>
      </c>
      <c r="P944" s="10">
        <v>3.2900000000000063</v>
      </c>
    </row>
    <row r="945" spans="1:16" x14ac:dyDescent="0.35">
      <c r="A945" s="28" t="s">
        <v>116</v>
      </c>
      <c r="B945">
        <v>428</v>
      </c>
      <c r="C945">
        <v>4411</v>
      </c>
      <c r="D945" s="3">
        <v>254.1</v>
      </c>
      <c r="E945" s="3">
        <v>99.86</v>
      </c>
      <c r="F945" s="3">
        <v>56.24</v>
      </c>
      <c r="G945" s="3">
        <f t="shared" si="14"/>
        <v>1.7756045519203414</v>
      </c>
      <c r="H945" s="3">
        <v>8.48</v>
      </c>
      <c r="I945" s="3">
        <v>0.86</v>
      </c>
      <c r="J945" s="3">
        <v>0.56000000000000005</v>
      </c>
      <c r="K945" s="3">
        <v>100.62</v>
      </c>
      <c r="L945" s="3">
        <v>57.51</v>
      </c>
      <c r="M945" s="42">
        <v>6560.14</v>
      </c>
      <c r="N945" s="45">
        <v>3044.18</v>
      </c>
      <c r="O945" s="3">
        <v>17.185314814814813</v>
      </c>
      <c r="P945" s="10">
        <v>81.52</v>
      </c>
    </row>
    <row r="946" spans="1:16" x14ac:dyDescent="0.35">
      <c r="A946" s="28" t="s">
        <v>116</v>
      </c>
      <c r="B946">
        <v>429</v>
      </c>
      <c r="C946">
        <v>2484</v>
      </c>
      <c r="D946" s="3">
        <v>195.92</v>
      </c>
      <c r="E946" s="3">
        <v>74.900000000000006</v>
      </c>
      <c r="F946" s="3">
        <v>42.22</v>
      </c>
      <c r="G946" s="3">
        <f t="shared" si="14"/>
        <v>1.7740407389862627</v>
      </c>
      <c r="H946" s="3">
        <v>53.12</v>
      </c>
      <c r="I946" s="3">
        <v>0.81</v>
      </c>
      <c r="J946" s="3">
        <v>0.56000000000000005</v>
      </c>
      <c r="K946" s="3">
        <v>76.03</v>
      </c>
      <c r="L946" s="3">
        <v>44.49</v>
      </c>
      <c r="M946" s="42">
        <v>6436.96</v>
      </c>
      <c r="N946" s="45">
        <v>3040.25</v>
      </c>
      <c r="O946" s="3">
        <v>17.071259259259257</v>
      </c>
      <c r="P946" s="10">
        <v>36.880000000000003</v>
      </c>
    </row>
    <row r="947" spans="1:16" x14ac:dyDescent="0.35">
      <c r="A947" s="28" t="s">
        <v>116</v>
      </c>
      <c r="B947">
        <v>430</v>
      </c>
      <c r="C947">
        <v>1965</v>
      </c>
      <c r="D947" s="3">
        <v>176.71</v>
      </c>
      <c r="E947" s="3">
        <v>72.13</v>
      </c>
      <c r="F947" s="3">
        <v>34.68</v>
      </c>
      <c r="G947" s="3">
        <f t="shared" si="14"/>
        <v>2.0798731257208765</v>
      </c>
      <c r="H947" s="3">
        <v>68.95</v>
      </c>
      <c r="I947" s="3">
        <v>0.79</v>
      </c>
      <c r="J947" s="3">
        <v>0.48</v>
      </c>
      <c r="K947" s="3">
        <v>71.59</v>
      </c>
      <c r="L947" s="3">
        <v>37.770000000000003</v>
      </c>
      <c r="M947" s="42">
        <v>6610.78</v>
      </c>
      <c r="N947" s="45">
        <v>3131.73</v>
      </c>
      <c r="O947" s="3">
        <v>17.232203703703703</v>
      </c>
      <c r="P947" s="10">
        <v>21.049999999999997</v>
      </c>
    </row>
    <row r="948" spans="1:16" x14ac:dyDescent="0.35">
      <c r="A948" s="28" t="s">
        <v>116</v>
      </c>
      <c r="B948">
        <v>431</v>
      </c>
      <c r="C948">
        <v>17424</v>
      </c>
      <c r="D948" s="3">
        <v>536.71</v>
      </c>
      <c r="E948" s="3">
        <v>201.46</v>
      </c>
      <c r="F948" s="3">
        <v>110.12</v>
      </c>
      <c r="G948" s="3">
        <f t="shared" si="14"/>
        <v>1.8294587722484563</v>
      </c>
      <c r="H948" s="3">
        <v>108.77</v>
      </c>
      <c r="I948" s="3">
        <v>0.76</v>
      </c>
      <c r="J948" s="3">
        <v>0.55000000000000004</v>
      </c>
      <c r="K948" s="3">
        <v>208.83</v>
      </c>
      <c r="L948" s="3">
        <v>109.1</v>
      </c>
      <c r="M948" s="42">
        <v>6955.32</v>
      </c>
      <c r="N948" s="45">
        <v>2909.39</v>
      </c>
      <c r="O948" s="3">
        <v>17.551222222222222</v>
      </c>
      <c r="P948" s="10">
        <v>161.23000000000002</v>
      </c>
    </row>
    <row r="949" spans="1:16" x14ac:dyDescent="0.35">
      <c r="A949" s="28" t="s">
        <v>116</v>
      </c>
      <c r="B949">
        <v>432</v>
      </c>
      <c r="C949">
        <v>7498</v>
      </c>
      <c r="D949" s="3">
        <v>333.28</v>
      </c>
      <c r="E949" s="3">
        <v>124.26</v>
      </c>
      <c r="F949" s="3">
        <v>76.83</v>
      </c>
      <c r="G949" s="3">
        <f t="shared" si="14"/>
        <v>1.6173369777430693</v>
      </c>
      <c r="H949" s="3">
        <v>133.66999999999999</v>
      </c>
      <c r="I949" s="3">
        <v>0.85</v>
      </c>
      <c r="J949" s="3">
        <v>0.62</v>
      </c>
      <c r="K949" s="3">
        <v>129.80000000000001</v>
      </c>
      <c r="L949" s="3">
        <v>83.71</v>
      </c>
      <c r="M949" s="42">
        <v>7075.19</v>
      </c>
      <c r="N949" s="45">
        <v>2919.76</v>
      </c>
      <c r="O949" s="3">
        <v>17.662212962962961</v>
      </c>
      <c r="P949" s="10">
        <v>136.33000000000001</v>
      </c>
    </row>
    <row r="950" spans="1:16" x14ac:dyDescent="0.35">
      <c r="A950" s="28" t="s">
        <v>116</v>
      </c>
      <c r="B950">
        <v>433</v>
      </c>
      <c r="C950">
        <v>2044</v>
      </c>
      <c r="D950" s="3">
        <v>162.08000000000001</v>
      </c>
      <c r="E950" s="3">
        <v>55.11</v>
      </c>
      <c r="F950" s="3">
        <v>47.22</v>
      </c>
      <c r="G950" s="3">
        <f t="shared" si="14"/>
        <v>1.1670902160101653</v>
      </c>
      <c r="H950" s="3">
        <v>18.350000000000001</v>
      </c>
      <c r="I950" s="3">
        <v>0.98</v>
      </c>
      <c r="J950" s="3">
        <v>0.86</v>
      </c>
      <c r="K950" s="3">
        <v>56.52</v>
      </c>
      <c r="L950" s="3">
        <v>47.12</v>
      </c>
      <c r="M950" s="42">
        <v>6786.75</v>
      </c>
      <c r="N950" s="45">
        <v>2751</v>
      </c>
      <c r="O950" s="3">
        <v>17.395138888888887</v>
      </c>
      <c r="P950" s="10">
        <v>71.650000000000006</v>
      </c>
    </row>
    <row r="951" spans="1:16" x14ac:dyDescent="0.35">
      <c r="A951" s="28" t="s">
        <v>116</v>
      </c>
      <c r="B951">
        <v>434</v>
      </c>
      <c r="C951">
        <v>5730</v>
      </c>
      <c r="D951" s="3">
        <v>329.56</v>
      </c>
      <c r="E951" s="3">
        <v>132.81</v>
      </c>
      <c r="F951" s="3">
        <v>54.93</v>
      </c>
      <c r="G951" s="3">
        <f t="shared" si="14"/>
        <v>2.4178044784270889</v>
      </c>
      <c r="H951" s="3">
        <v>27.45</v>
      </c>
      <c r="I951" s="3">
        <v>0.66</v>
      </c>
      <c r="J951" s="3">
        <v>0.41</v>
      </c>
      <c r="K951" s="3">
        <v>136.16999999999999</v>
      </c>
      <c r="L951" s="3">
        <v>62.41</v>
      </c>
      <c r="M951" s="42">
        <v>6656.63</v>
      </c>
      <c r="N951" s="45">
        <v>2743.7</v>
      </c>
      <c r="O951" s="3">
        <v>17.274657407407407</v>
      </c>
      <c r="P951" s="10">
        <v>62.55</v>
      </c>
    </row>
    <row r="952" spans="1:16" x14ac:dyDescent="0.35">
      <c r="A952" s="28" t="s">
        <v>116</v>
      </c>
      <c r="B952">
        <v>435</v>
      </c>
      <c r="C952">
        <v>1175</v>
      </c>
      <c r="D952" s="3">
        <v>126.79</v>
      </c>
      <c r="E952" s="3">
        <v>45.12</v>
      </c>
      <c r="F952" s="3">
        <v>33.15</v>
      </c>
      <c r="G952" s="3">
        <f t="shared" si="14"/>
        <v>1.3610859728506788</v>
      </c>
      <c r="H952" s="3">
        <v>12.4</v>
      </c>
      <c r="I952" s="3">
        <v>0.92</v>
      </c>
      <c r="J952" s="3">
        <v>0.73</v>
      </c>
      <c r="K952" s="3">
        <v>47.01</v>
      </c>
      <c r="L952" s="3">
        <v>32</v>
      </c>
      <c r="M952" s="42">
        <v>6954.73</v>
      </c>
      <c r="N952" s="45">
        <v>2466.0500000000002</v>
      </c>
      <c r="O952" s="3">
        <v>17.550675925925926</v>
      </c>
      <c r="P952" s="10">
        <v>77.599999999999994</v>
      </c>
    </row>
    <row r="953" spans="1:16" x14ac:dyDescent="0.35">
      <c r="A953" s="28" t="s">
        <v>116</v>
      </c>
      <c r="B953">
        <v>436</v>
      </c>
      <c r="C953">
        <v>2134</v>
      </c>
      <c r="D953" s="3">
        <v>171.39</v>
      </c>
      <c r="E953" s="3">
        <v>61.69</v>
      </c>
      <c r="F953" s="3">
        <v>44.05</v>
      </c>
      <c r="G953" s="3">
        <f t="shared" si="14"/>
        <v>1.4004540295119183</v>
      </c>
      <c r="H953" s="3">
        <v>58.45</v>
      </c>
      <c r="I953" s="3">
        <v>0.91</v>
      </c>
      <c r="J953" s="3">
        <v>0.71</v>
      </c>
      <c r="K953" s="3">
        <v>62.43</v>
      </c>
      <c r="L953" s="3">
        <v>45.12</v>
      </c>
      <c r="M953" s="42">
        <v>6772.44</v>
      </c>
      <c r="N953" s="45">
        <v>2487.14</v>
      </c>
      <c r="O953" s="3">
        <v>17.381888888888888</v>
      </c>
      <c r="P953" s="10">
        <v>31.549999999999997</v>
      </c>
    </row>
    <row r="954" spans="1:16" x14ac:dyDescent="0.35">
      <c r="A954" s="28" t="s">
        <v>116</v>
      </c>
      <c r="B954">
        <v>437</v>
      </c>
      <c r="C954">
        <v>1303</v>
      </c>
      <c r="D954" s="3">
        <v>128.5</v>
      </c>
      <c r="E954" s="3">
        <v>45.03</v>
      </c>
      <c r="F954" s="3">
        <v>36.840000000000003</v>
      </c>
      <c r="G954" s="3">
        <f t="shared" si="14"/>
        <v>1.2223127035830619</v>
      </c>
      <c r="H954" s="3">
        <v>49.74</v>
      </c>
      <c r="I954" s="3">
        <v>0.99</v>
      </c>
      <c r="J954" s="3">
        <v>0.82</v>
      </c>
      <c r="K954" s="3">
        <v>45.61</v>
      </c>
      <c r="L954" s="3">
        <v>37.369999999999997</v>
      </c>
      <c r="M954" s="42">
        <v>6738.32</v>
      </c>
      <c r="N954" s="45">
        <v>2451.44</v>
      </c>
      <c r="O954" s="3">
        <v>17.350296296296296</v>
      </c>
      <c r="P954" s="10">
        <v>40.26</v>
      </c>
    </row>
    <row r="955" spans="1:16" x14ac:dyDescent="0.35">
      <c r="A955" s="28" t="s">
        <v>116</v>
      </c>
      <c r="B955">
        <v>438</v>
      </c>
      <c r="C955">
        <v>1243</v>
      </c>
      <c r="D955" s="3">
        <v>127.41</v>
      </c>
      <c r="E955" s="3">
        <v>44.57</v>
      </c>
      <c r="F955" s="3">
        <v>35.51</v>
      </c>
      <c r="G955" s="3">
        <f t="shared" si="14"/>
        <v>1.2551393973528584</v>
      </c>
      <c r="H955" s="3">
        <v>36.71</v>
      </c>
      <c r="I955" s="3">
        <v>0.96</v>
      </c>
      <c r="J955" s="3">
        <v>0.8</v>
      </c>
      <c r="K955" s="3">
        <v>45.8</v>
      </c>
      <c r="L955" s="3">
        <v>35.65</v>
      </c>
      <c r="M955" s="42">
        <v>6685.53</v>
      </c>
      <c r="N955" s="45">
        <v>2416.46</v>
      </c>
      <c r="O955" s="3">
        <v>17.301416666666665</v>
      </c>
      <c r="P955" s="10">
        <v>53.29</v>
      </c>
    </row>
    <row r="956" spans="1:16" x14ac:dyDescent="0.35">
      <c r="A956" s="28" t="s">
        <v>116</v>
      </c>
      <c r="B956">
        <v>439</v>
      </c>
      <c r="C956">
        <v>11281</v>
      </c>
      <c r="D956" s="3">
        <v>420.13</v>
      </c>
      <c r="E956" s="3">
        <v>157.46</v>
      </c>
      <c r="F956" s="3">
        <v>91.22</v>
      </c>
      <c r="G956" s="3">
        <f t="shared" si="14"/>
        <v>1.7261565446174085</v>
      </c>
      <c r="H956" s="3">
        <v>24.24</v>
      </c>
      <c r="I956" s="3">
        <v>0.8</v>
      </c>
      <c r="J956" s="3">
        <v>0.57999999999999996</v>
      </c>
      <c r="K956" s="3">
        <v>162.79</v>
      </c>
      <c r="L956" s="3">
        <v>99.49</v>
      </c>
      <c r="M956" s="42">
        <v>6400.9</v>
      </c>
      <c r="N956" s="45">
        <v>2540.61</v>
      </c>
      <c r="O956" s="3">
        <v>17.037870370370371</v>
      </c>
      <c r="P956" s="10">
        <v>65.760000000000005</v>
      </c>
    </row>
    <row r="957" spans="1:16" x14ac:dyDescent="0.35">
      <c r="A957" s="28" t="s">
        <v>116</v>
      </c>
      <c r="B957">
        <v>440</v>
      </c>
      <c r="C957">
        <v>2621</v>
      </c>
      <c r="D957" s="3">
        <v>187.97</v>
      </c>
      <c r="E957" s="3">
        <v>63.54</v>
      </c>
      <c r="F957" s="3">
        <v>52.52</v>
      </c>
      <c r="G957" s="3">
        <f t="shared" si="14"/>
        <v>1.2098248286367097</v>
      </c>
      <c r="H957" s="3">
        <v>0.05</v>
      </c>
      <c r="I957" s="3">
        <v>0.93</v>
      </c>
      <c r="J957" s="3">
        <v>0.83</v>
      </c>
      <c r="K957" s="3">
        <v>65.86</v>
      </c>
      <c r="L957" s="3">
        <v>52</v>
      </c>
      <c r="M957" s="42">
        <v>6436.68</v>
      </c>
      <c r="N957" s="45">
        <v>2436.66</v>
      </c>
      <c r="O957" s="3">
        <v>17.071000000000002</v>
      </c>
      <c r="P957" s="10">
        <v>89.95</v>
      </c>
    </row>
    <row r="958" spans="1:16" x14ac:dyDescent="0.35">
      <c r="A958" s="28" t="s">
        <v>116</v>
      </c>
      <c r="B958">
        <v>441</v>
      </c>
      <c r="C958">
        <v>11503</v>
      </c>
      <c r="D958" s="3">
        <v>400.21</v>
      </c>
      <c r="E958" s="3">
        <v>149.29</v>
      </c>
      <c r="F958" s="3">
        <v>98.11</v>
      </c>
      <c r="G958" s="3">
        <f t="shared" si="14"/>
        <v>1.5216593619406789</v>
      </c>
      <c r="H958" s="3">
        <v>44.07</v>
      </c>
      <c r="I958" s="3">
        <v>0.9</v>
      </c>
      <c r="J958" s="3">
        <v>0.66</v>
      </c>
      <c r="K958" s="3">
        <v>152.76</v>
      </c>
      <c r="L958" s="3">
        <v>102.91</v>
      </c>
      <c r="M958" s="42">
        <v>5946.14</v>
      </c>
      <c r="N958" s="45">
        <v>2581.4299999999998</v>
      </c>
      <c r="O958" s="3">
        <v>16.616796296296297</v>
      </c>
      <c r="P958" s="10">
        <v>45.93</v>
      </c>
    </row>
    <row r="959" spans="1:16" x14ac:dyDescent="0.35">
      <c r="A959" s="28" t="s">
        <v>116</v>
      </c>
      <c r="B959">
        <v>442</v>
      </c>
      <c r="C959">
        <v>49217</v>
      </c>
      <c r="D959" s="3">
        <v>897.2</v>
      </c>
      <c r="E959" s="3">
        <v>310.67</v>
      </c>
      <c r="F959" s="3">
        <v>201.71</v>
      </c>
      <c r="G959" s="3">
        <f t="shared" si="14"/>
        <v>1.5401814486143472</v>
      </c>
      <c r="H959" s="3">
        <v>70.47</v>
      </c>
      <c r="I959" s="3">
        <v>0.77</v>
      </c>
      <c r="J959" s="3">
        <v>0.65</v>
      </c>
      <c r="K959" s="3">
        <v>335.01</v>
      </c>
      <c r="L959" s="3">
        <v>209.43</v>
      </c>
      <c r="M959" s="42">
        <v>6097.88</v>
      </c>
      <c r="N959" s="45">
        <v>2709.61</v>
      </c>
      <c r="O959" s="3">
        <v>16.757296296296296</v>
      </c>
      <c r="P959" s="10">
        <v>19.53</v>
      </c>
    </row>
    <row r="960" spans="1:16" x14ac:dyDescent="0.35">
      <c r="A960" s="28" t="s">
        <v>116</v>
      </c>
      <c r="B960">
        <v>443</v>
      </c>
      <c r="C960">
        <v>2563</v>
      </c>
      <c r="D960" s="3">
        <v>181.06</v>
      </c>
      <c r="E960" s="3">
        <v>62.59</v>
      </c>
      <c r="F960" s="3">
        <v>52.13</v>
      </c>
      <c r="G960" s="3">
        <f t="shared" si="14"/>
        <v>1.2006522156148092</v>
      </c>
      <c r="H960" s="3">
        <v>128.63999999999999</v>
      </c>
      <c r="I960" s="3">
        <v>0.98</v>
      </c>
      <c r="J960" s="3">
        <v>0.83</v>
      </c>
      <c r="K960" s="3">
        <v>63.01</v>
      </c>
      <c r="L960" s="3">
        <v>52.63</v>
      </c>
      <c r="M960" s="42">
        <v>5676.39</v>
      </c>
      <c r="N960" s="45">
        <v>2652.46</v>
      </c>
      <c r="O960" s="3">
        <v>16.367027777777778</v>
      </c>
      <c r="P960" s="10">
        <v>141.36000000000001</v>
      </c>
    </row>
    <row r="961" spans="1:16" x14ac:dyDescent="0.35">
      <c r="A961" s="28" t="s">
        <v>116</v>
      </c>
      <c r="B961">
        <v>444</v>
      </c>
      <c r="C961">
        <v>15279</v>
      </c>
      <c r="D961" s="3">
        <v>489.72</v>
      </c>
      <c r="E961" s="3">
        <v>192.34</v>
      </c>
      <c r="F961" s="3">
        <v>101.14</v>
      </c>
      <c r="G961" s="3">
        <f t="shared" si="14"/>
        <v>1.90172038758157</v>
      </c>
      <c r="H961" s="3">
        <v>16.32</v>
      </c>
      <c r="I961" s="3">
        <v>0.8</v>
      </c>
      <c r="J961" s="3">
        <v>0.53</v>
      </c>
      <c r="K961" s="3">
        <v>199.25</v>
      </c>
      <c r="L961" s="3">
        <v>105.71</v>
      </c>
      <c r="M961" s="42">
        <v>5643.61</v>
      </c>
      <c r="N961" s="45">
        <v>2540.6999999999998</v>
      </c>
      <c r="O961" s="3">
        <v>16.336675925925928</v>
      </c>
      <c r="P961" s="10">
        <v>73.680000000000007</v>
      </c>
    </row>
    <row r="962" spans="1:16" x14ac:dyDescent="0.35">
      <c r="A962" s="28" t="s">
        <v>116</v>
      </c>
      <c r="B962">
        <v>445</v>
      </c>
      <c r="C962">
        <v>4583</v>
      </c>
      <c r="D962" s="3">
        <v>247.38</v>
      </c>
      <c r="E962" s="3">
        <v>84.36</v>
      </c>
      <c r="F962" s="3">
        <v>69.17</v>
      </c>
      <c r="G962" s="3">
        <f t="shared" si="14"/>
        <v>1.2196038745120716</v>
      </c>
      <c r="H962" s="3">
        <v>38.58</v>
      </c>
      <c r="I962" s="3">
        <v>0.94</v>
      </c>
      <c r="J962" s="3">
        <v>0.82</v>
      </c>
      <c r="K962" s="3">
        <v>85.96</v>
      </c>
      <c r="L962" s="3">
        <v>68.739999999999995</v>
      </c>
      <c r="M962" s="42">
        <v>5644.05</v>
      </c>
      <c r="N962" s="45">
        <v>2426.4699999999998</v>
      </c>
      <c r="O962" s="3">
        <v>16.337083333333332</v>
      </c>
      <c r="P962" s="10">
        <v>51.42</v>
      </c>
    </row>
    <row r="963" spans="1:16" x14ac:dyDescent="0.35">
      <c r="A963" s="28" t="s">
        <v>116</v>
      </c>
      <c r="B963">
        <v>446</v>
      </c>
      <c r="C963">
        <v>5796</v>
      </c>
      <c r="D963" s="3">
        <v>300.17</v>
      </c>
      <c r="E963" s="3">
        <v>114.59</v>
      </c>
      <c r="F963" s="3">
        <v>64.400000000000006</v>
      </c>
      <c r="G963" s="3">
        <f t="shared" si="14"/>
        <v>1.7793478260869564</v>
      </c>
      <c r="H963" s="3">
        <v>86.04</v>
      </c>
      <c r="I963" s="3">
        <v>0.81</v>
      </c>
      <c r="J963" s="3">
        <v>0.56000000000000005</v>
      </c>
      <c r="K963" s="3">
        <v>116.43</v>
      </c>
      <c r="L963" s="3">
        <v>66</v>
      </c>
      <c r="M963" s="42">
        <v>6045.7</v>
      </c>
      <c r="N963" s="45">
        <v>2946.96</v>
      </c>
      <c r="O963" s="3">
        <v>16.708981481481484</v>
      </c>
      <c r="P963" s="10">
        <v>3.9599999999999937</v>
      </c>
    </row>
    <row r="964" spans="1:16" x14ac:dyDescent="0.35">
      <c r="A964" s="28" t="s">
        <v>116</v>
      </c>
      <c r="B964">
        <v>447</v>
      </c>
      <c r="C964">
        <v>5213</v>
      </c>
      <c r="D964" s="3">
        <v>309.49</v>
      </c>
      <c r="E964" s="3">
        <v>113.19</v>
      </c>
      <c r="F964" s="3">
        <v>58.64</v>
      </c>
      <c r="G964" s="3">
        <f t="shared" si="14"/>
        <v>1.9302523874488404</v>
      </c>
      <c r="H964" s="3">
        <v>12.24</v>
      </c>
      <c r="I964" s="3">
        <v>0.68</v>
      </c>
      <c r="J964" s="3">
        <v>0.52</v>
      </c>
      <c r="K964" s="3">
        <v>117.32</v>
      </c>
      <c r="L964" s="3">
        <v>66</v>
      </c>
      <c r="M964" s="42">
        <v>5849.54</v>
      </c>
      <c r="N964" s="45">
        <v>3049.57</v>
      </c>
      <c r="O964" s="3">
        <v>16.527351851851854</v>
      </c>
      <c r="P964" s="10">
        <v>77.760000000000005</v>
      </c>
    </row>
    <row r="965" spans="1:16" x14ac:dyDescent="0.35">
      <c r="A965" s="28" t="s">
        <v>116</v>
      </c>
      <c r="B965">
        <v>448</v>
      </c>
      <c r="C965">
        <v>47419</v>
      </c>
      <c r="D965" s="3">
        <v>946.72</v>
      </c>
      <c r="E965" s="3">
        <v>347.45</v>
      </c>
      <c r="F965" s="3">
        <v>173.77</v>
      </c>
      <c r="G965" s="3">
        <f t="shared" si="14"/>
        <v>1.9994820740058696</v>
      </c>
      <c r="H965" s="3">
        <v>121.73</v>
      </c>
      <c r="I965" s="3">
        <v>0.66</v>
      </c>
      <c r="J965" s="3">
        <v>0.5</v>
      </c>
      <c r="K965" s="3">
        <v>368.78</v>
      </c>
      <c r="L965" s="3">
        <v>195.4</v>
      </c>
      <c r="M965" s="42">
        <v>5554.28</v>
      </c>
      <c r="N965" s="45">
        <v>3037.67</v>
      </c>
      <c r="O965" s="3">
        <v>16.253962962962962</v>
      </c>
      <c r="P965" s="10">
        <v>148.26999999999998</v>
      </c>
    </row>
    <row r="966" spans="1:16" x14ac:dyDescent="0.35">
      <c r="A966" s="28" t="s">
        <v>116</v>
      </c>
      <c r="B966">
        <v>449</v>
      </c>
      <c r="C966">
        <v>2271</v>
      </c>
      <c r="D966" s="3">
        <v>175.84</v>
      </c>
      <c r="E966" s="3">
        <v>65.239999999999995</v>
      </c>
      <c r="F966" s="3">
        <v>44.32</v>
      </c>
      <c r="G966" s="3">
        <f t="shared" ref="G966:G1029" si="15">E966/F966</f>
        <v>1.4720216606498193</v>
      </c>
      <c r="H966" s="3">
        <v>103.53</v>
      </c>
      <c r="I966" s="3">
        <v>0.92</v>
      </c>
      <c r="J966" s="3">
        <v>0.68</v>
      </c>
      <c r="K966" s="3">
        <v>67.08</v>
      </c>
      <c r="L966" s="3">
        <v>46.72</v>
      </c>
      <c r="M966" s="42">
        <v>5797.38</v>
      </c>
      <c r="N966" s="45">
        <v>3164.62</v>
      </c>
      <c r="O966" s="3">
        <v>16.479055555555558</v>
      </c>
      <c r="P966" s="10">
        <v>166.47</v>
      </c>
    </row>
    <row r="967" spans="1:16" x14ac:dyDescent="0.35">
      <c r="A967" s="28" t="s">
        <v>116</v>
      </c>
      <c r="B967">
        <v>450</v>
      </c>
      <c r="C967">
        <v>38714</v>
      </c>
      <c r="D967" s="3">
        <v>778.21</v>
      </c>
      <c r="E967" s="3">
        <v>279.77999999999997</v>
      </c>
      <c r="F967" s="3">
        <v>176.18</v>
      </c>
      <c r="G967" s="3">
        <f t="shared" si="15"/>
        <v>1.5880349642411169</v>
      </c>
      <c r="H967" s="3">
        <v>61.39</v>
      </c>
      <c r="I967" s="3">
        <v>0.8</v>
      </c>
      <c r="J967" s="3">
        <v>0.63</v>
      </c>
      <c r="K967" s="3">
        <v>268.87</v>
      </c>
      <c r="L967" s="3">
        <v>193.92</v>
      </c>
      <c r="M967" s="42">
        <v>6195.35</v>
      </c>
      <c r="N967" s="45">
        <v>3279.34</v>
      </c>
      <c r="O967" s="3">
        <v>16.847546296296294</v>
      </c>
      <c r="P967" s="10">
        <v>28.61</v>
      </c>
    </row>
    <row r="968" spans="1:16" x14ac:dyDescent="0.35">
      <c r="A968" s="28" t="s">
        <v>116</v>
      </c>
      <c r="B968">
        <v>451</v>
      </c>
      <c r="C968">
        <v>4046</v>
      </c>
      <c r="D968" s="3">
        <v>261.18</v>
      </c>
      <c r="E968" s="3">
        <v>90.85</v>
      </c>
      <c r="F968" s="3">
        <v>56.7</v>
      </c>
      <c r="G968" s="3">
        <f t="shared" si="15"/>
        <v>1.6022927689594355</v>
      </c>
      <c r="H968" s="3">
        <v>54.91</v>
      </c>
      <c r="I968" s="3">
        <v>0.75</v>
      </c>
      <c r="J968" s="3">
        <v>0.62</v>
      </c>
      <c r="K968" s="3">
        <v>97.67</v>
      </c>
      <c r="L968" s="3">
        <v>60.87</v>
      </c>
      <c r="M968" s="42">
        <v>5909.68</v>
      </c>
      <c r="N968" s="45">
        <v>3497.56</v>
      </c>
      <c r="O968" s="3">
        <v>16.583037037037037</v>
      </c>
      <c r="P968" s="10">
        <v>35.090000000000003</v>
      </c>
    </row>
    <row r="969" spans="1:16" x14ac:dyDescent="0.35">
      <c r="A969" s="28" t="s">
        <v>116</v>
      </c>
      <c r="B969">
        <v>452</v>
      </c>
      <c r="C969">
        <v>119516</v>
      </c>
      <c r="D969" s="3">
        <v>1648.04</v>
      </c>
      <c r="E969" s="3">
        <v>674.21</v>
      </c>
      <c r="F969" s="3">
        <v>225.71</v>
      </c>
      <c r="G969" s="3">
        <f t="shared" si="15"/>
        <v>2.987063045500864</v>
      </c>
      <c r="H969" s="3">
        <v>129.16</v>
      </c>
      <c r="I969" s="3">
        <v>0.55000000000000004</v>
      </c>
      <c r="J969" s="3">
        <v>0.33</v>
      </c>
      <c r="K969" s="3">
        <v>654.28</v>
      </c>
      <c r="L969" s="3">
        <v>265.76</v>
      </c>
      <c r="M969" s="42">
        <v>5845.22</v>
      </c>
      <c r="N969" s="45">
        <v>3861.29</v>
      </c>
      <c r="O969" s="3">
        <v>16.523351851851853</v>
      </c>
      <c r="P969" s="10">
        <v>140.84</v>
      </c>
    </row>
    <row r="970" spans="1:16" x14ac:dyDescent="0.35">
      <c r="A970" s="28" t="s">
        <v>116</v>
      </c>
      <c r="B970">
        <v>453</v>
      </c>
      <c r="C970">
        <v>20642</v>
      </c>
      <c r="D970" s="3">
        <v>593.82000000000005</v>
      </c>
      <c r="E970" s="3">
        <v>231.76</v>
      </c>
      <c r="F970" s="3">
        <v>113.4</v>
      </c>
      <c r="G970" s="3">
        <f t="shared" si="15"/>
        <v>2.04373897707231</v>
      </c>
      <c r="H970" s="3">
        <v>105.4</v>
      </c>
      <c r="I970" s="3">
        <v>0.74</v>
      </c>
      <c r="J970" s="3">
        <v>0.49</v>
      </c>
      <c r="K970" s="3">
        <v>230.08</v>
      </c>
      <c r="L970" s="3">
        <v>112.6</v>
      </c>
      <c r="M970" s="42">
        <v>5750.48</v>
      </c>
      <c r="N970" s="45">
        <v>4168.59</v>
      </c>
      <c r="O970" s="3">
        <v>16.435629629629631</v>
      </c>
      <c r="P970" s="10">
        <v>164.6</v>
      </c>
    </row>
    <row r="971" spans="1:16" x14ac:dyDescent="0.35">
      <c r="A971" s="28" t="s">
        <v>116</v>
      </c>
      <c r="B971">
        <v>454</v>
      </c>
      <c r="C971">
        <v>1856</v>
      </c>
      <c r="D971" s="3">
        <v>153.94999999999999</v>
      </c>
      <c r="E971" s="3">
        <v>52.68</v>
      </c>
      <c r="F971" s="3">
        <v>44.85</v>
      </c>
      <c r="G971" s="3">
        <f t="shared" si="15"/>
        <v>1.1745819397993311</v>
      </c>
      <c r="H971" s="3">
        <v>67.44</v>
      </c>
      <c r="I971" s="3">
        <v>0.98</v>
      </c>
      <c r="J971" s="3">
        <v>0.85</v>
      </c>
      <c r="K971" s="3">
        <v>53.85</v>
      </c>
      <c r="L971" s="3">
        <v>45.54</v>
      </c>
      <c r="M971" s="42">
        <v>5668.29</v>
      </c>
      <c r="N971" s="45">
        <v>3950.69</v>
      </c>
      <c r="O971" s="3">
        <v>16.359527777777778</v>
      </c>
      <c r="P971" s="10">
        <v>22.560000000000002</v>
      </c>
    </row>
    <row r="972" spans="1:16" x14ac:dyDescent="0.35">
      <c r="A972" s="28" t="s">
        <v>116</v>
      </c>
      <c r="B972">
        <v>455</v>
      </c>
      <c r="C972">
        <v>4905</v>
      </c>
      <c r="D972" s="3">
        <v>292.64999999999998</v>
      </c>
      <c r="E972" s="3">
        <v>114.18</v>
      </c>
      <c r="F972" s="3">
        <v>54.7</v>
      </c>
      <c r="G972" s="3">
        <f t="shared" si="15"/>
        <v>2.0873857404021936</v>
      </c>
      <c r="H972" s="3">
        <v>7.63</v>
      </c>
      <c r="I972" s="3">
        <v>0.72</v>
      </c>
      <c r="J972" s="3">
        <v>0.48</v>
      </c>
      <c r="K972" s="3">
        <v>110.16</v>
      </c>
      <c r="L972" s="3">
        <v>57.42</v>
      </c>
      <c r="M972" s="42">
        <v>5600.91</v>
      </c>
      <c r="N972" s="45">
        <v>4167.66</v>
      </c>
      <c r="O972" s="3">
        <v>16.297138888888888</v>
      </c>
      <c r="P972" s="10">
        <v>82.37</v>
      </c>
    </row>
    <row r="973" spans="1:16" x14ac:dyDescent="0.35">
      <c r="A973" s="28" t="s">
        <v>116</v>
      </c>
      <c r="B973">
        <v>456</v>
      </c>
      <c r="C973">
        <v>3944</v>
      </c>
      <c r="D973" s="3">
        <v>254.56</v>
      </c>
      <c r="E973" s="3">
        <v>101.85</v>
      </c>
      <c r="F973" s="3">
        <v>49.3</v>
      </c>
      <c r="G973" s="3">
        <f t="shared" si="15"/>
        <v>2.0659229208924947</v>
      </c>
      <c r="H973" s="3">
        <v>51.9</v>
      </c>
      <c r="I973" s="3">
        <v>0.76</v>
      </c>
      <c r="J973" s="3">
        <v>0.48</v>
      </c>
      <c r="K973" s="3">
        <v>97.19</v>
      </c>
      <c r="L973" s="3">
        <v>50.25</v>
      </c>
      <c r="M973" s="42">
        <v>5542.2</v>
      </c>
      <c r="N973" s="45">
        <v>4043.45</v>
      </c>
      <c r="O973" s="3">
        <v>16.242777777777778</v>
      </c>
      <c r="P973" s="10">
        <v>38.1</v>
      </c>
    </row>
    <row r="974" spans="1:16" x14ac:dyDescent="0.35">
      <c r="A974" s="28" t="s">
        <v>116</v>
      </c>
      <c r="B974">
        <v>457</v>
      </c>
      <c r="C974">
        <v>10164</v>
      </c>
      <c r="D974" s="3">
        <v>390.13</v>
      </c>
      <c r="E974" s="3">
        <v>127.27</v>
      </c>
      <c r="F974" s="3">
        <v>101.69</v>
      </c>
      <c r="G974" s="3">
        <f t="shared" si="15"/>
        <v>1.2515488248598683</v>
      </c>
      <c r="H974" s="3">
        <v>134.16999999999999</v>
      </c>
      <c r="I974" s="3">
        <v>0.84</v>
      </c>
      <c r="J974" s="3">
        <v>0.8</v>
      </c>
      <c r="K974" s="3">
        <v>137.59</v>
      </c>
      <c r="L974" s="3">
        <v>103.67</v>
      </c>
      <c r="M974" s="42">
        <v>5362.2</v>
      </c>
      <c r="N974" s="45">
        <v>4207.8999999999996</v>
      </c>
      <c r="O974" s="3">
        <v>16.076111111111111</v>
      </c>
      <c r="P974" s="10">
        <v>135.83000000000001</v>
      </c>
    </row>
    <row r="975" spans="1:16" x14ac:dyDescent="0.35">
      <c r="A975" s="28" t="s">
        <v>116</v>
      </c>
      <c r="B975">
        <v>458</v>
      </c>
      <c r="C975">
        <v>7428</v>
      </c>
      <c r="D975" s="3">
        <v>354.6</v>
      </c>
      <c r="E975" s="3">
        <v>108.6</v>
      </c>
      <c r="F975" s="3">
        <v>87.09</v>
      </c>
      <c r="G975" s="3">
        <f t="shared" si="15"/>
        <v>1.2469858766792972</v>
      </c>
      <c r="H975" s="3">
        <v>75.900000000000006</v>
      </c>
      <c r="I975" s="3">
        <v>0.74</v>
      </c>
      <c r="J975" s="3">
        <v>0.8</v>
      </c>
      <c r="K975" s="3">
        <v>115.41</v>
      </c>
      <c r="L975" s="3">
        <v>96.69</v>
      </c>
      <c r="M975" s="42">
        <v>5380.03</v>
      </c>
      <c r="N975" s="45">
        <v>4004.38</v>
      </c>
      <c r="O975" s="3">
        <v>16.092620370370369</v>
      </c>
      <c r="P975" s="10">
        <v>14.099999999999994</v>
      </c>
    </row>
    <row r="976" spans="1:16" x14ac:dyDescent="0.35">
      <c r="A976" s="28" t="s">
        <v>116</v>
      </c>
      <c r="B976">
        <v>459</v>
      </c>
      <c r="C976">
        <v>22582</v>
      </c>
      <c r="D976" s="3">
        <v>581.21</v>
      </c>
      <c r="E976" s="3">
        <v>222.04</v>
      </c>
      <c r="F976" s="3">
        <v>129.49</v>
      </c>
      <c r="G976" s="3">
        <f t="shared" si="15"/>
        <v>1.714727005946405</v>
      </c>
      <c r="H976" s="3">
        <v>41.81</v>
      </c>
      <c r="I976" s="3">
        <v>0.84</v>
      </c>
      <c r="J976" s="3">
        <v>0.57999999999999996</v>
      </c>
      <c r="K976" s="3">
        <v>221.96</v>
      </c>
      <c r="L976" s="3">
        <v>135.16</v>
      </c>
      <c r="M976" s="42">
        <v>5185.16</v>
      </c>
      <c r="N976" s="45">
        <v>4011.19</v>
      </c>
      <c r="O976" s="3">
        <v>15.912185185185185</v>
      </c>
      <c r="P976" s="10">
        <v>48.19</v>
      </c>
    </row>
    <row r="977" spans="1:16" x14ac:dyDescent="0.35">
      <c r="A977" s="28" t="s">
        <v>116</v>
      </c>
      <c r="B977">
        <v>460</v>
      </c>
      <c r="C977">
        <v>1500</v>
      </c>
      <c r="D977" s="3">
        <v>140.03</v>
      </c>
      <c r="E977" s="3">
        <v>50.51</v>
      </c>
      <c r="F977" s="3">
        <v>37.81</v>
      </c>
      <c r="G977" s="3">
        <f t="shared" si="15"/>
        <v>1.3358899761967733</v>
      </c>
      <c r="H977" s="3">
        <v>167.26</v>
      </c>
      <c r="I977" s="3">
        <v>0.96</v>
      </c>
      <c r="J977" s="3">
        <v>0.75</v>
      </c>
      <c r="K977" s="3">
        <v>51.43</v>
      </c>
      <c r="L977" s="3">
        <v>38</v>
      </c>
      <c r="M977" s="42">
        <v>5426.33</v>
      </c>
      <c r="N977" s="45">
        <v>3799.77</v>
      </c>
      <c r="O977" s="3">
        <v>16.135490740740742</v>
      </c>
      <c r="P977" s="10">
        <v>102.74000000000001</v>
      </c>
    </row>
    <row r="978" spans="1:16" x14ac:dyDescent="0.35">
      <c r="A978" s="28" t="s">
        <v>116</v>
      </c>
      <c r="B978">
        <v>461</v>
      </c>
      <c r="C978">
        <v>1623</v>
      </c>
      <c r="D978" s="3">
        <v>145.26</v>
      </c>
      <c r="E978" s="3">
        <v>47.77</v>
      </c>
      <c r="F978" s="3">
        <v>43.26</v>
      </c>
      <c r="G978" s="3">
        <f t="shared" si="15"/>
        <v>1.1042533518261675</v>
      </c>
      <c r="H978" s="3">
        <v>2.42</v>
      </c>
      <c r="I978" s="3">
        <v>0.97</v>
      </c>
      <c r="J978" s="3">
        <v>0.91</v>
      </c>
      <c r="K978" s="3">
        <v>49.65</v>
      </c>
      <c r="L978" s="3">
        <v>42</v>
      </c>
      <c r="M978" s="42">
        <v>5502</v>
      </c>
      <c r="N978" s="45">
        <v>3555.18</v>
      </c>
      <c r="O978" s="3">
        <v>16.205555555555556</v>
      </c>
      <c r="P978" s="10">
        <v>87.58</v>
      </c>
    </row>
    <row r="979" spans="1:16" x14ac:dyDescent="0.35">
      <c r="A979" s="28" t="s">
        <v>116</v>
      </c>
      <c r="B979">
        <v>462</v>
      </c>
      <c r="C979">
        <v>43535</v>
      </c>
      <c r="D979" s="3">
        <v>868.17</v>
      </c>
      <c r="E979" s="3">
        <v>349.71</v>
      </c>
      <c r="F979" s="3">
        <v>158.5</v>
      </c>
      <c r="G979" s="3">
        <f t="shared" si="15"/>
        <v>2.2063722397476337</v>
      </c>
      <c r="H979" s="3">
        <v>59.63</v>
      </c>
      <c r="I979" s="3">
        <v>0.73</v>
      </c>
      <c r="J979" s="3">
        <v>0.45</v>
      </c>
      <c r="K979" s="3">
        <v>334.82</v>
      </c>
      <c r="L979" s="3">
        <v>172.5</v>
      </c>
      <c r="M979" s="42">
        <v>5423.28</v>
      </c>
      <c r="N979" s="45">
        <v>3439.76</v>
      </c>
      <c r="O979" s="3">
        <v>16.132666666666665</v>
      </c>
      <c r="P979" s="10">
        <v>30.369999999999997</v>
      </c>
    </row>
    <row r="980" spans="1:16" x14ac:dyDescent="0.35">
      <c r="A980" s="28" t="s">
        <v>116</v>
      </c>
      <c r="B980">
        <v>463</v>
      </c>
      <c r="C980">
        <v>35045</v>
      </c>
      <c r="D980" s="3">
        <v>742.38</v>
      </c>
      <c r="E980" s="3">
        <v>234.71</v>
      </c>
      <c r="F980" s="3">
        <v>190.11</v>
      </c>
      <c r="G980" s="3">
        <f t="shared" si="15"/>
        <v>1.2346010204618378</v>
      </c>
      <c r="H980" s="3">
        <v>98.77</v>
      </c>
      <c r="I980" s="3">
        <v>0.8</v>
      </c>
      <c r="J980" s="3">
        <v>0.81</v>
      </c>
      <c r="K980" s="3">
        <v>252.76</v>
      </c>
      <c r="L980" s="3">
        <v>195</v>
      </c>
      <c r="M980" s="42">
        <v>4804.58</v>
      </c>
      <c r="N980" s="45">
        <v>3535.46</v>
      </c>
      <c r="O980" s="3">
        <v>15.559796296296298</v>
      </c>
      <c r="P980" s="10">
        <v>171.23000000000002</v>
      </c>
    </row>
    <row r="981" spans="1:16" x14ac:dyDescent="0.35">
      <c r="A981" s="28" t="s">
        <v>116</v>
      </c>
      <c r="B981">
        <v>464</v>
      </c>
      <c r="C981">
        <v>2576</v>
      </c>
      <c r="D981" s="3">
        <v>190.82</v>
      </c>
      <c r="E981" s="3">
        <v>75.010000000000005</v>
      </c>
      <c r="F981" s="3">
        <v>43.72</v>
      </c>
      <c r="G981" s="3">
        <f t="shared" si="15"/>
        <v>1.7156907593778592</v>
      </c>
      <c r="H981" s="3">
        <v>83.06</v>
      </c>
      <c r="I981" s="3">
        <v>0.89</v>
      </c>
      <c r="J981" s="3">
        <v>0.57999999999999996</v>
      </c>
      <c r="K981" s="3">
        <v>75.11</v>
      </c>
      <c r="L981" s="3">
        <v>43.9</v>
      </c>
      <c r="M981" s="42">
        <v>4805.1099999999997</v>
      </c>
      <c r="N981" s="45">
        <v>3384.93</v>
      </c>
      <c r="O981" s="3">
        <v>15.560287037037037</v>
      </c>
      <c r="P981" s="10">
        <v>6.9399999999999977</v>
      </c>
    </row>
    <row r="982" spans="1:16" x14ac:dyDescent="0.35">
      <c r="A982" s="28" t="s">
        <v>116</v>
      </c>
      <c r="B982">
        <v>465</v>
      </c>
      <c r="C982">
        <v>3326</v>
      </c>
      <c r="D982" s="3">
        <v>206.54</v>
      </c>
      <c r="E982" s="3">
        <v>71.849999999999994</v>
      </c>
      <c r="F982" s="3">
        <v>58.94</v>
      </c>
      <c r="G982" s="3">
        <f t="shared" si="15"/>
        <v>1.2190363081099422</v>
      </c>
      <c r="H982" s="3">
        <v>2.2999999999999998</v>
      </c>
      <c r="I982" s="3">
        <v>0.98</v>
      </c>
      <c r="J982" s="3">
        <v>0.82</v>
      </c>
      <c r="K982" s="3">
        <v>74.11</v>
      </c>
      <c r="L982" s="3">
        <v>59.96</v>
      </c>
      <c r="M982" s="42">
        <v>4939.07</v>
      </c>
      <c r="N982" s="45">
        <v>3283.69</v>
      </c>
      <c r="O982" s="3">
        <v>15.684324074074073</v>
      </c>
      <c r="P982" s="10">
        <v>87.7</v>
      </c>
    </row>
    <row r="983" spans="1:16" x14ac:dyDescent="0.35">
      <c r="A983" s="28" t="s">
        <v>116</v>
      </c>
      <c r="B983">
        <v>466</v>
      </c>
      <c r="C983">
        <v>3180</v>
      </c>
      <c r="D983" s="3">
        <v>211.32</v>
      </c>
      <c r="E983" s="3">
        <v>74.760000000000005</v>
      </c>
      <c r="F983" s="3">
        <v>54.16</v>
      </c>
      <c r="G983" s="3">
        <f t="shared" si="15"/>
        <v>1.3803545051698674</v>
      </c>
      <c r="H983" s="3">
        <v>95.49</v>
      </c>
      <c r="I983" s="3">
        <v>0.89</v>
      </c>
      <c r="J983" s="3">
        <v>0.72</v>
      </c>
      <c r="K983" s="3">
        <v>76.16</v>
      </c>
      <c r="L983" s="3">
        <v>57.75</v>
      </c>
      <c r="M983" s="42">
        <v>5115.1000000000004</v>
      </c>
      <c r="N983" s="45">
        <v>3238.49</v>
      </c>
      <c r="O983" s="3">
        <v>15.847314814814814</v>
      </c>
      <c r="P983" s="10">
        <v>174.51</v>
      </c>
    </row>
    <row r="984" spans="1:16" x14ac:dyDescent="0.35">
      <c r="A984" s="28" t="s">
        <v>116</v>
      </c>
      <c r="B984">
        <v>467</v>
      </c>
      <c r="C984">
        <v>8004</v>
      </c>
      <c r="D984" s="3">
        <v>330.04</v>
      </c>
      <c r="E984" s="3">
        <v>117.65</v>
      </c>
      <c r="F984" s="3">
        <v>86.62</v>
      </c>
      <c r="G984" s="3">
        <f t="shared" si="15"/>
        <v>1.3582313553451859</v>
      </c>
      <c r="H984" s="3">
        <v>96.53</v>
      </c>
      <c r="I984" s="3">
        <v>0.92</v>
      </c>
      <c r="J984" s="3">
        <v>0.74</v>
      </c>
      <c r="K984" s="3">
        <v>119.62</v>
      </c>
      <c r="L984" s="3">
        <v>89.93</v>
      </c>
      <c r="M984" s="42">
        <v>5087.26</v>
      </c>
      <c r="N984" s="45">
        <v>2999.95</v>
      </c>
      <c r="O984" s="3">
        <v>15.821537037037039</v>
      </c>
      <c r="P984" s="10">
        <v>173.47</v>
      </c>
    </row>
    <row r="985" spans="1:16" x14ac:dyDescent="0.35">
      <c r="A985" s="28" t="s">
        <v>116</v>
      </c>
      <c r="B985">
        <v>468</v>
      </c>
      <c r="C985">
        <v>2948</v>
      </c>
      <c r="D985" s="3">
        <v>196.2</v>
      </c>
      <c r="E985" s="3">
        <v>70.89</v>
      </c>
      <c r="F985" s="3">
        <v>52.95</v>
      </c>
      <c r="G985" s="3">
        <f t="shared" si="15"/>
        <v>1.3388101983002831</v>
      </c>
      <c r="H985" s="3">
        <v>89.84</v>
      </c>
      <c r="I985" s="3">
        <v>0.96</v>
      </c>
      <c r="J985" s="3">
        <v>0.75</v>
      </c>
      <c r="K985" s="3">
        <v>70.61</v>
      </c>
      <c r="L985" s="3">
        <v>52.84</v>
      </c>
      <c r="M985" s="42">
        <v>4977.6099999999997</v>
      </c>
      <c r="N985" s="45">
        <v>2968.45</v>
      </c>
      <c r="O985" s="3">
        <v>15.72000925925926</v>
      </c>
      <c r="P985" s="10">
        <v>0.15999999999999659</v>
      </c>
    </row>
    <row r="986" spans="1:16" x14ac:dyDescent="0.35">
      <c r="A986" s="28" t="s">
        <v>116</v>
      </c>
      <c r="B986">
        <v>469</v>
      </c>
      <c r="C986">
        <v>110231</v>
      </c>
      <c r="D986" s="3">
        <v>1374.32</v>
      </c>
      <c r="E986" s="3">
        <v>433.38</v>
      </c>
      <c r="F986" s="3">
        <v>323.85000000000002</v>
      </c>
      <c r="G986" s="3">
        <f t="shared" si="15"/>
        <v>1.3382121352477998</v>
      </c>
      <c r="H986" s="3">
        <v>88.77</v>
      </c>
      <c r="I986" s="3">
        <v>0.73</v>
      </c>
      <c r="J986" s="3">
        <v>0.75</v>
      </c>
      <c r="K986" s="3">
        <v>497.44</v>
      </c>
      <c r="L986" s="3">
        <v>346.83</v>
      </c>
      <c r="M986" s="42">
        <v>4789.51</v>
      </c>
      <c r="N986" s="45">
        <v>3009.61</v>
      </c>
      <c r="O986" s="3">
        <v>15.545842592592594</v>
      </c>
      <c r="P986" s="10">
        <v>1.230000000000004</v>
      </c>
    </row>
    <row r="987" spans="1:16" x14ac:dyDescent="0.35">
      <c r="A987" s="28" t="s">
        <v>116</v>
      </c>
      <c r="B987">
        <v>470</v>
      </c>
      <c r="C987">
        <v>809</v>
      </c>
      <c r="D987" s="3">
        <v>102.6</v>
      </c>
      <c r="E987" s="3">
        <v>37.58</v>
      </c>
      <c r="F987" s="3">
        <v>27.41</v>
      </c>
      <c r="G987" s="3">
        <f t="shared" si="15"/>
        <v>1.3710324699014957</v>
      </c>
      <c r="H987" s="3">
        <v>55.34</v>
      </c>
      <c r="I987" s="3">
        <v>0.97</v>
      </c>
      <c r="J987" s="3">
        <v>0.73</v>
      </c>
      <c r="K987" s="3">
        <v>39.119999999999997</v>
      </c>
      <c r="L987" s="3">
        <v>28.04</v>
      </c>
      <c r="M987" s="42">
        <v>4653.8100000000004</v>
      </c>
      <c r="N987" s="45">
        <v>3249.04</v>
      </c>
      <c r="O987" s="3">
        <v>15.420194444444446</v>
      </c>
      <c r="P987" s="10">
        <v>34.659999999999997</v>
      </c>
    </row>
    <row r="988" spans="1:16" x14ac:dyDescent="0.35">
      <c r="A988" s="28" t="s">
        <v>116</v>
      </c>
      <c r="B988">
        <v>471</v>
      </c>
      <c r="C988">
        <v>10348</v>
      </c>
      <c r="D988" s="3">
        <v>447.13</v>
      </c>
      <c r="E988" s="3">
        <v>146.07</v>
      </c>
      <c r="F988" s="3">
        <v>90.2</v>
      </c>
      <c r="G988" s="3">
        <f t="shared" si="15"/>
        <v>1.6194013303769399</v>
      </c>
      <c r="H988" s="3">
        <v>111.12</v>
      </c>
      <c r="I988" s="3">
        <v>0.65</v>
      </c>
      <c r="J988" s="3">
        <v>0.62</v>
      </c>
      <c r="K988" s="3">
        <v>160.69999999999999</v>
      </c>
      <c r="L988" s="3">
        <v>102.88</v>
      </c>
      <c r="M988" s="42">
        <v>4566.71</v>
      </c>
      <c r="N988" s="45">
        <v>2857.21</v>
      </c>
      <c r="O988" s="3">
        <v>15.339546296296296</v>
      </c>
      <c r="P988" s="10">
        <v>158.88</v>
      </c>
    </row>
    <row r="989" spans="1:16" x14ac:dyDescent="0.35">
      <c r="A989" s="28" t="s">
        <v>116</v>
      </c>
      <c r="B989">
        <v>472</v>
      </c>
      <c r="C989">
        <v>3876</v>
      </c>
      <c r="D989" s="3">
        <v>236.29</v>
      </c>
      <c r="E989" s="3">
        <v>81.38</v>
      </c>
      <c r="F989" s="3">
        <v>60.64</v>
      </c>
      <c r="G989" s="3">
        <f t="shared" si="15"/>
        <v>1.3420184696569919</v>
      </c>
      <c r="H989" s="3">
        <v>146.66999999999999</v>
      </c>
      <c r="I989" s="3">
        <v>0.87</v>
      </c>
      <c r="J989" s="3">
        <v>0.75</v>
      </c>
      <c r="K989" s="3">
        <v>86.56</v>
      </c>
      <c r="L989" s="3">
        <v>66.14</v>
      </c>
      <c r="M989" s="42">
        <v>4633.8</v>
      </c>
      <c r="N989" s="45">
        <v>2686.33</v>
      </c>
      <c r="O989" s="3">
        <v>15.401666666666666</v>
      </c>
      <c r="P989" s="10">
        <v>123.33000000000001</v>
      </c>
    </row>
    <row r="990" spans="1:16" x14ac:dyDescent="0.35">
      <c r="A990" s="28" t="s">
        <v>116</v>
      </c>
      <c r="B990">
        <v>473</v>
      </c>
      <c r="C990">
        <v>4775</v>
      </c>
      <c r="D990" s="3">
        <v>249.9</v>
      </c>
      <c r="E990" s="3">
        <v>86.03</v>
      </c>
      <c r="F990" s="3">
        <v>70.67</v>
      </c>
      <c r="G990" s="3">
        <f t="shared" si="15"/>
        <v>1.2173482382906466</v>
      </c>
      <c r="H990" s="3">
        <v>34.57</v>
      </c>
      <c r="I990" s="3">
        <v>0.96</v>
      </c>
      <c r="J990" s="3">
        <v>0.82</v>
      </c>
      <c r="K990" s="3">
        <v>88.41</v>
      </c>
      <c r="L990" s="3">
        <v>70.11</v>
      </c>
      <c r="M990" s="42">
        <v>5104.57</v>
      </c>
      <c r="N990" s="45">
        <v>2580.9299999999998</v>
      </c>
      <c r="O990" s="3">
        <v>15.837564814814815</v>
      </c>
      <c r="P990" s="10">
        <v>55.43</v>
      </c>
    </row>
    <row r="991" spans="1:16" x14ac:dyDescent="0.35">
      <c r="A991" s="28" t="s">
        <v>116</v>
      </c>
      <c r="B991">
        <v>474</v>
      </c>
      <c r="C991">
        <v>25994</v>
      </c>
      <c r="D991" s="3">
        <v>751.88</v>
      </c>
      <c r="E991" s="3">
        <v>301.66000000000003</v>
      </c>
      <c r="F991" s="3">
        <v>109.71</v>
      </c>
      <c r="G991" s="3">
        <f t="shared" si="15"/>
        <v>2.74961261507611</v>
      </c>
      <c r="H991" s="3">
        <v>63.55</v>
      </c>
      <c r="I991" s="3">
        <v>0.57999999999999996</v>
      </c>
      <c r="J991" s="3">
        <v>0.36</v>
      </c>
      <c r="K991" s="3">
        <v>301.25</v>
      </c>
      <c r="L991" s="3">
        <v>126.02</v>
      </c>
      <c r="M991" s="42">
        <v>5420.95</v>
      </c>
      <c r="N991" s="45">
        <v>2537.0500000000002</v>
      </c>
      <c r="O991" s="3">
        <v>16.130509259259259</v>
      </c>
      <c r="P991" s="10">
        <v>26.450000000000003</v>
      </c>
    </row>
    <row r="992" spans="1:16" x14ac:dyDescent="0.35">
      <c r="A992" s="28" t="s">
        <v>116</v>
      </c>
      <c r="B992">
        <v>475</v>
      </c>
      <c r="C992">
        <v>3062</v>
      </c>
      <c r="D992" s="3">
        <v>200.82</v>
      </c>
      <c r="E992" s="3">
        <v>71.459999999999994</v>
      </c>
      <c r="F992" s="3">
        <v>54.56</v>
      </c>
      <c r="G992" s="3">
        <f t="shared" si="15"/>
        <v>1.3097507331378297</v>
      </c>
      <c r="H992" s="3">
        <v>22.15</v>
      </c>
      <c r="I992" s="3">
        <v>0.95</v>
      </c>
      <c r="J992" s="3">
        <v>0.76</v>
      </c>
      <c r="K992" s="3">
        <v>71.03</v>
      </c>
      <c r="L992" s="3">
        <v>52.77</v>
      </c>
      <c r="M992" s="42">
        <v>4870.6400000000003</v>
      </c>
      <c r="N992" s="45">
        <v>2496.6999999999998</v>
      </c>
      <c r="O992" s="3">
        <v>15.620962962962963</v>
      </c>
      <c r="P992" s="10">
        <v>67.849999999999994</v>
      </c>
    </row>
    <row r="993" spans="1:16" x14ac:dyDescent="0.35">
      <c r="A993" s="28" t="s">
        <v>116</v>
      </c>
      <c r="B993">
        <v>476</v>
      </c>
      <c r="C993">
        <v>1263</v>
      </c>
      <c r="D993" s="3">
        <v>129.83000000000001</v>
      </c>
      <c r="E993" s="3">
        <v>45.96</v>
      </c>
      <c r="F993" s="3">
        <v>34.99</v>
      </c>
      <c r="G993" s="3">
        <f t="shared" si="15"/>
        <v>1.3135181480422977</v>
      </c>
      <c r="H993" s="3">
        <v>78.64</v>
      </c>
      <c r="I993" s="3">
        <v>0.94</v>
      </c>
      <c r="J993" s="3">
        <v>0.76</v>
      </c>
      <c r="K993" s="3">
        <v>47.38</v>
      </c>
      <c r="L993" s="3">
        <v>36.450000000000003</v>
      </c>
      <c r="M993" s="42">
        <v>4945.26</v>
      </c>
      <c r="N993" s="45">
        <v>2500.37</v>
      </c>
      <c r="O993" s="3">
        <v>15.690055555555558</v>
      </c>
      <c r="P993" s="10">
        <v>11.36</v>
      </c>
    </row>
    <row r="994" spans="1:16" x14ac:dyDescent="0.35">
      <c r="A994" s="28" t="s">
        <v>116</v>
      </c>
      <c r="B994">
        <v>477</v>
      </c>
      <c r="C994">
        <v>8220</v>
      </c>
      <c r="D994" s="3">
        <v>335.41</v>
      </c>
      <c r="E994" s="3">
        <v>117.63</v>
      </c>
      <c r="F994" s="3">
        <v>88.98</v>
      </c>
      <c r="G994" s="3">
        <f t="shared" si="15"/>
        <v>1.3219824679703303</v>
      </c>
      <c r="H994" s="3">
        <v>31.19</v>
      </c>
      <c r="I994" s="3">
        <v>0.92</v>
      </c>
      <c r="J994" s="3">
        <v>0.76</v>
      </c>
      <c r="K994" s="3">
        <v>124.84</v>
      </c>
      <c r="L994" s="3">
        <v>93.19</v>
      </c>
      <c r="M994" s="42">
        <v>4747.42</v>
      </c>
      <c r="N994" s="45">
        <v>2420.11</v>
      </c>
      <c r="O994" s="3">
        <v>15.506870370370368</v>
      </c>
      <c r="P994" s="10">
        <v>58.81</v>
      </c>
    </row>
    <row r="995" spans="1:16" x14ac:dyDescent="0.35">
      <c r="A995" s="28" t="s">
        <v>116</v>
      </c>
      <c r="B995">
        <v>478</v>
      </c>
      <c r="C995">
        <v>1455</v>
      </c>
      <c r="D995" s="3">
        <v>136.56</v>
      </c>
      <c r="E995" s="3">
        <v>47.27</v>
      </c>
      <c r="F995" s="3">
        <v>39.19</v>
      </c>
      <c r="G995" s="3">
        <f t="shared" si="15"/>
        <v>1.2061750446542487</v>
      </c>
      <c r="H995" s="3">
        <v>140.51</v>
      </c>
      <c r="I995" s="3">
        <v>0.98</v>
      </c>
      <c r="J995" s="3">
        <v>0.83</v>
      </c>
      <c r="K995" s="3">
        <v>49.82</v>
      </c>
      <c r="L995" s="3">
        <v>40.31</v>
      </c>
      <c r="M995" s="42">
        <v>4635.62</v>
      </c>
      <c r="N995" s="45">
        <v>2497.34</v>
      </c>
      <c r="O995" s="3">
        <v>15.40335185185185</v>
      </c>
      <c r="P995" s="10">
        <v>129.49</v>
      </c>
    </row>
    <row r="996" spans="1:16" x14ac:dyDescent="0.35">
      <c r="A996" s="28" t="s">
        <v>116</v>
      </c>
      <c r="B996">
        <v>479</v>
      </c>
      <c r="C996">
        <v>1605</v>
      </c>
      <c r="D996" s="3">
        <v>141.02000000000001</v>
      </c>
      <c r="E996" s="3">
        <v>46.42</v>
      </c>
      <c r="F996" s="3">
        <v>44.02</v>
      </c>
      <c r="G996" s="3">
        <f t="shared" si="15"/>
        <v>1.0545206724216265</v>
      </c>
      <c r="H996" s="3">
        <v>24.56</v>
      </c>
      <c r="I996" s="3">
        <v>1</v>
      </c>
      <c r="J996" s="3">
        <v>0.95</v>
      </c>
      <c r="K996" s="3">
        <v>47.3</v>
      </c>
      <c r="L996" s="3">
        <v>43.45</v>
      </c>
      <c r="M996" s="42">
        <v>4332.1000000000004</v>
      </c>
      <c r="N996" s="45">
        <v>2414.67</v>
      </c>
      <c r="O996" s="3">
        <v>15.122314814814816</v>
      </c>
      <c r="P996" s="10">
        <v>65.44</v>
      </c>
    </row>
    <row r="997" spans="1:16" x14ac:dyDescent="0.35">
      <c r="A997" s="28" t="s">
        <v>116</v>
      </c>
      <c r="B997">
        <v>480</v>
      </c>
      <c r="C997">
        <v>2441</v>
      </c>
      <c r="D997" s="3">
        <v>180.7</v>
      </c>
      <c r="E997" s="3">
        <v>65.61</v>
      </c>
      <c r="F997" s="3">
        <v>47.37</v>
      </c>
      <c r="G997" s="3">
        <f t="shared" si="15"/>
        <v>1.3850538315389487</v>
      </c>
      <c r="H997" s="3">
        <v>136.71</v>
      </c>
      <c r="I997" s="3">
        <v>0.94</v>
      </c>
      <c r="J997" s="3">
        <v>0.72</v>
      </c>
      <c r="K997" s="3">
        <v>66.599999999999994</v>
      </c>
      <c r="L997" s="3">
        <v>48.08</v>
      </c>
      <c r="M997" s="42">
        <v>3985.01</v>
      </c>
      <c r="N997" s="45">
        <v>2612.4299999999998</v>
      </c>
      <c r="O997" s="3">
        <v>14.800935185185185</v>
      </c>
      <c r="P997" s="10">
        <v>133.29</v>
      </c>
    </row>
    <row r="998" spans="1:16" x14ac:dyDescent="0.35">
      <c r="A998" s="28" t="s">
        <v>116</v>
      </c>
      <c r="B998">
        <v>481</v>
      </c>
      <c r="C998">
        <v>3517</v>
      </c>
      <c r="D998" s="3">
        <v>245.86</v>
      </c>
      <c r="E998" s="3">
        <v>103.1</v>
      </c>
      <c r="F998" s="3">
        <v>43.43</v>
      </c>
      <c r="G998" s="3">
        <f t="shared" si="15"/>
        <v>2.3739350679253972</v>
      </c>
      <c r="H998" s="3">
        <v>16.71</v>
      </c>
      <c r="I998" s="3">
        <v>0.73</v>
      </c>
      <c r="J998" s="3">
        <v>0.42</v>
      </c>
      <c r="K998" s="3">
        <v>98.68</v>
      </c>
      <c r="L998" s="3">
        <v>47.5</v>
      </c>
      <c r="M998" s="42">
        <v>4270.8900000000003</v>
      </c>
      <c r="N998" s="45">
        <v>3032.71</v>
      </c>
      <c r="O998" s="3">
        <v>15.065638888888888</v>
      </c>
      <c r="P998" s="10">
        <v>73.289999999999992</v>
      </c>
    </row>
    <row r="999" spans="1:16" x14ac:dyDescent="0.35">
      <c r="A999" s="28" t="s">
        <v>116</v>
      </c>
      <c r="B999">
        <v>482</v>
      </c>
      <c r="C999">
        <v>20393</v>
      </c>
      <c r="D999" s="3">
        <v>651.59</v>
      </c>
      <c r="E999" s="3">
        <v>265.23</v>
      </c>
      <c r="F999" s="3">
        <v>97.9</v>
      </c>
      <c r="G999" s="3">
        <f t="shared" si="15"/>
        <v>2.7091930541368745</v>
      </c>
      <c r="H999" s="3">
        <v>148.75</v>
      </c>
      <c r="I999" s="3">
        <v>0.6</v>
      </c>
      <c r="J999" s="3">
        <v>0.37</v>
      </c>
      <c r="K999" s="3">
        <v>274.3</v>
      </c>
      <c r="L999" s="3">
        <v>113.45</v>
      </c>
      <c r="M999" s="42">
        <v>4452.79</v>
      </c>
      <c r="N999" s="45">
        <v>3045.16</v>
      </c>
      <c r="O999" s="3">
        <v>15.234064814814815</v>
      </c>
      <c r="P999" s="10">
        <v>121.25</v>
      </c>
    </row>
    <row r="1000" spans="1:16" x14ac:dyDescent="0.35">
      <c r="A1000" s="28" t="s">
        <v>116</v>
      </c>
      <c r="B1000">
        <v>483</v>
      </c>
      <c r="C1000">
        <v>5265</v>
      </c>
      <c r="D1000" s="3">
        <v>260.02999999999997</v>
      </c>
      <c r="E1000" s="3">
        <v>84.4</v>
      </c>
      <c r="F1000" s="3">
        <v>79.430000000000007</v>
      </c>
      <c r="G1000" s="3">
        <f t="shared" si="15"/>
        <v>1.0625708170716355</v>
      </c>
      <c r="H1000" s="3">
        <v>150.57</v>
      </c>
      <c r="I1000" s="3">
        <v>0.98</v>
      </c>
      <c r="J1000" s="3">
        <v>0.94</v>
      </c>
      <c r="K1000" s="3">
        <v>88.84</v>
      </c>
      <c r="L1000" s="3">
        <v>79.38</v>
      </c>
      <c r="M1000" s="42">
        <v>4468.42</v>
      </c>
      <c r="N1000" s="45">
        <v>3312.49</v>
      </c>
      <c r="O1000" s="3">
        <v>15.248537037037035</v>
      </c>
      <c r="P1000" s="10">
        <v>119.43</v>
      </c>
    </row>
    <row r="1001" spans="1:16" x14ac:dyDescent="0.35">
      <c r="A1001" s="28" t="s">
        <v>116</v>
      </c>
      <c r="B1001">
        <v>484</v>
      </c>
      <c r="C1001">
        <v>4246</v>
      </c>
      <c r="D1001" s="3">
        <v>236.07</v>
      </c>
      <c r="E1001" s="3">
        <v>80.69</v>
      </c>
      <c r="F1001" s="3">
        <v>67</v>
      </c>
      <c r="G1001" s="3">
        <f t="shared" si="15"/>
        <v>1.2043283582089552</v>
      </c>
      <c r="H1001" s="3">
        <v>64.760000000000005</v>
      </c>
      <c r="I1001" s="3">
        <v>0.96</v>
      </c>
      <c r="J1001" s="3">
        <v>0.83</v>
      </c>
      <c r="K1001" s="3">
        <v>84.91</v>
      </c>
      <c r="L1001" s="3">
        <v>67.98</v>
      </c>
      <c r="M1001" s="42">
        <v>4188.46</v>
      </c>
      <c r="N1001" s="45">
        <v>3243.45</v>
      </c>
      <c r="O1001" s="3">
        <v>14.989314814814813</v>
      </c>
      <c r="P1001" s="10">
        <v>25.239999999999995</v>
      </c>
    </row>
    <row r="1002" spans="1:16" x14ac:dyDescent="0.35">
      <c r="A1002" s="28" t="s">
        <v>116</v>
      </c>
      <c r="B1002">
        <v>485</v>
      </c>
      <c r="C1002">
        <v>12553</v>
      </c>
      <c r="D1002" s="3">
        <v>431.91</v>
      </c>
      <c r="E1002" s="3">
        <v>144.09</v>
      </c>
      <c r="F1002" s="3">
        <v>110.92</v>
      </c>
      <c r="G1002" s="3">
        <f t="shared" si="15"/>
        <v>1.2990443562928238</v>
      </c>
      <c r="H1002" s="3">
        <v>125.76</v>
      </c>
      <c r="I1002" s="3">
        <v>0.85</v>
      </c>
      <c r="J1002" s="3">
        <v>0.77</v>
      </c>
      <c r="K1002" s="3">
        <v>150.33000000000001</v>
      </c>
      <c r="L1002" s="3">
        <v>118.79</v>
      </c>
      <c r="M1002" s="42">
        <v>3847.37</v>
      </c>
      <c r="N1002" s="45">
        <v>3287.23</v>
      </c>
      <c r="O1002" s="3">
        <v>14.673490740740739</v>
      </c>
      <c r="P1002" s="10">
        <v>144.24</v>
      </c>
    </row>
    <row r="1003" spans="1:16" x14ac:dyDescent="0.35">
      <c r="A1003" s="28" t="s">
        <v>116</v>
      </c>
      <c r="B1003">
        <v>486</v>
      </c>
      <c r="C1003">
        <v>1549</v>
      </c>
      <c r="D1003" s="3">
        <v>151.04</v>
      </c>
      <c r="E1003" s="3">
        <v>59.27</v>
      </c>
      <c r="F1003" s="3">
        <v>33.28</v>
      </c>
      <c r="G1003" s="3">
        <f t="shared" si="15"/>
        <v>1.7809495192307692</v>
      </c>
      <c r="H1003" s="3">
        <v>65.680000000000007</v>
      </c>
      <c r="I1003" s="3">
        <v>0.85</v>
      </c>
      <c r="J1003" s="3">
        <v>0.56000000000000005</v>
      </c>
      <c r="K1003" s="3">
        <v>59.36</v>
      </c>
      <c r="L1003" s="3">
        <v>35.340000000000003</v>
      </c>
      <c r="M1003" s="42">
        <v>3965.99</v>
      </c>
      <c r="N1003" s="45">
        <v>3375.57</v>
      </c>
      <c r="O1003" s="3">
        <v>14.783324074074073</v>
      </c>
      <c r="P1003" s="10">
        <v>24.319999999999993</v>
      </c>
    </row>
    <row r="1004" spans="1:16" x14ac:dyDescent="0.35">
      <c r="A1004" s="28" t="s">
        <v>116</v>
      </c>
      <c r="B1004">
        <v>487</v>
      </c>
      <c r="C1004">
        <v>2502</v>
      </c>
      <c r="D1004" s="3">
        <v>185.69</v>
      </c>
      <c r="E1004" s="3">
        <v>69.55</v>
      </c>
      <c r="F1004" s="3">
        <v>45.81</v>
      </c>
      <c r="G1004" s="3">
        <f t="shared" si="15"/>
        <v>1.5182274612530013</v>
      </c>
      <c r="H1004" s="3">
        <v>162.57</v>
      </c>
      <c r="I1004" s="3">
        <v>0.91</v>
      </c>
      <c r="J1004" s="3">
        <v>0.66</v>
      </c>
      <c r="K1004" s="3">
        <v>70.84</v>
      </c>
      <c r="L1004" s="3">
        <v>47.82</v>
      </c>
      <c r="M1004" s="42">
        <v>4146.7</v>
      </c>
      <c r="N1004" s="45">
        <v>3409.3</v>
      </c>
      <c r="O1004" s="3">
        <v>14.950648148148149</v>
      </c>
      <c r="P1004" s="10">
        <v>107.43</v>
      </c>
    </row>
    <row r="1005" spans="1:16" x14ac:dyDescent="0.35">
      <c r="A1005" s="28" t="s">
        <v>116</v>
      </c>
      <c r="B1005">
        <v>488</v>
      </c>
      <c r="C1005">
        <v>6483</v>
      </c>
      <c r="D1005" s="3">
        <v>331.3</v>
      </c>
      <c r="E1005" s="3">
        <v>109.58</v>
      </c>
      <c r="F1005" s="3">
        <v>75.33</v>
      </c>
      <c r="G1005" s="3">
        <f t="shared" si="15"/>
        <v>1.4546661356697199</v>
      </c>
      <c r="H1005" s="3">
        <v>48.39</v>
      </c>
      <c r="I1005" s="3">
        <v>0.74</v>
      </c>
      <c r="J1005" s="3">
        <v>0.69</v>
      </c>
      <c r="K1005" s="3">
        <v>111.36</v>
      </c>
      <c r="L1005" s="3">
        <v>85.42</v>
      </c>
      <c r="M1005" s="42">
        <v>4254.49</v>
      </c>
      <c r="N1005" s="45">
        <v>3441.97</v>
      </c>
      <c r="O1005" s="3">
        <v>15.050453703703704</v>
      </c>
      <c r="P1005" s="10">
        <v>41.61</v>
      </c>
    </row>
    <row r="1006" spans="1:16" x14ac:dyDescent="0.35">
      <c r="A1006" s="28" t="s">
        <v>116</v>
      </c>
      <c r="B1006">
        <v>489</v>
      </c>
      <c r="C1006">
        <v>1587</v>
      </c>
      <c r="D1006" s="3">
        <v>144.51</v>
      </c>
      <c r="E1006" s="3">
        <v>46.82</v>
      </c>
      <c r="F1006" s="3">
        <v>43.15</v>
      </c>
      <c r="G1006" s="3">
        <f t="shared" si="15"/>
        <v>1.0850521436848204</v>
      </c>
      <c r="H1006" s="3">
        <v>32.03</v>
      </c>
      <c r="I1006" s="3">
        <v>0.96</v>
      </c>
      <c r="J1006" s="3">
        <v>0.92</v>
      </c>
      <c r="K1006" s="3">
        <v>50.93</v>
      </c>
      <c r="L1006" s="3">
        <v>42.67</v>
      </c>
      <c r="M1006" s="42">
        <v>4448.25</v>
      </c>
      <c r="N1006" s="45">
        <v>3496.98</v>
      </c>
      <c r="O1006" s="3">
        <v>15.229861111111111</v>
      </c>
      <c r="P1006" s="10">
        <v>57.97</v>
      </c>
    </row>
    <row r="1007" spans="1:16" x14ac:dyDescent="0.35">
      <c r="A1007" s="28" t="s">
        <v>116</v>
      </c>
      <c r="B1007">
        <v>490</v>
      </c>
      <c r="C1007">
        <v>2348</v>
      </c>
      <c r="D1007" s="3">
        <v>206.21</v>
      </c>
      <c r="E1007" s="3">
        <v>89.25</v>
      </c>
      <c r="F1007" s="3">
        <v>33.5</v>
      </c>
      <c r="G1007" s="3">
        <f t="shared" si="15"/>
        <v>2.6641791044776117</v>
      </c>
      <c r="H1007" s="3">
        <v>21.42</v>
      </c>
      <c r="I1007" s="3">
        <v>0.69</v>
      </c>
      <c r="J1007" s="3">
        <v>0.38</v>
      </c>
      <c r="K1007" s="3">
        <v>87.32</v>
      </c>
      <c r="L1007" s="3">
        <v>35.64</v>
      </c>
      <c r="M1007" s="42">
        <v>4387.8999999999996</v>
      </c>
      <c r="N1007" s="45">
        <v>3542.02</v>
      </c>
      <c r="O1007" s="3">
        <v>15.173981481481484</v>
      </c>
      <c r="P1007" s="10">
        <v>68.58</v>
      </c>
    </row>
    <row r="1008" spans="1:16" x14ac:dyDescent="0.35">
      <c r="A1008" s="28" t="s">
        <v>116</v>
      </c>
      <c r="B1008">
        <v>491</v>
      </c>
      <c r="C1008">
        <v>1641</v>
      </c>
      <c r="D1008" s="3">
        <v>143.87</v>
      </c>
      <c r="E1008" s="3">
        <v>47.65</v>
      </c>
      <c r="F1008" s="3">
        <v>43.84</v>
      </c>
      <c r="G1008" s="3">
        <f t="shared" si="15"/>
        <v>1.0869069343065692</v>
      </c>
      <c r="H1008" s="3">
        <v>157.36000000000001</v>
      </c>
      <c r="I1008" s="3">
        <v>1</v>
      </c>
      <c r="J1008" s="3">
        <v>0.92</v>
      </c>
      <c r="K1008" s="3">
        <v>49.03</v>
      </c>
      <c r="L1008" s="3">
        <v>44</v>
      </c>
      <c r="M1008" s="42">
        <v>4095.23</v>
      </c>
      <c r="N1008" s="45">
        <v>3518.55</v>
      </c>
      <c r="O1008" s="3">
        <v>14.902990740740741</v>
      </c>
      <c r="P1008" s="10">
        <v>112.63999999999999</v>
      </c>
    </row>
    <row r="1009" spans="1:16" x14ac:dyDescent="0.35">
      <c r="A1009" s="28" t="s">
        <v>116</v>
      </c>
      <c r="B1009">
        <v>492</v>
      </c>
      <c r="C1009">
        <v>5173</v>
      </c>
      <c r="D1009" s="3">
        <v>259.99</v>
      </c>
      <c r="E1009" s="3">
        <v>89.29</v>
      </c>
      <c r="F1009" s="3">
        <v>73.760000000000005</v>
      </c>
      <c r="G1009" s="3">
        <f t="shared" si="15"/>
        <v>1.2105477223427332</v>
      </c>
      <c r="H1009" s="3">
        <v>97.62</v>
      </c>
      <c r="I1009" s="3">
        <v>0.96</v>
      </c>
      <c r="J1009" s="3">
        <v>0.83</v>
      </c>
      <c r="K1009" s="3">
        <v>90.67</v>
      </c>
      <c r="L1009" s="3">
        <v>72.2</v>
      </c>
      <c r="M1009" s="42">
        <v>3962.71</v>
      </c>
      <c r="N1009" s="45">
        <v>3580.36</v>
      </c>
      <c r="O1009" s="3">
        <v>14.780287037037036</v>
      </c>
      <c r="P1009" s="10">
        <v>172.38</v>
      </c>
    </row>
    <row r="1010" spans="1:16" x14ac:dyDescent="0.35">
      <c r="A1010" s="28" t="s">
        <v>116</v>
      </c>
      <c r="B1010">
        <v>493</v>
      </c>
      <c r="C1010">
        <v>1963</v>
      </c>
      <c r="D1010" s="3">
        <v>172.33</v>
      </c>
      <c r="E1010" s="3">
        <v>69.47</v>
      </c>
      <c r="F1010" s="3">
        <v>35.979999999999997</v>
      </c>
      <c r="G1010" s="3">
        <f t="shared" si="15"/>
        <v>1.9307948860478046</v>
      </c>
      <c r="H1010" s="3">
        <v>34.619999999999997</v>
      </c>
      <c r="I1010" s="3">
        <v>0.83</v>
      </c>
      <c r="J1010" s="3">
        <v>0.52</v>
      </c>
      <c r="K1010" s="3">
        <v>67.900000000000006</v>
      </c>
      <c r="L1010" s="3">
        <v>35.840000000000003</v>
      </c>
      <c r="M1010" s="42">
        <v>4261.95</v>
      </c>
      <c r="N1010" s="45">
        <v>3603.56</v>
      </c>
      <c r="O1010" s="3">
        <v>15.057361111111112</v>
      </c>
      <c r="P1010" s="10">
        <v>55.38</v>
      </c>
    </row>
    <row r="1011" spans="1:16" x14ac:dyDescent="0.35">
      <c r="A1011" s="28" t="s">
        <v>116</v>
      </c>
      <c r="B1011">
        <v>494</v>
      </c>
      <c r="C1011">
        <v>3820</v>
      </c>
      <c r="D1011" s="3">
        <v>223.11</v>
      </c>
      <c r="E1011" s="3">
        <v>75.31</v>
      </c>
      <c r="F1011" s="3">
        <v>64.58</v>
      </c>
      <c r="G1011" s="3">
        <f t="shared" si="15"/>
        <v>1.1661505109941159</v>
      </c>
      <c r="H1011" s="3">
        <v>168.17</v>
      </c>
      <c r="I1011" s="3">
        <v>0.96</v>
      </c>
      <c r="J1011" s="3">
        <v>0.86</v>
      </c>
      <c r="K1011" s="3">
        <v>78.849999999999994</v>
      </c>
      <c r="L1011" s="3">
        <v>66</v>
      </c>
      <c r="M1011" s="42">
        <v>4382.29</v>
      </c>
      <c r="N1011" s="45">
        <v>3684.95</v>
      </c>
      <c r="O1011" s="3">
        <v>15.168787037037038</v>
      </c>
      <c r="P1011" s="10">
        <v>101.83000000000001</v>
      </c>
    </row>
    <row r="1012" spans="1:16" x14ac:dyDescent="0.35">
      <c r="A1012" s="28" t="s">
        <v>116</v>
      </c>
      <c r="B1012">
        <v>495</v>
      </c>
      <c r="C1012">
        <v>6581</v>
      </c>
      <c r="D1012" s="3">
        <v>344.73</v>
      </c>
      <c r="E1012" s="3">
        <v>141.19999999999999</v>
      </c>
      <c r="F1012" s="3">
        <v>59.34</v>
      </c>
      <c r="G1012" s="3">
        <f t="shared" si="15"/>
        <v>2.3795079204583751</v>
      </c>
      <c r="H1012" s="3">
        <v>98.25</v>
      </c>
      <c r="I1012" s="3">
        <v>0.7</v>
      </c>
      <c r="J1012" s="3">
        <v>0.42</v>
      </c>
      <c r="K1012" s="3">
        <v>135.19999999999999</v>
      </c>
      <c r="L1012" s="3">
        <v>64.27</v>
      </c>
      <c r="M1012" s="42">
        <v>4180.32</v>
      </c>
      <c r="N1012" s="45">
        <v>3757.18</v>
      </c>
      <c r="O1012" s="3">
        <v>14.981777777777777</v>
      </c>
      <c r="P1012" s="10">
        <v>171.75</v>
      </c>
    </row>
    <row r="1013" spans="1:16" x14ac:dyDescent="0.35">
      <c r="A1013" s="28" t="s">
        <v>116</v>
      </c>
      <c r="B1013">
        <v>496</v>
      </c>
      <c r="C1013">
        <v>1450</v>
      </c>
      <c r="D1013" s="3">
        <v>146.65</v>
      </c>
      <c r="E1013" s="3">
        <v>53.54</v>
      </c>
      <c r="F1013" s="3">
        <v>34.49</v>
      </c>
      <c r="G1013" s="3">
        <f t="shared" si="15"/>
        <v>1.5523340098579297</v>
      </c>
      <c r="H1013" s="3">
        <v>87.1</v>
      </c>
      <c r="I1013" s="3">
        <v>0.85</v>
      </c>
      <c r="J1013" s="3">
        <v>0.64</v>
      </c>
      <c r="K1013" s="3">
        <v>54.92</v>
      </c>
      <c r="L1013" s="3">
        <v>36.56</v>
      </c>
      <c r="M1013" s="42">
        <v>4089.27</v>
      </c>
      <c r="N1013" s="45">
        <v>3790.34</v>
      </c>
      <c r="O1013" s="3">
        <v>14.897472222222223</v>
      </c>
      <c r="P1013" s="10">
        <v>2.9000000000000057</v>
      </c>
    </row>
    <row r="1014" spans="1:16" x14ac:dyDescent="0.35">
      <c r="A1014" s="28" t="s">
        <v>116</v>
      </c>
      <c r="B1014">
        <v>497</v>
      </c>
      <c r="C1014">
        <v>5866</v>
      </c>
      <c r="D1014" s="3">
        <v>278.05</v>
      </c>
      <c r="E1014" s="3">
        <v>92.4</v>
      </c>
      <c r="F1014" s="3">
        <v>80.84</v>
      </c>
      <c r="G1014" s="3">
        <f t="shared" si="15"/>
        <v>1.1429985155863434</v>
      </c>
      <c r="H1014" s="3">
        <v>127.14</v>
      </c>
      <c r="I1014" s="3">
        <v>0.95</v>
      </c>
      <c r="J1014" s="3">
        <v>0.87</v>
      </c>
      <c r="K1014" s="3">
        <v>92.72</v>
      </c>
      <c r="L1014" s="3">
        <v>81.84</v>
      </c>
      <c r="M1014" s="42">
        <v>4477.3100000000004</v>
      </c>
      <c r="N1014" s="45">
        <v>4031.51</v>
      </c>
      <c r="O1014" s="3">
        <v>15.25676851851852</v>
      </c>
      <c r="P1014" s="10">
        <v>142.86000000000001</v>
      </c>
    </row>
    <row r="1015" spans="1:16" x14ac:dyDescent="0.35">
      <c r="A1015" s="28" t="s">
        <v>116</v>
      </c>
      <c r="B1015">
        <v>498</v>
      </c>
      <c r="C1015">
        <v>4858</v>
      </c>
      <c r="D1015" s="3">
        <v>255.94</v>
      </c>
      <c r="E1015" s="3">
        <v>88.51</v>
      </c>
      <c r="F1015" s="3">
        <v>69.89</v>
      </c>
      <c r="G1015" s="3">
        <f t="shared" si="15"/>
        <v>1.2664186578909715</v>
      </c>
      <c r="H1015" s="3">
        <v>14.82</v>
      </c>
      <c r="I1015" s="3">
        <v>0.93</v>
      </c>
      <c r="J1015" s="3">
        <v>0.79</v>
      </c>
      <c r="K1015" s="3">
        <v>88.65</v>
      </c>
      <c r="L1015" s="3">
        <v>68.88</v>
      </c>
      <c r="M1015" s="42">
        <v>4208.0200000000004</v>
      </c>
      <c r="N1015" s="45">
        <v>4082.76</v>
      </c>
      <c r="O1015" s="3">
        <v>15.007425925925926</v>
      </c>
      <c r="P1015" s="10">
        <v>75.180000000000007</v>
      </c>
    </row>
    <row r="1016" spans="1:16" x14ac:dyDescent="0.35">
      <c r="A1016" s="28" t="s">
        <v>116</v>
      </c>
      <c r="B1016">
        <v>499</v>
      </c>
      <c r="C1016">
        <v>3545</v>
      </c>
      <c r="D1016" s="3">
        <v>245.48</v>
      </c>
      <c r="E1016" s="3">
        <v>93.63</v>
      </c>
      <c r="F1016" s="3">
        <v>48.21</v>
      </c>
      <c r="G1016" s="3">
        <f t="shared" si="15"/>
        <v>1.9421281891723707</v>
      </c>
      <c r="H1016" s="3">
        <v>169.64</v>
      </c>
      <c r="I1016" s="3">
        <v>0.74</v>
      </c>
      <c r="J1016" s="3">
        <v>0.51</v>
      </c>
      <c r="K1016" s="3">
        <v>92.66</v>
      </c>
      <c r="L1016" s="3">
        <v>53.61</v>
      </c>
      <c r="M1016" s="42">
        <v>3945.35</v>
      </c>
      <c r="N1016" s="45">
        <v>3926.97</v>
      </c>
      <c r="O1016" s="3">
        <v>14.764212962962963</v>
      </c>
      <c r="P1016" s="10">
        <v>100.36000000000001</v>
      </c>
    </row>
    <row r="1017" spans="1:16" x14ac:dyDescent="0.35">
      <c r="A1017" s="28" t="s">
        <v>116</v>
      </c>
      <c r="B1017">
        <v>500</v>
      </c>
      <c r="C1017">
        <v>4082</v>
      </c>
      <c r="D1017" s="3">
        <v>232.53</v>
      </c>
      <c r="E1017" s="3">
        <v>78.489999999999995</v>
      </c>
      <c r="F1017" s="3">
        <v>66.22</v>
      </c>
      <c r="G1017" s="3">
        <f t="shared" si="15"/>
        <v>1.1852914527333132</v>
      </c>
      <c r="H1017" s="3">
        <v>75.48</v>
      </c>
      <c r="I1017" s="3">
        <v>0.95</v>
      </c>
      <c r="J1017" s="3">
        <v>0.84</v>
      </c>
      <c r="K1017" s="3">
        <v>81.05</v>
      </c>
      <c r="L1017" s="3">
        <v>66.69</v>
      </c>
      <c r="M1017" s="42">
        <v>3859.88</v>
      </c>
      <c r="N1017" s="45">
        <v>4046.57</v>
      </c>
      <c r="O1017" s="3">
        <v>14.685074074074075</v>
      </c>
      <c r="P1017" s="10">
        <v>14.519999999999996</v>
      </c>
    </row>
    <row r="1018" spans="1:16" x14ac:dyDescent="0.35">
      <c r="A1018" s="28" t="s">
        <v>116</v>
      </c>
      <c r="B1018">
        <v>501</v>
      </c>
      <c r="C1018">
        <v>3219</v>
      </c>
      <c r="D1018" s="3">
        <v>217.9</v>
      </c>
      <c r="E1018" s="3">
        <v>80.44</v>
      </c>
      <c r="F1018" s="3">
        <v>50.95</v>
      </c>
      <c r="G1018" s="3">
        <f t="shared" si="15"/>
        <v>1.5788027477919528</v>
      </c>
      <c r="H1018" s="3">
        <v>95.16</v>
      </c>
      <c r="I1018" s="3">
        <v>0.85</v>
      </c>
      <c r="J1018" s="3">
        <v>0.63</v>
      </c>
      <c r="K1018" s="3">
        <v>79.23</v>
      </c>
      <c r="L1018" s="3">
        <v>54.99</v>
      </c>
      <c r="M1018" s="42">
        <v>3886.69</v>
      </c>
      <c r="N1018" s="45">
        <v>4174.2700000000004</v>
      </c>
      <c r="O1018" s="3">
        <v>14.709898148148149</v>
      </c>
      <c r="P1018" s="10">
        <v>174.84</v>
      </c>
    </row>
    <row r="1019" spans="1:16" x14ac:dyDescent="0.35">
      <c r="A1019" s="28" t="s">
        <v>116</v>
      </c>
      <c r="B1019">
        <v>502</v>
      </c>
      <c r="C1019">
        <v>3289</v>
      </c>
      <c r="D1019" s="3">
        <v>227.07</v>
      </c>
      <c r="E1019" s="3">
        <v>86.26</v>
      </c>
      <c r="F1019" s="3">
        <v>48.55</v>
      </c>
      <c r="G1019" s="3">
        <f t="shared" si="15"/>
        <v>1.7767250257466531</v>
      </c>
      <c r="H1019" s="3">
        <v>84.57</v>
      </c>
      <c r="I1019" s="3">
        <v>0.8</v>
      </c>
      <c r="J1019" s="3">
        <v>0.56000000000000005</v>
      </c>
      <c r="K1019" s="3">
        <v>91.78</v>
      </c>
      <c r="L1019" s="3">
        <v>52</v>
      </c>
      <c r="M1019" s="42">
        <v>3752.88</v>
      </c>
      <c r="N1019" s="45">
        <v>4230.4799999999996</v>
      </c>
      <c r="O1019" s="3">
        <v>14.586</v>
      </c>
      <c r="P1019" s="10">
        <v>5.4300000000000068</v>
      </c>
    </row>
    <row r="1020" spans="1:16" x14ac:dyDescent="0.35">
      <c r="A1020" s="28" t="s">
        <v>116</v>
      </c>
      <c r="B1020">
        <v>503</v>
      </c>
      <c r="C1020">
        <v>2082</v>
      </c>
      <c r="D1020" s="3">
        <v>164.79</v>
      </c>
      <c r="E1020" s="3">
        <v>54.87</v>
      </c>
      <c r="F1020" s="3">
        <v>48.31</v>
      </c>
      <c r="G1020" s="3">
        <f t="shared" si="15"/>
        <v>1.135789691575243</v>
      </c>
      <c r="H1020" s="3">
        <v>13.32</v>
      </c>
      <c r="I1020" s="3">
        <v>0.96</v>
      </c>
      <c r="J1020" s="3">
        <v>0.88</v>
      </c>
      <c r="K1020" s="3">
        <v>55.44</v>
      </c>
      <c r="L1020" s="3">
        <v>47.1</v>
      </c>
      <c r="M1020" s="42">
        <v>3692.04</v>
      </c>
      <c r="N1020" s="45">
        <v>4066.74</v>
      </c>
      <c r="O1020" s="3">
        <v>14.529666666666667</v>
      </c>
      <c r="P1020" s="10">
        <v>76.680000000000007</v>
      </c>
    </row>
    <row r="1021" spans="1:16" x14ac:dyDescent="0.35">
      <c r="A1021" s="28" t="s">
        <v>116</v>
      </c>
      <c r="B1021">
        <v>504</v>
      </c>
      <c r="C1021">
        <v>6629</v>
      </c>
      <c r="D1021" s="3">
        <v>315.01</v>
      </c>
      <c r="E1021" s="3">
        <v>109.66</v>
      </c>
      <c r="F1021" s="3">
        <v>76.97</v>
      </c>
      <c r="G1021" s="3">
        <f t="shared" si="15"/>
        <v>1.4247109263349356</v>
      </c>
      <c r="H1021" s="3">
        <v>75.13</v>
      </c>
      <c r="I1021" s="3">
        <v>0.84</v>
      </c>
      <c r="J1021" s="3">
        <v>0.7</v>
      </c>
      <c r="K1021" s="3">
        <v>116.21</v>
      </c>
      <c r="L1021" s="3">
        <v>80.53</v>
      </c>
      <c r="M1021" s="42">
        <v>3239.18</v>
      </c>
      <c r="N1021" s="45">
        <v>3965.87</v>
      </c>
      <c r="O1021" s="3">
        <v>14.110351851851853</v>
      </c>
      <c r="P1021" s="10">
        <v>14.870000000000005</v>
      </c>
    </row>
    <row r="1022" spans="1:16" x14ac:dyDescent="0.35">
      <c r="A1022" s="28" t="s">
        <v>116</v>
      </c>
      <c r="B1022">
        <v>505</v>
      </c>
      <c r="C1022">
        <v>3363</v>
      </c>
      <c r="D1022" s="3">
        <v>226.39</v>
      </c>
      <c r="E1022" s="3">
        <v>90.84</v>
      </c>
      <c r="F1022" s="3">
        <v>47.14</v>
      </c>
      <c r="G1022" s="3">
        <f t="shared" si="15"/>
        <v>1.9270258803563853</v>
      </c>
      <c r="H1022" s="3">
        <v>103.95</v>
      </c>
      <c r="I1022" s="3">
        <v>0.82</v>
      </c>
      <c r="J1022" s="3">
        <v>0.52</v>
      </c>
      <c r="K1022" s="3">
        <v>87.86</v>
      </c>
      <c r="L1022" s="3">
        <v>47.75</v>
      </c>
      <c r="M1022" s="42">
        <v>3695.52</v>
      </c>
      <c r="N1022" s="45">
        <v>3642.65</v>
      </c>
      <c r="O1022" s="3">
        <v>14.532888888888889</v>
      </c>
      <c r="P1022" s="10">
        <v>166.05</v>
      </c>
    </row>
    <row r="1023" spans="1:16" x14ac:dyDescent="0.35">
      <c r="A1023" s="28" t="s">
        <v>116</v>
      </c>
      <c r="B1023">
        <v>506</v>
      </c>
      <c r="C1023">
        <v>1172</v>
      </c>
      <c r="D1023" s="3">
        <v>123.31</v>
      </c>
      <c r="E1023" s="3">
        <v>39.57</v>
      </c>
      <c r="F1023" s="3">
        <v>37.72</v>
      </c>
      <c r="G1023" s="3">
        <f t="shared" si="15"/>
        <v>1.0490455991516436</v>
      </c>
      <c r="H1023" s="3">
        <v>77.3</v>
      </c>
      <c r="I1023" s="3">
        <v>0.97</v>
      </c>
      <c r="J1023" s="3">
        <v>0.95</v>
      </c>
      <c r="K1023" s="3">
        <v>41.44</v>
      </c>
      <c r="L1023" s="3">
        <v>37.85</v>
      </c>
      <c r="M1023" s="42">
        <v>3796.66</v>
      </c>
      <c r="N1023" s="45">
        <v>3721.6</v>
      </c>
      <c r="O1023" s="3">
        <v>14.626537037037037</v>
      </c>
      <c r="P1023" s="10">
        <v>12.700000000000003</v>
      </c>
    </row>
    <row r="1024" spans="1:16" x14ac:dyDescent="0.35">
      <c r="A1024" s="28" t="s">
        <v>116</v>
      </c>
      <c r="B1024">
        <v>507</v>
      </c>
      <c r="C1024">
        <v>1581</v>
      </c>
      <c r="D1024" s="3">
        <v>141.44</v>
      </c>
      <c r="E1024" s="3">
        <v>49.21</v>
      </c>
      <c r="F1024" s="3">
        <v>40.9</v>
      </c>
      <c r="G1024" s="3">
        <f t="shared" si="15"/>
        <v>1.2031784841075794</v>
      </c>
      <c r="H1024" s="3">
        <v>113.66</v>
      </c>
      <c r="I1024" s="3">
        <v>0.99</v>
      </c>
      <c r="J1024" s="3">
        <v>0.83</v>
      </c>
      <c r="K1024" s="3">
        <v>50.25</v>
      </c>
      <c r="L1024" s="3">
        <v>40.75</v>
      </c>
      <c r="M1024" s="42">
        <v>3234.09</v>
      </c>
      <c r="N1024" s="45">
        <v>3624.28</v>
      </c>
      <c r="O1024" s="3">
        <v>14.105638888888889</v>
      </c>
      <c r="P1024" s="10">
        <v>156.34</v>
      </c>
    </row>
    <row r="1025" spans="1:16" x14ac:dyDescent="0.35">
      <c r="A1025" s="28" t="s">
        <v>116</v>
      </c>
      <c r="B1025">
        <v>508</v>
      </c>
      <c r="C1025">
        <v>1690</v>
      </c>
      <c r="D1025" s="3">
        <v>153.6</v>
      </c>
      <c r="E1025" s="3">
        <v>51.23</v>
      </c>
      <c r="F1025" s="3">
        <v>42</v>
      </c>
      <c r="G1025" s="3">
        <f t="shared" si="15"/>
        <v>1.2197619047619046</v>
      </c>
      <c r="H1025" s="3">
        <v>157.68</v>
      </c>
      <c r="I1025" s="3">
        <v>0.9</v>
      </c>
      <c r="J1025" s="3">
        <v>0.82</v>
      </c>
      <c r="K1025" s="3">
        <v>55.07</v>
      </c>
      <c r="L1025" s="3">
        <v>42</v>
      </c>
      <c r="M1025" s="42">
        <v>3579.14</v>
      </c>
      <c r="N1025" s="45">
        <v>3459.22</v>
      </c>
      <c r="O1025" s="3">
        <v>14.425129629629629</v>
      </c>
      <c r="P1025" s="10">
        <v>112.32</v>
      </c>
    </row>
    <row r="1026" spans="1:16" x14ac:dyDescent="0.35">
      <c r="A1026" s="28" t="s">
        <v>116</v>
      </c>
      <c r="B1026">
        <v>509</v>
      </c>
      <c r="C1026">
        <v>6263</v>
      </c>
      <c r="D1026" s="3">
        <v>322.70999999999998</v>
      </c>
      <c r="E1026" s="3">
        <v>132.97</v>
      </c>
      <c r="F1026" s="3">
        <v>59.97</v>
      </c>
      <c r="G1026" s="3">
        <f t="shared" si="15"/>
        <v>2.217275304318826</v>
      </c>
      <c r="H1026" s="3">
        <v>57.28</v>
      </c>
      <c r="I1026" s="3">
        <v>0.76</v>
      </c>
      <c r="J1026" s="3">
        <v>0.45</v>
      </c>
      <c r="K1026" s="3">
        <v>129.71</v>
      </c>
      <c r="L1026" s="3">
        <v>61.92</v>
      </c>
      <c r="M1026" s="42">
        <v>3157.5</v>
      </c>
      <c r="N1026" s="45">
        <v>3496.7</v>
      </c>
      <c r="O1026" s="3">
        <v>14.034722222222221</v>
      </c>
      <c r="P1026" s="10">
        <v>32.72</v>
      </c>
    </row>
    <row r="1027" spans="1:16" x14ac:dyDescent="0.35">
      <c r="A1027" s="28" t="s">
        <v>116</v>
      </c>
      <c r="B1027">
        <v>510</v>
      </c>
      <c r="C1027">
        <v>4417</v>
      </c>
      <c r="D1027" s="3">
        <v>241.75</v>
      </c>
      <c r="E1027" s="3">
        <v>85.25</v>
      </c>
      <c r="F1027" s="3">
        <v>65.97</v>
      </c>
      <c r="G1027" s="3">
        <f t="shared" si="15"/>
        <v>1.2922540548734274</v>
      </c>
      <c r="H1027" s="3">
        <v>165.52</v>
      </c>
      <c r="I1027" s="3">
        <v>0.95</v>
      </c>
      <c r="J1027" s="3">
        <v>0.77</v>
      </c>
      <c r="K1027" s="3">
        <v>85.44</v>
      </c>
      <c r="L1027" s="3">
        <v>64.92</v>
      </c>
      <c r="M1027" s="42">
        <v>3170.23</v>
      </c>
      <c r="N1027" s="45">
        <v>3285.88</v>
      </c>
      <c r="O1027" s="3">
        <v>14.046509259259258</v>
      </c>
      <c r="P1027" s="10">
        <v>104.47999999999999</v>
      </c>
    </row>
    <row r="1028" spans="1:16" x14ac:dyDescent="0.35">
      <c r="A1028" s="28" t="s">
        <v>116</v>
      </c>
      <c r="B1028">
        <v>511</v>
      </c>
      <c r="C1028">
        <v>1413</v>
      </c>
      <c r="D1028" s="3">
        <v>137.99</v>
      </c>
      <c r="E1028" s="3">
        <v>49.88</v>
      </c>
      <c r="F1028" s="3">
        <v>36.06</v>
      </c>
      <c r="G1028" s="3">
        <f t="shared" si="15"/>
        <v>1.3832501386577924</v>
      </c>
      <c r="H1028" s="3">
        <v>29.72</v>
      </c>
      <c r="I1028" s="3">
        <v>0.93</v>
      </c>
      <c r="J1028" s="3">
        <v>0.72</v>
      </c>
      <c r="K1028" s="3">
        <v>53.34</v>
      </c>
      <c r="L1028" s="3">
        <v>37.35</v>
      </c>
      <c r="M1028" s="42">
        <v>3118.33</v>
      </c>
      <c r="N1028" s="45">
        <v>3388.91</v>
      </c>
      <c r="O1028" s="3">
        <v>13.998453703703703</v>
      </c>
      <c r="P1028" s="10">
        <v>60.28</v>
      </c>
    </row>
    <row r="1029" spans="1:16" x14ac:dyDescent="0.35">
      <c r="A1029" s="28" t="s">
        <v>116</v>
      </c>
      <c r="B1029">
        <v>512</v>
      </c>
      <c r="C1029">
        <v>1765</v>
      </c>
      <c r="D1029" s="3">
        <v>150.43</v>
      </c>
      <c r="E1029" s="3">
        <v>51.44</v>
      </c>
      <c r="F1029" s="3">
        <v>43.69</v>
      </c>
      <c r="G1029" s="3">
        <f t="shared" si="15"/>
        <v>1.1773861295490959</v>
      </c>
      <c r="H1029" s="3">
        <v>74.2</v>
      </c>
      <c r="I1029" s="3">
        <v>0.98</v>
      </c>
      <c r="J1029" s="3">
        <v>0.85</v>
      </c>
      <c r="K1029" s="3">
        <v>52.39</v>
      </c>
      <c r="L1029" s="3">
        <v>43.33</v>
      </c>
      <c r="M1029" s="42">
        <v>3443.75</v>
      </c>
      <c r="N1029" s="45">
        <v>3318.73</v>
      </c>
      <c r="O1029" s="3">
        <v>14.299768518518519</v>
      </c>
      <c r="P1029" s="10">
        <v>15.799999999999997</v>
      </c>
    </row>
    <row r="1030" spans="1:16" x14ac:dyDescent="0.35">
      <c r="A1030" s="28" t="s">
        <v>116</v>
      </c>
      <c r="B1030">
        <v>513</v>
      </c>
      <c r="C1030">
        <v>3526</v>
      </c>
      <c r="D1030" s="3">
        <v>213.82</v>
      </c>
      <c r="E1030" s="3">
        <v>71.72</v>
      </c>
      <c r="F1030" s="3">
        <v>62.6</v>
      </c>
      <c r="G1030" s="3">
        <f t="shared" ref="G1030:G1093" si="16">E1030/F1030</f>
        <v>1.1456869009584665</v>
      </c>
      <c r="H1030" s="3">
        <v>157.03</v>
      </c>
      <c r="I1030" s="3">
        <v>0.97</v>
      </c>
      <c r="J1030" s="3">
        <v>0.87</v>
      </c>
      <c r="K1030" s="3">
        <v>73.41</v>
      </c>
      <c r="L1030" s="3">
        <v>62</v>
      </c>
      <c r="M1030" s="42">
        <v>3023.36</v>
      </c>
      <c r="N1030" s="45">
        <v>3281.3</v>
      </c>
      <c r="O1030" s="3">
        <v>13.910518518518519</v>
      </c>
      <c r="P1030" s="10">
        <v>112.97</v>
      </c>
    </row>
    <row r="1031" spans="1:16" x14ac:dyDescent="0.35">
      <c r="A1031" s="28" t="s">
        <v>116</v>
      </c>
      <c r="B1031">
        <v>514</v>
      </c>
      <c r="C1031">
        <v>2281</v>
      </c>
      <c r="D1031" s="3">
        <v>171.36</v>
      </c>
      <c r="E1031" s="3">
        <v>54.96</v>
      </c>
      <c r="F1031" s="3">
        <v>52.85</v>
      </c>
      <c r="G1031" s="3">
        <f t="shared" si="16"/>
        <v>1.0399243140964995</v>
      </c>
      <c r="H1031" s="3">
        <v>15.66</v>
      </c>
      <c r="I1031" s="3">
        <v>0.98</v>
      </c>
      <c r="J1031" s="3">
        <v>0.96</v>
      </c>
      <c r="K1031" s="3">
        <v>57.27</v>
      </c>
      <c r="L1031" s="3">
        <v>52.62</v>
      </c>
      <c r="M1031" s="42">
        <v>3456.16</v>
      </c>
      <c r="N1031" s="45">
        <v>2959.48</v>
      </c>
      <c r="O1031" s="3">
        <v>14.311259259259259</v>
      </c>
      <c r="P1031" s="10">
        <v>74.34</v>
      </c>
    </row>
    <row r="1032" spans="1:16" x14ac:dyDescent="0.35">
      <c r="A1032" s="28" t="s">
        <v>116</v>
      </c>
      <c r="B1032">
        <v>515</v>
      </c>
      <c r="C1032">
        <v>1363</v>
      </c>
      <c r="D1032" s="3">
        <v>134.72</v>
      </c>
      <c r="E1032" s="3">
        <v>48.75</v>
      </c>
      <c r="F1032" s="3">
        <v>35.6</v>
      </c>
      <c r="G1032" s="3">
        <f t="shared" si="16"/>
        <v>1.36938202247191</v>
      </c>
      <c r="H1032" s="3">
        <v>62.17</v>
      </c>
      <c r="I1032" s="3">
        <v>0.94</v>
      </c>
      <c r="J1032" s="3">
        <v>0.73</v>
      </c>
      <c r="K1032" s="3">
        <v>49.82</v>
      </c>
      <c r="L1032" s="3">
        <v>36.409999999999997</v>
      </c>
      <c r="M1032" s="42">
        <v>3359.8</v>
      </c>
      <c r="N1032" s="45">
        <v>3024.16</v>
      </c>
      <c r="O1032" s="3">
        <v>14.222037037037037</v>
      </c>
      <c r="P1032" s="10">
        <v>27.83</v>
      </c>
    </row>
    <row r="1033" spans="1:16" x14ac:dyDescent="0.35">
      <c r="A1033" s="28" t="s">
        <v>116</v>
      </c>
      <c r="B1033">
        <v>516</v>
      </c>
      <c r="C1033">
        <v>8609</v>
      </c>
      <c r="D1033" s="3">
        <v>416.55</v>
      </c>
      <c r="E1033" s="3">
        <v>162.71</v>
      </c>
      <c r="F1033" s="3">
        <v>67.37</v>
      </c>
      <c r="G1033" s="3">
        <f t="shared" si="16"/>
        <v>2.4151699569541338</v>
      </c>
      <c r="H1033" s="3">
        <v>51.68</v>
      </c>
      <c r="I1033" s="3">
        <v>0.62</v>
      </c>
      <c r="J1033" s="3">
        <v>0.41</v>
      </c>
      <c r="K1033" s="3">
        <v>169.33</v>
      </c>
      <c r="L1033" s="3">
        <v>77.63</v>
      </c>
      <c r="M1033" s="42">
        <v>3098.36</v>
      </c>
      <c r="N1033" s="45">
        <v>2932.88</v>
      </c>
      <c r="O1033" s="3">
        <v>13.979962962962963</v>
      </c>
      <c r="P1033" s="10">
        <v>38.32</v>
      </c>
    </row>
    <row r="1034" spans="1:16" x14ac:dyDescent="0.35">
      <c r="A1034" s="28" t="s">
        <v>116</v>
      </c>
      <c r="B1034">
        <v>517</v>
      </c>
      <c r="C1034">
        <v>2452</v>
      </c>
      <c r="D1034" s="3">
        <v>180.9</v>
      </c>
      <c r="E1034" s="3">
        <v>65.09</v>
      </c>
      <c r="F1034" s="3">
        <v>47.96</v>
      </c>
      <c r="G1034" s="3">
        <f t="shared" si="16"/>
        <v>1.3571726438698917</v>
      </c>
      <c r="H1034" s="3">
        <v>92.51</v>
      </c>
      <c r="I1034" s="3">
        <v>0.94</v>
      </c>
      <c r="J1034" s="3">
        <v>0.74</v>
      </c>
      <c r="K1034" s="3">
        <v>64.78</v>
      </c>
      <c r="L1034" s="3">
        <v>47</v>
      </c>
      <c r="M1034" s="42">
        <v>3405.45</v>
      </c>
      <c r="N1034" s="45">
        <v>2732.49</v>
      </c>
      <c r="O1034" s="3">
        <v>14.264305555555556</v>
      </c>
      <c r="P1034" s="10">
        <v>177.49</v>
      </c>
    </row>
    <row r="1035" spans="1:16" x14ac:dyDescent="0.35">
      <c r="A1035" s="28" t="s">
        <v>116</v>
      </c>
      <c r="B1035">
        <v>518</v>
      </c>
      <c r="C1035">
        <v>1173</v>
      </c>
      <c r="D1035" s="3">
        <v>121.99</v>
      </c>
      <c r="E1035" s="3">
        <v>40.840000000000003</v>
      </c>
      <c r="F1035" s="3">
        <v>36.57</v>
      </c>
      <c r="G1035" s="3">
        <f t="shared" si="16"/>
        <v>1.1167623735302161</v>
      </c>
      <c r="H1035" s="3">
        <v>24</v>
      </c>
      <c r="I1035" s="3">
        <v>0.99</v>
      </c>
      <c r="J1035" s="3">
        <v>0.9</v>
      </c>
      <c r="K1035" s="3">
        <v>42.2</v>
      </c>
      <c r="L1035" s="3">
        <v>35.78</v>
      </c>
      <c r="M1035" s="42">
        <v>3727.01</v>
      </c>
      <c r="N1035" s="45">
        <v>2823.37</v>
      </c>
      <c r="O1035" s="3">
        <v>14.562046296296296</v>
      </c>
      <c r="P1035" s="10">
        <v>66</v>
      </c>
    </row>
    <row r="1036" spans="1:16" x14ac:dyDescent="0.35">
      <c r="A1036" s="28" t="s">
        <v>116</v>
      </c>
      <c r="B1036">
        <v>519</v>
      </c>
      <c r="C1036">
        <v>7393</v>
      </c>
      <c r="D1036" s="3">
        <v>348.53</v>
      </c>
      <c r="E1036" s="3">
        <v>123.68</v>
      </c>
      <c r="F1036" s="3">
        <v>76.11</v>
      </c>
      <c r="G1036" s="3">
        <f t="shared" si="16"/>
        <v>1.6250164235974249</v>
      </c>
      <c r="H1036" s="3">
        <v>65.95</v>
      </c>
      <c r="I1036" s="3">
        <v>0.76</v>
      </c>
      <c r="J1036" s="3">
        <v>0.62</v>
      </c>
      <c r="K1036" s="3">
        <v>130.19</v>
      </c>
      <c r="L1036" s="3">
        <v>81.92</v>
      </c>
      <c r="M1036" s="42">
        <v>3544.72</v>
      </c>
      <c r="N1036" s="45">
        <v>2515.5300000000002</v>
      </c>
      <c r="O1036" s="3">
        <v>14.393259259259258</v>
      </c>
      <c r="P1036" s="10">
        <v>24.049999999999997</v>
      </c>
    </row>
    <row r="1037" spans="1:16" x14ac:dyDescent="0.35">
      <c r="A1037" s="28" t="s">
        <v>116</v>
      </c>
      <c r="B1037">
        <v>520</v>
      </c>
      <c r="C1037">
        <v>1831</v>
      </c>
      <c r="D1037" s="3">
        <v>157.01</v>
      </c>
      <c r="E1037" s="3">
        <v>51.74</v>
      </c>
      <c r="F1037" s="3">
        <v>45.06</v>
      </c>
      <c r="G1037" s="3">
        <f t="shared" si="16"/>
        <v>1.1482467820683533</v>
      </c>
      <c r="H1037" s="3">
        <v>41.29</v>
      </c>
      <c r="I1037" s="3">
        <v>0.93</v>
      </c>
      <c r="J1037" s="3">
        <v>0.87</v>
      </c>
      <c r="K1037" s="3">
        <v>55.32</v>
      </c>
      <c r="L1037" s="3">
        <v>46.48</v>
      </c>
      <c r="M1037" s="42">
        <v>3453.86</v>
      </c>
      <c r="N1037" s="45">
        <v>2632.71</v>
      </c>
      <c r="O1037" s="3">
        <v>14.309129629629631</v>
      </c>
      <c r="P1037" s="10">
        <v>48.71</v>
      </c>
    </row>
    <row r="1038" spans="1:16" x14ac:dyDescent="0.35">
      <c r="A1038" s="28" t="s">
        <v>116</v>
      </c>
      <c r="B1038">
        <v>521</v>
      </c>
      <c r="C1038">
        <v>2828</v>
      </c>
      <c r="D1038" s="3">
        <v>192.8</v>
      </c>
      <c r="E1038" s="3">
        <v>66.63</v>
      </c>
      <c r="F1038" s="3">
        <v>54.04</v>
      </c>
      <c r="G1038" s="3">
        <f t="shared" si="16"/>
        <v>1.2329755736491488</v>
      </c>
      <c r="H1038" s="3">
        <v>71.849999999999994</v>
      </c>
      <c r="I1038" s="3">
        <v>0.96</v>
      </c>
      <c r="J1038" s="3">
        <v>0.81</v>
      </c>
      <c r="K1038" s="3">
        <v>68.239999999999995</v>
      </c>
      <c r="L1038" s="3">
        <v>53.15</v>
      </c>
      <c r="M1038" s="42">
        <v>3062.5</v>
      </c>
      <c r="N1038" s="45">
        <v>2693.21</v>
      </c>
      <c r="O1038" s="3">
        <v>13.94675925925926</v>
      </c>
      <c r="P1038" s="10">
        <v>18.150000000000006</v>
      </c>
    </row>
    <row r="1039" spans="1:16" x14ac:dyDescent="0.35">
      <c r="A1039" s="28" t="s">
        <v>116</v>
      </c>
      <c r="B1039">
        <v>522</v>
      </c>
      <c r="C1039">
        <v>1418</v>
      </c>
      <c r="D1039" s="3">
        <v>135.85</v>
      </c>
      <c r="E1039" s="3">
        <v>48.93</v>
      </c>
      <c r="F1039" s="3">
        <v>36.9</v>
      </c>
      <c r="G1039" s="3">
        <f t="shared" si="16"/>
        <v>1.3260162601626018</v>
      </c>
      <c r="H1039" s="3">
        <v>54.07</v>
      </c>
      <c r="I1039" s="3">
        <v>0.97</v>
      </c>
      <c r="J1039" s="3">
        <v>0.75</v>
      </c>
      <c r="K1039" s="3">
        <v>50</v>
      </c>
      <c r="L1039" s="3">
        <v>37.33</v>
      </c>
      <c r="M1039" s="42">
        <v>3162.27</v>
      </c>
      <c r="N1039" s="45">
        <v>2710.39</v>
      </c>
      <c r="O1039" s="3">
        <v>14.039138888888889</v>
      </c>
      <c r="P1039" s="10">
        <v>35.93</v>
      </c>
    </row>
    <row r="1040" spans="1:16" x14ac:dyDescent="0.35">
      <c r="A1040" s="28" t="s">
        <v>116</v>
      </c>
      <c r="B1040">
        <v>523</v>
      </c>
      <c r="C1040">
        <v>3589</v>
      </c>
      <c r="D1040" s="3">
        <v>223.23</v>
      </c>
      <c r="E1040" s="3">
        <v>80.540000000000006</v>
      </c>
      <c r="F1040" s="3">
        <v>56.74</v>
      </c>
      <c r="G1040" s="3">
        <f t="shared" si="16"/>
        <v>1.4194571730701446</v>
      </c>
      <c r="H1040" s="3">
        <v>95.24</v>
      </c>
      <c r="I1040" s="3">
        <v>0.91</v>
      </c>
      <c r="J1040" s="3">
        <v>0.7</v>
      </c>
      <c r="K1040" s="3">
        <v>81.34</v>
      </c>
      <c r="L1040" s="3">
        <v>55.9</v>
      </c>
      <c r="M1040" s="42">
        <v>3004.57</v>
      </c>
      <c r="N1040" s="45">
        <v>2561.4499999999998</v>
      </c>
      <c r="O1040" s="3">
        <v>13.893120370370371</v>
      </c>
      <c r="P1040" s="10">
        <v>174.76</v>
      </c>
    </row>
    <row r="1041" spans="1:16" x14ac:dyDescent="0.35">
      <c r="A1041" s="28" t="s">
        <v>116</v>
      </c>
      <c r="B1041">
        <v>524</v>
      </c>
      <c r="C1041">
        <v>8009</v>
      </c>
      <c r="D1041" s="3">
        <v>344.95</v>
      </c>
      <c r="E1041" s="3">
        <v>138.03</v>
      </c>
      <c r="F1041" s="3">
        <v>73.88</v>
      </c>
      <c r="G1041" s="3">
        <f t="shared" si="16"/>
        <v>1.8682999458581484</v>
      </c>
      <c r="H1041" s="3">
        <v>77.3</v>
      </c>
      <c r="I1041" s="3">
        <v>0.85</v>
      </c>
      <c r="J1041" s="3">
        <v>0.54</v>
      </c>
      <c r="K1041" s="3">
        <v>138.75</v>
      </c>
      <c r="L1041" s="3">
        <v>76.25</v>
      </c>
      <c r="M1041" s="42">
        <v>2817.7</v>
      </c>
      <c r="N1041" s="45">
        <v>2732.04</v>
      </c>
      <c r="O1041" s="3">
        <v>13.720092592592593</v>
      </c>
      <c r="P1041" s="10">
        <v>12.700000000000003</v>
      </c>
    </row>
    <row r="1042" spans="1:16" x14ac:dyDescent="0.35">
      <c r="A1042" s="28" t="s">
        <v>116</v>
      </c>
      <c r="B1042">
        <v>525</v>
      </c>
      <c r="C1042">
        <v>6359</v>
      </c>
      <c r="D1042" s="3">
        <v>293.27</v>
      </c>
      <c r="E1042" s="3">
        <v>104.62</v>
      </c>
      <c r="F1042" s="3">
        <v>77.39</v>
      </c>
      <c r="G1042" s="3">
        <f t="shared" si="16"/>
        <v>1.3518542447344619</v>
      </c>
      <c r="H1042" s="3">
        <v>40.64</v>
      </c>
      <c r="I1042" s="3">
        <v>0.93</v>
      </c>
      <c r="J1042" s="3">
        <v>0.74</v>
      </c>
      <c r="K1042" s="3">
        <v>109.48</v>
      </c>
      <c r="L1042" s="3">
        <v>79.16</v>
      </c>
      <c r="M1042" s="42">
        <v>2583.35</v>
      </c>
      <c r="N1042" s="45">
        <v>2842</v>
      </c>
      <c r="O1042" s="3">
        <v>13.503101851851852</v>
      </c>
      <c r="P1042" s="10">
        <v>49.36</v>
      </c>
    </row>
    <row r="1043" spans="1:16" x14ac:dyDescent="0.35">
      <c r="A1043" s="28" t="s">
        <v>116</v>
      </c>
      <c r="B1043">
        <v>526</v>
      </c>
      <c r="C1043">
        <v>1994</v>
      </c>
      <c r="D1043" s="3">
        <v>159.94999999999999</v>
      </c>
      <c r="E1043" s="3">
        <v>54.05</v>
      </c>
      <c r="F1043" s="3">
        <v>46.97</v>
      </c>
      <c r="G1043" s="3">
        <f t="shared" si="16"/>
        <v>1.150734511390249</v>
      </c>
      <c r="H1043" s="3">
        <v>75.209999999999994</v>
      </c>
      <c r="I1043" s="3">
        <v>0.98</v>
      </c>
      <c r="J1043" s="3">
        <v>0.87</v>
      </c>
      <c r="K1043" s="3">
        <v>55.9</v>
      </c>
      <c r="L1043" s="3">
        <v>48</v>
      </c>
      <c r="M1043" s="42">
        <v>2214.1799999999998</v>
      </c>
      <c r="N1043" s="45">
        <v>2609.7199999999998</v>
      </c>
      <c r="O1043" s="3">
        <v>13.161277777777778</v>
      </c>
      <c r="P1043" s="10">
        <v>14.790000000000006</v>
      </c>
    </row>
    <row r="1044" spans="1:16" x14ac:dyDescent="0.35">
      <c r="A1044" s="28" t="s">
        <v>116</v>
      </c>
      <c r="B1044">
        <v>527</v>
      </c>
      <c r="C1044">
        <v>3637</v>
      </c>
      <c r="D1044" s="3">
        <v>218.72</v>
      </c>
      <c r="E1044" s="3">
        <v>73.37</v>
      </c>
      <c r="F1044" s="3">
        <v>63.12</v>
      </c>
      <c r="G1044" s="3">
        <f t="shared" si="16"/>
        <v>1.1623891001267428</v>
      </c>
      <c r="H1044" s="3">
        <v>110.45</v>
      </c>
      <c r="I1044" s="3">
        <v>0.96</v>
      </c>
      <c r="J1044" s="3">
        <v>0.86</v>
      </c>
      <c r="K1044" s="3">
        <v>75.290000000000006</v>
      </c>
      <c r="L1044" s="3">
        <v>63.13</v>
      </c>
      <c r="M1044" s="42">
        <v>2075.86</v>
      </c>
      <c r="N1044" s="45">
        <v>2639.46</v>
      </c>
      <c r="O1044" s="3">
        <v>13.033203703703704</v>
      </c>
      <c r="P1044" s="10">
        <v>159.55000000000001</v>
      </c>
    </row>
    <row r="1045" spans="1:16" x14ac:dyDescent="0.35">
      <c r="A1045" s="28" t="s">
        <v>116</v>
      </c>
      <c r="B1045">
        <v>528</v>
      </c>
      <c r="C1045">
        <v>6100</v>
      </c>
      <c r="D1045" s="3">
        <v>305.8</v>
      </c>
      <c r="E1045" s="3">
        <v>103.16</v>
      </c>
      <c r="F1045" s="3">
        <v>75.290000000000006</v>
      </c>
      <c r="G1045" s="3">
        <f t="shared" si="16"/>
        <v>1.3701686810997475</v>
      </c>
      <c r="H1045" s="3">
        <v>96.1</v>
      </c>
      <c r="I1045" s="3">
        <v>0.82</v>
      </c>
      <c r="J1045" s="3">
        <v>0.73</v>
      </c>
      <c r="K1045" s="3">
        <v>106.17</v>
      </c>
      <c r="L1045" s="3">
        <v>77.209999999999994</v>
      </c>
      <c r="M1045" s="42">
        <v>2975.38</v>
      </c>
      <c r="N1045" s="45">
        <v>3108.2</v>
      </c>
      <c r="O1045" s="3">
        <v>13.866092592592594</v>
      </c>
      <c r="P1045" s="10">
        <v>173.9</v>
      </c>
    </row>
    <row r="1046" spans="1:16" x14ac:dyDescent="0.35">
      <c r="A1046" s="28" t="s">
        <v>116</v>
      </c>
      <c r="B1046">
        <v>529</v>
      </c>
      <c r="C1046">
        <v>7826</v>
      </c>
      <c r="D1046" s="3">
        <v>326.3</v>
      </c>
      <c r="E1046" s="3">
        <v>111.44</v>
      </c>
      <c r="F1046" s="3">
        <v>89.41</v>
      </c>
      <c r="G1046" s="3">
        <f t="shared" si="16"/>
        <v>1.2463930209148866</v>
      </c>
      <c r="H1046" s="3">
        <v>27.09</v>
      </c>
      <c r="I1046" s="3">
        <v>0.92</v>
      </c>
      <c r="J1046" s="3">
        <v>0.8</v>
      </c>
      <c r="K1046" s="3">
        <v>116.02</v>
      </c>
      <c r="L1046" s="3">
        <v>92.96</v>
      </c>
      <c r="M1046" s="42">
        <v>2770.52</v>
      </c>
      <c r="N1046" s="45">
        <v>3243.9</v>
      </c>
      <c r="O1046" s="3">
        <v>13.676407407407408</v>
      </c>
      <c r="P1046" s="10">
        <v>62.91</v>
      </c>
    </row>
    <row r="1047" spans="1:16" x14ac:dyDescent="0.35">
      <c r="A1047" s="28" t="s">
        <v>116</v>
      </c>
      <c r="B1047">
        <v>530</v>
      </c>
      <c r="C1047">
        <v>11856</v>
      </c>
      <c r="D1047" s="3">
        <v>400.39</v>
      </c>
      <c r="E1047" s="3">
        <v>137.13999999999999</v>
      </c>
      <c r="F1047" s="3">
        <v>110.07</v>
      </c>
      <c r="G1047" s="3">
        <f t="shared" si="16"/>
        <v>1.2459344053783956</v>
      </c>
      <c r="H1047" s="3">
        <v>59.69</v>
      </c>
      <c r="I1047" s="3">
        <v>0.93</v>
      </c>
      <c r="J1047" s="3">
        <v>0.8</v>
      </c>
      <c r="K1047" s="3">
        <v>138.85</v>
      </c>
      <c r="L1047" s="3">
        <v>109.82</v>
      </c>
      <c r="M1047" s="42">
        <v>2533.2199999999998</v>
      </c>
      <c r="N1047" s="45">
        <v>3455.38</v>
      </c>
      <c r="O1047" s="3">
        <v>13.456685185185185</v>
      </c>
      <c r="P1047" s="10">
        <v>30.310000000000002</v>
      </c>
    </row>
    <row r="1048" spans="1:16" x14ac:dyDescent="0.35">
      <c r="A1048" s="28" t="s">
        <v>116</v>
      </c>
      <c r="B1048">
        <v>531</v>
      </c>
      <c r="C1048">
        <v>7388</v>
      </c>
      <c r="D1048" s="3">
        <v>317.18</v>
      </c>
      <c r="E1048" s="3">
        <v>116.02</v>
      </c>
      <c r="F1048" s="3">
        <v>81.08</v>
      </c>
      <c r="G1048" s="3">
        <f t="shared" si="16"/>
        <v>1.4309324124321658</v>
      </c>
      <c r="H1048" s="3">
        <v>29.9</v>
      </c>
      <c r="I1048" s="3">
        <v>0.92</v>
      </c>
      <c r="J1048" s="3">
        <v>0.7</v>
      </c>
      <c r="K1048" s="3">
        <v>117.59</v>
      </c>
      <c r="L1048" s="3">
        <v>84.16</v>
      </c>
      <c r="M1048" s="42">
        <v>2575.0300000000002</v>
      </c>
      <c r="N1048" s="45">
        <v>3585.12</v>
      </c>
      <c r="O1048" s="3">
        <v>13.49539814814815</v>
      </c>
      <c r="P1048" s="10">
        <v>60.1</v>
      </c>
    </row>
    <row r="1049" spans="1:16" x14ac:dyDescent="0.35">
      <c r="A1049" s="28" t="s">
        <v>116</v>
      </c>
      <c r="B1049">
        <v>532</v>
      </c>
      <c r="C1049">
        <v>6263</v>
      </c>
      <c r="D1049" s="3">
        <v>291.11</v>
      </c>
      <c r="E1049" s="3">
        <v>100.1</v>
      </c>
      <c r="F1049" s="3">
        <v>79.67</v>
      </c>
      <c r="G1049" s="3">
        <f t="shared" si="16"/>
        <v>1.2564327852391113</v>
      </c>
      <c r="H1049" s="3">
        <v>25.37</v>
      </c>
      <c r="I1049" s="3">
        <v>0.93</v>
      </c>
      <c r="J1049" s="3">
        <v>0.8</v>
      </c>
      <c r="K1049" s="3">
        <v>103.59</v>
      </c>
      <c r="L1049" s="3">
        <v>79.42</v>
      </c>
      <c r="M1049" s="42">
        <v>2345.4699999999998</v>
      </c>
      <c r="N1049" s="45">
        <v>3564.47</v>
      </c>
      <c r="O1049" s="3">
        <v>13.282842592592592</v>
      </c>
      <c r="P1049" s="10">
        <v>64.63</v>
      </c>
    </row>
    <row r="1050" spans="1:16" x14ac:dyDescent="0.35">
      <c r="A1050" s="28" t="s">
        <v>116</v>
      </c>
      <c r="B1050">
        <v>533</v>
      </c>
      <c r="C1050">
        <v>13980</v>
      </c>
      <c r="D1050" s="3">
        <v>427.46</v>
      </c>
      <c r="E1050" s="3">
        <v>146.62</v>
      </c>
      <c r="F1050" s="3">
        <v>121.4</v>
      </c>
      <c r="G1050" s="3">
        <f t="shared" si="16"/>
        <v>1.2077429983525536</v>
      </c>
      <c r="H1050" s="3">
        <v>103.43</v>
      </c>
      <c r="I1050" s="3">
        <v>0.96</v>
      </c>
      <c r="J1050" s="3">
        <v>0.83</v>
      </c>
      <c r="K1050" s="3">
        <v>152.88</v>
      </c>
      <c r="L1050" s="3">
        <v>125.45</v>
      </c>
      <c r="M1050" s="42">
        <v>2142.33</v>
      </c>
      <c r="N1050" s="45">
        <v>3685.26</v>
      </c>
      <c r="O1050" s="3">
        <v>13.094749999999999</v>
      </c>
      <c r="P1050" s="10">
        <v>166.57</v>
      </c>
    </row>
    <row r="1051" spans="1:16" x14ac:dyDescent="0.35">
      <c r="A1051" s="28" t="s">
        <v>116</v>
      </c>
      <c r="B1051">
        <v>534</v>
      </c>
      <c r="C1051">
        <v>14090</v>
      </c>
      <c r="D1051" s="3">
        <v>457.69</v>
      </c>
      <c r="E1051" s="3">
        <v>156.07</v>
      </c>
      <c r="F1051" s="3">
        <v>114.95</v>
      </c>
      <c r="G1051" s="3">
        <f t="shared" si="16"/>
        <v>1.35772074815137</v>
      </c>
      <c r="H1051" s="3">
        <v>79.59</v>
      </c>
      <c r="I1051" s="3">
        <v>0.85</v>
      </c>
      <c r="J1051" s="3">
        <v>0.74</v>
      </c>
      <c r="K1051" s="3">
        <v>161.25</v>
      </c>
      <c r="L1051" s="3">
        <v>116.94</v>
      </c>
      <c r="M1051" s="42">
        <v>2403.59</v>
      </c>
      <c r="N1051" s="45">
        <v>3730.47</v>
      </c>
      <c r="O1051" s="3">
        <v>13.336657407407408</v>
      </c>
      <c r="P1051" s="10">
        <v>10.409999999999997</v>
      </c>
    </row>
    <row r="1052" spans="1:16" x14ac:dyDescent="0.35">
      <c r="A1052" s="28" t="s">
        <v>116</v>
      </c>
      <c r="B1052">
        <v>535</v>
      </c>
      <c r="C1052">
        <v>3490</v>
      </c>
      <c r="D1052" s="3">
        <v>235.26</v>
      </c>
      <c r="E1052" s="3">
        <v>83.01</v>
      </c>
      <c r="F1052" s="3">
        <v>53.53</v>
      </c>
      <c r="G1052" s="3">
        <f t="shared" si="16"/>
        <v>1.5507192228656828</v>
      </c>
      <c r="H1052" s="3">
        <v>63.83</v>
      </c>
      <c r="I1052" s="3">
        <v>0.79</v>
      </c>
      <c r="J1052" s="3">
        <v>0.64</v>
      </c>
      <c r="K1052" s="3">
        <v>85.62</v>
      </c>
      <c r="L1052" s="3">
        <v>60.8</v>
      </c>
      <c r="M1052" s="42">
        <v>2638.81</v>
      </c>
      <c r="N1052" s="45">
        <v>3757.29</v>
      </c>
      <c r="O1052" s="3">
        <v>13.554453703703704</v>
      </c>
      <c r="P1052" s="10">
        <v>26.17</v>
      </c>
    </row>
    <row r="1053" spans="1:16" x14ac:dyDescent="0.35">
      <c r="A1053" s="28" t="s">
        <v>116</v>
      </c>
      <c r="B1053">
        <v>536</v>
      </c>
      <c r="C1053">
        <v>3082</v>
      </c>
      <c r="D1053" s="3">
        <v>201.93</v>
      </c>
      <c r="E1053" s="3">
        <v>71.349999999999994</v>
      </c>
      <c r="F1053" s="3">
        <v>55</v>
      </c>
      <c r="G1053" s="3">
        <f t="shared" si="16"/>
        <v>1.2972727272727271</v>
      </c>
      <c r="H1053" s="3">
        <v>75.53</v>
      </c>
      <c r="I1053" s="3">
        <v>0.95</v>
      </c>
      <c r="J1053" s="3">
        <v>0.77</v>
      </c>
      <c r="K1053" s="3">
        <v>72.010000000000005</v>
      </c>
      <c r="L1053" s="3">
        <v>55</v>
      </c>
      <c r="M1053" s="42">
        <v>2916.13</v>
      </c>
      <c r="N1053" s="45">
        <v>3780.51</v>
      </c>
      <c r="O1053" s="3">
        <v>13.811231481481482</v>
      </c>
      <c r="P1053" s="10">
        <v>14.469999999999999</v>
      </c>
    </row>
    <row r="1054" spans="1:16" x14ac:dyDescent="0.35">
      <c r="A1054" s="28" t="s">
        <v>116</v>
      </c>
      <c r="B1054">
        <v>537</v>
      </c>
      <c r="C1054">
        <v>2328</v>
      </c>
      <c r="D1054" s="3">
        <v>171.95</v>
      </c>
      <c r="E1054" s="3">
        <v>56.6</v>
      </c>
      <c r="F1054" s="3">
        <v>52.37</v>
      </c>
      <c r="G1054" s="3">
        <f t="shared" si="16"/>
        <v>1.0807714340271148</v>
      </c>
      <c r="H1054" s="3">
        <v>123.96</v>
      </c>
      <c r="I1054" s="3">
        <v>0.99</v>
      </c>
      <c r="J1054" s="3">
        <v>0.93</v>
      </c>
      <c r="K1054" s="3">
        <v>58.6</v>
      </c>
      <c r="L1054" s="3">
        <v>53</v>
      </c>
      <c r="M1054" s="42">
        <v>2955.25</v>
      </c>
      <c r="N1054" s="45">
        <v>3730.28</v>
      </c>
      <c r="O1054" s="3">
        <v>13.847453703703703</v>
      </c>
      <c r="P1054" s="10">
        <v>146.04000000000002</v>
      </c>
    </row>
    <row r="1055" spans="1:16" x14ac:dyDescent="0.35">
      <c r="A1055" s="28" t="s">
        <v>116</v>
      </c>
      <c r="B1055">
        <v>538</v>
      </c>
      <c r="C1055">
        <v>1892</v>
      </c>
      <c r="D1055" s="3">
        <v>159.55000000000001</v>
      </c>
      <c r="E1055" s="3">
        <v>58.46</v>
      </c>
      <c r="F1055" s="3">
        <v>41.21</v>
      </c>
      <c r="G1055" s="3">
        <f t="shared" si="16"/>
        <v>1.4185877214268381</v>
      </c>
      <c r="H1055" s="3">
        <v>132.84</v>
      </c>
      <c r="I1055" s="3">
        <v>0.93</v>
      </c>
      <c r="J1055" s="3">
        <v>0.7</v>
      </c>
      <c r="K1055" s="3">
        <v>59.67</v>
      </c>
      <c r="L1055" s="3">
        <v>41.78</v>
      </c>
      <c r="M1055" s="42">
        <v>2856.18</v>
      </c>
      <c r="N1055" s="45">
        <v>3865.43</v>
      </c>
      <c r="O1055" s="3">
        <v>13.755722222222223</v>
      </c>
      <c r="P1055" s="10">
        <v>137.16</v>
      </c>
    </row>
    <row r="1056" spans="1:16" x14ac:dyDescent="0.35">
      <c r="A1056" s="28" t="s">
        <v>116</v>
      </c>
      <c r="B1056">
        <v>539</v>
      </c>
      <c r="C1056">
        <v>3622</v>
      </c>
      <c r="D1056" s="3">
        <v>219.41</v>
      </c>
      <c r="E1056" s="3">
        <v>75.959999999999994</v>
      </c>
      <c r="F1056" s="3">
        <v>60.71</v>
      </c>
      <c r="G1056" s="3">
        <f t="shared" si="16"/>
        <v>1.2511942019436666</v>
      </c>
      <c r="H1056" s="3">
        <v>159.65</v>
      </c>
      <c r="I1056" s="3">
        <v>0.95</v>
      </c>
      <c r="J1056" s="3">
        <v>0.8</v>
      </c>
      <c r="K1056" s="3">
        <v>78.77</v>
      </c>
      <c r="L1056" s="3">
        <v>60.92</v>
      </c>
      <c r="M1056" s="42">
        <v>2965.17</v>
      </c>
      <c r="N1056" s="45">
        <v>4041.44</v>
      </c>
      <c r="O1056" s="3">
        <v>13.85663888888889</v>
      </c>
      <c r="P1056" s="10">
        <v>110.35</v>
      </c>
    </row>
    <row r="1057" spans="1:16" x14ac:dyDescent="0.35">
      <c r="A1057" s="28" t="s">
        <v>116</v>
      </c>
      <c r="B1057">
        <v>540</v>
      </c>
      <c r="C1057">
        <v>4357</v>
      </c>
      <c r="D1057" s="3">
        <v>247.08</v>
      </c>
      <c r="E1057" s="3">
        <v>95.89</v>
      </c>
      <c r="F1057" s="3">
        <v>57.85</v>
      </c>
      <c r="G1057" s="3">
        <f t="shared" si="16"/>
        <v>1.6575626620570441</v>
      </c>
      <c r="H1057" s="3">
        <v>15.44</v>
      </c>
      <c r="I1057" s="3">
        <v>0.9</v>
      </c>
      <c r="J1057" s="3">
        <v>0.6</v>
      </c>
      <c r="K1057" s="3">
        <v>95.52</v>
      </c>
      <c r="L1057" s="3">
        <v>57.77</v>
      </c>
      <c r="M1057" s="42">
        <v>2739.84</v>
      </c>
      <c r="N1057" s="45">
        <v>4273.1899999999996</v>
      </c>
      <c r="O1057" s="3">
        <v>13.648</v>
      </c>
      <c r="P1057" s="10">
        <v>74.56</v>
      </c>
    </row>
    <row r="1058" spans="1:16" x14ac:dyDescent="0.35">
      <c r="A1058" s="28" t="s">
        <v>116</v>
      </c>
      <c r="B1058">
        <v>541</v>
      </c>
      <c r="C1058">
        <v>1292</v>
      </c>
      <c r="D1058" s="3">
        <v>129.79</v>
      </c>
      <c r="E1058" s="3">
        <v>42.44</v>
      </c>
      <c r="F1058" s="3">
        <v>38.76</v>
      </c>
      <c r="G1058" s="3">
        <f t="shared" si="16"/>
        <v>1.0949432404540764</v>
      </c>
      <c r="H1058" s="3">
        <v>24.11</v>
      </c>
      <c r="I1058" s="3">
        <v>0.96</v>
      </c>
      <c r="J1058" s="3">
        <v>0.91</v>
      </c>
      <c r="K1058" s="3">
        <v>44.72</v>
      </c>
      <c r="L1058" s="3">
        <v>38</v>
      </c>
      <c r="M1058" s="42">
        <v>2537.33</v>
      </c>
      <c r="N1058" s="45">
        <v>4262.18</v>
      </c>
      <c r="O1058" s="3">
        <v>13.46049074074074</v>
      </c>
      <c r="P1058" s="10">
        <v>65.89</v>
      </c>
    </row>
    <row r="1059" spans="1:16" x14ac:dyDescent="0.35">
      <c r="A1059" s="28" t="s">
        <v>116</v>
      </c>
      <c r="B1059">
        <v>542</v>
      </c>
      <c r="C1059">
        <v>3092</v>
      </c>
      <c r="D1059" s="3">
        <v>203.06</v>
      </c>
      <c r="E1059" s="3">
        <v>70.739999999999995</v>
      </c>
      <c r="F1059" s="3">
        <v>55.66</v>
      </c>
      <c r="G1059" s="3">
        <f t="shared" si="16"/>
        <v>1.2709306503772906</v>
      </c>
      <c r="H1059" s="3">
        <v>24.25</v>
      </c>
      <c r="I1059" s="3">
        <v>0.94</v>
      </c>
      <c r="J1059" s="3">
        <v>0.79</v>
      </c>
      <c r="K1059" s="3">
        <v>71.12</v>
      </c>
      <c r="L1059" s="3">
        <v>57.38</v>
      </c>
      <c r="M1059" s="42">
        <v>2508.42</v>
      </c>
      <c r="N1059" s="45">
        <v>4083.64</v>
      </c>
      <c r="O1059" s="3">
        <v>13.433722222222222</v>
      </c>
      <c r="P1059" s="10">
        <v>65.75</v>
      </c>
    </row>
    <row r="1060" spans="1:16" x14ac:dyDescent="0.35">
      <c r="A1060" s="28" t="s">
        <v>116</v>
      </c>
      <c r="B1060">
        <v>543</v>
      </c>
      <c r="C1060">
        <v>6811</v>
      </c>
      <c r="D1060" s="3">
        <v>309.73</v>
      </c>
      <c r="E1060" s="3">
        <v>111.99</v>
      </c>
      <c r="F1060" s="3">
        <v>77.430000000000007</v>
      </c>
      <c r="G1060" s="3">
        <f t="shared" si="16"/>
        <v>1.4463386284385895</v>
      </c>
      <c r="H1060" s="3">
        <v>41.04</v>
      </c>
      <c r="I1060" s="3">
        <v>0.89</v>
      </c>
      <c r="J1060" s="3">
        <v>0.69</v>
      </c>
      <c r="K1060" s="3">
        <v>110.49</v>
      </c>
      <c r="L1060" s="3">
        <v>76.55</v>
      </c>
      <c r="M1060" s="42">
        <v>2240.6799999999998</v>
      </c>
      <c r="N1060" s="45">
        <v>4187.43</v>
      </c>
      <c r="O1060" s="3">
        <v>13.185814814814815</v>
      </c>
      <c r="P1060" s="10">
        <v>48.96</v>
      </c>
    </row>
    <row r="1061" spans="1:16" x14ac:dyDescent="0.35">
      <c r="A1061" s="28" t="s">
        <v>116</v>
      </c>
      <c r="B1061">
        <v>544</v>
      </c>
      <c r="C1061">
        <v>5526</v>
      </c>
      <c r="D1061" s="3">
        <v>273.54000000000002</v>
      </c>
      <c r="E1061" s="3">
        <v>98.96</v>
      </c>
      <c r="F1061" s="3">
        <v>71.099999999999994</v>
      </c>
      <c r="G1061" s="3">
        <f t="shared" si="16"/>
        <v>1.3918424753867793</v>
      </c>
      <c r="H1061" s="3">
        <v>9.5500000000000007</v>
      </c>
      <c r="I1061" s="3">
        <v>0.93</v>
      </c>
      <c r="J1061" s="3">
        <v>0.72</v>
      </c>
      <c r="K1061" s="3">
        <v>102.11</v>
      </c>
      <c r="L1061" s="3">
        <v>69.78</v>
      </c>
      <c r="M1061" s="42">
        <v>2206.5300000000002</v>
      </c>
      <c r="N1061" s="45">
        <v>3967.46</v>
      </c>
      <c r="O1061" s="3">
        <v>13.154194444444444</v>
      </c>
      <c r="P1061" s="10">
        <v>80.45</v>
      </c>
    </row>
    <row r="1062" spans="1:16" x14ac:dyDescent="0.35">
      <c r="A1062" s="28" t="s">
        <v>116</v>
      </c>
      <c r="B1062">
        <v>545</v>
      </c>
      <c r="C1062">
        <v>6421</v>
      </c>
      <c r="D1062" s="3">
        <v>290.74</v>
      </c>
      <c r="E1062" s="3">
        <v>97.94</v>
      </c>
      <c r="F1062" s="3">
        <v>83.47</v>
      </c>
      <c r="G1062" s="3">
        <f t="shared" si="16"/>
        <v>1.1733556966574816</v>
      </c>
      <c r="H1062" s="3">
        <v>73.58</v>
      </c>
      <c r="I1062" s="3">
        <v>0.95</v>
      </c>
      <c r="J1062" s="3">
        <v>0.85</v>
      </c>
      <c r="K1062" s="3">
        <v>98.66</v>
      </c>
      <c r="L1062" s="3">
        <v>83.56</v>
      </c>
      <c r="M1062" s="42">
        <v>2052.19</v>
      </c>
      <c r="N1062" s="45">
        <v>4252.57</v>
      </c>
      <c r="O1062" s="3">
        <v>13.011287037037038</v>
      </c>
      <c r="P1062" s="10">
        <v>16.420000000000002</v>
      </c>
    </row>
    <row r="1063" spans="1:16" x14ac:dyDescent="0.35">
      <c r="A1063" s="28" t="s">
        <v>116</v>
      </c>
      <c r="B1063">
        <v>546</v>
      </c>
      <c r="C1063">
        <v>13407</v>
      </c>
      <c r="D1063" s="3">
        <v>434.71</v>
      </c>
      <c r="E1063" s="3">
        <v>167.8</v>
      </c>
      <c r="F1063" s="3">
        <v>101.73</v>
      </c>
      <c r="G1063" s="3">
        <f t="shared" si="16"/>
        <v>1.6494642681608178</v>
      </c>
      <c r="H1063" s="3">
        <v>81.31</v>
      </c>
      <c r="I1063" s="3">
        <v>0.89</v>
      </c>
      <c r="J1063" s="3">
        <v>0.61</v>
      </c>
      <c r="K1063" s="3">
        <v>167.19</v>
      </c>
      <c r="L1063" s="3">
        <v>102.2</v>
      </c>
      <c r="M1063" s="42">
        <v>1852.73</v>
      </c>
      <c r="N1063" s="45">
        <v>3954.23</v>
      </c>
      <c r="O1063" s="3">
        <v>12.826601851851851</v>
      </c>
      <c r="P1063" s="10">
        <v>8.6899999999999977</v>
      </c>
    </row>
    <row r="1064" spans="1:16" x14ac:dyDescent="0.35">
      <c r="A1064" s="28" t="s">
        <v>116</v>
      </c>
      <c r="B1064">
        <v>547</v>
      </c>
      <c r="C1064">
        <v>6091</v>
      </c>
      <c r="D1064" s="3">
        <v>298.35000000000002</v>
      </c>
      <c r="E1064" s="3">
        <v>112.82</v>
      </c>
      <c r="F1064" s="3">
        <v>68.739999999999995</v>
      </c>
      <c r="G1064" s="3">
        <f t="shared" si="16"/>
        <v>1.6412569100960139</v>
      </c>
      <c r="H1064" s="3">
        <v>25.51</v>
      </c>
      <c r="I1064" s="3">
        <v>0.86</v>
      </c>
      <c r="J1064" s="3">
        <v>0.61</v>
      </c>
      <c r="K1064" s="3">
        <v>117.61</v>
      </c>
      <c r="L1064" s="3">
        <v>70.94</v>
      </c>
      <c r="M1064" s="42">
        <v>1738.92</v>
      </c>
      <c r="N1064" s="45">
        <v>4012.89</v>
      </c>
      <c r="O1064" s="3">
        <v>12.721222222222222</v>
      </c>
      <c r="P1064" s="10">
        <v>64.489999999999995</v>
      </c>
    </row>
    <row r="1065" spans="1:16" x14ac:dyDescent="0.35">
      <c r="A1065" s="28" t="s">
        <v>116</v>
      </c>
      <c r="B1065">
        <v>548</v>
      </c>
      <c r="C1065">
        <v>9460</v>
      </c>
      <c r="D1065" s="3">
        <v>366.65</v>
      </c>
      <c r="E1065" s="3">
        <v>133.44999999999999</v>
      </c>
      <c r="F1065" s="3">
        <v>90.26</v>
      </c>
      <c r="G1065" s="3">
        <f t="shared" si="16"/>
        <v>1.4785065366718366</v>
      </c>
      <c r="H1065" s="3">
        <v>53.16</v>
      </c>
      <c r="I1065" s="3">
        <v>0.88</v>
      </c>
      <c r="J1065" s="3">
        <v>0.68</v>
      </c>
      <c r="K1065" s="3">
        <v>133.41</v>
      </c>
      <c r="L1065" s="3">
        <v>92.33</v>
      </c>
      <c r="M1065" s="42">
        <v>1762.47</v>
      </c>
      <c r="N1065" s="45">
        <v>3849.18</v>
      </c>
      <c r="O1065" s="3">
        <v>12.743027777777778</v>
      </c>
      <c r="P1065" s="10">
        <v>36.840000000000003</v>
      </c>
    </row>
    <row r="1066" spans="1:16" x14ac:dyDescent="0.35">
      <c r="A1066" s="28" t="s">
        <v>116</v>
      </c>
      <c r="B1066">
        <v>549</v>
      </c>
      <c r="C1066">
        <v>23155</v>
      </c>
      <c r="D1066" s="3">
        <v>610.48</v>
      </c>
      <c r="E1066" s="3">
        <v>240.34</v>
      </c>
      <c r="F1066" s="3">
        <v>122.67</v>
      </c>
      <c r="G1066" s="3">
        <f t="shared" si="16"/>
        <v>1.95924023803701</v>
      </c>
      <c r="H1066" s="3">
        <v>130.9</v>
      </c>
      <c r="I1066" s="3">
        <v>0.78</v>
      </c>
      <c r="J1066" s="3">
        <v>0.51</v>
      </c>
      <c r="K1066" s="3">
        <v>233.45</v>
      </c>
      <c r="L1066" s="3">
        <v>129.33000000000001</v>
      </c>
      <c r="M1066" s="42">
        <v>1500.04</v>
      </c>
      <c r="N1066" s="45">
        <v>4043.44</v>
      </c>
      <c r="O1066" s="3">
        <v>12.500037037037037</v>
      </c>
      <c r="P1066" s="10">
        <v>139.1</v>
      </c>
    </row>
    <row r="1067" spans="1:16" x14ac:dyDescent="0.35">
      <c r="A1067" s="28" t="s">
        <v>116</v>
      </c>
      <c r="B1067">
        <v>550</v>
      </c>
      <c r="C1067">
        <v>2077</v>
      </c>
      <c r="D1067" s="3">
        <v>169.23</v>
      </c>
      <c r="E1067" s="3">
        <v>58.97</v>
      </c>
      <c r="F1067" s="3">
        <v>44.85</v>
      </c>
      <c r="G1067" s="3">
        <f t="shared" si="16"/>
        <v>1.3148272017837235</v>
      </c>
      <c r="H1067" s="3">
        <v>70.959999999999994</v>
      </c>
      <c r="I1067" s="3">
        <v>0.91</v>
      </c>
      <c r="J1067" s="3">
        <v>0.76</v>
      </c>
      <c r="K1067" s="3">
        <v>58.69</v>
      </c>
      <c r="L1067" s="3">
        <v>46.96</v>
      </c>
      <c r="M1067" s="42">
        <v>1536.58</v>
      </c>
      <c r="N1067" s="45">
        <v>3899.72</v>
      </c>
      <c r="O1067" s="3">
        <v>12.533870370370371</v>
      </c>
      <c r="P1067" s="10">
        <v>19.040000000000006</v>
      </c>
    </row>
    <row r="1068" spans="1:16" x14ac:dyDescent="0.35">
      <c r="A1068" s="28" t="s">
        <v>116</v>
      </c>
      <c r="B1068">
        <v>551</v>
      </c>
      <c r="C1068">
        <v>2370</v>
      </c>
      <c r="D1068" s="3">
        <v>174.06</v>
      </c>
      <c r="E1068" s="3">
        <v>59.92</v>
      </c>
      <c r="F1068" s="3">
        <v>50.36</v>
      </c>
      <c r="G1068" s="3">
        <f t="shared" si="16"/>
        <v>1.1898332009531374</v>
      </c>
      <c r="H1068" s="3">
        <v>59.46</v>
      </c>
      <c r="I1068" s="3">
        <v>0.98</v>
      </c>
      <c r="J1068" s="3">
        <v>0.84</v>
      </c>
      <c r="K1068" s="3">
        <v>61.72</v>
      </c>
      <c r="L1068" s="3">
        <v>50.91</v>
      </c>
      <c r="M1068" s="42">
        <v>1517.17</v>
      </c>
      <c r="N1068" s="45">
        <v>3739.31</v>
      </c>
      <c r="O1068" s="3">
        <v>12.515898148148148</v>
      </c>
      <c r="P1068" s="10">
        <v>30.54</v>
      </c>
    </row>
    <row r="1069" spans="1:16" x14ac:dyDescent="0.35">
      <c r="A1069" s="28" t="s">
        <v>116</v>
      </c>
      <c r="B1069">
        <v>552</v>
      </c>
      <c r="C1069">
        <v>3175</v>
      </c>
      <c r="D1069" s="3">
        <v>220.25</v>
      </c>
      <c r="E1069" s="3">
        <v>82.69</v>
      </c>
      <c r="F1069" s="3">
        <v>48.89</v>
      </c>
      <c r="G1069" s="3">
        <f t="shared" si="16"/>
        <v>1.6913479239108202</v>
      </c>
      <c r="H1069" s="3">
        <v>53.62</v>
      </c>
      <c r="I1069" s="3">
        <v>0.82</v>
      </c>
      <c r="J1069" s="3">
        <v>0.59</v>
      </c>
      <c r="K1069" s="3">
        <v>83.24</v>
      </c>
      <c r="L1069" s="3">
        <v>54.97</v>
      </c>
      <c r="M1069" s="42">
        <v>1260.55</v>
      </c>
      <c r="N1069" s="45">
        <v>3798.04</v>
      </c>
      <c r="O1069" s="3">
        <v>12.278287037037037</v>
      </c>
      <c r="P1069" s="10">
        <v>36.380000000000003</v>
      </c>
    </row>
    <row r="1070" spans="1:16" x14ac:dyDescent="0.35">
      <c r="A1070" s="28" t="s">
        <v>116</v>
      </c>
      <c r="B1070">
        <v>553</v>
      </c>
      <c r="C1070">
        <v>4009</v>
      </c>
      <c r="D1070" s="3">
        <v>234.49</v>
      </c>
      <c r="E1070" s="3">
        <v>86.29</v>
      </c>
      <c r="F1070" s="3">
        <v>59.16</v>
      </c>
      <c r="G1070" s="3">
        <f t="shared" si="16"/>
        <v>1.4585868830290738</v>
      </c>
      <c r="H1070" s="3">
        <v>86.58</v>
      </c>
      <c r="I1070" s="3">
        <v>0.92</v>
      </c>
      <c r="J1070" s="3">
        <v>0.69</v>
      </c>
      <c r="K1070" s="3">
        <v>86.38</v>
      </c>
      <c r="L1070" s="3">
        <v>59</v>
      </c>
      <c r="M1070" s="42">
        <v>1278.1199999999999</v>
      </c>
      <c r="N1070" s="45">
        <v>3482.58</v>
      </c>
      <c r="O1070" s="3">
        <v>12.294555555555554</v>
      </c>
      <c r="P1070" s="10">
        <v>3.4200000000000017</v>
      </c>
    </row>
    <row r="1071" spans="1:16" x14ac:dyDescent="0.35">
      <c r="A1071" s="28" t="s">
        <v>116</v>
      </c>
      <c r="B1071">
        <v>554</v>
      </c>
      <c r="C1071">
        <v>9270</v>
      </c>
      <c r="D1071" s="3">
        <v>383.5</v>
      </c>
      <c r="E1071" s="3">
        <v>155.78</v>
      </c>
      <c r="F1071" s="3">
        <v>75.77</v>
      </c>
      <c r="G1071" s="3">
        <f t="shared" si="16"/>
        <v>2.0559588227530687</v>
      </c>
      <c r="H1071" s="3">
        <v>85.04</v>
      </c>
      <c r="I1071" s="3">
        <v>0.79</v>
      </c>
      <c r="J1071" s="3">
        <v>0.49</v>
      </c>
      <c r="K1071" s="3">
        <v>150.44</v>
      </c>
      <c r="L1071" s="3">
        <v>80</v>
      </c>
      <c r="M1071" s="42">
        <v>1724.78</v>
      </c>
      <c r="N1071" s="45">
        <v>3452.86</v>
      </c>
      <c r="O1071" s="3">
        <v>12.70812962962963</v>
      </c>
      <c r="P1071" s="10">
        <v>4.9599999999999937</v>
      </c>
    </row>
    <row r="1072" spans="1:16" x14ac:dyDescent="0.35">
      <c r="A1072" s="28" t="s">
        <v>116</v>
      </c>
      <c r="B1072">
        <v>555</v>
      </c>
      <c r="C1072">
        <v>26380</v>
      </c>
      <c r="D1072" s="3">
        <v>607.19000000000005</v>
      </c>
      <c r="E1072" s="3">
        <v>224.38</v>
      </c>
      <c r="F1072" s="3">
        <v>149.69</v>
      </c>
      <c r="G1072" s="3">
        <f t="shared" si="16"/>
        <v>1.4989645266884895</v>
      </c>
      <c r="H1072" s="3">
        <v>122.24</v>
      </c>
      <c r="I1072" s="3">
        <v>0.9</v>
      </c>
      <c r="J1072" s="3">
        <v>0.67</v>
      </c>
      <c r="K1072" s="3">
        <v>233.32</v>
      </c>
      <c r="L1072" s="3">
        <v>151.69999999999999</v>
      </c>
      <c r="M1072" s="42">
        <v>2022.02</v>
      </c>
      <c r="N1072" s="45">
        <v>3246.72</v>
      </c>
      <c r="O1072" s="3">
        <v>12.983351851851852</v>
      </c>
      <c r="P1072" s="10">
        <v>147.76</v>
      </c>
    </row>
    <row r="1073" spans="1:16" x14ac:dyDescent="0.35">
      <c r="A1073" s="28" t="s">
        <v>116</v>
      </c>
      <c r="B1073">
        <v>556</v>
      </c>
      <c r="C1073">
        <v>36111</v>
      </c>
      <c r="D1073" s="3">
        <v>759.24</v>
      </c>
      <c r="E1073" s="3">
        <v>300.52999999999997</v>
      </c>
      <c r="F1073" s="3">
        <v>152.99</v>
      </c>
      <c r="G1073" s="3">
        <f t="shared" si="16"/>
        <v>1.9643767566507613</v>
      </c>
      <c r="H1073" s="3">
        <v>150.88999999999999</v>
      </c>
      <c r="I1073" s="3">
        <v>0.79</v>
      </c>
      <c r="J1073" s="3">
        <v>0.51</v>
      </c>
      <c r="K1073" s="3">
        <v>296.33</v>
      </c>
      <c r="L1073" s="3">
        <v>156.19999999999999</v>
      </c>
      <c r="M1073" s="42">
        <v>1440.99</v>
      </c>
      <c r="N1073" s="45">
        <v>3174.11</v>
      </c>
      <c r="O1073" s="3">
        <v>12.445361111111112</v>
      </c>
      <c r="P1073" s="10">
        <v>119.11000000000001</v>
      </c>
    </row>
    <row r="1074" spans="1:16" x14ac:dyDescent="0.35">
      <c r="A1074" s="28" t="s">
        <v>116</v>
      </c>
      <c r="B1074">
        <v>557</v>
      </c>
      <c r="C1074">
        <v>3706</v>
      </c>
      <c r="D1074" s="3">
        <v>220.15</v>
      </c>
      <c r="E1074" s="3">
        <v>78.540000000000006</v>
      </c>
      <c r="F1074" s="3">
        <v>60.08</v>
      </c>
      <c r="G1074" s="3">
        <f t="shared" si="16"/>
        <v>1.3072569906790947</v>
      </c>
      <c r="H1074" s="3">
        <v>150.87</v>
      </c>
      <c r="I1074" s="3">
        <v>0.96</v>
      </c>
      <c r="J1074" s="3">
        <v>0.76</v>
      </c>
      <c r="K1074" s="3">
        <v>79.2</v>
      </c>
      <c r="L1074" s="3">
        <v>59.93</v>
      </c>
      <c r="M1074" s="42">
        <v>1758.74</v>
      </c>
      <c r="N1074" s="45">
        <v>3020.04</v>
      </c>
      <c r="O1074" s="3">
        <v>12.739574074074074</v>
      </c>
      <c r="P1074" s="10">
        <v>119.13</v>
      </c>
    </row>
    <row r="1075" spans="1:16" x14ac:dyDescent="0.35">
      <c r="A1075" s="28" t="s">
        <v>116</v>
      </c>
      <c r="B1075">
        <v>558</v>
      </c>
      <c r="C1075">
        <v>2598</v>
      </c>
      <c r="D1075" s="3">
        <v>182.53</v>
      </c>
      <c r="E1075" s="3">
        <v>63.21</v>
      </c>
      <c r="F1075" s="3">
        <v>52.33</v>
      </c>
      <c r="G1075" s="3">
        <f t="shared" si="16"/>
        <v>1.2079113319319703</v>
      </c>
      <c r="H1075" s="3">
        <v>18.45</v>
      </c>
      <c r="I1075" s="3">
        <v>0.98</v>
      </c>
      <c r="J1075" s="3">
        <v>0.83</v>
      </c>
      <c r="K1075" s="3">
        <v>65.760000000000005</v>
      </c>
      <c r="L1075" s="3">
        <v>52</v>
      </c>
      <c r="M1075" s="42">
        <v>1864.64</v>
      </c>
      <c r="N1075" s="45">
        <v>3034.77</v>
      </c>
      <c r="O1075" s="3">
        <v>12.83762962962963</v>
      </c>
      <c r="P1075" s="10">
        <v>71.55</v>
      </c>
    </row>
    <row r="1076" spans="1:16" x14ac:dyDescent="0.35">
      <c r="A1076" s="28" t="s">
        <v>116</v>
      </c>
      <c r="B1076">
        <v>559</v>
      </c>
      <c r="C1076">
        <v>3242</v>
      </c>
      <c r="D1076" s="3">
        <v>213.33</v>
      </c>
      <c r="E1076" s="3">
        <v>81.27</v>
      </c>
      <c r="F1076" s="3">
        <v>50.79</v>
      </c>
      <c r="G1076" s="3">
        <f t="shared" si="16"/>
        <v>1.6001181334908445</v>
      </c>
      <c r="H1076" s="3">
        <v>47.64</v>
      </c>
      <c r="I1076" s="3">
        <v>0.9</v>
      </c>
      <c r="J1076" s="3">
        <v>0.63</v>
      </c>
      <c r="K1076" s="3">
        <v>81.22</v>
      </c>
      <c r="L1076" s="3">
        <v>49.68</v>
      </c>
      <c r="M1076" s="42">
        <v>1811.65</v>
      </c>
      <c r="N1076" s="45">
        <v>2859.23</v>
      </c>
      <c r="O1076" s="3">
        <v>12.788564814814814</v>
      </c>
      <c r="P1076" s="10">
        <v>42.36</v>
      </c>
    </row>
    <row r="1077" spans="1:16" x14ac:dyDescent="0.35">
      <c r="A1077" s="28" t="s">
        <v>116</v>
      </c>
      <c r="B1077">
        <v>560</v>
      </c>
      <c r="C1077">
        <v>9998</v>
      </c>
      <c r="D1077" s="3">
        <v>367.75</v>
      </c>
      <c r="E1077" s="3">
        <v>131.71</v>
      </c>
      <c r="F1077" s="3">
        <v>96.65</v>
      </c>
      <c r="G1077" s="3">
        <f t="shared" si="16"/>
        <v>1.3627521986549405</v>
      </c>
      <c r="H1077" s="3">
        <v>109.06</v>
      </c>
      <c r="I1077" s="3">
        <v>0.93</v>
      </c>
      <c r="J1077" s="3">
        <v>0.73</v>
      </c>
      <c r="K1077" s="3">
        <v>130.51</v>
      </c>
      <c r="L1077" s="3">
        <v>98.59</v>
      </c>
      <c r="M1077" s="42">
        <v>1528.11</v>
      </c>
      <c r="N1077" s="45">
        <v>2788.34</v>
      </c>
      <c r="O1077" s="3">
        <v>12.526027777777779</v>
      </c>
      <c r="P1077" s="10">
        <v>160.94</v>
      </c>
    </row>
    <row r="1078" spans="1:16" x14ac:dyDescent="0.35">
      <c r="A1078" s="28" t="s">
        <v>116</v>
      </c>
      <c r="B1078">
        <v>561</v>
      </c>
      <c r="C1078">
        <v>8809</v>
      </c>
      <c r="D1078" s="3">
        <v>367.28</v>
      </c>
      <c r="E1078" s="3">
        <v>135.41999999999999</v>
      </c>
      <c r="F1078" s="3">
        <v>82.82</v>
      </c>
      <c r="G1078" s="3">
        <f t="shared" si="16"/>
        <v>1.6351122917169765</v>
      </c>
      <c r="H1078" s="3">
        <v>135</v>
      </c>
      <c r="I1078" s="3">
        <v>0.82</v>
      </c>
      <c r="J1078" s="3">
        <v>0.61</v>
      </c>
      <c r="K1078" s="3">
        <v>137.77000000000001</v>
      </c>
      <c r="L1078" s="3">
        <v>90.42</v>
      </c>
      <c r="M1078" s="42">
        <v>1796.17</v>
      </c>
      <c r="N1078" s="45">
        <v>2580.5700000000002</v>
      </c>
      <c r="O1078" s="3">
        <v>12.774231481481481</v>
      </c>
      <c r="P1078" s="10">
        <v>135</v>
      </c>
    </row>
    <row r="1079" spans="1:16" x14ac:dyDescent="0.35">
      <c r="A1079" s="28" t="s">
        <v>116</v>
      </c>
      <c r="B1079">
        <v>562</v>
      </c>
      <c r="C1079">
        <v>2811</v>
      </c>
      <c r="D1079" s="3">
        <v>194.25</v>
      </c>
      <c r="E1079" s="3">
        <v>65.81</v>
      </c>
      <c r="F1079" s="3">
        <v>54.38</v>
      </c>
      <c r="G1079" s="3">
        <f t="shared" si="16"/>
        <v>1.2101875689591761</v>
      </c>
      <c r="H1079" s="3">
        <v>138.44999999999999</v>
      </c>
      <c r="I1079" s="3">
        <v>0.94</v>
      </c>
      <c r="J1079" s="3">
        <v>0.83</v>
      </c>
      <c r="K1079" s="3">
        <v>65.92</v>
      </c>
      <c r="L1079" s="3">
        <v>54.73</v>
      </c>
      <c r="M1079" s="42">
        <v>2034.47</v>
      </c>
      <c r="N1079" s="45">
        <v>2555.63</v>
      </c>
      <c r="O1079" s="3">
        <v>12.994879629629629</v>
      </c>
      <c r="P1079" s="10">
        <v>131.55000000000001</v>
      </c>
    </row>
    <row r="1080" spans="1:16" x14ac:dyDescent="0.35">
      <c r="A1080" s="28" t="s">
        <v>116</v>
      </c>
      <c r="B1080">
        <v>563</v>
      </c>
      <c r="C1080">
        <v>2946</v>
      </c>
      <c r="D1080" s="3">
        <v>197.02</v>
      </c>
      <c r="E1080" s="3">
        <v>72.540000000000006</v>
      </c>
      <c r="F1080" s="3">
        <v>51.71</v>
      </c>
      <c r="G1080" s="3">
        <f t="shared" si="16"/>
        <v>1.4028234384064979</v>
      </c>
      <c r="H1080" s="3">
        <v>56.14</v>
      </c>
      <c r="I1080" s="3">
        <v>0.95</v>
      </c>
      <c r="J1080" s="3">
        <v>0.71</v>
      </c>
      <c r="K1080" s="3">
        <v>74.95</v>
      </c>
      <c r="L1080" s="3">
        <v>53.01</v>
      </c>
      <c r="M1080" s="42">
        <v>1289.48</v>
      </c>
      <c r="N1080" s="45">
        <v>2563.6</v>
      </c>
      <c r="O1080" s="3">
        <v>12.305074074074074</v>
      </c>
      <c r="P1080" s="10">
        <v>33.86</v>
      </c>
    </row>
    <row r="1081" spans="1:16" x14ac:dyDescent="0.35">
      <c r="A1081" s="28" t="s">
        <v>116</v>
      </c>
      <c r="B1081">
        <v>564</v>
      </c>
      <c r="C1081">
        <v>9102</v>
      </c>
      <c r="D1081" s="3">
        <v>371.67</v>
      </c>
      <c r="E1081" s="3">
        <v>151.66999999999999</v>
      </c>
      <c r="F1081" s="3">
        <v>76.41</v>
      </c>
      <c r="G1081" s="3">
        <f t="shared" si="16"/>
        <v>1.9849496139248788</v>
      </c>
      <c r="H1081" s="3">
        <v>160.69999999999999</v>
      </c>
      <c r="I1081" s="3">
        <v>0.83</v>
      </c>
      <c r="J1081" s="3">
        <v>0.5</v>
      </c>
      <c r="K1081" s="3">
        <v>148.41</v>
      </c>
      <c r="L1081" s="3">
        <v>79.16</v>
      </c>
      <c r="M1081" s="42">
        <v>1020.52</v>
      </c>
      <c r="N1081" s="45">
        <v>2466.84</v>
      </c>
      <c r="O1081" s="3">
        <v>12.056037037037038</v>
      </c>
      <c r="P1081" s="10">
        <v>109.30000000000001</v>
      </c>
    </row>
    <row r="1082" spans="1:16" x14ac:dyDescent="0.35">
      <c r="A1082" s="28" t="s">
        <v>116</v>
      </c>
      <c r="B1082">
        <v>565</v>
      </c>
      <c r="C1082">
        <v>2543</v>
      </c>
      <c r="D1082" s="3">
        <v>180.97</v>
      </c>
      <c r="E1082" s="3">
        <v>64.25</v>
      </c>
      <c r="F1082" s="3">
        <v>50.39</v>
      </c>
      <c r="G1082" s="3">
        <f t="shared" si="16"/>
        <v>1.2750545743203017</v>
      </c>
      <c r="H1082" s="3">
        <v>138.69</v>
      </c>
      <c r="I1082" s="3">
        <v>0.98</v>
      </c>
      <c r="J1082" s="3">
        <v>0.78</v>
      </c>
      <c r="K1082" s="3">
        <v>66.84</v>
      </c>
      <c r="L1082" s="3">
        <v>50.65</v>
      </c>
      <c r="M1082" s="42">
        <v>1113.3</v>
      </c>
      <c r="N1082" s="45">
        <v>2440.83</v>
      </c>
      <c r="O1082" s="3">
        <v>12.141944444444444</v>
      </c>
      <c r="P1082" s="10">
        <v>131.31</v>
      </c>
    </row>
    <row r="1083" spans="1:16" x14ac:dyDescent="0.35">
      <c r="A1083" s="28" t="s">
        <v>116</v>
      </c>
      <c r="B1083">
        <v>566</v>
      </c>
      <c r="C1083">
        <v>86400</v>
      </c>
      <c r="D1083" s="3">
        <v>1309.07</v>
      </c>
      <c r="E1083" s="3">
        <v>533.12</v>
      </c>
      <c r="F1083" s="3">
        <v>206.35</v>
      </c>
      <c r="G1083" s="3">
        <f t="shared" si="16"/>
        <v>2.583571601647686</v>
      </c>
      <c r="H1083" s="3">
        <v>60.62</v>
      </c>
      <c r="I1083" s="3">
        <v>0.63</v>
      </c>
      <c r="J1083" s="3">
        <v>0.39</v>
      </c>
      <c r="K1083" s="3">
        <v>527.73</v>
      </c>
      <c r="L1083" s="3">
        <v>223.08</v>
      </c>
      <c r="M1083" s="42">
        <v>743.3</v>
      </c>
      <c r="N1083" s="45">
        <v>2800.51</v>
      </c>
      <c r="O1083" s="3">
        <v>11.799351851851851</v>
      </c>
      <c r="P1083" s="10">
        <v>29.380000000000003</v>
      </c>
    </row>
    <row r="1084" spans="1:16" x14ac:dyDescent="0.35">
      <c r="A1084" s="28" t="s">
        <v>116</v>
      </c>
      <c r="B1084">
        <v>567</v>
      </c>
      <c r="C1084">
        <v>19278</v>
      </c>
      <c r="D1084" s="3">
        <v>535.04999999999995</v>
      </c>
      <c r="E1084" s="3">
        <v>192.5</v>
      </c>
      <c r="F1084" s="3">
        <v>127.51</v>
      </c>
      <c r="G1084" s="3">
        <f t="shared" si="16"/>
        <v>1.5096855148615793</v>
      </c>
      <c r="H1084" s="3">
        <v>91.29</v>
      </c>
      <c r="I1084" s="3">
        <v>0.85</v>
      </c>
      <c r="J1084" s="3">
        <v>0.66</v>
      </c>
      <c r="K1084" s="3">
        <v>200.32</v>
      </c>
      <c r="L1084" s="3">
        <v>135.58000000000001</v>
      </c>
      <c r="M1084" s="42">
        <v>1085.3399999999999</v>
      </c>
      <c r="N1084" s="45">
        <v>2762.99</v>
      </c>
      <c r="O1084" s="3">
        <v>12.116055555555556</v>
      </c>
      <c r="P1084" s="10">
        <v>178.70999999999998</v>
      </c>
    </row>
    <row r="1085" spans="1:16" x14ac:dyDescent="0.35">
      <c r="A1085" s="28" t="s">
        <v>116</v>
      </c>
      <c r="B1085">
        <v>568</v>
      </c>
      <c r="C1085">
        <v>7214</v>
      </c>
      <c r="D1085" s="3">
        <v>331.25</v>
      </c>
      <c r="E1085" s="3">
        <v>127.97</v>
      </c>
      <c r="F1085" s="3">
        <v>71.77</v>
      </c>
      <c r="G1085" s="3">
        <f t="shared" si="16"/>
        <v>1.7830569875992754</v>
      </c>
      <c r="H1085" s="3">
        <v>166.43</v>
      </c>
      <c r="I1085" s="3">
        <v>0.83</v>
      </c>
      <c r="J1085" s="3">
        <v>0.56000000000000005</v>
      </c>
      <c r="K1085" s="3">
        <v>129.07</v>
      </c>
      <c r="L1085" s="3">
        <v>72.69</v>
      </c>
      <c r="M1085" s="42">
        <v>877.79</v>
      </c>
      <c r="N1085" s="45">
        <v>3069.53</v>
      </c>
      <c r="O1085" s="3">
        <v>11.92387962962963</v>
      </c>
      <c r="P1085" s="10">
        <v>103.57</v>
      </c>
    </row>
    <row r="1086" spans="1:16" x14ac:dyDescent="0.35">
      <c r="A1086" s="28" t="s">
        <v>116</v>
      </c>
      <c r="B1086">
        <v>569</v>
      </c>
      <c r="C1086">
        <v>1775</v>
      </c>
      <c r="D1086" s="3">
        <v>150.46</v>
      </c>
      <c r="E1086" s="3">
        <v>51.05</v>
      </c>
      <c r="F1086" s="3">
        <v>44.27</v>
      </c>
      <c r="G1086" s="3">
        <f t="shared" si="16"/>
        <v>1.1531511181386942</v>
      </c>
      <c r="H1086" s="3">
        <v>44.51</v>
      </c>
      <c r="I1086" s="3">
        <v>0.99</v>
      </c>
      <c r="J1086" s="3">
        <v>0.87</v>
      </c>
      <c r="K1086" s="3">
        <v>51.26</v>
      </c>
      <c r="L1086" s="3">
        <v>44</v>
      </c>
      <c r="M1086" s="42">
        <v>727.2</v>
      </c>
      <c r="N1086" s="45">
        <v>3097.85</v>
      </c>
      <c r="O1086" s="3">
        <v>11.784444444444444</v>
      </c>
      <c r="P1086" s="10">
        <v>45.49</v>
      </c>
    </row>
    <row r="1087" spans="1:16" x14ac:dyDescent="0.35">
      <c r="A1087" s="28" t="s">
        <v>116</v>
      </c>
      <c r="B1087">
        <v>570</v>
      </c>
      <c r="C1087">
        <v>6487</v>
      </c>
      <c r="D1087" s="3">
        <v>320.91000000000003</v>
      </c>
      <c r="E1087" s="3">
        <v>130.37</v>
      </c>
      <c r="F1087" s="3">
        <v>63.36</v>
      </c>
      <c r="G1087" s="3">
        <f t="shared" si="16"/>
        <v>2.0576073232323235</v>
      </c>
      <c r="H1087" s="3">
        <v>161.91999999999999</v>
      </c>
      <c r="I1087" s="3">
        <v>0.79</v>
      </c>
      <c r="J1087" s="3">
        <v>0.49</v>
      </c>
      <c r="K1087" s="3">
        <v>126.29</v>
      </c>
      <c r="L1087" s="3">
        <v>61.82</v>
      </c>
      <c r="M1087" s="42">
        <v>1174.93</v>
      </c>
      <c r="N1087" s="45">
        <v>3106.04</v>
      </c>
      <c r="O1087" s="3">
        <v>12.19900925925926</v>
      </c>
      <c r="P1087" s="10">
        <v>108.08000000000001</v>
      </c>
    </row>
    <row r="1088" spans="1:16" x14ac:dyDescent="0.35">
      <c r="A1088" s="28" t="s">
        <v>116</v>
      </c>
      <c r="B1088">
        <v>571</v>
      </c>
      <c r="C1088">
        <v>3640</v>
      </c>
      <c r="D1088" s="3">
        <v>223.92</v>
      </c>
      <c r="E1088" s="3">
        <v>79.790000000000006</v>
      </c>
      <c r="F1088" s="3">
        <v>58.09</v>
      </c>
      <c r="G1088" s="3">
        <f t="shared" si="16"/>
        <v>1.3735582716474437</v>
      </c>
      <c r="H1088" s="3">
        <v>71.2</v>
      </c>
      <c r="I1088" s="3">
        <v>0.91</v>
      </c>
      <c r="J1088" s="3">
        <v>0.73</v>
      </c>
      <c r="K1088" s="3">
        <v>81.86</v>
      </c>
      <c r="L1088" s="3">
        <v>59.96</v>
      </c>
      <c r="M1088" s="42">
        <v>1128.1199999999999</v>
      </c>
      <c r="N1088" s="45">
        <v>3188.4</v>
      </c>
      <c r="O1088" s="3">
        <v>12.155666666666665</v>
      </c>
      <c r="P1088" s="10">
        <v>18.799999999999997</v>
      </c>
    </row>
    <row r="1089" spans="1:16" x14ac:dyDescent="0.35">
      <c r="A1089" s="28" t="s">
        <v>116</v>
      </c>
      <c r="B1089">
        <v>572</v>
      </c>
      <c r="C1089">
        <v>4693</v>
      </c>
      <c r="D1089" s="3">
        <v>247.07</v>
      </c>
      <c r="E1089" s="3">
        <v>79.92</v>
      </c>
      <c r="F1089" s="3">
        <v>74.77</v>
      </c>
      <c r="G1089" s="3">
        <f t="shared" si="16"/>
        <v>1.0688778922027551</v>
      </c>
      <c r="H1089" s="3">
        <v>125.81</v>
      </c>
      <c r="I1089" s="3">
        <v>0.97</v>
      </c>
      <c r="J1089" s="3">
        <v>0.94</v>
      </c>
      <c r="K1089" s="3">
        <v>82.29</v>
      </c>
      <c r="L1089" s="3">
        <v>75.53</v>
      </c>
      <c r="M1089" s="42">
        <v>512.08000000000004</v>
      </c>
      <c r="N1089" s="45">
        <v>3252.41</v>
      </c>
      <c r="O1089" s="3">
        <v>11.58525925925926</v>
      </c>
      <c r="P1089" s="10">
        <v>144.19</v>
      </c>
    </row>
    <row r="1090" spans="1:16" x14ac:dyDescent="0.35">
      <c r="A1090" s="28" t="s">
        <v>116</v>
      </c>
      <c r="B1090">
        <v>573</v>
      </c>
      <c r="C1090">
        <v>4482</v>
      </c>
      <c r="D1090" s="3">
        <v>255.13</v>
      </c>
      <c r="E1090" s="3">
        <v>99.05</v>
      </c>
      <c r="F1090" s="3">
        <v>57.61</v>
      </c>
      <c r="G1090" s="3">
        <f t="shared" si="16"/>
        <v>1.7193195625759417</v>
      </c>
      <c r="H1090" s="3">
        <v>40.82</v>
      </c>
      <c r="I1090" s="3">
        <v>0.87</v>
      </c>
      <c r="J1090" s="3">
        <v>0.57999999999999996</v>
      </c>
      <c r="K1090" s="3">
        <v>98.31</v>
      </c>
      <c r="L1090" s="3">
        <v>59.58</v>
      </c>
      <c r="M1090" s="42">
        <v>703.03</v>
      </c>
      <c r="N1090" s="45">
        <v>3385.85</v>
      </c>
      <c r="O1090" s="3">
        <v>11.762064814814815</v>
      </c>
      <c r="P1090" s="10">
        <v>49.18</v>
      </c>
    </row>
    <row r="1091" spans="1:16" x14ac:dyDescent="0.35">
      <c r="A1091" s="28" t="s">
        <v>116</v>
      </c>
      <c r="B1091">
        <v>574</v>
      </c>
      <c r="C1091">
        <v>6711</v>
      </c>
      <c r="D1091" s="3">
        <v>322.19</v>
      </c>
      <c r="E1091" s="3">
        <v>118.4</v>
      </c>
      <c r="F1091" s="3">
        <v>72.17</v>
      </c>
      <c r="G1091" s="3">
        <f t="shared" si="16"/>
        <v>1.6405708743245115</v>
      </c>
      <c r="H1091" s="3">
        <v>73.59</v>
      </c>
      <c r="I1091" s="3">
        <v>0.81</v>
      </c>
      <c r="J1091" s="3">
        <v>0.61</v>
      </c>
      <c r="K1091" s="3">
        <v>119.68</v>
      </c>
      <c r="L1091" s="3">
        <v>79.98</v>
      </c>
      <c r="M1091" s="42">
        <v>923.49</v>
      </c>
      <c r="N1091" s="45">
        <v>3341.95</v>
      </c>
      <c r="O1091" s="3">
        <v>11.966194444444444</v>
      </c>
      <c r="P1091" s="10">
        <v>16.409999999999997</v>
      </c>
    </row>
    <row r="1092" spans="1:16" x14ac:dyDescent="0.35">
      <c r="A1092" s="28" t="s">
        <v>116</v>
      </c>
      <c r="B1092">
        <v>575</v>
      </c>
      <c r="C1092">
        <v>4907</v>
      </c>
      <c r="D1092" s="3">
        <v>258.12</v>
      </c>
      <c r="E1092" s="3">
        <v>87.38</v>
      </c>
      <c r="F1092" s="3">
        <v>71.510000000000005</v>
      </c>
      <c r="G1092" s="3">
        <f t="shared" si="16"/>
        <v>1.2219270032163332</v>
      </c>
      <c r="H1092" s="3">
        <v>60.7</v>
      </c>
      <c r="I1092" s="3">
        <v>0.93</v>
      </c>
      <c r="J1092" s="3">
        <v>0.82</v>
      </c>
      <c r="K1092" s="3">
        <v>93.19</v>
      </c>
      <c r="L1092" s="3">
        <v>73.56</v>
      </c>
      <c r="M1092" s="42">
        <v>1123.98</v>
      </c>
      <c r="N1092" s="45">
        <v>3524.83</v>
      </c>
      <c r="O1092" s="3">
        <v>12.151833333333332</v>
      </c>
      <c r="P1092" s="10">
        <v>29.299999999999997</v>
      </c>
    </row>
    <row r="1093" spans="1:16" x14ac:dyDescent="0.35">
      <c r="A1093" s="28" t="s">
        <v>116</v>
      </c>
      <c r="B1093">
        <v>576</v>
      </c>
      <c r="C1093">
        <v>23185</v>
      </c>
      <c r="D1093" s="3">
        <v>643.80999999999995</v>
      </c>
      <c r="E1093" s="3">
        <v>238.79</v>
      </c>
      <c r="F1093" s="3">
        <v>123.62</v>
      </c>
      <c r="G1093" s="3">
        <f t="shared" si="16"/>
        <v>1.9316453648276977</v>
      </c>
      <c r="H1093" s="3">
        <v>82.74</v>
      </c>
      <c r="I1093" s="3">
        <v>0.7</v>
      </c>
      <c r="J1093" s="3">
        <v>0.52</v>
      </c>
      <c r="K1093" s="3">
        <v>247.17</v>
      </c>
      <c r="L1093" s="3">
        <v>135.80000000000001</v>
      </c>
      <c r="M1093" s="42">
        <v>795.42</v>
      </c>
      <c r="N1093" s="45">
        <v>3580.08</v>
      </c>
      <c r="O1093" s="3">
        <v>11.847611111111112</v>
      </c>
      <c r="P1093" s="10">
        <v>7.2600000000000051</v>
      </c>
    </row>
    <row r="1094" spans="1:16" x14ac:dyDescent="0.35">
      <c r="A1094" s="28" t="s">
        <v>116</v>
      </c>
      <c r="B1094">
        <v>577</v>
      </c>
      <c r="C1094">
        <v>2638</v>
      </c>
      <c r="D1094" s="3">
        <v>192.93</v>
      </c>
      <c r="E1094" s="3">
        <v>72.5</v>
      </c>
      <c r="F1094" s="3">
        <v>46.33</v>
      </c>
      <c r="G1094" s="3">
        <f t="shared" ref="G1094:G1157" si="17">E1094/F1094</f>
        <v>1.5648607813511763</v>
      </c>
      <c r="H1094" s="3">
        <v>28.21</v>
      </c>
      <c r="I1094" s="3">
        <v>0.89</v>
      </c>
      <c r="J1094" s="3">
        <v>0.64</v>
      </c>
      <c r="K1094" s="3">
        <v>71.06</v>
      </c>
      <c r="L1094" s="3">
        <v>45.92</v>
      </c>
      <c r="M1094" s="42">
        <v>620.61</v>
      </c>
      <c r="N1094" s="45">
        <v>3497.86</v>
      </c>
      <c r="O1094" s="3">
        <v>11.685750000000001</v>
      </c>
      <c r="P1094" s="10">
        <v>61.79</v>
      </c>
    </row>
    <row r="1095" spans="1:16" x14ac:dyDescent="0.35">
      <c r="A1095" s="28" t="s">
        <v>116</v>
      </c>
      <c r="B1095">
        <v>578</v>
      </c>
      <c r="C1095">
        <v>869</v>
      </c>
      <c r="D1095" s="3">
        <v>105.94</v>
      </c>
      <c r="E1095" s="3">
        <v>37.74</v>
      </c>
      <c r="F1095" s="3">
        <v>29.32</v>
      </c>
      <c r="G1095" s="3">
        <f t="shared" si="17"/>
        <v>1.2871759890859482</v>
      </c>
      <c r="H1095" s="3">
        <v>136.16999999999999</v>
      </c>
      <c r="I1095" s="3">
        <v>0.97</v>
      </c>
      <c r="J1095" s="3">
        <v>0.78</v>
      </c>
      <c r="K1095" s="3">
        <v>38.47</v>
      </c>
      <c r="L1095" s="3">
        <v>29.77</v>
      </c>
      <c r="M1095" s="42">
        <v>701.3</v>
      </c>
      <c r="N1095" s="45">
        <v>3660.41</v>
      </c>
      <c r="O1095" s="3">
        <v>11.760462962962963</v>
      </c>
      <c r="P1095" s="10">
        <v>133.83000000000001</v>
      </c>
    </row>
    <row r="1096" spans="1:16" x14ac:dyDescent="0.35">
      <c r="A1096" s="28" t="s">
        <v>116</v>
      </c>
      <c r="B1096">
        <v>579</v>
      </c>
      <c r="C1096">
        <v>4587</v>
      </c>
      <c r="D1096" s="3">
        <v>270.45999999999998</v>
      </c>
      <c r="E1096" s="3">
        <v>93.67</v>
      </c>
      <c r="F1096" s="3">
        <v>62.35</v>
      </c>
      <c r="G1096" s="3">
        <f t="shared" si="17"/>
        <v>1.5023255813953489</v>
      </c>
      <c r="H1096" s="3">
        <v>177.83</v>
      </c>
      <c r="I1096" s="3">
        <v>0.79</v>
      </c>
      <c r="J1096" s="3">
        <v>0.67</v>
      </c>
      <c r="K1096" s="3">
        <v>96.01</v>
      </c>
      <c r="L1096" s="3">
        <v>70.459999999999994</v>
      </c>
      <c r="M1096" s="42">
        <v>497.94</v>
      </c>
      <c r="N1096" s="45">
        <v>3589.89</v>
      </c>
      <c r="O1096" s="3">
        <v>11.572166666666668</v>
      </c>
      <c r="P1096" s="10">
        <v>92.169999999999987</v>
      </c>
    </row>
    <row r="1097" spans="1:16" x14ac:dyDescent="0.35">
      <c r="A1097" s="28" t="s">
        <v>116</v>
      </c>
      <c r="B1097">
        <v>580</v>
      </c>
      <c r="C1097">
        <v>13672</v>
      </c>
      <c r="D1097" s="3">
        <v>419.97</v>
      </c>
      <c r="E1097" s="3">
        <v>137.31</v>
      </c>
      <c r="F1097" s="3">
        <v>126.78</v>
      </c>
      <c r="G1097" s="3">
        <f t="shared" si="17"/>
        <v>1.0830572645527685</v>
      </c>
      <c r="H1097" s="3">
        <v>86.97</v>
      </c>
      <c r="I1097" s="3">
        <v>0.97</v>
      </c>
      <c r="J1097" s="3">
        <v>0.92</v>
      </c>
      <c r="K1097" s="3">
        <v>139.69999999999999</v>
      </c>
      <c r="L1097" s="3">
        <v>126.58</v>
      </c>
      <c r="M1097" s="42">
        <v>581.29</v>
      </c>
      <c r="N1097" s="45">
        <v>3803.42</v>
      </c>
      <c r="O1097" s="3">
        <v>11.649342592592593</v>
      </c>
      <c r="P1097" s="10">
        <v>3.0300000000000011</v>
      </c>
    </row>
    <row r="1098" spans="1:16" x14ac:dyDescent="0.35">
      <c r="A1098" s="28" t="s">
        <v>116</v>
      </c>
      <c r="B1098">
        <v>581</v>
      </c>
      <c r="C1098">
        <v>2982</v>
      </c>
      <c r="D1098" s="3">
        <v>202.85</v>
      </c>
      <c r="E1098" s="3">
        <v>67.510000000000005</v>
      </c>
      <c r="F1098" s="3">
        <v>56.24</v>
      </c>
      <c r="G1098" s="3">
        <f t="shared" si="17"/>
        <v>1.2003911806543386</v>
      </c>
      <c r="H1098" s="3">
        <v>133.01</v>
      </c>
      <c r="I1098" s="3">
        <v>0.91</v>
      </c>
      <c r="J1098" s="3">
        <v>0.83</v>
      </c>
      <c r="K1098" s="3">
        <v>72.92</v>
      </c>
      <c r="L1098" s="3">
        <v>56.98</v>
      </c>
      <c r="M1098" s="42">
        <v>846.72</v>
      </c>
      <c r="N1098" s="45">
        <v>3823.73</v>
      </c>
      <c r="O1098" s="3">
        <v>11.89511111111111</v>
      </c>
      <c r="P1098" s="10">
        <v>136.99</v>
      </c>
    </row>
    <row r="1099" spans="1:16" x14ac:dyDescent="0.35">
      <c r="A1099" s="28" t="s">
        <v>116</v>
      </c>
      <c r="B1099">
        <v>582</v>
      </c>
      <c r="C1099">
        <v>13291</v>
      </c>
      <c r="D1099" s="3">
        <v>432.65</v>
      </c>
      <c r="E1099" s="3">
        <v>154.75</v>
      </c>
      <c r="F1099" s="3">
        <v>109.36</v>
      </c>
      <c r="G1099" s="3">
        <f t="shared" si="17"/>
        <v>1.4150512070226775</v>
      </c>
      <c r="H1099" s="3">
        <v>54</v>
      </c>
      <c r="I1099" s="3">
        <v>0.89</v>
      </c>
      <c r="J1099" s="3">
        <v>0.71</v>
      </c>
      <c r="K1099" s="3">
        <v>157.69999999999999</v>
      </c>
      <c r="L1099" s="3">
        <v>106.77</v>
      </c>
      <c r="M1099" s="42">
        <v>779.38</v>
      </c>
      <c r="N1099" s="45">
        <v>3992.93</v>
      </c>
      <c r="O1099" s="3">
        <v>11.832759259259259</v>
      </c>
      <c r="P1099" s="10">
        <v>36</v>
      </c>
    </row>
    <row r="1100" spans="1:16" x14ac:dyDescent="0.35">
      <c r="A1100" s="28" t="s">
        <v>116</v>
      </c>
      <c r="B1100">
        <v>583</v>
      </c>
      <c r="C1100">
        <v>4051</v>
      </c>
      <c r="D1100" s="3">
        <v>240.26</v>
      </c>
      <c r="E1100" s="3">
        <v>90.53</v>
      </c>
      <c r="F1100" s="3">
        <v>56.97</v>
      </c>
      <c r="G1100" s="3">
        <f t="shared" si="17"/>
        <v>1.5890819729682288</v>
      </c>
      <c r="H1100" s="3">
        <v>18.93</v>
      </c>
      <c r="I1100" s="3">
        <v>0.88</v>
      </c>
      <c r="J1100" s="3">
        <v>0.63</v>
      </c>
      <c r="K1100" s="3">
        <v>89.2</v>
      </c>
      <c r="L1100" s="3">
        <v>57.27</v>
      </c>
      <c r="M1100" s="42">
        <v>690.03</v>
      </c>
      <c r="N1100" s="45">
        <v>4090.42</v>
      </c>
      <c r="O1100" s="3">
        <v>11.750027777777778</v>
      </c>
      <c r="P1100" s="10">
        <v>71.069999999999993</v>
      </c>
    </row>
    <row r="1101" spans="1:16" x14ac:dyDescent="0.35">
      <c r="A1101" s="28" t="s">
        <v>116</v>
      </c>
      <c r="B1101">
        <v>584</v>
      </c>
      <c r="C1101">
        <v>9513</v>
      </c>
      <c r="D1101" s="3">
        <v>350.03</v>
      </c>
      <c r="E1101" s="3">
        <v>119.73</v>
      </c>
      <c r="F1101" s="3">
        <v>101.17</v>
      </c>
      <c r="G1101" s="3">
        <f t="shared" si="17"/>
        <v>1.1834535929623407</v>
      </c>
      <c r="H1101" s="3">
        <v>63.32</v>
      </c>
      <c r="I1101" s="3">
        <v>0.98</v>
      </c>
      <c r="J1101" s="3">
        <v>0.84</v>
      </c>
      <c r="K1101" s="3">
        <v>121.2</v>
      </c>
      <c r="L1101" s="3">
        <v>103.17</v>
      </c>
      <c r="M1101" s="42">
        <v>153.97</v>
      </c>
      <c r="N1101" s="45">
        <v>4100.0600000000004</v>
      </c>
      <c r="O1101" s="3">
        <v>11.253675925925926</v>
      </c>
      <c r="P1101" s="10">
        <v>26.68</v>
      </c>
    </row>
    <row r="1102" spans="1:16" x14ac:dyDescent="0.35">
      <c r="A1102" s="28" t="s">
        <v>116</v>
      </c>
      <c r="B1102">
        <v>585</v>
      </c>
      <c r="C1102">
        <v>23807</v>
      </c>
      <c r="D1102" s="3">
        <v>612.22</v>
      </c>
      <c r="E1102" s="3">
        <v>207.75</v>
      </c>
      <c r="F1102" s="3">
        <v>145.91</v>
      </c>
      <c r="G1102" s="3">
        <f t="shared" si="17"/>
        <v>1.4238229045301898</v>
      </c>
      <c r="H1102" s="3">
        <v>51.06</v>
      </c>
      <c r="I1102" s="3">
        <v>0.8</v>
      </c>
      <c r="J1102" s="3">
        <v>0.7</v>
      </c>
      <c r="K1102" s="3">
        <v>225.3</v>
      </c>
      <c r="L1102" s="3">
        <v>148.86000000000001</v>
      </c>
      <c r="M1102" s="42">
        <v>135.22999999999999</v>
      </c>
      <c r="N1102" s="45">
        <v>3712.64</v>
      </c>
      <c r="O1102" s="3">
        <v>11.236324074074073</v>
      </c>
      <c r="P1102" s="10">
        <v>38.94</v>
      </c>
    </row>
    <row r="1103" spans="1:16" x14ac:dyDescent="0.35">
      <c r="A1103" s="28" t="s">
        <v>116</v>
      </c>
      <c r="B1103">
        <v>586</v>
      </c>
      <c r="C1103">
        <v>5726</v>
      </c>
      <c r="D1103" s="3">
        <v>281.81</v>
      </c>
      <c r="E1103" s="3">
        <v>92.63</v>
      </c>
      <c r="F1103" s="3">
        <v>78.7</v>
      </c>
      <c r="G1103" s="3">
        <f t="shared" si="17"/>
        <v>1.1770012706480304</v>
      </c>
      <c r="H1103" s="3">
        <v>148.72</v>
      </c>
      <c r="I1103" s="3">
        <v>0.91</v>
      </c>
      <c r="J1103" s="3">
        <v>0.85</v>
      </c>
      <c r="K1103" s="3">
        <v>100.98</v>
      </c>
      <c r="L1103" s="3">
        <v>79.92</v>
      </c>
      <c r="M1103" s="42">
        <v>270.63</v>
      </c>
      <c r="N1103" s="45">
        <v>3625.72</v>
      </c>
      <c r="O1103" s="3">
        <v>11.361694444444444</v>
      </c>
      <c r="P1103" s="10">
        <v>121.28</v>
      </c>
    </row>
    <row r="1104" spans="1:16" x14ac:dyDescent="0.35">
      <c r="A1104" s="28" t="s">
        <v>116</v>
      </c>
      <c r="B1104">
        <v>587</v>
      </c>
      <c r="C1104">
        <v>37918</v>
      </c>
      <c r="D1104" s="3">
        <v>798.37</v>
      </c>
      <c r="E1104" s="3">
        <v>308.33</v>
      </c>
      <c r="F1104" s="3">
        <v>156.58000000000001</v>
      </c>
      <c r="G1104" s="3">
        <f t="shared" si="17"/>
        <v>1.9691531485502616</v>
      </c>
      <c r="H1104" s="3">
        <v>29.88</v>
      </c>
      <c r="I1104" s="3">
        <v>0.75</v>
      </c>
      <c r="J1104" s="3">
        <v>0.51</v>
      </c>
      <c r="K1104" s="3">
        <v>314.39</v>
      </c>
      <c r="L1104" s="3">
        <v>169.52</v>
      </c>
      <c r="M1104" s="42">
        <v>176.82</v>
      </c>
      <c r="N1104" s="45">
        <v>3296.35</v>
      </c>
      <c r="O1104" s="3">
        <v>11.274833333333333</v>
      </c>
      <c r="P1104" s="10">
        <v>60.120000000000005</v>
      </c>
    </row>
    <row r="1105" spans="1:16" x14ac:dyDescent="0.35">
      <c r="A1105" s="28" t="s">
        <v>116</v>
      </c>
      <c r="B1105">
        <v>588</v>
      </c>
      <c r="C1105">
        <v>1945</v>
      </c>
      <c r="D1105" s="3">
        <v>164.69</v>
      </c>
      <c r="E1105" s="3">
        <v>62.62</v>
      </c>
      <c r="F1105" s="3">
        <v>39.549999999999997</v>
      </c>
      <c r="G1105" s="3">
        <f t="shared" si="17"/>
        <v>1.5833122629582808</v>
      </c>
      <c r="H1105" s="3">
        <v>156.29</v>
      </c>
      <c r="I1105" s="3">
        <v>0.9</v>
      </c>
      <c r="J1105" s="3">
        <v>0.63</v>
      </c>
      <c r="K1105" s="3">
        <v>64.849999999999994</v>
      </c>
      <c r="L1105" s="3">
        <v>40.880000000000003</v>
      </c>
      <c r="M1105" s="42">
        <v>403.13</v>
      </c>
      <c r="N1105" s="45">
        <v>3108.23</v>
      </c>
      <c r="O1105" s="3">
        <v>11.484379629629629</v>
      </c>
      <c r="P1105" s="10">
        <v>113.71000000000001</v>
      </c>
    </row>
    <row r="1106" spans="1:16" x14ac:dyDescent="0.35">
      <c r="A1106" s="28" t="s">
        <v>116</v>
      </c>
      <c r="B1106">
        <v>589</v>
      </c>
      <c r="C1106">
        <v>8238</v>
      </c>
      <c r="D1106" s="3">
        <v>370.97</v>
      </c>
      <c r="E1106" s="3">
        <v>136.57</v>
      </c>
      <c r="F1106" s="3">
        <v>76.8</v>
      </c>
      <c r="G1106" s="3">
        <f t="shared" si="17"/>
        <v>1.7782552083333334</v>
      </c>
      <c r="H1106" s="3">
        <v>87.46</v>
      </c>
      <c r="I1106" s="3">
        <v>0.75</v>
      </c>
      <c r="J1106" s="3">
        <v>0.56000000000000005</v>
      </c>
      <c r="K1106" s="3">
        <v>141.9</v>
      </c>
      <c r="L1106" s="3">
        <v>82.15</v>
      </c>
      <c r="M1106" s="42">
        <v>105.14</v>
      </c>
      <c r="N1106" s="45">
        <v>3093.82</v>
      </c>
      <c r="O1106" s="3">
        <v>11.208462962962962</v>
      </c>
      <c r="P1106" s="10">
        <v>2.5400000000000063</v>
      </c>
    </row>
    <row r="1107" spans="1:16" x14ac:dyDescent="0.35">
      <c r="A1107" s="28" t="s">
        <v>116</v>
      </c>
      <c r="B1107">
        <v>590</v>
      </c>
      <c r="C1107">
        <v>58930</v>
      </c>
      <c r="D1107" s="3">
        <v>1057.1500000000001</v>
      </c>
      <c r="E1107" s="3">
        <v>403.58</v>
      </c>
      <c r="F1107" s="3">
        <v>185.92</v>
      </c>
      <c r="G1107" s="3">
        <f t="shared" si="17"/>
        <v>2.1707185886402756</v>
      </c>
      <c r="H1107" s="3">
        <v>104.23</v>
      </c>
      <c r="I1107" s="3">
        <v>0.66</v>
      </c>
      <c r="J1107" s="3">
        <v>0.46</v>
      </c>
      <c r="K1107" s="3">
        <v>402.97</v>
      </c>
      <c r="L1107" s="3">
        <v>208.76</v>
      </c>
      <c r="M1107" s="42">
        <v>461.08</v>
      </c>
      <c r="N1107" s="45">
        <v>2671.09</v>
      </c>
      <c r="O1107" s="3">
        <v>11.538037037037038</v>
      </c>
      <c r="P1107" s="10">
        <v>165.76999999999998</v>
      </c>
    </row>
    <row r="1108" spans="1:16" x14ac:dyDescent="0.35">
      <c r="A1108" s="28" t="s">
        <v>116</v>
      </c>
      <c r="B1108">
        <v>591</v>
      </c>
      <c r="C1108">
        <v>15281</v>
      </c>
      <c r="D1108" s="3">
        <v>516.85</v>
      </c>
      <c r="E1108" s="3">
        <v>179.19</v>
      </c>
      <c r="F1108" s="3">
        <v>108.58</v>
      </c>
      <c r="G1108" s="3">
        <f t="shared" si="17"/>
        <v>1.6503039233744705</v>
      </c>
      <c r="H1108" s="3">
        <v>170.37</v>
      </c>
      <c r="I1108" s="3">
        <v>0.72</v>
      </c>
      <c r="J1108" s="3">
        <v>0.61</v>
      </c>
      <c r="K1108" s="3">
        <v>199.45</v>
      </c>
      <c r="L1108" s="3">
        <v>118.14</v>
      </c>
      <c r="M1108" s="42">
        <v>278.3</v>
      </c>
      <c r="N1108" s="45">
        <v>2424.12</v>
      </c>
      <c r="O1108" s="3">
        <v>11.368796296296296</v>
      </c>
      <c r="P1108" s="10">
        <v>99.63</v>
      </c>
    </row>
    <row r="1109" spans="1:16" x14ac:dyDescent="0.35">
      <c r="A1109" s="28" t="s">
        <v>116</v>
      </c>
      <c r="B1109">
        <v>592</v>
      </c>
      <c r="C1109">
        <v>1170</v>
      </c>
      <c r="D1109" s="3">
        <v>123.97</v>
      </c>
      <c r="E1109" s="3">
        <v>46.89</v>
      </c>
      <c r="F1109" s="3">
        <v>31.77</v>
      </c>
      <c r="G1109" s="3">
        <f t="shared" si="17"/>
        <v>1.4759206798866855</v>
      </c>
      <c r="H1109" s="3">
        <v>41.76</v>
      </c>
      <c r="I1109" s="3">
        <v>0.96</v>
      </c>
      <c r="J1109" s="3">
        <v>0.68</v>
      </c>
      <c r="K1109" s="3">
        <v>48.41</v>
      </c>
      <c r="L1109" s="3">
        <v>32</v>
      </c>
      <c r="M1109" s="42">
        <v>248.85</v>
      </c>
      <c r="N1109" s="45">
        <v>2567.36</v>
      </c>
      <c r="O1109" s="3">
        <v>11.341527777777777</v>
      </c>
      <c r="P1109" s="10">
        <v>48.24</v>
      </c>
    </row>
    <row r="1110" spans="1:16" x14ac:dyDescent="0.35">
      <c r="A1110" s="28" t="s">
        <v>116</v>
      </c>
      <c r="B1110">
        <v>593</v>
      </c>
      <c r="C1110">
        <v>4113</v>
      </c>
      <c r="D1110" s="3">
        <v>233.13</v>
      </c>
      <c r="E1110" s="3">
        <v>86.14</v>
      </c>
      <c r="F1110" s="3">
        <v>60.79</v>
      </c>
      <c r="G1110" s="3">
        <f t="shared" si="17"/>
        <v>1.4170093765421945</v>
      </c>
      <c r="H1110" s="3">
        <v>102.2</v>
      </c>
      <c r="I1110" s="3">
        <v>0.95</v>
      </c>
      <c r="J1110" s="3">
        <v>0.71</v>
      </c>
      <c r="K1110" s="3">
        <v>86.58</v>
      </c>
      <c r="L1110" s="3">
        <v>62.09</v>
      </c>
      <c r="M1110" s="42">
        <v>3161.78</v>
      </c>
      <c r="N1110" s="45">
        <v>4194.4399999999996</v>
      </c>
      <c r="O1110" s="3">
        <v>14.038685185185185</v>
      </c>
      <c r="P1110" s="10">
        <v>167.8</v>
      </c>
    </row>
    <row r="1111" spans="1:16" x14ac:dyDescent="0.35">
      <c r="A1111" s="28" t="s">
        <v>117</v>
      </c>
      <c r="B1111">
        <v>1</v>
      </c>
      <c r="C1111">
        <v>1918</v>
      </c>
      <c r="D1111" s="3">
        <v>175.69</v>
      </c>
      <c r="E1111" s="3">
        <v>67.099999999999994</v>
      </c>
      <c r="F1111" s="3">
        <v>36.39</v>
      </c>
      <c r="G1111" s="3">
        <f t="shared" si="17"/>
        <v>1.8439131629568561</v>
      </c>
      <c r="H1111" s="3">
        <v>18.34</v>
      </c>
      <c r="I1111" s="3">
        <v>0.78</v>
      </c>
      <c r="J1111" s="3">
        <v>0.54</v>
      </c>
      <c r="K1111" s="3">
        <v>67.62</v>
      </c>
      <c r="L1111" s="3">
        <v>38.06</v>
      </c>
      <c r="M1111" s="42">
        <v>553.6</v>
      </c>
      <c r="N1111" s="45">
        <v>148.93</v>
      </c>
      <c r="O1111" s="3">
        <v>22.734814814814815</v>
      </c>
      <c r="P1111" s="10">
        <v>71.66</v>
      </c>
    </row>
    <row r="1112" spans="1:16" x14ac:dyDescent="0.35">
      <c r="A1112" s="28" t="s">
        <v>117</v>
      </c>
      <c r="B1112">
        <v>2</v>
      </c>
      <c r="C1112">
        <v>8837</v>
      </c>
      <c r="D1112" s="3">
        <v>352.2</v>
      </c>
      <c r="E1112" s="3">
        <v>115.71</v>
      </c>
      <c r="F1112" s="3">
        <v>97.24</v>
      </c>
      <c r="G1112" s="3">
        <f t="shared" si="17"/>
        <v>1.1899424105306458</v>
      </c>
      <c r="H1112" s="3">
        <v>95.47</v>
      </c>
      <c r="I1112" s="3">
        <v>0.9</v>
      </c>
      <c r="J1112" s="3">
        <v>0.84</v>
      </c>
      <c r="K1112" s="3">
        <v>118.14</v>
      </c>
      <c r="L1112" s="3">
        <v>97.82</v>
      </c>
      <c r="M1112" s="42">
        <v>717.28</v>
      </c>
      <c r="N1112" s="45">
        <v>203.82</v>
      </c>
      <c r="O1112" s="3">
        <v>22.886370370370368</v>
      </c>
      <c r="P1112" s="10">
        <v>174.53</v>
      </c>
    </row>
    <row r="1113" spans="1:16" x14ac:dyDescent="0.35">
      <c r="A1113" s="28" t="s">
        <v>117</v>
      </c>
      <c r="B1113">
        <v>3</v>
      </c>
      <c r="C1113">
        <v>5208</v>
      </c>
      <c r="D1113" s="3">
        <v>300.45999999999998</v>
      </c>
      <c r="E1113" s="3">
        <v>113.15</v>
      </c>
      <c r="F1113" s="3">
        <v>58.6</v>
      </c>
      <c r="G1113" s="3">
        <f t="shared" si="17"/>
        <v>1.9308873720136519</v>
      </c>
      <c r="H1113" s="3">
        <v>142.18</v>
      </c>
      <c r="I1113" s="3">
        <v>0.72</v>
      </c>
      <c r="J1113" s="3">
        <v>0.52</v>
      </c>
      <c r="K1113" s="3">
        <v>114.55</v>
      </c>
      <c r="L1113" s="3">
        <v>63.68</v>
      </c>
      <c r="M1113" s="42">
        <v>644.35</v>
      </c>
      <c r="N1113" s="45">
        <v>321.55</v>
      </c>
      <c r="O1113" s="3">
        <v>22.818842592592592</v>
      </c>
      <c r="P1113" s="10">
        <v>127.82</v>
      </c>
    </row>
    <row r="1114" spans="1:16" x14ac:dyDescent="0.35">
      <c r="A1114" s="28" t="s">
        <v>117</v>
      </c>
      <c r="B1114">
        <v>4</v>
      </c>
      <c r="C1114">
        <v>7489</v>
      </c>
      <c r="D1114" s="3">
        <v>326.41000000000003</v>
      </c>
      <c r="E1114" s="3">
        <v>105.11</v>
      </c>
      <c r="F1114" s="3">
        <v>90.72</v>
      </c>
      <c r="G1114" s="3">
        <f t="shared" si="17"/>
        <v>1.1586199294532629</v>
      </c>
      <c r="H1114" s="3">
        <v>139.6</v>
      </c>
      <c r="I1114" s="3">
        <v>0.88</v>
      </c>
      <c r="J1114" s="3">
        <v>0.86</v>
      </c>
      <c r="K1114" s="3">
        <v>113.88</v>
      </c>
      <c r="L1114" s="3">
        <v>90.22</v>
      </c>
      <c r="M1114" s="42">
        <v>810.83</v>
      </c>
      <c r="N1114" s="45">
        <v>364.55</v>
      </c>
      <c r="O1114" s="3">
        <v>22.972990740740741</v>
      </c>
      <c r="P1114" s="10">
        <v>130.4</v>
      </c>
    </row>
    <row r="1115" spans="1:16" x14ac:dyDescent="0.35">
      <c r="A1115" s="28" t="s">
        <v>117</v>
      </c>
      <c r="B1115">
        <v>5</v>
      </c>
      <c r="C1115">
        <v>15501</v>
      </c>
      <c r="D1115" s="3">
        <v>495.64</v>
      </c>
      <c r="E1115" s="3">
        <v>153.41999999999999</v>
      </c>
      <c r="F1115" s="3">
        <v>128.63999999999999</v>
      </c>
      <c r="G1115" s="3">
        <f t="shared" si="17"/>
        <v>1.1926305970149254</v>
      </c>
      <c r="H1115" s="3">
        <v>165.84</v>
      </c>
      <c r="I1115" s="3">
        <v>0.79</v>
      </c>
      <c r="J1115" s="3">
        <v>0.84</v>
      </c>
      <c r="K1115" s="3">
        <v>169.81</v>
      </c>
      <c r="L1115" s="3">
        <v>133.68</v>
      </c>
      <c r="M1115" s="42">
        <v>695.91</v>
      </c>
      <c r="N1115" s="45">
        <v>491.39</v>
      </c>
      <c r="O1115" s="3">
        <v>22.866583333333335</v>
      </c>
      <c r="P1115" s="10">
        <v>104.16</v>
      </c>
    </row>
    <row r="1116" spans="1:16" x14ac:dyDescent="0.35">
      <c r="A1116" s="28" t="s">
        <v>117</v>
      </c>
      <c r="B1116">
        <v>6</v>
      </c>
      <c r="C1116">
        <v>2074</v>
      </c>
      <c r="D1116" s="3">
        <v>167.63</v>
      </c>
      <c r="E1116" s="3">
        <v>54.33</v>
      </c>
      <c r="F1116" s="3">
        <v>48.6</v>
      </c>
      <c r="G1116" s="3">
        <f t="shared" si="17"/>
        <v>1.1179012345679011</v>
      </c>
      <c r="H1116" s="3">
        <v>3.85</v>
      </c>
      <c r="I1116" s="3">
        <v>0.93</v>
      </c>
      <c r="J1116" s="3">
        <v>0.89</v>
      </c>
      <c r="K1116" s="3">
        <v>56.08</v>
      </c>
      <c r="L1116" s="3">
        <v>48</v>
      </c>
      <c r="M1116" s="42">
        <v>165.88</v>
      </c>
      <c r="N1116" s="45">
        <v>457.24</v>
      </c>
      <c r="O1116" s="3">
        <v>22.375814814814817</v>
      </c>
      <c r="P1116" s="10">
        <v>86.15</v>
      </c>
    </row>
    <row r="1117" spans="1:16" x14ac:dyDescent="0.35">
      <c r="A1117" s="28" t="s">
        <v>117</v>
      </c>
      <c r="B1117">
        <v>7</v>
      </c>
      <c r="C1117">
        <v>25937</v>
      </c>
      <c r="D1117" s="3">
        <v>832.26</v>
      </c>
      <c r="E1117" s="3">
        <v>268.76</v>
      </c>
      <c r="F1117" s="3">
        <v>122.88</v>
      </c>
      <c r="G1117" s="3">
        <f t="shared" si="17"/>
        <v>2.1871744791666665</v>
      </c>
      <c r="H1117" s="3">
        <v>98.42</v>
      </c>
      <c r="I1117" s="3">
        <v>0.47</v>
      </c>
      <c r="J1117" s="3">
        <v>0.46</v>
      </c>
      <c r="K1117" s="3">
        <v>306.45</v>
      </c>
      <c r="L1117" s="3">
        <v>156.94</v>
      </c>
      <c r="M1117" s="42">
        <v>441.74</v>
      </c>
      <c r="N1117" s="45">
        <v>572.57000000000005</v>
      </c>
      <c r="O1117" s="3">
        <v>22.631240740740743</v>
      </c>
      <c r="P1117" s="10">
        <v>171.57999999999998</v>
      </c>
    </row>
    <row r="1118" spans="1:16" x14ac:dyDescent="0.35">
      <c r="A1118" s="28" t="s">
        <v>117</v>
      </c>
      <c r="B1118">
        <v>8</v>
      </c>
      <c r="C1118">
        <v>1038</v>
      </c>
      <c r="D1118" s="3">
        <v>118.84</v>
      </c>
      <c r="E1118" s="3">
        <v>40</v>
      </c>
      <c r="F1118" s="3">
        <v>33.04</v>
      </c>
      <c r="G1118" s="3">
        <f t="shared" si="17"/>
        <v>1.2106537530266344</v>
      </c>
      <c r="H1118" s="3">
        <v>38.58</v>
      </c>
      <c r="I1118" s="3">
        <v>0.92</v>
      </c>
      <c r="J1118" s="3">
        <v>0.83</v>
      </c>
      <c r="K1118" s="3">
        <v>41.23</v>
      </c>
      <c r="L1118" s="3">
        <v>34.28</v>
      </c>
      <c r="M1118" s="42">
        <v>655.49</v>
      </c>
      <c r="N1118" s="45">
        <v>751.15</v>
      </c>
      <c r="O1118" s="3">
        <v>22.829157407407408</v>
      </c>
      <c r="P1118" s="10">
        <v>51.42</v>
      </c>
    </row>
    <row r="1119" spans="1:16" x14ac:dyDescent="0.35">
      <c r="A1119" s="28" t="s">
        <v>117</v>
      </c>
      <c r="B1119">
        <v>9</v>
      </c>
      <c r="C1119">
        <v>9878</v>
      </c>
      <c r="D1119" s="3">
        <v>470.96</v>
      </c>
      <c r="E1119" s="3">
        <v>130.21</v>
      </c>
      <c r="F1119" s="3">
        <v>96.59</v>
      </c>
      <c r="G1119" s="3">
        <f t="shared" si="17"/>
        <v>1.3480691582979605</v>
      </c>
      <c r="H1119" s="3">
        <v>89.29</v>
      </c>
      <c r="I1119" s="3">
        <v>0.56000000000000005</v>
      </c>
      <c r="J1119" s="3">
        <v>0.74</v>
      </c>
      <c r="K1119" s="3">
        <v>140.46</v>
      </c>
      <c r="L1119" s="3">
        <v>109.4</v>
      </c>
      <c r="M1119" s="42">
        <v>146.59</v>
      </c>
      <c r="N1119" s="45">
        <v>728.04</v>
      </c>
      <c r="O1119" s="3">
        <v>22.357953703703703</v>
      </c>
      <c r="P1119" s="10">
        <v>0.70999999999999375</v>
      </c>
    </row>
    <row r="1120" spans="1:16" x14ac:dyDescent="0.35">
      <c r="A1120" s="28" t="s">
        <v>117</v>
      </c>
      <c r="B1120">
        <v>10</v>
      </c>
      <c r="C1120">
        <v>10671</v>
      </c>
      <c r="D1120" s="3">
        <v>407.84</v>
      </c>
      <c r="E1120" s="3">
        <v>156.96</v>
      </c>
      <c r="F1120" s="3">
        <v>86.56</v>
      </c>
      <c r="G1120" s="3">
        <f t="shared" si="17"/>
        <v>1.8133086876155269</v>
      </c>
      <c r="H1120" s="3">
        <v>69.27</v>
      </c>
      <c r="I1120" s="3">
        <v>0.81</v>
      </c>
      <c r="J1120" s="3">
        <v>0.55000000000000004</v>
      </c>
      <c r="K1120" s="3">
        <v>153.79</v>
      </c>
      <c r="L1120" s="3">
        <v>86.59</v>
      </c>
      <c r="M1120" s="42">
        <v>165.23</v>
      </c>
      <c r="N1120" s="45">
        <v>931.47</v>
      </c>
      <c r="O1120" s="3">
        <v>22.375212962962962</v>
      </c>
      <c r="P1120" s="10">
        <v>20.730000000000004</v>
      </c>
    </row>
    <row r="1121" spans="1:16" x14ac:dyDescent="0.35">
      <c r="A1121" s="28" t="s">
        <v>117</v>
      </c>
      <c r="B1121">
        <v>11</v>
      </c>
      <c r="C1121">
        <v>12518</v>
      </c>
      <c r="D1121" s="3">
        <v>517.25</v>
      </c>
      <c r="E1121" s="3">
        <v>195.55</v>
      </c>
      <c r="F1121" s="3">
        <v>81.510000000000005</v>
      </c>
      <c r="G1121" s="3">
        <f t="shared" si="17"/>
        <v>2.3990921359342412</v>
      </c>
      <c r="H1121" s="3">
        <v>89.32</v>
      </c>
      <c r="I1121" s="3">
        <v>0.59</v>
      </c>
      <c r="J1121" s="3">
        <v>0.42</v>
      </c>
      <c r="K1121" s="3">
        <v>194.52</v>
      </c>
      <c r="L1121" s="3">
        <v>95</v>
      </c>
      <c r="M1121" s="42">
        <v>796.43</v>
      </c>
      <c r="N1121" s="45">
        <v>925.79</v>
      </c>
      <c r="O1121" s="3">
        <v>22.959657407407409</v>
      </c>
      <c r="P1121" s="10">
        <v>0.68000000000000682</v>
      </c>
    </row>
    <row r="1122" spans="1:16" x14ac:dyDescent="0.35">
      <c r="A1122" s="28" t="s">
        <v>117</v>
      </c>
      <c r="B1122">
        <v>12</v>
      </c>
      <c r="C1122">
        <v>4045</v>
      </c>
      <c r="D1122" s="3">
        <v>239.05</v>
      </c>
      <c r="E1122" s="3">
        <v>77.94</v>
      </c>
      <c r="F1122" s="3">
        <v>66.08</v>
      </c>
      <c r="G1122" s="3">
        <f t="shared" si="17"/>
        <v>1.1794794188861986</v>
      </c>
      <c r="H1122" s="3">
        <v>94</v>
      </c>
      <c r="I1122" s="3">
        <v>0.89</v>
      </c>
      <c r="J1122" s="3">
        <v>0.85</v>
      </c>
      <c r="K1122" s="3">
        <v>80.06</v>
      </c>
      <c r="L1122" s="3">
        <v>67.91</v>
      </c>
      <c r="M1122" s="42">
        <v>456.68</v>
      </c>
      <c r="N1122" s="45">
        <v>1131.78</v>
      </c>
      <c r="O1122" s="3">
        <v>22.645074074074074</v>
      </c>
      <c r="P1122" s="10">
        <v>176</v>
      </c>
    </row>
    <row r="1123" spans="1:16" x14ac:dyDescent="0.35">
      <c r="A1123" s="28" t="s">
        <v>117</v>
      </c>
      <c r="B1123">
        <v>13</v>
      </c>
      <c r="C1123">
        <v>34506</v>
      </c>
      <c r="D1123" s="3">
        <v>715.03</v>
      </c>
      <c r="E1123" s="3">
        <v>244.38</v>
      </c>
      <c r="F1123" s="3">
        <v>179.78</v>
      </c>
      <c r="G1123" s="3">
        <f t="shared" si="17"/>
        <v>1.3593280676382244</v>
      </c>
      <c r="H1123" s="3">
        <v>152.28</v>
      </c>
      <c r="I1123" s="3">
        <v>0.85</v>
      </c>
      <c r="J1123" s="3">
        <v>0.74</v>
      </c>
      <c r="K1123" s="3">
        <v>265.41000000000003</v>
      </c>
      <c r="L1123" s="3">
        <v>182.83</v>
      </c>
      <c r="M1123" s="42">
        <v>252.44</v>
      </c>
      <c r="N1123" s="45">
        <v>1232.19</v>
      </c>
      <c r="O1123" s="3">
        <v>22.45596296296296</v>
      </c>
      <c r="P1123" s="10">
        <v>117.72</v>
      </c>
    </row>
    <row r="1124" spans="1:16" x14ac:dyDescent="0.35">
      <c r="A1124" s="28" t="s">
        <v>117</v>
      </c>
      <c r="B1124">
        <v>14</v>
      </c>
      <c r="C1124">
        <v>5982</v>
      </c>
      <c r="D1124" s="3">
        <v>323.27</v>
      </c>
      <c r="E1124" s="3">
        <v>131.52000000000001</v>
      </c>
      <c r="F1124" s="3">
        <v>57.91</v>
      </c>
      <c r="G1124" s="3">
        <f t="shared" si="17"/>
        <v>2.271110343636678</v>
      </c>
      <c r="H1124" s="3">
        <v>88.35</v>
      </c>
      <c r="I1124" s="3">
        <v>0.72</v>
      </c>
      <c r="J1124" s="3">
        <v>0.44</v>
      </c>
      <c r="K1124" s="3">
        <v>132.52000000000001</v>
      </c>
      <c r="L1124" s="3">
        <v>62</v>
      </c>
      <c r="M1124" s="42">
        <v>580.15</v>
      </c>
      <c r="N1124" s="45">
        <v>1313.93</v>
      </c>
      <c r="O1124" s="3">
        <v>22.759398148148151</v>
      </c>
      <c r="P1124" s="10">
        <v>1.6500000000000057</v>
      </c>
    </row>
    <row r="1125" spans="1:16" x14ac:dyDescent="0.35">
      <c r="A1125" s="28" t="s">
        <v>117</v>
      </c>
      <c r="B1125">
        <v>15</v>
      </c>
      <c r="C1125">
        <v>11121</v>
      </c>
      <c r="D1125" s="3">
        <v>413.99</v>
      </c>
      <c r="E1125" s="3">
        <v>135.43</v>
      </c>
      <c r="F1125" s="3">
        <v>104.55</v>
      </c>
      <c r="G1125" s="3">
        <f t="shared" si="17"/>
        <v>1.2953610712577714</v>
      </c>
      <c r="H1125" s="3">
        <v>97.32</v>
      </c>
      <c r="I1125" s="3">
        <v>0.82</v>
      </c>
      <c r="J1125" s="3">
        <v>0.77</v>
      </c>
      <c r="K1125" s="3">
        <v>143.69</v>
      </c>
      <c r="L1125" s="3">
        <v>105.46</v>
      </c>
      <c r="M1125" s="42">
        <v>809.96</v>
      </c>
      <c r="N1125" s="45">
        <v>1425.01</v>
      </c>
      <c r="O1125" s="3">
        <v>22.972185185185186</v>
      </c>
      <c r="P1125" s="10">
        <v>172.68</v>
      </c>
    </row>
    <row r="1126" spans="1:16" x14ac:dyDescent="0.35">
      <c r="A1126" s="28" t="s">
        <v>117</v>
      </c>
      <c r="B1126">
        <v>16</v>
      </c>
      <c r="C1126">
        <v>12328</v>
      </c>
      <c r="D1126" s="3">
        <v>414.32</v>
      </c>
      <c r="E1126" s="3">
        <v>143.72</v>
      </c>
      <c r="F1126" s="3">
        <v>109.21</v>
      </c>
      <c r="G1126" s="3">
        <f t="shared" si="17"/>
        <v>1.3159967035985716</v>
      </c>
      <c r="H1126" s="3">
        <v>145.72999999999999</v>
      </c>
      <c r="I1126" s="3">
        <v>0.9</v>
      </c>
      <c r="J1126" s="3">
        <v>0.76</v>
      </c>
      <c r="K1126" s="3">
        <v>145.88999999999999</v>
      </c>
      <c r="L1126" s="3">
        <v>112.23</v>
      </c>
      <c r="M1126" s="42">
        <v>299.23</v>
      </c>
      <c r="N1126" s="45">
        <v>1444.79</v>
      </c>
      <c r="O1126" s="3">
        <v>22.499287037037035</v>
      </c>
      <c r="P1126" s="10">
        <v>124.27000000000001</v>
      </c>
    </row>
    <row r="1127" spans="1:16" x14ac:dyDescent="0.35">
      <c r="A1127" s="28" t="s">
        <v>117</v>
      </c>
      <c r="B1127">
        <v>17</v>
      </c>
      <c r="C1127">
        <v>1712</v>
      </c>
      <c r="D1127" s="3">
        <v>158.38</v>
      </c>
      <c r="E1127" s="3">
        <v>58.03</v>
      </c>
      <c r="F1127" s="3">
        <v>37.57</v>
      </c>
      <c r="G1127" s="3">
        <f t="shared" si="17"/>
        <v>1.5445834442374236</v>
      </c>
      <c r="H1127" s="3">
        <v>17.79</v>
      </c>
      <c r="I1127" s="3">
        <v>0.86</v>
      </c>
      <c r="J1127" s="3">
        <v>0.65</v>
      </c>
      <c r="K1127" s="3">
        <v>60.02</v>
      </c>
      <c r="L1127" s="3">
        <v>39</v>
      </c>
      <c r="M1127" s="42">
        <v>358.09</v>
      </c>
      <c r="N1127" s="45">
        <v>1574.4</v>
      </c>
      <c r="O1127" s="3">
        <v>22.553787037037036</v>
      </c>
      <c r="P1127" s="10">
        <v>72.210000000000008</v>
      </c>
    </row>
    <row r="1128" spans="1:16" x14ac:dyDescent="0.35">
      <c r="A1128" s="28" t="s">
        <v>117</v>
      </c>
      <c r="B1128">
        <v>18</v>
      </c>
      <c r="C1128">
        <v>10364</v>
      </c>
      <c r="D1128" s="3">
        <v>381.87</v>
      </c>
      <c r="E1128" s="3">
        <v>124.58</v>
      </c>
      <c r="F1128" s="3">
        <v>105.92</v>
      </c>
      <c r="G1128" s="3">
        <f t="shared" si="17"/>
        <v>1.1761706948640482</v>
      </c>
      <c r="H1128" s="3">
        <v>111.59</v>
      </c>
      <c r="I1128" s="3">
        <v>0.89</v>
      </c>
      <c r="J1128" s="3">
        <v>0.85</v>
      </c>
      <c r="K1128" s="3">
        <v>131.21</v>
      </c>
      <c r="L1128" s="3">
        <v>105.71</v>
      </c>
      <c r="M1128" s="42">
        <v>104.49</v>
      </c>
      <c r="N1128" s="45">
        <v>1776.99</v>
      </c>
      <c r="O1128" s="3">
        <v>22.318972222222225</v>
      </c>
      <c r="P1128" s="10">
        <v>158.41</v>
      </c>
    </row>
    <row r="1129" spans="1:16" x14ac:dyDescent="0.35">
      <c r="A1129" s="28" t="s">
        <v>117</v>
      </c>
      <c r="B1129">
        <v>19</v>
      </c>
      <c r="C1129">
        <v>12355</v>
      </c>
      <c r="D1129" s="3">
        <v>461.87</v>
      </c>
      <c r="E1129" s="3">
        <v>148.11000000000001</v>
      </c>
      <c r="F1129" s="3">
        <v>106.21</v>
      </c>
      <c r="G1129" s="3">
        <f t="shared" si="17"/>
        <v>1.3945014593729406</v>
      </c>
      <c r="H1129" s="3">
        <v>49.47</v>
      </c>
      <c r="I1129" s="3">
        <v>0.73</v>
      </c>
      <c r="J1129" s="3">
        <v>0.72</v>
      </c>
      <c r="K1129" s="3">
        <v>153.77000000000001</v>
      </c>
      <c r="L1129" s="3">
        <v>120.53</v>
      </c>
      <c r="M1129" s="42">
        <v>518.27</v>
      </c>
      <c r="N1129" s="45">
        <v>1673.69</v>
      </c>
      <c r="O1129" s="3">
        <v>22.702101851851854</v>
      </c>
      <c r="P1129" s="10">
        <v>40.53</v>
      </c>
    </row>
    <row r="1130" spans="1:16" x14ac:dyDescent="0.35">
      <c r="A1130" s="28" t="s">
        <v>117</v>
      </c>
      <c r="B1130">
        <v>20</v>
      </c>
      <c r="C1130">
        <v>1522</v>
      </c>
      <c r="D1130" s="3">
        <v>144.25</v>
      </c>
      <c r="E1130" s="3">
        <v>47.37</v>
      </c>
      <c r="F1130" s="3">
        <v>40.909999999999997</v>
      </c>
      <c r="G1130" s="3">
        <f t="shared" si="17"/>
        <v>1.1579076020532877</v>
      </c>
      <c r="H1130" s="3">
        <v>98.01</v>
      </c>
      <c r="I1130" s="3">
        <v>0.92</v>
      </c>
      <c r="J1130" s="3">
        <v>0.86</v>
      </c>
      <c r="K1130" s="3">
        <v>48.55</v>
      </c>
      <c r="L1130" s="3">
        <v>39</v>
      </c>
      <c r="M1130" s="42">
        <v>415.36</v>
      </c>
      <c r="N1130" s="45">
        <v>1759.01</v>
      </c>
      <c r="O1130" s="3">
        <v>22.606814814814815</v>
      </c>
      <c r="P1130" s="10">
        <v>171.99</v>
      </c>
    </row>
    <row r="1131" spans="1:16" x14ac:dyDescent="0.35">
      <c r="A1131" s="28" t="s">
        <v>117</v>
      </c>
      <c r="B1131">
        <v>21</v>
      </c>
      <c r="C1131">
        <v>6912</v>
      </c>
      <c r="D1131" s="3">
        <v>336.03</v>
      </c>
      <c r="E1131" s="3">
        <v>123.66</v>
      </c>
      <c r="F1131" s="3">
        <v>71.17</v>
      </c>
      <c r="G1131" s="3">
        <f t="shared" si="17"/>
        <v>1.7375298580862721</v>
      </c>
      <c r="H1131" s="3">
        <v>89.14</v>
      </c>
      <c r="I1131" s="3">
        <v>0.77</v>
      </c>
      <c r="J1131" s="3">
        <v>0.57999999999999996</v>
      </c>
      <c r="K1131" s="3">
        <v>123.08</v>
      </c>
      <c r="L1131" s="3">
        <v>73.38</v>
      </c>
      <c r="M1131" s="42">
        <v>887.12</v>
      </c>
      <c r="N1131" s="45">
        <v>1740.38</v>
      </c>
      <c r="O1131" s="3">
        <v>23.043629629629628</v>
      </c>
      <c r="P1131" s="10">
        <v>0.85999999999999943</v>
      </c>
    </row>
    <row r="1132" spans="1:16" x14ac:dyDescent="0.35">
      <c r="A1132" s="28" t="s">
        <v>117</v>
      </c>
      <c r="B1132">
        <v>22</v>
      </c>
      <c r="C1132">
        <v>2180</v>
      </c>
      <c r="D1132" s="3">
        <v>175.92</v>
      </c>
      <c r="E1132" s="3">
        <v>58.71</v>
      </c>
      <c r="F1132" s="3">
        <v>47.28</v>
      </c>
      <c r="G1132" s="3">
        <f t="shared" si="17"/>
        <v>1.241751269035533</v>
      </c>
      <c r="H1132" s="3">
        <v>55.45</v>
      </c>
      <c r="I1132" s="3">
        <v>0.89</v>
      </c>
      <c r="J1132" s="3">
        <v>0.81</v>
      </c>
      <c r="K1132" s="3">
        <v>60</v>
      </c>
      <c r="L1132" s="3">
        <v>48.2</v>
      </c>
      <c r="M1132" s="42">
        <v>543.47</v>
      </c>
      <c r="N1132" s="45">
        <v>1765.11</v>
      </c>
      <c r="O1132" s="3">
        <v>22.725435185185187</v>
      </c>
      <c r="P1132" s="10">
        <v>34.549999999999997</v>
      </c>
    </row>
    <row r="1133" spans="1:16" x14ac:dyDescent="0.35">
      <c r="A1133" s="28" t="s">
        <v>117</v>
      </c>
      <c r="B1133">
        <v>23</v>
      </c>
      <c r="C1133">
        <v>9864</v>
      </c>
      <c r="D1133" s="3">
        <v>402.75</v>
      </c>
      <c r="E1133" s="3">
        <v>133.75</v>
      </c>
      <c r="F1133" s="3">
        <v>93.9</v>
      </c>
      <c r="G1133" s="3">
        <f t="shared" si="17"/>
        <v>1.4243876464323748</v>
      </c>
      <c r="H1133" s="3">
        <v>48.58</v>
      </c>
      <c r="I1133" s="3">
        <v>0.76</v>
      </c>
      <c r="J1133" s="3">
        <v>0.7</v>
      </c>
      <c r="K1133" s="3">
        <v>140.87</v>
      </c>
      <c r="L1133" s="3">
        <v>101.74</v>
      </c>
      <c r="M1133" s="42">
        <v>1011.81</v>
      </c>
      <c r="N1133" s="45">
        <v>1673.23</v>
      </c>
      <c r="O1133" s="3">
        <v>23.159083333333335</v>
      </c>
      <c r="P1133" s="10">
        <v>41.42</v>
      </c>
    </row>
    <row r="1134" spans="1:16" x14ac:dyDescent="0.35">
      <c r="A1134" s="28" t="s">
        <v>117</v>
      </c>
      <c r="B1134">
        <v>24</v>
      </c>
      <c r="C1134">
        <v>1453</v>
      </c>
      <c r="D1134" s="3">
        <v>140.28</v>
      </c>
      <c r="E1134" s="3">
        <v>46.03</v>
      </c>
      <c r="F1134" s="3">
        <v>40.19</v>
      </c>
      <c r="G1134" s="3">
        <f t="shared" si="17"/>
        <v>1.1453097785518787</v>
      </c>
      <c r="H1134" s="3">
        <v>171.13</v>
      </c>
      <c r="I1134" s="3">
        <v>0.93</v>
      </c>
      <c r="J1134" s="3">
        <v>0.87</v>
      </c>
      <c r="K1134" s="3">
        <v>47.85</v>
      </c>
      <c r="L1134" s="3">
        <v>40</v>
      </c>
      <c r="M1134" s="42">
        <v>1094.5899999999999</v>
      </c>
      <c r="N1134" s="45">
        <v>1800.34</v>
      </c>
      <c r="O1134" s="3">
        <v>23.23573148148148</v>
      </c>
      <c r="P1134" s="10">
        <v>98.87</v>
      </c>
    </row>
    <row r="1135" spans="1:16" x14ac:dyDescent="0.35">
      <c r="A1135" s="28" t="s">
        <v>117</v>
      </c>
      <c r="B1135">
        <v>25</v>
      </c>
      <c r="C1135">
        <v>22687</v>
      </c>
      <c r="D1135" s="3">
        <v>602.01</v>
      </c>
      <c r="E1135" s="3">
        <v>216.39</v>
      </c>
      <c r="F1135" s="3">
        <v>133.49</v>
      </c>
      <c r="G1135" s="3">
        <f t="shared" si="17"/>
        <v>1.621020301146153</v>
      </c>
      <c r="H1135" s="3">
        <v>23.73</v>
      </c>
      <c r="I1135" s="3">
        <v>0.79</v>
      </c>
      <c r="J1135" s="3">
        <v>0.62</v>
      </c>
      <c r="K1135" s="3">
        <v>234.8</v>
      </c>
      <c r="L1135" s="3">
        <v>142.47999999999999</v>
      </c>
      <c r="M1135" s="42">
        <v>1394.39</v>
      </c>
      <c r="N1135" s="45">
        <v>1715.61</v>
      </c>
      <c r="O1135" s="3">
        <v>23.513324074074074</v>
      </c>
      <c r="P1135" s="10">
        <v>66.27</v>
      </c>
    </row>
    <row r="1136" spans="1:16" x14ac:dyDescent="0.35">
      <c r="A1136" s="28" t="s">
        <v>117</v>
      </c>
      <c r="B1136">
        <v>26</v>
      </c>
      <c r="C1136">
        <v>2984</v>
      </c>
      <c r="D1136" s="3">
        <v>202.2</v>
      </c>
      <c r="E1136" s="3">
        <v>69.099999999999994</v>
      </c>
      <c r="F1136" s="3">
        <v>54.99</v>
      </c>
      <c r="G1136" s="3">
        <f t="shared" si="17"/>
        <v>1.2565921076559372</v>
      </c>
      <c r="H1136" s="3">
        <v>134.28</v>
      </c>
      <c r="I1136" s="3">
        <v>0.92</v>
      </c>
      <c r="J1136" s="3">
        <v>0.8</v>
      </c>
      <c r="K1136" s="3">
        <v>70.459999999999994</v>
      </c>
      <c r="L1136" s="3">
        <v>56.22</v>
      </c>
      <c r="M1136" s="42">
        <v>1591.59</v>
      </c>
      <c r="N1136" s="45">
        <v>1930.65</v>
      </c>
      <c r="O1136" s="3">
        <v>23.695916666666665</v>
      </c>
      <c r="P1136" s="10">
        <v>135.72</v>
      </c>
    </row>
    <row r="1137" spans="1:16" x14ac:dyDescent="0.35">
      <c r="A1137" s="28" t="s">
        <v>117</v>
      </c>
      <c r="B1137">
        <v>27</v>
      </c>
      <c r="C1137">
        <v>7331</v>
      </c>
      <c r="D1137" s="3">
        <v>325.95999999999998</v>
      </c>
      <c r="E1137" s="3">
        <v>113.6</v>
      </c>
      <c r="F1137" s="3">
        <v>82.17</v>
      </c>
      <c r="G1137" s="3">
        <f t="shared" si="17"/>
        <v>1.3824996957527078</v>
      </c>
      <c r="H1137" s="3">
        <v>81.25</v>
      </c>
      <c r="I1137" s="3">
        <v>0.87</v>
      </c>
      <c r="J1137" s="3">
        <v>0.72</v>
      </c>
      <c r="K1137" s="3">
        <v>118.6</v>
      </c>
      <c r="L1137" s="3">
        <v>85.93</v>
      </c>
      <c r="M1137" s="42">
        <v>1425.01</v>
      </c>
      <c r="N1137" s="45">
        <v>1505.23</v>
      </c>
      <c r="O1137" s="3">
        <v>23.541675925925926</v>
      </c>
      <c r="P1137" s="10">
        <v>8.75</v>
      </c>
    </row>
    <row r="1138" spans="1:16" x14ac:dyDescent="0.35">
      <c r="A1138" s="28" t="s">
        <v>117</v>
      </c>
      <c r="B1138">
        <v>28</v>
      </c>
      <c r="C1138">
        <v>3000</v>
      </c>
      <c r="D1138" s="3">
        <v>205.48</v>
      </c>
      <c r="E1138" s="3">
        <v>68.63</v>
      </c>
      <c r="F1138" s="3">
        <v>55.66</v>
      </c>
      <c r="G1138" s="3">
        <f t="shared" si="17"/>
        <v>1.2330219187926699</v>
      </c>
      <c r="H1138" s="3">
        <v>56.26</v>
      </c>
      <c r="I1138" s="3">
        <v>0.89</v>
      </c>
      <c r="J1138" s="3">
        <v>0.81</v>
      </c>
      <c r="K1138" s="3">
        <v>71.84</v>
      </c>
      <c r="L1138" s="3">
        <v>56.12</v>
      </c>
      <c r="M1138" s="42">
        <v>980.3</v>
      </c>
      <c r="N1138" s="45">
        <v>1512.42</v>
      </c>
      <c r="O1138" s="3">
        <v>23.129907407407408</v>
      </c>
      <c r="P1138" s="10">
        <v>33.74</v>
      </c>
    </row>
    <row r="1139" spans="1:16" x14ac:dyDescent="0.35">
      <c r="A1139" s="28" t="s">
        <v>117</v>
      </c>
      <c r="B1139">
        <v>29</v>
      </c>
      <c r="C1139">
        <v>4558</v>
      </c>
      <c r="D1139" s="3">
        <v>250.27</v>
      </c>
      <c r="E1139" s="3">
        <v>86.55</v>
      </c>
      <c r="F1139" s="3">
        <v>67.05</v>
      </c>
      <c r="G1139" s="3">
        <f t="shared" si="17"/>
        <v>1.29082774049217</v>
      </c>
      <c r="H1139" s="3">
        <v>83.6</v>
      </c>
      <c r="I1139" s="3">
        <v>0.91</v>
      </c>
      <c r="J1139" s="3">
        <v>0.77</v>
      </c>
      <c r="K1139" s="3">
        <v>86.16</v>
      </c>
      <c r="L1139" s="3">
        <v>67.94</v>
      </c>
      <c r="M1139" s="42">
        <v>1229.33</v>
      </c>
      <c r="N1139" s="45">
        <v>1367.74</v>
      </c>
      <c r="O1139" s="3">
        <v>23.360490740740744</v>
      </c>
      <c r="P1139" s="10">
        <v>6.4000000000000057</v>
      </c>
    </row>
    <row r="1140" spans="1:16" x14ac:dyDescent="0.35">
      <c r="A1140" s="28" t="s">
        <v>117</v>
      </c>
      <c r="B1140">
        <v>30</v>
      </c>
      <c r="C1140">
        <v>1887</v>
      </c>
      <c r="D1140" s="3">
        <v>162.22</v>
      </c>
      <c r="E1140" s="3">
        <v>50.46</v>
      </c>
      <c r="F1140" s="3">
        <v>47.62</v>
      </c>
      <c r="G1140" s="3">
        <f t="shared" si="17"/>
        <v>1.0596388072238556</v>
      </c>
      <c r="H1140" s="3">
        <v>92.37</v>
      </c>
      <c r="I1140" s="3">
        <v>0.9</v>
      </c>
      <c r="J1140" s="3">
        <v>0.94</v>
      </c>
      <c r="K1140" s="3">
        <v>52.5</v>
      </c>
      <c r="L1140" s="3">
        <v>46.65</v>
      </c>
      <c r="M1140" s="42">
        <v>1246.8499999999999</v>
      </c>
      <c r="N1140" s="45">
        <v>1261.58</v>
      </c>
      <c r="O1140" s="3">
        <v>23.376712962962962</v>
      </c>
      <c r="P1140" s="10">
        <v>177.63</v>
      </c>
    </row>
    <row r="1141" spans="1:16" x14ac:dyDescent="0.35">
      <c r="A1141" s="28" t="s">
        <v>117</v>
      </c>
      <c r="B1141">
        <v>31</v>
      </c>
      <c r="C1141">
        <v>1227</v>
      </c>
      <c r="D1141" s="3">
        <v>129.30000000000001</v>
      </c>
      <c r="E1141" s="3">
        <v>40.869999999999997</v>
      </c>
      <c r="F1141" s="3">
        <v>38.22</v>
      </c>
      <c r="G1141" s="3">
        <f t="shared" si="17"/>
        <v>1.0693354264782835</v>
      </c>
      <c r="H1141" s="3">
        <v>9.5399999999999991</v>
      </c>
      <c r="I1141" s="3">
        <v>0.92</v>
      </c>
      <c r="J1141" s="3">
        <v>0.94</v>
      </c>
      <c r="K1141" s="3">
        <v>42.45</v>
      </c>
      <c r="L1141" s="3">
        <v>38</v>
      </c>
      <c r="M1141" s="42">
        <v>1092.79</v>
      </c>
      <c r="N1141" s="45">
        <v>1308.68</v>
      </c>
      <c r="O1141" s="3">
        <v>23.234064814814815</v>
      </c>
      <c r="P1141" s="10">
        <v>80.460000000000008</v>
      </c>
    </row>
    <row r="1142" spans="1:16" x14ac:dyDescent="0.35">
      <c r="A1142" s="28" t="s">
        <v>117</v>
      </c>
      <c r="B1142">
        <v>32</v>
      </c>
      <c r="C1142">
        <v>12111</v>
      </c>
      <c r="D1142" s="3">
        <v>435.3</v>
      </c>
      <c r="E1142" s="3">
        <v>164.27</v>
      </c>
      <c r="F1142" s="3">
        <v>93.87</v>
      </c>
      <c r="G1142" s="3">
        <f t="shared" si="17"/>
        <v>1.7499733674230318</v>
      </c>
      <c r="H1142" s="3">
        <v>87.66</v>
      </c>
      <c r="I1142" s="3">
        <v>0.8</v>
      </c>
      <c r="J1142" s="3">
        <v>0.56999999999999995</v>
      </c>
      <c r="K1142" s="3">
        <v>158.15</v>
      </c>
      <c r="L1142" s="3">
        <v>94.72</v>
      </c>
      <c r="M1142" s="42">
        <v>1135.3900000000001</v>
      </c>
      <c r="N1142" s="45">
        <v>1113.98</v>
      </c>
      <c r="O1142" s="3">
        <v>23.27350925925926</v>
      </c>
      <c r="P1142" s="10">
        <v>2.3400000000000034</v>
      </c>
    </row>
    <row r="1143" spans="1:16" x14ac:dyDescent="0.35">
      <c r="A1143" s="28" t="s">
        <v>117</v>
      </c>
      <c r="B1143">
        <v>33</v>
      </c>
      <c r="C1143">
        <v>14328</v>
      </c>
      <c r="D1143" s="3">
        <v>518.79999999999995</v>
      </c>
      <c r="E1143" s="3">
        <v>203.86</v>
      </c>
      <c r="F1143" s="3">
        <v>89.49</v>
      </c>
      <c r="G1143" s="3">
        <f t="shared" si="17"/>
        <v>2.2780198904905578</v>
      </c>
      <c r="H1143" s="3">
        <v>36.53</v>
      </c>
      <c r="I1143" s="3">
        <v>0.67</v>
      </c>
      <c r="J1143" s="3">
        <v>0.44</v>
      </c>
      <c r="K1143" s="3">
        <v>202.51</v>
      </c>
      <c r="L1143" s="3">
        <v>99.02</v>
      </c>
      <c r="M1143" s="42">
        <v>1333.29</v>
      </c>
      <c r="N1143" s="45">
        <v>1144.3699999999999</v>
      </c>
      <c r="O1143" s="3">
        <v>23.45675</v>
      </c>
      <c r="P1143" s="10">
        <v>53.47</v>
      </c>
    </row>
    <row r="1144" spans="1:16" x14ac:dyDescent="0.35">
      <c r="A1144" s="28" t="s">
        <v>117</v>
      </c>
      <c r="B1144">
        <v>34</v>
      </c>
      <c r="C1144">
        <v>2033</v>
      </c>
      <c r="D1144" s="3">
        <v>166.19</v>
      </c>
      <c r="E1144" s="3">
        <v>53.77</v>
      </c>
      <c r="F1144" s="3">
        <v>48.14</v>
      </c>
      <c r="G1144" s="3">
        <f t="shared" si="17"/>
        <v>1.1169505608641463</v>
      </c>
      <c r="H1144" s="3">
        <v>96.41</v>
      </c>
      <c r="I1144" s="3">
        <v>0.92</v>
      </c>
      <c r="J1144" s="3">
        <v>0.9</v>
      </c>
      <c r="K1144" s="3">
        <v>55.61</v>
      </c>
      <c r="L1144" s="3">
        <v>46.02</v>
      </c>
      <c r="M1144" s="42">
        <v>1522.69</v>
      </c>
      <c r="N1144" s="45">
        <v>1179.3800000000001</v>
      </c>
      <c r="O1144" s="3">
        <v>23.632120370370369</v>
      </c>
      <c r="P1144" s="10">
        <v>173.59</v>
      </c>
    </row>
    <row r="1145" spans="1:16" x14ac:dyDescent="0.35">
      <c r="A1145" s="28" t="s">
        <v>117</v>
      </c>
      <c r="B1145">
        <v>35</v>
      </c>
      <c r="C1145">
        <v>5405</v>
      </c>
      <c r="D1145" s="3">
        <v>290.98</v>
      </c>
      <c r="E1145" s="3">
        <v>99.89</v>
      </c>
      <c r="F1145" s="3">
        <v>68.89</v>
      </c>
      <c r="G1145" s="3">
        <f t="shared" si="17"/>
        <v>1.4499927420525476</v>
      </c>
      <c r="H1145" s="3">
        <v>177.24</v>
      </c>
      <c r="I1145" s="3">
        <v>0.8</v>
      </c>
      <c r="J1145" s="3">
        <v>0.69</v>
      </c>
      <c r="K1145" s="3">
        <v>101.49</v>
      </c>
      <c r="L1145" s="3">
        <v>72</v>
      </c>
      <c r="M1145" s="42">
        <v>1676.52</v>
      </c>
      <c r="N1145" s="45">
        <v>1090.6199999999999</v>
      </c>
      <c r="O1145" s="3">
        <v>23.774555555555555</v>
      </c>
      <c r="P1145" s="10">
        <v>92.759999999999991</v>
      </c>
    </row>
    <row r="1146" spans="1:16" x14ac:dyDescent="0.35">
      <c r="A1146" s="28" t="s">
        <v>117</v>
      </c>
      <c r="B1146">
        <v>36</v>
      </c>
      <c r="C1146">
        <v>5867</v>
      </c>
      <c r="D1146" s="3">
        <v>286.02</v>
      </c>
      <c r="E1146" s="3">
        <v>99.6</v>
      </c>
      <c r="F1146" s="3">
        <v>75</v>
      </c>
      <c r="G1146" s="3">
        <f t="shared" si="17"/>
        <v>1.3279999999999998</v>
      </c>
      <c r="H1146" s="3">
        <v>50.44</v>
      </c>
      <c r="I1146" s="3">
        <v>0.9</v>
      </c>
      <c r="J1146" s="3">
        <v>0.75</v>
      </c>
      <c r="K1146" s="3">
        <v>102.07</v>
      </c>
      <c r="L1146" s="3">
        <v>75.42</v>
      </c>
      <c r="M1146" s="42">
        <v>1523.13</v>
      </c>
      <c r="N1146" s="45">
        <v>996.04</v>
      </c>
      <c r="O1146" s="3">
        <v>23.632527777777778</v>
      </c>
      <c r="P1146" s="10">
        <v>39.56</v>
      </c>
    </row>
    <row r="1147" spans="1:16" x14ac:dyDescent="0.35">
      <c r="A1147" s="28" t="s">
        <v>117</v>
      </c>
      <c r="B1147">
        <v>37</v>
      </c>
      <c r="C1147">
        <v>829</v>
      </c>
      <c r="D1147" s="3">
        <v>108.53</v>
      </c>
      <c r="E1147" s="3">
        <v>39.43</v>
      </c>
      <c r="F1147" s="3">
        <v>26.77</v>
      </c>
      <c r="G1147" s="3">
        <f t="shared" si="17"/>
        <v>1.4729174449010085</v>
      </c>
      <c r="H1147" s="3">
        <v>132.87</v>
      </c>
      <c r="I1147" s="3">
        <v>0.88</v>
      </c>
      <c r="J1147" s="3">
        <v>0.68</v>
      </c>
      <c r="K1147" s="3">
        <v>41.23</v>
      </c>
      <c r="L1147" s="3">
        <v>27.95</v>
      </c>
      <c r="M1147" s="42">
        <v>1442.81</v>
      </c>
      <c r="N1147" s="45">
        <v>1118.6099999999999</v>
      </c>
      <c r="O1147" s="3">
        <v>23.558157407407407</v>
      </c>
      <c r="P1147" s="10">
        <v>137.13</v>
      </c>
    </row>
    <row r="1148" spans="1:16" x14ac:dyDescent="0.35">
      <c r="A1148" s="28" t="s">
        <v>117</v>
      </c>
      <c r="B1148">
        <v>38</v>
      </c>
      <c r="C1148">
        <v>3258</v>
      </c>
      <c r="D1148" s="3">
        <v>211.29</v>
      </c>
      <c r="E1148" s="3">
        <v>71.819999999999993</v>
      </c>
      <c r="F1148" s="3">
        <v>57.76</v>
      </c>
      <c r="G1148" s="3">
        <f t="shared" si="17"/>
        <v>1.243421052631579</v>
      </c>
      <c r="H1148" s="3">
        <v>82.5</v>
      </c>
      <c r="I1148" s="3">
        <v>0.92</v>
      </c>
      <c r="J1148" s="3">
        <v>0.8</v>
      </c>
      <c r="K1148" s="3">
        <v>73.55</v>
      </c>
      <c r="L1148" s="3">
        <v>57</v>
      </c>
      <c r="M1148" s="42">
        <v>1398.82</v>
      </c>
      <c r="N1148" s="45">
        <v>862.25</v>
      </c>
      <c r="O1148" s="3">
        <v>23.517425925925927</v>
      </c>
      <c r="P1148" s="10">
        <v>7.5</v>
      </c>
    </row>
    <row r="1149" spans="1:16" x14ac:dyDescent="0.35">
      <c r="A1149" s="28" t="s">
        <v>117</v>
      </c>
      <c r="B1149">
        <v>39</v>
      </c>
      <c r="C1149">
        <v>9007</v>
      </c>
      <c r="D1149" s="3">
        <v>378.98</v>
      </c>
      <c r="E1149" s="3">
        <v>146.11000000000001</v>
      </c>
      <c r="F1149" s="3">
        <v>78.489999999999995</v>
      </c>
      <c r="G1149" s="3">
        <f t="shared" si="17"/>
        <v>1.8615110205121674</v>
      </c>
      <c r="H1149" s="3">
        <v>80.58</v>
      </c>
      <c r="I1149" s="3">
        <v>0.79</v>
      </c>
      <c r="J1149" s="3">
        <v>0.54</v>
      </c>
      <c r="K1149" s="3">
        <v>147.26</v>
      </c>
      <c r="L1149" s="3">
        <v>84.91</v>
      </c>
      <c r="M1149" s="42">
        <v>966.02</v>
      </c>
      <c r="N1149" s="45">
        <v>928.97</v>
      </c>
      <c r="O1149" s="3">
        <v>23.116685185185187</v>
      </c>
      <c r="P1149" s="10">
        <v>9.4200000000000017</v>
      </c>
    </row>
    <row r="1150" spans="1:16" x14ac:dyDescent="0.35">
      <c r="A1150" s="28" t="s">
        <v>117</v>
      </c>
      <c r="B1150">
        <v>40</v>
      </c>
      <c r="C1150">
        <v>27748</v>
      </c>
      <c r="D1150" s="3">
        <v>667.59</v>
      </c>
      <c r="E1150" s="3">
        <v>246.89</v>
      </c>
      <c r="F1150" s="3">
        <v>143.1</v>
      </c>
      <c r="G1150" s="3">
        <f t="shared" si="17"/>
        <v>1.7252969951083159</v>
      </c>
      <c r="H1150" s="3">
        <v>100.9</v>
      </c>
      <c r="I1150" s="3">
        <v>0.78</v>
      </c>
      <c r="J1150" s="3">
        <v>0.57999999999999996</v>
      </c>
      <c r="K1150" s="3">
        <v>248.85</v>
      </c>
      <c r="L1150" s="3">
        <v>148.07</v>
      </c>
      <c r="M1150" s="42">
        <v>957.94</v>
      </c>
      <c r="N1150" s="45">
        <v>691.54</v>
      </c>
      <c r="O1150" s="3">
        <v>23.109203703703702</v>
      </c>
      <c r="P1150" s="10">
        <v>169.1</v>
      </c>
    </row>
    <row r="1151" spans="1:16" x14ac:dyDescent="0.35">
      <c r="A1151" s="28" t="s">
        <v>117</v>
      </c>
      <c r="B1151">
        <v>41</v>
      </c>
      <c r="C1151">
        <v>18415</v>
      </c>
      <c r="D1151" s="3">
        <v>511.6</v>
      </c>
      <c r="E1151" s="3">
        <v>184.66</v>
      </c>
      <c r="F1151" s="3">
        <v>126.97</v>
      </c>
      <c r="G1151" s="3">
        <f t="shared" si="17"/>
        <v>1.4543592974718438</v>
      </c>
      <c r="H1151" s="3">
        <v>37.880000000000003</v>
      </c>
      <c r="I1151" s="3">
        <v>0.88</v>
      </c>
      <c r="J1151" s="3">
        <v>0.69</v>
      </c>
      <c r="K1151" s="3">
        <v>190.26</v>
      </c>
      <c r="L1151" s="3">
        <v>128.47999999999999</v>
      </c>
      <c r="M1151" s="42">
        <v>1295.76</v>
      </c>
      <c r="N1151" s="45">
        <v>680.88</v>
      </c>
      <c r="O1151" s="3">
        <v>23.421999999999997</v>
      </c>
      <c r="P1151" s="10">
        <v>52.12</v>
      </c>
    </row>
    <row r="1152" spans="1:16" x14ac:dyDescent="0.35">
      <c r="A1152" s="28" t="s">
        <v>117</v>
      </c>
      <c r="B1152">
        <v>42</v>
      </c>
      <c r="C1152">
        <v>12063</v>
      </c>
      <c r="D1152" s="3">
        <v>455.57</v>
      </c>
      <c r="E1152" s="3">
        <v>167.36</v>
      </c>
      <c r="F1152" s="3">
        <v>91.77</v>
      </c>
      <c r="G1152" s="3">
        <f t="shared" si="17"/>
        <v>1.8236896589299338</v>
      </c>
      <c r="H1152" s="3">
        <v>47.61</v>
      </c>
      <c r="I1152" s="3">
        <v>0.73</v>
      </c>
      <c r="J1152" s="3">
        <v>0.55000000000000004</v>
      </c>
      <c r="K1152" s="3">
        <v>170.99</v>
      </c>
      <c r="L1152" s="3">
        <v>99.89</v>
      </c>
      <c r="M1152" s="42">
        <v>1521.72</v>
      </c>
      <c r="N1152" s="45">
        <v>764.24</v>
      </c>
      <c r="O1152" s="3">
        <v>23.631222222222224</v>
      </c>
      <c r="P1152" s="10">
        <v>42.39</v>
      </c>
    </row>
    <row r="1153" spans="1:16" x14ac:dyDescent="0.35">
      <c r="A1153" s="28" t="s">
        <v>117</v>
      </c>
      <c r="B1153">
        <v>43</v>
      </c>
      <c r="C1153">
        <v>2180</v>
      </c>
      <c r="D1153" s="3">
        <v>172.89</v>
      </c>
      <c r="E1153" s="3">
        <v>62.28</v>
      </c>
      <c r="F1153" s="3">
        <v>44.57</v>
      </c>
      <c r="G1153" s="3">
        <f t="shared" si="17"/>
        <v>1.3973524792461296</v>
      </c>
      <c r="H1153" s="3">
        <v>163.25</v>
      </c>
      <c r="I1153" s="3">
        <v>0.92</v>
      </c>
      <c r="J1153" s="3">
        <v>0.72</v>
      </c>
      <c r="K1153" s="3">
        <v>62.39</v>
      </c>
      <c r="L1153" s="3">
        <v>44.48</v>
      </c>
      <c r="M1153" s="42">
        <v>1702.16</v>
      </c>
      <c r="N1153" s="45">
        <v>736.41</v>
      </c>
      <c r="O1153" s="3">
        <v>23.798296296296297</v>
      </c>
      <c r="P1153" s="10">
        <v>106.75</v>
      </c>
    </row>
    <row r="1154" spans="1:16" x14ac:dyDescent="0.35">
      <c r="A1154" s="28" t="s">
        <v>117</v>
      </c>
      <c r="B1154">
        <v>44</v>
      </c>
      <c r="C1154">
        <v>4402</v>
      </c>
      <c r="D1154" s="3">
        <v>252</v>
      </c>
      <c r="E1154" s="3">
        <v>96.58</v>
      </c>
      <c r="F1154" s="3">
        <v>58.03</v>
      </c>
      <c r="G1154" s="3">
        <f t="shared" si="17"/>
        <v>1.664311562984663</v>
      </c>
      <c r="H1154" s="3">
        <v>93.07</v>
      </c>
      <c r="I1154" s="3">
        <v>0.87</v>
      </c>
      <c r="J1154" s="3">
        <v>0.6</v>
      </c>
      <c r="K1154" s="3">
        <v>94.37</v>
      </c>
      <c r="L1154" s="3">
        <v>57.91</v>
      </c>
      <c r="M1154" s="42">
        <v>1716.96</v>
      </c>
      <c r="N1154" s="45">
        <v>599.01</v>
      </c>
      <c r="O1154" s="3">
        <v>23.811999999999998</v>
      </c>
      <c r="P1154" s="10">
        <v>176.93</v>
      </c>
    </row>
    <row r="1155" spans="1:16" x14ac:dyDescent="0.35">
      <c r="A1155" s="28" t="s">
        <v>117</v>
      </c>
      <c r="B1155">
        <v>45</v>
      </c>
      <c r="C1155">
        <v>7736</v>
      </c>
      <c r="D1155" s="3">
        <v>337.09</v>
      </c>
      <c r="E1155" s="3">
        <v>115.14</v>
      </c>
      <c r="F1155" s="3">
        <v>85.54</v>
      </c>
      <c r="G1155" s="3">
        <f t="shared" si="17"/>
        <v>1.3460369417816225</v>
      </c>
      <c r="H1155" s="3">
        <v>42.35</v>
      </c>
      <c r="I1155" s="3">
        <v>0.86</v>
      </c>
      <c r="J1155" s="3">
        <v>0.74</v>
      </c>
      <c r="K1155" s="3">
        <v>118.3</v>
      </c>
      <c r="L1155" s="3">
        <v>84.01</v>
      </c>
      <c r="M1155" s="42">
        <v>1527.44</v>
      </c>
      <c r="N1155" s="45">
        <v>575.75</v>
      </c>
      <c r="O1155" s="3">
        <v>23.636518518518518</v>
      </c>
      <c r="P1155" s="10">
        <v>47.65</v>
      </c>
    </row>
    <row r="1156" spans="1:16" x14ac:dyDescent="0.35">
      <c r="A1156" s="28" t="s">
        <v>117</v>
      </c>
      <c r="B1156">
        <v>46</v>
      </c>
      <c r="C1156">
        <v>10287</v>
      </c>
      <c r="D1156" s="3">
        <v>377.89</v>
      </c>
      <c r="E1156" s="3">
        <v>130.65</v>
      </c>
      <c r="F1156" s="3">
        <v>100.25</v>
      </c>
      <c r="G1156" s="3">
        <f t="shared" si="17"/>
        <v>1.3032418952618454</v>
      </c>
      <c r="H1156" s="3">
        <v>75.17</v>
      </c>
      <c r="I1156" s="3">
        <v>0.91</v>
      </c>
      <c r="J1156" s="3">
        <v>0.77</v>
      </c>
      <c r="K1156" s="3">
        <v>129.55000000000001</v>
      </c>
      <c r="L1156" s="3">
        <v>100.28</v>
      </c>
      <c r="M1156" s="42">
        <v>1451.71</v>
      </c>
      <c r="N1156" s="45">
        <v>323.43</v>
      </c>
      <c r="O1156" s="3">
        <v>23.566398148148146</v>
      </c>
      <c r="P1156" s="10">
        <v>14.829999999999998</v>
      </c>
    </row>
    <row r="1157" spans="1:16" x14ac:dyDescent="0.35">
      <c r="A1157" s="28" t="s">
        <v>117</v>
      </c>
      <c r="B1157">
        <v>47</v>
      </c>
      <c r="C1157">
        <v>8221</v>
      </c>
      <c r="D1157" s="3">
        <v>345.49</v>
      </c>
      <c r="E1157" s="3">
        <v>116.07</v>
      </c>
      <c r="F1157" s="3">
        <v>90.18</v>
      </c>
      <c r="G1157" s="3">
        <f t="shared" si="17"/>
        <v>1.2870924817032601</v>
      </c>
      <c r="H1157" s="3">
        <v>155.27000000000001</v>
      </c>
      <c r="I1157" s="3">
        <v>0.87</v>
      </c>
      <c r="J1157" s="3">
        <v>0.78</v>
      </c>
      <c r="K1157" s="3">
        <v>117.83</v>
      </c>
      <c r="L1157" s="3">
        <v>92.4</v>
      </c>
      <c r="M1157" s="42">
        <v>1548.18</v>
      </c>
      <c r="N1157" s="45">
        <v>249.02</v>
      </c>
      <c r="O1157" s="3">
        <v>23.655722222222224</v>
      </c>
      <c r="P1157" s="10">
        <v>114.72999999999999</v>
      </c>
    </row>
    <row r="1158" spans="1:16" x14ac:dyDescent="0.35">
      <c r="A1158" s="28" t="s">
        <v>117</v>
      </c>
      <c r="B1158">
        <v>48</v>
      </c>
      <c r="C1158">
        <v>3709</v>
      </c>
      <c r="D1158" s="3">
        <v>226.93</v>
      </c>
      <c r="E1158" s="3">
        <v>82.89</v>
      </c>
      <c r="F1158" s="3">
        <v>56.97</v>
      </c>
      <c r="G1158" s="3">
        <f t="shared" ref="G1158:G1221" si="18">E1158/F1158</f>
        <v>1.4549763033175356</v>
      </c>
      <c r="H1158" s="3">
        <v>5.81</v>
      </c>
      <c r="I1158" s="3">
        <v>0.91</v>
      </c>
      <c r="J1158" s="3">
        <v>0.69</v>
      </c>
      <c r="K1158" s="3">
        <v>85.16</v>
      </c>
      <c r="L1158" s="3">
        <v>57</v>
      </c>
      <c r="M1158" s="42">
        <v>971.92</v>
      </c>
      <c r="N1158" s="45">
        <v>198.88</v>
      </c>
      <c r="O1158" s="3">
        <v>23.122148148148145</v>
      </c>
      <c r="P1158" s="10">
        <v>84.19</v>
      </c>
    </row>
    <row r="1159" spans="1:16" x14ac:dyDescent="0.35">
      <c r="A1159" s="28" t="s">
        <v>117</v>
      </c>
      <c r="B1159">
        <v>49</v>
      </c>
      <c r="C1159">
        <v>4159</v>
      </c>
      <c r="D1159" s="3">
        <v>238.43</v>
      </c>
      <c r="E1159" s="3">
        <v>79.569999999999993</v>
      </c>
      <c r="F1159" s="3">
        <v>66.55</v>
      </c>
      <c r="G1159" s="3">
        <f t="shared" si="18"/>
        <v>1.1956423741547708</v>
      </c>
      <c r="H1159" s="3">
        <v>32.950000000000003</v>
      </c>
      <c r="I1159" s="3">
        <v>0.92</v>
      </c>
      <c r="J1159" s="3">
        <v>0.84</v>
      </c>
      <c r="K1159" s="3">
        <v>81.61</v>
      </c>
      <c r="L1159" s="3">
        <v>67.06</v>
      </c>
      <c r="M1159" s="42">
        <v>1765.25</v>
      </c>
      <c r="N1159" s="45">
        <v>433.74</v>
      </c>
      <c r="O1159" s="3">
        <v>23.856712962962963</v>
      </c>
      <c r="P1159" s="10">
        <v>57.05</v>
      </c>
    </row>
    <row r="1160" spans="1:16" x14ac:dyDescent="0.35">
      <c r="A1160" s="28" t="s">
        <v>117</v>
      </c>
      <c r="B1160">
        <v>50</v>
      </c>
      <c r="C1160">
        <v>6807</v>
      </c>
      <c r="D1160" s="3">
        <v>338.59</v>
      </c>
      <c r="E1160" s="3">
        <v>110.01</v>
      </c>
      <c r="F1160" s="3">
        <v>78.78</v>
      </c>
      <c r="G1160" s="3">
        <f t="shared" si="18"/>
        <v>1.3964204112718965</v>
      </c>
      <c r="H1160" s="3">
        <v>41.45</v>
      </c>
      <c r="I1160" s="3">
        <v>0.75</v>
      </c>
      <c r="J1160" s="3">
        <v>0.72</v>
      </c>
      <c r="K1160" s="3">
        <v>121.08</v>
      </c>
      <c r="L1160" s="3">
        <v>87.4</v>
      </c>
      <c r="M1160" s="42">
        <v>1998.86</v>
      </c>
      <c r="N1160" s="45">
        <v>354.17</v>
      </c>
      <c r="O1160" s="3">
        <v>24.07301851851852</v>
      </c>
      <c r="P1160" s="10">
        <v>48.55</v>
      </c>
    </row>
    <row r="1161" spans="1:16" x14ac:dyDescent="0.35">
      <c r="A1161" s="28" t="s">
        <v>117</v>
      </c>
      <c r="B1161">
        <v>51</v>
      </c>
      <c r="C1161">
        <v>3379</v>
      </c>
      <c r="D1161" s="3">
        <v>216.71</v>
      </c>
      <c r="E1161" s="3">
        <v>69.290000000000006</v>
      </c>
      <c r="F1161" s="3">
        <v>62.09</v>
      </c>
      <c r="G1161" s="3">
        <f t="shared" si="18"/>
        <v>1.1159607022064746</v>
      </c>
      <c r="H1161" s="3">
        <v>12.65</v>
      </c>
      <c r="I1161" s="3">
        <v>0.9</v>
      </c>
      <c r="J1161" s="3">
        <v>0.9</v>
      </c>
      <c r="K1161" s="3">
        <v>72.11</v>
      </c>
      <c r="L1161" s="3">
        <v>59.99</v>
      </c>
      <c r="M1161" s="42">
        <v>2092.7399999999998</v>
      </c>
      <c r="N1161" s="45">
        <v>342.93</v>
      </c>
      <c r="O1161" s="3">
        <v>24.159944444444442</v>
      </c>
      <c r="P1161" s="10">
        <v>77.349999999999994</v>
      </c>
    </row>
    <row r="1162" spans="1:16" x14ac:dyDescent="0.35">
      <c r="A1162" s="28" t="s">
        <v>117</v>
      </c>
      <c r="B1162">
        <v>52</v>
      </c>
      <c r="C1162">
        <v>16544</v>
      </c>
      <c r="D1162" s="3">
        <v>539.83000000000004</v>
      </c>
      <c r="E1162" s="3">
        <v>200.83</v>
      </c>
      <c r="F1162" s="3">
        <v>104.88</v>
      </c>
      <c r="G1162" s="3">
        <f t="shared" si="18"/>
        <v>1.9148550724637683</v>
      </c>
      <c r="H1162" s="3">
        <v>48.22</v>
      </c>
      <c r="I1162" s="3">
        <v>0.71</v>
      </c>
      <c r="J1162" s="3">
        <v>0.52</v>
      </c>
      <c r="K1162" s="3">
        <v>199.36</v>
      </c>
      <c r="L1162" s="3">
        <v>113.41</v>
      </c>
      <c r="M1162" s="42">
        <v>2322.0700000000002</v>
      </c>
      <c r="N1162" s="45">
        <v>179.26</v>
      </c>
      <c r="O1162" s="3">
        <v>24.372287037037037</v>
      </c>
      <c r="P1162" s="10">
        <v>41.78</v>
      </c>
    </row>
    <row r="1163" spans="1:16" x14ac:dyDescent="0.35">
      <c r="A1163" s="28" t="s">
        <v>117</v>
      </c>
      <c r="B1163">
        <v>53</v>
      </c>
      <c r="C1163">
        <v>3110</v>
      </c>
      <c r="D1163" s="3">
        <v>217.15</v>
      </c>
      <c r="E1163" s="3">
        <v>80.19</v>
      </c>
      <c r="F1163" s="3">
        <v>49.38</v>
      </c>
      <c r="G1163" s="3">
        <f t="shared" si="18"/>
        <v>1.6239368165249088</v>
      </c>
      <c r="H1163" s="3">
        <v>73.39</v>
      </c>
      <c r="I1163" s="3">
        <v>0.83</v>
      </c>
      <c r="J1163" s="3">
        <v>0.62</v>
      </c>
      <c r="K1163" s="3">
        <v>81.34</v>
      </c>
      <c r="L1163" s="3">
        <v>52.87</v>
      </c>
      <c r="M1163" s="42">
        <v>2316.39</v>
      </c>
      <c r="N1163" s="45">
        <v>328.45</v>
      </c>
      <c r="O1163" s="3">
        <v>24.367027777777778</v>
      </c>
      <c r="P1163" s="10">
        <v>16.61</v>
      </c>
    </row>
    <row r="1164" spans="1:16" x14ac:dyDescent="0.35">
      <c r="A1164" s="28" t="s">
        <v>117</v>
      </c>
      <c r="B1164">
        <v>54</v>
      </c>
      <c r="C1164">
        <v>11554</v>
      </c>
      <c r="D1164" s="3">
        <v>424.28</v>
      </c>
      <c r="E1164" s="3">
        <v>142.57</v>
      </c>
      <c r="F1164" s="3">
        <v>103.18</v>
      </c>
      <c r="G1164" s="3">
        <f t="shared" si="18"/>
        <v>1.3817600310137621</v>
      </c>
      <c r="H1164" s="3">
        <v>62.27</v>
      </c>
      <c r="I1164" s="3">
        <v>0.81</v>
      </c>
      <c r="J1164" s="3">
        <v>0.72</v>
      </c>
      <c r="K1164" s="3">
        <v>145.12</v>
      </c>
      <c r="L1164" s="3">
        <v>105.67</v>
      </c>
      <c r="M1164" s="42">
        <v>2512.7600000000002</v>
      </c>
      <c r="N1164" s="45">
        <v>331.89</v>
      </c>
      <c r="O1164" s="3">
        <v>24.548851851851854</v>
      </c>
      <c r="P1164" s="10">
        <v>27.729999999999997</v>
      </c>
    </row>
    <row r="1165" spans="1:16" x14ac:dyDescent="0.35">
      <c r="A1165" s="28" t="s">
        <v>117</v>
      </c>
      <c r="B1165">
        <v>55</v>
      </c>
      <c r="C1165">
        <v>9177</v>
      </c>
      <c r="D1165" s="3">
        <v>393.74</v>
      </c>
      <c r="E1165" s="3">
        <v>128.02000000000001</v>
      </c>
      <c r="F1165" s="3">
        <v>91.27</v>
      </c>
      <c r="G1165" s="3">
        <f t="shared" si="18"/>
        <v>1.4026514736496112</v>
      </c>
      <c r="H1165" s="3">
        <v>137.6</v>
      </c>
      <c r="I1165" s="3">
        <v>0.74</v>
      </c>
      <c r="J1165" s="3">
        <v>0.71</v>
      </c>
      <c r="K1165" s="3">
        <v>137.77000000000001</v>
      </c>
      <c r="L1165" s="3">
        <v>104.65</v>
      </c>
      <c r="M1165" s="42">
        <v>2003.97</v>
      </c>
      <c r="N1165" s="45">
        <v>599.34</v>
      </c>
      <c r="O1165" s="3">
        <v>24.077750000000002</v>
      </c>
      <c r="P1165" s="10">
        <v>132.4</v>
      </c>
    </row>
    <row r="1166" spans="1:16" x14ac:dyDescent="0.35">
      <c r="A1166" s="28" t="s">
        <v>117</v>
      </c>
      <c r="B1166">
        <v>56</v>
      </c>
      <c r="C1166">
        <v>10408</v>
      </c>
      <c r="D1166" s="3">
        <v>404.02</v>
      </c>
      <c r="E1166" s="3">
        <v>128.41999999999999</v>
      </c>
      <c r="F1166" s="3">
        <v>103.2</v>
      </c>
      <c r="G1166" s="3">
        <f t="shared" si="18"/>
        <v>1.2443798449612402</v>
      </c>
      <c r="H1166" s="3">
        <v>80.709999999999994</v>
      </c>
      <c r="I1166" s="3">
        <v>0.8</v>
      </c>
      <c r="J1166" s="3">
        <v>0.8</v>
      </c>
      <c r="K1166" s="3">
        <v>136.31</v>
      </c>
      <c r="L1166" s="3">
        <v>107.91</v>
      </c>
      <c r="M1166" s="42">
        <v>2221.16</v>
      </c>
      <c r="N1166" s="45">
        <v>583.26</v>
      </c>
      <c r="O1166" s="3">
        <v>24.278851851851851</v>
      </c>
      <c r="P1166" s="10">
        <v>9.2900000000000063</v>
      </c>
    </row>
    <row r="1167" spans="1:16" x14ac:dyDescent="0.35">
      <c r="A1167" s="28" t="s">
        <v>117</v>
      </c>
      <c r="B1167">
        <v>57</v>
      </c>
      <c r="C1167">
        <v>6468</v>
      </c>
      <c r="D1167" s="3">
        <v>307.89</v>
      </c>
      <c r="E1167" s="3">
        <v>95.99</v>
      </c>
      <c r="F1167" s="3">
        <v>85.8</v>
      </c>
      <c r="G1167" s="3">
        <f t="shared" si="18"/>
        <v>1.1187645687645686</v>
      </c>
      <c r="H1167" s="3">
        <v>13</v>
      </c>
      <c r="I1167" s="3">
        <v>0.86</v>
      </c>
      <c r="J1167" s="3">
        <v>0.89</v>
      </c>
      <c r="K1167" s="3">
        <v>100</v>
      </c>
      <c r="L1167" s="3">
        <v>88.1</v>
      </c>
      <c r="M1167" s="42">
        <v>2356.89</v>
      </c>
      <c r="N1167" s="45">
        <v>589.13</v>
      </c>
      <c r="O1167" s="3">
        <v>24.404527777777776</v>
      </c>
      <c r="P1167" s="10">
        <v>77</v>
      </c>
    </row>
    <row r="1168" spans="1:16" x14ac:dyDescent="0.35">
      <c r="A1168" s="28" t="s">
        <v>117</v>
      </c>
      <c r="B1168">
        <v>58</v>
      </c>
      <c r="C1168">
        <v>4315</v>
      </c>
      <c r="D1168" s="3">
        <v>254.3</v>
      </c>
      <c r="E1168" s="3">
        <v>81.95</v>
      </c>
      <c r="F1168" s="3">
        <v>67.040000000000006</v>
      </c>
      <c r="G1168" s="3">
        <f t="shared" si="18"/>
        <v>1.2224045346062051</v>
      </c>
      <c r="H1168" s="3">
        <v>66.14</v>
      </c>
      <c r="I1168" s="3">
        <v>0.84</v>
      </c>
      <c r="J1168" s="3">
        <v>0.82</v>
      </c>
      <c r="K1168" s="3">
        <v>90.43</v>
      </c>
      <c r="L1168" s="3">
        <v>71.89</v>
      </c>
      <c r="M1168" s="42">
        <v>2105.27</v>
      </c>
      <c r="N1168" s="45">
        <v>749.98</v>
      </c>
      <c r="O1168" s="3">
        <v>24.171546296296295</v>
      </c>
      <c r="P1168" s="10">
        <v>23.86</v>
      </c>
    </row>
    <row r="1169" spans="1:16" x14ac:dyDescent="0.35">
      <c r="A1169" s="28" t="s">
        <v>117</v>
      </c>
      <c r="B1169">
        <v>59</v>
      </c>
      <c r="C1169">
        <v>16382</v>
      </c>
      <c r="D1169" s="3">
        <v>494.16</v>
      </c>
      <c r="E1169" s="3">
        <v>183.98</v>
      </c>
      <c r="F1169" s="3">
        <v>113.37</v>
      </c>
      <c r="G1169" s="3">
        <f t="shared" si="18"/>
        <v>1.6228279086177999</v>
      </c>
      <c r="H1169" s="3">
        <v>81.96</v>
      </c>
      <c r="I1169" s="3">
        <v>0.84</v>
      </c>
      <c r="J1169" s="3">
        <v>0.62</v>
      </c>
      <c r="K1169" s="3">
        <v>181.22</v>
      </c>
      <c r="L1169" s="3">
        <v>115.23</v>
      </c>
      <c r="M1169" s="42">
        <v>2254.7199999999998</v>
      </c>
      <c r="N1169" s="45">
        <v>885.06</v>
      </c>
      <c r="O1169" s="3">
        <v>24.309925925925928</v>
      </c>
      <c r="P1169" s="10">
        <v>8.0400000000000063</v>
      </c>
    </row>
    <row r="1170" spans="1:16" x14ac:dyDescent="0.35">
      <c r="A1170" s="28" t="s">
        <v>117</v>
      </c>
      <c r="B1170">
        <v>60</v>
      </c>
      <c r="C1170">
        <v>2474</v>
      </c>
      <c r="D1170" s="3">
        <v>194.99</v>
      </c>
      <c r="E1170" s="3">
        <v>74.150000000000006</v>
      </c>
      <c r="F1170" s="3">
        <v>42.48</v>
      </c>
      <c r="G1170" s="3">
        <f t="shared" si="18"/>
        <v>1.7455273069679853</v>
      </c>
      <c r="H1170" s="3">
        <v>30.13</v>
      </c>
      <c r="I1170" s="3">
        <v>0.82</v>
      </c>
      <c r="J1170" s="3">
        <v>0.56999999999999995</v>
      </c>
      <c r="K1170" s="3">
        <v>72.8</v>
      </c>
      <c r="L1170" s="3">
        <v>42.04</v>
      </c>
      <c r="M1170" s="42">
        <v>2029.39</v>
      </c>
      <c r="N1170" s="45">
        <v>892.07</v>
      </c>
      <c r="O1170" s="3">
        <v>24.101287037037036</v>
      </c>
      <c r="P1170" s="10">
        <v>59.870000000000005</v>
      </c>
    </row>
    <row r="1171" spans="1:16" x14ac:dyDescent="0.35">
      <c r="A1171" s="28" t="s">
        <v>117</v>
      </c>
      <c r="B1171">
        <v>61</v>
      </c>
      <c r="C1171">
        <v>9221</v>
      </c>
      <c r="D1171" s="3">
        <v>359.34</v>
      </c>
      <c r="E1171" s="3">
        <v>121.85</v>
      </c>
      <c r="F1171" s="3">
        <v>96.35</v>
      </c>
      <c r="G1171" s="3">
        <f t="shared" si="18"/>
        <v>1.2646600934094447</v>
      </c>
      <c r="H1171" s="3">
        <v>158.24</v>
      </c>
      <c r="I1171" s="3">
        <v>0.9</v>
      </c>
      <c r="J1171" s="3">
        <v>0.79</v>
      </c>
      <c r="K1171" s="3">
        <v>128.5</v>
      </c>
      <c r="L1171" s="3">
        <v>94.51</v>
      </c>
      <c r="M1171" s="42">
        <v>1892.46</v>
      </c>
      <c r="N1171" s="45">
        <v>893.07</v>
      </c>
      <c r="O1171" s="3">
        <v>23.974499999999999</v>
      </c>
      <c r="P1171" s="10">
        <v>111.75999999999999</v>
      </c>
    </row>
    <row r="1172" spans="1:16" x14ac:dyDescent="0.35">
      <c r="A1172" s="28" t="s">
        <v>117</v>
      </c>
      <c r="B1172">
        <v>62</v>
      </c>
      <c r="C1172">
        <v>1934</v>
      </c>
      <c r="D1172" s="3">
        <v>161.38999999999999</v>
      </c>
      <c r="E1172" s="3">
        <v>53.39</v>
      </c>
      <c r="F1172" s="3">
        <v>46.12</v>
      </c>
      <c r="G1172" s="3">
        <f t="shared" si="18"/>
        <v>1.1576322636600174</v>
      </c>
      <c r="H1172" s="3">
        <v>105.41</v>
      </c>
      <c r="I1172" s="3">
        <v>0.93</v>
      </c>
      <c r="J1172" s="3">
        <v>0.86</v>
      </c>
      <c r="K1172" s="3">
        <v>54.45</v>
      </c>
      <c r="L1172" s="3">
        <v>46</v>
      </c>
      <c r="M1172" s="42">
        <v>1859.38</v>
      </c>
      <c r="N1172" s="45">
        <v>1018.94</v>
      </c>
      <c r="O1172" s="3">
        <v>23.943870370370373</v>
      </c>
      <c r="P1172" s="10">
        <v>164.59</v>
      </c>
    </row>
    <row r="1173" spans="1:16" x14ac:dyDescent="0.35">
      <c r="A1173" s="28" t="s">
        <v>117</v>
      </c>
      <c r="B1173">
        <v>63</v>
      </c>
      <c r="C1173">
        <v>4372</v>
      </c>
      <c r="D1173" s="3">
        <v>273.89999999999998</v>
      </c>
      <c r="E1173" s="3">
        <v>101.37</v>
      </c>
      <c r="F1173" s="3">
        <v>54.91</v>
      </c>
      <c r="G1173" s="3">
        <f t="shared" si="18"/>
        <v>1.8461118193407395</v>
      </c>
      <c r="H1173" s="3">
        <v>107.59</v>
      </c>
      <c r="I1173" s="3">
        <v>0.73</v>
      </c>
      <c r="J1173" s="3">
        <v>0.54</v>
      </c>
      <c r="K1173" s="3">
        <v>108.46</v>
      </c>
      <c r="L1173" s="3">
        <v>60.67</v>
      </c>
      <c r="M1173" s="42">
        <v>2523.92</v>
      </c>
      <c r="N1173" s="45">
        <v>776.86</v>
      </c>
      <c r="O1173" s="3">
        <v>24.559185185185182</v>
      </c>
      <c r="P1173" s="10">
        <v>162.41</v>
      </c>
    </row>
    <row r="1174" spans="1:16" x14ac:dyDescent="0.35">
      <c r="A1174" s="28" t="s">
        <v>117</v>
      </c>
      <c r="B1174">
        <v>64</v>
      </c>
      <c r="C1174">
        <v>2273</v>
      </c>
      <c r="D1174" s="3">
        <v>191.18</v>
      </c>
      <c r="E1174" s="3">
        <v>72.37</v>
      </c>
      <c r="F1174" s="3">
        <v>39.99</v>
      </c>
      <c r="G1174" s="3">
        <f t="shared" si="18"/>
        <v>1.8097024256064016</v>
      </c>
      <c r="H1174" s="3">
        <v>140.56</v>
      </c>
      <c r="I1174" s="3">
        <v>0.78</v>
      </c>
      <c r="J1174" s="3">
        <v>0.55000000000000004</v>
      </c>
      <c r="K1174" s="3">
        <v>72.47</v>
      </c>
      <c r="L1174" s="3">
        <v>43.98</v>
      </c>
      <c r="M1174" s="42">
        <v>2488.58</v>
      </c>
      <c r="N1174" s="45">
        <v>824.19</v>
      </c>
      <c r="O1174" s="3">
        <v>24.526462962962963</v>
      </c>
      <c r="P1174" s="10">
        <v>129.44</v>
      </c>
    </row>
    <row r="1175" spans="1:16" x14ac:dyDescent="0.35">
      <c r="A1175" s="28" t="s">
        <v>117</v>
      </c>
      <c r="B1175">
        <v>65</v>
      </c>
      <c r="C1175">
        <v>7952</v>
      </c>
      <c r="D1175" s="3">
        <v>335.75</v>
      </c>
      <c r="E1175" s="3">
        <v>106.54</v>
      </c>
      <c r="F1175" s="3">
        <v>95.04</v>
      </c>
      <c r="G1175" s="3">
        <f t="shared" si="18"/>
        <v>1.1210016835016834</v>
      </c>
      <c r="H1175" s="3">
        <v>176.01</v>
      </c>
      <c r="I1175" s="3">
        <v>0.89</v>
      </c>
      <c r="J1175" s="3">
        <v>0.89</v>
      </c>
      <c r="K1175" s="3">
        <v>111.63</v>
      </c>
      <c r="L1175" s="3">
        <v>95.96</v>
      </c>
      <c r="M1175" s="42">
        <v>2492.35</v>
      </c>
      <c r="N1175" s="45">
        <v>968.89</v>
      </c>
      <c r="O1175" s="3">
        <v>24.529953703703704</v>
      </c>
      <c r="P1175" s="10">
        <v>93.990000000000009</v>
      </c>
    </row>
    <row r="1176" spans="1:16" x14ac:dyDescent="0.35">
      <c r="A1176" s="28" t="s">
        <v>117</v>
      </c>
      <c r="B1176">
        <v>66</v>
      </c>
      <c r="C1176">
        <v>533</v>
      </c>
      <c r="D1176" s="3">
        <v>85.35</v>
      </c>
      <c r="E1176" s="3">
        <v>30.07</v>
      </c>
      <c r="F1176" s="3">
        <v>22.57</v>
      </c>
      <c r="G1176" s="3">
        <f t="shared" si="18"/>
        <v>1.3322995126273816</v>
      </c>
      <c r="H1176" s="3">
        <v>92.73</v>
      </c>
      <c r="I1176" s="3">
        <v>0.92</v>
      </c>
      <c r="J1176" s="3">
        <v>0.75</v>
      </c>
      <c r="K1176" s="3">
        <v>30.81</v>
      </c>
      <c r="L1176" s="3">
        <v>22</v>
      </c>
      <c r="M1176" s="42">
        <v>2133.4299999999998</v>
      </c>
      <c r="N1176" s="45">
        <v>1067.6600000000001</v>
      </c>
      <c r="O1176" s="3">
        <v>24.19762037037037</v>
      </c>
      <c r="P1176" s="10">
        <v>177.26999999999998</v>
      </c>
    </row>
    <row r="1177" spans="1:16" x14ac:dyDescent="0.35">
      <c r="A1177" s="28" t="s">
        <v>117</v>
      </c>
      <c r="B1177">
        <v>67</v>
      </c>
      <c r="C1177">
        <v>811</v>
      </c>
      <c r="D1177" s="3">
        <v>105.59</v>
      </c>
      <c r="E1177" s="3">
        <v>36.130000000000003</v>
      </c>
      <c r="F1177" s="3">
        <v>28.58</v>
      </c>
      <c r="G1177" s="3">
        <f t="shared" si="18"/>
        <v>1.2641707487753675</v>
      </c>
      <c r="H1177" s="3">
        <v>82.64</v>
      </c>
      <c r="I1177" s="3">
        <v>0.91</v>
      </c>
      <c r="J1177" s="3">
        <v>0.79</v>
      </c>
      <c r="K1177" s="3">
        <v>37.950000000000003</v>
      </c>
      <c r="L1177" s="3">
        <v>29</v>
      </c>
      <c r="M1177" s="42">
        <v>2092.65</v>
      </c>
      <c r="N1177" s="45">
        <v>1123.8699999999999</v>
      </c>
      <c r="O1177" s="3">
        <v>24.159861111111113</v>
      </c>
      <c r="P1177" s="10">
        <v>7.3599999999999994</v>
      </c>
    </row>
    <row r="1178" spans="1:16" x14ac:dyDescent="0.35">
      <c r="A1178" s="28" t="s">
        <v>117</v>
      </c>
      <c r="B1178">
        <v>68</v>
      </c>
      <c r="C1178">
        <v>6729</v>
      </c>
      <c r="D1178" s="3">
        <v>312.33999999999997</v>
      </c>
      <c r="E1178" s="3">
        <v>113.91</v>
      </c>
      <c r="F1178" s="3">
        <v>75.209999999999994</v>
      </c>
      <c r="G1178" s="3">
        <f t="shared" si="18"/>
        <v>1.5145592341443959</v>
      </c>
      <c r="H1178" s="3">
        <v>29.27</v>
      </c>
      <c r="I1178" s="3">
        <v>0.87</v>
      </c>
      <c r="J1178" s="3">
        <v>0.66</v>
      </c>
      <c r="K1178" s="3">
        <v>113.02</v>
      </c>
      <c r="L1178" s="3">
        <v>75.44</v>
      </c>
      <c r="M1178" s="42">
        <v>1766.84</v>
      </c>
      <c r="N1178" s="45">
        <v>1129.25</v>
      </c>
      <c r="O1178" s="3">
        <v>23.858185185185185</v>
      </c>
      <c r="P1178" s="10">
        <v>60.730000000000004</v>
      </c>
    </row>
    <row r="1179" spans="1:16" x14ac:dyDescent="0.35">
      <c r="A1179" s="28" t="s">
        <v>117</v>
      </c>
      <c r="B1179">
        <v>69</v>
      </c>
      <c r="C1179">
        <v>2548</v>
      </c>
      <c r="D1179" s="3">
        <v>191.79</v>
      </c>
      <c r="E1179" s="3">
        <v>64.95</v>
      </c>
      <c r="F1179" s="3">
        <v>49.95</v>
      </c>
      <c r="G1179" s="3">
        <f t="shared" si="18"/>
        <v>1.3003003003003002</v>
      </c>
      <c r="H1179" s="3">
        <v>57.37</v>
      </c>
      <c r="I1179" s="3">
        <v>0.87</v>
      </c>
      <c r="J1179" s="3">
        <v>0.77</v>
      </c>
      <c r="K1179" s="3">
        <v>66.22</v>
      </c>
      <c r="L1179" s="3">
        <v>52.51</v>
      </c>
      <c r="M1179" s="42">
        <v>1870.36</v>
      </c>
      <c r="N1179" s="45">
        <v>1243.6400000000001</v>
      </c>
      <c r="O1179" s="3">
        <v>23.954037037037036</v>
      </c>
      <c r="P1179" s="10">
        <v>32.630000000000003</v>
      </c>
    </row>
    <row r="1180" spans="1:16" x14ac:dyDescent="0.35">
      <c r="A1180" s="28" t="s">
        <v>117</v>
      </c>
      <c r="B1180">
        <v>70</v>
      </c>
      <c r="C1180">
        <v>2760</v>
      </c>
      <c r="D1180" s="3">
        <v>214.73</v>
      </c>
      <c r="E1180" s="3">
        <v>70.819999999999993</v>
      </c>
      <c r="F1180" s="3">
        <v>49.62</v>
      </c>
      <c r="G1180" s="3">
        <f t="shared" si="18"/>
        <v>1.4272470777912132</v>
      </c>
      <c r="H1180" s="3">
        <v>49.56</v>
      </c>
      <c r="I1180" s="3">
        <v>0.75</v>
      </c>
      <c r="J1180" s="3">
        <v>0.7</v>
      </c>
      <c r="K1180" s="3">
        <v>74.239999999999995</v>
      </c>
      <c r="L1180" s="3">
        <v>51.6</v>
      </c>
      <c r="M1180" s="42">
        <v>2012.65</v>
      </c>
      <c r="N1180" s="45">
        <v>1380.11</v>
      </c>
      <c r="O1180" s="3">
        <v>24.08578703703704</v>
      </c>
      <c r="P1180" s="10">
        <v>40.44</v>
      </c>
    </row>
    <row r="1181" spans="1:16" x14ac:dyDescent="0.35">
      <c r="A1181" s="28" t="s">
        <v>117</v>
      </c>
      <c r="B1181">
        <v>71</v>
      </c>
      <c r="C1181">
        <v>6430</v>
      </c>
      <c r="D1181" s="3">
        <v>303.68</v>
      </c>
      <c r="E1181" s="3">
        <v>109.39</v>
      </c>
      <c r="F1181" s="3">
        <v>74.84</v>
      </c>
      <c r="G1181" s="3">
        <f t="shared" si="18"/>
        <v>1.461651523249599</v>
      </c>
      <c r="H1181" s="3">
        <v>4.07</v>
      </c>
      <c r="I1181" s="3">
        <v>0.88</v>
      </c>
      <c r="J1181" s="3">
        <v>0.68</v>
      </c>
      <c r="K1181" s="3">
        <v>116.21</v>
      </c>
      <c r="L1181" s="3">
        <v>74</v>
      </c>
      <c r="M1181" s="42">
        <v>2204.73</v>
      </c>
      <c r="N1181" s="45">
        <v>1240.52</v>
      </c>
      <c r="O1181" s="3">
        <v>24.263638888888888</v>
      </c>
      <c r="P1181" s="10">
        <v>85.93</v>
      </c>
    </row>
    <row r="1182" spans="1:16" x14ac:dyDescent="0.35">
      <c r="A1182" s="28" t="s">
        <v>117</v>
      </c>
      <c r="B1182">
        <v>72</v>
      </c>
      <c r="C1182">
        <v>5274</v>
      </c>
      <c r="D1182" s="3">
        <v>274.41000000000003</v>
      </c>
      <c r="E1182" s="3">
        <v>103.78</v>
      </c>
      <c r="F1182" s="3">
        <v>64.7</v>
      </c>
      <c r="G1182" s="3">
        <f t="shared" si="18"/>
        <v>1.6040185471406492</v>
      </c>
      <c r="H1182" s="3">
        <v>4.08</v>
      </c>
      <c r="I1182" s="3">
        <v>0.88</v>
      </c>
      <c r="J1182" s="3">
        <v>0.62</v>
      </c>
      <c r="K1182" s="3">
        <v>100.98</v>
      </c>
      <c r="L1182" s="3">
        <v>62</v>
      </c>
      <c r="M1182" s="42">
        <v>1777.08</v>
      </c>
      <c r="N1182" s="45">
        <v>1428.49</v>
      </c>
      <c r="O1182" s="3">
        <v>23.867666666666668</v>
      </c>
      <c r="P1182" s="10">
        <v>85.92</v>
      </c>
    </row>
    <row r="1183" spans="1:16" x14ac:dyDescent="0.35">
      <c r="A1183" s="28" t="s">
        <v>117</v>
      </c>
      <c r="B1183">
        <v>73</v>
      </c>
      <c r="C1183">
        <v>2732</v>
      </c>
      <c r="D1183" s="3">
        <v>213.46</v>
      </c>
      <c r="E1183" s="3">
        <v>85.18</v>
      </c>
      <c r="F1183" s="3">
        <v>40.840000000000003</v>
      </c>
      <c r="G1183" s="3">
        <f t="shared" si="18"/>
        <v>2.085700293829579</v>
      </c>
      <c r="H1183" s="3">
        <v>129.06</v>
      </c>
      <c r="I1183" s="3">
        <v>0.75</v>
      </c>
      <c r="J1183" s="3">
        <v>0.48</v>
      </c>
      <c r="K1183" s="3">
        <v>83.82</v>
      </c>
      <c r="L1183" s="3">
        <v>41.86</v>
      </c>
      <c r="M1183" s="42">
        <v>1940.47</v>
      </c>
      <c r="N1183" s="45">
        <v>1516.52</v>
      </c>
      <c r="O1183" s="3">
        <v>24.018953703703705</v>
      </c>
      <c r="P1183" s="10">
        <v>140.94</v>
      </c>
    </row>
    <row r="1184" spans="1:16" x14ac:dyDescent="0.35">
      <c r="A1184" s="28" t="s">
        <v>117</v>
      </c>
      <c r="B1184">
        <v>74</v>
      </c>
      <c r="C1184">
        <v>1048</v>
      </c>
      <c r="D1184" s="3">
        <v>119.07</v>
      </c>
      <c r="E1184" s="3">
        <v>41.97</v>
      </c>
      <c r="F1184" s="3">
        <v>31.79</v>
      </c>
      <c r="G1184" s="3">
        <f t="shared" si="18"/>
        <v>1.3202264863164517</v>
      </c>
      <c r="H1184" s="3">
        <v>94.29</v>
      </c>
      <c r="I1184" s="3">
        <v>0.93</v>
      </c>
      <c r="J1184" s="3">
        <v>0.76</v>
      </c>
      <c r="K1184" s="3">
        <v>42.58</v>
      </c>
      <c r="L1184" s="3">
        <v>31</v>
      </c>
      <c r="M1184" s="42">
        <v>2106.46</v>
      </c>
      <c r="N1184" s="45">
        <v>1520.55</v>
      </c>
      <c r="O1184" s="3">
        <v>24.172648148148149</v>
      </c>
      <c r="P1184" s="10">
        <v>175.70999999999998</v>
      </c>
    </row>
    <row r="1185" spans="1:16" x14ac:dyDescent="0.35">
      <c r="A1185" s="28" t="s">
        <v>117</v>
      </c>
      <c r="B1185">
        <v>75</v>
      </c>
      <c r="C1185">
        <v>2029</v>
      </c>
      <c r="D1185" s="3">
        <v>168.93</v>
      </c>
      <c r="E1185" s="3">
        <v>58.98</v>
      </c>
      <c r="F1185" s="3">
        <v>43.8</v>
      </c>
      <c r="G1185" s="3">
        <f t="shared" si="18"/>
        <v>1.3465753424657534</v>
      </c>
      <c r="H1185" s="3">
        <v>150.16</v>
      </c>
      <c r="I1185" s="3">
        <v>0.89</v>
      </c>
      <c r="J1185" s="3">
        <v>0.74</v>
      </c>
      <c r="K1185" s="3">
        <v>61.06</v>
      </c>
      <c r="L1185" s="3">
        <v>45.36</v>
      </c>
      <c r="M1185" s="42">
        <v>1850.66</v>
      </c>
      <c r="N1185" s="45">
        <v>1624.75</v>
      </c>
      <c r="O1185" s="3">
        <v>23.935796296296296</v>
      </c>
      <c r="P1185" s="10">
        <v>119.84</v>
      </c>
    </row>
    <row r="1186" spans="1:16" x14ac:dyDescent="0.35">
      <c r="A1186" s="28" t="s">
        <v>117</v>
      </c>
      <c r="B1186">
        <v>76</v>
      </c>
      <c r="C1186">
        <v>13335</v>
      </c>
      <c r="D1186" s="3">
        <v>557.15</v>
      </c>
      <c r="E1186" s="3">
        <v>156.24</v>
      </c>
      <c r="F1186" s="3">
        <v>108.67</v>
      </c>
      <c r="G1186" s="3">
        <f t="shared" si="18"/>
        <v>1.437747308364774</v>
      </c>
      <c r="H1186" s="3">
        <v>176.44</v>
      </c>
      <c r="I1186" s="3">
        <v>0.54</v>
      </c>
      <c r="J1186" s="3">
        <v>0.7</v>
      </c>
      <c r="K1186" s="3">
        <v>170.55</v>
      </c>
      <c r="L1186" s="3">
        <v>128.86000000000001</v>
      </c>
      <c r="M1186" s="42">
        <v>1768.71</v>
      </c>
      <c r="N1186" s="45">
        <v>1781.06</v>
      </c>
      <c r="O1186" s="3">
        <v>23.859916666666667</v>
      </c>
      <c r="P1186" s="10">
        <v>93.56</v>
      </c>
    </row>
    <row r="1187" spans="1:16" x14ac:dyDescent="0.35">
      <c r="A1187" s="28" t="s">
        <v>117</v>
      </c>
      <c r="B1187">
        <v>77</v>
      </c>
      <c r="C1187">
        <v>1403</v>
      </c>
      <c r="D1187" s="3">
        <v>136.57</v>
      </c>
      <c r="E1187" s="3">
        <v>45.4</v>
      </c>
      <c r="F1187" s="3">
        <v>39.340000000000003</v>
      </c>
      <c r="G1187" s="3">
        <f t="shared" si="18"/>
        <v>1.154041687849517</v>
      </c>
      <c r="H1187" s="3">
        <v>115.45</v>
      </c>
      <c r="I1187" s="3">
        <v>0.95</v>
      </c>
      <c r="J1187" s="3">
        <v>0.87</v>
      </c>
      <c r="K1187" s="3">
        <v>47.01</v>
      </c>
      <c r="L1187" s="3">
        <v>40</v>
      </c>
      <c r="M1187" s="42">
        <v>2058.96</v>
      </c>
      <c r="N1187" s="45">
        <v>1753.5</v>
      </c>
      <c r="O1187" s="3">
        <v>24.128666666666668</v>
      </c>
      <c r="P1187" s="10">
        <v>154.55000000000001</v>
      </c>
    </row>
    <row r="1188" spans="1:16" x14ac:dyDescent="0.35">
      <c r="A1188" s="28" t="s">
        <v>117</v>
      </c>
      <c r="B1188">
        <v>78</v>
      </c>
      <c r="C1188">
        <v>2008</v>
      </c>
      <c r="D1188" s="3">
        <v>170.72</v>
      </c>
      <c r="E1188" s="3">
        <v>61.73</v>
      </c>
      <c r="F1188" s="3">
        <v>41.42</v>
      </c>
      <c r="G1188" s="3">
        <f t="shared" si="18"/>
        <v>1.4903428295509413</v>
      </c>
      <c r="H1188" s="3">
        <v>73.45</v>
      </c>
      <c r="I1188" s="3">
        <v>0.87</v>
      </c>
      <c r="J1188" s="3">
        <v>0.67</v>
      </c>
      <c r="K1188" s="3">
        <v>65.150000000000006</v>
      </c>
      <c r="L1188" s="3">
        <v>44</v>
      </c>
      <c r="M1188" s="42">
        <v>1987.68</v>
      </c>
      <c r="N1188" s="45">
        <v>1938.11</v>
      </c>
      <c r="O1188" s="3">
        <v>24.062666666666669</v>
      </c>
      <c r="P1188" s="10">
        <v>16.549999999999997</v>
      </c>
    </row>
    <row r="1189" spans="1:16" x14ac:dyDescent="0.35">
      <c r="A1189" s="28" t="s">
        <v>117</v>
      </c>
      <c r="B1189">
        <v>79</v>
      </c>
      <c r="C1189">
        <v>703</v>
      </c>
      <c r="D1189" s="3">
        <v>99.3</v>
      </c>
      <c r="E1189" s="3">
        <v>36.270000000000003</v>
      </c>
      <c r="F1189" s="3">
        <v>24.68</v>
      </c>
      <c r="G1189" s="3">
        <f t="shared" si="18"/>
        <v>1.4696110210696922</v>
      </c>
      <c r="H1189" s="3">
        <v>129.69999999999999</v>
      </c>
      <c r="I1189" s="3">
        <v>0.9</v>
      </c>
      <c r="J1189" s="3">
        <v>0.68</v>
      </c>
      <c r="K1189" s="3">
        <v>38.42</v>
      </c>
      <c r="L1189" s="3">
        <v>25.92</v>
      </c>
      <c r="M1189" s="42">
        <v>2123.71</v>
      </c>
      <c r="N1189" s="45">
        <v>1896.04</v>
      </c>
      <c r="O1189" s="3">
        <v>24.188620370370369</v>
      </c>
      <c r="P1189" s="10">
        <v>140.30000000000001</v>
      </c>
    </row>
    <row r="1190" spans="1:16" x14ac:dyDescent="0.35">
      <c r="A1190" s="28" t="s">
        <v>117</v>
      </c>
      <c r="B1190">
        <v>80</v>
      </c>
      <c r="C1190">
        <v>5387</v>
      </c>
      <c r="D1190" s="3">
        <v>285.47000000000003</v>
      </c>
      <c r="E1190" s="3">
        <v>88.99</v>
      </c>
      <c r="F1190" s="3">
        <v>77.08</v>
      </c>
      <c r="G1190" s="3">
        <f t="shared" si="18"/>
        <v>1.1545147898287493</v>
      </c>
      <c r="H1190" s="3">
        <v>76.290000000000006</v>
      </c>
      <c r="I1190" s="3">
        <v>0.83</v>
      </c>
      <c r="J1190" s="3">
        <v>0.87</v>
      </c>
      <c r="K1190" s="3">
        <v>97.42</v>
      </c>
      <c r="L1190" s="3">
        <v>78</v>
      </c>
      <c r="M1190" s="42">
        <v>2268.12</v>
      </c>
      <c r="N1190" s="45">
        <v>1750.17</v>
      </c>
      <c r="O1190" s="3">
        <v>24.322333333333333</v>
      </c>
      <c r="P1190" s="10">
        <v>13.709999999999994</v>
      </c>
    </row>
    <row r="1191" spans="1:16" x14ac:dyDescent="0.35">
      <c r="A1191" s="28" t="s">
        <v>117</v>
      </c>
      <c r="B1191">
        <v>81</v>
      </c>
      <c r="C1191">
        <v>767</v>
      </c>
      <c r="D1191" s="3">
        <v>103.1</v>
      </c>
      <c r="E1191" s="3">
        <v>37.06</v>
      </c>
      <c r="F1191" s="3">
        <v>26.35</v>
      </c>
      <c r="G1191" s="3">
        <f t="shared" si="18"/>
        <v>1.4064516129032258</v>
      </c>
      <c r="H1191" s="3">
        <v>102</v>
      </c>
      <c r="I1191" s="3">
        <v>0.91</v>
      </c>
      <c r="J1191" s="3">
        <v>0.71</v>
      </c>
      <c r="K1191" s="3">
        <v>38.33</v>
      </c>
      <c r="L1191" s="3">
        <v>26</v>
      </c>
      <c r="M1191" s="42">
        <v>2267.09</v>
      </c>
      <c r="N1191" s="45">
        <v>1659.23</v>
      </c>
      <c r="O1191" s="3">
        <v>24.321379629629629</v>
      </c>
      <c r="P1191" s="10">
        <v>168</v>
      </c>
    </row>
    <row r="1192" spans="1:16" x14ac:dyDescent="0.35">
      <c r="A1192" s="28" t="s">
        <v>117</v>
      </c>
      <c r="B1192">
        <v>82</v>
      </c>
      <c r="C1192">
        <v>4167</v>
      </c>
      <c r="D1192" s="3">
        <v>242.74</v>
      </c>
      <c r="E1192" s="3">
        <v>83.71</v>
      </c>
      <c r="F1192" s="3">
        <v>63.38</v>
      </c>
      <c r="G1192" s="3">
        <f t="shared" si="18"/>
        <v>1.3207636478384346</v>
      </c>
      <c r="H1192" s="3">
        <v>96.14</v>
      </c>
      <c r="I1192" s="3">
        <v>0.89</v>
      </c>
      <c r="J1192" s="3">
        <v>0.76</v>
      </c>
      <c r="K1192" s="3">
        <v>84.65</v>
      </c>
      <c r="L1192" s="3">
        <v>63</v>
      </c>
      <c r="M1192" s="42">
        <v>2454.96</v>
      </c>
      <c r="N1192" s="45">
        <v>1973.95</v>
      </c>
      <c r="O1192" s="3">
        <v>24.495333333333331</v>
      </c>
      <c r="P1192" s="10">
        <v>173.86</v>
      </c>
    </row>
    <row r="1193" spans="1:16" x14ac:dyDescent="0.35">
      <c r="A1193" s="28" t="s">
        <v>117</v>
      </c>
      <c r="B1193">
        <v>83</v>
      </c>
      <c r="C1193">
        <v>37706</v>
      </c>
      <c r="D1193" s="3">
        <v>839.99</v>
      </c>
      <c r="E1193" s="3">
        <v>313.89</v>
      </c>
      <c r="F1193" s="3">
        <v>152.94999999999999</v>
      </c>
      <c r="G1193" s="3">
        <f t="shared" si="18"/>
        <v>2.0522392938868914</v>
      </c>
      <c r="H1193" s="3">
        <v>57.47</v>
      </c>
      <c r="I1193" s="3">
        <v>0.67</v>
      </c>
      <c r="J1193" s="3">
        <v>0.49</v>
      </c>
      <c r="K1193" s="3">
        <v>330.44</v>
      </c>
      <c r="L1193" s="3">
        <v>166.36</v>
      </c>
      <c r="M1193" s="42">
        <v>2822.64</v>
      </c>
      <c r="N1193" s="45">
        <v>1830.62</v>
      </c>
      <c r="O1193" s="3">
        <v>24.835777777777778</v>
      </c>
      <c r="P1193" s="10">
        <v>32.53</v>
      </c>
    </row>
    <row r="1194" spans="1:16" x14ac:dyDescent="0.35">
      <c r="A1194" s="28" t="s">
        <v>117</v>
      </c>
      <c r="B1194">
        <v>84</v>
      </c>
      <c r="C1194">
        <v>3505</v>
      </c>
      <c r="D1194" s="3">
        <v>259.85000000000002</v>
      </c>
      <c r="E1194" s="3">
        <v>104.2</v>
      </c>
      <c r="F1194" s="3">
        <v>42.83</v>
      </c>
      <c r="G1194" s="3">
        <f t="shared" si="18"/>
        <v>2.4328741536306331</v>
      </c>
      <c r="H1194" s="3">
        <v>174.8</v>
      </c>
      <c r="I1194" s="3">
        <v>0.65</v>
      </c>
      <c r="J1194" s="3">
        <v>0.41</v>
      </c>
      <c r="K1194" s="3">
        <v>98.49</v>
      </c>
      <c r="L1194" s="3">
        <v>47</v>
      </c>
      <c r="M1194" s="42">
        <v>3129.24</v>
      </c>
      <c r="N1194" s="45">
        <v>1891.98</v>
      </c>
      <c r="O1194" s="3">
        <v>25.119666666666664</v>
      </c>
      <c r="P1194" s="10">
        <v>95.199999999999989</v>
      </c>
    </row>
    <row r="1195" spans="1:16" x14ac:dyDescent="0.35">
      <c r="A1195" s="28" t="s">
        <v>117</v>
      </c>
      <c r="B1195">
        <v>85</v>
      </c>
      <c r="C1195">
        <v>647</v>
      </c>
      <c r="D1195" s="3">
        <v>95.49</v>
      </c>
      <c r="E1195" s="3">
        <v>34.75</v>
      </c>
      <c r="F1195" s="3">
        <v>23.7</v>
      </c>
      <c r="G1195" s="3">
        <f t="shared" si="18"/>
        <v>1.4662447257383966</v>
      </c>
      <c r="H1195" s="3">
        <v>126.71</v>
      </c>
      <c r="I1195" s="3">
        <v>0.89</v>
      </c>
      <c r="J1195" s="3">
        <v>0.68</v>
      </c>
      <c r="K1195" s="3">
        <v>36.24</v>
      </c>
      <c r="L1195" s="3">
        <v>24.41</v>
      </c>
      <c r="M1195" s="42">
        <v>3177.59</v>
      </c>
      <c r="N1195" s="45">
        <v>1866.76</v>
      </c>
      <c r="O1195" s="3">
        <v>25.164435185185184</v>
      </c>
      <c r="P1195" s="10">
        <v>143.29000000000002</v>
      </c>
    </row>
    <row r="1196" spans="1:16" x14ac:dyDescent="0.35">
      <c r="A1196" s="28" t="s">
        <v>117</v>
      </c>
      <c r="B1196">
        <v>86</v>
      </c>
      <c r="C1196">
        <v>2973</v>
      </c>
      <c r="D1196" s="3">
        <v>213.22</v>
      </c>
      <c r="E1196" s="3">
        <v>70.430000000000007</v>
      </c>
      <c r="F1196" s="3">
        <v>53.75</v>
      </c>
      <c r="G1196" s="3">
        <f t="shared" si="18"/>
        <v>1.3103255813953489</v>
      </c>
      <c r="H1196" s="3">
        <v>79.349999999999994</v>
      </c>
      <c r="I1196" s="3">
        <v>0.82</v>
      </c>
      <c r="J1196" s="3">
        <v>0.76</v>
      </c>
      <c r="K1196" s="3">
        <v>74</v>
      </c>
      <c r="L1196" s="3">
        <v>54.93</v>
      </c>
      <c r="M1196" s="42">
        <v>3035.12</v>
      </c>
      <c r="N1196" s="45">
        <v>1469.25</v>
      </c>
      <c r="O1196" s="3">
        <v>25.032518518518518</v>
      </c>
      <c r="P1196" s="10">
        <v>10.650000000000006</v>
      </c>
    </row>
    <row r="1197" spans="1:16" x14ac:dyDescent="0.35">
      <c r="A1197" s="28" t="s">
        <v>117</v>
      </c>
      <c r="B1197">
        <v>87</v>
      </c>
      <c r="C1197">
        <v>140505</v>
      </c>
      <c r="D1197" s="3">
        <v>1971.9</v>
      </c>
      <c r="E1197" s="3">
        <v>705.01</v>
      </c>
      <c r="F1197" s="3">
        <v>253.75</v>
      </c>
      <c r="G1197" s="3">
        <f t="shared" si="18"/>
        <v>2.7783645320197046</v>
      </c>
      <c r="H1197" s="3">
        <v>60.08</v>
      </c>
      <c r="I1197" s="3">
        <v>0.45</v>
      </c>
      <c r="J1197" s="3">
        <v>0.36</v>
      </c>
      <c r="K1197" s="3">
        <v>763.19</v>
      </c>
      <c r="L1197" s="3">
        <v>343.23</v>
      </c>
      <c r="M1197" s="42">
        <v>2885.75</v>
      </c>
      <c r="N1197" s="45">
        <v>1201.6099999999999</v>
      </c>
      <c r="O1197" s="3">
        <v>24.894212962962964</v>
      </c>
      <c r="P1197" s="10">
        <v>29.92</v>
      </c>
    </row>
    <row r="1198" spans="1:16" x14ac:dyDescent="0.35">
      <c r="A1198" s="28" t="s">
        <v>117</v>
      </c>
      <c r="B1198">
        <v>88</v>
      </c>
      <c r="C1198">
        <v>2031</v>
      </c>
      <c r="D1198" s="3">
        <v>178.92</v>
      </c>
      <c r="E1198" s="3">
        <v>68.59</v>
      </c>
      <c r="F1198" s="3">
        <v>37.700000000000003</v>
      </c>
      <c r="G1198" s="3">
        <f t="shared" si="18"/>
        <v>1.8193633952254642</v>
      </c>
      <c r="H1198" s="3">
        <v>55.88</v>
      </c>
      <c r="I1198" s="3">
        <v>0.8</v>
      </c>
      <c r="J1198" s="3">
        <v>0.55000000000000004</v>
      </c>
      <c r="K1198" s="3">
        <v>70.260000000000005</v>
      </c>
      <c r="L1198" s="3">
        <v>39.51</v>
      </c>
      <c r="M1198" s="42">
        <v>3208.85</v>
      </c>
      <c r="N1198" s="45">
        <v>1386.78</v>
      </c>
      <c r="O1198" s="3">
        <v>25.193379629629629</v>
      </c>
      <c r="P1198" s="10">
        <v>34.119999999999997</v>
      </c>
    </row>
    <row r="1199" spans="1:16" x14ac:dyDescent="0.35">
      <c r="A1199" s="28" t="s">
        <v>117</v>
      </c>
      <c r="B1199">
        <v>89</v>
      </c>
      <c r="C1199">
        <v>1919</v>
      </c>
      <c r="D1199" s="3">
        <v>166.2</v>
      </c>
      <c r="E1199" s="3">
        <v>60.47</v>
      </c>
      <c r="F1199" s="3">
        <v>40.409999999999997</v>
      </c>
      <c r="G1199" s="3">
        <f t="shared" si="18"/>
        <v>1.4964117792625589</v>
      </c>
      <c r="H1199" s="3">
        <v>55.19</v>
      </c>
      <c r="I1199" s="3">
        <v>0.87</v>
      </c>
      <c r="J1199" s="3">
        <v>0.67</v>
      </c>
      <c r="K1199" s="3">
        <v>63.41</v>
      </c>
      <c r="L1199" s="3">
        <v>41.23</v>
      </c>
      <c r="M1199" s="42">
        <v>3180.91</v>
      </c>
      <c r="N1199" s="45">
        <v>1318.89</v>
      </c>
      <c r="O1199" s="3">
        <v>25.167509259259258</v>
      </c>
      <c r="P1199" s="10">
        <v>34.81</v>
      </c>
    </row>
    <row r="1200" spans="1:16" x14ac:dyDescent="0.35">
      <c r="A1200" s="28" t="s">
        <v>117</v>
      </c>
      <c r="B1200">
        <v>90</v>
      </c>
      <c r="C1200">
        <v>893</v>
      </c>
      <c r="D1200" s="3">
        <v>108.69</v>
      </c>
      <c r="E1200" s="3">
        <v>35.619999999999997</v>
      </c>
      <c r="F1200" s="3">
        <v>31.92</v>
      </c>
      <c r="G1200" s="3">
        <f t="shared" si="18"/>
        <v>1.1159147869674184</v>
      </c>
      <c r="H1200" s="3">
        <v>24.27</v>
      </c>
      <c r="I1200" s="3">
        <v>0.95</v>
      </c>
      <c r="J1200" s="3">
        <v>0.9</v>
      </c>
      <c r="K1200" s="3">
        <v>37.64</v>
      </c>
      <c r="L1200" s="3">
        <v>32</v>
      </c>
      <c r="M1200" s="42">
        <v>3042.04</v>
      </c>
      <c r="N1200" s="45">
        <v>1230.8599999999999</v>
      </c>
      <c r="O1200" s="3">
        <v>25.038925925925927</v>
      </c>
      <c r="P1200" s="10">
        <v>65.73</v>
      </c>
    </row>
    <row r="1201" spans="1:16" x14ac:dyDescent="0.35">
      <c r="A1201" s="28" t="s">
        <v>117</v>
      </c>
      <c r="B1201">
        <v>91</v>
      </c>
      <c r="C1201">
        <v>3415</v>
      </c>
      <c r="D1201" s="3">
        <v>224.97</v>
      </c>
      <c r="E1201" s="3">
        <v>83.98</v>
      </c>
      <c r="F1201" s="3">
        <v>51.78</v>
      </c>
      <c r="G1201" s="3">
        <f t="shared" si="18"/>
        <v>1.6218617226728467</v>
      </c>
      <c r="H1201" s="3">
        <v>53.96</v>
      </c>
      <c r="I1201" s="3">
        <v>0.85</v>
      </c>
      <c r="J1201" s="3">
        <v>0.62</v>
      </c>
      <c r="K1201" s="3">
        <v>82.76</v>
      </c>
      <c r="L1201" s="3">
        <v>54.76</v>
      </c>
      <c r="M1201" s="42">
        <v>3303.95</v>
      </c>
      <c r="N1201" s="45">
        <v>1123.2</v>
      </c>
      <c r="O1201" s="3">
        <v>25.281435185185185</v>
      </c>
      <c r="P1201" s="10">
        <v>36.04</v>
      </c>
    </row>
    <row r="1202" spans="1:16" x14ac:dyDescent="0.35">
      <c r="A1202" s="28" t="s">
        <v>117</v>
      </c>
      <c r="B1202">
        <v>92</v>
      </c>
      <c r="C1202">
        <v>19889</v>
      </c>
      <c r="D1202" s="3">
        <v>637.59</v>
      </c>
      <c r="E1202" s="3">
        <v>216.47</v>
      </c>
      <c r="F1202" s="3">
        <v>116.99</v>
      </c>
      <c r="G1202" s="3">
        <f t="shared" si="18"/>
        <v>1.8503290879562357</v>
      </c>
      <c r="H1202" s="3">
        <v>120.64</v>
      </c>
      <c r="I1202" s="3">
        <v>0.61</v>
      </c>
      <c r="J1202" s="3">
        <v>0.54</v>
      </c>
      <c r="K1202" s="3">
        <v>230.76</v>
      </c>
      <c r="L1202" s="3">
        <v>136.78</v>
      </c>
      <c r="M1202" s="42">
        <v>3226.98</v>
      </c>
      <c r="N1202" s="45">
        <v>916.42</v>
      </c>
      <c r="O1202" s="3">
        <v>25.210166666666666</v>
      </c>
      <c r="P1202" s="10">
        <v>149.36000000000001</v>
      </c>
    </row>
    <row r="1203" spans="1:16" x14ac:dyDescent="0.35">
      <c r="A1203" s="28" t="s">
        <v>117</v>
      </c>
      <c r="B1203">
        <v>93</v>
      </c>
      <c r="C1203">
        <v>5605</v>
      </c>
      <c r="D1203" s="3">
        <v>293.64</v>
      </c>
      <c r="E1203" s="3">
        <v>106.17</v>
      </c>
      <c r="F1203" s="3">
        <v>67.22</v>
      </c>
      <c r="G1203" s="3">
        <f t="shared" si="18"/>
        <v>1.5794406426658734</v>
      </c>
      <c r="H1203" s="3">
        <v>46.66</v>
      </c>
      <c r="I1203" s="3">
        <v>0.82</v>
      </c>
      <c r="J1203" s="3">
        <v>0.63</v>
      </c>
      <c r="K1203" s="3">
        <v>106.67</v>
      </c>
      <c r="L1203" s="3">
        <v>70.790000000000006</v>
      </c>
      <c r="M1203" s="42">
        <v>2784</v>
      </c>
      <c r="N1203" s="45">
        <v>981.45</v>
      </c>
      <c r="O1203" s="3">
        <v>24.8</v>
      </c>
      <c r="P1203" s="10">
        <v>43.34</v>
      </c>
    </row>
    <row r="1204" spans="1:16" x14ac:dyDescent="0.35">
      <c r="A1204" s="28" t="s">
        <v>117</v>
      </c>
      <c r="B1204">
        <v>94</v>
      </c>
      <c r="C1204">
        <v>2993</v>
      </c>
      <c r="D1204" s="3">
        <v>200.5</v>
      </c>
      <c r="E1204" s="3">
        <v>66.010000000000005</v>
      </c>
      <c r="F1204" s="3">
        <v>57.73</v>
      </c>
      <c r="G1204" s="3">
        <f t="shared" si="18"/>
        <v>1.1434262948207172</v>
      </c>
      <c r="H1204" s="3">
        <v>70.400000000000006</v>
      </c>
      <c r="I1204" s="3">
        <v>0.94</v>
      </c>
      <c r="J1204" s="3">
        <v>0.87</v>
      </c>
      <c r="K1204" s="3">
        <v>68.48</v>
      </c>
      <c r="L1204" s="3">
        <v>59</v>
      </c>
      <c r="M1204" s="42">
        <v>2677.94</v>
      </c>
      <c r="N1204" s="45">
        <v>924.45</v>
      </c>
      <c r="O1204" s="3">
        <v>24.701796296296294</v>
      </c>
      <c r="P1204" s="10">
        <v>19.599999999999994</v>
      </c>
    </row>
    <row r="1205" spans="1:16" x14ac:dyDescent="0.35">
      <c r="A1205" s="28" t="s">
        <v>117</v>
      </c>
      <c r="B1205">
        <v>95</v>
      </c>
      <c r="C1205">
        <v>5197</v>
      </c>
      <c r="D1205" s="3">
        <v>272.63</v>
      </c>
      <c r="E1205" s="3">
        <v>105.07</v>
      </c>
      <c r="F1205" s="3">
        <v>62.97</v>
      </c>
      <c r="G1205" s="3">
        <f t="shared" si="18"/>
        <v>1.6685723360330316</v>
      </c>
      <c r="H1205" s="3">
        <v>42.4</v>
      </c>
      <c r="I1205" s="3">
        <v>0.88</v>
      </c>
      <c r="J1205" s="3">
        <v>0.6</v>
      </c>
      <c r="K1205" s="3">
        <v>106.22</v>
      </c>
      <c r="L1205" s="3">
        <v>63.07</v>
      </c>
      <c r="M1205" s="42">
        <v>2755.72</v>
      </c>
      <c r="N1205" s="45">
        <v>810.11</v>
      </c>
      <c r="O1205" s="3">
        <v>24.773814814814816</v>
      </c>
      <c r="P1205" s="10">
        <v>47.6</v>
      </c>
    </row>
    <row r="1206" spans="1:16" x14ac:dyDescent="0.35">
      <c r="A1206" s="28" t="s">
        <v>117</v>
      </c>
      <c r="B1206">
        <v>96</v>
      </c>
      <c r="C1206">
        <v>588</v>
      </c>
      <c r="D1206" s="3">
        <v>89.03</v>
      </c>
      <c r="E1206" s="3">
        <v>31.47</v>
      </c>
      <c r="F1206" s="3">
        <v>23.79</v>
      </c>
      <c r="G1206" s="3">
        <f t="shared" si="18"/>
        <v>1.3228247162673392</v>
      </c>
      <c r="H1206" s="3">
        <v>20.03</v>
      </c>
      <c r="I1206" s="3">
        <v>0.93</v>
      </c>
      <c r="J1206" s="3">
        <v>0.76</v>
      </c>
      <c r="K1206" s="3">
        <v>32.450000000000003</v>
      </c>
      <c r="L1206" s="3">
        <v>24</v>
      </c>
      <c r="M1206" s="42">
        <v>2993.99</v>
      </c>
      <c r="N1206" s="45">
        <v>616.98</v>
      </c>
      <c r="O1206" s="3">
        <v>24.994435185185182</v>
      </c>
      <c r="P1206" s="10">
        <v>69.97</v>
      </c>
    </row>
    <row r="1207" spans="1:16" x14ac:dyDescent="0.35">
      <c r="A1207" s="28" t="s">
        <v>117</v>
      </c>
      <c r="B1207">
        <v>97</v>
      </c>
      <c r="C1207">
        <v>2995</v>
      </c>
      <c r="D1207" s="3">
        <v>237.22</v>
      </c>
      <c r="E1207" s="3">
        <v>69.650000000000006</v>
      </c>
      <c r="F1207" s="3">
        <v>54.75</v>
      </c>
      <c r="G1207" s="3">
        <f t="shared" si="18"/>
        <v>1.2721461187214613</v>
      </c>
      <c r="H1207" s="3">
        <v>39.15</v>
      </c>
      <c r="I1207" s="3">
        <v>0.67</v>
      </c>
      <c r="J1207" s="3">
        <v>0.79</v>
      </c>
      <c r="K1207" s="3">
        <v>81.010000000000005</v>
      </c>
      <c r="L1207" s="3">
        <v>56.93</v>
      </c>
      <c r="M1207" s="42">
        <v>2885.51</v>
      </c>
      <c r="N1207" s="45">
        <v>519.51</v>
      </c>
      <c r="O1207" s="3">
        <v>24.893990740740744</v>
      </c>
      <c r="P1207" s="10">
        <v>50.85</v>
      </c>
    </row>
    <row r="1208" spans="1:16" x14ac:dyDescent="0.35">
      <c r="A1208" s="28" t="s">
        <v>117</v>
      </c>
      <c r="B1208">
        <v>98</v>
      </c>
      <c r="C1208">
        <v>4260</v>
      </c>
      <c r="D1208" s="3">
        <v>256.94</v>
      </c>
      <c r="E1208" s="3">
        <v>100.64</v>
      </c>
      <c r="F1208" s="3">
        <v>53.9</v>
      </c>
      <c r="G1208" s="3">
        <f t="shared" si="18"/>
        <v>1.867161410018553</v>
      </c>
      <c r="H1208" s="3">
        <v>105.55</v>
      </c>
      <c r="I1208" s="3">
        <v>0.81</v>
      </c>
      <c r="J1208" s="3">
        <v>0.54</v>
      </c>
      <c r="K1208" s="3">
        <v>99.37</v>
      </c>
      <c r="L1208" s="3">
        <v>54.81</v>
      </c>
      <c r="M1208" s="42">
        <v>2942.38</v>
      </c>
      <c r="N1208" s="45">
        <v>379.45</v>
      </c>
      <c r="O1208" s="3">
        <v>24.946648148148149</v>
      </c>
      <c r="P1208" s="10">
        <v>164.45</v>
      </c>
    </row>
    <row r="1209" spans="1:16" x14ac:dyDescent="0.35">
      <c r="A1209" s="28" t="s">
        <v>117</v>
      </c>
      <c r="B1209">
        <v>99</v>
      </c>
      <c r="C1209">
        <v>2978</v>
      </c>
      <c r="D1209" s="3">
        <v>210.73</v>
      </c>
      <c r="E1209" s="3">
        <v>68.349999999999994</v>
      </c>
      <c r="F1209" s="3">
        <v>55.47</v>
      </c>
      <c r="G1209" s="3">
        <f t="shared" si="18"/>
        <v>1.2321975842797908</v>
      </c>
      <c r="H1209" s="3">
        <v>98.64</v>
      </c>
      <c r="I1209" s="3">
        <v>0.84</v>
      </c>
      <c r="J1209" s="3">
        <v>0.81</v>
      </c>
      <c r="K1209" s="3">
        <v>73.16</v>
      </c>
      <c r="L1209" s="3">
        <v>58.52</v>
      </c>
      <c r="M1209" s="42">
        <v>2670.12</v>
      </c>
      <c r="N1209" s="45">
        <v>534.89</v>
      </c>
      <c r="O1209" s="3">
        <v>24.694555555555553</v>
      </c>
      <c r="P1209" s="10">
        <v>171.36</v>
      </c>
    </row>
    <row r="1210" spans="1:16" x14ac:dyDescent="0.35">
      <c r="A1210" s="28" t="s">
        <v>117</v>
      </c>
      <c r="B1210">
        <v>100</v>
      </c>
      <c r="C1210">
        <v>886</v>
      </c>
      <c r="D1210" s="3">
        <v>108.51</v>
      </c>
      <c r="E1210" s="3">
        <v>37.07</v>
      </c>
      <c r="F1210" s="3">
        <v>30.43</v>
      </c>
      <c r="G1210" s="3">
        <f t="shared" si="18"/>
        <v>1.2182057180414065</v>
      </c>
      <c r="H1210" s="3">
        <v>0.82</v>
      </c>
      <c r="I1210" s="3">
        <v>0.95</v>
      </c>
      <c r="J1210" s="3">
        <v>0.82</v>
      </c>
      <c r="K1210" s="3">
        <v>37.950000000000003</v>
      </c>
      <c r="L1210" s="3">
        <v>29.61</v>
      </c>
      <c r="M1210" s="42">
        <v>2734.62</v>
      </c>
      <c r="N1210" s="45">
        <v>501.8</v>
      </c>
      <c r="O1210" s="3">
        <v>24.754277777777776</v>
      </c>
      <c r="P1210" s="10">
        <v>89.18</v>
      </c>
    </row>
    <row r="1211" spans="1:16" x14ac:dyDescent="0.35">
      <c r="A1211" s="28" t="s">
        <v>117</v>
      </c>
      <c r="B1211">
        <v>101</v>
      </c>
      <c r="C1211">
        <v>7309</v>
      </c>
      <c r="D1211" s="3">
        <v>333.92</v>
      </c>
      <c r="E1211" s="3">
        <v>118.79</v>
      </c>
      <c r="F1211" s="3">
        <v>78.34</v>
      </c>
      <c r="G1211" s="3">
        <f t="shared" si="18"/>
        <v>1.5163390349757468</v>
      </c>
      <c r="H1211" s="3">
        <v>45.73</v>
      </c>
      <c r="I1211" s="3">
        <v>0.82</v>
      </c>
      <c r="J1211" s="3">
        <v>0.66</v>
      </c>
      <c r="K1211" s="3">
        <v>119.08</v>
      </c>
      <c r="L1211" s="3">
        <v>82.69</v>
      </c>
      <c r="M1211" s="42">
        <v>2574.31</v>
      </c>
      <c r="N1211" s="45">
        <v>183.53</v>
      </c>
      <c r="O1211" s="3">
        <v>24.605842592592595</v>
      </c>
      <c r="P1211" s="10">
        <v>44.27</v>
      </c>
    </row>
    <row r="1212" spans="1:16" x14ac:dyDescent="0.35">
      <c r="A1212" s="28" t="s">
        <v>117</v>
      </c>
      <c r="B1212">
        <v>102</v>
      </c>
      <c r="C1212">
        <v>86210</v>
      </c>
      <c r="D1212" s="3">
        <v>1365.12</v>
      </c>
      <c r="E1212" s="3">
        <v>419.75</v>
      </c>
      <c r="F1212" s="3">
        <v>261.51</v>
      </c>
      <c r="G1212" s="3">
        <f t="shared" si="18"/>
        <v>1.6051011433597187</v>
      </c>
      <c r="H1212" s="3">
        <v>41.96</v>
      </c>
      <c r="I1212" s="3">
        <v>0.57999999999999996</v>
      </c>
      <c r="J1212" s="3">
        <v>0.62</v>
      </c>
      <c r="K1212" s="3">
        <v>481.5</v>
      </c>
      <c r="L1212" s="3">
        <v>316.70999999999998</v>
      </c>
      <c r="M1212" s="42">
        <v>3297.2</v>
      </c>
      <c r="N1212" s="45">
        <v>337.1</v>
      </c>
      <c r="O1212" s="3">
        <v>25.275185185185187</v>
      </c>
      <c r="P1212" s="10">
        <v>48.04</v>
      </c>
    </row>
    <row r="1213" spans="1:16" x14ac:dyDescent="0.35">
      <c r="A1213" s="28" t="s">
        <v>117</v>
      </c>
      <c r="B1213">
        <v>103</v>
      </c>
      <c r="C1213">
        <v>6122</v>
      </c>
      <c r="D1213" s="3">
        <v>293.32</v>
      </c>
      <c r="E1213" s="3">
        <v>91.6</v>
      </c>
      <c r="F1213" s="3">
        <v>85.1</v>
      </c>
      <c r="G1213" s="3">
        <f t="shared" si="18"/>
        <v>1.0763807285546416</v>
      </c>
      <c r="H1213" s="3">
        <v>92.25</v>
      </c>
      <c r="I1213" s="3">
        <v>0.89</v>
      </c>
      <c r="J1213" s="3">
        <v>0.93</v>
      </c>
      <c r="K1213" s="3">
        <v>98.27</v>
      </c>
      <c r="L1213" s="3">
        <v>84.83</v>
      </c>
      <c r="M1213" s="42">
        <v>3410.28</v>
      </c>
      <c r="N1213" s="45">
        <v>538.41999999999996</v>
      </c>
      <c r="O1213" s="3">
        <v>25.379888888888889</v>
      </c>
      <c r="P1213" s="10">
        <v>177.75</v>
      </c>
    </row>
    <row r="1214" spans="1:16" x14ac:dyDescent="0.35">
      <c r="A1214" s="28" t="s">
        <v>117</v>
      </c>
      <c r="B1214">
        <v>104</v>
      </c>
      <c r="C1214">
        <v>10195</v>
      </c>
      <c r="D1214" s="3">
        <v>383.96</v>
      </c>
      <c r="E1214" s="3">
        <v>131.13</v>
      </c>
      <c r="F1214" s="3">
        <v>98.99</v>
      </c>
      <c r="G1214" s="3">
        <f t="shared" si="18"/>
        <v>1.3246792605313669</v>
      </c>
      <c r="H1214" s="3">
        <v>38.15</v>
      </c>
      <c r="I1214" s="3">
        <v>0.87</v>
      </c>
      <c r="J1214" s="3">
        <v>0.75</v>
      </c>
      <c r="K1214" s="3">
        <v>138.44999999999999</v>
      </c>
      <c r="L1214" s="3">
        <v>105.33</v>
      </c>
      <c r="M1214" s="42">
        <v>3693.92</v>
      </c>
      <c r="N1214" s="45">
        <v>291.98</v>
      </c>
      <c r="O1214" s="3">
        <v>25.642518518518518</v>
      </c>
      <c r="P1214" s="10">
        <v>51.85</v>
      </c>
    </row>
    <row r="1215" spans="1:16" x14ac:dyDescent="0.35">
      <c r="A1215" s="28" t="s">
        <v>117</v>
      </c>
      <c r="B1215">
        <v>105</v>
      </c>
      <c r="C1215">
        <v>2174</v>
      </c>
      <c r="D1215" s="3">
        <v>170.18</v>
      </c>
      <c r="E1215" s="3">
        <v>57.44</v>
      </c>
      <c r="F1215" s="3">
        <v>48.19</v>
      </c>
      <c r="G1215" s="3">
        <f t="shared" si="18"/>
        <v>1.1919485370408798</v>
      </c>
      <c r="H1215" s="3">
        <v>17.329999999999998</v>
      </c>
      <c r="I1215" s="3">
        <v>0.94</v>
      </c>
      <c r="J1215" s="3">
        <v>0.84</v>
      </c>
      <c r="K1215" s="3">
        <v>58.52</v>
      </c>
      <c r="L1215" s="3">
        <v>47.78</v>
      </c>
      <c r="M1215" s="42">
        <v>3614.85</v>
      </c>
      <c r="N1215" s="45">
        <v>459.31</v>
      </c>
      <c r="O1215" s="3">
        <v>25.569305555555555</v>
      </c>
      <c r="P1215" s="10">
        <v>72.67</v>
      </c>
    </row>
    <row r="1216" spans="1:16" x14ac:dyDescent="0.35">
      <c r="A1216" s="28" t="s">
        <v>117</v>
      </c>
      <c r="B1216">
        <v>106</v>
      </c>
      <c r="C1216">
        <v>1409</v>
      </c>
      <c r="D1216" s="3">
        <v>143.22</v>
      </c>
      <c r="E1216" s="3">
        <v>52.87</v>
      </c>
      <c r="F1216" s="3">
        <v>33.93</v>
      </c>
      <c r="G1216" s="3">
        <f t="shared" si="18"/>
        <v>1.5582080754494547</v>
      </c>
      <c r="H1216" s="3">
        <v>172.95</v>
      </c>
      <c r="I1216" s="3">
        <v>0.86</v>
      </c>
      <c r="J1216" s="3">
        <v>0.64</v>
      </c>
      <c r="K1216" s="3">
        <v>54.12</v>
      </c>
      <c r="L1216" s="3">
        <v>36</v>
      </c>
      <c r="M1216" s="42">
        <v>3522.73</v>
      </c>
      <c r="N1216" s="45">
        <v>594.61</v>
      </c>
      <c r="O1216" s="3">
        <v>25.48400925925926</v>
      </c>
      <c r="P1216" s="10">
        <v>97.050000000000011</v>
      </c>
    </row>
    <row r="1217" spans="1:16" x14ac:dyDescent="0.35">
      <c r="A1217" s="28" t="s">
        <v>117</v>
      </c>
      <c r="B1217">
        <v>107</v>
      </c>
      <c r="C1217">
        <v>649</v>
      </c>
      <c r="D1217" s="3">
        <v>92.33</v>
      </c>
      <c r="E1217" s="3">
        <v>32.020000000000003</v>
      </c>
      <c r="F1217" s="3">
        <v>25.81</v>
      </c>
      <c r="G1217" s="3">
        <f t="shared" si="18"/>
        <v>1.2406044168926775</v>
      </c>
      <c r="H1217" s="3">
        <v>33.47</v>
      </c>
      <c r="I1217" s="3">
        <v>0.96</v>
      </c>
      <c r="J1217" s="3">
        <v>0.81</v>
      </c>
      <c r="K1217" s="3">
        <v>33.6</v>
      </c>
      <c r="L1217" s="3">
        <v>26.8</v>
      </c>
      <c r="M1217" s="42">
        <v>3413.82</v>
      </c>
      <c r="N1217" s="45">
        <v>640.99</v>
      </c>
      <c r="O1217" s="3">
        <v>25.383166666666668</v>
      </c>
      <c r="P1217" s="10">
        <v>56.53</v>
      </c>
    </row>
    <row r="1218" spans="1:16" x14ac:dyDescent="0.35">
      <c r="A1218" s="28" t="s">
        <v>117</v>
      </c>
      <c r="B1218">
        <v>108</v>
      </c>
      <c r="C1218">
        <v>4004</v>
      </c>
      <c r="D1218" s="3">
        <v>250.05</v>
      </c>
      <c r="E1218" s="3">
        <v>87.81</v>
      </c>
      <c r="F1218" s="3">
        <v>58.06</v>
      </c>
      <c r="G1218" s="3">
        <f t="shared" si="18"/>
        <v>1.5124009645194627</v>
      </c>
      <c r="H1218" s="3">
        <v>83.65</v>
      </c>
      <c r="I1218" s="3">
        <v>0.8</v>
      </c>
      <c r="J1218" s="3">
        <v>0.66</v>
      </c>
      <c r="K1218" s="3">
        <v>86.98</v>
      </c>
      <c r="L1218" s="3">
        <v>63</v>
      </c>
      <c r="M1218" s="42">
        <v>3718.07</v>
      </c>
      <c r="N1218" s="45">
        <v>685.35</v>
      </c>
      <c r="O1218" s="3">
        <v>25.664879629629631</v>
      </c>
      <c r="P1218" s="10">
        <v>6.3499999999999943</v>
      </c>
    </row>
    <row r="1219" spans="1:16" x14ac:dyDescent="0.35">
      <c r="A1219" s="28" t="s">
        <v>117</v>
      </c>
      <c r="B1219">
        <v>109</v>
      </c>
      <c r="C1219">
        <v>2151</v>
      </c>
      <c r="D1219" s="3">
        <v>170.7</v>
      </c>
      <c r="E1219" s="3">
        <v>59.62</v>
      </c>
      <c r="F1219" s="3">
        <v>45.93</v>
      </c>
      <c r="G1219" s="3">
        <f t="shared" si="18"/>
        <v>1.2980622686697147</v>
      </c>
      <c r="H1219" s="3">
        <v>123.53</v>
      </c>
      <c r="I1219" s="3">
        <v>0.93</v>
      </c>
      <c r="J1219" s="3">
        <v>0.77</v>
      </c>
      <c r="K1219" s="3">
        <v>61.22</v>
      </c>
      <c r="L1219" s="3">
        <v>47.75</v>
      </c>
      <c r="M1219" s="42">
        <v>3404.48</v>
      </c>
      <c r="N1219" s="45">
        <v>863.97</v>
      </c>
      <c r="O1219" s="3">
        <v>25.374518518518517</v>
      </c>
      <c r="P1219" s="10">
        <v>146.47</v>
      </c>
    </row>
    <row r="1220" spans="1:16" x14ac:dyDescent="0.35">
      <c r="A1220" s="28" t="s">
        <v>117</v>
      </c>
      <c r="B1220">
        <v>110</v>
      </c>
      <c r="C1220">
        <v>4418</v>
      </c>
      <c r="D1220" s="3">
        <v>243.25</v>
      </c>
      <c r="E1220" s="3">
        <v>80.47</v>
      </c>
      <c r="F1220" s="3">
        <v>69.900000000000006</v>
      </c>
      <c r="G1220" s="3">
        <f t="shared" si="18"/>
        <v>1.1512160228898425</v>
      </c>
      <c r="H1220" s="3">
        <v>151.79</v>
      </c>
      <c r="I1220" s="3">
        <v>0.94</v>
      </c>
      <c r="J1220" s="3">
        <v>0.87</v>
      </c>
      <c r="K1220" s="3">
        <v>85.49</v>
      </c>
      <c r="L1220" s="3">
        <v>70</v>
      </c>
      <c r="M1220" s="42">
        <v>3557.59</v>
      </c>
      <c r="N1220" s="45">
        <v>949.07</v>
      </c>
      <c r="O1220" s="3">
        <v>25.516287037037038</v>
      </c>
      <c r="P1220" s="10">
        <v>118.21000000000001</v>
      </c>
    </row>
    <row r="1221" spans="1:16" x14ac:dyDescent="0.35">
      <c r="A1221" s="28" t="s">
        <v>117</v>
      </c>
      <c r="B1221">
        <v>111</v>
      </c>
      <c r="C1221">
        <v>3433</v>
      </c>
      <c r="D1221" s="3">
        <v>230.47</v>
      </c>
      <c r="E1221" s="3">
        <v>85.9</v>
      </c>
      <c r="F1221" s="3">
        <v>50.89</v>
      </c>
      <c r="G1221" s="3">
        <f t="shared" si="18"/>
        <v>1.6879544114757321</v>
      </c>
      <c r="H1221" s="3">
        <v>69.19</v>
      </c>
      <c r="I1221" s="3">
        <v>0.81</v>
      </c>
      <c r="J1221" s="3">
        <v>0.59</v>
      </c>
      <c r="K1221" s="3">
        <v>86.35</v>
      </c>
      <c r="L1221" s="3">
        <v>54.8</v>
      </c>
      <c r="M1221" s="42">
        <v>3661.57</v>
      </c>
      <c r="N1221" s="45">
        <v>1003.65</v>
      </c>
      <c r="O1221" s="3">
        <v>25.612564814814814</v>
      </c>
      <c r="P1221" s="10">
        <v>20.810000000000002</v>
      </c>
    </row>
    <row r="1222" spans="1:16" x14ac:dyDescent="0.35">
      <c r="A1222" s="28" t="s">
        <v>117</v>
      </c>
      <c r="B1222">
        <v>112</v>
      </c>
      <c r="C1222">
        <v>5724</v>
      </c>
      <c r="D1222" s="3">
        <v>290.97000000000003</v>
      </c>
      <c r="E1222" s="3">
        <v>113.23</v>
      </c>
      <c r="F1222" s="3">
        <v>64.37</v>
      </c>
      <c r="G1222" s="3">
        <f t="shared" ref="G1222:G1285" si="19">E1222/F1222</f>
        <v>1.7590492465434209</v>
      </c>
      <c r="H1222" s="3">
        <v>32.86</v>
      </c>
      <c r="I1222" s="3">
        <v>0.85</v>
      </c>
      <c r="J1222" s="3">
        <v>0.56999999999999995</v>
      </c>
      <c r="K1222" s="3">
        <v>112.16</v>
      </c>
      <c r="L1222" s="3">
        <v>64.73</v>
      </c>
      <c r="M1222" s="42">
        <v>3462.07</v>
      </c>
      <c r="N1222" s="45">
        <v>1058.7</v>
      </c>
      <c r="O1222" s="3">
        <v>25.427842592592594</v>
      </c>
      <c r="P1222" s="10">
        <v>57.14</v>
      </c>
    </row>
    <row r="1223" spans="1:16" x14ac:dyDescent="0.35">
      <c r="A1223" s="28" t="s">
        <v>117</v>
      </c>
      <c r="B1223">
        <v>113</v>
      </c>
      <c r="C1223">
        <v>946</v>
      </c>
      <c r="D1223" s="3">
        <v>113.1</v>
      </c>
      <c r="E1223" s="3">
        <v>40.67</v>
      </c>
      <c r="F1223" s="3">
        <v>29.62</v>
      </c>
      <c r="G1223" s="3">
        <f t="shared" si="19"/>
        <v>1.3730587440918298</v>
      </c>
      <c r="H1223" s="3">
        <v>108.82</v>
      </c>
      <c r="I1223" s="3">
        <v>0.93</v>
      </c>
      <c r="J1223" s="3">
        <v>0.73</v>
      </c>
      <c r="K1223" s="3">
        <v>42.06</v>
      </c>
      <c r="L1223" s="3">
        <v>30</v>
      </c>
      <c r="M1223" s="42">
        <v>3473.22</v>
      </c>
      <c r="N1223" s="45">
        <v>1138.1600000000001</v>
      </c>
      <c r="O1223" s="3">
        <v>25.438166666666667</v>
      </c>
      <c r="P1223" s="10">
        <v>161.18</v>
      </c>
    </row>
    <row r="1224" spans="1:16" x14ac:dyDescent="0.35">
      <c r="A1224" s="28" t="s">
        <v>117</v>
      </c>
      <c r="B1224">
        <v>114</v>
      </c>
      <c r="C1224">
        <v>4024</v>
      </c>
      <c r="D1224" s="3">
        <v>238.58</v>
      </c>
      <c r="E1224" s="3">
        <v>86.88</v>
      </c>
      <c r="F1224" s="3">
        <v>58.97</v>
      </c>
      <c r="G1224" s="3">
        <f t="shared" si="19"/>
        <v>1.4732915041546548</v>
      </c>
      <c r="H1224" s="3">
        <v>64.72</v>
      </c>
      <c r="I1224" s="3">
        <v>0.89</v>
      </c>
      <c r="J1224" s="3">
        <v>0.68</v>
      </c>
      <c r="K1224" s="3">
        <v>85.44</v>
      </c>
      <c r="L1224" s="3">
        <v>59.56</v>
      </c>
      <c r="M1224" s="42">
        <v>3373.47</v>
      </c>
      <c r="N1224" s="45">
        <v>1261.8</v>
      </c>
      <c r="O1224" s="3">
        <v>25.345805555555557</v>
      </c>
      <c r="P1224" s="10">
        <v>25.28</v>
      </c>
    </row>
    <row r="1225" spans="1:16" x14ac:dyDescent="0.35">
      <c r="A1225" s="28" t="s">
        <v>117</v>
      </c>
      <c r="B1225">
        <v>115</v>
      </c>
      <c r="C1225">
        <v>1447</v>
      </c>
      <c r="D1225" s="3">
        <v>140.16999999999999</v>
      </c>
      <c r="E1225" s="3">
        <v>50.52</v>
      </c>
      <c r="F1225" s="3">
        <v>36.47</v>
      </c>
      <c r="G1225" s="3">
        <f t="shared" si="19"/>
        <v>1.3852481491636963</v>
      </c>
      <c r="H1225" s="3">
        <v>44.8</v>
      </c>
      <c r="I1225" s="3">
        <v>0.93</v>
      </c>
      <c r="J1225" s="3">
        <v>0.72</v>
      </c>
      <c r="K1225" s="3">
        <v>52.5</v>
      </c>
      <c r="L1225" s="3">
        <v>37.479999999999997</v>
      </c>
      <c r="M1225" s="42">
        <v>3431.68</v>
      </c>
      <c r="N1225" s="45">
        <v>1422.84</v>
      </c>
      <c r="O1225" s="3">
        <v>25.399703703703704</v>
      </c>
      <c r="P1225" s="10">
        <v>45.2</v>
      </c>
    </row>
    <row r="1226" spans="1:16" x14ac:dyDescent="0.35">
      <c r="A1226" s="28" t="s">
        <v>117</v>
      </c>
      <c r="B1226">
        <v>116</v>
      </c>
      <c r="C1226">
        <v>1007</v>
      </c>
      <c r="D1226" s="3">
        <v>115.35</v>
      </c>
      <c r="E1226" s="3">
        <v>39.520000000000003</v>
      </c>
      <c r="F1226" s="3">
        <v>32.44</v>
      </c>
      <c r="G1226" s="3">
        <f t="shared" si="19"/>
        <v>1.2182490752157831</v>
      </c>
      <c r="H1226" s="3">
        <v>25.59</v>
      </c>
      <c r="I1226" s="3">
        <v>0.95</v>
      </c>
      <c r="J1226" s="3">
        <v>0.82</v>
      </c>
      <c r="K1226" s="3">
        <v>41.44</v>
      </c>
      <c r="L1226" s="3">
        <v>33.049999999999997</v>
      </c>
      <c r="M1226" s="42">
        <v>3527.88</v>
      </c>
      <c r="N1226" s="45">
        <v>1496.57</v>
      </c>
      <c r="O1226" s="3">
        <v>25.488777777777777</v>
      </c>
      <c r="P1226" s="10">
        <v>64.41</v>
      </c>
    </row>
    <row r="1227" spans="1:16" x14ac:dyDescent="0.35">
      <c r="A1227" s="28" t="s">
        <v>117</v>
      </c>
      <c r="B1227">
        <v>117</v>
      </c>
      <c r="C1227">
        <v>2336</v>
      </c>
      <c r="D1227" s="3">
        <v>179.39</v>
      </c>
      <c r="E1227" s="3">
        <v>63.42</v>
      </c>
      <c r="F1227" s="3">
        <v>46.9</v>
      </c>
      <c r="G1227" s="3">
        <f t="shared" si="19"/>
        <v>1.3522388059701493</v>
      </c>
      <c r="H1227" s="3">
        <v>62.09</v>
      </c>
      <c r="I1227" s="3">
        <v>0.91</v>
      </c>
      <c r="J1227" s="3">
        <v>0.74</v>
      </c>
      <c r="K1227" s="3">
        <v>67.12</v>
      </c>
      <c r="L1227" s="3">
        <v>48.3</v>
      </c>
      <c r="M1227" s="42">
        <v>3577.96</v>
      </c>
      <c r="N1227" s="45">
        <v>1511.12</v>
      </c>
      <c r="O1227" s="3">
        <v>25.535148148148146</v>
      </c>
      <c r="P1227" s="10">
        <v>27.909999999999997</v>
      </c>
    </row>
    <row r="1228" spans="1:16" x14ac:dyDescent="0.35">
      <c r="A1228" s="28" t="s">
        <v>117</v>
      </c>
      <c r="B1228">
        <v>118</v>
      </c>
      <c r="C1228">
        <v>1203</v>
      </c>
      <c r="D1228" s="3">
        <v>126.69</v>
      </c>
      <c r="E1228" s="3">
        <v>43.23</v>
      </c>
      <c r="F1228" s="3">
        <v>35.43</v>
      </c>
      <c r="G1228" s="3">
        <f t="shared" si="19"/>
        <v>1.2201524132091448</v>
      </c>
      <c r="H1228" s="3">
        <v>124.63</v>
      </c>
      <c r="I1228" s="3">
        <v>0.94</v>
      </c>
      <c r="J1228" s="3">
        <v>0.82</v>
      </c>
      <c r="K1228" s="3">
        <v>44.42</v>
      </c>
      <c r="L1228" s="3">
        <v>36.06</v>
      </c>
      <c r="M1228" s="42">
        <v>3516.37</v>
      </c>
      <c r="N1228" s="45">
        <v>1590.7</v>
      </c>
      <c r="O1228" s="3">
        <v>25.47812037037037</v>
      </c>
      <c r="P1228" s="10">
        <v>145.37</v>
      </c>
    </row>
    <row r="1229" spans="1:16" x14ac:dyDescent="0.35">
      <c r="A1229" s="28" t="s">
        <v>117</v>
      </c>
      <c r="B1229">
        <v>119</v>
      </c>
      <c r="C1229">
        <v>1390</v>
      </c>
      <c r="D1229" s="3">
        <v>134.71</v>
      </c>
      <c r="E1229" s="3">
        <v>47.26</v>
      </c>
      <c r="F1229" s="3">
        <v>37.450000000000003</v>
      </c>
      <c r="G1229" s="3">
        <f t="shared" si="19"/>
        <v>1.2619492656875833</v>
      </c>
      <c r="H1229" s="3">
        <v>99.86</v>
      </c>
      <c r="I1229" s="3">
        <v>0.96</v>
      </c>
      <c r="J1229" s="3">
        <v>0.79</v>
      </c>
      <c r="K1229" s="3">
        <v>48.1</v>
      </c>
      <c r="L1229" s="3">
        <v>37</v>
      </c>
      <c r="M1229" s="42">
        <v>3390</v>
      </c>
      <c r="N1229" s="45">
        <v>1631.5</v>
      </c>
      <c r="O1229" s="3">
        <v>25.361111111111111</v>
      </c>
      <c r="P1229" s="10">
        <v>170.14</v>
      </c>
    </row>
    <row r="1230" spans="1:16" x14ac:dyDescent="0.35">
      <c r="A1230" s="28" t="s">
        <v>117</v>
      </c>
      <c r="B1230">
        <v>120</v>
      </c>
      <c r="C1230">
        <v>29249</v>
      </c>
      <c r="D1230" s="3">
        <v>660.27</v>
      </c>
      <c r="E1230" s="3">
        <v>209.28</v>
      </c>
      <c r="F1230" s="3">
        <v>177.95</v>
      </c>
      <c r="G1230" s="3">
        <f t="shared" si="19"/>
        <v>1.1760606912053948</v>
      </c>
      <c r="H1230" s="3">
        <v>79.739999999999995</v>
      </c>
      <c r="I1230" s="3">
        <v>0.84</v>
      </c>
      <c r="J1230" s="3">
        <v>0.85</v>
      </c>
      <c r="K1230" s="3">
        <v>228.67</v>
      </c>
      <c r="L1230" s="3">
        <v>180.73</v>
      </c>
      <c r="M1230" s="42">
        <v>3583.07</v>
      </c>
      <c r="N1230" s="45">
        <v>1737.85</v>
      </c>
      <c r="O1230" s="3">
        <v>25.539879629629631</v>
      </c>
      <c r="P1230" s="10">
        <v>10.260000000000005</v>
      </c>
    </row>
    <row r="1231" spans="1:16" x14ac:dyDescent="0.35">
      <c r="A1231" s="28" t="s">
        <v>117</v>
      </c>
      <c r="B1231">
        <v>121</v>
      </c>
      <c r="C1231">
        <v>16952</v>
      </c>
      <c r="D1231" s="3">
        <v>533.62</v>
      </c>
      <c r="E1231" s="3">
        <v>197.21</v>
      </c>
      <c r="F1231" s="3">
        <v>109.45</v>
      </c>
      <c r="G1231" s="3">
        <f t="shared" si="19"/>
        <v>1.8018273184102329</v>
      </c>
      <c r="H1231" s="3">
        <v>24.26</v>
      </c>
      <c r="I1231" s="3">
        <v>0.75</v>
      </c>
      <c r="J1231" s="3">
        <v>0.55000000000000004</v>
      </c>
      <c r="K1231" s="3">
        <v>196.16</v>
      </c>
      <c r="L1231" s="3">
        <v>115.46</v>
      </c>
      <c r="M1231" s="42">
        <v>4404.6499999999996</v>
      </c>
      <c r="N1231" s="45">
        <v>1710.27</v>
      </c>
      <c r="O1231" s="3">
        <v>26.300601851851852</v>
      </c>
      <c r="P1231" s="10">
        <v>65.739999999999995</v>
      </c>
    </row>
    <row r="1232" spans="1:16" x14ac:dyDescent="0.35">
      <c r="A1232" s="28" t="s">
        <v>117</v>
      </c>
      <c r="B1232">
        <v>122</v>
      </c>
      <c r="C1232">
        <v>1192</v>
      </c>
      <c r="D1232" s="3">
        <v>126.82</v>
      </c>
      <c r="E1232" s="3">
        <v>46.3</v>
      </c>
      <c r="F1232" s="3">
        <v>32.78</v>
      </c>
      <c r="G1232" s="3">
        <f t="shared" si="19"/>
        <v>1.4124466137888956</v>
      </c>
      <c r="H1232" s="3">
        <v>136.58000000000001</v>
      </c>
      <c r="I1232" s="3">
        <v>0.93</v>
      </c>
      <c r="J1232" s="3">
        <v>0.71</v>
      </c>
      <c r="K1232" s="3">
        <v>48.41</v>
      </c>
      <c r="L1232" s="3">
        <v>33.89</v>
      </c>
      <c r="M1232" s="42">
        <v>4350.21</v>
      </c>
      <c r="N1232" s="45">
        <v>1409.99</v>
      </c>
      <c r="O1232" s="3">
        <v>26.250194444444443</v>
      </c>
      <c r="P1232" s="10">
        <v>133.41999999999999</v>
      </c>
    </row>
    <row r="1233" spans="1:16" x14ac:dyDescent="0.35">
      <c r="A1233" s="28" t="s">
        <v>117</v>
      </c>
      <c r="B1233">
        <v>123</v>
      </c>
      <c r="C1233">
        <v>8473</v>
      </c>
      <c r="D1233" s="3">
        <v>378.9</v>
      </c>
      <c r="E1233" s="3">
        <v>139.4</v>
      </c>
      <c r="F1233" s="3">
        <v>77.39</v>
      </c>
      <c r="G1233" s="3">
        <f t="shared" si="19"/>
        <v>1.8012663134771936</v>
      </c>
      <c r="H1233" s="3">
        <v>53.75</v>
      </c>
      <c r="I1233" s="3">
        <v>0.74</v>
      </c>
      <c r="J1233" s="3">
        <v>0.56000000000000005</v>
      </c>
      <c r="K1233" s="3">
        <v>136.56</v>
      </c>
      <c r="L1233" s="3">
        <v>78.88</v>
      </c>
      <c r="M1233" s="42">
        <v>4365.0600000000004</v>
      </c>
      <c r="N1233" s="45">
        <v>1501.31</v>
      </c>
      <c r="O1233" s="3">
        <v>26.263944444444444</v>
      </c>
      <c r="P1233" s="10">
        <v>36.25</v>
      </c>
    </row>
    <row r="1234" spans="1:16" x14ac:dyDescent="0.35">
      <c r="A1234" s="28" t="s">
        <v>117</v>
      </c>
      <c r="B1234">
        <v>124</v>
      </c>
      <c r="C1234">
        <v>60553</v>
      </c>
      <c r="D1234" s="3">
        <v>1494.98</v>
      </c>
      <c r="E1234" s="3">
        <v>447.6</v>
      </c>
      <c r="F1234" s="3">
        <v>172.25</v>
      </c>
      <c r="G1234" s="3">
        <f t="shared" si="19"/>
        <v>2.598548621190131</v>
      </c>
      <c r="H1234" s="3">
        <v>1.04</v>
      </c>
      <c r="I1234" s="3">
        <v>0.34</v>
      </c>
      <c r="J1234" s="3">
        <v>0.38</v>
      </c>
      <c r="K1234" s="3">
        <v>468.84</v>
      </c>
      <c r="L1234" s="3">
        <v>215.58</v>
      </c>
      <c r="M1234" s="42">
        <v>3885.44</v>
      </c>
      <c r="N1234" s="45">
        <v>1547.79</v>
      </c>
      <c r="O1234" s="3">
        <v>25.819851851851851</v>
      </c>
      <c r="P1234" s="10">
        <v>88.96</v>
      </c>
    </row>
    <row r="1235" spans="1:16" x14ac:dyDescent="0.35">
      <c r="A1235" s="28" t="s">
        <v>117</v>
      </c>
      <c r="B1235">
        <v>125</v>
      </c>
      <c r="C1235">
        <v>72646</v>
      </c>
      <c r="D1235" s="3">
        <v>1333.59</v>
      </c>
      <c r="E1235" s="3">
        <v>560.49</v>
      </c>
      <c r="F1235" s="3">
        <v>165.03</v>
      </c>
      <c r="G1235" s="3">
        <f t="shared" si="19"/>
        <v>3.3962915833484821</v>
      </c>
      <c r="H1235" s="3">
        <v>60.04</v>
      </c>
      <c r="I1235" s="3">
        <v>0.51</v>
      </c>
      <c r="J1235" s="3">
        <v>0.28999999999999998</v>
      </c>
      <c r="K1235" s="3">
        <v>565.96</v>
      </c>
      <c r="L1235" s="3">
        <v>185.29</v>
      </c>
      <c r="M1235" s="42">
        <v>3797.43</v>
      </c>
      <c r="N1235" s="45">
        <v>1180.76</v>
      </c>
      <c r="O1235" s="3">
        <v>25.738361111111111</v>
      </c>
      <c r="P1235" s="10">
        <v>29.96</v>
      </c>
    </row>
    <row r="1236" spans="1:16" x14ac:dyDescent="0.35">
      <c r="A1236" s="28" t="s">
        <v>117</v>
      </c>
      <c r="B1236">
        <v>126</v>
      </c>
      <c r="C1236">
        <v>5342</v>
      </c>
      <c r="D1236" s="3">
        <v>268.94</v>
      </c>
      <c r="E1236" s="3">
        <v>94.9</v>
      </c>
      <c r="F1236" s="3">
        <v>71.67</v>
      </c>
      <c r="G1236" s="3">
        <f t="shared" si="19"/>
        <v>1.3241244593274732</v>
      </c>
      <c r="H1236" s="3">
        <v>166.84</v>
      </c>
      <c r="I1236" s="3">
        <v>0.93</v>
      </c>
      <c r="J1236" s="3">
        <v>0.76</v>
      </c>
      <c r="K1236" s="3">
        <v>96.6</v>
      </c>
      <c r="L1236" s="3">
        <v>73</v>
      </c>
      <c r="M1236" s="42">
        <v>3997.61</v>
      </c>
      <c r="N1236" s="45">
        <v>1181.29</v>
      </c>
      <c r="O1236" s="3">
        <v>25.923712962962963</v>
      </c>
      <c r="P1236" s="10">
        <v>103.16</v>
      </c>
    </row>
    <row r="1237" spans="1:16" x14ac:dyDescent="0.35">
      <c r="A1237" s="28" t="s">
        <v>117</v>
      </c>
      <c r="B1237">
        <v>127</v>
      </c>
      <c r="C1237">
        <v>3243</v>
      </c>
      <c r="D1237" s="3">
        <v>204.2</v>
      </c>
      <c r="E1237" s="3">
        <v>69.83</v>
      </c>
      <c r="F1237" s="3">
        <v>59.13</v>
      </c>
      <c r="G1237" s="3">
        <f t="shared" si="19"/>
        <v>1.1809572129206831</v>
      </c>
      <c r="H1237" s="3">
        <v>113.11</v>
      </c>
      <c r="I1237" s="3">
        <v>0.98</v>
      </c>
      <c r="J1237" s="3">
        <v>0.85</v>
      </c>
      <c r="K1237" s="3">
        <v>71.31</v>
      </c>
      <c r="L1237" s="3">
        <v>59.78</v>
      </c>
      <c r="M1237" s="42">
        <v>3855.56</v>
      </c>
      <c r="N1237" s="45">
        <v>1329.26</v>
      </c>
      <c r="O1237" s="3">
        <v>25.792185185185186</v>
      </c>
      <c r="P1237" s="10">
        <v>156.88999999999999</v>
      </c>
    </row>
    <row r="1238" spans="1:16" x14ac:dyDescent="0.35">
      <c r="A1238" s="28" t="s">
        <v>117</v>
      </c>
      <c r="B1238">
        <v>128</v>
      </c>
      <c r="C1238">
        <v>111227</v>
      </c>
      <c r="D1238" s="3">
        <v>1999.02</v>
      </c>
      <c r="E1238" s="3">
        <v>776.18</v>
      </c>
      <c r="F1238" s="3">
        <v>182.46</v>
      </c>
      <c r="G1238" s="3">
        <f t="shared" si="19"/>
        <v>4.253973473638057</v>
      </c>
      <c r="H1238" s="3">
        <v>81.09</v>
      </c>
      <c r="I1238" s="3">
        <v>0.35</v>
      </c>
      <c r="J1238" s="3">
        <v>0.24</v>
      </c>
      <c r="K1238" s="3">
        <v>760.91</v>
      </c>
      <c r="L1238" s="3">
        <v>232.21</v>
      </c>
      <c r="M1238" s="42">
        <v>4229.8100000000004</v>
      </c>
      <c r="N1238" s="45">
        <v>1073.6500000000001</v>
      </c>
      <c r="O1238" s="3">
        <v>26.138712962962963</v>
      </c>
      <c r="P1238" s="10">
        <v>8.9099999999999966</v>
      </c>
    </row>
    <row r="1239" spans="1:16" x14ac:dyDescent="0.35">
      <c r="A1239" s="28" t="s">
        <v>117</v>
      </c>
      <c r="B1239">
        <v>129</v>
      </c>
      <c r="C1239">
        <v>1271</v>
      </c>
      <c r="D1239" s="3">
        <v>133.79</v>
      </c>
      <c r="E1239" s="3">
        <v>47.61</v>
      </c>
      <c r="F1239" s="3">
        <v>33.99</v>
      </c>
      <c r="G1239" s="3">
        <f t="shared" si="19"/>
        <v>1.4007060900264783</v>
      </c>
      <c r="H1239" s="3">
        <v>96.54</v>
      </c>
      <c r="I1239" s="3">
        <v>0.89</v>
      </c>
      <c r="J1239" s="3">
        <v>0.71</v>
      </c>
      <c r="K1239" s="3">
        <v>50.16</v>
      </c>
      <c r="L1239" s="3">
        <v>35.75</v>
      </c>
      <c r="M1239" s="42">
        <v>4352.6899999999996</v>
      </c>
      <c r="N1239" s="45">
        <v>1086.44</v>
      </c>
      <c r="O1239" s="3">
        <v>26.25249074074074</v>
      </c>
      <c r="P1239" s="10">
        <v>173.45999999999998</v>
      </c>
    </row>
    <row r="1240" spans="1:16" x14ac:dyDescent="0.35">
      <c r="A1240" s="28" t="s">
        <v>117</v>
      </c>
      <c r="B1240">
        <v>130</v>
      </c>
      <c r="C1240">
        <v>12282</v>
      </c>
      <c r="D1240" s="3">
        <v>441.15</v>
      </c>
      <c r="E1240" s="3">
        <v>172.25</v>
      </c>
      <c r="F1240" s="3">
        <v>90.79</v>
      </c>
      <c r="G1240" s="3">
        <f t="shared" si="19"/>
        <v>1.8972353783456326</v>
      </c>
      <c r="H1240" s="3">
        <v>53.71</v>
      </c>
      <c r="I1240" s="3">
        <v>0.79</v>
      </c>
      <c r="J1240" s="3">
        <v>0.53</v>
      </c>
      <c r="K1240" s="3">
        <v>178.52</v>
      </c>
      <c r="L1240" s="3">
        <v>92.13</v>
      </c>
      <c r="M1240" s="42">
        <v>4412.12</v>
      </c>
      <c r="N1240" s="45">
        <v>848.45</v>
      </c>
      <c r="O1240" s="3">
        <v>26.307518518518517</v>
      </c>
      <c r="P1240" s="10">
        <v>36.29</v>
      </c>
    </row>
    <row r="1241" spans="1:16" x14ac:dyDescent="0.35">
      <c r="A1241" s="28" t="s">
        <v>117</v>
      </c>
      <c r="B1241">
        <v>131</v>
      </c>
      <c r="C1241">
        <v>1126</v>
      </c>
      <c r="D1241" s="3">
        <v>124.35</v>
      </c>
      <c r="E1241" s="3">
        <v>45.08</v>
      </c>
      <c r="F1241" s="3">
        <v>31.8</v>
      </c>
      <c r="G1241" s="3">
        <f t="shared" si="19"/>
        <v>1.4176100628930817</v>
      </c>
      <c r="H1241" s="3">
        <v>88.41</v>
      </c>
      <c r="I1241" s="3">
        <v>0.92</v>
      </c>
      <c r="J1241" s="3">
        <v>0.71</v>
      </c>
      <c r="K1241" s="3">
        <v>45.88</v>
      </c>
      <c r="L1241" s="3">
        <v>31.07</v>
      </c>
      <c r="M1241" s="42">
        <v>4493.55</v>
      </c>
      <c r="N1241" s="45">
        <v>776.9</v>
      </c>
      <c r="O1241" s="3">
        <v>26.382916666666667</v>
      </c>
      <c r="P1241" s="10">
        <v>1.5900000000000034</v>
      </c>
    </row>
    <row r="1242" spans="1:16" x14ac:dyDescent="0.35">
      <c r="A1242" s="28" t="s">
        <v>117</v>
      </c>
      <c r="B1242">
        <v>132</v>
      </c>
      <c r="C1242">
        <v>2086</v>
      </c>
      <c r="D1242" s="3">
        <v>166.12</v>
      </c>
      <c r="E1242" s="3">
        <v>57.07</v>
      </c>
      <c r="F1242" s="3">
        <v>46.54</v>
      </c>
      <c r="G1242" s="3">
        <f t="shared" si="19"/>
        <v>1.2262569832402235</v>
      </c>
      <c r="H1242" s="3">
        <v>120.46</v>
      </c>
      <c r="I1242" s="3">
        <v>0.95</v>
      </c>
      <c r="J1242" s="3">
        <v>0.82</v>
      </c>
      <c r="K1242" s="3">
        <v>58.52</v>
      </c>
      <c r="L1242" s="3">
        <v>47.84</v>
      </c>
      <c r="M1242" s="42">
        <v>4461.38</v>
      </c>
      <c r="N1242" s="45">
        <v>596.76</v>
      </c>
      <c r="O1242" s="3">
        <v>26.353129629629631</v>
      </c>
      <c r="P1242" s="10">
        <v>149.54000000000002</v>
      </c>
    </row>
    <row r="1243" spans="1:16" x14ac:dyDescent="0.35">
      <c r="A1243" s="28" t="s">
        <v>117</v>
      </c>
      <c r="B1243">
        <v>133</v>
      </c>
      <c r="C1243">
        <v>14416</v>
      </c>
      <c r="D1243" s="3">
        <v>450.18</v>
      </c>
      <c r="E1243" s="3">
        <v>160.08000000000001</v>
      </c>
      <c r="F1243" s="3">
        <v>114.66</v>
      </c>
      <c r="G1243" s="3">
        <f t="shared" si="19"/>
        <v>1.3961276818419677</v>
      </c>
      <c r="H1243" s="3">
        <v>60.61</v>
      </c>
      <c r="I1243" s="3">
        <v>0.89</v>
      </c>
      <c r="J1243" s="3">
        <v>0.72</v>
      </c>
      <c r="K1243" s="3">
        <v>168.15</v>
      </c>
      <c r="L1243" s="3">
        <v>120.55</v>
      </c>
      <c r="M1243" s="42">
        <v>4291.37</v>
      </c>
      <c r="N1243" s="45">
        <v>575.08000000000004</v>
      </c>
      <c r="O1243" s="3">
        <v>26.195712962962961</v>
      </c>
      <c r="P1243" s="10">
        <v>29.39</v>
      </c>
    </row>
    <row r="1244" spans="1:16" x14ac:dyDescent="0.35">
      <c r="A1244" s="28" t="s">
        <v>117</v>
      </c>
      <c r="B1244">
        <v>134</v>
      </c>
      <c r="C1244">
        <v>1920</v>
      </c>
      <c r="D1244" s="3">
        <v>160.52000000000001</v>
      </c>
      <c r="E1244" s="3">
        <v>56.8</v>
      </c>
      <c r="F1244" s="3">
        <v>43.04</v>
      </c>
      <c r="G1244" s="3">
        <f t="shared" si="19"/>
        <v>1.3197026022304832</v>
      </c>
      <c r="H1244" s="3">
        <v>63.36</v>
      </c>
      <c r="I1244" s="3">
        <v>0.94</v>
      </c>
      <c r="J1244" s="3">
        <v>0.76</v>
      </c>
      <c r="K1244" s="3">
        <v>58.69</v>
      </c>
      <c r="L1244" s="3">
        <v>43.73</v>
      </c>
      <c r="M1244" s="42">
        <v>4364.3999999999996</v>
      </c>
      <c r="N1244" s="45">
        <v>327.5</v>
      </c>
      <c r="O1244" s="3">
        <v>26.263333333333335</v>
      </c>
      <c r="P1244" s="10">
        <v>26.64</v>
      </c>
    </row>
    <row r="1245" spans="1:16" x14ac:dyDescent="0.35">
      <c r="A1245" s="28" t="s">
        <v>117</v>
      </c>
      <c r="B1245">
        <v>135</v>
      </c>
      <c r="C1245">
        <v>1000</v>
      </c>
      <c r="D1245" s="3">
        <v>114.83</v>
      </c>
      <c r="E1245" s="3">
        <v>41.49</v>
      </c>
      <c r="F1245" s="3">
        <v>30.69</v>
      </c>
      <c r="G1245" s="3">
        <f t="shared" si="19"/>
        <v>1.3519061583577712</v>
      </c>
      <c r="H1245" s="3">
        <v>33.57</v>
      </c>
      <c r="I1245" s="3">
        <v>0.95</v>
      </c>
      <c r="J1245" s="3">
        <v>0.74</v>
      </c>
      <c r="K1245" s="3">
        <v>41.87</v>
      </c>
      <c r="L1245" s="3">
        <v>31.3</v>
      </c>
      <c r="M1245" s="42">
        <v>4440.34</v>
      </c>
      <c r="N1245" s="45">
        <v>258.87</v>
      </c>
      <c r="O1245" s="3">
        <v>26.33364814814815</v>
      </c>
      <c r="P1245" s="10">
        <v>56.43</v>
      </c>
    </row>
    <row r="1246" spans="1:16" x14ac:dyDescent="0.35">
      <c r="A1246" s="28" t="s">
        <v>117</v>
      </c>
      <c r="B1246">
        <v>136</v>
      </c>
      <c r="C1246">
        <v>1292</v>
      </c>
      <c r="D1246" s="3">
        <v>134.09</v>
      </c>
      <c r="E1246" s="3">
        <v>51.71</v>
      </c>
      <c r="F1246" s="3">
        <v>31.81</v>
      </c>
      <c r="G1246" s="3">
        <f t="shared" si="19"/>
        <v>1.6255894372838731</v>
      </c>
      <c r="H1246" s="3">
        <v>45.85</v>
      </c>
      <c r="I1246" s="3">
        <v>0.9</v>
      </c>
      <c r="J1246" s="3">
        <v>0.62</v>
      </c>
      <c r="K1246" s="3">
        <v>52.5</v>
      </c>
      <c r="L1246" s="3">
        <v>32.53</v>
      </c>
      <c r="M1246" s="42">
        <v>4498.67</v>
      </c>
      <c r="N1246" s="45">
        <v>314.73</v>
      </c>
      <c r="O1246" s="3">
        <v>26.387657407407406</v>
      </c>
      <c r="P1246" s="10">
        <v>44.15</v>
      </c>
    </row>
    <row r="1247" spans="1:16" x14ac:dyDescent="0.35">
      <c r="A1247" s="28" t="s">
        <v>117</v>
      </c>
      <c r="B1247">
        <v>137</v>
      </c>
      <c r="C1247">
        <v>3310</v>
      </c>
      <c r="D1247" s="3">
        <v>232.58</v>
      </c>
      <c r="E1247" s="3">
        <v>94.56</v>
      </c>
      <c r="F1247" s="3">
        <v>44.57</v>
      </c>
      <c r="G1247" s="3">
        <f t="shared" si="19"/>
        <v>2.1216064617455688</v>
      </c>
      <c r="H1247" s="3">
        <v>56</v>
      </c>
      <c r="I1247" s="3">
        <v>0.77</v>
      </c>
      <c r="J1247" s="3">
        <v>0.47</v>
      </c>
      <c r="K1247" s="3">
        <v>90.27</v>
      </c>
      <c r="L1247" s="3">
        <v>44.41</v>
      </c>
      <c r="M1247" s="42">
        <v>4036.13</v>
      </c>
      <c r="N1247" s="45">
        <v>458.45</v>
      </c>
      <c r="O1247" s="3">
        <v>25.95937962962963</v>
      </c>
      <c r="P1247" s="10">
        <v>34</v>
      </c>
    </row>
    <row r="1248" spans="1:16" x14ac:dyDescent="0.35">
      <c r="A1248" s="28" t="s">
        <v>117</v>
      </c>
      <c r="B1248">
        <v>138</v>
      </c>
      <c r="C1248">
        <v>34732</v>
      </c>
      <c r="D1248" s="3">
        <v>783.96</v>
      </c>
      <c r="E1248" s="3">
        <v>290.33</v>
      </c>
      <c r="F1248" s="3">
        <v>152.32</v>
      </c>
      <c r="G1248" s="3">
        <f t="shared" si="19"/>
        <v>1.9060530462184875</v>
      </c>
      <c r="H1248" s="3">
        <v>104.06</v>
      </c>
      <c r="I1248" s="3">
        <v>0.71</v>
      </c>
      <c r="J1248" s="3">
        <v>0.52</v>
      </c>
      <c r="K1248" s="3">
        <v>294.11</v>
      </c>
      <c r="L1248" s="3">
        <v>172.16</v>
      </c>
      <c r="M1248" s="42">
        <v>5141.8999999999996</v>
      </c>
      <c r="N1248" s="45">
        <v>478.86</v>
      </c>
      <c r="O1248" s="3">
        <v>26.983240740740744</v>
      </c>
      <c r="P1248" s="10">
        <v>165.94</v>
      </c>
    </row>
    <row r="1249" spans="1:16" x14ac:dyDescent="0.35">
      <c r="A1249" s="28" t="s">
        <v>117</v>
      </c>
      <c r="B1249">
        <v>139</v>
      </c>
      <c r="C1249">
        <v>11243</v>
      </c>
      <c r="D1249" s="3">
        <v>419.82</v>
      </c>
      <c r="E1249" s="3">
        <v>149.36000000000001</v>
      </c>
      <c r="F1249" s="3">
        <v>95.84</v>
      </c>
      <c r="G1249" s="3">
        <f t="shared" si="19"/>
        <v>1.5584307178631052</v>
      </c>
      <c r="H1249" s="3">
        <v>12.21</v>
      </c>
      <c r="I1249" s="3">
        <v>0.8</v>
      </c>
      <c r="J1249" s="3">
        <v>0.64</v>
      </c>
      <c r="K1249" s="3">
        <v>154.83000000000001</v>
      </c>
      <c r="L1249" s="3">
        <v>100.76</v>
      </c>
      <c r="M1249" s="42">
        <v>4876.7299999999996</v>
      </c>
      <c r="N1249" s="45">
        <v>548.94000000000005</v>
      </c>
      <c r="O1249" s="3">
        <v>26.737712962962963</v>
      </c>
      <c r="P1249" s="10">
        <v>77.789999999999992</v>
      </c>
    </row>
    <row r="1250" spans="1:16" x14ac:dyDescent="0.35">
      <c r="A1250" s="28" t="s">
        <v>117</v>
      </c>
      <c r="B1250">
        <v>140</v>
      </c>
      <c r="C1250">
        <v>10965</v>
      </c>
      <c r="D1250" s="3">
        <v>381.77</v>
      </c>
      <c r="E1250" s="3">
        <v>127.88</v>
      </c>
      <c r="F1250" s="3">
        <v>109.17</v>
      </c>
      <c r="G1250" s="3">
        <f t="shared" si="19"/>
        <v>1.1713840798754236</v>
      </c>
      <c r="H1250" s="3">
        <v>21.28</v>
      </c>
      <c r="I1250" s="3">
        <v>0.95</v>
      </c>
      <c r="J1250" s="3">
        <v>0.85</v>
      </c>
      <c r="K1250" s="3">
        <v>129.81</v>
      </c>
      <c r="L1250" s="3">
        <v>110.97</v>
      </c>
      <c r="M1250" s="42">
        <v>5014.6000000000004</v>
      </c>
      <c r="N1250" s="45">
        <v>712.89</v>
      </c>
      <c r="O1250" s="3">
        <v>26.865370370370368</v>
      </c>
      <c r="P1250" s="10">
        <v>68.72</v>
      </c>
    </row>
    <row r="1251" spans="1:16" x14ac:dyDescent="0.35">
      <c r="A1251" s="28" t="s">
        <v>117</v>
      </c>
      <c r="B1251">
        <v>141</v>
      </c>
      <c r="C1251">
        <v>5700</v>
      </c>
      <c r="D1251" s="3">
        <v>291.8</v>
      </c>
      <c r="E1251" s="3">
        <v>96.88</v>
      </c>
      <c r="F1251" s="3">
        <v>74.91</v>
      </c>
      <c r="G1251" s="3">
        <f t="shared" si="19"/>
        <v>1.2932852756641302</v>
      </c>
      <c r="H1251" s="3">
        <v>1.8</v>
      </c>
      <c r="I1251" s="3">
        <v>0.84</v>
      </c>
      <c r="J1251" s="3">
        <v>0.77</v>
      </c>
      <c r="K1251" s="3">
        <v>103.37</v>
      </c>
      <c r="L1251" s="3">
        <v>79.91</v>
      </c>
      <c r="M1251" s="42">
        <v>5301.06</v>
      </c>
      <c r="N1251" s="45">
        <v>597.39</v>
      </c>
      <c r="O1251" s="3">
        <v>27.130611111111111</v>
      </c>
      <c r="P1251" s="10">
        <v>88.2</v>
      </c>
    </row>
    <row r="1252" spans="1:16" x14ac:dyDescent="0.35">
      <c r="A1252" s="28" t="s">
        <v>117</v>
      </c>
      <c r="B1252">
        <v>142</v>
      </c>
      <c r="C1252">
        <v>19326</v>
      </c>
      <c r="D1252" s="3">
        <v>607.77</v>
      </c>
      <c r="E1252" s="3">
        <v>219.97</v>
      </c>
      <c r="F1252" s="3">
        <v>111.86</v>
      </c>
      <c r="G1252" s="3">
        <f t="shared" si="19"/>
        <v>1.9664759520829609</v>
      </c>
      <c r="H1252" s="3">
        <v>80.239999999999995</v>
      </c>
      <c r="I1252" s="3">
        <v>0.66</v>
      </c>
      <c r="J1252" s="3">
        <v>0.51</v>
      </c>
      <c r="K1252" s="3">
        <v>228.24</v>
      </c>
      <c r="L1252" s="3">
        <v>123.98</v>
      </c>
      <c r="M1252" s="42">
        <v>4732.53</v>
      </c>
      <c r="N1252" s="45">
        <v>751.23</v>
      </c>
      <c r="O1252" s="3">
        <v>26.604194444444442</v>
      </c>
      <c r="P1252" s="10">
        <v>9.7600000000000051</v>
      </c>
    </row>
    <row r="1253" spans="1:16" x14ac:dyDescent="0.35">
      <c r="A1253" s="28" t="s">
        <v>117</v>
      </c>
      <c r="B1253">
        <v>143</v>
      </c>
      <c r="C1253">
        <v>10427</v>
      </c>
      <c r="D1253" s="3">
        <v>398.05</v>
      </c>
      <c r="E1253" s="3">
        <v>140.33000000000001</v>
      </c>
      <c r="F1253" s="3">
        <v>94.6</v>
      </c>
      <c r="G1253" s="3">
        <f t="shared" si="19"/>
        <v>1.483403805496829</v>
      </c>
      <c r="H1253" s="3">
        <v>75.930000000000007</v>
      </c>
      <c r="I1253" s="3">
        <v>0.83</v>
      </c>
      <c r="J1253" s="3">
        <v>0.67</v>
      </c>
      <c r="K1253" s="3">
        <v>146.16</v>
      </c>
      <c r="L1253" s="3">
        <v>101.07</v>
      </c>
      <c r="M1253" s="42">
        <v>4635.7299999999996</v>
      </c>
      <c r="N1253" s="45">
        <v>1055.5899999999999</v>
      </c>
      <c r="O1253" s="3">
        <v>26.514564814814815</v>
      </c>
      <c r="P1253" s="10">
        <v>14.069999999999993</v>
      </c>
    </row>
    <row r="1254" spans="1:16" x14ac:dyDescent="0.35">
      <c r="A1254" s="28" t="s">
        <v>117</v>
      </c>
      <c r="B1254">
        <v>144</v>
      </c>
      <c r="C1254">
        <v>3283</v>
      </c>
      <c r="D1254" s="3">
        <v>217.46</v>
      </c>
      <c r="E1254" s="3">
        <v>81.400000000000006</v>
      </c>
      <c r="F1254" s="3">
        <v>51.35</v>
      </c>
      <c r="G1254" s="3">
        <f t="shared" si="19"/>
        <v>1.5851996105160662</v>
      </c>
      <c r="H1254" s="3">
        <v>139.19</v>
      </c>
      <c r="I1254" s="3">
        <v>0.87</v>
      </c>
      <c r="J1254" s="3">
        <v>0.63</v>
      </c>
      <c r="K1254" s="3">
        <v>81.47</v>
      </c>
      <c r="L1254" s="3">
        <v>50.91</v>
      </c>
      <c r="M1254" s="42">
        <v>5299.98</v>
      </c>
      <c r="N1254" s="45">
        <v>1075.46</v>
      </c>
      <c r="O1254" s="3">
        <v>27.12961111111111</v>
      </c>
      <c r="P1254" s="10">
        <v>130.81</v>
      </c>
    </row>
    <row r="1255" spans="1:16" x14ac:dyDescent="0.35">
      <c r="A1255" s="28" t="s">
        <v>117</v>
      </c>
      <c r="B1255">
        <v>145</v>
      </c>
      <c r="C1255">
        <v>820</v>
      </c>
      <c r="D1255" s="3">
        <v>115.24</v>
      </c>
      <c r="E1255" s="3">
        <v>37.659999999999997</v>
      </c>
      <c r="F1255" s="3">
        <v>27.73</v>
      </c>
      <c r="G1255" s="3">
        <f t="shared" si="19"/>
        <v>1.3580959249909843</v>
      </c>
      <c r="H1255" s="3">
        <v>21.71</v>
      </c>
      <c r="I1255" s="3">
        <v>0.78</v>
      </c>
      <c r="J1255" s="3">
        <v>0.74</v>
      </c>
      <c r="K1255" s="3">
        <v>38.47</v>
      </c>
      <c r="L1255" s="3">
        <v>32.24</v>
      </c>
      <c r="M1255" s="42">
        <v>5172.7299999999996</v>
      </c>
      <c r="N1255" s="45">
        <v>1193.8599999999999</v>
      </c>
      <c r="O1255" s="3">
        <v>27.011787037037038</v>
      </c>
      <c r="P1255" s="10">
        <v>68.289999999999992</v>
      </c>
    </row>
    <row r="1256" spans="1:16" x14ac:dyDescent="0.35">
      <c r="A1256" s="28" t="s">
        <v>117</v>
      </c>
      <c r="B1256">
        <v>146</v>
      </c>
      <c r="C1256">
        <v>4319</v>
      </c>
      <c r="D1256" s="3">
        <v>250.95</v>
      </c>
      <c r="E1256" s="3">
        <v>90.05</v>
      </c>
      <c r="F1256" s="3">
        <v>61.06</v>
      </c>
      <c r="G1256" s="3">
        <f t="shared" si="19"/>
        <v>1.4747789059941041</v>
      </c>
      <c r="H1256" s="3">
        <v>95.34</v>
      </c>
      <c r="I1256" s="3">
        <v>0.86</v>
      </c>
      <c r="J1256" s="3">
        <v>0.68</v>
      </c>
      <c r="K1256" s="3">
        <v>90.35</v>
      </c>
      <c r="L1256" s="3">
        <v>62.11</v>
      </c>
      <c r="M1256" s="42">
        <v>5122.54</v>
      </c>
      <c r="N1256" s="45">
        <v>1255.3399999999999</v>
      </c>
      <c r="O1256" s="3">
        <v>26.965314814814814</v>
      </c>
      <c r="P1256" s="10">
        <v>174.66</v>
      </c>
    </row>
    <row r="1257" spans="1:16" x14ac:dyDescent="0.35">
      <c r="A1257" s="28" t="s">
        <v>117</v>
      </c>
      <c r="B1257">
        <v>147</v>
      </c>
      <c r="C1257">
        <v>1109</v>
      </c>
      <c r="D1257" s="3">
        <v>130.13999999999999</v>
      </c>
      <c r="E1257" s="3">
        <v>50.25</v>
      </c>
      <c r="F1257" s="3">
        <v>28.1</v>
      </c>
      <c r="G1257" s="3">
        <f t="shared" si="19"/>
        <v>1.788256227758007</v>
      </c>
      <c r="H1257" s="3">
        <v>95.25</v>
      </c>
      <c r="I1257" s="3">
        <v>0.82</v>
      </c>
      <c r="J1257" s="3">
        <v>0.56000000000000005</v>
      </c>
      <c r="K1257" s="3">
        <v>49.65</v>
      </c>
      <c r="L1257" s="3">
        <v>28.14</v>
      </c>
      <c r="M1257" s="42">
        <v>4793.46</v>
      </c>
      <c r="N1257" s="45">
        <v>1352.64</v>
      </c>
      <c r="O1257" s="3">
        <v>26.660611111111109</v>
      </c>
      <c r="P1257" s="10">
        <v>174.75</v>
      </c>
    </row>
    <row r="1258" spans="1:16" x14ac:dyDescent="0.35">
      <c r="A1258" s="28" t="s">
        <v>117</v>
      </c>
      <c r="B1258">
        <v>148</v>
      </c>
      <c r="C1258">
        <v>8180</v>
      </c>
      <c r="D1258" s="3">
        <v>338.26</v>
      </c>
      <c r="E1258" s="3">
        <v>111.6</v>
      </c>
      <c r="F1258" s="3">
        <v>93.32</v>
      </c>
      <c r="G1258" s="3">
        <f t="shared" si="19"/>
        <v>1.1958851264466352</v>
      </c>
      <c r="H1258" s="3">
        <v>108.03</v>
      </c>
      <c r="I1258" s="3">
        <v>0.9</v>
      </c>
      <c r="J1258" s="3">
        <v>0.84</v>
      </c>
      <c r="K1258" s="3">
        <v>116.73</v>
      </c>
      <c r="L1258" s="3">
        <v>93.34</v>
      </c>
      <c r="M1258" s="42">
        <v>4566.41</v>
      </c>
      <c r="N1258" s="45">
        <v>1444.04</v>
      </c>
      <c r="O1258" s="3">
        <v>26.45037962962963</v>
      </c>
      <c r="P1258" s="10">
        <v>161.97</v>
      </c>
    </row>
    <row r="1259" spans="1:16" x14ac:dyDescent="0.35">
      <c r="A1259" s="28" t="s">
        <v>117</v>
      </c>
      <c r="B1259">
        <v>149</v>
      </c>
      <c r="C1259">
        <v>3597</v>
      </c>
      <c r="D1259" s="3">
        <v>228.48</v>
      </c>
      <c r="E1259" s="3">
        <v>88.59</v>
      </c>
      <c r="F1259" s="3">
        <v>51.7</v>
      </c>
      <c r="G1259" s="3">
        <f t="shared" si="19"/>
        <v>1.7135396518375241</v>
      </c>
      <c r="H1259" s="3">
        <v>35.65</v>
      </c>
      <c r="I1259" s="3">
        <v>0.87</v>
      </c>
      <c r="J1259" s="3">
        <v>0.57999999999999996</v>
      </c>
      <c r="K1259" s="3">
        <v>87.86</v>
      </c>
      <c r="L1259" s="3">
        <v>52.55</v>
      </c>
      <c r="M1259" s="42">
        <v>4629.29</v>
      </c>
      <c r="N1259" s="45">
        <v>1502.17</v>
      </c>
      <c r="O1259" s="3">
        <v>26.508601851851854</v>
      </c>
      <c r="P1259" s="10">
        <v>54.35</v>
      </c>
    </row>
    <row r="1260" spans="1:16" x14ac:dyDescent="0.35">
      <c r="A1260" s="28" t="s">
        <v>117</v>
      </c>
      <c r="B1260">
        <v>150</v>
      </c>
      <c r="C1260">
        <v>36950</v>
      </c>
      <c r="D1260" s="3">
        <v>800.47</v>
      </c>
      <c r="E1260" s="3">
        <v>315.31</v>
      </c>
      <c r="F1260" s="3">
        <v>149.21</v>
      </c>
      <c r="G1260" s="3">
        <f t="shared" si="19"/>
        <v>2.1131961664767775</v>
      </c>
      <c r="H1260" s="3">
        <v>98.42</v>
      </c>
      <c r="I1260" s="3">
        <v>0.72</v>
      </c>
      <c r="J1260" s="3">
        <v>0.47</v>
      </c>
      <c r="K1260" s="3">
        <v>305.18</v>
      </c>
      <c r="L1260" s="3">
        <v>162.22</v>
      </c>
      <c r="M1260" s="42">
        <v>4759.58</v>
      </c>
      <c r="N1260" s="45">
        <v>1635.55</v>
      </c>
      <c r="O1260" s="3">
        <v>26.629240740740741</v>
      </c>
      <c r="P1260" s="10">
        <v>171.57999999999998</v>
      </c>
    </row>
    <row r="1261" spans="1:16" x14ac:dyDescent="0.35">
      <c r="A1261" s="28" t="s">
        <v>117</v>
      </c>
      <c r="B1261">
        <v>151</v>
      </c>
      <c r="C1261">
        <v>8436</v>
      </c>
      <c r="D1261" s="3">
        <v>344.68</v>
      </c>
      <c r="E1261" s="3">
        <v>115.16</v>
      </c>
      <c r="F1261" s="3">
        <v>93.27</v>
      </c>
      <c r="G1261" s="3">
        <f t="shared" si="19"/>
        <v>1.2346949715878632</v>
      </c>
      <c r="H1261" s="3">
        <v>34.82</v>
      </c>
      <c r="I1261" s="3">
        <v>0.89</v>
      </c>
      <c r="J1261" s="3">
        <v>0.81</v>
      </c>
      <c r="K1261" s="3">
        <v>124.53</v>
      </c>
      <c r="L1261" s="3">
        <v>97.88</v>
      </c>
      <c r="M1261" s="42">
        <v>4948.33</v>
      </c>
      <c r="N1261" s="45">
        <v>1517.45</v>
      </c>
      <c r="O1261" s="3">
        <v>26.80400925925926</v>
      </c>
      <c r="P1261" s="10">
        <v>55.18</v>
      </c>
    </row>
    <row r="1262" spans="1:16" x14ac:dyDescent="0.35">
      <c r="A1262" s="28" t="s">
        <v>117</v>
      </c>
      <c r="B1262">
        <v>152</v>
      </c>
      <c r="C1262">
        <v>1770</v>
      </c>
      <c r="D1262" s="3">
        <v>155.96</v>
      </c>
      <c r="E1262" s="3">
        <v>57.87</v>
      </c>
      <c r="F1262" s="3">
        <v>38.94</v>
      </c>
      <c r="G1262" s="3">
        <f t="shared" si="19"/>
        <v>1.4861325115562405</v>
      </c>
      <c r="H1262" s="3">
        <v>58.58</v>
      </c>
      <c r="I1262" s="3">
        <v>0.91</v>
      </c>
      <c r="J1262" s="3">
        <v>0.67</v>
      </c>
      <c r="K1262" s="3">
        <v>59.41</v>
      </c>
      <c r="L1262" s="3">
        <v>40.770000000000003</v>
      </c>
      <c r="M1262" s="42">
        <v>5105.74</v>
      </c>
      <c r="N1262" s="45">
        <v>1513.12</v>
      </c>
      <c r="O1262" s="3">
        <v>26.949759259259256</v>
      </c>
      <c r="P1262" s="10">
        <v>31.42</v>
      </c>
    </row>
    <row r="1263" spans="1:16" x14ac:dyDescent="0.35">
      <c r="A1263" s="28" t="s">
        <v>117</v>
      </c>
      <c r="B1263">
        <v>153</v>
      </c>
      <c r="C1263">
        <v>3061</v>
      </c>
      <c r="D1263" s="3">
        <v>221.25</v>
      </c>
      <c r="E1263" s="3">
        <v>87.12</v>
      </c>
      <c r="F1263" s="3">
        <v>44.73</v>
      </c>
      <c r="G1263" s="3">
        <f t="shared" si="19"/>
        <v>1.9476861167002015</v>
      </c>
      <c r="H1263" s="3">
        <v>73.12</v>
      </c>
      <c r="I1263" s="3">
        <v>0.79</v>
      </c>
      <c r="J1263" s="3">
        <v>0.51</v>
      </c>
      <c r="K1263" s="3">
        <v>86.65</v>
      </c>
      <c r="L1263" s="3">
        <v>46.72</v>
      </c>
      <c r="M1263" s="42">
        <v>5373.47</v>
      </c>
      <c r="N1263" s="45">
        <v>1478.97</v>
      </c>
      <c r="O1263" s="3">
        <v>27.197657407407409</v>
      </c>
      <c r="P1263" s="10">
        <v>16.879999999999995</v>
      </c>
    </row>
    <row r="1264" spans="1:16" x14ac:dyDescent="0.35">
      <c r="A1264" s="28" t="s">
        <v>117</v>
      </c>
      <c r="B1264">
        <v>154</v>
      </c>
      <c r="C1264">
        <v>8791</v>
      </c>
      <c r="D1264" s="3">
        <v>349.39</v>
      </c>
      <c r="E1264" s="3">
        <v>121.17</v>
      </c>
      <c r="F1264" s="3">
        <v>92.37</v>
      </c>
      <c r="G1264" s="3">
        <f t="shared" si="19"/>
        <v>1.3117895420591101</v>
      </c>
      <c r="H1264" s="3">
        <v>39.799999999999997</v>
      </c>
      <c r="I1264" s="3">
        <v>0.9</v>
      </c>
      <c r="J1264" s="3">
        <v>0.76</v>
      </c>
      <c r="K1264" s="3">
        <v>125.32</v>
      </c>
      <c r="L1264" s="3">
        <v>96.51</v>
      </c>
      <c r="M1264" s="42">
        <v>5171.1000000000004</v>
      </c>
      <c r="N1264" s="45">
        <v>1783.72</v>
      </c>
      <c r="O1264" s="3">
        <v>27.010277777777777</v>
      </c>
      <c r="P1264" s="10">
        <v>50.2</v>
      </c>
    </row>
    <row r="1265" spans="1:16" x14ac:dyDescent="0.35">
      <c r="A1265" s="28" t="s">
        <v>117</v>
      </c>
      <c r="B1265">
        <v>155</v>
      </c>
      <c r="C1265">
        <v>15042</v>
      </c>
      <c r="D1265" s="3">
        <v>464.95</v>
      </c>
      <c r="E1265" s="3">
        <v>171.42</v>
      </c>
      <c r="F1265" s="3">
        <v>111.73</v>
      </c>
      <c r="G1265" s="3">
        <f t="shared" si="19"/>
        <v>1.5342343148661952</v>
      </c>
      <c r="H1265" s="3">
        <v>77.290000000000006</v>
      </c>
      <c r="I1265" s="3">
        <v>0.87</v>
      </c>
      <c r="J1265" s="3">
        <v>0.65</v>
      </c>
      <c r="K1265" s="3">
        <v>168.86</v>
      </c>
      <c r="L1265" s="3">
        <v>112.3</v>
      </c>
      <c r="M1265" s="42">
        <v>5338.71</v>
      </c>
      <c r="N1265" s="45">
        <v>1823.4</v>
      </c>
      <c r="O1265" s="3">
        <v>27.16547222222222</v>
      </c>
      <c r="P1265" s="10">
        <v>12.709999999999994</v>
      </c>
    </row>
    <row r="1266" spans="1:16" x14ac:dyDescent="0.35">
      <c r="A1266" s="28" t="s">
        <v>117</v>
      </c>
      <c r="B1266">
        <v>156</v>
      </c>
      <c r="C1266">
        <v>1447</v>
      </c>
      <c r="D1266" s="3">
        <v>152.13999999999999</v>
      </c>
      <c r="E1266" s="3">
        <v>58.49</v>
      </c>
      <c r="F1266" s="3">
        <v>31.5</v>
      </c>
      <c r="G1266" s="3">
        <f t="shared" si="19"/>
        <v>1.8568253968253969</v>
      </c>
      <c r="H1266" s="3">
        <v>63.38</v>
      </c>
      <c r="I1266" s="3">
        <v>0.79</v>
      </c>
      <c r="J1266" s="3">
        <v>0.54</v>
      </c>
      <c r="K1266" s="3">
        <v>56.94</v>
      </c>
      <c r="L1266" s="3">
        <v>32.65</v>
      </c>
      <c r="M1266" s="42">
        <v>4972.7299999999996</v>
      </c>
      <c r="N1266" s="45">
        <v>1659.53</v>
      </c>
      <c r="O1266" s="3">
        <v>26.826601851851851</v>
      </c>
      <c r="P1266" s="10">
        <v>26.619999999999997</v>
      </c>
    </row>
    <row r="1267" spans="1:16" x14ac:dyDescent="0.35">
      <c r="A1267" s="28" t="s">
        <v>117</v>
      </c>
      <c r="B1267">
        <v>157</v>
      </c>
      <c r="C1267">
        <v>4183</v>
      </c>
      <c r="D1267" s="3">
        <v>255.02</v>
      </c>
      <c r="E1267" s="3">
        <v>79.23</v>
      </c>
      <c r="F1267" s="3">
        <v>67.23</v>
      </c>
      <c r="G1267" s="3">
        <f t="shared" si="19"/>
        <v>1.1784917447568051</v>
      </c>
      <c r="H1267" s="3">
        <v>177.96</v>
      </c>
      <c r="I1267" s="3">
        <v>0.81</v>
      </c>
      <c r="J1267" s="3">
        <v>0.85</v>
      </c>
      <c r="K1267" s="3">
        <v>84.31</v>
      </c>
      <c r="L1267" s="3">
        <v>71.790000000000006</v>
      </c>
      <c r="M1267" s="42">
        <v>5845.3</v>
      </c>
      <c r="N1267" s="45">
        <v>1918.28</v>
      </c>
      <c r="O1267" s="3">
        <v>27.634537037037035</v>
      </c>
      <c r="P1267" s="10">
        <v>92.039999999999992</v>
      </c>
    </row>
    <row r="1268" spans="1:16" x14ac:dyDescent="0.35">
      <c r="A1268" s="28" t="s">
        <v>117</v>
      </c>
      <c r="B1268">
        <v>158</v>
      </c>
      <c r="C1268">
        <v>22426</v>
      </c>
      <c r="D1268" s="3">
        <v>567.91</v>
      </c>
      <c r="E1268" s="3">
        <v>198.14</v>
      </c>
      <c r="F1268" s="3">
        <v>144.11000000000001</v>
      </c>
      <c r="G1268" s="3">
        <f t="shared" si="19"/>
        <v>1.374921934633266</v>
      </c>
      <c r="H1268" s="3">
        <v>128.16999999999999</v>
      </c>
      <c r="I1268" s="3">
        <v>0.87</v>
      </c>
      <c r="J1268" s="3">
        <v>0.73</v>
      </c>
      <c r="K1268" s="3">
        <v>205.65</v>
      </c>
      <c r="L1268" s="3">
        <v>147.08000000000001</v>
      </c>
      <c r="M1268" s="42">
        <v>5978.9</v>
      </c>
      <c r="N1268" s="45">
        <v>1909.84</v>
      </c>
      <c r="O1268" s="3">
        <v>27.758240740740742</v>
      </c>
      <c r="P1268" s="10">
        <v>141.83000000000001</v>
      </c>
    </row>
    <row r="1269" spans="1:16" x14ac:dyDescent="0.35">
      <c r="A1269" s="28" t="s">
        <v>117</v>
      </c>
      <c r="B1269">
        <v>159</v>
      </c>
      <c r="C1269">
        <v>7067</v>
      </c>
      <c r="D1269" s="3">
        <v>326.13</v>
      </c>
      <c r="E1269" s="3">
        <v>124.96</v>
      </c>
      <c r="F1269" s="3">
        <v>72.010000000000005</v>
      </c>
      <c r="G1269" s="3">
        <f t="shared" si="19"/>
        <v>1.7353145396472709</v>
      </c>
      <c r="H1269" s="3">
        <v>38.369999999999997</v>
      </c>
      <c r="I1269" s="3">
        <v>0.83</v>
      </c>
      <c r="J1269" s="3">
        <v>0.57999999999999996</v>
      </c>
      <c r="K1269" s="3">
        <v>127.62</v>
      </c>
      <c r="L1269" s="3">
        <v>74.95</v>
      </c>
      <c r="M1269" s="42">
        <v>5869.61</v>
      </c>
      <c r="N1269" s="45">
        <v>1724.38</v>
      </c>
      <c r="O1269" s="3">
        <v>27.657046296296297</v>
      </c>
      <c r="P1269" s="10">
        <v>51.63</v>
      </c>
    </row>
    <row r="1270" spans="1:16" x14ac:dyDescent="0.35">
      <c r="A1270" s="28" t="s">
        <v>117</v>
      </c>
      <c r="B1270">
        <v>160</v>
      </c>
      <c r="C1270">
        <v>2111</v>
      </c>
      <c r="D1270" s="3">
        <v>170.6</v>
      </c>
      <c r="E1270" s="3">
        <v>58.52</v>
      </c>
      <c r="F1270" s="3">
        <v>45.93</v>
      </c>
      <c r="G1270" s="3">
        <f t="shared" si="19"/>
        <v>1.2741127803178751</v>
      </c>
      <c r="H1270" s="3">
        <v>39.42</v>
      </c>
      <c r="I1270" s="3">
        <v>0.91</v>
      </c>
      <c r="J1270" s="3">
        <v>0.78</v>
      </c>
      <c r="K1270" s="3">
        <v>59.93</v>
      </c>
      <c r="L1270" s="3">
        <v>45.96</v>
      </c>
      <c r="M1270" s="42">
        <v>5946.58</v>
      </c>
      <c r="N1270" s="45">
        <v>1589.66</v>
      </c>
      <c r="O1270" s="3">
        <v>27.728314814814816</v>
      </c>
      <c r="P1270" s="10">
        <v>50.58</v>
      </c>
    </row>
    <row r="1271" spans="1:16" x14ac:dyDescent="0.35">
      <c r="A1271" s="28" t="s">
        <v>117</v>
      </c>
      <c r="B1271">
        <v>161</v>
      </c>
      <c r="C1271">
        <v>7121</v>
      </c>
      <c r="D1271" s="3">
        <v>329.42</v>
      </c>
      <c r="E1271" s="3">
        <v>123.59</v>
      </c>
      <c r="F1271" s="3">
        <v>73.36</v>
      </c>
      <c r="G1271" s="3">
        <f t="shared" si="19"/>
        <v>1.6847055616139586</v>
      </c>
      <c r="H1271" s="3">
        <v>103.93</v>
      </c>
      <c r="I1271" s="3">
        <v>0.82</v>
      </c>
      <c r="J1271" s="3">
        <v>0.59</v>
      </c>
      <c r="K1271" s="3">
        <v>123.45</v>
      </c>
      <c r="L1271" s="3">
        <v>77.47</v>
      </c>
      <c r="M1271" s="42">
        <v>6252.16</v>
      </c>
      <c r="N1271" s="45">
        <v>1461.68</v>
      </c>
      <c r="O1271" s="3">
        <v>28.011259259259258</v>
      </c>
      <c r="P1271" s="10">
        <v>166.07</v>
      </c>
    </row>
    <row r="1272" spans="1:16" x14ac:dyDescent="0.35">
      <c r="A1272" s="28" t="s">
        <v>117</v>
      </c>
      <c r="B1272">
        <v>162</v>
      </c>
      <c r="C1272">
        <v>67214</v>
      </c>
      <c r="D1272" s="3">
        <v>1184.57</v>
      </c>
      <c r="E1272" s="3">
        <v>434.68</v>
      </c>
      <c r="F1272" s="3">
        <v>196.88</v>
      </c>
      <c r="G1272" s="3">
        <f t="shared" si="19"/>
        <v>2.2078423405119869</v>
      </c>
      <c r="H1272" s="3">
        <v>54.62</v>
      </c>
      <c r="I1272" s="3">
        <v>0.6</v>
      </c>
      <c r="J1272" s="3">
        <v>0.45</v>
      </c>
      <c r="K1272" s="3">
        <v>459.67</v>
      </c>
      <c r="L1272" s="3">
        <v>233.26</v>
      </c>
      <c r="M1272" s="42">
        <v>5764.46</v>
      </c>
      <c r="N1272" s="45">
        <v>1506.19</v>
      </c>
      <c r="O1272" s="3">
        <v>27.559685185185185</v>
      </c>
      <c r="P1272" s="10">
        <v>35.380000000000003</v>
      </c>
    </row>
    <row r="1273" spans="1:16" x14ac:dyDescent="0.35">
      <c r="A1273" s="28" t="s">
        <v>117</v>
      </c>
      <c r="B1273">
        <v>163</v>
      </c>
      <c r="C1273">
        <v>17564</v>
      </c>
      <c r="D1273" s="3">
        <v>506.62</v>
      </c>
      <c r="E1273" s="3">
        <v>187.83</v>
      </c>
      <c r="F1273" s="3">
        <v>119.06</v>
      </c>
      <c r="G1273" s="3">
        <f t="shared" si="19"/>
        <v>1.5776079287754075</v>
      </c>
      <c r="H1273" s="3">
        <v>44.89</v>
      </c>
      <c r="I1273" s="3">
        <v>0.86</v>
      </c>
      <c r="J1273" s="3">
        <v>0.63</v>
      </c>
      <c r="K1273" s="3">
        <v>186.8</v>
      </c>
      <c r="L1273" s="3">
        <v>118.93</v>
      </c>
      <c r="M1273" s="42">
        <v>5635.1</v>
      </c>
      <c r="N1273" s="45">
        <v>1125.77</v>
      </c>
      <c r="O1273" s="3">
        <v>27.439907407407407</v>
      </c>
      <c r="P1273" s="10">
        <v>45.11</v>
      </c>
    </row>
    <row r="1274" spans="1:16" x14ac:dyDescent="0.35">
      <c r="A1274" s="28" t="s">
        <v>117</v>
      </c>
      <c r="B1274">
        <v>164</v>
      </c>
      <c r="C1274">
        <v>3468</v>
      </c>
      <c r="D1274" s="3">
        <v>216.22</v>
      </c>
      <c r="E1274" s="3">
        <v>68.239999999999995</v>
      </c>
      <c r="F1274" s="3">
        <v>64.7</v>
      </c>
      <c r="G1274" s="3">
        <f t="shared" si="19"/>
        <v>1.0547140649149922</v>
      </c>
      <c r="H1274" s="3">
        <v>45.37</v>
      </c>
      <c r="I1274" s="3">
        <v>0.93</v>
      </c>
      <c r="J1274" s="3">
        <v>0.95</v>
      </c>
      <c r="K1274" s="3">
        <v>74.06</v>
      </c>
      <c r="L1274" s="3">
        <v>64.06</v>
      </c>
      <c r="M1274" s="42">
        <v>5824.7</v>
      </c>
      <c r="N1274" s="45">
        <v>1028.69</v>
      </c>
      <c r="O1274" s="3">
        <v>27.615462962962965</v>
      </c>
      <c r="P1274" s="10">
        <v>44.63</v>
      </c>
    </row>
    <row r="1275" spans="1:16" x14ac:dyDescent="0.35">
      <c r="A1275" s="28" t="s">
        <v>117</v>
      </c>
      <c r="B1275">
        <v>165</v>
      </c>
      <c r="C1275">
        <v>22250</v>
      </c>
      <c r="D1275" s="3">
        <v>541.07000000000005</v>
      </c>
      <c r="E1275" s="3">
        <v>182.38</v>
      </c>
      <c r="F1275" s="3">
        <v>155.33000000000001</v>
      </c>
      <c r="G1275" s="3">
        <f t="shared" si="19"/>
        <v>1.1741453679263503</v>
      </c>
      <c r="H1275" s="3">
        <v>165.37</v>
      </c>
      <c r="I1275" s="3">
        <v>0.96</v>
      </c>
      <c r="J1275" s="3">
        <v>0.85</v>
      </c>
      <c r="K1275" s="3">
        <v>184.57</v>
      </c>
      <c r="L1275" s="3">
        <v>154</v>
      </c>
      <c r="M1275" s="42">
        <v>6017.79</v>
      </c>
      <c r="N1275" s="45">
        <v>963.5</v>
      </c>
      <c r="O1275" s="3">
        <v>27.794250000000002</v>
      </c>
      <c r="P1275" s="10">
        <v>104.63</v>
      </c>
    </row>
    <row r="1276" spans="1:16" x14ac:dyDescent="0.35">
      <c r="A1276" s="28" t="s">
        <v>117</v>
      </c>
      <c r="B1276">
        <v>166</v>
      </c>
      <c r="C1276">
        <v>14437</v>
      </c>
      <c r="D1276" s="3">
        <v>503.96</v>
      </c>
      <c r="E1276" s="3">
        <v>210.81</v>
      </c>
      <c r="F1276" s="3">
        <v>87.19</v>
      </c>
      <c r="G1276" s="3">
        <f t="shared" si="19"/>
        <v>2.4178231448560616</v>
      </c>
      <c r="H1276" s="3">
        <v>95.85</v>
      </c>
      <c r="I1276" s="3">
        <v>0.71</v>
      </c>
      <c r="J1276" s="3">
        <v>0.41</v>
      </c>
      <c r="K1276" s="3">
        <v>204.24</v>
      </c>
      <c r="L1276" s="3">
        <v>90.85</v>
      </c>
      <c r="M1276" s="42">
        <v>5674.66</v>
      </c>
      <c r="N1276" s="45">
        <v>873.22</v>
      </c>
      <c r="O1276" s="3">
        <v>27.476537037037037</v>
      </c>
      <c r="P1276" s="10">
        <v>174.15</v>
      </c>
    </row>
    <row r="1277" spans="1:16" x14ac:dyDescent="0.35">
      <c r="A1277" s="28" t="s">
        <v>117</v>
      </c>
      <c r="B1277">
        <v>167</v>
      </c>
      <c r="C1277">
        <v>2050</v>
      </c>
      <c r="D1277" s="3">
        <v>164.06</v>
      </c>
      <c r="E1277" s="3">
        <v>56.61</v>
      </c>
      <c r="F1277" s="3">
        <v>46.11</v>
      </c>
      <c r="G1277" s="3">
        <f t="shared" si="19"/>
        <v>1.2277163305139882</v>
      </c>
      <c r="H1277" s="3">
        <v>160.11000000000001</v>
      </c>
      <c r="I1277" s="3">
        <v>0.96</v>
      </c>
      <c r="J1277" s="3">
        <v>0.81</v>
      </c>
      <c r="K1277" s="3">
        <v>57.94</v>
      </c>
      <c r="L1277" s="3">
        <v>47</v>
      </c>
      <c r="M1277" s="42">
        <v>5406.02</v>
      </c>
      <c r="N1277" s="45">
        <v>580.41999999999996</v>
      </c>
      <c r="O1277" s="3">
        <v>27.227796296296297</v>
      </c>
      <c r="P1277" s="10">
        <v>109.88999999999999</v>
      </c>
    </row>
    <row r="1278" spans="1:16" x14ac:dyDescent="0.35">
      <c r="A1278" s="28" t="s">
        <v>117</v>
      </c>
      <c r="B1278">
        <v>168</v>
      </c>
      <c r="C1278">
        <v>17841</v>
      </c>
      <c r="D1278" s="3">
        <v>530.78</v>
      </c>
      <c r="E1278" s="3">
        <v>195.46</v>
      </c>
      <c r="F1278" s="3">
        <v>116.22</v>
      </c>
      <c r="G1278" s="3">
        <f t="shared" si="19"/>
        <v>1.6818103596627088</v>
      </c>
      <c r="H1278" s="3">
        <v>10.69</v>
      </c>
      <c r="I1278" s="3">
        <v>0.8</v>
      </c>
      <c r="J1278" s="3">
        <v>0.59</v>
      </c>
      <c r="K1278" s="3">
        <v>198.73</v>
      </c>
      <c r="L1278" s="3">
        <v>128.38999999999999</v>
      </c>
      <c r="M1278" s="42">
        <v>5939.71</v>
      </c>
      <c r="N1278" s="45">
        <v>459.83</v>
      </c>
      <c r="O1278" s="3">
        <v>27.721953703703704</v>
      </c>
      <c r="P1278" s="10">
        <v>79.31</v>
      </c>
    </row>
    <row r="1279" spans="1:16" x14ac:dyDescent="0.35">
      <c r="A1279" s="28" t="s">
        <v>117</v>
      </c>
      <c r="B1279">
        <v>169</v>
      </c>
      <c r="C1279">
        <v>4548</v>
      </c>
      <c r="D1279" s="3">
        <v>273.77999999999997</v>
      </c>
      <c r="E1279" s="3">
        <v>98.65</v>
      </c>
      <c r="F1279" s="3">
        <v>58.7</v>
      </c>
      <c r="G1279" s="3">
        <f t="shared" si="19"/>
        <v>1.680579216354344</v>
      </c>
      <c r="H1279" s="3">
        <v>77.17</v>
      </c>
      <c r="I1279" s="3">
        <v>0.76</v>
      </c>
      <c r="J1279" s="3">
        <v>0.6</v>
      </c>
      <c r="K1279" s="3">
        <v>101.65</v>
      </c>
      <c r="L1279" s="3">
        <v>62.86</v>
      </c>
      <c r="M1279" s="42">
        <v>5428.08</v>
      </c>
      <c r="N1279" s="45">
        <v>220.39</v>
      </c>
      <c r="O1279" s="3">
        <v>27.248222222222225</v>
      </c>
      <c r="P1279" s="10">
        <v>12.829999999999998</v>
      </c>
    </row>
    <row r="1280" spans="1:16" x14ac:dyDescent="0.35">
      <c r="A1280" s="28" t="s">
        <v>117</v>
      </c>
      <c r="B1280">
        <v>170</v>
      </c>
      <c r="C1280">
        <v>1734</v>
      </c>
      <c r="D1280" s="3">
        <v>155.01</v>
      </c>
      <c r="E1280" s="3">
        <v>58.79</v>
      </c>
      <c r="F1280" s="3">
        <v>37.549999999999997</v>
      </c>
      <c r="G1280" s="3">
        <f t="shared" si="19"/>
        <v>1.5656458055925433</v>
      </c>
      <c r="H1280" s="3">
        <v>164.38</v>
      </c>
      <c r="I1280" s="3">
        <v>0.91</v>
      </c>
      <c r="J1280" s="3">
        <v>0.64</v>
      </c>
      <c r="K1280" s="3">
        <v>57.97</v>
      </c>
      <c r="L1280" s="3">
        <v>37.39</v>
      </c>
      <c r="M1280" s="42">
        <v>5622.65</v>
      </c>
      <c r="N1280" s="45">
        <v>151.24</v>
      </c>
      <c r="O1280" s="3">
        <v>27.428379629629632</v>
      </c>
      <c r="P1280" s="10">
        <v>105.62</v>
      </c>
    </row>
    <row r="1281" spans="1:16" x14ac:dyDescent="0.35">
      <c r="A1281" s="28" t="s">
        <v>117</v>
      </c>
      <c r="B1281">
        <v>171</v>
      </c>
      <c r="C1281">
        <v>742</v>
      </c>
      <c r="D1281" s="3">
        <v>99.02</v>
      </c>
      <c r="E1281" s="3">
        <v>32.64</v>
      </c>
      <c r="F1281" s="3">
        <v>28.94</v>
      </c>
      <c r="G1281" s="3">
        <f t="shared" si="19"/>
        <v>1.1278507256392536</v>
      </c>
      <c r="H1281" s="3">
        <v>6.86</v>
      </c>
      <c r="I1281" s="3">
        <v>0.95</v>
      </c>
      <c r="J1281" s="3">
        <v>0.89</v>
      </c>
      <c r="K1281" s="3">
        <v>35.36</v>
      </c>
      <c r="L1281" s="3">
        <v>28</v>
      </c>
      <c r="M1281" s="42">
        <v>5755.18</v>
      </c>
      <c r="N1281" s="45">
        <v>256.55</v>
      </c>
      <c r="O1281" s="3">
        <v>27.551092592592592</v>
      </c>
      <c r="P1281" s="10">
        <v>83.14</v>
      </c>
    </row>
    <row r="1282" spans="1:16" x14ac:dyDescent="0.35">
      <c r="A1282" s="28" t="s">
        <v>117</v>
      </c>
      <c r="B1282">
        <v>172</v>
      </c>
      <c r="C1282">
        <v>9149</v>
      </c>
      <c r="D1282" s="3">
        <v>363.32</v>
      </c>
      <c r="E1282" s="3">
        <v>135.30000000000001</v>
      </c>
      <c r="F1282" s="3">
        <v>86.1</v>
      </c>
      <c r="G1282" s="3">
        <f t="shared" si="19"/>
        <v>1.5714285714285716</v>
      </c>
      <c r="H1282" s="3">
        <v>123.27</v>
      </c>
      <c r="I1282" s="3">
        <v>0.87</v>
      </c>
      <c r="J1282" s="3">
        <v>0.64</v>
      </c>
      <c r="K1282" s="3">
        <v>139.43</v>
      </c>
      <c r="L1282" s="3">
        <v>89.7</v>
      </c>
      <c r="M1282" s="42">
        <v>6383.3</v>
      </c>
      <c r="N1282" s="45">
        <v>670.23</v>
      </c>
      <c r="O1282" s="3">
        <v>28.132685185185185</v>
      </c>
      <c r="P1282" s="10">
        <v>146.73000000000002</v>
      </c>
    </row>
    <row r="1283" spans="1:16" x14ac:dyDescent="0.35">
      <c r="A1283" s="28" t="s">
        <v>117</v>
      </c>
      <c r="B1283">
        <v>173</v>
      </c>
      <c r="C1283">
        <v>6304</v>
      </c>
      <c r="D1283" s="3">
        <v>293.37</v>
      </c>
      <c r="E1283" s="3">
        <v>103.54</v>
      </c>
      <c r="F1283" s="3">
        <v>77.52</v>
      </c>
      <c r="G1283" s="3">
        <f t="shared" si="19"/>
        <v>1.3356553147574821</v>
      </c>
      <c r="H1283" s="3">
        <v>60.63</v>
      </c>
      <c r="I1283" s="3">
        <v>0.92</v>
      </c>
      <c r="J1283" s="3">
        <v>0.75</v>
      </c>
      <c r="K1283" s="3">
        <v>107.7</v>
      </c>
      <c r="L1283" s="3">
        <v>79.44</v>
      </c>
      <c r="M1283" s="42">
        <v>6718.14</v>
      </c>
      <c r="N1283" s="45">
        <v>872.18</v>
      </c>
      <c r="O1283" s="3">
        <v>28.442722222222223</v>
      </c>
      <c r="P1283" s="10">
        <v>29.369999999999997</v>
      </c>
    </row>
    <row r="1284" spans="1:16" x14ac:dyDescent="0.35">
      <c r="A1284" s="28" t="s">
        <v>117</v>
      </c>
      <c r="B1284">
        <v>174</v>
      </c>
      <c r="C1284">
        <v>1742</v>
      </c>
      <c r="D1284" s="3">
        <v>150.84</v>
      </c>
      <c r="E1284" s="3">
        <v>52.28</v>
      </c>
      <c r="F1284" s="3">
        <v>42.42</v>
      </c>
      <c r="G1284" s="3">
        <f t="shared" si="19"/>
        <v>1.2324375294672325</v>
      </c>
      <c r="H1284" s="3">
        <v>23.23</v>
      </c>
      <c r="I1284" s="3">
        <v>0.96</v>
      </c>
      <c r="J1284" s="3">
        <v>0.81</v>
      </c>
      <c r="K1284" s="3">
        <v>54.63</v>
      </c>
      <c r="L1284" s="3">
        <v>43</v>
      </c>
      <c r="M1284" s="42">
        <v>6563.05</v>
      </c>
      <c r="N1284" s="45">
        <v>995.21</v>
      </c>
      <c r="O1284" s="3">
        <v>28.299120370370371</v>
      </c>
      <c r="P1284" s="10">
        <v>66.77</v>
      </c>
    </row>
    <row r="1285" spans="1:16" x14ac:dyDescent="0.35">
      <c r="A1285" s="28" t="s">
        <v>117</v>
      </c>
      <c r="B1285">
        <v>175</v>
      </c>
      <c r="C1285">
        <v>4001</v>
      </c>
      <c r="D1285" s="3">
        <v>234.07</v>
      </c>
      <c r="E1285" s="3">
        <v>82.92</v>
      </c>
      <c r="F1285" s="3">
        <v>61.43</v>
      </c>
      <c r="G1285" s="3">
        <f t="shared" si="19"/>
        <v>1.3498290737424712</v>
      </c>
      <c r="H1285" s="3">
        <v>74.010000000000005</v>
      </c>
      <c r="I1285" s="3">
        <v>0.92</v>
      </c>
      <c r="J1285" s="3">
        <v>0.74</v>
      </c>
      <c r="K1285" s="3">
        <v>82.37</v>
      </c>
      <c r="L1285" s="3">
        <v>60.42</v>
      </c>
      <c r="M1285" s="42">
        <v>6378.51</v>
      </c>
      <c r="N1285" s="45">
        <v>1084.82</v>
      </c>
      <c r="O1285" s="3">
        <v>28.128250000000001</v>
      </c>
      <c r="P1285" s="10">
        <v>15.989999999999995</v>
      </c>
    </row>
    <row r="1286" spans="1:16" x14ac:dyDescent="0.35">
      <c r="A1286" s="28" t="s">
        <v>117</v>
      </c>
      <c r="B1286">
        <v>176</v>
      </c>
      <c r="C1286">
        <v>3611</v>
      </c>
      <c r="D1286" s="3">
        <v>215.92</v>
      </c>
      <c r="E1286" s="3">
        <v>73.86</v>
      </c>
      <c r="F1286" s="3">
        <v>62.24</v>
      </c>
      <c r="G1286" s="3">
        <f t="shared" ref="G1286:G1349" si="20">E1286/F1286</f>
        <v>1.1866966580976863</v>
      </c>
      <c r="H1286" s="3">
        <v>34.29</v>
      </c>
      <c r="I1286" s="3">
        <v>0.97</v>
      </c>
      <c r="J1286" s="3">
        <v>0.84</v>
      </c>
      <c r="K1286" s="3">
        <v>76.03</v>
      </c>
      <c r="L1286" s="3">
        <v>62.53</v>
      </c>
      <c r="M1286" s="42">
        <v>6514.99</v>
      </c>
      <c r="N1286" s="45">
        <v>1103.51</v>
      </c>
      <c r="O1286" s="3">
        <v>28.254620370370368</v>
      </c>
      <c r="P1286" s="10">
        <v>55.71</v>
      </c>
    </row>
    <row r="1287" spans="1:16" x14ac:dyDescent="0.35">
      <c r="A1287" s="28" t="s">
        <v>117</v>
      </c>
      <c r="B1287">
        <v>177</v>
      </c>
      <c r="C1287">
        <v>1609</v>
      </c>
      <c r="D1287" s="3">
        <v>147.69</v>
      </c>
      <c r="E1287" s="3">
        <v>54.39</v>
      </c>
      <c r="F1287" s="3">
        <v>37.67</v>
      </c>
      <c r="G1287" s="3">
        <f t="shared" si="20"/>
        <v>1.4438545261481284</v>
      </c>
      <c r="H1287" s="3">
        <v>130.61000000000001</v>
      </c>
      <c r="I1287" s="3">
        <v>0.93</v>
      </c>
      <c r="J1287" s="3">
        <v>0.69</v>
      </c>
      <c r="K1287" s="3">
        <v>55</v>
      </c>
      <c r="L1287" s="3">
        <v>38.549999999999997</v>
      </c>
      <c r="M1287" s="42">
        <v>6808.37</v>
      </c>
      <c r="N1287" s="45">
        <v>1528.37</v>
      </c>
      <c r="O1287" s="3">
        <v>28.526268518518517</v>
      </c>
      <c r="P1287" s="10">
        <v>139.38999999999999</v>
      </c>
    </row>
    <row r="1288" spans="1:16" x14ac:dyDescent="0.35">
      <c r="A1288" s="28" t="s">
        <v>117</v>
      </c>
      <c r="B1288">
        <v>178</v>
      </c>
      <c r="C1288">
        <v>4838</v>
      </c>
      <c r="D1288" s="3">
        <v>251.76</v>
      </c>
      <c r="E1288" s="3">
        <v>87.24</v>
      </c>
      <c r="F1288" s="3">
        <v>70.61</v>
      </c>
      <c r="G1288" s="3">
        <f t="shared" si="20"/>
        <v>1.2355190482934428</v>
      </c>
      <c r="H1288" s="3">
        <v>38.130000000000003</v>
      </c>
      <c r="I1288" s="3">
        <v>0.96</v>
      </c>
      <c r="J1288" s="3">
        <v>0.81</v>
      </c>
      <c r="K1288" s="3">
        <v>88.46</v>
      </c>
      <c r="L1288" s="3">
        <v>70.52</v>
      </c>
      <c r="M1288" s="42">
        <v>6593.68</v>
      </c>
      <c r="N1288" s="45">
        <v>1797.08</v>
      </c>
      <c r="O1288" s="3">
        <v>28.327481481481481</v>
      </c>
      <c r="P1288" s="10">
        <v>51.87</v>
      </c>
    </row>
    <row r="1289" spans="1:16" x14ac:dyDescent="0.35">
      <c r="A1289" s="28" t="s">
        <v>117</v>
      </c>
      <c r="B1289">
        <v>179</v>
      </c>
      <c r="C1289">
        <v>7891</v>
      </c>
      <c r="D1289" s="3">
        <v>325.47000000000003</v>
      </c>
      <c r="E1289" s="3">
        <v>115.5</v>
      </c>
      <c r="F1289" s="3">
        <v>86.99</v>
      </c>
      <c r="G1289" s="3">
        <f t="shared" si="20"/>
        <v>1.3277388205540868</v>
      </c>
      <c r="H1289" s="3">
        <v>113.8</v>
      </c>
      <c r="I1289" s="3">
        <v>0.94</v>
      </c>
      <c r="J1289" s="3">
        <v>0.75</v>
      </c>
      <c r="K1289" s="3">
        <v>117.29</v>
      </c>
      <c r="L1289" s="3">
        <v>89.68</v>
      </c>
      <c r="M1289" s="42">
        <v>6368.58</v>
      </c>
      <c r="N1289" s="45">
        <v>1923.1</v>
      </c>
      <c r="O1289" s="3">
        <v>28.119055555555558</v>
      </c>
      <c r="P1289" s="10">
        <v>156.19999999999999</v>
      </c>
    </row>
    <row r="1290" spans="1:16" x14ac:dyDescent="0.35">
      <c r="A1290" s="28" t="s">
        <v>117</v>
      </c>
      <c r="B1290">
        <v>180</v>
      </c>
      <c r="C1290">
        <v>34487</v>
      </c>
      <c r="D1290" s="3">
        <v>933.17</v>
      </c>
      <c r="E1290" s="3">
        <v>257.88</v>
      </c>
      <c r="F1290" s="3">
        <v>170.27</v>
      </c>
      <c r="G1290" s="3">
        <f t="shared" si="20"/>
        <v>1.514535737358313</v>
      </c>
      <c r="H1290" s="3">
        <v>102.58</v>
      </c>
      <c r="I1290" s="3">
        <v>0.5</v>
      </c>
      <c r="J1290" s="3">
        <v>0.66</v>
      </c>
      <c r="K1290" s="3">
        <v>304.38</v>
      </c>
      <c r="L1290" s="3">
        <v>223.08</v>
      </c>
      <c r="M1290" s="42">
        <v>6837.48</v>
      </c>
      <c r="N1290" s="45">
        <v>1752.61</v>
      </c>
      <c r="O1290" s="3">
        <v>28.553222222222221</v>
      </c>
      <c r="P1290" s="10">
        <v>167.42000000000002</v>
      </c>
    </row>
    <row r="1291" spans="1:16" x14ac:dyDescent="0.35">
      <c r="A1291" s="28" t="s">
        <v>117</v>
      </c>
      <c r="B1291">
        <v>181</v>
      </c>
      <c r="C1291">
        <v>12945</v>
      </c>
      <c r="D1291" s="3">
        <v>461.61</v>
      </c>
      <c r="E1291" s="3">
        <v>177.47</v>
      </c>
      <c r="F1291" s="3">
        <v>92.88</v>
      </c>
      <c r="G1291" s="3">
        <f t="shared" si="20"/>
        <v>1.9107450473729544</v>
      </c>
      <c r="H1291" s="3">
        <v>68.94</v>
      </c>
      <c r="I1291" s="3">
        <v>0.76</v>
      </c>
      <c r="J1291" s="3">
        <v>0.52</v>
      </c>
      <c r="K1291" s="3">
        <v>173.42</v>
      </c>
      <c r="L1291" s="3">
        <v>100.31</v>
      </c>
      <c r="M1291" s="42">
        <v>7062.58</v>
      </c>
      <c r="N1291" s="45">
        <v>1556.57</v>
      </c>
      <c r="O1291" s="3">
        <v>28.761648148148151</v>
      </c>
      <c r="P1291" s="10">
        <v>21.060000000000002</v>
      </c>
    </row>
    <row r="1292" spans="1:16" x14ac:dyDescent="0.35">
      <c r="A1292" s="28" t="s">
        <v>117</v>
      </c>
      <c r="B1292">
        <v>182</v>
      </c>
      <c r="C1292">
        <v>7893</v>
      </c>
      <c r="D1292" s="3">
        <v>379.42</v>
      </c>
      <c r="E1292" s="3">
        <v>155.76</v>
      </c>
      <c r="F1292" s="3">
        <v>64.52</v>
      </c>
      <c r="G1292" s="3">
        <f t="shared" si="20"/>
        <v>2.4141351518908865</v>
      </c>
      <c r="H1292" s="3">
        <v>63.1</v>
      </c>
      <c r="I1292" s="3">
        <v>0.69</v>
      </c>
      <c r="J1292" s="3">
        <v>0.41</v>
      </c>
      <c r="K1292" s="3">
        <v>152.46</v>
      </c>
      <c r="L1292" s="3">
        <v>71.91</v>
      </c>
      <c r="M1292" s="42">
        <v>7375.25</v>
      </c>
      <c r="N1292" s="45">
        <v>1739.29</v>
      </c>
      <c r="O1292" s="3">
        <v>29.051157407407409</v>
      </c>
      <c r="P1292" s="10">
        <v>26.9</v>
      </c>
    </row>
    <row r="1293" spans="1:16" x14ac:dyDescent="0.35">
      <c r="A1293" s="28" t="s">
        <v>117</v>
      </c>
      <c r="B1293">
        <v>183</v>
      </c>
      <c r="C1293">
        <v>1490</v>
      </c>
      <c r="D1293" s="3">
        <v>144.5</v>
      </c>
      <c r="E1293" s="3">
        <v>47.67</v>
      </c>
      <c r="F1293" s="3">
        <v>39.79</v>
      </c>
      <c r="G1293" s="3">
        <f t="shared" si="20"/>
        <v>1.1980397084694647</v>
      </c>
      <c r="H1293" s="3">
        <v>56.33</v>
      </c>
      <c r="I1293" s="3">
        <v>0.9</v>
      </c>
      <c r="J1293" s="3">
        <v>0.83</v>
      </c>
      <c r="K1293" s="3">
        <v>53.25</v>
      </c>
      <c r="L1293" s="3">
        <v>40</v>
      </c>
      <c r="M1293" s="42">
        <v>7373.81</v>
      </c>
      <c r="N1293" s="45">
        <v>1895.91</v>
      </c>
      <c r="O1293" s="3">
        <v>29.049824074074074</v>
      </c>
      <c r="P1293" s="10">
        <v>33.67</v>
      </c>
    </row>
    <row r="1294" spans="1:16" x14ac:dyDescent="0.35">
      <c r="A1294" s="28" t="s">
        <v>117</v>
      </c>
      <c r="B1294">
        <v>184</v>
      </c>
      <c r="C1294">
        <v>1741</v>
      </c>
      <c r="D1294" s="3">
        <v>149.81</v>
      </c>
      <c r="E1294" s="3">
        <v>49.46</v>
      </c>
      <c r="F1294" s="3">
        <v>44.81</v>
      </c>
      <c r="G1294" s="3">
        <f t="shared" si="20"/>
        <v>1.1037714795804507</v>
      </c>
      <c r="H1294" s="3">
        <v>18.510000000000002</v>
      </c>
      <c r="I1294" s="3">
        <v>0.97</v>
      </c>
      <c r="J1294" s="3">
        <v>0.91</v>
      </c>
      <c r="K1294" s="3">
        <v>50.36</v>
      </c>
      <c r="L1294" s="3">
        <v>44</v>
      </c>
      <c r="M1294" s="42">
        <v>7334.81</v>
      </c>
      <c r="N1294" s="45">
        <v>1172.52</v>
      </c>
      <c r="O1294" s="3">
        <v>29.013712962962963</v>
      </c>
      <c r="P1294" s="10">
        <v>71.489999999999995</v>
      </c>
    </row>
    <row r="1295" spans="1:16" x14ac:dyDescent="0.35">
      <c r="A1295" s="28" t="s">
        <v>117</v>
      </c>
      <c r="B1295">
        <v>185</v>
      </c>
      <c r="C1295">
        <v>5644</v>
      </c>
      <c r="D1295" s="3">
        <v>297.73</v>
      </c>
      <c r="E1295" s="3">
        <v>109.27</v>
      </c>
      <c r="F1295" s="3">
        <v>65.760000000000005</v>
      </c>
      <c r="G1295" s="3">
        <f t="shared" si="20"/>
        <v>1.6616484184914839</v>
      </c>
      <c r="H1295" s="3">
        <v>44</v>
      </c>
      <c r="I1295" s="3">
        <v>0.8</v>
      </c>
      <c r="J1295" s="3">
        <v>0.6</v>
      </c>
      <c r="K1295" s="3">
        <v>110.89</v>
      </c>
      <c r="L1295" s="3">
        <v>74.290000000000006</v>
      </c>
      <c r="M1295" s="42">
        <v>7217.44</v>
      </c>
      <c r="N1295" s="45">
        <v>1157.4100000000001</v>
      </c>
      <c r="O1295" s="3">
        <v>28.905037037037037</v>
      </c>
      <c r="P1295" s="10">
        <v>46</v>
      </c>
    </row>
    <row r="1296" spans="1:16" x14ac:dyDescent="0.35">
      <c r="A1296" s="28" t="s">
        <v>117</v>
      </c>
      <c r="B1296">
        <v>186</v>
      </c>
      <c r="C1296">
        <v>29412</v>
      </c>
      <c r="D1296" s="3">
        <v>640.82000000000005</v>
      </c>
      <c r="E1296" s="3">
        <v>235.92</v>
      </c>
      <c r="F1296" s="3">
        <v>158.74</v>
      </c>
      <c r="G1296" s="3">
        <f t="shared" si="20"/>
        <v>1.4862038553609676</v>
      </c>
      <c r="H1296" s="3">
        <v>55.28</v>
      </c>
      <c r="I1296" s="3">
        <v>0.9</v>
      </c>
      <c r="J1296" s="3">
        <v>0.67</v>
      </c>
      <c r="K1296" s="3">
        <v>234.34</v>
      </c>
      <c r="L1296" s="3">
        <v>160.55000000000001</v>
      </c>
      <c r="M1296" s="42">
        <v>6930.72</v>
      </c>
      <c r="N1296" s="45">
        <v>946.76</v>
      </c>
      <c r="O1296" s="3">
        <v>28.639555555555557</v>
      </c>
      <c r="P1296" s="10">
        <v>34.72</v>
      </c>
    </row>
    <row r="1297" spans="1:16" x14ac:dyDescent="0.35">
      <c r="A1297" s="28" t="s">
        <v>117</v>
      </c>
      <c r="B1297">
        <v>187</v>
      </c>
      <c r="C1297">
        <v>5368</v>
      </c>
      <c r="D1297" s="3">
        <v>310.3</v>
      </c>
      <c r="E1297" s="3">
        <v>118.75</v>
      </c>
      <c r="F1297" s="3">
        <v>57.55</v>
      </c>
      <c r="G1297" s="3">
        <f t="shared" si="20"/>
        <v>2.0634231103388361</v>
      </c>
      <c r="H1297" s="3">
        <v>5.0199999999999996</v>
      </c>
      <c r="I1297" s="3">
        <v>0.7</v>
      </c>
      <c r="J1297" s="3">
        <v>0.48</v>
      </c>
      <c r="K1297" s="3">
        <v>120.27</v>
      </c>
      <c r="L1297" s="3">
        <v>63.67</v>
      </c>
      <c r="M1297" s="42">
        <v>7236.13</v>
      </c>
      <c r="N1297" s="45">
        <v>767.53</v>
      </c>
      <c r="O1297" s="3">
        <v>28.922342592592592</v>
      </c>
      <c r="P1297" s="10">
        <v>84.98</v>
      </c>
    </row>
    <row r="1298" spans="1:16" x14ac:dyDescent="0.35">
      <c r="A1298" s="28" t="s">
        <v>117</v>
      </c>
      <c r="B1298">
        <v>188</v>
      </c>
      <c r="C1298">
        <v>8479</v>
      </c>
      <c r="D1298" s="3">
        <v>342.35</v>
      </c>
      <c r="E1298" s="3">
        <v>114.94</v>
      </c>
      <c r="F1298" s="3">
        <v>93.93</v>
      </c>
      <c r="G1298" s="3">
        <f t="shared" si="20"/>
        <v>1.2236772064303203</v>
      </c>
      <c r="H1298" s="3">
        <v>63.35</v>
      </c>
      <c r="I1298" s="3">
        <v>0.91</v>
      </c>
      <c r="J1298" s="3">
        <v>0.82</v>
      </c>
      <c r="K1298" s="3">
        <v>117.66</v>
      </c>
      <c r="L1298" s="3">
        <v>97.73</v>
      </c>
      <c r="M1298" s="42">
        <v>7010.51</v>
      </c>
      <c r="N1298" s="45">
        <v>678.12</v>
      </c>
      <c r="O1298" s="3">
        <v>28.713435185185187</v>
      </c>
      <c r="P1298" s="10">
        <v>26.65</v>
      </c>
    </row>
    <row r="1299" spans="1:16" x14ac:dyDescent="0.35">
      <c r="A1299" s="28" t="s">
        <v>117</v>
      </c>
      <c r="B1299">
        <v>189</v>
      </c>
      <c r="C1299">
        <v>2689</v>
      </c>
      <c r="D1299" s="3">
        <v>195.08</v>
      </c>
      <c r="E1299" s="3">
        <v>64.36</v>
      </c>
      <c r="F1299" s="3">
        <v>53.2</v>
      </c>
      <c r="G1299" s="3">
        <f t="shared" si="20"/>
        <v>1.2097744360902254</v>
      </c>
      <c r="H1299" s="3">
        <v>109.25</v>
      </c>
      <c r="I1299" s="3">
        <v>0.89</v>
      </c>
      <c r="J1299" s="3">
        <v>0.83</v>
      </c>
      <c r="K1299" s="3">
        <v>65.86</v>
      </c>
      <c r="L1299" s="3">
        <v>55.03</v>
      </c>
      <c r="M1299" s="42">
        <v>7022.22</v>
      </c>
      <c r="N1299" s="45">
        <v>159.41999999999999</v>
      </c>
      <c r="O1299" s="3">
        <v>28.724277777777779</v>
      </c>
      <c r="P1299" s="10">
        <v>160.75</v>
      </c>
    </row>
    <row r="1300" spans="1:16" x14ac:dyDescent="0.35">
      <c r="A1300" s="28" t="s">
        <v>117</v>
      </c>
      <c r="B1300">
        <v>190</v>
      </c>
      <c r="C1300">
        <v>3410</v>
      </c>
      <c r="D1300" s="3">
        <v>226.75</v>
      </c>
      <c r="E1300" s="3">
        <v>85.17</v>
      </c>
      <c r="F1300" s="3">
        <v>50.98</v>
      </c>
      <c r="G1300" s="3">
        <f t="shared" si="20"/>
        <v>1.6706551588858378</v>
      </c>
      <c r="H1300" s="3">
        <v>87.16</v>
      </c>
      <c r="I1300" s="3">
        <v>0.83</v>
      </c>
      <c r="J1300" s="3">
        <v>0.6</v>
      </c>
      <c r="K1300" s="3">
        <v>83.49</v>
      </c>
      <c r="L1300" s="3">
        <v>55.82</v>
      </c>
      <c r="M1300" s="42">
        <v>7528.07</v>
      </c>
      <c r="N1300" s="45">
        <v>319.19</v>
      </c>
      <c r="O1300" s="3">
        <v>29.192657407407406</v>
      </c>
      <c r="P1300" s="10">
        <v>2.8400000000000034</v>
      </c>
    </row>
    <row r="1301" spans="1:16" x14ac:dyDescent="0.35">
      <c r="A1301" s="28" t="s">
        <v>117</v>
      </c>
      <c r="B1301">
        <v>191</v>
      </c>
      <c r="C1301">
        <v>8209</v>
      </c>
      <c r="D1301" s="3">
        <v>330.76</v>
      </c>
      <c r="E1301" s="3">
        <v>103.41</v>
      </c>
      <c r="F1301" s="3">
        <v>101.07</v>
      </c>
      <c r="G1301" s="3">
        <f t="shared" si="20"/>
        <v>1.0231522707034728</v>
      </c>
      <c r="H1301" s="3">
        <v>94.47</v>
      </c>
      <c r="I1301" s="3">
        <v>0.94</v>
      </c>
      <c r="J1301" s="3">
        <v>0.98</v>
      </c>
      <c r="K1301" s="3">
        <v>108.26</v>
      </c>
      <c r="L1301" s="3">
        <v>100</v>
      </c>
      <c r="M1301" s="42">
        <v>7727.14</v>
      </c>
      <c r="N1301" s="45">
        <v>516.91999999999996</v>
      </c>
      <c r="O1301" s="3">
        <v>29.376981481481479</v>
      </c>
      <c r="P1301" s="10">
        <v>175.53</v>
      </c>
    </row>
    <row r="1302" spans="1:16" x14ac:dyDescent="0.35">
      <c r="A1302" s="28" t="s">
        <v>117</v>
      </c>
      <c r="B1302">
        <v>192</v>
      </c>
      <c r="C1302">
        <v>6026</v>
      </c>
      <c r="D1302" s="3">
        <v>303.58</v>
      </c>
      <c r="E1302" s="3">
        <v>114.26</v>
      </c>
      <c r="F1302" s="3">
        <v>67.150000000000006</v>
      </c>
      <c r="G1302" s="3">
        <f t="shared" si="20"/>
        <v>1.7015636634400595</v>
      </c>
      <c r="H1302" s="3">
        <v>49.62</v>
      </c>
      <c r="I1302" s="3">
        <v>0.82</v>
      </c>
      <c r="J1302" s="3">
        <v>0.59</v>
      </c>
      <c r="K1302" s="3">
        <v>113.7</v>
      </c>
      <c r="L1302" s="3">
        <v>67.25</v>
      </c>
      <c r="M1302" s="42">
        <v>8303.34</v>
      </c>
      <c r="N1302" s="45">
        <v>412.92</v>
      </c>
      <c r="O1302" s="3">
        <v>29.910499999999999</v>
      </c>
      <c r="P1302" s="10">
        <v>40.380000000000003</v>
      </c>
    </row>
    <row r="1303" spans="1:16" x14ac:dyDescent="0.35">
      <c r="A1303" s="28" t="s">
        <v>117</v>
      </c>
      <c r="B1303">
        <v>193</v>
      </c>
      <c r="C1303">
        <v>13002</v>
      </c>
      <c r="D1303" s="3">
        <v>418.22</v>
      </c>
      <c r="E1303" s="3">
        <v>142.41</v>
      </c>
      <c r="F1303" s="3">
        <v>116.25</v>
      </c>
      <c r="G1303" s="3">
        <f t="shared" si="20"/>
        <v>1.2250322580645161</v>
      </c>
      <c r="H1303" s="3">
        <v>13.84</v>
      </c>
      <c r="I1303" s="3">
        <v>0.93</v>
      </c>
      <c r="J1303" s="3">
        <v>0.82</v>
      </c>
      <c r="K1303" s="3">
        <v>148.61000000000001</v>
      </c>
      <c r="L1303" s="3">
        <v>115.48</v>
      </c>
      <c r="M1303" s="42">
        <v>7718.08</v>
      </c>
      <c r="N1303" s="45">
        <v>640.99</v>
      </c>
      <c r="O1303" s="3">
        <v>29.368592592592595</v>
      </c>
      <c r="P1303" s="10">
        <v>76.16</v>
      </c>
    </row>
    <row r="1304" spans="1:16" x14ac:dyDescent="0.35">
      <c r="A1304" s="28" t="s">
        <v>117</v>
      </c>
      <c r="B1304">
        <v>194</v>
      </c>
      <c r="C1304">
        <v>1441</v>
      </c>
      <c r="D1304" s="3">
        <v>136.66</v>
      </c>
      <c r="E1304" s="3">
        <v>44.53</v>
      </c>
      <c r="F1304" s="3">
        <v>41.2</v>
      </c>
      <c r="G1304" s="3">
        <f t="shared" si="20"/>
        <v>1.0808252427184466</v>
      </c>
      <c r="H1304" s="3">
        <v>103.18</v>
      </c>
      <c r="I1304" s="3">
        <v>0.97</v>
      </c>
      <c r="J1304" s="3">
        <v>0.93</v>
      </c>
      <c r="K1304" s="3">
        <v>46.01</v>
      </c>
      <c r="L1304" s="3">
        <v>40</v>
      </c>
      <c r="M1304" s="42">
        <v>7702.05</v>
      </c>
      <c r="N1304" s="45">
        <v>820.58</v>
      </c>
      <c r="O1304" s="3">
        <v>29.353749999999998</v>
      </c>
      <c r="P1304" s="10">
        <v>166.82</v>
      </c>
    </row>
    <row r="1305" spans="1:16" x14ac:dyDescent="0.35">
      <c r="A1305" s="28" t="s">
        <v>117</v>
      </c>
      <c r="B1305">
        <v>195</v>
      </c>
      <c r="C1305">
        <v>1520</v>
      </c>
      <c r="D1305" s="3">
        <v>144.82</v>
      </c>
      <c r="E1305" s="3">
        <v>54.47</v>
      </c>
      <c r="F1305" s="3">
        <v>35.53</v>
      </c>
      <c r="G1305" s="3">
        <f t="shared" si="20"/>
        <v>1.5330706445257527</v>
      </c>
      <c r="H1305" s="3">
        <v>42.32</v>
      </c>
      <c r="I1305" s="3">
        <v>0.91</v>
      </c>
      <c r="J1305" s="3">
        <v>0.65</v>
      </c>
      <c r="K1305" s="3">
        <v>56.3</v>
      </c>
      <c r="L1305" s="3">
        <v>37.020000000000003</v>
      </c>
      <c r="M1305" s="42">
        <v>7912.7</v>
      </c>
      <c r="N1305" s="45">
        <v>788.22</v>
      </c>
      <c r="O1305" s="3">
        <v>29.548796296296295</v>
      </c>
      <c r="P1305" s="10">
        <v>47.68</v>
      </c>
    </row>
    <row r="1306" spans="1:16" x14ac:dyDescent="0.35">
      <c r="A1306" s="28" t="s">
        <v>117</v>
      </c>
      <c r="B1306">
        <v>196</v>
      </c>
      <c r="C1306">
        <v>1032</v>
      </c>
      <c r="D1306" s="3">
        <v>119.62</v>
      </c>
      <c r="E1306" s="3">
        <v>43.64</v>
      </c>
      <c r="F1306" s="3">
        <v>30.11</v>
      </c>
      <c r="G1306" s="3">
        <f t="shared" si="20"/>
        <v>1.4493523746263701</v>
      </c>
      <c r="H1306" s="3">
        <v>60.07</v>
      </c>
      <c r="I1306" s="3">
        <v>0.91</v>
      </c>
      <c r="J1306" s="3">
        <v>0.69</v>
      </c>
      <c r="K1306" s="3">
        <v>43.42</v>
      </c>
      <c r="L1306" s="3">
        <v>29.26</v>
      </c>
      <c r="M1306" s="42">
        <v>8006.28</v>
      </c>
      <c r="N1306" s="45">
        <v>918.1</v>
      </c>
      <c r="O1306" s="3">
        <v>29.635444444444442</v>
      </c>
      <c r="P1306" s="10">
        <v>29.93</v>
      </c>
    </row>
    <row r="1307" spans="1:16" x14ac:dyDescent="0.35">
      <c r="A1307" s="28" t="s">
        <v>117</v>
      </c>
      <c r="B1307">
        <v>197</v>
      </c>
      <c r="C1307">
        <v>14188</v>
      </c>
      <c r="D1307" s="3">
        <v>493.07</v>
      </c>
      <c r="E1307" s="3">
        <v>202.35</v>
      </c>
      <c r="F1307" s="3">
        <v>89.27</v>
      </c>
      <c r="G1307" s="3">
        <f t="shared" si="20"/>
        <v>2.2667189425338861</v>
      </c>
      <c r="H1307" s="3">
        <v>97.55</v>
      </c>
      <c r="I1307" s="3">
        <v>0.73</v>
      </c>
      <c r="J1307" s="3">
        <v>0.44</v>
      </c>
      <c r="K1307" s="3">
        <v>203.69</v>
      </c>
      <c r="L1307" s="3">
        <v>93.04</v>
      </c>
      <c r="M1307" s="42">
        <v>8207.34</v>
      </c>
      <c r="N1307" s="45">
        <v>1035.78</v>
      </c>
      <c r="O1307" s="3">
        <v>29.82161111111111</v>
      </c>
      <c r="P1307" s="10">
        <v>172.45</v>
      </c>
    </row>
    <row r="1308" spans="1:16" x14ac:dyDescent="0.35">
      <c r="A1308" s="28" t="s">
        <v>117</v>
      </c>
      <c r="B1308">
        <v>198</v>
      </c>
      <c r="C1308">
        <v>7972</v>
      </c>
      <c r="D1308" s="3">
        <v>352.7</v>
      </c>
      <c r="E1308" s="3">
        <v>108.26</v>
      </c>
      <c r="F1308" s="3">
        <v>93.75</v>
      </c>
      <c r="G1308" s="3">
        <f t="shared" si="20"/>
        <v>1.1547733333333334</v>
      </c>
      <c r="H1308" s="3">
        <v>46.79</v>
      </c>
      <c r="I1308" s="3">
        <v>0.81</v>
      </c>
      <c r="J1308" s="3">
        <v>0.87</v>
      </c>
      <c r="K1308" s="3">
        <v>119.33</v>
      </c>
      <c r="L1308" s="3">
        <v>95.94</v>
      </c>
      <c r="M1308" s="42">
        <v>7797.13</v>
      </c>
      <c r="N1308" s="45">
        <v>1178.67</v>
      </c>
      <c r="O1308" s="3">
        <v>29.441787037037038</v>
      </c>
      <c r="P1308" s="10">
        <v>43.21</v>
      </c>
    </row>
    <row r="1309" spans="1:16" x14ac:dyDescent="0.35">
      <c r="A1309" s="28" t="s">
        <v>117</v>
      </c>
      <c r="B1309">
        <v>199</v>
      </c>
      <c r="C1309">
        <v>3203</v>
      </c>
      <c r="D1309" s="3">
        <v>211.85</v>
      </c>
      <c r="E1309" s="3">
        <v>77.58</v>
      </c>
      <c r="F1309" s="3">
        <v>52.57</v>
      </c>
      <c r="G1309" s="3">
        <f t="shared" si="20"/>
        <v>1.4757466235495529</v>
      </c>
      <c r="H1309" s="3">
        <v>97.92</v>
      </c>
      <c r="I1309" s="3">
        <v>0.9</v>
      </c>
      <c r="J1309" s="3">
        <v>0.68</v>
      </c>
      <c r="K1309" s="3">
        <v>76.66</v>
      </c>
      <c r="L1309" s="3">
        <v>54.09</v>
      </c>
      <c r="M1309" s="42">
        <v>7898.34</v>
      </c>
      <c r="N1309" s="45">
        <v>1377.99</v>
      </c>
      <c r="O1309" s="3">
        <v>29.535499999999999</v>
      </c>
      <c r="P1309" s="10">
        <v>172.07999999999998</v>
      </c>
    </row>
    <row r="1310" spans="1:16" x14ac:dyDescent="0.35">
      <c r="A1310" s="28" t="s">
        <v>117</v>
      </c>
      <c r="B1310">
        <v>200</v>
      </c>
      <c r="C1310">
        <v>4602</v>
      </c>
      <c r="D1310" s="3">
        <v>252.61</v>
      </c>
      <c r="E1310" s="3">
        <v>82.42</v>
      </c>
      <c r="F1310" s="3">
        <v>71.09</v>
      </c>
      <c r="G1310" s="3">
        <f t="shared" si="20"/>
        <v>1.1593754395836264</v>
      </c>
      <c r="H1310" s="3">
        <v>140.55000000000001</v>
      </c>
      <c r="I1310" s="3">
        <v>0.91</v>
      </c>
      <c r="J1310" s="3">
        <v>0.86</v>
      </c>
      <c r="K1310" s="3">
        <v>86.05</v>
      </c>
      <c r="L1310" s="3">
        <v>73.900000000000006</v>
      </c>
      <c r="M1310" s="42">
        <v>8101.16</v>
      </c>
      <c r="N1310" s="45">
        <v>1477.79</v>
      </c>
      <c r="O1310" s="3">
        <v>29.723296296296297</v>
      </c>
      <c r="P1310" s="10">
        <v>129.44999999999999</v>
      </c>
    </row>
    <row r="1311" spans="1:16" x14ac:dyDescent="0.35">
      <c r="A1311" s="28" t="s">
        <v>117</v>
      </c>
      <c r="B1311">
        <v>201</v>
      </c>
      <c r="C1311">
        <v>7168</v>
      </c>
      <c r="D1311" s="3">
        <v>312.33</v>
      </c>
      <c r="E1311" s="3">
        <v>115.5</v>
      </c>
      <c r="F1311" s="3">
        <v>79.02</v>
      </c>
      <c r="G1311" s="3">
        <f t="shared" si="20"/>
        <v>1.4616552771450266</v>
      </c>
      <c r="H1311" s="3">
        <v>131.96</v>
      </c>
      <c r="I1311" s="3">
        <v>0.92</v>
      </c>
      <c r="J1311" s="3">
        <v>0.68</v>
      </c>
      <c r="K1311" s="3">
        <v>117.64</v>
      </c>
      <c r="L1311" s="3">
        <v>78.900000000000006</v>
      </c>
      <c r="M1311" s="42">
        <v>8191.84</v>
      </c>
      <c r="N1311" s="45">
        <v>1485.4</v>
      </c>
      <c r="O1311" s="3">
        <v>29.807259259259258</v>
      </c>
      <c r="P1311" s="10">
        <v>138.04</v>
      </c>
    </row>
    <row r="1312" spans="1:16" x14ac:dyDescent="0.35">
      <c r="A1312" s="28" t="s">
        <v>117</v>
      </c>
      <c r="B1312">
        <v>202</v>
      </c>
      <c r="C1312">
        <v>1166</v>
      </c>
      <c r="D1312" s="3">
        <v>133.33000000000001</v>
      </c>
      <c r="E1312" s="3">
        <v>47.41</v>
      </c>
      <c r="F1312" s="3">
        <v>31.31</v>
      </c>
      <c r="G1312" s="3">
        <f t="shared" si="20"/>
        <v>1.51421271159374</v>
      </c>
      <c r="H1312" s="3">
        <v>101.83</v>
      </c>
      <c r="I1312" s="3">
        <v>0.82</v>
      </c>
      <c r="J1312" s="3">
        <v>0.66</v>
      </c>
      <c r="K1312" s="3">
        <v>47.3</v>
      </c>
      <c r="L1312" s="3">
        <v>33.24</v>
      </c>
      <c r="M1312" s="42">
        <v>8085.06</v>
      </c>
      <c r="N1312" s="45">
        <v>1687.28</v>
      </c>
      <c r="O1312" s="3">
        <v>29.708388888888891</v>
      </c>
      <c r="P1312" s="10">
        <v>168.17000000000002</v>
      </c>
    </row>
    <row r="1313" spans="1:16" x14ac:dyDescent="0.35">
      <c r="A1313" s="28" t="s">
        <v>117</v>
      </c>
      <c r="B1313">
        <v>203</v>
      </c>
      <c r="C1313">
        <v>1052</v>
      </c>
      <c r="D1313" s="3">
        <v>119.99</v>
      </c>
      <c r="E1313" s="3">
        <v>40.630000000000003</v>
      </c>
      <c r="F1313" s="3">
        <v>32.97</v>
      </c>
      <c r="G1313" s="3">
        <f t="shared" si="20"/>
        <v>1.232332423415226</v>
      </c>
      <c r="H1313" s="3">
        <v>98.54</v>
      </c>
      <c r="I1313" s="3">
        <v>0.92</v>
      </c>
      <c r="J1313" s="3">
        <v>0.81</v>
      </c>
      <c r="K1313" s="3">
        <v>41.76</v>
      </c>
      <c r="L1313" s="3">
        <v>32.96</v>
      </c>
      <c r="M1313" s="42">
        <v>8226.9</v>
      </c>
      <c r="N1313" s="45">
        <v>1894.17</v>
      </c>
      <c r="O1313" s="3">
        <v>29.839722222222225</v>
      </c>
      <c r="P1313" s="10">
        <v>171.45999999999998</v>
      </c>
    </row>
    <row r="1314" spans="1:16" x14ac:dyDescent="0.35">
      <c r="A1314" s="28" t="s">
        <v>117</v>
      </c>
      <c r="B1314">
        <v>204</v>
      </c>
      <c r="C1314">
        <v>2917</v>
      </c>
      <c r="D1314" s="3">
        <v>201.58</v>
      </c>
      <c r="E1314" s="3">
        <v>70.349999999999994</v>
      </c>
      <c r="F1314" s="3">
        <v>52.79</v>
      </c>
      <c r="G1314" s="3">
        <f t="shared" si="20"/>
        <v>1.3326387573404053</v>
      </c>
      <c r="H1314" s="3">
        <v>120.32</v>
      </c>
      <c r="I1314" s="3">
        <v>0.9</v>
      </c>
      <c r="J1314" s="3">
        <v>0.75</v>
      </c>
      <c r="K1314" s="3">
        <v>72.62</v>
      </c>
      <c r="L1314" s="3">
        <v>54.97</v>
      </c>
      <c r="M1314" s="42">
        <v>8561.51</v>
      </c>
      <c r="N1314" s="45">
        <v>1746.02</v>
      </c>
      <c r="O1314" s="3">
        <v>30.149546296296297</v>
      </c>
      <c r="P1314" s="10">
        <v>149.68</v>
      </c>
    </row>
    <row r="1315" spans="1:16" x14ac:dyDescent="0.35">
      <c r="A1315" s="28" t="s">
        <v>117</v>
      </c>
      <c r="B1315">
        <v>205</v>
      </c>
      <c r="C1315">
        <v>4560</v>
      </c>
      <c r="D1315" s="3">
        <v>262.76</v>
      </c>
      <c r="E1315" s="3">
        <v>81.650000000000006</v>
      </c>
      <c r="F1315" s="3">
        <v>71.11</v>
      </c>
      <c r="G1315" s="3">
        <f t="shared" si="20"/>
        <v>1.1482210659541556</v>
      </c>
      <c r="H1315" s="3">
        <v>161.85</v>
      </c>
      <c r="I1315" s="3">
        <v>0.83</v>
      </c>
      <c r="J1315" s="3">
        <v>0.87</v>
      </c>
      <c r="K1315" s="3">
        <v>89.55</v>
      </c>
      <c r="L1315" s="3">
        <v>73.45</v>
      </c>
      <c r="M1315" s="42">
        <v>8624.32</v>
      </c>
      <c r="N1315" s="45">
        <v>1569.28</v>
      </c>
      <c r="O1315" s="3">
        <v>30.207703703703704</v>
      </c>
      <c r="P1315" s="10">
        <v>108.15</v>
      </c>
    </row>
    <row r="1316" spans="1:16" x14ac:dyDescent="0.35">
      <c r="A1316" s="28" t="s">
        <v>117</v>
      </c>
      <c r="B1316">
        <v>206</v>
      </c>
      <c r="C1316">
        <v>4808</v>
      </c>
      <c r="D1316" s="3">
        <v>261.86</v>
      </c>
      <c r="E1316" s="3">
        <v>93.85</v>
      </c>
      <c r="F1316" s="3">
        <v>65.23</v>
      </c>
      <c r="G1316" s="3">
        <f t="shared" si="20"/>
        <v>1.4387551739996933</v>
      </c>
      <c r="H1316" s="3">
        <v>98.06</v>
      </c>
      <c r="I1316" s="3">
        <v>0.88</v>
      </c>
      <c r="J1316" s="3">
        <v>0.7</v>
      </c>
      <c r="K1316" s="3">
        <v>95.35</v>
      </c>
      <c r="L1316" s="3">
        <v>68.849999999999994</v>
      </c>
      <c r="M1316" s="42">
        <v>8726.65</v>
      </c>
      <c r="N1316" s="45">
        <v>1616.48</v>
      </c>
      <c r="O1316" s="3">
        <v>30.302453703703705</v>
      </c>
      <c r="P1316" s="10">
        <v>171.94</v>
      </c>
    </row>
    <row r="1317" spans="1:16" x14ac:dyDescent="0.35">
      <c r="A1317" s="28" t="s">
        <v>117</v>
      </c>
      <c r="B1317">
        <v>207</v>
      </c>
      <c r="C1317">
        <v>3656</v>
      </c>
      <c r="D1317" s="3">
        <v>226.39</v>
      </c>
      <c r="E1317" s="3">
        <v>85.93</v>
      </c>
      <c r="F1317" s="3">
        <v>54.17</v>
      </c>
      <c r="G1317" s="3">
        <f t="shared" si="20"/>
        <v>1.5863023813919144</v>
      </c>
      <c r="H1317" s="3">
        <v>77.81</v>
      </c>
      <c r="I1317" s="3">
        <v>0.9</v>
      </c>
      <c r="J1317" s="3">
        <v>0.63</v>
      </c>
      <c r="K1317" s="3">
        <v>86.4</v>
      </c>
      <c r="L1317" s="3">
        <v>53.24</v>
      </c>
      <c r="M1317" s="42">
        <v>8919.75</v>
      </c>
      <c r="N1317" s="45">
        <v>1729.6</v>
      </c>
      <c r="O1317" s="3">
        <v>30.481249999999999</v>
      </c>
      <c r="P1317" s="10">
        <v>12.189999999999998</v>
      </c>
    </row>
    <row r="1318" spans="1:16" x14ac:dyDescent="0.35">
      <c r="A1318" s="28" t="s">
        <v>117</v>
      </c>
      <c r="B1318">
        <v>208</v>
      </c>
      <c r="C1318">
        <v>2582</v>
      </c>
      <c r="D1318" s="3">
        <v>185.71</v>
      </c>
      <c r="E1318" s="3">
        <v>64.319999999999993</v>
      </c>
      <c r="F1318" s="3">
        <v>51.11</v>
      </c>
      <c r="G1318" s="3">
        <f t="shared" si="20"/>
        <v>1.2584621404813148</v>
      </c>
      <c r="H1318" s="3">
        <v>103.82</v>
      </c>
      <c r="I1318" s="3">
        <v>0.94</v>
      </c>
      <c r="J1318" s="3">
        <v>0.79</v>
      </c>
      <c r="K1318" s="3">
        <v>65.19</v>
      </c>
      <c r="L1318" s="3">
        <v>52.28</v>
      </c>
      <c r="M1318" s="42">
        <v>8999.1</v>
      </c>
      <c r="N1318" s="45">
        <v>1358.36</v>
      </c>
      <c r="O1318" s="3">
        <v>30.554722222222221</v>
      </c>
      <c r="P1318" s="10">
        <v>166.18</v>
      </c>
    </row>
    <row r="1319" spans="1:16" x14ac:dyDescent="0.35">
      <c r="A1319" s="28" t="s">
        <v>117</v>
      </c>
      <c r="B1319">
        <v>209</v>
      </c>
      <c r="C1319">
        <v>3133</v>
      </c>
      <c r="D1319" s="3">
        <v>204.8</v>
      </c>
      <c r="E1319" s="3">
        <v>70.48</v>
      </c>
      <c r="F1319" s="3">
        <v>56.6</v>
      </c>
      <c r="G1319" s="3">
        <f t="shared" si="20"/>
        <v>1.2452296819787987</v>
      </c>
      <c r="H1319" s="3">
        <v>29.06</v>
      </c>
      <c r="I1319" s="3">
        <v>0.94</v>
      </c>
      <c r="J1319" s="3">
        <v>0.8</v>
      </c>
      <c r="K1319" s="3">
        <v>72.2</v>
      </c>
      <c r="L1319" s="3">
        <v>56.86</v>
      </c>
      <c r="M1319" s="42">
        <v>8855.52</v>
      </c>
      <c r="N1319" s="45">
        <v>1338.46</v>
      </c>
      <c r="O1319" s="3">
        <v>30.42177777777778</v>
      </c>
      <c r="P1319" s="10">
        <v>60.94</v>
      </c>
    </row>
    <row r="1320" spans="1:16" x14ac:dyDescent="0.35">
      <c r="A1320" s="28" t="s">
        <v>117</v>
      </c>
      <c r="B1320">
        <v>210</v>
      </c>
      <c r="C1320">
        <v>7738</v>
      </c>
      <c r="D1320" s="3">
        <v>349.85</v>
      </c>
      <c r="E1320" s="3">
        <v>124.38</v>
      </c>
      <c r="F1320" s="3">
        <v>79.209999999999994</v>
      </c>
      <c r="G1320" s="3">
        <f t="shared" si="20"/>
        <v>1.5702562807726297</v>
      </c>
      <c r="H1320" s="3">
        <v>95.91</v>
      </c>
      <c r="I1320" s="3">
        <v>0.79</v>
      </c>
      <c r="J1320" s="3">
        <v>0.64</v>
      </c>
      <c r="K1320" s="3">
        <v>129.25</v>
      </c>
      <c r="L1320" s="3">
        <v>83.41</v>
      </c>
      <c r="M1320" s="42">
        <v>8751.76</v>
      </c>
      <c r="N1320" s="45">
        <v>1237.67</v>
      </c>
      <c r="O1320" s="3">
        <v>30.325703703703706</v>
      </c>
      <c r="P1320" s="10">
        <v>174.09</v>
      </c>
    </row>
    <row r="1321" spans="1:16" x14ac:dyDescent="0.35">
      <c r="A1321" s="28" t="s">
        <v>117</v>
      </c>
      <c r="B1321">
        <v>211</v>
      </c>
      <c r="C1321">
        <v>841</v>
      </c>
      <c r="D1321" s="3">
        <v>103.58</v>
      </c>
      <c r="E1321" s="3">
        <v>35.17</v>
      </c>
      <c r="F1321" s="3">
        <v>30.45</v>
      </c>
      <c r="G1321" s="3">
        <f t="shared" si="20"/>
        <v>1.1550082101806241</v>
      </c>
      <c r="H1321" s="3">
        <v>78.23</v>
      </c>
      <c r="I1321" s="3">
        <v>0.99</v>
      </c>
      <c r="J1321" s="3">
        <v>0.87</v>
      </c>
      <c r="K1321" s="3">
        <v>36.06</v>
      </c>
      <c r="L1321" s="3">
        <v>30</v>
      </c>
      <c r="M1321" s="42">
        <v>8602.0499999999993</v>
      </c>
      <c r="N1321" s="45">
        <v>1315.32</v>
      </c>
      <c r="O1321" s="3">
        <v>30.187083333333334</v>
      </c>
      <c r="P1321" s="10">
        <v>11.769999999999996</v>
      </c>
    </row>
    <row r="1322" spans="1:16" x14ac:dyDescent="0.35">
      <c r="A1322" s="28" t="s">
        <v>117</v>
      </c>
      <c r="B1322">
        <v>212</v>
      </c>
      <c r="C1322">
        <v>567</v>
      </c>
      <c r="D1322" s="3">
        <v>85.47</v>
      </c>
      <c r="E1322" s="3">
        <v>29.92</v>
      </c>
      <c r="F1322" s="3">
        <v>24.13</v>
      </c>
      <c r="G1322" s="3">
        <f t="shared" si="20"/>
        <v>1.239950269374223</v>
      </c>
      <c r="H1322" s="3">
        <v>11.96</v>
      </c>
      <c r="I1322" s="3">
        <v>0.98</v>
      </c>
      <c r="J1322" s="3">
        <v>0.81</v>
      </c>
      <c r="K1322" s="3">
        <v>30.68</v>
      </c>
      <c r="L1322" s="3">
        <v>23.93</v>
      </c>
      <c r="M1322" s="42">
        <v>8664.15</v>
      </c>
      <c r="N1322" s="45">
        <v>1385.05</v>
      </c>
      <c r="O1322" s="3">
        <v>30.244583333333335</v>
      </c>
      <c r="P1322" s="10">
        <v>78.039999999999992</v>
      </c>
    </row>
    <row r="1323" spans="1:16" x14ac:dyDescent="0.35">
      <c r="A1323" s="28" t="s">
        <v>117</v>
      </c>
      <c r="B1323">
        <v>213</v>
      </c>
      <c r="C1323">
        <v>739</v>
      </c>
      <c r="D1323" s="3">
        <v>97.81</v>
      </c>
      <c r="E1323" s="3">
        <v>33.01</v>
      </c>
      <c r="F1323" s="3">
        <v>28.5</v>
      </c>
      <c r="G1323" s="3">
        <f t="shared" si="20"/>
        <v>1.1582456140350876</v>
      </c>
      <c r="H1323" s="3">
        <v>71.400000000000006</v>
      </c>
      <c r="I1323" s="3">
        <v>0.97</v>
      </c>
      <c r="J1323" s="3">
        <v>0.86</v>
      </c>
      <c r="K1323" s="3">
        <v>33.619999999999997</v>
      </c>
      <c r="L1323" s="3">
        <v>28.78</v>
      </c>
      <c r="M1323" s="42">
        <v>8529.93</v>
      </c>
      <c r="N1323" s="45">
        <v>1375.42</v>
      </c>
      <c r="O1323" s="3">
        <v>30.120305555555557</v>
      </c>
      <c r="P1323" s="10">
        <v>18.599999999999994</v>
      </c>
    </row>
    <row r="1324" spans="1:16" x14ac:dyDescent="0.35">
      <c r="A1324" s="28" t="s">
        <v>117</v>
      </c>
      <c r="B1324">
        <v>214</v>
      </c>
      <c r="C1324">
        <v>4773</v>
      </c>
      <c r="D1324" s="3">
        <v>259.27999999999997</v>
      </c>
      <c r="E1324" s="3">
        <v>95.63</v>
      </c>
      <c r="F1324" s="3">
        <v>63.55</v>
      </c>
      <c r="G1324" s="3">
        <f t="shared" si="20"/>
        <v>1.504799370574351</v>
      </c>
      <c r="H1324" s="3">
        <v>42.95</v>
      </c>
      <c r="I1324" s="3">
        <v>0.89</v>
      </c>
      <c r="J1324" s="3">
        <v>0.66</v>
      </c>
      <c r="K1324" s="3">
        <v>101.14</v>
      </c>
      <c r="L1324" s="3">
        <v>65.05</v>
      </c>
      <c r="M1324" s="42">
        <v>8716.7000000000007</v>
      </c>
      <c r="N1324" s="45">
        <v>875.51</v>
      </c>
      <c r="O1324" s="3">
        <v>30.293240740740742</v>
      </c>
      <c r="P1324" s="10">
        <v>47.05</v>
      </c>
    </row>
    <row r="1325" spans="1:16" x14ac:dyDescent="0.35">
      <c r="A1325" s="28" t="s">
        <v>117</v>
      </c>
      <c r="B1325">
        <v>215</v>
      </c>
      <c r="C1325">
        <v>1686</v>
      </c>
      <c r="D1325" s="3">
        <v>148.85</v>
      </c>
      <c r="E1325" s="3">
        <v>52.63</v>
      </c>
      <c r="F1325" s="3">
        <v>40.79</v>
      </c>
      <c r="G1325" s="3">
        <f t="shared" si="20"/>
        <v>1.2902672223584213</v>
      </c>
      <c r="H1325" s="3">
        <v>24.75</v>
      </c>
      <c r="I1325" s="3">
        <v>0.96</v>
      </c>
      <c r="J1325" s="3">
        <v>0.78</v>
      </c>
      <c r="K1325" s="3">
        <v>52.81</v>
      </c>
      <c r="L1325" s="3">
        <v>41.04</v>
      </c>
      <c r="M1325" s="42">
        <v>8568.77</v>
      </c>
      <c r="N1325" s="45">
        <v>940.29</v>
      </c>
      <c r="O1325" s="3">
        <v>30.15626851851852</v>
      </c>
      <c r="P1325" s="10">
        <v>65.25</v>
      </c>
    </row>
    <row r="1326" spans="1:16" x14ac:dyDescent="0.35">
      <c r="A1326" s="28" t="s">
        <v>117</v>
      </c>
      <c r="B1326">
        <v>216</v>
      </c>
      <c r="C1326">
        <v>2384</v>
      </c>
      <c r="D1326" s="3">
        <v>175.87</v>
      </c>
      <c r="E1326" s="3">
        <v>59.61</v>
      </c>
      <c r="F1326" s="3">
        <v>50.92</v>
      </c>
      <c r="G1326" s="3">
        <f t="shared" si="20"/>
        <v>1.1706598586017281</v>
      </c>
      <c r="H1326" s="3">
        <v>55.97</v>
      </c>
      <c r="I1326" s="3">
        <v>0.97</v>
      </c>
      <c r="J1326" s="3">
        <v>0.85</v>
      </c>
      <c r="K1326" s="3">
        <v>60.21</v>
      </c>
      <c r="L1326" s="3">
        <v>50.32</v>
      </c>
      <c r="M1326" s="42">
        <v>8609.01</v>
      </c>
      <c r="N1326" s="45">
        <v>1046.52</v>
      </c>
      <c r="O1326" s="3">
        <v>30.193527777777781</v>
      </c>
      <c r="P1326" s="10">
        <v>34.03</v>
      </c>
    </row>
    <row r="1327" spans="1:16" x14ac:dyDescent="0.35">
      <c r="A1327" s="28" t="s">
        <v>117</v>
      </c>
      <c r="B1327">
        <v>217</v>
      </c>
      <c r="C1327">
        <v>3308</v>
      </c>
      <c r="D1327" s="3">
        <v>215.5</v>
      </c>
      <c r="E1327" s="3">
        <v>76.53</v>
      </c>
      <c r="F1327" s="3">
        <v>55.04</v>
      </c>
      <c r="G1327" s="3">
        <f t="shared" si="20"/>
        <v>1.3904433139534884</v>
      </c>
      <c r="H1327" s="3">
        <v>67.95</v>
      </c>
      <c r="I1327" s="3">
        <v>0.9</v>
      </c>
      <c r="J1327" s="3">
        <v>0.72</v>
      </c>
      <c r="K1327" s="3">
        <v>79.61</v>
      </c>
      <c r="L1327" s="3">
        <v>57</v>
      </c>
      <c r="M1327" s="42">
        <v>9008.84</v>
      </c>
      <c r="N1327" s="45">
        <v>966.56</v>
      </c>
      <c r="O1327" s="3">
        <v>30.563740740740737</v>
      </c>
      <c r="P1327" s="10">
        <v>22.049999999999997</v>
      </c>
    </row>
    <row r="1328" spans="1:16" x14ac:dyDescent="0.35">
      <c r="A1328" s="28" t="s">
        <v>117</v>
      </c>
      <c r="B1328">
        <v>218</v>
      </c>
      <c r="C1328">
        <v>970</v>
      </c>
      <c r="D1328" s="3">
        <v>114.35</v>
      </c>
      <c r="E1328" s="3">
        <v>40.15</v>
      </c>
      <c r="F1328" s="3">
        <v>30.76</v>
      </c>
      <c r="G1328" s="3">
        <f t="shared" si="20"/>
        <v>1.305266579973992</v>
      </c>
      <c r="H1328" s="3">
        <v>19.559999999999999</v>
      </c>
      <c r="I1328" s="3">
        <v>0.93</v>
      </c>
      <c r="J1328" s="3">
        <v>0.77</v>
      </c>
      <c r="K1328" s="3">
        <v>41.68</v>
      </c>
      <c r="L1328" s="3">
        <v>31.21</v>
      </c>
      <c r="M1328" s="42">
        <v>8995.2999999999993</v>
      </c>
      <c r="N1328" s="45">
        <v>792.36</v>
      </c>
      <c r="O1328" s="3">
        <v>30.551203703703706</v>
      </c>
      <c r="P1328" s="10">
        <v>70.44</v>
      </c>
    </row>
    <row r="1329" spans="1:16" x14ac:dyDescent="0.35">
      <c r="A1329" s="28" t="s">
        <v>117</v>
      </c>
      <c r="B1329">
        <v>219</v>
      </c>
      <c r="C1329">
        <v>5323</v>
      </c>
      <c r="D1329" s="3">
        <v>278.5</v>
      </c>
      <c r="E1329" s="3">
        <v>95.84</v>
      </c>
      <c r="F1329" s="3">
        <v>70.72</v>
      </c>
      <c r="G1329" s="3">
        <f t="shared" si="20"/>
        <v>1.3552036199095023</v>
      </c>
      <c r="H1329" s="3">
        <v>73.81</v>
      </c>
      <c r="I1329" s="3">
        <v>0.86</v>
      </c>
      <c r="J1329" s="3">
        <v>0.74</v>
      </c>
      <c r="K1329" s="3">
        <v>104.55</v>
      </c>
      <c r="L1329" s="3">
        <v>71</v>
      </c>
      <c r="M1329" s="42">
        <v>8887.93</v>
      </c>
      <c r="N1329" s="45">
        <v>428.31</v>
      </c>
      <c r="O1329" s="3">
        <v>30.451787037037036</v>
      </c>
      <c r="P1329" s="10">
        <v>16.189999999999998</v>
      </c>
    </row>
    <row r="1330" spans="1:16" x14ac:dyDescent="0.35">
      <c r="A1330" s="28" t="s">
        <v>117</v>
      </c>
      <c r="B1330">
        <v>220</v>
      </c>
      <c r="C1330">
        <v>3199</v>
      </c>
      <c r="D1330" s="3">
        <v>205.33</v>
      </c>
      <c r="E1330" s="3">
        <v>69.81</v>
      </c>
      <c r="F1330" s="3">
        <v>58.34</v>
      </c>
      <c r="G1330" s="3">
        <f t="shared" si="20"/>
        <v>1.1966061021597532</v>
      </c>
      <c r="H1330" s="3">
        <v>153.01</v>
      </c>
      <c r="I1330" s="3">
        <v>0.95</v>
      </c>
      <c r="J1330" s="3">
        <v>0.84</v>
      </c>
      <c r="K1330" s="3">
        <v>70.77</v>
      </c>
      <c r="L1330" s="3">
        <v>59.42</v>
      </c>
      <c r="M1330" s="42">
        <v>8730.07</v>
      </c>
      <c r="N1330" s="45">
        <v>443.19</v>
      </c>
      <c r="O1330" s="3">
        <v>30.30562037037037</v>
      </c>
      <c r="P1330" s="10">
        <v>116.99000000000001</v>
      </c>
    </row>
    <row r="1331" spans="1:16" x14ac:dyDescent="0.35">
      <c r="A1331" s="28" t="s">
        <v>117</v>
      </c>
      <c r="B1331">
        <v>221</v>
      </c>
      <c r="C1331">
        <v>7480</v>
      </c>
      <c r="D1331" s="3">
        <v>329.52</v>
      </c>
      <c r="E1331" s="3">
        <v>115.82</v>
      </c>
      <c r="F1331" s="3">
        <v>82.23</v>
      </c>
      <c r="G1331" s="3">
        <f t="shared" si="20"/>
        <v>1.4084883862337345</v>
      </c>
      <c r="H1331" s="3">
        <v>67.64</v>
      </c>
      <c r="I1331" s="3">
        <v>0.87</v>
      </c>
      <c r="J1331" s="3">
        <v>0.71</v>
      </c>
      <c r="K1331" s="3">
        <v>118.34</v>
      </c>
      <c r="L1331" s="3">
        <v>83.67</v>
      </c>
      <c r="M1331" s="42">
        <v>8548.9699999999993</v>
      </c>
      <c r="N1331" s="45">
        <v>289.95</v>
      </c>
      <c r="O1331" s="3">
        <v>30.137935185185185</v>
      </c>
      <c r="P1331" s="10">
        <v>22.36</v>
      </c>
    </row>
    <row r="1332" spans="1:16" x14ac:dyDescent="0.35">
      <c r="A1332" s="28" t="s">
        <v>117</v>
      </c>
      <c r="B1332">
        <v>222</v>
      </c>
      <c r="C1332">
        <v>3872</v>
      </c>
      <c r="D1332" s="3">
        <v>226.83</v>
      </c>
      <c r="E1332" s="3">
        <v>78.489999999999995</v>
      </c>
      <c r="F1332" s="3">
        <v>62.81</v>
      </c>
      <c r="G1332" s="3">
        <f t="shared" si="20"/>
        <v>1.2496417767871357</v>
      </c>
      <c r="H1332" s="3">
        <v>101.01</v>
      </c>
      <c r="I1332" s="3">
        <v>0.95</v>
      </c>
      <c r="J1332" s="3">
        <v>0.8</v>
      </c>
      <c r="K1332" s="3">
        <v>79.06</v>
      </c>
      <c r="L1332" s="3">
        <v>61.49</v>
      </c>
      <c r="M1332" s="42">
        <v>8441.6</v>
      </c>
      <c r="N1332" s="45">
        <v>163.46</v>
      </c>
      <c r="O1332" s="3">
        <v>30.038518518518519</v>
      </c>
      <c r="P1332" s="10">
        <v>168.99</v>
      </c>
    </row>
    <row r="1333" spans="1:16" x14ac:dyDescent="0.35">
      <c r="A1333" s="28" t="s">
        <v>117</v>
      </c>
      <c r="B1333">
        <v>223</v>
      </c>
      <c r="C1333">
        <v>2891</v>
      </c>
      <c r="D1333" s="3">
        <v>198.35</v>
      </c>
      <c r="E1333" s="3">
        <v>73.989999999999995</v>
      </c>
      <c r="F1333" s="3">
        <v>49.75</v>
      </c>
      <c r="G1333" s="3">
        <f t="shared" si="20"/>
        <v>1.4872361809045225</v>
      </c>
      <c r="H1333" s="3">
        <v>45.42</v>
      </c>
      <c r="I1333" s="3">
        <v>0.92</v>
      </c>
      <c r="J1333" s="3">
        <v>0.67</v>
      </c>
      <c r="K1333" s="3">
        <v>75.819999999999993</v>
      </c>
      <c r="L1333" s="3">
        <v>50.19</v>
      </c>
      <c r="M1333" s="42">
        <v>8261.36</v>
      </c>
      <c r="N1333" s="45">
        <v>133.63</v>
      </c>
      <c r="O1333" s="3">
        <v>29.871629629629631</v>
      </c>
      <c r="P1333" s="10">
        <v>44.58</v>
      </c>
    </row>
    <row r="1334" spans="1:16" x14ac:dyDescent="0.35">
      <c r="A1334" s="28" t="s">
        <v>117</v>
      </c>
      <c r="B1334">
        <v>224</v>
      </c>
      <c r="C1334">
        <v>2527</v>
      </c>
      <c r="D1334" s="3">
        <v>181.42</v>
      </c>
      <c r="E1334" s="3">
        <v>61.23</v>
      </c>
      <c r="F1334" s="3">
        <v>52.55</v>
      </c>
      <c r="G1334" s="3">
        <f t="shared" si="20"/>
        <v>1.1651760228353949</v>
      </c>
      <c r="H1334" s="3">
        <v>106.3</v>
      </c>
      <c r="I1334" s="3">
        <v>0.96</v>
      </c>
      <c r="J1334" s="3">
        <v>0.86</v>
      </c>
      <c r="K1334" s="3">
        <v>61.77</v>
      </c>
      <c r="L1334" s="3">
        <v>52.37</v>
      </c>
      <c r="M1334" s="42">
        <v>9469.5400000000009</v>
      </c>
      <c r="N1334" s="45">
        <v>194.03</v>
      </c>
      <c r="O1334" s="3">
        <v>30.990314814814816</v>
      </c>
      <c r="P1334" s="10">
        <v>163.69999999999999</v>
      </c>
    </row>
    <row r="1335" spans="1:16" x14ac:dyDescent="0.35">
      <c r="A1335" s="28" t="s">
        <v>117</v>
      </c>
      <c r="B1335">
        <v>225</v>
      </c>
      <c r="C1335">
        <v>1549</v>
      </c>
      <c r="D1335" s="3">
        <v>142.99</v>
      </c>
      <c r="E1335" s="3">
        <v>50.9</v>
      </c>
      <c r="F1335" s="3">
        <v>38.74</v>
      </c>
      <c r="G1335" s="3">
        <f t="shared" si="20"/>
        <v>1.313887454827052</v>
      </c>
      <c r="H1335" s="3">
        <v>96.89</v>
      </c>
      <c r="I1335" s="3">
        <v>0.95</v>
      </c>
      <c r="J1335" s="3">
        <v>0.76</v>
      </c>
      <c r="K1335" s="3">
        <v>52.17</v>
      </c>
      <c r="L1335" s="3">
        <v>40</v>
      </c>
      <c r="M1335" s="42">
        <v>9435.91</v>
      </c>
      <c r="N1335" s="45">
        <v>270.62</v>
      </c>
      <c r="O1335" s="3">
        <v>30.95917592592593</v>
      </c>
      <c r="P1335" s="10">
        <v>173.11</v>
      </c>
    </row>
    <row r="1336" spans="1:16" x14ac:dyDescent="0.35">
      <c r="A1336" s="28" t="s">
        <v>117</v>
      </c>
      <c r="B1336">
        <v>226</v>
      </c>
      <c r="C1336">
        <v>2678</v>
      </c>
      <c r="D1336" s="3">
        <v>197.64</v>
      </c>
      <c r="E1336" s="3">
        <v>72.58</v>
      </c>
      <c r="F1336" s="3">
        <v>46.98</v>
      </c>
      <c r="G1336" s="3">
        <f t="shared" si="20"/>
        <v>1.5449127288207749</v>
      </c>
      <c r="H1336" s="3">
        <v>51.46</v>
      </c>
      <c r="I1336" s="3">
        <v>0.86</v>
      </c>
      <c r="J1336" s="3">
        <v>0.65</v>
      </c>
      <c r="K1336" s="3">
        <v>74.400000000000006</v>
      </c>
      <c r="L1336" s="3">
        <v>48.26</v>
      </c>
      <c r="M1336" s="42">
        <v>9746.85</v>
      </c>
      <c r="N1336" s="45">
        <v>323.08999999999997</v>
      </c>
      <c r="O1336" s="3">
        <v>31.247083333333332</v>
      </c>
      <c r="P1336" s="10">
        <v>38.54</v>
      </c>
    </row>
    <row r="1337" spans="1:16" x14ac:dyDescent="0.35">
      <c r="A1337" s="28" t="s">
        <v>117</v>
      </c>
      <c r="B1337">
        <v>227</v>
      </c>
      <c r="C1337">
        <v>1431</v>
      </c>
      <c r="D1337" s="3">
        <v>135.4</v>
      </c>
      <c r="E1337" s="3">
        <v>45.24</v>
      </c>
      <c r="F1337" s="3">
        <v>40.270000000000003</v>
      </c>
      <c r="G1337" s="3">
        <f t="shared" si="20"/>
        <v>1.1234169356841321</v>
      </c>
      <c r="H1337" s="3">
        <v>166.84</v>
      </c>
      <c r="I1337" s="3">
        <v>0.98</v>
      </c>
      <c r="J1337" s="3">
        <v>0.89</v>
      </c>
      <c r="K1337" s="3">
        <v>46.24</v>
      </c>
      <c r="L1337" s="3">
        <v>40.1</v>
      </c>
      <c r="M1337" s="42">
        <v>9775.5499999999993</v>
      </c>
      <c r="N1337" s="45">
        <v>224.14</v>
      </c>
      <c r="O1337" s="3">
        <v>31.273657407407409</v>
      </c>
      <c r="P1337" s="10">
        <v>103.16</v>
      </c>
    </row>
    <row r="1338" spans="1:16" x14ac:dyDescent="0.35">
      <c r="A1338" s="28" t="s">
        <v>117</v>
      </c>
      <c r="B1338">
        <v>228</v>
      </c>
      <c r="C1338">
        <v>6621</v>
      </c>
      <c r="D1338" s="3">
        <v>440.36</v>
      </c>
      <c r="E1338" s="3">
        <v>164.81</v>
      </c>
      <c r="F1338" s="3">
        <v>51.15</v>
      </c>
      <c r="G1338" s="3">
        <f t="shared" si="20"/>
        <v>3.2220918866080157</v>
      </c>
      <c r="H1338" s="3">
        <v>110.63</v>
      </c>
      <c r="I1338" s="3">
        <v>0.43</v>
      </c>
      <c r="J1338" s="3">
        <v>0.31</v>
      </c>
      <c r="K1338" s="3">
        <v>165.53</v>
      </c>
      <c r="L1338" s="3">
        <v>63</v>
      </c>
      <c r="M1338" s="42">
        <v>9115.01</v>
      </c>
      <c r="N1338" s="45">
        <v>469.87</v>
      </c>
      <c r="O1338" s="3">
        <v>30.6620462962963</v>
      </c>
      <c r="P1338" s="10">
        <v>159.37</v>
      </c>
    </row>
    <row r="1339" spans="1:16" x14ac:dyDescent="0.35">
      <c r="A1339" s="28" t="s">
        <v>117</v>
      </c>
      <c r="B1339">
        <v>229</v>
      </c>
      <c r="C1339">
        <v>8812</v>
      </c>
      <c r="D1339" s="3">
        <v>352.79</v>
      </c>
      <c r="E1339" s="3">
        <v>110.67</v>
      </c>
      <c r="F1339" s="3">
        <v>101.38</v>
      </c>
      <c r="G1339" s="3">
        <f t="shared" si="20"/>
        <v>1.0916354310514895</v>
      </c>
      <c r="H1339" s="3">
        <v>147.77000000000001</v>
      </c>
      <c r="I1339" s="3">
        <v>0.89</v>
      </c>
      <c r="J1339" s="3">
        <v>0.92</v>
      </c>
      <c r="K1339" s="3">
        <v>122.25</v>
      </c>
      <c r="L1339" s="3">
        <v>101.78</v>
      </c>
      <c r="M1339" s="42">
        <v>9183.52</v>
      </c>
      <c r="N1339" s="45">
        <v>687.21</v>
      </c>
      <c r="O1339" s="3">
        <v>30.725481481481484</v>
      </c>
      <c r="P1339" s="10">
        <v>122.22999999999999</v>
      </c>
    </row>
    <row r="1340" spans="1:16" x14ac:dyDescent="0.35">
      <c r="A1340" s="28" t="s">
        <v>117</v>
      </c>
      <c r="B1340">
        <v>230</v>
      </c>
      <c r="C1340">
        <v>2232</v>
      </c>
      <c r="D1340" s="3">
        <v>177.11</v>
      </c>
      <c r="E1340" s="3">
        <v>55.61</v>
      </c>
      <c r="F1340" s="3">
        <v>51.1</v>
      </c>
      <c r="G1340" s="3">
        <f t="shared" si="20"/>
        <v>1.0882583170254403</v>
      </c>
      <c r="H1340" s="3">
        <v>6.36</v>
      </c>
      <c r="I1340" s="3">
        <v>0.89</v>
      </c>
      <c r="J1340" s="3">
        <v>0.92</v>
      </c>
      <c r="K1340" s="3">
        <v>59.68</v>
      </c>
      <c r="L1340" s="3">
        <v>52</v>
      </c>
      <c r="M1340" s="42">
        <v>9708.4</v>
      </c>
      <c r="N1340" s="45">
        <v>531.41999999999996</v>
      </c>
      <c r="O1340" s="3">
        <v>31.211481481481481</v>
      </c>
      <c r="P1340" s="10">
        <v>83.64</v>
      </c>
    </row>
    <row r="1341" spans="1:16" x14ac:dyDescent="0.35">
      <c r="A1341" s="28" t="s">
        <v>117</v>
      </c>
      <c r="B1341">
        <v>231</v>
      </c>
      <c r="C1341">
        <v>1258</v>
      </c>
      <c r="D1341" s="3">
        <v>128.47999999999999</v>
      </c>
      <c r="E1341" s="3">
        <v>43.93</v>
      </c>
      <c r="F1341" s="3">
        <v>36.46</v>
      </c>
      <c r="G1341" s="3">
        <f t="shared" si="20"/>
        <v>1.2048820625342842</v>
      </c>
      <c r="H1341" s="3">
        <v>28.52</v>
      </c>
      <c r="I1341" s="3">
        <v>0.96</v>
      </c>
      <c r="J1341" s="3">
        <v>0.83</v>
      </c>
      <c r="K1341" s="3">
        <v>44.92</v>
      </c>
      <c r="L1341" s="3">
        <v>36.06</v>
      </c>
      <c r="M1341" s="42">
        <v>9504.06</v>
      </c>
      <c r="N1341" s="45">
        <v>651.64</v>
      </c>
      <c r="O1341" s="3">
        <v>31.022277777777777</v>
      </c>
      <c r="P1341" s="10">
        <v>61.480000000000004</v>
      </c>
    </row>
    <row r="1342" spans="1:16" x14ac:dyDescent="0.35">
      <c r="A1342" s="28" t="s">
        <v>117</v>
      </c>
      <c r="B1342">
        <v>232</v>
      </c>
      <c r="C1342">
        <v>1342</v>
      </c>
      <c r="D1342" s="3">
        <v>134.26</v>
      </c>
      <c r="E1342" s="3">
        <v>49.99</v>
      </c>
      <c r="F1342" s="3">
        <v>34.18</v>
      </c>
      <c r="G1342" s="3">
        <f t="shared" si="20"/>
        <v>1.4625511995318901</v>
      </c>
      <c r="H1342" s="3">
        <v>112.77</v>
      </c>
      <c r="I1342" s="3">
        <v>0.94</v>
      </c>
      <c r="J1342" s="3">
        <v>0.68</v>
      </c>
      <c r="K1342" s="3">
        <v>51.26</v>
      </c>
      <c r="L1342" s="3">
        <v>35.28</v>
      </c>
      <c r="M1342" s="42">
        <v>9457.08</v>
      </c>
      <c r="N1342" s="45">
        <v>832.46</v>
      </c>
      <c r="O1342" s="3">
        <v>30.978777777777779</v>
      </c>
      <c r="P1342" s="10">
        <v>157.23000000000002</v>
      </c>
    </row>
    <row r="1343" spans="1:16" x14ac:dyDescent="0.35">
      <c r="A1343" s="28" t="s">
        <v>117</v>
      </c>
      <c r="B1343">
        <v>233</v>
      </c>
      <c r="C1343">
        <v>5583</v>
      </c>
      <c r="D1343" s="3">
        <v>278.33</v>
      </c>
      <c r="E1343" s="3">
        <v>105.71</v>
      </c>
      <c r="F1343" s="3">
        <v>67.239999999999995</v>
      </c>
      <c r="G1343" s="3">
        <f t="shared" si="20"/>
        <v>1.5721296847114812</v>
      </c>
      <c r="H1343" s="3">
        <v>83.79</v>
      </c>
      <c r="I1343" s="3">
        <v>0.91</v>
      </c>
      <c r="J1343" s="3">
        <v>0.64</v>
      </c>
      <c r="K1343" s="3">
        <v>108.19</v>
      </c>
      <c r="L1343" s="3">
        <v>68</v>
      </c>
      <c r="M1343" s="42">
        <v>9811.6200000000008</v>
      </c>
      <c r="N1343" s="45">
        <v>880.41</v>
      </c>
      <c r="O1343" s="3">
        <v>31.307055555555557</v>
      </c>
      <c r="P1343" s="10">
        <v>6.2099999999999937</v>
      </c>
    </row>
    <row r="1344" spans="1:16" x14ac:dyDescent="0.35">
      <c r="A1344" s="28" t="s">
        <v>117</v>
      </c>
      <c r="B1344">
        <v>234</v>
      </c>
      <c r="C1344">
        <v>1747</v>
      </c>
      <c r="D1344" s="3">
        <v>156.22</v>
      </c>
      <c r="E1344" s="3">
        <v>57.75</v>
      </c>
      <c r="F1344" s="3">
        <v>38.520000000000003</v>
      </c>
      <c r="G1344" s="3">
        <f t="shared" si="20"/>
        <v>1.4992211838006229</v>
      </c>
      <c r="H1344" s="3">
        <v>78.22</v>
      </c>
      <c r="I1344" s="3">
        <v>0.9</v>
      </c>
      <c r="J1344" s="3">
        <v>0.67</v>
      </c>
      <c r="K1344" s="3">
        <v>60.73</v>
      </c>
      <c r="L1344" s="3">
        <v>39</v>
      </c>
      <c r="M1344" s="42">
        <v>9705.4599999999991</v>
      </c>
      <c r="N1344" s="45">
        <v>984.69</v>
      </c>
      <c r="O1344" s="3">
        <v>31.20875925925926</v>
      </c>
      <c r="P1344" s="10">
        <v>11.780000000000001</v>
      </c>
    </row>
    <row r="1345" spans="1:16" x14ac:dyDescent="0.35">
      <c r="A1345" s="28" t="s">
        <v>117</v>
      </c>
      <c r="B1345">
        <v>235</v>
      </c>
      <c r="C1345">
        <v>4790</v>
      </c>
      <c r="D1345" s="3">
        <v>248.82</v>
      </c>
      <c r="E1345" s="3">
        <v>80.150000000000006</v>
      </c>
      <c r="F1345" s="3">
        <v>76.09</v>
      </c>
      <c r="G1345" s="3">
        <f t="shared" si="20"/>
        <v>1.0533578656853726</v>
      </c>
      <c r="H1345" s="3">
        <v>177.84</v>
      </c>
      <c r="I1345" s="3">
        <v>0.97</v>
      </c>
      <c r="J1345" s="3">
        <v>0.95</v>
      </c>
      <c r="K1345" s="3">
        <v>83.76</v>
      </c>
      <c r="L1345" s="3">
        <v>74</v>
      </c>
      <c r="M1345" s="42">
        <v>9499.18</v>
      </c>
      <c r="N1345" s="45">
        <v>1109.21</v>
      </c>
      <c r="O1345" s="3">
        <v>31.017759259259261</v>
      </c>
      <c r="P1345" s="10">
        <v>92.16</v>
      </c>
    </row>
    <row r="1346" spans="1:16" x14ac:dyDescent="0.35">
      <c r="A1346" s="28" t="s">
        <v>117</v>
      </c>
      <c r="B1346">
        <v>236</v>
      </c>
      <c r="C1346">
        <v>11305</v>
      </c>
      <c r="D1346" s="3">
        <v>448.81</v>
      </c>
      <c r="E1346" s="3">
        <v>176.95</v>
      </c>
      <c r="F1346" s="3">
        <v>81.34</v>
      </c>
      <c r="G1346" s="3">
        <f t="shared" si="20"/>
        <v>2.175436439636095</v>
      </c>
      <c r="H1346" s="3">
        <v>64</v>
      </c>
      <c r="I1346" s="3">
        <v>0.71</v>
      </c>
      <c r="J1346" s="3">
        <v>0.46</v>
      </c>
      <c r="K1346" s="3">
        <v>176.39</v>
      </c>
      <c r="L1346" s="3">
        <v>85.26</v>
      </c>
      <c r="M1346" s="42">
        <v>9502.98</v>
      </c>
      <c r="N1346" s="45">
        <v>1239.6500000000001</v>
      </c>
      <c r="O1346" s="3">
        <v>31.021277777777772</v>
      </c>
      <c r="P1346" s="10">
        <v>26</v>
      </c>
    </row>
    <row r="1347" spans="1:16" x14ac:dyDescent="0.35">
      <c r="A1347" s="28" t="s">
        <v>117</v>
      </c>
      <c r="B1347">
        <v>237</v>
      </c>
      <c r="C1347">
        <v>7065</v>
      </c>
      <c r="D1347" s="3">
        <v>302.35000000000002</v>
      </c>
      <c r="E1347" s="3">
        <v>100.35</v>
      </c>
      <c r="F1347" s="3">
        <v>89.64</v>
      </c>
      <c r="G1347" s="3">
        <f t="shared" si="20"/>
        <v>1.1194779116465863</v>
      </c>
      <c r="H1347" s="3">
        <v>130.19</v>
      </c>
      <c r="I1347" s="3">
        <v>0.97</v>
      </c>
      <c r="J1347" s="3">
        <v>0.89</v>
      </c>
      <c r="K1347" s="3">
        <v>103.28</v>
      </c>
      <c r="L1347" s="3">
        <v>90.58</v>
      </c>
      <c r="M1347" s="42">
        <v>9118.11</v>
      </c>
      <c r="N1347" s="45">
        <v>1274.68</v>
      </c>
      <c r="O1347" s="3">
        <v>30.664916666666667</v>
      </c>
      <c r="P1347" s="10">
        <v>139.81</v>
      </c>
    </row>
    <row r="1348" spans="1:16" x14ac:dyDescent="0.35">
      <c r="A1348" s="28" t="s">
        <v>117</v>
      </c>
      <c r="B1348">
        <v>238</v>
      </c>
      <c r="C1348">
        <v>10359</v>
      </c>
      <c r="D1348" s="3">
        <v>372.4</v>
      </c>
      <c r="E1348" s="3">
        <v>123.8</v>
      </c>
      <c r="F1348" s="3">
        <v>106.54</v>
      </c>
      <c r="G1348" s="3">
        <f t="shared" si="20"/>
        <v>1.1620048807959451</v>
      </c>
      <c r="H1348" s="3">
        <v>28.55</v>
      </c>
      <c r="I1348" s="3">
        <v>0.94</v>
      </c>
      <c r="J1348" s="3">
        <v>0.86</v>
      </c>
      <c r="K1348" s="3">
        <v>124.08</v>
      </c>
      <c r="L1348" s="3">
        <v>108.49</v>
      </c>
      <c r="M1348" s="42">
        <v>9439.7800000000007</v>
      </c>
      <c r="N1348" s="45">
        <v>1420.9</v>
      </c>
      <c r="O1348" s="3">
        <v>30.962759259259258</v>
      </c>
      <c r="P1348" s="10">
        <v>61.45</v>
      </c>
    </row>
    <row r="1349" spans="1:16" x14ac:dyDescent="0.35">
      <c r="A1349" s="28" t="s">
        <v>117</v>
      </c>
      <c r="B1349">
        <v>239</v>
      </c>
      <c r="C1349">
        <v>1505</v>
      </c>
      <c r="D1349" s="3">
        <v>144.05000000000001</v>
      </c>
      <c r="E1349" s="3">
        <v>54.93</v>
      </c>
      <c r="F1349" s="3">
        <v>34.880000000000003</v>
      </c>
      <c r="G1349" s="3">
        <f t="shared" si="20"/>
        <v>1.5748279816513759</v>
      </c>
      <c r="H1349" s="3">
        <v>152.65</v>
      </c>
      <c r="I1349" s="3">
        <v>0.91</v>
      </c>
      <c r="J1349" s="3">
        <v>0.64</v>
      </c>
      <c r="K1349" s="3">
        <v>55.95</v>
      </c>
      <c r="L1349" s="3">
        <v>35.119999999999997</v>
      </c>
      <c r="M1349" s="42">
        <v>9184.6200000000008</v>
      </c>
      <c r="N1349" s="45">
        <v>1536.89</v>
      </c>
      <c r="O1349" s="3">
        <v>30.726500000000001</v>
      </c>
      <c r="P1349" s="10">
        <v>117.35</v>
      </c>
    </row>
    <row r="1350" spans="1:16" x14ac:dyDescent="0.35">
      <c r="A1350" s="28" t="s">
        <v>117</v>
      </c>
      <c r="B1350">
        <v>240</v>
      </c>
      <c r="C1350">
        <v>9265</v>
      </c>
      <c r="D1350" s="3">
        <v>380.26</v>
      </c>
      <c r="E1350" s="3">
        <v>115.25</v>
      </c>
      <c r="F1350" s="3">
        <v>102.35</v>
      </c>
      <c r="G1350" s="3">
        <f t="shared" ref="G1350:G1413" si="21">E1350/F1350</f>
        <v>1.1260381045432342</v>
      </c>
      <c r="H1350" s="3">
        <v>35.01</v>
      </c>
      <c r="I1350" s="3">
        <v>0.81</v>
      </c>
      <c r="J1350" s="3">
        <v>0.89</v>
      </c>
      <c r="K1350" s="3">
        <v>122.45</v>
      </c>
      <c r="L1350" s="3">
        <v>108.27</v>
      </c>
      <c r="M1350" s="42">
        <v>9108.8799999999992</v>
      </c>
      <c r="N1350" s="45">
        <v>1769.94</v>
      </c>
      <c r="O1350" s="3">
        <v>30.656370370370368</v>
      </c>
      <c r="P1350" s="10">
        <v>54.99</v>
      </c>
    </row>
    <row r="1351" spans="1:16" x14ac:dyDescent="0.35">
      <c r="A1351" s="28" t="s">
        <v>117</v>
      </c>
      <c r="B1351">
        <v>241</v>
      </c>
      <c r="C1351">
        <v>1589</v>
      </c>
      <c r="D1351" s="3">
        <v>142.63999999999999</v>
      </c>
      <c r="E1351" s="3">
        <v>47.05</v>
      </c>
      <c r="F1351" s="3">
        <v>43</v>
      </c>
      <c r="G1351" s="3">
        <f t="shared" si="21"/>
        <v>1.0941860465116278</v>
      </c>
      <c r="H1351" s="3">
        <v>82.1</v>
      </c>
      <c r="I1351" s="3">
        <v>0.98</v>
      </c>
      <c r="J1351" s="3">
        <v>0.91</v>
      </c>
      <c r="K1351" s="3">
        <v>48.51</v>
      </c>
      <c r="L1351" s="3">
        <v>42</v>
      </c>
      <c r="M1351" s="42">
        <v>9242.36</v>
      </c>
      <c r="N1351" s="45">
        <v>1681.77</v>
      </c>
      <c r="O1351" s="3">
        <v>30.779962962962962</v>
      </c>
      <c r="P1351" s="10">
        <v>7.9000000000000057</v>
      </c>
    </row>
    <row r="1352" spans="1:16" x14ac:dyDescent="0.35">
      <c r="A1352" s="28" t="s">
        <v>117</v>
      </c>
      <c r="B1352">
        <v>242</v>
      </c>
      <c r="C1352">
        <v>23181</v>
      </c>
      <c r="D1352" s="3">
        <v>723.95</v>
      </c>
      <c r="E1352" s="3">
        <v>232.17</v>
      </c>
      <c r="F1352" s="3">
        <v>127.13</v>
      </c>
      <c r="G1352" s="3">
        <f t="shared" si="21"/>
        <v>1.8262408558168803</v>
      </c>
      <c r="H1352" s="3">
        <v>79.790000000000006</v>
      </c>
      <c r="I1352" s="3">
        <v>0.56000000000000005</v>
      </c>
      <c r="J1352" s="3">
        <v>0.55000000000000004</v>
      </c>
      <c r="K1352" s="3">
        <v>250.86</v>
      </c>
      <c r="L1352" s="3">
        <v>159.61000000000001</v>
      </c>
      <c r="M1352" s="42">
        <v>9260.84</v>
      </c>
      <c r="N1352" s="45">
        <v>1851.62</v>
      </c>
      <c r="O1352" s="3">
        <v>30.797074074074072</v>
      </c>
      <c r="P1352" s="10">
        <v>10.209999999999994</v>
      </c>
    </row>
    <row r="1353" spans="1:16" x14ac:dyDescent="0.35">
      <c r="A1353" s="28" t="s">
        <v>117</v>
      </c>
      <c r="B1353">
        <v>243</v>
      </c>
      <c r="C1353">
        <v>61388</v>
      </c>
      <c r="D1353" s="3">
        <v>1247.28</v>
      </c>
      <c r="E1353" s="3">
        <v>375.25</v>
      </c>
      <c r="F1353" s="3">
        <v>208.29</v>
      </c>
      <c r="G1353" s="3">
        <f t="shared" si="21"/>
        <v>1.8015747275433291</v>
      </c>
      <c r="H1353" s="3">
        <v>179.28</v>
      </c>
      <c r="I1353" s="3">
        <v>0.5</v>
      </c>
      <c r="J1353" s="3">
        <v>0.56000000000000005</v>
      </c>
      <c r="K1353" s="3">
        <v>411.18</v>
      </c>
      <c r="L1353" s="3">
        <v>241.62</v>
      </c>
      <c r="M1353" s="42">
        <v>9521.4500000000007</v>
      </c>
      <c r="N1353" s="45">
        <v>1894.06</v>
      </c>
      <c r="O1353" s="3">
        <v>31.038379629629627</v>
      </c>
      <c r="P1353" s="10">
        <v>90.72</v>
      </c>
    </row>
    <row r="1354" spans="1:16" x14ac:dyDescent="0.35">
      <c r="A1354" s="28" t="s">
        <v>117</v>
      </c>
      <c r="B1354">
        <v>244</v>
      </c>
      <c r="C1354">
        <v>1363</v>
      </c>
      <c r="D1354" s="3">
        <v>135.44</v>
      </c>
      <c r="E1354" s="3">
        <v>44.9</v>
      </c>
      <c r="F1354" s="3">
        <v>38.65</v>
      </c>
      <c r="G1354" s="3">
        <f t="shared" si="21"/>
        <v>1.1617076326002587</v>
      </c>
      <c r="H1354" s="3">
        <v>102.5</v>
      </c>
      <c r="I1354" s="3">
        <v>0.93</v>
      </c>
      <c r="J1354" s="3">
        <v>0.86</v>
      </c>
      <c r="K1354" s="3">
        <v>46.32</v>
      </c>
      <c r="L1354" s="3">
        <v>38.619999999999997</v>
      </c>
      <c r="M1354" s="42">
        <v>9815.26</v>
      </c>
      <c r="N1354" s="45">
        <v>1905.85</v>
      </c>
      <c r="O1354" s="3">
        <v>31.310425925925927</v>
      </c>
      <c r="P1354" s="10">
        <v>167.5</v>
      </c>
    </row>
    <row r="1355" spans="1:16" x14ac:dyDescent="0.35">
      <c r="A1355" s="28" t="s">
        <v>117</v>
      </c>
      <c r="B1355">
        <v>245</v>
      </c>
      <c r="C1355">
        <v>1674</v>
      </c>
      <c r="D1355" s="3">
        <v>158.27000000000001</v>
      </c>
      <c r="E1355" s="3">
        <v>56.92</v>
      </c>
      <c r="F1355" s="3">
        <v>37.44</v>
      </c>
      <c r="G1355" s="3">
        <f t="shared" si="21"/>
        <v>1.5202991452991454</v>
      </c>
      <c r="H1355" s="3">
        <v>161.38999999999999</v>
      </c>
      <c r="I1355" s="3">
        <v>0.84</v>
      </c>
      <c r="J1355" s="3">
        <v>0.66</v>
      </c>
      <c r="K1355" s="3">
        <v>56.89</v>
      </c>
      <c r="L1355" s="3">
        <v>39.18</v>
      </c>
      <c r="M1355" s="42">
        <v>9822.67</v>
      </c>
      <c r="N1355" s="45">
        <v>1658.25</v>
      </c>
      <c r="O1355" s="3">
        <v>31.317287037037037</v>
      </c>
      <c r="P1355" s="10">
        <v>108.61000000000001</v>
      </c>
    </row>
    <row r="1356" spans="1:16" x14ac:dyDescent="0.35">
      <c r="A1356" s="28" t="s">
        <v>117</v>
      </c>
      <c r="B1356">
        <v>246</v>
      </c>
      <c r="C1356">
        <v>861</v>
      </c>
      <c r="D1356" s="3">
        <v>107.02</v>
      </c>
      <c r="E1356" s="3">
        <v>37.21</v>
      </c>
      <c r="F1356" s="3">
        <v>29.46</v>
      </c>
      <c r="G1356" s="3">
        <f t="shared" si="21"/>
        <v>1.2630685675492193</v>
      </c>
      <c r="H1356" s="3">
        <v>131.43</v>
      </c>
      <c r="I1356" s="3">
        <v>0.94</v>
      </c>
      <c r="J1356" s="3">
        <v>0.79</v>
      </c>
      <c r="K1356" s="3">
        <v>38.630000000000003</v>
      </c>
      <c r="L1356" s="3">
        <v>30.86</v>
      </c>
      <c r="M1356" s="42">
        <v>9810.76</v>
      </c>
      <c r="N1356" s="45">
        <v>1711.21</v>
      </c>
      <c r="O1356" s="3">
        <v>31.30625925925926</v>
      </c>
      <c r="P1356" s="10">
        <v>138.57</v>
      </c>
    </row>
    <row r="1357" spans="1:16" x14ac:dyDescent="0.35">
      <c r="A1357" s="28" t="s">
        <v>117</v>
      </c>
      <c r="B1357">
        <v>247</v>
      </c>
      <c r="C1357">
        <v>578</v>
      </c>
      <c r="D1357" s="3">
        <v>87.03</v>
      </c>
      <c r="E1357" s="3">
        <v>30.01</v>
      </c>
      <c r="F1357" s="3">
        <v>24.53</v>
      </c>
      <c r="G1357" s="3">
        <f t="shared" si="21"/>
        <v>1.2233999184671831</v>
      </c>
      <c r="H1357" s="3">
        <v>92.79</v>
      </c>
      <c r="I1357" s="3">
        <v>0.96</v>
      </c>
      <c r="J1357" s="3">
        <v>0.82</v>
      </c>
      <c r="K1357" s="3">
        <v>30.89</v>
      </c>
      <c r="L1357" s="3">
        <v>23</v>
      </c>
      <c r="M1357" s="42">
        <v>9831.7099999999991</v>
      </c>
      <c r="N1357" s="45">
        <v>1753.69</v>
      </c>
      <c r="O1357" s="3">
        <v>31.325657407407405</v>
      </c>
      <c r="P1357" s="10">
        <v>177.20999999999998</v>
      </c>
    </row>
    <row r="1358" spans="1:16" x14ac:dyDescent="0.35">
      <c r="A1358" s="28" t="s">
        <v>117</v>
      </c>
      <c r="B1358">
        <v>248</v>
      </c>
      <c r="C1358">
        <v>1649</v>
      </c>
      <c r="D1358" s="3">
        <v>146.47</v>
      </c>
      <c r="E1358" s="3">
        <v>51.68</v>
      </c>
      <c r="F1358" s="3">
        <v>40.630000000000003</v>
      </c>
      <c r="G1358" s="3">
        <f t="shared" si="21"/>
        <v>1.2719665271966527</v>
      </c>
      <c r="H1358" s="3">
        <v>96.72</v>
      </c>
      <c r="I1358" s="3">
        <v>0.97</v>
      </c>
      <c r="J1358" s="3">
        <v>0.79</v>
      </c>
      <c r="K1358" s="3">
        <v>53.46</v>
      </c>
      <c r="L1358" s="3">
        <v>41</v>
      </c>
      <c r="M1358" s="42">
        <v>10329.870000000001</v>
      </c>
      <c r="N1358" s="45">
        <v>1981.33</v>
      </c>
      <c r="O1358" s="3">
        <v>31.78691666666667</v>
      </c>
      <c r="P1358" s="10">
        <v>173.28</v>
      </c>
    </row>
    <row r="1359" spans="1:16" x14ac:dyDescent="0.35">
      <c r="A1359" s="28" t="s">
        <v>117</v>
      </c>
      <c r="B1359">
        <v>249</v>
      </c>
      <c r="C1359">
        <v>4319</v>
      </c>
      <c r="D1359" s="3">
        <v>245.59</v>
      </c>
      <c r="E1359" s="3">
        <v>95.08</v>
      </c>
      <c r="F1359" s="3">
        <v>57.84</v>
      </c>
      <c r="G1359" s="3">
        <f t="shared" si="21"/>
        <v>1.6438450899031811</v>
      </c>
      <c r="H1359" s="3">
        <v>84.17</v>
      </c>
      <c r="I1359" s="3">
        <v>0.9</v>
      </c>
      <c r="J1359" s="3">
        <v>0.61</v>
      </c>
      <c r="K1359" s="3">
        <v>93.15</v>
      </c>
      <c r="L1359" s="3">
        <v>57.65</v>
      </c>
      <c r="M1359" s="42">
        <v>10425.15</v>
      </c>
      <c r="N1359" s="45">
        <v>1877.64</v>
      </c>
      <c r="O1359" s="3">
        <v>31.875138888888891</v>
      </c>
      <c r="P1359" s="10">
        <v>5.8299999999999983</v>
      </c>
    </row>
    <row r="1360" spans="1:16" x14ac:dyDescent="0.35">
      <c r="A1360" s="28" t="s">
        <v>117</v>
      </c>
      <c r="B1360">
        <v>250</v>
      </c>
      <c r="C1360">
        <v>3097</v>
      </c>
      <c r="D1360" s="3">
        <v>203.42</v>
      </c>
      <c r="E1360" s="3">
        <v>72.930000000000007</v>
      </c>
      <c r="F1360" s="3">
        <v>54.07</v>
      </c>
      <c r="G1360" s="3">
        <f t="shared" si="21"/>
        <v>1.3488071019049381</v>
      </c>
      <c r="H1360" s="3">
        <v>78.209999999999994</v>
      </c>
      <c r="I1360" s="3">
        <v>0.94</v>
      </c>
      <c r="J1360" s="3">
        <v>0.74</v>
      </c>
      <c r="K1360" s="3">
        <v>74.430000000000007</v>
      </c>
      <c r="L1360" s="3">
        <v>55</v>
      </c>
      <c r="M1360" s="42">
        <v>10498.95</v>
      </c>
      <c r="N1360" s="45">
        <v>1749.69</v>
      </c>
      <c r="O1360" s="3">
        <v>31.943472222222219</v>
      </c>
      <c r="P1360" s="10">
        <v>11.790000000000006</v>
      </c>
    </row>
    <row r="1361" spans="1:16" x14ac:dyDescent="0.35">
      <c r="A1361" s="28" t="s">
        <v>117</v>
      </c>
      <c r="B1361">
        <v>251</v>
      </c>
      <c r="C1361">
        <v>9949</v>
      </c>
      <c r="D1361" s="3">
        <v>430.75</v>
      </c>
      <c r="E1361" s="3">
        <v>160.86000000000001</v>
      </c>
      <c r="F1361" s="3">
        <v>78.75</v>
      </c>
      <c r="G1361" s="3">
        <f t="shared" si="21"/>
        <v>2.0426666666666669</v>
      </c>
      <c r="H1361" s="3">
        <v>36.61</v>
      </c>
      <c r="I1361" s="3">
        <v>0.67</v>
      </c>
      <c r="J1361" s="3">
        <v>0.49</v>
      </c>
      <c r="K1361" s="3">
        <v>162.08000000000001</v>
      </c>
      <c r="L1361" s="3">
        <v>89.35</v>
      </c>
      <c r="M1361" s="42">
        <v>10383.879999999999</v>
      </c>
      <c r="N1361" s="45">
        <v>1506.5</v>
      </c>
      <c r="O1361" s="3">
        <v>31.836925925925925</v>
      </c>
      <c r="P1361" s="10">
        <v>53.39</v>
      </c>
    </row>
    <row r="1362" spans="1:16" x14ac:dyDescent="0.35">
      <c r="A1362" s="28" t="s">
        <v>117</v>
      </c>
      <c r="B1362">
        <v>252</v>
      </c>
      <c r="C1362">
        <v>4982</v>
      </c>
      <c r="D1362" s="3">
        <v>278.77</v>
      </c>
      <c r="E1362" s="3">
        <v>91.06</v>
      </c>
      <c r="F1362" s="3">
        <v>69.66</v>
      </c>
      <c r="G1362" s="3">
        <f t="shared" si="21"/>
        <v>1.3072064312374392</v>
      </c>
      <c r="H1362" s="3">
        <v>47.31</v>
      </c>
      <c r="I1362" s="3">
        <v>0.81</v>
      </c>
      <c r="J1362" s="3">
        <v>0.77</v>
      </c>
      <c r="K1362" s="3">
        <v>99.02</v>
      </c>
      <c r="L1362" s="3">
        <v>71.83</v>
      </c>
      <c r="M1362" s="42">
        <v>10285.049999999999</v>
      </c>
      <c r="N1362" s="45">
        <v>1376.43</v>
      </c>
      <c r="O1362" s="3">
        <v>31.745416666666671</v>
      </c>
      <c r="P1362" s="10">
        <v>42.69</v>
      </c>
    </row>
    <row r="1363" spans="1:16" x14ac:dyDescent="0.35">
      <c r="A1363" s="28" t="s">
        <v>117</v>
      </c>
      <c r="B1363">
        <v>253</v>
      </c>
      <c r="C1363">
        <v>4280</v>
      </c>
      <c r="D1363" s="3">
        <v>241.54</v>
      </c>
      <c r="E1363" s="3">
        <v>77.36</v>
      </c>
      <c r="F1363" s="3">
        <v>70.44</v>
      </c>
      <c r="G1363" s="3">
        <f t="shared" si="21"/>
        <v>1.0982396365701306</v>
      </c>
      <c r="H1363" s="3">
        <v>95.84</v>
      </c>
      <c r="I1363" s="3">
        <v>0.92</v>
      </c>
      <c r="J1363" s="3">
        <v>0.91</v>
      </c>
      <c r="K1363" s="3">
        <v>82.64</v>
      </c>
      <c r="L1363" s="3">
        <v>71.37</v>
      </c>
      <c r="M1363" s="42">
        <v>10150.969999999999</v>
      </c>
      <c r="N1363" s="45">
        <v>1473.29</v>
      </c>
      <c r="O1363" s="3">
        <v>31.621268518518519</v>
      </c>
      <c r="P1363" s="10">
        <v>174.16</v>
      </c>
    </row>
    <row r="1364" spans="1:16" x14ac:dyDescent="0.35">
      <c r="A1364" s="28" t="s">
        <v>117</v>
      </c>
      <c r="B1364">
        <v>254</v>
      </c>
      <c r="C1364">
        <v>5626</v>
      </c>
      <c r="D1364" s="3">
        <v>275.89999999999998</v>
      </c>
      <c r="E1364" s="3">
        <v>100.75</v>
      </c>
      <c r="F1364" s="3">
        <v>71.099999999999994</v>
      </c>
      <c r="G1364" s="3">
        <f t="shared" si="21"/>
        <v>1.4170182841068919</v>
      </c>
      <c r="H1364" s="3">
        <v>69.05</v>
      </c>
      <c r="I1364" s="3">
        <v>0.93</v>
      </c>
      <c r="J1364" s="3">
        <v>0.71</v>
      </c>
      <c r="K1364" s="3">
        <v>100.66</v>
      </c>
      <c r="L1364" s="3">
        <v>70.989999999999995</v>
      </c>
      <c r="M1364" s="42">
        <v>10530.21</v>
      </c>
      <c r="N1364" s="45">
        <v>1264.02</v>
      </c>
      <c r="O1364" s="3">
        <v>31.972416666666668</v>
      </c>
      <c r="P1364" s="10">
        <v>20.950000000000003</v>
      </c>
    </row>
    <row r="1365" spans="1:16" x14ac:dyDescent="0.35">
      <c r="A1365" s="28" t="s">
        <v>117</v>
      </c>
      <c r="B1365">
        <v>255</v>
      </c>
      <c r="C1365">
        <v>13407</v>
      </c>
      <c r="D1365" s="3">
        <v>574.48</v>
      </c>
      <c r="E1365" s="3">
        <v>206.17</v>
      </c>
      <c r="F1365" s="3">
        <v>82.8</v>
      </c>
      <c r="G1365" s="3">
        <f t="shared" si="21"/>
        <v>2.489975845410628</v>
      </c>
      <c r="H1365" s="3">
        <v>82.29</v>
      </c>
      <c r="I1365" s="3">
        <v>0.51</v>
      </c>
      <c r="J1365" s="3">
        <v>0.4</v>
      </c>
      <c r="K1365" s="3">
        <v>225.72</v>
      </c>
      <c r="L1365" s="3">
        <v>107.95</v>
      </c>
      <c r="M1365" s="42">
        <v>10472.4</v>
      </c>
      <c r="N1365" s="45">
        <v>1109.72</v>
      </c>
      <c r="O1365" s="3">
        <v>31.91888888888889</v>
      </c>
      <c r="P1365" s="10">
        <v>7.7099999999999937</v>
      </c>
    </row>
    <row r="1366" spans="1:16" x14ac:dyDescent="0.35">
      <c r="A1366" s="28" t="s">
        <v>117</v>
      </c>
      <c r="B1366">
        <v>256</v>
      </c>
      <c r="C1366">
        <v>4378</v>
      </c>
      <c r="D1366" s="3">
        <v>262.88</v>
      </c>
      <c r="E1366" s="3">
        <v>95.66</v>
      </c>
      <c r="F1366" s="3">
        <v>58.27</v>
      </c>
      <c r="G1366" s="3">
        <f t="shared" si="21"/>
        <v>1.6416680967908013</v>
      </c>
      <c r="H1366" s="3">
        <v>69.430000000000007</v>
      </c>
      <c r="I1366" s="3">
        <v>0.8</v>
      </c>
      <c r="J1366" s="3">
        <v>0.61</v>
      </c>
      <c r="K1366" s="3">
        <v>95.52</v>
      </c>
      <c r="L1366" s="3">
        <v>64.099999999999994</v>
      </c>
      <c r="M1366" s="42">
        <v>10134.49</v>
      </c>
      <c r="N1366" s="45">
        <v>1100.8399999999999</v>
      </c>
      <c r="O1366" s="3">
        <v>31.606009259259256</v>
      </c>
      <c r="P1366" s="10">
        <v>20.569999999999993</v>
      </c>
    </row>
    <row r="1367" spans="1:16" x14ac:dyDescent="0.35">
      <c r="A1367" s="28" t="s">
        <v>117</v>
      </c>
      <c r="B1367">
        <v>257</v>
      </c>
      <c r="C1367">
        <v>1254</v>
      </c>
      <c r="D1367" s="3">
        <v>128.66</v>
      </c>
      <c r="E1367" s="3">
        <v>45.16</v>
      </c>
      <c r="F1367" s="3">
        <v>35.36</v>
      </c>
      <c r="G1367" s="3">
        <f t="shared" si="21"/>
        <v>1.2771493212669682</v>
      </c>
      <c r="H1367" s="3">
        <v>116.46</v>
      </c>
      <c r="I1367" s="3">
        <v>0.95</v>
      </c>
      <c r="J1367" s="3">
        <v>0.78</v>
      </c>
      <c r="K1367" s="3">
        <v>45.61</v>
      </c>
      <c r="L1367" s="3">
        <v>35.78</v>
      </c>
      <c r="M1367" s="42">
        <v>10182.040000000001</v>
      </c>
      <c r="N1367" s="45">
        <v>1251.95</v>
      </c>
      <c r="O1367" s="3">
        <v>31.650037037037038</v>
      </c>
      <c r="P1367" s="10">
        <v>153.54000000000002</v>
      </c>
    </row>
    <row r="1368" spans="1:16" x14ac:dyDescent="0.35">
      <c r="A1368" s="28" t="s">
        <v>117</v>
      </c>
      <c r="B1368">
        <v>258</v>
      </c>
      <c r="C1368">
        <v>2149</v>
      </c>
      <c r="D1368" s="3">
        <v>170.12</v>
      </c>
      <c r="E1368" s="3">
        <v>63.84</v>
      </c>
      <c r="F1368" s="3">
        <v>42.86</v>
      </c>
      <c r="G1368" s="3">
        <f t="shared" si="21"/>
        <v>1.4895006999533364</v>
      </c>
      <c r="H1368" s="3">
        <v>123.69</v>
      </c>
      <c r="I1368" s="3">
        <v>0.93</v>
      </c>
      <c r="J1368" s="3">
        <v>0.67</v>
      </c>
      <c r="K1368" s="3">
        <v>65.3</v>
      </c>
      <c r="L1368" s="3">
        <v>44.1</v>
      </c>
      <c r="M1368" s="42">
        <v>9998.16</v>
      </c>
      <c r="N1368" s="45">
        <v>1151.02</v>
      </c>
      <c r="O1368" s="3">
        <v>31.47977777777778</v>
      </c>
      <c r="P1368" s="10">
        <v>146.31</v>
      </c>
    </row>
    <row r="1369" spans="1:16" x14ac:dyDescent="0.35">
      <c r="A1369" s="28" t="s">
        <v>117</v>
      </c>
      <c r="B1369">
        <v>259</v>
      </c>
      <c r="C1369">
        <v>8738</v>
      </c>
      <c r="D1369" s="3">
        <v>351.16</v>
      </c>
      <c r="E1369" s="3">
        <v>117.81</v>
      </c>
      <c r="F1369" s="3">
        <v>94.43</v>
      </c>
      <c r="G1369" s="3">
        <f t="shared" si="21"/>
        <v>1.2475908080059304</v>
      </c>
      <c r="H1369" s="3">
        <v>43.36</v>
      </c>
      <c r="I1369" s="3">
        <v>0.89</v>
      </c>
      <c r="J1369" s="3">
        <v>0.8</v>
      </c>
      <c r="K1369" s="3">
        <v>123.69</v>
      </c>
      <c r="L1369" s="3">
        <v>96.75</v>
      </c>
      <c r="M1369" s="42">
        <v>9824.74</v>
      </c>
      <c r="N1369" s="45">
        <v>1063.4000000000001</v>
      </c>
      <c r="O1369" s="3">
        <v>31.319203703703703</v>
      </c>
      <c r="P1369" s="10">
        <v>46.64</v>
      </c>
    </row>
    <row r="1370" spans="1:16" x14ac:dyDescent="0.35">
      <c r="A1370" s="28" t="s">
        <v>117</v>
      </c>
      <c r="B1370">
        <v>260</v>
      </c>
      <c r="C1370">
        <v>1242</v>
      </c>
      <c r="D1370" s="3">
        <v>127.51</v>
      </c>
      <c r="E1370" s="3">
        <v>43.53</v>
      </c>
      <c r="F1370" s="3">
        <v>36.33</v>
      </c>
      <c r="G1370" s="3">
        <f t="shared" si="21"/>
        <v>1.1981833195706029</v>
      </c>
      <c r="H1370" s="3">
        <v>178.6</v>
      </c>
      <c r="I1370" s="3">
        <v>0.96</v>
      </c>
      <c r="J1370" s="3">
        <v>0.83</v>
      </c>
      <c r="K1370" s="3">
        <v>44.27</v>
      </c>
      <c r="L1370" s="3">
        <v>36</v>
      </c>
      <c r="M1370" s="42">
        <v>9777.19</v>
      </c>
      <c r="N1370" s="45">
        <v>1162.8800000000001</v>
      </c>
      <c r="O1370" s="3">
        <v>31.275175925925929</v>
      </c>
      <c r="P1370" s="10">
        <v>91.4</v>
      </c>
    </row>
    <row r="1371" spans="1:16" x14ac:dyDescent="0.35">
      <c r="A1371" s="28" t="s">
        <v>117</v>
      </c>
      <c r="B1371">
        <v>261</v>
      </c>
      <c r="C1371">
        <v>2173</v>
      </c>
      <c r="D1371" s="3">
        <v>179.88</v>
      </c>
      <c r="E1371" s="3">
        <v>70.11</v>
      </c>
      <c r="F1371" s="3">
        <v>39.46</v>
      </c>
      <c r="G1371" s="3">
        <f t="shared" si="21"/>
        <v>1.7767359351241763</v>
      </c>
      <c r="H1371" s="3">
        <v>176.48</v>
      </c>
      <c r="I1371" s="3">
        <v>0.84</v>
      </c>
      <c r="J1371" s="3">
        <v>0.56000000000000005</v>
      </c>
      <c r="K1371" s="3">
        <v>67.739999999999995</v>
      </c>
      <c r="L1371" s="3">
        <v>38.43</v>
      </c>
      <c r="M1371" s="42">
        <v>10242.129999999999</v>
      </c>
      <c r="N1371" s="45">
        <v>967.25</v>
      </c>
      <c r="O1371" s="3">
        <v>31.705675925925924</v>
      </c>
      <c r="P1371" s="10">
        <v>93.52000000000001</v>
      </c>
    </row>
    <row r="1372" spans="1:16" x14ac:dyDescent="0.35">
      <c r="A1372" s="28" t="s">
        <v>117</v>
      </c>
      <c r="B1372">
        <v>262</v>
      </c>
      <c r="C1372">
        <v>2460</v>
      </c>
      <c r="D1372" s="3">
        <v>181.67</v>
      </c>
      <c r="E1372" s="3">
        <v>67.53</v>
      </c>
      <c r="F1372" s="3">
        <v>46.38</v>
      </c>
      <c r="G1372" s="3">
        <f t="shared" si="21"/>
        <v>1.4560155239327295</v>
      </c>
      <c r="H1372" s="3">
        <v>146.87</v>
      </c>
      <c r="I1372" s="3">
        <v>0.94</v>
      </c>
      <c r="J1372" s="3">
        <v>0.69</v>
      </c>
      <c r="K1372" s="3">
        <v>68.099999999999994</v>
      </c>
      <c r="L1372" s="3">
        <v>47.25</v>
      </c>
      <c r="M1372" s="42">
        <v>10132.06</v>
      </c>
      <c r="N1372" s="45">
        <v>896.65</v>
      </c>
      <c r="O1372" s="3">
        <v>31.603759259259256</v>
      </c>
      <c r="P1372" s="10">
        <v>123.13</v>
      </c>
    </row>
    <row r="1373" spans="1:16" x14ac:dyDescent="0.35">
      <c r="A1373" s="28" t="s">
        <v>117</v>
      </c>
      <c r="B1373">
        <v>263</v>
      </c>
      <c r="C1373">
        <v>1072</v>
      </c>
      <c r="D1373" s="3">
        <v>117.4</v>
      </c>
      <c r="E1373" s="3">
        <v>41.38</v>
      </c>
      <c r="F1373" s="3">
        <v>32.99</v>
      </c>
      <c r="G1373" s="3">
        <f t="shared" si="21"/>
        <v>1.2543194907547741</v>
      </c>
      <c r="H1373" s="3">
        <v>93</v>
      </c>
      <c r="I1373" s="3">
        <v>0.98</v>
      </c>
      <c r="J1373" s="3">
        <v>0.8</v>
      </c>
      <c r="K1373" s="3">
        <v>42.11</v>
      </c>
      <c r="L1373" s="3">
        <v>32.72</v>
      </c>
      <c r="M1373" s="42">
        <v>10338.09</v>
      </c>
      <c r="N1373" s="45">
        <v>788.58</v>
      </c>
      <c r="O1373" s="3">
        <v>31.794527777777773</v>
      </c>
      <c r="P1373" s="10">
        <v>177</v>
      </c>
    </row>
    <row r="1374" spans="1:16" x14ac:dyDescent="0.35">
      <c r="A1374" s="28" t="s">
        <v>117</v>
      </c>
      <c r="B1374">
        <v>264</v>
      </c>
      <c r="C1374">
        <v>16868</v>
      </c>
      <c r="D1374" s="3">
        <v>607.30999999999995</v>
      </c>
      <c r="E1374" s="3">
        <v>232.2</v>
      </c>
      <c r="F1374" s="3">
        <v>92.49</v>
      </c>
      <c r="G1374" s="3">
        <f t="shared" si="21"/>
        <v>2.5105416801816411</v>
      </c>
      <c r="H1374" s="3">
        <v>97.2</v>
      </c>
      <c r="I1374" s="3">
        <v>0.56999999999999995</v>
      </c>
      <c r="J1374" s="3">
        <v>0.4</v>
      </c>
      <c r="K1374" s="3">
        <v>240.15</v>
      </c>
      <c r="L1374" s="3">
        <v>110.66</v>
      </c>
      <c r="M1374" s="42">
        <v>9960.81</v>
      </c>
      <c r="N1374" s="45">
        <v>748.75</v>
      </c>
      <c r="O1374" s="3">
        <v>31.445194444444443</v>
      </c>
      <c r="P1374" s="10">
        <v>172.8</v>
      </c>
    </row>
    <row r="1375" spans="1:16" x14ac:dyDescent="0.35">
      <c r="A1375" s="28" t="s">
        <v>117</v>
      </c>
      <c r="B1375">
        <v>265</v>
      </c>
      <c r="C1375">
        <v>951</v>
      </c>
      <c r="D1375" s="3">
        <v>110.34</v>
      </c>
      <c r="E1375" s="3">
        <v>36.409999999999997</v>
      </c>
      <c r="F1375" s="3">
        <v>33.26</v>
      </c>
      <c r="G1375" s="3">
        <f t="shared" si="21"/>
        <v>1.0947083583884545</v>
      </c>
      <c r="H1375" s="3">
        <v>111.37</v>
      </c>
      <c r="I1375" s="3">
        <v>0.98</v>
      </c>
      <c r="J1375" s="3">
        <v>0.91</v>
      </c>
      <c r="K1375" s="3">
        <v>38.42</v>
      </c>
      <c r="L1375" s="3">
        <v>33</v>
      </c>
      <c r="M1375" s="42">
        <v>9880.89</v>
      </c>
      <c r="N1375" s="45">
        <v>697.28</v>
      </c>
      <c r="O1375" s="3">
        <v>31.371194444444445</v>
      </c>
      <c r="P1375" s="10">
        <v>158.63</v>
      </c>
    </row>
    <row r="1376" spans="1:16" x14ac:dyDescent="0.35">
      <c r="A1376" s="28" t="s">
        <v>117</v>
      </c>
      <c r="B1376">
        <v>266</v>
      </c>
      <c r="C1376">
        <v>1709</v>
      </c>
      <c r="D1376" s="3">
        <v>156.82</v>
      </c>
      <c r="E1376" s="3">
        <v>60.4</v>
      </c>
      <c r="F1376" s="3">
        <v>36.03</v>
      </c>
      <c r="G1376" s="3">
        <f t="shared" si="21"/>
        <v>1.6763807937829585</v>
      </c>
      <c r="H1376" s="3">
        <v>88.75</v>
      </c>
      <c r="I1376" s="3">
        <v>0.87</v>
      </c>
      <c r="J1376" s="3">
        <v>0.6</v>
      </c>
      <c r="K1376" s="3">
        <v>59.44</v>
      </c>
      <c r="L1376" s="3">
        <v>36</v>
      </c>
      <c r="M1376" s="42">
        <v>10162.49</v>
      </c>
      <c r="N1376" s="45">
        <v>554.83000000000004</v>
      </c>
      <c r="O1376" s="3">
        <v>31.631935185185185</v>
      </c>
      <c r="P1376" s="10">
        <v>1.25</v>
      </c>
    </row>
    <row r="1377" spans="1:16" x14ac:dyDescent="0.35">
      <c r="A1377" s="28" t="s">
        <v>117</v>
      </c>
      <c r="B1377">
        <v>267</v>
      </c>
      <c r="C1377">
        <v>2192</v>
      </c>
      <c r="D1377" s="3">
        <v>174.9</v>
      </c>
      <c r="E1377" s="3">
        <v>60.61</v>
      </c>
      <c r="F1377" s="3">
        <v>46.05</v>
      </c>
      <c r="G1377" s="3">
        <f t="shared" si="21"/>
        <v>1.3161780673181325</v>
      </c>
      <c r="H1377" s="3">
        <v>60.48</v>
      </c>
      <c r="I1377" s="3">
        <v>0.9</v>
      </c>
      <c r="J1377" s="3">
        <v>0.76</v>
      </c>
      <c r="K1377" s="3">
        <v>61.03</v>
      </c>
      <c r="L1377" s="3">
        <v>47.59</v>
      </c>
      <c r="M1377" s="42">
        <v>10322.290000000001</v>
      </c>
      <c r="N1377" s="45">
        <v>591.89</v>
      </c>
      <c r="O1377" s="3">
        <v>31.779898148148149</v>
      </c>
      <c r="P1377" s="10">
        <v>29.520000000000003</v>
      </c>
    </row>
    <row r="1378" spans="1:16" x14ac:dyDescent="0.35">
      <c r="A1378" s="28" t="s">
        <v>117</v>
      </c>
      <c r="B1378">
        <v>268</v>
      </c>
      <c r="C1378">
        <v>1583</v>
      </c>
      <c r="D1378" s="3">
        <v>150.29</v>
      </c>
      <c r="E1378" s="3">
        <v>50.9</v>
      </c>
      <c r="F1378" s="3">
        <v>39.6</v>
      </c>
      <c r="G1378" s="3">
        <f t="shared" si="21"/>
        <v>1.2853535353535352</v>
      </c>
      <c r="H1378" s="3">
        <v>76.02</v>
      </c>
      <c r="I1378" s="3">
        <v>0.88</v>
      </c>
      <c r="J1378" s="3">
        <v>0.78</v>
      </c>
      <c r="K1378" s="3">
        <v>54.13</v>
      </c>
      <c r="L1378" s="3">
        <v>41.6</v>
      </c>
      <c r="M1378" s="42">
        <v>10366.23</v>
      </c>
      <c r="N1378" s="45">
        <v>488.61</v>
      </c>
      <c r="O1378" s="3">
        <v>31.820583333333328</v>
      </c>
      <c r="P1378" s="10">
        <v>13.980000000000004</v>
      </c>
    </row>
    <row r="1379" spans="1:16" x14ac:dyDescent="0.35">
      <c r="A1379" s="28" t="s">
        <v>117</v>
      </c>
      <c r="B1379">
        <v>269</v>
      </c>
      <c r="C1379">
        <v>14298</v>
      </c>
      <c r="D1379" s="3">
        <v>471.52</v>
      </c>
      <c r="E1379" s="3">
        <v>148.93</v>
      </c>
      <c r="F1379" s="3">
        <v>122.24</v>
      </c>
      <c r="G1379" s="3">
        <f t="shared" si="21"/>
        <v>1.2183409685863875</v>
      </c>
      <c r="H1379" s="3">
        <v>21.58</v>
      </c>
      <c r="I1379" s="3">
        <v>0.81</v>
      </c>
      <c r="J1379" s="3">
        <v>0.82</v>
      </c>
      <c r="K1379" s="3">
        <v>166.57</v>
      </c>
      <c r="L1379" s="3">
        <v>126.42</v>
      </c>
      <c r="M1379" s="42">
        <v>9902.2999999999993</v>
      </c>
      <c r="N1379" s="45">
        <v>195.62</v>
      </c>
      <c r="O1379" s="3">
        <v>31.391018518518521</v>
      </c>
      <c r="P1379" s="10">
        <v>68.42</v>
      </c>
    </row>
    <row r="1380" spans="1:16" x14ac:dyDescent="0.35">
      <c r="A1380" s="28" t="s">
        <v>117</v>
      </c>
      <c r="B1380">
        <v>270</v>
      </c>
      <c r="C1380">
        <v>2947</v>
      </c>
      <c r="D1380" s="3">
        <v>193.67</v>
      </c>
      <c r="E1380" s="3">
        <v>64.09</v>
      </c>
      <c r="F1380" s="3">
        <v>58.55</v>
      </c>
      <c r="G1380" s="3">
        <f t="shared" si="21"/>
        <v>1.0946199829205807</v>
      </c>
      <c r="H1380" s="3">
        <v>12.64</v>
      </c>
      <c r="I1380" s="3">
        <v>0.99</v>
      </c>
      <c r="J1380" s="3">
        <v>0.91</v>
      </c>
      <c r="K1380" s="3">
        <v>65.73</v>
      </c>
      <c r="L1380" s="3">
        <v>57.55</v>
      </c>
      <c r="M1380" s="42">
        <v>9945.26</v>
      </c>
      <c r="N1380" s="45">
        <v>352.24</v>
      </c>
      <c r="O1380" s="3">
        <v>31.430796296296297</v>
      </c>
      <c r="P1380" s="10">
        <v>77.36</v>
      </c>
    </row>
    <row r="1381" spans="1:16" x14ac:dyDescent="0.35">
      <c r="A1381" s="28" t="s">
        <v>117</v>
      </c>
      <c r="B1381">
        <v>271</v>
      </c>
      <c r="C1381">
        <v>4239</v>
      </c>
      <c r="D1381" s="3">
        <v>238.88</v>
      </c>
      <c r="E1381" s="3">
        <v>87.5</v>
      </c>
      <c r="F1381" s="3">
        <v>61.69</v>
      </c>
      <c r="G1381" s="3">
        <f t="shared" si="21"/>
        <v>1.4183822337493921</v>
      </c>
      <c r="H1381" s="3">
        <v>37.39</v>
      </c>
      <c r="I1381" s="3">
        <v>0.93</v>
      </c>
      <c r="J1381" s="3">
        <v>0.71</v>
      </c>
      <c r="K1381" s="3">
        <v>88.75</v>
      </c>
      <c r="L1381" s="3">
        <v>61.02</v>
      </c>
      <c r="M1381" s="42">
        <v>10074.36</v>
      </c>
      <c r="N1381" s="45">
        <v>370.09</v>
      </c>
      <c r="O1381" s="3">
        <v>31.550333333333334</v>
      </c>
      <c r="P1381" s="10">
        <v>52.61</v>
      </c>
    </row>
    <row r="1382" spans="1:16" x14ac:dyDescent="0.35">
      <c r="A1382" s="28" t="s">
        <v>117</v>
      </c>
      <c r="B1382">
        <v>272</v>
      </c>
      <c r="C1382">
        <v>3370</v>
      </c>
      <c r="D1382" s="3">
        <v>224.13</v>
      </c>
      <c r="E1382" s="3">
        <v>85.94</v>
      </c>
      <c r="F1382" s="3">
        <v>49.93</v>
      </c>
      <c r="G1382" s="3">
        <f t="shared" si="21"/>
        <v>1.7212096935709993</v>
      </c>
      <c r="H1382" s="3">
        <v>11.07</v>
      </c>
      <c r="I1382" s="3">
        <v>0.84</v>
      </c>
      <c r="J1382" s="3">
        <v>0.57999999999999996</v>
      </c>
      <c r="K1382" s="3">
        <v>88.84</v>
      </c>
      <c r="L1382" s="3">
        <v>52</v>
      </c>
      <c r="M1382" s="42">
        <v>10173.61</v>
      </c>
      <c r="N1382" s="45">
        <v>304.45999999999998</v>
      </c>
      <c r="O1382" s="3">
        <v>31.642231481481481</v>
      </c>
      <c r="P1382" s="10">
        <v>78.930000000000007</v>
      </c>
    </row>
    <row r="1383" spans="1:16" x14ac:dyDescent="0.35">
      <c r="A1383" s="28" t="s">
        <v>117</v>
      </c>
      <c r="B1383">
        <v>273</v>
      </c>
      <c r="C1383">
        <v>6291</v>
      </c>
      <c r="D1383" s="3">
        <v>298.57</v>
      </c>
      <c r="E1383" s="3">
        <v>104.76</v>
      </c>
      <c r="F1383" s="3">
        <v>76.459999999999994</v>
      </c>
      <c r="G1383" s="3">
        <f t="shared" si="21"/>
        <v>1.3701281715929901</v>
      </c>
      <c r="H1383" s="3">
        <v>138.19</v>
      </c>
      <c r="I1383" s="3">
        <v>0.89</v>
      </c>
      <c r="J1383" s="3">
        <v>0.73</v>
      </c>
      <c r="K1383" s="3">
        <v>108.98</v>
      </c>
      <c r="L1383" s="3">
        <v>79.650000000000006</v>
      </c>
      <c r="M1383" s="42">
        <v>10299.26</v>
      </c>
      <c r="N1383" s="45">
        <v>271.43</v>
      </c>
      <c r="O1383" s="3">
        <v>31.758574074074076</v>
      </c>
      <c r="P1383" s="10">
        <v>131.81</v>
      </c>
    </row>
    <row r="1384" spans="1:16" x14ac:dyDescent="0.35">
      <c r="A1384" s="28" t="s">
        <v>117</v>
      </c>
      <c r="B1384">
        <v>274</v>
      </c>
      <c r="C1384">
        <v>1114</v>
      </c>
      <c r="D1384" s="3">
        <v>120.31</v>
      </c>
      <c r="E1384" s="3">
        <v>41.99</v>
      </c>
      <c r="F1384" s="3">
        <v>33.78</v>
      </c>
      <c r="G1384" s="3">
        <f t="shared" si="21"/>
        <v>1.2430432208407343</v>
      </c>
      <c r="H1384" s="3">
        <v>24.92</v>
      </c>
      <c r="I1384" s="3">
        <v>0.97</v>
      </c>
      <c r="J1384" s="3">
        <v>0.8</v>
      </c>
      <c r="K1384" s="3">
        <v>43.86</v>
      </c>
      <c r="L1384" s="3">
        <v>34</v>
      </c>
      <c r="M1384" s="42">
        <v>10532.71</v>
      </c>
      <c r="N1384" s="45">
        <v>192.95</v>
      </c>
      <c r="O1384" s="3">
        <v>31.974731481481481</v>
      </c>
      <c r="P1384" s="10">
        <v>65.08</v>
      </c>
    </row>
    <row r="1385" spans="1:16" x14ac:dyDescent="0.35">
      <c r="A1385" s="28" t="s">
        <v>117</v>
      </c>
      <c r="B1385">
        <v>275</v>
      </c>
      <c r="C1385">
        <v>2693</v>
      </c>
      <c r="D1385" s="3">
        <v>199.89</v>
      </c>
      <c r="E1385" s="3">
        <v>70.900000000000006</v>
      </c>
      <c r="F1385" s="3">
        <v>48.36</v>
      </c>
      <c r="G1385" s="3">
        <f t="shared" si="21"/>
        <v>1.4660876757650954</v>
      </c>
      <c r="H1385" s="3">
        <v>39.94</v>
      </c>
      <c r="I1385" s="3">
        <v>0.85</v>
      </c>
      <c r="J1385" s="3">
        <v>0.68</v>
      </c>
      <c r="K1385" s="3">
        <v>76.42</v>
      </c>
      <c r="L1385" s="3">
        <v>52.12</v>
      </c>
      <c r="M1385" s="42">
        <v>10662.59</v>
      </c>
      <c r="N1385" s="45">
        <v>137.27000000000001</v>
      </c>
      <c r="O1385" s="3">
        <v>32.094990740740741</v>
      </c>
      <c r="P1385" s="10">
        <v>50.06</v>
      </c>
    </row>
    <row r="1386" spans="1:16" x14ac:dyDescent="0.35">
      <c r="A1386" s="28" t="s">
        <v>117</v>
      </c>
      <c r="B1386">
        <v>276</v>
      </c>
      <c r="C1386">
        <v>11201</v>
      </c>
      <c r="D1386" s="3">
        <v>482.78</v>
      </c>
      <c r="E1386" s="3">
        <v>147.31</v>
      </c>
      <c r="F1386" s="3">
        <v>96.81</v>
      </c>
      <c r="G1386" s="3">
        <f t="shared" si="21"/>
        <v>1.5216403264125606</v>
      </c>
      <c r="H1386" s="3">
        <v>122.46</v>
      </c>
      <c r="I1386" s="3">
        <v>0.6</v>
      </c>
      <c r="J1386" s="3">
        <v>0.66</v>
      </c>
      <c r="K1386" s="3">
        <v>151.43</v>
      </c>
      <c r="L1386" s="3">
        <v>112.08</v>
      </c>
      <c r="M1386" s="42">
        <v>10957.2</v>
      </c>
      <c r="N1386" s="45">
        <v>252.02</v>
      </c>
      <c r="O1386" s="3">
        <v>32.367777777777775</v>
      </c>
      <c r="P1386" s="10">
        <v>147.54000000000002</v>
      </c>
    </row>
    <row r="1387" spans="1:16" x14ac:dyDescent="0.35">
      <c r="A1387" s="28" t="s">
        <v>117</v>
      </c>
      <c r="B1387">
        <v>277</v>
      </c>
      <c r="C1387">
        <v>1180</v>
      </c>
      <c r="D1387" s="3">
        <v>127.3</v>
      </c>
      <c r="E1387" s="3">
        <v>45.62</v>
      </c>
      <c r="F1387" s="3">
        <v>32.94</v>
      </c>
      <c r="G1387" s="3">
        <f t="shared" si="21"/>
        <v>1.3849423193685488</v>
      </c>
      <c r="H1387" s="3">
        <v>43.16</v>
      </c>
      <c r="I1387" s="3">
        <v>0.91</v>
      </c>
      <c r="J1387" s="3">
        <v>0.72</v>
      </c>
      <c r="K1387" s="3">
        <v>48.83</v>
      </c>
      <c r="L1387" s="3">
        <v>33.58</v>
      </c>
      <c r="M1387" s="42">
        <v>10816.43</v>
      </c>
      <c r="N1387" s="45">
        <v>308.95</v>
      </c>
      <c r="O1387" s="3">
        <v>32.237435185185184</v>
      </c>
      <c r="P1387" s="10">
        <v>46.84</v>
      </c>
    </row>
    <row r="1388" spans="1:16" x14ac:dyDescent="0.35">
      <c r="A1388" s="28" t="s">
        <v>117</v>
      </c>
      <c r="B1388">
        <v>278</v>
      </c>
      <c r="C1388">
        <v>3743</v>
      </c>
      <c r="D1388" s="3">
        <v>228.01</v>
      </c>
      <c r="E1388" s="3">
        <v>78.959999999999994</v>
      </c>
      <c r="F1388" s="3">
        <v>60.36</v>
      </c>
      <c r="G1388" s="3">
        <f t="shared" si="21"/>
        <v>1.3081510934393636</v>
      </c>
      <c r="H1388" s="3">
        <v>117.58</v>
      </c>
      <c r="I1388" s="3">
        <v>0.9</v>
      </c>
      <c r="J1388" s="3">
        <v>0.76</v>
      </c>
      <c r="K1388" s="3">
        <v>81.93</v>
      </c>
      <c r="L1388" s="3">
        <v>62.69</v>
      </c>
      <c r="M1388" s="42">
        <v>10642.35</v>
      </c>
      <c r="N1388" s="45">
        <v>382.58</v>
      </c>
      <c r="O1388" s="3">
        <v>32.076250000000002</v>
      </c>
      <c r="P1388" s="10">
        <v>152.42000000000002</v>
      </c>
    </row>
    <row r="1389" spans="1:16" x14ac:dyDescent="0.35">
      <c r="A1389" s="28" t="s">
        <v>117</v>
      </c>
      <c r="B1389">
        <v>279</v>
      </c>
      <c r="C1389">
        <v>16696</v>
      </c>
      <c r="D1389" s="3">
        <v>519.47</v>
      </c>
      <c r="E1389" s="3">
        <v>179.63</v>
      </c>
      <c r="F1389" s="3">
        <v>118.34</v>
      </c>
      <c r="G1389" s="3">
        <f t="shared" si="21"/>
        <v>1.5179144836910596</v>
      </c>
      <c r="H1389" s="3">
        <v>132.94</v>
      </c>
      <c r="I1389" s="3">
        <v>0.78</v>
      </c>
      <c r="J1389" s="3">
        <v>0.66</v>
      </c>
      <c r="K1389" s="3">
        <v>177.56</v>
      </c>
      <c r="L1389" s="3">
        <v>120.7</v>
      </c>
      <c r="M1389" s="42">
        <v>10995.3</v>
      </c>
      <c r="N1389" s="45">
        <v>456.82</v>
      </c>
      <c r="O1389" s="3">
        <v>32.403055555555561</v>
      </c>
      <c r="P1389" s="10">
        <v>137.06</v>
      </c>
    </row>
    <row r="1390" spans="1:16" x14ac:dyDescent="0.35">
      <c r="A1390" s="28" t="s">
        <v>117</v>
      </c>
      <c r="B1390">
        <v>280</v>
      </c>
      <c r="C1390">
        <v>985</v>
      </c>
      <c r="D1390" s="3">
        <v>112.94</v>
      </c>
      <c r="E1390" s="3">
        <v>37.99</v>
      </c>
      <c r="F1390" s="3">
        <v>33.01</v>
      </c>
      <c r="G1390" s="3">
        <f t="shared" si="21"/>
        <v>1.1508633747349288</v>
      </c>
      <c r="H1390" s="3">
        <v>131.04</v>
      </c>
      <c r="I1390" s="3">
        <v>0.97</v>
      </c>
      <c r="J1390" s="3">
        <v>0.87</v>
      </c>
      <c r="K1390" s="3">
        <v>40</v>
      </c>
      <c r="L1390" s="3">
        <v>33.6</v>
      </c>
      <c r="M1390" s="42">
        <v>11096.34</v>
      </c>
      <c r="N1390" s="45">
        <v>422.91</v>
      </c>
      <c r="O1390" s="3">
        <v>32.496611111111108</v>
      </c>
      <c r="P1390" s="10">
        <v>138.96</v>
      </c>
    </row>
    <row r="1391" spans="1:16" x14ac:dyDescent="0.35">
      <c r="A1391" s="28" t="s">
        <v>117</v>
      </c>
      <c r="B1391">
        <v>281</v>
      </c>
      <c r="C1391">
        <v>3617</v>
      </c>
      <c r="D1391" s="3">
        <v>221.2</v>
      </c>
      <c r="E1391" s="3">
        <v>74.680000000000007</v>
      </c>
      <c r="F1391" s="3">
        <v>61.66</v>
      </c>
      <c r="G1391" s="3">
        <f t="shared" si="21"/>
        <v>1.2111579630230298</v>
      </c>
      <c r="H1391" s="3">
        <v>24.33</v>
      </c>
      <c r="I1391" s="3">
        <v>0.93</v>
      </c>
      <c r="J1391" s="3">
        <v>0.83</v>
      </c>
      <c r="K1391" s="3">
        <v>77.16</v>
      </c>
      <c r="L1391" s="3">
        <v>63.14</v>
      </c>
      <c r="M1391" s="42">
        <v>10797.11</v>
      </c>
      <c r="N1391" s="45">
        <v>511.91</v>
      </c>
      <c r="O1391" s="3">
        <v>32.219546296296294</v>
      </c>
      <c r="P1391" s="10">
        <v>65.67</v>
      </c>
    </row>
    <row r="1392" spans="1:16" x14ac:dyDescent="0.35">
      <c r="A1392" s="28" t="s">
        <v>117</v>
      </c>
      <c r="B1392">
        <v>282</v>
      </c>
      <c r="C1392">
        <v>1113</v>
      </c>
      <c r="D1392" s="3">
        <v>124.04</v>
      </c>
      <c r="E1392" s="3">
        <v>45.31</v>
      </c>
      <c r="F1392" s="3">
        <v>31.28</v>
      </c>
      <c r="G1392" s="3">
        <f t="shared" si="21"/>
        <v>1.4485294117647058</v>
      </c>
      <c r="H1392" s="3">
        <v>97.74</v>
      </c>
      <c r="I1392" s="3">
        <v>0.91</v>
      </c>
      <c r="J1392" s="3">
        <v>0.69</v>
      </c>
      <c r="K1392" s="3">
        <v>46.53</v>
      </c>
      <c r="L1392" s="3">
        <v>32.31</v>
      </c>
      <c r="M1392" s="42">
        <v>10800</v>
      </c>
      <c r="N1392" s="45">
        <v>578.17999999999995</v>
      </c>
      <c r="O1392" s="3">
        <v>32.222222222222221</v>
      </c>
      <c r="P1392" s="10">
        <v>172.26</v>
      </c>
    </row>
    <row r="1393" spans="1:16" x14ac:dyDescent="0.35">
      <c r="A1393" s="28" t="s">
        <v>117</v>
      </c>
      <c r="B1393">
        <v>283</v>
      </c>
      <c r="C1393">
        <v>5376</v>
      </c>
      <c r="D1393" s="3">
        <v>317.92</v>
      </c>
      <c r="E1393" s="3">
        <v>124.5</v>
      </c>
      <c r="F1393" s="3">
        <v>54.98</v>
      </c>
      <c r="G1393" s="3">
        <f t="shared" si="21"/>
        <v>2.2644598035649328</v>
      </c>
      <c r="H1393" s="3">
        <v>95.36</v>
      </c>
      <c r="I1393" s="3">
        <v>0.67</v>
      </c>
      <c r="J1393" s="3">
        <v>0.44</v>
      </c>
      <c r="K1393" s="3">
        <v>122.26</v>
      </c>
      <c r="L1393" s="3">
        <v>62.3</v>
      </c>
      <c r="M1393" s="42">
        <v>11057.58</v>
      </c>
      <c r="N1393" s="45">
        <v>611.52</v>
      </c>
      <c r="O1393" s="3">
        <v>32.460722222222223</v>
      </c>
      <c r="P1393" s="10">
        <v>174.64</v>
      </c>
    </row>
    <row r="1394" spans="1:16" x14ac:dyDescent="0.35">
      <c r="A1394" s="28" t="s">
        <v>117</v>
      </c>
      <c r="B1394">
        <v>284</v>
      </c>
      <c r="C1394">
        <v>3536</v>
      </c>
      <c r="D1394" s="3">
        <v>217.9</v>
      </c>
      <c r="E1394" s="3">
        <v>75.12</v>
      </c>
      <c r="F1394" s="3">
        <v>59.93</v>
      </c>
      <c r="G1394" s="3">
        <f t="shared" si="21"/>
        <v>1.2534623727682297</v>
      </c>
      <c r="H1394" s="3">
        <v>165.8</v>
      </c>
      <c r="I1394" s="3">
        <v>0.94</v>
      </c>
      <c r="J1394" s="3">
        <v>0.8</v>
      </c>
      <c r="K1394" s="3">
        <v>77.88</v>
      </c>
      <c r="L1394" s="3">
        <v>60</v>
      </c>
      <c r="M1394" s="42">
        <v>10541.01</v>
      </c>
      <c r="N1394" s="45">
        <v>542.09</v>
      </c>
      <c r="O1394" s="3">
        <v>31.982416666666669</v>
      </c>
      <c r="P1394" s="10">
        <v>104.19999999999999</v>
      </c>
    </row>
    <row r="1395" spans="1:16" x14ac:dyDescent="0.35">
      <c r="A1395" s="28" t="s">
        <v>117</v>
      </c>
      <c r="B1395">
        <v>285</v>
      </c>
      <c r="C1395">
        <v>2756</v>
      </c>
      <c r="D1395" s="3">
        <v>198.51</v>
      </c>
      <c r="E1395" s="3">
        <v>69.180000000000007</v>
      </c>
      <c r="F1395" s="3">
        <v>50.72</v>
      </c>
      <c r="G1395" s="3">
        <f t="shared" si="21"/>
        <v>1.3639589905362777</v>
      </c>
      <c r="H1395" s="3">
        <v>95.14</v>
      </c>
      <c r="I1395" s="3">
        <v>0.88</v>
      </c>
      <c r="J1395" s="3">
        <v>0.73</v>
      </c>
      <c r="K1395" s="3">
        <v>73.33</v>
      </c>
      <c r="L1395" s="3">
        <v>51.06</v>
      </c>
      <c r="M1395" s="42">
        <v>10561.45</v>
      </c>
      <c r="N1395" s="45">
        <v>756.57</v>
      </c>
      <c r="O1395" s="3">
        <v>32.001342592592593</v>
      </c>
      <c r="P1395" s="10">
        <v>174.86</v>
      </c>
    </row>
    <row r="1396" spans="1:16" x14ac:dyDescent="0.35">
      <c r="A1396" s="28" t="s">
        <v>117</v>
      </c>
      <c r="B1396">
        <v>286</v>
      </c>
      <c r="C1396">
        <v>10745</v>
      </c>
      <c r="D1396" s="3">
        <v>418.55</v>
      </c>
      <c r="E1396" s="3">
        <v>136.41999999999999</v>
      </c>
      <c r="F1396" s="3">
        <v>100.28</v>
      </c>
      <c r="G1396" s="3">
        <f t="shared" si="21"/>
        <v>1.3603909054646988</v>
      </c>
      <c r="H1396" s="3">
        <v>164.82</v>
      </c>
      <c r="I1396" s="3">
        <v>0.77</v>
      </c>
      <c r="J1396" s="3">
        <v>0.74</v>
      </c>
      <c r="K1396" s="3">
        <v>148.1</v>
      </c>
      <c r="L1396" s="3">
        <v>111.14</v>
      </c>
      <c r="M1396" s="42">
        <v>10787.08</v>
      </c>
      <c r="N1396" s="45">
        <v>845.25</v>
      </c>
      <c r="O1396" s="3">
        <v>32.21025925925926</v>
      </c>
      <c r="P1396" s="10">
        <v>105.18</v>
      </c>
    </row>
    <row r="1397" spans="1:16" x14ac:dyDescent="0.35">
      <c r="A1397" s="28" t="s">
        <v>117</v>
      </c>
      <c r="B1397">
        <v>287</v>
      </c>
      <c r="C1397">
        <v>1265</v>
      </c>
      <c r="D1397" s="3">
        <v>127.91</v>
      </c>
      <c r="E1397" s="3">
        <v>42.72</v>
      </c>
      <c r="F1397" s="3">
        <v>37.700000000000003</v>
      </c>
      <c r="G1397" s="3">
        <f t="shared" si="21"/>
        <v>1.1331564986737399</v>
      </c>
      <c r="H1397" s="3">
        <v>161.12</v>
      </c>
      <c r="I1397" s="3">
        <v>0.97</v>
      </c>
      <c r="J1397" s="3">
        <v>0.88</v>
      </c>
      <c r="K1397" s="3">
        <v>44.42</v>
      </c>
      <c r="L1397" s="3">
        <v>37.369999999999997</v>
      </c>
      <c r="M1397" s="42">
        <v>11048.79</v>
      </c>
      <c r="N1397" s="45">
        <v>746.09</v>
      </c>
      <c r="O1397" s="3">
        <v>32.452583333333337</v>
      </c>
      <c r="P1397" s="10">
        <v>108.88</v>
      </c>
    </row>
    <row r="1398" spans="1:16" x14ac:dyDescent="0.35">
      <c r="A1398" s="28" t="s">
        <v>117</v>
      </c>
      <c r="B1398">
        <v>288</v>
      </c>
      <c r="C1398">
        <v>2029</v>
      </c>
      <c r="D1398" s="3">
        <v>175.73</v>
      </c>
      <c r="E1398" s="3">
        <v>69.16</v>
      </c>
      <c r="F1398" s="3">
        <v>37.35</v>
      </c>
      <c r="G1398" s="3">
        <f t="shared" si="21"/>
        <v>1.8516733601070949</v>
      </c>
      <c r="H1398" s="3">
        <v>56.56</v>
      </c>
      <c r="I1398" s="3">
        <v>0.83</v>
      </c>
      <c r="J1398" s="3">
        <v>0.54</v>
      </c>
      <c r="K1398" s="3">
        <v>68.260000000000005</v>
      </c>
      <c r="L1398" s="3">
        <v>38.090000000000003</v>
      </c>
      <c r="M1398" s="42">
        <v>11184.26</v>
      </c>
      <c r="N1398" s="45">
        <v>782.08</v>
      </c>
      <c r="O1398" s="3">
        <v>32.578018518518519</v>
      </c>
      <c r="P1398" s="10">
        <v>33.44</v>
      </c>
    </row>
    <row r="1399" spans="1:16" x14ac:dyDescent="0.35">
      <c r="A1399" s="28" t="s">
        <v>117</v>
      </c>
      <c r="B1399">
        <v>289</v>
      </c>
      <c r="C1399">
        <v>1528</v>
      </c>
      <c r="D1399" s="3">
        <v>144.75</v>
      </c>
      <c r="E1399" s="3">
        <v>50.58</v>
      </c>
      <c r="F1399" s="3">
        <v>38.46</v>
      </c>
      <c r="G1399" s="3">
        <f t="shared" si="21"/>
        <v>1.3151326053042121</v>
      </c>
      <c r="H1399" s="3">
        <v>128.41</v>
      </c>
      <c r="I1399" s="3">
        <v>0.92</v>
      </c>
      <c r="J1399" s="3">
        <v>0.76</v>
      </c>
      <c r="K1399" s="3">
        <v>53.82</v>
      </c>
      <c r="L1399" s="3">
        <v>40.9</v>
      </c>
      <c r="M1399" s="42">
        <v>11110.36</v>
      </c>
      <c r="N1399" s="45">
        <v>844.78</v>
      </c>
      <c r="O1399" s="3">
        <v>32.50959259259259</v>
      </c>
      <c r="P1399" s="10">
        <v>141.59</v>
      </c>
    </row>
    <row r="1400" spans="1:16" x14ac:dyDescent="0.35">
      <c r="A1400" s="28" t="s">
        <v>117</v>
      </c>
      <c r="B1400">
        <v>290</v>
      </c>
      <c r="C1400">
        <v>2919</v>
      </c>
      <c r="D1400" s="3">
        <v>199.08</v>
      </c>
      <c r="E1400" s="3">
        <v>71.010000000000005</v>
      </c>
      <c r="F1400" s="3">
        <v>52.34</v>
      </c>
      <c r="G1400" s="3">
        <f t="shared" si="21"/>
        <v>1.3567061520825372</v>
      </c>
      <c r="H1400" s="3">
        <v>98.16</v>
      </c>
      <c r="I1400" s="3">
        <v>0.93</v>
      </c>
      <c r="J1400" s="3">
        <v>0.74</v>
      </c>
      <c r="K1400" s="3">
        <v>71.81</v>
      </c>
      <c r="L1400" s="3">
        <v>55</v>
      </c>
      <c r="M1400" s="42">
        <v>10620.27</v>
      </c>
      <c r="N1400" s="45">
        <v>1162.32</v>
      </c>
      <c r="O1400" s="3">
        <v>32.055805555555558</v>
      </c>
      <c r="P1400" s="10">
        <v>171.84</v>
      </c>
    </row>
    <row r="1401" spans="1:16" x14ac:dyDescent="0.35">
      <c r="A1401" s="28" t="s">
        <v>117</v>
      </c>
      <c r="B1401">
        <v>291</v>
      </c>
      <c r="C1401">
        <v>28313</v>
      </c>
      <c r="D1401" s="3">
        <v>739.46</v>
      </c>
      <c r="E1401" s="3">
        <v>197.65</v>
      </c>
      <c r="F1401" s="3">
        <v>182.39</v>
      </c>
      <c r="G1401" s="3">
        <f t="shared" si="21"/>
        <v>1.0836668677010801</v>
      </c>
      <c r="H1401" s="3">
        <v>104.41</v>
      </c>
      <c r="I1401" s="3">
        <v>0.65</v>
      </c>
      <c r="J1401" s="3">
        <v>0.92</v>
      </c>
      <c r="K1401" s="3">
        <v>229.9</v>
      </c>
      <c r="L1401" s="3">
        <v>197.5</v>
      </c>
      <c r="M1401" s="42">
        <v>10889.81</v>
      </c>
      <c r="N1401" s="45">
        <v>1306.17</v>
      </c>
      <c r="O1401" s="3">
        <v>32.305379629629627</v>
      </c>
      <c r="P1401" s="10">
        <v>165.59</v>
      </c>
    </row>
    <row r="1402" spans="1:16" x14ac:dyDescent="0.35">
      <c r="A1402" s="28" t="s">
        <v>117</v>
      </c>
      <c r="B1402">
        <v>292</v>
      </c>
      <c r="C1402">
        <v>2976</v>
      </c>
      <c r="D1402" s="3">
        <v>212.92</v>
      </c>
      <c r="E1402" s="3">
        <v>73.180000000000007</v>
      </c>
      <c r="F1402" s="3">
        <v>51.78</v>
      </c>
      <c r="G1402" s="3">
        <f t="shared" si="21"/>
        <v>1.4132869833912709</v>
      </c>
      <c r="H1402" s="3">
        <v>48.6</v>
      </c>
      <c r="I1402" s="3">
        <v>0.82</v>
      </c>
      <c r="J1402" s="3">
        <v>0.71</v>
      </c>
      <c r="K1402" s="3">
        <v>79.31</v>
      </c>
      <c r="L1402" s="3">
        <v>52.38</v>
      </c>
      <c r="M1402" s="42">
        <v>11196.56</v>
      </c>
      <c r="N1402" s="45">
        <v>1399.51</v>
      </c>
      <c r="O1402" s="3">
        <v>32.589407407407407</v>
      </c>
      <c r="P1402" s="10">
        <v>41.4</v>
      </c>
    </row>
    <row r="1403" spans="1:16" x14ac:dyDescent="0.35">
      <c r="A1403" s="28" t="s">
        <v>117</v>
      </c>
      <c r="B1403">
        <v>293</v>
      </c>
      <c r="C1403">
        <v>6295</v>
      </c>
      <c r="D1403" s="3">
        <v>372.07</v>
      </c>
      <c r="E1403" s="3">
        <v>159.77000000000001</v>
      </c>
      <c r="F1403" s="3">
        <v>50.17</v>
      </c>
      <c r="G1403" s="3">
        <f t="shared" si="21"/>
        <v>3.1845724536575646</v>
      </c>
      <c r="H1403" s="3">
        <v>78.010000000000005</v>
      </c>
      <c r="I1403" s="3">
        <v>0.56999999999999995</v>
      </c>
      <c r="J1403" s="3">
        <v>0.31</v>
      </c>
      <c r="K1403" s="3">
        <v>156.72999999999999</v>
      </c>
      <c r="L1403" s="3">
        <v>56.22</v>
      </c>
      <c r="M1403" s="42">
        <v>10744.25</v>
      </c>
      <c r="N1403" s="45">
        <v>1453.19</v>
      </c>
      <c r="O1403" s="3">
        <v>32.170601851851849</v>
      </c>
      <c r="P1403" s="10">
        <v>11.989999999999995</v>
      </c>
    </row>
    <row r="1404" spans="1:16" x14ac:dyDescent="0.35">
      <c r="A1404" s="28" t="s">
        <v>117</v>
      </c>
      <c r="B1404">
        <v>294</v>
      </c>
      <c r="C1404">
        <v>1823</v>
      </c>
      <c r="D1404" s="3">
        <v>152.72</v>
      </c>
      <c r="E1404" s="3">
        <v>52.43</v>
      </c>
      <c r="F1404" s="3">
        <v>44.27</v>
      </c>
      <c r="G1404" s="3">
        <f t="shared" si="21"/>
        <v>1.1843234696182516</v>
      </c>
      <c r="H1404" s="3">
        <v>98.44</v>
      </c>
      <c r="I1404" s="3">
        <v>0.98</v>
      </c>
      <c r="J1404" s="3">
        <v>0.84</v>
      </c>
      <c r="K1404" s="3">
        <v>52.47</v>
      </c>
      <c r="L1404" s="3">
        <v>44.72</v>
      </c>
      <c r="M1404" s="42">
        <v>10696.99</v>
      </c>
      <c r="N1404" s="45">
        <v>1544.56</v>
      </c>
      <c r="O1404" s="3">
        <v>32.126842592592588</v>
      </c>
      <c r="P1404" s="10">
        <v>171.56</v>
      </c>
    </row>
    <row r="1405" spans="1:16" x14ac:dyDescent="0.35">
      <c r="A1405" s="28" t="s">
        <v>117</v>
      </c>
      <c r="B1405">
        <v>295</v>
      </c>
      <c r="C1405">
        <v>6898</v>
      </c>
      <c r="D1405" s="3">
        <v>329.68</v>
      </c>
      <c r="E1405" s="3">
        <v>113.52</v>
      </c>
      <c r="F1405" s="3">
        <v>77.37</v>
      </c>
      <c r="G1405" s="3">
        <f t="shared" si="21"/>
        <v>1.4672353625436214</v>
      </c>
      <c r="H1405" s="3">
        <v>62.91</v>
      </c>
      <c r="I1405" s="3">
        <v>0.8</v>
      </c>
      <c r="J1405" s="3">
        <v>0.68</v>
      </c>
      <c r="K1405" s="3">
        <v>117.17</v>
      </c>
      <c r="L1405" s="3">
        <v>84.21</v>
      </c>
      <c r="M1405" s="42">
        <v>10776.19</v>
      </c>
      <c r="N1405" s="45">
        <v>1580.69</v>
      </c>
      <c r="O1405" s="3">
        <v>32.200175925925926</v>
      </c>
      <c r="P1405" s="10">
        <v>27.090000000000003</v>
      </c>
    </row>
    <row r="1406" spans="1:16" x14ac:dyDescent="0.35">
      <c r="A1406" s="28" t="s">
        <v>117</v>
      </c>
      <c r="B1406">
        <v>296</v>
      </c>
      <c r="C1406">
        <v>1457</v>
      </c>
      <c r="D1406" s="3">
        <v>136.57</v>
      </c>
      <c r="E1406" s="3">
        <v>45.84</v>
      </c>
      <c r="F1406" s="3">
        <v>40.47</v>
      </c>
      <c r="G1406" s="3">
        <f t="shared" si="21"/>
        <v>1.1326908821349149</v>
      </c>
      <c r="H1406" s="3">
        <v>112.34</v>
      </c>
      <c r="I1406" s="3">
        <v>0.98</v>
      </c>
      <c r="J1406" s="3">
        <v>0.88</v>
      </c>
      <c r="K1406" s="3">
        <v>47.8</v>
      </c>
      <c r="L1406" s="3">
        <v>40</v>
      </c>
      <c r="M1406" s="42">
        <v>10606.93</v>
      </c>
      <c r="N1406" s="45">
        <v>1587.81</v>
      </c>
      <c r="O1406" s="3">
        <v>32.043453703703705</v>
      </c>
      <c r="P1406" s="10">
        <v>157.66</v>
      </c>
    </row>
    <row r="1407" spans="1:16" x14ac:dyDescent="0.35">
      <c r="A1407" s="28" t="s">
        <v>117</v>
      </c>
      <c r="B1407">
        <v>297</v>
      </c>
      <c r="C1407">
        <v>1099</v>
      </c>
      <c r="D1407" s="3">
        <v>119.63</v>
      </c>
      <c r="E1407" s="3">
        <v>41.57</v>
      </c>
      <c r="F1407" s="3">
        <v>33.659999999999997</v>
      </c>
      <c r="G1407" s="3">
        <f t="shared" si="21"/>
        <v>1.2349970291146763</v>
      </c>
      <c r="H1407" s="3">
        <v>109.23</v>
      </c>
      <c r="I1407" s="3">
        <v>0.97</v>
      </c>
      <c r="J1407" s="3">
        <v>0.81</v>
      </c>
      <c r="K1407" s="3">
        <v>41.87</v>
      </c>
      <c r="L1407" s="3">
        <v>33.020000000000003</v>
      </c>
      <c r="M1407" s="42">
        <v>10629.47</v>
      </c>
      <c r="N1407" s="45">
        <v>1644.54</v>
      </c>
      <c r="O1407" s="3">
        <v>32.064324074074072</v>
      </c>
      <c r="P1407" s="10">
        <v>160.76999999999998</v>
      </c>
    </row>
    <row r="1408" spans="1:16" x14ac:dyDescent="0.35">
      <c r="A1408" s="28" t="s">
        <v>117</v>
      </c>
      <c r="B1408">
        <v>298</v>
      </c>
      <c r="C1408">
        <v>4620</v>
      </c>
      <c r="D1408" s="3">
        <v>254.65</v>
      </c>
      <c r="E1408" s="3">
        <v>89.81</v>
      </c>
      <c r="F1408" s="3">
        <v>65.5</v>
      </c>
      <c r="G1408" s="3">
        <f t="shared" si="21"/>
        <v>1.3711450381679389</v>
      </c>
      <c r="H1408" s="3">
        <v>169.58</v>
      </c>
      <c r="I1408" s="3">
        <v>0.9</v>
      </c>
      <c r="J1408" s="3">
        <v>0.73</v>
      </c>
      <c r="K1408" s="3">
        <v>95.6</v>
      </c>
      <c r="L1408" s="3">
        <v>67</v>
      </c>
      <c r="M1408" s="42">
        <v>10786.2</v>
      </c>
      <c r="N1408" s="45">
        <v>1693.87</v>
      </c>
      <c r="O1408" s="3">
        <v>32.209444444444443</v>
      </c>
      <c r="P1408" s="10">
        <v>100.41999999999999</v>
      </c>
    </row>
    <row r="1409" spans="1:16" x14ac:dyDescent="0.35">
      <c r="A1409" s="28" t="s">
        <v>117</v>
      </c>
      <c r="B1409">
        <v>299</v>
      </c>
      <c r="C1409">
        <v>2480</v>
      </c>
      <c r="D1409" s="3">
        <v>179.06</v>
      </c>
      <c r="E1409" s="3">
        <v>61.59</v>
      </c>
      <c r="F1409" s="3">
        <v>51.27</v>
      </c>
      <c r="G1409" s="3">
        <f t="shared" si="21"/>
        <v>1.2012873025160913</v>
      </c>
      <c r="H1409" s="3">
        <v>13.08</v>
      </c>
      <c r="I1409" s="3">
        <v>0.97</v>
      </c>
      <c r="J1409" s="3">
        <v>0.83</v>
      </c>
      <c r="K1409" s="3">
        <v>63.16</v>
      </c>
      <c r="L1409" s="3">
        <v>50</v>
      </c>
      <c r="M1409" s="42">
        <v>10874.59</v>
      </c>
      <c r="N1409" s="45">
        <v>1719.26</v>
      </c>
      <c r="O1409" s="3">
        <v>32.291287037037037</v>
      </c>
      <c r="P1409" s="10">
        <v>76.92</v>
      </c>
    </row>
    <row r="1410" spans="1:16" x14ac:dyDescent="0.35">
      <c r="A1410" s="28" t="s">
        <v>117</v>
      </c>
      <c r="B1410">
        <v>300</v>
      </c>
      <c r="C1410">
        <v>11164</v>
      </c>
      <c r="D1410" s="3">
        <v>403.81</v>
      </c>
      <c r="E1410" s="3">
        <v>129.75</v>
      </c>
      <c r="F1410" s="3">
        <v>109.55</v>
      </c>
      <c r="G1410" s="3">
        <f t="shared" si="21"/>
        <v>1.1843906891830214</v>
      </c>
      <c r="H1410" s="3">
        <v>125.92</v>
      </c>
      <c r="I1410" s="3">
        <v>0.86</v>
      </c>
      <c r="J1410" s="3">
        <v>0.84</v>
      </c>
      <c r="K1410" s="3">
        <v>138.13</v>
      </c>
      <c r="L1410" s="3">
        <v>111.95</v>
      </c>
      <c r="M1410" s="42">
        <v>10887.13</v>
      </c>
      <c r="N1410" s="45">
        <v>1803.3</v>
      </c>
      <c r="O1410" s="3">
        <v>32.302898148148145</v>
      </c>
      <c r="P1410" s="10">
        <v>144.07999999999998</v>
      </c>
    </row>
    <row r="1411" spans="1:16" x14ac:dyDescent="0.35">
      <c r="A1411" s="28" t="s">
        <v>117</v>
      </c>
      <c r="B1411">
        <v>301</v>
      </c>
      <c r="C1411">
        <v>1204</v>
      </c>
      <c r="D1411" s="3">
        <v>123.64</v>
      </c>
      <c r="E1411" s="3">
        <v>41.39</v>
      </c>
      <c r="F1411" s="3">
        <v>37.04</v>
      </c>
      <c r="G1411" s="3">
        <f t="shared" si="21"/>
        <v>1.1174406047516199</v>
      </c>
      <c r="H1411" s="3">
        <v>176.47</v>
      </c>
      <c r="I1411" s="3">
        <v>0.99</v>
      </c>
      <c r="J1411" s="3">
        <v>0.89</v>
      </c>
      <c r="K1411" s="3">
        <v>42.58</v>
      </c>
      <c r="L1411" s="3">
        <v>37</v>
      </c>
      <c r="M1411" s="42">
        <v>10694.27</v>
      </c>
      <c r="N1411" s="45">
        <v>1717.79</v>
      </c>
      <c r="O1411" s="3">
        <v>32.124324074074075</v>
      </c>
      <c r="P1411" s="10">
        <v>93.53</v>
      </c>
    </row>
    <row r="1412" spans="1:16" x14ac:dyDescent="0.35">
      <c r="A1412" s="28" t="s">
        <v>117</v>
      </c>
      <c r="B1412">
        <v>302</v>
      </c>
      <c r="C1412">
        <v>1638</v>
      </c>
      <c r="D1412" s="3">
        <v>165.09</v>
      </c>
      <c r="E1412" s="3">
        <v>54.76</v>
      </c>
      <c r="F1412" s="3">
        <v>38.090000000000003</v>
      </c>
      <c r="G1412" s="3">
        <f t="shared" si="21"/>
        <v>1.4376476765555262</v>
      </c>
      <c r="H1412" s="3">
        <v>44.97</v>
      </c>
      <c r="I1412" s="3">
        <v>0.76</v>
      </c>
      <c r="J1412" s="3">
        <v>0.7</v>
      </c>
      <c r="K1412" s="3">
        <v>60</v>
      </c>
      <c r="L1412" s="3">
        <v>42.85</v>
      </c>
      <c r="M1412" s="42">
        <v>10700.2</v>
      </c>
      <c r="N1412" s="45">
        <v>1792.58</v>
      </c>
      <c r="O1412" s="3">
        <v>32.129814814814814</v>
      </c>
      <c r="P1412" s="10">
        <v>45.03</v>
      </c>
    </row>
    <row r="1413" spans="1:16" x14ac:dyDescent="0.35">
      <c r="A1413" s="28" t="s">
        <v>117</v>
      </c>
      <c r="B1413">
        <v>303</v>
      </c>
      <c r="C1413">
        <v>1940</v>
      </c>
      <c r="D1413" s="3">
        <v>159.13</v>
      </c>
      <c r="E1413" s="3">
        <v>53.54</v>
      </c>
      <c r="F1413" s="3">
        <v>46.14</v>
      </c>
      <c r="G1413" s="3">
        <f t="shared" si="21"/>
        <v>1.1603814477676635</v>
      </c>
      <c r="H1413" s="3">
        <v>163.84</v>
      </c>
      <c r="I1413" s="3">
        <v>0.96</v>
      </c>
      <c r="J1413" s="3">
        <v>0.86</v>
      </c>
      <c r="K1413" s="3">
        <v>54.12</v>
      </c>
      <c r="L1413" s="3">
        <v>46.69</v>
      </c>
      <c r="M1413" s="42">
        <v>10579.01</v>
      </c>
      <c r="N1413" s="45">
        <v>1787.76</v>
      </c>
      <c r="O1413" s="3">
        <v>32.01760185185185</v>
      </c>
      <c r="P1413" s="10">
        <v>106.16</v>
      </c>
    </row>
    <row r="1414" spans="1:16" x14ac:dyDescent="0.35">
      <c r="A1414" s="28" t="s">
        <v>117</v>
      </c>
      <c r="B1414">
        <v>304</v>
      </c>
      <c r="C1414">
        <v>2582</v>
      </c>
      <c r="D1414" s="3">
        <v>201.43</v>
      </c>
      <c r="E1414" s="3">
        <v>65.19</v>
      </c>
      <c r="F1414" s="3">
        <v>50.43</v>
      </c>
      <c r="G1414" s="3">
        <f t="shared" ref="G1414:G1477" si="22">E1414/F1414</f>
        <v>1.2926829268292683</v>
      </c>
      <c r="H1414" s="3">
        <v>41.89</v>
      </c>
      <c r="I1414" s="3">
        <v>0.8</v>
      </c>
      <c r="J1414" s="3">
        <v>0.77</v>
      </c>
      <c r="K1414" s="3">
        <v>73.010000000000005</v>
      </c>
      <c r="L1414" s="3">
        <v>54.81</v>
      </c>
      <c r="M1414" s="42">
        <v>11337.45</v>
      </c>
      <c r="N1414" s="45">
        <v>1990.99</v>
      </c>
      <c r="O1414" s="3">
        <v>32.719861111111108</v>
      </c>
      <c r="P1414" s="10">
        <v>48.11</v>
      </c>
    </row>
    <row r="1415" spans="1:16" x14ac:dyDescent="0.35">
      <c r="A1415" s="28" t="s">
        <v>117</v>
      </c>
      <c r="B1415">
        <v>305</v>
      </c>
      <c r="C1415">
        <v>708</v>
      </c>
      <c r="D1415" s="3">
        <v>96.92</v>
      </c>
      <c r="E1415" s="3">
        <v>35.32</v>
      </c>
      <c r="F1415" s="3">
        <v>25.53</v>
      </c>
      <c r="G1415" s="3">
        <f t="shared" si="22"/>
        <v>1.3834704269486877</v>
      </c>
      <c r="H1415" s="3">
        <v>128.06</v>
      </c>
      <c r="I1415" s="3">
        <v>0.95</v>
      </c>
      <c r="J1415" s="3">
        <v>0.72</v>
      </c>
      <c r="K1415" s="3">
        <v>36.89</v>
      </c>
      <c r="L1415" s="3">
        <v>26.07</v>
      </c>
      <c r="M1415" s="42">
        <v>11305.94</v>
      </c>
      <c r="N1415" s="45">
        <v>1884.25</v>
      </c>
      <c r="O1415" s="3">
        <v>32.690685185185188</v>
      </c>
      <c r="P1415" s="10">
        <v>141.94</v>
      </c>
    </row>
    <row r="1416" spans="1:16" x14ac:dyDescent="0.35">
      <c r="A1416" s="28" t="s">
        <v>117</v>
      </c>
      <c r="B1416">
        <v>306</v>
      </c>
      <c r="C1416">
        <v>59208</v>
      </c>
      <c r="D1416" s="3">
        <v>1120.5</v>
      </c>
      <c r="E1416" s="3">
        <v>364.33</v>
      </c>
      <c r="F1416" s="3">
        <v>206.92</v>
      </c>
      <c r="G1416" s="3">
        <f t="shared" si="22"/>
        <v>1.7607287840711385</v>
      </c>
      <c r="H1416" s="3">
        <v>37.79</v>
      </c>
      <c r="I1416" s="3">
        <v>0.59</v>
      </c>
      <c r="J1416" s="3">
        <v>0.56999999999999995</v>
      </c>
      <c r="K1416" s="3">
        <v>378.34</v>
      </c>
      <c r="L1416" s="3">
        <v>244.5</v>
      </c>
      <c r="M1416" s="42">
        <v>11530.52</v>
      </c>
      <c r="N1416" s="45">
        <v>1742.96</v>
      </c>
      <c r="O1416" s="3">
        <v>32.898629629629632</v>
      </c>
      <c r="P1416" s="10">
        <v>52.21</v>
      </c>
    </row>
    <row r="1417" spans="1:16" x14ac:dyDescent="0.35">
      <c r="A1417" s="28" t="s">
        <v>117</v>
      </c>
      <c r="B1417">
        <v>307</v>
      </c>
      <c r="C1417">
        <v>18810</v>
      </c>
      <c r="D1417" s="3">
        <v>555.30999999999995</v>
      </c>
      <c r="E1417" s="3">
        <v>198</v>
      </c>
      <c r="F1417" s="3">
        <v>120.96</v>
      </c>
      <c r="G1417" s="3">
        <f t="shared" si="22"/>
        <v>1.6369047619047621</v>
      </c>
      <c r="H1417" s="3">
        <v>57.8</v>
      </c>
      <c r="I1417" s="3">
        <v>0.77</v>
      </c>
      <c r="J1417" s="3">
        <v>0.61</v>
      </c>
      <c r="K1417" s="3">
        <v>205.65</v>
      </c>
      <c r="L1417" s="3">
        <v>124.76</v>
      </c>
      <c r="M1417" s="42">
        <v>11790.33</v>
      </c>
      <c r="N1417" s="45">
        <v>1847.73</v>
      </c>
      <c r="O1417" s="3">
        <v>33.139194444444449</v>
      </c>
      <c r="P1417" s="10">
        <v>32.200000000000003</v>
      </c>
    </row>
    <row r="1418" spans="1:16" x14ac:dyDescent="0.35">
      <c r="A1418" s="28" t="s">
        <v>117</v>
      </c>
      <c r="B1418">
        <v>308</v>
      </c>
      <c r="C1418">
        <v>694</v>
      </c>
      <c r="D1418" s="3">
        <v>94.26</v>
      </c>
      <c r="E1418" s="3">
        <v>33.04</v>
      </c>
      <c r="F1418" s="3">
        <v>26.74</v>
      </c>
      <c r="G1418" s="3">
        <f t="shared" si="22"/>
        <v>1.2356020942408377</v>
      </c>
      <c r="H1418" s="3">
        <v>81.739999999999995</v>
      </c>
      <c r="I1418" s="3">
        <v>0.98</v>
      </c>
      <c r="J1418" s="3">
        <v>0.81</v>
      </c>
      <c r="K1418" s="3">
        <v>34.18</v>
      </c>
      <c r="L1418" s="3">
        <v>26</v>
      </c>
      <c r="M1418" s="42">
        <v>11264.25</v>
      </c>
      <c r="N1418" s="45">
        <v>1916.24</v>
      </c>
      <c r="O1418" s="3">
        <v>32.65208333333333</v>
      </c>
      <c r="P1418" s="10">
        <v>8.2600000000000051</v>
      </c>
    </row>
    <row r="1419" spans="1:16" x14ac:dyDescent="0.35">
      <c r="A1419" s="28" t="s">
        <v>117</v>
      </c>
      <c r="B1419">
        <v>309</v>
      </c>
      <c r="C1419">
        <v>1451</v>
      </c>
      <c r="D1419" s="3">
        <v>138.43</v>
      </c>
      <c r="E1419" s="3">
        <v>48.94</v>
      </c>
      <c r="F1419" s="3">
        <v>37.75</v>
      </c>
      <c r="G1419" s="3">
        <f t="shared" si="22"/>
        <v>1.2964238410596025</v>
      </c>
      <c r="H1419" s="3">
        <v>93.96</v>
      </c>
      <c r="I1419" s="3">
        <v>0.95</v>
      </c>
      <c r="J1419" s="3">
        <v>0.77</v>
      </c>
      <c r="K1419" s="3">
        <v>49.03</v>
      </c>
      <c r="L1419" s="3">
        <v>38</v>
      </c>
      <c r="M1419" s="42">
        <v>11287.38</v>
      </c>
      <c r="N1419" s="45">
        <v>1258.0899999999999</v>
      </c>
      <c r="O1419" s="3">
        <v>32.673499999999997</v>
      </c>
      <c r="P1419" s="10">
        <v>176.04000000000002</v>
      </c>
    </row>
    <row r="1420" spans="1:16" x14ac:dyDescent="0.35">
      <c r="A1420" s="28" t="s">
        <v>117</v>
      </c>
      <c r="B1420">
        <v>310</v>
      </c>
      <c r="C1420">
        <v>1516</v>
      </c>
      <c r="D1420" s="3">
        <v>154.41999999999999</v>
      </c>
      <c r="E1420" s="3">
        <v>61.16</v>
      </c>
      <c r="F1420" s="3">
        <v>31.56</v>
      </c>
      <c r="G1420" s="3">
        <f t="shared" si="22"/>
        <v>1.9378960709759188</v>
      </c>
      <c r="H1420" s="3">
        <v>31.7</v>
      </c>
      <c r="I1420" s="3">
        <v>0.8</v>
      </c>
      <c r="J1420" s="3">
        <v>0.52</v>
      </c>
      <c r="K1420" s="3">
        <v>63.53</v>
      </c>
      <c r="L1420" s="3">
        <v>32.31</v>
      </c>
      <c r="M1420" s="42">
        <v>11472.78</v>
      </c>
      <c r="N1420" s="45">
        <v>1323.99</v>
      </c>
      <c r="O1420" s="3">
        <v>32.845166666666664</v>
      </c>
      <c r="P1420" s="10">
        <v>58.3</v>
      </c>
    </row>
    <row r="1421" spans="1:16" x14ac:dyDescent="0.35">
      <c r="A1421" s="28" t="s">
        <v>117</v>
      </c>
      <c r="B1421">
        <v>311</v>
      </c>
      <c r="C1421">
        <v>27231</v>
      </c>
      <c r="D1421" s="3">
        <v>720.38</v>
      </c>
      <c r="E1421" s="3">
        <v>243.37</v>
      </c>
      <c r="F1421" s="3">
        <v>142.46</v>
      </c>
      <c r="G1421" s="3">
        <f t="shared" si="22"/>
        <v>1.7083391829285413</v>
      </c>
      <c r="H1421" s="3">
        <v>85.57</v>
      </c>
      <c r="I1421" s="3">
        <v>0.66</v>
      </c>
      <c r="J1421" s="3">
        <v>0.59</v>
      </c>
      <c r="K1421" s="3">
        <v>250.45</v>
      </c>
      <c r="L1421" s="3">
        <v>156.57</v>
      </c>
      <c r="M1421" s="42">
        <v>11709.65</v>
      </c>
      <c r="N1421" s="45">
        <v>1033.47</v>
      </c>
      <c r="O1421" s="3">
        <v>33.064490740740744</v>
      </c>
      <c r="P1421" s="10">
        <v>4.4300000000000068</v>
      </c>
    </row>
    <row r="1422" spans="1:16" x14ac:dyDescent="0.35">
      <c r="A1422" s="28" t="s">
        <v>117</v>
      </c>
      <c r="B1422">
        <v>312</v>
      </c>
      <c r="C1422">
        <v>1448</v>
      </c>
      <c r="D1422" s="3">
        <v>141.19999999999999</v>
      </c>
      <c r="E1422" s="3">
        <v>51.18</v>
      </c>
      <c r="F1422" s="3">
        <v>36.020000000000003</v>
      </c>
      <c r="G1422" s="3">
        <f t="shared" si="22"/>
        <v>1.4208772903942253</v>
      </c>
      <c r="H1422" s="3">
        <v>9.25</v>
      </c>
      <c r="I1422" s="3">
        <v>0.91</v>
      </c>
      <c r="J1422" s="3">
        <v>0.7</v>
      </c>
      <c r="K1422" s="3">
        <v>52.95</v>
      </c>
      <c r="L1422" s="3">
        <v>36</v>
      </c>
      <c r="M1422" s="42">
        <v>11531.94</v>
      </c>
      <c r="N1422" s="45">
        <v>926.1</v>
      </c>
      <c r="O1422" s="3">
        <v>32.899944444444444</v>
      </c>
      <c r="P1422" s="10">
        <v>80.75</v>
      </c>
    </row>
    <row r="1423" spans="1:16" x14ac:dyDescent="0.35">
      <c r="A1423" s="28" t="s">
        <v>117</v>
      </c>
      <c r="B1423">
        <v>313</v>
      </c>
      <c r="C1423">
        <v>28006</v>
      </c>
      <c r="D1423" s="3">
        <v>710.77</v>
      </c>
      <c r="E1423" s="3">
        <v>218.07</v>
      </c>
      <c r="F1423" s="3">
        <v>163.51</v>
      </c>
      <c r="G1423" s="3">
        <f t="shared" si="22"/>
        <v>1.3336798972539907</v>
      </c>
      <c r="H1423" s="3">
        <v>171.75</v>
      </c>
      <c r="I1423" s="3">
        <v>0.7</v>
      </c>
      <c r="J1423" s="3">
        <v>0.75</v>
      </c>
      <c r="K1423" s="3">
        <v>230.71</v>
      </c>
      <c r="L1423" s="3">
        <v>169.6</v>
      </c>
      <c r="M1423" s="42">
        <v>11363.04</v>
      </c>
      <c r="N1423" s="45">
        <v>844.6</v>
      </c>
      <c r="O1423" s="3">
        <v>32.74355555555556</v>
      </c>
      <c r="P1423" s="10">
        <v>98.25</v>
      </c>
    </row>
    <row r="1424" spans="1:16" x14ac:dyDescent="0.35">
      <c r="A1424" s="28" t="s">
        <v>117</v>
      </c>
      <c r="B1424">
        <v>314</v>
      </c>
      <c r="C1424">
        <v>7410</v>
      </c>
      <c r="D1424" s="3">
        <v>353.2</v>
      </c>
      <c r="E1424" s="3">
        <v>112.84</v>
      </c>
      <c r="F1424" s="3">
        <v>83.61</v>
      </c>
      <c r="G1424" s="3">
        <f t="shared" si="22"/>
        <v>1.3495993302236575</v>
      </c>
      <c r="H1424" s="3">
        <v>26.58</v>
      </c>
      <c r="I1424" s="3">
        <v>0.75</v>
      </c>
      <c r="J1424" s="3">
        <v>0.74</v>
      </c>
      <c r="K1424" s="3">
        <v>119.57</v>
      </c>
      <c r="L1424" s="3">
        <v>90.65</v>
      </c>
      <c r="M1424" s="42">
        <v>11686.22</v>
      </c>
      <c r="N1424" s="45">
        <v>798.3</v>
      </c>
      <c r="O1424" s="3">
        <v>33.042796296296295</v>
      </c>
      <c r="P1424" s="10">
        <v>63.42</v>
      </c>
    </row>
    <row r="1425" spans="1:16" x14ac:dyDescent="0.35">
      <c r="A1425" s="28" t="s">
        <v>117</v>
      </c>
      <c r="B1425">
        <v>315</v>
      </c>
      <c r="C1425">
        <v>7487</v>
      </c>
      <c r="D1425" s="3">
        <v>367.11</v>
      </c>
      <c r="E1425" s="3">
        <v>135.02000000000001</v>
      </c>
      <c r="F1425" s="3">
        <v>70.599999999999994</v>
      </c>
      <c r="G1425" s="3">
        <f t="shared" si="22"/>
        <v>1.9124645892351277</v>
      </c>
      <c r="H1425" s="3">
        <v>32.36</v>
      </c>
      <c r="I1425" s="3">
        <v>0.7</v>
      </c>
      <c r="J1425" s="3">
        <v>0.52</v>
      </c>
      <c r="K1425" s="3">
        <v>140.97999999999999</v>
      </c>
      <c r="L1425" s="3">
        <v>76.33</v>
      </c>
      <c r="M1425" s="42">
        <v>11729.97</v>
      </c>
      <c r="N1425" s="45">
        <v>688.67</v>
      </c>
      <c r="O1425" s="3">
        <v>33.083305555555555</v>
      </c>
      <c r="P1425" s="10">
        <v>57.64</v>
      </c>
    </row>
    <row r="1426" spans="1:16" x14ac:dyDescent="0.35">
      <c r="A1426" s="28" t="s">
        <v>117</v>
      </c>
      <c r="B1426">
        <v>316</v>
      </c>
      <c r="C1426">
        <v>2801</v>
      </c>
      <c r="D1426" s="3">
        <v>198.8</v>
      </c>
      <c r="E1426" s="3">
        <v>74.73</v>
      </c>
      <c r="F1426" s="3">
        <v>47.72</v>
      </c>
      <c r="G1426" s="3">
        <f t="shared" si="22"/>
        <v>1.5660100586756078</v>
      </c>
      <c r="H1426" s="3">
        <v>103.35</v>
      </c>
      <c r="I1426" s="3">
        <v>0.89</v>
      </c>
      <c r="J1426" s="3">
        <v>0.64</v>
      </c>
      <c r="K1426" s="3">
        <v>76.42</v>
      </c>
      <c r="L1426" s="3">
        <v>49.33</v>
      </c>
      <c r="M1426" s="42">
        <v>11417.2</v>
      </c>
      <c r="N1426" s="45">
        <v>495.41</v>
      </c>
      <c r="O1426" s="3">
        <v>32.793703703703699</v>
      </c>
      <c r="P1426" s="10">
        <v>166.65</v>
      </c>
    </row>
    <row r="1427" spans="1:16" x14ac:dyDescent="0.35">
      <c r="A1427" s="28" t="s">
        <v>117</v>
      </c>
      <c r="B1427">
        <v>317</v>
      </c>
      <c r="C1427">
        <v>1599</v>
      </c>
      <c r="D1427" s="3">
        <v>147.62</v>
      </c>
      <c r="E1427" s="3">
        <v>54.59</v>
      </c>
      <c r="F1427" s="3">
        <v>37.299999999999997</v>
      </c>
      <c r="G1427" s="3">
        <f t="shared" si="22"/>
        <v>1.4635388739946382</v>
      </c>
      <c r="H1427" s="3">
        <v>141.6</v>
      </c>
      <c r="I1427" s="3">
        <v>0.92</v>
      </c>
      <c r="J1427" s="3">
        <v>0.68</v>
      </c>
      <c r="K1427" s="3">
        <v>53.85</v>
      </c>
      <c r="L1427" s="3">
        <v>36.770000000000003</v>
      </c>
      <c r="M1427" s="42">
        <v>11514.95</v>
      </c>
      <c r="N1427" s="45">
        <v>503.53</v>
      </c>
      <c r="O1427" s="3">
        <v>32.884212962962962</v>
      </c>
      <c r="P1427" s="10">
        <v>128.4</v>
      </c>
    </row>
    <row r="1428" spans="1:16" x14ac:dyDescent="0.35">
      <c r="A1428" s="28" t="s">
        <v>117</v>
      </c>
      <c r="B1428">
        <v>318</v>
      </c>
      <c r="C1428">
        <v>1374</v>
      </c>
      <c r="D1428" s="3">
        <v>133.35</v>
      </c>
      <c r="E1428" s="3">
        <v>46.89</v>
      </c>
      <c r="F1428" s="3">
        <v>37.31</v>
      </c>
      <c r="G1428" s="3">
        <f t="shared" si="22"/>
        <v>1.2567676226212812</v>
      </c>
      <c r="H1428" s="3">
        <v>156.72</v>
      </c>
      <c r="I1428" s="3">
        <v>0.97</v>
      </c>
      <c r="J1428" s="3">
        <v>0.8</v>
      </c>
      <c r="K1428" s="3">
        <v>48.1</v>
      </c>
      <c r="L1428" s="3">
        <v>38</v>
      </c>
      <c r="M1428" s="42">
        <v>11191.42</v>
      </c>
      <c r="N1428" s="45">
        <v>462.81</v>
      </c>
      <c r="O1428" s="3">
        <v>32.584648148148148</v>
      </c>
      <c r="P1428" s="10">
        <v>113.28</v>
      </c>
    </row>
    <row r="1429" spans="1:16" x14ac:dyDescent="0.35">
      <c r="A1429" s="28" t="s">
        <v>117</v>
      </c>
      <c r="B1429">
        <v>319</v>
      </c>
      <c r="C1429">
        <v>4390</v>
      </c>
      <c r="D1429" s="3">
        <v>244.56</v>
      </c>
      <c r="E1429" s="3">
        <v>79.75</v>
      </c>
      <c r="F1429" s="3">
        <v>70.09</v>
      </c>
      <c r="G1429" s="3">
        <f t="shared" si="22"/>
        <v>1.1378227992580967</v>
      </c>
      <c r="H1429" s="3">
        <v>14.6</v>
      </c>
      <c r="I1429" s="3">
        <v>0.92</v>
      </c>
      <c r="J1429" s="3">
        <v>0.88</v>
      </c>
      <c r="K1429" s="3">
        <v>85</v>
      </c>
      <c r="L1429" s="3">
        <v>71.42</v>
      </c>
      <c r="M1429" s="42">
        <v>11543.13</v>
      </c>
      <c r="N1429" s="45">
        <v>284.45</v>
      </c>
      <c r="O1429" s="3">
        <v>32.910305555555553</v>
      </c>
      <c r="P1429" s="10">
        <v>75.400000000000006</v>
      </c>
    </row>
    <row r="1430" spans="1:16" x14ac:dyDescent="0.35">
      <c r="A1430" s="28" t="s">
        <v>117</v>
      </c>
      <c r="B1430">
        <v>320</v>
      </c>
      <c r="C1430">
        <v>6768</v>
      </c>
      <c r="D1430" s="3">
        <v>319.44</v>
      </c>
      <c r="E1430" s="3">
        <v>94.43</v>
      </c>
      <c r="F1430" s="3">
        <v>91.26</v>
      </c>
      <c r="G1430" s="3">
        <f t="shared" si="22"/>
        <v>1.0347359193513039</v>
      </c>
      <c r="H1430" s="3">
        <v>170.57</v>
      </c>
      <c r="I1430" s="3">
        <v>0.83</v>
      </c>
      <c r="J1430" s="3">
        <v>0.97</v>
      </c>
      <c r="K1430" s="3">
        <v>103.73</v>
      </c>
      <c r="L1430" s="3">
        <v>88.16</v>
      </c>
      <c r="M1430" s="42">
        <v>11795.03</v>
      </c>
      <c r="N1430" s="45">
        <v>247.66</v>
      </c>
      <c r="O1430" s="3">
        <v>33.143546296296293</v>
      </c>
      <c r="P1430" s="10">
        <v>99.43</v>
      </c>
    </row>
    <row r="1431" spans="1:16" x14ac:dyDescent="0.35">
      <c r="A1431" s="28" t="s">
        <v>117</v>
      </c>
      <c r="B1431">
        <v>321</v>
      </c>
      <c r="C1431">
        <v>2035</v>
      </c>
      <c r="D1431" s="3">
        <v>162.24</v>
      </c>
      <c r="E1431" s="3">
        <v>54.78</v>
      </c>
      <c r="F1431" s="3">
        <v>47.3</v>
      </c>
      <c r="G1431" s="3">
        <f t="shared" si="22"/>
        <v>1.1581395348837211</v>
      </c>
      <c r="H1431" s="3">
        <v>38.979999999999997</v>
      </c>
      <c r="I1431" s="3">
        <v>0.97</v>
      </c>
      <c r="J1431" s="3">
        <v>0.86</v>
      </c>
      <c r="K1431" s="3">
        <v>55.97</v>
      </c>
      <c r="L1431" s="3">
        <v>48.07</v>
      </c>
      <c r="M1431" s="42">
        <v>11910.67</v>
      </c>
      <c r="N1431" s="45">
        <v>679.45</v>
      </c>
      <c r="O1431" s="3">
        <v>33.25062037037037</v>
      </c>
      <c r="P1431" s="10">
        <v>51.02</v>
      </c>
    </row>
    <row r="1432" spans="1:16" x14ac:dyDescent="0.35">
      <c r="A1432" s="28" t="s">
        <v>117</v>
      </c>
      <c r="B1432">
        <v>322</v>
      </c>
      <c r="C1432">
        <v>658</v>
      </c>
      <c r="D1432" s="3">
        <v>95.54</v>
      </c>
      <c r="E1432" s="3">
        <v>37.909999999999997</v>
      </c>
      <c r="F1432" s="3">
        <v>22.1</v>
      </c>
      <c r="G1432" s="3">
        <f t="shared" si="22"/>
        <v>1.7153846153846151</v>
      </c>
      <c r="H1432" s="3">
        <v>76.66</v>
      </c>
      <c r="I1432" s="3">
        <v>0.91</v>
      </c>
      <c r="J1432" s="3">
        <v>0.57999999999999996</v>
      </c>
      <c r="K1432" s="3">
        <v>38.33</v>
      </c>
      <c r="L1432" s="3">
        <v>22.33</v>
      </c>
      <c r="M1432" s="42">
        <v>11873.28</v>
      </c>
      <c r="N1432" s="45">
        <v>793.72</v>
      </c>
      <c r="O1432" s="3">
        <v>33.216000000000001</v>
      </c>
      <c r="P1432" s="10">
        <v>13.340000000000003</v>
      </c>
    </row>
    <row r="1433" spans="1:16" x14ac:dyDescent="0.35">
      <c r="A1433" s="28" t="s">
        <v>117</v>
      </c>
      <c r="B1433">
        <v>323</v>
      </c>
      <c r="C1433">
        <v>8711</v>
      </c>
      <c r="D1433" s="3">
        <v>377.45</v>
      </c>
      <c r="E1433" s="3">
        <v>130.54</v>
      </c>
      <c r="F1433" s="3">
        <v>84.96</v>
      </c>
      <c r="G1433" s="3">
        <f t="shared" si="22"/>
        <v>1.536487758945386</v>
      </c>
      <c r="H1433" s="3">
        <v>89</v>
      </c>
      <c r="I1433" s="3">
        <v>0.77</v>
      </c>
      <c r="J1433" s="3">
        <v>0.65</v>
      </c>
      <c r="K1433" s="3">
        <v>139.52000000000001</v>
      </c>
      <c r="L1433" s="3">
        <v>95.08</v>
      </c>
      <c r="M1433" s="42">
        <v>11873.79</v>
      </c>
      <c r="N1433" s="45">
        <v>1284.69</v>
      </c>
      <c r="O1433" s="3">
        <v>33.216472222222222</v>
      </c>
      <c r="P1433" s="10">
        <v>1</v>
      </c>
    </row>
    <row r="1434" spans="1:16" x14ac:dyDescent="0.35">
      <c r="A1434" s="28" t="s">
        <v>117</v>
      </c>
      <c r="B1434">
        <v>324</v>
      </c>
      <c r="C1434">
        <v>9227</v>
      </c>
      <c r="D1434" s="3">
        <v>402.88</v>
      </c>
      <c r="E1434" s="3">
        <v>147.74</v>
      </c>
      <c r="F1434" s="3">
        <v>79.52</v>
      </c>
      <c r="G1434" s="3">
        <f t="shared" si="22"/>
        <v>1.8578973843058353</v>
      </c>
      <c r="H1434" s="3">
        <v>1</v>
      </c>
      <c r="I1434" s="3">
        <v>0.71</v>
      </c>
      <c r="J1434" s="3">
        <v>0.54</v>
      </c>
      <c r="K1434" s="3">
        <v>144.68</v>
      </c>
      <c r="L1434" s="3">
        <v>84</v>
      </c>
      <c r="M1434" s="42">
        <v>11552.68</v>
      </c>
      <c r="N1434" s="45">
        <v>2451.54</v>
      </c>
      <c r="O1434" s="3">
        <v>32.919148148148146</v>
      </c>
      <c r="P1434" s="10">
        <v>89</v>
      </c>
    </row>
    <row r="1435" spans="1:16" x14ac:dyDescent="0.35">
      <c r="A1435" s="28" t="s">
        <v>117</v>
      </c>
      <c r="B1435">
        <v>325</v>
      </c>
      <c r="C1435">
        <v>10440</v>
      </c>
      <c r="D1435" s="3">
        <v>398.07</v>
      </c>
      <c r="E1435" s="3">
        <v>144.37</v>
      </c>
      <c r="F1435" s="3">
        <v>92.07</v>
      </c>
      <c r="G1435" s="3">
        <f t="shared" si="22"/>
        <v>1.5680460519170198</v>
      </c>
      <c r="H1435" s="3">
        <v>133.91</v>
      </c>
      <c r="I1435" s="3">
        <v>0.83</v>
      </c>
      <c r="J1435" s="3">
        <v>0.64</v>
      </c>
      <c r="K1435" s="3">
        <v>158.13999999999999</v>
      </c>
      <c r="L1435" s="3">
        <v>98.29</v>
      </c>
      <c r="M1435" s="42">
        <v>11328.54</v>
      </c>
      <c r="N1435" s="45">
        <v>2697.14</v>
      </c>
      <c r="O1435" s="3">
        <v>32.711611111111111</v>
      </c>
      <c r="P1435" s="10">
        <v>136.09</v>
      </c>
    </row>
    <row r="1436" spans="1:16" x14ac:dyDescent="0.35">
      <c r="A1436" s="28" t="s">
        <v>117</v>
      </c>
      <c r="B1436">
        <v>326</v>
      </c>
      <c r="C1436">
        <v>8673</v>
      </c>
      <c r="D1436" s="3">
        <v>342.11</v>
      </c>
      <c r="E1436" s="3">
        <v>119.39</v>
      </c>
      <c r="F1436" s="3">
        <v>92.5</v>
      </c>
      <c r="G1436" s="3">
        <f t="shared" si="22"/>
        <v>1.2907027027027027</v>
      </c>
      <c r="H1436" s="3">
        <v>31.98</v>
      </c>
      <c r="I1436" s="3">
        <v>0.93</v>
      </c>
      <c r="J1436" s="3">
        <v>0.77</v>
      </c>
      <c r="K1436" s="3">
        <v>124.91</v>
      </c>
      <c r="L1436" s="3">
        <v>95.3</v>
      </c>
      <c r="M1436" s="42">
        <v>11791.61</v>
      </c>
      <c r="N1436" s="45">
        <v>2795.41</v>
      </c>
      <c r="O1436" s="3">
        <v>33.140379629629628</v>
      </c>
      <c r="P1436" s="10">
        <v>58.019999999999996</v>
      </c>
    </row>
    <row r="1437" spans="1:16" x14ac:dyDescent="0.35">
      <c r="A1437" s="28" t="s">
        <v>117</v>
      </c>
      <c r="B1437">
        <v>327</v>
      </c>
      <c r="C1437">
        <v>1785</v>
      </c>
      <c r="D1437" s="3">
        <v>161.59</v>
      </c>
      <c r="E1437" s="3">
        <v>58.8</v>
      </c>
      <c r="F1437" s="3">
        <v>38.65</v>
      </c>
      <c r="G1437" s="3">
        <f t="shared" si="22"/>
        <v>1.5213454075032342</v>
      </c>
      <c r="H1437" s="3">
        <v>178.91</v>
      </c>
      <c r="I1437" s="3">
        <v>0.86</v>
      </c>
      <c r="J1437" s="3">
        <v>0.66</v>
      </c>
      <c r="K1437" s="3">
        <v>60.13</v>
      </c>
      <c r="L1437" s="3">
        <v>40.89</v>
      </c>
      <c r="M1437" s="42">
        <v>11637.35</v>
      </c>
      <c r="N1437" s="45">
        <v>2861.54</v>
      </c>
      <c r="O1437" s="3">
        <v>32.997546296296292</v>
      </c>
      <c r="P1437" s="10">
        <v>91.09</v>
      </c>
    </row>
    <row r="1438" spans="1:16" x14ac:dyDescent="0.35">
      <c r="A1438" s="28" t="s">
        <v>117</v>
      </c>
      <c r="B1438">
        <v>328</v>
      </c>
      <c r="C1438">
        <v>4094</v>
      </c>
      <c r="D1438" s="3">
        <v>256.68</v>
      </c>
      <c r="E1438" s="3">
        <v>86.34</v>
      </c>
      <c r="F1438" s="3">
        <v>60.38</v>
      </c>
      <c r="G1438" s="3">
        <f t="shared" si="22"/>
        <v>1.429943689963564</v>
      </c>
      <c r="H1438" s="3">
        <v>109.82</v>
      </c>
      <c r="I1438" s="3">
        <v>0.78</v>
      </c>
      <c r="J1438" s="3">
        <v>0.7</v>
      </c>
      <c r="K1438" s="3">
        <v>89.31</v>
      </c>
      <c r="L1438" s="3">
        <v>68</v>
      </c>
      <c r="M1438" s="42">
        <v>11076.64</v>
      </c>
      <c r="N1438" s="45">
        <v>2468.65</v>
      </c>
      <c r="O1438" s="3">
        <v>32.478370370370371</v>
      </c>
      <c r="P1438" s="10">
        <v>160.18</v>
      </c>
    </row>
    <row r="1439" spans="1:16" x14ac:dyDescent="0.35">
      <c r="A1439" s="28" t="s">
        <v>117</v>
      </c>
      <c r="B1439">
        <v>329</v>
      </c>
      <c r="C1439">
        <v>2562</v>
      </c>
      <c r="D1439" s="3">
        <v>181.92</v>
      </c>
      <c r="E1439" s="3">
        <v>60.83</v>
      </c>
      <c r="F1439" s="3">
        <v>53.63</v>
      </c>
      <c r="G1439" s="3">
        <f t="shared" si="22"/>
        <v>1.1342532164833115</v>
      </c>
      <c r="H1439" s="3">
        <v>168.71</v>
      </c>
      <c r="I1439" s="3">
        <v>0.97</v>
      </c>
      <c r="J1439" s="3">
        <v>0.88</v>
      </c>
      <c r="K1439" s="3">
        <v>62.39</v>
      </c>
      <c r="L1439" s="3">
        <v>53.76</v>
      </c>
      <c r="M1439" s="42">
        <v>11065.73</v>
      </c>
      <c r="N1439" s="45">
        <v>2622.29</v>
      </c>
      <c r="O1439" s="3">
        <v>32.468268518518514</v>
      </c>
      <c r="P1439" s="10">
        <v>101.28999999999999</v>
      </c>
    </row>
    <row r="1440" spans="1:16" x14ac:dyDescent="0.35">
      <c r="A1440" s="28" t="s">
        <v>117</v>
      </c>
      <c r="B1440">
        <v>330</v>
      </c>
      <c r="C1440">
        <v>2245</v>
      </c>
      <c r="D1440" s="3">
        <v>171</v>
      </c>
      <c r="E1440" s="3">
        <v>59.84</v>
      </c>
      <c r="F1440" s="3">
        <v>47.77</v>
      </c>
      <c r="G1440" s="3">
        <f t="shared" si="22"/>
        <v>1.2526690391459074</v>
      </c>
      <c r="H1440" s="3">
        <v>72.48</v>
      </c>
      <c r="I1440" s="3">
        <v>0.96</v>
      </c>
      <c r="J1440" s="3">
        <v>0.8</v>
      </c>
      <c r="K1440" s="3">
        <v>60.53</v>
      </c>
      <c r="L1440" s="3">
        <v>48.38</v>
      </c>
      <c r="M1440" s="42">
        <v>11061.48</v>
      </c>
      <c r="N1440" s="45">
        <v>2939.4</v>
      </c>
      <c r="O1440" s="3">
        <v>32.464333333333329</v>
      </c>
      <c r="P1440" s="10">
        <v>17.519999999999996</v>
      </c>
    </row>
    <row r="1441" spans="1:16" x14ac:dyDescent="0.35">
      <c r="A1441" s="28" t="s">
        <v>117</v>
      </c>
      <c r="B1441">
        <v>331</v>
      </c>
      <c r="C1441">
        <v>2485</v>
      </c>
      <c r="D1441" s="3">
        <v>192</v>
      </c>
      <c r="E1441" s="3">
        <v>70.52</v>
      </c>
      <c r="F1441" s="3">
        <v>44.87</v>
      </c>
      <c r="G1441" s="3">
        <f t="shared" si="22"/>
        <v>1.5716514374860708</v>
      </c>
      <c r="H1441" s="3">
        <v>69.98</v>
      </c>
      <c r="I1441" s="3">
        <v>0.85</v>
      </c>
      <c r="J1441" s="3">
        <v>0.64</v>
      </c>
      <c r="K1441" s="3">
        <v>72.03</v>
      </c>
      <c r="L1441" s="3">
        <v>45.5</v>
      </c>
      <c r="M1441" s="42">
        <v>11131.14</v>
      </c>
      <c r="N1441" s="45">
        <v>2929.21</v>
      </c>
      <c r="O1441" s="3">
        <v>32.528833333333331</v>
      </c>
      <c r="P1441" s="10">
        <v>20.019999999999996</v>
      </c>
    </row>
    <row r="1442" spans="1:16" x14ac:dyDescent="0.35">
      <c r="A1442" s="28" t="s">
        <v>117</v>
      </c>
      <c r="B1442">
        <v>332</v>
      </c>
      <c r="C1442">
        <v>3762</v>
      </c>
      <c r="D1442" s="3">
        <v>227.6</v>
      </c>
      <c r="E1442" s="3">
        <v>83.33</v>
      </c>
      <c r="F1442" s="3">
        <v>57.48</v>
      </c>
      <c r="G1442" s="3">
        <f t="shared" si="22"/>
        <v>1.4497216423103689</v>
      </c>
      <c r="H1442" s="3">
        <v>173.29</v>
      </c>
      <c r="I1442" s="3">
        <v>0.91</v>
      </c>
      <c r="J1442" s="3">
        <v>0.69</v>
      </c>
      <c r="K1442" s="3">
        <v>84.72</v>
      </c>
      <c r="L1442" s="3">
        <v>58.55</v>
      </c>
      <c r="M1442" s="42">
        <v>11252.02</v>
      </c>
      <c r="N1442" s="45">
        <v>2890.14</v>
      </c>
      <c r="O1442" s="3">
        <v>32.640759259259262</v>
      </c>
      <c r="P1442" s="10">
        <v>96.710000000000008</v>
      </c>
    </row>
    <row r="1443" spans="1:16" x14ac:dyDescent="0.35">
      <c r="A1443" s="28" t="s">
        <v>117</v>
      </c>
      <c r="B1443">
        <v>333</v>
      </c>
      <c r="C1443">
        <v>2643</v>
      </c>
      <c r="D1443" s="3">
        <v>185.07</v>
      </c>
      <c r="E1443" s="3">
        <v>64.680000000000007</v>
      </c>
      <c r="F1443" s="3">
        <v>52.03</v>
      </c>
      <c r="G1443" s="3">
        <f t="shared" si="22"/>
        <v>1.2431289640591967</v>
      </c>
      <c r="H1443" s="3">
        <v>88.57</v>
      </c>
      <c r="I1443" s="3">
        <v>0.97</v>
      </c>
      <c r="J1443" s="3">
        <v>0.8</v>
      </c>
      <c r="K1443" s="3">
        <v>64.540000000000006</v>
      </c>
      <c r="L1443" s="3">
        <v>51.5</v>
      </c>
      <c r="M1443" s="42">
        <v>11515.67</v>
      </c>
      <c r="N1443" s="45">
        <v>3017.35</v>
      </c>
      <c r="O1443" s="3">
        <v>32.88487962962963</v>
      </c>
      <c r="P1443" s="10">
        <v>1.4300000000000068</v>
      </c>
    </row>
    <row r="1444" spans="1:16" x14ac:dyDescent="0.35">
      <c r="A1444" s="28" t="s">
        <v>117</v>
      </c>
      <c r="B1444">
        <v>334</v>
      </c>
      <c r="C1444">
        <v>1214</v>
      </c>
      <c r="D1444" s="3">
        <v>123.58</v>
      </c>
      <c r="E1444" s="3">
        <v>42.13</v>
      </c>
      <c r="F1444" s="3">
        <v>36.69</v>
      </c>
      <c r="G1444" s="3">
        <f t="shared" si="22"/>
        <v>1.1482692831834289</v>
      </c>
      <c r="H1444" s="3">
        <v>42.61</v>
      </c>
      <c r="I1444" s="3">
        <v>1</v>
      </c>
      <c r="J1444" s="3">
        <v>0.87</v>
      </c>
      <c r="K1444" s="3">
        <v>43.28</v>
      </c>
      <c r="L1444" s="3">
        <v>36.770000000000003</v>
      </c>
      <c r="M1444" s="42">
        <v>11637.75</v>
      </c>
      <c r="N1444" s="45">
        <v>3034.55</v>
      </c>
      <c r="O1444" s="3">
        <v>32.997916666666669</v>
      </c>
      <c r="P1444" s="10">
        <v>47.39</v>
      </c>
    </row>
    <row r="1445" spans="1:16" x14ac:dyDescent="0.35">
      <c r="A1445" s="28" t="s">
        <v>117</v>
      </c>
      <c r="B1445">
        <v>335</v>
      </c>
      <c r="C1445">
        <v>2846</v>
      </c>
      <c r="D1445" s="3">
        <v>192.82</v>
      </c>
      <c r="E1445" s="3">
        <v>69.010000000000005</v>
      </c>
      <c r="F1445" s="3">
        <v>52.51</v>
      </c>
      <c r="G1445" s="3">
        <f t="shared" si="22"/>
        <v>1.3142258617406211</v>
      </c>
      <c r="H1445" s="3">
        <v>153.12</v>
      </c>
      <c r="I1445" s="3">
        <v>0.96</v>
      </c>
      <c r="J1445" s="3">
        <v>0.76</v>
      </c>
      <c r="K1445" s="3">
        <v>70.94</v>
      </c>
      <c r="L1445" s="3">
        <v>52.32</v>
      </c>
      <c r="M1445" s="42">
        <v>11790.61</v>
      </c>
      <c r="N1445" s="45">
        <v>3134.39</v>
      </c>
      <c r="O1445" s="3">
        <v>33.139453703703701</v>
      </c>
      <c r="P1445" s="10">
        <v>116.88</v>
      </c>
    </row>
    <row r="1446" spans="1:16" x14ac:dyDescent="0.35">
      <c r="A1446" s="28" t="s">
        <v>117</v>
      </c>
      <c r="B1446">
        <v>336</v>
      </c>
      <c r="C1446">
        <v>1043</v>
      </c>
      <c r="D1446" s="3">
        <v>117.12</v>
      </c>
      <c r="E1446" s="3">
        <v>40.6</v>
      </c>
      <c r="F1446" s="3">
        <v>32.71</v>
      </c>
      <c r="G1446" s="3">
        <f t="shared" si="22"/>
        <v>1.2412106389483339</v>
      </c>
      <c r="H1446" s="3">
        <v>169.35</v>
      </c>
      <c r="I1446" s="3">
        <v>0.96</v>
      </c>
      <c r="J1446" s="3">
        <v>0.81</v>
      </c>
      <c r="K1446" s="3">
        <v>41</v>
      </c>
      <c r="L1446" s="3">
        <v>32.74</v>
      </c>
      <c r="M1446" s="42">
        <v>11536.66</v>
      </c>
      <c r="N1446" s="45">
        <v>3146.65</v>
      </c>
      <c r="O1446" s="3">
        <v>32.904314814814818</v>
      </c>
      <c r="P1446" s="10">
        <v>100.65</v>
      </c>
    </row>
    <row r="1447" spans="1:16" x14ac:dyDescent="0.35">
      <c r="A1447" s="28" t="s">
        <v>117</v>
      </c>
      <c r="B1447">
        <v>337</v>
      </c>
      <c r="C1447">
        <v>18303</v>
      </c>
      <c r="D1447" s="3">
        <v>502.06</v>
      </c>
      <c r="E1447" s="3">
        <v>170.25</v>
      </c>
      <c r="F1447" s="3">
        <v>136.88</v>
      </c>
      <c r="G1447" s="3">
        <f t="shared" si="22"/>
        <v>1.2437901811805963</v>
      </c>
      <c r="H1447" s="3">
        <v>124.47</v>
      </c>
      <c r="I1447" s="3">
        <v>0.91</v>
      </c>
      <c r="J1447" s="3">
        <v>0.8</v>
      </c>
      <c r="K1447" s="3">
        <v>179.74</v>
      </c>
      <c r="L1447" s="3">
        <v>142.01</v>
      </c>
      <c r="M1447" s="42">
        <v>11264.3</v>
      </c>
      <c r="N1447" s="45">
        <v>3160.04</v>
      </c>
      <c r="O1447" s="3">
        <v>32.652129629629634</v>
      </c>
      <c r="P1447" s="10">
        <v>145.53</v>
      </c>
    </row>
    <row r="1448" spans="1:16" x14ac:dyDescent="0.35">
      <c r="A1448" s="28" t="s">
        <v>117</v>
      </c>
      <c r="B1448">
        <v>338</v>
      </c>
      <c r="C1448">
        <v>4894</v>
      </c>
      <c r="D1448" s="3">
        <v>286.17</v>
      </c>
      <c r="E1448" s="3">
        <v>95.97</v>
      </c>
      <c r="F1448" s="3">
        <v>64.930000000000007</v>
      </c>
      <c r="G1448" s="3">
        <f t="shared" si="22"/>
        <v>1.4780532881564761</v>
      </c>
      <c r="H1448" s="3">
        <v>9.83</v>
      </c>
      <c r="I1448" s="3">
        <v>0.75</v>
      </c>
      <c r="J1448" s="3">
        <v>0.68</v>
      </c>
      <c r="K1448" s="3">
        <v>104.09</v>
      </c>
      <c r="L1448" s="3">
        <v>73.78</v>
      </c>
      <c r="M1448" s="42">
        <v>11941.38</v>
      </c>
      <c r="N1448" s="45">
        <v>3334.09</v>
      </c>
      <c r="O1448" s="3">
        <v>33.279055555555551</v>
      </c>
      <c r="P1448" s="10">
        <v>80.17</v>
      </c>
    </row>
    <row r="1449" spans="1:16" x14ac:dyDescent="0.35">
      <c r="A1449" s="28" t="s">
        <v>117</v>
      </c>
      <c r="B1449">
        <v>339</v>
      </c>
      <c r="C1449">
        <v>3760</v>
      </c>
      <c r="D1449" s="3">
        <v>224.56</v>
      </c>
      <c r="E1449" s="3">
        <v>81.63</v>
      </c>
      <c r="F1449" s="3">
        <v>58.64</v>
      </c>
      <c r="G1449" s="3">
        <f t="shared" si="22"/>
        <v>1.3920532060027284</v>
      </c>
      <c r="H1449" s="3">
        <v>41.07</v>
      </c>
      <c r="I1449" s="3">
        <v>0.94</v>
      </c>
      <c r="J1449" s="3">
        <v>0.72</v>
      </c>
      <c r="K1449" s="3">
        <v>81.22</v>
      </c>
      <c r="L1449" s="3">
        <v>57.35</v>
      </c>
      <c r="M1449" s="42">
        <v>11617.14</v>
      </c>
      <c r="N1449" s="45">
        <v>3428.94</v>
      </c>
      <c r="O1449" s="3">
        <v>32.978833333333334</v>
      </c>
      <c r="P1449" s="10">
        <v>48.93</v>
      </c>
    </row>
    <row r="1450" spans="1:16" x14ac:dyDescent="0.35">
      <c r="A1450" s="28" t="s">
        <v>117</v>
      </c>
      <c r="B1450">
        <v>340</v>
      </c>
      <c r="C1450">
        <v>12607</v>
      </c>
      <c r="D1450" s="3">
        <v>504.04</v>
      </c>
      <c r="E1450" s="3">
        <v>159.85</v>
      </c>
      <c r="F1450" s="3">
        <v>100.42</v>
      </c>
      <c r="G1450" s="3">
        <f t="shared" si="22"/>
        <v>1.5918143796056561</v>
      </c>
      <c r="H1450" s="3">
        <v>4.45</v>
      </c>
      <c r="I1450" s="3">
        <v>0.62</v>
      </c>
      <c r="J1450" s="3">
        <v>0.63</v>
      </c>
      <c r="K1450" s="3">
        <v>178.24</v>
      </c>
      <c r="L1450" s="3">
        <v>125.43</v>
      </c>
      <c r="M1450" s="42">
        <v>11874.94</v>
      </c>
      <c r="N1450" s="45">
        <v>3582.26</v>
      </c>
      <c r="O1450" s="3">
        <v>33.21753703703704</v>
      </c>
      <c r="P1450" s="10">
        <v>85.55</v>
      </c>
    </row>
    <row r="1451" spans="1:16" x14ac:dyDescent="0.35">
      <c r="A1451" s="28" t="s">
        <v>117</v>
      </c>
      <c r="B1451">
        <v>341</v>
      </c>
      <c r="C1451">
        <v>1795</v>
      </c>
      <c r="D1451" s="3">
        <v>152.57</v>
      </c>
      <c r="E1451" s="3">
        <v>52.24</v>
      </c>
      <c r="F1451" s="3">
        <v>43.75</v>
      </c>
      <c r="G1451" s="3">
        <f t="shared" si="22"/>
        <v>1.1940571428571429</v>
      </c>
      <c r="H1451" s="3">
        <v>107.75</v>
      </c>
      <c r="I1451" s="3">
        <v>0.97</v>
      </c>
      <c r="J1451" s="3">
        <v>0.84</v>
      </c>
      <c r="K1451" s="3">
        <v>54.34</v>
      </c>
      <c r="L1451" s="3">
        <v>44</v>
      </c>
      <c r="M1451" s="42">
        <v>11774.7</v>
      </c>
      <c r="N1451" s="45">
        <v>3627.93</v>
      </c>
      <c r="O1451" s="3">
        <v>33.124722222222218</v>
      </c>
      <c r="P1451" s="10">
        <v>162.25</v>
      </c>
    </row>
    <row r="1452" spans="1:16" x14ac:dyDescent="0.35">
      <c r="A1452" s="28" t="s">
        <v>117</v>
      </c>
      <c r="B1452">
        <v>342</v>
      </c>
      <c r="C1452">
        <v>2635</v>
      </c>
      <c r="D1452" s="3">
        <v>206.91</v>
      </c>
      <c r="E1452" s="3">
        <v>84.78</v>
      </c>
      <c r="F1452" s="3">
        <v>39.57</v>
      </c>
      <c r="G1452" s="3">
        <f t="shared" si="22"/>
        <v>2.1425322213798332</v>
      </c>
      <c r="H1452" s="3">
        <v>119.59</v>
      </c>
      <c r="I1452" s="3">
        <v>0.77</v>
      </c>
      <c r="J1452" s="3">
        <v>0.47</v>
      </c>
      <c r="K1452" s="3">
        <v>83.19</v>
      </c>
      <c r="L1452" s="3">
        <v>42.99</v>
      </c>
      <c r="M1452" s="42">
        <v>11655.24</v>
      </c>
      <c r="N1452" s="45">
        <v>3736.83</v>
      </c>
      <c r="O1452" s="3">
        <v>33.014111111111106</v>
      </c>
      <c r="P1452" s="10">
        <v>150.41</v>
      </c>
    </row>
    <row r="1453" spans="1:16" x14ac:dyDescent="0.35">
      <c r="A1453" s="28" t="s">
        <v>117</v>
      </c>
      <c r="B1453">
        <v>343</v>
      </c>
      <c r="C1453">
        <v>24437</v>
      </c>
      <c r="D1453" s="3">
        <v>603.6</v>
      </c>
      <c r="E1453" s="3">
        <v>213.06</v>
      </c>
      <c r="F1453" s="3">
        <v>146.03</v>
      </c>
      <c r="G1453" s="3">
        <f t="shared" si="22"/>
        <v>1.4590152708347599</v>
      </c>
      <c r="H1453" s="3">
        <v>69.8</v>
      </c>
      <c r="I1453" s="3">
        <v>0.84</v>
      </c>
      <c r="J1453" s="3">
        <v>0.69</v>
      </c>
      <c r="K1453" s="3">
        <v>206.66</v>
      </c>
      <c r="L1453" s="3">
        <v>158.19</v>
      </c>
      <c r="M1453" s="42">
        <v>11340.68</v>
      </c>
      <c r="N1453" s="45">
        <v>3706.05</v>
      </c>
      <c r="O1453" s="3">
        <v>32.72285185185185</v>
      </c>
      <c r="P1453" s="10">
        <v>20.200000000000003</v>
      </c>
    </row>
    <row r="1454" spans="1:16" x14ac:dyDescent="0.35">
      <c r="A1454" s="28" t="s">
        <v>117</v>
      </c>
      <c r="B1454">
        <v>344</v>
      </c>
      <c r="C1454">
        <v>1976</v>
      </c>
      <c r="D1454" s="3">
        <v>164.53</v>
      </c>
      <c r="E1454" s="3">
        <v>60.15</v>
      </c>
      <c r="F1454" s="3">
        <v>41.83</v>
      </c>
      <c r="G1454" s="3">
        <f t="shared" si="22"/>
        <v>1.4379631843174756</v>
      </c>
      <c r="H1454" s="3">
        <v>175.18</v>
      </c>
      <c r="I1454" s="3">
        <v>0.92</v>
      </c>
      <c r="J1454" s="3">
        <v>0.7</v>
      </c>
      <c r="K1454" s="3">
        <v>62.17</v>
      </c>
      <c r="L1454" s="3">
        <v>43</v>
      </c>
      <c r="M1454" s="42">
        <v>11349.62</v>
      </c>
      <c r="N1454" s="45">
        <v>3955.25</v>
      </c>
      <c r="O1454" s="3">
        <v>32.731129629629635</v>
      </c>
      <c r="P1454" s="10">
        <v>94.82</v>
      </c>
    </row>
    <row r="1455" spans="1:16" x14ac:dyDescent="0.35">
      <c r="A1455" s="28" t="s">
        <v>117</v>
      </c>
      <c r="B1455">
        <v>345</v>
      </c>
      <c r="C1455">
        <v>5929</v>
      </c>
      <c r="D1455" s="3">
        <v>317.87</v>
      </c>
      <c r="E1455" s="3">
        <v>113.96</v>
      </c>
      <c r="F1455" s="3">
        <v>66.239999999999995</v>
      </c>
      <c r="G1455" s="3">
        <f t="shared" si="22"/>
        <v>1.7204106280193237</v>
      </c>
      <c r="H1455" s="3">
        <v>121.36</v>
      </c>
      <c r="I1455" s="3">
        <v>0.74</v>
      </c>
      <c r="J1455" s="3">
        <v>0.57999999999999996</v>
      </c>
      <c r="K1455" s="3">
        <v>123</v>
      </c>
      <c r="L1455" s="3">
        <v>75.239999999999995</v>
      </c>
      <c r="M1455" s="42">
        <v>11630.99</v>
      </c>
      <c r="N1455" s="45">
        <v>4081.78</v>
      </c>
      <c r="O1455" s="3">
        <v>32.991657407407402</v>
      </c>
      <c r="P1455" s="10">
        <v>148.63999999999999</v>
      </c>
    </row>
    <row r="1456" spans="1:16" x14ac:dyDescent="0.35">
      <c r="A1456" s="28" t="s">
        <v>117</v>
      </c>
      <c r="B1456">
        <v>346</v>
      </c>
      <c r="C1456">
        <v>3707</v>
      </c>
      <c r="D1456" s="3">
        <v>234.36</v>
      </c>
      <c r="E1456" s="3">
        <v>87.09</v>
      </c>
      <c r="F1456" s="3">
        <v>54.2</v>
      </c>
      <c r="G1456" s="3">
        <f t="shared" si="22"/>
        <v>1.6068265682656826</v>
      </c>
      <c r="H1456" s="3">
        <v>150.94999999999999</v>
      </c>
      <c r="I1456" s="3">
        <v>0.85</v>
      </c>
      <c r="J1456" s="3">
        <v>0.62</v>
      </c>
      <c r="K1456" s="3">
        <v>91.79</v>
      </c>
      <c r="L1456" s="3">
        <v>56.23</v>
      </c>
      <c r="M1456" s="42">
        <v>11931.73</v>
      </c>
      <c r="N1456" s="45">
        <v>4156.72</v>
      </c>
      <c r="O1456" s="3">
        <v>33.270120370370364</v>
      </c>
      <c r="P1456" s="10">
        <v>119.05000000000001</v>
      </c>
    </row>
    <row r="1457" spans="1:16" x14ac:dyDescent="0.35">
      <c r="A1457" s="28" t="s">
        <v>117</v>
      </c>
      <c r="B1457">
        <v>347</v>
      </c>
      <c r="C1457">
        <v>8128</v>
      </c>
      <c r="D1457" s="3">
        <v>358.38</v>
      </c>
      <c r="E1457" s="3">
        <v>120.23</v>
      </c>
      <c r="F1457" s="3">
        <v>86.08</v>
      </c>
      <c r="G1457" s="3">
        <f t="shared" si="22"/>
        <v>1.3967239776951674</v>
      </c>
      <c r="H1457" s="3">
        <v>122.46</v>
      </c>
      <c r="I1457" s="3">
        <v>0.8</v>
      </c>
      <c r="J1457" s="3">
        <v>0.72</v>
      </c>
      <c r="K1457" s="3">
        <v>129.08000000000001</v>
      </c>
      <c r="L1457" s="3">
        <v>94.53</v>
      </c>
      <c r="M1457" s="42">
        <v>11747.41</v>
      </c>
      <c r="N1457" s="45">
        <v>4284.05</v>
      </c>
      <c r="O1457" s="3">
        <v>33.099453703703709</v>
      </c>
      <c r="P1457" s="10">
        <v>147.54000000000002</v>
      </c>
    </row>
    <row r="1458" spans="1:16" x14ac:dyDescent="0.35">
      <c r="A1458" s="28" t="s">
        <v>117</v>
      </c>
      <c r="B1458">
        <v>348</v>
      </c>
      <c r="C1458">
        <v>2015</v>
      </c>
      <c r="D1458" s="3">
        <v>173.64</v>
      </c>
      <c r="E1458" s="3">
        <v>65.53</v>
      </c>
      <c r="F1458" s="3">
        <v>39.15</v>
      </c>
      <c r="G1458" s="3">
        <f t="shared" si="22"/>
        <v>1.6738186462324394</v>
      </c>
      <c r="H1458" s="3">
        <v>95.51</v>
      </c>
      <c r="I1458" s="3">
        <v>0.84</v>
      </c>
      <c r="J1458" s="3">
        <v>0.6</v>
      </c>
      <c r="K1458" s="3">
        <v>66.61</v>
      </c>
      <c r="L1458" s="3">
        <v>42.43</v>
      </c>
      <c r="M1458" s="42">
        <v>11610.94</v>
      </c>
      <c r="N1458" s="45">
        <v>4215.95</v>
      </c>
      <c r="O1458" s="3">
        <v>32.973092592592593</v>
      </c>
      <c r="P1458" s="10">
        <v>174.49</v>
      </c>
    </row>
    <row r="1459" spans="1:16" x14ac:dyDescent="0.35">
      <c r="A1459" s="28" t="s">
        <v>117</v>
      </c>
      <c r="B1459">
        <v>349</v>
      </c>
      <c r="C1459">
        <v>5625</v>
      </c>
      <c r="D1459" s="3">
        <v>275.36</v>
      </c>
      <c r="E1459" s="3">
        <v>93.89</v>
      </c>
      <c r="F1459" s="3">
        <v>76.28</v>
      </c>
      <c r="G1459" s="3">
        <f t="shared" si="22"/>
        <v>1.2308599895123231</v>
      </c>
      <c r="H1459" s="3">
        <v>95.2</v>
      </c>
      <c r="I1459" s="3">
        <v>0.93</v>
      </c>
      <c r="J1459" s="3">
        <v>0.81</v>
      </c>
      <c r="K1459" s="3">
        <v>96.21</v>
      </c>
      <c r="L1459" s="3">
        <v>75.430000000000007</v>
      </c>
      <c r="M1459" s="42">
        <v>10980.37</v>
      </c>
      <c r="N1459" s="45">
        <v>4251.96</v>
      </c>
      <c r="O1459" s="3">
        <v>32.389231481481481</v>
      </c>
      <c r="P1459" s="10">
        <v>174.8</v>
      </c>
    </row>
    <row r="1460" spans="1:16" x14ac:dyDescent="0.35">
      <c r="A1460" s="28" t="s">
        <v>117</v>
      </c>
      <c r="B1460">
        <v>350</v>
      </c>
      <c r="C1460">
        <v>1708</v>
      </c>
      <c r="D1460" s="3">
        <v>154.78</v>
      </c>
      <c r="E1460" s="3">
        <v>51.19</v>
      </c>
      <c r="F1460" s="3">
        <v>42.48</v>
      </c>
      <c r="G1460" s="3">
        <f t="shared" si="22"/>
        <v>1.2050376647834276</v>
      </c>
      <c r="H1460" s="3">
        <v>125.57</v>
      </c>
      <c r="I1460" s="3">
        <v>0.9</v>
      </c>
      <c r="J1460" s="3">
        <v>0.83</v>
      </c>
      <c r="K1460" s="3">
        <v>54.64</v>
      </c>
      <c r="L1460" s="3">
        <v>44.72</v>
      </c>
      <c r="M1460" s="42">
        <v>10777.21</v>
      </c>
      <c r="N1460" s="45">
        <v>4200.93</v>
      </c>
      <c r="O1460" s="3">
        <v>32.201120370370369</v>
      </c>
      <c r="P1460" s="10">
        <v>144.43</v>
      </c>
    </row>
    <row r="1461" spans="1:16" x14ac:dyDescent="0.35">
      <c r="A1461" s="28" t="s">
        <v>117</v>
      </c>
      <c r="B1461">
        <v>351</v>
      </c>
      <c r="C1461">
        <v>2280</v>
      </c>
      <c r="D1461" s="3">
        <v>174.47</v>
      </c>
      <c r="E1461" s="3">
        <v>57.37</v>
      </c>
      <c r="F1461" s="3">
        <v>50.6</v>
      </c>
      <c r="G1461" s="3">
        <f t="shared" si="22"/>
        <v>1.1337944664031621</v>
      </c>
      <c r="H1461" s="3">
        <v>177.91</v>
      </c>
      <c r="I1461" s="3">
        <v>0.94</v>
      </c>
      <c r="J1461" s="3">
        <v>0.88</v>
      </c>
      <c r="K1461" s="3">
        <v>60.46</v>
      </c>
      <c r="L1461" s="3">
        <v>51</v>
      </c>
      <c r="M1461" s="42">
        <v>10543.07</v>
      </c>
      <c r="N1461" s="45">
        <v>4254.63</v>
      </c>
      <c r="O1461" s="3">
        <v>31.984324074074074</v>
      </c>
      <c r="P1461" s="10">
        <v>92.09</v>
      </c>
    </row>
    <row r="1462" spans="1:16" x14ac:dyDescent="0.35">
      <c r="A1462" s="28" t="s">
        <v>117</v>
      </c>
      <c r="B1462">
        <v>352</v>
      </c>
      <c r="C1462">
        <v>14200</v>
      </c>
      <c r="D1462" s="3">
        <v>536.85</v>
      </c>
      <c r="E1462" s="3">
        <v>214.68</v>
      </c>
      <c r="F1462" s="3">
        <v>84.22</v>
      </c>
      <c r="G1462" s="3">
        <f t="shared" si="22"/>
        <v>2.5490382331987651</v>
      </c>
      <c r="H1462" s="3">
        <v>25.47</v>
      </c>
      <c r="I1462" s="3">
        <v>0.62</v>
      </c>
      <c r="J1462" s="3">
        <v>0.39</v>
      </c>
      <c r="K1462" s="3">
        <v>201.19</v>
      </c>
      <c r="L1462" s="3">
        <v>95.14</v>
      </c>
      <c r="M1462" s="42">
        <v>10595.81</v>
      </c>
      <c r="N1462" s="45">
        <v>4033.16</v>
      </c>
      <c r="O1462" s="3">
        <v>32.033157407407408</v>
      </c>
      <c r="P1462" s="10">
        <v>64.53</v>
      </c>
    </row>
    <row r="1463" spans="1:16" x14ac:dyDescent="0.35">
      <c r="A1463" s="28" t="s">
        <v>117</v>
      </c>
      <c r="B1463">
        <v>353</v>
      </c>
      <c r="C1463">
        <v>2360</v>
      </c>
      <c r="D1463" s="3">
        <v>195.02</v>
      </c>
      <c r="E1463" s="3">
        <v>73.61</v>
      </c>
      <c r="F1463" s="3">
        <v>40.82</v>
      </c>
      <c r="G1463" s="3">
        <f t="shared" si="22"/>
        <v>1.8032827045565898</v>
      </c>
      <c r="H1463" s="3">
        <v>12.68</v>
      </c>
      <c r="I1463" s="3">
        <v>0.78</v>
      </c>
      <c r="J1463" s="3">
        <v>0.55000000000000004</v>
      </c>
      <c r="K1463" s="3">
        <v>72.56</v>
      </c>
      <c r="L1463" s="3">
        <v>44.61</v>
      </c>
      <c r="M1463" s="42">
        <v>11120.76</v>
      </c>
      <c r="N1463" s="45">
        <v>4037.47</v>
      </c>
      <c r="O1463" s="3">
        <v>32.519222222222226</v>
      </c>
      <c r="P1463" s="10">
        <v>77.319999999999993</v>
      </c>
    </row>
    <row r="1464" spans="1:16" x14ac:dyDescent="0.35">
      <c r="A1464" s="28" t="s">
        <v>117</v>
      </c>
      <c r="B1464">
        <v>354</v>
      </c>
      <c r="C1464">
        <v>1013</v>
      </c>
      <c r="D1464" s="3">
        <v>114.76</v>
      </c>
      <c r="E1464" s="3">
        <v>37.049999999999997</v>
      </c>
      <c r="F1464" s="3">
        <v>34.81</v>
      </c>
      <c r="G1464" s="3">
        <f t="shared" si="22"/>
        <v>1.0643493249066358</v>
      </c>
      <c r="H1464" s="3">
        <v>129.02000000000001</v>
      </c>
      <c r="I1464" s="3">
        <v>0.97</v>
      </c>
      <c r="J1464" s="3">
        <v>0.94</v>
      </c>
      <c r="K1464" s="3">
        <v>39.56</v>
      </c>
      <c r="L1464" s="3">
        <v>34.950000000000003</v>
      </c>
      <c r="M1464" s="42">
        <v>11105.32</v>
      </c>
      <c r="N1464" s="45">
        <v>3720.58</v>
      </c>
      <c r="O1464" s="3">
        <v>32.504925925925924</v>
      </c>
      <c r="P1464" s="10">
        <v>140.97999999999999</v>
      </c>
    </row>
    <row r="1465" spans="1:16" x14ac:dyDescent="0.35">
      <c r="A1465" s="28" t="s">
        <v>117</v>
      </c>
      <c r="B1465">
        <v>355</v>
      </c>
      <c r="C1465">
        <v>925</v>
      </c>
      <c r="D1465" s="3">
        <v>108.66</v>
      </c>
      <c r="E1465" s="3">
        <v>36.17</v>
      </c>
      <c r="F1465" s="3">
        <v>32.56</v>
      </c>
      <c r="G1465" s="3">
        <f t="shared" si="22"/>
        <v>1.1108722358722358</v>
      </c>
      <c r="H1465" s="3">
        <v>73.77</v>
      </c>
      <c r="I1465" s="3">
        <v>0.98</v>
      </c>
      <c r="J1465" s="3">
        <v>0.9</v>
      </c>
      <c r="K1465" s="3">
        <v>36.880000000000003</v>
      </c>
      <c r="L1465" s="3">
        <v>31.72</v>
      </c>
      <c r="M1465" s="42">
        <v>11027.39</v>
      </c>
      <c r="N1465" s="45">
        <v>3748.75</v>
      </c>
      <c r="O1465" s="3">
        <v>32.432768518518515</v>
      </c>
      <c r="P1465" s="10">
        <v>16.230000000000004</v>
      </c>
    </row>
    <row r="1466" spans="1:16" x14ac:dyDescent="0.35">
      <c r="A1466" s="28" t="s">
        <v>117</v>
      </c>
      <c r="B1466">
        <v>356</v>
      </c>
      <c r="C1466">
        <v>1330</v>
      </c>
      <c r="D1466" s="3">
        <v>130.82</v>
      </c>
      <c r="E1466" s="3">
        <v>43.89</v>
      </c>
      <c r="F1466" s="3">
        <v>38.58</v>
      </c>
      <c r="G1466" s="3">
        <f t="shared" si="22"/>
        <v>1.1376360808709176</v>
      </c>
      <c r="H1466" s="3">
        <v>70.510000000000005</v>
      </c>
      <c r="I1466" s="3">
        <v>0.98</v>
      </c>
      <c r="J1466" s="3">
        <v>0.88</v>
      </c>
      <c r="K1466" s="3">
        <v>45.31</v>
      </c>
      <c r="L1466" s="3">
        <v>39.68</v>
      </c>
      <c r="M1466" s="42">
        <v>10726.93</v>
      </c>
      <c r="N1466" s="45">
        <v>3729.53</v>
      </c>
      <c r="O1466" s="3">
        <v>32.154564814814812</v>
      </c>
      <c r="P1466" s="10">
        <v>19.489999999999995</v>
      </c>
    </row>
    <row r="1467" spans="1:16" x14ac:dyDescent="0.35">
      <c r="A1467" s="28" t="s">
        <v>117</v>
      </c>
      <c r="B1467">
        <v>357</v>
      </c>
      <c r="C1467">
        <v>4771</v>
      </c>
      <c r="D1467" s="3">
        <v>269.87</v>
      </c>
      <c r="E1467" s="3">
        <v>109.96</v>
      </c>
      <c r="F1467" s="3">
        <v>55.24</v>
      </c>
      <c r="G1467" s="3">
        <f t="shared" si="22"/>
        <v>1.9905865314989137</v>
      </c>
      <c r="H1467" s="3">
        <v>76.92</v>
      </c>
      <c r="I1467" s="3">
        <v>0.82</v>
      </c>
      <c r="J1467" s="3">
        <v>0.5</v>
      </c>
      <c r="K1467" s="3">
        <v>108.26</v>
      </c>
      <c r="L1467" s="3">
        <v>57.89</v>
      </c>
      <c r="M1467" s="42">
        <v>10691.45</v>
      </c>
      <c r="N1467" s="45">
        <v>3875.82</v>
      </c>
      <c r="O1467" s="3">
        <v>32.12171296296296</v>
      </c>
      <c r="P1467" s="10">
        <v>13.079999999999998</v>
      </c>
    </row>
    <row r="1468" spans="1:16" x14ac:dyDescent="0.35">
      <c r="A1468" s="28" t="s">
        <v>117</v>
      </c>
      <c r="B1468">
        <v>358</v>
      </c>
      <c r="C1468">
        <v>3677</v>
      </c>
      <c r="D1468" s="3">
        <v>223.12</v>
      </c>
      <c r="E1468" s="3">
        <v>82.3</v>
      </c>
      <c r="F1468" s="3">
        <v>56.88</v>
      </c>
      <c r="G1468" s="3">
        <f t="shared" si="22"/>
        <v>1.4469057665260197</v>
      </c>
      <c r="H1468" s="3">
        <v>111.48</v>
      </c>
      <c r="I1468" s="3">
        <v>0.93</v>
      </c>
      <c r="J1468" s="3">
        <v>0.69</v>
      </c>
      <c r="K1468" s="3">
        <v>84.12</v>
      </c>
      <c r="L1468" s="3">
        <v>57.93</v>
      </c>
      <c r="M1468" s="42">
        <v>10631.55</v>
      </c>
      <c r="N1468" s="45">
        <v>3761.87</v>
      </c>
      <c r="O1468" s="3">
        <v>32.066250000000004</v>
      </c>
      <c r="P1468" s="10">
        <v>158.51999999999998</v>
      </c>
    </row>
    <row r="1469" spans="1:16" x14ac:dyDescent="0.35">
      <c r="A1469" s="28" t="s">
        <v>117</v>
      </c>
      <c r="B1469">
        <v>359</v>
      </c>
      <c r="C1469">
        <v>4250</v>
      </c>
      <c r="D1469" s="3">
        <v>236.77</v>
      </c>
      <c r="E1469" s="3">
        <v>84.65</v>
      </c>
      <c r="F1469" s="3">
        <v>63.93</v>
      </c>
      <c r="G1469" s="3">
        <f t="shared" si="22"/>
        <v>1.3241044892851557</v>
      </c>
      <c r="H1469" s="3">
        <v>65.44</v>
      </c>
      <c r="I1469" s="3">
        <v>0.95</v>
      </c>
      <c r="J1469" s="3">
        <v>0.76</v>
      </c>
      <c r="K1469" s="3">
        <v>85.96</v>
      </c>
      <c r="L1469" s="3">
        <v>65.61</v>
      </c>
      <c r="M1469" s="42">
        <v>10397.51</v>
      </c>
      <c r="N1469" s="45">
        <v>3620.75</v>
      </c>
      <c r="O1469" s="3">
        <v>31.8495462962963</v>
      </c>
      <c r="P1469" s="10">
        <v>24.560000000000002</v>
      </c>
    </row>
    <row r="1470" spans="1:16" x14ac:dyDescent="0.35">
      <c r="A1470" s="28" t="s">
        <v>117</v>
      </c>
      <c r="B1470">
        <v>360</v>
      </c>
      <c r="C1470">
        <v>1851</v>
      </c>
      <c r="D1470" s="3">
        <v>154.61000000000001</v>
      </c>
      <c r="E1470" s="3">
        <v>53.78</v>
      </c>
      <c r="F1470" s="3">
        <v>43.82</v>
      </c>
      <c r="G1470" s="3">
        <f t="shared" si="22"/>
        <v>1.227293473299863</v>
      </c>
      <c r="H1470" s="3">
        <v>108.49</v>
      </c>
      <c r="I1470" s="3">
        <v>0.97</v>
      </c>
      <c r="J1470" s="3">
        <v>0.81</v>
      </c>
      <c r="K1470" s="3">
        <v>54.12</v>
      </c>
      <c r="L1470" s="3">
        <v>43.91</v>
      </c>
      <c r="M1470" s="42">
        <v>10339.799999999999</v>
      </c>
      <c r="N1470" s="45">
        <v>3541.84</v>
      </c>
      <c r="O1470" s="3">
        <v>31.796111111111113</v>
      </c>
      <c r="P1470" s="10">
        <v>161.51</v>
      </c>
    </row>
    <row r="1471" spans="1:16" x14ac:dyDescent="0.35">
      <c r="A1471" s="28" t="s">
        <v>117</v>
      </c>
      <c r="B1471">
        <v>361</v>
      </c>
      <c r="C1471">
        <v>4476</v>
      </c>
      <c r="D1471" s="3">
        <v>248.45</v>
      </c>
      <c r="E1471" s="3">
        <v>83.84</v>
      </c>
      <c r="F1471" s="3">
        <v>67.98</v>
      </c>
      <c r="G1471" s="3">
        <f t="shared" si="22"/>
        <v>1.2333039129155634</v>
      </c>
      <c r="H1471" s="3">
        <v>38.11</v>
      </c>
      <c r="I1471" s="3">
        <v>0.91</v>
      </c>
      <c r="J1471" s="3">
        <v>0.81</v>
      </c>
      <c r="K1471" s="3">
        <v>87.24</v>
      </c>
      <c r="L1471" s="3">
        <v>69.08</v>
      </c>
      <c r="M1471" s="42">
        <v>10495.22</v>
      </c>
      <c r="N1471" s="45">
        <v>3565.13</v>
      </c>
      <c r="O1471" s="3">
        <v>31.940018518518521</v>
      </c>
      <c r="P1471" s="10">
        <v>51.89</v>
      </c>
    </row>
    <row r="1472" spans="1:16" x14ac:dyDescent="0.35">
      <c r="A1472" s="28" t="s">
        <v>117</v>
      </c>
      <c r="B1472">
        <v>362</v>
      </c>
      <c r="C1472">
        <v>3728</v>
      </c>
      <c r="D1472" s="3">
        <v>226.96</v>
      </c>
      <c r="E1472" s="3">
        <v>75.55</v>
      </c>
      <c r="F1472" s="3">
        <v>62.83</v>
      </c>
      <c r="G1472" s="3">
        <f t="shared" si="22"/>
        <v>1.2024510584115868</v>
      </c>
      <c r="H1472" s="3">
        <v>122.53</v>
      </c>
      <c r="I1472" s="3">
        <v>0.91</v>
      </c>
      <c r="J1472" s="3">
        <v>0.83</v>
      </c>
      <c r="K1472" s="3">
        <v>76.66</v>
      </c>
      <c r="L1472" s="3">
        <v>61.57</v>
      </c>
      <c r="M1472" s="42">
        <v>10390.81</v>
      </c>
      <c r="N1472" s="45">
        <v>3354.6</v>
      </c>
      <c r="O1472" s="3">
        <v>31.843342592592592</v>
      </c>
      <c r="P1472" s="10">
        <v>147.47</v>
      </c>
    </row>
    <row r="1473" spans="1:16" x14ac:dyDescent="0.35">
      <c r="A1473" s="28" t="s">
        <v>117</v>
      </c>
      <c r="B1473">
        <v>363</v>
      </c>
      <c r="C1473">
        <v>1475</v>
      </c>
      <c r="D1473" s="3">
        <v>138.78</v>
      </c>
      <c r="E1473" s="3">
        <v>46.96</v>
      </c>
      <c r="F1473" s="3">
        <v>39.99</v>
      </c>
      <c r="G1473" s="3">
        <f t="shared" si="22"/>
        <v>1.1742935733933484</v>
      </c>
      <c r="H1473" s="3">
        <v>63.3</v>
      </c>
      <c r="I1473" s="3">
        <v>0.96</v>
      </c>
      <c r="J1473" s="3">
        <v>0.85</v>
      </c>
      <c r="K1473" s="3">
        <v>49.48</v>
      </c>
      <c r="L1473" s="3">
        <v>41.59</v>
      </c>
      <c r="M1473" s="42">
        <v>11026.1</v>
      </c>
      <c r="N1473" s="45">
        <v>3513</v>
      </c>
      <c r="O1473" s="3">
        <v>32.431574074074071</v>
      </c>
      <c r="P1473" s="10">
        <v>26.700000000000003</v>
      </c>
    </row>
    <row r="1474" spans="1:16" x14ac:dyDescent="0.35">
      <c r="A1474" s="28" t="s">
        <v>117</v>
      </c>
      <c r="B1474">
        <v>364</v>
      </c>
      <c r="C1474">
        <v>11207</v>
      </c>
      <c r="D1474" s="3">
        <v>404.76</v>
      </c>
      <c r="E1474" s="3">
        <v>157.36000000000001</v>
      </c>
      <c r="F1474" s="3">
        <v>90.68</v>
      </c>
      <c r="G1474" s="3">
        <f t="shared" si="22"/>
        <v>1.7353330392589326</v>
      </c>
      <c r="H1474" s="3">
        <v>76.52</v>
      </c>
      <c r="I1474" s="3">
        <v>0.86</v>
      </c>
      <c r="J1474" s="3">
        <v>0.57999999999999996</v>
      </c>
      <c r="K1474" s="3">
        <v>152.80000000000001</v>
      </c>
      <c r="L1474" s="3">
        <v>92.82</v>
      </c>
      <c r="M1474" s="42">
        <v>10907.2</v>
      </c>
      <c r="N1474" s="45">
        <v>3156.48</v>
      </c>
      <c r="O1474" s="3">
        <v>32.321481481481477</v>
      </c>
      <c r="P1474" s="10">
        <v>13.480000000000004</v>
      </c>
    </row>
    <row r="1475" spans="1:16" x14ac:dyDescent="0.35">
      <c r="A1475" s="28" t="s">
        <v>117</v>
      </c>
      <c r="B1475">
        <v>365</v>
      </c>
      <c r="C1475">
        <v>1239</v>
      </c>
      <c r="D1475" s="3">
        <v>124.66</v>
      </c>
      <c r="E1475" s="3">
        <v>40.340000000000003</v>
      </c>
      <c r="F1475" s="3">
        <v>39.1</v>
      </c>
      <c r="G1475" s="3">
        <f t="shared" si="22"/>
        <v>1.0317135549872123</v>
      </c>
      <c r="H1475" s="3">
        <v>57.83</v>
      </c>
      <c r="I1475" s="3">
        <v>1</v>
      </c>
      <c r="J1475" s="3">
        <v>0.97</v>
      </c>
      <c r="K1475" s="3">
        <v>41.23</v>
      </c>
      <c r="L1475" s="3">
        <v>39.229999999999997</v>
      </c>
      <c r="M1475" s="42">
        <v>10475.799999999999</v>
      </c>
      <c r="N1475" s="45">
        <v>3253.25</v>
      </c>
      <c r="O1475" s="3">
        <v>31.92203703703704</v>
      </c>
      <c r="P1475" s="10">
        <v>32.17</v>
      </c>
    </row>
    <row r="1476" spans="1:16" x14ac:dyDescent="0.35">
      <c r="A1476" s="28" t="s">
        <v>117</v>
      </c>
      <c r="B1476">
        <v>366</v>
      </c>
      <c r="C1476">
        <v>3125</v>
      </c>
      <c r="D1476" s="3">
        <v>234.07</v>
      </c>
      <c r="E1476" s="3">
        <v>93.37</v>
      </c>
      <c r="F1476" s="3">
        <v>42.61</v>
      </c>
      <c r="G1476" s="3">
        <f t="shared" si="22"/>
        <v>2.191269655010561</v>
      </c>
      <c r="H1476" s="3">
        <v>144.19</v>
      </c>
      <c r="I1476" s="3">
        <v>0.72</v>
      </c>
      <c r="J1476" s="3">
        <v>0.46</v>
      </c>
      <c r="K1476" s="3">
        <v>93.23</v>
      </c>
      <c r="L1476" s="3">
        <v>48.21</v>
      </c>
      <c r="M1476" s="42">
        <v>10645.26</v>
      </c>
      <c r="N1476" s="45">
        <v>3038.44</v>
      </c>
      <c r="O1476" s="3">
        <v>32.078944444444446</v>
      </c>
      <c r="P1476" s="10">
        <v>125.81</v>
      </c>
    </row>
    <row r="1477" spans="1:16" x14ac:dyDescent="0.35">
      <c r="A1477" s="28" t="s">
        <v>117</v>
      </c>
      <c r="B1477">
        <v>367</v>
      </c>
      <c r="C1477">
        <v>2189</v>
      </c>
      <c r="D1477" s="3">
        <v>181.92</v>
      </c>
      <c r="E1477" s="3">
        <v>68.44</v>
      </c>
      <c r="F1477" s="3">
        <v>40.729999999999997</v>
      </c>
      <c r="G1477" s="3">
        <f t="shared" si="22"/>
        <v>1.6803339062116376</v>
      </c>
      <c r="H1477" s="3">
        <v>7.53</v>
      </c>
      <c r="I1477" s="3">
        <v>0.83</v>
      </c>
      <c r="J1477" s="3">
        <v>0.6</v>
      </c>
      <c r="K1477" s="3">
        <v>71.39</v>
      </c>
      <c r="L1477" s="3">
        <v>44</v>
      </c>
      <c r="M1477" s="42">
        <v>10631.74</v>
      </c>
      <c r="N1477" s="45">
        <v>2959.27</v>
      </c>
      <c r="O1477" s="3">
        <v>32.066425925925927</v>
      </c>
      <c r="P1477" s="10">
        <v>82.47</v>
      </c>
    </row>
    <row r="1478" spans="1:16" x14ac:dyDescent="0.35">
      <c r="A1478" s="28" t="s">
        <v>117</v>
      </c>
      <c r="B1478">
        <v>368</v>
      </c>
      <c r="C1478">
        <v>1608</v>
      </c>
      <c r="D1478" s="3">
        <v>146.75</v>
      </c>
      <c r="E1478" s="3">
        <v>47.23</v>
      </c>
      <c r="F1478" s="3">
        <v>43.35</v>
      </c>
      <c r="G1478" s="3">
        <f t="shared" ref="G1478:G1541" si="23">E1478/F1478</f>
        <v>1.0895040369088811</v>
      </c>
      <c r="H1478" s="3">
        <v>80.12</v>
      </c>
      <c r="I1478" s="3">
        <v>0.94</v>
      </c>
      <c r="J1478" s="3">
        <v>0.92</v>
      </c>
      <c r="K1478" s="3">
        <v>50</v>
      </c>
      <c r="L1478" s="3">
        <v>44</v>
      </c>
      <c r="M1478" s="42">
        <v>10977.07</v>
      </c>
      <c r="N1478" s="45">
        <v>2785.7</v>
      </c>
      <c r="O1478" s="3">
        <v>32.386175925925926</v>
      </c>
      <c r="P1478" s="10">
        <v>9.8799999999999955</v>
      </c>
    </row>
    <row r="1479" spans="1:16" x14ac:dyDescent="0.35">
      <c r="A1479" s="28" t="s">
        <v>117</v>
      </c>
      <c r="B1479">
        <v>369</v>
      </c>
      <c r="C1479">
        <v>2363</v>
      </c>
      <c r="D1479" s="3">
        <v>185.49</v>
      </c>
      <c r="E1479" s="3">
        <v>59.49</v>
      </c>
      <c r="F1479" s="3">
        <v>50.58</v>
      </c>
      <c r="G1479" s="3">
        <f t="shared" si="23"/>
        <v>1.1761565836298933</v>
      </c>
      <c r="H1479" s="3">
        <v>109.08</v>
      </c>
      <c r="I1479" s="3">
        <v>0.86</v>
      </c>
      <c r="J1479" s="3">
        <v>0.85</v>
      </c>
      <c r="K1479" s="3">
        <v>62.43</v>
      </c>
      <c r="L1479" s="3">
        <v>53.16</v>
      </c>
      <c r="M1479" s="42">
        <v>10508.94</v>
      </c>
      <c r="N1479" s="45">
        <v>2841.08</v>
      </c>
      <c r="O1479" s="3">
        <v>31.952722222222224</v>
      </c>
      <c r="P1479" s="10">
        <v>160.92000000000002</v>
      </c>
    </row>
    <row r="1480" spans="1:16" x14ac:dyDescent="0.35">
      <c r="A1480" s="28" t="s">
        <v>117</v>
      </c>
      <c r="B1480">
        <v>370</v>
      </c>
      <c r="C1480">
        <v>996</v>
      </c>
      <c r="D1480" s="3">
        <v>115.42</v>
      </c>
      <c r="E1480" s="3">
        <v>40.33</v>
      </c>
      <c r="F1480" s="3">
        <v>31.44</v>
      </c>
      <c r="G1480" s="3">
        <f t="shared" si="23"/>
        <v>1.2827608142493638</v>
      </c>
      <c r="H1480" s="3">
        <v>107.5</v>
      </c>
      <c r="I1480" s="3">
        <v>0.94</v>
      </c>
      <c r="J1480" s="3">
        <v>0.78</v>
      </c>
      <c r="K1480" s="3">
        <v>41.87</v>
      </c>
      <c r="L1480" s="3">
        <v>31.78</v>
      </c>
      <c r="M1480" s="42">
        <v>10462.74</v>
      </c>
      <c r="N1480" s="45">
        <v>2667.61</v>
      </c>
      <c r="O1480" s="3">
        <v>31.909944444444442</v>
      </c>
      <c r="P1480" s="10">
        <v>162.5</v>
      </c>
    </row>
    <row r="1481" spans="1:16" x14ac:dyDescent="0.35">
      <c r="A1481" s="28" t="s">
        <v>117</v>
      </c>
      <c r="B1481">
        <v>371</v>
      </c>
      <c r="C1481">
        <v>6802</v>
      </c>
      <c r="D1481" s="3">
        <v>309.73</v>
      </c>
      <c r="E1481" s="3">
        <v>102.21</v>
      </c>
      <c r="F1481" s="3">
        <v>84.73</v>
      </c>
      <c r="G1481" s="3">
        <f t="shared" si="23"/>
        <v>1.2063023722412367</v>
      </c>
      <c r="H1481" s="3">
        <v>62.79</v>
      </c>
      <c r="I1481" s="3">
        <v>0.89</v>
      </c>
      <c r="J1481" s="3">
        <v>0.83</v>
      </c>
      <c r="K1481" s="3">
        <v>111.36</v>
      </c>
      <c r="L1481" s="3">
        <v>89.8</v>
      </c>
      <c r="M1481" s="42">
        <v>10088.290000000001</v>
      </c>
      <c r="N1481" s="45">
        <v>2534.69</v>
      </c>
      <c r="O1481" s="3">
        <v>31.563231481481484</v>
      </c>
      <c r="P1481" s="10">
        <v>27.21</v>
      </c>
    </row>
    <row r="1482" spans="1:16" x14ac:dyDescent="0.35">
      <c r="A1482" s="28" t="s">
        <v>117</v>
      </c>
      <c r="B1482">
        <v>372</v>
      </c>
      <c r="C1482">
        <v>2002</v>
      </c>
      <c r="D1482" s="3">
        <v>172.54</v>
      </c>
      <c r="E1482" s="3">
        <v>68.69</v>
      </c>
      <c r="F1482" s="3">
        <v>37.11</v>
      </c>
      <c r="G1482" s="3">
        <f t="shared" si="23"/>
        <v>1.8509835623821072</v>
      </c>
      <c r="H1482" s="3">
        <v>159.9</v>
      </c>
      <c r="I1482" s="3">
        <v>0.85</v>
      </c>
      <c r="J1482" s="3">
        <v>0.54</v>
      </c>
      <c r="K1482" s="3">
        <v>69.290000000000006</v>
      </c>
      <c r="L1482" s="3">
        <v>39.11</v>
      </c>
      <c r="M1482" s="42">
        <v>9939.1299999999992</v>
      </c>
      <c r="N1482" s="45">
        <v>2458.9699999999998</v>
      </c>
      <c r="O1482" s="3">
        <v>31.425120370370369</v>
      </c>
      <c r="P1482" s="10">
        <v>110.1</v>
      </c>
    </row>
    <row r="1483" spans="1:16" x14ac:dyDescent="0.35">
      <c r="A1483" s="28" t="s">
        <v>117</v>
      </c>
      <c r="B1483">
        <v>373</v>
      </c>
      <c r="C1483">
        <v>3160</v>
      </c>
      <c r="D1483" s="3">
        <v>202.56</v>
      </c>
      <c r="E1483" s="3">
        <v>69.06</v>
      </c>
      <c r="F1483" s="3">
        <v>58.26</v>
      </c>
      <c r="G1483" s="3">
        <f t="shared" si="23"/>
        <v>1.1853759011328528</v>
      </c>
      <c r="H1483" s="3">
        <v>84.68</v>
      </c>
      <c r="I1483" s="3">
        <v>0.97</v>
      </c>
      <c r="J1483" s="3">
        <v>0.84</v>
      </c>
      <c r="K1483" s="3">
        <v>72.03</v>
      </c>
      <c r="L1483" s="3">
        <v>59</v>
      </c>
      <c r="M1483" s="42">
        <v>9980.1200000000008</v>
      </c>
      <c r="N1483" s="45">
        <v>2709.3</v>
      </c>
      <c r="O1483" s="3">
        <v>31.463074074074076</v>
      </c>
      <c r="P1483" s="10">
        <v>5.3199999999999932</v>
      </c>
    </row>
    <row r="1484" spans="1:16" x14ac:dyDescent="0.35">
      <c r="A1484" s="28" t="s">
        <v>117</v>
      </c>
      <c r="B1484">
        <v>374</v>
      </c>
      <c r="C1484">
        <v>10181</v>
      </c>
      <c r="D1484" s="3">
        <v>427.27</v>
      </c>
      <c r="E1484" s="3">
        <v>133.22</v>
      </c>
      <c r="F1484" s="3">
        <v>97.3</v>
      </c>
      <c r="G1484" s="3">
        <f t="shared" si="23"/>
        <v>1.3691675231243576</v>
      </c>
      <c r="H1484" s="3">
        <v>7.93</v>
      </c>
      <c r="I1484" s="3">
        <v>0.7</v>
      </c>
      <c r="J1484" s="3">
        <v>0.73</v>
      </c>
      <c r="K1484" s="3">
        <v>145.16999999999999</v>
      </c>
      <c r="L1484" s="3">
        <v>108.14</v>
      </c>
      <c r="M1484" s="42">
        <v>10300.469999999999</v>
      </c>
      <c r="N1484" s="45">
        <v>2787.77</v>
      </c>
      <c r="O1484" s="3">
        <v>31.759694444444445</v>
      </c>
      <c r="P1484" s="10">
        <v>82.07</v>
      </c>
    </row>
    <row r="1485" spans="1:16" x14ac:dyDescent="0.35">
      <c r="A1485" s="28" t="s">
        <v>117</v>
      </c>
      <c r="B1485">
        <v>375</v>
      </c>
      <c r="C1485">
        <v>1040</v>
      </c>
      <c r="D1485" s="3">
        <v>116.6</v>
      </c>
      <c r="E1485" s="3">
        <v>39.89</v>
      </c>
      <c r="F1485" s="3">
        <v>33.19</v>
      </c>
      <c r="G1485" s="3">
        <f t="shared" si="23"/>
        <v>1.2018680325399218</v>
      </c>
      <c r="H1485" s="3">
        <v>134.62</v>
      </c>
      <c r="I1485" s="3">
        <v>0.96</v>
      </c>
      <c r="J1485" s="3">
        <v>0.83</v>
      </c>
      <c r="K1485" s="3">
        <v>41.88</v>
      </c>
      <c r="L1485" s="3">
        <v>33.24</v>
      </c>
      <c r="M1485" s="42">
        <v>9868.7099999999991</v>
      </c>
      <c r="N1485" s="45">
        <v>2587.8000000000002</v>
      </c>
      <c r="O1485" s="3">
        <v>31.359916666666667</v>
      </c>
      <c r="P1485" s="10">
        <v>135.38</v>
      </c>
    </row>
    <row r="1486" spans="1:16" x14ac:dyDescent="0.35">
      <c r="A1486" s="28" t="s">
        <v>117</v>
      </c>
      <c r="B1486">
        <v>376</v>
      </c>
      <c r="C1486">
        <v>8264</v>
      </c>
      <c r="D1486" s="3">
        <v>385.09</v>
      </c>
      <c r="E1486" s="3">
        <v>152.79</v>
      </c>
      <c r="F1486" s="3">
        <v>68.87</v>
      </c>
      <c r="G1486" s="3">
        <f t="shared" si="23"/>
        <v>2.218527660810222</v>
      </c>
      <c r="H1486" s="3">
        <v>16.53</v>
      </c>
      <c r="I1486" s="3">
        <v>0.7</v>
      </c>
      <c r="J1486" s="3">
        <v>0.45</v>
      </c>
      <c r="K1486" s="3">
        <v>154.54</v>
      </c>
      <c r="L1486" s="3">
        <v>74.400000000000006</v>
      </c>
      <c r="M1486" s="42">
        <v>9627.6299999999992</v>
      </c>
      <c r="N1486" s="45">
        <v>2621.06</v>
      </c>
      <c r="O1486" s="3">
        <v>31.136694444444441</v>
      </c>
      <c r="P1486" s="10">
        <v>73.47</v>
      </c>
    </row>
    <row r="1487" spans="1:16" x14ac:dyDescent="0.35">
      <c r="A1487" s="28" t="s">
        <v>117</v>
      </c>
      <c r="B1487">
        <v>377</v>
      </c>
      <c r="C1487">
        <v>2496</v>
      </c>
      <c r="D1487" s="3">
        <v>178.8</v>
      </c>
      <c r="E1487" s="3">
        <v>62.11</v>
      </c>
      <c r="F1487" s="3">
        <v>51.17</v>
      </c>
      <c r="G1487" s="3">
        <f t="shared" si="23"/>
        <v>1.213797146765683</v>
      </c>
      <c r="H1487" s="3">
        <v>65.2</v>
      </c>
      <c r="I1487" s="3">
        <v>0.98</v>
      </c>
      <c r="J1487" s="3">
        <v>0.82</v>
      </c>
      <c r="K1487" s="3">
        <v>63.91</v>
      </c>
      <c r="L1487" s="3">
        <v>52.33</v>
      </c>
      <c r="M1487" s="42">
        <v>9516.56</v>
      </c>
      <c r="N1487" s="45">
        <v>2584.5700000000002</v>
      </c>
      <c r="O1487" s="3">
        <v>31.03385185185185</v>
      </c>
      <c r="P1487" s="10">
        <v>24.799999999999997</v>
      </c>
    </row>
    <row r="1488" spans="1:16" x14ac:dyDescent="0.35">
      <c r="A1488" s="28" t="s">
        <v>117</v>
      </c>
      <c r="B1488">
        <v>378</v>
      </c>
      <c r="C1488">
        <v>3214</v>
      </c>
      <c r="D1488" s="3">
        <v>204.96</v>
      </c>
      <c r="E1488" s="3">
        <v>67.59</v>
      </c>
      <c r="F1488" s="3">
        <v>60.54</v>
      </c>
      <c r="G1488" s="3">
        <f t="shared" si="23"/>
        <v>1.1164519326065412</v>
      </c>
      <c r="H1488" s="3">
        <v>115.17</v>
      </c>
      <c r="I1488" s="3">
        <v>0.96</v>
      </c>
      <c r="J1488" s="3">
        <v>0.9</v>
      </c>
      <c r="K1488" s="3">
        <v>70.09</v>
      </c>
      <c r="L1488" s="3">
        <v>58.79</v>
      </c>
      <c r="M1488" s="42">
        <v>10329.84</v>
      </c>
      <c r="N1488" s="45">
        <v>2916.86</v>
      </c>
      <c r="O1488" s="3">
        <v>31.786888888888885</v>
      </c>
      <c r="P1488" s="10">
        <v>154.82999999999998</v>
      </c>
    </row>
    <row r="1489" spans="1:16" x14ac:dyDescent="0.35">
      <c r="A1489" s="28" t="s">
        <v>117</v>
      </c>
      <c r="B1489">
        <v>379</v>
      </c>
      <c r="C1489">
        <v>10072</v>
      </c>
      <c r="D1489" s="3">
        <v>426.35</v>
      </c>
      <c r="E1489" s="3">
        <v>148.24</v>
      </c>
      <c r="F1489" s="3">
        <v>86.51</v>
      </c>
      <c r="G1489" s="3">
        <f t="shared" si="23"/>
        <v>1.7135591261125882</v>
      </c>
      <c r="H1489" s="3">
        <v>107.59</v>
      </c>
      <c r="I1489" s="3">
        <v>0.7</v>
      </c>
      <c r="J1489" s="3">
        <v>0.57999999999999996</v>
      </c>
      <c r="K1489" s="3">
        <v>160.85</v>
      </c>
      <c r="L1489" s="3">
        <v>98.94</v>
      </c>
      <c r="M1489" s="42">
        <v>10206.5</v>
      </c>
      <c r="N1489" s="45">
        <v>3082.38</v>
      </c>
      <c r="O1489" s="3">
        <v>31.672685185185184</v>
      </c>
      <c r="P1489" s="10">
        <v>162.41</v>
      </c>
    </row>
    <row r="1490" spans="1:16" x14ac:dyDescent="0.35">
      <c r="A1490" s="28" t="s">
        <v>117</v>
      </c>
      <c r="B1490">
        <v>380</v>
      </c>
      <c r="C1490">
        <v>5215</v>
      </c>
      <c r="D1490" s="3">
        <v>312.67</v>
      </c>
      <c r="E1490" s="3">
        <v>122.02</v>
      </c>
      <c r="F1490" s="3">
        <v>54.42</v>
      </c>
      <c r="G1490" s="3">
        <f t="shared" si="23"/>
        <v>2.2421903711870637</v>
      </c>
      <c r="H1490" s="3">
        <v>56.7</v>
      </c>
      <c r="I1490" s="3">
        <v>0.67</v>
      </c>
      <c r="J1490" s="3">
        <v>0.45</v>
      </c>
      <c r="K1490" s="3">
        <v>120.42</v>
      </c>
      <c r="L1490" s="3">
        <v>62.51</v>
      </c>
      <c r="M1490" s="42">
        <v>9715.4599999999991</v>
      </c>
      <c r="N1490" s="45">
        <v>2975.01</v>
      </c>
      <c r="O1490" s="3">
        <v>31.218018518518516</v>
      </c>
      <c r="P1490" s="10">
        <v>33.299999999999997</v>
      </c>
    </row>
    <row r="1491" spans="1:16" x14ac:dyDescent="0.35">
      <c r="A1491" s="28" t="s">
        <v>117</v>
      </c>
      <c r="B1491">
        <v>381</v>
      </c>
      <c r="C1491">
        <v>3147</v>
      </c>
      <c r="D1491" s="3">
        <v>217.05</v>
      </c>
      <c r="E1491" s="3">
        <v>71.19</v>
      </c>
      <c r="F1491" s="3">
        <v>56.28</v>
      </c>
      <c r="G1491" s="3">
        <f t="shared" si="23"/>
        <v>1.2649253731343284</v>
      </c>
      <c r="H1491" s="3">
        <v>142.06</v>
      </c>
      <c r="I1491" s="3">
        <v>0.84</v>
      </c>
      <c r="J1491" s="3">
        <v>0.79</v>
      </c>
      <c r="K1491" s="3">
        <v>77.47</v>
      </c>
      <c r="L1491" s="3">
        <v>59.84</v>
      </c>
      <c r="M1491" s="42">
        <v>9662.81</v>
      </c>
      <c r="N1491" s="45">
        <v>3168.43</v>
      </c>
      <c r="O1491" s="3">
        <v>31.169268518518518</v>
      </c>
      <c r="P1491" s="10">
        <v>127.94</v>
      </c>
    </row>
    <row r="1492" spans="1:16" x14ac:dyDescent="0.35">
      <c r="A1492" s="28" t="s">
        <v>117</v>
      </c>
      <c r="B1492">
        <v>382</v>
      </c>
      <c r="C1492">
        <v>905</v>
      </c>
      <c r="D1492" s="3">
        <v>108.49</v>
      </c>
      <c r="E1492" s="3">
        <v>38.619999999999997</v>
      </c>
      <c r="F1492" s="3">
        <v>29.84</v>
      </c>
      <c r="G1492" s="3">
        <f t="shared" si="23"/>
        <v>1.2942359249329758</v>
      </c>
      <c r="H1492" s="3">
        <v>107.72</v>
      </c>
      <c r="I1492" s="3">
        <v>0.97</v>
      </c>
      <c r="J1492" s="3">
        <v>0.77</v>
      </c>
      <c r="K1492" s="3">
        <v>38.21</v>
      </c>
      <c r="L1492" s="3">
        <v>28.37</v>
      </c>
      <c r="M1492" s="42">
        <v>10038.959999999999</v>
      </c>
      <c r="N1492" s="45">
        <v>3115.34</v>
      </c>
      <c r="O1492" s="3">
        <v>31.517555555555553</v>
      </c>
      <c r="P1492" s="10">
        <v>162.28</v>
      </c>
    </row>
    <row r="1493" spans="1:16" x14ac:dyDescent="0.35">
      <c r="A1493" s="28" t="s">
        <v>117</v>
      </c>
      <c r="B1493">
        <v>383</v>
      </c>
      <c r="C1493">
        <v>1260</v>
      </c>
      <c r="D1493" s="3">
        <v>129.65</v>
      </c>
      <c r="E1493" s="3">
        <v>48.31</v>
      </c>
      <c r="F1493" s="3">
        <v>33.21</v>
      </c>
      <c r="G1493" s="3">
        <f t="shared" si="23"/>
        <v>1.4546823246010239</v>
      </c>
      <c r="H1493" s="3">
        <v>114.72</v>
      </c>
      <c r="I1493" s="3">
        <v>0.94</v>
      </c>
      <c r="J1493" s="3">
        <v>0.69</v>
      </c>
      <c r="K1493" s="3">
        <v>47.42</v>
      </c>
      <c r="L1493" s="3">
        <v>32.5</v>
      </c>
      <c r="M1493" s="42">
        <v>9870.17</v>
      </c>
      <c r="N1493" s="45">
        <v>3283.52</v>
      </c>
      <c r="O1493" s="3">
        <v>31.361268518518518</v>
      </c>
      <c r="P1493" s="10">
        <v>155.28</v>
      </c>
    </row>
    <row r="1494" spans="1:16" x14ac:dyDescent="0.35">
      <c r="A1494" s="28" t="s">
        <v>117</v>
      </c>
      <c r="B1494">
        <v>384</v>
      </c>
      <c r="C1494">
        <v>17612</v>
      </c>
      <c r="D1494" s="3">
        <v>493.81</v>
      </c>
      <c r="E1494" s="3">
        <v>175.1</v>
      </c>
      <c r="F1494" s="3">
        <v>128.07</v>
      </c>
      <c r="G1494" s="3">
        <f t="shared" si="23"/>
        <v>1.3672210509877412</v>
      </c>
      <c r="H1494" s="3">
        <v>135.28</v>
      </c>
      <c r="I1494" s="3">
        <v>0.91</v>
      </c>
      <c r="J1494" s="3">
        <v>0.73</v>
      </c>
      <c r="K1494" s="3">
        <v>174.84</v>
      </c>
      <c r="L1494" s="3">
        <v>132.38999999999999</v>
      </c>
      <c r="M1494" s="42">
        <v>9603.5499999999993</v>
      </c>
      <c r="N1494" s="45">
        <v>3402.34</v>
      </c>
      <c r="O1494" s="3">
        <v>31.114398148148151</v>
      </c>
      <c r="P1494" s="10">
        <v>134.72</v>
      </c>
    </row>
    <row r="1495" spans="1:16" x14ac:dyDescent="0.35">
      <c r="A1495" s="28" t="s">
        <v>117</v>
      </c>
      <c r="B1495">
        <v>385</v>
      </c>
      <c r="C1495">
        <v>953</v>
      </c>
      <c r="D1495" s="3">
        <v>112.94</v>
      </c>
      <c r="E1495" s="3">
        <v>35.92</v>
      </c>
      <c r="F1495" s="3">
        <v>33.78</v>
      </c>
      <c r="G1495" s="3">
        <f t="shared" si="23"/>
        <v>1.0633510953226761</v>
      </c>
      <c r="H1495" s="3">
        <v>21.86</v>
      </c>
      <c r="I1495" s="3">
        <v>0.94</v>
      </c>
      <c r="J1495" s="3">
        <v>0.94</v>
      </c>
      <c r="K1495" s="3">
        <v>39.450000000000003</v>
      </c>
      <c r="L1495" s="3">
        <v>34.4</v>
      </c>
      <c r="M1495" s="42">
        <v>10236.540000000001</v>
      </c>
      <c r="N1495" s="45">
        <v>3407.79</v>
      </c>
      <c r="O1495" s="3">
        <v>31.700500000000002</v>
      </c>
      <c r="P1495" s="10">
        <v>68.14</v>
      </c>
    </row>
    <row r="1496" spans="1:16" x14ac:dyDescent="0.35">
      <c r="A1496" s="28" t="s">
        <v>117</v>
      </c>
      <c r="B1496">
        <v>386</v>
      </c>
      <c r="C1496">
        <v>4421</v>
      </c>
      <c r="D1496" s="3">
        <v>244.74</v>
      </c>
      <c r="E1496" s="3">
        <v>85.83</v>
      </c>
      <c r="F1496" s="3">
        <v>65.58</v>
      </c>
      <c r="G1496" s="3">
        <f t="shared" si="23"/>
        <v>1.3087831655992681</v>
      </c>
      <c r="H1496" s="3">
        <v>105.79</v>
      </c>
      <c r="I1496" s="3">
        <v>0.93</v>
      </c>
      <c r="J1496" s="3">
        <v>0.76</v>
      </c>
      <c r="K1496" s="3">
        <v>85.49</v>
      </c>
      <c r="L1496" s="3">
        <v>65.05</v>
      </c>
      <c r="M1496" s="42">
        <v>10068.67</v>
      </c>
      <c r="N1496" s="45">
        <v>3553.11</v>
      </c>
      <c r="O1496" s="3">
        <v>31.545064814814815</v>
      </c>
      <c r="P1496" s="10">
        <v>164.20999999999998</v>
      </c>
    </row>
    <row r="1497" spans="1:16" x14ac:dyDescent="0.35">
      <c r="A1497" s="28" t="s">
        <v>117</v>
      </c>
      <c r="B1497">
        <v>387</v>
      </c>
      <c r="C1497">
        <v>2675</v>
      </c>
      <c r="D1497" s="3">
        <v>187.72</v>
      </c>
      <c r="E1497" s="3">
        <v>65.510000000000005</v>
      </c>
      <c r="F1497" s="3">
        <v>51.99</v>
      </c>
      <c r="G1497" s="3">
        <f t="shared" si="23"/>
        <v>1.2600500096172342</v>
      </c>
      <c r="H1497" s="3">
        <v>84.62</v>
      </c>
      <c r="I1497" s="3">
        <v>0.95</v>
      </c>
      <c r="J1497" s="3">
        <v>0.79</v>
      </c>
      <c r="K1497" s="3">
        <v>66.849999999999994</v>
      </c>
      <c r="L1497" s="3">
        <v>52</v>
      </c>
      <c r="M1497" s="42">
        <v>10080.9</v>
      </c>
      <c r="N1497" s="45">
        <v>3731.33</v>
      </c>
      <c r="O1497" s="3">
        <v>31.55638888888889</v>
      </c>
      <c r="P1497" s="10">
        <v>5.3799999999999955</v>
      </c>
    </row>
    <row r="1498" spans="1:16" x14ac:dyDescent="0.35">
      <c r="A1498" s="28" t="s">
        <v>117</v>
      </c>
      <c r="B1498">
        <v>388</v>
      </c>
      <c r="C1498">
        <v>1882</v>
      </c>
      <c r="D1498" s="3">
        <v>160.21</v>
      </c>
      <c r="E1498" s="3">
        <v>58.28</v>
      </c>
      <c r="F1498" s="3">
        <v>41.12</v>
      </c>
      <c r="G1498" s="3">
        <f t="shared" si="23"/>
        <v>1.4173151750972763</v>
      </c>
      <c r="H1498" s="3">
        <v>85.63</v>
      </c>
      <c r="I1498" s="3">
        <v>0.92</v>
      </c>
      <c r="J1498" s="3">
        <v>0.71</v>
      </c>
      <c r="K1498" s="3">
        <v>60.08</v>
      </c>
      <c r="L1498" s="3">
        <v>42.17</v>
      </c>
      <c r="M1498" s="42">
        <v>10090.65</v>
      </c>
      <c r="N1498" s="45">
        <v>3887.74</v>
      </c>
      <c r="O1498" s="3">
        <v>31.565416666666668</v>
      </c>
      <c r="P1498" s="10">
        <v>4.3700000000000045</v>
      </c>
    </row>
    <row r="1499" spans="1:16" x14ac:dyDescent="0.35">
      <c r="A1499" s="28" t="s">
        <v>117</v>
      </c>
      <c r="B1499">
        <v>389</v>
      </c>
      <c r="C1499">
        <v>19582</v>
      </c>
      <c r="D1499" s="3">
        <v>575.08000000000004</v>
      </c>
      <c r="E1499" s="3">
        <v>175.1</v>
      </c>
      <c r="F1499" s="3">
        <v>142.38999999999999</v>
      </c>
      <c r="G1499" s="3">
        <f t="shared" si="23"/>
        <v>1.2297211882856942</v>
      </c>
      <c r="H1499" s="3">
        <v>101.3</v>
      </c>
      <c r="I1499" s="3">
        <v>0.74</v>
      </c>
      <c r="J1499" s="3">
        <v>0.81</v>
      </c>
      <c r="K1499" s="3">
        <v>186.47</v>
      </c>
      <c r="L1499" s="3">
        <v>147.77000000000001</v>
      </c>
      <c r="M1499" s="42">
        <v>10315.34</v>
      </c>
      <c r="N1499" s="45">
        <v>4101.01</v>
      </c>
      <c r="O1499" s="3">
        <v>31.773462962962959</v>
      </c>
      <c r="P1499" s="10">
        <v>168.7</v>
      </c>
    </row>
    <row r="1500" spans="1:16" x14ac:dyDescent="0.35">
      <c r="A1500" s="28" t="s">
        <v>117</v>
      </c>
      <c r="B1500">
        <v>390</v>
      </c>
      <c r="C1500">
        <v>4502</v>
      </c>
      <c r="D1500" s="3">
        <v>249.69</v>
      </c>
      <c r="E1500" s="3">
        <v>91.97</v>
      </c>
      <c r="F1500" s="3">
        <v>62.32</v>
      </c>
      <c r="G1500" s="3">
        <f t="shared" si="23"/>
        <v>1.475770218228498</v>
      </c>
      <c r="H1500" s="3">
        <v>145.16</v>
      </c>
      <c r="I1500" s="3">
        <v>0.91</v>
      </c>
      <c r="J1500" s="3">
        <v>0.68</v>
      </c>
      <c r="K1500" s="3">
        <v>95.72</v>
      </c>
      <c r="L1500" s="3">
        <v>64.27</v>
      </c>
      <c r="M1500" s="42">
        <v>10144.82</v>
      </c>
      <c r="N1500" s="45">
        <v>4140.1400000000003</v>
      </c>
      <c r="O1500" s="3">
        <v>31.615574074074075</v>
      </c>
      <c r="P1500" s="10">
        <v>124.84</v>
      </c>
    </row>
    <row r="1501" spans="1:16" x14ac:dyDescent="0.35">
      <c r="A1501" s="28" t="s">
        <v>117</v>
      </c>
      <c r="B1501">
        <v>391</v>
      </c>
      <c r="C1501">
        <v>23101</v>
      </c>
      <c r="D1501" s="3">
        <v>643.91999999999996</v>
      </c>
      <c r="E1501" s="3">
        <v>220.21</v>
      </c>
      <c r="F1501" s="3">
        <v>133.57</v>
      </c>
      <c r="G1501" s="3">
        <f t="shared" si="23"/>
        <v>1.6486486486486487</v>
      </c>
      <c r="H1501" s="3">
        <v>35.950000000000003</v>
      </c>
      <c r="I1501" s="3">
        <v>0.7</v>
      </c>
      <c r="J1501" s="3">
        <v>0.61</v>
      </c>
      <c r="K1501" s="3">
        <v>230.49</v>
      </c>
      <c r="L1501" s="3">
        <v>139.44</v>
      </c>
      <c r="M1501" s="42">
        <v>9032.52</v>
      </c>
      <c r="N1501" s="45">
        <v>4159.76</v>
      </c>
      <c r="O1501" s="3">
        <v>30.585666666666672</v>
      </c>
      <c r="P1501" s="10">
        <v>54.05</v>
      </c>
    </row>
    <row r="1502" spans="1:16" x14ac:dyDescent="0.35">
      <c r="A1502" s="28" t="s">
        <v>117</v>
      </c>
      <c r="B1502">
        <v>392</v>
      </c>
      <c r="C1502">
        <v>6714</v>
      </c>
      <c r="D1502" s="3">
        <v>298.3</v>
      </c>
      <c r="E1502" s="3">
        <v>105.47</v>
      </c>
      <c r="F1502" s="3">
        <v>81.05</v>
      </c>
      <c r="G1502" s="3">
        <f t="shared" si="23"/>
        <v>1.3012954966070327</v>
      </c>
      <c r="H1502" s="3">
        <v>75.91</v>
      </c>
      <c r="I1502" s="3">
        <v>0.95</v>
      </c>
      <c r="J1502" s="3">
        <v>0.77</v>
      </c>
      <c r="K1502" s="3">
        <v>105.62</v>
      </c>
      <c r="L1502" s="3">
        <v>79.58</v>
      </c>
      <c r="M1502" s="42">
        <v>9024.77</v>
      </c>
      <c r="N1502" s="45">
        <v>3922.84</v>
      </c>
      <c r="O1502" s="3">
        <v>30.578490740740744</v>
      </c>
      <c r="P1502" s="10">
        <v>14.090000000000003</v>
      </c>
    </row>
    <row r="1503" spans="1:16" x14ac:dyDescent="0.35">
      <c r="A1503" s="28" t="s">
        <v>117</v>
      </c>
      <c r="B1503">
        <v>393</v>
      </c>
      <c r="C1503">
        <v>1831</v>
      </c>
      <c r="D1503" s="3">
        <v>154.19999999999999</v>
      </c>
      <c r="E1503" s="3">
        <v>54.83</v>
      </c>
      <c r="F1503" s="3">
        <v>42.52</v>
      </c>
      <c r="G1503" s="3">
        <f t="shared" si="23"/>
        <v>1.2895108184383819</v>
      </c>
      <c r="H1503" s="3">
        <v>137.46</v>
      </c>
      <c r="I1503" s="3">
        <v>0.97</v>
      </c>
      <c r="J1503" s="3">
        <v>0.78</v>
      </c>
      <c r="K1503" s="3">
        <v>55.44</v>
      </c>
      <c r="L1503" s="3">
        <v>41.43</v>
      </c>
      <c r="M1503" s="42">
        <v>9373.35</v>
      </c>
      <c r="N1503" s="45">
        <v>4013.26</v>
      </c>
      <c r="O1503" s="3">
        <v>30.901249999999997</v>
      </c>
      <c r="P1503" s="10">
        <v>132.54</v>
      </c>
    </row>
    <row r="1504" spans="1:16" x14ac:dyDescent="0.35">
      <c r="A1504" s="28" t="s">
        <v>117</v>
      </c>
      <c r="B1504">
        <v>394</v>
      </c>
      <c r="C1504">
        <v>1434</v>
      </c>
      <c r="D1504" s="3">
        <v>137.6</v>
      </c>
      <c r="E1504" s="3">
        <v>48.21</v>
      </c>
      <c r="F1504" s="3">
        <v>37.880000000000003</v>
      </c>
      <c r="G1504" s="3">
        <f t="shared" si="23"/>
        <v>1.2727032734952481</v>
      </c>
      <c r="H1504" s="3">
        <v>130.59</v>
      </c>
      <c r="I1504" s="3">
        <v>0.95</v>
      </c>
      <c r="J1504" s="3">
        <v>0.79</v>
      </c>
      <c r="K1504" s="3">
        <v>48.08</v>
      </c>
      <c r="L1504" s="3">
        <v>38.18</v>
      </c>
      <c r="M1504" s="42">
        <v>9298.4500000000007</v>
      </c>
      <c r="N1504" s="45">
        <v>3642.34</v>
      </c>
      <c r="O1504" s="3">
        <v>30.831898148148145</v>
      </c>
      <c r="P1504" s="10">
        <v>139.41</v>
      </c>
    </row>
    <row r="1505" spans="1:16" x14ac:dyDescent="0.35">
      <c r="A1505" s="28" t="s">
        <v>117</v>
      </c>
      <c r="B1505">
        <v>395</v>
      </c>
      <c r="C1505">
        <v>2703</v>
      </c>
      <c r="D1505" s="3">
        <v>202.71</v>
      </c>
      <c r="E1505" s="3">
        <v>73.19</v>
      </c>
      <c r="F1505" s="3">
        <v>47.02</v>
      </c>
      <c r="G1505" s="3">
        <f t="shared" si="23"/>
        <v>1.5565716716290938</v>
      </c>
      <c r="H1505" s="3">
        <v>122.04</v>
      </c>
      <c r="I1505" s="3">
        <v>0.83</v>
      </c>
      <c r="J1505" s="3">
        <v>0.64</v>
      </c>
      <c r="K1505" s="3">
        <v>73.55</v>
      </c>
      <c r="L1505" s="3">
        <v>50.48</v>
      </c>
      <c r="M1505" s="42">
        <v>9339.6200000000008</v>
      </c>
      <c r="N1505" s="45">
        <v>3443.03</v>
      </c>
      <c r="O1505" s="3">
        <v>30.870018518518521</v>
      </c>
      <c r="P1505" s="10">
        <v>147.95999999999998</v>
      </c>
    </row>
    <row r="1506" spans="1:16" x14ac:dyDescent="0.35">
      <c r="A1506" s="28" t="s">
        <v>117</v>
      </c>
      <c r="B1506">
        <v>396</v>
      </c>
      <c r="C1506">
        <v>4448</v>
      </c>
      <c r="D1506" s="3">
        <v>239.1</v>
      </c>
      <c r="E1506" s="3">
        <v>76.650000000000006</v>
      </c>
      <c r="F1506" s="3">
        <v>73.89</v>
      </c>
      <c r="G1506" s="3">
        <f t="shared" si="23"/>
        <v>1.0373528217620789</v>
      </c>
      <c r="H1506" s="3">
        <v>80.38</v>
      </c>
      <c r="I1506" s="3">
        <v>0.98</v>
      </c>
      <c r="J1506" s="3">
        <v>0.96</v>
      </c>
      <c r="K1506" s="3">
        <v>79.08</v>
      </c>
      <c r="L1506" s="3">
        <v>73</v>
      </c>
      <c r="M1506" s="42">
        <v>9413.08</v>
      </c>
      <c r="N1506" s="45">
        <v>3274.51</v>
      </c>
      <c r="O1506" s="3">
        <v>30.938037037037038</v>
      </c>
      <c r="P1506" s="10">
        <v>9.6200000000000045</v>
      </c>
    </row>
    <row r="1507" spans="1:16" x14ac:dyDescent="0.35">
      <c r="A1507" s="28" t="s">
        <v>117</v>
      </c>
      <c r="B1507">
        <v>397</v>
      </c>
      <c r="C1507">
        <v>4718</v>
      </c>
      <c r="D1507" s="3">
        <v>307.43</v>
      </c>
      <c r="E1507" s="3">
        <v>131.56</v>
      </c>
      <c r="F1507" s="3">
        <v>45.66</v>
      </c>
      <c r="G1507" s="3">
        <f t="shared" si="23"/>
        <v>2.8812965396408239</v>
      </c>
      <c r="H1507" s="3">
        <v>55.81</v>
      </c>
      <c r="I1507" s="3">
        <v>0.63</v>
      </c>
      <c r="J1507" s="3">
        <v>0.35</v>
      </c>
      <c r="K1507" s="3">
        <v>125.5</v>
      </c>
      <c r="L1507" s="3">
        <v>50.69</v>
      </c>
      <c r="M1507" s="42">
        <v>9175.69</v>
      </c>
      <c r="N1507" s="45">
        <v>3310.14</v>
      </c>
      <c r="O1507" s="3">
        <v>30.718231481481485</v>
      </c>
      <c r="P1507" s="10">
        <v>34.19</v>
      </c>
    </row>
    <row r="1508" spans="1:16" x14ac:dyDescent="0.35">
      <c r="A1508" s="28" t="s">
        <v>117</v>
      </c>
      <c r="B1508">
        <v>398</v>
      </c>
      <c r="C1508">
        <v>8534</v>
      </c>
      <c r="D1508" s="3">
        <v>340.28</v>
      </c>
      <c r="E1508" s="3">
        <v>117.11</v>
      </c>
      <c r="F1508" s="3">
        <v>92.78</v>
      </c>
      <c r="G1508" s="3">
        <f t="shared" si="23"/>
        <v>1.262233239922397</v>
      </c>
      <c r="H1508" s="3">
        <v>149.54</v>
      </c>
      <c r="I1508" s="3">
        <v>0.93</v>
      </c>
      <c r="J1508" s="3">
        <v>0.79</v>
      </c>
      <c r="K1508" s="3">
        <v>121.26</v>
      </c>
      <c r="L1508" s="3">
        <v>94.87</v>
      </c>
      <c r="M1508" s="42">
        <v>8990.17</v>
      </c>
      <c r="N1508" s="45">
        <v>3284.87</v>
      </c>
      <c r="O1508" s="3">
        <v>30.546453703703701</v>
      </c>
      <c r="P1508" s="10">
        <v>120.46000000000001</v>
      </c>
    </row>
    <row r="1509" spans="1:16" x14ac:dyDescent="0.35">
      <c r="A1509" s="28" t="s">
        <v>117</v>
      </c>
      <c r="B1509">
        <v>399</v>
      </c>
      <c r="C1509">
        <v>1738</v>
      </c>
      <c r="D1509" s="3">
        <v>149.31</v>
      </c>
      <c r="E1509" s="3">
        <v>49.54</v>
      </c>
      <c r="F1509" s="3">
        <v>44.67</v>
      </c>
      <c r="G1509" s="3">
        <f t="shared" si="23"/>
        <v>1.1090217147974031</v>
      </c>
      <c r="H1509" s="3">
        <v>35.69</v>
      </c>
      <c r="I1509" s="3">
        <v>0.98</v>
      </c>
      <c r="J1509" s="3">
        <v>0.9</v>
      </c>
      <c r="K1509" s="3">
        <v>51.87</v>
      </c>
      <c r="L1509" s="3">
        <v>45.2</v>
      </c>
      <c r="M1509" s="42">
        <v>9239.56</v>
      </c>
      <c r="N1509" s="45">
        <v>3130.17</v>
      </c>
      <c r="O1509" s="3">
        <v>30.777370370370367</v>
      </c>
      <c r="P1509" s="10">
        <v>54.31</v>
      </c>
    </row>
    <row r="1510" spans="1:16" x14ac:dyDescent="0.35">
      <c r="A1510" s="28" t="s">
        <v>117</v>
      </c>
      <c r="B1510">
        <v>400</v>
      </c>
      <c r="C1510">
        <v>874</v>
      </c>
      <c r="D1510" s="3">
        <v>107.38</v>
      </c>
      <c r="E1510" s="3">
        <v>37.14</v>
      </c>
      <c r="F1510" s="3">
        <v>29.96</v>
      </c>
      <c r="G1510" s="3">
        <f t="shared" si="23"/>
        <v>1.239652870493992</v>
      </c>
      <c r="H1510" s="3">
        <v>25.99</v>
      </c>
      <c r="I1510" s="3">
        <v>0.95</v>
      </c>
      <c r="J1510" s="3">
        <v>0.81</v>
      </c>
      <c r="K1510" s="3">
        <v>38.64</v>
      </c>
      <c r="L1510" s="3">
        <v>28.84</v>
      </c>
      <c r="M1510" s="42">
        <v>9267.74</v>
      </c>
      <c r="N1510" s="45">
        <v>3178.2</v>
      </c>
      <c r="O1510" s="3">
        <v>30.803462962962961</v>
      </c>
      <c r="P1510" s="10">
        <v>64.010000000000005</v>
      </c>
    </row>
    <row r="1511" spans="1:16" x14ac:dyDescent="0.35">
      <c r="A1511" s="28" t="s">
        <v>117</v>
      </c>
      <c r="B1511">
        <v>401</v>
      </c>
      <c r="C1511">
        <v>1619</v>
      </c>
      <c r="D1511" s="3">
        <v>143.80000000000001</v>
      </c>
      <c r="E1511" s="3">
        <v>49.82</v>
      </c>
      <c r="F1511" s="3">
        <v>41.38</v>
      </c>
      <c r="G1511" s="3">
        <f t="shared" si="23"/>
        <v>1.2039632672788787</v>
      </c>
      <c r="H1511" s="3">
        <v>23.56</v>
      </c>
      <c r="I1511" s="3">
        <v>0.98</v>
      </c>
      <c r="J1511" s="3">
        <v>0.83</v>
      </c>
      <c r="K1511" s="3">
        <v>51</v>
      </c>
      <c r="L1511" s="3">
        <v>41.21</v>
      </c>
      <c r="M1511" s="42">
        <v>9011.02</v>
      </c>
      <c r="N1511" s="45">
        <v>3053.38</v>
      </c>
      <c r="O1511" s="3">
        <v>30.565759259259263</v>
      </c>
      <c r="P1511" s="10">
        <v>66.44</v>
      </c>
    </row>
    <row r="1512" spans="1:16" x14ac:dyDescent="0.35">
      <c r="A1512" s="28" t="s">
        <v>117</v>
      </c>
      <c r="B1512">
        <v>402</v>
      </c>
      <c r="C1512">
        <v>3093</v>
      </c>
      <c r="D1512" s="3">
        <v>205.41</v>
      </c>
      <c r="E1512" s="3">
        <v>75.13</v>
      </c>
      <c r="F1512" s="3">
        <v>52.42</v>
      </c>
      <c r="G1512" s="3">
        <f t="shared" si="23"/>
        <v>1.4332315909958029</v>
      </c>
      <c r="H1512" s="3">
        <v>154.15</v>
      </c>
      <c r="I1512" s="3">
        <v>0.92</v>
      </c>
      <c r="J1512" s="3">
        <v>0.7</v>
      </c>
      <c r="K1512" s="3">
        <v>75.89</v>
      </c>
      <c r="L1512" s="3">
        <v>54.04</v>
      </c>
      <c r="M1512" s="42">
        <v>9218.65</v>
      </c>
      <c r="N1512" s="45">
        <v>2444.29</v>
      </c>
      <c r="O1512" s="3">
        <v>30.758009259259261</v>
      </c>
      <c r="P1512" s="10">
        <v>115.85</v>
      </c>
    </row>
    <row r="1513" spans="1:16" x14ac:dyDescent="0.35">
      <c r="A1513" s="28" t="s">
        <v>117</v>
      </c>
      <c r="B1513">
        <v>403</v>
      </c>
      <c r="C1513">
        <v>14149</v>
      </c>
      <c r="D1513" s="3">
        <v>478.98</v>
      </c>
      <c r="E1513" s="3">
        <v>196.8</v>
      </c>
      <c r="F1513" s="3">
        <v>91.54</v>
      </c>
      <c r="G1513" s="3">
        <f t="shared" si="23"/>
        <v>2.1498798339523706</v>
      </c>
      <c r="H1513" s="3">
        <v>160.91999999999999</v>
      </c>
      <c r="I1513" s="3">
        <v>0.77</v>
      </c>
      <c r="J1513" s="3">
        <v>0.47</v>
      </c>
      <c r="K1513" s="3">
        <v>195.26</v>
      </c>
      <c r="L1513" s="3">
        <v>92.5</v>
      </c>
      <c r="M1513" s="42">
        <v>8854.3799999999992</v>
      </c>
      <c r="N1513" s="45">
        <v>2618.2399999999998</v>
      </c>
      <c r="O1513" s="3">
        <v>30.420722222222221</v>
      </c>
      <c r="P1513" s="10">
        <v>109.08000000000001</v>
      </c>
    </row>
    <row r="1514" spans="1:16" x14ac:dyDescent="0.35">
      <c r="A1514" s="28" t="s">
        <v>117</v>
      </c>
      <c r="B1514">
        <v>404</v>
      </c>
      <c r="C1514">
        <v>11219</v>
      </c>
      <c r="D1514" s="3">
        <v>437.01</v>
      </c>
      <c r="E1514" s="3">
        <v>146.06</v>
      </c>
      <c r="F1514" s="3">
        <v>97.8</v>
      </c>
      <c r="G1514" s="3">
        <f t="shared" si="23"/>
        <v>1.4934560327198365</v>
      </c>
      <c r="H1514" s="3">
        <v>62.18</v>
      </c>
      <c r="I1514" s="3">
        <v>0.74</v>
      </c>
      <c r="J1514" s="3">
        <v>0.67</v>
      </c>
      <c r="K1514" s="3">
        <v>149.47</v>
      </c>
      <c r="L1514" s="3">
        <v>110.13</v>
      </c>
      <c r="M1514" s="42">
        <v>8547.24</v>
      </c>
      <c r="N1514" s="45">
        <v>2475.04</v>
      </c>
      <c r="O1514" s="3">
        <v>30.136333333333333</v>
      </c>
      <c r="P1514" s="10">
        <v>27.82</v>
      </c>
    </row>
    <row r="1515" spans="1:16" x14ac:dyDescent="0.35">
      <c r="A1515" s="28" t="s">
        <v>117</v>
      </c>
      <c r="B1515">
        <v>405</v>
      </c>
      <c r="C1515">
        <v>2424</v>
      </c>
      <c r="D1515" s="3">
        <v>176.11</v>
      </c>
      <c r="E1515" s="3">
        <v>59.71</v>
      </c>
      <c r="F1515" s="3">
        <v>51.69</v>
      </c>
      <c r="G1515" s="3">
        <f t="shared" si="23"/>
        <v>1.155155736119172</v>
      </c>
      <c r="H1515" s="3">
        <v>92.88</v>
      </c>
      <c r="I1515" s="3">
        <v>0.98</v>
      </c>
      <c r="J1515" s="3">
        <v>0.87</v>
      </c>
      <c r="K1515" s="3">
        <v>60.42</v>
      </c>
      <c r="L1515" s="3">
        <v>50</v>
      </c>
      <c r="M1515" s="42">
        <v>8515.7900000000009</v>
      </c>
      <c r="N1515" s="45">
        <v>2697.33</v>
      </c>
      <c r="O1515" s="3">
        <v>30.107212962962965</v>
      </c>
      <c r="P1515" s="10">
        <v>177.12</v>
      </c>
    </row>
    <row r="1516" spans="1:16" x14ac:dyDescent="0.35">
      <c r="A1516" s="28" t="s">
        <v>117</v>
      </c>
      <c r="B1516">
        <v>406</v>
      </c>
      <c r="C1516">
        <v>5698</v>
      </c>
      <c r="D1516" s="3">
        <v>273.39</v>
      </c>
      <c r="E1516" s="3">
        <v>93.5</v>
      </c>
      <c r="F1516" s="3">
        <v>77.59</v>
      </c>
      <c r="G1516" s="3">
        <f t="shared" si="23"/>
        <v>1.2050521974481248</v>
      </c>
      <c r="H1516" s="3">
        <v>6.16</v>
      </c>
      <c r="I1516" s="3">
        <v>0.96</v>
      </c>
      <c r="J1516" s="3">
        <v>0.83</v>
      </c>
      <c r="K1516" s="3">
        <v>95.6</v>
      </c>
      <c r="L1516" s="3">
        <v>79</v>
      </c>
      <c r="M1516" s="42">
        <v>8791.7900000000009</v>
      </c>
      <c r="N1516" s="45">
        <v>2918.68</v>
      </c>
      <c r="O1516" s="3">
        <v>30.362768518518518</v>
      </c>
      <c r="P1516" s="10">
        <v>83.84</v>
      </c>
    </row>
    <row r="1517" spans="1:16" x14ac:dyDescent="0.35">
      <c r="A1517" s="28" t="s">
        <v>117</v>
      </c>
      <c r="B1517">
        <v>407</v>
      </c>
      <c r="C1517">
        <v>18068</v>
      </c>
      <c r="D1517" s="3">
        <v>546.66</v>
      </c>
      <c r="E1517" s="3">
        <v>217.6</v>
      </c>
      <c r="F1517" s="3">
        <v>105.72</v>
      </c>
      <c r="G1517" s="3">
        <f t="shared" si="23"/>
        <v>2.0582671206961787</v>
      </c>
      <c r="H1517" s="3">
        <v>45.09</v>
      </c>
      <c r="I1517" s="3">
        <v>0.76</v>
      </c>
      <c r="J1517" s="3">
        <v>0.49</v>
      </c>
      <c r="K1517" s="3">
        <v>217.11</v>
      </c>
      <c r="L1517" s="3">
        <v>118.56</v>
      </c>
      <c r="M1517" s="42">
        <v>8584.81</v>
      </c>
      <c r="N1517" s="45">
        <v>3027.04</v>
      </c>
      <c r="O1517" s="3">
        <v>30.171120370370367</v>
      </c>
      <c r="P1517" s="10">
        <v>44.91</v>
      </c>
    </row>
    <row r="1518" spans="1:16" x14ac:dyDescent="0.35">
      <c r="A1518" s="28" t="s">
        <v>117</v>
      </c>
      <c r="B1518">
        <v>408</v>
      </c>
      <c r="C1518">
        <v>9390</v>
      </c>
      <c r="D1518" s="3">
        <v>356.72</v>
      </c>
      <c r="E1518" s="3">
        <v>126.99</v>
      </c>
      <c r="F1518" s="3">
        <v>94.15</v>
      </c>
      <c r="G1518" s="3">
        <f t="shared" si="23"/>
        <v>1.3488050982474773</v>
      </c>
      <c r="H1518" s="3">
        <v>163.5</v>
      </c>
      <c r="I1518" s="3">
        <v>0.93</v>
      </c>
      <c r="J1518" s="3">
        <v>0.74</v>
      </c>
      <c r="K1518" s="3">
        <v>128.84</v>
      </c>
      <c r="L1518" s="3">
        <v>98.66</v>
      </c>
      <c r="M1518" s="42">
        <v>8304.7800000000007</v>
      </c>
      <c r="N1518" s="45">
        <v>3190.68</v>
      </c>
      <c r="O1518" s="3">
        <v>29.911833333333334</v>
      </c>
      <c r="P1518" s="10">
        <v>106.5</v>
      </c>
    </row>
    <row r="1519" spans="1:16" x14ac:dyDescent="0.35">
      <c r="A1519" s="28" t="s">
        <v>117</v>
      </c>
      <c r="B1519">
        <v>409</v>
      </c>
      <c r="C1519">
        <v>4549</v>
      </c>
      <c r="D1519" s="3">
        <v>244.04</v>
      </c>
      <c r="E1519" s="3">
        <v>83.31</v>
      </c>
      <c r="F1519" s="3">
        <v>69.53</v>
      </c>
      <c r="G1519" s="3">
        <f t="shared" si="23"/>
        <v>1.1981878325902489</v>
      </c>
      <c r="H1519" s="3">
        <v>28.87</v>
      </c>
      <c r="I1519" s="3">
        <v>0.96</v>
      </c>
      <c r="J1519" s="3">
        <v>0.83</v>
      </c>
      <c r="K1519" s="3">
        <v>83.63</v>
      </c>
      <c r="L1519" s="3">
        <v>69.25</v>
      </c>
      <c r="M1519" s="42">
        <v>8269.51</v>
      </c>
      <c r="N1519" s="45">
        <v>3412.56</v>
      </c>
      <c r="O1519" s="3">
        <v>29.879175925925928</v>
      </c>
      <c r="P1519" s="10">
        <v>61.129999999999995</v>
      </c>
    </row>
    <row r="1520" spans="1:16" x14ac:dyDescent="0.35">
      <c r="A1520" s="28" t="s">
        <v>117</v>
      </c>
      <c r="B1520">
        <v>410</v>
      </c>
      <c r="C1520">
        <v>1639</v>
      </c>
      <c r="D1520" s="3">
        <v>146.44</v>
      </c>
      <c r="E1520" s="3">
        <v>48.29</v>
      </c>
      <c r="F1520" s="3">
        <v>43.21</v>
      </c>
      <c r="G1520" s="3">
        <f t="shared" si="23"/>
        <v>1.1175653783846331</v>
      </c>
      <c r="H1520" s="3">
        <v>79.739999999999995</v>
      </c>
      <c r="I1520" s="3">
        <v>0.96</v>
      </c>
      <c r="J1520" s="3">
        <v>0.89</v>
      </c>
      <c r="K1520" s="3">
        <v>49.74</v>
      </c>
      <c r="L1520" s="3">
        <v>42.6</v>
      </c>
      <c r="M1520" s="42">
        <v>8319.56</v>
      </c>
      <c r="N1520" s="45">
        <v>3759.05</v>
      </c>
      <c r="O1520" s="3">
        <v>29.925518518518516</v>
      </c>
      <c r="P1520" s="10">
        <v>10.260000000000005</v>
      </c>
    </row>
    <row r="1521" spans="1:16" x14ac:dyDescent="0.35">
      <c r="A1521" s="28" t="s">
        <v>117</v>
      </c>
      <c r="B1521">
        <v>411</v>
      </c>
      <c r="C1521">
        <v>6690</v>
      </c>
      <c r="D1521" s="3">
        <v>296.01</v>
      </c>
      <c r="E1521" s="3">
        <v>102.97</v>
      </c>
      <c r="F1521" s="3">
        <v>82.72</v>
      </c>
      <c r="G1521" s="3">
        <f t="shared" si="23"/>
        <v>1.244801740812379</v>
      </c>
      <c r="H1521" s="3">
        <v>49.94</v>
      </c>
      <c r="I1521" s="3">
        <v>0.96</v>
      </c>
      <c r="J1521" s="3">
        <v>0.8</v>
      </c>
      <c r="K1521" s="3">
        <v>105.65</v>
      </c>
      <c r="L1521" s="3">
        <v>85.69</v>
      </c>
      <c r="M1521" s="42">
        <v>8718.5</v>
      </c>
      <c r="N1521" s="45">
        <v>3726.67</v>
      </c>
      <c r="O1521" s="3">
        <v>30.294907407407408</v>
      </c>
      <c r="P1521" s="10">
        <v>40.06</v>
      </c>
    </row>
    <row r="1522" spans="1:16" x14ac:dyDescent="0.35">
      <c r="A1522" s="28" t="s">
        <v>117</v>
      </c>
      <c r="B1522">
        <v>412</v>
      </c>
      <c r="C1522">
        <v>1462</v>
      </c>
      <c r="D1522" s="3">
        <v>136.80000000000001</v>
      </c>
      <c r="E1522" s="3">
        <v>45.1</v>
      </c>
      <c r="F1522" s="3">
        <v>41.28</v>
      </c>
      <c r="G1522" s="3">
        <f t="shared" si="23"/>
        <v>1.0925387596899225</v>
      </c>
      <c r="H1522" s="3">
        <v>163.71</v>
      </c>
      <c r="I1522" s="3">
        <v>0.98</v>
      </c>
      <c r="J1522" s="3">
        <v>0.92</v>
      </c>
      <c r="K1522" s="3">
        <v>47.2</v>
      </c>
      <c r="L1522" s="3">
        <v>40</v>
      </c>
      <c r="M1522" s="42">
        <v>8621.56</v>
      </c>
      <c r="N1522" s="45">
        <v>3712.09</v>
      </c>
      <c r="O1522" s="3">
        <v>30.205148148148147</v>
      </c>
      <c r="P1522" s="10">
        <v>106.28999999999999</v>
      </c>
    </row>
    <row r="1523" spans="1:16" x14ac:dyDescent="0.35">
      <c r="A1523" s="28" t="s">
        <v>117</v>
      </c>
      <c r="B1523">
        <v>413</v>
      </c>
      <c r="C1523">
        <v>2232</v>
      </c>
      <c r="D1523" s="3">
        <v>172.22</v>
      </c>
      <c r="E1523" s="3">
        <v>61.23</v>
      </c>
      <c r="F1523" s="3">
        <v>46.41</v>
      </c>
      <c r="G1523" s="3">
        <f t="shared" si="23"/>
        <v>1.319327731092437</v>
      </c>
      <c r="H1523" s="3">
        <v>12.53</v>
      </c>
      <c r="I1523" s="3">
        <v>0.95</v>
      </c>
      <c r="J1523" s="3">
        <v>0.76</v>
      </c>
      <c r="K1523" s="3">
        <v>61.29</v>
      </c>
      <c r="L1523" s="3">
        <v>47</v>
      </c>
      <c r="M1523" s="42">
        <v>8457.74</v>
      </c>
      <c r="N1523" s="45">
        <v>3813.35</v>
      </c>
      <c r="O1523" s="3">
        <v>30.053462962962961</v>
      </c>
      <c r="P1523" s="10">
        <v>77.47</v>
      </c>
    </row>
    <row r="1524" spans="1:16" x14ac:dyDescent="0.35">
      <c r="A1524" s="28" t="s">
        <v>117</v>
      </c>
      <c r="B1524">
        <v>414</v>
      </c>
      <c r="C1524">
        <v>4601</v>
      </c>
      <c r="D1524" s="3">
        <v>305.14999999999998</v>
      </c>
      <c r="E1524" s="3">
        <v>125.19</v>
      </c>
      <c r="F1524" s="3">
        <v>46.8</v>
      </c>
      <c r="G1524" s="3">
        <f t="shared" si="23"/>
        <v>2.6750000000000003</v>
      </c>
      <c r="H1524" s="3">
        <v>68.05</v>
      </c>
      <c r="I1524" s="3">
        <v>0.62</v>
      </c>
      <c r="J1524" s="3">
        <v>0.37</v>
      </c>
      <c r="K1524" s="3">
        <v>123.08</v>
      </c>
      <c r="L1524" s="3">
        <v>53.66</v>
      </c>
      <c r="M1524" s="42">
        <v>8719.73</v>
      </c>
      <c r="N1524" s="45">
        <v>4138.82</v>
      </c>
      <c r="O1524" s="3">
        <v>30.296046296296296</v>
      </c>
      <c r="P1524" s="10">
        <v>21.950000000000003</v>
      </c>
    </row>
    <row r="1525" spans="1:16" x14ac:dyDescent="0.35">
      <c r="A1525" s="28" t="s">
        <v>117</v>
      </c>
      <c r="B1525">
        <v>415</v>
      </c>
      <c r="C1525">
        <v>2421</v>
      </c>
      <c r="D1525" s="3">
        <v>181.56</v>
      </c>
      <c r="E1525" s="3">
        <v>64.349999999999994</v>
      </c>
      <c r="F1525" s="3">
        <v>47.9</v>
      </c>
      <c r="G1525" s="3">
        <f t="shared" si="23"/>
        <v>1.3434237995824634</v>
      </c>
      <c r="H1525" s="3">
        <v>39.43</v>
      </c>
      <c r="I1525" s="3">
        <v>0.92</v>
      </c>
      <c r="J1525" s="3">
        <v>0.74</v>
      </c>
      <c r="K1525" s="3">
        <v>67.36</v>
      </c>
      <c r="L1525" s="3">
        <v>49.01</v>
      </c>
      <c r="M1525" s="42">
        <v>8589.86</v>
      </c>
      <c r="N1525" s="45">
        <v>4250.6899999999996</v>
      </c>
      <c r="O1525" s="3">
        <v>30.175796296296298</v>
      </c>
      <c r="P1525" s="10">
        <v>50.57</v>
      </c>
    </row>
    <row r="1526" spans="1:16" x14ac:dyDescent="0.35">
      <c r="A1526" s="28" t="s">
        <v>117</v>
      </c>
      <c r="B1526">
        <v>416</v>
      </c>
      <c r="C1526">
        <v>9164</v>
      </c>
      <c r="D1526" s="3">
        <v>353.72</v>
      </c>
      <c r="E1526" s="3">
        <v>126.03</v>
      </c>
      <c r="F1526" s="3">
        <v>92.58</v>
      </c>
      <c r="G1526" s="3">
        <f t="shared" si="23"/>
        <v>1.3613091380427738</v>
      </c>
      <c r="H1526" s="3">
        <v>50.96</v>
      </c>
      <c r="I1526" s="3">
        <v>0.92</v>
      </c>
      <c r="J1526" s="3">
        <v>0.73</v>
      </c>
      <c r="K1526" s="3">
        <v>131.13999999999999</v>
      </c>
      <c r="L1526" s="3">
        <v>95.3</v>
      </c>
      <c r="M1526" s="42">
        <v>8392.48</v>
      </c>
      <c r="N1526" s="45">
        <v>4061.38</v>
      </c>
      <c r="O1526" s="3">
        <v>29.993037037037038</v>
      </c>
      <c r="P1526" s="10">
        <v>39.04</v>
      </c>
    </row>
    <row r="1527" spans="1:16" x14ac:dyDescent="0.35">
      <c r="A1527" s="28" t="s">
        <v>117</v>
      </c>
      <c r="B1527">
        <v>417</v>
      </c>
      <c r="C1527">
        <v>12590</v>
      </c>
      <c r="D1527" s="3">
        <v>433.83</v>
      </c>
      <c r="E1527" s="3">
        <v>165.84</v>
      </c>
      <c r="F1527" s="3">
        <v>96.66</v>
      </c>
      <c r="G1527" s="3">
        <f t="shared" si="23"/>
        <v>1.7157045313469896</v>
      </c>
      <c r="H1527" s="3">
        <v>39.840000000000003</v>
      </c>
      <c r="I1527" s="3">
        <v>0.84</v>
      </c>
      <c r="J1527" s="3">
        <v>0.57999999999999996</v>
      </c>
      <c r="K1527" s="3">
        <v>166.82</v>
      </c>
      <c r="L1527" s="3">
        <v>99.41</v>
      </c>
      <c r="M1527" s="42">
        <v>8238.61</v>
      </c>
      <c r="N1527" s="45">
        <v>3994.48</v>
      </c>
      <c r="O1527" s="3">
        <v>29.850564814814817</v>
      </c>
      <c r="P1527" s="10">
        <v>50.16</v>
      </c>
    </row>
    <row r="1528" spans="1:16" x14ac:dyDescent="0.35">
      <c r="A1528" s="28" t="s">
        <v>117</v>
      </c>
      <c r="B1528">
        <v>418</v>
      </c>
      <c r="C1528">
        <v>6946</v>
      </c>
      <c r="D1528" s="3">
        <v>322.67</v>
      </c>
      <c r="E1528" s="3">
        <v>124.55</v>
      </c>
      <c r="F1528" s="3">
        <v>71.010000000000005</v>
      </c>
      <c r="G1528" s="3">
        <f t="shared" si="23"/>
        <v>1.7539783129136739</v>
      </c>
      <c r="H1528" s="3">
        <v>91.52</v>
      </c>
      <c r="I1528" s="3">
        <v>0.84</v>
      </c>
      <c r="J1528" s="3">
        <v>0.56999999999999995</v>
      </c>
      <c r="K1528" s="3">
        <v>123.15</v>
      </c>
      <c r="L1528" s="3">
        <v>71.34</v>
      </c>
      <c r="M1528" s="42">
        <v>7944.12</v>
      </c>
      <c r="N1528" s="45">
        <v>4030.63</v>
      </c>
      <c r="O1528" s="3">
        <v>29.577888888888889</v>
      </c>
      <c r="P1528" s="10">
        <v>178.48000000000002</v>
      </c>
    </row>
    <row r="1529" spans="1:16" x14ac:dyDescent="0.35">
      <c r="A1529" s="28" t="s">
        <v>117</v>
      </c>
      <c r="B1529">
        <v>419</v>
      </c>
      <c r="C1529">
        <v>24781</v>
      </c>
      <c r="D1529" s="3">
        <v>648.70000000000005</v>
      </c>
      <c r="E1529" s="3">
        <v>203.34</v>
      </c>
      <c r="F1529" s="3">
        <v>155.16999999999999</v>
      </c>
      <c r="G1529" s="3">
        <f t="shared" si="23"/>
        <v>1.3104337178578336</v>
      </c>
      <c r="H1529" s="3">
        <v>68.2</v>
      </c>
      <c r="I1529" s="3">
        <v>0.74</v>
      </c>
      <c r="J1529" s="3">
        <v>0.76</v>
      </c>
      <c r="K1529" s="3">
        <v>226.11</v>
      </c>
      <c r="L1529" s="3">
        <v>174.09</v>
      </c>
      <c r="M1529" s="42">
        <v>7514.73</v>
      </c>
      <c r="N1529" s="45">
        <v>3927.33</v>
      </c>
      <c r="O1529" s="3">
        <v>29.180305555555556</v>
      </c>
      <c r="P1529" s="10">
        <v>21.799999999999997</v>
      </c>
    </row>
    <row r="1530" spans="1:16" x14ac:dyDescent="0.35">
      <c r="A1530" s="28" t="s">
        <v>117</v>
      </c>
      <c r="B1530">
        <v>420</v>
      </c>
      <c r="C1530">
        <v>1798</v>
      </c>
      <c r="D1530" s="3">
        <v>154.97999999999999</v>
      </c>
      <c r="E1530" s="3">
        <v>57.63</v>
      </c>
      <c r="F1530" s="3">
        <v>39.72</v>
      </c>
      <c r="G1530" s="3">
        <f t="shared" si="23"/>
        <v>1.4509063444108763</v>
      </c>
      <c r="H1530" s="3">
        <v>20.92</v>
      </c>
      <c r="I1530" s="3">
        <v>0.94</v>
      </c>
      <c r="J1530" s="3">
        <v>0.69</v>
      </c>
      <c r="K1530" s="3">
        <v>59.24</v>
      </c>
      <c r="L1530" s="3">
        <v>39.96</v>
      </c>
      <c r="M1530" s="42">
        <v>7667.53</v>
      </c>
      <c r="N1530" s="45">
        <v>3989.93</v>
      </c>
      <c r="O1530" s="3">
        <v>29.321787037037037</v>
      </c>
      <c r="P1530" s="10">
        <v>69.08</v>
      </c>
    </row>
    <row r="1531" spans="1:16" x14ac:dyDescent="0.35">
      <c r="A1531" s="28" t="s">
        <v>117</v>
      </c>
      <c r="B1531">
        <v>421</v>
      </c>
      <c r="C1531">
        <v>9589</v>
      </c>
      <c r="D1531" s="3">
        <v>369.07</v>
      </c>
      <c r="E1531" s="3">
        <v>139.13</v>
      </c>
      <c r="F1531" s="3">
        <v>87.76</v>
      </c>
      <c r="G1531" s="3">
        <f t="shared" si="23"/>
        <v>1.5853463992707382</v>
      </c>
      <c r="H1531" s="3">
        <v>50.51</v>
      </c>
      <c r="I1531" s="3">
        <v>0.88</v>
      </c>
      <c r="J1531" s="3">
        <v>0.63</v>
      </c>
      <c r="K1531" s="3">
        <v>141.24</v>
      </c>
      <c r="L1531" s="3">
        <v>89.23</v>
      </c>
      <c r="M1531" s="42">
        <v>7819.05</v>
      </c>
      <c r="N1531" s="45">
        <v>3833.72</v>
      </c>
      <c r="O1531" s="3">
        <v>29.462083333333332</v>
      </c>
      <c r="P1531" s="10">
        <v>39.49</v>
      </c>
    </row>
    <row r="1532" spans="1:16" x14ac:dyDescent="0.35">
      <c r="A1532" s="28" t="s">
        <v>117</v>
      </c>
      <c r="B1532">
        <v>422</v>
      </c>
      <c r="C1532">
        <v>14568</v>
      </c>
      <c r="D1532" s="3">
        <v>494.26</v>
      </c>
      <c r="E1532" s="3">
        <v>187.45</v>
      </c>
      <c r="F1532" s="3">
        <v>98.95</v>
      </c>
      <c r="G1532" s="3">
        <f t="shared" si="23"/>
        <v>1.8943911066195047</v>
      </c>
      <c r="H1532" s="3">
        <v>48.91</v>
      </c>
      <c r="I1532" s="3">
        <v>0.75</v>
      </c>
      <c r="J1532" s="3">
        <v>0.53</v>
      </c>
      <c r="K1532" s="3">
        <v>191.15</v>
      </c>
      <c r="L1532" s="3">
        <v>102.72</v>
      </c>
      <c r="M1532" s="42">
        <v>8151.96</v>
      </c>
      <c r="N1532" s="45">
        <v>3769.92</v>
      </c>
      <c r="O1532" s="3">
        <v>29.770333333333333</v>
      </c>
      <c r="P1532" s="10">
        <v>41.09</v>
      </c>
    </row>
    <row r="1533" spans="1:16" x14ac:dyDescent="0.35">
      <c r="A1533" s="28" t="s">
        <v>117</v>
      </c>
      <c r="B1533">
        <v>423</v>
      </c>
      <c r="C1533">
        <v>3106</v>
      </c>
      <c r="D1533" s="3">
        <v>201.09</v>
      </c>
      <c r="E1533" s="3">
        <v>70.03</v>
      </c>
      <c r="F1533" s="3">
        <v>56.47</v>
      </c>
      <c r="G1533" s="3">
        <f t="shared" si="23"/>
        <v>1.240127501328139</v>
      </c>
      <c r="H1533" s="3">
        <v>34.619999999999997</v>
      </c>
      <c r="I1533" s="3">
        <v>0.97</v>
      </c>
      <c r="J1533" s="3">
        <v>0.81</v>
      </c>
      <c r="K1533" s="3">
        <v>71.2</v>
      </c>
      <c r="L1533" s="3">
        <v>56.77</v>
      </c>
      <c r="M1533" s="42">
        <v>7836.91</v>
      </c>
      <c r="N1533" s="45">
        <v>3445.1</v>
      </c>
      <c r="O1533" s="3">
        <v>29.478620370370372</v>
      </c>
      <c r="P1533" s="10">
        <v>55.38</v>
      </c>
    </row>
    <row r="1534" spans="1:16" x14ac:dyDescent="0.35">
      <c r="A1534" s="28" t="s">
        <v>117</v>
      </c>
      <c r="B1534">
        <v>424</v>
      </c>
      <c r="C1534">
        <v>701</v>
      </c>
      <c r="D1534" s="3">
        <v>96.15</v>
      </c>
      <c r="E1534" s="3">
        <v>35.11</v>
      </c>
      <c r="F1534" s="3">
        <v>25.42</v>
      </c>
      <c r="G1534" s="3">
        <f t="shared" si="23"/>
        <v>1.3811959087332808</v>
      </c>
      <c r="H1534" s="3">
        <v>4.53</v>
      </c>
      <c r="I1534" s="3">
        <v>0.95</v>
      </c>
      <c r="J1534" s="3">
        <v>0.72</v>
      </c>
      <c r="K1534" s="3">
        <v>35.69</v>
      </c>
      <c r="L1534" s="3">
        <v>26</v>
      </c>
      <c r="M1534" s="42">
        <v>7917.69</v>
      </c>
      <c r="N1534" s="45">
        <v>3360.71</v>
      </c>
      <c r="O1534" s="3">
        <v>29.553416666666667</v>
      </c>
      <c r="P1534" s="10">
        <v>85.47</v>
      </c>
    </row>
    <row r="1535" spans="1:16" x14ac:dyDescent="0.35">
      <c r="A1535" s="28" t="s">
        <v>117</v>
      </c>
      <c r="B1535">
        <v>425</v>
      </c>
      <c r="C1535">
        <v>4833</v>
      </c>
      <c r="D1535" s="3">
        <v>258.66000000000003</v>
      </c>
      <c r="E1535" s="3">
        <v>96.4</v>
      </c>
      <c r="F1535" s="3">
        <v>63.83</v>
      </c>
      <c r="G1535" s="3">
        <f t="shared" si="23"/>
        <v>1.5102616324612252</v>
      </c>
      <c r="H1535" s="3">
        <v>45.78</v>
      </c>
      <c r="I1535" s="3">
        <v>0.91</v>
      </c>
      <c r="J1535" s="3">
        <v>0.66</v>
      </c>
      <c r="K1535" s="3">
        <v>97.59</v>
      </c>
      <c r="L1535" s="3">
        <v>63.2</v>
      </c>
      <c r="M1535" s="42">
        <v>8132.47</v>
      </c>
      <c r="N1535" s="45">
        <v>2938.86</v>
      </c>
      <c r="O1535" s="3">
        <v>29.752287037037039</v>
      </c>
      <c r="P1535" s="10">
        <v>44.22</v>
      </c>
    </row>
    <row r="1536" spans="1:16" x14ac:dyDescent="0.35">
      <c r="A1536" s="28" t="s">
        <v>117</v>
      </c>
      <c r="B1536">
        <v>426</v>
      </c>
      <c r="C1536">
        <v>1872</v>
      </c>
      <c r="D1536" s="3">
        <v>155.91999999999999</v>
      </c>
      <c r="E1536" s="3">
        <v>53.42</v>
      </c>
      <c r="F1536" s="3">
        <v>44.62</v>
      </c>
      <c r="G1536" s="3">
        <f t="shared" si="23"/>
        <v>1.197220977140296</v>
      </c>
      <c r="H1536" s="3">
        <v>158.66999999999999</v>
      </c>
      <c r="I1536" s="3">
        <v>0.97</v>
      </c>
      <c r="J1536" s="3">
        <v>0.84</v>
      </c>
      <c r="K1536" s="3">
        <v>56.08</v>
      </c>
      <c r="L1536" s="3">
        <v>45</v>
      </c>
      <c r="M1536" s="42">
        <v>8002.09</v>
      </c>
      <c r="N1536" s="45">
        <v>3017.1</v>
      </c>
      <c r="O1536" s="3">
        <v>29.631564814814816</v>
      </c>
      <c r="P1536" s="10">
        <v>111.33000000000001</v>
      </c>
    </row>
    <row r="1537" spans="1:16" x14ac:dyDescent="0.35">
      <c r="A1537" s="28" t="s">
        <v>117</v>
      </c>
      <c r="B1537">
        <v>427</v>
      </c>
      <c r="C1537">
        <v>24675</v>
      </c>
      <c r="D1537" s="3">
        <v>713.66</v>
      </c>
      <c r="E1537" s="3">
        <v>306.89999999999998</v>
      </c>
      <c r="F1537" s="3">
        <v>102.37</v>
      </c>
      <c r="G1537" s="3">
        <f t="shared" si="23"/>
        <v>2.9979486177591088</v>
      </c>
      <c r="H1537" s="3">
        <v>85.69</v>
      </c>
      <c r="I1537" s="3">
        <v>0.61</v>
      </c>
      <c r="J1537" s="3">
        <v>0.33</v>
      </c>
      <c r="K1537" s="3">
        <v>300.24</v>
      </c>
      <c r="L1537" s="3">
        <v>109.08</v>
      </c>
      <c r="M1537" s="42">
        <v>7604.41</v>
      </c>
      <c r="N1537" s="45">
        <v>2877.36</v>
      </c>
      <c r="O1537" s="3">
        <v>29.263342592592593</v>
      </c>
      <c r="P1537" s="10">
        <v>4.3100000000000023</v>
      </c>
    </row>
    <row r="1538" spans="1:16" x14ac:dyDescent="0.35">
      <c r="A1538" s="28" t="s">
        <v>117</v>
      </c>
      <c r="B1538">
        <v>428</v>
      </c>
      <c r="C1538">
        <v>1158</v>
      </c>
      <c r="D1538" s="3">
        <v>121.4</v>
      </c>
      <c r="E1538" s="3">
        <v>41.89</v>
      </c>
      <c r="F1538" s="3">
        <v>35.200000000000003</v>
      </c>
      <c r="G1538" s="3">
        <f t="shared" si="23"/>
        <v>1.1900568181818181</v>
      </c>
      <c r="H1538" s="3">
        <v>15.29</v>
      </c>
      <c r="I1538" s="3">
        <v>0.99</v>
      </c>
      <c r="J1538" s="3">
        <v>0.84</v>
      </c>
      <c r="K1538" s="3">
        <v>42.58</v>
      </c>
      <c r="L1538" s="3">
        <v>35.25</v>
      </c>
      <c r="M1538" s="42">
        <v>7709.15</v>
      </c>
      <c r="N1538" s="45">
        <v>2713.82</v>
      </c>
      <c r="O1538" s="3">
        <v>29.360324074074075</v>
      </c>
      <c r="P1538" s="10">
        <v>74.710000000000008</v>
      </c>
    </row>
    <row r="1539" spans="1:16" x14ac:dyDescent="0.35">
      <c r="A1539" s="28" t="s">
        <v>117</v>
      </c>
      <c r="B1539">
        <v>429</v>
      </c>
      <c r="C1539">
        <v>4736</v>
      </c>
      <c r="D1539" s="3">
        <v>263.91000000000003</v>
      </c>
      <c r="E1539" s="3">
        <v>89.03</v>
      </c>
      <c r="F1539" s="3">
        <v>67.73</v>
      </c>
      <c r="G1539" s="3">
        <f t="shared" si="23"/>
        <v>1.3144839805108519</v>
      </c>
      <c r="H1539" s="3">
        <v>126.32</v>
      </c>
      <c r="I1539" s="3">
        <v>0.85</v>
      </c>
      <c r="J1539" s="3">
        <v>0.76</v>
      </c>
      <c r="K1539" s="3">
        <v>93.23</v>
      </c>
      <c r="L1539" s="3">
        <v>74</v>
      </c>
      <c r="M1539" s="42">
        <v>7706.23</v>
      </c>
      <c r="N1539" s="45">
        <v>2522.2399999999998</v>
      </c>
      <c r="O1539" s="3">
        <v>29.35762037037037</v>
      </c>
      <c r="P1539" s="10">
        <v>143.68</v>
      </c>
    </row>
    <row r="1540" spans="1:16" x14ac:dyDescent="0.35">
      <c r="A1540" s="28" t="s">
        <v>117</v>
      </c>
      <c r="B1540">
        <v>430</v>
      </c>
      <c r="C1540">
        <v>2297</v>
      </c>
      <c r="D1540" s="3">
        <v>171.7</v>
      </c>
      <c r="E1540" s="3">
        <v>57.77</v>
      </c>
      <c r="F1540" s="3">
        <v>50.62</v>
      </c>
      <c r="G1540" s="3">
        <f t="shared" si="23"/>
        <v>1.141248518372185</v>
      </c>
      <c r="H1540" s="3">
        <v>76.099999999999994</v>
      </c>
      <c r="I1540" s="3">
        <v>0.98</v>
      </c>
      <c r="J1540" s="3">
        <v>0.88</v>
      </c>
      <c r="K1540" s="3">
        <v>60.17</v>
      </c>
      <c r="L1540" s="3">
        <v>49.95</v>
      </c>
      <c r="M1540" s="42">
        <v>7053.57</v>
      </c>
      <c r="N1540" s="45">
        <v>2520.59</v>
      </c>
      <c r="O1540" s="3">
        <v>28.753305555555556</v>
      </c>
      <c r="P1540" s="10">
        <v>13.900000000000006</v>
      </c>
    </row>
    <row r="1541" spans="1:16" x14ac:dyDescent="0.35">
      <c r="A1541" s="28" t="s">
        <v>117</v>
      </c>
      <c r="B1541">
        <v>431</v>
      </c>
      <c r="C1541">
        <v>42108</v>
      </c>
      <c r="D1541" s="3">
        <v>779</v>
      </c>
      <c r="E1541" s="3">
        <v>257.92</v>
      </c>
      <c r="F1541" s="3">
        <v>207.87</v>
      </c>
      <c r="G1541" s="3">
        <f t="shared" si="23"/>
        <v>1.2407754846779238</v>
      </c>
      <c r="H1541" s="3">
        <v>2.65</v>
      </c>
      <c r="I1541" s="3">
        <v>0.87</v>
      </c>
      <c r="J1541" s="3">
        <v>0.81</v>
      </c>
      <c r="K1541" s="3">
        <v>278.93</v>
      </c>
      <c r="L1541" s="3">
        <v>218.42</v>
      </c>
      <c r="M1541" s="42">
        <v>7042.04</v>
      </c>
      <c r="N1541" s="45">
        <v>3117.49</v>
      </c>
      <c r="O1541" s="3">
        <v>28.742629629629629</v>
      </c>
      <c r="P1541" s="10">
        <v>87.35</v>
      </c>
    </row>
    <row r="1542" spans="1:16" x14ac:dyDescent="0.35">
      <c r="A1542" s="28" t="s">
        <v>117</v>
      </c>
      <c r="B1542">
        <v>432</v>
      </c>
      <c r="C1542">
        <v>3554</v>
      </c>
      <c r="D1542" s="3">
        <v>216.46</v>
      </c>
      <c r="E1542" s="3">
        <v>77.930000000000007</v>
      </c>
      <c r="F1542" s="3">
        <v>58.07</v>
      </c>
      <c r="G1542" s="3">
        <f t="shared" ref="G1542:G1605" si="24">E1542/F1542</f>
        <v>1.3420010332357502</v>
      </c>
      <c r="H1542" s="3">
        <v>69.64</v>
      </c>
      <c r="I1542" s="3">
        <v>0.95</v>
      </c>
      <c r="J1542" s="3">
        <v>0.75</v>
      </c>
      <c r="K1542" s="3">
        <v>78.92</v>
      </c>
      <c r="L1542" s="3">
        <v>58.39</v>
      </c>
      <c r="M1542" s="42">
        <v>6708.31</v>
      </c>
      <c r="N1542" s="45">
        <v>3118.8</v>
      </c>
      <c r="O1542" s="3">
        <v>28.43362037037037</v>
      </c>
      <c r="P1542" s="10">
        <v>20.36</v>
      </c>
    </row>
    <row r="1543" spans="1:16" x14ac:dyDescent="0.35">
      <c r="A1543" s="28" t="s">
        <v>117</v>
      </c>
      <c r="B1543">
        <v>433</v>
      </c>
      <c r="C1543">
        <v>26593</v>
      </c>
      <c r="D1543" s="3">
        <v>608.98</v>
      </c>
      <c r="E1543" s="3">
        <v>206.15</v>
      </c>
      <c r="F1543" s="3">
        <v>164.24</v>
      </c>
      <c r="G1543" s="3">
        <f t="shared" si="24"/>
        <v>1.2551753531417438</v>
      </c>
      <c r="H1543" s="3">
        <v>15.91</v>
      </c>
      <c r="I1543" s="3">
        <v>0.9</v>
      </c>
      <c r="J1543" s="3">
        <v>0.8</v>
      </c>
      <c r="K1543" s="3">
        <v>213.78</v>
      </c>
      <c r="L1543" s="3">
        <v>166</v>
      </c>
      <c r="M1543" s="42">
        <v>6773.15</v>
      </c>
      <c r="N1543" s="45">
        <v>3372.2</v>
      </c>
      <c r="O1543" s="3">
        <v>28.493657407407408</v>
      </c>
      <c r="P1543" s="10">
        <v>74.09</v>
      </c>
    </row>
    <row r="1544" spans="1:16" x14ac:dyDescent="0.35">
      <c r="A1544" s="28" t="s">
        <v>117</v>
      </c>
      <c r="B1544">
        <v>434</v>
      </c>
      <c r="C1544">
        <v>963</v>
      </c>
      <c r="D1544" s="3">
        <v>111.11</v>
      </c>
      <c r="E1544" s="3">
        <v>36.869999999999997</v>
      </c>
      <c r="F1544" s="3">
        <v>33.26</v>
      </c>
      <c r="G1544" s="3">
        <f t="shared" si="24"/>
        <v>1.1085387853277209</v>
      </c>
      <c r="H1544" s="3">
        <v>129.18</v>
      </c>
      <c r="I1544" s="3">
        <v>0.98</v>
      </c>
      <c r="J1544" s="3">
        <v>0.9</v>
      </c>
      <c r="K1544" s="3">
        <v>38.9</v>
      </c>
      <c r="L1544" s="3">
        <v>33.68</v>
      </c>
      <c r="M1544" s="42">
        <v>6991.85</v>
      </c>
      <c r="N1544" s="45">
        <v>3488.28</v>
      </c>
      <c r="O1544" s="3">
        <v>28.696157407407405</v>
      </c>
      <c r="P1544" s="10">
        <v>140.82</v>
      </c>
    </row>
    <row r="1545" spans="1:16" x14ac:dyDescent="0.35">
      <c r="A1545" s="28" t="s">
        <v>117</v>
      </c>
      <c r="B1545">
        <v>435</v>
      </c>
      <c r="C1545">
        <v>21312</v>
      </c>
      <c r="D1545" s="3">
        <v>559.91</v>
      </c>
      <c r="E1545" s="3">
        <v>226.28</v>
      </c>
      <c r="F1545" s="3">
        <v>119.92</v>
      </c>
      <c r="G1545" s="3">
        <f t="shared" si="24"/>
        <v>1.8869246164109406</v>
      </c>
      <c r="H1545" s="3">
        <v>86.01</v>
      </c>
      <c r="I1545" s="3">
        <v>0.85</v>
      </c>
      <c r="J1545" s="3">
        <v>0.53</v>
      </c>
      <c r="K1545" s="3">
        <v>224.75</v>
      </c>
      <c r="L1545" s="3">
        <v>118</v>
      </c>
      <c r="M1545" s="42">
        <v>7120.18</v>
      </c>
      <c r="N1545" s="45">
        <v>3659.94</v>
      </c>
      <c r="O1545" s="3">
        <v>28.814981481481482</v>
      </c>
      <c r="P1545" s="10">
        <v>3.9899999999999949</v>
      </c>
    </row>
    <row r="1546" spans="1:16" x14ac:dyDescent="0.35">
      <c r="A1546" s="28" t="s">
        <v>117</v>
      </c>
      <c r="B1546">
        <v>436</v>
      </c>
      <c r="C1546">
        <v>13272</v>
      </c>
      <c r="D1546" s="3">
        <v>416.34</v>
      </c>
      <c r="E1546" s="3">
        <v>138.41999999999999</v>
      </c>
      <c r="F1546" s="3">
        <v>122.08</v>
      </c>
      <c r="G1546" s="3">
        <f t="shared" si="24"/>
        <v>1.1338466579292266</v>
      </c>
      <c r="H1546" s="3">
        <v>43.07</v>
      </c>
      <c r="I1546" s="3">
        <v>0.96</v>
      </c>
      <c r="J1546" s="3">
        <v>0.88</v>
      </c>
      <c r="K1546" s="3">
        <v>139.44</v>
      </c>
      <c r="L1546" s="3">
        <v>120.08</v>
      </c>
      <c r="M1546" s="42">
        <v>6701.92</v>
      </c>
      <c r="N1546" s="45">
        <v>3886.33</v>
      </c>
      <c r="O1546" s="3">
        <v>28.427703703703703</v>
      </c>
      <c r="P1546" s="10">
        <v>46.93</v>
      </c>
    </row>
    <row r="1547" spans="1:16" x14ac:dyDescent="0.35">
      <c r="A1547" s="28" t="s">
        <v>117</v>
      </c>
      <c r="B1547">
        <v>437</v>
      </c>
      <c r="C1547">
        <v>25396</v>
      </c>
      <c r="D1547" s="3">
        <v>578.27</v>
      </c>
      <c r="E1547" s="3">
        <v>190.14</v>
      </c>
      <c r="F1547" s="3">
        <v>170.06</v>
      </c>
      <c r="G1547" s="3">
        <f t="shared" si="24"/>
        <v>1.1180759731859342</v>
      </c>
      <c r="H1547" s="3">
        <v>14.91</v>
      </c>
      <c r="I1547" s="3">
        <v>0.95</v>
      </c>
      <c r="J1547" s="3">
        <v>0.89</v>
      </c>
      <c r="K1547" s="3">
        <v>196.7</v>
      </c>
      <c r="L1547" s="3">
        <v>171.89</v>
      </c>
      <c r="M1547" s="42">
        <v>7031.14</v>
      </c>
      <c r="N1547" s="45">
        <v>3881.09</v>
      </c>
      <c r="O1547" s="3">
        <v>28.732537037037037</v>
      </c>
      <c r="P1547" s="10">
        <v>75.09</v>
      </c>
    </row>
    <row r="1548" spans="1:16" x14ac:dyDescent="0.35">
      <c r="A1548" s="28" t="s">
        <v>117</v>
      </c>
      <c r="B1548">
        <v>438</v>
      </c>
      <c r="C1548">
        <v>3075</v>
      </c>
      <c r="D1548" s="3">
        <v>200.06</v>
      </c>
      <c r="E1548" s="3">
        <v>67.78</v>
      </c>
      <c r="F1548" s="3">
        <v>57.76</v>
      </c>
      <c r="G1548" s="3">
        <f t="shared" si="24"/>
        <v>1.1734764542936289</v>
      </c>
      <c r="H1548" s="3">
        <v>40.409999999999997</v>
      </c>
      <c r="I1548" s="3">
        <v>0.97</v>
      </c>
      <c r="J1548" s="3">
        <v>0.85</v>
      </c>
      <c r="K1548" s="3">
        <v>69.66</v>
      </c>
      <c r="L1548" s="3">
        <v>57.24</v>
      </c>
      <c r="M1548" s="42">
        <v>6809.98</v>
      </c>
      <c r="N1548" s="45">
        <v>4038.7</v>
      </c>
      <c r="O1548" s="3">
        <v>28.527759259259259</v>
      </c>
      <c r="P1548" s="10">
        <v>49.59</v>
      </c>
    </row>
    <row r="1549" spans="1:16" x14ac:dyDescent="0.35">
      <c r="A1549" s="28" t="s">
        <v>117</v>
      </c>
      <c r="B1549">
        <v>439</v>
      </c>
      <c r="C1549">
        <v>11330</v>
      </c>
      <c r="D1549" s="3">
        <v>401.38</v>
      </c>
      <c r="E1549" s="3">
        <v>137.44</v>
      </c>
      <c r="F1549" s="3">
        <v>104.96</v>
      </c>
      <c r="G1549" s="3">
        <f t="shared" si="24"/>
        <v>1.3094512195121952</v>
      </c>
      <c r="H1549" s="3">
        <v>169.66</v>
      </c>
      <c r="I1549" s="3">
        <v>0.88</v>
      </c>
      <c r="J1549" s="3">
        <v>0.76</v>
      </c>
      <c r="K1549" s="3">
        <v>144.69999999999999</v>
      </c>
      <c r="L1549" s="3">
        <v>103</v>
      </c>
      <c r="M1549" s="42">
        <v>6632.85</v>
      </c>
      <c r="N1549" s="45">
        <v>4135.3999999999996</v>
      </c>
      <c r="O1549" s="3">
        <v>28.36375</v>
      </c>
      <c r="P1549" s="10">
        <v>100.34</v>
      </c>
    </row>
    <row r="1550" spans="1:16" x14ac:dyDescent="0.35">
      <c r="A1550" s="28" t="s">
        <v>117</v>
      </c>
      <c r="B1550">
        <v>440</v>
      </c>
      <c r="C1550">
        <v>12626</v>
      </c>
      <c r="D1550" s="3">
        <v>427.48</v>
      </c>
      <c r="E1550" s="3">
        <v>135.69999999999999</v>
      </c>
      <c r="F1550" s="3">
        <v>118.47</v>
      </c>
      <c r="G1550" s="3">
        <f t="shared" si="24"/>
        <v>1.1454376635435131</v>
      </c>
      <c r="H1550" s="3">
        <v>60.95</v>
      </c>
      <c r="I1550" s="3">
        <v>0.87</v>
      </c>
      <c r="J1550" s="3">
        <v>0.87</v>
      </c>
      <c r="K1550" s="3">
        <v>143.18</v>
      </c>
      <c r="L1550" s="3">
        <v>124.61</v>
      </c>
      <c r="M1550" s="42">
        <v>6364.36</v>
      </c>
      <c r="N1550" s="45">
        <v>4237.26</v>
      </c>
      <c r="O1550" s="3">
        <v>28.115148148148148</v>
      </c>
      <c r="P1550" s="10">
        <v>29.049999999999997</v>
      </c>
    </row>
    <row r="1551" spans="1:16" x14ac:dyDescent="0.35">
      <c r="A1551" s="28" t="s">
        <v>117</v>
      </c>
      <c r="B1551">
        <v>441</v>
      </c>
      <c r="C1551">
        <v>6264</v>
      </c>
      <c r="D1551" s="3">
        <v>294.61</v>
      </c>
      <c r="E1551" s="3">
        <v>109.31</v>
      </c>
      <c r="F1551" s="3">
        <v>72.959999999999994</v>
      </c>
      <c r="G1551" s="3">
        <f t="shared" si="24"/>
        <v>1.4982182017543861</v>
      </c>
      <c r="H1551" s="3">
        <v>84.28</v>
      </c>
      <c r="I1551" s="3">
        <v>0.91</v>
      </c>
      <c r="J1551" s="3">
        <v>0.67</v>
      </c>
      <c r="K1551" s="3">
        <v>110.02</v>
      </c>
      <c r="L1551" s="3">
        <v>73.48</v>
      </c>
      <c r="M1551" s="42">
        <v>6183.34</v>
      </c>
      <c r="N1551" s="45">
        <v>4265.99</v>
      </c>
      <c r="O1551" s="3">
        <v>27.947537037037037</v>
      </c>
      <c r="P1551" s="10">
        <v>5.7199999999999989</v>
      </c>
    </row>
    <row r="1552" spans="1:16" x14ac:dyDescent="0.35">
      <c r="A1552" s="28" t="s">
        <v>117</v>
      </c>
      <c r="B1552">
        <v>442</v>
      </c>
      <c r="C1552">
        <v>7880</v>
      </c>
      <c r="D1552" s="3">
        <v>346.9</v>
      </c>
      <c r="E1552" s="3">
        <v>135.65</v>
      </c>
      <c r="F1552" s="3">
        <v>73.959999999999994</v>
      </c>
      <c r="G1552" s="3">
        <f t="shared" si="24"/>
        <v>1.8340995132504059</v>
      </c>
      <c r="H1552" s="3">
        <v>148.47</v>
      </c>
      <c r="I1552" s="3">
        <v>0.82</v>
      </c>
      <c r="J1552" s="3">
        <v>0.55000000000000004</v>
      </c>
      <c r="K1552" s="3">
        <v>133.87</v>
      </c>
      <c r="L1552" s="3">
        <v>74.8</v>
      </c>
      <c r="M1552" s="42">
        <v>6082.23</v>
      </c>
      <c r="N1552" s="45">
        <v>4153.91</v>
      </c>
      <c r="O1552" s="3">
        <v>27.853916666666667</v>
      </c>
      <c r="P1552" s="10">
        <v>121.53</v>
      </c>
    </row>
    <row r="1553" spans="1:16" x14ac:dyDescent="0.35">
      <c r="A1553" s="28" t="s">
        <v>117</v>
      </c>
      <c r="B1553">
        <v>443</v>
      </c>
      <c r="C1553">
        <v>6563</v>
      </c>
      <c r="D1553" s="3">
        <v>325.63</v>
      </c>
      <c r="E1553" s="3">
        <v>134.55000000000001</v>
      </c>
      <c r="F1553" s="3">
        <v>62.11</v>
      </c>
      <c r="G1553" s="3">
        <f t="shared" si="24"/>
        <v>2.1663178232168736</v>
      </c>
      <c r="H1553" s="3">
        <v>86.67</v>
      </c>
      <c r="I1553" s="3">
        <v>0.78</v>
      </c>
      <c r="J1553" s="3">
        <v>0.46</v>
      </c>
      <c r="K1553" s="3">
        <v>131.19</v>
      </c>
      <c r="L1553" s="3">
        <v>64.77</v>
      </c>
      <c r="M1553" s="42">
        <v>6431.78</v>
      </c>
      <c r="N1553" s="45">
        <v>3957.2</v>
      </c>
      <c r="O1553" s="3">
        <v>28.177574074074073</v>
      </c>
      <c r="P1553" s="10">
        <v>3.3299999999999983</v>
      </c>
    </row>
    <row r="1554" spans="1:16" x14ac:dyDescent="0.35">
      <c r="A1554" s="28" t="s">
        <v>117</v>
      </c>
      <c r="B1554">
        <v>444</v>
      </c>
      <c r="C1554">
        <v>1897</v>
      </c>
      <c r="D1554" s="3">
        <v>165.17</v>
      </c>
      <c r="E1554" s="3">
        <v>60.71</v>
      </c>
      <c r="F1554" s="3">
        <v>39.78</v>
      </c>
      <c r="G1554" s="3">
        <f t="shared" si="24"/>
        <v>1.5261437908496731</v>
      </c>
      <c r="H1554" s="3">
        <v>82.04</v>
      </c>
      <c r="I1554" s="3">
        <v>0.87</v>
      </c>
      <c r="J1554" s="3">
        <v>0.66</v>
      </c>
      <c r="K1554" s="3">
        <v>58.86</v>
      </c>
      <c r="L1554" s="3">
        <v>42</v>
      </c>
      <c r="M1554" s="42">
        <v>6546.62</v>
      </c>
      <c r="N1554" s="45">
        <v>3950.87</v>
      </c>
      <c r="O1554" s="3">
        <v>28.283907407407405</v>
      </c>
      <c r="P1554" s="10">
        <v>7.9599999999999937</v>
      </c>
    </row>
    <row r="1555" spans="1:16" x14ac:dyDescent="0.35">
      <c r="A1555" s="28" t="s">
        <v>117</v>
      </c>
      <c r="B1555">
        <v>445</v>
      </c>
      <c r="C1555">
        <v>5178</v>
      </c>
      <c r="D1555" s="3">
        <v>275.52999999999997</v>
      </c>
      <c r="E1555" s="3">
        <v>102.3</v>
      </c>
      <c r="F1555" s="3">
        <v>64.45</v>
      </c>
      <c r="G1555" s="3">
        <f t="shared" si="24"/>
        <v>1.5872769588828548</v>
      </c>
      <c r="H1555" s="3">
        <v>163.13999999999999</v>
      </c>
      <c r="I1555" s="3">
        <v>0.86</v>
      </c>
      <c r="J1555" s="3">
        <v>0.63</v>
      </c>
      <c r="K1555" s="3">
        <v>106.51</v>
      </c>
      <c r="L1555" s="3">
        <v>68.45</v>
      </c>
      <c r="M1555" s="42">
        <v>6132.18</v>
      </c>
      <c r="N1555" s="45">
        <v>3780.71</v>
      </c>
      <c r="O1555" s="3">
        <v>27.900166666666667</v>
      </c>
      <c r="P1555" s="10">
        <v>106.86000000000001</v>
      </c>
    </row>
    <row r="1556" spans="1:16" x14ac:dyDescent="0.35">
      <c r="A1556" s="28" t="s">
        <v>117</v>
      </c>
      <c r="B1556">
        <v>446</v>
      </c>
      <c r="C1556">
        <v>7929</v>
      </c>
      <c r="D1556" s="3">
        <v>372.44</v>
      </c>
      <c r="E1556" s="3">
        <v>124.32</v>
      </c>
      <c r="F1556" s="3">
        <v>81.2</v>
      </c>
      <c r="G1556" s="3">
        <f t="shared" si="24"/>
        <v>1.5310344827586206</v>
      </c>
      <c r="H1556" s="3">
        <v>163.69</v>
      </c>
      <c r="I1556" s="3">
        <v>0.72</v>
      </c>
      <c r="J1556" s="3">
        <v>0.65</v>
      </c>
      <c r="K1556" s="3">
        <v>134.54</v>
      </c>
      <c r="L1556" s="3">
        <v>86.29</v>
      </c>
      <c r="M1556" s="42">
        <v>6256.38</v>
      </c>
      <c r="N1556" s="45">
        <v>3845.22</v>
      </c>
      <c r="O1556" s="3">
        <v>28.015166666666669</v>
      </c>
      <c r="P1556" s="10">
        <v>106.31</v>
      </c>
    </row>
    <row r="1557" spans="1:16" x14ac:dyDescent="0.35">
      <c r="A1557" s="28" t="s">
        <v>117</v>
      </c>
      <c r="B1557">
        <v>447</v>
      </c>
      <c r="C1557">
        <v>9345</v>
      </c>
      <c r="D1557" s="3">
        <v>358.5</v>
      </c>
      <c r="E1557" s="3">
        <v>131.41999999999999</v>
      </c>
      <c r="F1557" s="3">
        <v>90.54</v>
      </c>
      <c r="G1557" s="3">
        <f t="shared" si="24"/>
        <v>1.4515131433620496</v>
      </c>
      <c r="H1557" s="3">
        <v>143.01</v>
      </c>
      <c r="I1557" s="3">
        <v>0.91</v>
      </c>
      <c r="J1557" s="3">
        <v>0.69</v>
      </c>
      <c r="K1557" s="3">
        <v>131.63999999999999</v>
      </c>
      <c r="L1557" s="3">
        <v>93.06</v>
      </c>
      <c r="M1557" s="42">
        <v>6538.5</v>
      </c>
      <c r="N1557" s="45">
        <v>3626.94</v>
      </c>
      <c r="O1557" s="3">
        <v>28.276388888888889</v>
      </c>
      <c r="P1557" s="10">
        <v>126.99000000000001</v>
      </c>
    </row>
    <row r="1558" spans="1:16" x14ac:dyDescent="0.35">
      <c r="A1558" s="28" t="s">
        <v>117</v>
      </c>
      <c r="B1558">
        <v>448</v>
      </c>
      <c r="C1558">
        <v>6683</v>
      </c>
      <c r="D1558" s="3">
        <v>297.48</v>
      </c>
      <c r="E1558" s="3">
        <v>101.18</v>
      </c>
      <c r="F1558" s="3">
        <v>84.1</v>
      </c>
      <c r="G1558" s="3">
        <f t="shared" si="24"/>
        <v>1.2030915576694412</v>
      </c>
      <c r="H1558" s="3">
        <v>81.84</v>
      </c>
      <c r="I1558" s="3">
        <v>0.95</v>
      </c>
      <c r="J1558" s="3">
        <v>0.83</v>
      </c>
      <c r="K1558" s="3">
        <v>103.75</v>
      </c>
      <c r="L1558" s="3">
        <v>85.58</v>
      </c>
      <c r="M1558" s="42">
        <v>5894.51</v>
      </c>
      <c r="N1558" s="45">
        <v>3694.63</v>
      </c>
      <c r="O1558" s="3">
        <v>27.680101851851855</v>
      </c>
      <c r="P1558" s="10">
        <v>8.1599999999999966</v>
      </c>
    </row>
    <row r="1559" spans="1:16" x14ac:dyDescent="0.35">
      <c r="A1559" s="28" t="s">
        <v>117</v>
      </c>
      <c r="B1559">
        <v>449</v>
      </c>
      <c r="C1559">
        <v>16819</v>
      </c>
      <c r="D1559" s="3">
        <v>532.91999999999996</v>
      </c>
      <c r="E1559" s="3">
        <v>225.98</v>
      </c>
      <c r="F1559" s="3">
        <v>94.77</v>
      </c>
      <c r="G1559" s="3">
        <f t="shared" si="24"/>
        <v>2.3845098659913475</v>
      </c>
      <c r="H1559" s="3">
        <v>72.34</v>
      </c>
      <c r="I1559" s="3">
        <v>0.74</v>
      </c>
      <c r="J1559" s="3">
        <v>0.42</v>
      </c>
      <c r="K1559" s="3">
        <v>217.01</v>
      </c>
      <c r="L1559" s="3">
        <v>96.01</v>
      </c>
      <c r="M1559" s="42">
        <v>5903.65</v>
      </c>
      <c r="N1559" s="45">
        <v>3446.84</v>
      </c>
      <c r="O1559" s="3">
        <v>27.688564814814818</v>
      </c>
      <c r="P1559" s="10">
        <v>17.659999999999997</v>
      </c>
    </row>
    <row r="1560" spans="1:16" x14ac:dyDescent="0.35">
      <c r="A1560" s="28" t="s">
        <v>117</v>
      </c>
      <c r="B1560">
        <v>450</v>
      </c>
      <c r="C1560">
        <v>2178</v>
      </c>
      <c r="D1560" s="3">
        <v>166.16</v>
      </c>
      <c r="E1560" s="3">
        <v>54.9</v>
      </c>
      <c r="F1560" s="3">
        <v>50.51</v>
      </c>
      <c r="G1560" s="3">
        <f t="shared" si="24"/>
        <v>1.086913482478717</v>
      </c>
      <c r="H1560" s="3">
        <v>53.81</v>
      </c>
      <c r="I1560" s="3">
        <v>0.99</v>
      </c>
      <c r="J1560" s="3">
        <v>0.92</v>
      </c>
      <c r="K1560" s="3">
        <v>55.9</v>
      </c>
      <c r="L1560" s="3">
        <v>50.93</v>
      </c>
      <c r="M1560" s="42">
        <v>6225.63</v>
      </c>
      <c r="N1560" s="45">
        <v>3556.11</v>
      </c>
      <c r="O1560" s="3">
        <v>27.986694444444446</v>
      </c>
      <c r="P1560" s="10">
        <v>36.19</v>
      </c>
    </row>
    <row r="1561" spans="1:16" x14ac:dyDescent="0.35">
      <c r="A1561" s="28" t="s">
        <v>117</v>
      </c>
      <c r="B1561">
        <v>451</v>
      </c>
      <c r="C1561">
        <v>25104</v>
      </c>
      <c r="D1561" s="3">
        <v>697.99</v>
      </c>
      <c r="E1561" s="3">
        <v>261.04000000000002</v>
      </c>
      <c r="F1561" s="3">
        <v>122.45</v>
      </c>
      <c r="G1561" s="3">
        <f t="shared" si="24"/>
        <v>2.1318089015924868</v>
      </c>
      <c r="H1561" s="3">
        <v>87.31</v>
      </c>
      <c r="I1561" s="3">
        <v>0.65</v>
      </c>
      <c r="J1561" s="3">
        <v>0.47</v>
      </c>
      <c r="K1561" s="3">
        <v>263.37</v>
      </c>
      <c r="L1561" s="3">
        <v>139</v>
      </c>
      <c r="M1561" s="42">
        <v>6232.65</v>
      </c>
      <c r="N1561" s="45">
        <v>3347.7</v>
      </c>
      <c r="O1561" s="3">
        <v>27.993194444444445</v>
      </c>
      <c r="P1561" s="10">
        <v>2.6899999999999977</v>
      </c>
    </row>
    <row r="1562" spans="1:16" x14ac:dyDescent="0.35">
      <c r="A1562" s="28" t="s">
        <v>117</v>
      </c>
      <c r="B1562">
        <v>452</v>
      </c>
      <c r="C1562">
        <v>22730</v>
      </c>
      <c r="D1562" s="3">
        <v>646.35</v>
      </c>
      <c r="E1562" s="3">
        <v>241.69</v>
      </c>
      <c r="F1562" s="3">
        <v>119.74</v>
      </c>
      <c r="G1562" s="3">
        <f t="shared" si="24"/>
        <v>2.0184566560881914</v>
      </c>
      <c r="H1562" s="3">
        <v>96.06</v>
      </c>
      <c r="I1562" s="3">
        <v>0.68</v>
      </c>
      <c r="J1562" s="3">
        <v>0.5</v>
      </c>
      <c r="K1562" s="3">
        <v>238.42</v>
      </c>
      <c r="L1562" s="3">
        <v>133.69</v>
      </c>
      <c r="M1562" s="42">
        <v>6493.09</v>
      </c>
      <c r="N1562" s="45">
        <v>3129.79</v>
      </c>
      <c r="O1562" s="3">
        <v>28.234342592592593</v>
      </c>
      <c r="P1562" s="10">
        <v>173.94</v>
      </c>
    </row>
    <row r="1563" spans="1:16" x14ac:dyDescent="0.35">
      <c r="A1563" s="28" t="s">
        <v>117</v>
      </c>
      <c r="B1563">
        <v>453</v>
      </c>
      <c r="C1563">
        <v>16626</v>
      </c>
      <c r="D1563" s="3">
        <v>542.16</v>
      </c>
      <c r="E1563" s="3">
        <v>216.48</v>
      </c>
      <c r="F1563" s="3">
        <v>97.79</v>
      </c>
      <c r="G1563" s="3">
        <f t="shared" si="24"/>
        <v>2.2137232845894261</v>
      </c>
      <c r="H1563" s="3">
        <v>75.72</v>
      </c>
      <c r="I1563" s="3">
        <v>0.71</v>
      </c>
      <c r="J1563" s="3">
        <v>0.45</v>
      </c>
      <c r="K1563" s="3">
        <v>214.11</v>
      </c>
      <c r="L1563" s="3">
        <v>109.54</v>
      </c>
      <c r="M1563" s="42">
        <v>6414.45</v>
      </c>
      <c r="N1563" s="45">
        <v>2932.7</v>
      </c>
      <c r="O1563" s="3">
        <v>28.161527777777778</v>
      </c>
      <c r="P1563" s="10">
        <v>14.280000000000001</v>
      </c>
    </row>
    <row r="1564" spans="1:16" x14ac:dyDescent="0.35">
      <c r="A1564" s="28" t="s">
        <v>117</v>
      </c>
      <c r="B1564">
        <v>454</v>
      </c>
      <c r="C1564">
        <v>2091</v>
      </c>
      <c r="D1564" s="3">
        <v>165.91</v>
      </c>
      <c r="E1564" s="3">
        <v>55.87</v>
      </c>
      <c r="F1564" s="3">
        <v>47.65</v>
      </c>
      <c r="G1564" s="3">
        <f t="shared" si="24"/>
        <v>1.172507869884575</v>
      </c>
      <c r="H1564" s="3">
        <v>75.42</v>
      </c>
      <c r="I1564" s="3">
        <v>0.95</v>
      </c>
      <c r="J1564" s="3">
        <v>0.85</v>
      </c>
      <c r="K1564" s="3">
        <v>58.05</v>
      </c>
      <c r="L1564" s="3">
        <v>48.3</v>
      </c>
      <c r="M1564" s="42">
        <v>6528.05</v>
      </c>
      <c r="N1564" s="45">
        <v>2538.0700000000002</v>
      </c>
      <c r="O1564" s="3">
        <v>28.266712962962963</v>
      </c>
      <c r="P1564" s="10">
        <v>14.579999999999998</v>
      </c>
    </row>
    <row r="1565" spans="1:16" x14ac:dyDescent="0.35">
      <c r="A1565" s="28" t="s">
        <v>117</v>
      </c>
      <c r="B1565">
        <v>455</v>
      </c>
      <c r="C1565">
        <v>7518</v>
      </c>
      <c r="D1565" s="3">
        <v>318.67</v>
      </c>
      <c r="E1565" s="3">
        <v>106</v>
      </c>
      <c r="F1565" s="3">
        <v>90.3</v>
      </c>
      <c r="G1565" s="3">
        <f t="shared" si="24"/>
        <v>1.1738648947951273</v>
      </c>
      <c r="H1565" s="3">
        <v>175.53</v>
      </c>
      <c r="I1565" s="3">
        <v>0.93</v>
      </c>
      <c r="J1565" s="3">
        <v>0.85</v>
      </c>
      <c r="K1565" s="3">
        <v>110.86</v>
      </c>
      <c r="L1565" s="3">
        <v>92.92</v>
      </c>
      <c r="M1565" s="42">
        <v>5995.4</v>
      </c>
      <c r="N1565" s="45">
        <v>2711.07</v>
      </c>
      <c r="O1565" s="3">
        <v>27.773518518518522</v>
      </c>
      <c r="P1565" s="10">
        <v>94.47</v>
      </c>
    </row>
    <row r="1566" spans="1:16" x14ac:dyDescent="0.35">
      <c r="A1566" s="28" t="s">
        <v>117</v>
      </c>
      <c r="B1566">
        <v>456</v>
      </c>
      <c r="C1566">
        <v>72353</v>
      </c>
      <c r="D1566" s="3">
        <v>1113.8599999999999</v>
      </c>
      <c r="E1566" s="3">
        <v>401.78</v>
      </c>
      <c r="F1566" s="3">
        <v>229.29</v>
      </c>
      <c r="G1566" s="3">
        <f t="shared" si="24"/>
        <v>1.7522787736054777</v>
      </c>
      <c r="H1566" s="3">
        <v>72.61</v>
      </c>
      <c r="I1566" s="3">
        <v>0.73</v>
      </c>
      <c r="J1566" s="3">
        <v>0.56999999999999995</v>
      </c>
      <c r="K1566" s="3">
        <v>395.41</v>
      </c>
      <c r="L1566" s="3">
        <v>242.72</v>
      </c>
      <c r="M1566" s="42">
        <v>5650.33</v>
      </c>
      <c r="N1566" s="45">
        <v>2676.4</v>
      </c>
      <c r="O1566" s="3">
        <v>27.454009259259262</v>
      </c>
      <c r="P1566" s="10">
        <v>17.39</v>
      </c>
    </row>
    <row r="1567" spans="1:16" x14ac:dyDescent="0.35">
      <c r="A1567" s="28" t="s">
        <v>117</v>
      </c>
      <c r="B1567">
        <v>457</v>
      </c>
      <c r="C1567">
        <v>14123</v>
      </c>
      <c r="D1567" s="3">
        <v>454.87</v>
      </c>
      <c r="E1567" s="3">
        <v>156.22999999999999</v>
      </c>
      <c r="F1567" s="3">
        <v>115.1</v>
      </c>
      <c r="G1567" s="3">
        <f t="shared" si="24"/>
        <v>1.357341442224153</v>
      </c>
      <c r="H1567" s="3">
        <v>93.14</v>
      </c>
      <c r="I1567" s="3">
        <v>0.86</v>
      </c>
      <c r="J1567" s="3">
        <v>0.74</v>
      </c>
      <c r="K1567" s="3">
        <v>154.04</v>
      </c>
      <c r="L1567" s="3">
        <v>119.44</v>
      </c>
      <c r="M1567" s="42">
        <v>5348.63</v>
      </c>
      <c r="N1567" s="45">
        <v>2784.12</v>
      </c>
      <c r="O1567" s="3">
        <v>27.174657407407409</v>
      </c>
      <c r="P1567" s="10">
        <v>176.86</v>
      </c>
    </row>
    <row r="1568" spans="1:16" x14ac:dyDescent="0.35">
      <c r="A1568" s="28" t="s">
        <v>117</v>
      </c>
      <c r="B1568">
        <v>458</v>
      </c>
      <c r="C1568">
        <v>1977</v>
      </c>
      <c r="D1568" s="3">
        <v>158.76</v>
      </c>
      <c r="E1568" s="3">
        <v>52.31</v>
      </c>
      <c r="F1568" s="3">
        <v>48.12</v>
      </c>
      <c r="G1568" s="3">
        <f t="shared" si="24"/>
        <v>1.0870739817123858</v>
      </c>
      <c r="H1568" s="3">
        <v>18.32</v>
      </c>
      <c r="I1568" s="3">
        <v>0.99</v>
      </c>
      <c r="J1568" s="3">
        <v>0.92</v>
      </c>
      <c r="K1568" s="3">
        <v>54.08</v>
      </c>
      <c r="L1568" s="3">
        <v>47.89</v>
      </c>
      <c r="M1568" s="42">
        <v>5112.29</v>
      </c>
      <c r="N1568" s="45">
        <v>3084.59</v>
      </c>
      <c r="O1568" s="3">
        <v>26.955824074074076</v>
      </c>
      <c r="P1568" s="10">
        <v>71.680000000000007</v>
      </c>
    </row>
    <row r="1569" spans="1:16" x14ac:dyDescent="0.35">
      <c r="A1569" s="28" t="s">
        <v>117</v>
      </c>
      <c r="B1569">
        <v>459</v>
      </c>
      <c r="C1569">
        <v>15352</v>
      </c>
      <c r="D1569" s="3">
        <v>459.31</v>
      </c>
      <c r="E1569" s="3">
        <v>149.77000000000001</v>
      </c>
      <c r="F1569" s="3">
        <v>130.52000000000001</v>
      </c>
      <c r="G1569" s="3">
        <f t="shared" si="24"/>
        <v>1.1474869751762182</v>
      </c>
      <c r="H1569" s="3">
        <v>143.18</v>
      </c>
      <c r="I1569" s="3">
        <v>0.91</v>
      </c>
      <c r="J1569" s="3">
        <v>0.87</v>
      </c>
      <c r="K1569" s="3">
        <v>158.66999999999999</v>
      </c>
      <c r="L1569" s="3">
        <v>130.12</v>
      </c>
      <c r="M1569" s="42">
        <v>5250.1</v>
      </c>
      <c r="N1569" s="45">
        <v>3091.89</v>
      </c>
      <c r="O1569" s="3">
        <v>27.083425925925926</v>
      </c>
      <c r="P1569" s="10">
        <v>126.82</v>
      </c>
    </row>
    <row r="1570" spans="1:16" x14ac:dyDescent="0.35">
      <c r="A1570" s="28" t="s">
        <v>117</v>
      </c>
      <c r="B1570">
        <v>460</v>
      </c>
      <c r="C1570">
        <v>11385</v>
      </c>
      <c r="D1570" s="3">
        <v>414.92</v>
      </c>
      <c r="E1570" s="3">
        <v>161.16</v>
      </c>
      <c r="F1570" s="3">
        <v>89.95</v>
      </c>
      <c r="G1570" s="3">
        <f t="shared" si="24"/>
        <v>1.7916620344635907</v>
      </c>
      <c r="H1570" s="3">
        <v>177.14</v>
      </c>
      <c r="I1570" s="3">
        <v>0.83</v>
      </c>
      <c r="J1570" s="3">
        <v>0.56000000000000005</v>
      </c>
      <c r="K1570" s="3">
        <v>167.11</v>
      </c>
      <c r="L1570" s="3">
        <v>89.97</v>
      </c>
      <c r="M1570" s="42">
        <v>5615.69</v>
      </c>
      <c r="N1570" s="45">
        <v>3179.94</v>
      </c>
      <c r="O1570" s="3">
        <v>27.421935185185184</v>
      </c>
      <c r="P1570" s="10">
        <v>92.860000000000014</v>
      </c>
    </row>
    <row r="1571" spans="1:16" x14ac:dyDescent="0.35">
      <c r="A1571" s="28" t="s">
        <v>117</v>
      </c>
      <c r="B1571">
        <v>461</v>
      </c>
      <c r="C1571">
        <v>1180</v>
      </c>
      <c r="D1571" s="3">
        <v>123.01</v>
      </c>
      <c r="E1571" s="3">
        <v>43.45</v>
      </c>
      <c r="F1571" s="3">
        <v>34.58</v>
      </c>
      <c r="G1571" s="3">
        <f t="shared" si="24"/>
        <v>1.2565066512434935</v>
      </c>
      <c r="H1571" s="3">
        <v>89.71</v>
      </c>
      <c r="I1571" s="3">
        <v>0.98</v>
      </c>
      <c r="J1571" s="3">
        <v>0.8</v>
      </c>
      <c r="K1571" s="3">
        <v>44.28</v>
      </c>
      <c r="L1571" s="3">
        <v>35</v>
      </c>
      <c r="M1571" s="42">
        <v>5407.17</v>
      </c>
      <c r="N1571" s="45">
        <v>3320.23</v>
      </c>
      <c r="O1571" s="3">
        <v>27.228861111111108</v>
      </c>
      <c r="P1571" s="10">
        <v>0.29000000000000625</v>
      </c>
    </row>
    <row r="1572" spans="1:16" x14ac:dyDescent="0.35">
      <c r="A1572" s="28" t="s">
        <v>117</v>
      </c>
      <c r="B1572">
        <v>462</v>
      </c>
      <c r="C1572">
        <v>5938</v>
      </c>
      <c r="D1572" s="3">
        <v>299.58</v>
      </c>
      <c r="E1572" s="3">
        <v>103.32</v>
      </c>
      <c r="F1572" s="3">
        <v>73.17</v>
      </c>
      <c r="G1572" s="3">
        <f t="shared" si="24"/>
        <v>1.4120541205412054</v>
      </c>
      <c r="H1572" s="3">
        <v>37.090000000000003</v>
      </c>
      <c r="I1572" s="3">
        <v>0.83</v>
      </c>
      <c r="J1572" s="3">
        <v>0.71</v>
      </c>
      <c r="K1572" s="3">
        <v>113.95</v>
      </c>
      <c r="L1572" s="3">
        <v>79.81</v>
      </c>
      <c r="M1572" s="42">
        <v>5323.78</v>
      </c>
      <c r="N1572" s="45">
        <v>3478.08</v>
      </c>
      <c r="O1572" s="3">
        <v>27.151648148148148</v>
      </c>
      <c r="P1572" s="10">
        <v>52.91</v>
      </c>
    </row>
    <row r="1573" spans="1:16" x14ac:dyDescent="0.35">
      <c r="A1573" s="28" t="s">
        <v>117</v>
      </c>
      <c r="B1573">
        <v>463</v>
      </c>
      <c r="C1573">
        <v>10845</v>
      </c>
      <c r="D1573" s="3">
        <v>399.93</v>
      </c>
      <c r="E1573" s="3">
        <v>158.43</v>
      </c>
      <c r="F1573" s="3">
        <v>87.16</v>
      </c>
      <c r="G1573" s="3">
        <f t="shared" si="24"/>
        <v>1.8176916016521341</v>
      </c>
      <c r="H1573" s="3">
        <v>75.180000000000007</v>
      </c>
      <c r="I1573" s="3">
        <v>0.85</v>
      </c>
      <c r="J1573" s="3">
        <v>0.55000000000000004</v>
      </c>
      <c r="K1573" s="3">
        <v>154.65</v>
      </c>
      <c r="L1573" s="3">
        <v>88.8</v>
      </c>
      <c r="M1573" s="42">
        <v>5190.0600000000004</v>
      </c>
      <c r="N1573" s="45">
        <v>3446.41</v>
      </c>
      <c r="O1573" s="3">
        <v>27.027833333333334</v>
      </c>
      <c r="P1573" s="10">
        <v>14.819999999999993</v>
      </c>
    </row>
    <row r="1574" spans="1:16" x14ac:dyDescent="0.35">
      <c r="A1574" s="28" t="s">
        <v>117</v>
      </c>
      <c r="B1574">
        <v>464</v>
      </c>
      <c r="C1574">
        <v>53832</v>
      </c>
      <c r="D1574" s="3">
        <v>1094.18</v>
      </c>
      <c r="E1574" s="3">
        <v>433.87</v>
      </c>
      <c r="F1574" s="3">
        <v>157.97999999999999</v>
      </c>
      <c r="G1574" s="3">
        <f t="shared" si="24"/>
        <v>2.7463602987719966</v>
      </c>
      <c r="H1574" s="3">
        <v>17.03</v>
      </c>
      <c r="I1574" s="3">
        <v>0.56999999999999995</v>
      </c>
      <c r="J1574" s="3">
        <v>0.36</v>
      </c>
      <c r="K1574" s="3">
        <v>432</v>
      </c>
      <c r="L1574" s="3">
        <v>181.76</v>
      </c>
      <c r="M1574" s="42">
        <v>5600.55</v>
      </c>
      <c r="N1574" s="45">
        <v>3603.3</v>
      </c>
      <c r="O1574" s="3">
        <v>27.407916666666665</v>
      </c>
      <c r="P1574" s="10">
        <v>72.97</v>
      </c>
    </row>
    <row r="1575" spans="1:16" x14ac:dyDescent="0.35">
      <c r="A1575" s="28" t="s">
        <v>117</v>
      </c>
      <c r="B1575">
        <v>465</v>
      </c>
      <c r="C1575">
        <v>3003</v>
      </c>
      <c r="D1575" s="3">
        <v>208.91</v>
      </c>
      <c r="E1575" s="3">
        <v>75.45</v>
      </c>
      <c r="F1575" s="3">
        <v>50.68</v>
      </c>
      <c r="G1575" s="3">
        <f t="shared" si="24"/>
        <v>1.4887529597474349</v>
      </c>
      <c r="H1575" s="3">
        <v>73.67</v>
      </c>
      <c r="I1575" s="3">
        <v>0.86</v>
      </c>
      <c r="J1575" s="3">
        <v>0.67</v>
      </c>
      <c r="K1575" s="3">
        <v>78.16</v>
      </c>
      <c r="L1575" s="3">
        <v>53.22</v>
      </c>
      <c r="M1575" s="42">
        <v>5547.26</v>
      </c>
      <c r="N1575" s="45">
        <v>3832.64</v>
      </c>
      <c r="O1575" s="3">
        <v>27.358574074074077</v>
      </c>
      <c r="P1575" s="10">
        <v>16.329999999999998</v>
      </c>
    </row>
    <row r="1576" spans="1:16" x14ac:dyDescent="0.35">
      <c r="A1576" s="28" t="s">
        <v>117</v>
      </c>
      <c r="B1576">
        <v>466</v>
      </c>
      <c r="C1576">
        <v>1883</v>
      </c>
      <c r="D1576" s="3">
        <v>155.15</v>
      </c>
      <c r="E1576" s="3">
        <v>53.95</v>
      </c>
      <c r="F1576" s="3">
        <v>44.44</v>
      </c>
      <c r="G1576" s="3">
        <f t="shared" si="24"/>
        <v>1.2139963996399641</v>
      </c>
      <c r="H1576" s="3">
        <v>89.8</v>
      </c>
      <c r="I1576" s="3">
        <v>0.98</v>
      </c>
      <c r="J1576" s="3">
        <v>0.82</v>
      </c>
      <c r="K1576" s="3">
        <v>54.41</v>
      </c>
      <c r="L1576" s="3">
        <v>45</v>
      </c>
      <c r="M1576" s="42">
        <v>5607.17</v>
      </c>
      <c r="N1576" s="45">
        <v>3996.46</v>
      </c>
      <c r="O1576" s="3">
        <v>27.414046296296295</v>
      </c>
      <c r="P1576" s="10">
        <v>0.20000000000000284</v>
      </c>
    </row>
    <row r="1577" spans="1:16" x14ac:dyDescent="0.35">
      <c r="A1577" s="28" t="s">
        <v>117</v>
      </c>
      <c r="B1577">
        <v>467</v>
      </c>
      <c r="C1577">
        <v>5522</v>
      </c>
      <c r="D1577" s="3">
        <v>272.01</v>
      </c>
      <c r="E1577" s="3">
        <v>87.27</v>
      </c>
      <c r="F1577" s="3">
        <v>80.569999999999993</v>
      </c>
      <c r="G1577" s="3">
        <f t="shared" si="24"/>
        <v>1.0831575027926028</v>
      </c>
      <c r="H1577" s="3">
        <v>132.24</v>
      </c>
      <c r="I1577" s="3">
        <v>0.94</v>
      </c>
      <c r="J1577" s="3">
        <v>0.92</v>
      </c>
      <c r="K1577" s="3">
        <v>90.43</v>
      </c>
      <c r="L1577" s="3">
        <v>82.34</v>
      </c>
      <c r="M1577" s="42">
        <v>5445.18</v>
      </c>
      <c r="N1577" s="45">
        <v>4163.74</v>
      </c>
      <c r="O1577" s="3">
        <v>27.264055555555554</v>
      </c>
      <c r="P1577" s="10">
        <v>137.76</v>
      </c>
    </row>
    <row r="1578" spans="1:16" x14ac:dyDescent="0.35">
      <c r="A1578" s="28" t="s">
        <v>117</v>
      </c>
      <c r="B1578">
        <v>468</v>
      </c>
      <c r="C1578">
        <v>85948</v>
      </c>
      <c r="D1578" s="3">
        <v>1164.22</v>
      </c>
      <c r="E1578" s="3">
        <v>368.32</v>
      </c>
      <c r="F1578" s="3">
        <v>297.11</v>
      </c>
      <c r="G1578" s="3">
        <f t="shared" si="24"/>
        <v>1.2396755410454039</v>
      </c>
      <c r="H1578" s="3">
        <v>41.52</v>
      </c>
      <c r="I1578" s="3">
        <v>0.8</v>
      </c>
      <c r="J1578" s="3">
        <v>0.81</v>
      </c>
      <c r="K1578" s="3">
        <v>408.54</v>
      </c>
      <c r="L1578" s="3">
        <v>297.08</v>
      </c>
      <c r="M1578" s="42">
        <v>5067.83</v>
      </c>
      <c r="N1578" s="45">
        <v>4104.93</v>
      </c>
      <c r="O1578" s="3">
        <v>26.914657407407407</v>
      </c>
      <c r="P1578" s="10">
        <v>48.48</v>
      </c>
    </row>
    <row r="1579" spans="1:16" x14ac:dyDescent="0.35">
      <c r="A1579" s="28" t="s">
        <v>117</v>
      </c>
      <c r="B1579">
        <v>469</v>
      </c>
      <c r="C1579">
        <v>22227</v>
      </c>
      <c r="D1579" s="3">
        <v>570.75</v>
      </c>
      <c r="E1579" s="3">
        <v>217.58</v>
      </c>
      <c r="F1579" s="3">
        <v>130.07</v>
      </c>
      <c r="G1579" s="3">
        <f t="shared" si="24"/>
        <v>1.6727915737679713</v>
      </c>
      <c r="H1579" s="3">
        <v>73.14</v>
      </c>
      <c r="I1579" s="3">
        <v>0.86</v>
      </c>
      <c r="J1579" s="3">
        <v>0.6</v>
      </c>
      <c r="K1579" s="3">
        <v>223.62</v>
      </c>
      <c r="L1579" s="3">
        <v>139.55000000000001</v>
      </c>
      <c r="M1579" s="42">
        <v>4482.47</v>
      </c>
      <c r="N1579" s="45">
        <v>4221.28</v>
      </c>
      <c r="O1579" s="3">
        <v>26.372657407407409</v>
      </c>
      <c r="P1579" s="10">
        <v>16.86</v>
      </c>
    </row>
    <row r="1580" spans="1:16" x14ac:dyDescent="0.35">
      <c r="A1580" s="28" t="s">
        <v>117</v>
      </c>
      <c r="B1580">
        <v>470</v>
      </c>
      <c r="C1580">
        <v>2496</v>
      </c>
      <c r="D1580" s="3">
        <v>178.59</v>
      </c>
      <c r="E1580" s="3">
        <v>60.44</v>
      </c>
      <c r="F1580" s="3">
        <v>52.58</v>
      </c>
      <c r="G1580" s="3">
        <f t="shared" si="24"/>
        <v>1.1494864967668315</v>
      </c>
      <c r="H1580" s="3">
        <v>64.53</v>
      </c>
      <c r="I1580" s="3">
        <v>0.98</v>
      </c>
      <c r="J1580" s="3">
        <v>0.87</v>
      </c>
      <c r="K1580" s="3">
        <v>62.48</v>
      </c>
      <c r="L1580" s="3">
        <v>52</v>
      </c>
      <c r="M1580" s="42">
        <v>4607.6499999999996</v>
      </c>
      <c r="N1580" s="45">
        <v>3609.36</v>
      </c>
      <c r="O1580" s="3">
        <v>26.488564814814815</v>
      </c>
      <c r="P1580" s="10">
        <v>25.47</v>
      </c>
    </row>
    <row r="1581" spans="1:16" x14ac:dyDescent="0.35">
      <c r="A1581" s="28" t="s">
        <v>117</v>
      </c>
      <c r="B1581">
        <v>471</v>
      </c>
      <c r="C1581">
        <v>14740</v>
      </c>
      <c r="D1581" s="3">
        <v>486.85</v>
      </c>
      <c r="E1581" s="3">
        <v>177.46</v>
      </c>
      <c r="F1581" s="3">
        <v>105.76</v>
      </c>
      <c r="G1581" s="3">
        <f t="shared" si="24"/>
        <v>1.6779500756429653</v>
      </c>
      <c r="H1581" s="3">
        <v>82.56</v>
      </c>
      <c r="I1581" s="3">
        <v>0.78</v>
      </c>
      <c r="J1581" s="3">
        <v>0.6</v>
      </c>
      <c r="K1581" s="3">
        <v>185.13</v>
      </c>
      <c r="L1581" s="3">
        <v>111.78</v>
      </c>
      <c r="M1581" s="42">
        <v>4474.8900000000003</v>
      </c>
      <c r="N1581" s="45">
        <v>3638.37</v>
      </c>
      <c r="O1581" s="3">
        <v>26.365638888888888</v>
      </c>
      <c r="P1581" s="10">
        <v>7.4399999999999977</v>
      </c>
    </row>
    <row r="1582" spans="1:16" x14ac:dyDescent="0.35">
      <c r="A1582" s="28" t="s">
        <v>117</v>
      </c>
      <c r="B1582">
        <v>472</v>
      </c>
      <c r="C1582">
        <v>14441</v>
      </c>
      <c r="D1582" s="3">
        <v>548.98</v>
      </c>
      <c r="E1582" s="3">
        <v>228.11</v>
      </c>
      <c r="F1582" s="3">
        <v>80.599999999999994</v>
      </c>
      <c r="G1582" s="3">
        <f t="shared" si="24"/>
        <v>2.8301488833746902</v>
      </c>
      <c r="H1582" s="3">
        <v>43</v>
      </c>
      <c r="I1582" s="3">
        <v>0.6</v>
      </c>
      <c r="J1582" s="3">
        <v>0.35</v>
      </c>
      <c r="K1582" s="3">
        <v>217.2</v>
      </c>
      <c r="L1582" s="3">
        <v>93.96</v>
      </c>
      <c r="M1582" s="42">
        <v>4689.63</v>
      </c>
      <c r="N1582" s="45">
        <v>3286.72</v>
      </c>
      <c r="O1582" s="3">
        <v>26.564472222222225</v>
      </c>
      <c r="P1582" s="10">
        <v>47</v>
      </c>
    </row>
    <row r="1583" spans="1:16" x14ac:dyDescent="0.35">
      <c r="A1583" s="28" t="s">
        <v>117</v>
      </c>
      <c r="B1583">
        <v>473</v>
      </c>
      <c r="C1583">
        <v>28145</v>
      </c>
      <c r="D1583" s="3">
        <v>613.13</v>
      </c>
      <c r="E1583" s="3">
        <v>206.95</v>
      </c>
      <c r="F1583" s="3">
        <v>173.16</v>
      </c>
      <c r="G1583" s="3">
        <f t="shared" si="24"/>
        <v>1.195137445137445</v>
      </c>
      <c r="H1583" s="3">
        <v>94.47</v>
      </c>
      <c r="I1583" s="3">
        <v>0.94</v>
      </c>
      <c r="J1583" s="3">
        <v>0.84</v>
      </c>
      <c r="K1583" s="3">
        <v>205.39</v>
      </c>
      <c r="L1583" s="3">
        <v>174</v>
      </c>
      <c r="M1583" s="42">
        <v>4899.43</v>
      </c>
      <c r="N1583" s="45">
        <v>2748.07</v>
      </c>
      <c r="O1583" s="3">
        <v>26.758731481481483</v>
      </c>
      <c r="P1583" s="10">
        <v>175.53</v>
      </c>
    </row>
    <row r="1584" spans="1:16" x14ac:dyDescent="0.35">
      <c r="A1584" s="28" t="s">
        <v>117</v>
      </c>
      <c r="B1584">
        <v>474</v>
      </c>
      <c r="C1584">
        <v>14718</v>
      </c>
      <c r="D1584" s="3">
        <v>465.76</v>
      </c>
      <c r="E1584" s="3">
        <v>164.93</v>
      </c>
      <c r="F1584" s="3">
        <v>113.62</v>
      </c>
      <c r="G1584" s="3">
        <f t="shared" si="24"/>
        <v>1.4515930293962331</v>
      </c>
      <c r="H1584" s="3">
        <v>51</v>
      </c>
      <c r="I1584" s="3">
        <v>0.85</v>
      </c>
      <c r="J1584" s="3">
        <v>0.69</v>
      </c>
      <c r="K1584" s="3">
        <v>165.6</v>
      </c>
      <c r="L1584" s="3">
        <v>122.82</v>
      </c>
      <c r="M1584" s="42">
        <v>4623.24</v>
      </c>
      <c r="N1584" s="45">
        <v>2827.56</v>
      </c>
      <c r="O1584" s="3">
        <v>26.502999999999997</v>
      </c>
      <c r="P1584" s="10">
        <v>39</v>
      </c>
    </row>
    <row r="1585" spans="1:16" x14ac:dyDescent="0.35">
      <c r="A1585" s="28" t="s">
        <v>117</v>
      </c>
      <c r="B1585">
        <v>475</v>
      </c>
      <c r="C1585">
        <v>1981</v>
      </c>
      <c r="D1585" s="3">
        <v>158.4</v>
      </c>
      <c r="E1585" s="3">
        <v>53.89</v>
      </c>
      <c r="F1585" s="3">
        <v>46.8</v>
      </c>
      <c r="G1585" s="3">
        <f t="shared" si="24"/>
        <v>1.1514957264957266</v>
      </c>
      <c r="H1585" s="3">
        <v>157.07</v>
      </c>
      <c r="I1585" s="3">
        <v>0.99</v>
      </c>
      <c r="J1585" s="3">
        <v>0.87</v>
      </c>
      <c r="K1585" s="3">
        <v>55.97</v>
      </c>
      <c r="L1585" s="3">
        <v>47.71</v>
      </c>
      <c r="M1585" s="42">
        <v>4487.84</v>
      </c>
      <c r="N1585" s="45">
        <v>2930.9</v>
      </c>
      <c r="O1585" s="3">
        <v>26.377629629629631</v>
      </c>
      <c r="P1585" s="10">
        <v>112.93</v>
      </c>
    </row>
    <row r="1586" spans="1:16" x14ac:dyDescent="0.35">
      <c r="A1586" s="28" t="s">
        <v>117</v>
      </c>
      <c r="B1586">
        <v>476</v>
      </c>
      <c r="C1586">
        <v>207605</v>
      </c>
      <c r="D1586" s="3">
        <v>3338.18</v>
      </c>
      <c r="E1586" s="3">
        <v>1138.98</v>
      </c>
      <c r="F1586" s="3">
        <v>232.08</v>
      </c>
      <c r="G1586" s="3">
        <f t="shared" si="24"/>
        <v>4.9077042399172699</v>
      </c>
      <c r="H1586" s="3">
        <v>74.92</v>
      </c>
      <c r="I1586" s="3">
        <v>0.23</v>
      </c>
      <c r="J1586" s="3">
        <v>0.2</v>
      </c>
      <c r="K1586" s="3">
        <v>1216.92</v>
      </c>
      <c r="L1586" s="3">
        <v>352.82</v>
      </c>
      <c r="M1586" s="42">
        <v>4863.7700000000004</v>
      </c>
      <c r="N1586" s="45">
        <v>3566.47</v>
      </c>
      <c r="O1586" s="3">
        <v>26.725712962962962</v>
      </c>
      <c r="P1586" s="10">
        <v>15.079999999999998</v>
      </c>
    </row>
    <row r="1587" spans="1:16" x14ac:dyDescent="0.35">
      <c r="A1587" s="28" t="s">
        <v>117</v>
      </c>
      <c r="B1587">
        <v>477</v>
      </c>
      <c r="C1587">
        <v>9568</v>
      </c>
      <c r="D1587" s="3">
        <v>379.55</v>
      </c>
      <c r="E1587" s="3">
        <v>147.11000000000001</v>
      </c>
      <c r="F1587" s="3">
        <v>82.81</v>
      </c>
      <c r="G1587" s="3">
        <f t="shared" si="24"/>
        <v>1.7764762709817656</v>
      </c>
      <c r="H1587" s="3">
        <v>28.58</v>
      </c>
      <c r="I1587" s="3">
        <v>0.83</v>
      </c>
      <c r="J1587" s="3">
        <v>0.56000000000000005</v>
      </c>
      <c r="K1587" s="3">
        <v>147.46</v>
      </c>
      <c r="L1587" s="3">
        <v>87.69</v>
      </c>
      <c r="M1587" s="42">
        <v>4180.7299999999996</v>
      </c>
      <c r="N1587" s="45">
        <v>2515.34</v>
      </c>
      <c r="O1587" s="3">
        <v>26.093268518518517</v>
      </c>
      <c r="P1587" s="10">
        <v>61.42</v>
      </c>
    </row>
    <row r="1588" spans="1:16" x14ac:dyDescent="0.35">
      <c r="A1588" s="28" t="s">
        <v>117</v>
      </c>
      <c r="B1588">
        <v>478</v>
      </c>
      <c r="C1588">
        <v>3478</v>
      </c>
      <c r="D1588" s="3">
        <v>210.45</v>
      </c>
      <c r="E1588" s="3">
        <v>71.37</v>
      </c>
      <c r="F1588" s="3">
        <v>62.04</v>
      </c>
      <c r="G1588" s="3">
        <f t="shared" si="24"/>
        <v>1.150386847195358</v>
      </c>
      <c r="H1588" s="3">
        <v>33.049999999999997</v>
      </c>
      <c r="I1588" s="3">
        <v>0.99</v>
      </c>
      <c r="J1588" s="3">
        <v>0.87</v>
      </c>
      <c r="K1588" s="3">
        <v>73.41</v>
      </c>
      <c r="L1588" s="3">
        <v>61.27</v>
      </c>
      <c r="M1588" s="42">
        <v>4314.74</v>
      </c>
      <c r="N1588" s="45">
        <v>2580.83</v>
      </c>
      <c r="O1588" s="3">
        <v>26.217351851851848</v>
      </c>
      <c r="P1588" s="10">
        <v>56.95</v>
      </c>
    </row>
    <row r="1589" spans="1:16" x14ac:dyDescent="0.35">
      <c r="A1589" s="28" t="s">
        <v>117</v>
      </c>
      <c r="B1589">
        <v>479</v>
      </c>
      <c r="C1589">
        <v>8035</v>
      </c>
      <c r="D1589" s="3">
        <v>333.1</v>
      </c>
      <c r="E1589" s="3">
        <v>121.35</v>
      </c>
      <c r="F1589" s="3">
        <v>84.3</v>
      </c>
      <c r="G1589" s="3">
        <f t="shared" si="24"/>
        <v>1.4395017793594307</v>
      </c>
      <c r="H1589" s="3">
        <v>31.71</v>
      </c>
      <c r="I1589" s="3">
        <v>0.91</v>
      </c>
      <c r="J1589" s="3">
        <v>0.69</v>
      </c>
      <c r="K1589" s="3">
        <v>124.26</v>
      </c>
      <c r="L1589" s="3">
        <v>82.78</v>
      </c>
      <c r="M1589" s="42">
        <v>4294.6000000000004</v>
      </c>
      <c r="N1589" s="45">
        <v>2708.99</v>
      </c>
      <c r="O1589" s="3">
        <v>26.198703703703703</v>
      </c>
      <c r="P1589" s="10">
        <v>58.29</v>
      </c>
    </row>
    <row r="1590" spans="1:16" x14ac:dyDescent="0.35">
      <c r="A1590" s="28" t="s">
        <v>117</v>
      </c>
      <c r="B1590">
        <v>480</v>
      </c>
      <c r="C1590">
        <v>12166</v>
      </c>
      <c r="D1590" s="3">
        <v>435.4</v>
      </c>
      <c r="E1590" s="3">
        <v>160.85</v>
      </c>
      <c r="F1590" s="3">
        <v>96.3</v>
      </c>
      <c r="G1590" s="3">
        <f t="shared" si="24"/>
        <v>1.670301142263759</v>
      </c>
      <c r="H1590" s="3">
        <v>44.66</v>
      </c>
      <c r="I1590" s="3">
        <v>0.81</v>
      </c>
      <c r="J1590" s="3">
        <v>0.6</v>
      </c>
      <c r="K1590" s="3">
        <v>167.76</v>
      </c>
      <c r="L1590" s="3">
        <v>106.75</v>
      </c>
      <c r="M1590" s="42">
        <v>4025.91</v>
      </c>
      <c r="N1590" s="45">
        <v>2670.26</v>
      </c>
      <c r="O1590" s="3">
        <v>25.949916666666667</v>
      </c>
      <c r="P1590" s="10">
        <v>45.34</v>
      </c>
    </row>
    <row r="1591" spans="1:16" x14ac:dyDescent="0.35">
      <c r="A1591" s="28" t="s">
        <v>117</v>
      </c>
      <c r="B1591">
        <v>481</v>
      </c>
      <c r="C1591">
        <v>2474</v>
      </c>
      <c r="D1591" s="3">
        <v>179.84</v>
      </c>
      <c r="E1591" s="3">
        <v>64.37</v>
      </c>
      <c r="F1591" s="3">
        <v>48.93</v>
      </c>
      <c r="G1591" s="3">
        <f t="shared" si="24"/>
        <v>1.3155528305742898</v>
      </c>
      <c r="H1591" s="3">
        <v>7.29</v>
      </c>
      <c r="I1591" s="3">
        <v>0.96</v>
      </c>
      <c r="J1591" s="3">
        <v>0.76</v>
      </c>
      <c r="K1591" s="3">
        <v>64.62</v>
      </c>
      <c r="L1591" s="3">
        <v>48</v>
      </c>
      <c r="M1591" s="42">
        <v>4132.91</v>
      </c>
      <c r="N1591" s="45">
        <v>2812.67</v>
      </c>
      <c r="O1591" s="3">
        <v>26.048990740740742</v>
      </c>
      <c r="P1591" s="10">
        <v>82.71</v>
      </c>
    </row>
    <row r="1592" spans="1:16" x14ac:dyDescent="0.35">
      <c r="A1592" s="28" t="s">
        <v>117</v>
      </c>
      <c r="B1592">
        <v>482</v>
      </c>
      <c r="C1592">
        <v>4723</v>
      </c>
      <c r="D1592" s="3">
        <v>249.19</v>
      </c>
      <c r="E1592" s="3">
        <v>88.14</v>
      </c>
      <c r="F1592" s="3">
        <v>68.23</v>
      </c>
      <c r="G1592" s="3">
        <f t="shared" si="24"/>
        <v>1.291807122966437</v>
      </c>
      <c r="H1592" s="3">
        <v>174.95</v>
      </c>
      <c r="I1592" s="3">
        <v>0.96</v>
      </c>
      <c r="J1592" s="3">
        <v>0.77</v>
      </c>
      <c r="K1592" s="3">
        <v>89.2</v>
      </c>
      <c r="L1592" s="3">
        <v>66.81</v>
      </c>
      <c r="M1592" s="42">
        <v>3874.15</v>
      </c>
      <c r="N1592" s="45">
        <v>2754.12</v>
      </c>
      <c r="O1592" s="3">
        <v>25.809398148148148</v>
      </c>
      <c r="P1592" s="10">
        <v>95.050000000000011</v>
      </c>
    </row>
    <row r="1593" spans="1:16" x14ac:dyDescent="0.35">
      <c r="A1593" s="28" t="s">
        <v>117</v>
      </c>
      <c r="B1593">
        <v>483</v>
      </c>
      <c r="C1593">
        <v>4795</v>
      </c>
      <c r="D1593" s="3">
        <v>280.93</v>
      </c>
      <c r="E1593" s="3">
        <v>103.93</v>
      </c>
      <c r="F1593" s="3">
        <v>58.74</v>
      </c>
      <c r="G1593" s="3">
        <f t="shared" si="24"/>
        <v>1.7693224378617638</v>
      </c>
      <c r="H1593" s="3">
        <v>128.37</v>
      </c>
      <c r="I1593" s="3">
        <v>0.76</v>
      </c>
      <c r="J1593" s="3">
        <v>0.56999999999999995</v>
      </c>
      <c r="K1593" s="3">
        <v>109.22</v>
      </c>
      <c r="L1593" s="3">
        <v>66.19</v>
      </c>
      <c r="M1593" s="42">
        <v>3827.38</v>
      </c>
      <c r="N1593" s="45">
        <v>3245.91</v>
      </c>
      <c r="O1593" s="3">
        <v>25.766092592592592</v>
      </c>
      <c r="P1593" s="10">
        <v>141.63</v>
      </c>
    </row>
    <row r="1594" spans="1:16" x14ac:dyDescent="0.35">
      <c r="A1594" s="28" t="s">
        <v>117</v>
      </c>
      <c r="B1594">
        <v>484</v>
      </c>
      <c r="C1594">
        <v>4561</v>
      </c>
      <c r="D1594" s="3">
        <v>245.79</v>
      </c>
      <c r="E1594" s="3">
        <v>82.17</v>
      </c>
      <c r="F1594" s="3">
        <v>70.67</v>
      </c>
      <c r="G1594" s="3">
        <f t="shared" si="24"/>
        <v>1.1627281731993775</v>
      </c>
      <c r="H1594" s="3">
        <v>72.7</v>
      </c>
      <c r="I1594" s="3">
        <v>0.95</v>
      </c>
      <c r="J1594" s="3">
        <v>0.86</v>
      </c>
      <c r="K1594" s="3">
        <v>84.29</v>
      </c>
      <c r="L1594" s="3">
        <v>69</v>
      </c>
      <c r="M1594" s="42">
        <v>3975.94</v>
      </c>
      <c r="N1594" s="45">
        <v>3302.4</v>
      </c>
      <c r="O1594" s="3">
        <v>25.903648148148147</v>
      </c>
      <c r="P1594" s="10">
        <v>17.299999999999997</v>
      </c>
    </row>
    <row r="1595" spans="1:16" x14ac:dyDescent="0.35">
      <c r="A1595" s="28" t="s">
        <v>117</v>
      </c>
      <c r="B1595">
        <v>485</v>
      </c>
      <c r="C1595">
        <v>41889</v>
      </c>
      <c r="D1595" s="3">
        <v>1065.42</v>
      </c>
      <c r="E1595" s="3">
        <v>384.95</v>
      </c>
      <c r="F1595" s="3">
        <v>138.55000000000001</v>
      </c>
      <c r="G1595" s="3">
        <f t="shared" si="24"/>
        <v>2.7784193431974011</v>
      </c>
      <c r="H1595" s="3">
        <v>89.03</v>
      </c>
      <c r="I1595" s="3">
        <v>0.46</v>
      </c>
      <c r="J1595" s="3">
        <v>0.36</v>
      </c>
      <c r="K1595" s="3">
        <v>395.14</v>
      </c>
      <c r="L1595" s="3">
        <v>163.26</v>
      </c>
      <c r="M1595" s="42">
        <v>4301.09</v>
      </c>
      <c r="N1595" s="45">
        <v>3538.55</v>
      </c>
      <c r="O1595" s="3">
        <v>26.204712962962962</v>
      </c>
      <c r="P1595" s="10">
        <v>0.96999999999999886</v>
      </c>
    </row>
    <row r="1596" spans="1:16" x14ac:dyDescent="0.35">
      <c r="A1596" s="28" t="s">
        <v>117</v>
      </c>
      <c r="B1596">
        <v>486</v>
      </c>
      <c r="C1596">
        <v>7275</v>
      </c>
      <c r="D1596" s="3">
        <v>340.3</v>
      </c>
      <c r="E1596" s="3">
        <v>99.68</v>
      </c>
      <c r="F1596" s="3">
        <v>92.93</v>
      </c>
      <c r="G1596" s="3">
        <f t="shared" si="24"/>
        <v>1.0726353169051974</v>
      </c>
      <c r="H1596" s="3">
        <v>147.91999999999999</v>
      </c>
      <c r="I1596" s="3">
        <v>0.79</v>
      </c>
      <c r="J1596" s="3">
        <v>0.93</v>
      </c>
      <c r="K1596" s="3">
        <v>110.63</v>
      </c>
      <c r="L1596" s="3">
        <v>96.34</v>
      </c>
      <c r="M1596" s="42">
        <v>4108.8100000000004</v>
      </c>
      <c r="N1596" s="45">
        <v>3605.99</v>
      </c>
      <c r="O1596" s="3">
        <v>26.026675925925929</v>
      </c>
      <c r="P1596" s="10">
        <v>122.08000000000001</v>
      </c>
    </row>
    <row r="1597" spans="1:16" x14ac:dyDescent="0.35">
      <c r="A1597" s="28" t="s">
        <v>117</v>
      </c>
      <c r="B1597">
        <v>487</v>
      </c>
      <c r="C1597">
        <v>22874</v>
      </c>
      <c r="D1597" s="3">
        <v>790.08</v>
      </c>
      <c r="E1597" s="3">
        <v>231.71</v>
      </c>
      <c r="F1597" s="3">
        <v>125.69</v>
      </c>
      <c r="G1597" s="3">
        <f t="shared" si="24"/>
        <v>1.8435038586999761</v>
      </c>
      <c r="H1597" s="3">
        <v>70.37</v>
      </c>
      <c r="I1597" s="3">
        <v>0.46</v>
      </c>
      <c r="J1597" s="3">
        <v>0.54</v>
      </c>
      <c r="K1597" s="3">
        <v>259.13</v>
      </c>
      <c r="L1597" s="3">
        <v>148.06</v>
      </c>
      <c r="M1597" s="42">
        <v>3829.66</v>
      </c>
      <c r="N1597" s="45">
        <v>3738.08</v>
      </c>
      <c r="O1597" s="3">
        <v>25.768203703703705</v>
      </c>
      <c r="P1597" s="10">
        <v>19.629999999999995</v>
      </c>
    </row>
    <row r="1598" spans="1:16" x14ac:dyDescent="0.35">
      <c r="A1598" s="28" t="s">
        <v>117</v>
      </c>
      <c r="B1598">
        <v>488</v>
      </c>
      <c r="C1598">
        <v>20001</v>
      </c>
      <c r="D1598" s="3">
        <v>565.54</v>
      </c>
      <c r="E1598" s="3">
        <v>208.7</v>
      </c>
      <c r="F1598" s="3">
        <v>122.02</v>
      </c>
      <c r="G1598" s="3">
        <f t="shared" si="24"/>
        <v>1.7103753483035569</v>
      </c>
      <c r="H1598" s="3">
        <v>45.56</v>
      </c>
      <c r="I1598" s="3">
        <v>0.79</v>
      </c>
      <c r="J1598" s="3">
        <v>0.57999999999999996</v>
      </c>
      <c r="K1598" s="3">
        <v>214.44</v>
      </c>
      <c r="L1598" s="3">
        <v>132.21</v>
      </c>
      <c r="M1598" s="42">
        <v>3977.58</v>
      </c>
      <c r="N1598" s="45">
        <v>3871.57</v>
      </c>
      <c r="O1598" s="3">
        <v>25.90516666666667</v>
      </c>
      <c r="P1598" s="10">
        <v>44.44</v>
      </c>
    </row>
    <row r="1599" spans="1:16" x14ac:dyDescent="0.35">
      <c r="A1599" s="28" t="s">
        <v>117</v>
      </c>
      <c r="B1599">
        <v>489</v>
      </c>
      <c r="C1599">
        <v>13878</v>
      </c>
      <c r="D1599" s="3">
        <v>470.23</v>
      </c>
      <c r="E1599" s="3">
        <v>158.13999999999999</v>
      </c>
      <c r="F1599" s="3">
        <v>111.74</v>
      </c>
      <c r="G1599" s="3">
        <f t="shared" si="24"/>
        <v>1.4152496867728654</v>
      </c>
      <c r="H1599" s="3">
        <v>28.48</v>
      </c>
      <c r="I1599" s="3">
        <v>0.79</v>
      </c>
      <c r="J1599" s="3">
        <v>0.71</v>
      </c>
      <c r="K1599" s="3">
        <v>172.05</v>
      </c>
      <c r="L1599" s="3">
        <v>116.29</v>
      </c>
      <c r="M1599" s="42">
        <v>4296.8900000000003</v>
      </c>
      <c r="N1599" s="45">
        <v>4088.45</v>
      </c>
      <c r="O1599" s="3">
        <v>26.200824074074074</v>
      </c>
      <c r="P1599" s="10">
        <v>61.519999999999996</v>
      </c>
    </row>
    <row r="1600" spans="1:16" x14ac:dyDescent="0.35">
      <c r="A1600" s="28" t="s">
        <v>117</v>
      </c>
      <c r="B1600">
        <v>490</v>
      </c>
      <c r="C1600">
        <v>2471</v>
      </c>
      <c r="D1600" s="3">
        <v>187.03</v>
      </c>
      <c r="E1600" s="3">
        <v>72.459999999999994</v>
      </c>
      <c r="F1600" s="3">
        <v>43.42</v>
      </c>
      <c r="G1600" s="3">
        <f t="shared" si="24"/>
        <v>1.6688162137263931</v>
      </c>
      <c r="H1600" s="3">
        <v>106.81</v>
      </c>
      <c r="I1600" s="3">
        <v>0.89</v>
      </c>
      <c r="J1600" s="3">
        <v>0.6</v>
      </c>
      <c r="K1600" s="3">
        <v>70.09</v>
      </c>
      <c r="L1600" s="3">
        <v>43.27</v>
      </c>
      <c r="M1600" s="42">
        <v>4231.6400000000003</v>
      </c>
      <c r="N1600" s="45">
        <v>4213.04</v>
      </c>
      <c r="O1600" s="3">
        <v>26.140407407407405</v>
      </c>
      <c r="P1600" s="10">
        <v>163.19</v>
      </c>
    </row>
    <row r="1601" spans="1:16" x14ac:dyDescent="0.35">
      <c r="A1601" s="28" t="s">
        <v>117</v>
      </c>
      <c r="B1601">
        <v>491</v>
      </c>
      <c r="C1601">
        <v>10111</v>
      </c>
      <c r="D1601" s="3">
        <v>498.14</v>
      </c>
      <c r="E1601" s="3">
        <v>189.4</v>
      </c>
      <c r="F1601" s="3">
        <v>67.97</v>
      </c>
      <c r="G1601" s="3">
        <f t="shared" si="24"/>
        <v>2.7865234662351037</v>
      </c>
      <c r="H1601" s="3">
        <v>72.489999999999995</v>
      </c>
      <c r="I1601" s="3">
        <v>0.51</v>
      </c>
      <c r="J1601" s="3">
        <v>0.36</v>
      </c>
      <c r="K1601" s="3">
        <v>192.42</v>
      </c>
      <c r="L1601" s="3">
        <v>86.35</v>
      </c>
      <c r="M1601" s="42">
        <v>3915.05</v>
      </c>
      <c r="N1601" s="45">
        <v>4211.01</v>
      </c>
      <c r="O1601" s="3">
        <v>25.847268518518518</v>
      </c>
      <c r="P1601" s="10">
        <v>17.510000000000005</v>
      </c>
    </row>
    <row r="1602" spans="1:16" x14ac:dyDescent="0.35">
      <c r="A1602" s="28" t="s">
        <v>117</v>
      </c>
      <c r="B1602">
        <v>492</v>
      </c>
      <c r="C1602">
        <v>1697</v>
      </c>
      <c r="D1602" s="3">
        <v>147.78</v>
      </c>
      <c r="E1602" s="3">
        <v>48.32</v>
      </c>
      <c r="F1602" s="3">
        <v>44.71</v>
      </c>
      <c r="G1602" s="3">
        <f t="shared" si="24"/>
        <v>1.0807425631849699</v>
      </c>
      <c r="H1602" s="3">
        <v>143.22</v>
      </c>
      <c r="I1602" s="3">
        <v>0.98</v>
      </c>
      <c r="J1602" s="3">
        <v>0.93</v>
      </c>
      <c r="K1602" s="3">
        <v>50.99</v>
      </c>
      <c r="L1602" s="3">
        <v>45.39</v>
      </c>
      <c r="M1602" s="42">
        <v>3711.39</v>
      </c>
      <c r="N1602" s="45">
        <v>4122.1099999999997</v>
      </c>
      <c r="O1602" s="3">
        <v>25.658694444444443</v>
      </c>
      <c r="P1602" s="10">
        <v>126.78</v>
      </c>
    </row>
    <row r="1603" spans="1:16" x14ac:dyDescent="0.35">
      <c r="A1603" s="28" t="s">
        <v>117</v>
      </c>
      <c r="B1603">
        <v>493</v>
      </c>
      <c r="C1603">
        <v>64572</v>
      </c>
      <c r="D1603" s="3">
        <v>1224.01</v>
      </c>
      <c r="E1603" s="3">
        <v>467.81</v>
      </c>
      <c r="F1603" s="3">
        <v>175.74</v>
      </c>
      <c r="G1603" s="3">
        <f t="shared" si="24"/>
        <v>2.6619437805849548</v>
      </c>
      <c r="H1603" s="3">
        <v>9.17</v>
      </c>
      <c r="I1603" s="3">
        <v>0.54</v>
      </c>
      <c r="J1603" s="3">
        <v>0.38</v>
      </c>
      <c r="K1603" s="3">
        <v>471.07</v>
      </c>
      <c r="L1603" s="3">
        <v>207.09</v>
      </c>
      <c r="M1603" s="42">
        <v>3388.42</v>
      </c>
      <c r="N1603" s="45">
        <v>4084.04</v>
      </c>
      <c r="O1603" s="3">
        <v>25.359648148148146</v>
      </c>
      <c r="P1603" s="10">
        <v>80.83</v>
      </c>
    </row>
    <row r="1604" spans="1:16" x14ac:dyDescent="0.35">
      <c r="A1604" s="28" t="s">
        <v>117</v>
      </c>
      <c r="B1604">
        <v>494</v>
      </c>
      <c r="C1604">
        <v>5021</v>
      </c>
      <c r="D1604" s="3">
        <v>260.70999999999998</v>
      </c>
      <c r="E1604" s="3">
        <v>95.35</v>
      </c>
      <c r="F1604" s="3">
        <v>67.05</v>
      </c>
      <c r="G1604" s="3">
        <f t="shared" si="24"/>
        <v>1.4220730797912007</v>
      </c>
      <c r="H1604" s="3">
        <v>94.62</v>
      </c>
      <c r="I1604" s="3">
        <v>0.93</v>
      </c>
      <c r="J1604" s="3">
        <v>0.7</v>
      </c>
      <c r="K1604" s="3">
        <v>97.62</v>
      </c>
      <c r="L1604" s="3">
        <v>69.39</v>
      </c>
      <c r="M1604" s="42">
        <v>3481.95</v>
      </c>
      <c r="N1604" s="45">
        <v>3827.71</v>
      </c>
      <c r="O1604" s="3">
        <v>25.446249999999999</v>
      </c>
      <c r="P1604" s="10">
        <v>175.38</v>
      </c>
    </row>
    <row r="1605" spans="1:16" x14ac:dyDescent="0.35">
      <c r="A1605" s="28" t="s">
        <v>117</v>
      </c>
      <c r="B1605">
        <v>495</v>
      </c>
      <c r="C1605">
        <v>18598</v>
      </c>
      <c r="D1605" s="3">
        <v>510.93</v>
      </c>
      <c r="E1605" s="3">
        <v>183.66</v>
      </c>
      <c r="F1605" s="3">
        <v>128.93</v>
      </c>
      <c r="G1605" s="3">
        <f t="shared" si="24"/>
        <v>1.4244939114248041</v>
      </c>
      <c r="H1605" s="3">
        <v>7.97</v>
      </c>
      <c r="I1605" s="3">
        <v>0.9</v>
      </c>
      <c r="J1605" s="3">
        <v>0.7</v>
      </c>
      <c r="K1605" s="3">
        <v>186.21</v>
      </c>
      <c r="L1605" s="3">
        <v>126.1</v>
      </c>
      <c r="M1605" s="42">
        <v>3050.14</v>
      </c>
      <c r="N1605" s="45">
        <v>4231.32</v>
      </c>
      <c r="O1605" s="3">
        <v>25.046425925925924</v>
      </c>
      <c r="P1605" s="10">
        <v>82.03</v>
      </c>
    </row>
    <row r="1606" spans="1:16" x14ac:dyDescent="0.35">
      <c r="A1606" s="28" t="s">
        <v>117</v>
      </c>
      <c r="B1606">
        <v>496</v>
      </c>
      <c r="C1606">
        <v>12788</v>
      </c>
      <c r="D1606" s="3">
        <v>499.25</v>
      </c>
      <c r="E1606" s="3">
        <v>189.26</v>
      </c>
      <c r="F1606" s="3">
        <v>86.03</v>
      </c>
      <c r="G1606" s="3">
        <f t="shared" ref="G1606:G1669" si="25">E1606/F1606</f>
        <v>2.1999302568871322</v>
      </c>
      <c r="H1606" s="3">
        <v>147.69999999999999</v>
      </c>
      <c r="I1606" s="3">
        <v>0.64</v>
      </c>
      <c r="J1606" s="3">
        <v>0.45</v>
      </c>
      <c r="K1606" s="3">
        <v>190.54</v>
      </c>
      <c r="L1606" s="3">
        <v>98.15</v>
      </c>
      <c r="M1606" s="42">
        <v>3193.5</v>
      </c>
      <c r="N1606" s="45">
        <v>3484.27</v>
      </c>
      <c r="O1606" s="3">
        <v>25.179166666666667</v>
      </c>
      <c r="P1606" s="10">
        <v>122.30000000000001</v>
      </c>
    </row>
    <row r="1607" spans="1:16" x14ac:dyDescent="0.35">
      <c r="A1607" s="28" t="s">
        <v>117</v>
      </c>
      <c r="B1607">
        <v>497</v>
      </c>
      <c r="C1607">
        <v>1105</v>
      </c>
      <c r="D1607" s="3">
        <v>121.1</v>
      </c>
      <c r="E1607" s="3">
        <v>42.99</v>
      </c>
      <c r="F1607" s="3">
        <v>32.72</v>
      </c>
      <c r="G1607" s="3">
        <f t="shared" si="25"/>
        <v>1.313875305623472</v>
      </c>
      <c r="H1607" s="3">
        <v>127.14</v>
      </c>
      <c r="I1607" s="3">
        <v>0.95</v>
      </c>
      <c r="J1607" s="3">
        <v>0.76</v>
      </c>
      <c r="K1607" s="3">
        <v>43.91</v>
      </c>
      <c r="L1607" s="3">
        <v>33.81</v>
      </c>
      <c r="M1607" s="42">
        <v>3433.64</v>
      </c>
      <c r="N1607" s="45">
        <v>3492.22</v>
      </c>
      <c r="O1607" s="3">
        <v>25.401518518518518</v>
      </c>
      <c r="P1607" s="10">
        <v>142.86000000000001</v>
      </c>
    </row>
    <row r="1608" spans="1:16" x14ac:dyDescent="0.35">
      <c r="A1608" s="28" t="s">
        <v>117</v>
      </c>
      <c r="B1608">
        <v>498</v>
      </c>
      <c r="C1608">
        <v>930</v>
      </c>
      <c r="D1608" s="3">
        <v>111.32</v>
      </c>
      <c r="E1608" s="3">
        <v>41.67</v>
      </c>
      <c r="F1608" s="3">
        <v>28.42</v>
      </c>
      <c r="G1608" s="3">
        <f t="shared" si="25"/>
        <v>1.4662209711470795</v>
      </c>
      <c r="H1608" s="3">
        <v>90.02</v>
      </c>
      <c r="I1608" s="3">
        <v>0.94</v>
      </c>
      <c r="J1608" s="3">
        <v>0.68</v>
      </c>
      <c r="K1608" s="3">
        <v>41.23</v>
      </c>
      <c r="L1608" s="3">
        <v>27</v>
      </c>
      <c r="M1608" s="42">
        <v>3589.65</v>
      </c>
      <c r="N1608" s="45">
        <v>3394.07</v>
      </c>
      <c r="O1608" s="3">
        <v>25.545972222222222</v>
      </c>
      <c r="P1608" s="10">
        <v>179.98000000000002</v>
      </c>
    </row>
    <row r="1609" spans="1:16" x14ac:dyDescent="0.35">
      <c r="A1609" s="28" t="s">
        <v>117</v>
      </c>
      <c r="B1609">
        <v>499</v>
      </c>
      <c r="C1609">
        <v>14370</v>
      </c>
      <c r="D1609" s="3">
        <v>470.64</v>
      </c>
      <c r="E1609" s="3">
        <v>167.81</v>
      </c>
      <c r="F1609" s="3">
        <v>109.03</v>
      </c>
      <c r="G1609" s="3">
        <f t="shared" si="25"/>
        <v>1.5391176740346693</v>
      </c>
      <c r="H1609" s="3">
        <v>60.99</v>
      </c>
      <c r="I1609" s="3">
        <v>0.82</v>
      </c>
      <c r="J1609" s="3">
        <v>0.65</v>
      </c>
      <c r="K1609" s="3">
        <v>162</v>
      </c>
      <c r="L1609" s="3">
        <v>111.36</v>
      </c>
      <c r="M1609" s="42">
        <v>3068.59</v>
      </c>
      <c r="N1609" s="45">
        <v>3067.87</v>
      </c>
      <c r="O1609" s="3">
        <v>25.063509259259259</v>
      </c>
      <c r="P1609" s="10">
        <v>29.009999999999998</v>
      </c>
    </row>
    <row r="1610" spans="1:16" x14ac:dyDescent="0.35">
      <c r="A1610" s="28" t="s">
        <v>117</v>
      </c>
      <c r="B1610">
        <v>500</v>
      </c>
      <c r="C1610">
        <v>4903</v>
      </c>
      <c r="D1610" s="3">
        <v>304.93</v>
      </c>
      <c r="E1610" s="3">
        <v>113.49</v>
      </c>
      <c r="F1610" s="3">
        <v>55</v>
      </c>
      <c r="G1610" s="3">
        <f t="shared" si="25"/>
        <v>2.0634545454545452</v>
      </c>
      <c r="H1610" s="3">
        <v>152.46</v>
      </c>
      <c r="I1610" s="3">
        <v>0.66</v>
      </c>
      <c r="J1610" s="3">
        <v>0.48</v>
      </c>
      <c r="K1610" s="3">
        <v>118.22</v>
      </c>
      <c r="L1610" s="3">
        <v>63.22</v>
      </c>
      <c r="M1610" s="42">
        <v>3776.58</v>
      </c>
      <c r="N1610" s="45">
        <v>2663.33</v>
      </c>
      <c r="O1610" s="3">
        <v>25.719055555555556</v>
      </c>
      <c r="P1610" s="10">
        <v>117.53999999999999</v>
      </c>
    </row>
    <row r="1611" spans="1:16" x14ac:dyDescent="0.35">
      <c r="A1611" s="28" t="s">
        <v>117</v>
      </c>
      <c r="B1611">
        <v>501</v>
      </c>
      <c r="C1611">
        <v>4824</v>
      </c>
      <c r="D1611" s="3">
        <v>308.37</v>
      </c>
      <c r="E1611" s="3">
        <v>89.3</v>
      </c>
      <c r="F1611" s="3">
        <v>68.78</v>
      </c>
      <c r="G1611" s="3">
        <f t="shared" si="25"/>
        <v>1.298342541436464</v>
      </c>
      <c r="H1611" s="3">
        <v>89.77</v>
      </c>
      <c r="I1611" s="3">
        <v>0.64</v>
      </c>
      <c r="J1611" s="3">
        <v>0.77</v>
      </c>
      <c r="K1611" s="3">
        <v>96.1</v>
      </c>
      <c r="L1611" s="3">
        <v>74.36</v>
      </c>
      <c r="M1611" s="42">
        <v>3150.82</v>
      </c>
      <c r="N1611" s="45">
        <v>2508.31</v>
      </c>
      <c r="O1611" s="3">
        <v>25.139648148148147</v>
      </c>
      <c r="P1611" s="10">
        <v>0.23000000000000398</v>
      </c>
    </row>
    <row r="1612" spans="1:16" x14ac:dyDescent="0.35">
      <c r="A1612" s="28" t="s">
        <v>117</v>
      </c>
      <c r="B1612">
        <v>502</v>
      </c>
      <c r="C1612">
        <v>65831</v>
      </c>
      <c r="D1612" s="3">
        <v>1399.08</v>
      </c>
      <c r="E1612" s="3">
        <v>459.82</v>
      </c>
      <c r="F1612" s="3">
        <v>182.28</v>
      </c>
      <c r="G1612" s="3">
        <f t="shared" si="25"/>
        <v>2.5226025894228661</v>
      </c>
      <c r="H1612" s="3">
        <v>48.38</v>
      </c>
      <c r="I1612" s="3">
        <v>0.42</v>
      </c>
      <c r="J1612" s="3">
        <v>0.4</v>
      </c>
      <c r="K1612" s="3">
        <v>522.39</v>
      </c>
      <c r="L1612" s="3">
        <v>235.56</v>
      </c>
      <c r="M1612" s="42">
        <v>3050.47</v>
      </c>
      <c r="N1612" s="45">
        <v>2802.96</v>
      </c>
      <c r="O1612" s="3">
        <v>25.046731481481483</v>
      </c>
      <c r="P1612" s="10">
        <v>41.62</v>
      </c>
    </row>
    <row r="1613" spans="1:16" x14ac:dyDescent="0.35">
      <c r="A1613" s="28" t="s">
        <v>117</v>
      </c>
      <c r="B1613">
        <v>503</v>
      </c>
      <c r="C1613">
        <v>5389</v>
      </c>
      <c r="D1613" s="3">
        <v>282.17</v>
      </c>
      <c r="E1613" s="3">
        <v>100.92</v>
      </c>
      <c r="F1613" s="3">
        <v>67.989999999999995</v>
      </c>
      <c r="G1613" s="3">
        <f t="shared" si="25"/>
        <v>1.48433593175467</v>
      </c>
      <c r="H1613" s="3">
        <v>0.45</v>
      </c>
      <c r="I1613" s="3">
        <v>0.85</v>
      </c>
      <c r="J1613" s="3">
        <v>0.67</v>
      </c>
      <c r="K1613" s="3">
        <v>103.25</v>
      </c>
      <c r="L1613" s="3">
        <v>73.97</v>
      </c>
      <c r="M1613" s="42">
        <v>2488.5</v>
      </c>
      <c r="N1613" s="45">
        <v>3050.93</v>
      </c>
      <c r="O1613" s="3">
        <v>24.526388888888889</v>
      </c>
      <c r="P1613" s="10">
        <v>89.55</v>
      </c>
    </row>
    <row r="1614" spans="1:16" x14ac:dyDescent="0.35">
      <c r="A1614" s="28" t="s">
        <v>117</v>
      </c>
      <c r="B1614">
        <v>504</v>
      </c>
      <c r="C1614">
        <v>1686</v>
      </c>
      <c r="D1614" s="3">
        <v>147.43</v>
      </c>
      <c r="E1614" s="3">
        <v>48.88</v>
      </c>
      <c r="F1614" s="3">
        <v>43.92</v>
      </c>
      <c r="G1614" s="3">
        <f t="shared" si="25"/>
        <v>1.1129326047358834</v>
      </c>
      <c r="H1614" s="3">
        <v>20.059999999999999</v>
      </c>
      <c r="I1614" s="3">
        <v>0.97</v>
      </c>
      <c r="J1614" s="3">
        <v>0.9</v>
      </c>
      <c r="K1614" s="3">
        <v>51</v>
      </c>
      <c r="L1614" s="3">
        <v>43.54</v>
      </c>
      <c r="M1614" s="42">
        <v>2446.73</v>
      </c>
      <c r="N1614" s="45">
        <v>2952.15</v>
      </c>
      <c r="O1614" s="3">
        <v>24.487712962962963</v>
      </c>
      <c r="P1614" s="10">
        <v>69.94</v>
      </c>
    </row>
    <row r="1615" spans="1:16" x14ac:dyDescent="0.35">
      <c r="A1615" s="28" t="s">
        <v>117</v>
      </c>
      <c r="B1615">
        <v>505</v>
      </c>
      <c r="C1615">
        <v>2529</v>
      </c>
      <c r="D1615" s="3">
        <v>179.12</v>
      </c>
      <c r="E1615" s="3">
        <v>60.16</v>
      </c>
      <c r="F1615" s="3">
        <v>53.52</v>
      </c>
      <c r="G1615" s="3">
        <f t="shared" si="25"/>
        <v>1.12406576980568</v>
      </c>
      <c r="H1615" s="3">
        <v>152.07</v>
      </c>
      <c r="I1615" s="3">
        <v>0.99</v>
      </c>
      <c r="J1615" s="3">
        <v>0.89</v>
      </c>
      <c r="K1615" s="3">
        <v>61.72</v>
      </c>
      <c r="L1615" s="3">
        <v>53</v>
      </c>
      <c r="M1615" s="42">
        <v>2561.42</v>
      </c>
      <c r="N1615" s="45">
        <v>3025.03</v>
      </c>
      <c r="O1615" s="3">
        <v>24.593907407407407</v>
      </c>
      <c r="P1615" s="10">
        <v>117.93</v>
      </c>
    </row>
    <row r="1616" spans="1:16" x14ac:dyDescent="0.35">
      <c r="A1616" s="28" t="s">
        <v>117</v>
      </c>
      <c r="B1616">
        <v>506</v>
      </c>
      <c r="C1616">
        <v>22914</v>
      </c>
      <c r="D1616" s="3">
        <v>634.70000000000005</v>
      </c>
      <c r="E1616" s="3">
        <v>190.41</v>
      </c>
      <c r="F1616" s="3">
        <v>153.22</v>
      </c>
      <c r="G1616" s="3">
        <f t="shared" si="25"/>
        <v>1.2427228821302703</v>
      </c>
      <c r="H1616" s="3">
        <v>52.77</v>
      </c>
      <c r="I1616" s="3">
        <v>0.71</v>
      </c>
      <c r="J1616" s="3">
        <v>0.8</v>
      </c>
      <c r="K1616" s="3">
        <v>219.2</v>
      </c>
      <c r="L1616" s="3">
        <v>168.88</v>
      </c>
      <c r="M1616" s="42">
        <v>2882.99</v>
      </c>
      <c r="N1616" s="45">
        <v>3197.27</v>
      </c>
      <c r="O1616" s="3">
        <v>24.891657407407404</v>
      </c>
      <c r="P1616" s="10">
        <v>37.229999999999997</v>
      </c>
    </row>
    <row r="1617" spans="1:16" x14ac:dyDescent="0.35">
      <c r="A1617" s="28" t="s">
        <v>117</v>
      </c>
      <c r="B1617">
        <v>507</v>
      </c>
      <c r="C1617">
        <v>4398</v>
      </c>
      <c r="D1617" s="3">
        <v>238.21</v>
      </c>
      <c r="E1617" s="3">
        <v>78.17</v>
      </c>
      <c r="F1617" s="3">
        <v>71.64</v>
      </c>
      <c r="G1617" s="3">
        <f t="shared" si="25"/>
        <v>1.0911501954215521</v>
      </c>
      <c r="H1617" s="3">
        <v>17.7</v>
      </c>
      <c r="I1617" s="3">
        <v>0.97</v>
      </c>
      <c r="J1617" s="3">
        <v>0.92</v>
      </c>
      <c r="K1617" s="3">
        <v>79.31</v>
      </c>
      <c r="L1617" s="3">
        <v>72.06</v>
      </c>
      <c r="M1617" s="42">
        <v>2512.7199999999998</v>
      </c>
      <c r="N1617" s="45">
        <v>3354.47</v>
      </c>
      <c r="O1617" s="3">
        <v>24.548814814814815</v>
      </c>
      <c r="P1617" s="10">
        <v>72.3</v>
      </c>
    </row>
    <row r="1618" spans="1:16" x14ac:dyDescent="0.35">
      <c r="A1618" s="28" t="s">
        <v>117</v>
      </c>
      <c r="B1618">
        <v>508</v>
      </c>
      <c r="C1618">
        <v>5705</v>
      </c>
      <c r="D1618" s="3">
        <v>312.2</v>
      </c>
      <c r="E1618" s="3">
        <v>90.19</v>
      </c>
      <c r="F1618" s="3">
        <v>80.540000000000006</v>
      </c>
      <c r="G1618" s="3">
        <f t="shared" si="25"/>
        <v>1.1198162403774521</v>
      </c>
      <c r="H1618" s="3">
        <v>72.709999999999994</v>
      </c>
      <c r="I1618" s="3">
        <v>0.74</v>
      </c>
      <c r="J1618" s="3">
        <v>0.89</v>
      </c>
      <c r="K1618" s="3">
        <v>103.31</v>
      </c>
      <c r="L1618" s="3">
        <v>85.94</v>
      </c>
      <c r="M1618" s="42">
        <v>2717.3</v>
      </c>
      <c r="N1618" s="45">
        <v>3378.88</v>
      </c>
      <c r="O1618" s="3">
        <v>24.738240740740739</v>
      </c>
      <c r="P1618" s="10">
        <v>17.290000000000006</v>
      </c>
    </row>
    <row r="1619" spans="1:16" x14ac:dyDescent="0.35">
      <c r="A1619" s="28" t="s">
        <v>117</v>
      </c>
      <c r="B1619">
        <v>509</v>
      </c>
      <c r="C1619">
        <v>7580</v>
      </c>
      <c r="D1619" s="3">
        <v>319.62</v>
      </c>
      <c r="E1619" s="3">
        <v>104.77</v>
      </c>
      <c r="F1619" s="3">
        <v>92.12</v>
      </c>
      <c r="G1619" s="3">
        <f t="shared" si="25"/>
        <v>1.1373208858011288</v>
      </c>
      <c r="H1619" s="3">
        <v>59.49</v>
      </c>
      <c r="I1619" s="3">
        <v>0.93</v>
      </c>
      <c r="J1619" s="3">
        <v>0.88</v>
      </c>
      <c r="K1619" s="3">
        <v>108.47</v>
      </c>
      <c r="L1619" s="3">
        <v>92.2</v>
      </c>
      <c r="M1619" s="42">
        <v>2725.97</v>
      </c>
      <c r="N1619" s="45">
        <v>3627.5</v>
      </c>
      <c r="O1619" s="3">
        <v>24.746268518518519</v>
      </c>
      <c r="P1619" s="10">
        <v>30.509999999999998</v>
      </c>
    </row>
    <row r="1620" spans="1:16" x14ac:dyDescent="0.35">
      <c r="A1620" s="28" t="s">
        <v>117</v>
      </c>
      <c r="B1620">
        <v>510</v>
      </c>
      <c r="C1620">
        <v>2047</v>
      </c>
      <c r="D1620" s="3">
        <v>161.97</v>
      </c>
      <c r="E1620" s="3">
        <v>57.64</v>
      </c>
      <c r="F1620" s="3">
        <v>45.21</v>
      </c>
      <c r="G1620" s="3">
        <f t="shared" si="25"/>
        <v>1.2749391727493917</v>
      </c>
      <c r="H1620" s="3">
        <v>64.040000000000006</v>
      </c>
      <c r="I1620" s="3">
        <v>0.98</v>
      </c>
      <c r="J1620" s="3">
        <v>0.78</v>
      </c>
      <c r="K1620" s="3">
        <v>58.01</v>
      </c>
      <c r="L1620" s="3">
        <v>44.78</v>
      </c>
      <c r="M1620" s="42">
        <v>2553.25</v>
      </c>
      <c r="N1620" s="45">
        <v>3748.18</v>
      </c>
      <c r="O1620" s="3">
        <v>24.586342592592594</v>
      </c>
      <c r="P1620" s="10">
        <v>25.959999999999994</v>
      </c>
    </row>
    <row r="1621" spans="1:16" x14ac:dyDescent="0.35">
      <c r="A1621" s="28" t="s">
        <v>117</v>
      </c>
      <c r="B1621">
        <v>511</v>
      </c>
      <c r="C1621">
        <v>9755</v>
      </c>
      <c r="D1621" s="3">
        <v>360.26</v>
      </c>
      <c r="E1621" s="3">
        <v>122.51</v>
      </c>
      <c r="F1621" s="3">
        <v>101.38</v>
      </c>
      <c r="G1621" s="3">
        <f t="shared" si="25"/>
        <v>1.2084237522193728</v>
      </c>
      <c r="H1621" s="3">
        <v>8.99</v>
      </c>
      <c r="I1621" s="3">
        <v>0.94</v>
      </c>
      <c r="J1621" s="3">
        <v>0.83</v>
      </c>
      <c r="K1621" s="3">
        <v>128.88</v>
      </c>
      <c r="L1621" s="3">
        <v>99.93</v>
      </c>
      <c r="M1621" s="42">
        <v>1858.01</v>
      </c>
      <c r="N1621" s="45">
        <v>4263.07</v>
      </c>
      <c r="O1621" s="3">
        <v>23.942601851851851</v>
      </c>
      <c r="P1621" s="10">
        <v>81.010000000000005</v>
      </c>
    </row>
    <row r="1622" spans="1:16" x14ac:dyDescent="0.35">
      <c r="A1622" s="28" t="s">
        <v>117</v>
      </c>
      <c r="B1622">
        <v>512</v>
      </c>
      <c r="C1622">
        <v>14376</v>
      </c>
      <c r="D1622" s="3">
        <v>473.86</v>
      </c>
      <c r="E1622" s="3">
        <v>191.9</v>
      </c>
      <c r="F1622" s="3">
        <v>95.38</v>
      </c>
      <c r="G1622" s="3">
        <f t="shared" si="25"/>
        <v>2.0119521912350598</v>
      </c>
      <c r="H1622" s="3">
        <v>80.64</v>
      </c>
      <c r="I1622" s="3">
        <v>0.8</v>
      </c>
      <c r="J1622" s="3">
        <v>0.5</v>
      </c>
      <c r="K1622" s="3">
        <v>185.78</v>
      </c>
      <c r="L1622" s="3">
        <v>97.66</v>
      </c>
      <c r="M1622" s="42">
        <v>2151.44</v>
      </c>
      <c r="N1622" s="45">
        <v>4179.83</v>
      </c>
      <c r="O1622" s="3">
        <v>24.214296296296293</v>
      </c>
      <c r="P1622" s="10">
        <v>9.36</v>
      </c>
    </row>
    <row r="1623" spans="1:16" x14ac:dyDescent="0.35">
      <c r="A1623" s="28" t="s">
        <v>117</v>
      </c>
      <c r="B1623">
        <v>513</v>
      </c>
      <c r="C1623">
        <v>10755</v>
      </c>
      <c r="D1623" s="3">
        <v>407.09</v>
      </c>
      <c r="E1623" s="3">
        <v>164.22</v>
      </c>
      <c r="F1623" s="3">
        <v>83.39</v>
      </c>
      <c r="G1623" s="3">
        <f t="shared" si="25"/>
        <v>1.9693008754047248</v>
      </c>
      <c r="H1623" s="3">
        <v>76.010000000000005</v>
      </c>
      <c r="I1623" s="3">
        <v>0.82</v>
      </c>
      <c r="J1623" s="3">
        <v>0.51</v>
      </c>
      <c r="K1623" s="3">
        <v>164.28</v>
      </c>
      <c r="L1623" s="3">
        <v>89.76</v>
      </c>
      <c r="M1623" s="42">
        <v>2105.39</v>
      </c>
      <c r="N1623" s="45">
        <v>3893.97</v>
      </c>
      <c r="O1623" s="3">
        <v>24.171657407407405</v>
      </c>
      <c r="P1623" s="10">
        <v>13.989999999999995</v>
      </c>
    </row>
    <row r="1624" spans="1:16" x14ac:dyDescent="0.35">
      <c r="A1624" s="28" t="s">
        <v>117</v>
      </c>
      <c r="B1624">
        <v>514</v>
      </c>
      <c r="C1624">
        <v>3268</v>
      </c>
      <c r="D1624" s="3">
        <v>203.42</v>
      </c>
      <c r="E1624" s="3">
        <v>66.31</v>
      </c>
      <c r="F1624" s="3">
        <v>62.75</v>
      </c>
      <c r="G1624" s="3">
        <f t="shared" si="25"/>
        <v>1.0567330677290836</v>
      </c>
      <c r="H1624" s="3">
        <v>175.48</v>
      </c>
      <c r="I1624" s="3">
        <v>0.99</v>
      </c>
      <c r="J1624" s="3">
        <v>0.95</v>
      </c>
      <c r="K1624" s="3">
        <v>67.78</v>
      </c>
      <c r="L1624" s="3">
        <v>63</v>
      </c>
      <c r="M1624" s="42">
        <v>2211.38</v>
      </c>
      <c r="N1624" s="45">
        <v>3949.73</v>
      </c>
      <c r="O1624" s="3">
        <v>24.269796296296299</v>
      </c>
      <c r="P1624" s="10">
        <v>94.52000000000001</v>
      </c>
    </row>
    <row r="1625" spans="1:16" x14ac:dyDescent="0.35">
      <c r="A1625" s="28" t="s">
        <v>117</v>
      </c>
      <c r="B1625">
        <v>515</v>
      </c>
      <c r="C1625">
        <v>6442</v>
      </c>
      <c r="D1625" s="3">
        <v>327.61</v>
      </c>
      <c r="E1625" s="3">
        <v>97.75</v>
      </c>
      <c r="F1625" s="3">
        <v>83.91</v>
      </c>
      <c r="G1625" s="3">
        <f t="shared" si="25"/>
        <v>1.1649386247169586</v>
      </c>
      <c r="H1625" s="3">
        <v>47.55</v>
      </c>
      <c r="I1625" s="3">
        <v>0.75</v>
      </c>
      <c r="J1625" s="3">
        <v>0.86</v>
      </c>
      <c r="K1625" s="3">
        <v>101.71</v>
      </c>
      <c r="L1625" s="3">
        <v>88.98</v>
      </c>
      <c r="M1625" s="42">
        <v>1662.08</v>
      </c>
      <c r="N1625" s="45">
        <v>3705.66</v>
      </c>
      <c r="O1625" s="3">
        <v>23.761185185185187</v>
      </c>
      <c r="P1625" s="10">
        <v>42.45</v>
      </c>
    </row>
    <row r="1626" spans="1:16" x14ac:dyDescent="0.35">
      <c r="A1626" s="28" t="s">
        <v>117</v>
      </c>
      <c r="B1626">
        <v>516</v>
      </c>
      <c r="C1626">
        <v>19468</v>
      </c>
      <c r="D1626" s="3">
        <v>513.53</v>
      </c>
      <c r="E1626" s="3">
        <v>171.54</v>
      </c>
      <c r="F1626" s="3">
        <v>144.5</v>
      </c>
      <c r="G1626" s="3">
        <f t="shared" si="25"/>
        <v>1.1871280276816609</v>
      </c>
      <c r="H1626" s="3">
        <v>140.75</v>
      </c>
      <c r="I1626" s="3">
        <v>0.93</v>
      </c>
      <c r="J1626" s="3">
        <v>0.84</v>
      </c>
      <c r="K1626" s="3">
        <v>176.92</v>
      </c>
      <c r="L1626" s="3">
        <v>149.77000000000001</v>
      </c>
      <c r="M1626" s="42">
        <v>1820.33</v>
      </c>
      <c r="N1626" s="45">
        <v>3736.06</v>
      </c>
      <c r="O1626" s="3">
        <v>23.907712962962965</v>
      </c>
      <c r="P1626" s="10">
        <v>129.25</v>
      </c>
    </row>
    <row r="1627" spans="1:16" x14ac:dyDescent="0.35">
      <c r="A1627" s="28" t="s">
        <v>117</v>
      </c>
      <c r="B1627">
        <v>517</v>
      </c>
      <c r="C1627">
        <v>5120</v>
      </c>
      <c r="D1627" s="3">
        <v>298.42</v>
      </c>
      <c r="E1627" s="3">
        <v>116.16</v>
      </c>
      <c r="F1627" s="3">
        <v>56.12</v>
      </c>
      <c r="G1627" s="3">
        <f t="shared" si="25"/>
        <v>2.0698503207412688</v>
      </c>
      <c r="H1627" s="3">
        <v>115.59</v>
      </c>
      <c r="I1627" s="3">
        <v>0.72</v>
      </c>
      <c r="J1627" s="3">
        <v>0.48</v>
      </c>
      <c r="K1627" s="3">
        <v>117.92</v>
      </c>
      <c r="L1627" s="3">
        <v>57.29</v>
      </c>
      <c r="M1627" s="42">
        <v>1923.81</v>
      </c>
      <c r="N1627" s="45">
        <v>3838.66</v>
      </c>
      <c r="O1627" s="3">
        <v>24.00352777777778</v>
      </c>
      <c r="P1627" s="10">
        <v>154.41</v>
      </c>
    </row>
    <row r="1628" spans="1:16" x14ac:dyDescent="0.35">
      <c r="A1628" s="28" t="s">
        <v>117</v>
      </c>
      <c r="B1628">
        <v>518</v>
      </c>
      <c r="C1628">
        <v>8414</v>
      </c>
      <c r="D1628" s="3">
        <v>365.89</v>
      </c>
      <c r="E1628" s="3">
        <v>133.13999999999999</v>
      </c>
      <c r="F1628" s="3">
        <v>80.459999999999994</v>
      </c>
      <c r="G1628" s="3">
        <f t="shared" si="25"/>
        <v>1.6547352721849367</v>
      </c>
      <c r="H1628" s="3">
        <v>73.38</v>
      </c>
      <c r="I1628" s="3">
        <v>0.79</v>
      </c>
      <c r="J1628" s="3">
        <v>0.6</v>
      </c>
      <c r="K1628" s="3">
        <v>135.68</v>
      </c>
      <c r="L1628" s="3">
        <v>87.96</v>
      </c>
      <c r="M1628" s="42">
        <v>2069.6999999999998</v>
      </c>
      <c r="N1628" s="45">
        <v>3657.32</v>
      </c>
      <c r="O1628" s="3">
        <v>24.138611111111111</v>
      </c>
      <c r="P1628" s="10">
        <v>16.620000000000005</v>
      </c>
    </row>
    <row r="1629" spans="1:16" x14ac:dyDescent="0.35">
      <c r="A1629" s="28" t="s">
        <v>117</v>
      </c>
      <c r="B1629">
        <v>519</v>
      </c>
      <c r="C1629">
        <v>5074</v>
      </c>
      <c r="D1629" s="3">
        <v>275.94</v>
      </c>
      <c r="E1629" s="3">
        <v>108.4</v>
      </c>
      <c r="F1629" s="3">
        <v>59.6</v>
      </c>
      <c r="G1629" s="3">
        <f t="shared" si="25"/>
        <v>1.818791946308725</v>
      </c>
      <c r="H1629" s="3">
        <v>62.48</v>
      </c>
      <c r="I1629" s="3">
        <v>0.84</v>
      </c>
      <c r="J1629" s="3">
        <v>0.55000000000000004</v>
      </c>
      <c r="K1629" s="3">
        <v>108.5</v>
      </c>
      <c r="L1629" s="3">
        <v>60.96</v>
      </c>
      <c r="M1629" s="42">
        <v>2167.64</v>
      </c>
      <c r="N1629" s="45">
        <v>3585.87</v>
      </c>
      <c r="O1629" s="3">
        <v>24.229296296296297</v>
      </c>
      <c r="P1629" s="10">
        <v>27.520000000000003</v>
      </c>
    </row>
    <row r="1630" spans="1:16" x14ac:dyDescent="0.35">
      <c r="A1630" s="28" t="s">
        <v>117</v>
      </c>
      <c r="B1630">
        <v>520</v>
      </c>
      <c r="C1630">
        <v>13006</v>
      </c>
      <c r="D1630" s="3">
        <v>453.6</v>
      </c>
      <c r="E1630" s="3">
        <v>155.43</v>
      </c>
      <c r="F1630" s="3">
        <v>106.54</v>
      </c>
      <c r="G1630" s="3">
        <f t="shared" si="25"/>
        <v>1.4588886803078656</v>
      </c>
      <c r="H1630" s="3">
        <v>177.62</v>
      </c>
      <c r="I1630" s="3">
        <v>0.79</v>
      </c>
      <c r="J1630" s="3">
        <v>0.69</v>
      </c>
      <c r="K1630" s="3">
        <v>168.86</v>
      </c>
      <c r="L1630" s="3">
        <v>118.76</v>
      </c>
      <c r="M1630" s="42">
        <v>1934.61</v>
      </c>
      <c r="N1630" s="45">
        <v>3450.64</v>
      </c>
      <c r="O1630" s="3">
        <v>24.013527777777778</v>
      </c>
      <c r="P1630" s="10">
        <v>92.38</v>
      </c>
    </row>
    <row r="1631" spans="1:16" x14ac:dyDescent="0.35">
      <c r="A1631" s="28" t="s">
        <v>117</v>
      </c>
      <c r="B1631">
        <v>521</v>
      </c>
      <c r="C1631">
        <v>3599</v>
      </c>
      <c r="D1631" s="3">
        <v>220.45</v>
      </c>
      <c r="E1631" s="3">
        <v>73.66</v>
      </c>
      <c r="F1631" s="3">
        <v>62.21</v>
      </c>
      <c r="G1631" s="3">
        <f t="shared" si="25"/>
        <v>1.1840540106092268</v>
      </c>
      <c r="H1631" s="3">
        <v>33.270000000000003</v>
      </c>
      <c r="I1631" s="3">
        <v>0.93</v>
      </c>
      <c r="J1631" s="3">
        <v>0.84</v>
      </c>
      <c r="K1631" s="3">
        <v>77.83</v>
      </c>
      <c r="L1631" s="3">
        <v>63.33</v>
      </c>
      <c r="M1631" s="42">
        <v>2172.5700000000002</v>
      </c>
      <c r="N1631" s="45">
        <v>3373.03</v>
      </c>
      <c r="O1631" s="3">
        <v>24.233861111111111</v>
      </c>
      <c r="P1631" s="10">
        <v>56.73</v>
      </c>
    </row>
    <row r="1632" spans="1:16" x14ac:dyDescent="0.35">
      <c r="A1632" s="28" t="s">
        <v>117</v>
      </c>
      <c r="B1632">
        <v>522</v>
      </c>
      <c r="C1632">
        <v>4193</v>
      </c>
      <c r="D1632" s="3">
        <v>239.27</v>
      </c>
      <c r="E1632" s="3">
        <v>85.95</v>
      </c>
      <c r="F1632" s="3">
        <v>62.12</v>
      </c>
      <c r="G1632" s="3">
        <f t="shared" si="25"/>
        <v>1.3836123631680619</v>
      </c>
      <c r="H1632" s="3">
        <v>103.09</v>
      </c>
      <c r="I1632" s="3">
        <v>0.92</v>
      </c>
      <c r="J1632" s="3">
        <v>0.72</v>
      </c>
      <c r="K1632" s="3">
        <v>89.9</v>
      </c>
      <c r="L1632" s="3">
        <v>64.83</v>
      </c>
      <c r="M1632" s="42">
        <v>1933.83</v>
      </c>
      <c r="N1632" s="45">
        <v>3263.11</v>
      </c>
      <c r="O1632" s="3">
        <v>24.012805555555556</v>
      </c>
      <c r="P1632" s="10">
        <v>166.91</v>
      </c>
    </row>
    <row r="1633" spans="1:16" x14ac:dyDescent="0.35">
      <c r="A1633" s="28" t="s">
        <v>117</v>
      </c>
      <c r="B1633">
        <v>523</v>
      </c>
      <c r="C1633">
        <v>1928</v>
      </c>
      <c r="D1633" s="3">
        <v>156.44999999999999</v>
      </c>
      <c r="E1633" s="3">
        <v>51.85</v>
      </c>
      <c r="F1633" s="3">
        <v>47.35</v>
      </c>
      <c r="G1633" s="3">
        <f t="shared" si="25"/>
        <v>1.0950369588173179</v>
      </c>
      <c r="H1633" s="3">
        <v>12.31</v>
      </c>
      <c r="I1633" s="3">
        <v>0.99</v>
      </c>
      <c r="J1633" s="3">
        <v>0.91</v>
      </c>
      <c r="K1633" s="3">
        <v>53</v>
      </c>
      <c r="L1633" s="3">
        <v>46</v>
      </c>
      <c r="M1633" s="42">
        <v>1981.38</v>
      </c>
      <c r="N1633" s="45">
        <v>3201.12</v>
      </c>
      <c r="O1633" s="3">
        <v>24.056833333333334</v>
      </c>
      <c r="P1633" s="10">
        <v>77.69</v>
      </c>
    </row>
    <row r="1634" spans="1:16" x14ac:dyDescent="0.35">
      <c r="A1634" s="28" t="s">
        <v>117</v>
      </c>
      <c r="B1634">
        <v>524</v>
      </c>
      <c r="C1634">
        <v>6890</v>
      </c>
      <c r="D1634" s="3">
        <v>331.12</v>
      </c>
      <c r="E1634" s="3">
        <v>116.15</v>
      </c>
      <c r="F1634" s="3">
        <v>75.53</v>
      </c>
      <c r="G1634" s="3">
        <f t="shared" si="25"/>
        <v>1.5377995498477426</v>
      </c>
      <c r="H1634" s="3">
        <v>92.44</v>
      </c>
      <c r="I1634" s="3">
        <v>0.79</v>
      </c>
      <c r="J1634" s="3">
        <v>0.65</v>
      </c>
      <c r="K1634" s="3">
        <v>120.07</v>
      </c>
      <c r="L1634" s="3">
        <v>78.849999999999994</v>
      </c>
      <c r="M1634" s="42">
        <v>2136.6799999999998</v>
      </c>
      <c r="N1634" s="45">
        <v>3249.41</v>
      </c>
      <c r="O1634" s="3">
        <v>24.200629629629631</v>
      </c>
      <c r="P1634" s="10">
        <v>177.56</v>
      </c>
    </row>
    <row r="1635" spans="1:16" x14ac:dyDescent="0.35">
      <c r="A1635" s="28" t="s">
        <v>117</v>
      </c>
      <c r="B1635">
        <v>525</v>
      </c>
      <c r="C1635">
        <v>52412</v>
      </c>
      <c r="D1635" s="3">
        <v>1016.28</v>
      </c>
      <c r="E1635" s="3">
        <v>360.85</v>
      </c>
      <c r="F1635" s="3">
        <v>184.94</v>
      </c>
      <c r="G1635" s="3">
        <f t="shared" si="25"/>
        <v>1.9511733535200606</v>
      </c>
      <c r="H1635" s="3">
        <v>59.06</v>
      </c>
      <c r="I1635" s="3">
        <v>0.64</v>
      </c>
      <c r="J1635" s="3">
        <v>0.51</v>
      </c>
      <c r="K1635" s="3">
        <v>408.53</v>
      </c>
      <c r="L1635" s="3">
        <v>212.43</v>
      </c>
      <c r="M1635" s="42">
        <v>2266.86</v>
      </c>
      <c r="N1635" s="45">
        <v>2950.58</v>
      </c>
      <c r="O1635" s="3">
        <v>24.321166666666667</v>
      </c>
      <c r="P1635" s="10">
        <v>30.939999999999998</v>
      </c>
    </row>
    <row r="1636" spans="1:16" x14ac:dyDescent="0.35">
      <c r="A1636" s="28" t="s">
        <v>117</v>
      </c>
      <c r="B1636">
        <v>526</v>
      </c>
      <c r="C1636">
        <v>50911</v>
      </c>
      <c r="D1636" s="3">
        <v>919.19</v>
      </c>
      <c r="E1636" s="3">
        <v>345.6</v>
      </c>
      <c r="F1636" s="3">
        <v>187.56</v>
      </c>
      <c r="G1636" s="3">
        <f t="shared" si="25"/>
        <v>1.8426103646833014</v>
      </c>
      <c r="H1636" s="3">
        <v>59.1</v>
      </c>
      <c r="I1636" s="3">
        <v>0.76</v>
      </c>
      <c r="J1636" s="3">
        <v>0.54</v>
      </c>
      <c r="K1636" s="3">
        <v>352.47</v>
      </c>
      <c r="L1636" s="3">
        <v>200.36</v>
      </c>
      <c r="M1636" s="42">
        <v>1785.59</v>
      </c>
      <c r="N1636" s="45">
        <v>2878.35</v>
      </c>
      <c r="O1636" s="3">
        <v>23.875546296296296</v>
      </c>
      <c r="P1636" s="10">
        <v>30.9</v>
      </c>
    </row>
    <row r="1637" spans="1:16" x14ac:dyDescent="0.35">
      <c r="A1637" s="28" t="s">
        <v>117</v>
      </c>
      <c r="B1637">
        <v>527</v>
      </c>
      <c r="C1637">
        <v>3794</v>
      </c>
      <c r="D1637" s="3">
        <v>244.67</v>
      </c>
      <c r="E1637" s="3">
        <v>88.3</v>
      </c>
      <c r="F1637" s="3">
        <v>54.71</v>
      </c>
      <c r="G1637" s="3">
        <f t="shared" si="25"/>
        <v>1.613964540303418</v>
      </c>
      <c r="H1637" s="3">
        <v>28.85</v>
      </c>
      <c r="I1637" s="3">
        <v>0.8</v>
      </c>
      <c r="J1637" s="3">
        <v>0.62</v>
      </c>
      <c r="K1637" s="3">
        <v>90.61</v>
      </c>
      <c r="L1637" s="3">
        <v>59.67</v>
      </c>
      <c r="M1637" s="42">
        <v>2261.48</v>
      </c>
      <c r="N1637" s="45">
        <v>2657.26</v>
      </c>
      <c r="O1637" s="3">
        <v>24.316185185185184</v>
      </c>
      <c r="P1637" s="10">
        <v>61.15</v>
      </c>
    </row>
    <row r="1638" spans="1:16" x14ac:dyDescent="0.35">
      <c r="A1638" s="28" t="s">
        <v>117</v>
      </c>
      <c r="B1638">
        <v>528</v>
      </c>
      <c r="C1638">
        <v>1279</v>
      </c>
      <c r="D1638" s="3">
        <v>127.63</v>
      </c>
      <c r="E1638" s="3">
        <v>44.59</v>
      </c>
      <c r="F1638" s="3">
        <v>36.520000000000003</v>
      </c>
      <c r="G1638" s="3">
        <f t="shared" si="25"/>
        <v>1.2209748083242058</v>
      </c>
      <c r="H1638" s="3">
        <v>141.84</v>
      </c>
      <c r="I1638" s="3">
        <v>0.99</v>
      </c>
      <c r="J1638" s="3">
        <v>0.82</v>
      </c>
      <c r="K1638" s="3">
        <v>46.87</v>
      </c>
      <c r="L1638" s="3">
        <v>37.22</v>
      </c>
      <c r="M1638" s="42">
        <v>2001.51</v>
      </c>
      <c r="N1638" s="45">
        <v>2464.89</v>
      </c>
      <c r="O1638" s="3">
        <v>24.075472222222221</v>
      </c>
      <c r="P1638" s="10">
        <v>128.16</v>
      </c>
    </row>
    <row r="1639" spans="1:16" x14ac:dyDescent="0.35">
      <c r="A1639" s="28" t="s">
        <v>117</v>
      </c>
      <c r="B1639">
        <v>529</v>
      </c>
      <c r="C1639">
        <v>5575</v>
      </c>
      <c r="D1639" s="3">
        <v>272.77</v>
      </c>
      <c r="E1639" s="3">
        <v>98.11</v>
      </c>
      <c r="F1639" s="3">
        <v>72.349999999999994</v>
      </c>
      <c r="G1639" s="3">
        <f t="shared" si="25"/>
        <v>1.3560469937802351</v>
      </c>
      <c r="H1639" s="3">
        <v>99.11</v>
      </c>
      <c r="I1639" s="3">
        <v>0.94</v>
      </c>
      <c r="J1639" s="3">
        <v>0.74</v>
      </c>
      <c r="K1639" s="3">
        <v>97.67</v>
      </c>
      <c r="L1639" s="3">
        <v>72.27</v>
      </c>
      <c r="M1639" s="42">
        <v>1265.6400000000001</v>
      </c>
      <c r="N1639" s="45">
        <v>2438.0700000000002</v>
      </c>
      <c r="O1639" s="3">
        <v>23.394111111111112</v>
      </c>
      <c r="P1639" s="10">
        <v>170.89</v>
      </c>
    </row>
    <row r="1640" spans="1:16" x14ac:dyDescent="0.35">
      <c r="A1640" s="28" t="s">
        <v>117</v>
      </c>
      <c r="B1640">
        <v>530</v>
      </c>
      <c r="C1640">
        <v>9391</v>
      </c>
      <c r="D1640" s="3">
        <v>363.25</v>
      </c>
      <c r="E1640" s="3">
        <v>129.21</v>
      </c>
      <c r="F1640" s="3">
        <v>92.54</v>
      </c>
      <c r="G1640" s="3">
        <f t="shared" si="25"/>
        <v>1.3962610762913334</v>
      </c>
      <c r="H1640" s="3">
        <v>117.08</v>
      </c>
      <c r="I1640" s="3">
        <v>0.89</v>
      </c>
      <c r="J1640" s="3">
        <v>0.72</v>
      </c>
      <c r="K1640" s="3">
        <v>131.47999999999999</v>
      </c>
      <c r="L1640" s="3">
        <v>97.65</v>
      </c>
      <c r="M1640" s="42">
        <v>1527.78</v>
      </c>
      <c r="N1640" s="45">
        <v>2547.06</v>
      </c>
      <c r="O1640" s="3">
        <v>23.636833333333332</v>
      </c>
      <c r="P1640" s="10">
        <v>152.92000000000002</v>
      </c>
    </row>
    <row r="1641" spans="1:16" x14ac:dyDescent="0.35">
      <c r="A1641" s="28" t="s">
        <v>117</v>
      </c>
      <c r="B1641">
        <v>531</v>
      </c>
      <c r="C1641">
        <v>4057</v>
      </c>
      <c r="D1641" s="3">
        <v>233.81</v>
      </c>
      <c r="E1641" s="3">
        <v>79.650000000000006</v>
      </c>
      <c r="F1641" s="3">
        <v>64.849999999999994</v>
      </c>
      <c r="G1641" s="3">
        <f t="shared" si="25"/>
        <v>1.2282189668465693</v>
      </c>
      <c r="H1641" s="3">
        <v>176.76</v>
      </c>
      <c r="I1641" s="3">
        <v>0.93</v>
      </c>
      <c r="J1641" s="3">
        <v>0.81</v>
      </c>
      <c r="K1641" s="3">
        <v>82.73</v>
      </c>
      <c r="L1641" s="3">
        <v>65.22</v>
      </c>
      <c r="M1641" s="42">
        <v>1237.21</v>
      </c>
      <c r="N1641" s="45">
        <v>2675.95</v>
      </c>
      <c r="O1641" s="3">
        <v>23.367787037037036</v>
      </c>
      <c r="P1641" s="10">
        <v>93.240000000000009</v>
      </c>
    </row>
    <row r="1642" spans="1:16" x14ac:dyDescent="0.35">
      <c r="A1642" s="28" t="s">
        <v>117</v>
      </c>
      <c r="B1642">
        <v>532</v>
      </c>
      <c r="C1642">
        <v>3780</v>
      </c>
      <c r="D1642" s="3">
        <v>222.3</v>
      </c>
      <c r="E1642" s="3">
        <v>80.17</v>
      </c>
      <c r="F1642" s="3">
        <v>60.03</v>
      </c>
      <c r="G1642" s="3">
        <f t="shared" si="25"/>
        <v>1.3354989172080627</v>
      </c>
      <c r="H1642" s="3">
        <v>164.99</v>
      </c>
      <c r="I1642" s="3">
        <v>0.96</v>
      </c>
      <c r="J1642" s="3">
        <v>0.75</v>
      </c>
      <c r="K1642" s="3">
        <v>80.650000000000006</v>
      </c>
      <c r="L1642" s="3">
        <v>59.18</v>
      </c>
      <c r="M1642" s="42">
        <v>1333.25</v>
      </c>
      <c r="N1642" s="45">
        <v>2739.88</v>
      </c>
      <c r="O1642" s="3">
        <v>23.456712962962964</v>
      </c>
      <c r="P1642" s="10">
        <v>105.00999999999999</v>
      </c>
    </row>
    <row r="1643" spans="1:16" x14ac:dyDescent="0.35">
      <c r="A1643" s="28" t="s">
        <v>117</v>
      </c>
      <c r="B1643">
        <v>533</v>
      </c>
      <c r="C1643">
        <v>7974</v>
      </c>
      <c r="D1643" s="3">
        <v>426.25</v>
      </c>
      <c r="E1643" s="3">
        <v>175.15</v>
      </c>
      <c r="F1643" s="3">
        <v>57.97</v>
      </c>
      <c r="G1643" s="3">
        <f t="shared" si="25"/>
        <v>3.0213903743315509</v>
      </c>
      <c r="H1643" s="3">
        <v>173.97</v>
      </c>
      <c r="I1643" s="3">
        <v>0.55000000000000004</v>
      </c>
      <c r="J1643" s="3">
        <v>0.33</v>
      </c>
      <c r="K1643" s="3">
        <v>165.77</v>
      </c>
      <c r="L1643" s="3">
        <v>64.52</v>
      </c>
      <c r="M1643" s="42">
        <v>1368.09</v>
      </c>
      <c r="N1643" s="45">
        <v>2809.47</v>
      </c>
      <c r="O1643" s="3">
        <v>23.488972222222223</v>
      </c>
      <c r="P1643" s="10">
        <v>96.03</v>
      </c>
    </row>
    <row r="1644" spans="1:16" x14ac:dyDescent="0.35">
      <c r="A1644" s="28" t="s">
        <v>117</v>
      </c>
      <c r="B1644">
        <v>534</v>
      </c>
      <c r="C1644">
        <v>7202</v>
      </c>
      <c r="D1644" s="3">
        <v>313.63</v>
      </c>
      <c r="E1644" s="3">
        <v>109.74</v>
      </c>
      <c r="F1644" s="3">
        <v>83.56</v>
      </c>
      <c r="G1644" s="3">
        <f t="shared" si="25"/>
        <v>1.313307802776448</v>
      </c>
      <c r="H1644" s="3">
        <v>120.42</v>
      </c>
      <c r="I1644" s="3">
        <v>0.92</v>
      </c>
      <c r="J1644" s="3">
        <v>0.76</v>
      </c>
      <c r="K1644" s="3">
        <v>112.73</v>
      </c>
      <c r="L1644" s="3">
        <v>85.05</v>
      </c>
      <c r="M1644" s="42">
        <v>1229.6099999999999</v>
      </c>
      <c r="N1644" s="45">
        <v>2799.37</v>
      </c>
      <c r="O1644" s="3">
        <v>23.360749999999999</v>
      </c>
      <c r="P1644" s="10">
        <v>149.57999999999998</v>
      </c>
    </row>
    <row r="1645" spans="1:16" x14ac:dyDescent="0.35">
      <c r="A1645" s="28" t="s">
        <v>117</v>
      </c>
      <c r="B1645">
        <v>535</v>
      </c>
      <c r="C1645">
        <v>1945</v>
      </c>
      <c r="D1645" s="3">
        <v>160.93</v>
      </c>
      <c r="E1645" s="3">
        <v>54.05</v>
      </c>
      <c r="F1645" s="3">
        <v>45.81</v>
      </c>
      <c r="G1645" s="3">
        <f t="shared" si="25"/>
        <v>1.1798733900895</v>
      </c>
      <c r="H1645" s="3">
        <v>70.97</v>
      </c>
      <c r="I1645" s="3">
        <v>0.94</v>
      </c>
      <c r="J1645" s="3">
        <v>0.85</v>
      </c>
      <c r="K1645" s="3">
        <v>56.08</v>
      </c>
      <c r="L1645" s="3">
        <v>45.97</v>
      </c>
      <c r="M1645" s="42">
        <v>1154.4000000000001</v>
      </c>
      <c r="N1645" s="45">
        <v>2536.79</v>
      </c>
      <c r="O1645" s="3">
        <v>23.291111111111114</v>
      </c>
      <c r="P1645" s="10">
        <v>19.03</v>
      </c>
    </row>
    <row r="1646" spans="1:16" x14ac:dyDescent="0.35">
      <c r="A1646" s="28" t="s">
        <v>117</v>
      </c>
      <c r="B1646">
        <v>536</v>
      </c>
      <c r="C1646">
        <v>2472</v>
      </c>
      <c r="D1646" s="3">
        <v>184.03</v>
      </c>
      <c r="E1646" s="3">
        <v>63.47</v>
      </c>
      <c r="F1646" s="3">
        <v>49.59</v>
      </c>
      <c r="G1646" s="3">
        <f t="shared" si="25"/>
        <v>1.2798951401492236</v>
      </c>
      <c r="H1646" s="3">
        <v>10.119999999999999</v>
      </c>
      <c r="I1646" s="3">
        <v>0.92</v>
      </c>
      <c r="J1646" s="3">
        <v>0.78</v>
      </c>
      <c r="K1646" s="3">
        <v>65.97</v>
      </c>
      <c r="L1646" s="3">
        <v>49.8</v>
      </c>
      <c r="M1646" s="42">
        <v>1033.79</v>
      </c>
      <c r="N1646" s="45">
        <v>2717.83</v>
      </c>
      <c r="O1646" s="3">
        <v>23.179435185185184</v>
      </c>
      <c r="P1646" s="10">
        <v>79.88</v>
      </c>
    </row>
    <row r="1647" spans="1:16" x14ac:dyDescent="0.35">
      <c r="A1647" s="28" t="s">
        <v>117</v>
      </c>
      <c r="B1647">
        <v>537</v>
      </c>
      <c r="C1647">
        <v>5321</v>
      </c>
      <c r="D1647" s="3">
        <v>262.64999999999998</v>
      </c>
      <c r="E1647" s="3">
        <v>90.68</v>
      </c>
      <c r="F1647" s="3">
        <v>74.709999999999994</v>
      </c>
      <c r="G1647" s="3">
        <f t="shared" si="25"/>
        <v>1.2137598715031457</v>
      </c>
      <c r="H1647" s="3">
        <v>9.39</v>
      </c>
      <c r="I1647" s="3">
        <v>0.97</v>
      </c>
      <c r="J1647" s="3">
        <v>0.82</v>
      </c>
      <c r="K1647" s="3">
        <v>91.42</v>
      </c>
      <c r="L1647" s="3">
        <v>72.19</v>
      </c>
      <c r="M1647" s="42">
        <v>776.09</v>
      </c>
      <c r="N1647" s="45">
        <v>2808.03</v>
      </c>
      <c r="O1647" s="3">
        <v>22.940824074074076</v>
      </c>
      <c r="P1647" s="10">
        <v>80.61</v>
      </c>
    </row>
    <row r="1648" spans="1:16" x14ac:dyDescent="0.35">
      <c r="A1648" s="28" t="s">
        <v>117</v>
      </c>
      <c r="B1648">
        <v>538</v>
      </c>
      <c r="C1648">
        <v>1728</v>
      </c>
      <c r="D1648" s="3">
        <v>148.51</v>
      </c>
      <c r="E1648" s="3">
        <v>51.58</v>
      </c>
      <c r="F1648" s="3">
        <v>42.65</v>
      </c>
      <c r="G1648" s="3">
        <f t="shared" si="25"/>
        <v>1.2093786635404455</v>
      </c>
      <c r="H1648" s="3">
        <v>123.61</v>
      </c>
      <c r="I1648" s="3">
        <v>0.98</v>
      </c>
      <c r="J1648" s="3">
        <v>0.83</v>
      </c>
      <c r="K1648" s="3">
        <v>51.62</v>
      </c>
      <c r="L1648" s="3">
        <v>41.46</v>
      </c>
      <c r="M1648" s="42">
        <v>808.5</v>
      </c>
      <c r="N1648" s="45">
        <v>2709.33</v>
      </c>
      <c r="O1648" s="3">
        <v>22.970833333333335</v>
      </c>
      <c r="P1648" s="10">
        <v>146.38999999999999</v>
      </c>
    </row>
    <row r="1649" spans="1:16" x14ac:dyDescent="0.35">
      <c r="A1649" s="28" t="s">
        <v>117</v>
      </c>
      <c r="B1649">
        <v>539</v>
      </c>
      <c r="C1649">
        <v>9410</v>
      </c>
      <c r="D1649" s="3">
        <v>370.66</v>
      </c>
      <c r="E1649" s="3">
        <v>141.13999999999999</v>
      </c>
      <c r="F1649" s="3">
        <v>84.89</v>
      </c>
      <c r="G1649" s="3">
        <f t="shared" si="25"/>
        <v>1.6626222169866884</v>
      </c>
      <c r="H1649" s="3">
        <v>63.16</v>
      </c>
      <c r="I1649" s="3">
        <v>0.86</v>
      </c>
      <c r="J1649" s="3">
        <v>0.6</v>
      </c>
      <c r="K1649" s="3">
        <v>145.24</v>
      </c>
      <c r="L1649" s="3">
        <v>88.94</v>
      </c>
      <c r="M1649" s="42">
        <v>1288.0999999999999</v>
      </c>
      <c r="N1649" s="45">
        <v>3007.47</v>
      </c>
      <c r="O1649" s="3">
        <v>23.414907407407405</v>
      </c>
      <c r="P1649" s="10">
        <v>26.840000000000003</v>
      </c>
    </row>
    <row r="1650" spans="1:16" x14ac:dyDescent="0.35">
      <c r="A1650" s="28" t="s">
        <v>117</v>
      </c>
      <c r="B1650">
        <v>540</v>
      </c>
      <c r="C1650">
        <v>2325</v>
      </c>
      <c r="D1650" s="3">
        <v>187.72</v>
      </c>
      <c r="E1650" s="3">
        <v>76.45</v>
      </c>
      <c r="F1650" s="3">
        <v>38.72</v>
      </c>
      <c r="G1650" s="3">
        <f t="shared" si="25"/>
        <v>1.9744318181818183</v>
      </c>
      <c r="H1650" s="3">
        <v>77.52</v>
      </c>
      <c r="I1650" s="3">
        <v>0.83</v>
      </c>
      <c r="J1650" s="3">
        <v>0.51</v>
      </c>
      <c r="K1650" s="3">
        <v>78.59</v>
      </c>
      <c r="L1650" s="3">
        <v>41</v>
      </c>
      <c r="M1650" s="42">
        <v>1449.88</v>
      </c>
      <c r="N1650" s="45">
        <v>3002.49</v>
      </c>
      <c r="O1650" s="3">
        <v>23.564703703703703</v>
      </c>
      <c r="P1650" s="10">
        <v>12.480000000000004</v>
      </c>
    </row>
    <row r="1651" spans="1:16" x14ac:dyDescent="0.35">
      <c r="A1651" s="28" t="s">
        <v>117</v>
      </c>
      <c r="B1651">
        <v>541</v>
      </c>
      <c r="C1651">
        <v>9042</v>
      </c>
      <c r="D1651" s="3">
        <v>379.75</v>
      </c>
      <c r="E1651" s="3">
        <v>148.43</v>
      </c>
      <c r="F1651" s="3">
        <v>77.569999999999993</v>
      </c>
      <c r="G1651" s="3">
        <f t="shared" si="25"/>
        <v>1.9134974861415499</v>
      </c>
      <c r="H1651" s="3">
        <v>52.9</v>
      </c>
      <c r="I1651" s="3">
        <v>0.79</v>
      </c>
      <c r="J1651" s="3">
        <v>0.52</v>
      </c>
      <c r="K1651" s="3">
        <v>144.4</v>
      </c>
      <c r="L1651" s="3">
        <v>81.34</v>
      </c>
      <c r="M1651" s="42">
        <v>1514.97</v>
      </c>
      <c r="N1651" s="45">
        <v>3137.75</v>
      </c>
      <c r="O1651" s="3">
        <v>23.624972222222222</v>
      </c>
      <c r="P1651" s="10">
        <v>37.1</v>
      </c>
    </row>
    <row r="1652" spans="1:16" x14ac:dyDescent="0.35">
      <c r="A1652" s="28" t="s">
        <v>117</v>
      </c>
      <c r="B1652">
        <v>542</v>
      </c>
      <c r="C1652">
        <v>2097</v>
      </c>
      <c r="D1652" s="3">
        <v>168.25</v>
      </c>
      <c r="E1652" s="3">
        <v>57.9</v>
      </c>
      <c r="F1652" s="3">
        <v>46.11</v>
      </c>
      <c r="G1652" s="3">
        <f t="shared" si="25"/>
        <v>1.2556929082628496</v>
      </c>
      <c r="H1652" s="3">
        <v>61.76</v>
      </c>
      <c r="I1652" s="3">
        <v>0.93</v>
      </c>
      <c r="J1652" s="3">
        <v>0.8</v>
      </c>
      <c r="K1652" s="3">
        <v>58.25</v>
      </c>
      <c r="L1652" s="3">
        <v>48.79</v>
      </c>
      <c r="M1652" s="42">
        <v>953</v>
      </c>
      <c r="N1652" s="45">
        <v>3290.34</v>
      </c>
      <c r="O1652" s="3">
        <v>23.104629629629631</v>
      </c>
      <c r="P1652" s="10">
        <v>28.240000000000002</v>
      </c>
    </row>
    <row r="1653" spans="1:16" x14ac:dyDescent="0.35">
      <c r="A1653" s="28" t="s">
        <v>117</v>
      </c>
      <c r="B1653">
        <v>543</v>
      </c>
      <c r="C1653">
        <v>7686</v>
      </c>
      <c r="D1653" s="3">
        <v>318.91000000000003</v>
      </c>
      <c r="E1653" s="3">
        <v>102.13</v>
      </c>
      <c r="F1653" s="3">
        <v>95.82</v>
      </c>
      <c r="G1653" s="3">
        <f t="shared" si="25"/>
        <v>1.0658526403673554</v>
      </c>
      <c r="H1653" s="3">
        <v>116.47</v>
      </c>
      <c r="I1653" s="3">
        <v>0.95</v>
      </c>
      <c r="J1653" s="3">
        <v>0.94</v>
      </c>
      <c r="K1653" s="3">
        <v>107.45</v>
      </c>
      <c r="L1653" s="3">
        <v>97.49</v>
      </c>
      <c r="M1653" s="42">
        <v>1093.32</v>
      </c>
      <c r="N1653" s="45">
        <v>3339.48</v>
      </c>
      <c r="O1653" s="3">
        <v>23.234555555555556</v>
      </c>
      <c r="P1653" s="10">
        <v>153.53</v>
      </c>
    </row>
    <row r="1654" spans="1:16" x14ac:dyDescent="0.35">
      <c r="A1654" s="28" t="s">
        <v>117</v>
      </c>
      <c r="B1654">
        <v>544</v>
      </c>
      <c r="C1654">
        <v>1341</v>
      </c>
      <c r="D1654" s="3">
        <v>130.72</v>
      </c>
      <c r="E1654" s="3">
        <v>44.4</v>
      </c>
      <c r="F1654" s="3">
        <v>38.46</v>
      </c>
      <c r="G1654" s="3">
        <f t="shared" si="25"/>
        <v>1.1544461778471138</v>
      </c>
      <c r="H1654" s="3">
        <v>49.52</v>
      </c>
      <c r="I1654" s="3">
        <v>0.99</v>
      </c>
      <c r="J1654" s="3">
        <v>0.87</v>
      </c>
      <c r="K1654" s="3">
        <v>46.23</v>
      </c>
      <c r="L1654" s="3">
        <v>39.200000000000003</v>
      </c>
      <c r="M1654" s="42">
        <v>1316.06</v>
      </c>
      <c r="N1654" s="45">
        <v>3393.19</v>
      </c>
      <c r="O1654" s="3">
        <v>23.440796296296298</v>
      </c>
      <c r="P1654" s="10">
        <v>40.479999999999997</v>
      </c>
    </row>
    <row r="1655" spans="1:16" x14ac:dyDescent="0.35">
      <c r="A1655" s="28" t="s">
        <v>117</v>
      </c>
      <c r="B1655">
        <v>545</v>
      </c>
      <c r="C1655">
        <v>29485</v>
      </c>
      <c r="D1655" s="3">
        <v>767.61</v>
      </c>
      <c r="E1655" s="3">
        <v>252.39</v>
      </c>
      <c r="F1655" s="3">
        <v>148.75</v>
      </c>
      <c r="G1655" s="3">
        <f t="shared" si="25"/>
        <v>1.6967394957983193</v>
      </c>
      <c r="H1655" s="3">
        <v>6.45</v>
      </c>
      <c r="I1655" s="3">
        <v>0.63</v>
      </c>
      <c r="J1655" s="3">
        <v>0.59</v>
      </c>
      <c r="K1655" s="3">
        <v>257.72000000000003</v>
      </c>
      <c r="L1655" s="3">
        <v>170.91</v>
      </c>
      <c r="M1655" s="42">
        <v>1472.6</v>
      </c>
      <c r="N1655" s="45">
        <v>3441.56</v>
      </c>
      <c r="O1655" s="3">
        <v>23.585740740740739</v>
      </c>
      <c r="P1655" s="10">
        <v>83.55</v>
      </c>
    </row>
    <row r="1656" spans="1:16" x14ac:dyDescent="0.35">
      <c r="A1656" s="28" t="s">
        <v>117</v>
      </c>
      <c r="B1656">
        <v>546</v>
      </c>
      <c r="C1656">
        <v>3145</v>
      </c>
      <c r="D1656" s="3">
        <v>261.8</v>
      </c>
      <c r="E1656" s="3">
        <v>87.09</v>
      </c>
      <c r="F1656" s="3">
        <v>45.98</v>
      </c>
      <c r="G1656" s="3">
        <f t="shared" si="25"/>
        <v>1.8940843845150068</v>
      </c>
      <c r="H1656" s="3">
        <v>90.94</v>
      </c>
      <c r="I1656" s="3">
        <v>0.57999999999999996</v>
      </c>
      <c r="J1656" s="3">
        <v>0.53</v>
      </c>
      <c r="K1656" s="3">
        <v>93.38</v>
      </c>
      <c r="L1656" s="3">
        <v>56.18</v>
      </c>
      <c r="M1656" s="42">
        <v>1470.67</v>
      </c>
      <c r="N1656" s="45">
        <v>3653.73</v>
      </c>
      <c r="O1656" s="3">
        <v>23.583953703703703</v>
      </c>
      <c r="P1656" s="10">
        <v>179.06</v>
      </c>
    </row>
    <row r="1657" spans="1:16" x14ac:dyDescent="0.35">
      <c r="A1657" s="28" t="s">
        <v>117</v>
      </c>
      <c r="B1657">
        <v>547</v>
      </c>
      <c r="C1657">
        <v>7343</v>
      </c>
      <c r="D1657" s="3">
        <v>315.31</v>
      </c>
      <c r="E1657" s="3">
        <v>116.32</v>
      </c>
      <c r="F1657" s="3">
        <v>80.38</v>
      </c>
      <c r="G1657" s="3">
        <f t="shared" si="25"/>
        <v>1.4471261507837772</v>
      </c>
      <c r="H1657" s="3">
        <v>67.62</v>
      </c>
      <c r="I1657" s="3">
        <v>0.93</v>
      </c>
      <c r="J1657" s="3">
        <v>0.69</v>
      </c>
      <c r="K1657" s="3">
        <v>118.34</v>
      </c>
      <c r="L1657" s="3">
        <v>81.819999999999993</v>
      </c>
      <c r="M1657" s="42">
        <v>1227.47</v>
      </c>
      <c r="N1657" s="45">
        <v>3709.53</v>
      </c>
      <c r="O1657" s="3">
        <v>23.35876851851852</v>
      </c>
      <c r="P1657" s="10">
        <v>22.379999999999995</v>
      </c>
    </row>
    <row r="1658" spans="1:16" x14ac:dyDescent="0.35">
      <c r="A1658" s="28" t="s">
        <v>117</v>
      </c>
      <c r="B1658">
        <v>548</v>
      </c>
      <c r="C1658">
        <v>10953</v>
      </c>
      <c r="D1658" s="3">
        <v>402.44</v>
      </c>
      <c r="E1658" s="3">
        <v>134.27000000000001</v>
      </c>
      <c r="F1658" s="3">
        <v>103.87</v>
      </c>
      <c r="G1658" s="3">
        <f t="shared" si="25"/>
        <v>1.2926735342254743</v>
      </c>
      <c r="H1658" s="3">
        <v>95.16</v>
      </c>
      <c r="I1658" s="3">
        <v>0.85</v>
      </c>
      <c r="J1658" s="3">
        <v>0.77</v>
      </c>
      <c r="K1658" s="3">
        <v>145.06</v>
      </c>
      <c r="L1658" s="3">
        <v>111.7</v>
      </c>
      <c r="M1658" s="42">
        <v>1500.37</v>
      </c>
      <c r="N1658" s="45">
        <v>3823.47</v>
      </c>
      <c r="O1658" s="3">
        <v>23.611453703703702</v>
      </c>
      <c r="P1658" s="10">
        <v>174.84</v>
      </c>
    </row>
    <row r="1659" spans="1:16" x14ac:dyDescent="0.35">
      <c r="A1659" s="28" t="s">
        <v>117</v>
      </c>
      <c r="B1659">
        <v>549</v>
      </c>
      <c r="C1659">
        <v>2344</v>
      </c>
      <c r="D1659" s="3">
        <v>173.29</v>
      </c>
      <c r="E1659" s="3">
        <v>56.88</v>
      </c>
      <c r="F1659" s="3">
        <v>52.47</v>
      </c>
      <c r="G1659" s="3">
        <f t="shared" si="25"/>
        <v>1.0840480274442539</v>
      </c>
      <c r="H1659" s="3">
        <v>69.239999999999995</v>
      </c>
      <c r="I1659" s="3">
        <v>0.98</v>
      </c>
      <c r="J1659" s="3">
        <v>0.92</v>
      </c>
      <c r="K1659" s="3">
        <v>59.51</v>
      </c>
      <c r="L1659" s="3">
        <v>52.33</v>
      </c>
      <c r="M1659" s="42">
        <v>1241.77</v>
      </c>
      <c r="N1659" s="45">
        <v>3875</v>
      </c>
      <c r="O1659" s="3">
        <v>23.372009259259261</v>
      </c>
      <c r="P1659" s="10">
        <v>20.760000000000005</v>
      </c>
    </row>
    <row r="1660" spans="1:16" x14ac:dyDescent="0.35">
      <c r="A1660" s="28" t="s">
        <v>117</v>
      </c>
      <c r="B1660">
        <v>550</v>
      </c>
      <c r="C1660">
        <v>9685</v>
      </c>
      <c r="D1660" s="3">
        <v>394.61</v>
      </c>
      <c r="E1660" s="3">
        <v>148.36000000000001</v>
      </c>
      <c r="F1660" s="3">
        <v>83.12</v>
      </c>
      <c r="G1660" s="3">
        <f t="shared" si="25"/>
        <v>1.7848893166506257</v>
      </c>
      <c r="H1660" s="3">
        <v>56.6</v>
      </c>
      <c r="I1660" s="3">
        <v>0.78</v>
      </c>
      <c r="J1660" s="3">
        <v>0.56000000000000005</v>
      </c>
      <c r="K1660" s="3">
        <v>149.59</v>
      </c>
      <c r="L1660" s="3">
        <v>86.13</v>
      </c>
      <c r="M1660" s="42">
        <v>1364.15</v>
      </c>
      <c r="N1660" s="45">
        <v>3939.42</v>
      </c>
      <c r="O1660" s="3">
        <v>23.485324074074075</v>
      </c>
      <c r="P1660" s="10">
        <v>33.4</v>
      </c>
    </row>
    <row r="1661" spans="1:16" x14ac:dyDescent="0.35">
      <c r="A1661" s="28" t="s">
        <v>117</v>
      </c>
      <c r="B1661">
        <v>551</v>
      </c>
      <c r="C1661">
        <v>12730</v>
      </c>
      <c r="D1661" s="3">
        <v>423.72</v>
      </c>
      <c r="E1661" s="3">
        <v>144.51</v>
      </c>
      <c r="F1661" s="3">
        <v>112.16</v>
      </c>
      <c r="G1661" s="3">
        <f t="shared" si="25"/>
        <v>1.2884272467902995</v>
      </c>
      <c r="H1661" s="3">
        <v>43.04</v>
      </c>
      <c r="I1661" s="3">
        <v>0.89</v>
      </c>
      <c r="J1661" s="3">
        <v>0.78</v>
      </c>
      <c r="K1661" s="3">
        <v>153.47999999999999</v>
      </c>
      <c r="L1661" s="3">
        <v>116.02</v>
      </c>
      <c r="M1661" s="42">
        <v>1452.18</v>
      </c>
      <c r="N1661" s="45">
        <v>4035.22</v>
      </c>
      <c r="O1661" s="3">
        <v>23.566833333333335</v>
      </c>
      <c r="P1661" s="10">
        <v>46.96</v>
      </c>
    </row>
    <row r="1662" spans="1:16" x14ac:dyDescent="0.35">
      <c r="A1662" s="28" t="s">
        <v>117</v>
      </c>
      <c r="B1662">
        <v>552</v>
      </c>
      <c r="C1662">
        <v>6898</v>
      </c>
      <c r="D1662" s="3">
        <v>333.14</v>
      </c>
      <c r="E1662" s="3">
        <v>123.22</v>
      </c>
      <c r="F1662" s="3">
        <v>71.28</v>
      </c>
      <c r="G1662" s="3">
        <f t="shared" si="25"/>
        <v>1.728675645342312</v>
      </c>
      <c r="H1662" s="3">
        <v>60.32</v>
      </c>
      <c r="I1662" s="3">
        <v>0.78</v>
      </c>
      <c r="J1662" s="3">
        <v>0.57999999999999996</v>
      </c>
      <c r="K1662" s="3">
        <v>126.87</v>
      </c>
      <c r="L1662" s="3">
        <v>79.2</v>
      </c>
      <c r="M1662" s="42">
        <v>1272.51</v>
      </c>
      <c r="N1662" s="45">
        <v>4182.9799999999996</v>
      </c>
      <c r="O1662" s="3">
        <v>23.40047222222222</v>
      </c>
      <c r="P1662" s="10">
        <v>29.68</v>
      </c>
    </row>
    <row r="1663" spans="1:16" x14ac:dyDescent="0.35">
      <c r="A1663" s="28" t="s">
        <v>117</v>
      </c>
      <c r="B1663">
        <v>553</v>
      </c>
      <c r="C1663">
        <v>8197</v>
      </c>
      <c r="D1663" s="3">
        <v>344.45</v>
      </c>
      <c r="E1663" s="3">
        <v>116.7</v>
      </c>
      <c r="F1663" s="3">
        <v>89.43</v>
      </c>
      <c r="G1663" s="3">
        <f t="shared" si="25"/>
        <v>1.304931231130493</v>
      </c>
      <c r="H1663" s="3">
        <v>4.8499999999999996</v>
      </c>
      <c r="I1663" s="3">
        <v>0.87</v>
      </c>
      <c r="J1663" s="3">
        <v>0.77</v>
      </c>
      <c r="K1663" s="3">
        <v>118.38</v>
      </c>
      <c r="L1663" s="3">
        <v>92</v>
      </c>
      <c r="M1663" s="42">
        <v>1486.31</v>
      </c>
      <c r="N1663" s="45">
        <v>4267.5200000000004</v>
      </c>
      <c r="O1663" s="3">
        <v>23.598435185185185</v>
      </c>
      <c r="P1663" s="10">
        <v>85.15</v>
      </c>
    </row>
    <row r="1664" spans="1:16" x14ac:dyDescent="0.35">
      <c r="A1664" s="28" t="s">
        <v>117</v>
      </c>
      <c r="B1664">
        <v>554</v>
      </c>
      <c r="C1664">
        <v>3049</v>
      </c>
      <c r="D1664" s="3">
        <v>198.56</v>
      </c>
      <c r="E1664" s="3">
        <v>67.61</v>
      </c>
      <c r="F1664" s="3">
        <v>57.42</v>
      </c>
      <c r="G1664" s="3">
        <f t="shared" si="25"/>
        <v>1.1774642981539534</v>
      </c>
      <c r="H1664" s="3">
        <v>15.32</v>
      </c>
      <c r="I1664" s="3">
        <v>0.97</v>
      </c>
      <c r="J1664" s="3">
        <v>0.85</v>
      </c>
      <c r="K1664" s="3">
        <v>69.08</v>
      </c>
      <c r="L1664" s="3">
        <v>55.5</v>
      </c>
      <c r="M1664" s="42">
        <v>1181.75</v>
      </c>
      <c r="N1664" s="45">
        <v>4236.05</v>
      </c>
      <c r="O1664" s="3">
        <v>23.316435185185185</v>
      </c>
      <c r="P1664" s="10">
        <v>74.680000000000007</v>
      </c>
    </row>
    <row r="1665" spans="1:16" x14ac:dyDescent="0.35">
      <c r="A1665" s="28" t="s">
        <v>117</v>
      </c>
      <c r="B1665">
        <v>555</v>
      </c>
      <c r="C1665">
        <v>1394</v>
      </c>
      <c r="D1665" s="3">
        <v>132.83000000000001</v>
      </c>
      <c r="E1665" s="3">
        <v>45.55</v>
      </c>
      <c r="F1665" s="3">
        <v>38.97</v>
      </c>
      <c r="G1665" s="3">
        <f t="shared" si="25"/>
        <v>1.1688478316653836</v>
      </c>
      <c r="H1665" s="3">
        <v>93.39</v>
      </c>
      <c r="I1665" s="3">
        <v>0.99</v>
      </c>
      <c r="J1665" s="3">
        <v>0.86</v>
      </c>
      <c r="K1665" s="3">
        <v>45.88</v>
      </c>
      <c r="L1665" s="3">
        <v>37.92</v>
      </c>
      <c r="M1665" s="42">
        <v>1110.18</v>
      </c>
      <c r="N1665" s="45">
        <v>4187.63</v>
      </c>
      <c r="O1665" s="3">
        <v>23.250166666666669</v>
      </c>
      <c r="P1665" s="10">
        <v>176.61</v>
      </c>
    </row>
    <row r="1666" spans="1:16" x14ac:dyDescent="0.35">
      <c r="A1666" s="28" t="s">
        <v>117</v>
      </c>
      <c r="B1666">
        <v>556</v>
      </c>
      <c r="C1666">
        <v>1083</v>
      </c>
      <c r="D1666" s="3">
        <v>116.54</v>
      </c>
      <c r="E1666" s="3">
        <v>37.42</v>
      </c>
      <c r="F1666" s="3">
        <v>36.85</v>
      </c>
      <c r="G1666" s="3">
        <f t="shared" si="25"/>
        <v>1.0154681139755766</v>
      </c>
      <c r="H1666" s="3">
        <v>17.48</v>
      </c>
      <c r="I1666" s="3">
        <v>1</v>
      </c>
      <c r="J1666" s="3">
        <v>0.98</v>
      </c>
      <c r="K1666" s="3">
        <v>39.82</v>
      </c>
      <c r="L1666" s="3">
        <v>35.840000000000003</v>
      </c>
      <c r="M1666" s="42">
        <v>963.42</v>
      </c>
      <c r="N1666" s="45">
        <v>4147.96</v>
      </c>
      <c r="O1666" s="3">
        <v>23.114277777777776</v>
      </c>
      <c r="P1666" s="10">
        <v>72.52</v>
      </c>
    </row>
    <row r="1667" spans="1:16" x14ac:dyDescent="0.35">
      <c r="A1667" s="28" t="s">
        <v>117</v>
      </c>
      <c r="B1667">
        <v>557</v>
      </c>
      <c r="C1667">
        <v>1563</v>
      </c>
      <c r="D1667" s="3">
        <v>143.72</v>
      </c>
      <c r="E1667" s="3">
        <v>51.9</v>
      </c>
      <c r="F1667" s="3">
        <v>38.35</v>
      </c>
      <c r="G1667" s="3">
        <f t="shared" si="25"/>
        <v>1.3533246414602347</v>
      </c>
      <c r="H1667" s="3">
        <v>115.6</v>
      </c>
      <c r="I1667" s="3">
        <v>0.95</v>
      </c>
      <c r="J1667" s="3">
        <v>0.74</v>
      </c>
      <c r="K1667" s="3">
        <v>54.56</v>
      </c>
      <c r="L1667" s="3">
        <v>39.19</v>
      </c>
      <c r="M1667" s="42">
        <v>744.92</v>
      </c>
      <c r="N1667" s="45">
        <v>4252.22</v>
      </c>
      <c r="O1667" s="3">
        <v>22.91196296296296</v>
      </c>
      <c r="P1667" s="10">
        <v>154.4</v>
      </c>
    </row>
    <row r="1668" spans="1:16" x14ac:dyDescent="0.35">
      <c r="A1668" s="28" t="s">
        <v>117</v>
      </c>
      <c r="B1668">
        <v>558</v>
      </c>
      <c r="C1668">
        <v>5626</v>
      </c>
      <c r="D1668" s="3">
        <v>285.57</v>
      </c>
      <c r="E1668" s="3">
        <v>111.46</v>
      </c>
      <c r="F1668" s="3">
        <v>64.27</v>
      </c>
      <c r="G1668" s="3">
        <f t="shared" si="25"/>
        <v>1.7342461490586587</v>
      </c>
      <c r="H1668" s="3">
        <v>111.92</v>
      </c>
      <c r="I1668" s="3">
        <v>0.87</v>
      </c>
      <c r="J1668" s="3">
        <v>0.57999999999999996</v>
      </c>
      <c r="K1668" s="3">
        <v>110.57</v>
      </c>
      <c r="L1668" s="3">
        <v>63.84</v>
      </c>
      <c r="M1668" s="42">
        <v>633.29999999999995</v>
      </c>
      <c r="N1668" s="45">
        <v>4002</v>
      </c>
      <c r="O1668" s="3">
        <v>22.808611111111109</v>
      </c>
      <c r="P1668" s="10">
        <v>158.07999999999998</v>
      </c>
    </row>
    <row r="1669" spans="1:16" x14ac:dyDescent="0.35">
      <c r="A1669" s="28" t="s">
        <v>117</v>
      </c>
      <c r="B1669">
        <v>559</v>
      </c>
      <c r="C1669">
        <v>8776</v>
      </c>
      <c r="D1669" s="3">
        <v>352.4</v>
      </c>
      <c r="E1669" s="3">
        <v>130.97</v>
      </c>
      <c r="F1669" s="3">
        <v>85.32</v>
      </c>
      <c r="G1669" s="3">
        <f t="shared" si="25"/>
        <v>1.5350445382090954</v>
      </c>
      <c r="H1669" s="3">
        <v>3.6</v>
      </c>
      <c r="I1669" s="3">
        <v>0.89</v>
      </c>
      <c r="J1669" s="3">
        <v>0.65</v>
      </c>
      <c r="K1669" s="3">
        <v>127.68</v>
      </c>
      <c r="L1669" s="3">
        <v>84.75</v>
      </c>
      <c r="M1669" s="42">
        <v>312.08</v>
      </c>
      <c r="N1669" s="45">
        <v>3984.22</v>
      </c>
      <c r="O1669" s="3">
        <v>22.511185185185187</v>
      </c>
      <c r="P1669" s="10">
        <v>86.4</v>
      </c>
    </row>
    <row r="1670" spans="1:16" x14ac:dyDescent="0.35">
      <c r="A1670" s="28" t="s">
        <v>117</v>
      </c>
      <c r="B1670">
        <v>560</v>
      </c>
      <c r="C1670">
        <v>1159</v>
      </c>
      <c r="D1670" s="3">
        <v>127.1</v>
      </c>
      <c r="E1670" s="3">
        <v>47.67</v>
      </c>
      <c r="F1670" s="3">
        <v>30.96</v>
      </c>
      <c r="G1670" s="3">
        <f t="shared" ref="G1670:G1733" si="26">E1670/F1670</f>
        <v>1.5397286821705427</v>
      </c>
      <c r="H1670" s="3">
        <v>124.79</v>
      </c>
      <c r="I1670" s="3">
        <v>0.9</v>
      </c>
      <c r="J1670" s="3">
        <v>0.65</v>
      </c>
      <c r="K1670" s="3">
        <v>51</v>
      </c>
      <c r="L1670" s="3">
        <v>32.17</v>
      </c>
      <c r="M1670" s="42">
        <v>780.84</v>
      </c>
      <c r="N1670" s="45">
        <v>3866.46</v>
      </c>
      <c r="O1670" s="3">
        <v>22.945222222222224</v>
      </c>
      <c r="P1670" s="10">
        <v>145.20999999999998</v>
      </c>
    </row>
    <row r="1671" spans="1:16" x14ac:dyDescent="0.35">
      <c r="A1671" s="28" t="s">
        <v>117</v>
      </c>
      <c r="B1671">
        <v>561</v>
      </c>
      <c r="C1671">
        <v>2252</v>
      </c>
      <c r="D1671" s="3">
        <v>169.44</v>
      </c>
      <c r="E1671" s="3">
        <v>57.7</v>
      </c>
      <c r="F1671" s="3">
        <v>49.69</v>
      </c>
      <c r="G1671" s="3">
        <f t="shared" si="26"/>
        <v>1.1611994365063394</v>
      </c>
      <c r="H1671" s="3">
        <v>167</v>
      </c>
      <c r="I1671" s="3">
        <v>0.99</v>
      </c>
      <c r="J1671" s="3">
        <v>0.86</v>
      </c>
      <c r="K1671" s="3">
        <v>58.18</v>
      </c>
      <c r="L1671" s="3">
        <v>48.21</v>
      </c>
      <c r="M1671" s="42">
        <v>84.89</v>
      </c>
      <c r="N1671" s="45">
        <v>3795.67</v>
      </c>
      <c r="O1671" s="3">
        <v>22.300824074074075</v>
      </c>
      <c r="P1671" s="10">
        <v>103</v>
      </c>
    </row>
    <row r="1672" spans="1:16" x14ac:dyDescent="0.35">
      <c r="A1672" s="28" t="s">
        <v>117</v>
      </c>
      <c r="B1672">
        <v>562</v>
      </c>
      <c r="C1672">
        <v>2061</v>
      </c>
      <c r="D1672" s="3">
        <v>167.73</v>
      </c>
      <c r="E1672" s="3">
        <v>63.11</v>
      </c>
      <c r="F1672" s="3">
        <v>41.58</v>
      </c>
      <c r="G1672" s="3">
        <f t="shared" si="26"/>
        <v>1.5177970177970179</v>
      </c>
      <c r="H1672" s="3">
        <v>76.23</v>
      </c>
      <c r="I1672" s="3">
        <v>0.92</v>
      </c>
      <c r="J1672" s="3">
        <v>0.66</v>
      </c>
      <c r="K1672" s="3">
        <v>66.22</v>
      </c>
      <c r="L1672" s="3">
        <v>43</v>
      </c>
      <c r="M1672" s="42">
        <v>144.85</v>
      </c>
      <c r="N1672" s="45">
        <v>3860.22</v>
      </c>
      <c r="O1672" s="3">
        <v>22.35634259259259</v>
      </c>
      <c r="P1672" s="10">
        <v>13.769999999999996</v>
      </c>
    </row>
    <row r="1673" spans="1:16" x14ac:dyDescent="0.35">
      <c r="A1673" s="28" t="s">
        <v>117</v>
      </c>
      <c r="B1673">
        <v>563</v>
      </c>
      <c r="C1673">
        <v>10361</v>
      </c>
      <c r="D1673" s="3">
        <v>419.97</v>
      </c>
      <c r="E1673" s="3">
        <v>136.91</v>
      </c>
      <c r="F1673" s="3">
        <v>96.36</v>
      </c>
      <c r="G1673" s="3">
        <f t="shared" si="26"/>
        <v>1.4208177667081776</v>
      </c>
      <c r="H1673" s="3">
        <v>85.37</v>
      </c>
      <c r="I1673" s="3">
        <v>0.74</v>
      </c>
      <c r="J1673" s="3">
        <v>0.7</v>
      </c>
      <c r="K1673" s="3">
        <v>153.55000000000001</v>
      </c>
      <c r="L1673" s="3">
        <v>104.74</v>
      </c>
      <c r="M1673" s="42">
        <v>357.22</v>
      </c>
      <c r="N1673" s="45">
        <v>3735.81</v>
      </c>
      <c r="O1673" s="3">
        <v>22.552981481481481</v>
      </c>
      <c r="P1673" s="10">
        <v>4.6299999999999955</v>
      </c>
    </row>
    <row r="1674" spans="1:16" x14ac:dyDescent="0.35">
      <c r="A1674" s="28" t="s">
        <v>117</v>
      </c>
      <c r="B1674">
        <v>564</v>
      </c>
      <c r="C1674">
        <v>9381</v>
      </c>
      <c r="D1674" s="3">
        <v>420.96</v>
      </c>
      <c r="E1674" s="3">
        <v>167.84</v>
      </c>
      <c r="F1674" s="3">
        <v>71.17</v>
      </c>
      <c r="G1674" s="3">
        <f t="shared" si="26"/>
        <v>2.3582970352676691</v>
      </c>
      <c r="H1674" s="3">
        <v>59</v>
      </c>
      <c r="I1674" s="3">
        <v>0.67</v>
      </c>
      <c r="J1674" s="3">
        <v>0.42</v>
      </c>
      <c r="K1674" s="3">
        <v>169</v>
      </c>
      <c r="L1674" s="3">
        <v>83.3</v>
      </c>
      <c r="M1674" s="42">
        <v>612.28</v>
      </c>
      <c r="N1674" s="45">
        <v>3690.24</v>
      </c>
      <c r="O1674" s="3">
        <v>22.789148148148147</v>
      </c>
      <c r="P1674" s="10">
        <v>31</v>
      </c>
    </row>
    <row r="1675" spans="1:16" x14ac:dyDescent="0.35">
      <c r="A1675" s="28" t="s">
        <v>117</v>
      </c>
      <c r="B1675">
        <v>565</v>
      </c>
      <c r="C1675">
        <v>1398</v>
      </c>
      <c r="D1675" s="3">
        <v>134.91999999999999</v>
      </c>
      <c r="E1675" s="3">
        <v>48.02</v>
      </c>
      <c r="F1675" s="3">
        <v>37.07</v>
      </c>
      <c r="G1675" s="3">
        <f t="shared" si="26"/>
        <v>1.2953871054761263</v>
      </c>
      <c r="H1675" s="3">
        <v>76.25</v>
      </c>
      <c r="I1675" s="3">
        <v>0.97</v>
      </c>
      <c r="J1675" s="3">
        <v>0.77</v>
      </c>
      <c r="K1675" s="3">
        <v>48.84</v>
      </c>
      <c r="L1675" s="3">
        <v>37.86</v>
      </c>
      <c r="M1675" s="42">
        <v>750.55</v>
      </c>
      <c r="N1675" s="45">
        <v>3655.41</v>
      </c>
      <c r="O1675" s="3">
        <v>22.917175925925925</v>
      </c>
      <c r="P1675" s="10">
        <v>13.75</v>
      </c>
    </row>
    <row r="1676" spans="1:16" x14ac:dyDescent="0.35">
      <c r="A1676" s="28" t="s">
        <v>117</v>
      </c>
      <c r="B1676">
        <v>566</v>
      </c>
      <c r="C1676">
        <v>15402</v>
      </c>
      <c r="D1676" s="3">
        <v>631.26</v>
      </c>
      <c r="E1676" s="3">
        <v>205.43</v>
      </c>
      <c r="F1676" s="3">
        <v>95.46</v>
      </c>
      <c r="G1676" s="3">
        <f t="shared" si="26"/>
        <v>2.1520008380473499</v>
      </c>
      <c r="H1676" s="3">
        <v>23.82</v>
      </c>
      <c r="I1676" s="3">
        <v>0.49</v>
      </c>
      <c r="J1676" s="3">
        <v>0.46</v>
      </c>
      <c r="K1676" s="3">
        <v>225.26</v>
      </c>
      <c r="L1676" s="3">
        <v>120.45</v>
      </c>
      <c r="M1676" s="42">
        <v>660.15</v>
      </c>
      <c r="N1676" s="45">
        <v>3533.76</v>
      </c>
      <c r="O1676" s="3">
        <v>22.833472222222223</v>
      </c>
      <c r="P1676" s="10">
        <v>66.180000000000007</v>
      </c>
    </row>
    <row r="1677" spans="1:16" x14ac:dyDescent="0.35">
      <c r="A1677" s="28" t="s">
        <v>117</v>
      </c>
      <c r="B1677">
        <v>567</v>
      </c>
      <c r="C1677">
        <v>2212</v>
      </c>
      <c r="D1677" s="3">
        <v>171.18</v>
      </c>
      <c r="E1677" s="3">
        <v>63.48</v>
      </c>
      <c r="F1677" s="3">
        <v>44.36</v>
      </c>
      <c r="G1677" s="3">
        <f t="shared" si="26"/>
        <v>1.4310189359783587</v>
      </c>
      <c r="H1677" s="3">
        <v>174.9</v>
      </c>
      <c r="I1677" s="3">
        <v>0.95</v>
      </c>
      <c r="J1677" s="3">
        <v>0.7</v>
      </c>
      <c r="K1677" s="3">
        <v>62.8</v>
      </c>
      <c r="L1677" s="3">
        <v>44</v>
      </c>
      <c r="M1677" s="42">
        <v>194.15</v>
      </c>
      <c r="N1677" s="45">
        <v>3426.6</v>
      </c>
      <c r="O1677" s="3">
        <v>22.401990740740743</v>
      </c>
      <c r="P1677" s="10">
        <v>95.1</v>
      </c>
    </row>
    <row r="1678" spans="1:16" x14ac:dyDescent="0.35">
      <c r="A1678" s="28" t="s">
        <v>117</v>
      </c>
      <c r="B1678">
        <v>568</v>
      </c>
      <c r="C1678">
        <v>1176</v>
      </c>
      <c r="D1678" s="3">
        <v>122.07</v>
      </c>
      <c r="E1678" s="3">
        <v>40.35</v>
      </c>
      <c r="F1678" s="3">
        <v>37.11</v>
      </c>
      <c r="G1678" s="3">
        <f t="shared" si="26"/>
        <v>1.0873080032336297</v>
      </c>
      <c r="H1678" s="3">
        <v>51.52</v>
      </c>
      <c r="I1678" s="3">
        <v>0.99</v>
      </c>
      <c r="J1678" s="3">
        <v>0.92</v>
      </c>
      <c r="K1678" s="3">
        <v>41.62</v>
      </c>
      <c r="L1678" s="3">
        <v>37.39</v>
      </c>
      <c r="M1678" s="42">
        <v>312.23</v>
      </c>
      <c r="N1678" s="45">
        <v>3422.07</v>
      </c>
      <c r="O1678" s="3">
        <v>22.511324074074075</v>
      </c>
      <c r="P1678" s="10">
        <v>38.479999999999997</v>
      </c>
    </row>
    <row r="1679" spans="1:16" x14ac:dyDescent="0.35">
      <c r="A1679" s="28" t="s">
        <v>117</v>
      </c>
      <c r="B1679">
        <v>569</v>
      </c>
      <c r="C1679">
        <v>5511</v>
      </c>
      <c r="D1679" s="3">
        <v>276.57</v>
      </c>
      <c r="E1679" s="3">
        <v>101.65</v>
      </c>
      <c r="F1679" s="3">
        <v>69.03</v>
      </c>
      <c r="G1679" s="3">
        <f t="shared" si="26"/>
        <v>1.4725481674634218</v>
      </c>
      <c r="H1679" s="3">
        <v>47.53</v>
      </c>
      <c r="I1679" s="3">
        <v>0.91</v>
      </c>
      <c r="J1679" s="3">
        <v>0.68</v>
      </c>
      <c r="K1679" s="3">
        <v>104.69</v>
      </c>
      <c r="L1679" s="3">
        <v>72.45</v>
      </c>
      <c r="M1679" s="42">
        <v>596.71</v>
      </c>
      <c r="N1679" s="45">
        <v>3232.17</v>
      </c>
      <c r="O1679" s="3">
        <v>22.774731481481481</v>
      </c>
      <c r="P1679" s="10">
        <v>42.47</v>
      </c>
    </row>
    <row r="1680" spans="1:16" x14ac:dyDescent="0.35">
      <c r="A1680" s="28" t="s">
        <v>117</v>
      </c>
      <c r="B1680">
        <v>570</v>
      </c>
      <c r="C1680">
        <v>8210</v>
      </c>
      <c r="D1680" s="3">
        <v>360.59</v>
      </c>
      <c r="E1680" s="3">
        <v>141.21</v>
      </c>
      <c r="F1680" s="3">
        <v>74.03</v>
      </c>
      <c r="G1680" s="3">
        <f t="shared" si="26"/>
        <v>1.9074699446170473</v>
      </c>
      <c r="H1680" s="3">
        <v>74.73</v>
      </c>
      <c r="I1680" s="3">
        <v>0.79</v>
      </c>
      <c r="J1680" s="3">
        <v>0.52</v>
      </c>
      <c r="K1680" s="3">
        <v>140.12</v>
      </c>
      <c r="L1680" s="3">
        <v>76.55</v>
      </c>
      <c r="M1680" s="42">
        <v>441.66</v>
      </c>
      <c r="N1680" s="45">
        <v>3261.97</v>
      </c>
      <c r="O1680" s="3">
        <v>22.631166666666665</v>
      </c>
      <c r="P1680" s="10">
        <v>15.269999999999996</v>
      </c>
    </row>
    <row r="1681" spans="1:16" x14ac:dyDescent="0.35">
      <c r="A1681" s="28" t="s">
        <v>117</v>
      </c>
      <c r="B1681">
        <v>571</v>
      </c>
      <c r="C1681">
        <v>13997</v>
      </c>
      <c r="D1681" s="3">
        <v>460.12</v>
      </c>
      <c r="E1681" s="3">
        <v>167.9</v>
      </c>
      <c r="F1681" s="3">
        <v>106.15</v>
      </c>
      <c r="G1681" s="3">
        <f t="shared" si="26"/>
        <v>1.5817239755063588</v>
      </c>
      <c r="H1681" s="3">
        <v>53.09</v>
      </c>
      <c r="I1681" s="3">
        <v>0.83</v>
      </c>
      <c r="J1681" s="3">
        <v>0.63</v>
      </c>
      <c r="K1681" s="3">
        <v>178.2</v>
      </c>
      <c r="L1681" s="3">
        <v>109.88</v>
      </c>
      <c r="M1681" s="42">
        <v>647.9</v>
      </c>
      <c r="N1681" s="45">
        <v>2951.4</v>
      </c>
      <c r="O1681" s="3">
        <v>22.822129629629632</v>
      </c>
      <c r="P1681" s="10">
        <v>36.909999999999997</v>
      </c>
    </row>
    <row r="1682" spans="1:16" x14ac:dyDescent="0.35">
      <c r="A1682" s="28" t="s">
        <v>117</v>
      </c>
      <c r="B1682">
        <v>572</v>
      </c>
      <c r="C1682">
        <v>1720</v>
      </c>
      <c r="D1682" s="3">
        <v>147.32</v>
      </c>
      <c r="E1682" s="3">
        <v>50.2</v>
      </c>
      <c r="F1682" s="3">
        <v>43.63</v>
      </c>
      <c r="G1682" s="3">
        <f t="shared" si="26"/>
        <v>1.150584460233784</v>
      </c>
      <c r="H1682" s="3">
        <v>122.39</v>
      </c>
      <c r="I1682" s="3">
        <v>1</v>
      </c>
      <c r="J1682" s="3">
        <v>0.87</v>
      </c>
      <c r="K1682" s="3">
        <v>51</v>
      </c>
      <c r="L1682" s="3">
        <v>42.95</v>
      </c>
      <c r="M1682" s="42">
        <v>415.71</v>
      </c>
      <c r="N1682" s="45">
        <v>3053.06</v>
      </c>
      <c r="O1682" s="3">
        <v>22.607138888888887</v>
      </c>
      <c r="P1682" s="10">
        <v>147.61000000000001</v>
      </c>
    </row>
    <row r="1683" spans="1:16" x14ac:dyDescent="0.35">
      <c r="A1683" s="28" t="s">
        <v>117</v>
      </c>
      <c r="B1683">
        <v>573</v>
      </c>
      <c r="C1683">
        <v>939</v>
      </c>
      <c r="D1683" s="3">
        <v>112.2</v>
      </c>
      <c r="E1683" s="3">
        <v>41.49</v>
      </c>
      <c r="F1683" s="3">
        <v>28.82</v>
      </c>
      <c r="G1683" s="3">
        <f t="shared" si="26"/>
        <v>1.4396252602359474</v>
      </c>
      <c r="H1683" s="3">
        <v>176.51</v>
      </c>
      <c r="I1683" s="3">
        <v>0.94</v>
      </c>
      <c r="J1683" s="3">
        <v>0.69</v>
      </c>
      <c r="K1683" s="3">
        <v>42.43</v>
      </c>
      <c r="L1683" s="3">
        <v>28</v>
      </c>
      <c r="M1683" s="42">
        <v>174.86</v>
      </c>
      <c r="N1683" s="45">
        <v>3169.63</v>
      </c>
      <c r="O1683" s="3">
        <v>22.38412962962963</v>
      </c>
      <c r="P1683" s="10">
        <v>93.490000000000009</v>
      </c>
    </row>
    <row r="1684" spans="1:16" x14ac:dyDescent="0.35">
      <c r="A1684" s="28" t="s">
        <v>117</v>
      </c>
      <c r="B1684">
        <v>574</v>
      </c>
      <c r="C1684">
        <v>6718</v>
      </c>
      <c r="D1684" s="3">
        <v>305.41000000000003</v>
      </c>
      <c r="E1684" s="3">
        <v>115.76</v>
      </c>
      <c r="F1684" s="3">
        <v>73.89</v>
      </c>
      <c r="G1684" s="3">
        <f t="shared" si="26"/>
        <v>1.5666531330355935</v>
      </c>
      <c r="H1684" s="3">
        <v>106.79</v>
      </c>
      <c r="I1684" s="3">
        <v>0.91</v>
      </c>
      <c r="J1684" s="3">
        <v>0.64</v>
      </c>
      <c r="K1684" s="3">
        <v>114.73</v>
      </c>
      <c r="L1684" s="3">
        <v>74.349999999999994</v>
      </c>
      <c r="M1684" s="42">
        <v>202.1</v>
      </c>
      <c r="N1684" s="45">
        <v>2967.4</v>
      </c>
      <c r="O1684" s="3">
        <v>22.409351851851852</v>
      </c>
      <c r="P1684" s="10">
        <v>163.20999999999998</v>
      </c>
    </row>
    <row r="1685" spans="1:16" x14ac:dyDescent="0.35">
      <c r="A1685" s="28" t="s">
        <v>117</v>
      </c>
      <c r="B1685">
        <v>575</v>
      </c>
      <c r="C1685">
        <v>5862</v>
      </c>
      <c r="D1685" s="3">
        <v>295.52</v>
      </c>
      <c r="E1685" s="3">
        <v>109.97</v>
      </c>
      <c r="F1685" s="3">
        <v>67.87</v>
      </c>
      <c r="G1685" s="3">
        <f t="shared" si="26"/>
        <v>1.6203035214380432</v>
      </c>
      <c r="H1685" s="3">
        <v>8.77</v>
      </c>
      <c r="I1685" s="3">
        <v>0.84</v>
      </c>
      <c r="J1685" s="3">
        <v>0.62</v>
      </c>
      <c r="K1685" s="3">
        <v>109.33</v>
      </c>
      <c r="L1685" s="3">
        <v>66.59</v>
      </c>
      <c r="M1685" s="42">
        <v>485.93</v>
      </c>
      <c r="N1685" s="45">
        <v>2802.83</v>
      </c>
      <c r="O1685" s="3">
        <v>22.672157407407408</v>
      </c>
      <c r="P1685" s="10">
        <v>81.23</v>
      </c>
    </row>
    <row r="1686" spans="1:16" x14ac:dyDescent="0.35">
      <c r="A1686" s="28" t="s">
        <v>117</v>
      </c>
      <c r="B1686">
        <v>576</v>
      </c>
      <c r="C1686">
        <v>16151</v>
      </c>
      <c r="D1686" s="3">
        <v>552.54</v>
      </c>
      <c r="E1686" s="3">
        <v>211.76</v>
      </c>
      <c r="F1686" s="3">
        <v>97.11</v>
      </c>
      <c r="G1686" s="3">
        <f t="shared" si="26"/>
        <v>2.1806199155596744</v>
      </c>
      <c r="H1686" s="3">
        <v>67.23</v>
      </c>
      <c r="I1686" s="3">
        <v>0.66</v>
      </c>
      <c r="J1686" s="3">
        <v>0.46</v>
      </c>
      <c r="K1686" s="3">
        <v>219.42</v>
      </c>
      <c r="L1686" s="3">
        <v>108.49</v>
      </c>
      <c r="M1686" s="42">
        <v>661.62</v>
      </c>
      <c r="N1686" s="45">
        <v>2694.66</v>
      </c>
      <c r="O1686" s="3">
        <v>22.834833333333332</v>
      </c>
      <c r="P1686" s="10">
        <v>22.769999999999996</v>
      </c>
    </row>
    <row r="1687" spans="1:16" x14ac:dyDescent="0.35">
      <c r="A1687" s="28" t="s">
        <v>117</v>
      </c>
      <c r="B1687">
        <v>577</v>
      </c>
      <c r="C1687">
        <v>912</v>
      </c>
      <c r="D1687" s="3">
        <v>107.19</v>
      </c>
      <c r="E1687" s="3">
        <v>36.43</v>
      </c>
      <c r="F1687" s="3">
        <v>31.87</v>
      </c>
      <c r="G1687" s="3">
        <f t="shared" si="26"/>
        <v>1.1430812676498274</v>
      </c>
      <c r="H1687" s="3">
        <v>52.88</v>
      </c>
      <c r="I1687" s="3">
        <v>1</v>
      </c>
      <c r="J1687" s="3">
        <v>0.87</v>
      </c>
      <c r="K1687" s="3">
        <v>37.74</v>
      </c>
      <c r="L1687" s="3">
        <v>32.32</v>
      </c>
      <c r="M1687" s="42">
        <v>774.3</v>
      </c>
      <c r="N1687" s="45">
        <v>2503.83</v>
      </c>
      <c r="O1687" s="3">
        <v>22.939166666666665</v>
      </c>
      <c r="P1687" s="10">
        <v>37.119999999999997</v>
      </c>
    </row>
    <row r="1688" spans="1:16" x14ac:dyDescent="0.35">
      <c r="A1688" s="28" t="s">
        <v>117</v>
      </c>
      <c r="B1688">
        <v>578</v>
      </c>
      <c r="C1688">
        <v>3713</v>
      </c>
      <c r="D1688" s="3">
        <v>225.39</v>
      </c>
      <c r="E1688" s="3">
        <v>79.37</v>
      </c>
      <c r="F1688" s="3">
        <v>59.57</v>
      </c>
      <c r="G1688" s="3">
        <f t="shared" si="26"/>
        <v>1.3323820715125063</v>
      </c>
      <c r="H1688" s="3">
        <v>58.17</v>
      </c>
      <c r="I1688" s="3">
        <v>0.92</v>
      </c>
      <c r="J1688" s="3">
        <v>0.75</v>
      </c>
      <c r="K1688" s="3">
        <v>81.27</v>
      </c>
      <c r="L1688" s="3">
        <v>61.29</v>
      </c>
      <c r="M1688" s="42">
        <v>445.96</v>
      </c>
      <c r="N1688" s="45">
        <v>2487.27</v>
      </c>
      <c r="O1688" s="3">
        <v>22.635148148148147</v>
      </c>
      <c r="P1688" s="10">
        <v>31.83</v>
      </c>
    </row>
    <row r="1689" spans="1:16" x14ac:dyDescent="0.35">
      <c r="A1689" s="28" t="s">
        <v>117</v>
      </c>
      <c r="B1689">
        <v>579</v>
      </c>
      <c r="C1689">
        <v>2391</v>
      </c>
      <c r="D1689" s="3">
        <v>190.62</v>
      </c>
      <c r="E1689" s="3">
        <v>65.459999999999994</v>
      </c>
      <c r="F1689" s="3">
        <v>46.5</v>
      </c>
      <c r="G1689" s="3">
        <f t="shared" si="26"/>
        <v>1.4077419354838709</v>
      </c>
      <c r="H1689" s="3">
        <v>113.56</v>
      </c>
      <c r="I1689" s="3">
        <v>0.83</v>
      </c>
      <c r="J1689" s="3">
        <v>0.71</v>
      </c>
      <c r="K1689" s="3">
        <v>67.36</v>
      </c>
      <c r="L1689" s="3">
        <v>49.14</v>
      </c>
      <c r="M1689" s="42">
        <v>71.27</v>
      </c>
      <c r="N1689" s="45">
        <v>3707.13</v>
      </c>
      <c r="O1689" s="3">
        <v>22.288212962962962</v>
      </c>
      <c r="P1689" s="10">
        <v>156.44</v>
      </c>
    </row>
    <row r="1690" spans="1:16" x14ac:dyDescent="0.35">
      <c r="A1690" s="28" t="s">
        <v>117</v>
      </c>
      <c r="B1690">
        <v>580</v>
      </c>
      <c r="C1690">
        <v>3842</v>
      </c>
      <c r="D1690" s="3">
        <v>240</v>
      </c>
      <c r="E1690" s="3">
        <v>80.88</v>
      </c>
      <c r="F1690" s="3">
        <v>60.48</v>
      </c>
      <c r="G1690" s="3">
        <f t="shared" si="26"/>
        <v>1.3373015873015872</v>
      </c>
      <c r="H1690" s="3">
        <v>108.46</v>
      </c>
      <c r="I1690" s="3">
        <v>0.84</v>
      </c>
      <c r="J1690" s="3">
        <v>0.75</v>
      </c>
      <c r="K1690" s="3">
        <v>83.86</v>
      </c>
      <c r="L1690" s="3">
        <v>65.989999999999995</v>
      </c>
      <c r="M1690" s="42">
        <v>55.98</v>
      </c>
      <c r="N1690" s="45">
        <v>4259.3100000000004</v>
      </c>
      <c r="O1690" s="3">
        <v>22.274055555555556</v>
      </c>
      <c r="P1690" s="10">
        <v>161.54000000000002</v>
      </c>
    </row>
    <row r="1691" spans="1:16" x14ac:dyDescent="0.35">
      <c r="A1691" s="28" t="s">
        <v>118</v>
      </c>
      <c r="B1691">
        <v>1</v>
      </c>
      <c r="C1691">
        <v>1286</v>
      </c>
      <c r="D1691" s="3">
        <v>132.22999999999999</v>
      </c>
      <c r="E1691" s="3">
        <v>46.38</v>
      </c>
      <c r="F1691" s="3">
        <v>35.299999999999997</v>
      </c>
      <c r="G1691" s="3">
        <f t="shared" si="26"/>
        <v>1.3138810198300286</v>
      </c>
      <c r="H1691" s="3">
        <v>63.14</v>
      </c>
      <c r="I1691" s="3">
        <v>0.92</v>
      </c>
      <c r="J1691" s="3">
        <v>0.76</v>
      </c>
      <c r="K1691" s="3">
        <v>47.54</v>
      </c>
      <c r="L1691" s="3">
        <v>36.67</v>
      </c>
      <c r="M1691" s="42">
        <v>229.33</v>
      </c>
      <c r="N1691" s="45">
        <v>153.96</v>
      </c>
      <c r="O1691" s="3">
        <v>33.545675925925927</v>
      </c>
      <c r="P1691" s="10">
        <v>26.86</v>
      </c>
    </row>
    <row r="1692" spans="1:16" x14ac:dyDescent="0.35">
      <c r="A1692" s="28" t="s">
        <v>118</v>
      </c>
      <c r="B1692">
        <v>2</v>
      </c>
      <c r="C1692">
        <v>1535</v>
      </c>
      <c r="D1692" s="3">
        <v>143.63</v>
      </c>
      <c r="E1692" s="3">
        <v>47.7</v>
      </c>
      <c r="F1692" s="3">
        <v>40.97</v>
      </c>
      <c r="G1692" s="3">
        <f t="shared" si="26"/>
        <v>1.1642665364901148</v>
      </c>
      <c r="H1692" s="3">
        <v>5.84</v>
      </c>
      <c r="I1692" s="3">
        <v>0.94</v>
      </c>
      <c r="J1692" s="3">
        <v>0.86</v>
      </c>
      <c r="K1692" s="3">
        <v>48.84</v>
      </c>
      <c r="L1692" s="3">
        <v>40.92</v>
      </c>
      <c r="M1692" s="42">
        <v>846.59</v>
      </c>
      <c r="N1692" s="45">
        <v>311.47000000000003</v>
      </c>
      <c r="O1692" s="3">
        <v>34.117212962962959</v>
      </c>
      <c r="P1692" s="10">
        <v>84.16</v>
      </c>
    </row>
    <row r="1693" spans="1:16" x14ac:dyDescent="0.35">
      <c r="A1693" s="28" t="s">
        <v>118</v>
      </c>
      <c r="B1693">
        <v>3</v>
      </c>
      <c r="C1693">
        <v>1411</v>
      </c>
      <c r="D1693" s="3">
        <v>140.72</v>
      </c>
      <c r="E1693" s="3">
        <v>48.78</v>
      </c>
      <c r="F1693" s="3">
        <v>36.83</v>
      </c>
      <c r="G1693" s="3">
        <f t="shared" si="26"/>
        <v>1.3244637523757807</v>
      </c>
      <c r="H1693" s="3">
        <v>175.87</v>
      </c>
      <c r="I1693" s="3">
        <v>0.9</v>
      </c>
      <c r="J1693" s="3">
        <v>0.76</v>
      </c>
      <c r="K1693" s="3">
        <v>51.62</v>
      </c>
      <c r="L1693" s="3">
        <v>37</v>
      </c>
      <c r="M1693" s="42">
        <v>831.86</v>
      </c>
      <c r="N1693" s="45">
        <v>361</v>
      </c>
      <c r="O1693" s="3">
        <v>34.103574074074075</v>
      </c>
      <c r="P1693" s="10">
        <v>94.13</v>
      </c>
    </row>
    <row r="1694" spans="1:16" x14ac:dyDescent="0.35">
      <c r="A1694" s="28" t="s">
        <v>118</v>
      </c>
      <c r="B1694">
        <v>4</v>
      </c>
      <c r="C1694">
        <v>908</v>
      </c>
      <c r="D1694" s="3">
        <v>111.61</v>
      </c>
      <c r="E1694" s="3">
        <v>36.869999999999997</v>
      </c>
      <c r="F1694" s="3">
        <v>31.36</v>
      </c>
      <c r="G1694" s="3">
        <f t="shared" si="26"/>
        <v>1.1757015306122449</v>
      </c>
      <c r="H1694" s="3">
        <v>105.79</v>
      </c>
      <c r="I1694" s="3">
        <v>0.92</v>
      </c>
      <c r="J1694" s="3">
        <v>0.85</v>
      </c>
      <c r="K1694" s="3">
        <v>39.81</v>
      </c>
      <c r="L1694" s="3">
        <v>31</v>
      </c>
      <c r="M1694" s="42">
        <v>869.26</v>
      </c>
      <c r="N1694" s="45">
        <v>414.07</v>
      </c>
      <c r="O1694" s="3">
        <v>34.138203703703702</v>
      </c>
      <c r="P1694" s="10">
        <v>164.20999999999998</v>
      </c>
    </row>
    <row r="1695" spans="1:16" x14ac:dyDescent="0.35">
      <c r="A1695" s="28" t="s">
        <v>118</v>
      </c>
      <c r="B1695">
        <v>5</v>
      </c>
      <c r="C1695">
        <v>1901</v>
      </c>
      <c r="D1695" s="3">
        <v>161.94</v>
      </c>
      <c r="E1695" s="3">
        <v>55.58</v>
      </c>
      <c r="F1695" s="3">
        <v>43.55</v>
      </c>
      <c r="G1695" s="3">
        <f t="shared" si="26"/>
        <v>1.2762342135476463</v>
      </c>
      <c r="H1695" s="3">
        <v>129.81</v>
      </c>
      <c r="I1695" s="3">
        <v>0.91</v>
      </c>
      <c r="J1695" s="3">
        <v>0.78</v>
      </c>
      <c r="K1695" s="3">
        <v>56.86</v>
      </c>
      <c r="L1695" s="3">
        <v>43.13</v>
      </c>
      <c r="M1695" s="42">
        <v>934.01</v>
      </c>
      <c r="N1695" s="45">
        <v>395.88</v>
      </c>
      <c r="O1695" s="3">
        <v>34.198157407407408</v>
      </c>
      <c r="P1695" s="10">
        <v>140.19</v>
      </c>
    </row>
    <row r="1696" spans="1:16" x14ac:dyDescent="0.35">
      <c r="A1696" s="28" t="s">
        <v>118</v>
      </c>
      <c r="B1696">
        <v>6</v>
      </c>
      <c r="C1696">
        <v>20901</v>
      </c>
      <c r="D1696" s="3">
        <v>715.96</v>
      </c>
      <c r="E1696" s="3">
        <v>255.51</v>
      </c>
      <c r="F1696" s="3">
        <v>104.15</v>
      </c>
      <c r="G1696" s="3">
        <f t="shared" si="26"/>
        <v>2.4532885261641861</v>
      </c>
      <c r="H1696" s="3">
        <v>157.29</v>
      </c>
      <c r="I1696" s="3">
        <v>0.51</v>
      </c>
      <c r="J1696" s="3">
        <v>0.41</v>
      </c>
      <c r="K1696" s="3">
        <v>258.86</v>
      </c>
      <c r="L1696" s="3">
        <v>133.13999999999999</v>
      </c>
      <c r="M1696" s="42">
        <v>1321.73</v>
      </c>
      <c r="N1696" s="45">
        <v>471.49</v>
      </c>
      <c r="O1696" s="3">
        <v>34.557157407407409</v>
      </c>
      <c r="P1696" s="10">
        <v>112.71000000000001</v>
      </c>
    </row>
    <row r="1697" spans="1:16" x14ac:dyDescent="0.35">
      <c r="A1697" s="28" t="s">
        <v>118</v>
      </c>
      <c r="B1697">
        <v>7</v>
      </c>
      <c r="C1697">
        <v>152179</v>
      </c>
      <c r="D1697" s="3">
        <v>2177.9699999999998</v>
      </c>
      <c r="E1697" s="3">
        <v>558.99</v>
      </c>
      <c r="F1697" s="3">
        <v>346.63</v>
      </c>
      <c r="G1697" s="3">
        <f t="shared" si="26"/>
        <v>1.6126417217205666</v>
      </c>
      <c r="H1697" s="3">
        <v>48.35</v>
      </c>
      <c r="I1697" s="3">
        <v>0.4</v>
      </c>
      <c r="J1697" s="3">
        <v>0.62</v>
      </c>
      <c r="K1697" s="3">
        <v>745.01</v>
      </c>
      <c r="L1697" s="3">
        <v>433.26</v>
      </c>
      <c r="M1697" s="42">
        <v>898.83</v>
      </c>
      <c r="N1697" s="45">
        <v>754.44</v>
      </c>
      <c r="O1697" s="3">
        <v>34.165583333333338</v>
      </c>
      <c r="P1697" s="10">
        <v>41.65</v>
      </c>
    </row>
    <row r="1698" spans="1:16" x14ac:dyDescent="0.35">
      <c r="A1698" s="28" t="s">
        <v>118</v>
      </c>
      <c r="B1698">
        <v>8</v>
      </c>
      <c r="C1698">
        <v>514</v>
      </c>
      <c r="D1698" s="3">
        <v>86.07</v>
      </c>
      <c r="E1698" s="3">
        <v>30.65</v>
      </c>
      <c r="F1698" s="3">
        <v>21.35</v>
      </c>
      <c r="G1698" s="3">
        <f t="shared" si="26"/>
        <v>1.4355971896955502</v>
      </c>
      <c r="H1698" s="3">
        <v>176.92</v>
      </c>
      <c r="I1698" s="3">
        <v>0.87</v>
      </c>
      <c r="J1698" s="3">
        <v>0.7</v>
      </c>
      <c r="K1698" s="3">
        <v>31.78</v>
      </c>
      <c r="L1698" s="3">
        <v>21</v>
      </c>
      <c r="M1698" s="42">
        <v>307.64</v>
      </c>
      <c r="N1698" s="45">
        <v>831.97</v>
      </c>
      <c r="O1698" s="3">
        <v>33.618185185185183</v>
      </c>
      <c r="P1698" s="10">
        <v>93.080000000000013</v>
      </c>
    </row>
    <row r="1699" spans="1:16" x14ac:dyDescent="0.35">
      <c r="A1699" s="28" t="s">
        <v>118</v>
      </c>
      <c r="B1699">
        <v>9</v>
      </c>
      <c r="C1699">
        <v>446</v>
      </c>
      <c r="D1699" s="3">
        <v>78.78</v>
      </c>
      <c r="E1699" s="3">
        <v>25.74</v>
      </c>
      <c r="F1699" s="3">
        <v>22.06</v>
      </c>
      <c r="G1699" s="3">
        <f t="shared" si="26"/>
        <v>1.1668177697189483</v>
      </c>
      <c r="H1699" s="3">
        <v>136.03</v>
      </c>
      <c r="I1699" s="3">
        <v>0.9</v>
      </c>
      <c r="J1699" s="3">
        <v>0.86</v>
      </c>
      <c r="K1699" s="3">
        <v>28.3</v>
      </c>
      <c r="L1699" s="3">
        <v>22.65</v>
      </c>
      <c r="M1699" s="42">
        <v>281.85000000000002</v>
      </c>
      <c r="N1699" s="45">
        <v>1094.05</v>
      </c>
      <c r="O1699" s="3">
        <v>33.594305555555557</v>
      </c>
      <c r="P1699" s="10">
        <v>133.97</v>
      </c>
    </row>
    <row r="1700" spans="1:16" x14ac:dyDescent="0.35">
      <c r="A1700" s="28" t="s">
        <v>118</v>
      </c>
      <c r="B1700">
        <v>10</v>
      </c>
      <c r="C1700">
        <v>37186</v>
      </c>
      <c r="D1700" s="3">
        <v>908.87</v>
      </c>
      <c r="E1700" s="3">
        <v>263.02999999999997</v>
      </c>
      <c r="F1700" s="3">
        <v>180</v>
      </c>
      <c r="G1700" s="3">
        <f t="shared" si="26"/>
        <v>1.4612777777777777</v>
      </c>
      <c r="H1700" s="3">
        <v>34.96</v>
      </c>
      <c r="I1700" s="3">
        <v>0.56999999999999995</v>
      </c>
      <c r="J1700" s="3">
        <v>0.68</v>
      </c>
      <c r="K1700" s="3">
        <v>305.27999999999997</v>
      </c>
      <c r="L1700" s="3">
        <v>201.08</v>
      </c>
      <c r="M1700" s="42">
        <v>301.45</v>
      </c>
      <c r="N1700" s="45">
        <v>1232.4100000000001</v>
      </c>
      <c r="O1700" s="3">
        <v>33.6124537037037</v>
      </c>
      <c r="P1700" s="10">
        <v>55.04</v>
      </c>
    </row>
    <row r="1701" spans="1:16" x14ac:dyDescent="0.35">
      <c r="A1701" s="28" t="s">
        <v>118</v>
      </c>
      <c r="B1701">
        <v>11</v>
      </c>
      <c r="C1701">
        <v>1259</v>
      </c>
      <c r="D1701" s="3">
        <v>130.16</v>
      </c>
      <c r="E1701" s="3">
        <v>44.18</v>
      </c>
      <c r="F1701" s="3">
        <v>36.29</v>
      </c>
      <c r="G1701" s="3">
        <f t="shared" si="26"/>
        <v>1.2174152659134747</v>
      </c>
      <c r="H1701" s="3">
        <v>61.9</v>
      </c>
      <c r="I1701" s="3">
        <v>0.93</v>
      </c>
      <c r="J1701" s="3">
        <v>0.82</v>
      </c>
      <c r="K1701" s="3">
        <v>46.23</v>
      </c>
      <c r="L1701" s="3">
        <v>37.22</v>
      </c>
      <c r="M1701" s="42">
        <v>598.30999999999995</v>
      </c>
      <c r="N1701" s="45">
        <v>1229.72</v>
      </c>
      <c r="O1701" s="3">
        <v>33.887324074074073</v>
      </c>
      <c r="P1701" s="10">
        <v>28.1</v>
      </c>
    </row>
    <row r="1702" spans="1:16" x14ac:dyDescent="0.35">
      <c r="A1702" s="28" t="s">
        <v>118</v>
      </c>
      <c r="B1702">
        <v>12</v>
      </c>
      <c r="C1702">
        <v>1210</v>
      </c>
      <c r="D1702" s="3">
        <v>129.69999999999999</v>
      </c>
      <c r="E1702" s="3">
        <v>45.79</v>
      </c>
      <c r="F1702" s="3">
        <v>33.64</v>
      </c>
      <c r="G1702" s="3">
        <f t="shared" si="26"/>
        <v>1.3611771700356718</v>
      </c>
      <c r="H1702" s="3">
        <v>81.99</v>
      </c>
      <c r="I1702" s="3">
        <v>0.9</v>
      </c>
      <c r="J1702" s="3">
        <v>0.73</v>
      </c>
      <c r="K1702" s="3">
        <v>47.76</v>
      </c>
      <c r="L1702" s="3">
        <v>33</v>
      </c>
      <c r="M1702" s="42">
        <v>557.36</v>
      </c>
      <c r="N1702" s="45">
        <v>1369.57</v>
      </c>
      <c r="O1702" s="3">
        <v>33.849407407407405</v>
      </c>
      <c r="P1702" s="10">
        <v>8.0100000000000051</v>
      </c>
    </row>
    <row r="1703" spans="1:16" x14ac:dyDescent="0.35">
      <c r="A1703" s="28" t="s">
        <v>118</v>
      </c>
      <c r="B1703">
        <v>13</v>
      </c>
      <c r="C1703">
        <v>16423</v>
      </c>
      <c r="D1703" s="3">
        <v>597.21</v>
      </c>
      <c r="E1703" s="3">
        <v>256.88</v>
      </c>
      <c r="F1703" s="3">
        <v>81.400000000000006</v>
      </c>
      <c r="G1703" s="3">
        <f t="shared" si="26"/>
        <v>3.1557739557739555</v>
      </c>
      <c r="H1703" s="3">
        <v>62.44</v>
      </c>
      <c r="I1703" s="3">
        <v>0.57999999999999996</v>
      </c>
      <c r="J1703" s="3">
        <v>0.32</v>
      </c>
      <c r="K1703" s="3">
        <v>248.16</v>
      </c>
      <c r="L1703" s="3">
        <v>88.19</v>
      </c>
      <c r="M1703" s="42">
        <v>843.62</v>
      </c>
      <c r="N1703" s="45">
        <v>1411.56</v>
      </c>
      <c r="O1703" s="3">
        <v>34.114462962962968</v>
      </c>
      <c r="P1703" s="10">
        <v>27.560000000000002</v>
      </c>
    </row>
    <row r="1704" spans="1:16" x14ac:dyDescent="0.35">
      <c r="A1704" s="28" t="s">
        <v>118</v>
      </c>
      <c r="B1704">
        <v>14</v>
      </c>
      <c r="C1704">
        <v>7833</v>
      </c>
      <c r="D1704" s="3">
        <v>364.22</v>
      </c>
      <c r="E1704" s="3">
        <v>133.04</v>
      </c>
      <c r="F1704" s="3">
        <v>74.959999999999994</v>
      </c>
      <c r="G1704" s="3">
        <f t="shared" si="26"/>
        <v>1.7748132337246532</v>
      </c>
      <c r="H1704" s="3">
        <v>50.47</v>
      </c>
      <c r="I1704" s="3">
        <v>0.74</v>
      </c>
      <c r="J1704" s="3">
        <v>0.56000000000000005</v>
      </c>
      <c r="K1704" s="3">
        <v>141.5</v>
      </c>
      <c r="L1704" s="3">
        <v>82.52</v>
      </c>
      <c r="M1704" s="42">
        <v>555.86</v>
      </c>
      <c r="N1704" s="45">
        <v>1479.45</v>
      </c>
      <c r="O1704" s="3">
        <v>33.848018518518522</v>
      </c>
      <c r="P1704" s="10">
        <v>39.53</v>
      </c>
    </row>
    <row r="1705" spans="1:16" x14ac:dyDescent="0.35">
      <c r="A1705" s="28" t="s">
        <v>118</v>
      </c>
      <c r="B1705">
        <v>15</v>
      </c>
      <c r="C1705">
        <v>1839</v>
      </c>
      <c r="D1705" s="3">
        <v>167.6</v>
      </c>
      <c r="E1705" s="3">
        <v>64.38</v>
      </c>
      <c r="F1705" s="3">
        <v>36.369999999999997</v>
      </c>
      <c r="G1705" s="3">
        <f t="shared" si="26"/>
        <v>1.7701402254605445</v>
      </c>
      <c r="H1705" s="3">
        <v>11.74</v>
      </c>
      <c r="I1705" s="3">
        <v>0.82</v>
      </c>
      <c r="J1705" s="3">
        <v>0.56000000000000005</v>
      </c>
      <c r="K1705" s="3">
        <v>62.39</v>
      </c>
      <c r="L1705" s="3">
        <v>36.090000000000003</v>
      </c>
      <c r="M1705" s="42">
        <v>514.47</v>
      </c>
      <c r="N1705" s="45">
        <v>1590.02</v>
      </c>
      <c r="O1705" s="3">
        <v>33.809694444444446</v>
      </c>
      <c r="P1705" s="10">
        <v>78.260000000000005</v>
      </c>
    </row>
    <row r="1706" spans="1:16" x14ac:dyDescent="0.35">
      <c r="A1706" s="28" t="s">
        <v>118</v>
      </c>
      <c r="B1706">
        <v>16</v>
      </c>
      <c r="C1706">
        <v>9342</v>
      </c>
      <c r="D1706" s="3">
        <v>392.07</v>
      </c>
      <c r="E1706" s="3">
        <v>154.05000000000001</v>
      </c>
      <c r="F1706" s="3">
        <v>77.209999999999994</v>
      </c>
      <c r="G1706" s="3">
        <f t="shared" si="26"/>
        <v>1.9952078746276392</v>
      </c>
      <c r="H1706" s="3">
        <v>91.97</v>
      </c>
      <c r="I1706" s="3">
        <v>0.76</v>
      </c>
      <c r="J1706" s="3">
        <v>0.5</v>
      </c>
      <c r="K1706" s="3">
        <v>150.47999999999999</v>
      </c>
      <c r="L1706" s="3">
        <v>78</v>
      </c>
      <c r="M1706" s="42">
        <v>274.5</v>
      </c>
      <c r="N1706" s="45">
        <v>1686.83</v>
      </c>
      <c r="O1706" s="3">
        <v>33.587499999999999</v>
      </c>
      <c r="P1706" s="10">
        <v>178.03</v>
      </c>
    </row>
    <row r="1707" spans="1:16" x14ac:dyDescent="0.35">
      <c r="A1707" s="28" t="s">
        <v>118</v>
      </c>
      <c r="B1707">
        <v>17</v>
      </c>
      <c r="C1707">
        <v>2364</v>
      </c>
      <c r="D1707" s="3">
        <v>181</v>
      </c>
      <c r="E1707" s="3">
        <v>62.05</v>
      </c>
      <c r="F1707" s="3">
        <v>48.51</v>
      </c>
      <c r="G1707" s="3">
        <f t="shared" si="26"/>
        <v>1.2791177076891362</v>
      </c>
      <c r="H1707" s="3">
        <v>138.88</v>
      </c>
      <c r="I1707" s="3">
        <v>0.91</v>
      </c>
      <c r="J1707" s="3">
        <v>0.78</v>
      </c>
      <c r="K1707" s="3">
        <v>65</v>
      </c>
      <c r="L1707" s="3">
        <v>49.13</v>
      </c>
      <c r="M1707" s="42">
        <v>129.28</v>
      </c>
      <c r="N1707" s="45">
        <v>1715.98</v>
      </c>
      <c r="O1707" s="3">
        <v>33.453037037037035</v>
      </c>
      <c r="P1707" s="10">
        <v>131.12</v>
      </c>
    </row>
    <row r="1708" spans="1:16" x14ac:dyDescent="0.35">
      <c r="A1708" s="28" t="s">
        <v>118</v>
      </c>
      <c r="B1708">
        <v>18</v>
      </c>
      <c r="C1708">
        <v>937</v>
      </c>
      <c r="D1708" s="3">
        <v>114.71</v>
      </c>
      <c r="E1708" s="3">
        <v>41.25</v>
      </c>
      <c r="F1708" s="3">
        <v>28.92</v>
      </c>
      <c r="G1708" s="3">
        <f t="shared" si="26"/>
        <v>1.4263485477178421</v>
      </c>
      <c r="H1708" s="3">
        <v>115.94</v>
      </c>
      <c r="I1708" s="3">
        <v>0.89</v>
      </c>
      <c r="J1708" s="3">
        <v>0.7</v>
      </c>
      <c r="K1708" s="3">
        <v>41.44</v>
      </c>
      <c r="L1708" s="3">
        <v>28.9</v>
      </c>
      <c r="M1708" s="42">
        <v>78.62</v>
      </c>
      <c r="N1708" s="45">
        <v>1734.2</v>
      </c>
      <c r="O1708" s="3">
        <v>33.406129629629632</v>
      </c>
      <c r="P1708" s="10">
        <v>154.06</v>
      </c>
    </row>
    <row r="1709" spans="1:16" x14ac:dyDescent="0.35">
      <c r="A1709" s="28" t="s">
        <v>118</v>
      </c>
      <c r="B1709">
        <v>19</v>
      </c>
      <c r="C1709">
        <v>1125</v>
      </c>
      <c r="D1709" s="3">
        <v>125.05</v>
      </c>
      <c r="E1709" s="3">
        <v>44.14</v>
      </c>
      <c r="F1709" s="3">
        <v>32.450000000000003</v>
      </c>
      <c r="G1709" s="3">
        <f t="shared" si="26"/>
        <v>1.360246533127889</v>
      </c>
      <c r="H1709" s="3">
        <v>168.69</v>
      </c>
      <c r="I1709" s="3">
        <v>0.9</v>
      </c>
      <c r="J1709" s="3">
        <v>0.74</v>
      </c>
      <c r="K1709" s="3">
        <v>45.69</v>
      </c>
      <c r="L1709" s="3">
        <v>32</v>
      </c>
      <c r="M1709" s="42">
        <v>347.81</v>
      </c>
      <c r="N1709" s="45">
        <v>1699.02</v>
      </c>
      <c r="O1709" s="3">
        <v>33.655379629629628</v>
      </c>
      <c r="P1709" s="10">
        <v>101.31</v>
      </c>
    </row>
    <row r="1710" spans="1:16" x14ac:dyDescent="0.35">
      <c r="A1710" s="28" t="s">
        <v>118</v>
      </c>
      <c r="B1710">
        <v>20</v>
      </c>
      <c r="C1710">
        <v>2004</v>
      </c>
      <c r="D1710" s="3">
        <v>164.9</v>
      </c>
      <c r="E1710" s="3">
        <v>53.89</v>
      </c>
      <c r="F1710" s="3">
        <v>47.35</v>
      </c>
      <c r="G1710" s="3">
        <f t="shared" si="26"/>
        <v>1.1381203801478352</v>
      </c>
      <c r="H1710" s="3">
        <v>13.75</v>
      </c>
      <c r="I1710" s="3">
        <v>0.93</v>
      </c>
      <c r="J1710" s="3">
        <v>0.88</v>
      </c>
      <c r="K1710" s="3">
        <v>56.29</v>
      </c>
      <c r="L1710" s="3">
        <v>47.3</v>
      </c>
      <c r="M1710" s="42">
        <v>462.77</v>
      </c>
      <c r="N1710" s="45">
        <v>1722.74</v>
      </c>
      <c r="O1710" s="3">
        <v>33.76182407407407</v>
      </c>
      <c r="P1710" s="10">
        <v>76.25</v>
      </c>
    </row>
    <row r="1711" spans="1:16" x14ac:dyDescent="0.35">
      <c r="A1711" s="28" t="s">
        <v>118</v>
      </c>
      <c r="B1711">
        <v>21</v>
      </c>
      <c r="C1711">
        <v>3324</v>
      </c>
      <c r="D1711" s="3">
        <v>217.86</v>
      </c>
      <c r="E1711" s="3">
        <v>75.37</v>
      </c>
      <c r="F1711" s="3">
        <v>56.15</v>
      </c>
      <c r="G1711" s="3">
        <f t="shared" si="26"/>
        <v>1.3422974176313447</v>
      </c>
      <c r="H1711" s="3">
        <v>2.91</v>
      </c>
      <c r="I1711" s="3">
        <v>0.88</v>
      </c>
      <c r="J1711" s="3">
        <v>0.75</v>
      </c>
      <c r="K1711" s="3">
        <v>76.22</v>
      </c>
      <c r="L1711" s="3">
        <v>56</v>
      </c>
      <c r="M1711" s="42">
        <v>615.48</v>
      </c>
      <c r="N1711" s="45">
        <v>1711.05</v>
      </c>
      <c r="O1711" s="3">
        <v>33.903222222222226</v>
      </c>
      <c r="P1711" s="10">
        <v>87.09</v>
      </c>
    </row>
    <row r="1712" spans="1:16" x14ac:dyDescent="0.35">
      <c r="A1712" s="28" t="s">
        <v>118</v>
      </c>
      <c r="B1712">
        <v>22</v>
      </c>
      <c r="C1712">
        <v>2941</v>
      </c>
      <c r="D1712" s="3">
        <v>209.62</v>
      </c>
      <c r="E1712" s="3">
        <v>71.2</v>
      </c>
      <c r="F1712" s="3">
        <v>52.59</v>
      </c>
      <c r="G1712" s="3">
        <f t="shared" si="26"/>
        <v>1.3538695569499906</v>
      </c>
      <c r="H1712" s="3">
        <v>74.61</v>
      </c>
      <c r="I1712" s="3">
        <v>0.84</v>
      </c>
      <c r="J1712" s="3">
        <v>0.74</v>
      </c>
      <c r="K1712" s="3">
        <v>76.55</v>
      </c>
      <c r="L1712" s="3">
        <v>54.75</v>
      </c>
      <c r="M1712" s="42">
        <v>806.55</v>
      </c>
      <c r="N1712" s="45">
        <v>1646.54</v>
      </c>
      <c r="O1712" s="3">
        <v>34.080138888888889</v>
      </c>
      <c r="P1712" s="10">
        <v>15.39</v>
      </c>
    </row>
    <row r="1713" spans="1:16" x14ac:dyDescent="0.35">
      <c r="A1713" s="28" t="s">
        <v>118</v>
      </c>
      <c r="B1713">
        <v>23</v>
      </c>
      <c r="C1713">
        <v>1513</v>
      </c>
      <c r="D1713" s="3">
        <v>144.86000000000001</v>
      </c>
      <c r="E1713" s="3">
        <v>50.43</v>
      </c>
      <c r="F1713" s="3">
        <v>38.200000000000003</v>
      </c>
      <c r="G1713" s="3">
        <f t="shared" si="26"/>
        <v>1.3201570680628272</v>
      </c>
      <c r="H1713" s="3">
        <v>92.28</v>
      </c>
      <c r="I1713" s="3">
        <v>0.91</v>
      </c>
      <c r="J1713" s="3">
        <v>0.76</v>
      </c>
      <c r="K1713" s="3">
        <v>52.81</v>
      </c>
      <c r="L1713" s="3">
        <v>38.24</v>
      </c>
      <c r="M1713" s="42">
        <v>211.55</v>
      </c>
      <c r="N1713" s="45">
        <v>1907.19</v>
      </c>
      <c r="O1713" s="3">
        <v>33.529212962962966</v>
      </c>
      <c r="P1713" s="10">
        <v>177.72</v>
      </c>
    </row>
    <row r="1714" spans="1:16" x14ac:dyDescent="0.35">
      <c r="A1714" s="28" t="s">
        <v>118</v>
      </c>
      <c r="B1714">
        <v>24</v>
      </c>
      <c r="C1714">
        <v>17224</v>
      </c>
      <c r="D1714" s="3">
        <v>609.48</v>
      </c>
      <c r="E1714" s="3">
        <v>220.94</v>
      </c>
      <c r="F1714" s="3">
        <v>99.26</v>
      </c>
      <c r="G1714" s="3">
        <f t="shared" si="26"/>
        <v>2.225871448720532</v>
      </c>
      <c r="H1714" s="3">
        <v>2.15</v>
      </c>
      <c r="I1714" s="3">
        <v>0.57999999999999996</v>
      </c>
      <c r="J1714" s="3">
        <v>0.45</v>
      </c>
      <c r="K1714" s="3">
        <v>221.38</v>
      </c>
      <c r="L1714" s="3">
        <v>114.73</v>
      </c>
      <c r="M1714" s="42">
        <v>401.24</v>
      </c>
      <c r="N1714" s="45">
        <v>1872.39</v>
      </c>
      <c r="O1714" s="3">
        <v>33.704851851851849</v>
      </c>
      <c r="P1714" s="10">
        <v>87.85</v>
      </c>
    </row>
    <row r="1715" spans="1:16" x14ac:dyDescent="0.35">
      <c r="A1715" s="28" t="s">
        <v>118</v>
      </c>
      <c r="B1715">
        <v>25</v>
      </c>
      <c r="C1715">
        <v>7749</v>
      </c>
      <c r="D1715" s="3">
        <v>395.07</v>
      </c>
      <c r="E1715" s="3">
        <v>106.98</v>
      </c>
      <c r="F1715" s="3">
        <v>92.22</v>
      </c>
      <c r="G1715" s="3">
        <f t="shared" si="26"/>
        <v>1.1600520494469746</v>
      </c>
      <c r="H1715" s="3">
        <v>20.57</v>
      </c>
      <c r="I1715" s="3">
        <v>0.62</v>
      </c>
      <c r="J1715" s="3">
        <v>0.86</v>
      </c>
      <c r="K1715" s="3">
        <v>115.6</v>
      </c>
      <c r="L1715" s="3">
        <v>101.45</v>
      </c>
      <c r="M1715" s="42">
        <v>647.86</v>
      </c>
      <c r="N1715" s="45">
        <v>2003.64</v>
      </c>
      <c r="O1715" s="3">
        <v>33.933203703703704</v>
      </c>
      <c r="P1715" s="10">
        <v>69.430000000000007</v>
      </c>
    </row>
    <row r="1716" spans="1:16" x14ac:dyDescent="0.35">
      <c r="A1716" s="28" t="s">
        <v>118</v>
      </c>
      <c r="B1716">
        <v>26</v>
      </c>
      <c r="C1716">
        <v>1745</v>
      </c>
      <c r="D1716" s="3">
        <v>197.38</v>
      </c>
      <c r="E1716" s="3">
        <v>73.69</v>
      </c>
      <c r="F1716" s="3">
        <v>30.15</v>
      </c>
      <c r="G1716" s="3">
        <f t="shared" si="26"/>
        <v>2.4441127694859039</v>
      </c>
      <c r="H1716" s="3">
        <v>58.71</v>
      </c>
      <c r="I1716" s="3">
        <v>0.56000000000000005</v>
      </c>
      <c r="J1716" s="3">
        <v>0.41</v>
      </c>
      <c r="K1716" s="3">
        <v>73.25</v>
      </c>
      <c r="L1716" s="3">
        <v>39.35</v>
      </c>
      <c r="M1716" s="42">
        <v>148.44</v>
      </c>
      <c r="N1716" s="45">
        <v>1940.06</v>
      </c>
      <c r="O1716" s="3">
        <v>33.470777777777776</v>
      </c>
      <c r="P1716" s="10">
        <v>31.29</v>
      </c>
    </row>
    <row r="1717" spans="1:16" x14ac:dyDescent="0.35">
      <c r="A1717" s="28" t="s">
        <v>118</v>
      </c>
      <c r="B1717">
        <v>27</v>
      </c>
      <c r="C1717">
        <v>4040</v>
      </c>
      <c r="D1717" s="3">
        <v>236.32</v>
      </c>
      <c r="E1717" s="3">
        <v>73.34</v>
      </c>
      <c r="F1717" s="3">
        <v>70.14</v>
      </c>
      <c r="G1717" s="3">
        <f t="shared" si="26"/>
        <v>1.0456230396350157</v>
      </c>
      <c r="H1717" s="3">
        <v>132.69</v>
      </c>
      <c r="I1717" s="3">
        <v>0.91</v>
      </c>
      <c r="J1717" s="3">
        <v>0.96</v>
      </c>
      <c r="K1717" s="3">
        <v>77.41</v>
      </c>
      <c r="L1717" s="3">
        <v>71.349999999999994</v>
      </c>
      <c r="M1717" s="42">
        <v>1331.06</v>
      </c>
      <c r="N1717" s="45">
        <v>1966.95</v>
      </c>
      <c r="O1717" s="3">
        <v>34.565796296296291</v>
      </c>
      <c r="P1717" s="10">
        <v>137.31</v>
      </c>
    </row>
    <row r="1718" spans="1:16" x14ac:dyDescent="0.35">
      <c r="A1718" s="28" t="s">
        <v>118</v>
      </c>
      <c r="B1718">
        <v>28</v>
      </c>
      <c r="C1718">
        <v>4337</v>
      </c>
      <c r="D1718" s="3">
        <v>271.95999999999998</v>
      </c>
      <c r="E1718" s="3">
        <v>85.78</v>
      </c>
      <c r="F1718" s="3">
        <v>64.38</v>
      </c>
      <c r="G1718" s="3">
        <f t="shared" si="26"/>
        <v>1.3324013668841257</v>
      </c>
      <c r="H1718" s="3">
        <v>128.84</v>
      </c>
      <c r="I1718" s="3">
        <v>0.74</v>
      </c>
      <c r="J1718" s="3">
        <v>0.75</v>
      </c>
      <c r="K1718" s="3">
        <v>90.8</v>
      </c>
      <c r="L1718" s="3">
        <v>71.510000000000005</v>
      </c>
      <c r="M1718" s="42">
        <v>1400.18</v>
      </c>
      <c r="N1718" s="45">
        <v>1899.77</v>
      </c>
      <c r="O1718" s="3">
        <v>34.629796296296298</v>
      </c>
      <c r="P1718" s="10">
        <v>141.16</v>
      </c>
    </row>
    <row r="1719" spans="1:16" x14ac:dyDescent="0.35">
      <c r="A1719" s="28" t="s">
        <v>118</v>
      </c>
      <c r="B1719">
        <v>29</v>
      </c>
      <c r="C1719">
        <v>21764</v>
      </c>
      <c r="D1719" s="3">
        <v>879.9</v>
      </c>
      <c r="E1719" s="3">
        <v>188.07</v>
      </c>
      <c r="F1719" s="3">
        <v>147.34</v>
      </c>
      <c r="G1719" s="3">
        <f t="shared" si="26"/>
        <v>1.2764354554092574</v>
      </c>
      <c r="H1719" s="3">
        <v>121.08</v>
      </c>
      <c r="I1719" s="3">
        <v>0.35</v>
      </c>
      <c r="J1719" s="3">
        <v>0.78</v>
      </c>
      <c r="K1719" s="3">
        <v>250.19</v>
      </c>
      <c r="L1719" s="3">
        <v>187.06</v>
      </c>
      <c r="M1719" s="42">
        <v>1612.02</v>
      </c>
      <c r="N1719" s="45">
        <v>1799.43</v>
      </c>
      <c r="O1719" s="3">
        <v>34.825944444444438</v>
      </c>
      <c r="P1719" s="10">
        <v>148.92000000000002</v>
      </c>
    </row>
    <row r="1720" spans="1:16" x14ac:dyDescent="0.35">
      <c r="A1720" s="28" t="s">
        <v>118</v>
      </c>
      <c r="B1720">
        <v>30</v>
      </c>
      <c r="C1720">
        <v>37052</v>
      </c>
      <c r="D1720" s="3">
        <v>813.05</v>
      </c>
      <c r="E1720" s="3">
        <v>311.52999999999997</v>
      </c>
      <c r="F1720" s="3">
        <v>151.43</v>
      </c>
      <c r="G1720" s="3">
        <f t="shared" si="26"/>
        <v>2.0572541768473878</v>
      </c>
      <c r="H1720" s="3">
        <v>53.8</v>
      </c>
      <c r="I1720" s="3">
        <v>0.7</v>
      </c>
      <c r="J1720" s="3">
        <v>0.49</v>
      </c>
      <c r="K1720" s="3">
        <v>314.99</v>
      </c>
      <c r="L1720" s="3">
        <v>163.84</v>
      </c>
      <c r="M1720" s="42">
        <v>1148.58</v>
      </c>
      <c r="N1720" s="45">
        <v>1610.18</v>
      </c>
      <c r="O1720" s="3">
        <v>34.396833333333333</v>
      </c>
      <c r="P1720" s="10">
        <v>36.200000000000003</v>
      </c>
    </row>
    <row r="1721" spans="1:16" x14ac:dyDescent="0.35">
      <c r="A1721" s="28" t="s">
        <v>118</v>
      </c>
      <c r="B1721">
        <v>31</v>
      </c>
      <c r="C1721">
        <v>17284</v>
      </c>
      <c r="D1721" s="3">
        <v>488.23</v>
      </c>
      <c r="E1721" s="3">
        <v>165.97</v>
      </c>
      <c r="F1721" s="3">
        <v>132.59</v>
      </c>
      <c r="G1721" s="3">
        <f t="shared" si="26"/>
        <v>1.251753525906931</v>
      </c>
      <c r="H1721" s="3">
        <v>82.66</v>
      </c>
      <c r="I1721" s="3">
        <v>0.91</v>
      </c>
      <c r="J1721" s="3">
        <v>0.8</v>
      </c>
      <c r="K1721" s="3">
        <v>168.31</v>
      </c>
      <c r="L1721" s="3">
        <v>134.4</v>
      </c>
      <c r="M1721" s="42">
        <v>1033.54</v>
      </c>
      <c r="N1721" s="45">
        <v>1435.14</v>
      </c>
      <c r="O1721" s="3">
        <v>34.290314814814813</v>
      </c>
      <c r="P1721" s="10">
        <v>7.3400000000000034</v>
      </c>
    </row>
    <row r="1722" spans="1:16" x14ac:dyDescent="0.35">
      <c r="A1722" s="28" t="s">
        <v>118</v>
      </c>
      <c r="B1722">
        <v>32</v>
      </c>
      <c r="C1722">
        <v>38870</v>
      </c>
      <c r="D1722" s="3">
        <v>1134.04</v>
      </c>
      <c r="E1722" s="3">
        <v>287.79000000000002</v>
      </c>
      <c r="F1722" s="3">
        <v>171.97</v>
      </c>
      <c r="G1722" s="3">
        <f t="shared" si="26"/>
        <v>1.6734895621329302</v>
      </c>
      <c r="H1722" s="3">
        <v>105.21</v>
      </c>
      <c r="I1722" s="3">
        <v>0.38</v>
      </c>
      <c r="J1722" s="3">
        <v>0.6</v>
      </c>
      <c r="K1722" s="3">
        <v>328.1</v>
      </c>
      <c r="L1722" s="3">
        <v>216.07</v>
      </c>
      <c r="M1722" s="42">
        <v>1525.27</v>
      </c>
      <c r="N1722" s="45">
        <v>1527.11</v>
      </c>
      <c r="O1722" s="3">
        <v>34.745620370370368</v>
      </c>
      <c r="P1722" s="10">
        <v>164.79000000000002</v>
      </c>
    </row>
    <row r="1723" spans="1:16" x14ac:dyDescent="0.35">
      <c r="A1723" s="28" t="s">
        <v>118</v>
      </c>
      <c r="B1723">
        <v>33</v>
      </c>
      <c r="C1723">
        <v>1865</v>
      </c>
      <c r="D1723" s="3">
        <v>176.98</v>
      </c>
      <c r="E1723" s="3">
        <v>71.22</v>
      </c>
      <c r="F1723" s="3">
        <v>33.340000000000003</v>
      </c>
      <c r="G1723" s="3">
        <f t="shared" si="26"/>
        <v>2.1361727654469105</v>
      </c>
      <c r="H1723" s="3">
        <v>104.91</v>
      </c>
      <c r="I1723" s="3">
        <v>0.75</v>
      </c>
      <c r="J1723" s="3">
        <v>0.47</v>
      </c>
      <c r="K1723" s="3">
        <v>69.86</v>
      </c>
      <c r="L1723" s="3">
        <v>35.450000000000003</v>
      </c>
      <c r="M1723" s="42">
        <v>1359.82</v>
      </c>
      <c r="N1723" s="45">
        <v>1285.82</v>
      </c>
      <c r="O1723" s="3">
        <v>34.592425925925923</v>
      </c>
      <c r="P1723" s="10">
        <v>165.09</v>
      </c>
    </row>
    <row r="1724" spans="1:16" x14ac:dyDescent="0.35">
      <c r="A1724" s="28" t="s">
        <v>118</v>
      </c>
      <c r="B1724">
        <v>34</v>
      </c>
      <c r="C1724">
        <v>9374</v>
      </c>
      <c r="D1724" s="3">
        <v>399.21</v>
      </c>
      <c r="E1724" s="3">
        <v>119.23</v>
      </c>
      <c r="F1724" s="3">
        <v>100.1</v>
      </c>
      <c r="G1724" s="3">
        <f t="shared" si="26"/>
        <v>1.1911088911088912</v>
      </c>
      <c r="H1724" s="3">
        <v>6.06</v>
      </c>
      <c r="I1724" s="3">
        <v>0.74</v>
      </c>
      <c r="J1724" s="3">
        <v>0.84</v>
      </c>
      <c r="K1724" s="3">
        <v>126.29</v>
      </c>
      <c r="L1724" s="3">
        <v>107.67</v>
      </c>
      <c r="M1724" s="42">
        <v>1454.52</v>
      </c>
      <c r="N1724" s="45">
        <v>1227.68</v>
      </c>
      <c r="O1724" s="3">
        <v>34.68011111111111</v>
      </c>
      <c r="P1724" s="10">
        <v>83.94</v>
      </c>
    </row>
    <row r="1725" spans="1:16" x14ac:dyDescent="0.35">
      <c r="A1725" s="28" t="s">
        <v>118</v>
      </c>
      <c r="B1725">
        <v>35</v>
      </c>
      <c r="C1725">
        <v>70129</v>
      </c>
      <c r="D1725" s="3">
        <v>1270.1199999999999</v>
      </c>
      <c r="E1725" s="3">
        <v>346.7</v>
      </c>
      <c r="F1725" s="3">
        <v>257.55</v>
      </c>
      <c r="G1725" s="3">
        <f t="shared" si="26"/>
        <v>1.3461463793438166</v>
      </c>
      <c r="H1725" s="3">
        <v>131.12</v>
      </c>
      <c r="I1725" s="3">
        <v>0.55000000000000004</v>
      </c>
      <c r="J1725" s="3">
        <v>0.74</v>
      </c>
      <c r="K1725" s="3">
        <v>387.18</v>
      </c>
      <c r="L1725" s="3">
        <v>284.79000000000002</v>
      </c>
      <c r="M1725" s="42">
        <v>1384.58</v>
      </c>
      <c r="N1725" s="45">
        <v>943.68</v>
      </c>
      <c r="O1725" s="3">
        <v>34.615351851851855</v>
      </c>
      <c r="P1725" s="10">
        <v>138.88</v>
      </c>
    </row>
    <row r="1726" spans="1:16" x14ac:dyDescent="0.35">
      <c r="A1726" s="28" t="s">
        <v>118</v>
      </c>
      <c r="B1726">
        <v>36</v>
      </c>
      <c r="C1726">
        <v>2066</v>
      </c>
      <c r="D1726" s="3">
        <v>174.14</v>
      </c>
      <c r="E1726" s="3">
        <v>61.45</v>
      </c>
      <c r="F1726" s="3">
        <v>42.81</v>
      </c>
      <c r="G1726" s="3">
        <f t="shared" si="26"/>
        <v>1.435412286848867</v>
      </c>
      <c r="H1726" s="3">
        <v>85.99</v>
      </c>
      <c r="I1726" s="3">
        <v>0.86</v>
      </c>
      <c r="J1726" s="3">
        <v>0.7</v>
      </c>
      <c r="K1726" s="3">
        <v>65.62</v>
      </c>
      <c r="L1726" s="3">
        <v>45.85</v>
      </c>
      <c r="M1726" s="42">
        <v>1571.88</v>
      </c>
      <c r="N1726" s="45">
        <v>856.3</v>
      </c>
      <c r="O1726" s="3">
        <v>34.788777777777774</v>
      </c>
      <c r="P1726" s="10">
        <v>4.0100000000000051</v>
      </c>
    </row>
    <row r="1727" spans="1:16" x14ac:dyDescent="0.35">
      <c r="A1727" s="28" t="s">
        <v>118</v>
      </c>
      <c r="B1727">
        <v>37</v>
      </c>
      <c r="C1727">
        <v>16301</v>
      </c>
      <c r="D1727" s="3">
        <v>492.19</v>
      </c>
      <c r="E1727" s="3">
        <v>183.02</v>
      </c>
      <c r="F1727" s="3">
        <v>113.41</v>
      </c>
      <c r="G1727" s="3">
        <f t="shared" si="26"/>
        <v>1.6137906710166654</v>
      </c>
      <c r="H1727" s="3">
        <v>32.04</v>
      </c>
      <c r="I1727" s="3">
        <v>0.85</v>
      </c>
      <c r="J1727" s="3">
        <v>0.62</v>
      </c>
      <c r="K1727" s="3">
        <v>191.43</v>
      </c>
      <c r="L1727" s="3">
        <v>121.17</v>
      </c>
      <c r="M1727" s="42">
        <v>1498.79</v>
      </c>
      <c r="N1727" s="45">
        <v>548.79999999999995</v>
      </c>
      <c r="O1727" s="3">
        <v>34.721101851851856</v>
      </c>
      <c r="P1727" s="10">
        <v>57.96</v>
      </c>
    </row>
    <row r="1728" spans="1:16" x14ac:dyDescent="0.35">
      <c r="A1728" s="28" t="s">
        <v>118</v>
      </c>
      <c r="B1728">
        <v>38</v>
      </c>
      <c r="C1728">
        <v>3843</v>
      </c>
      <c r="D1728" s="3">
        <v>241.52</v>
      </c>
      <c r="E1728" s="3">
        <v>92.02</v>
      </c>
      <c r="F1728" s="3">
        <v>53.17</v>
      </c>
      <c r="G1728" s="3">
        <f t="shared" si="26"/>
        <v>1.7306751927778821</v>
      </c>
      <c r="H1728" s="3">
        <v>34.01</v>
      </c>
      <c r="I1728" s="3">
        <v>0.83</v>
      </c>
      <c r="J1728" s="3">
        <v>0.57999999999999996</v>
      </c>
      <c r="K1728" s="3">
        <v>94.05</v>
      </c>
      <c r="L1728" s="3">
        <v>54.02</v>
      </c>
      <c r="M1728" s="42">
        <v>1601.42</v>
      </c>
      <c r="N1728" s="45">
        <v>648.11</v>
      </c>
      <c r="O1728" s="3">
        <v>34.816129629629629</v>
      </c>
      <c r="P1728" s="10">
        <v>55.99</v>
      </c>
    </row>
    <row r="1729" spans="1:16" x14ac:dyDescent="0.35">
      <c r="A1729" s="28" t="s">
        <v>118</v>
      </c>
      <c r="B1729">
        <v>39</v>
      </c>
      <c r="C1729">
        <v>4667</v>
      </c>
      <c r="D1729" s="3">
        <v>345.65</v>
      </c>
      <c r="E1729" s="3">
        <v>99.12</v>
      </c>
      <c r="F1729" s="3">
        <v>59.95</v>
      </c>
      <c r="G1729" s="3">
        <f t="shared" si="26"/>
        <v>1.6533778148457048</v>
      </c>
      <c r="H1729" s="3">
        <v>111.4</v>
      </c>
      <c r="I1729" s="3">
        <v>0.49</v>
      </c>
      <c r="J1729" s="3">
        <v>0.6</v>
      </c>
      <c r="K1729" s="3">
        <v>114.63</v>
      </c>
      <c r="L1729" s="3">
        <v>76.13</v>
      </c>
      <c r="M1729" s="42">
        <v>1649.21</v>
      </c>
      <c r="N1729" s="45">
        <v>405.14</v>
      </c>
      <c r="O1729" s="3">
        <v>34.860379629629627</v>
      </c>
      <c r="P1729" s="10">
        <v>158.6</v>
      </c>
    </row>
    <row r="1730" spans="1:16" x14ac:dyDescent="0.35">
      <c r="A1730" s="28" t="s">
        <v>118</v>
      </c>
      <c r="B1730">
        <v>40</v>
      </c>
      <c r="C1730">
        <v>18439</v>
      </c>
      <c r="D1730" s="3">
        <v>531.51</v>
      </c>
      <c r="E1730" s="3">
        <v>178.01</v>
      </c>
      <c r="F1730" s="3">
        <v>131.88999999999999</v>
      </c>
      <c r="G1730" s="3">
        <f t="shared" si="26"/>
        <v>1.3496853438471454</v>
      </c>
      <c r="H1730" s="3">
        <v>58.21</v>
      </c>
      <c r="I1730" s="3">
        <v>0.82</v>
      </c>
      <c r="J1730" s="3">
        <v>0.74</v>
      </c>
      <c r="K1730" s="3">
        <v>190</v>
      </c>
      <c r="L1730" s="3">
        <v>143.37</v>
      </c>
      <c r="M1730" s="42">
        <v>1674.04</v>
      </c>
      <c r="N1730" s="45">
        <v>210.59</v>
      </c>
      <c r="O1730" s="3">
        <v>34.883370370370372</v>
      </c>
      <c r="P1730" s="10">
        <v>31.79</v>
      </c>
    </row>
    <row r="1731" spans="1:16" x14ac:dyDescent="0.35">
      <c r="A1731" s="28" t="s">
        <v>118</v>
      </c>
      <c r="B1731">
        <v>41</v>
      </c>
      <c r="C1731">
        <v>841</v>
      </c>
      <c r="D1731" s="3">
        <v>105.96</v>
      </c>
      <c r="E1731" s="3">
        <v>36.39</v>
      </c>
      <c r="F1731" s="3">
        <v>29.42</v>
      </c>
      <c r="G1731" s="3">
        <f t="shared" si="26"/>
        <v>1.2369136641740313</v>
      </c>
      <c r="H1731" s="3">
        <v>66.84</v>
      </c>
      <c r="I1731" s="3">
        <v>0.94</v>
      </c>
      <c r="J1731" s="3">
        <v>0.81</v>
      </c>
      <c r="K1731" s="3">
        <v>38.28</v>
      </c>
      <c r="L1731" s="3">
        <v>29.67</v>
      </c>
      <c r="M1731" s="42">
        <v>1362.69</v>
      </c>
      <c r="N1731" s="45">
        <v>265.47000000000003</v>
      </c>
      <c r="O1731" s="3">
        <v>34.595083333333335</v>
      </c>
      <c r="P1731" s="10">
        <v>23.159999999999997</v>
      </c>
    </row>
    <row r="1732" spans="1:16" x14ac:dyDescent="0.35">
      <c r="A1732" s="28" t="s">
        <v>118</v>
      </c>
      <c r="B1732">
        <v>42</v>
      </c>
      <c r="C1732">
        <v>73606</v>
      </c>
      <c r="D1732" s="3">
        <v>1050.8499999999999</v>
      </c>
      <c r="E1732" s="3">
        <v>400.3</v>
      </c>
      <c r="F1732" s="3">
        <v>234.12</v>
      </c>
      <c r="G1732" s="3">
        <f t="shared" si="26"/>
        <v>1.7098069366137023</v>
      </c>
      <c r="H1732" s="3">
        <v>65.209999999999994</v>
      </c>
      <c r="I1732" s="3">
        <v>0.84</v>
      </c>
      <c r="J1732" s="3">
        <v>0.57999999999999996</v>
      </c>
      <c r="K1732" s="3">
        <v>393.96</v>
      </c>
      <c r="L1732" s="3">
        <v>238.63</v>
      </c>
      <c r="M1732" s="42">
        <v>1915.27</v>
      </c>
      <c r="N1732" s="45">
        <v>344.18</v>
      </c>
      <c r="O1732" s="3">
        <v>35.106731481481475</v>
      </c>
      <c r="P1732" s="10">
        <v>24.790000000000006</v>
      </c>
    </row>
    <row r="1733" spans="1:16" x14ac:dyDescent="0.35">
      <c r="A1733" s="28" t="s">
        <v>118</v>
      </c>
      <c r="B1733">
        <v>43</v>
      </c>
      <c r="C1733">
        <v>3290</v>
      </c>
      <c r="D1733" s="3">
        <v>221.89</v>
      </c>
      <c r="E1733" s="3">
        <v>79.739999999999995</v>
      </c>
      <c r="F1733" s="3">
        <v>52.53</v>
      </c>
      <c r="G1733" s="3">
        <f t="shared" si="26"/>
        <v>1.5179897201599084</v>
      </c>
      <c r="H1733" s="3">
        <v>35.880000000000003</v>
      </c>
      <c r="I1733" s="3">
        <v>0.84</v>
      </c>
      <c r="J1733" s="3">
        <v>0.66</v>
      </c>
      <c r="K1733" s="3">
        <v>78.41</v>
      </c>
      <c r="L1733" s="3">
        <v>53.81</v>
      </c>
      <c r="M1733" s="42">
        <v>2288.0700000000002</v>
      </c>
      <c r="N1733" s="45">
        <v>216.27</v>
      </c>
      <c r="O1733" s="3">
        <v>35.451916666666669</v>
      </c>
      <c r="P1733" s="10">
        <v>54.12</v>
      </c>
    </row>
    <row r="1734" spans="1:16" x14ac:dyDescent="0.35">
      <c r="A1734" s="28" t="s">
        <v>118</v>
      </c>
      <c r="B1734">
        <v>44</v>
      </c>
      <c r="C1734">
        <v>1013</v>
      </c>
      <c r="D1734" s="3">
        <v>119.26</v>
      </c>
      <c r="E1734" s="3">
        <v>43.03</v>
      </c>
      <c r="F1734" s="3">
        <v>29.98</v>
      </c>
      <c r="G1734" s="3">
        <f t="shared" ref="G1734:G1797" si="27">E1734/F1734</f>
        <v>1.4352901934623081</v>
      </c>
      <c r="H1734" s="3">
        <v>107.17</v>
      </c>
      <c r="I1734" s="3">
        <v>0.9</v>
      </c>
      <c r="J1734" s="3">
        <v>0.7</v>
      </c>
      <c r="K1734" s="3">
        <v>45.61</v>
      </c>
      <c r="L1734" s="3">
        <v>31</v>
      </c>
      <c r="M1734" s="42">
        <v>2137.9899999999998</v>
      </c>
      <c r="N1734" s="45">
        <v>355.85</v>
      </c>
      <c r="O1734" s="3">
        <v>35.312953703703705</v>
      </c>
      <c r="P1734" s="10">
        <v>162.82999999999998</v>
      </c>
    </row>
    <row r="1735" spans="1:16" x14ac:dyDescent="0.35">
      <c r="A1735" s="28" t="s">
        <v>118</v>
      </c>
      <c r="B1735">
        <v>45</v>
      </c>
      <c r="C1735">
        <v>13751</v>
      </c>
      <c r="D1735" s="3">
        <v>502.18</v>
      </c>
      <c r="E1735" s="3">
        <v>192.22</v>
      </c>
      <c r="F1735" s="3">
        <v>91.08</v>
      </c>
      <c r="G1735" s="3">
        <f t="shared" si="27"/>
        <v>2.1104523495827845</v>
      </c>
      <c r="H1735" s="3">
        <v>65.45</v>
      </c>
      <c r="I1735" s="3">
        <v>0.69</v>
      </c>
      <c r="J1735" s="3">
        <v>0.47</v>
      </c>
      <c r="K1735" s="3">
        <v>202.51</v>
      </c>
      <c r="L1735" s="3">
        <v>102.29</v>
      </c>
      <c r="M1735" s="42">
        <v>2379.94</v>
      </c>
      <c r="N1735" s="45">
        <v>238.81</v>
      </c>
      <c r="O1735" s="3">
        <v>35.536981481481483</v>
      </c>
      <c r="P1735" s="10">
        <v>24.549999999999997</v>
      </c>
    </row>
    <row r="1736" spans="1:16" x14ac:dyDescent="0.35">
      <c r="A1736" s="28" t="s">
        <v>118</v>
      </c>
      <c r="B1736">
        <v>46</v>
      </c>
      <c r="C1736">
        <v>5795</v>
      </c>
      <c r="D1736" s="3">
        <v>283.22000000000003</v>
      </c>
      <c r="E1736" s="3">
        <v>96.13</v>
      </c>
      <c r="F1736" s="3">
        <v>76.75</v>
      </c>
      <c r="G1736" s="3">
        <f t="shared" si="27"/>
        <v>1.2525081433224756</v>
      </c>
      <c r="H1736" s="3">
        <v>173.32</v>
      </c>
      <c r="I1736" s="3">
        <v>0.91</v>
      </c>
      <c r="J1736" s="3">
        <v>0.8</v>
      </c>
      <c r="K1736" s="3">
        <v>97.75</v>
      </c>
      <c r="L1736" s="3">
        <v>76.38</v>
      </c>
      <c r="M1736" s="42">
        <v>2221.8200000000002</v>
      </c>
      <c r="N1736" s="45">
        <v>534.35</v>
      </c>
      <c r="O1736" s="3">
        <v>35.390574074074074</v>
      </c>
      <c r="P1736" s="10">
        <v>96.68</v>
      </c>
    </row>
    <row r="1737" spans="1:16" x14ac:dyDescent="0.35">
      <c r="A1737" s="28" t="s">
        <v>118</v>
      </c>
      <c r="B1737">
        <v>47</v>
      </c>
      <c r="C1737">
        <v>941</v>
      </c>
      <c r="D1737" s="3">
        <v>110.77</v>
      </c>
      <c r="E1737" s="3">
        <v>36.630000000000003</v>
      </c>
      <c r="F1737" s="3">
        <v>32.71</v>
      </c>
      <c r="G1737" s="3">
        <f t="shared" si="27"/>
        <v>1.1198410272088046</v>
      </c>
      <c r="H1737" s="3">
        <v>89.89</v>
      </c>
      <c r="I1737" s="3">
        <v>0.96</v>
      </c>
      <c r="J1737" s="3">
        <v>0.89</v>
      </c>
      <c r="K1737" s="3">
        <v>37.74</v>
      </c>
      <c r="L1737" s="3">
        <v>32</v>
      </c>
      <c r="M1737" s="42">
        <v>2199.38</v>
      </c>
      <c r="N1737" s="45">
        <v>601.94000000000005</v>
      </c>
      <c r="O1737" s="3">
        <v>35.369796296296293</v>
      </c>
      <c r="P1737" s="10">
        <v>0.10999999999999943</v>
      </c>
    </row>
    <row r="1738" spans="1:16" x14ac:dyDescent="0.35">
      <c r="A1738" s="28" t="s">
        <v>118</v>
      </c>
      <c r="B1738">
        <v>48</v>
      </c>
      <c r="C1738">
        <v>2562</v>
      </c>
      <c r="D1738" s="3">
        <v>192.23</v>
      </c>
      <c r="E1738" s="3">
        <v>70.44</v>
      </c>
      <c r="F1738" s="3">
        <v>46.31</v>
      </c>
      <c r="G1738" s="3">
        <f t="shared" si="27"/>
        <v>1.5210537680846468</v>
      </c>
      <c r="H1738" s="3">
        <v>56.08</v>
      </c>
      <c r="I1738" s="3">
        <v>0.87</v>
      </c>
      <c r="J1738" s="3">
        <v>0.66</v>
      </c>
      <c r="K1738" s="3">
        <v>69.66</v>
      </c>
      <c r="L1738" s="3">
        <v>44.99</v>
      </c>
      <c r="M1738" s="42">
        <v>2134.69</v>
      </c>
      <c r="N1738" s="45">
        <v>698.62</v>
      </c>
      <c r="O1738" s="3">
        <v>35.30989814814815</v>
      </c>
      <c r="P1738" s="10">
        <v>33.92</v>
      </c>
    </row>
    <row r="1739" spans="1:16" x14ac:dyDescent="0.35">
      <c r="A1739" s="28" t="s">
        <v>118</v>
      </c>
      <c r="B1739">
        <v>49</v>
      </c>
      <c r="C1739">
        <v>40935</v>
      </c>
      <c r="D1739" s="3">
        <v>900.66</v>
      </c>
      <c r="E1739" s="3">
        <v>245.26</v>
      </c>
      <c r="F1739" s="3">
        <v>212.51</v>
      </c>
      <c r="G1739" s="3">
        <f t="shared" si="27"/>
        <v>1.1541103948049503</v>
      </c>
      <c r="H1739" s="3">
        <v>88.39</v>
      </c>
      <c r="I1739" s="3">
        <v>0.63</v>
      </c>
      <c r="J1739" s="3">
        <v>0.87</v>
      </c>
      <c r="K1739" s="3">
        <v>277.25</v>
      </c>
      <c r="L1739" s="3">
        <v>226.85</v>
      </c>
      <c r="M1739" s="42">
        <v>2413.4699999999998</v>
      </c>
      <c r="N1739" s="45">
        <v>661.86</v>
      </c>
      <c r="O1739" s="3">
        <v>35.568027777777779</v>
      </c>
      <c r="P1739" s="10">
        <v>1.6099999999999994</v>
      </c>
    </row>
    <row r="1740" spans="1:16" x14ac:dyDescent="0.35">
      <c r="A1740" s="28" t="s">
        <v>118</v>
      </c>
      <c r="B1740">
        <v>50</v>
      </c>
      <c r="C1740">
        <v>45326</v>
      </c>
      <c r="D1740" s="3">
        <v>816.18</v>
      </c>
      <c r="E1740" s="3">
        <v>291.23</v>
      </c>
      <c r="F1740" s="3">
        <v>198.16</v>
      </c>
      <c r="G1740" s="3">
        <f t="shared" si="27"/>
        <v>1.4696709729511508</v>
      </c>
      <c r="H1740" s="3">
        <v>173.17</v>
      </c>
      <c r="I1740" s="3">
        <v>0.86</v>
      </c>
      <c r="J1740" s="3">
        <v>0.68</v>
      </c>
      <c r="K1740" s="3">
        <v>288.69</v>
      </c>
      <c r="L1740" s="3">
        <v>196.97</v>
      </c>
      <c r="M1740" s="42">
        <v>2255.9699999999998</v>
      </c>
      <c r="N1740" s="45">
        <v>966.23</v>
      </c>
      <c r="O1740" s="3">
        <v>35.422194444444443</v>
      </c>
      <c r="P1740" s="10">
        <v>96.830000000000013</v>
      </c>
    </row>
    <row r="1741" spans="1:16" x14ac:dyDescent="0.35">
      <c r="A1741" s="28" t="s">
        <v>118</v>
      </c>
      <c r="B1741">
        <v>51</v>
      </c>
      <c r="C1741">
        <v>12142</v>
      </c>
      <c r="D1741" s="3">
        <v>437.44</v>
      </c>
      <c r="E1741" s="3">
        <v>160.12</v>
      </c>
      <c r="F1741" s="3">
        <v>96.55</v>
      </c>
      <c r="G1741" s="3">
        <f t="shared" si="27"/>
        <v>1.658415328845158</v>
      </c>
      <c r="H1741" s="3">
        <v>93.43</v>
      </c>
      <c r="I1741" s="3">
        <v>0.8</v>
      </c>
      <c r="J1741" s="3">
        <v>0.6</v>
      </c>
      <c r="K1741" s="3">
        <v>165.22</v>
      </c>
      <c r="L1741" s="3">
        <v>98.42</v>
      </c>
      <c r="M1741" s="42">
        <v>2501.67</v>
      </c>
      <c r="N1741" s="45">
        <v>1021.42</v>
      </c>
      <c r="O1741" s="3">
        <v>35.649694444444442</v>
      </c>
      <c r="P1741" s="10">
        <v>176.57</v>
      </c>
    </row>
    <row r="1742" spans="1:16" x14ac:dyDescent="0.35">
      <c r="A1742" s="28" t="s">
        <v>118</v>
      </c>
      <c r="B1742">
        <v>52</v>
      </c>
      <c r="C1742">
        <v>1112</v>
      </c>
      <c r="D1742" s="3">
        <v>126.29</v>
      </c>
      <c r="E1742" s="3">
        <v>45.93</v>
      </c>
      <c r="F1742" s="3">
        <v>30.82</v>
      </c>
      <c r="G1742" s="3">
        <f t="shared" si="27"/>
        <v>1.490266060999351</v>
      </c>
      <c r="H1742" s="3">
        <v>134.02000000000001</v>
      </c>
      <c r="I1742" s="3">
        <v>0.88</v>
      </c>
      <c r="J1742" s="3">
        <v>0.67</v>
      </c>
      <c r="K1742" s="3">
        <v>47.8</v>
      </c>
      <c r="L1742" s="3">
        <v>33.090000000000003</v>
      </c>
      <c r="M1742" s="42">
        <v>2076.12</v>
      </c>
      <c r="N1742" s="45">
        <v>1146.31</v>
      </c>
      <c r="O1742" s="3">
        <v>35.25566666666667</v>
      </c>
      <c r="P1742" s="10">
        <v>135.97999999999999</v>
      </c>
    </row>
    <row r="1743" spans="1:16" x14ac:dyDescent="0.35">
      <c r="A1743" s="28" t="s">
        <v>118</v>
      </c>
      <c r="B1743">
        <v>53</v>
      </c>
      <c r="C1743">
        <v>27774</v>
      </c>
      <c r="D1743" s="3">
        <v>752.63</v>
      </c>
      <c r="E1743" s="3">
        <v>246.09</v>
      </c>
      <c r="F1743" s="3">
        <v>143.69999999999999</v>
      </c>
      <c r="G1743" s="3">
        <f t="shared" si="27"/>
        <v>1.712526096033403</v>
      </c>
      <c r="H1743" s="3">
        <v>58.27</v>
      </c>
      <c r="I1743" s="3">
        <v>0.62</v>
      </c>
      <c r="J1743" s="3">
        <v>0.57999999999999996</v>
      </c>
      <c r="K1743" s="3">
        <v>262.98</v>
      </c>
      <c r="L1743" s="3">
        <v>163.85</v>
      </c>
      <c r="M1743" s="42">
        <v>1869.44</v>
      </c>
      <c r="N1743" s="45">
        <v>1396.54</v>
      </c>
      <c r="O1743" s="3">
        <v>35.064296296296298</v>
      </c>
      <c r="P1743" s="10">
        <v>31.729999999999997</v>
      </c>
    </row>
    <row r="1744" spans="1:16" x14ac:dyDescent="0.35">
      <c r="A1744" s="28" t="s">
        <v>118</v>
      </c>
      <c r="B1744">
        <v>54</v>
      </c>
      <c r="C1744">
        <v>3222</v>
      </c>
      <c r="D1744" s="3">
        <v>218.35</v>
      </c>
      <c r="E1744" s="3">
        <v>72.47</v>
      </c>
      <c r="F1744" s="3">
        <v>56.61</v>
      </c>
      <c r="G1744" s="3">
        <f t="shared" si="27"/>
        <v>1.2801625154566332</v>
      </c>
      <c r="H1744" s="3">
        <v>143.36000000000001</v>
      </c>
      <c r="I1744" s="3">
        <v>0.85</v>
      </c>
      <c r="J1744" s="3">
        <v>0.78</v>
      </c>
      <c r="K1744" s="3">
        <v>74.459999999999994</v>
      </c>
      <c r="L1744" s="3">
        <v>59.44</v>
      </c>
      <c r="M1744" s="42">
        <v>1953.59</v>
      </c>
      <c r="N1744" s="45">
        <v>1601.95</v>
      </c>
      <c r="O1744" s="3">
        <v>35.142212962962958</v>
      </c>
      <c r="P1744" s="10">
        <v>126.63999999999999</v>
      </c>
    </row>
    <row r="1745" spans="1:16" x14ac:dyDescent="0.35">
      <c r="A1745" s="28" t="s">
        <v>118</v>
      </c>
      <c r="B1745">
        <v>55</v>
      </c>
      <c r="C1745">
        <v>138649</v>
      </c>
      <c r="D1745" s="3">
        <v>2112.19</v>
      </c>
      <c r="E1745" s="3">
        <v>527.23</v>
      </c>
      <c r="F1745" s="3">
        <v>334.83</v>
      </c>
      <c r="G1745" s="3">
        <f t="shared" si="27"/>
        <v>1.574619956395783</v>
      </c>
      <c r="H1745" s="3">
        <v>77.290000000000006</v>
      </c>
      <c r="I1745" s="3">
        <v>0.39</v>
      </c>
      <c r="J1745" s="3">
        <v>0.64</v>
      </c>
      <c r="K1745" s="3">
        <v>619.94000000000005</v>
      </c>
      <c r="L1745" s="3">
        <v>451.91</v>
      </c>
      <c r="M1745" s="42">
        <v>2214.41</v>
      </c>
      <c r="N1745" s="45">
        <v>1543.02</v>
      </c>
      <c r="O1745" s="3">
        <v>35.383712962962967</v>
      </c>
      <c r="P1745" s="10">
        <v>12.709999999999994</v>
      </c>
    </row>
    <row r="1746" spans="1:16" x14ac:dyDescent="0.35">
      <c r="A1746" s="28" t="s">
        <v>118</v>
      </c>
      <c r="B1746">
        <v>56</v>
      </c>
      <c r="C1746">
        <v>6180</v>
      </c>
      <c r="D1746" s="3">
        <v>297.12</v>
      </c>
      <c r="E1746" s="3">
        <v>95.92</v>
      </c>
      <c r="F1746" s="3">
        <v>82.04</v>
      </c>
      <c r="G1746" s="3">
        <f t="shared" si="27"/>
        <v>1.1691857630424183</v>
      </c>
      <c r="H1746" s="3">
        <v>100.09</v>
      </c>
      <c r="I1746" s="3">
        <v>0.88</v>
      </c>
      <c r="J1746" s="3">
        <v>0.86</v>
      </c>
      <c r="K1746" s="3">
        <v>102.63</v>
      </c>
      <c r="L1746" s="3">
        <v>82.86</v>
      </c>
      <c r="M1746" s="42">
        <v>1849.58</v>
      </c>
      <c r="N1746" s="45">
        <v>1764.61</v>
      </c>
      <c r="O1746" s="3">
        <v>35.045907407407412</v>
      </c>
      <c r="P1746" s="10">
        <v>169.91</v>
      </c>
    </row>
    <row r="1747" spans="1:16" x14ac:dyDescent="0.35">
      <c r="A1747" s="28" t="s">
        <v>118</v>
      </c>
      <c r="B1747">
        <v>57</v>
      </c>
      <c r="C1747">
        <v>1803</v>
      </c>
      <c r="D1747" s="3">
        <v>155.57</v>
      </c>
      <c r="E1747" s="3">
        <v>53.18</v>
      </c>
      <c r="F1747" s="3">
        <v>43.17</v>
      </c>
      <c r="G1747" s="3">
        <f t="shared" si="27"/>
        <v>1.2318739865647439</v>
      </c>
      <c r="H1747" s="3">
        <v>80.39</v>
      </c>
      <c r="I1747" s="3">
        <v>0.94</v>
      </c>
      <c r="J1747" s="3">
        <v>0.81</v>
      </c>
      <c r="K1747" s="3">
        <v>53.24</v>
      </c>
      <c r="L1747" s="3">
        <v>42</v>
      </c>
      <c r="M1747" s="42">
        <v>1913.9</v>
      </c>
      <c r="N1747" s="45">
        <v>1778.57</v>
      </c>
      <c r="O1747" s="3">
        <v>35.105462962962967</v>
      </c>
      <c r="P1747" s="10">
        <v>9.61</v>
      </c>
    </row>
    <row r="1748" spans="1:16" x14ac:dyDescent="0.35">
      <c r="A1748" s="28" t="s">
        <v>118</v>
      </c>
      <c r="B1748">
        <v>58</v>
      </c>
      <c r="C1748">
        <v>3527</v>
      </c>
      <c r="D1748" s="3">
        <v>270.94</v>
      </c>
      <c r="E1748" s="3">
        <v>117.84</v>
      </c>
      <c r="F1748" s="3">
        <v>38.11</v>
      </c>
      <c r="G1748" s="3">
        <f t="shared" si="27"/>
        <v>3.0921018105484128</v>
      </c>
      <c r="H1748" s="3">
        <v>156.65</v>
      </c>
      <c r="I1748" s="3">
        <v>0.6</v>
      </c>
      <c r="J1748" s="3">
        <v>0.32</v>
      </c>
      <c r="K1748" s="3">
        <v>112.4</v>
      </c>
      <c r="L1748" s="3">
        <v>42.17</v>
      </c>
      <c r="M1748" s="42">
        <v>2072.48</v>
      </c>
      <c r="N1748" s="45">
        <v>1981.3</v>
      </c>
      <c r="O1748" s="3">
        <v>35.252296296296301</v>
      </c>
      <c r="P1748" s="10">
        <v>113.35</v>
      </c>
    </row>
    <row r="1749" spans="1:16" x14ac:dyDescent="0.35">
      <c r="A1749" s="28" t="s">
        <v>118</v>
      </c>
      <c r="B1749">
        <v>59</v>
      </c>
      <c r="C1749">
        <v>45874</v>
      </c>
      <c r="D1749" s="3">
        <v>797.66</v>
      </c>
      <c r="E1749" s="3">
        <v>278.86</v>
      </c>
      <c r="F1749" s="3">
        <v>209.45</v>
      </c>
      <c r="G1749" s="3">
        <f t="shared" si="27"/>
        <v>1.3313917402721414</v>
      </c>
      <c r="H1749" s="3">
        <v>3.65</v>
      </c>
      <c r="I1749" s="3">
        <v>0.91</v>
      </c>
      <c r="J1749" s="3">
        <v>0.75</v>
      </c>
      <c r="K1749" s="3">
        <v>290.17</v>
      </c>
      <c r="L1749" s="3">
        <v>212.44</v>
      </c>
      <c r="M1749" s="42">
        <v>2438.46</v>
      </c>
      <c r="N1749" s="45">
        <v>1833.67</v>
      </c>
      <c r="O1749" s="3">
        <v>35.591166666666666</v>
      </c>
      <c r="P1749" s="10">
        <v>86.35</v>
      </c>
    </row>
    <row r="1750" spans="1:16" x14ac:dyDescent="0.35">
      <c r="A1750" s="28" t="s">
        <v>118</v>
      </c>
      <c r="B1750">
        <v>60</v>
      </c>
      <c r="C1750">
        <v>2251</v>
      </c>
      <c r="D1750" s="3">
        <v>172.09</v>
      </c>
      <c r="E1750" s="3">
        <v>57.71</v>
      </c>
      <c r="F1750" s="3">
        <v>49.66</v>
      </c>
      <c r="G1750" s="3">
        <f t="shared" si="27"/>
        <v>1.1621022956101492</v>
      </c>
      <c r="H1750" s="3">
        <v>88.46</v>
      </c>
      <c r="I1750" s="3">
        <v>0.96</v>
      </c>
      <c r="J1750" s="3">
        <v>0.86</v>
      </c>
      <c r="K1750" s="3">
        <v>59.51</v>
      </c>
      <c r="L1750" s="3">
        <v>49.48</v>
      </c>
      <c r="M1750" s="42">
        <v>2591.14</v>
      </c>
      <c r="N1750" s="45">
        <v>1961.87</v>
      </c>
      <c r="O1750" s="3">
        <v>35.732537037037034</v>
      </c>
      <c r="P1750" s="10">
        <v>1.5400000000000063</v>
      </c>
    </row>
    <row r="1751" spans="1:16" x14ac:dyDescent="0.35">
      <c r="A1751" s="28" t="s">
        <v>118</v>
      </c>
      <c r="B1751">
        <v>61</v>
      </c>
      <c r="C1751">
        <v>10584</v>
      </c>
      <c r="D1751" s="3">
        <v>387.21</v>
      </c>
      <c r="E1751" s="3">
        <v>143.44</v>
      </c>
      <c r="F1751" s="3">
        <v>93.95</v>
      </c>
      <c r="G1751" s="3">
        <f t="shared" si="27"/>
        <v>1.5267695582756784</v>
      </c>
      <c r="H1751" s="3">
        <v>121.33</v>
      </c>
      <c r="I1751" s="3">
        <v>0.89</v>
      </c>
      <c r="J1751" s="3">
        <v>0.65</v>
      </c>
      <c r="K1751" s="3">
        <v>145.5</v>
      </c>
      <c r="L1751" s="3">
        <v>96.52</v>
      </c>
      <c r="M1751" s="42">
        <v>2654.27</v>
      </c>
      <c r="N1751" s="45">
        <v>1898.08</v>
      </c>
      <c r="O1751" s="3">
        <v>35.790990740740739</v>
      </c>
      <c r="P1751" s="10">
        <v>148.67000000000002</v>
      </c>
    </row>
    <row r="1752" spans="1:16" x14ac:dyDescent="0.35">
      <c r="A1752" s="28" t="s">
        <v>118</v>
      </c>
      <c r="B1752">
        <v>62</v>
      </c>
      <c r="C1752">
        <v>39077</v>
      </c>
      <c r="D1752" s="3">
        <v>804.92</v>
      </c>
      <c r="E1752" s="3">
        <v>253.78</v>
      </c>
      <c r="F1752" s="3">
        <v>196.06</v>
      </c>
      <c r="G1752" s="3">
        <f t="shared" si="27"/>
        <v>1.2943996735693155</v>
      </c>
      <c r="H1752" s="3">
        <v>24.62</v>
      </c>
      <c r="I1752" s="3">
        <v>0.76</v>
      </c>
      <c r="J1752" s="3">
        <v>0.77</v>
      </c>
      <c r="K1752" s="3">
        <v>264.92</v>
      </c>
      <c r="L1752" s="3">
        <v>214.45</v>
      </c>
      <c r="M1752" s="42">
        <v>2690.52</v>
      </c>
      <c r="N1752" s="45">
        <v>1708.47</v>
      </c>
      <c r="O1752" s="3">
        <v>35.824555555555555</v>
      </c>
      <c r="P1752" s="10">
        <v>65.38</v>
      </c>
    </row>
    <row r="1753" spans="1:16" x14ac:dyDescent="0.35">
      <c r="A1753" s="28" t="s">
        <v>118</v>
      </c>
      <c r="B1753">
        <v>63</v>
      </c>
      <c r="C1753">
        <v>2824</v>
      </c>
      <c r="D1753" s="3">
        <v>212.98</v>
      </c>
      <c r="E1753" s="3">
        <v>84.15</v>
      </c>
      <c r="F1753" s="3">
        <v>42.73</v>
      </c>
      <c r="G1753" s="3">
        <f t="shared" si="27"/>
        <v>1.9693423824011236</v>
      </c>
      <c r="H1753" s="3">
        <v>167.07</v>
      </c>
      <c r="I1753" s="3">
        <v>0.78</v>
      </c>
      <c r="J1753" s="3">
        <v>0.51</v>
      </c>
      <c r="K1753" s="3">
        <v>81.319999999999993</v>
      </c>
      <c r="L1753" s="3">
        <v>42.9</v>
      </c>
      <c r="M1753" s="42">
        <v>2857</v>
      </c>
      <c r="N1753" s="45">
        <v>1653.7</v>
      </c>
      <c r="O1753" s="3">
        <v>35.978703703703701</v>
      </c>
      <c r="P1753" s="10">
        <v>102.93</v>
      </c>
    </row>
    <row r="1754" spans="1:16" x14ac:dyDescent="0.35">
      <c r="A1754" s="28" t="s">
        <v>118</v>
      </c>
      <c r="B1754">
        <v>64</v>
      </c>
      <c r="C1754">
        <v>1573</v>
      </c>
      <c r="D1754" s="3">
        <v>149.12</v>
      </c>
      <c r="E1754" s="3">
        <v>53.51</v>
      </c>
      <c r="F1754" s="3">
        <v>37.43</v>
      </c>
      <c r="G1754" s="3">
        <f t="shared" si="27"/>
        <v>1.4296019235907027</v>
      </c>
      <c r="H1754" s="3">
        <v>33.200000000000003</v>
      </c>
      <c r="I1754" s="3">
        <v>0.89</v>
      </c>
      <c r="J1754" s="3">
        <v>0.7</v>
      </c>
      <c r="K1754" s="3">
        <v>52.92</v>
      </c>
      <c r="L1754" s="3">
        <v>37.950000000000003</v>
      </c>
      <c r="M1754" s="42">
        <v>2912.56</v>
      </c>
      <c r="N1754" s="45">
        <v>1691.9</v>
      </c>
      <c r="O1754" s="3">
        <v>36.030148148148143</v>
      </c>
      <c r="P1754" s="10">
        <v>56.8</v>
      </c>
    </row>
    <row r="1755" spans="1:16" x14ac:dyDescent="0.35">
      <c r="A1755" s="28" t="s">
        <v>118</v>
      </c>
      <c r="B1755">
        <v>65</v>
      </c>
      <c r="C1755">
        <v>1555</v>
      </c>
      <c r="D1755" s="3">
        <v>143.65</v>
      </c>
      <c r="E1755" s="3">
        <v>51.61</v>
      </c>
      <c r="F1755" s="3">
        <v>38.36</v>
      </c>
      <c r="G1755" s="3">
        <f t="shared" si="27"/>
        <v>1.3454118873826904</v>
      </c>
      <c r="H1755" s="3">
        <v>105.29</v>
      </c>
      <c r="I1755" s="3">
        <v>0.95</v>
      </c>
      <c r="J1755" s="3">
        <v>0.74</v>
      </c>
      <c r="K1755" s="3">
        <v>51.48</v>
      </c>
      <c r="L1755" s="3">
        <v>38.74</v>
      </c>
      <c r="M1755" s="42">
        <v>2939.34</v>
      </c>
      <c r="N1755" s="45">
        <v>1801.09</v>
      </c>
      <c r="O1755" s="3">
        <v>36.054944444444445</v>
      </c>
      <c r="P1755" s="10">
        <v>164.70999999999998</v>
      </c>
    </row>
    <row r="1756" spans="1:16" x14ac:dyDescent="0.35">
      <c r="A1756" s="28" t="s">
        <v>118</v>
      </c>
      <c r="B1756">
        <v>66</v>
      </c>
      <c r="C1756">
        <v>2203</v>
      </c>
      <c r="D1756" s="3">
        <v>176.96</v>
      </c>
      <c r="E1756" s="3">
        <v>62.57</v>
      </c>
      <c r="F1756" s="3">
        <v>44.83</v>
      </c>
      <c r="G1756" s="3">
        <f t="shared" si="27"/>
        <v>1.3957171536917243</v>
      </c>
      <c r="H1756" s="3">
        <v>63.66</v>
      </c>
      <c r="I1756" s="3">
        <v>0.88</v>
      </c>
      <c r="J1756" s="3">
        <v>0.72</v>
      </c>
      <c r="K1756" s="3">
        <v>64.56</v>
      </c>
      <c r="L1756" s="3">
        <v>46.64</v>
      </c>
      <c r="M1756" s="42">
        <v>2981.79</v>
      </c>
      <c r="N1756" s="45">
        <v>1839.5</v>
      </c>
      <c r="O1756" s="3">
        <v>36.094250000000002</v>
      </c>
      <c r="P1756" s="10">
        <v>26.340000000000003</v>
      </c>
    </row>
    <row r="1757" spans="1:16" x14ac:dyDescent="0.35">
      <c r="A1757" s="28" t="s">
        <v>118</v>
      </c>
      <c r="B1757">
        <v>67</v>
      </c>
      <c r="C1757">
        <v>3812</v>
      </c>
      <c r="D1757" s="3">
        <v>227.23</v>
      </c>
      <c r="E1757" s="3">
        <v>71.040000000000006</v>
      </c>
      <c r="F1757" s="3">
        <v>68.319999999999993</v>
      </c>
      <c r="G1757" s="3">
        <f t="shared" si="27"/>
        <v>1.0398126463700237</v>
      </c>
      <c r="H1757" s="3">
        <v>151.22999999999999</v>
      </c>
      <c r="I1757" s="3">
        <v>0.93</v>
      </c>
      <c r="J1757" s="3">
        <v>0.96</v>
      </c>
      <c r="K1757" s="3">
        <v>75.31</v>
      </c>
      <c r="L1757" s="3">
        <v>67.989999999999995</v>
      </c>
      <c r="M1757" s="42">
        <v>2975.71</v>
      </c>
      <c r="N1757" s="45">
        <v>2025.05</v>
      </c>
      <c r="O1757" s="3">
        <v>36.088620370370371</v>
      </c>
      <c r="P1757" s="10">
        <v>118.77000000000001</v>
      </c>
    </row>
    <row r="1758" spans="1:16" x14ac:dyDescent="0.35">
      <c r="A1758" s="28" t="s">
        <v>118</v>
      </c>
      <c r="B1758">
        <v>68</v>
      </c>
      <c r="C1758">
        <v>6687</v>
      </c>
      <c r="D1758" s="3">
        <v>320.56</v>
      </c>
      <c r="E1758" s="3">
        <v>118.12</v>
      </c>
      <c r="F1758" s="3">
        <v>72.08</v>
      </c>
      <c r="G1758" s="3">
        <f t="shared" si="27"/>
        <v>1.6387347391786904</v>
      </c>
      <c r="H1758" s="3">
        <v>2.4</v>
      </c>
      <c r="I1758" s="3">
        <v>0.82</v>
      </c>
      <c r="J1758" s="3">
        <v>0.61</v>
      </c>
      <c r="K1758" s="3">
        <v>124.49</v>
      </c>
      <c r="L1758" s="3">
        <v>78</v>
      </c>
      <c r="M1758" s="42">
        <v>2497.17</v>
      </c>
      <c r="N1758" s="45">
        <v>1447.74</v>
      </c>
      <c r="O1758" s="3">
        <v>35.645527777777779</v>
      </c>
      <c r="P1758" s="10">
        <v>87.6</v>
      </c>
    </row>
    <row r="1759" spans="1:16" x14ac:dyDescent="0.35">
      <c r="A1759" s="28" t="s">
        <v>118</v>
      </c>
      <c r="B1759">
        <v>69</v>
      </c>
      <c r="C1759">
        <v>14921</v>
      </c>
      <c r="D1759" s="3">
        <v>476.73</v>
      </c>
      <c r="E1759" s="3">
        <v>168.4</v>
      </c>
      <c r="F1759" s="3">
        <v>112.81</v>
      </c>
      <c r="G1759" s="3">
        <f t="shared" si="27"/>
        <v>1.4927754631681589</v>
      </c>
      <c r="H1759" s="3">
        <v>72.81</v>
      </c>
      <c r="I1759" s="3">
        <v>0.83</v>
      </c>
      <c r="J1759" s="3">
        <v>0.67</v>
      </c>
      <c r="K1759" s="3">
        <v>174.18</v>
      </c>
      <c r="L1759" s="3">
        <v>120.49</v>
      </c>
      <c r="M1759" s="42">
        <v>2837.08</v>
      </c>
      <c r="N1759" s="45">
        <v>1307.9100000000001</v>
      </c>
      <c r="O1759" s="3">
        <v>35.96025925925926</v>
      </c>
      <c r="P1759" s="10">
        <v>17.189999999999998</v>
      </c>
    </row>
    <row r="1760" spans="1:16" x14ac:dyDescent="0.35">
      <c r="A1760" s="28" t="s">
        <v>118</v>
      </c>
      <c r="B1760">
        <v>70</v>
      </c>
      <c r="C1760">
        <v>2202</v>
      </c>
      <c r="D1760" s="3">
        <v>182.39</v>
      </c>
      <c r="E1760" s="3">
        <v>72.900000000000006</v>
      </c>
      <c r="F1760" s="3">
        <v>38.46</v>
      </c>
      <c r="G1760" s="3">
        <f t="shared" si="27"/>
        <v>1.8954758190327614</v>
      </c>
      <c r="H1760" s="3">
        <v>122.6</v>
      </c>
      <c r="I1760" s="3">
        <v>0.83</v>
      </c>
      <c r="J1760" s="3">
        <v>0.53</v>
      </c>
      <c r="K1760" s="3">
        <v>72.47</v>
      </c>
      <c r="L1760" s="3">
        <v>38.01</v>
      </c>
      <c r="M1760" s="42">
        <v>2748.37</v>
      </c>
      <c r="N1760" s="45">
        <v>1334.5</v>
      </c>
      <c r="O1760" s="3">
        <v>35.878120370370375</v>
      </c>
      <c r="P1760" s="10">
        <v>147.4</v>
      </c>
    </row>
    <row r="1761" spans="1:16" x14ac:dyDescent="0.35">
      <c r="A1761" s="28" t="s">
        <v>118</v>
      </c>
      <c r="B1761">
        <v>71</v>
      </c>
      <c r="C1761">
        <v>10695</v>
      </c>
      <c r="D1761" s="3">
        <v>380.77</v>
      </c>
      <c r="E1761" s="3">
        <v>135.16999999999999</v>
      </c>
      <c r="F1761" s="3">
        <v>100.74</v>
      </c>
      <c r="G1761" s="3">
        <f t="shared" si="27"/>
        <v>1.3417708953742307</v>
      </c>
      <c r="H1761" s="3">
        <v>90.95</v>
      </c>
      <c r="I1761" s="3">
        <v>0.93</v>
      </c>
      <c r="J1761" s="3">
        <v>0.75</v>
      </c>
      <c r="K1761" s="3">
        <v>138.52000000000001</v>
      </c>
      <c r="L1761" s="3">
        <v>102</v>
      </c>
      <c r="M1761" s="42">
        <v>3007.38</v>
      </c>
      <c r="N1761" s="45">
        <v>931.38</v>
      </c>
      <c r="O1761" s="3">
        <v>36.11794444444444</v>
      </c>
      <c r="P1761" s="10">
        <v>179.05</v>
      </c>
    </row>
    <row r="1762" spans="1:16" x14ac:dyDescent="0.35">
      <c r="A1762" s="28" t="s">
        <v>118</v>
      </c>
      <c r="B1762">
        <v>72</v>
      </c>
      <c r="C1762">
        <v>1994</v>
      </c>
      <c r="D1762" s="3">
        <v>180.46</v>
      </c>
      <c r="E1762" s="3">
        <v>72.739999999999995</v>
      </c>
      <c r="F1762" s="3">
        <v>34.9</v>
      </c>
      <c r="G1762" s="3">
        <f t="shared" si="27"/>
        <v>2.0842406876790829</v>
      </c>
      <c r="H1762" s="3">
        <v>72.78</v>
      </c>
      <c r="I1762" s="3">
        <v>0.77</v>
      </c>
      <c r="J1762" s="3">
        <v>0.48</v>
      </c>
      <c r="K1762" s="3">
        <v>70.11</v>
      </c>
      <c r="L1762" s="3">
        <v>36.72</v>
      </c>
      <c r="M1762" s="42">
        <v>3071.08</v>
      </c>
      <c r="N1762" s="45">
        <v>1147.72</v>
      </c>
      <c r="O1762" s="3">
        <v>36.176925925925929</v>
      </c>
      <c r="P1762" s="10">
        <v>17.22</v>
      </c>
    </row>
    <row r="1763" spans="1:16" x14ac:dyDescent="0.35">
      <c r="A1763" s="28" t="s">
        <v>118</v>
      </c>
      <c r="B1763">
        <v>73</v>
      </c>
      <c r="C1763">
        <v>3200</v>
      </c>
      <c r="D1763" s="3">
        <v>225.41</v>
      </c>
      <c r="E1763" s="3">
        <v>86.97</v>
      </c>
      <c r="F1763" s="3">
        <v>46.85</v>
      </c>
      <c r="G1763" s="3">
        <f t="shared" si="27"/>
        <v>1.8563500533617929</v>
      </c>
      <c r="H1763" s="3">
        <v>76.930000000000007</v>
      </c>
      <c r="I1763" s="3">
        <v>0.79</v>
      </c>
      <c r="J1763" s="3">
        <v>0.54</v>
      </c>
      <c r="K1763" s="3">
        <v>87.32</v>
      </c>
      <c r="L1763" s="3">
        <v>50.96</v>
      </c>
      <c r="M1763" s="42">
        <v>3101.68</v>
      </c>
      <c r="N1763" s="45">
        <v>962.41</v>
      </c>
      <c r="O1763" s="3">
        <v>36.205259259259257</v>
      </c>
      <c r="P1763" s="10">
        <v>13.069999999999993</v>
      </c>
    </row>
    <row r="1764" spans="1:16" x14ac:dyDescent="0.35">
      <c r="A1764" s="28" t="s">
        <v>118</v>
      </c>
      <c r="B1764">
        <v>74</v>
      </c>
      <c r="C1764">
        <v>1200</v>
      </c>
      <c r="D1764" s="3">
        <v>125.22</v>
      </c>
      <c r="E1764" s="3">
        <v>42.45</v>
      </c>
      <c r="F1764" s="3">
        <v>35.99</v>
      </c>
      <c r="G1764" s="3">
        <f t="shared" si="27"/>
        <v>1.1794943039733259</v>
      </c>
      <c r="H1764" s="3">
        <v>68.13</v>
      </c>
      <c r="I1764" s="3">
        <v>0.96</v>
      </c>
      <c r="J1764" s="3">
        <v>0.85</v>
      </c>
      <c r="K1764" s="3">
        <v>44.42</v>
      </c>
      <c r="L1764" s="3">
        <v>36</v>
      </c>
      <c r="M1764" s="42">
        <v>2763.28</v>
      </c>
      <c r="N1764" s="45">
        <v>1050.77</v>
      </c>
      <c r="O1764" s="3">
        <v>35.891925925925925</v>
      </c>
      <c r="P1764" s="10">
        <v>21.870000000000005</v>
      </c>
    </row>
    <row r="1765" spans="1:16" x14ac:dyDescent="0.35">
      <c r="A1765" s="28" t="s">
        <v>118</v>
      </c>
      <c r="B1765">
        <v>75</v>
      </c>
      <c r="C1765">
        <v>554</v>
      </c>
      <c r="D1765" s="3">
        <v>86.21</v>
      </c>
      <c r="E1765" s="3">
        <v>30.43</v>
      </c>
      <c r="F1765" s="3">
        <v>23.18</v>
      </c>
      <c r="G1765" s="3">
        <f t="shared" si="27"/>
        <v>1.3127696289905091</v>
      </c>
      <c r="H1765" s="3">
        <v>125.28</v>
      </c>
      <c r="I1765" s="3">
        <v>0.94</v>
      </c>
      <c r="J1765" s="3">
        <v>0.76</v>
      </c>
      <c r="K1765" s="3">
        <v>32.31</v>
      </c>
      <c r="L1765" s="3">
        <v>24.04</v>
      </c>
      <c r="M1765" s="42">
        <v>2614.39</v>
      </c>
      <c r="N1765" s="45">
        <v>928.8</v>
      </c>
      <c r="O1765" s="3">
        <v>35.754064814814811</v>
      </c>
      <c r="P1765" s="10">
        <v>144.72</v>
      </c>
    </row>
    <row r="1766" spans="1:16" x14ac:dyDescent="0.35">
      <c r="A1766" s="28" t="s">
        <v>118</v>
      </c>
      <c r="B1766">
        <v>76</v>
      </c>
      <c r="C1766">
        <v>4644</v>
      </c>
      <c r="D1766" s="3">
        <v>264.73</v>
      </c>
      <c r="E1766" s="3">
        <v>100.68</v>
      </c>
      <c r="F1766" s="3">
        <v>58.73</v>
      </c>
      <c r="G1766" s="3">
        <f t="shared" si="27"/>
        <v>1.7142857142857144</v>
      </c>
      <c r="H1766" s="3">
        <v>28.2</v>
      </c>
      <c r="I1766" s="3">
        <v>0.83</v>
      </c>
      <c r="J1766" s="3">
        <v>0.57999999999999996</v>
      </c>
      <c r="K1766" s="3">
        <v>101.98</v>
      </c>
      <c r="L1766" s="3">
        <v>62.16</v>
      </c>
      <c r="M1766" s="42">
        <v>3023.35</v>
      </c>
      <c r="N1766" s="45">
        <v>775.77</v>
      </c>
      <c r="O1766" s="3">
        <v>36.132731481481478</v>
      </c>
      <c r="P1766" s="10">
        <v>61.8</v>
      </c>
    </row>
    <row r="1767" spans="1:16" x14ac:dyDescent="0.35">
      <c r="A1767" s="28" t="s">
        <v>118</v>
      </c>
      <c r="B1767">
        <v>77</v>
      </c>
      <c r="C1767">
        <v>63489</v>
      </c>
      <c r="D1767" s="3">
        <v>1176.55</v>
      </c>
      <c r="E1767" s="3">
        <v>414.14</v>
      </c>
      <c r="F1767" s="3">
        <v>195.19</v>
      </c>
      <c r="G1767" s="3">
        <f t="shared" si="27"/>
        <v>2.121727547517803</v>
      </c>
      <c r="H1767" s="3">
        <v>141.26</v>
      </c>
      <c r="I1767" s="3">
        <v>0.57999999999999996</v>
      </c>
      <c r="J1767" s="3">
        <v>0.47</v>
      </c>
      <c r="K1767" s="3">
        <v>411.87</v>
      </c>
      <c r="L1767" s="3">
        <v>244.34</v>
      </c>
      <c r="M1767" s="42">
        <v>2714.94</v>
      </c>
      <c r="N1767" s="45">
        <v>658.68</v>
      </c>
      <c r="O1767" s="3">
        <v>35.847166666666666</v>
      </c>
      <c r="P1767" s="10">
        <v>128.74</v>
      </c>
    </row>
    <row r="1768" spans="1:16" x14ac:dyDescent="0.35">
      <c r="A1768" s="28" t="s">
        <v>118</v>
      </c>
      <c r="B1768">
        <v>78</v>
      </c>
      <c r="C1768">
        <v>34980</v>
      </c>
      <c r="D1768" s="3">
        <v>745.95</v>
      </c>
      <c r="E1768" s="3">
        <v>242.91</v>
      </c>
      <c r="F1768" s="3">
        <v>183.35</v>
      </c>
      <c r="G1768" s="3">
        <f t="shared" si="27"/>
        <v>1.3248431960730842</v>
      </c>
      <c r="H1768" s="3">
        <v>77.88</v>
      </c>
      <c r="I1768" s="3">
        <v>0.79</v>
      </c>
      <c r="J1768" s="3">
        <v>0.75</v>
      </c>
      <c r="K1768" s="3">
        <v>254.47</v>
      </c>
      <c r="L1768" s="3">
        <v>189.57</v>
      </c>
      <c r="M1768" s="42">
        <v>3045.78</v>
      </c>
      <c r="N1768" s="45">
        <v>300.87</v>
      </c>
      <c r="O1768" s="3">
        <v>36.153500000000001</v>
      </c>
      <c r="P1768" s="10">
        <v>12.120000000000005</v>
      </c>
    </row>
    <row r="1769" spans="1:16" x14ac:dyDescent="0.35">
      <c r="A1769" s="28" t="s">
        <v>118</v>
      </c>
      <c r="B1769">
        <v>79</v>
      </c>
      <c r="C1769">
        <v>1637</v>
      </c>
      <c r="D1769" s="3">
        <v>146.22999999999999</v>
      </c>
      <c r="E1769" s="3">
        <v>50.08</v>
      </c>
      <c r="F1769" s="3">
        <v>41.62</v>
      </c>
      <c r="G1769" s="3">
        <f t="shared" si="27"/>
        <v>1.2032676597789524</v>
      </c>
      <c r="H1769" s="3">
        <v>1.46</v>
      </c>
      <c r="I1769" s="3">
        <v>0.96</v>
      </c>
      <c r="J1769" s="3">
        <v>0.83</v>
      </c>
      <c r="K1769" s="3">
        <v>50.92</v>
      </c>
      <c r="L1769" s="3">
        <v>41.28</v>
      </c>
      <c r="M1769" s="42">
        <v>3080.44</v>
      </c>
      <c r="N1769" s="45">
        <v>143.84</v>
      </c>
      <c r="O1769" s="3">
        <v>36.185592592592592</v>
      </c>
      <c r="P1769" s="10">
        <v>88.54</v>
      </c>
    </row>
    <row r="1770" spans="1:16" x14ac:dyDescent="0.35">
      <c r="A1770" s="28" t="s">
        <v>118</v>
      </c>
      <c r="B1770">
        <v>80</v>
      </c>
      <c r="C1770">
        <v>1332</v>
      </c>
      <c r="D1770" s="3">
        <v>131.01</v>
      </c>
      <c r="E1770" s="3">
        <v>43.27</v>
      </c>
      <c r="F1770" s="3">
        <v>39.200000000000003</v>
      </c>
      <c r="G1770" s="3">
        <f t="shared" si="27"/>
        <v>1.103826530612245</v>
      </c>
      <c r="H1770" s="3">
        <v>27.85</v>
      </c>
      <c r="I1770" s="3">
        <v>0.98</v>
      </c>
      <c r="J1770" s="3">
        <v>0.91</v>
      </c>
      <c r="K1770" s="3">
        <v>44.27</v>
      </c>
      <c r="L1770" s="3">
        <v>40.25</v>
      </c>
      <c r="M1770" s="42">
        <v>3160.21</v>
      </c>
      <c r="N1770" s="45">
        <v>270.36</v>
      </c>
      <c r="O1770" s="3">
        <v>36.259453703703706</v>
      </c>
      <c r="P1770" s="10">
        <v>62.15</v>
      </c>
    </row>
    <row r="1771" spans="1:16" x14ac:dyDescent="0.35">
      <c r="A1771" s="28" t="s">
        <v>118</v>
      </c>
      <c r="B1771">
        <v>81</v>
      </c>
      <c r="C1771">
        <v>2738</v>
      </c>
      <c r="D1771" s="3">
        <v>206.11</v>
      </c>
      <c r="E1771" s="3">
        <v>80.069999999999993</v>
      </c>
      <c r="F1771" s="3">
        <v>43.54</v>
      </c>
      <c r="G1771" s="3">
        <f t="shared" si="27"/>
        <v>1.8389986219568213</v>
      </c>
      <c r="H1771" s="3">
        <v>106.28</v>
      </c>
      <c r="I1771" s="3">
        <v>0.81</v>
      </c>
      <c r="J1771" s="3">
        <v>0.54</v>
      </c>
      <c r="K1771" s="3">
        <v>81.02</v>
      </c>
      <c r="L1771" s="3">
        <v>45.69</v>
      </c>
      <c r="M1771" s="42">
        <v>3276.25</v>
      </c>
      <c r="N1771" s="45">
        <v>170.64</v>
      </c>
      <c r="O1771" s="3">
        <v>36.366898148148145</v>
      </c>
      <c r="P1771" s="10">
        <v>163.72</v>
      </c>
    </row>
    <row r="1772" spans="1:16" x14ac:dyDescent="0.35">
      <c r="A1772" s="28" t="s">
        <v>118</v>
      </c>
      <c r="B1772">
        <v>82</v>
      </c>
      <c r="C1772">
        <v>20135</v>
      </c>
      <c r="D1772" s="3">
        <v>695.55</v>
      </c>
      <c r="E1772" s="3">
        <v>187.27</v>
      </c>
      <c r="F1772" s="3">
        <v>136.88999999999999</v>
      </c>
      <c r="G1772" s="3">
        <f t="shared" si="27"/>
        <v>1.3680327270070862</v>
      </c>
      <c r="H1772" s="3">
        <v>80.66</v>
      </c>
      <c r="I1772" s="3">
        <v>0.52</v>
      </c>
      <c r="J1772" s="3">
        <v>0.73</v>
      </c>
      <c r="K1772" s="3">
        <v>198.44</v>
      </c>
      <c r="L1772" s="3">
        <v>150.26</v>
      </c>
      <c r="M1772" s="42">
        <v>3496.38</v>
      </c>
      <c r="N1772" s="45">
        <v>378.3</v>
      </c>
      <c r="O1772" s="3">
        <v>36.570722222222223</v>
      </c>
      <c r="P1772" s="10">
        <v>9.3400000000000034</v>
      </c>
    </row>
    <row r="1773" spans="1:16" x14ac:dyDescent="0.35">
      <c r="A1773" s="28" t="s">
        <v>118</v>
      </c>
      <c r="B1773">
        <v>83</v>
      </c>
      <c r="C1773">
        <v>1833</v>
      </c>
      <c r="D1773" s="3">
        <v>156.25</v>
      </c>
      <c r="E1773" s="3">
        <v>56.44</v>
      </c>
      <c r="F1773" s="3">
        <v>41.35</v>
      </c>
      <c r="G1773" s="3">
        <f t="shared" si="27"/>
        <v>1.3649334945586455</v>
      </c>
      <c r="H1773" s="3">
        <v>124.23</v>
      </c>
      <c r="I1773" s="3">
        <v>0.94</v>
      </c>
      <c r="J1773" s="3">
        <v>0.73</v>
      </c>
      <c r="K1773" s="3">
        <v>58.59</v>
      </c>
      <c r="L1773" s="3">
        <v>41.33</v>
      </c>
      <c r="M1773" s="42">
        <v>3882.93</v>
      </c>
      <c r="N1773" s="45">
        <v>301.83999999999997</v>
      </c>
      <c r="O1773" s="3">
        <v>36.928638888888891</v>
      </c>
      <c r="P1773" s="10">
        <v>145.76999999999998</v>
      </c>
    </row>
    <row r="1774" spans="1:16" x14ac:dyDescent="0.35">
      <c r="A1774" s="28" t="s">
        <v>118</v>
      </c>
      <c r="B1774">
        <v>84</v>
      </c>
      <c r="C1774">
        <v>39893</v>
      </c>
      <c r="D1774" s="3">
        <v>1038.5</v>
      </c>
      <c r="E1774" s="3">
        <v>283.98</v>
      </c>
      <c r="F1774" s="3">
        <v>178.86</v>
      </c>
      <c r="G1774" s="3">
        <f t="shared" si="27"/>
        <v>1.5877222408587721</v>
      </c>
      <c r="H1774" s="3">
        <v>55.14</v>
      </c>
      <c r="I1774" s="3">
        <v>0.46</v>
      </c>
      <c r="J1774" s="3">
        <v>0.63</v>
      </c>
      <c r="K1774" s="3">
        <v>321.10000000000002</v>
      </c>
      <c r="L1774" s="3">
        <v>222.86</v>
      </c>
      <c r="M1774" s="42">
        <v>3746.13</v>
      </c>
      <c r="N1774" s="45">
        <v>509.43</v>
      </c>
      <c r="O1774" s="3">
        <v>36.801972222222219</v>
      </c>
      <c r="P1774" s="10">
        <v>34.86</v>
      </c>
    </row>
    <row r="1775" spans="1:16" x14ac:dyDescent="0.35">
      <c r="A1775" s="28" t="s">
        <v>118</v>
      </c>
      <c r="B1775">
        <v>85</v>
      </c>
      <c r="C1775">
        <v>2049</v>
      </c>
      <c r="D1775" s="3">
        <v>170.05</v>
      </c>
      <c r="E1775" s="3">
        <v>64.28</v>
      </c>
      <c r="F1775" s="3">
        <v>40.590000000000003</v>
      </c>
      <c r="G1775" s="3">
        <f t="shared" si="27"/>
        <v>1.5836412909583639</v>
      </c>
      <c r="H1775" s="3">
        <v>164.3</v>
      </c>
      <c r="I1775" s="3">
        <v>0.89</v>
      </c>
      <c r="J1775" s="3">
        <v>0.63</v>
      </c>
      <c r="K1775" s="3">
        <v>64.849999999999994</v>
      </c>
      <c r="L1775" s="3">
        <v>41.18</v>
      </c>
      <c r="M1775" s="42">
        <v>3609.32</v>
      </c>
      <c r="N1775" s="45">
        <v>548.69000000000005</v>
      </c>
      <c r="O1775" s="3">
        <v>36.675296296296295</v>
      </c>
      <c r="P1775" s="10">
        <v>105.69999999999999</v>
      </c>
    </row>
    <row r="1776" spans="1:16" x14ac:dyDescent="0.35">
      <c r="A1776" s="28" t="s">
        <v>118</v>
      </c>
      <c r="B1776">
        <v>86</v>
      </c>
      <c r="C1776">
        <v>1561</v>
      </c>
      <c r="D1776" s="3">
        <v>143.65</v>
      </c>
      <c r="E1776" s="3">
        <v>51.51</v>
      </c>
      <c r="F1776" s="3">
        <v>38.590000000000003</v>
      </c>
      <c r="G1776" s="3">
        <f t="shared" si="27"/>
        <v>1.3348017621145374</v>
      </c>
      <c r="H1776" s="3">
        <v>70.11</v>
      </c>
      <c r="I1776" s="3">
        <v>0.95</v>
      </c>
      <c r="J1776" s="3">
        <v>0.75</v>
      </c>
      <c r="K1776" s="3">
        <v>51.08</v>
      </c>
      <c r="L1776" s="3">
        <v>38.19</v>
      </c>
      <c r="M1776" s="42">
        <v>3446.28</v>
      </c>
      <c r="N1776" s="45">
        <v>552.42999999999995</v>
      </c>
      <c r="O1776" s="3">
        <v>36.524333333333331</v>
      </c>
      <c r="P1776" s="10">
        <v>19.89</v>
      </c>
    </row>
    <row r="1777" spans="1:16" x14ac:dyDescent="0.35">
      <c r="A1777" s="28" t="s">
        <v>118</v>
      </c>
      <c r="B1777">
        <v>87</v>
      </c>
      <c r="C1777">
        <v>18823</v>
      </c>
      <c r="D1777" s="3">
        <v>691.02</v>
      </c>
      <c r="E1777" s="3">
        <v>223.16</v>
      </c>
      <c r="F1777" s="3">
        <v>107.39</v>
      </c>
      <c r="G1777" s="3">
        <f t="shared" si="27"/>
        <v>2.0780333364372847</v>
      </c>
      <c r="H1777" s="3">
        <v>127.32</v>
      </c>
      <c r="I1777" s="3">
        <v>0.5</v>
      </c>
      <c r="J1777" s="3">
        <v>0.48</v>
      </c>
      <c r="K1777" s="3">
        <v>234.08</v>
      </c>
      <c r="L1777" s="3">
        <v>134.91</v>
      </c>
      <c r="M1777" s="42">
        <v>3946.45</v>
      </c>
      <c r="N1777" s="45">
        <v>714.59</v>
      </c>
      <c r="O1777" s="3">
        <v>36.9874537037037</v>
      </c>
      <c r="P1777" s="10">
        <v>142.68</v>
      </c>
    </row>
    <row r="1778" spans="1:16" x14ac:dyDescent="0.35">
      <c r="A1778" s="28" t="s">
        <v>118</v>
      </c>
      <c r="B1778">
        <v>88</v>
      </c>
      <c r="C1778">
        <v>1896</v>
      </c>
      <c r="D1778" s="3">
        <v>170.89</v>
      </c>
      <c r="E1778" s="3">
        <v>63.37</v>
      </c>
      <c r="F1778" s="3">
        <v>38.1</v>
      </c>
      <c r="G1778" s="3">
        <f t="shared" si="27"/>
        <v>1.6632545931758529</v>
      </c>
      <c r="H1778" s="3">
        <v>10.35</v>
      </c>
      <c r="I1778" s="3">
        <v>0.82</v>
      </c>
      <c r="J1778" s="3">
        <v>0.6</v>
      </c>
      <c r="K1778" s="3">
        <v>62.29</v>
      </c>
      <c r="L1778" s="3">
        <v>39.14</v>
      </c>
      <c r="M1778" s="42">
        <v>3672.57</v>
      </c>
      <c r="N1778" s="45">
        <v>696.32</v>
      </c>
      <c r="O1778" s="3">
        <v>36.733861111111111</v>
      </c>
      <c r="P1778" s="10">
        <v>79.650000000000006</v>
      </c>
    </row>
    <row r="1779" spans="1:16" x14ac:dyDescent="0.35">
      <c r="A1779" s="28" t="s">
        <v>118</v>
      </c>
      <c r="B1779">
        <v>89</v>
      </c>
      <c r="C1779">
        <v>1526</v>
      </c>
      <c r="D1779" s="3">
        <v>162.94</v>
      </c>
      <c r="E1779" s="3">
        <v>61.27</v>
      </c>
      <c r="F1779" s="3">
        <v>31.71</v>
      </c>
      <c r="G1779" s="3">
        <f t="shared" si="27"/>
        <v>1.9321980447808262</v>
      </c>
      <c r="H1779" s="3">
        <v>83.28</v>
      </c>
      <c r="I1779" s="3">
        <v>0.72</v>
      </c>
      <c r="J1779" s="3">
        <v>0.52</v>
      </c>
      <c r="K1779" s="3">
        <v>60.44</v>
      </c>
      <c r="L1779" s="3">
        <v>33.36</v>
      </c>
      <c r="M1779" s="42">
        <v>3585.93</v>
      </c>
      <c r="N1779" s="45">
        <v>739.5</v>
      </c>
      <c r="O1779" s="3">
        <v>36.653638888888892</v>
      </c>
      <c r="P1779" s="10">
        <v>6.7199999999999989</v>
      </c>
    </row>
    <row r="1780" spans="1:16" x14ac:dyDescent="0.35">
      <c r="A1780" s="28" t="s">
        <v>118</v>
      </c>
      <c r="B1780">
        <v>90</v>
      </c>
      <c r="C1780">
        <v>1525</v>
      </c>
      <c r="D1780" s="3">
        <v>141.52000000000001</v>
      </c>
      <c r="E1780" s="3">
        <v>46.83</v>
      </c>
      <c r="F1780" s="3">
        <v>41.46</v>
      </c>
      <c r="G1780" s="3">
        <f t="shared" si="27"/>
        <v>1.1295224312590448</v>
      </c>
      <c r="H1780" s="3">
        <v>0.88</v>
      </c>
      <c r="I1780" s="3">
        <v>0.96</v>
      </c>
      <c r="J1780" s="3">
        <v>0.89</v>
      </c>
      <c r="K1780" s="3">
        <v>48.26</v>
      </c>
      <c r="L1780" s="3">
        <v>42</v>
      </c>
      <c r="M1780" s="42">
        <v>3195.78</v>
      </c>
      <c r="N1780" s="45">
        <v>834.16</v>
      </c>
      <c r="O1780" s="3">
        <v>36.292388888888887</v>
      </c>
      <c r="P1780" s="10">
        <v>89.12</v>
      </c>
    </row>
    <row r="1781" spans="1:16" x14ac:dyDescent="0.35">
      <c r="A1781" s="28" t="s">
        <v>118</v>
      </c>
      <c r="B1781">
        <v>91</v>
      </c>
      <c r="C1781">
        <v>1484</v>
      </c>
      <c r="D1781" s="3">
        <v>143.91999999999999</v>
      </c>
      <c r="E1781" s="3">
        <v>50.24</v>
      </c>
      <c r="F1781" s="3">
        <v>37.61</v>
      </c>
      <c r="G1781" s="3">
        <f t="shared" si="27"/>
        <v>1.3358149428343526</v>
      </c>
      <c r="H1781" s="3">
        <v>36.22</v>
      </c>
      <c r="I1781" s="3">
        <v>0.9</v>
      </c>
      <c r="J1781" s="3">
        <v>0.75</v>
      </c>
      <c r="K1781" s="3">
        <v>52.01</v>
      </c>
      <c r="L1781" s="3">
        <v>38.46</v>
      </c>
      <c r="M1781" s="42">
        <v>3424.28</v>
      </c>
      <c r="N1781" s="45">
        <v>876.74</v>
      </c>
      <c r="O1781" s="3">
        <v>36.503962962962959</v>
      </c>
      <c r="P1781" s="10">
        <v>53.78</v>
      </c>
    </row>
    <row r="1782" spans="1:16" x14ac:dyDescent="0.35">
      <c r="A1782" s="28" t="s">
        <v>118</v>
      </c>
      <c r="B1782">
        <v>92</v>
      </c>
      <c r="C1782">
        <v>1806</v>
      </c>
      <c r="D1782" s="3">
        <v>156.84</v>
      </c>
      <c r="E1782" s="3">
        <v>53.75</v>
      </c>
      <c r="F1782" s="3">
        <v>42.78</v>
      </c>
      <c r="G1782" s="3">
        <f t="shared" si="27"/>
        <v>1.2564282374941562</v>
      </c>
      <c r="H1782" s="3">
        <v>61.08</v>
      </c>
      <c r="I1782" s="3">
        <v>0.92</v>
      </c>
      <c r="J1782" s="3">
        <v>0.8</v>
      </c>
      <c r="K1782" s="3">
        <v>55</v>
      </c>
      <c r="L1782" s="3">
        <v>43.37</v>
      </c>
      <c r="M1782" s="42">
        <v>3378.33</v>
      </c>
      <c r="N1782" s="45">
        <v>1001.41</v>
      </c>
      <c r="O1782" s="3">
        <v>36.461416666666665</v>
      </c>
      <c r="P1782" s="10">
        <v>28.92</v>
      </c>
    </row>
    <row r="1783" spans="1:16" x14ac:dyDescent="0.35">
      <c r="A1783" s="28" t="s">
        <v>118</v>
      </c>
      <c r="B1783">
        <v>93</v>
      </c>
      <c r="C1783">
        <v>828</v>
      </c>
      <c r="D1783" s="3">
        <v>104.65</v>
      </c>
      <c r="E1783" s="3">
        <v>34.93</v>
      </c>
      <c r="F1783" s="3">
        <v>30.18</v>
      </c>
      <c r="G1783" s="3">
        <f t="shared" si="27"/>
        <v>1.1573889993373094</v>
      </c>
      <c r="H1783" s="3">
        <v>152.56</v>
      </c>
      <c r="I1783" s="3">
        <v>0.95</v>
      </c>
      <c r="J1783" s="3">
        <v>0.86</v>
      </c>
      <c r="K1783" s="3">
        <v>35.44</v>
      </c>
      <c r="L1783" s="3">
        <v>30.2</v>
      </c>
      <c r="M1783" s="42">
        <v>3486.19</v>
      </c>
      <c r="N1783" s="45">
        <v>996.56</v>
      </c>
      <c r="O1783" s="3">
        <v>36.56128703703704</v>
      </c>
      <c r="P1783" s="10">
        <v>117.44</v>
      </c>
    </row>
    <row r="1784" spans="1:16" x14ac:dyDescent="0.35">
      <c r="A1784" s="28" t="s">
        <v>118</v>
      </c>
      <c r="B1784">
        <v>94</v>
      </c>
      <c r="C1784">
        <v>4525</v>
      </c>
      <c r="D1784" s="3">
        <v>243.44</v>
      </c>
      <c r="E1784" s="3">
        <v>85.5</v>
      </c>
      <c r="F1784" s="3">
        <v>67.38</v>
      </c>
      <c r="G1784" s="3">
        <f t="shared" si="27"/>
        <v>1.2689225289403385</v>
      </c>
      <c r="H1784" s="3">
        <v>108.69</v>
      </c>
      <c r="I1784" s="3">
        <v>0.96</v>
      </c>
      <c r="J1784" s="3">
        <v>0.79</v>
      </c>
      <c r="K1784" s="3">
        <v>88.23</v>
      </c>
      <c r="L1784" s="3">
        <v>69</v>
      </c>
      <c r="M1784" s="42">
        <v>3842.27</v>
      </c>
      <c r="N1784" s="45">
        <v>1004.58</v>
      </c>
      <c r="O1784" s="3">
        <v>36.89099074074074</v>
      </c>
      <c r="P1784" s="10">
        <v>161.31</v>
      </c>
    </row>
    <row r="1785" spans="1:16" x14ac:dyDescent="0.35">
      <c r="A1785" s="28" t="s">
        <v>118</v>
      </c>
      <c r="B1785">
        <v>95</v>
      </c>
      <c r="C1785">
        <v>3392</v>
      </c>
      <c r="D1785" s="3">
        <v>208.71</v>
      </c>
      <c r="E1785" s="3">
        <v>67.12</v>
      </c>
      <c r="F1785" s="3">
        <v>64.34</v>
      </c>
      <c r="G1785" s="3">
        <f t="shared" si="27"/>
        <v>1.0432079577245881</v>
      </c>
      <c r="H1785" s="3">
        <v>135.65</v>
      </c>
      <c r="I1785" s="3">
        <v>0.98</v>
      </c>
      <c r="J1785" s="3">
        <v>0.96</v>
      </c>
      <c r="K1785" s="3">
        <v>68.77</v>
      </c>
      <c r="L1785" s="3">
        <v>64.69</v>
      </c>
      <c r="M1785" s="42">
        <v>3176.71</v>
      </c>
      <c r="N1785" s="45">
        <v>1038.58</v>
      </c>
      <c r="O1785" s="3">
        <v>36.274731481481481</v>
      </c>
      <c r="P1785" s="10">
        <v>134.35</v>
      </c>
    </row>
    <row r="1786" spans="1:16" x14ac:dyDescent="0.35">
      <c r="A1786" s="28" t="s">
        <v>118</v>
      </c>
      <c r="B1786">
        <v>96</v>
      </c>
      <c r="C1786">
        <v>59761</v>
      </c>
      <c r="D1786" s="3">
        <v>1030.94</v>
      </c>
      <c r="E1786" s="3">
        <v>367.58</v>
      </c>
      <c r="F1786" s="3">
        <v>207</v>
      </c>
      <c r="G1786" s="3">
        <f t="shared" si="27"/>
        <v>1.7757487922705313</v>
      </c>
      <c r="H1786" s="3">
        <v>51.9</v>
      </c>
      <c r="I1786" s="3">
        <v>0.71</v>
      </c>
      <c r="J1786" s="3">
        <v>0.56000000000000005</v>
      </c>
      <c r="K1786" s="3">
        <v>374.07</v>
      </c>
      <c r="L1786" s="3">
        <v>228.27</v>
      </c>
      <c r="M1786" s="42">
        <v>3364.4</v>
      </c>
      <c r="N1786" s="45">
        <v>1248.03</v>
      </c>
      <c r="O1786" s="3">
        <v>36.448518518518519</v>
      </c>
      <c r="P1786" s="10">
        <v>38.1</v>
      </c>
    </row>
    <row r="1787" spans="1:16" x14ac:dyDescent="0.35">
      <c r="A1787" s="28" t="s">
        <v>118</v>
      </c>
      <c r="B1787">
        <v>97</v>
      </c>
      <c r="C1787">
        <v>31840</v>
      </c>
      <c r="D1787" s="3">
        <v>698.47</v>
      </c>
      <c r="E1787" s="3">
        <v>247</v>
      </c>
      <c r="F1787" s="3">
        <v>164.13</v>
      </c>
      <c r="G1787" s="3">
        <f t="shared" si="27"/>
        <v>1.5049046487540365</v>
      </c>
      <c r="H1787" s="3">
        <v>49.27</v>
      </c>
      <c r="I1787" s="3">
        <v>0.82</v>
      </c>
      <c r="J1787" s="3">
        <v>0.66</v>
      </c>
      <c r="K1787" s="3">
        <v>251.21</v>
      </c>
      <c r="L1787" s="3">
        <v>165.71</v>
      </c>
      <c r="M1787" s="42">
        <v>3814.88</v>
      </c>
      <c r="N1787" s="45">
        <v>1252.56</v>
      </c>
      <c r="O1787" s="3">
        <v>36.86562962962963</v>
      </c>
      <c r="P1787" s="10">
        <v>40.729999999999997</v>
      </c>
    </row>
    <row r="1788" spans="1:16" x14ac:dyDescent="0.35">
      <c r="A1788" s="28" t="s">
        <v>118</v>
      </c>
      <c r="B1788">
        <v>98</v>
      </c>
      <c r="C1788">
        <v>3485</v>
      </c>
      <c r="D1788" s="3">
        <v>247.93</v>
      </c>
      <c r="E1788" s="3">
        <v>85.63</v>
      </c>
      <c r="F1788" s="3">
        <v>51.82</v>
      </c>
      <c r="G1788" s="3">
        <f t="shared" si="27"/>
        <v>1.6524507912003086</v>
      </c>
      <c r="H1788" s="3">
        <v>104.17</v>
      </c>
      <c r="I1788" s="3">
        <v>0.71</v>
      </c>
      <c r="J1788" s="3">
        <v>0.61</v>
      </c>
      <c r="K1788" s="3">
        <v>90.82</v>
      </c>
      <c r="L1788" s="3">
        <v>59.21</v>
      </c>
      <c r="M1788" s="42">
        <v>3513.4</v>
      </c>
      <c r="N1788" s="45">
        <v>1374.22</v>
      </c>
      <c r="O1788" s="3">
        <v>36.586481481481485</v>
      </c>
      <c r="P1788" s="10">
        <v>165.82999999999998</v>
      </c>
    </row>
    <row r="1789" spans="1:16" x14ac:dyDescent="0.35">
      <c r="A1789" s="28" t="s">
        <v>118</v>
      </c>
      <c r="B1789">
        <v>99</v>
      </c>
      <c r="C1789">
        <v>1314</v>
      </c>
      <c r="D1789" s="3">
        <v>134.66999999999999</v>
      </c>
      <c r="E1789" s="3">
        <v>48.84</v>
      </c>
      <c r="F1789" s="3">
        <v>34.26</v>
      </c>
      <c r="G1789" s="3">
        <f t="shared" si="27"/>
        <v>1.4255691768826622</v>
      </c>
      <c r="H1789" s="3">
        <v>95.39</v>
      </c>
      <c r="I1789" s="3">
        <v>0.91</v>
      </c>
      <c r="J1789" s="3">
        <v>0.7</v>
      </c>
      <c r="K1789" s="3">
        <v>51.35</v>
      </c>
      <c r="L1789" s="3">
        <v>35</v>
      </c>
      <c r="M1789" s="42">
        <v>3084.68</v>
      </c>
      <c r="N1789" s="45">
        <v>1384.43</v>
      </c>
      <c r="O1789" s="3">
        <v>36.189518518518518</v>
      </c>
      <c r="P1789" s="10">
        <v>174.61</v>
      </c>
    </row>
    <row r="1790" spans="1:16" x14ac:dyDescent="0.35">
      <c r="A1790" s="28" t="s">
        <v>118</v>
      </c>
      <c r="B1790">
        <v>100</v>
      </c>
      <c r="C1790">
        <v>2014</v>
      </c>
      <c r="D1790" s="3">
        <v>161.94</v>
      </c>
      <c r="E1790" s="3">
        <v>56.11</v>
      </c>
      <c r="F1790" s="3">
        <v>45.71</v>
      </c>
      <c r="G1790" s="3">
        <f t="shared" si="27"/>
        <v>1.2275213301246992</v>
      </c>
      <c r="H1790" s="3">
        <v>147.41999999999999</v>
      </c>
      <c r="I1790" s="3">
        <v>0.97</v>
      </c>
      <c r="J1790" s="3">
        <v>0.81</v>
      </c>
      <c r="K1790" s="3">
        <v>58.14</v>
      </c>
      <c r="L1790" s="3">
        <v>46.59</v>
      </c>
      <c r="M1790" s="42">
        <v>3270.52</v>
      </c>
      <c r="N1790" s="45">
        <v>1554.25</v>
      </c>
      <c r="O1790" s="3">
        <v>36.361592592592586</v>
      </c>
      <c r="P1790" s="10">
        <v>122.58000000000001</v>
      </c>
    </row>
    <row r="1791" spans="1:16" x14ac:dyDescent="0.35">
      <c r="A1791" s="28" t="s">
        <v>118</v>
      </c>
      <c r="B1791">
        <v>101</v>
      </c>
      <c r="C1791">
        <v>1228</v>
      </c>
      <c r="D1791" s="3">
        <v>127.93</v>
      </c>
      <c r="E1791" s="3">
        <v>44.86</v>
      </c>
      <c r="F1791" s="3">
        <v>34.85</v>
      </c>
      <c r="G1791" s="3">
        <f t="shared" si="27"/>
        <v>1.2872309899569583</v>
      </c>
      <c r="H1791" s="3">
        <v>149.81</v>
      </c>
      <c r="I1791" s="3">
        <v>0.94</v>
      </c>
      <c r="J1791" s="3">
        <v>0.78</v>
      </c>
      <c r="K1791" s="3">
        <v>44.42</v>
      </c>
      <c r="L1791" s="3">
        <v>35</v>
      </c>
      <c r="M1791" s="42">
        <v>3062.18</v>
      </c>
      <c r="N1791" s="45">
        <v>1677.5</v>
      </c>
      <c r="O1791" s="3">
        <v>36.168685185185183</v>
      </c>
      <c r="P1791" s="10">
        <v>120.19</v>
      </c>
    </row>
    <row r="1792" spans="1:16" x14ac:dyDescent="0.35">
      <c r="A1792" s="28" t="s">
        <v>118</v>
      </c>
      <c r="B1792">
        <v>102</v>
      </c>
      <c r="C1792">
        <v>28510</v>
      </c>
      <c r="D1792" s="3">
        <v>671.12</v>
      </c>
      <c r="E1792" s="3">
        <v>194.76</v>
      </c>
      <c r="F1792" s="3">
        <v>186.38</v>
      </c>
      <c r="G1792" s="3">
        <f t="shared" si="27"/>
        <v>1.0449619057838824</v>
      </c>
      <c r="H1792" s="3">
        <v>135.33000000000001</v>
      </c>
      <c r="I1792" s="3">
        <v>0.8</v>
      </c>
      <c r="J1792" s="3">
        <v>0.96</v>
      </c>
      <c r="K1792" s="3">
        <v>235.08</v>
      </c>
      <c r="L1792" s="3">
        <v>190.79</v>
      </c>
      <c r="M1792" s="42">
        <v>3209.34</v>
      </c>
      <c r="N1792" s="45">
        <v>1721.38</v>
      </c>
      <c r="O1792" s="3">
        <v>36.304944444444445</v>
      </c>
      <c r="P1792" s="10">
        <v>134.66999999999999</v>
      </c>
    </row>
    <row r="1793" spans="1:16" x14ac:dyDescent="0.35">
      <c r="A1793" s="28" t="s">
        <v>118</v>
      </c>
      <c r="B1793">
        <v>103</v>
      </c>
      <c r="C1793">
        <v>59783</v>
      </c>
      <c r="D1793" s="3">
        <v>1089.96</v>
      </c>
      <c r="E1793" s="3">
        <v>324.51</v>
      </c>
      <c r="F1793" s="3">
        <v>234.56</v>
      </c>
      <c r="G1793" s="3">
        <f t="shared" si="27"/>
        <v>1.3834839699863575</v>
      </c>
      <c r="H1793" s="3">
        <v>91.28</v>
      </c>
      <c r="I1793" s="3">
        <v>0.63</v>
      </c>
      <c r="J1793" s="3">
        <v>0.72</v>
      </c>
      <c r="K1793" s="3">
        <v>351.52</v>
      </c>
      <c r="L1793" s="3">
        <v>270.36</v>
      </c>
      <c r="M1793" s="42">
        <v>3638.79</v>
      </c>
      <c r="N1793" s="45">
        <v>1828.18</v>
      </c>
      <c r="O1793" s="3">
        <v>36.702583333333337</v>
      </c>
      <c r="P1793" s="10">
        <v>178.72</v>
      </c>
    </row>
    <row r="1794" spans="1:16" x14ac:dyDescent="0.35">
      <c r="A1794" s="28" t="s">
        <v>118</v>
      </c>
      <c r="B1794">
        <v>104</v>
      </c>
      <c r="C1794">
        <v>20566</v>
      </c>
      <c r="D1794" s="3">
        <v>517.80999999999995</v>
      </c>
      <c r="E1794" s="3">
        <v>177.41</v>
      </c>
      <c r="F1794" s="3">
        <v>147.6</v>
      </c>
      <c r="G1794" s="3">
        <f t="shared" si="27"/>
        <v>1.2019647696476965</v>
      </c>
      <c r="H1794" s="3">
        <v>39.96</v>
      </c>
      <c r="I1794" s="3">
        <v>0.96</v>
      </c>
      <c r="J1794" s="3">
        <v>0.83</v>
      </c>
      <c r="K1794" s="3">
        <v>177.63</v>
      </c>
      <c r="L1794" s="3">
        <v>145.91999999999999</v>
      </c>
      <c r="M1794" s="42">
        <v>4004.85</v>
      </c>
      <c r="N1794" s="45">
        <v>1988.92</v>
      </c>
      <c r="O1794" s="3">
        <v>37.041527777777773</v>
      </c>
      <c r="P1794" s="10">
        <v>50.04</v>
      </c>
    </row>
    <row r="1795" spans="1:16" x14ac:dyDescent="0.35">
      <c r="A1795" s="28" t="s">
        <v>118</v>
      </c>
      <c r="B1795">
        <v>105</v>
      </c>
      <c r="C1795">
        <v>142259</v>
      </c>
      <c r="D1795" s="3">
        <v>1536.34</v>
      </c>
      <c r="E1795" s="3">
        <v>588.86</v>
      </c>
      <c r="F1795" s="3">
        <v>307.58999999999997</v>
      </c>
      <c r="G1795" s="3">
        <f t="shared" si="27"/>
        <v>1.9144315484898731</v>
      </c>
      <c r="H1795" s="3">
        <v>55.82</v>
      </c>
      <c r="I1795" s="3">
        <v>0.76</v>
      </c>
      <c r="J1795" s="3">
        <v>0.52</v>
      </c>
      <c r="K1795" s="3">
        <v>601.4</v>
      </c>
      <c r="L1795" s="3">
        <v>327.39</v>
      </c>
      <c r="M1795" s="42">
        <v>4142.4799999999996</v>
      </c>
      <c r="N1795" s="45">
        <v>2308.54</v>
      </c>
      <c r="O1795" s="3">
        <v>37.168962962962958</v>
      </c>
      <c r="P1795" s="10">
        <v>34.18</v>
      </c>
    </row>
    <row r="1796" spans="1:16" x14ac:dyDescent="0.35">
      <c r="A1796" s="28" t="s">
        <v>118</v>
      </c>
      <c r="B1796">
        <v>106</v>
      </c>
      <c r="C1796">
        <v>20423</v>
      </c>
      <c r="D1796" s="3">
        <v>539.36</v>
      </c>
      <c r="E1796" s="3">
        <v>210.95</v>
      </c>
      <c r="F1796" s="3">
        <v>123.27</v>
      </c>
      <c r="G1796" s="3">
        <f t="shared" si="27"/>
        <v>1.711284172953679</v>
      </c>
      <c r="H1796" s="3">
        <v>2.57</v>
      </c>
      <c r="I1796" s="3">
        <v>0.88</v>
      </c>
      <c r="J1796" s="3">
        <v>0.57999999999999996</v>
      </c>
      <c r="K1796" s="3">
        <v>208.47</v>
      </c>
      <c r="L1796" s="3">
        <v>123.52</v>
      </c>
      <c r="M1796" s="42">
        <v>4441.03</v>
      </c>
      <c r="N1796" s="45">
        <v>2447.44</v>
      </c>
      <c r="O1796" s="3">
        <v>37.445398148148151</v>
      </c>
      <c r="P1796" s="10">
        <v>87.43</v>
      </c>
    </row>
    <row r="1797" spans="1:16" x14ac:dyDescent="0.35">
      <c r="A1797" s="28" t="s">
        <v>118</v>
      </c>
      <c r="B1797">
        <v>107</v>
      </c>
      <c r="C1797">
        <v>3707</v>
      </c>
      <c r="D1797" s="3">
        <v>230.19</v>
      </c>
      <c r="E1797" s="3">
        <v>90.41</v>
      </c>
      <c r="F1797" s="3">
        <v>52.21</v>
      </c>
      <c r="G1797" s="3">
        <f t="shared" si="27"/>
        <v>1.731660601417353</v>
      </c>
      <c r="H1797" s="3">
        <v>153.31</v>
      </c>
      <c r="I1797" s="3">
        <v>0.88</v>
      </c>
      <c r="J1797" s="3">
        <v>0.57999999999999996</v>
      </c>
      <c r="K1797" s="3">
        <v>90.43</v>
      </c>
      <c r="L1797" s="3">
        <v>51.88</v>
      </c>
      <c r="M1797" s="42">
        <v>4537.3900000000003</v>
      </c>
      <c r="N1797" s="45">
        <v>2066.4899999999998</v>
      </c>
      <c r="O1797" s="3">
        <v>37.534620370370369</v>
      </c>
      <c r="P1797" s="10">
        <v>116.69</v>
      </c>
    </row>
    <row r="1798" spans="1:16" x14ac:dyDescent="0.35">
      <c r="A1798" s="28" t="s">
        <v>118</v>
      </c>
      <c r="B1798">
        <v>108</v>
      </c>
      <c r="C1798">
        <v>3471</v>
      </c>
      <c r="D1798" s="3">
        <v>214.08</v>
      </c>
      <c r="E1798" s="3">
        <v>75.45</v>
      </c>
      <c r="F1798" s="3">
        <v>58.57</v>
      </c>
      <c r="G1798" s="3">
        <f t="shared" ref="G1798:G1861" si="28">E1798/F1798</f>
        <v>1.2882021512719823</v>
      </c>
      <c r="H1798" s="3">
        <v>19.64</v>
      </c>
      <c r="I1798" s="3">
        <v>0.95</v>
      </c>
      <c r="J1798" s="3">
        <v>0.78</v>
      </c>
      <c r="K1798" s="3">
        <v>75.599999999999994</v>
      </c>
      <c r="L1798" s="3">
        <v>58.23</v>
      </c>
      <c r="M1798" s="42">
        <v>4448.54</v>
      </c>
      <c r="N1798" s="45">
        <v>1848.58</v>
      </c>
      <c r="O1798" s="3">
        <v>37.452351851851851</v>
      </c>
      <c r="P1798" s="10">
        <v>70.36</v>
      </c>
    </row>
    <row r="1799" spans="1:16" x14ac:dyDescent="0.35">
      <c r="A1799" s="28" t="s">
        <v>118</v>
      </c>
      <c r="B1799">
        <v>109</v>
      </c>
      <c r="C1799">
        <v>3112</v>
      </c>
      <c r="D1799" s="3">
        <v>206.13</v>
      </c>
      <c r="E1799" s="3">
        <v>70.3</v>
      </c>
      <c r="F1799" s="3">
        <v>56.36</v>
      </c>
      <c r="G1799" s="3">
        <f t="shared" si="28"/>
        <v>1.2473385379701916</v>
      </c>
      <c r="H1799" s="3">
        <v>158.25</v>
      </c>
      <c r="I1799" s="3">
        <v>0.92</v>
      </c>
      <c r="J1799" s="3">
        <v>0.8</v>
      </c>
      <c r="K1799" s="3">
        <v>73.569999999999993</v>
      </c>
      <c r="L1799" s="3">
        <v>57.54</v>
      </c>
      <c r="M1799" s="42">
        <v>3784.04</v>
      </c>
      <c r="N1799" s="45">
        <v>1471.95</v>
      </c>
      <c r="O1799" s="3">
        <v>36.837074074074074</v>
      </c>
      <c r="P1799" s="10">
        <v>111.75</v>
      </c>
    </row>
    <row r="1800" spans="1:16" x14ac:dyDescent="0.35">
      <c r="A1800" s="28" t="s">
        <v>118</v>
      </c>
      <c r="B1800">
        <v>110</v>
      </c>
      <c r="C1800">
        <v>33124</v>
      </c>
      <c r="D1800" s="3">
        <v>734.66</v>
      </c>
      <c r="E1800" s="3">
        <v>268.38</v>
      </c>
      <c r="F1800" s="3">
        <v>157.15</v>
      </c>
      <c r="G1800" s="3">
        <f t="shared" si="28"/>
        <v>1.707795100222717</v>
      </c>
      <c r="H1800" s="3">
        <v>117.22</v>
      </c>
      <c r="I1800" s="3">
        <v>0.77</v>
      </c>
      <c r="J1800" s="3">
        <v>0.59</v>
      </c>
      <c r="K1800" s="3">
        <v>280.92</v>
      </c>
      <c r="L1800" s="3">
        <v>163.04</v>
      </c>
      <c r="M1800" s="42">
        <v>3943.83</v>
      </c>
      <c r="N1800" s="45">
        <v>1487.4</v>
      </c>
      <c r="O1800" s="3">
        <v>36.98502777777778</v>
      </c>
      <c r="P1800" s="10">
        <v>152.78</v>
      </c>
    </row>
    <row r="1801" spans="1:16" x14ac:dyDescent="0.35">
      <c r="A1801" s="28" t="s">
        <v>118</v>
      </c>
      <c r="B1801">
        <v>111</v>
      </c>
      <c r="C1801">
        <v>96796</v>
      </c>
      <c r="D1801" s="3">
        <v>1425.92</v>
      </c>
      <c r="E1801" s="3">
        <v>498.9</v>
      </c>
      <c r="F1801" s="3">
        <v>247.03</v>
      </c>
      <c r="G1801" s="3">
        <f t="shared" si="28"/>
        <v>2.019592762012711</v>
      </c>
      <c r="H1801" s="3">
        <v>99.84</v>
      </c>
      <c r="I1801" s="3">
        <v>0.6</v>
      </c>
      <c r="J1801" s="3">
        <v>0.5</v>
      </c>
      <c r="K1801" s="3">
        <v>514.94000000000005</v>
      </c>
      <c r="L1801" s="3">
        <v>275.98</v>
      </c>
      <c r="M1801" s="42">
        <v>4267.92</v>
      </c>
      <c r="N1801" s="45">
        <v>1384.83</v>
      </c>
      <c r="O1801" s="3">
        <v>37.285111111111107</v>
      </c>
      <c r="P1801" s="10">
        <v>170.16</v>
      </c>
    </row>
    <row r="1802" spans="1:16" x14ac:dyDescent="0.35">
      <c r="A1802" s="28" t="s">
        <v>118</v>
      </c>
      <c r="B1802">
        <v>112</v>
      </c>
      <c r="C1802">
        <v>6282</v>
      </c>
      <c r="D1802" s="3">
        <v>305.08</v>
      </c>
      <c r="E1802" s="3">
        <v>117.85</v>
      </c>
      <c r="F1802" s="3">
        <v>67.87</v>
      </c>
      <c r="G1802" s="3">
        <f t="shared" si="28"/>
        <v>1.7364078385148076</v>
      </c>
      <c r="H1802" s="3">
        <v>109.78</v>
      </c>
      <c r="I1802" s="3">
        <v>0.85</v>
      </c>
      <c r="J1802" s="3">
        <v>0.57999999999999996</v>
      </c>
      <c r="K1802" s="3">
        <v>120.35</v>
      </c>
      <c r="L1802" s="3">
        <v>66.709999999999994</v>
      </c>
      <c r="M1802" s="42">
        <v>4456.76</v>
      </c>
      <c r="N1802" s="45">
        <v>884.46</v>
      </c>
      <c r="O1802" s="3">
        <v>37.459962962962962</v>
      </c>
      <c r="P1802" s="10">
        <v>160.22</v>
      </c>
    </row>
    <row r="1803" spans="1:16" x14ac:dyDescent="0.35">
      <c r="A1803" s="28" t="s">
        <v>118</v>
      </c>
      <c r="B1803">
        <v>113</v>
      </c>
      <c r="C1803">
        <v>5291</v>
      </c>
      <c r="D1803" s="3">
        <v>307.95</v>
      </c>
      <c r="E1803" s="3">
        <v>123.82</v>
      </c>
      <c r="F1803" s="3">
        <v>54.41</v>
      </c>
      <c r="G1803" s="3">
        <f t="shared" si="28"/>
        <v>2.2756846167983826</v>
      </c>
      <c r="H1803" s="3">
        <v>85.88</v>
      </c>
      <c r="I1803" s="3">
        <v>0.7</v>
      </c>
      <c r="J1803" s="3">
        <v>0.44</v>
      </c>
      <c r="K1803" s="3">
        <v>118.61</v>
      </c>
      <c r="L1803" s="3">
        <v>57.17</v>
      </c>
      <c r="M1803" s="42">
        <v>4563.62</v>
      </c>
      <c r="N1803" s="45">
        <v>1098.3900000000001</v>
      </c>
      <c r="O1803" s="3">
        <v>37.558907407407411</v>
      </c>
      <c r="P1803" s="10">
        <v>4.1200000000000045</v>
      </c>
    </row>
    <row r="1804" spans="1:16" x14ac:dyDescent="0.35">
      <c r="A1804" s="28" t="s">
        <v>118</v>
      </c>
      <c r="B1804">
        <v>114</v>
      </c>
      <c r="C1804">
        <v>3472</v>
      </c>
      <c r="D1804" s="3">
        <v>242.33</v>
      </c>
      <c r="E1804" s="3">
        <v>96.82</v>
      </c>
      <c r="F1804" s="3">
        <v>45.66</v>
      </c>
      <c r="G1804" s="3">
        <f t="shared" si="28"/>
        <v>2.1204555409548838</v>
      </c>
      <c r="H1804" s="3">
        <v>144.47999999999999</v>
      </c>
      <c r="I1804" s="3">
        <v>0.74</v>
      </c>
      <c r="J1804" s="3">
        <v>0.47</v>
      </c>
      <c r="K1804" s="3">
        <v>95.02</v>
      </c>
      <c r="L1804" s="3">
        <v>50.48</v>
      </c>
      <c r="M1804" s="42">
        <v>4116.1400000000003</v>
      </c>
      <c r="N1804" s="45">
        <v>1037.3399999999999</v>
      </c>
      <c r="O1804" s="3">
        <v>37.144574074074072</v>
      </c>
      <c r="P1804" s="10">
        <v>125.52000000000001</v>
      </c>
    </row>
    <row r="1805" spans="1:16" x14ac:dyDescent="0.35">
      <c r="A1805" s="28" t="s">
        <v>118</v>
      </c>
      <c r="B1805">
        <v>115</v>
      </c>
      <c r="C1805">
        <v>3671</v>
      </c>
      <c r="D1805" s="3">
        <v>220.2</v>
      </c>
      <c r="E1805" s="3">
        <v>73.709999999999994</v>
      </c>
      <c r="F1805" s="3">
        <v>63.41</v>
      </c>
      <c r="G1805" s="3">
        <f t="shared" si="28"/>
        <v>1.1624349471692161</v>
      </c>
      <c r="H1805" s="3">
        <v>146.54</v>
      </c>
      <c r="I1805" s="3">
        <v>0.95</v>
      </c>
      <c r="J1805" s="3">
        <v>0.86</v>
      </c>
      <c r="K1805" s="3">
        <v>76.69</v>
      </c>
      <c r="L1805" s="3">
        <v>64</v>
      </c>
      <c r="M1805" s="42">
        <v>4213.6400000000003</v>
      </c>
      <c r="N1805" s="45">
        <v>998.51</v>
      </c>
      <c r="O1805" s="3">
        <v>37.23485185185185</v>
      </c>
      <c r="P1805" s="10">
        <v>123.46000000000001</v>
      </c>
    </row>
    <row r="1806" spans="1:16" x14ac:dyDescent="0.35">
      <c r="A1806" s="28" t="s">
        <v>118</v>
      </c>
      <c r="B1806">
        <v>116</v>
      </c>
      <c r="C1806">
        <v>4143</v>
      </c>
      <c r="D1806" s="3">
        <v>235.25</v>
      </c>
      <c r="E1806" s="3">
        <v>86.22</v>
      </c>
      <c r="F1806" s="3">
        <v>61.18</v>
      </c>
      <c r="G1806" s="3">
        <f t="shared" si="28"/>
        <v>1.4092840797646289</v>
      </c>
      <c r="H1806" s="3">
        <v>142.57</v>
      </c>
      <c r="I1806" s="3">
        <v>0.94</v>
      </c>
      <c r="J1806" s="3">
        <v>0.71</v>
      </c>
      <c r="K1806" s="3">
        <v>85.91</v>
      </c>
      <c r="L1806" s="3">
        <v>61.26</v>
      </c>
      <c r="M1806" s="42">
        <v>4260.01</v>
      </c>
      <c r="N1806" s="45">
        <v>818.42</v>
      </c>
      <c r="O1806" s="3">
        <v>37.277787037037037</v>
      </c>
      <c r="P1806" s="10">
        <v>127.43</v>
      </c>
    </row>
    <row r="1807" spans="1:16" x14ac:dyDescent="0.35">
      <c r="A1807" s="28" t="s">
        <v>118</v>
      </c>
      <c r="B1807">
        <v>117</v>
      </c>
      <c r="C1807">
        <v>2466</v>
      </c>
      <c r="D1807" s="3">
        <v>184.52</v>
      </c>
      <c r="E1807" s="3">
        <v>70.16</v>
      </c>
      <c r="F1807" s="3">
        <v>44.75</v>
      </c>
      <c r="G1807" s="3">
        <f t="shared" si="28"/>
        <v>1.5678212290502793</v>
      </c>
      <c r="H1807" s="3">
        <v>91.75</v>
      </c>
      <c r="I1807" s="3">
        <v>0.91</v>
      </c>
      <c r="J1807" s="3">
        <v>0.64</v>
      </c>
      <c r="K1807" s="3">
        <v>69.430000000000007</v>
      </c>
      <c r="L1807" s="3">
        <v>43</v>
      </c>
      <c r="M1807" s="42">
        <v>3979.17</v>
      </c>
      <c r="N1807" s="45">
        <v>391.48</v>
      </c>
      <c r="O1807" s="3">
        <v>37.017749999999999</v>
      </c>
      <c r="P1807" s="10">
        <v>178.25</v>
      </c>
    </row>
    <row r="1808" spans="1:16" x14ac:dyDescent="0.35">
      <c r="A1808" s="28" t="s">
        <v>118</v>
      </c>
      <c r="B1808">
        <v>118</v>
      </c>
      <c r="C1808">
        <v>3570</v>
      </c>
      <c r="D1808" s="3">
        <v>214.06</v>
      </c>
      <c r="E1808" s="3">
        <v>73.33</v>
      </c>
      <c r="F1808" s="3">
        <v>61.99</v>
      </c>
      <c r="G1808" s="3">
        <f t="shared" si="28"/>
        <v>1.182932731085659</v>
      </c>
      <c r="H1808" s="3">
        <v>45.42</v>
      </c>
      <c r="I1808" s="3">
        <v>0.98</v>
      </c>
      <c r="J1808" s="3">
        <v>0.85</v>
      </c>
      <c r="K1808" s="3">
        <v>75</v>
      </c>
      <c r="L1808" s="3">
        <v>62.23</v>
      </c>
      <c r="M1808" s="42">
        <v>4128.2299999999996</v>
      </c>
      <c r="N1808" s="45">
        <v>319.24</v>
      </c>
      <c r="O1808" s="3">
        <v>37.155768518518514</v>
      </c>
      <c r="P1808" s="10">
        <v>44.58</v>
      </c>
    </row>
    <row r="1809" spans="1:16" x14ac:dyDescent="0.35">
      <c r="A1809" s="28" t="s">
        <v>118</v>
      </c>
      <c r="B1809">
        <v>119</v>
      </c>
      <c r="C1809">
        <v>2956</v>
      </c>
      <c r="D1809" s="3">
        <v>194.88</v>
      </c>
      <c r="E1809" s="3">
        <v>66.36</v>
      </c>
      <c r="F1809" s="3">
        <v>56.72</v>
      </c>
      <c r="G1809" s="3">
        <f t="shared" si="28"/>
        <v>1.1699576868829338</v>
      </c>
      <c r="H1809" s="3">
        <v>51.27</v>
      </c>
      <c r="I1809" s="3">
        <v>0.98</v>
      </c>
      <c r="J1809" s="3">
        <v>0.85</v>
      </c>
      <c r="K1809" s="3">
        <v>69.03</v>
      </c>
      <c r="L1809" s="3">
        <v>57.77</v>
      </c>
      <c r="M1809" s="42">
        <v>4485.68</v>
      </c>
      <c r="N1809" s="45">
        <v>350.06</v>
      </c>
      <c r="O1809" s="3">
        <v>37.486740740740743</v>
      </c>
      <c r="P1809" s="10">
        <v>38.729999999999997</v>
      </c>
    </row>
    <row r="1810" spans="1:16" x14ac:dyDescent="0.35">
      <c r="A1810" s="28" t="s">
        <v>118</v>
      </c>
      <c r="B1810">
        <v>120</v>
      </c>
      <c r="C1810">
        <v>3800</v>
      </c>
      <c r="D1810" s="3">
        <v>242.79</v>
      </c>
      <c r="E1810" s="3">
        <v>77.23</v>
      </c>
      <c r="F1810" s="3">
        <v>62.65</v>
      </c>
      <c r="G1810" s="3">
        <f t="shared" si="28"/>
        <v>1.2327214684756584</v>
      </c>
      <c r="H1810" s="3">
        <v>138.55000000000001</v>
      </c>
      <c r="I1810" s="3">
        <v>0.81</v>
      </c>
      <c r="J1810" s="3">
        <v>0.81</v>
      </c>
      <c r="K1810" s="3">
        <v>83.82</v>
      </c>
      <c r="L1810" s="3">
        <v>70.16</v>
      </c>
      <c r="M1810" s="42">
        <v>4615.79</v>
      </c>
      <c r="N1810" s="45">
        <v>369.11</v>
      </c>
      <c r="O1810" s="3">
        <v>37.607212962962961</v>
      </c>
      <c r="P1810" s="10">
        <v>131.44999999999999</v>
      </c>
    </row>
    <row r="1811" spans="1:16" x14ac:dyDescent="0.35">
      <c r="A1811" s="28" t="s">
        <v>118</v>
      </c>
      <c r="B1811">
        <v>121</v>
      </c>
      <c r="C1811">
        <v>5517</v>
      </c>
      <c r="D1811" s="3">
        <v>312.13</v>
      </c>
      <c r="E1811" s="3">
        <v>127.3</v>
      </c>
      <c r="F1811" s="3">
        <v>55.18</v>
      </c>
      <c r="G1811" s="3">
        <f t="shared" si="28"/>
        <v>2.3069952881478795</v>
      </c>
      <c r="H1811" s="3">
        <v>57.46</v>
      </c>
      <c r="I1811" s="3">
        <v>0.71</v>
      </c>
      <c r="J1811" s="3">
        <v>0.43</v>
      </c>
      <c r="K1811" s="3">
        <v>123.99</v>
      </c>
      <c r="L1811" s="3">
        <v>60.42</v>
      </c>
      <c r="M1811" s="42">
        <v>4759.1499999999996</v>
      </c>
      <c r="N1811" s="45">
        <v>273.64</v>
      </c>
      <c r="O1811" s="3">
        <v>37.739953703703705</v>
      </c>
      <c r="P1811" s="10">
        <v>32.54</v>
      </c>
    </row>
    <row r="1812" spans="1:16" x14ac:dyDescent="0.35">
      <c r="A1812" s="28" t="s">
        <v>118</v>
      </c>
      <c r="B1812">
        <v>122</v>
      </c>
      <c r="C1812">
        <v>6731</v>
      </c>
      <c r="D1812" s="3">
        <v>312.27</v>
      </c>
      <c r="E1812" s="3">
        <v>99.87</v>
      </c>
      <c r="F1812" s="3">
        <v>85.81</v>
      </c>
      <c r="G1812" s="3">
        <f t="shared" si="28"/>
        <v>1.1638503670900828</v>
      </c>
      <c r="H1812" s="3">
        <v>149.81</v>
      </c>
      <c r="I1812" s="3">
        <v>0.87</v>
      </c>
      <c r="J1812" s="3">
        <v>0.86</v>
      </c>
      <c r="K1812" s="3">
        <v>106.51</v>
      </c>
      <c r="L1812" s="3">
        <v>87.51</v>
      </c>
      <c r="M1812" s="42">
        <v>5063.43</v>
      </c>
      <c r="N1812" s="45">
        <v>476.22</v>
      </c>
      <c r="O1812" s="3">
        <v>38.021694444444442</v>
      </c>
      <c r="P1812" s="10">
        <v>120.19</v>
      </c>
    </row>
    <row r="1813" spans="1:16" x14ac:dyDescent="0.35">
      <c r="A1813" s="28" t="s">
        <v>118</v>
      </c>
      <c r="B1813">
        <v>123</v>
      </c>
      <c r="C1813">
        <v>17255</v>
      </c>
      <c r="D1813" s="3">
        <v>514.49</v>
      </c>
      <c r="E1813" s="3">
        <v>173.83</v>
      </c>
      <c r="F1813" s="3">
        <v>126.39</v>
      </c>
      <c r="G1813" s="3">
        <f t="shared" si="28"/>
        <v>1.37534615080307</v>
      </c>
      <c r="H1813" s="3">
        <v>50.52</v>
      </c>
      <c r="I1813" s="3">
        <v>0.82</v>
      </c>
      <c r="J1813" s="3">
        <v>0.73</v>
      </c>
      <c r="K1813" s="3">
        <v>181.32</v>
      </c>
      <c r="L1813" s="3">
        <v>131.09</v>
      </c>
      <c r="M1813" s="42">
        <v>4877.8100000000004</v>
      </c>
      <c r="N1813" s="45">
        <v>508.96</v>
      </c>
      <c r="O1813" s="3">
        <v>37.849824074074071</v>
      </c>
      <c r="P1813" s="10">
        <v>39.479999999999997</v>
      </c>
    </row>
    <row r="1814" spans="1:16" x14ac:dyDescent="0.35">
      <c r="A1814" s="28" t="s">
        <v>118</v>
      </c>
      <c r="B1814">
        <v>124</v>
      </c>
      <c r="C1814">
        <v>7098</v>
      </c>
      <c r="D1814" s="3">
        <v>313.27</v>
      </c>
      <c r="E1814" s="3">
        <v>97.9</v>
      </c>
      <c r="F1814" s="3">
        <v>92.31</v>
      </c>
      <c r="G1814" s="3">
        <f t="shared" si="28"/>
        <v>1.0605568194128481</v>
      </c>
      <c r="H1814" s="3">
        <v>177.67</v>
      </c>
      <c r="I1814" s="3">
        <v>0.91</v>
      </c>
      <c r="J1814" s="3">
        <v>0.94</v>
      </c>
      <c r="K1814" s="3">
        <v>104</v>
      </c>
      <c r="L1814" s="3">
        <v>91.59</v>
      </c>
      <c r="M1814" s="42">
        <v>5001.4399999999996</v>
      </c>
      <c r="N1814" s="45">
        <v>615.73</v>
      </c>
      <c r="O1814" s="3">
        <v>37.964296296296297</v>
      </c>
      <c r="P1814" s="10">
        <v>92.330000000000013</v>
      </c>
    </row>
    <row r="1815" spans="1:16" x14ac:dyDescent="0.35">
      <c r="A1815" s="28" t="s">
        <v>118</v>
      </c>
      <c r="B1815">
        <v>125</v>
      </c>
      <c r="C1815">
        <v>6988</v>
      </c>
      <c r="D1815" s="3">
        <v>313.79000000000002</v>
      </c>
      <c r="E1815" s="3">
        <v>104.77</v>
      </c>
      <c r="F1815" s="3">
        <v>84.92</v>
      </c>
      <c r="G1815" s="3">
        <f t="shared" si="28"/>
        <v>1.2337494112105509</v>
      </c>
      <c r="H1815" s="3">
        <v>82.7</v>
      </c>
      <c r="I1815" s="3">
        <v>0.89</v>
      </c>
      <c r="J1815" s="3">
        <v>0.81</v>
      </c>
      <c r="K1815" s="3">
        <v>107.56</v>
      </c>
      <c r="L1815" s="3">
        <v>89.54</v>
      </c>
      <c r="M1815" s="42">
        <v>4876.25</v>
      </c>
      <c r="N1815" s="45">
        <v>670.82</v>
      </c>
      <c r="O1815" s="3">
        <v>37.848379629629626</v>
      </c>
      <c r="P1815" s="10">
        <v>7.2999999999999972</v>
      </c>
    </row>
    <row r="1816" spans="1:16" x14ac:dyDescent="0.35">
      <c r="A1816" s="28" t="s">
        <v>118</v>
      </c>
      <c r="B1816">
        <v>126</v>
      </c>
      <c r="C1816">
        <v>1806</v>
      </c>
      <c r="D1816" s="3">
        <v>160.09</v>
      </c>
      <c r="E1816" s="3">
        <v>57.34</v>
      </c>
      <c r="F1816" s="3">
        <v>40.1</v>
      </c>
      <c r="G1816" s="3">
        <f t="shared" si="28"/>
        <v>1.429925187032419</v>
      </c>
      <c r="H1816" s="3">
        <v>155.56</v>
      </c>
      <c r="I1816" s="3">
        <v>0.89</v>
      </c>
      <c r="J1816" s="3">
        <v>0.7</v>
      </c>
      <c r="K1816" s="3">
        <v>59.2</v>
      </c>
      <c r="L1816" s="3">
        <v>43</v>
      </c>
      <c r="M1816" s="42">
        <v>4939.37</v>
      </c>
      <c r="N1816" s="45">
        <v>759</v>
      </c>
      <c r="O1816" s="3">
        <v>37.906824074074073</v>
      </c>
      <c r="P1816" s="10">
        <v>114.44</v>
      </c>
    </row>
    <row r="1817" spans="1:16" x14ac:dyDescent="0.35">
      <c r="A1817" s="28" t="s">
        <v>118</v>
      </c>
      <c r="B1817">
        <v>127</v>
      </c>
      <c r="C1817">
        <v>70509</v>
      </c>
      <c r="D1817" s="3">
        <v>1137.95</v>
      </c>
      <c r="E1817" s="3">
        <v>455.9</v>
      </c>
      <c r="F1817" s="3">
        <v>196.92</v>
      </c>
      <c r="G1817" s="3">
        <f t="shared" si="28"/>
        <v>2.3151533617712778</v>
      </c>
      <c r="H1817" s="3">
        <v>93.93</v>
      </c>
      <c r="I1817" s="3">
        <v>0.68</v>
      </c>
      <c r="J1817" s="3">
        <v>0.43</v>
      </c>
      <c r="K1817" s="3">
        <v>453.09</v>
      </c>
      <c r="L1817" s="3">
        <v>213.08</v>
      </c>
      <c r="M1817" s="42">
        <v>4662.6499999999996</v>
      </c>
      <c r="N1817" s="45">
        <v>744.86</v>
      </c>
      <c r="O1817" s="3">
        <v>37.650601851851853</v>
      </c>
      <c r="P1817" s="10">
        <v>176.07</v>
      </c>
    </row>
    <row r="1818" spans="1:16" x14ac:dyDescent="0.35">
      <c r="A1818" s="28" t="s">
        <v>118</v>
      </c>
      <c r="B1818">
        <v>128</v>
      </c>
      <c r="C1818">
        <v>38776</v>
      </c>
      <c r="D1818" s="3">
        <v>754.01</v>
      </c>
      <c r="E1818" s="3">
        <v>283.02999999999997</v>
      </c>
      <c r="F1818" s="3">
        <v>174.44</v>
      </c>
      <c r="G1818" s="3">
        <f t="shared" si="28"/>
        <v>1.6225063058931437</v>
      </c>
      <c r="H1818" s="3">
        <v>80.290000000000006</v>
      </c>
      <c r="I1818" s="3">
        <v>0.86</v>
      </c>
      <c r="J1818" s="3">
        <v>0.62</v>
      </c>
      <c r="K1818" s="3">
        <v>280.45</v>
      </c>
      <c r="L1818" s="3">
        <v>179.67</v>
      </c>
      <c r="M1818" s="42">
        <v>4805.8500000000004</v>
      </c>
      <c r="N1818" s="45">
        <v>1088.0999999999999</v>
      </c>
      <c r="O1818" s="3">
        <v>37.78319444444444</v>
      </c>
      <c r="P1818" s="10">
        <v>9.7099999999999937</v>
      </c>
    </row>
    <row r="1819" spans="1:16" x14ac:dyDescent="0.35">
      <c r="A1819" s="28" t="s">
        <v>118</v>
      </c>
      <c r="B1819">
        <v>129</v>
      </c>
      <c r="C1819">
        <v>21898</v>
      </c>
      <c r="D1819" s="3">
        <v>592.11</v>
      </c>
      <c r="E1819" s="3">
        <v>226.95</v>
      </c>
      <c r="F1819" s="3">
        <v>122.85</v>
      </c>
      <c r="G1819" s="3">
        <f t="shared" si="28"/>
        <v>1.8473748473748475</v>
      </c>
      <c r="H1819" s="3">
        <v>38.85</v>
      </c>
      <c r="I1819" s="3">
        <v>0.78</v>
      </c>
      <c r="J1819" s="3">
        <v>0.54</v>
      </c>
      <c r="K1819" s="3">
        <v>233.08</v>
      </c>
      <c r="L1819" s="3">
        <v>128.97999999999999</v>
      </c>
      <c r="M1819" s="42">
        <v>5084.84</v>
      </c>
      <c r="N1819" s="45">
        <v>1216.42</v>
      </c>
      <c r="O1819" s="3">
        <v>38.041518518518515</v>
      </c>
      <c r="P1819" s="10">
        <v>51.15</v>
      </c>
    </row>
    <row r="1820" spans="1:16" x14ac:dyDescent="0.35">
      <c r="A1820" s="28" t="s">
        <v>118</v>
      </c>
      <c r="B1820">
        <v>130</v>
      </c>
      <c r="C1820">
        <v>15164</v>
      </c>
      <c r="D1820" s="3">
        <v>503.81</v>
      </c>
      <c r="E1820" s="3">
        <v>180.52</v>
      </c>
      <c r="F1820" s="3">
        <v>106.96</v>
      </c>
      <c r="G1820" s="3">
        <f t="shared" si="28"/>
        <v>1.6877337322363501</v>
      </c>
      <c r="H1820" s="3">
        <v>0.24</v>
      </c>
      <c r="I1820" s="3">
        <v>0.75</v>
      </c>
      <c r="J1820" s="3">
        <v>0.59</v>
      </c>
      <c r="K1820" s="3">
        <v>189.45</v>
      </c>
      <c r="L1820" s="3">
        <v>118.91</v>
      </c>
      <c r="M1820" s="42">
        <v>4547.04</v>
      </c>
      <c r="N1820" s="45">
        <v>1597.54</v>
      </c>
      <c r="O1820" s="3">
        <v>37.543555555555557</v>
      </c>
      <c r="P1820" s="10">
        <v>89.76</v>
      </c>
    </row>
    <row r="1821" spans="1:16" x14ac:dyDescent="0.35">
      <c r="A1821" s="28" t="s">
        <v>118</v>
      </c>
      <c r="B1821">
        <v>131</v>
      </c>
      <c r="C1821">
        <v>171375</v>
      </c>
      <c r="D1821" s="3">
        <v>2091.1999999999998</v>
      </c>
      <c r="E1821" s="3">
        <v>640.91999999999996</v>
      </c>
      <c r="F1821" s="3">
        <v>340.45</v>
      </c>
      <c r="G1821" s="3">
        <f t="shared" si="28"/>
        <v>1.882567190483184</v>
      </c>
      <c r="H1821" s="3">
        <v>107.12</v>
      </c>
      <c r="I1821" s="3">
        <v>0.49</v>
      </c>
      <c r="J1821" s="3">
        <v>0.53</v>
      </c>
      <c r="K1821" s="3">
        <v>676.5</v>
      </c>
      <c r="L1821" s="3">
        <v>395.45</v>
      </c>
      <c r="M1821" s="42">
        <v>4861.84</v>
      </c>
      <c r="N1821" s="45">
        <v>1830.34</v>
      </c>
      <c r="O1821" s="3">
        <v>37.835037037037033</v>
      </c>
      <c r="P1821" s="10">
        <v>162.88</v>
      </c>
    </row>
    <row r="1822" spans="1:16" x14ac:dyDescent="0.35">
      <c r="A1822" s="28" t="s">
        <v>118</v>
      </c>
      <c r="B1822">
        <v>132</v>
      </c>
      <c r="C1822">
        <v>71159</v>
      </c>
      <c r="D1822" s="3">
        <v>1066.76</v>
      </c>
      <c r="E1822" s="3">
        <v>369.24</v>
      </c>
      <c r="F1822" s="3">
        <v>245.37</v>
      </c>
      <c r="G1822" s="3">
        <f t="shared" si="28"/>
        <v>1.5048294412519867</v>
      </c>
      <c r="H1822" s="3">
        <v>150.6</v>
      </c>
      <c r="I1822" s="3">
        <v>0.79</v>
      </c>
      <c r="J1822" s="3">
        <v>0.66</v>
      </c>
      <c r="K1822" s="3">
        <v>403.33</v>
      </c>
      <c r="L1822" s="3">
        <v>263.83</v>
      </c>
      <c r="M1822" s="42">
        <v>4759.93</v>
      </c>
      <c r="N1822" s="45">
        <v>2509.5</v>
      </c>
      <c r="O1822" s="3">
        <v>37.740675925925927</v>
      </c>
      <c r="P1822" s="10">
        <v>119.4</v>
      </c>
    </row>
    <row r="1823" spans="1:16" x14ac:dyDescent="0.35">
      <c r="A1823" s="28" t="s">
        <v>118</v>
      </c>
      <c r="B1823">
        <v>133</v>
      </c>
      <c r="C1823">
        <v>16074</v>
      </c>
      <c r="D1823" s="3">
        <v>512.57000000000005</v>
      </c>
      <c r="E1823" s="3">
        <v>200.73</v>
      </c>
      <c r="F1823" s="3">
        <v>101.96</v>
      </c>
      <c r="G1823" s="3">
        <f t="shared" si="28"/>
        <v>1.9687132208709297</v>
      </c>
      <c r="H1823" s="3">
        <v>140.94</v>
      </c>
      <c r="I1823" s="3">
        <v>0.77</v>
      </c>
      <c r="J1823" s="3">
        <v>0.51</v>
      </c>
      <c r="K1823" s="3">
        <v>197.04</v>
      </c>
      <c r="L1823" s="3">
        <v>114.99</v>
      </c>
      <c r="M1823" s="42">
        <v>5031.0200000000004</v>
      </c>
      <c r="N1823" s="45">
        <v>2667</v>
      </c>
      <c r="O1823" s="3">
        <v>37.99168518518519</v>
      </c>
      <c r="P1823" s="10">
        <v>129.06</v>
      </c>
    </row>
    <row r="1824" spans="1:16" x14ac:dyDescent="0.35">
      <c r="A1824" s="28" t="s">
        <v>118</v>
      </c>
      <c r="B1824">
        <v>134</v>
      </c>
      <c r="C1824">
        <v>4960</v>
      </c>
      <c r="D1824" s="3">
        <v>254.72</v>
      </c>
      <c r="E1824" s="3">
        <v>89.5</v>
      </c>
      <c r="F1824" s="3">
        <v>70.56</v>
      </c>
      <c r="G1824" s="3">
        <f t="shared" si="28"/>
        <v>1.2684240362811792</v>
      </c>
      <c r="H1824" s="3">
        <v>6.05</v>
      </c>
      <c r="I1824" s="3">
        <v>0.96</v>
      </c>
      <c r="J1824" s="3">
        <v>0.79</v>
      </c>
      <c r="K1824" s="3">
        <v>89.84</v>
      </c>
      <c r="L1824" s="3">
        <v>70</v>
      </c>
      <c r="M1824" s="42">
        <v>5046.3</v>
      </c>
      <c r="N1824" s="45">
        <v>2562.94</v>
      </c>
      <c r="O1824" s="3">
        <v>38.005833333333335</v>
      </c>
      <c r="P1824" s="10">
        <v>83.95</v>
      </c>
    </row>
    <row r="1825" spans="1:16" x14ac:dyDescent="0.35">
      <c r="A1825" s="28" t="s">
        <v>118</v>
      </c>
      <c r="B1825">
        <v>135</v>
      </c>
      <c r="C1825">
        <v>48772</v>
      </c>
      <c r="D1825" s="3">
        <v>1203.9000000000001</v>
      </c>
      <c r="E1825" s="3">
        <v>338.43</v>
      </c>
      <c r="F1825" s="3">
        <v>183.49</v>
      </c>
      <c r="G1825" s="3">
        <f t="shared" si="28"/>
        <v>1.8444056896833614</v>
      </c>
      <c r="H1825" s="3">
        <v>97.89</v>
      </c>
      <c r="I1825" s="3">
        <v>0.42</v>
      </c>
      <c r="J1825" s="3">
        <v>0.54</v>
      </c>
      <c r="K1825" s="3">
        <v>354.81</v>
      </c>
      <c r="L1825" s="3">
        <v>210.26</v>
      </c>
      <c r="M1825" s="42">
        <v>5220.49</v>
      </c>
      <c r="N1825" s="45">
        <v>2571.41</v>
      </c>
      <c r="O1825" s="3">
        <v>38.16712037037037</v>
      </c>
      <c r="P1825" s="10">
        <v>172.11</v>
      </c>
    </row>
    <row r="1826" spans="1:16" x14ac:dyDescent="0.35">
      <c r="A1826" s="28" t="s">
        <v>118</v>
      </c>
      <c r="B1826">
        <v>136</v>
      </c>
      <c r="C1826">
        <v>13350</v>
      </c>
      <c r="D1826" s="3">
        <v>441.3</v>
      </c>
      <c r="E1826" s="3">
        <v>166.86</v>
      </c>
      <c r="F1826" s="3">
        <v>101.87</v>
      </c>
      <c r="G1826" s="3">
        <f t="shared" si="28"/>
        <v>1.6379699617159125</v>
      </c>
      <c r="H1826" s="3">
        <v>40.68</v>
      </c>
      <c r="I1826" s="3">
        <v>0.86</v>
      </c>
      <c r="J1826" s="3">
        <v>0.61</v>
      </c>
      <c r="K1826" s="3">
        <v>169.18</v>
      </c>
      <c r="L1826" s="3">
        <v>105.81</v>
      </c>
      <c r="M1826" s="42">
        <v>5024.93</v>
      </c>
      <c r="N1826" s="45">
        <v>2227.4</v>
      </c>
      <c r="O1826" s="3">
        <v>37.986046296296294</v>
      </c>
      <c r="P1826" s="10">
        <v>49.32</v>
      </c>
    </row>
    <row r="1827" spans="1:16" x14ac:dyDescent="0.35">
      <c r="A1827" s="28" t="s">
        <v>118</v>
      </c>
      <c r="B1827">
        <v>137</v>
      </c>
      <c r="C1827">
        <v>7500</v>
      </c>
      <c r="D1827" s="3">
        <v>333.38</v>
      </c>
      <c r="E1827" s="3">
        <v>125.81</v>
      </c>
      <c r="F1827" s="3">
        <v>75.900000000000006</v>
      </c>
      <c r="G1827" s="3">
        <f t="shared" si="28"/>
        <v>1.6575757575757575</v>
      </c>
      <c r="H1827" s="3">
        <v>173.08</v>
      </c>
      <c r="I1827" s="3">
        <v>0.85</v>
      </c>
      <c r="J1827" s="3">
        <v>0.6</v>
      </c>
      <c r="K1827" s="3">
        <v>130.25</v>
      </c>
      <c r="L1827" s="3">
        <v>76.959999999999994</v>
      </c>
      <c r="M1827" s="42">
        <v>5247.27</v>
      </c>
      <c r="N1827" s="45">
        <v>2218.0700000000002</v>
      </c>
      <c r="O1827" s="3">
        <v>38.191916666666671</v>
      </c>
      <c r="P1827" s="10">
        <v>96.919999999999987</v>
      </c>
    </row>
    <row r="1828" spans="1:16" x14ac:dyDescent="0.35">
      <c r="A1828" s="28" t="s">
        <v>118</v>
      </c>
      <c r="B1828">
        <v>138</v>
      </c>
      <c r="C1828">
        <v>3469</v>
      </c>
      <c r="D1828" s="3">
        <v>242.19</v>
      </c>
      <c r="E1828" s="3">
        <v>84.64</v>
      </c>
      <c r="F1828" s="3">
        <v>52.19</v>
      </c>
      <c r="G1828" s="3">
        <f t="shared" si="28"/>
        <v>1.6217666219582296</v>
      </c>
      <c r="H1828" s="3">
        <v>91.82</v>
      </c>
      <c r="I1828" s="3">
        <v>0.74</v>
      </c>
      <c r="J1828" s="3">
        <v>0.62</v>
      </c>
      <c r="K1828" s="3">
        <v>90.05</v>
      </c>
      <c r="L1828" s="3">
        <v>55.5</v>
      </c>
      <c r="M1828" s="42">
        <v>5234.99</v>
      </c>
      <c r="N1828" s="45">
        <v>1874.15</v>
      </c>
      <c r="O1828" s="3">
        <v>38.180546296296292</v>
      </c>
      <c r="P1828" s="10">
        <v>178.18</v>
      </c>
    </row>
    <row r="1829" spans="1:16" x14ac:dyDescent="0.35">
      <c r="A1829" s="28" t="s">
        <v>118</v>
      </c>
      <c r="B1829">
        <v>139</v>
      </c>
      <c r="C1829">
        <v>4842</v>
      </c>
      <c r="D1829" s="3">
        <v>260.36</v>
      </c>
      <c r="E1829" s="3">
        <v>102.24</v>
      </c>
      <c r="F1829" s="3">
        <v>60.3</v>
      </c>
      <c r="G1829" s="3">
        <f t="shared" si="28"/>
        <v>1.6955223880597015</v>
      </c>
      <c r="H1829" s="3">
        <v>7.18</v>
      </c>
      <c r="I1829" s="3">
        <v>0.9</v>
      </c>
      <c r="J1829" s="3">
        <v>0.59</v>
      </c>
      <c r="K1829" s="3">
        <v>100.62</v>
      </c>
      <c r="L1829" s="3">
        <v>59.29</v>
      </c>
      <c r="M1829" s="42">
        <v>5360.12</v>
      </c>
      <c r="N1829" s="45">
        <v>1560.77</v>
      </c>
      <c r="O1829" s="3">
        <v>38.296407407407408</v>
      </c>
      <c r="P1829" s="10">
        <v>82.82</v>
      </c>
    </row>
    <row r="1830" spans="1:16" x14ac:dyDescent="0.35">
      <c r="A1830" s="28" t="s">
        <v>118</v>
      </c>
      <c r="B1830">
        <v>140</v>
      </c>
      <c r="C1830">
        <v>2800</v>
      </c>
      <c r="D1830" s="3">
        <v>190.49</v>
      </c>
      <c r="E1830" s="3">
        <v>61.39</v>
      </c>
      <c r="F1830" s="3">
        <v>58.08</v>
      </c>
      <c r="G1830" s="3">
        <f t="shared" si="28"/>
        <v>1.0569903581267217</v>
      </c>
      <c r="H1830" s="3">
        <v>92.32</v>
      </c>
      <c r="I1830" s="3">
        <v>0.97</v>
      </c>
      <c r="J1830" s="3">
        <v>0.95</v>
      </c>
      <c r="K1830" s="3">
        <v>64.03</v>
      </c>
      <c r="L1830" s="3">
        <v>57.35</v>
      </c>
      <c r="M1830" s="42">
        <v>5449</v>
      </c>
      <c r="N1830" s="45">
        <v>1480.29</v>
      </c>
      <c r="O1830" s="3">
        <v>38.378703703703707</v>
      </c>
      <c r="P1830" s="10">
        <v>177.68</v>
      </c>
    </row>
    <row r="1831" spans="1:16" x14ac:dyDescent="0.35">
      <c r="A1831" s="28" t="s">
        <v>118</v>
      </c>
      <c r="B1831">
        <v>141</v>
      </c>
      <c r="C1831">
        <v>101699</v>
      </c>
      <c r="D1831" s="3">
        <v>1562.74</v>
      </c>
      <c r="E1831" s="3">
        <v>552.91</v>
      </c>
      <c r="F1831" s="3">
        <v>234.19</v>
      </c>
      <c r="G1831" s="3">
        <f t="shared" si="28"/>
        <v>2.3609462402322898</v>
      </c>
      <c r="H1831" s="3">
        <v>32.479999999999997</v>
      </c>
      <c r="I1831" s="3">
        <v>0.52</v>
      </c>
      <c r="J1831" s="3">
        <v>0.42</v>
      </c>
      <c r="K1831" s="3">
        <v>624.04</v>
      </c>
      <c r="L1831" s="3">
        <v>287.68</v>
      </c>
      <c r="M1831" s="42">
        <v>5519.24</v>
      </c>
      <c r="N1831" s="45">
        <v>939.09</v>
      </c>
      <c r="O1831" s="3">
        <v>38.443740740740736</v>
      </c>
      <c r="P1831" s="10">
        <v>57.52</v>
      </c>
    </row>
    <row r="1832" spans="1:16" x14ac:dyDescent="0.35">
      <c r="A1832" s="28" t="s">
        <v>118</v>
      </c>
      <c r="B1832">
        <v>142</v>
      </c>
      <c r="C1832">
        <v>7981</v>
      </c>
      <c r="D1832" s="3">
        <v>321.97000000000003</v>
      </c>
      <c r="E1832" s="3">
        <v>112.3</v>
      </c>
      <c r="F1832" s="3">
        <v>90.49</v>
      </c>
      <c r="G1832" s="3">
        <f t="shared" si="28"/>
        <v>1.2410211073046746</v>
      </c>
      <c r="H1832" s="3">
        <v>178.25</v>
      </c>
      <c r="I1832" s="3">
        <v>0.97</v>
      </c>
      <c r="J1832" s="3">
        <v>0.81</v>
      </c>
      <c r="K1832" s="3">
        <v>112.29</v>
      </c>
      <c r="L1832" s="3">
        <v>91.39</v>
      </c>
      <c r="M1832" s="42">
        <v>5717.32</v>
      </c>
      <c r="N1832" s="45">
        <v>1120.1500000000001</v>
      </c>
      <c r="O1832" s="3">
        <v>38.627148148148144</v>
      </c>
      <c r="P1832" s="10">
        <v>91.75</v>
      </c>
    </row>
    <row r="1833" spans="1:16" x14ac:dyDescent="0.35">
      <c r="A1833" s="28" t="s">
        <v>118</v>
      </c>
      <c r="B1833">
        <v>143</v>
      </c>
      <c r="C1833">
        <v>1633</v>
      </c>
      <c r="D1833" s="3">
        <v>146.13</v>
      </c>
      <c r="E1833" s="3">
        <v>49.22</v>
      </c>
      <c r="F1833" s="3">
        <v>42.24</v>
      </c>
      <c r="G1833" s="3">
        <f t="shared" si="28"/>
        <v>1.1652462121212119</v>
      </c>
      <c r="H1833" s="3">
        <v>48.34</v>
      </c>
      <c r="I1833" s="3">
        <v>0.96</v>
      </c>
      <c r="J1833" s="3">
        <v>0.86</v>
      </c>
      <c r="K1833" s="3">
        <v>50.7</v>
      </c>
      <c r="L1833" s="3">
        <v>41.72</v>
      </c>
      <c r="M1833" s="42">
        <v>5255.31</v>
      </c>
      <c r="N1833" s="45">
        <v>402.45</v>
      </c>
      <c r="O1833" s="3">
        <v>38.199361111111109</v>
      </c>
      <c r="P1833" s="10">
        <v>41.66</v>
      </c>
    </row>
    <row r="1834" spans="1:16" x14ac:dyDescent="0.35">
      <c r="A1834" s="28" t="s">
        <v>118</v>
      </c>
      <c r="B1834">
        <v>144</v>
      </c>
      <c r="C1834">
        <v>3218</v>
      </c>
      <c r="D1834" s="3">
        <v>239.88</v>
      </c>
      <c r="E1834" s="3">
        <v>101.38</v>
      </c>
      <c r="F1834" s="3">
        <v>40.409999999999997</v>
      </c>
      <c r="G1834" s="3">
        <f t="shared" si="28"/>
        <v>2.5087849542192528</v>
      </c>
      <c r="H1834" s="3">
        <v>169.14</v>
      </c>
      <c r="I1834" s="3">
        <v>0.7</v>
      </c>
      <c r="J1834" s="3">
        <v>0.4</v>
      </c>
      <c r="K1834" s="3">
        <v>98.15</v>
      </c>
      <c r="L1834" s="3">
        <v>44.86</v>
      </c>
      <c r="M1834" s="42">
        <v>5203.0200000000004</v>
      </c>
      <c r="N1834" s="45">
        <v>800.68</v>
      </c>
      <c r="O1834" s="3">
        <v>38.150944444444448</v>
      </c>
      <c r="P1834" s="10">
        <v>100.86000000000001</v>
      </c>
    </row>
    <row r="1835" spans="1:16" x14ac:dyDescent="0.35">
      <c r="A1835" s="28" t="s">
        <v>118</v>
      </c>
      <c r="B1835">
        <v>145</v>
      </c>
      <c r="C1835">
        <v>37591</v>
      </c>
      <c r="D1835" s="3">
        <v>743.6</v>
      </c>
      <c r="E1835" s="3">
        <v>238.23</v>
      </c>
      <c r="F1835" s="3">
        <v>200.91</v>
      </c>
      <c r="G1835" s="3">
        <f t="shared" si="28"/>
        <v>1.1857548155890698</v>
      </c>
      <c r="H1835" s="3">
        <v>74.84</v>
      </c>
      <c r="I1835" s="3">
        <v>0.85</v>
      </c>
      <c r="J1835" s="3">
        <v>0.84</v>
      </c>
      <c r="K1835" s="3">
        <v>258.86</v>
      </c>
      <c r="L1835" s="3">
        <v>208.28</v>
      </c>
      <c r="M1835" s="42">
        <v>5880.69</v>
      </c>
      <c r="N1835" s="45">
        <v>1035.1400000000001</v>
      </c>
      <c r="O1835" s="3">
        <v>38.778416666666672</v>
      </c>
      <c r="P1835" s="10">
        <v>15.159999999999997</v>
      </c>
    </row>
    <row r="1836" spans="1:16" x14ac:dyDescent="0.35">
      <c r="A1836" s="28" t="s">
        <v>118</v>
      </c>
      <c r="B1836">
        <v>146</v>
      </c>
      <c r="C1836">
        <v>54346</v>
      </c>
      <c r="D1836" s="3">
        <v>1014.51</v>
      </c>
      <c r="E1836" s="3">
        <v>347.46</v>
      </c>
      <c r="F1836" s="3">
        <v>199.15</v>
      </c>
      <c r="G1836" s="3">
        <f t="shared" si="28"/>
        <v>1.7447150389153903</v>
      </c>
      <c r="H1836" s="3">
        <v>26.47</v>
      </c>
      <c r="I1836" s="3">
        <v>0.66</v>
      </c>
      <c r="J1836" s="3">
        <v>0.56999999999999995</v>
      </c>
      <c r="K1836" s="3">
        <v>359.35</v>
      </c>
      <c r="L1836" s="3">
        <v>221.35</v>
      </c>
      <c r="M1836" s="42">
        <v>6203.95</v>
      </c>
      <c r="N1836" s="45">
        <v>752.97</v>
      </c>
      <c r="O1836" s="3">
        <v>39.077731481481479</v>
      </c>
      <c r="P1836" s="10">
        <v>63.53</v>
      </c>
    </row>
    <row r="1837" spans="1:16" x14ac:dyDescent="0.35">
      <c r="A1837" s="28" t="s">
        <v>118</v>
      </c>
      <c r="B1837">
        <v>147</v>
      </c>
      <c r="C1837">
        <v>28652</v>
      </c>
      <c r="D1837" s="3">
        <v>846.39</v>
      </c>
      <c r="E1837" s="3">
        <v>285.27</v>
      </c>
      <c r="F1837" s="3">
        <v>127.88</v>
      </c>
      <c r="G1837" s="3">
        <f t="shared" si="28"/>
        <v>2.2307632155145449</v>
      </c>
      <c r="H1837" s="3">
        <v>60.14</v>
      </c>
      <c r="I1837" s="3">
        <v>0.5</v>
      </c>
      <c r="J1837" s="3">
        <v>0.45</v>
      </c>
      <c r="K1837" s="3">
        <v>301.01</v>
      </c>
      <c r="L1837" s="3">
        <v>163.28</v>
      </c>
      <c r="M1837" s="42">
        <v>6153.67</v>
      </c>
      <c r="N1837" s="45">
        <v>1033.6199999999999</v>
      </c>
      <c r="O1837" s="3">
        <v>39.031175925925922</v>
      </c>
      <c r="P1837" s="10">
        <v>29.86</v>
      </c>
    </row>
    <row r="1838" spans="1:16" x14ac:dyDescent="0.35">
      <c r="A1838" s="28" t="s">
        <v>118</v>
      </c>
      <c r="B1838">
        <v>148</v>
      </c>
      <c r="C1838">
        <v>17745</v>
      </c>
      <c r="D1838" s="3">
        <v>756.2</v>
      </c>
      <c r="E1838" s="3">
        <v>236.8</v>
      </c>
      <c r="F1838" s="3">
        <v>95.41</v>
      </c>
      <c r="G1838" s="3">
        <f t="shared" si="28"/>
        <v>2.4819201341578454</v>
      </c>
      <c r="H1838" s="3">
        <v>37.08</v>
      </c>
      <c r="I1838" s="3">
        <v>0.39</v>
      </c>
      <c r="J1838" s="3">
        <v>0.4</v>
      </c>
      <c r="K1838" s="3">
        <v>255.6</v>
      </c>
      <c r="L1838" s="3">
        <v>114.55</v>
      </c>
      <c r="M1838" s="42">
        <v>5932.83</v>
      </c>
      <c r="N1838" s="45">
        <v>1367.87</v>
      </c>
      <c r="O1838" s="3">
        <v>38.826694444444449</v>
      </c>
      <c r="P1838" s="10">
        <v>52.92</v>
      </c>
    </row>
    <row r="1839" spans="1:16" x14ac:dyDescent="0.35">
      <c r="A1839" s="28" t="s">
        <v>118</v>
      </c>
      <c r="B1839">
        <v>149</v>
      </c>
      <c r="C1839">
        <v>2108</v>
      </c>
      <c r="D1839" s="3">
        <v>163.97</v>
      </c>
      <c r="E1839" s="3">
        <v>53.11</v>
      </c>
      <c r="F1839" s="3">
        <v>50.54</v>
      </c>
      <c r="G1839" s="3">
        <f t="shared" si="28"/>
        <v>1.0508508112386228</v>
      </c>
      <c r="H1839" s="3">
        <v>34.299999999999997</v>
      </c>
      <c r="I1839" s="3">
        <v>0.99</v>
      </c>
      <c r="J1839" s="3">
        <v>0.95</v>
      </c>
      <c r="K1839" s="3">
        <v>54.82</v>
      </c>
      <c r="L1839" s="3">
        <v>50.09</v>
      </c>
      <c r="M1839" s="42">
        <v>6052.3</v>
      </c>
      <c r="N1839" s="45">
        <v>1468.01</v>
      </c>
      <c r="O1839" s="3">
        <v>38.937314814814819</v>
      </c>
      <c r="P1839" s="10">
        <v>55.7</v>
      </c>
    </row>
    <row r="1840" spans="1:16" x14ac:dyDescent="0.35">
      <c r="A1840" s="28" t="s">
        <v>118</v>
      </c>
      <c r="B1840">
        <v>150</v>
      </c>
      <c r="C1840">
        <v>29140</v>
      </c>
      <c r="D1840" s="3">
        <v>842.15</v>
      </c>
      <c r="E1840" s="3">
        <v>338.66</v>
      </c>
      <c r="F1840" s="3">
        <v>109.55</v>
      </c>
      <c r="G1840" s="3">
        <f t="shared" si="28"/>
        <v>3.0913738019169332</v>
      </c>
      <c r="H1840" s="3">
        <v>7.82</v>
      </c>
      <c r="I1840" s="3">
        <v>0.52</v>
      </c>
      <c r="J1840" s="3">
        <v>0.32</v>
      </c>
      <c r="K1840" s="3">
        <v>327.57</v>
      </c>
      <c r="L1840" s="3">
        <v>129.82</v>
      </c>
      <c r="M1840" s="42">
        <v>5688.77</v>
      </c>
      <c r="N1840" s="45">
        <v>1804.25</v>
      </c>
      <c r="O1840" s="3">
        <v>38.600712962962966</v>
      </c>
      <c r="P1840" s="10">
        <v>82.18</v>
      </c>
    </row>
    <row r="1841" spans="1:16" x14ac:dyDescent="0.35">
      <c r="A1841" s="28" t="s">
        <v>118</v>
      </c>
      <c r="B1841">
        <v>151</v>
      </c>
      <c r="C1841">
        <v>43165</v>
      </c>
      <c r="D1841" s="3">
        <v>786.77</v>
      </c>
      <c r="E1841" s="3">
        <v>283.54000000000002</v>
      </c>
      <c r="F1841" s="3">
        <v>193.83</v>
      </c>
      <c r="G1841" s="3">
        <f t="shared" si="28"/>
        <v>1.4628282515606459</v>
      </c>
      <c r="H1841" s="3">
        <v>19.63</v>
      </c>
      <c r="I1841" s="3">
        <v>0.88</v>
      </c>
      <c r="J1841" s="3">
        <v>0.68</v>
      </c>
      <c r="K1841" s="3">
        <v>289.83999999999997</v>
      </c>
      <c r="L1841" s="3">
        <v>203.97</v>
      </c>
      <c r="M1841" s="42">
        <v>6097.47</v>
      </c>
      <c r="N1841" s="45">
        <v>1738.66</v>
      </c>
      <c r="O1841" s="3">
        <v>38.97913888888889</v>
      </c>
      <c r="P1841" s="10">
        <v>70.37</v>
      </c>
    </row>
    <row r="1842" spans="1:16" x14ac:dyDescent="0.35">
      <c r="A1842" s="28" t="s">
        <v>118</v>
      </c>
      <c r="B1842">
        <v>152</v>
      </c>
      <c r="C1842">
        <v>6106</v>
      </c>
      <c r="D1842" s="3">
        <v>316.02</v>
      </c>
      <c r="E1842" s="3">
        <v>119.45</v>
      </c>
      <c r="F1842" s="3">
        <v>65.08</v>
      </c>
      <c r="G1842" s="3">
        <f t="shared" si="28"/>
        <v>1.8354333128457285</v>
      </c>
      <c r="H1842" s="3">
        <v>122.34</v>
      </c>
      <c r="I1842" s="3">
        <v>0.77</v>
      </c>
      <c r="J1842" s="3">
        <v>0.54</v>
      </c>
      <c r="K1842" s="3">
        <v>123.55</v>
      </c>
      <c r="L1842" s="3">
        <v>68.8</v>
      </c>
      <c r="M1842" s="42">
        <v>5857.7</v>
      </c>
      <c r="N1842" s="45">
        <v>2072.9299999999998</v>
      </c>
      <c r="O1842" s="3">
        <v>38.757129629629624</v>
      </c>
      <c r="P1842" s="10">
        <v>147.66</v>
      </c>
    </row>
    <row r="1843" spans="1:16" x14ac:dyDescent="0.35">
      <c r="A1843" s="28" t="s">
        <v>118</v>
      </c>
      <c r="B1843">
        <v>153</v>
      </c>
      <c r="C1843">
        <v>2857</v>
      </c>
      <c r="D1843" s="3">
        <v>192.11</v>
      </c>
      <c r="E1843" s="3">
        <v>66.23</v>
      </c>
      <c r="F1843" s="3">
        <v>54.92</v>
      </c>
      <c r="G1843" s="3">
        <f t="shared" si="28"/>
        <v>1.2059359067734887</v>
      </c>
      <c r="H1843" s="3">
        <v>93.85</v>
      </c>
      <c r="I1843" s="3">
        <v>0.97</v>
      </c>
      <c r="J1843" s="3">
        <v>0.83</v>
      </c>
      <c r="K1843" s="3">
        <v>66.37</v>
      </c>
      <c r="L1843" s="3">
        <v>54</v>
      </c>
      <c r="M1843" s="42">
        <v>5587.32</v>
      </c>
      <c r="N1843" s="45">
        <v>2078.0500000000002</v>
      </c>
      <c r="O1843" s="3">
        <v>38.506777777777778</v>
      </c>
      <c r="P1843" s="10">
        <v>176.15</v>
      </c>
    </row>
    <row r="1844" spans="1:16" x14ac:dyDescent="0.35">
      <c r="A1844" s="28" t="s">
        <v>118</v>
      </c>
      <c r="B1844">
        <v>154</v>
      </c>
      <c r="C1844">
        <v>12612</v>
      </c>
      <c r="D1844" s="3">
        <v>427.69</v>
      </c>
      <c r="E1844" s="3">
        <v>150.05000000000001</v>
      </c>
      <c r="F1844" s="3">
        <v>107.02</v>
      </c>
      <c r="G1844" s="3">
        <f t="shared" si="28"/>
        <v>1.4020743786208187</v>
      </c>
      <c r="H1844" s="3">
        <v>89.09</v>
      </c>
      <c r="I1844" s="3">
        <v>0.87</v>
      </c>
      <c r="J1844" s="3">
        <v>0.71</v>
      </c>
      <c r="K1844" s="3">
        <v>150.88</v>
      </c>
      <c r="L1844" s="3">
        <v>109.38</v>
      </c>
      <c r="M1844" s="42">
        <v>5744.7</v>
      </c>
      <c r="N1844" s="45">
        <v>2248.8200000000002</v>
      </c>
      <c r="O1844" s="3">
        <v>38.652499999999996</v>
      </c>
      <c r="P1844" s="10">
        <v>0.90999999999999659</v>
      </c>
    </row>
    <row r="1845" spans="1:16" x14ac:dyDescent="0.35">
      <c r="A1845" s="28" t="s">
        <v>118</v>
      </c>
      <c r="B1845">
        <v>155</v>
      </c>
      <c r="C1845">
        <v>3459</v>
      </c>
      <c r="D1845" s="3">
        <v>214.32</v>
      </c>
      <c r="E1845" s="3">
        <v>70.3</v>
      </c>
      <c r="F1845" s="3">
        <v>62.64</v>
      </c>
      <c r="G1845" s="3">
        <f t="shared" si="28"/>
        <v>1.1222860791826308</v>
      </c>
      <c r="H1845" s="3">
        <v>177.42</v>
      </c>
      <c r="I1845" s="3">
        <v>0.95</v>
      </c>
      <c r="J1845" s="3">
        <v>0.89</v>
      </c>
      <c r="K1845" s="3">
        <v>71.81</v>
      </c>
      <c r="L1845" s="3">
        <v>60.21</v>
      </c>
      <c r="M1845" s="42">
        <v>6355.27</v>
      </c>
      <c r="N1845" s="45">
        <v>2042.23</v>
      </c>
      <c r="O1845" s="3">
        <v>39.217842592592596</v>
      </c>
      <c r="P1845" s="10">
        <v>92.580000000000013</v>
      </c>
    </row>
    <row r="1846" spans="1:16" x14ac:dyDescent="0.35">
      <c r="A1846" s="28" t="s">
        <v>118</v>
      </c>
      <c r="B1846">
        <v>156</v>
      </c>
      <c r="C1846">
        <v>2708</v>
      </c>
      <c r="D1846" s="3">
        <v>190.78</v>
      </c>
      <c r="E1846" s="3">
        <v>71.260000000000005</v>
      </c>
      <c r="F1846" s="3">
        <v>48.39</v>
      </c>
      <c r="G1846" s="3">
        <f t="shared" si="28"/>
        <v>1.4726183095680927</v>
      </c>
      <c r="H1846" s="3">
        <v>35</v>
      </c>
      <c r="I1846" s="3">
        <v>0.93</v>
      </c>
      <c r="J1846" s="3">
        <v>0.68</v>
      </c>
      <c r="K1846" s="3">
        <v>71.87</v>
      </c>
      <c r="L1846" s="3">
        <v>47.43</v>
      </c>
      <c r="M1846" s="42">
        <v>6150.01</v>
      </c>
      <c r="N1846" s="45">
        <v>2145.0700000000002</v>
      </c>
      <c r="O1846" s="3">
        <v>39.027787037037037</v>
      </c>
      <c r="P1846" s="10">
        <v>55</v>
      </c>
    </row>
    <row r="1847" spans="1:16" x14ac:dyDescent="0.35">
      <c r="A1847" s="28" t="s">
        <v>118</v>
      </c>
      <c r="B1847">
        <v>157</v>
      </c>
      <c r="C1847">
        <v>1917</v>
      </c>
      <c r="D1847" s="3">
        <v>163.38</v>
      </c>
      <c r="E1847" s="3">
        <v>61.33</v>
      </c>
      <c r="F1847" s="3">
        <v>39.799999999999997</v>
      </c>
      <c r="G1847" s="3">
        <f t="shared" si="28"/>
        <v>1.5409547738693468</v>
      </c>
      <c r="H1847" s="3">
        <v>144.85</v>
      </c>
      <c r="I1847" s="3">
        <v>0.9</v>
      </c>
      <c r="J1847" s="3">
        <v>0.65</v>
      </c>
      <c r="K1847" s="3">
        <v>60.93</v>
      </c>
      <c r="L1847" s="3">
        <v>40.08</v>
      </c>
      <c r="M1847" s="42">
        <v>6275.27</v>
      </c>
      <c r="N1847" s="45">
        <v>2165.71</v>
      </c>
      <c r="O1847" s="3">
        <v>39.14376851851852</v>
      </c>
      <c r="P1847" s="10">
        <v>125.15</v>
      </c>
    </row>
    <row r="1848" spans="1:16" x14ac:dyDescent="0.35">
      <c r="A1848" s="28" t="s">
        <v>118</v>
      </c>
      <c r="B1848">
        <v>158</v>
      </c>
      <c r="C1848">
        <v>583</v>
      </c>
      <c r="D1848" s="3">
        <v>88.14</v>
      </c>
      <c r="E1848" s="3">
        <v>30.81</v>
      </c>
      <c r="F1848" s="3">
        <v>24.09</v>
      </c>
      <c r="G1848" s="3">
        <f t="shared" si="28"/>
        <v>1.2789539227895392</v>
      </c>
      <c r="H1848" s="3">
        <v>123.26</v>
      </c>
      <c r="I1848" s="3">
        <v>0.94</v>
      </c>
      <c r="J1848" s="3">
        <v>0.78</v>
      </c>
      <c r="K1848" s="3">
        <v>32.200000000000003</v>
      </c>
      <c r="L1848" s="3">
        <v>25.25</v>
      </c>
      <c r="M1848" s="42">
        <v>6369.65</v>
      </c>
      <c r="N1848" s="45">
        <v>2190.79</v>
      </c>
      <c r="O1848" s="3">
        <v>39.231157407407409</v>
      </c>
      <c r="P1848" s="10">
        <v>146.74</v>
      </c>
    </row>
    <row r="1849" spans="1:16" x14ac:dyDescent="0.35">
      <c r="A1849" s="28" t="s">
        <v>118</v>
      </c>
      <c r="B1849">
        <v>159</v>
      </c>
      <c r="C1849">
        <v>1719</v>
      </c>
      <c r="D1849" s="3">
        <v>148.04</v>
      </c>
      <c r="E1849" s="3">
        <v>50.38</v>
      </c>
      <c r="F1849" s="3">
        <v>43.44</v>
      </c>
      <c r="G1849" s="3">
        <f t="shared" si="28"/>
        <v>1.1597605893186005</v>
      </c>
      <c r="H1849" s="3">
        <v>93.49</v>
      </c>
      <c r="I1849" s="3">
        <v>0.99</v>
      </c>
      <c r="J1849" s="3">
        <v>0.86</v>
      </c>
      <c r="K1849" s="3">
        <v>50.96</v>
      </c>
      <c r="L1849" s="3">
        <v>43</v>
      </c>
      <c r="M1849" s="42">
        <v>6016.07</v>
      </c>
      <c r="N1849" s="45">
        <v>2305.0100000000002</v>
      </c>
      <c r="O1849" s="3">
        <v>38.903768518518518</v>
      </c>
      <c r="P1849" s="10">
        <v>176.51</v>
      </c>
    </row>
    <row r="1850" spans="1:16" x14ac:dyDescent="0.35">
      <c r="A1850" s="28" t="s">
        <v>118</v>
      </c>
      <c r="B1850">
        <v>160</v>
      </c>
      <c r="C1850">
        <v>14333</v>
      </c>
      <c r="D1850" s="3">
        <v>628.86</v>
      </c>
      <c r="E1850" s="3">
        <v>236.88</v>
      </c>
      <c r="F1850" s="3">
        <v>77.040000000000006</v>
      </c>
      <c r="G1850" s="3">
        <f t="shared" si="28"/>
        <v>3.0747663551401865</v>
      </c>
      <c r="H1850" s="3">
        <v>48.62</v>
      </c>
      <c r="I1850" s="3">
        <v>0.46</v>
      </c>
      <c r="J1850" s="3">
        <v>0.33</v>
      </c>
      <c r="K1850" s="3">
        <v>229.19</v>
      </c>
      <c r="L1850" s="3">
        <v>95.02</v>
      </c>
      <c r="M1850" s="42">
        <v>5537.09</v>
      </c>
      <c r="N1850" s="45">
        <v>2307.42</v>
      </c>
      <c r="O1850" s="3">
        <v>38.460268518518518</v>
      </c>
      <c r="P1850" s="10">
        <v>41.38</v>
      </c>
    </row>
    <row r="1851" spans="1:16" x14ac:dyDescent="0.35">
      <c r="A1851" s="28" t="s">
        <v>118</v>
      </c>
      <c r="B1851">
        <v>161</v>
      </c>
      <c r="C1851">
        <v>4970</v>
      </c>
      <c r="D1851" s="3">
        <v>263.98</v>
      </c>
      <c r="E1851" s="3">
        <v>89.06</v>
      </c>
      <c r="F1851" s="3">
        <v>71.06</v>
      </c>
      <c r="G1851" s="3">
        <f t="shared" si="28"/>
        <v>1.2533070644525752</v>
      </c>
      <c r="H1851" s="3">
        <v>121.6</v>
      </c>
      <c r="I1851" s="3">
        <v>0.9</v>
      </c>
      <c r="J1851" s="3">
        <v>0.8</v>
      </c>
      <c r="K1851" s="3">
        <v>92.62</v>
      </c>
      <c r="L1851" s="3">
        <v>72.75</v>
      </c>
      <c r="M1851" s="42">
        <v>5459.27</v>
      </c>
      <c r="N1851" s="45">
        <v>2792.33</v>
      </c>
      <c r="O1851" s="3">
        <v>38.388212962962967</v>
      </c>
      <c r="P1851" s="10">
        <v>148.4</v>
      </c>
    </row>
    <row r="1852" spans="1:16" x14ac:dyDescent="0.35">
      <c r="A1852" s="28" t="s">
        <v>118</v>
      </c>
      <c r="B1852">
        <v>162</v>
      </c>
      <c r="C1852">
        <v>51179</v>
      </c>
      <c r="D1852" s="3">
        <v>865.28</v>
      </c>
      <c r="E1852" s="3">
        <v>299.39</v>
      </c>
      <c r="F1852" s="3">
        <v>217.65</v>
      </c>
      <c r="G1852" s="3">
        <f t="shared" si="28"/>
        <v>1.3755570870663909</v>
      </c>
      <c r="H1852" s="3">
        <v>57.79</v>
      </c>
      <c r="I1852" s="3">
        <v>0.86</v>
      </c>
      <c r="J1852" s="3">
        <v>0.73</v>
      </c>
      <c r="K1852" s="3">
        <v>310.16000000000003</v>
      </c>
      <c r="L1852" s="3">
        <v>224.93</v>
      </c>
      <c r="M1852" s="42">
        <v>5973.71</v>
      </c>
      <c r="N1852" s="45">
        <v>2813.91</v>
      </c>
      <c r="O1852" s="3">
        <v>38.864546296296297</v>
      </c>
      <c r="P1852" s="10">
        <v>32.21</v>
      </c>
    </row>
    <row r="1853" spans="1:16" x14ac:dyDescent="0.35">
      <c r="A1853" s="28" t="s">
        <v>118</v>
      </c>
      <c r="B1853">
        <v>163</v>
      </c>
      <c r="C1853">
        <v>14897</v>
      </c>
      <c r="D1853" s="3">
        <v>471.88</v>
      </c>
      <c r="E1853" s="3">
        <v>171.49</v>
      </c>
      <c r="F1853" s="3">
        <v>110.6</v>
      </c>
      <c r="G1853" s="3">
        <f t="shared" si="28"/>
        <v>1.5505424954792044</v>
      </c>
      <c r="H1853" s="3">
        <v>92.27</v>
      </c>
      <c r="I1853" s="3">
        <v>0.84</v>
      </c>
      <c r="J1853" s="3">
        <v>0.64</v>
      </c>
      <c r="K1853" s="3">
        <v>170.66</v>
      </c>
      <c r="L1853" s="3">
        <v>117.09</v>
      </c>
      <c r="M1853" s="42">
        <v>6568.19</v>
      </c>
      <c r="N1853" s="45">
        <v>2299.66</v>
      </c>
      <c r="O1853" s="3">
        <v>39.414990740740741</v>
      </c>
      <c r="P1853" s="10">
        <v>177.73000000000002</v>
      </c>
    </row>
    <row r="1854" spans="1:16" x14ac:dyDescent="0.35">
      <c r="A1854" s="28" t="s">
        <v>118</v>
      </c>
      <c r="B1854">
        <v>164</v>
      </c>
      <c r="C1854">
        <v>3070</v>
      </c>
      <c r="D1854" s="3">
        <v>200.13</v>
      </c>
      <c r="E1854" s="3">
        <v>71.14</v>
      </c>
      <c r="F1854" s="3">
        <v>54.94</v>
      </c>
      <c r="G1854" s="3">
        <f t="shared" si="28"/>
        <v>1.2948671277757555</v>
      </c>
      <c r="H1854" s="3">
        <v>147.58000000000001</v>
      </c>
      <c r="I1854" s="3">
        <v>0.96</v>
      </c>
      <c r="J1854" s="3">
        <v>0.77</v>
      </c>
      <c r="K1854" s="3">
        <v>72.95</v>
      </c>
      <c r="L1854" s="3">
        <v>56.35</v>
      </c>
      <c r="M1854" s="42">
        <v>6668.32</v>
      </c>
      <c r="N1854" s="45">
        <v>2427.91</v>
      </c>
      <c r="O1854" s="3">
        <v>39.507703703703704</v>
      </c>
      <c r="P1854" s="10">
        <v>122.41999999999999</v>
      </c>
    </row>
    <row r="1855" spans="1:16" x14ac:dyDescent="0.35">
      <c r="A1855" s="28" t="s">
        <v>118</v>
      </c>
      <c r="B1855">
        <v>165</v>
      </c>
      <c r="C1855">
        <v>2289</v>
      </c>
      <c r="D1855" s="3">
        <v>199.21</v>
      </c>
      <c r="E1855" s="3">
        <v>82.24</v>
      </c>
      <c r="F1855" s="3">
        <v>35.44</v>
      </c>
      <c r="G1855" s="3">
        <f t="shared" si="28"/>
        <v>2.3205417607223477</v>
      </c>
      <c r="H1855" s="3">
        <v>138.35</v>
      </c>
      <c r="I1855" s="3">
        <v>0.72</v>
      </c>
      <c r="J1855" s="3">
        <v>0.43</v>
      </c>
      <c r="K1855" s="3">
        <v>83.63</v>
      </c>
      <c r="L1855" s="3">
        <v>36.770000000000003</v>
      </c>
      <c r="M1855" s="42">
        <v>6710.19</v>
      </c>
      <c r="N1855" s="45">
        <v>2325.41</v>
      </c>
      <c r="O1855" s="3">
        <v>39.546472222222228</v>
      </c>
      <c r="P1855" s="10">
        <v>131.65</v>
      </c>
    </row>
    <row r="1856" spans="1:16" x14ac:dyDescent="0.35">
      <c r="A1856" s="28" t="s">
        <v>118</v>
      </c>
      <c r="B1856">
        <v>166</v>
      </c>
      <c r="C1856">
        <v>3064</v>
      </c>
      <c r="D1856" s="3">
        <v>219.71</v>
      </c>
      <c r="E1856" s="3">
        <v>90.88</v>
      </c>
      <c r="F1856" s="3">
        <v>42.93</v>
      </c>
      <c r="G1856" s="3">
        <f t="shared" si="28"/>
        <v>2.1169345446075005</v>
      </c>
      <c r="H1856" s="3">
        <v>133.85</v>
      </c>
      <c r="I1856" s="3">
        <v>0.8</v>
      </c>
      <c r="J1856" s="3">
        <v>0.47</v>
      </c>
      <c r="K1856" s="3">
        <v>89.2</v>
      </c>
      <c r="L1856" s="3">
        <v>42.16</v>
      </c>
      <c r="M1856" s="42">
        <v>6747.47</v>
      </c>
      <c r="N1856" s="45">
        <v>2291.1999999999998</v>
      </c>
      <c r="O1856" s="3">
        <v>39.580990740740745</v>
      </c>
      <c r="P1856" s="10">
        <v>136.15</v>
      </c>
    </row>
    <row r="1857" spans="1:16" x14ac:dyDescent="0.35">
      <c r="A1857" s="28" t="s">
        <v>118</v>
      </c>
      <c r="B1857">
        <v>167</v>
      </c>
      <c r="C1857">
        <v>1801</v>
      </c>
      <c r="D1857" s="3">
        <v>155.99</v>
      </c>
      <c r="E1857" s="3">
        <v>58.28</v>
      </c>
      <c r="F1857" s="3">
        <v>39.35</v>
      </c>
      <c r="G1857" s="3">
        <f t="shared" si="28"/>
        <v>1.4810673443456162</v>
      </c>
      <c r="H1857" s="3">
        <v>145.44999999999999</v>
      </c>
      <c r="I1857" s="3">
        <v>0.93</v>
      </c>
      <c r="J1857" s="3">
        <v>0.68</v>
      </c>
      <c r="K1857" s="3">
        <v>58.05</v>
      </c>
      <c r="L1857" s="3">
        <v>39.270000000000003</v>
      </c>
      <c r="M1857" s="42">
        <v>6934.34</v>
      </c>
      <c r="N1857" s="45">
        <v>2364.79</v>
      </c>
      <c r="O1857" s="3">
        <v>39.754018518518514</v>
      </c>
      <c r="P1857" s="10">
        <v>124.55000000000001</v>
      </c>
    </row>
    <row r="1858" spans="1:16" x14ac:dyDescent="0.35">
      <c r="A1858" s="28" t="s">
        <v>118</v>
      </c>
      <c r="B1858">
        <v>168</v>
      </c>
      <c r="C1858">
        <v>33870</v>
      </c>
      <c r="D1858" s="3">
        <v>907.71</v>
      </c>
      <c r="E1858" s="3">
        <v>295.07</v>
      </c>
      <c r="F1858" s="3">
        <v>146.15</v>
      </c>
      <c r="G1858" s="3">
        <f t="shared" si="28"/>
        <v>2.0189531303455355</v>
      </c>
      <c r="H1858" s="3">
        <v>26.49</v>
      </c>
      <c r="I1858" s="3">
        <v>0.52</v>
      </c>
      <c r="J1858" s="3">
        <v>0.5</v>
      </c>
      <c r="K1858" s="3">
        <v>295.16000000000003</v>
      </c>
      <c r="L1858" s="3">
        <v>185.52</v>
      </c>
      <c r="M1858" s="42">
        <v>7048.99</v>
      </c>
      <c r="N1858" s="45">
        <v>2246.5700000000002</v>
      </c>
      <c r="O1858" s="3">
        <v>39.860175925925923</v>
      </c>
      <c r="P1858" s="10">
        <v>63.510000000000005</v>
      </c>
    </row>
    <row r="1859" spans="1:16" x14ac:dyDescent="0.35">
      <c r="A1859" s="28" t="s">
        <v>118</v>
      </c>
      <c r="B1859">
        <v>169</v>
      </c>
      <c r="C1859">
        <v>33252</v>
      </c>
      <c r="D1859" s="3">
        <v>695.79</v>
      </c>
      <c r="E1859" s="3">
        <v>244.49</v>
      </c>
      <c r="F1859" s="3">
        <v>173.17</v>
      </c>
      <c r="G1859" s="3">
        <f t="shared" si="28"/>
        <v>1.4118496275336376</v>
      </c>
      <c r="H1859" s="3">
        <v>33.25</v>
      </c>
      <c r="I1859" s="3">
        <v>0.86</v>
      </c>
      <c r="J1859" s="3">
        <v>0.71</v>
      </c>
      <c r="K1859" s="3">
        <v>246.61</v>
      </c>
      <c r="L1859" s="3">
        <v>179.43</v>
      </c>
      <c r="M1859" s="42">
        <v>6865.39</v>
      </c>
      <c r="N1859" s="45">
        <v>2077.6</v>
      </c>
      <c r="O1859" s="3">
        <v>39.690175925925928</v>
      </c>
      <c r="P1859" s="10">
        <v>56.75</v>
      </c>
    </row>
    <row r="1860" spans="1:16" x14ac:dyDescent="0.35">
      <c r="A1860" s="28" t="s">
        <v>118</v>
      </c>
      <c r="B1860">
        <v>170</v>
      </c>
      <c r="C1860">
        <v>6718</v>
      </c>
      <c r="D1860" s="3">
        <v>358.59</v>
      </c>
      <c r="E1860" s="3">
        <v>133.22</v>
      </c>
      <c r="F1860" s="3">
        <v>64.209999999999994</v>
      </c>
      <c r="G1860" s="3">
        <f t="shared" si="28"/>
        <v>2.0747547111041897</v>
      </c>
      <c r="H1860" s="3">
        <v>80.3</v>
      </c>
      <c r="I1860" s="3">
        <v>0.66</v>
      </c>
      <c r="J1860" s="3">
        <v>0.48</v>
      </c>
      <c r="K1860" s="3">
        <v>141.91</v>
      </c>
      <c r="L1860" s="3">
        <v>73.150000000000006</v>
      </c>
      <c r="M1860" s="42">
        <v>6599.38</v>
      </c>
      <c r="N1860" s="45">
        <v>2005.5</v>
      </c>
      <c r="O1860" s="3">
        <v>39.443870370370369</v>
      </c>
      <c r="P1860" s="10">
        <v>9.7000000000000028</v>
      </c>
    </row>
    <row r="1861" spans="1:16" x14ac:dyDescent="0.35">
      <c r="A1861" s="28" t="s">
        <v>118</v>
      </c>
      <c r="B1861">
        <v>171</v>
      </c>
      <c r="C1861">
        <v>2472</v>
      </c>
      <c r="D1861" s="3">
        <v>204.71</v>
      </c>
      <c r="E1861" s="3">
        <v>78.489999999999995</v>
      </c>
      <c r="F1861" s="3">
        <v>40.1</v>
      </c>
      <c r="G1861" s="3">
        <f t="shared" si="28"/>
        <v>1.9573566084788028</v>
      </c>
      <c r="H1861" s="3">
        <v>170.53</v>
      </c>
      <c r="I1861" s="3">
        <v>0.74</v>
      </c>
      <c r="J1861" s="3">
        <v>0.51</v>
      </c>
      <c r="K1861" s="3">
        <v>80.62</v>
      </c>
      <c r="L1861" s="3">
        <v>46.52</v>
      </c>
      <c r="M1861" s="42">
        <v>6650.24</v>
      </c>
      <c r="N1861" s="45">
        <v>2078.21</v>
      </c>
      <c r="O1861" s="3">
        <v>39.490962962962961</v>
      </c>
      <c r="P1861" s="10">
        <v>99.47</v>
      </c>
    </row>
    <row r="1862" spans="1:16" x14ac:dyDescent="0.35">
      <c r="A1862" s="28" t="s">
        <v>118</v>
      </c>
      <c r="B1862">
        <v>172</v>
      </c>
      <c r="C1862">
        <v>2072</v>
      </c>
      <c r="D1862" s="3">
        <v>171.44</v>
      </c>
      <c r="E1862" s="3">
        <v>61.69</v>
      </c>
      <c r="F1862" s="3">
        <v>42.76</v>
      </c>
      <c r="G1862" s="3">
        <f t="shared" ref="G1862:G1925" si="29">E1862/F1862</f>
        <v>1.4427034611786718</v>
      </c>
      <c r="H1862" s="3">
        <v>29.07</v>
      </c>
      <c r="I1862" s="3">
        <v>0.89</v>
      </c>
      <c r="J1862" s="3">
        <v>0.69</v>
      </c>
      <c r="K1862" s="3">
        <v>64.03</v>
      </c>
      <c r="L1862" s="3">
        <v>43.15</v>
      </c>
      <c r="M1862" s="42">
        <v>6696.86</v>
      </c>
      <c r="N1862" s="45">
        <v>2114.9899999999998</v>
      </c>
      <c r="O1862" s="3">
        <v>39.534129629629632</v>
      </c>
      <c r="P1862" s="10">
        <v>60.93</v>
      </c>
    </row>
    <row r="1863" spans="1:16" x14ac:dyDescent="0.35">
      <c r="A1863" s="28" t="s">
        <v>118</v>
      </c>
      <c r="B1863">
        <v>173</v>
      </c>
      <c r="C1863">
        <v>1678</v>
      </c>
      <c r="D1863" s="3">
        <v>148.49</v>
      </c>
      <c r="E1863" s="3">
        <v>48.51</v>
      </c>
      <c r="F1863" s="3">
        <v>44.04</v>
      </c>
      <c r="G1863" s="3">
        <f t="shared" si="29"/>
        <v>1.1014986376021798</v>
      </c>
      <c r="H1863" s="3">
        <v>172.77</v>
      </c>
      <c r="I1863" s="3">
        <v>0.96</v>
      </c>
      <c r="J1863" s="3">
        <v>0.91</v>
      </c>
      <c r="K1863" s="3">
        <v>50.25</v>
      </c>
      <c r="L1863" s="3">
        <v>44</v>
      </c>
      <c r="M1863" s="42">
        <v>6737.73</v>
      </c>
      <c r="N1863" s="45">
        <v>1968.37</v>
      </c>
      <c r="O1863" s="3">
        <v>39.571972222222222</v>
      </c>
      <c r="P1863" s="10">
        <v>97.22999999999999</v>
      </c>
    </row>
    <row r="1864" spans="1:16" x14ac:dyDescent="0.35">
      <c r="A1864" s="28" t="s">
        <v>118</v>
      </c>
      <c r="B1864">
        <v>174</v>
      </c>
      <c r="C1864">
        <v>1325</v>
      </c>
      <c r="D1864" s="3">
        <v>133.52000000000001</v>
      </c>
      <c r="E1864" s="3">
        <v>47.31</v>
      </c>
      <c r="F1864" s="3">
        <v>35.659999999999997</v>
      </c>
      <c r="G1864" s="3">
        <f t="shared" si="29"/>
        <v>1.3266965787997758</v>
      </c>
      <c r="H1864" s="3">
        <v>42.79</v>
      </c>
      <c r="I1864" s="3">
        <v>0.93</v>
      </c>
      <c r="J1864" s="3">
        <v>0.75</v>
      </c>
      <c r="K1864" s="3">
        <v>48.01</v>
      </c>
      <c r="L1864" s="3">
        <v>36.700000000000003</v>
      </c>
      <c r="M1864" s="42">
        <v>7027.55</v>
      </c>
      <c r="N1864" s="45">
        <v>2036.49</v>
      </c>
      <c r="O1864" s="3">
        <v>39.840324074074076</v>
      </c>
      <c r="P1864" s="10">
        <v>47.21</v>
      </c>
    </row>
    <row r="1865" spans="1:16" x14ac:dyDescent="0.35">
      <c r="A1865" s="28" t="s">
        <v>118</v>
      </c>
      <c r="B1865">
        <v>175</v>
      </c>
      <c r="C1865">
        <v>1965</v>
      </c>
      <c r="D1865" s="3">
        <v>175.94</v>
      </c>
      <c r="E1865" s="3">
        <v>66.78</v>
      </c>
      <c r="F1865" s="3">
        <v>37.46</v>
      </c>
      <c r="G1865" s="3">
        <f t="shared" si="29"/>
        <v>1.782701548318206</v>
      </c>
      <c r="H1865" s="3">
        <v>172.98</v>
      </c>
      <c r="I1865" s="3">
        <v>0.8</v>
      </c>
      <c r="J1865" s="3">
        <v>0.56000000000000005</v>
      </c>
      <c r="K1865" s="3">
        <v>67.27</v>
      </c>
      <c r="L1865" s="3">
        <v>39.64</v>
      </c>
      <c r="M1865" s="42">
        <v>7120.84</v>
      </c>
      <c r="N1865" s="45">
        <v>2027.27</v>
      </c>
      <c r="O1865" s="3">
        <v>39.926703703703701</v>
      </c>
      <c r="P1865" s="10">
        <v>97.02000000000001</v>
      </c>
    </row>
    <row r="1866" spans="1:16" x14ac:dyDescent="0.35">
      <c r="A1866" s="28" t="s">
        <v>118</v>
      </c>
      <c r="B1866">
        <v>176</v>
      </c>
      <c r="C1866">
        <v>7678</v>
      </c>
      <c r="D1866" s="3">
        <v>414.4</v>
      </c>
      <c r="E1866" s="3">
        <v>123.37</v>
      </c>
      <c r="F1866" s="3">
        <v>79.239999999999995</v>
      </c>
      <c r="G1866" s="3">
        <f t="shared" si="29"/>
        <v>1.5569156991418478</v>
      </c>
      <c r="H1866" s="3">
        <v>94.25</v>
      </c>
      <c r="I1866" s="3">
        <v>0.56000000000000005</v>
      </c>
      <c r="J1866" s="3">
        <v>0.64</v>
      </c>
      <c r="K1866" s="3">
        <v>135.16</v>
      </c>
      <c r="L1866" s="3">
        <v>101.56</v>
      </c>
      <c r="M1866" s="42">
        <v>7155.28</v>
      </c>
      <c r="N1866" s="45">
        <v>1940.58</v>
      </c>
      <c r="O1866" s="3">
        <v>39.958592592592595</v>
      </c>
      <c r="P1866" s="10">
        <v>175.75</v>
      </c>
    </row>
    <row r="1867" spans="1:16" x14ac:dyDescent="0.35">
      <c r="A1867" s="28" t="s">
        <v>118</v>
      </c>
      <c r="B1867">
        <v>177</v>
      </c>
      <c r="C1867">
        <v>15609</v>
      </c>
      <c r="D1867" s="3">
        <v>467.69</v>
      </c>
      <c r="E1867" s="3">
        <v>166.74</v>
      </c>
      <c r="F1867" s="3">
        <v>119.19</v>
      </c>
      <c r="G1867" s="3">
        <f t="shared" si="29"/>
        <v>1.3989428643342563</v>
      </c>
      <c r="H1867" s="3">
        <v>30.46</v>
      </c>
      <c r="I1867" s="3">
        <v>0.9</v>
      </c>
      <c r="J1867" s="3">
        <v>0.71</v>
      </c>
      <c r="K1867" s="3">
        <v>174.75</v>
      </c>
      <c r="L1867" s="3">
        <v>124.99</v>
      </c>
      <c r="M1867" s="42">
        <v>6683.74</v>
      </c>
      <c r="N1867" s="45">
        <v>1671.68</v>
      </c>
      <c r="O1867" s="3">
        <v>39.521981481481482</v>
      </c>
      <c r="P1867" s="10">
        <v>59.54</v>
      </c>
    </row>
    <row r="1868" spans="1:16" x14ac:dyDescent="0.35">
      <c r="A1868" s="28" t="s">
        <v>118</v>
      </c>
      <c r="B1868">
        <v>178</v>
      </c>
      <c r="C1868">
        <v>2153</v>
      </c>
      <c r="D1868" s="3">
        <v>166.21</v>
      </c>
      <c r="E1868" s="3">
        <v>56.3</v>
      </c>
      <c r="F1868" s="3">
        <v>48.69</v>
      </c>
      <c r="G1868" s="3">
        <f t="shared" si="29"/>
        <v>1.1562949270897516</v>
      </c>
      <c r="H1868" s="3">
        <v>12.21</v>
      </c>
      <c r="I1868" s="3">
        <v>0.98</v>
      </c>
      <c r="J1868" s="3">
        <v>0.86</v>
      </c>
      <c r="K1868" s="3">
        <v>57.07</v>
      </c>
      <c r="L1868" s="3">
        <v>48.53</v>
      </c>
      <c r="M1868" s="42">
        <v>6790.26</v>
      </c>
      <c r="N1868" s="45">
        <v>1776.79</v>
      </c>
      <c r="O1868" s="3">
        <v>39.62061111111111</v>
      </c>
      <c r="P1868" s="10">
        <v>77.789999999999992</v>
      </c>
    </row>
    <row r="1869" spans="1:16" x14ac:dyDescent="0.35">
      <c r="A1869" s="28" t="s">
        <v>118</v>
      </c>
      <c r="B1869">
        <v>179</v>
      </c>
      <c r="C1869">
        <v>11459</v>
      </c>
      <c r="D1869" s="3">
        <v>422.2</v>
      </c>
      <c r="E1869" s="3">
        <v>133.96</v>
      </c>
      <c r="F1869" s="3">
        <v>108.92</v>
      </c>
      <c r="G1869" s="3">
        <f t="shared" si="29"/>
        <v>1.2298934998163791</v>
      </c>
      <c r="H1869" s="3">
        <v>85.72</v>
      </c>
      <c r="I1869" s="3">
        <v>0.81</v>
      </c>
      <c r="J1869" s="3">
        <v>0.81</v>
      </c>
      <c r="K1869" s="3">
        <v>144.22</v>
      </c>
      <c r="L1869" s="3">
        <v>114.25</v>
      </c>
      <c r="M1869" s="42">
        <v>6880.26</v>
      </c>
      <c r="N1869" s="45">
        <v>1496.55</v>
      </c>
      <c r="O1869" s="3">
        <v>39.703944444444446</v>
      </c>
      <c r="P1869" s="10">
        <v>4.2800000000000011</v>
      </c>
    </row>
    <row r="1870" spans="1:16" x14ac:dyDescent="0.35">
      <c r="A1870" s="28" t="s">
        <v>118</v>
      </c>
      <c r="B1870">
        <v>180</v>
      </c>
      <c r="C1870">
        <v>5333</v>
      </c>
      <c r="D1870" s="3">
        <v>275.14999999999998</v>
      </c>
      <c r="E1870" s="3">
        <v>95.56</v>
      </c>
      <c r="F1870" s="3">
        <v>71.05</v>
      </c>
      <c r="G1870" s="3">
        <f t="shared" si="29"/>
        <v>1.3449683321604504</v>
      </c>
      <c r="H1870" s="3">
        <v>14.98</v>
      </c>
      <c r="I1870" s="3">
        <v>0.89</v>
      </c>
      <c r="J1870" s="3">
        <v>0.74</v>
      </c>
      <c r="K1870" s="3">
        <v>97.31</v>
      </c>
      <c r="L1870" s="3">
        <v>69.91</v>
      </c>
      <c r="M1870" s="42">
        <v>6691.38</v>
      </c>
      <c r="N1870" s="45">
        <v>1401.9</v>
      </c>
      <c r="O1870" s="3">
        <v>39.529055555555551</v>
      </c>
      <c r="P1870" s="10">
        <v>75.02</v>
      </c>
    </row>
    <row r="1871" spans="1:16" x14ac:dyDescent="0.35">
      <c r="A1871" s="28" t="s">
        <v>118</v>
      </c>
      <c r="B1871">
        <v>181</v>
      </c>
      <c r="C1871">
        <v>6061</v>
      </c>
      <c r="D1871" s="3">
        <v>295.17</v>
      </c>
      <c r="E1871" s="3">
        <v>99.46</v>
      </c>
      <c r="F1871" s="3">
        <v>77.59</v>
      </c>
      <c r="G1871" s="3">
        <f t="shared" si="29"/>
        <v>1.281866219873695</v>
      </c>
      <c r="H1871" s="3">
        <v>101.15</v>
      </c>
      <c r="I1871" s="3">
        <v>0.87</v>
      </c>
      <c r="J1871" s="3">
        <v>0.78</v>
      </c>
      <c r="K1871" s="3">
        <v>104.4</v>
      </c>
      <c r="L1871" s="3">
        <v>80.88</v>
      </c>
      <c r="M1871" s="42">
        <v>6748.15</v>
      </c>
      <c r="N1871" s="45">
        <v>1303.98</v>
      </c>
      <c r="O1871" s="3">
        <v>39.581620370370374</v>
      </c>
      <c r="P1871" s="10">
        <v>168.85</v>
      </c>
    </row>
    <row r="1872" spans="1:16" x14ac:dyDescent="0.35">
      <c r="A1872" s="28" t="s">
        <v>118</v>
      </c>
      <c r="B1872">
        <v>182</v>
      </c>
      <c r="C1872">
        <v>2612</v>
      </c>
      <c r="D1872" s="3">
        <v>184.07</v>
      </c>
      <c r="E1872" s="3">
        <v>64.92</v>
      </c>
      <c r="F1872" s="3">
        <v>51.23</v>
      </c>
      <c r="G1872" s="3">
        <f t="shared" si="29"/>
        <v>1.2672262346281478</v>
      </c>
      <c r="H1872" s="3">
        <v>99.68</v>
      </c>
      <c r="I1872" s="3">
        <v>0.97</v>
      </c>
      <c r="J1872" s="3">
        <v>0.79</v>
      </c>
      <c r="K1872" s="3">
        <v>65.62</v>
      </c>
      <c r="L1872" s="3">
        <v>51.84</v>
      </c>
      <c r="M1872" s="42">
        <v>6550.7</v>
      </c>
      <c r="N1872" s="45">
        <v>1230.06</v>
      </c>
      <c r="O1872" s="3">
        <v>39.398796296296297</v>
      </c>
      <c r="P1872" s="10">
        <v>170.32</v>
      </c>
    </row>
    <row r="1873" spans="1:16" x14ac:dyDescent="0.35">
      <c r="A1873" s="28" t="s">
        <v>118</v>
      </c>
      <c r="B1873">
        <v>183</v>
      </c>
      <c r="C1873">
        <v>7428</v>
      </c>
      <c r="D1873" s="3">
        <v>333.42</v>
      </c>
      <c r="E1873" s="3">
        <v>107.75</v>
      </c>
      <c r="F1873" s="3">
        <v>87.78</v>
      </c>
      <c r="G1873" s="3">
        <f t="shared" si="29"/>
        <v>1.2275005696058328</v>
      </c>
      <c r="H1873" s="3">
        <v>38.19</v>
      </c>
      <c r="I1873" s="3">
        <v>0.84</v>
      </c>
      <c r="J1873" s="3">
        <v>0.81</v>
      </c>
      <c r="K1873" s="3">
        <v>110.31</v>
      </c>
      <c r="L1873" s="3">
        <v>95.26</v>
      </c>
      <c r="M1873" s="42">
        <v>6410.59</v>
      </c>
      <c r="N1873" s="45">
        <v>1256.1300000000001</v>
      </c>
      <c r="O1873" s="3">
        <v>39.269064814814811</v>
      </c>
      <c r="P1873" s="10">
        <v>51.81</v>
      </c>
    </row>
    <row r="1874" spans="1:16" x14ac:dyDescent="0.35">
      <c r="A1874" s="28" t="s">
        <v>118</v>
      </c>
      <c r="B1874">
        <v>184</v>
      </c>
      <c r="C1874">
        <v>1739</v>
      </c>
      <c r="D1874" s="3">
        <v>153.80000000000001</v>
      </c>
      <c r="E1874" s="3">
        <v>58.24</v>
      </c>
      <c r="F1874" s="3">
        <v>38.020000000000003</v>
      </c>
      <c r="G1874" s="3">
        <f t="shared" si="29"/>
        <v>1.5318253550762755</v>
      </c>
      <c r="H1874" s="3">
        <v>163.21</v>
      </c>
      <c r="I1874" s="3">
        <v>0.92</v>
      </c>
      <c r="J1874" s="3">
        <v>0.65</v>
      </c>
      <c r="K1874" s="3">
        <v>58.82</v>
      </c>
      <c r="L1874" s="3">
        <v>38.58</v>
      </c>
      <c r="M1874" s="42">
        <v>6667.51</v>
      </c>
      <c r="N1874" s="45">
        <v>1237.17</v>
      </c>
      <c r="O1874" s="3">
        <v>39.506953703703708</v>
      </c>
      <c r="P1874" s="10">
        <v>106.78999999999999</v>
      </c>
    </row>
    <row r="1875" spans="1:16" x14ac:dyDescent="0.35">
      <c r="A1875" s="28" t="s">
        <v>118</v>
      </c>
      <c r="B1875">
        <v>185</v>
      </c>
      <c r="C1875">
        <v>1671</v>
      </c>
      <c r="D1875" s="3">
        <v>147</v>
      </c>
      <c r="E1875" s="3">
        <v>51.31</v>
      </c>
      <c r="F1875" s="3">
        <v>41.47</v>
      </c>
      <c r="G1875" s="3">
        <f t="shared" si="29"/>
        <v>1.2372799614178926</v>
      </c>
      <c r="H1875" s="3">
        <v>160.78</v>
      </c>
      <c r="I1875" s="3">
        <v>0.97</v>
      </c>
      <c r="J1875" s="3">
        <v>0.81</v>
      </c>
      <c r="K1875" s="3">
        <v>52.48</v>
      </c>
      <c r="L1875" s="3">
        <v>42</v>
      </c>
      <c r="M1875" s="42">
        <v>6723.17</v>
      </c>
      <c r="N1875" s="45">
        <v>1113.05</v>
      </c>
      <c r="O1875" s="3">
        <v>39.558490740740737</v>
      </c>
      <c r="P1875" s="10">
        <v>109.22</v>
      </c>
    </row>
    <row r="1876" spans="1:16" x14ac:dyDescent="0.35">
      <c r="A1876" s="28" t="s">
        <v>118</v>
      </c>
      <c r="B1876">
        <v>186</v>
      </c>
      <c r="C1876">
        <v>12058</v>
      </c>
      <c r="D1876" s="3">
        <v>413.29</v>
      </c>
      <c r="E1876" s="3">
        <v>129.56</v>
      </c>
      <c r="F1876" s="3">
        <v>118.5</v>
      </c>
      <c r="G1876" s="3">
        <f t="shared" si="29"/>
        <v>1.0933333333333333</v>
      </c>
      <c r="H1876" s="3">
        <v>43.09</v>
      </c>
      <c r="I1876" s="3">
        <v>0.89</v>
      </c>
      <c r="J1876" s="3">
        <v>0.91</v>
      </c>
      <c r="K1876" s="3">
        <v>136.13</v>
      </c>
      <c r="L1876" s="3">
        <v>118.28</v>
      </c>
      <c r="M1876" s="42">
        <v>6724.04</v>
      </c>
      <c r="N1876" s="45">
        <v>1005.78</v>
      </c>
      <c r="O1876" s="3">
        <v>39.559296296296296</v>
      </c>
      <c r="P1876" s="10">
        <v>46.91</v>
      </c>
    </row>
    <row r="1877" spans="1:16" x14ac:dyDescent="0.35">
      <c r="A1877" s="28" t="s">
        <v>118</v>
      </c>
      <c r="B1877">
        <v>187</v>
      </c>
      <c r="C1877">
        <v>6273</v>
      </c>
      <c r="D1877" s="3">
        <v>284.87</v>
      </c>
      <c r="E1877" s="3">
        <v>91.77</v>
      </c>
      <c r="F1877" s="3">
        <v>87.03</v>
      </c>
      <c r="G1877" s="3">
        <f t="shared" si="29"/>
        <v>1.0544639779386418</v>
      </c>
      <c r="H1877" s="3">
        <v>93.13</v>
      </c>
      <c r="I1877" s="3">
        <v>0.97</v>
      </c>
      <c r="J1877" s="3">
        <v>0.95</v>
      </c>
      <c r="K1877" s="3">
        <v>93.62</v>
      </c>
      <c r="L1877" s="3">
        <v>88</v>
      </c>
      <c r="M1877" s="42">
        <v>6936.66</v>
      </c>
      <c r="N1877" s="45">
        <v>991.65</v>
      </c>
      <c r="O1877" s="3">
        <v>39.756166666666672</v>
      </c>
      <c r="P1877" s="10">
        <v>176.87</v>
      </c>
    </row>
    <row r="1878" spans="1:16" x14ac:dyDescent="0.35">
      <c r="A1878" s="28" t="s">
        <v>118</v>
      </c>
      <c r="B1878">
        <v>188</v>
      </c>
      <c r="C1878">
        <v>34326</v>
      </c>
      <c r="D1878" s="3">
        <v>838.34</v>
      </c>
      <c r="E1878" s="3">
        <v>285</v>
      </c>
      <c r="F1878" s="3">
        <v>153.35</v>
      </c>
      <c r="G1878" s="3">
        <f t="shared" si="29"/>
        <v>1.8584936419954354</v>
      </c>
      <c r="H1878" s="3">
        <v>58.11</v>
      </c>
      <c r="I1878" s="3">
        <v>0.61</v>
      </c>
      <c r="J1878" s="3">
        <v>0.54</v>
      </c>
      <c r="K1878" s="3">
        <v>324.45</v>
      </c>
      <c r="L1878" s="3">
        <v>192.84</v>
      </c>
      <c r="M1878" s="42">
        <v>6757.39</v>
      </c>
      <c r="N1878" s="45">
        <v>756.43</v>
      </c>
      <c r="O1878" s="3">
        <v>39.590175925925926</v>
      </c>
      <c r="P1878" s="10">
        <v>31.89</v>
      </c>
    </row>
    <row r="1879" spans="1:16" x14ac:dyDescent="0.35">
      <c r="A1879" s="28" t="s">
        <v>118</v>
      </c>
      <c r="B1879">
        <v>189</v>
      </c>
      <c r="C1879">
        <v>30339</v>
      </c>
      <c r="D1879" s="3">
        <v>679.83</v>
      </c>
      <c r="E1879" s="3">
        <v>210.31</v>
      </c>
      <c r="F1879" s="3">
        <v>183.68</v>
      </c>
      <c r="G1879" s="3">
        <f t="shared" si="29"/>
        <v>1.144980400696864</v>
      </c>
      <c r="H1879" s="3">
        <v>150.05000000000001</v>
      </c>
      <c r="I1879" s="3">
        <v>0.82</v>
      </c>
      <c r="J1879" s="3">
        <v>0.87</v>
      </c>
      <c r="K1879" s="3">
        <v>232.9</v>
      </c>
      <c r="L1879" s="3">
        <v>188.69</v>
      </c>
      <c r="M1879" s="42">
        <v>7087.64</v>
      </c>
      <c r="N1879" s="45">
        <v>745.34</v>
      </c>
      <c r="O1879" s="3">
        <v>39.895962962962962</v>
      </c>
      <c r="P1879" s="10">
        <v>119.94999999999999</v>
      </c>
    </row>
    <row r="1880" spans="1:16" x14ac:dyDescent="0.35">
      <c r="A1880" s="28" t="s">
        <v>118</v>
      </c>
      <c r="B1880">
        <v>190</v>
      </c>
      <c r="C1880">
        <v>33718</v>
      </c>
      <c r="D1880" s="3">
        <v>780.03</v>
      </c>
      <c r="E1880" s="3">
        <v>239.38</v>
      </c>
      <c r="F1880" s="3">
        <v>179.34</v>
      </c>
      <c r="G1880" s="3">
        <f t="shared" si="29"/>
        <v>1.3347830935652949</v>
      </c>
      <c r="H1880" s="3">
        <v>63.96</v>
      </c>
      <c r="I1880" s="3">
        <v>0.7</v>
      </c>
      <c r="J1880" s="3">
        <v>0.75</v>
      </c>
      <c r="K1880" s="3">
        <v>248.36</v>
      </c>
      <c r="L1880" s="3">
        <v>197.09</v>
      </c>
      <c r="M1880" s="42">
        <v>7345.63</v>
      </c>
      <c r="N1880" s="45">
        <v>2194.4499999999998</v>
      </c>
      <c r="O1880" s="3">
        <v>40.134842592592591</v>
      </c>
      <c r="P1880" s="10">
        <v>26.04</v>
      </c>
    </row>
    <row r="1881" spans="1:16" x14ac:dyDescent="0.35">
      <c r="A1881" s="28" t="s">
        <v>118</v>
      </c>
      <c r="B1881">
        <v>191</v>
      </c>
      <c r="C1881">
        <v>16271</v>
      </c>
      <c r="D1881" s="3">
        <v>613.19000000000005</v>
      </c>
      <c r="E1881" s="3">
        <v>246.93</v>
      </c>
      <c r="F1881" s="3">
        <v>83.9</v>
      </c>
      <c r="G1881" s="3">
        <f t="shared" si="29"/>
        <v>2.9431466030989273</v>
      </c>
      <c r="H1881" s="3">
        <v>115.29</v>
      </c>
      <c r="I1881" s="3">
        <v>0.54</v>
      </c>
      <c r="J1881" s="3">
        <v>0.34</v>
      </c>
      <c r="K1881" s="3">
        <v>249.65</v>
      </c>
      <c r="L1881" s="3">
        <v>92.59</v>
      </c>
      <c r="M1881" s="42">
        <v>7480.24</v>
      </c>
      <c r="N1881" s="45">
        <v>2376.4299999999998</v>
      </c>
      <c r="O1881" s="3">
        <v>40.25948148148148</v>
      </c>
      <c r="P1881" s="10">
        <v>154.70999999999998</v>
      </c>
    </row>
    <row r="1882" spans="1:16" x14ac:dyDescent="0.35">
      <c r="A1882" s="28" t="s">
        <v>118</v>
      </c>
      <c r="B1882">
        <v>192</v>
      </c>
      <c r="C1882">
        <v>4200</v>
      </c>
      <c r="D1882" s="3">
        <v>239.75</v>
      </c>
      <c r="E1882" s="3">
        <v>89.17</v>
      </c>
      <c r="F1882" s="3">
        <v>59.97</v>
      </c>
      <c r="G1882" s="3">
        <f t="shared" si="29"/>
        <v>1.4869101217275305</v>
      </c>
      <c r="H1882" s="3">
        <v>153</v>
      </c>
      <c r="I1882" s="3">
        <v>0.92</v>
      </c>
      <c r="J1882" s="3">
        <v>0.67</v>
      </c>
      <c r="K1882" s="3">
        <v>88.41</v>
      </c>
      <c r="L1882" s="3">
        <v>59.51</v>
      </c>
      <c r="M1882" s="42">
        <v>7579.47</v>
      </c>
      <c r="N1882" s="45">
        <v>2271.27</v>
      </c>
      <c r="O1882" s="3">
        <v>40.35136111111111</v>
      </c>
      <c r="P1882" s="10">
        <v>117</v>
      </c>
    </row>
    <row r="1883" spans="1:16" x14ac:dyDescent="0.35">
      <c r="A1883" s="28" t="s">
        <v>118</v>
      </c>
      <c r="B1883">
        <v>193</v>
      </c>
      <c r="C1883">
        <v>8378</v>
      </c>
      <c r="D1883" s="3">
        <v>341.13</v>
      </c>
      <c r="E1883" s="3">
        <v>122.15</v>
      </c>
      <c r="F1883" s="3">
        <v>87.33</v>
      </c>
      <c r="G1883" s="3">
        <f t="shared" si="29"/>
        <v>1.3987175083018437</v>
      </c>
      <c r="H1883" s="3">
        <v>30.55</v>
      </c>
      <c r="I1883" s="3">
        <v>0.9</v>
      </c>
      <c r="J1883" s="3">
        <v>0.71</v>
      </c>
      <c r="K1883" s="3">
        <v>121.08</v>
      </c>
      <c r="L1883" s="3">
        <v>89</v>
      </c>
      <c r="M1883" s="42">
        <v>7705.85</v>
      </c>
      <c r="N1883" s="45">
        <v>2148.19</v>
      </c>
      <c r="O1883" s="3">
        <v>40.468379629629631</v>
      </c>
      <c r="P1883" s="10">
        <v>59.45</v>
      </c>
    </row>
    <row r="1884" spans="1:16" x14ac:dyDescent="0.35">
      <c r="A1884" s="28" t="s">
        <v>118</v>
      </c>
      <c r="B1884">
        <v>194</v>
      </c>
      <c r="C1884">
        <v>2823</v>
      </c>
      <c r="D1884" s="3">
        <v>197.89</v>
      </c>
      <c r="E1884" s="3">
        <v>62.88</v>
      </c>
      <c r="F1884" s="3">
        <v>57.16</v>
      </c>
      <c r="G1884" s="3">
        <f t="shared" si="29"/>
        <v>1.1000699790062982</v>
      </c>
      <c r="H1884" s="3">
        <v>36.44</v>
      </c>
      <c r="I1884" s="3">
        <v>0.91</v>
      </c>
      <c r="J1884" s="3">
        <v>0.91</v>
      </c>
      <c r="K1884" s="3">
        <v>65.790000000000006</v>
      </c>
      <c r="L1884" s="3">
        <v>58.3</v>
      </c>
      <c r="M1884" s="42">
        <v>7828.11</v>
      </c>
      <c r="N1884" s="45">
        <v>2490.38</v>
      </c>
      <c r="O1884" s="3">
        <v>40.581583333333334</v>
      </c>
      <c r="P1884" s="10">
        <v>53.56</v>
      </c>
    </row>
    <row r="1885" spans="1:16" x14ac:dyDescent="0.35">
      <c r="A1885" s="28" t="s">
        <v>118</v>
      </c>
      <c r="B1885">
        <v>195</v>
      </c>
      <c r="C1885">
        <v>1370</v>
      </c>
      <c r="D1885" s="3">
        <v>137.05000000000001</v>
      </c>
      <c r="E1885" s="3">
        <v>52.58</v>
      </c>
      <c r="F1885" s="3">
        <v>33.18</v>
      </c>
      <c r="G1885" s="3">
        <f t="shared" si="29"/>
        <v>1.5846895720313441</v>
      </c>
      <c r="H1885" s="3">
        <v>100.77</v>
      </c>
      <c r="I1885" s="3">
        <v>0.92</v>
      </c>
      <c r="J1885" s="3">
        <v>0.63</v>
      </c>
      <c r="K1885" s="3">
        <v>53.6</v>
      </c>
      <c r="L1885" s="3">
        <v>33</v>
      </c>
      <c r="M1885" s="42">
        <v>7900.72</v>
      </c>
      <c r="N1885" s="45">
        <v>2408.81</v>
      </c>
      <c r="O1885" s="3">
        <v>40.648814814814813</v>
      </c>
      <c r="P1885" s="10">
        <v>169.23000000000002</v>
      </c>
    </row>
    <row r="1886" spans="1:16" x14ac:dyDescent="0.35">
      <c r="A1886" s="28" t="s">
        <v>118</v>
      </c>
      <c r="B1886">
        <v>196</v>
      </c>
      <c r="C1886">
        <v>6112</v>
      </c>
      <c r="D1886" s="3">
        <v>319.76</v>
      </c>
      <c r="E1886" s="3">
        <v>136.66</v>
      </c>
      <c r="F1886" s="3">
        <v>56.95</v>
      </c>
      <c r="G1886" s="3">
        <f t="shared" si="29"/>
        <v>2.3996488147497805</v>
      </c>
      <c r="H1886" s="3">
        <v>93.66</v>
      </c>
      <c r="I1886" s="3">
        <v>0.75</v>
      </c>
      <c r="J1886" s="3">
        <v>0.42</v>
      </c>
      <c r="K1886" s="3">
        <v>132.38</v>
      </c>
      <c r="L1886" s="3">
        <v>57.83</v>
      </c>
      <c r="M1886" s="42">
        <v>7975.79</v>
      </c>
      <c r="N1886" s="45">
        <v>2422.61</v>
      </c>
      <c r="O1886" s="3">
        <v>40.718324074074076</v>
      </c>
      <c r="P1886" s="10">
        <v>176.34</v>
      </c>
    </row>
    <row r="1887" spans="1:16" x14ac:dyDescent="0.35">
      <c r="A1887" s="28" t="s">
        <v>118</v>
      </c>
      <c r="B1887">
        <v>197</v>
      </c>
      <c r="C1887">
        <v>4382</v>
      </c>
      <c r="D1887" s="3">
        <v>284.35000000000002</v>
      </c>
      <c r="E1887" s="3">
        <v>109.57</v>
      </c>
      <c r="F1887" s="3">
        <v>50.92</v>
      </c>
      <c r="G1887" s="3">
        <f t="shared" si="29"/>
        <v>2.1518067556952079</v>
      </c>
      <c r="H1887" s="3">
        <v>113.48</v>
      </c>
      <c r="I1887" s="3">
        <v>0.68</v>
      </c>
      <c r="J1887" s="3">
        <v>0.46</v>
      </c>
      <c r="K1887" s="3">
        <v>110.64</v>
      </c>
      <c r="L1887" s="3">
        <v>54.48</v>
      </c>
      <c r="M1887" s="42">
        <v>7964.57</v>
      </c>
      <c r="N1887" s="45">
        <v>1981.79</v>
      </c>
      <c r="O1887" s="3">
        <v>40.707935185185185</v>
      </c>
      <c r="P1887" s="10">
        <v>156.51999999999998</v>
      </c>
    </row>
    <row r="1888" spans="1:16" x14ac:dyDescent="0.35">
      <c r="A1888" s="28" t="s">
        <v>118</v>
      </c>
      <c r="B1888">
        <v>198</v>
      </c>
      <c r="C1888">
        <v>3822</v>
      </c>
      <c r="D1888" s="3">
        <v>238.98</v>
      </c>
      <c r="E1888" s="3">
        <v>74.09</v>
      </c>
      <c r="F1888" s="3">
        <v>65.680000000000007</v>
      </c>
      <c r="G1888" s="3">
        <f t="shared" si="29"/>
        <v>1.1280450669914737</v>
      </c>
      <c r="H1888" s="3">
        <v>162.86000000000001</v>
      </c>
      <c r="I1888" s="3">
        <v>0.84</v>
      </c>
      <c r="J1888" s="3">
        <v>0.89</v>
      </c>
      <c r="K1888" s="3">
        <v>81.319999999999993</v>
      </c>
      <c r="L1888" s="3">
        <v>67.78</v>
      </c>
      <c r="M1888" s="42">
        <v>7887.62</v>
      </c>
      <c r="N1888" s="45">
        <v>1981.9</v>
      </c>
      <c r="O1888" s="3">
        <v>40.636685185185186</v>
      </c>
      <c r="P1888" s="10">
        <v>107.13999999999999</v>
      </c>
    </row>
    <row r="1889" spans="1:16" x14ac:dyDescent="0.35">
      <c r="A1889" s="28" t="s">
        <v>118</v>
      </c>
      <c r="B1889">
        <v>199</v>
      </c>
      <c r="C1889">
        <v>20669</v>
      </c>
      <c r="D1889" s="3">
        <v>526.20000000000005</v>
      </c>
      <c r="E1889" s="3">
        <v>175.68</v>
      </c>
      <c r="F1889" s="3">
        <v>149.80000000000001</v>
      </c>
      <c r="G1889" s="3">
        <f t="shared" si="29"/>
        <v>1.1727636849132175</v>
      </c>
      <c r="H1889" s="3">
        <v>177.21</v>
      </c>
      <c r="I1889" s="3">
        <v>0.94</v>
      </c>
      <c r="J1889" s="3">
        <v>0.85</v>
      </c>
      <c r="K1889" s="3">
        <v>178.01</v>
      </c>
      <c r="L1889" s="3">
        <v>143.66</v>
      </c>
      <c r="M1889" s="42">
        <v>7752.92</v>
      </c>
      <c r="N1889" s="45">
        <v>1947.49</v>
      </c>
      <c r="O1889" s="3">
        <v>40.511962962962961</v>
      </c>
      <c r="P1889" s="10">
        <v>92.789999999999992</v>
      </c>
    </row>
    <row r="1890" spans="1:16" x14ac:dyDescent="0.35">
      <c r="A1890" s="28" t="s">
        <v>118</v>
      </c>
      <c r="B1890">
        <v>200</v>
      </c>
      <c r="C1890">
        <v>3002</v>
      </c>
      <c r="D1890" s="3">
        <v>205.2</v>
      </c>
      <c r="E1890" s="3">
        <v>70.930000000000007</v>
      </c>
      <c r="F1890" s="3">
        <v>53.89</v>
      </c>
      <c r="G1890" s="3">
        <f t="shared" si="29"/>
        <v>1.3161996659862685</v>
      </c>
      <c r="H1890" s="3">
        <v>20.25</v>
      </c>
      <c r="I1890" s="3">
        <v>0.9</v>
      </c>
      <c r="J1890" s="3">
        <v>0.76</v>
      </c>
      <c r="K1890" s="3">
        <v>73.39</v>
      </c>
      <c r="L1890" s="3">
        <v>55.39</v>
      </c>
      <c r="M1890" s="42">
        <v>7618.83</v>
      </c>
      <c r="N1890" s="45">
        <v>1991.25</v>
      </c>
      <c r="O1890" s="3">
        <v>40.387805555555559</v>
      </c>
      <c r="P1890" s="10">
        <v>69.75</v>
      </c>
    </row>
    <row r="1891" spans="1:16" x14ac:dyDescent="0.35">
      <c r="A1891" s="28" t="s">
        <v>118</v>
      </c>
      <c r="B1891">
        <v>201</v>
      </c>
      <c r="C1891">
        <v>9662</v>
      </c>
      <c r="D1891" s="3">
        <v>407.36</v>
      </c>
      <c r="E1891" s="3">
        <v>161.13</v>
      </c>
      <c r="F1891" s="3">
        <v>76.349999999999994</v>
      </c>
      <c r="G1891" s="3">
        <f t="shared" si="29"/>
        <v>2.1104125736738704</v>
      </c>
      <c r="H1891" s="3">
        <v>101.34</v>
      </c>
      <c r="I1891" s="3">
        <v>0.73</v>
      </c>
      <c r="J1891" s="3">
        <v>0.47</v>
      </c>
      <c r="K1891" s="3">
        <v>160.38</v>
      </c>
      <c r="L1891" s="3">
        <v>77.56</v>
      </c>
      <c r="M1891" s="42">
        <v>7405.82</v>
      </c>
      <c r="N1891" s="45">
        <v>1814.72</v>
      </c>
      <c r="O1891" s="3">
        <v>40.190574074074071</v>
      </c>
      <c r="P1891" s="10">
        <v>168.66</v>
      </c>
    </row>
    <row r="1892" spans="1:16" x14ac:dyDescent="0.35">
      <c r="A1892" s="28" t="s">
        <v>118</v>
      </c>
      <c r="B1892">
        <v>202</v>
      </c>
      <c r="C1892">
        <v>2086</v>
      </c>
      <c r="D1892" s="3">
        <v>164.46</v>
      </c>
      <c r="E1892" s="3">
        <v>54.37</v>
      </c>
      <c r="F1892" s="3">
        <v>48.85</v>
      </c>
      <c r="G1892" s="3">
        <f t="shared" si="29"/>
        <v>1.1129989764585464</v>
      </c>
      <c r="H1892" s="3">
        <v>113.79</v>
      </c>
      <c r="I1892" s="3">
        <v>0.97</v>
      </c>
      <c r="J1892" s="3">
        <v>0.9</v>
      </c>
      <c r="K1892" s="3">
        <v>56.3</v>
      </c>
      <c r="L1892" s="3">
        <v>49.26</v>
      </c>
      <c r="M1892" s="42">
        <v>7657.02</v>
      </c>
      <c r="N1892" s="45">
        <v>1820.35</v>
      </c>
      <c r="O1892" s="3">
        <v>40.423166666666667</v>
      </c>
      <c r="P1892" s="10">
        <v>156.20999999999998</v>
      </c>
    </row>
    <row r="1893" spans="1:16" x14ac:dyDescent="0.35">
      <c r="A1893" s="28" t="s">
        <v>118</v>
      </c>
      <c r="B1893">
        <v>203</v>
      </c>
      <c r="C1893">
        <v>1819</v>
      </c>
      <c r="D1893" s="3">
        <v>163.04</v>
      </c>
      <c r="E1893" s="3">
        <v>62.67</v>
      </c>
      <c r="F1893" s="3">
        <v>36.96</v>
      </c>
      <c r="G1893" s="3">
        <f t="shared" si="29"/>
        <v>1.6956168831168832</v>
      </c>
      <c r="H1893" s="3">
        <v>19.53</v>
      </c>
      <c r="I1893" s="3">
        <v>0.86</v>
      </c>
      <c r="J1893" s="3">
        <v>0.59</v>
      </c>
      <c r="K1893" s="3">
        <v>64.400000000000006</v>
      </c>
      <c r="L1893" s="3">
        <v>37.86</v>
      </c>
      <c r="M1893" s="42">
        <v>7616.04</v>
      </c>
      <c r="N1893" s="45">
        <v>1882.1</v>
      </c>
      <c r="O1893" s="3">
        <v>40.385222222222225</v>
      </c>
      <c r="P1893" s="10">
        <v>70.47</v>
      </c>
    </row>
    <row r="1894" spans="1:16" x14ac:dyDescent="0.35">
      <c r="A1894" s="28" t="s">
        <v>118</v>
      </c>
      <c r="B1894">
        <v>204</v>
      </c>
      <c r="C1894">
        <v>2272</v>
      </c>
      <c r="D1894" s="3">
        <v>170.31</v>
      </c>
      <c r="E1894" s="3">
        <v>57.36</v>
      </c>
      <c r="F1894" s="3">
        <v>50.43</v>
      </c>
      <c r="G1894" s="3">
        <f t="shared" si="29"/>
        <v>1.1374182034503273</v>
      </c>
      <c r="H1894" s="3">
        <v>178.85</v>
      </c>
      <c r="I1894" s="3">
        <v>0.98</v>
      </c>
      <c r="J1894" s="3">
        <v>0.88</v>
      </c>
      <c r="K1894" s="3">
        <v>58.25</v>
      </c>
      <c r="L1894" s="3">
        <v>50</v>
      </c>
      <c r="M1894" s="42">
        <v>7722.09</v>
      </c>
      <c r="N1894" s="45">
        <v>1638.39</v>
      </c>
      <c r="O1894" s="3">
        <v>40.483416666666663</v>
      </c>
      <c r="P1894" s="10">
        <v>91.15</v>
      </c>
    </row>
    <row r="1895" spans="1:16" x14ac:dyDescent="0.35">
      <c r="A1895" s="28" t="s">
        <v>118</v>
      </c>
      <c r="B1895">
        <v>205</v>
      </c>
      <c r="C1895">
        <v>1160</v>
      </c>
      <c r="D1895" s="3">
        <v>123.02</v>
      </c>
      <c r="E1895" s="3">
        <v>42.56</v>
      </c>
      <c r="F1895" s="3">
        <v>34.700000000000003</v>
      </c>
      <c r="G1895" s="3">
        <f t="shared" si="29"/>
        <v>1.2265129682997118</v>
      </c>
      <c r="H1895" s="3">
        <v>41.74</v>
      </c>
      <c r="I1895" s="3">
        <v>0.96</v>
      </c>
      <c r="J1895" s="3">
        <v>0.82</v>
      </c>
      <c r="K1895" s="3">
        <v>45.28</v>
      </c>
      <c r="L1895" s="3">
        <v>35.36</v>
      </c>
      <c r="M1895" s="42">
        <v>7886.92</v>
      </c>
      <c r="N1895" s="45">
        <v>1757.18</v>
      </c>
      <c r="O1895" s="3">
        <v>40.636037037037035</v>
      </c>
      <c r="P1895" s="10">
        <v>48.26</v>
      </c>
    </row>
    <row r="1896" spans="1:16" x14ac:dyDescent="0.35">
      <c r="A1896" s="28" t="s">
        <v>118</v>
      </c>
      <c r="B1896">
        <v>206</v>
      </c>
      <c r="C1896">
        <v>2100</v>
      </c>
      <c r="D1896" s="3">
        <v>173.39</v>
      </c>
      <c r="E1896" s="3">
        <v>64.040000000000006</v>
      </c>
      <c r="F1896" s="3">
        <v>41.75</v>
      </c>
      <c r="G1896" s="3">
        <f t="shared" si="29"/>
        <v>1.5338922155688623</v>
      </c>
      <c r="H1896" s="3">
        <v>96.03</v>
      </c>
      <c r="I1896" s="3">
        <v>0.88</v>
      </c>
      <c r="J1896" s="3">
        <v>0.65</v>
      </c>
      <c r="K1896" s="3">
        <v>68.260000000000005</v>
      </c>
      <c r="L1896" s="3">
        <v>42.53</v>
      </c>
      <c r="M1896" s="42">
        <v>7834.53</v>
      </c>
      <c r="N1896" s="45">
        <v>1808.33</v>
      </c>
      <c r="O1896" s="3">
        <v>40.58752777777778</v>
      </c>
      <c r="P1896" s="10">
        <v>173.97</v>
      </c>
    </row>
    <row r="1897" spans="1:16" x14ac:dyDescent="0.35">
      <c r="A1897" s="28" t="s">
        <v>118</v>
      </c>
      <c r="B1897">
        <v>207</v>
      </c>
      <c r="C1897">
        <v>6642</v>
      </c>
      <c r="D1897" s="3">
        <v>327.98</v>
      </c>
      <c r="E1897" s="3">
        <v>118.07</v>
      </c>
      <c r="F1897" s="3">
        <v>71.62</v>
      </c>
      <c r="G1897" s="3">
        <f t="shared" si="29"/>
        <v>1.6485618542306617</v>
      </c>
      <c r="H1897" s="3">
        <v>60.87</v>
      </c>
      <c r="I1897" s="3">
        <v>0.78</v>
      </c>
      <c r="J1897" s="3">
        <v>0.61</v>
      </c>
      <c r="K1897" s="3">
        <v>115.6</v>
      </c>
      <c r="L1897" s="3">
        <v>78.599999999999994</v>
      </c>
      <c r="M1897" s="42">
        <v>7272.76</v>
      </c>
      <c r="N1897" s="45">
        <v>1394.71</v>
      </c>
      <c r="O1897" s="3">
        <v>40.067370370370369</v>
      </c>
      <c r="P1897" s="10">
        <v>29.130000000000003</v>
      </c>
    </row>
    <row r="1898" spans="1:16" x14ac:dyDescent="0.35">
      <c r="A1898" s="28" t="s">
        <v>118</v>
      </c>
      <c r="B1898">
        <v>208</v>
      </c>
      <c r="C1898">
        <v>15385</v>
      </c>
      <c r="D1898" s="3">
        <v>505.96</v>
      </c>
      <c r="E1898" s="3">
        <v>189.67</v>
      </c>
      <c r="F1898" s="3">
        <v>103.28</v>
      </c>
      <c r="G1898" s="3">
        <f t="shared" si="29"/>
        <v>1.8364639814097596</v>
      </c>
      <c r="H1898" s="3">
        <v>99.55</v>
      </c>
      <c r="I1898" s="3">
        <v>0.76</v>
      </c>
      <c r="J1898" s="3">
        <v>0.54</v>
      </c>
      <c r="K1898" s="3">
        <v>185.59</v>
      </c>
      <c r="L1898" s="3">
        <v>112.47</v>
      </c>
      <c r="M1898" s="42">
        <v>7559.6</v>
      </c>
      <c r="N1898" s="45">
        <v>1141.6099999999999</v>
      </c>
      <c r="O1898" s="3">
        <v>40.332962962962959</v>
      </c>
      <c r="P1898" s="10">
        <v>170.45</v>
      </c>
    </row>
    <row r="1899" spans="1:16" x14ac:dyDescent="0.35">
      <c r="A1899" s="28" t="s">
        <v>118</v>
      </c>
      <c r="B1899">
        <v>209</v>
      </c>
      <c r="C1899">
        <v>38775</v>
      </c>
      <c r="D1899" s="3">
        <v>751.82</v>
      </c>
      <c r="E1899" s="3">
        <v>270.04000000000002</v>
      </c>
      <c r="F1899" s="3">
        <v>182.82</v>
      </c>
      <c r="G1899" s="3">
        <f t="shared" si="29"/>
        <v>1.477081282135434</v>
      </c>
      <c r="H1899" s="3">
        <v>120.99</v>
      </c>
      <c r="I1899" s="3">
        <v>0.86</v>
      </c>
      <c r="J1899" s="3">
        <v>0.68</v>
      </c>
      <c r="K1899" s="3">
        <v>283.10000000000002</v>
      </c>
      <c r="L1899" s="3">
        <v>182.2</v>
      </c>
      <c r="M1899" s="42">
        <v>7949.94</v>
      </c>
      <c r="N1899" s="45">
        <v>1049.75</v>
      </c>
      <c r="O1899" s="3">
        <v>40.694388888888888</v>
      </c>
      <c r="P1899" s="10">
        <v>149.01</v>
      </c>
    </row>
    <row r="1900" spans="1:16" x14ac:dyDescent="0.35">
      <c r="A1900" s="28" t="s">
        <v>118</v>
      </c>
      <c r="B1900">
        <v>210</v>
      </c>
      <c r="C1900">
        <v>3337</v>
      </c>
      <c r="D1900" s="3">
        <v>209.31</v>
      </c>
      <c r="E1900" s="3">
        <v>67.3</v>
      </c>
      <c r="F1900" s="3">
        <v>63.14</v>
      </c>
      <c r="G1900" s="3">
        <f t="shared" si="29"/>
        <v>1.065885334178017</v>
      </c>
      <c r="H1900" s="3">
        <v>132.94</v>
      </c>
      <c r="I1900" s="3">
        <v>0.96</v>
      </c>
      <c r="J1900" s="3">
        <v>0.94</v>
      </c>
      <c r="K1900" s="3">
        <v>68.959999999999994</v>
      </c>
      <c r="L1900" s="3">
        <v>64.150000000000006</v>
      </c>
      <c r="M1900" s="42">
        <v>7284.73</v>
      </c>
      <c r="N1900" s="45">
        <v>815.47</v>
      </c>
      <c r="O1900" s="3">
        <v>40.078453703703701</v>
      </c>
      <c r="P1900" s="10">
        <v>137.06</v>
      </c>
    </row>
    <row r="1901" spans="1:16" x14ac:dyDescent="0.35">
      <c r="A1901" s="28" t="s">
        <v>118</v>
      </c>
      <c r="B1901">
        <v>211</v>
      </c>
      <c r="C1901">
        <v>2252</v>
      </c>
      <c r="D1901" s="3">
        <v>170.17</v>
      </c>
      <c r="E1901" s="3">
        <v>55.96</v>
      </c>
      <c r="F1901" s="3">
        <v>51.24</v>
      </c>
      <c r="G1901" s="3">
        <f t="shared" si="29"/>
        <v>1.0921155347384854</v>
      </c>
      <c r="H1901" s="3">
        <v>136.38999999999999</v>
      </c>
      <c r="I1901" s="3">
        <v>0.98</v>
      </c>
      <c r="J1901" s="3">
        <v>0.92</v>
      </c>
      <c r="K1901" s="3">
        <v>58.73</v>
      </c>
      <c r="L1901" s="3">
        <v>52</v>
      </c>
      <c r="M1901" s="42">
        <v>7381.25</v>
      </c>
      <c r="N1901" s="45">
        <v>884.56</v>
      </c>
      <c r="O1901" s="3">
        <v>40.167824074074076</v>
      </c>
      <c r="P1901" s="10">
        <v>133.61000000000001</v>
      </c>
    </row>
    <row r="1902" spans="1:16" x14ac:dyDescent="0.35">
      <c r="A1902" s="28" t="s">
        <v>118</v>
      </c>
      <c r="B1902">
        <v>212</v>
      </c>
      <c r="C1902">
        <v>2719</v>
      </c>
      <c r="D1902" s="3">
        <v>188.65</v>
      </c>
      <c r="E1902" s="3">
        <v>61.55</v>
      </c>
      <c r="F1902" s="3">
        <v>56.25</v>
      </c>
      <c r="G1902" s="3">
        <f t="shared" si="29"/>
        <v>1.0942222222222222</v>
      </c>
      <c r="H1902" s="3">
        <v>11.29</v>
      </c>
      <c r="I1902" s="3">
        <v>0.96</v>
      </c>
      <c r="J1902" s="3">
        <v>0.91</v>
      </c>
      <c r="K1902" s="3">
        <v>62.77</v>
      </c>
      <c r="L1902" s="3">
        <v>56</v>
      </c>
      <c r="M1902" s="42">
        <v>7403.95</v>
      </c>
      <c r="N1902" s="45">
        <v>809.63</v>
      </c>
      <c r="O1902" s="3">
        <v>40.188842592592593</v>
      </c>
      <c r="P1902" s="10">
        <v>78.710000000000008</v>
      </c>
    </row>
    <row r="1903" spans="1:16" x14ac:dyDescent="0.35">
      <c r="A1903" s="28" t="s">
        <v>118</v>
      </c>
      <c r="B1903">
        <v>213</v>
      </c>
      <c r="C1903">
        <v>2411</v>
      </c>
      <c r="D1903" s="3">
        <v>185.02</v>
      </c>
      <c r="E1903" s="3">
        <v>66.459999999999994</v>
      </c>
      <c r="F1903" s="3">
        <v>46.19</v>
      </c>
      <c r="G1903" s="3">
        <f t="shared" si="29"/>
        <v>1.4388395756657284</v>
      </c>
      <c r="H1903" s="3">
        <v>78.22</v>
      </c>
      <c r="I1903" s="3">
        <v>0.89</v>
      </c>
      <c r="J1903" s="3">
        <v>0.69</v>
      </c>
      <c r="K1903" s="3">
        <v>67.42</v>
      </c>
      <c r="L1903" s="3">
        <v>49</v>
      </c>
      <c r="M1903" s="42">
        <v>7576.02</v>
      </c>
      <c r="N1903" s="45">
        <v>852.07</v>
      </c>
      <c r="O1903" s="3">
        <v>40.348166666666671</v>
      </c>
      <c r="P1903" s="10">
        <v>11.780000000000001</v>
      </c>
    </row>
    <row r="1904" spans="1:16" x14ac:dyDescent="0.35">
      <c r="A1904" s="28" t="s">
        <v>118</v>
      </c>
      <c r="B1904">
        <v>214</v>
      </c>
      <c r="C1904">
        <v>1286</v>
      </c>
      <c r="D1904" s="3">
        <v>138.13</v>
      </c>
      <c r="E1904" s="3">
        <v>54.41</v>
      </c>
      <c r="F1904" s="3">
        <v>30.09</v>
      </c>
      <c r="G1904" s="3">
        <f t="shared" si="29"/>
        <v>1.8082419408441341</v>
      </c>
      <c r="H1904" s="3">
        <v>14.52</v>
      </c>
      <c r="I1904" s="3">
        <v>0.85</v>
      </c>
      <c r="J1904" s="3">
        <v>0.55000000000000004</v>
      </c>
      <c r="K1904" s="3">
        <v>54.82</v>
      </c>
      <c r="L1904" s="3">
        <v>31.2</v>
      </c>
      <c r="M1904" s="42">
        <v>8230.2999999999993</v>
      </c>
      <c r="N1904" s="45">
        <v>965.8</v>
      </c>
      <c r="O1904" s="3">
        <v>40.953981481481485</v>
      </c>
      <c r="P1904" s="10">
        <v>75.48</v>
      </c>
    </row>
    <row r="1905" spans="1:16" x14ac:dyDescent="0.35">
      <c r="A1905" s="28" t="s">
        <v>118</v>
      </c>
      <c r="B1905">
        <v>215</v>
      </c>
      <c r="C1905">
        <v>2127</v>
      </c>
      <c r="D1905" s="3">
        <v>166.62</v>
      </c>
      <c r="E1905" s="3">
        <v>57.96</v>
      </c>
      <c r="F1905" s="3">
        <v>46.73</v>
      </c>
      <c r="G1905" s="3">
        <f t="shared" si="29"/>
        <v>1.2403167130323134</v>
      </c>
      <c r="H1905" s="3">
        <v>24.44</v>
      </c>
      <c r="I1905" s="3">
        <v>0.96</v>
      </c>
      <c r="J1905" s="3">
        <v>0.81</v>
      </c>
      <c r="K1905" s="3">
        <v>59.36</v>
      </c>
      <c r="L1905" s="3">
        <v>47.25</v>
      </c>
      <c r="M1905" s="42">
        <v>8226.91</v>
      </c>
      <c r="N1905" s="45">
        <v>1090.92</v>
      </c>
      <c r="O1905" s="3">
        <v>40.950842592592593</v>
      </c>
      <c r="P1905" s="10">
        <v>65.56</v>
      </c>
    </row>
    <row r="1906" spans="1:16" x14ac:dyDescent="0.35">
      <c r="A1906" s="28" t="s">
        <v>118</v>
      </c>
      <c r="B1906">
        <v>216</v>
      </c>
      <c r="C1906">
        <v>8448</v>
      </c>
      <c r="D1906" s="3">
        <v>379.81</v>
      </c>
      <c r="E1906" s="3">
        <v>150.63</v>
      </c>
      <c r="F1906" s="3">
        <v>71.41</v>
      </c>
      <c r="G1906" s="3">
        <f t="shared" si="29"/>
        <v>2.1093684357933062</v>
      </c>
      <c r="H1906" s="3">
        <v>48.63</v>
      </c>
      <c r="I1906" s="3">
        <v>0.74</v>
      </c>
      <c r="J1906" s="3">
        <v>0.47</v>
      </c>
      <c r="K1906" s="3">
        <v>153.81</v>
      </c>
      <c r="L1906" s="3">
        <v>78.489999999999995</v>
      </c>
      <c r="M1906" s="42">
        <v>8447.17</v>
      </c>
      <c r="N1906" s="45">
        <v>1100.73</v>
      </c>
      <c r="O1906" s="3">
        <v>41.154787037037032</v>
      </c>
      <c r="P1906" s="10">
        <v>41.37</v>
      </c>
    </row>
    <row r="1907" spans="1:16" x14ac:dyDescent="0.35">
      <c r="A1907" s="28" t="s">
        <v>118</v>
      </c>
      <c r="B1907">
        <v>217</v>
      </c>
      <c r="C1907">
        <v>1863</v>
      </c>
      <c r="D1907" s="3">
        <v>154.69999999999999</v>
      </c>
      <c r="E1907" s="3">
        <v>52.74</v>
      </c>
      <c r="F1907" s="3">
        <v>44.98</v>
      </c>
      <c r="G1907" s="3">
        <f t="shared" si="29"/>
        <v>1.1725211204979993</v>
      </c>
      <c r="H1907" s="3">
        <v>50.7</v>
      </c>
      <c r="I1907" s="3">
        <v>0.98</v>
      </c>
      <c r="J1907" s="3">
        <v>0.85</v>
      </c>
      <c r="K1907" s="3">
        <v>54.08</v>
      </c>
      <c r="L1907" s="3">
        <v>45.12</v>
      </c>
      <c r="M1907" s="42">
        <v>8572.26</v>
      </c>
      <c r="N1907" s="45">
        <v>1071.98</v>
      </c>
      <c r="O1907" s="3">
        <v>41.270611111111116</v>
      </c>
      <c r="P1907" s="10">
        <v>39.299999999999997</v>
      </c>
    </row>
    <row r="1908" spans="1:16" x14ac:dyDescent="0.35">
      <c r="A1908" s="28" t="s">
        <v>118</v>
      </c>
      <c r="B1908">
        <v>218</v>
      </c>
      <c r="C1908">
        <v>8145</v>
      </c>
      <c r="D1908" s="3">
        <v>349.86</v>
      </c>
      <c r="E1908" s="3">
        <v>139.5</v>
      </c>
      <c r="F1908" s="3">
        <v>74.34</v>
      </c>
      <c r="G1908" s="3">
        <f t="shared" si="29"/>
        <v>1.8765133171912831</v>
      </c>
      <c r="H1908" s="3">
        <v>81.41</v>
      </c>
      <c r="I1908" s="3">
        <v>0.84</v>
      </c>
      <c r="J1908" s="3">
        <v>0.53</v>
      </c>
      <c r="K1908" s="3">
        <v>139.74</v>
      </c>
      <c r="L1908" s="3">
        <v>75.569999999999993</v>
      </c>
      <c r="M1908" s="42">
        <v>8699</v>
      </c>
      <c r="N1908" s="45">
        <v>1115.99</v>
      </c>
      <c r="O1908" s="3">
        <v>41.387962962962966</v>
      </c>
      <c r="P1908" s="10">
        <v>8.5900000000000034</v>
      </c>
    </row>
    <row r="1909" spans="1:16" x14ac:dyDescent="0.35">
      <c r="A1909" s="28" t="s">
        <v>118</v>
      </c>
      <c r="B1909">
        <v>219</v>
      </c>
      <c r="C1909">
        <v>1804</v>
      </c>
      <c r="D1909" s="3">
        <v>158.31</v>
      </c>
      <c r="E1909" s="3">
        <v>59.49</v>
      </c>
      <c r="F1909" s="3">
        <v>38.61</v>
      </c>
      <c r="G1909" s="3">
        <f t="shared" si="29"/>
        <v>1.5407925407925409</v>
      </c>
      <c r="H1909" s="3">
        <v>86.8</v>
      </c>
      <c r="I1909" s="3">
        <v>0.9</v>
      </c>
      <c r="J1909" s="3">
        <v>0.65</v>
      </c>
      <c r="K1909" s="3">
        <v>59.44</v>
      </c>
      <c r="L1909" s="3">
        <v>38</v>
      </c>
      <c r="M1909" s="42">
        <v>8700.92</v>
      </c>
      <c r="N1909" s="45">
        <v>943.31</v>
      </c>
      <c r="O1909" s="3">
        <v>41.389740740740741</v>
      </c>
      <c r="P1909" s="10">
        <v>3.2000000000000028</v>
      </c>
    </row>
    <row r="1910" spans="1:16" x14ac:dyDescent="0.35">
      <c r="A1910" s="28" t="s">
        <v>118</v>
      </c>
      <c r="B1910">
        <v>220</v>
      </c>
      <c r="C1910">
        <v>837</v>
      </c>
      <c r="D1910" s="3">
        <v>103.55</v>
      </c>
      <c r="E1910" s="3">
        <v>35.83</v>
      </c>
      <c r="F1910" s="3">
        <v>29.74</v>
      </c>
      <c r="G1910" s="3">
        <f t="shared" si="29"/>
        <v>1.2047747141896437</v>
      </c>
      <c r="H1910" s="3">
        <v>118.06</v>
      </c>
      <c r="I1910" s="3">
        <v>0.98</v>
      </c>
      <c r="J1910" s="3">
        <v>0.83</v>
      </c>
      <c r="K1910" s="3">
        <v>37.58</v>
      </c>
      <c r="L1910" s="3">
        <v>30.36</v>
      </c>
      <c r="M1910" s="42">
        <v>8427.24</v>
      </c>
      <c r="N1910" s="45">
        <v>873.27</v>
      </c>
      <c r="O1910" s="3">
        <v>41.136333333333333</v>
      </c>
      <c r="P1910" s="10">
        <v>151.94</v>
      </c>
    </row>
    <row r="1911" spans="1:16" x14ac:dyDescent="0.35">
      <c r="A1911" s="28" t="s">
        <v>118</v>
      </c>
      <c r="B1911">
        <v>221</v>
      </c>
      <c r="C1911">
        <v>2675</v>
      </c>
      <c r="D1911" s="3">
        <v>186.99</v>
      </c>
      <c r="E1911" s="3">
        <v>67.3</v>
      </c>
      <c r="F1911" s="3">
        <v>50.61</v>
      </c>
      <c r="G1911" s="3">
        <f t="shared" si="29"/>
        <v>1.3297767239675953</v>
      </c>
      <c r="H1911" s="3">
        <v>41.76</v>
      </c>
      <c r="I1911" s="3">
        <v>0.96</v>
      </c>
      <c r="J1911" s="3">
        <v>0.75</v>
      </c>
      <c r="K1911" s="3">
        <v>68.12</v>
      </c>
      <c r="L1911" s="3">
        <v>50.91</v>
      </c>
      <c r="M1911" s="42">
        <v>8182.25</v>
      </c>
      <c r="N1911" s="45">
        <v>636.14</v>
      </c>
      <c r="O1911" s="3">
        <v>40.909490740740743</v>
      </c>
      <c r="P1911" s="10">
        <v>48.24</v>
      </c>
    </row>
    <row r="1912" spans="1:16" x14ac:dyDescent="0.35">
      <c r="A1912" s="28" t="s">
        <v>118</v>
      </c>
      <c r="B1912">
        <v>222</v>
      </c>
      <c r="C1912">
        <v>4516</v>
      </c>
      <c r="D1912" s="3">
        <v>260.72000000000003</v>
      </c>
      <c r="E1912" s="3">
        <v>98.12</v>
      </c>
      <c r="F1912" s="3">
        <v>58.6</v>
      </c>
      <c r="G1912" s="3">
        <f t="shared" si="29"/>
        <v>1.6744027303754268</v>
      </c>
      <c r="H1912" s="3">
        <v>124.61</v>
      </c>
      <c r="I1912" s="3">
        <v>0.83</v>
      </c>
      <c r="J1912" s="3">
        <v>0.6</v>
      </c>
      <c r="K1912" s="3">
        <v>98.48</v>
      </c>
      <c r="L1912" s="3">
        <v>61.83</v>
      </c>
      <c r="M1912" s="42">
        <v>8781.0499999999993</v>
      </c>
      <c r="N1912" s="45">
        <v>1224.07</v>
      </c>
      <c r="O1912" s="3">
        <v>41.463935185185186</v>
      </c>
      <c r="P1912" s="10">
        <v>145.38999999999999</v>
      </c>
    </row>
    <row r="1913" spans="1:16" x14ac:dyDescent="0.35">
      <c r="A1913" s="28" t="s">
        <v>118</v>
      </c>
      <c r="B1913">
        <v>223</v>
      </c>
      <c r="C1913">
        <v>4420</v>
      </c>
      <c r="D1913" s="3">
        <v>249.68</v>
      </c>
      <c r="E1913" s="3">
        <v>96.34</v>
      </c>
      <c r="F1913" s="3">
        <v>58.42</v>
      </c>
      <c r="G1913" s="3">
        <f t="shared" si="29"/>
        <v>1.6490927764464225</v>
      </c>
      <c r="H1913" s="3">
        <v>88.84</v>
      </c>
      <c r="I1913" s="3">
        <v>0.89</v>
      </c>
      <c r="J1913" s="3">
        <v>0.61</v>
      </c>
      <c r="K1913" s="3">
        <v>98.66</v>
      </c>
      <c r="L1913" s="3">
        <v>58</v>
      </c>
      <c r="M1913" s="42">
        <v>8836.56</v>
      </c>
      <c r="N1913" s="45">
        <v>1391.61</v>
      </c>
      <c r="O1913" s="3">
        <v>41.515333333333331</v>
      </c>
      <c r="P1913" s="10">
        <v>1.1599999999999966</v>
      </c>
    </row>
    <row r="1914" spans="1:16" x14ac:dyDescent="0.35">
      <c r="A1914" s="28" t="s">
        <v>118</v>
      </c>
      <c r="B1914">
        <v>224</v>
      </c>
      <c r="C1914">
        <v>1852</v>
      </c>
      <c r="D1914" s="3">
        <v>153.69</v>
      </c>
      <c r="E1914" s="3">
        <v>50.06</v>
      </c>
      <c r="F1914" s="3">
        <v>47.11</v>
      </c>
      <c r="G1914" s="3">
        <f t="shared" si="29"/>
        <v>1.0626194014009764</v>
      </c>
      <c r="H1914" s="3">
        <v>132.06</v>
      </c>
      <c r="I1914" s="3">
        <v>0.99</v>
      </c>
      <c r="J1914" s="3">
        <v>0.94</v>
      </c>
      <c r="K1914" s="3">
        <v>53.01</v>
      </c>
      <c r="L1914" s="3">
        <v>47</v>
      </c>
      <c r="M1914" s="42">
        <v>8775.9500000000007</v>
      </c>
      <c r="N1914" s="45">
        <v>1411.93</v>
      </c>
      <c r="O1914" s="3">
        <v>41.459212962962958</v>
      </c>
      <c r="P1914" s="10">
        <v>137.94</v>
      </c>
    </row>
    <row r="1915" spans="1:16" x14ac:dyDescent="0.35">
      <c r="A1915" s="28" t="s">
        <v>118</v>
      </c>
      <c r="B1915">
        <v>225</v>
      </c>
      <c r="C1915">
        <v>6183</v>
      </c>
      <c r="D1915" s="3">
        <v>287.27</v>
      </c>
      <c r="E1915" s="3">
        <v>104.45</v>
      </c>
      <c r="F1915" s="3">
        <v>75.37</v>
      </c>
      <c r="G1915" s="3">
        <f t="shared" si="29"/>
        <v>1.3858299057980628</v>
      </c>
      <c r="H1915" s="3">
        <v>61.14</v>
      </c>
      <c r="I1915" s="3">
        <v>0.94</v>
      </c>
      <c r="J1915" s="3">
        <v>0.72</v>
      </c>
      <c r="K1915" s="3">
        <v>107.91</v>
      </c>
      <c r="L1915" s="3">
        <v>79.040000000000006</v>
      </c>
      <c r="M1915" s="42">
        <v>8690.9500000000007</v>
      </c>
      <c r="N1915" s="45">
        <v>1409.82</v>
      </c>
      <c r="O1915" s="3">
        <v>41.380509259259256</v>
      </c>
      <c r="P1915" s="10">
        <v>28.86</v>
      </c>
    </row>
    <row r="1916" spans="1:16" x14ac:dyDescent="0.35">
      <c r="A1916" s="28" t="s">
        <v>118</v>
      </c>
      <c r="B1916">
        <v>226</v>
      </c>
      <c r="C1916">
        <v>1859</v>
      </c>
      <c r="D1916" s="3">
        <v>158.65</v>
      </c>
      <c r="E1916" s="3">
        <v>59.3</v>
      </c>
      <c r="F1916" s="3">
        <v>39.909999999999997</v>
      </c>
      <c r="G1916" s="3">
        <f t="shared" si="29"/>
        <v>1.4858431470809321</v>
      </c>
      <c r="H1916" s="3">
        <v>122.22</v>
      </c>
      <c r="I1916" s="3">
        <v>0.93</v>
      </c>
      <c r="J1916" s="3">
        <v>0.67</v>
      </c>
      <c r="K1916" s="3">
        <v>60.54</v>
      </c>
      <c r="L1916" s="3">
        <v>41.14</v>
      </c>
      <c r="M1916" s="42">
        <v>8610.67</v>
      </c>
      <c r="N1916" s="45">
        <v>1373.39</v>
      </c>
      <c r="O1916" s="3">
        <v>41.306175925925928</v>
      </c>
      <c r="P1916" s="10">
        <v>147.78</v>
      </c>
    </row>
    <row r="1917" spans="1:16" x14ac:dyDescent="0.35">
      <c r="A1917" s="28" t="s">
        <v>118</v>
      </c>
      <c r="B1917">
        <v>227</v>
      </c>
      <c r="C1917">
        <v>2696</v>
      </c>
      <c r="D1917" s="3">
        <v>219.51</v>
      </c>
      <c r="E1917" s="3">
        <v>85.34</v>
      </c>
      <c r="F1917" s="3">
        <v>40.22</v>
      </c>
      <c r="G1917" s="3">
        <f t="shared" si="29"/>
        <v>2.1218299353555445</v>
      </c>
      <c r="H1917" s="3">
        <v>120.91</v>
      </c>
      <c r="I1917" s="3">
        <v>0.7</v>
      </c>
      <c r="J1917" s="3">
        <v>0.47</v>
      </c>
      <c r="K1917" s="3">
        <v>88.55</v>
      </c>
      <c r="L1917" s="3">
        <v>46.31</v>
      </c>
      <c r="M1917" s="42">
        <v>8508.91</v>
      </c>
      <c r="N1917" s="45">
        <v>1422.76</v>
      </c>
      <c r="O1917" s="3">
        <v>41.211953703703706</v>
      </c>
      <c r="P1917" s="10">
        <v>149.09</v>
      </c>
    </row>
    <row r="1918" spans="1:16" x14ac:dyDescent="0.35">
      <c r="A1918" s="28" t="s">
        <v>118</v>
      </c>
      <c r="B1918">
        <v>228</v>
      </c>
      <c r="C1918">
        <v>2828</v>
      </c>
      <c r="D1918" s="3">
        <v>192.21</v>
      </c>
      <c r="E1918" s="3">
        <v>65.55</v>
      </c>
      <c r="F1918" s="3">
        <v>54.93</v>
      </c>
      <c r="G1918" s="3">
        <f t="shared" si="29"/>
        <v>1.1933369743309667</v>
      </c>
      <c r="H1918" s="3">
        <v>145.15</v>
      </c>
      <c r="I1918" s="3">
        <v>0.96</v>
      </c>
      <c r="J1918" s="3">
        <v>0.84</v>
      </c>
      <c r="K1918" s="3">
        <v>68.680000000000007</v>
      </c>
      <c r="L1918" s="3">
        <v>56.96</v>
      </c>
      <c r="M1918" s="42">
        <v>8368.27</v>
      </c>
      <c r="N1918" s="45">
        <v>1454.36</v>
      </c>
      <c r="O1918" s="3">
        <v>41.081731481481484</v>
      </c>
      <c r="P1918" s="10">
        <v>124.85</v>
      </c>
    </row>
    <row r="1919" spans="1:16" x14ac:dyDescent="0.35">
      <c r="A1919" s="28" t="s">
        <v>118</v>
      </c>
      <c r="B1919">
        <v>229</v>
      </c>
      <c r="C1919">
        <v>22333</v>
      </c>
      <c r="D1919" s="3">
        <v>731.89</v>
      </c>
      <c r="E1919" s="3">
        <v>288.3</v>
      </c>
      <c r="F1919" s="3">
        <v>98.63</v>
      </c>
      <c r="G1919" s="3">
        <f t="shared" si="29"/>
        <v>2.9230457264523979</v>
      </c>
      <c r="H1919" s="3">
        <v>47.53</v>
      </c>
      <c r="I1919" s="3">
        <v>0.52</v>
      </c>
      <c r="J1919" s="3">
        <v>0.34</v>
      </c>
      <c r="K1919" s="3">
        <v>277.19</v>
      </c>
      <c r="L1919" s="3">
        <v>116.08</v>
      </c>
      <c r="M1919" s="42">
        <v>8041.92</v>
      </c>
      <c r="N1919" s="45">
        <v>1536.61</v>
      </c>
      <c r="O1919" s="3">
        <v>40.779555555555554</v>
      </c>
      <c r="P1919" s="10">
        <v>42.47</v>
      </c>
    </row>
    <row r="1920" spans="1:16" x14ac:dyDescent="0.35">
      <c r="A1920" s="28" t="s">
        <v>118</v>
      </c>
      <c r="B1920">
        <v>230</v>
      </c>
      <c r="C1920">
        <v>1240</v>
      </c>
      <c r="D1920" s="3">
        <v>129.13999999999999</v>
      </c>
      <c r="E1920" s="3">
        <v>48.22</v>
      </c>
      <c r="F1920" s="3">
        <v>32.74</v>
      </c>
      <c r="G1920" s="3">
        <f t="shared" si="29"/>
        <v>1.4728161270616982</v>
      </c>
      <c r="H1920" s="3">
        <v>122.08</v>
      </c>
      <c r="I1920" s="3">
        <v>0.93</v>
      </c>
      <c r="J1920" s="3">
        <v>0.68</v>
      </c>
      <c r="K1920" s="3">
        <v>49.19</v>
      </c>
      <c r="L1920" s="3">
        <v>33.840000000000003</v>
      </c>
      <c r="M1920" s="42">
        <v>8743.4699999999993</v>
      </c>
      <c r="N1920" s="45">
        <v>1570.98</v>
      </c>
      <c r="O1920" s="3">
        <v>41.429138888888893</v>
      </c>
      <c r="P1920" s="10">
        <v>147.92000000000002</v>
      </c>
    </row>
    <row r="1921" spans="1:16" x14ac:dyDescent="0.35">
      <c r="A1921" s="28" t="s">
        <v>118</v>
      </c>
      <c r="B1921">
        <v>231</v>
      </c>
      <c r="C1921">
        <v>2868</v>
      </c>
      <c r="D1921" s="3">
        <v>192.75</v>
      </c>
      <c r="E1921" s="3">
        <v>64.349999999999994</v>
      </c>
      <c r="F1921" s="3">
        <v>56.75</v>
      </c>
      <c r="G1921" s="3">
        <f t="shared" si="29"/>
        <v>1.1339207048458149</v>
      </c>
      <c r="H1921" s="3">
        <v>39.880000000000003</v>
      </c>
      <c r="I1921" s="3">
        <v>0.97</v>
      </c>
      <c r="J1921" s="3">
        <v>0.88</v>
      </c>
      <c r="K1921" s="3">
        <v>65.599999999999994</v>
      </c>
      <c r="L1921" s="3">
        <v>55.86</v>
      </c>
      <c r="M1921" s="42">
        <v>8375.39</v>
      </c>
      <c r="N1921" s="45">
        <v>1636.07</v>
      </c>
      <c r="O1921" s="3">
        <v>41.088324074074073</v>
      </c>
      <c r="P1921" s="10">
        <v>50.12</v>
      </c>
    </row>
    <row r="1922" spans="1:16" x14ac:dyDescent="0.35">
      <c r="A1922" s="28" t="s">
        <v>118</v>
      </c>
      <c r="B1922">
        <v>232</v>
      </c>
      <c r="C1922">
        <v>4129</v>
      </c>
      <c r="D1922" s="3">
        <v>279.55</v>
      </c>
      <c r="E1922" s="3">
        <v>118.32</v>
      </c>
      <c r="F1922" s="3">
        <v>44.43</v>
      </c>
      <c r="G1922" s="3">
        <f t="shared" si="29"/>
        <v>2.663065496286293</v>
      </c>
      <c r="H1922" s="3">
        <v>75.459999999999994</v>
      </c>
      <c r="I1922" s="3">
        <v>0.66</v>
      </c>
      <c r="J1922" s="3">
        <v>0.38</v>
      </c>
      <c r="K1922" s="3">
        <v>111.23</v>
      </c>
      <c r="L1922" s="3">
        <v>48.57</v>
      </c>
      <c r="M1922" s="42">
        <v>8207.56</v>
      </c>
      <c r="N1922" s="45">
        <v>1688.75</v>
      </c>
      <c r="O1922" s="3">
        <v>40.932925925925922</v>
      </c>
      <c r="P1922" s="10">
        <v>14.540000000000006</v>
      </c>
    </row>
    <row r="1923" spans="1:16" x14ac:dyDescent="0.35">
      <c r="A1923" s="28" t="s">
        <v>118</v>
      </c>
      <c r="B1923">
        <v>233</v>
      </c>
      <c r="C1923">
        <v>1593</v>
      </c>
      <c r="D1923" s="3">
        <v>148.03</v>
      </c>
      <c r="E1923" s="3">
        <v>54.52</v>
      </c>
      <c r="F1923" s="3">
        <v>37.200000000000003</v>
      </c>
      <c r="G1923" s="3">
        <f t="shared" si="29"/>
        <v>1.4655913978494624</v>
      </c>
      <c r="H1923" s="3">
        <v>35.44</v>
      </c>
      <c r="I1923" s="3">
        <v>0.91</v>
      </c>
      <c r="J1923" s="3">
        <v>0.68</v>
      </c>
      <c r="K1923" s="3">
        <v>55.32</v>
      </c>
      <c r="L1923" s="3">
        <v>38.799999999999997</v>
      </c>
      <c r="M1923" s="42">
        <v>8093.08</v>
      </c>
      <c r="N1923" s="45">
        <v>1774.67</v>
      </c>
      <c r="O1923" s="3">
        <v>40.826925925925927</v>
      </c>
      <c r="P1923" s="10">
        <v>54.56</v>
      </c>
    </row>
    <row r="1924" spans="1:16" x14ac:dyDescent="0.35">
      <c r="A1924" s="28" t="s">
        <v>118</v>
      </c>
      <c r="B1924">
        <v>234</v>
      </c>
      <c r="C1924">
        <v>2393</v>
      </c>
      <c r="D1924" s="3">
        <v>198.95</v>
      </c>
      <c r="E1924" s="3">
        <v>77.87</v>
      </c>
      <c r="F1924" s="3">
        <v>39.130000000000003</v>
      </c>
      <c r="G1924" s="3">
        <f t="shared" si="29"/>
        <v>1.9900332225913622</v>
      </c>
      <c r="H1924" s="3">
        <v>82.94</v>
      </c>
      <c r="I1924" s="3">
        <v>0.76</v>
      </c>
      <c r="J1924" s="3">
        <v>0.5</v>
      </c>
      <c r="K1924" s="3">
        <v>81.05</v>
      </c>
      <c r="L1924" s="3">
        <v>42.34</v>
      </c>
      <c r="M1924" s="42">
        <v>8467.34</v>
      </c>
      <c r="N1924" s="45">
        <v>1691.31</v>
      </c>
      <c r="O1924" s="3">
        <v>41.173462962962958</v>
      </c>
      <c r="P1924" s="10">
        <v>7.0600000000000023</v>
      </c>
    </row>
    <row r="1925" spans="1:16" x14ac:dyDescent="0.35">
      <c r="A1925" s="28" t="s">
        <v>118</v>
      </c>
      <c r="B1925">
        <v>235</v>
      </c>
      <c r="C1925">
        <v>1558</v>
      </c>
      <c r="D1925" s="3">
        <v>145.4</v>
      </c>
      <c r="E1925" s="3">
        <v>51.91</v>
      </c>
      <c r="F1925" s="3">
        <v>38.21</v>
      </c>
      <c r="G1925" s="3">
        <f t="shared" si="29"/>
        <v>1.3585448835383407</v>
      </c>
      <c r="H1925" s="3">
        <v>127.63</v>
      </c>
      <c r="I1925" s="3">
        <v>0.93</v>
      </c>
      <c r="J1925" s="3">
        <v>0.74</v>
      </c>
      <c r="K1925" s="3">
        <v>54.38</v>
      </c>
      <c r="L1925" s="3">
        <v>38.700000000000003</v>
      </c>
      <c r="M1925" s="42">
        <v>8598.93</v>
      </c>
      <c r="N1925" s="45">
        <v>1778.19</v>
      </c>
      <c r="O1925" s="3">
        <v>41.295305555555558</v>
      </c>
      <c r="P1925" s="10">
        <v>142.37</v>
      </c>
    </row>
    <row r="1926" spans="1:16" x14ac:dyDescent="0.35">
      <c r="A1926" s="28" t="s">
        <v>118</v>
      </c>
      <c r="B1926">
        <v>236</v>
      </c>
      <c r="C1926">
        <v>1373</v>
      </c>
      <c r="D1926" s="3">
        <v>132.28</v>
      </c>
      <c r="E1926" s="3">
        <v>45.46</v>
      </c>
      <c r="F1926" s="3">
        <v>38.46</v>
      </c>
      <c r="G1926" s="3">
        <f t="shared" ref="G1926:G1989" si="30">E1926/F1926</f>
        <v>1.1820072802912116</v>
      </c>
      <c r="H1926" s="3">
        <v>129.36000000000001</v>
      </c>
      <c r="I1926" s="3">
        <v>0.99</v>
      </c>
      <c r="J1926" s="3">
        <v>0.85</v>
      </c>
      <c r="K1926" s="3">
        <v>47.41</v>
      </c>
      <c r="L1926" s="3">
        <v>39.159999999999997</v>
      </c>
      <c r="M1926" s="42">
        <v>8779.2999999999993</v>
      </c>
      <c r="N1926" s="45">
        <v>1734.24</v>
      </c>
      <c r="O1926" s="3">
        <v>41.462314814814818</v>
      </c>
      <c r="P1926" s="10">
        <v>140.63999999999999</v>
      </c>
    </row>
    <row r="1927" spans="1:16" x14ac:dyDescent="0.35">
      <c r="A1927" s="28" t="s">
        <v>118</v>
      </c>
      <c r="B1927">
        <v>237</v>
      </c>
      <c r="C1927">
        <v>1335</v>
      </c>
      <c r="D1927" s="3">
        <v>131.46</v>
      </c>
      <c r="E1927" s="3">
        <v>45.77</v>
      </c>
      <c r="F1927" s="3">
        <v>37.14</v>
      </c>
      <c r="G1927" s="3">
        <f t="shared" si="30"/>
        <v>1.2323640280021542</v>
      </c>
      <c r="H1927" s="3">
        <v>31.14</v>
      </c>
      <c r="I1927" s="3">
        <v>0.97</v>
      </c>
      <c r="J1927" s="3">
        <v>0.81</v>
      </c>
      <c r="K1927" s="3">
        <v>47.2</v>
      </c>
      <c r="L1927" s="3">
        <v>38</v>
      </c>
      <c r="M1927" s="42">
        <v>8624.36</v>
      </c>
      <c r="N1927" s="45">
        <v>1880.64</v>
      </c>
      <c r="O1927" s="3">
        <v>41.318851851851853</v>
      </c>
      <c r="P1927" s="10">
        <v>58.86</v>
      </c>
    </row>
    <row r="1928" spans="1:16" x14ac:dyDescent="0.35">
      <c r="A1928" s="28" t="s">
        <v>118</v>
      </c>
      <c r="B1928">
        <v>238</v>
      </c>
      <c r="C1928">
        <v>2758</v>
      </c>
      <c r="D1928" s="3">
        <v>194.74</v>
      </c>
      <c r="E1928" s="3">
        <v>70.72</v>
      </c>
      <c r="F1928" s="3">
        <v>49.66</v>
      </c>
      <c r="G1928" s="3">
        <f t="shared" si="30"/>
        <v>1.424083769633508</v>
      </c>
      <c r="H1928" s="3">
        <v>104.13</v>
      </c>
      <c r="I1928" s="3">
        <v>0.91</v>
      </c>
      <c r="J1928" s="3">
        <v>0.7</v>
      </c>
      <c r="K1928" s="3">
        <v>72.45</v>
      </c>
      <c r="L1928" s="3">
        <v>50.43</v>
      </c>
      <c r="M1928" s="42">
        <v>8142.52</v>
      </c>
      <c r="N1928" s="45">
        <v>1913.98</v>
      </c>
      <c r="O1928" s="3">
        <v>40.872703703703706</v>
      </c>
      <c r="P1928" s="10">
        <v>165.87</v>
      </c>
    </row>
    <row r="1929" spans="1:16" x14ac:dyDescent="0.35">
      <c r="A1929" s="28" t="s">
        <v>118</v>
      </c>
      <c r="B1929">
        <v>239</v>
      </c>
      <c r="C1929">
        <v>5993</v>
      </c>
      <c r="D1929" s="3">
        <v>298.45</v>
      </c>
      <c r="E1929" s="3">
        <v>108.23</v>
      </c>
      <c r="F1929" s="3">
        <v>70.5</v>
      </c>
      <c r="G1929" s="3">
        <f t="shared" si="30"/>
        <v>1.535177304964539</v>
      </c>
      <c r="H1929" s="3">
        <v>105.39</v>
      </c>
      <c r="I1929" s="3">
        <v>0.85</v>
      </c>
      <c r="J1929" s="3">
        <v>0.65</v>
      </c>
      <c r="K1929" s="3">
        <v>109.49</v>
      </c>
      <c r="L1929" s="3">
        <v>72.86</v>
      </c>
      <c r="M1929" s="42">
        <v>8166.8</v>
      </c>
      <c r="N1929" s="45">
        <v>2003.6</v>
      </c>
      <c r="O1929" s="3">
        <v>40.895185185185191</v>
      </c>
      <c r="P1929" s="10">
        <v>164.61</v>
      </c>
    </row>
    <row r="1930" spans="1:16" x14ac:dyDescent="0.35">
      <c r="A1930" s="28" t="s">
        <v>118</v>
      </c>
      <c r="B1930">
        <v>240</v>
      </c>
      <c r="C1930">
        <v>1432</v>
      </c>
      <c r="D1930" s="3">
        <v>137.71</v>
      </c>
      <c r="E1930" s="3">
        <v>48.66</v>
      </c>
      <c r="F1930" s="3">
        <v>37.47</v>
      </c>
      <c r="G1930" s="3">
        <f t="shared" si="30"/>
        <v>1.2986389111289032</v>
      </c>
      <c r="H1930" s="3">
        <v>4.43</v>
      </c>
      <c r="I1930" s="3">
        <v>0.95</v>
      </c>
      <c r="J1930" s="3">
        <v>0.77</v>
      </c>
      <c r="K1930" s="3">
        <v>49.03</v>
      </c>
      <c r="L1930" s="3">
        <v>36.619999999999997</v>
      </c>
      <c r="M1930" s="42">
        <v>8454.69</v>
      </c>
      <c r="N1930" s="45">
        <v>2031.21</v>
      </c>
      <c r="O1930" s="3">
        <v>41.161750000000005</v>
      </c>
      <c r="P1930" s="10">
        <v>85.57</v>
      </c>
    </row>
    <row r="1931" spans="1:16" x14ac:dyDescent="0.35">
      <c r="A1931" s="28" t="s">
        <v>118</v>
      </c>
      <c r="B1931">
        <v>241</v>
      </c>
      <c r="C1931">
        <v>5902</v>
      </c>
      <c r="D1931" s="3">
        <v>287.14999999999998</v>
      </c>
      <c r="E1931" s="3">
        <v>110.65</v>
      </c>
      <c r="F1931" s="3">
        <v>67.91</v>
      </c>
      <c r="G1931" s="3">
        <f t="shared" si="30"/>
        <v>1.629362391400383</v>
      </c>
      <c r="H1931" s="3">
        <v>136.61000000000001</v>
      </c>
      <c r="I1931" s="3">
        <v>0.9</v>
      </c>
      <c r="J1931" s="3">
        <v>0.61</v>
      </c>
      <c r="K1931" s="3">
        <v>109.12</v>
      </c>
      <c r="L1931" s="3">
        <v>67.45</v>
      </c>
      <c r="M1931" s="42">
        <v>8240.4699999999993</v>
      </c>
      <c r="N1931" s="45">
        <v>2161.0500000000002</v>
      </c>
      <c r="O1931" s="3">
        <v>40.963398148148151</v>
      </c>
      <c r="P1931" s="10">
        <v>133.38999999999999</v>
      </c>
    </row>
    <row r="1932" spans="1:16" x14ac:dyDescent="0.35">
      <c r="A1932" s="28" t="s">
        <v>118</v>
      </c>
      <c r="B1932">
        <v>242</v>
      </c>
      <c r="C1932">
        <v>1315</v>
      </c>
      <c r="D1932" s="3">
        <v>129.66999999999999</v>
      </c>
      <c r="E1932" s="3">
        <v>43.63</v>
      </c>
      <c r="F1932" s="3">
        <v>38.369999999999997</v>
      </c>
      <c r="G1932" s="3">
        <f t="shared" si="30"/>
        <v>1.1370862653114413</v>
      </c>
      <c r="H1932" s="3">
        <v>54.76</v>
      </c>
      <c r="I1932" s="3">
        <v>0.98</v>
      </c>
      <c r="J1932" s="3">
        <v>0.88</v>
      </c>
      <c r="K1932" s="3">
        <v>45.49</v>
      </c>
      <c r="L1932" s="3">
        <v>38.89</v>
      </c>
      <c r="M1932" s="42">
        <v>8494.76</v>
      </c>
      <c r="N1932" s="45">
        <v>2176.04</v>
      </c>
      <c r="O1932" s="3">
        <v>41.198851851851856</v>
      </c>
      <c r="P1932" s="10">
        <v>35.24</v>
      </c>
    </row>
    <row r="1933" spans="1:16" x14ac:dyDescent="0.35">
      <c r="A1933" s="28" t="s">
        <v>118</v>
      </c>
      <c r="B1933">
        <v>243</v>
      </c>
      <c r="C1933">
        <v>1302</v>
      </c>
      <c r="D1933" s="3">
        <v>128.77000000000001</v>
      </c>
      <c r="E1933" s="3">
        <v>43.3</v>
      </c>
      <c r="F1933" s="3">
        <v>38.29</v>
      </c>
      <c r="G1933" s="3">
        <f t="shared" si="30"/>
        <v>1.1308435622878035</v>
      </c>
      <c r="H1933" s="3">
        <v>10.1</v>
      </c>
      <c r="I1933" s="3">
        <v>0.99</v>
      </c>
      <c r="J1933" s="3">
        <v>0.88</v>
      </c>
      <c r="K1933" s="3">
        <v>43.86</v>
      </c>
      <c r="L1933" s="3">
        <v>38</v>
      </c>
      <c r="M1933" s="42">
        <v>8400.2000000000007</v>
      </c>
      <c r="N1933" s="45">
        <v>2396.19</v>
      </c>
      <c r="O1933" s="3">
        <v>41.111296296296295</v>
      </c>
      <c r="P1933" s="10">
        <v>79.900000000000006</v>
      </c>
    </row>
    <row r="1934" spans="1:16" x14ac:dyDescent="0.35">
      <c r="A1934" s="28" t="s">
        <v>118</v>
      </c>
      <c r="B1934">
        <v>244</v>
      </c>
      <c r="C1934">
        <v>11545</v>
      </c>
      <c r="D1934" s="3">
        <v>423.45</v>
      </c>
      <c r="E1934" s="3">
        <v>145.24</v>
      </c>
      <c r="F1934" s="3">
        <v>101.21</v>
      </c>
      <c r="G1934" s="3">
        <f t="shared" si="30"/>
        <v>1.4350360636300763</v>
      </c>
      <c r="H1934" s="3">
        <v>62.32</v>
      </c>
      <c r="I1934" s="3">
        <v>0.81</v>
      </c>
      <c r="J1934" s="3">
        <v>0.7</v>
      </c>
      <c r="K1934" s="3">
        <v>154.93</v>
      </c>
      <c r="L1934" s="3">
        <v>110.28</v>
      </c>
      <c r="M1934" s="42">
        <v>9081.2000000000007</v>
      </c>
      <c r="N1934" s="45">
        <v>2284.88</v>
      </c>
      <c r="O1934" s="3">
        <v>41.741851851851848</v>
      </c>
      <c r="P1934" s="10">
        <v>27.68</v>
      </c>
    </row>
    <row r="1935" spans="1:16" x14ac:dyDescent="0.35">
      <c r="A1935" s="28" t="s">
        <v>118</v>
      </c>
      <c r="B1935">
        <v>245</v>
      </c>
      <c r="C1935">
        <v>2292</v>
      </c>
      <c r="D1935" s="3">
        <v>182.51</v>
      </c>
      <c r="E1935" s="3">
        <v>66.319999999999993</v>
      </c>
      <c r="F1935" s="3">
        <v>44</v>
      </c>
      <c r="G1935" s="3">
        <f t="shared" si="30"/>
        <v>1.5072727272727271</v>
      </c>
      <c r="H1935" s="3">
        <v>150.09</v>
      </c>
      <c r="I1935" s="3">
        <v>0.86</v>
      </c>
      <c r="J1935" s="3">
        <v>0.66</v>
      </c>
      <c r="K1935" s="3">
        <v>67.91</v>
      </c>
      <c r="L1935" s="3">
        <v>45.49</v>
      </c>
      <c r="M1935" s="42">
        <v>9132.51</v>
      </c>
      <c r="N1935" s="45">
        <v>2456.62</v>
      </c>
      <c r="O1935" s="3">
        <v>41.789361111111113</v>
      </c>
      <c r="P1935" s="10">
        <v>119.91</v>
      </c>
    </row>
    <row r="1936" spans="1:16" x14ac:dyDescent="0.35">
      <c r="A1936" s="28" t="s">
        <v>118</v>
      </c>
      <c r="B1936">
        <v>246</v>
      </c>
      <c r="C1936">
        <v>1548</v>
      </c>
      <c r="D1936" s="3">
        <v>156.75</v>
      </c>
      <c r="E1936" s="3">
        <v>58.78</v>
      </c>
      <c r="F1936" s="3">
        <v>33.53</v>
      </c>
      <c r="G1936" s="3">
        <f t="shared" si="30"/>
        <v>1.7530569639129139</v>
      </c>
      <c r="H1936" s="3">
        <v>160.05000000000001</v>
      </c>
      <c r="I1936" s="3">
        <v>0.79</v>
      </c>
      <c r="J1936" s="3">
        <v>0.56999999999999995</v>
      </c>
      <c r="K1936" s="3">
        <v>58.18</v>
      </c>
      <c r="L1936" s="3">
        <v>38.24</v>
      </c>
      <c r="M1936" s="42">
        <v>8905.3700000000008</v>
      </c>
      <c r="N1936" s="45">
        <v>2232.27</v>
      </c>
      <c r="O1936" s="3">
        <v>41.579046296296298</v>
      </c>
      <c r="P1936" s="10">
        <v>109.94999999999999</v>
      </c>
    </row>
    <row r="1937" spans="1:16" x14ac:dyDescent="0.35">
      <c r="A1937" s="28" t="s">
        <v>118</v>
      </c>
      <c r="B1937">
        <v>247</v>
      </c>
      <c r="C1937">
        <v>8785</v>
      </c>
      <c r="D1937" s="3">
        <v>377.8</v>
      </c>
      <c r="E1937" s="3">
        <v>124.45</v>
      </c>
      <c r="F1937" s="3">
        <v>89.88</v>
      </c>
      <c r="G1937" s="3">
        <f t="shared" si="30"/>
        <v>1.3846239430351581</v>
      </c>
      <c r="H1937" s="3">
        <v>117.09</v>
      </c>
      <c r="I1937" s="3">
        <v>0.77</v>
      </c>
      <c r="J1937" s="3">
        <v>0.72</v>
      </c>
      <c r="K1937" s="3">
        <v>139.62</v>
      </c>
      <c r="L1937" s="3">
        <v>99</v>
      </c>
      <c r="M1937" s="42">
        <v>8819.39</v>
      </c>
      <c r="N1937" s="45">
        <v>2036.94</v>
      </c>
      <c r="O1937" s="3">
        <v>41.499435185185185</v>
      </c>
      <c r="P1937" s="10">
        <v>152.91</v>
      </c>
    </row>
    <row r="1938" spans="1:16" x14ac:dyDescent="0.35">
      <c r="A1938" s="28" t="s">
        <v>118</v>
      </c>
      <c r="B1938">
        <v>248</v>
      </c>
      <c r="C1938">
        <v>7849</v>
      </c>
      <c r="D1938" s="3">
        <v>373.02</v>
      </c>
      <c r="E1938" s="3">
        <v>121.56</v>
      </c>
      <c r="F1938" s="3">
        <v>82.21</v>
      </c>
      <c r="G1938" s="3">
        <f t="shared" si="30"/>
        <v>1.4786522320885538</v>
      </c>
      <c r="H1938" s="3">
        <v>90.34</v>
      </c>
      <c r="I1938" s="3">
        <v>0.71</v>
      </c>
      <c r="J1938" s="3">
        <v>0.68</v>
      </c>
      <c r="K1938" s="3">
        <v>131.97</v>
      </c>
      <c r="L1938" s="3">
        <v>94.16</v>
      </c>
      <c r="M1938" s="42">
        <v>9197.32</v>
      </c>
      <c r="N1938" s="45">
        <v>2036.62</v>
      </c>
      <c r="O1938" s="3">
        <v>41.849370370370373</v>
      </c>
      <c r="P1938" s="10">
        <v>179.66</v>
      </c>
    </row>
    <row r="1939" spans="1:16" x14ac:dyDescent="0.35">
      <c r="A1939" s="28" t="s">
        <v>118</v>
      </c>
      <c r="B1939">
        <v>249</v>
      </c>
      <c r="C1939">
        <v>2699</v>
      </c>
      <c r="D1939" s="3">
        <v>188.9</v>
      </c>
      <c r="E1939" s="3">
        <v>60.28</v>
      </c>
      <c r="F1939" s="3">
        <v>57.01</v>
      </c>
      <c r="G1939" s="3">
        <f t="shared" si="30"/>
        <v>1.057358358182775</v>
      </c>
      <c r="H1939" s="3">
        <v>52.77</v>
      </c>
      <c r="I1939" s="3">
        <v>0.95</v>
      </c>
      <c r="J1939" s="3">
        <v>0.95</v>
      </c>
      <c r="K1939" s="3">
        <v>64.63</v>
      </c>
      <c r="L1939" s="3">
        <v>56.53</v>
      </c>
      <c r="M1939" s="42">
        <v>9188.0499999999993</v>
      </c>
      <c r="N1939" s="45">
        <v>1830.58</v>
      </c>
      <c r="O1939" s="3">
        <v>41.840787037037039</v>
      </c>
      <c r="P1939" s="10">
        <v>37.229999999999997</v>
      </c>
    </row>
    <row r="1940" spans="1:16" x14ac:dyDescent="0.35">
      <c r="A1940" s="28" t="s">
        <v>118</v>
      </c>
      <c r="B1940">
        <v>250</v>
      </c>
      <c r="C1940">
        <v>13345</v>
      </c>
      <c r="D1940" s="3">
        <v>428.04</v>
      </c>
      <c r="E1940" s="3">
        <v>154.65</v>
      </c>
      <c r="F1940" s="3">
        <v>109.87</v>
      </c>
      <c r="G1940" s="3">
        <f t="shared" si="30"/>
        <v>1.4075725857831982</v>
      </c>
      <c r="H1940" s="3">
        <v>57.05</v>
      </c>
      <c r="I1940" s="3">
        <v>0.92</v>
      </c>
      <c r="J1940" s="3">
        <v>0.71</v>
      </c>
      <c r="K1940" s="3">
        <v>157.58000000000001</v>
      </c>
      <c r="L1940" s="3">
        <v>114.59</v>
      </c>
      <c r="M1940" s="42">
        <v>9375.76</v>
      </c>
      <c r="N1940" s="45">
        <v>1601.26</v>
      </c>
      <c r="O1940" s="3">
        <v>42.014592592592592</v>
      </c>
      <c r="P1940" s="10">
        <v>32.950000000000003</v>
      </c>
    </row>
    <row r="1941" spans="1:16" x14ac:dyDescent="0.35">
      <c r="A1941" s="28" t="s">
        <v>118</v>
      </c>
      <c r="B1941">
        <v>251</v>
      </c>
      <c r="C1941">
        <v>55659</v>
      </c>
      <c r="D1941" s="3">
        <v>934.41</v>
      </c>
      <c r="E1941" s="3">
        <v>363.91</v>
      </c>
      <c r="F1941" s="3">
        <v>194.74</v>
      </c>
      <c r="G1941" s="3">
        <f t="shared" si="30"/>
        <v>1.8686967238369108</v>
      </c>
      <c r="H1941" s="3">
        <v>83.49</v>
      </c>
      <c r="I1941" s="3">
        <v>0.8</v>
      </c>
      <c r="J1941" s="3">
        <v>0.54</v>
      </c>
      <c r="K1941" s="3">
        <v>359.09</v>
      </c>
      <c r="L1941" s="3">
        <v>201.66</v>
      </c>
      <c r="M1941" s="42">
        <v>8976.24</v>
      </c>
      <c r="N1941" s="45">
        <v>1354.17</v>
      </c>
      <c r="O1941" s="3">
        <v>41.644666666666666</v>
      </c>
      <c r="P1941" s="10">
        <v>6.5100000000000051</v>
      </c>
    </row>
    <row r="1942" spans="1:16" x14ac:dyDescent="0.35">
      <c r="A1942" s="28" t="s">
        <v>118</v>
      </c>
      <c r="B1942">
        <v>252</v>
      </c>
      <c r="C1942">
        <v>8381</v>
      </c>
      <c r="D1942" s="3">
        <v>337.97</v>
      </c>
      <c r="E1942" s="3">
        <v>122.11</v>
      </c>
      <c r="F1942" s="3">
        <v>87.39</v>
      </c>
      <c r="G1942" s="3">
        <f t="shared" si="30"/>
        <v>1.3972994621810275</v>
      </c>
      <c r="H1942" s="3">
        <v>68.680000000000007</v>
      </c>
      <c r="I1942" s="3">
        <v>0.92</v>
      </c>
      <c r="J1942" s="3">
        <v>0.72</v>
      </c>
      <c r="K1942" s="3">
        <v>125.71</v>
      </c>
      <c r="L1942" s="3">
        <v>87.43</v>
      </c>
      <c r="M1942" s="42">
        <v>9401.9699999999993</v>
      </c>
      <c r="N1942" s="45">
        <v>1151.67</v>
      </c>
      <c r="O1942" s="3">
        <v>42.03886111111111</v>
      </c>
      <c r="P1942" s="10">
        <v>21.319999999999993</v>
      </c>
    </row>
    <row r="1943" spans="1:16" x14ac:dyDescent="0.35">
      <c r="A1943" s="28" t="s">
        <v>118</v>
      </c>
      <c r="B1943">
        <v>253</v>
      </c>
      <c r="C1943">
        <v>3650</v>
      </c>
      <c r="D1943" s="3">
        <v>219.81</v>
      </c>
      <c r="E1943" s="3">
        <v>73.349999999999994</v>
      </c>
      <c r="F1943" s="3">
        <v>63.35</v>
      </c>
      <c r="G1943" s="3">
        <f t="shared" si="30"/>
        <v>1.1578531965272296</v>
      </c>
      <c r="H1943" s="3">
        <v>24.88</v>
      </c>
      <c r="I1943" s="3">
        <v>0.95</v>
      </c>
      <c r="J1943" s="3">
        <v>0.86</v>
      </c>
      <c r="K1943" s="3">
        <v>77.34</v>
      </c>
      <c r="L1943" s="3">
        <v>62.36</v>
      </c>
      <c r="M1943" s="42">
        <v>9181.09</v>
      </c>
      <c r="N1943" s="45">
        <v>1142.49</v>
      </c>
      <c r="O1943" s="3">
        <v>41.834342592592591</v>
      </c>
      <c r="P1943" s="10">
        <v>65.12</v>
      </c>
    </row>
    <row r="1944" spans="1:16" x14ac:dyDescent="0.35">
      <c r="A1944" s="28" t="s">
        <v>118</v>
      </c>
      <c r="B1944">
        <v>254</v>
      </c>
      <c r="C1944">
        <v>849</v>
      </c>
      <c r="D1944" s="3">
        <v>105.69</v>
      </c>
      <c r="E1944" s="3">
        <v>35.47</v>
      </c>
      <c r="F1944" s="3">
        <v>30.47</v>
      </c>
      <c r="G1944" s="3">
        <f t="shared" si="30"/>
        <v>1.1640958319658681</v>
      </c>
      <c r="H1944" s="3">
        <v>143.25</v>
      </c>
      <c r="I1944" s="3">
        <v>0.96</v>
      </c>
      <c r="J1944" s="3">
        <v>0.86</v>
      </c>
      <c r="K1944" s="3">
        <v>36.06</v>
      </c>
      <c r="L1944" s="3">
        <v>30.68</v>
      </c>
      <c r="M1944" s="42">
        <v>10188.209999999999</v>
      </c>
      <c r="N1944" s="45">
        <v>769.56</v>
      </c>
      <c r="O1944" s="3">
        <v>42.766861111111112</v>
      </c>
      <c r="P1944" s="10">
        <v>126.75</v>
      </c>
    </row>
    <row r="1945" spans="1:16" x14ac:dyDescent="0.35">
      <c r="A1945" s="28" t="s">
        <v>118</v>
      </c>
      <c r="B1945">
        <v>255</v>
      </c>
      <c r="C1945">
        <v>1948</v>
      </c>
      <c r="D1945" s="3">
        <v>158.03</v>
      </c>
      <c r="E1945" s="3">
        <v>52.05</v>
      </c>
      <c r="F1945" s="3">
        <v>47.65</v>
      </c>
      <c r="G1945" s="3">
        <f t="shared" si="30"/>
        <v>1.0923399790136412</v>
      </c>
      <c r="H1945" s="3">
        <v>82.94</v>
      </c>
      <c r="I1945" s="3">
        <v>0.98</v>
      </c>
      <c r="J1945" s="3">
        <v>0.92</v>
      </c>
      <c r="K1945" s="3">
        <v>53.26</v>
      </c>
      <c r="L1945" s="3">
        <v>46</v>
      </c>
      <c r="M1945" s="42">
        <v>10257.58</v>
      </c>
      <c r="N1945" s="45">
        <v>897.05</v>
      </c>
      <c r="O1945" s="3">
        <v>42.831092592592597</v>
      </c>
      <c r="P1945" s="10">
        <v>7.0600000000000023</v>
      </c>
    </row>
    <row r="1946" spans="1:16" x14ac:dyDescent="0.35">
      <c r="A1946" s="28" t="s">
        <v>118</v>
      </c>
      <c r="B1946">
        <v>256</v>
      </c>
      <c r="C1946">
        <v>18073</v>
      </c>
      <c r="D1946" s="3">
        <v>580.41</v>
      </c>
      <c r="E1946" s="3">
        <v>217.08</v>
      </c>
      <c r="F1946" s="3">
        <v>106</v>
      </c>
      <c r="G1946" s="3">
        <f t="shared" si="30"/>
        <v>2.0479245283018868</v>
      </c>
      <c r="H1946" s="3">
        <v>44.94</v>
      </c>
      <c r="I1946" s="3">
        <v>0.67</v>
      </c>
      <c r="J1946" s="3">
        <v>0.49</v>
      </c>
      <c r="K1946" s="3">
        <v>214.01</v>
      </c>
      <c r="L1946" s="3">
        <v>112.43</v>
      </c>
      <c r="M1946" s="42">
        <v>9981.84</v>
      </c>
      <c r="N1946" s="45">
        <v>1140.6600000000001</v>
      </c>
      <c r="O1946" s="3">
        <v>42.575777777777773</v>
      </c>
      <c r="P1946" s="10">
        <v>45.06</v>
      </c>
    </row>
    <row r="1947" spans="1:16" x14ac:dyDescent="0.35">
      <c r="A1947" s="28" t="s">
        <v>118</v>
      </c>
      <c r="B1947">
        <v>257</v>
      </c>
      <c r="C1947">
        <v>15058</v>
      </c>
      <c r="D1947" s="3">
        <v>444.05</v>
      </c>
      <c r="E1947" s="3">
        <v>150.52000000000001</v>
      </c>
      <c r="F1947" s="3">
        <v>127.37</v>
      </c>
      <c r="G1947" s="3">
        <f t="shared" si="30"/>
        <v>1.1817539451990264</v>
      </c>
      <c r="H1947" s="3">
        <v>166.69</v>
      </c>
      <c r="I1947" s="3">
        <v>0.96</v>
      </c>
      <c r="J1947" s="3">
        <v>0.85</v>
      </c>
      <c r="K1947" s="3">
        <v>152.09</v>
      </c>
      <c r="L1947" s="3">
        <v>124.38</v>
      </c>
      <c r="M1947" s="42">
        <v>10104.66</v>
      </c>
      <c r="N1947" s="45">
        <v>1355.98</v>
      </c>
      <c r="O1947" s="3">
        <v>42.689500000000002</v>
      </c>
      <c r="P1947" s="10">
        <v>103.31</v>
      </c>
    </row>
    <row r="1948" spans="1:16" x14ac:dyDescent="0.35">
      <c r="A1948" s="28" t="s">
        <v>118</v>
      </c>
      <c r="B1948">
        <v>258</v>
      </c>
      <c r="C1948">
        <v>13669</v>
      </c>
      <c r="D1948" s="3">
        <v>496</v>
      </c>
      <c r="E1948" s="3">
        <v>196.58</v>
      </c>
      <c r="F1948" s="3">
        <v>88.53</v>
      </c>
      <c r="G1948" s="3">
        <f t="shared" si="30"/>
        <v>2.2204902293008022</v>
      </c>
      <c r="H1948" s="3">
        <v>90.24</v>
      </c>
      <c r="I1948" s="3">
        <v>0.7</v>
      </c>
      <c r="J1948" s="3">
        <v>0.45</v>
      </c>
      <c r="K1948" s="3">
        <v>195.13</v>
      </c>
      <c r="L1948" s="3">
        <v>99.88</v>
      </c>
      <c r="M1948" s="42">
        <v>9631</v>
      </c>
      <c r="N1948" s="45">
        <v>1603.16</v>
      </c>
      <c r="O1948" s="3">
        <v>42.250925925925927</v>
      </c>
      <c r="P1948" s="10">
        <v>179.76</v>
      </c>
    </row>
    <row r="1949" spans="1:16" x14ac:dyDescent="0.35">
      <c r="A1949" s="28" t="s">
        <v>118</v>
      </c>
      <c r="B1949">
        <v>259</v>
      </c>
      <c r="C1949">
        <v>1814</v>
      </c>
      <c r="D1949" s="3">
        <v>151.65</v>
      </c>
      <c r="E1949" s="3">
        <v>48.8</v>
      </c>
      <c r="F1949" s="3">
        <v>47.33</v>
      </c>
      <c r="G1949" s="3">
        <f t="shared" si="30"/>
        <v>1.0310585252482569</v>
      </c>
      <c r="H1949" s="3">
        <v>17.170000000000002</v>
      </c>
      <c r="I1949" s="3">
        <v>0.99</v>
      </c>
      <c r="J1949" s="3">
        <v>0.97</v>
      </c>
      <c r="K1949" s="3">
        <v>50.33</v>
      </c>
      <c r="L1949" s="3">
        <v>46.74</v>
      </c>
      <c r="M1949" s="42">
        <v>9849.85</v>
      </c>
      <c r="N1949" s="45">
        <v>1592.04</v>
      </c>
      <c r="O1949" s="3">
        <v>42.453564814814811</v>
      </c>
      <c r="P1949" s="10">
        <v>72.83</v>
      </c>
    </row>
    <row r="1950" spans="1:16" x14ac:dyDescent="0.35">
      <c r="A1950" s="28" t="s">
        <v>118</v>
      </c>
      <c r="B1950">
        <v>260</v>
      </c>
      <c r="C1950">
        <v>1320</v>
      </c>
      <c r="D1950" s="3">
        <v>130.07</v>
      </c>
      <c r="E1950" s="3">
        <v>41.77</v>
      </c>
      <c r="F1950" s="3">
        <v>40.229999999999997</v>
      </c>
      <c r="G1950" s="3">
        <f t="shared" si="30"/>
        <v>1.0382798906288842</v>
      </c>
      <c r="H1950" s="3">
        <v>165.14</v>
      </c>
      <c r="I1950" s="3">
        <v>0.98</v>
      </c>
      <c r="J1950" s="3">
        <v>0.96</v>
      </c>
      <c r="K1950" s="3">
        <v>43.08</v>
      </c>
      <c r="L1950" s="3">
        <v>39.53</v>
      </c>
      <c r="M1950" s="42">
        <v>10026.52</v>
      </c>
      <c r="N1950" s="45">
        <v>1647.25</v>
      </c>
      <c r="O1950" s="3">
        <v>42.617148148148154</v>
      </c>
      <c r="P1950" s="10">
        <v>104.86000000000001</v>
      </c>
    </row>
    <row r="1951" spans="1:16" x14ac:dyDescent="0.35">
      <c r="A1951" s="28" t="s">
        <v>118</v>
      </c>
      <c r="B1951">
        <v>261</v>
      </c>
      <c r="C1951">
        <v>3342</v>
      </c>
      <c r="D1951" s="3">
        <v>215.46</v>
      </c>
      <c r="E1951" s="3">
        <v>81.45</v>
      </c>
      <c r="F1951" s="3">
        <v>52.24</v>
      </c>
      <c r="G1951" s="3">
        <f t="shared" si="30"/>
        <v>1.5591500765696784</v>
      </c>
      <c r="H1951" s="3">
        <v>104.51</v>
      </c>
      <c r="I1951" s="3">
        <v>0.9</v>
      </c>
      <c r="J1951" s="3">
        <v>0.64</v>
      </c>
      <c r="K1951" s="3">
        <v>82.08</v>
      </c>
      <c r="L1951" s="3">
        <v>52.3</v>
      </c>
      <c r="M1951" s="42">
        <v>9492.23</v>
      </c>
      <c r="N1951" s="45">
        <v>1770.97</v>
      </c>
      <c r="O1951" s="3">
        <v>42.122435185185182</v>
      </c>
      <c r="P1951" s="10">
        <v>165.49</v>
      </c>
    </row>
    <row r="1952" spans="1:16" x14ac:dyDescent="0.35">
      <c r="A1952" s="28" t="s">
        <v>118</v>
      </c>
      <c r="B1952">
        <v>262</v>
      </c>
      <c r="C1952">
        <v>30717</v>
      </c>
      <c r="D1952" s="3">
        <v>754.01</v>
      </c>
      <c r="E1952" s="3">
        <v>301.10000000000002</v>
      </c>
      <c r="F1952" s="3">
        <v>129.88999999999999</v>
      </c>
      <c r="G1952" s="3">
        <f t="shared" si="30"/>
        <v>2.3181153283547622</v>
      </c>
      <c r="H1952" s="3">
        <v>52.25</v>
      </c>
      <c r="I1952" s="3">
        <v>0.68</v>
      </c>
      <c r="J1952" s="3">
        <v>0.43</v>
      </c>
      <c r="K1952" s="3">
        <v>309.23</v>
      </c>
      <c r="L1952" s="3">
        <v>137.05000000000001</v>
      </c>
      <c r="M1952" s="42">
        <v>9704.27</v>
      </c>
      <c r="N1952" s="45">
        <v>1917.55</v>
      </c>
      <c r="O1952" s="3">
        <v>42.318768518518525</v>
      </c>
      <c r="P1952" s="10">
        <v>37.75</v>
      </c>
    </row>
    <row r="1953" spans="1:16" x14ac:dyDescent="0.35">
      <c r="A1953" s="28" t="s">
        <v>118</v>
      </c>
      <c r="B1953">
        <v>263</v>
      </c>
      <c r="C1953">
        <v>11396</v>
      </c>
      <c r="D1953" s="3">
        <v>423.98</v>
      </c>
      <c r="E1953" s="3">
        <v>160.80000000000001</v>
      </c>
      <c r="F1953" s="3">
        <v>90.24</v>
      </c>
      <c r="G1953" s="3">
        <f t="shared" si="30"/>
        <v>1.7819148936170215</v>
      </c>
      <c r="H1953" s="3">
        <v>39.79</v>
      </c>
      <c r="I1953" s="3">
        <v>0.8</v>
      </c>
      <c r="J1953" s="3">
        <v>0.56000000000000005</v>
      </c>
      <c r="K1953" s="3">
        <v>162.11000000000001</v>
      </c>
      <c r="L1953" s="3">
        <v>95.2</v>
      </c>
      <c r="M1953" s="42">
        <v>10106.83</v>
      </c>
      <c r="N1953" s="45">
        <v>1869.8</v>
      </c>
      <c r="O1953" s="3">
        <v>42.691509259259263</v>
      </c>
      <c r="P1953" s="10">
        <v>50.21</v>
      </c>
    </row>
    <row r="1954" spans="1:16" x14ac:dyDescent="0.35">
      <c r="A1954" s="28" t="s">
        <v>118</v>
      </c>
      <c r="B1954">
        <v>264</v>
      </c>
      <c r="C1954">
        <v>1535</v>
      </c>
      <c r="D1954" s="3">
        <v>141.69999999999999</v>
      </c>
      <c r="E1954" s="3">
        <v>50.21</v>
      </c>
      <c r="F1954" s="3">
        <v>38.92</v>
      </c>
      <c r="G1954" s="3">
        <f t="shared" si="30"/>
        <v>1.2900822199383351</v>
      </c>
      <c r="H1954" s="3">
        <v>135.22</v>
      </c>
      <c r="I1954" s="3">
        <v>0.96</v>
      </c>
      <c r="J1954" s="3">
        <v>0.78</v>
      </c>
      <c r="K1954" s="3">
        <v>50.91</v>
      </c>
      <c r="L1954" s="3">
        <v>38.47</v>
      </c>
      <c r="M1954" s="42">
        <v>9593.27</v>
      </c>
      <c r="N1954" s="45">
        <v>2057.15</v>
      </c>
      <c r="O1954" s="3">
        <v>42.215990740740743</v>
      </c>
      <c r="P1954" s="10">
        <v>134.78</v>
      </c>
    </row>
    <row r="1955" spans="1:16" x14ac:dyDescent="0.35">
      <c r="A1955" s="28" t="s">
        <v>118</v>
      </c>
      <c r="B1955">
        <v>265</v>
      </c>
      <c r="C1955">
        <v>2045</v>
      </c>
      <c r="D1955" s="3">
        <v>171.53</v>
      </c>
      <c r="E1955" s="3">
        <v>66.7</v>
      </c>
      <c r="F1955" s="3">
        <v>39.04</v>
      </c>
      <c r="G1955" s="3">
        <f t="shared" si="30"/>
        <v>1.7085040983606559</v>
      </c>
      <c r="H1955" s="3">
        <v>137.33000000000001</v>
      </c>
      <c r="I1955" s="3">
        <v>0.87</v>
      </c>
      <c r="J1955" s="3">
        <v>0.59</v>
      </c>
      <c r="K1955" s="3">
        <v>67.2</v>
      </c>
      <c r="L1955" s="3">
        <v>39.11</v>
      </c>
      <c r="M1955" s="42">
        <v>9561.7999999999993</v>
      </c>
      <c r="N1955" s="45">
        <v>2173.7399999999998</v>
      </c>
      <c r="O1955" s="3">
        <v>42.186851851851856</v>
      </c>
      <c r="P1955" s="10">
        <v>132.66999999999999</v>
      </c>
    </row>
    <row r="1956" spans="1:16" x14ac:dyDescent="0.35">
      <c r="A1956" s="28" t="s">
        <v>118</v>
      </c>
      <c r="B1956">
        <v>266</v>
      </c>
      <c r="C1956">
        <v>6852</v>
      </c>
      <c r="D1956" s="3">
        <v>298.64999999999998</v>
      </c>
      <c r="E1956" s="3">
        <v>98.74</v>
      </c>
      <c r="F1956" s="3">
        <v>88.36</v>
      </c>
      <c r="G1956" s="3">
        <f t="shared" si="30"/>
        <v>1.1174739701222272</v>
      </c>
      <c r="H1956" s="3">
        <v>62.07</v>
      </c>
      <c r="I1956" s="3">
        <v>0.97</v>
      </c>
      <c r="J1956" s="3">
        <v>0.89</v>
      </c>
      <c r="K1956" s="3">
        <v>104</v>
      </c>
      <c r="L1956" s="3">
        <v>89</v>
      </c>
      <c r="M1956" s="42">
        <v>10255.76</v>
      </c>
      <c r="N1956" s="45">
        <v>2070.8000000000002</v>
      </c>
      <c r="O1956" s="3">
        <v>42.829407407407409</v>
      </c>
      <c r="P1956" s="10">
        <v>27.93</v>
      </c>
    </row>
    <row r="1957" spans="1:16" x14ac:dyDescent="0.35">
      <c r="A1957" s="28" t="s">
        <v>118</v>
      </c>
      <c r="B1957">
        <v>267</v>
      </c>
      <c r="C1957">
        <v>2015</v>
      </c>
      <c r="D1957" s="3">
        <v>163.47999999999999</v>
      </c>
      <c r="E1957" s="3">
        <v>60.02</v>
      </c>
      <c r="F1957" s="3">
        <v>42.74</v>
      </c>
      <c r="G1957" s="3">
        <f t="shared" si="30"/>
        <v>1.4043051006083294</v>
      </c>
      <c r="H1957" s="3">
        <v>121.61</v>
      </c>
      <c r="I1957" s="3">
        <v>0.95</v>
      </c>
      <c r="J1957" s="3">
        <v>0.71</v>
      </c>
      <c r="K1957" s="3">
        <v>62.2</v>
      </c>
      <c r="L1957" s="3">
        <v>43.32</v>
      </c>
      <c r="M1957" s="42">
        <v>9866.48</v>
      </c>
      <c r="N1957" s="45">
        <v>2349.37</v>
      </c>
      <c r="O1957" s="3">
        <v>42.468962962962962</v>
      </c>
      <c r="P1957" s="10">
        <v>148.38999999999999</v>
      </c>
    </row>
    <row r="1958" spans="1:16" x14ac:dyDescent="0.35">
      <c r="A1958" s="28" t="s">
        <v>118</v>
      </c>
      <c r="B1958">
        <v>268</v>
      </c>
      <c r="C1958">
        <v>8935</v>
      </c>
      <c r="D1958" s="3">
        <v>350.39</v>
      </c>
      <c r="E1958" s="3">
        <v>112.63</v>
      </c>
      <c r="F1958" s="3">
        <v>101.01</v>
      </c>
      <c r="G1958" s="3">
        <f t="shared" si="30"/>
        <v>1.115038115038115</v>
      </c>
      <c r="H1958" s="3">
        <v>140.68</v>
      </c>
      <c r="I1958" s="3">
        <v>0.91</v>
      </c>
      <c r="J1958" s="3">
        <v>0.9</v>
      </c>
      <c r="K1958" s="3">
        <v>119.57</v>
      </c>
      <c r="L1958" s="3">
        <v>100.44</v>
      </c>
      <c r="M1958" s="42">
        <v>10381.58</v>
      </c>
      <c r="N1958" s="45">
        <v>2453</v>
      </c>
      <c r="O1958" s="3">
        <v>42.945907407407411</v>
      </c>
      <c r="P1958" s="10">
        <v>129.32</v>
      </c>
    </row>
    <row r="1959" spans="1:16" x14ac:dyDescent="0.35">
      <c r="A1959" s="28" t="s">
        <v>118</v>
      </c>
      <c r="B1959">
        <v>269</v>
      </c>
      <c r="C1959">
        <v>18232</v>
      </c>
      <c r="D1959" s="3">
        <v>525.79999999999995</v>
      </c>
      <c r="E1959" s="3">
        <v>171.67</v>
      </c>
      <c r="F1959" s="3">
        <v>135.22999999999999</v>
      </c>
      <c r="G1959" s="3">
        <f t="shared" si="30"/>
        <v>1.2694668342823339</v>
      </c>
      <c r="H1959" s="3">
        <v>178.01</v>
      </c>
      <c r="I1959" s="3">
        <v>0.83</v>
      </c>
      <c r="J1959" s="3">
        <v>0.79</v>
      </c>
      <c r="K1959" s="3">
        <v>181.89</v>
      </c>
      <c r="L1959" s="3">
        <v>141.34</v>
      </c>
      <c r="M1959" s="42">
        <v>10679.79</v>
      </c>
      <c r="N1959" s="45">
        <v>2364.27</v>
      </c>
      <c r="O1959" s="3">
        <v>43.222027777777775</v>
      </c>
      <c r="P1959" s="10">
        <v>91.990000000000009</v>
      </c>
    </row>
    <row r="1960" spans="1:16" x14ac:dyDescent="0.35">
      <c r="A1960" s="28" t="s">
        <v>118</v>
      </c>
      <c r="B1960">
        <v>270</v>
      </c>
      <c r="C1960">
        <v>2187</v>
      </c>
      <c r="D1960" s="3">
        <v>191.42</v>
      </c>
      <c r="E1960" s="3">
        <v>79.47</v>
      </c>
      <c r="F1960" s="3">
        <v>35.04</v>
      </c>
      <c r="G1960" s="3">
        <f t="shared" si="30"/>
        <v>2.2679794520547945</v>
      </c>
      <c r="H1960" s="3">
        <v>29.27</v>
      </c>
      <c r="I1960" s="3">
        <v>0.75</v>
      </c>
      <c r="J1960" s="3">
        <v>0.44</v>
      </c>
      <c r="K1960" s="3">
        <v>78.819999999999993</v>
      </c>
      <c r="L1960" s="3">
        <v>38.299999999999997</v>
      </c>
      <c r="M1960" s="42">
        <v>11082.81</v>
      </c>
      <c r="N1960" s="45">
        <v>1974.05</v>
      </c>
      <c r="O1960" s="3">
        <v>43.595194444444445</v>
      </c>
      <c r="P1960" s="10">
        <v>60.730000000000004</v>
      </c>
    </row>
    <row r="1961" spans="1:16" x14ac:dyDescent="0.35">
      <c r="A1961" s="28" t="s">
        <v>118</v>
      </c>
      <c r="B1961">
        <v>271</v>
      </c>
      <c r="C1961">
        <v>2826</v>
      </c>
      <c r="D1961" s="3">
        <v>192.38</v>
      </c>
      <c r="E1961" s="3">
        <v>66.55</v>
      </c>
      <c r="F1961" s="3">
        <v>54.06</v>
      </c>
      <c r="G1961" s="3">
        <f t="shared" si="30"/>
        <v>1.2310395856455789</v>
      </c>
      <c r="H1961" s="3">
        <v>81.52</v>
      </c>
      <c r="I1961" s="3">
        <v>0.96</v>
      </c>
      <c r="J1961" s="3">
        <v>0.81</v>
      </c>
      <c r="K1961" s="3">
        <v>68.03</v>
      </c>
      <c r="L1961" s="3">
        <v>53</v>
      </c>
      <c r="M1961" s="42">
        <v>11069.15</v>
      </c>
      <c r="N1961" s="45">
        <v>1780.31</v>
      </c>
      <c r="O1961" s="3">
        <v>43.5825462962963</v>
      </c>
      <c r="P1961" s="10">
        <v>8.480000000000004</v>
      </c>
    </row>
    <row r="1962" spans="1:16" x14ac:dyDescent="0.35">
      <c r="A1962" s="28" t="s">
        <v>118</v>
      </c>
      <c r="B1962">
        <v>272</v>
      </c>
      <c r="C1962">
        <v>1812</v>
      </c>
      <c r="D1962" s="3">
        <v>157.22</v>
      </c>
      <c r="E1962" s="3">
        <v>58.72</v>
      </c>
      <c r="F1962" s="3">
        <v>39.29</v>
      </c>
      <c r="G1962" s="3">
        <f t="shared" si="30"/>
        <v>1.4945278696869433</v>
      </c>
      <c r="H1962" s="3">
        <v>82.95</v>
      </c>
      <c r="I1962" s="3">
        <v>0.92</v>
      </c>
      <c r="J1962" s="3">
        <v>0.67</v>
      </c>
      <c r="K1962" s="3">
        <v>59.68</v>
      </c>
      <c r="L1962" s="3">
        <v>38.97</v>
      </c>
      <c r="M1962" s="42">
        <v>10720.61</v>
      </c>
      <c r="N1962" s="45">
        <v>1631.97</v>
      </c>
      <c r="O1962" s="3">
        <v>43.259824074074075</v>
      </c>
      <c r="P1962" s="10">
        <v>7.0499999999999972</v>
      </c>
    </row>
    <row r="1963" spans="1:16" x14ac:dyDescent="0.35">
      <c r="A1963" s="28" t="s">
        <v>118</v>
      </c>
      <c r="B1963">
        <v>273</v>
      </c>
      <c r="C1963">
        <v>15800</v>
      </c>
      <c r="D1963" s="3">
        <v>460.4</v>
      </c>
      <c r="E1963" s="3">
        <v>149.83000000000001</v>
      </c>
      <c r="F1963" s="3">
        <v>134.27000000000001</v>
      </c>
      <c r="G1963" s="3">
        <f t="shared" si="30"/>
        <v>1.1158859015416698</v>
      </c>
      <c r="H1963" s="3">
        <v>115.4</v>
      </c>
      <c r="I1963" s="3">
        <v>0.94</v>
      </c>
      <c r="J1963" s="3">
        <v>0.9</v>
      </c>
      <c r="K1963" s="3">
        <v>159.72999999999999</v>
      </c>
      <c r="L1963" s="3">
        <v>136.05000000000001</v>
      </c>
      <c r="M1963" s="42">
        <v>10506.17</v>
      </c>
      <c r="N1963" s="45">
        <v>1531.27</v>
      </c>
      <c r="O1963" s="3">
        <v>43.061268518518517</v>
      </c>
      <c r="P1963" s="10">
        <v>154.6</v>
      </c>
    </row>
    <row r="1964" spans="1:16" x14ac:dyDescent="0.35">
      <c r="A1964" s="28" t="s">
        <v>118</v>
      </c>
      <c r="B1964">
        <v>274</v>
      </c>
      <c r="C1964">
        <v>1870</v>
      </c>
      <c r="D1964" s="3">
        <v>154.41999999999999</v>
      </c>
      <c r="E1964" s="3">
        <v>51.82</v>
      </c>
      <c r="F1964" s="3">
        <v>45.94</v>
      </c>
      <c r="G1964" s="3">
        <f t="shared" si="30"/>
        <v>1.1279930343926863</v>
      </c>
      <c r="H1964" s="3">
        <v>53.97</v>
      </c>
      <c r="I1964" s="3">
        <v>0.99</v>
      </c>
      <c r="J1964" s="3">
        <v>0.89</v>
      </c>
      <c r="K1964" s="3">
        <v>52.2</v>
      </c>
      <c r="L1964" s="3">
        <v>46.34</v>
      </c>
      <c r="M1964" s="42">
        <v>10773.69</v>
      </c>
      <c r="N1964" s="45">
        <v>1422.78</v>
      </c>
      <c r="O1964" s="3">
        <v>43.308972222222224</v>
      </c>
      <c r="P1964" s="10">
        <v>36.03</v>
      </c>
    </row>
    <row r="1965" spans="1:16" x14ac:dyDescent="0.35">
      <c r="A1965" s="28" t="s">
        <v>118</v>
      </c>
      <c r="B1965">
        <v>275</v>
      </c>
      <c r="C1965">
        <v>11173</v>
      </c>
      <c r="D1965" s="3">
        <v>425.54</v>
      </c>
      <c r="E1965" s="3">
        <v>150.28</v>
      </c>
      <c r="F1965" s="3">
        <v>94.66</v>
      </c>
      <c r="G1965" s="3">
        <f t="shared" si="30"/>
        <v>1.5875765899006973</v>
      </c>
      <c r="H1965" s="3">
        <v>59.59</v>
      </c>
      <c r="I1965" s="3">
        <v>0.78</v>
      </c>
      <c r="J1965" s="3">
        <v>0.63</v>
      </c>
      <c r="K1965" s="3">
        <v>161.63999999999999</v>
      </c>
      <c r="L1965" s="3">
        <v>102.33</v>
      </c>
      <c r="M1965" s="42">
        <v>10958.97</v>
      </c>
      <c r="N1965" s="45">
        <v>1299.1199999999999</v>
      </c>
      <c r="O1965" s="3">
        <v>43.48052777777778</v>
      </c>
      <c r="P1965" s="10">
        <v>30.409999999999997</v>
      </c>
    </row>
    <row r="1966" spans="1:16" x14ac:dyDescent="0.35">
      <c r="A1966" s="28" t="s">
        <v>118</v>
      </c>
      <c r="B1966">
        <v>276</v>
      </c>
      <c r="C1966">
        <v>4780</v>
      </c>
      <c r="D1966" s="3">
        <v>260.16000000000003</v>
      </c>
      <c r="E1966" s="3">
        <v>86.23</v>
      </c>
      <c r="F1966" s="3">
        <v>70.58</v>
      </c>
      <c r="G1966" s="3">
        <f t="shared" si="30"/>
        <v>1.2217342023236044</v>
      </c>
      <c r="H1966" s="3">
        <v>9.66</v>
      </c>
      <c r="I1966" s="3">
        <v>0.89</v>
      </c>
      <c r="J1966" s="3">
        <v>0.82</v>
      </c>
      <c r="K1966" s="3">
        <v>90.47</v>
      </c>
      <c r="L1966" s="3">
        <v>73.16</v>
      </c>
      <c r="M1966" s="42">
        <v>10778.18</v>
      </c>
      <c r="N1966" s="45">
        <v>1182.96</v>
      </c>
      <c r="O1966" s="3">
        <v>43.313129629629628</v>
      </c>
      <c r="P1966" s="10">
        <v>80.34</v>
      </c>
    </row>
    <row r="1967" spans="1:16" x14ac:dyDescent="0.35">
      <c r="A1967" s="28" t="s">
        <v>118</v>
      </c>
      <c r="B1967">
        <v>277</v>
      </c>
      <c r="C1967">
        <v>2736</v>
      </c>
      <c r="D1967" s="3">
        <v>189.23</v>
      </c>
      <c r="E1967" s="3">
        <v>67.290000000000006</v>
      </c>
      <c r="F1967" s="3">
        <v>51.77</v>
      </c>
      <c r="G1967" s="3">
        <f t="shared" si="30"/>
        <v>1.2997875217307322</v>
      </c>
      <c r="H1967" s="3">
        <v>62.21</v>
      </c>
      <c r="I1967" s="3">
        <v>0.96</v>
      </c>
      <c r="J1967" s="3">
        <v>0.77</v>
      </c>
      <c r="K1967" s="3">
        <v>67.599999999999994</v>
      </c>
      <c r="L1967" s="3">
        <v>50.74</v>
      </c>
      <c r="M1967" s="42">
        <v>10628.18</v>
      </c>
      <c r="N1967" s="45">
        <v>1264.79</v>
      </c>
      <c r="O1967" s="3">
        <v>43.174240740740743</v>
      </c>
      <c r="P1967" s="10">
        <v>27.79</v>
      </c>
    </row>
    <row r="1968" spans="1:16" x14ac:dyDescent="0.35">
      <c r="A1968" s="28" t="s">
        <v>118</v>
      </c>
      <c r="B1968">
        <v>278</v>
      </c>
      <c r="C1968">
        <v>3705</v>
      </c>
      <c r="D1968" s="3">
        <v>263.44</v>
      </c>
      <c r="E1968" s="3">
        <v>73.819999999999993</v>
      </c>
      <c r="F1968" s="3">
        <v>63.91</v>
      </c>
      <c r="G1968" s="3">
        <f t="shared" si="30"/>
        <v>1.1550618056642152</v>
      </c>
      <c r="H1968" s="3">
        <v>101.38</v>
      </c>
      <c r="I1968" s="3">
        <v>0.67</v>
      </c>
      <c r="J1968" s="3">
        <v>0.87</v>
      </c>
      <c r="K1968" s="3">
        <v>85</v>
      </c>
      <c r="L1968" s="3">
        <v>69.56</v>
      </c>
      <c r="M1968" s="42">
        <v>10235.969999999999</v>
      </c>
      <c r="N1968" s="45">
        <v>1152.6400000000001</v>
      </c>
      <c r="O1968" s="3">
        <v>42.811083333333336</v>
      </c>
      <c r="P1968" s="10">
        <v>168.62</v>
      </c>
    </row>
    <row r="1969" spans="1:16" x14ac:dyDescent="0.35">
      <c r="A1969" s="28" t="s">
        <v>118</v>
      </c>
      <c r="B1969">
        <v>279</v>
      </c>
      <c r="C1969">
        <v>42443</v>
      </c>
      <c r="D1969" s="3">
        <v>824.32</v>
      </c>
      <c r="E1969" s="3">
        <v>316.75</v>
      </c>
      <c r="F1969" s="3">
        <v>170.61</v>
      </c>
      <c r="G1969" s="3">
        <f t="shared" si="30"/>
        <v>1.8565734716605122</v>
      </c>
      <c r="H1969" s="3">
        <v>78.569999999999993</v>
      </c>
      <c r="I1969" s="3">
        <v>0.78</v>
      </c>
      <c r="J1969" s="3">
        <v>0.54</v>
      </c>
      <c r="K1969" s="3">
        <v>325.83</v>
      </c>
      <c r="L1969" s="3">
        <v>177.41</v>
      </c>
      <c r="M1969" s="42">
        <v>10600.35</v>
      </c>
      <c r="N1969" s="45">
        <v>914.21</v>
      </c>
      <c r="O1969" s="3">
        <v>43.148472222222217</v>
      </c>
      <c r="P1969" s="10">
        <v>11.430000000000007</v>
      </c>
    </row>
    <row r="1970" spans="1:16" x14ac:dyDescent="0.35">
      <c r="A1970" s="28" t="s">
        <v>118</v>
      </c>
      <c r="B1970">
        <v>280</v>
      </c>
      <c r="C1970">
        <v>1116</v>
      </c>
      <c r="D1970" s="3">
        <v>121.72</v>
      </c>
      <c r="E1970" s="3">
        <v>43.99</v>
      </c>
      <c r="F1970" s="3">
        <v>32.299999999999997</v>
      </c>
      <c r="G1970" s="3">
        <f t="shared" si="30"/>
        <v>1.3619195046439629</v>
      </c>
      <c r="H1970" s="3">
        <v>162.01</v>
      </c>
      <c r="I1970" s="3">
        <v>0.95</v>
      </c>
      <c r="J1970" s="3">
        <v>0.73</v>
      </c>
      <c r="K1970" s="3">
        <v>44.6</v>
      </c>
      <c r="L1970" s="3">
        <v>32.65</v>
      </c>
      <c r="M1970" s="42">
        <v>11170.27</v>
      </c>
      <c r="N1970" s="45">
        <v>701.78</v>
      </c>
      <c r="O1970" s="3">
        <v>43.676175925925932</v>
      </c>
      <c r="P1970" s="10">
        <v>107.99000000000001</v>
      </c>
    </row>
    <row r="1971" spans="1:16" x14ac:dyDescent="0.35">
      <c r="A1971" s="28" t="s">
        <v>118</v>
      </c>
      <c r="B1971">
        <v>281</v>
      </c>
      <c r="C1971">
        <v>27461</v>
      </c>
      <c r="D1971" s="3">
        <v>672.02</v>
      </c>
      <c r="E1971" s="3">
        <v>254.8</v>
      </c>
      <c r="F1971" s="3">
        <v>137.22</v>
      </c>
      <c r="G1971" s="3">
        <f t="shared" si="30"/>
        <v>1.8568721760676288</v>
      </c>
      <c r="H1971" s="3">
        <v>47.77</v>
      </c>
      <c r="I1971" s="3">
        <v>0.76</v>
      </c>
      <c r="J1971" s="3">
        <v>0.54</v>
      </c>
      <c r="K1971" s="3">
        <v>265.55</v>
      </c>
      <c r="L1971" s="3">
        <v>145.38</v>
      </c>
      <c r="M1971" s="42">
        <v>11357.29</v>
      </c>
      <c r="N1971" s="45">
        <v>836.3</v>
      </c>
      <c r="O1971" s="3">
        <v>43.849342592592592</v>
      </c>
      <c r="P1971" s="10">
        <v>42.23</v>
      </c>
    </row>
    <row r="1972" spans="1:16" x14ac:dyDescent="0.35">
      <c r="A1972" s="28" t="s">
        <v>118</v>
      </c>
      <c r="B1972">
        <v>282</v>
      </c>
      <c r="C1972">
        <v>4637</v>
      </c>
      <c r="D1972" s="3">
        <v>270.3</v>
      </c>
      <c r="E1972" s="3">
        <v>110.72</v>
      </c>
      <c r="F1972" s="3">
        <v>53.32</v>
      </c>
      <c r="G1972" s="3">
        <f t="shared" si="30"/>
        <v>2.0765191297824455</v>
      </c>
      <c r="H1972" s="3">
        <v>108.75</v>
      </c>
      <c r="I1972" s="3">
        <v>0.8</v>
      </c>
      <c r="J1972" s="3">
        <v>0.48</v>
      </c>
      <c r="K1972" s="3">
        <v>110.06</v>
      </c>
      <c r="L1972" s="3">
        <v>54.19</v>
      </c>
      <c r="M1972" s="42">
        <v>11736.91</v>
      </c>
      <c r="N1972" s="45">
        <v>649.94000000000005</v>
      </c>
      <c r="O1972" s="3">
        <v>44.200842592592593</v>
      </c>
      <c r="P1972" s="10">
        <v>161.25</v>
      </c>
    </row>
    <row r="1973" spans="1:16" x14ac:dyDescent="0.35">
      <c r="A1973" s="28" t="s">
        <v>118</v>
      </c>
      <c r="B1973">
        <v>283</v>
      </c>
      <c r="C1973">
        <v>12781</v>
      </c>
      <c r="D1973" s="3">
        <v>417.98</v>
      </c>
      <c r="E1973" s="3">
        <v>133.54</v>
      </c>
      <c r="F1973" s="3">
        <v>121.86</v>
      </c>
      <c r="G1973" s="3">
        <f t="shared" si="30"/>
        <v>1.0958476940751682</v>
      </c>
      <c r="H1973" s="3">
        <v>98.63</v>
      </c>
      <c r="I1973" s="3">
        <v>0.92</v>
      </c>
      <c r="J1973" s="3">
        <v>0.91</v>
      </c>
      <c r="K1973" s="3">
        <v>140.87</v>
      </c>
      <c r="L1973" s="3">
        <v>122</v>
      </c>
      <c r="M1973" s="42">
        <v>11222.66</v>
      </c>
      <c r="N1973" s="45">
        <v>1263.55</v>
      </c>
      <c r="O1973" s="3">
        <v>43.724685185185187</v>
      </c>
      <c r="P1973" s="10">
        <v>171.37</v>
      </c>
    </row>
    <row r="1974" spans="1:16" x14ac:dyDescent="0.35">
      <c r="A1974" s="28" t="s">
        <v>118</v>
      </c>
      <c r="B1974">
        <v>284</v>
      </c>
      <c r="C1974">
        <v>3115</v>
      </c>
      <c r="D1974" s="3">
        <v>200.51</v>
      </c>
      <c r="E1974" s="3">
        <v>69.540000000000006</v>
      </c>
      <c r="F1974" s="3">
        <v>57.03</v>
      </c>
      <c r="G1974" s="3">
        <f t="shared" si="30"/>
        <v>1.2193582325092058</v>
      </c>
      <c r="H1974" s="3">
        <v>33.200000000000003</v>
      </c>
      <c r="I1974" s="3">
        <v>0.97</v>
      </c>
      <c r="J1974" s="3">
        <v>0.82</v>
      </c>
      <c r="K1974" s="3">
        <v>69.63</v>
      </c>
      <c r="L1974" s="3">
        <v>57.11</v>
      </c>
      <c r="M1974" s="42">
        <v>11443.74</v>
      </c>
      <c r="N1974" s="45">
        <v>1286.98</v>
      </c>
      <c r="O1974" s="3">
        <v>43.929388888888887</v>
      </c>
      <c r="P1974" s="10">
        <v>56.8</v>
      </c>
    </row>
    <row r="1975" spans="1:16" x14ac:dyDescent="0.35">
      <c r="A1975" s="28" t="s">
        <v>118</v>
      </c>
      <c r="B1975">
        <v>285</v>
      </c>
      <c r="C1975">
        <v>1332</v>
      </c>
      <c r="D1975" s="3">
        <v>133.18</v>
      </c>
      <c r="E1975" s="3">
        <v>44.1</v>
      </c>
      <c r="F1975" s="3">
        <v>38.46</v>
      </c>
      <c r="G1975" s="3">
        <f t="shared" si="30"/>
        <v>1.1466458658346335</v>
      </c>
      <c r="H1975" s="3">
        <v>18.32</v>
      </c>
      <c r="I1975" s="3">
        <v>0.94</v>
      </c>
      <c r="J1975" s="3">
        <v>0.87</v>
      </c>
      <c r="K1975" s="3">
        <v>46.27</v>
      </c>
      <c r="L1975" s="3">
        <v>38.21</v>
      </c>
      <c r="M1975" s="42">
        <v>11349.61</v>
      </c>
      <c r="N1975" s="45">
        <v>1386.89</v>
      </c>
      <c r="O1975" s="3">
        <v>43.842231481481484</v>
      </c>
      <c r="P1975" s="10">
        <v>71.680000000000007</v>
      </c>
    </row>
    <row r="1976" spans="1:16" x14ac:dyDescent="0.35">
      <c r="A1976" s="28" t="s">
        <v>118</v>
      </c>
      <c r="B1976">
        <v>286</v>
      </c>
      <c r="C1976">
        <v>6273</v>
      </c>
      <c r="D1976" s="3">
        <v>288.12</v>
      </c>
      <c r="E1976" s="3">
        <v>105.62</v>
      </c>
      <c r="F1976" s="3">
        <v>75.62</v>
      </c>
      <c r="G1976" s="3">
        <f t="shared" si="30"/>
        <v>1.3967204443268977</v>
      </c>
      <c r="H1976" s="3">
        <v>50.68</v>
      </c>
      <c r="I1976" s="3">
        <v>0.95</v>
      </c>
      <c r="J1976" s="3">
        <v>0.72</v>
      </c>
      <c r="K1976" s="3">
        <v>104.89</v>
      </c>
      <c r="L1976" s="3">
        <v>74.319999999999993</v>
      </c>
      <c r="M1976" s="42">
        <v>11671.53</v>
      </c>
      <c r="N1976" s="45">
        <v>1219.47</v>
      </c>
      <c r="O1976" s="3">
        <v>44.140305555555557</v>
      </c>
      <c r="P1976" s="10">
        <v>39.32</v>
      </c>
    </row>
    <row r="1977" spans="1:16" x14ac:dyDescent="0.35">
      <c r="A1977" s="28" t="s">
        <v>118</v>
      </c>
      <c r="B1977">
        <v>287</v>
      </c>
      <c r="C1977">
        <v>11121</v>
      </c>
      <c r="D1977" s="3">
        <v>428.03</v>
      </c>
      <c r="E1977" s="3">
        <v>152.22999999999999</v>
      </c>
      <c r="F1977" s="3">
        <v>93.02</v>
      </c>
      <c r="G1977" s="3">
        <f t="shared" si="30"/>
        <v>1.636529778542249</v>
      </c>
      <c r="H1977" s="3">
        <v>18.260000000000002</v>
      </c>
      <c r="I1977" s="3">
        <v>0.76</v>
      </c>
      <c r="J1977" s="3">
        <v>0.61</v>
      </c>
      <c r="K1977" s="3">
        <v>149.93</v>
      </c>
      <c r="L1977" s="3">
        <v>97.9</v>
      </c>
      <c r="M1977" s="42">
        <v>11673.41</v>
      </c>
      <c r="N1977" s="45">
        <v>1368.43</v>
      </c>
      <c r="O1977" s="3">
        <v>44.1420462962963</v>
      </c>
      <c r="P1977" s="10">
        <v>71.739999999999995</v>
      </c>
    </row>
    <row r="1978" spans="1:16" x14ac:dyDescent="0.35">
      <c r="A1978" s="28" t="s">
        <v>118</v>
      </c>
      <c r="B1978">
        <v>288</v>
      </c>
      <c r="C1978">
        <v>1250</v>
      </c>
      <c r="D1978" s="3">
        <v>125.69</v>
      </c>
      <c r="E1978" s="3">
        <v>42.87</v>
      </c>
      <c r="F1978" s="3">
        <v>37.130000000000003</v>
      </c>
      <c r="G1978" s="3">
        <f t="shared" si="30"/>
        <v>1.1545919741448962</v>
      </c>
      <c r="H1978" s="3">
        <v>80.56</v>
      </c>
      <c r="I1978" s="3">
        <v>0.99</v>
      </c>
      <c r="J1978" s="3">
        <v>0.87</v>
      </c>
      <c r="K1978" s="3">
        <v>43.57</v>
      </c>
      <c r="L1978" s="3">
        <v>37</v>
      </c>
      <c r="M1978" s="42">
        <v>11135.62</v>
      </c>
      <c r="N1978" s="45">
        <v>1584.92</v>
      </c>
      <c r="O1978" s="3">
        <v>43.644092592592592</v>
      </c>
      <c r="P1978" s="10">
        <v>9.4399999999999977</v>
      </c>
    </row>
    <row r="1979" spans="1:16" x14ac:dyDescent="0.35">
      <c r="A1979" s="28" t="s">
        <v>118</v>
      </c>
      <c r="B1979">
        <v>289</v>
      </c>
      <c r="C1979">
        <v>1745</v>
      </c>
      <c r="D1979" s="3">
        <v>150.29</v>
      </c>
      <c r="E1979" s="3">
        <v>52.53</v>
      </c>
      <c r="F1979" s="3">
        <v>42.3</v>
      </c>
      <c r="G1979" s="3">
        <f t="shared" si="30"/>
        <v>1.2418439716312057</v>
      </c>
      <c r="H1979" s="3">
        <v>81.42</v>
      </c>
      <c r="I1979" s="3">
        <v>0.97</v>
      </c>
      <c r="J1979" s="3">
        <v>0.81</v>
      </c>
      <c r="K1979" s="3">
        <v>54.12</v>
      </c>
      <c r="L1979" s="3">
        <v>42</v>
      </c>
      <c r="M1979" s="42">
        <v>11377.75</v>
      </c>
      <c r="N1979" s="45">
        <v>1631.96</v>
      </c>
      <c r="O1979" s="3">
        <v>43.868287037037035</v>
      </c>
      <c r="P1979" s="10">
        <v>8.5799999999999983</v>
      </c>
    </row>
    <row r="1980" spans="1:16" x14ac:dyDescent="0.35">
      <c r="A1980" s="28" t="s">
        <v>118</v>
      </c>
      <c r="B1980">
        <v>290</v>
      </c>
      <c r="C1980">
        <v>1228</v>
      </c>
      <c r="D1980" s="3">
        <v>124.67</v>
      </c>
      <c r="E1980" s="3">
        <v>41.77</v>
      </c>
      <c r="F1980" s="3">
        <v>37.43</v>
      </c>
      <c r="G1980" s="3">
        <f t="shared" si="30"/>
        <v>1.115949772909431</v>
      </c>
      <c r="H1980" s="3">
        <v>57.49</v>
      </c>
      <c r="I1980" s="3">
        <v>0.99</v>
      </c>
      <c r="J1980" s="3">
        <v>0.9</v>
      </c>
      <c r="K1980" s="3">
        <v>42.64</v>
      </c>
      <c r="L1980" s="3">
        <v>37.479999999999997</v>
      </c>
      <c r="M1980" s="42">
        <v>11402</v>
      </c>
      <c r="N1980" s="45">
        <v>1679.61</v>
      </c>
      <c r="O1980" s="3">
        <v>43.890740740740739</v>
      </c>
      <c r="P1980" s="10">
        <v>32.51</v>
      </c>
    </row>
    <row r="1981" spans="1:16" x14ac:dyDescent="0.35">
      <c r="A1981" s="28" t="s">
        <v>118</v>
      </c>
      <c r="B1981">
        <v>291</v>
      </c>
      <c r="C1981">
        <v>1839</v>
      </c>
      <c r="D1981" s="3">
        <v>152.69999999999999</v>
      </c>
      <c r="E1981" s="3">
        <v>50.42</v>
      </c>
      <c r="F1981" s="3">
        <v>46.44</v>
      </c>
      <c r="G1981" s="3">
        <f t="shared" si="30"/>
        <v>1.0857019810508184</v>
      </c>
      <c r="H1981" s="3">
        <v>103.6</v>
      </c>
      <c r="I1981" s="3">
        <v>0.99</v>
      </c>
      <c r="J1981" s="3">
        <v>0.92</v>
      </c>
      <c r="K1981" s="3">
        <v>52.2</v>
      </c>
      <c r="L1981" s="3">
        <v>47</v>
      </c>
      <c r="M1981" s="42">
        <v>11550.43</v>
      </c>
      <c r="N1981" s="45">
        <v>1666.52</v>
      </c>
      <c r="O1981" s="3">
        <v>44.028175925925929</v>
      </c>
      <c r="P1981" s="10">
        <v>166.4</v>
      </c>
    </row>
    <row r="1982" spans="1:16" x14ac:dyDescent="0.35">
      <c r="A1982" s="28" t="s">
        <v>118</v>
      </c>
      <c r="B1982">
        <v>292</v>
      </c>
      <c r="C1982">
        <v>4753</v>
      </c>
      <c r="D1982" s="3">
        <v>254.52</v>
      </c>
      <c r="E1982" s="3">
        <v>88.6</v>
      </c>
      <c r="F1982" s="3">
        <v>68.3</v>
      </c>
      <c r="G1982" s="3">
        <f t="shared" si="30"/>
        <v>1.2972181551976574</v>
      </c>
      <c r="H1982" s="3">
        <v>48.04</v>
      </c>
      <c r="I1982" s="3">
        <v>0.92</v>
      </c>
      <c r="J1982" s="3">
        <v>0.77</v>
      </c>
      <c r="K1982" s="3">
        <v>87.86</v>
      </c>
      <c r="L1982" s="3">
        <v>70.349999999999994</v>
      </c>
      <c r="M1982" s="42">
        <v>11688.18</v>
      </c>
      <c r="N1982" s="45">
        <v>1719.68</v>
      </c>
      <c r="O1982" s="3">
        <v>44.155722222222224</v>
      </c>
      <c r="P1982" s="10">
        <v>41.96</v>
      </c>
    </row>
    <row r="1983" spans="1:16" x14ac:dyDescent="0.35">
      <c r="A1983" s="28" t="s">
        <v>118</v>
      </c>
      <c r="B1983">
        <v>293</v>
      </c>
      <c r="C1983">
        <v>5357</v>
      </c>
      <c r="D1983" s="3">
        <v>274.43</v>
      </c>
      <c r="E1983" s="3">
        <v>106.02</v>
      </c>
      <c r="F1983" s="3">
        <v>64.33</v>
      </c>
      <c r="G1983" s="3">
        <f t="shared" si="30"/>
        <v>1.6480646665630343</v>
      </c>
      <c r="H1983" s="3">
        <v>106.86</v>
      </c>
      <c r="I1983" s="3">
        <v>0.89</v>
      </c>
      <c r="J1983" s="3">
        <v>0.61</v>
      </c>
      <c r="K1983" s="3">
        <v>108.85</v>
      </c>
      <c r="L1983" s="3">
        <v>64.180000000000007</v>
      </c>
      <c r="M1983" s="42">
        <v>11443.04</v>
      </c>
      <c r="N1983" s="45">
        <v>1809.15</v>
      </c>
      <c r="O1983" s="3">
        <v>43.928740740740743</v>
      </c>
      <c r="P1983" s="10">
        <v>163.13999999999999</v>
      </c>
    </row>
    <row r="1984" spans="1:16" x14ac:dyDescent="0.35">
      <c r="A1984" s="28" t="s">
        <v>118</v>
      </c>
      <c r="B1984">
        <v>294</v>
      </c>
      <c r="C1984">
        <v>2227</v>
      </c>
      <c r="D1984" s="3">
        <v>168.83</v>
      </c>
      <c r="E1984" s="3">
        <v>57.47</v>
      </c>
      <c r="F1984" s="3">
        <v>49.34</v>
      </c>
      <c r="G1984" s="3">
        <f t="shared" si="30"/>
        <v>1.1647750304012969</v>
      </c>
      <c r="H1984" s="3">
        <v>164.29</v>
      </c>
      <c r="I1984" s="3">
        <v>0.98</v>
      </c>
      <c r="J1984" s="3">
        <v>0.86</v>
      </c>
      <c r="K1984" s="3">
        <v>58.31</v>
      </c>
      <c r="L1984" s="3">
        <v>49.86</v>
      </c>
      <c r="M1984" s="42">
        <v>11203.44</v>
      </c>
      <c r="N1984" s="45">
        <v>1740.92</v>
      </c>
      <c r="O1984" s="3">
        <v>43.706888888888891</v>
      </c>
      <c r="P1984" s="10">
        <v>105.71000000000001</v>
      </c>
    </row>
    <row r="1985" spans="1:16" x14ac:dyDescent="0.35">
      <c r="A1985" s="28" t="s">
        <v>118</v>
      </c>
      <c r="B1985">
        <v>295</v>
      </c>
      <c r="C1985">
        <v>1181</v>
      </c>
      <c r="D1985" s="3">
        <v>121.9</v>
      </c>
      <c r="E1985" s="3">
        <v>39.14</v>
      </c>
      <c r="F1985" s="3">
        <v>38.42</v>
      </c>
      <c r="G1985" s="3">
        <f t="shared" si="30"/>
        <v>1.0187402394586154</v>
      </c>
      <c r="H1985" s="3">
        <v>120.66</v>
      </c>
      <c r="I1985" s="3">
        <v>1</v>
      </c>
      <c r="J1985" s="3">
        <v>0.98</v>
      </c>
      <c r="K1985" s="3">
        <v>40.020000000000003</v>
      </c>
      <c r="L1985" s="3">
        <v>38.11</v>
      </c>
      <c r="M1985" s="42">
        <v>11636.11</v>
      </c>
      <c r="N1985" s="45">
        <v>1908.15</v>
      </c>
      <c r="O1985" s="3">
        <v>44.10750925925926</v>
      </c>
      <c r="P1985" s="10">
        <v>149.34</v>
      </c>
    </row>
    <row r="1986" spans="1:16" x14ac:dyDescent="0.35">
      <c r="A1986" s="28" t="s">
        <v>118</v>
      </c>
      <c r="B1986">
        <v>296</v>
      </c>
      <c r="C1986">
        <v>4798</v>
      </c>
      <c r="D1986" s="3">
        <v>263.38</v>
      </c>
      <c r="E1986" s="3">
        <v>94.85</v>
      </c>
      <c r="F1986" s="3">
        <v>64.41</v>
      </c>
      <c r="G1986" s="3">
        <f t="shared" si="30"/>
        <v>1.4725974227604408</v>
      </c>
      <c r="H1986" s="3">
        <v>6.68</v>
      </c>
      <c r="I1986" s="3">
        <v>0.87</v>
      </c>
      <c r="J1986" s="3">
        <v>0.68</v>
      </c>
      <c r="K1986" s="3">
        <v>95.35</v>
      </c>
      <c r="L1986" s="3">
        <v>67</v>
      </c>
      <c r="M1986" s="42">
        <v>11253.42</v>
      </c>
      <c r="N1986" s="45">
        <v>2092.11</v>
      </c>
      <c r="O1986" s="3">
        <v>43.753166666666665</v>
      </c>
      <c r="P1986" s="10">
        <v>83.32</v>
      </c>
    </row>
    <row r="1987" spans="1:16" x14ac:dyDescent="0.35">
      <c r="A1987" s="28" t="s">
        <v>118</v>
      </c>
      <c r="B1987">
        <v>297</v>
      </c>
      <c r="C1987">
        <v>1130</v>
      </c>
      <c r="D1987" s="3">
        <v>122</v>
      </c>
      <c r="E1987" s="3">
        <v>40.33</v>
      </c>
      <c r="F1987" s="3">
        <v>35.67</v>
      </c>
      <c r="G1987" s="3">
        <f t="shared" si="30"/>
        <v>1.130641996075133</v>
      </c>
      <c r="H1987" s="3">
        <v>57.96</v>
      </c>
      <c r="I1987" s="3">
        <v>0.95</v>
      </c>
      <c r="J1987" s="3">
        <v>0.88</v>
      </c>
      <c r="K1987" s="3">
        <v>42.52</v>
      </c>
      <c r="L1987" s="3">
        <v>36.22</v>
      </c>
      <c r="M1987" s="42">
        <v>11473.18</v>
      </c>
      <c r="N1987" s="45">
        <v>2076.19</v>
      </c>
      <c r="O1987" s="3">
        <v>43.956648148148147</v>
      </c>
      <c r="P1987" s="10">
        <v>32.04</v>
      </c>
    </row>
    <row r="1988" spans="1:16" x14ac:dyDescent="0.35">
      <c r="A1988" s="28" t="s">
        <v>118</v>
      </c>
      <c r="B1988">
        <v>298</v>
      </c>
      <c r="C1988">
        <v>4818</v>
      </c>
      <c r="D1988" s="3">
        <v>271.36</v>
      </c>
      <c r="E1988" s="3">
        <v>101.19</v>
      </c>
      <c r="F1988" s="3">
        <v>60.62</v>
      </c>
      <c r="G1988" s="3">
        <f t="shared" si="30"/>
        <v>1.6692510722533818</v>
      </c>
      <c r="H1988" s="3">
        <v>55.11</v>
      </c>
      <c r="I1988" s="3">
        <v>0.82</v>
      </c>
      <c r="J1988" s="3">
        <v>0.6</v>
      </c>
      <c r="K1988" s="3">
        <v>103.41</v>
      </c>
      <c r="L1988" s="3">
        <v>62.96</v>
      </c>
      <c r="M1988" s="42">
        <v>11630.94</v>
      </c>
      <c r="N1988" s="45">
        <v>2105.37</v>
      </c>
      <c r="O1988" s="3">
        <v>44.102722222222226</v>
      </c>
      <c r="P1988" s="10">
        <v>34.89</v>
      </c>
    </row>
    <row r="1989" spans="1:16" x14ac:dyDescent="0.35">
      <c r="A1989" s="28" t="s">
        <v>118</v>
      </c>
      <c r="B1989">
        <v>299</v>
      </c>
      <c r="C1989">
        <v>3244</v>
      </c>
      <c r="D1989" s="3">
        <v>213.98</v>
      </c>
      <c r="E1989" s="3">
        <v>69</v>
      </c>
      <c r="F1989" s="3">
        <v>59.86</v>
      </c>
      <c r="G1989" s="3">
        <f t="shared" si="30"/>
        <v>1.1526896090878718</v>
      </c>
      <c r="H1989" s="3">
        <v>108.87</v>
      </c>
      <c r="I1989" s="3">
        <v>0.89</v>
      </c>
      <c r="J1989" s="3">
        <v>0.87</v>
      </c>
      <c r="K1989" s="3">
        <v>73.44</v>
      </c>
      <c r="L1989" s="3">
        <v>59.89</v>
      </c>
      <c r="M1989" s="42">
        <v>11537.11</v>
      </c>
      <c r="N1989" s="45">
        <v>2364.7199999999998</v>
      </c>
      <c r="O1989" s="3">
        <v>44.015842592592591</v>
      </c>
      <c r="P1989" s="10">
        <v>161.13</v>
      </c>
    </row>
    <row r="1990" spans="1:16" x14ac:dyDescent="0.35">
      <c r="A1990" s="28" t="s">
        <v>118</v>
      </c>
      <c r="B1990">
        <v>300</v>
      </c>
      <c r="C1990">
        <v>1246</v>
      </c>
      <c r="D1990" s="3">
        <v>129.01</v>
      </c>
      <c r="E1990" s="3">
        <v>46.79</v>
      </c>
      <c r="F1990" s="3">
        <v>33.909999999999997</v>
      </c>
      <c r="G1990" s="3">
        <f t="shared" ref="G1990:G2053" si="31">E1990/F1990</f>
        <v>1.3798289590091419</v>
      </c>
      <c r="H1990" s="3">
        <v>22.09</v>
      </c>
      <c r="I1990" s="3">
        <v>0.94</v>
      </c>
      <c r="J1990" s="3">
        <v>0.72</v>
      </c>
      <c r="K1990" s="3">
        <v>47.8</v>
      </c>
      <c r="L1990" s="3">
        <v>34.44</v>
      </c>
      <c r="M1990" s="42">
        <v>11431.39</v>
      </c>
      <c r="N1990" s="45">
        <v>2408.9699999999998</v>
      </c>
      <c r="O1990" s="3">
        <v>43.917953703703702</v>
      </c>
      <c r="P1990" s="10">
        <v>67.91</v>
      </c>
    </row>
    <row r="1991" spans="1:16" x14ac:dyDescent="0.35">
      <c r="A1991" s="28" t="s">
        <v>118</v>
      </c>
      <c r="B1991">
        <v>301</v>
      </c>
      <c r="C1991">
        <v>14215</v>
      </c>
      <c r="D1991" s="3">
        <v>465.08</v>
      </c>
      <c r="E1991" s="3">
        <v>181.46</v>
      </c>
      <c r="F1991" s="3">
        <v>99.74</v>
      </c>
      <c r="G1991" s="3">
        <f t="shared" si="31"/>
        <v>1.8193302586725488</v>
      </c>
      <c r="H1991" s="3">
        <v>41</v>
      </c>
      <c r="I1991" s="3">
        <v>0.83</v>
      </c>
      <c r="J1991" s="3">
        <v>0.55000000000000004</v>
      </c>
      <c r="K1991" s="3">
        <v>177.23</v>
      </c>
      <c r="L1991" s="3">
        <v>103.03</v>
      </c>
      <c r="M1991" s="42">
        <v>11901.25</v>
      </c>
      <c r="N1991" s="45">
        <v>2072.1799999999998</v>
      </c>
      <c r="O1991" s="3">
        <v>44.35300925925926</v>
      </c>
      <c r="P1991" s="10">
        <v>49</v>
      </c>
    </row>
    <row r="1992" spans="1:16" x14ac:dyDescent="0.35">
      <c r="A1992" s="28" t="s">
        <v>118</v>
      </c>
      <c r="B1992">
        <v>302</v>
      </c>
      <c r="C1992">
        <v>6689</v>
      </c>
      <c r="D1992" s="3">
        <v>296.81</v>
      </c>
      <c r="E1992" s="3">
        <v>99.74</v>
      </c>
      <c r="F1992" s="3">
        <v>85.39</v>
      </c>
      <c r="G1992" s="3">
        <f t="shared" si="31"/>
        <v>1.1680524651598547</v>
      </c>
      <c r="H1992" s="3">
        <v>173.29</v>
      </c>
      <c r="I1992" s="3">
        <v>0.95</v>
      </c>
      <c r="J1992" s="3">
        <v>0.86</v>
      </c>
      <c r="K1992" s="3">
        <v>101.55</v>
      </c>
      <c r="L1992" s="3">
        <v>85</v>
      </c>
      <c r="M1992" s="42">
        <v>11880.79</v>
      </c>
      <c r="N1992" s="45">
        <v>1076.08</v>
      </c>
      <c r="O1992" s="3">
        <v>44.334064814814816</v>
      </c>
      <c r="P1992" s="10">
        <v>96.710000000000008</v>
      </c>
    </row>
    <row r="1993" spans="1:16" x14ac:dyDescent="0.35">
      <c r="A1993" s="28" t="s">
        <v>118</v>
      </c>
      <c r="B1993">
        <v>303</v>
      </c>
      <c r="C1993">
        <v>15257</v>
      </c>
      <c r="D1993" s="3">
        <v>489.81</v>
      </c>
      <c r="E1993" s="3">
        <v>163.47999999999999</v>
      </c>
      <c r="F1993" s="3">
        <v>118.83</v>
      </c>
      <c r="G1993" s="3">
        <f t="shared" si="31"/>
        <v>1.3757468652697129</v>
      </c>
      <c r="H1993" s="3">
        <v>110.9</v>
      </c>
      <c r="I1993" s="3">
        <v>0.8</v>
      </c>
      <c r="J1993" s="3">
        <v>0.73</v>
      </c>
      <c r="K1993" s="3">
        <v>174.9</v>
      </c>
      <c r="L1993" s="3">
        <v>126.27</v>
      </c>
      <c r="M1993" s="42">
        <v>11854.71</v>
      </c>
      <c r="N1993" s="45">
        <v>817.61</v>
      </c>
      <c r="O1993" s="3">
        <v>44.309916666666666</v>
      </c>
      <c r="P1993" s="10">
        <v>159.1</v>
      </c>
    </row>
    <row r="1994" spans="1:16" x14ac:dyDescent="0.35">
      <c r="A1994" s="28" t="s">
        <v>118</v>
      </c>
      <c r="B1994">
        <v>304</v>
      </c>
      <c r="C1994">
        <v>11928</v>
      </c>
      <c r="D1994" s="3">
        <v>406.34</v>
      </c>
      <c r="E1994" s="3">
        <v>136.63</v>
      </c>
      <c r="F1994" s="3">
        <v>111.16</v>
      </c>
      <c r="G1994" s="3">
        <f t="shared" si="31"/>
        <v>1.2291291831594098</v>
      </c>
      <c r="H1994" s="3">
        <v>40.700000000000003</v>
      </c>
      <c r="I1994" s="3">
        <v>0.91</v>
      </c>
      <c r="J1994" s="3">
        <v>0.81</v>
      </c>
      <c r="K1994" s="3">
        <v>136.41999999999999</v>
      </c>
      <c r="L1994" s="3">
        <v>111.41</v>
      </c>
      <c r="M1994" s="42">
        <v>11418.61</v>
      </c>
      <c r="N1994" s="45">
        <v>2776.84</v>
      </c>
      <c r="O1994" s="3">
        <v>43.906120370370374</v>
      </c>
      <c r="P1994" s="10">
        <v>49.3</v>
      </c>
    </row>
    <row r="1995" spans="1:16" x14ac:dyDescent="0.35">
      <c r="A1995" s="28" t="s">
        <v>118</v>
      </c>
      <c r="B1995">
        <v>305</v>
      </c>
      <c r="C1995">
        <v>3947</v>
      </c>
      <c r="D1995" s="3">
        <v>230.21</v>
      </c>
      <c r="E1995" s="3">
        <v>83.97</v>
      </c>
      <c r="F1995" s="3">
        <v>59.85</v>
      </c>
      <c r="G1995" s="3">
        <f t="shared" si="31"/>
        <v>1.4030075187969924</v>
      </c>
      <c r="H1995" s="3">
        <v>104.35</v>
      </c>
      <c r="I1995" s="3">
        <v>0.94</v>
      </c>
      <c r="J1995" s="3">
        <v>0.71</v>
      </c>
      <c r="K1995" s="3">
        <v>85.09</v>
      </c>
      <c r="L1995" s="3">
        <v>60.72</v>
      </c>
      <c r="M1995" s="42">
        <v>11663.94</v>
      </c>
      <c r="N1995" s="45">
        <v>2889</v>
      </c>
      <c r="O1995" s="3">
        <v>44.133277777777778</v>
      </c>
      <c r="P1995" s="10">
        <v>165.65</v>
      </c>
    </row>
    <row r="1996" spans="1:16" x14ac:dyDescent="0.35">
      <c r="A1996" s="28" t="s">
        <v>118</v>
      </c>
      <c r="B1996">
        <v>306</v>
      </c>
      <c r="C1996">
        <v>27517</v>
      </c>
      <c r="D1996" s="3">
        <v>634.37</v>
      </c>
      <c r="E1996" s="3">
        <v>245.27</v>
      </c>
      <c r="F1996" s="3">
        <v>142.85</v>
      </c>
      <c r="G1996" s="3">
        <f t="shared" si="31"/>
        <v>1.7169758487924398</v>
      </c>
      <c r="H1996" s="3">
        <v>99.98</v>
      </c>
      <c r="I1996" s="3">
        <v>0.86</v>
      </c>
      <c r="J1996" s="3">
        <v>0.57999999999999996</v>
      </c>
      <c r="K1996" s="3">
        <v>238.12</v>
      </c>
      <c r="L1996" s="3">
        <v>142.08000000000001</v>
      </c>
      <c r="M1996" s="42">
        <v>11800.12</v>
      </c>
      <c r="N1996" s="45">
        <v>3092.33</v>
      </c>
      <c r="O1996" s="3">
        <v>44.25937037037037</v>
      </c>
      <c r="P1996" s="10">
        <v>170.01999999999998</v>
      </c>
    </row>
    <row r="1997" spans="1:16" x14ac:dyDescent="0.35">
      <c r="A1997" s="28" t="s">
        <v>118</v>
      </c>
      <c r="B1997">
        <v>307</v>
      </c>
      <c r="C1997">
        <v>2766</v>
      </c>
      <c r="D1997" s="3">
        <v>191.9</v>
      </c>
      <c r="E1997" s="3">
        <v>65.45</v>
      </c>
      <c r="F1997" s="3">
        <v>53.81</v>
      </c>
      <c r="G1997" s="3">
        <f t="shared" si="31"/>
        <v>1.2163166697639844</v>
      </c>
      <c r="H1997" s="3">
        <v>105.23</v>
      </c>
      <c r="I1997" s="3">
        <v>0.94</v>
      </c>
      <c r="J1997" s="3">
        <v>0.82</v>
      </c>
      <c r="K1997" s="3">
        <v>66.599999999999994</v>
      </c>
      <c r="L1997" s="3">
        <v>53.7</v>
      </c>
      <c r="M1997" s="42">
        <v>11372.37</v>
      </c>
      <c r="N1997" s="45">
        <v>2880.84</v>
      </c>
      <c r="O1997" s="3">
        <v>43.863305555555556</v>
      </c>
      <c r="P1997" s="10">
        <v>164.76999999999998</v>
      </c>
    </row>
    <row r="1998" spans="1:16" x14ac:dyDescent="0.35">
      <c r="A1998" s="28" t="s">
        <v>118</v>
      </c>
      <c r="B1998">
        <v>308</v>
      </c>
      <c r="C1998">
        <v>1977</v>
      </c>
      <c r="D1998" s="3">
        <v>158.93</v>
      </c>
      <c r="E1998" s="3">
        <v>52.86</v>
      </c>
      <c r="F1998" s="3">
        <v>47.62</v>
      </c>
      <c r="G1998" s="3">
        <f t="shared" si="31"/>
        <v>1.1100377992440151</v>
      </c>
      <c r="H1998" s="3">
        <v>93.14</v>
      </c>
      <c r="I1998" s="3">
        <v>0.98</v>
      </c>
      <c r="J1998" s="3">
        <v>0.9</v>
      </c>
      <c r="K1998" s="3">
        <v>53.37</v>
      </c>
      <c r="L1998" s="3">
        <v>46</v>
      </c>
      <c r="M1998" s="42">
        <v>11231.13</v>
      </c>
      <c r="N1998" s="45">
        <v>2884.59</v>
      </c>
      <c r="O1998" s="3">
        <v>43.732527777777776</v>
      </c>
      <c r="P1998" s="10">
        <v>176.86</v>
      </c>
    </row>
    <row r="1999" spans="1:16" x14ac:dyDescent="0.35">
      <c r="A1999" s="28" t="s">
        <v>118</v>
      </c>
      <c r="B1999">
        <v>309</v>
      </c>
      <c r="C1999">
        <v>19634</v>
      </c>
      <c r="D1999" s="3">
        <v>586.37</v>
      </c>
      <c r="E1999" s="3">
        <v>220.69</v>
      </c>
      <c r="F1999" s="3">
        <v>113.27</v>
      </c>
      <c r="G1999" s="3">
        <f t="shared" si="31"/>
        <v>1.9483534916571026</v>
      </c>
      <c r="H1999" s="3">
        <v>122.35</v>
      </c>
      <c r="I1999" s="3">
        <v>0.72</v>
      </c>
      <c r="J1999" s="3">
        <v>0.51</v>
      </c>
      <c r="K1999" s="3">
        <v>227.11</v>
      </c>
      <c r="L1999" s="3">
        <v>120.02</v>
      </c>
      <c r="M1999" s="42">
        <v>11457.83</v>
      </c>
      <c r="N1999" s="45">
        <v>3269.87</v>
      </c>
      <c r="O1999" s="3">
        <v>43.94243518518519</v>
      </c>
      <c r="P1999" s="10">
        <v>147.65</v>
      </c>
    </row>
    <row r="2000" spans="1:16" x14ac:dyDescent="0.35">
      <c r="A2000" s="28" t="s">
        <v>118</v>
      </c>
      <c r="B2000">
        <v>310</v>
      </c>
      <c r="C2000">
        <v>5353</v>
      </c>
      <c r="D2000" s="3">
        <v>271.39</v>
      </c>
      <c r="E2000" s="3">
        <v>96.94</v>
      </c>
      <c r="F2000" s="3">
        <v>70.31</v>
      </c>
      <c r="G2000" s="3">
        <f t="shared" si="31"/>
        <v>1.3787512444886929</v>
      </c>
      <c r="H2000" s="3">
        <v>165.03</v>
      </c>
      <c r="I2000" s="3">
        <v>0.91</v>
      </c>
      <c r="J2000" s="3">
        <v>0.73</v>
      </c>
      <c r="K2000" s="3">
        <v>97.69</v>
      </c>
      <c r="L2000" s="3">
        <v>71.44</v>
      </c>
      <c r="M2000" s="42">
        <v>11657.2</v>
      </c>
      <c r="N2000" s="45">
        <v>3281.49</v>
      </c>
      <c r="O2000" s="3">
        <v>44.127037037037034</v>
      </c>
      <c r="P2000" s="10">
        <v>104.97</v>
      </c>
    </row>
    <row r="2001" spans="1:16" x14ac:dyDescent="0.35">
      <c r="A2001" s="28" t="s">
        <v>118</v>
      </c>
      <c r="B2001">
        <v>311</v>
      </c>
      <c r="C2001">
        <v>2991</v>
      </c>
      <c r="D2001" s="3">
        <v>213.12</v>
      </c>
      <c r="E2001" s="3">
        <v>85.52</v>
      </c>
      <c r="F2001" s="3">
        <v>44.53</v>
      </c>
      <c r="G2001" s="3">
        <f t="shared" si="31"/>
        <v>1.9205030316640466</v>
      </c>
      <c r="H2001" s="3">
        <v>175.12</v>
      </c>
      <c r="I2001" s="3">
        <v>0.83</v>
      </c>
      <c r="J2001" s="3">
        <v>0.52</v>
      </c>
      <c r="K2001" s="3">
        <v>84.29</v>
      </c>
      <c r="L2001" s="3">
        <v>44.45</v>
      </c>
      <c r="M2001" s="42">
        <v>11259.41</v>
      </c>
      <c r="N2001" s="45">
        <v>3420.32</v>
      </c>
      <c r="O2001" s="3">
        <v>43.758712962962967</v>
      </c>
      <c r="P2001" s="10">
        <v>94.88</v>
      </c>
    </row>
    <row r="2002" spans="1:16" x14ac:dyDescent="0.35">
      <c r="A2002" s="28" t="s">
        <v>118</v>
      </c>
      <c r="B2002">
        <v>312</v>
      </c>
      <c r="C2002">
        <v>1767</v>
      </c>
      <c r="D2002" s="3">
        <v>163.57</v>
      </c>
      <c r="E2002" s="3">
        <v>61.03</v>
      </c>
      <c r="F2002" s="3">
        <v>36.86</v>
      </c>
      <c r="G2002" s="3">
        <f t="shared" si="31"/>
        <v>1.6557243624525231</v>
      </c>
      <c r="H2002" s="3">
        <v>82.14</v>
      </c>
      <c r="I2002" s="3">
        <v>0.83</v>
      </c>
      <c r="J2002" s="3">
        <v>0.6</v>
      </c>
      <c r="K2002" s="3">
        <v>60.83</v>
      </c>
      <c r="L2002" s="3">
        <v>38.770000000000003</v>
      </c>
      <c r="M2002" s="42">
        <v>11218.38</v>
      </c>
      <c r="N2002" s="45">
        <v>3653.68</v>
      </c>
      <c r="O2002" s="3">
        <v>43.720722222222221</v>
      </c>
      <c r="P2002" s="10">
        <v>7.8599999999999994</v>
      </c>
    </row>
    <row r="2003" spans="1:16" x14ac:dyDescent="0.35">
      <c r="A2003" s="28" t="s">
        <v>118</v>
      </c>
      <c r="B2003">
        <v>313</v>
      </c>
      <c r="C2003">
        <v>1259</v>
      </c>
      <c r="D2003" s="3">
        <v>127.08</v>
      </c>
      <c r="E2003" s="3">
        <v>43.39</v>
      </c>
      <c r="F2003" s="3">
        <v>36.950000000000003</v>
      </c>
      <c r="G2003" s="3">
        <f t="shared" si="31"/>
        <v>1.1742895805142084</v>
      </c>
      <c r="H2003" s="3">
        <v>145.02000000000001</v>
      </c>
      <c r="I2003" s="3">
        <v>0.98</v>
      </c>
      <c r="J2003" s="3">
        <v>0.85</v>
      </c>
      <c r="K2003" s="3">
        <v>43.91</v>
      </c>
      <c r="L2003" s="3">
        <v>36.75</v>
      </c>
      <c r="M2003" s="42">
        <v>11372.35</v>
      </c>
      <c r="N2003" s="45">
        <v>3745.03</v>
      </c>
      <c r="O2003" s="3">
        <v>43.863287037037033</v>
      </c>
      <c r="P2003" s="10">
        <v>124.97999999999999</v>
      </c>
    </row>
    <row r="2004" spans="1:16" x14ac:dyDescent="0.35">
      <c r="A2004" s="28" t="s">
        <v>118</v>
      </c>
      <c r="B2004">
        <v>314</v>
      </c>
      <c r="C2004">
        <v>2098</v>
      </c>
      <c r="D2004" s="3">
        <v>162.94</v>
      </c>
      <c r="E2004" s="3">
        <v>52.69</v>
      </c>
      <c r="F2004" s="3">
        <v>50.7</v>
      </c>
      <c r="G2004" s="3">
        <f t="shared" si="31"/>
        <v>1.0392504930966469</v>
      </c>
      <c r="H2004" s="3">
        <v>84.97</v>
      </c>
      <c r="I2004" s="3">
        <v>0.99</v>
      </c>
      <c r="J2004" s="3">
        <v>0.96</v>
      </c>
      <c r="K2004" s="3">
        <v>54.08</v>
      </c>
      <c r="L2004" s="3">
        <v>49</v>
      </c>
      <c r="M2004" s="42">
        <v>11566.44</v>
      </c>
      <c r="N2004" s="45">
        <v>3933.38</v>
      </c>
      <c r="O2004" s="3">
        <v>44.042999999999999</v>
      </c>
      <c r="P2004" s="10">
        <v>5.0300000000000011</v>
      </c>
    </row>
    <row r="2005" spans="1:16" x14ac:dyDescent="0.35">
      <c r="A2005" s="28" t="s">
        <v>118</v>
      </c>
      <c r="B2005">
        <v>315</v>
      </c>
      <c r="C2005">
        <v>3840</v>
      </c>
      <c r="D2005" s="3">
        <v>228.05</v>
      </c>
      <c r="E2005" s="3">
        <v>76.72</v>
      </c>
      <c r="F2005" s="3">
        <v>63.73</v>
      </c>
      <c r="G2005" s="3">
        <f t="shared" si="31"/>
        <v>1.2038286521261572</v>
      </c>
      <c r="H2005" s="3">
        <v>26.15</v>
      </c>
      <c r="I2005" s="3">
        <v>0.93</v>
      </c>
      <c r="J2005" s="3">
        <v>0.83</v>
      </c>
      <c r="K2005" s="3">
        <v>79.03</v>
      </c>
      <c r="L2005" s="3">
        <v>66.16</v>
      </c>
      <c r="M2005" s="42">
        <v>11110.77</v>
      </c>
      <c r="N2005" s="45">
        <v>4082.12</v>
      </c>
      <c r="O2005" s="3">
        <v>43.621083333333338</v>
      </c>
      <c r="P2005" s="10">
        <v>63.85</v>
      </c>
    </row>
    <row r="2006" spans="1:16" x14ac:dyDescent="0.35">
      <c r="A2006" s="28" t="s">
        <v>118</v>
      </c>
      <c r="B2006">
        <v>316</v>
      </c>
      <c r="C2006">
        <v>3477</v>
      </c>
      <c r="D2006" s="3">
        <v>233.13</v>
      </c>
      <c r="E2006" s="3">
        <v>92.62</v>
      </c>
      <c r="F2006" s="3">
        <v>47.8</v>
      </c>
      <c r="G2006" s="3">
        <f t="shared" si="31"/>
        <v>1.9376569037656906</v>
      </c>
      <c r="H2006" s="3">
        <v>169.76</v>
      </c>
      <c r="I2006" s="3">
        <v>0.8</v>
      </c>
      <c r="J2006" s="3">
        <v>0.52</v>
      </c>
      <c r="K2006" s="3">
        <v>90.93</v>
      </c>
      <c r="L2006" s="3">
        <v>50.78</v>
      </c>
      <c r="M2006" s="42">
        <v>11266.73</v>
      </c>
      <c r="N2006" s="45">
        <v>4127.3599999999997</v>
      </c>
      <c r="O2006" s="3">
        <v>43.765490740740738</v>
      </c>
      <c r="P2006" s="10">
        <v>100.24000000000001</v>
      </c>
    </row>
    <row r="2007" spans="1:16" x14ac:dyDescent="0.35">
      <c r="A2007" s="28" t="s">
        <v>118</v>
      </c>
      <c r="B2007">
        <v>317</v>
      </c>
      <c r="C2007">
        <v>5985</v>
      </c>
      <c r="D2007" s="3">
        <v>294.14</v>
      </c>
      <c r="E2007" s="3">
        <v>100.64</v>
      </c>
      <c r="F2007" s="3">
        <v>75.72</v>
      </c>
      <c r="G2007" s="3">
        <f t="shared" si="31"/>
        <v>1.3291072371896462</v>
      </c>
      <c r="H2007" s="3">
        <v>59.53</v>
      </c>
      <c r="I2007" s="3">
        <v>0.87</v>
      </c>
      <c r="J2007" s="3">
        <v>0.75</v>
      </c>
      <c r="K2007" s="3">
        <v>102.9</v>
      </c>
      <c r="L2007" s="3">
        <v>82.02</v>
      </c>
      <c r="M2007" s="42">
        <v>11367.67</v>
      </c>
      <c r="N2007" s="45">
        <v>4222.1099999999997</v>
      </c>
      <c r="O2007" s="3">
        <v>43.858953703703705</v>
      </c>
      <c r="P2007" s="10">
        <v>30.47</v>
      </c>
    </row>
    <row r="2008" spans="1:16" x14ac:dyDescent="0.35">
      <c r="A2008" s="28" t="s">
        <v>118</v>
      </c>
      <c r="B2008">
        <v>318</v>
      </c>
      <c r="C2008">
        <v>10653</v>
      </c>
      <c r="D2008" s="3">
        <v>396.05</v>
      </c>
      <c r="E2008" s="3">
        <v>146.63999999999999</v>
      </c>
      <c r="F2008" s="3">
        <v>92.49</v>
      </c>
      <c r="G2008" s="3">
        <f t="shared" si="31"/>
        <v>1.5854686993188452</v>
      </c>
      <c r="H2008" s="3">
        <v>38.01</v>
      </c>
      <c r="I2008" s="3">
        <v>0.85</v>
      </c>
      <c r="J2008" s="3">
        <v>0.63</v>
      </c>
      <c r="K2008" s="3">
        <v>148.55000000000001</v>
      </c>
      <c r="L2008" s="3">
        <v>99.2</v>
      </c>
      <c r="M2008" s="42">
        <v>11683.32</v>
      </c>
      <c r="N2008" s="45">
        <v>4336.42</v>
      </c>
      <c r="O2008" s="3">
        <v>44.151222222222223</v>
      </c>
      <c r="P2008" s="10">
        <v>51.99</v>
      </c>
    </row>
    <row r="2009" spans="1:16" x14ac:dyDescent="0.35">
      <c r="A2009" s="28" t="s">
        <v>118</v>
      </c>
      <c r="B2009">
        <v>319</v>
      </c>
      <c r="C2009">
        <v>9552</v>
      </c>
      <c r="D2009" s="3">
        <v>396.78</v>
      </c>
      <c r="E2009" s="3">
        <v>153.58000000000001</v>
      </c>
      <c r="F2009" s="3">
        <v>79.19</v>
      </c>
      <c r="G2009" s="3">
        <f t="shared" si="31"/>
        <v>1.9393862861472411</v>
      </c>
      <c r="H2009" s="3">
        <v>80.319999999999993</v>
      </c>
      <c r="I2009" s="3">
        <v>0.76</v>
      </c>
      <c r="J2009" s="3">
        <v>0.52</v>
      </c>
      <c r="K2009" s="3">
        <v>148.66</v>
      </c>
      <c r="L2009" s="3">
        <v>84.23</v>
      </c>
      <c r="M2009" s="42">
        <v>11549.82</v>
      </c>
      <c r="N2009" s="45">
        <v>4430.6400000000003</v>
      </c>
      <c r="O2009" s="3">
        <v>44.027611111111113</v>
      </c>
      <c r="P2009" s="10">
        <v>9.6800000000000068</v>
      </c>
    </row>
    <row r="2010" spans="1:16" x14ac:dyDescent="0.35">
      <c r="A2010" s="28" t="s">
        <v>118</v>
      </c>
      <c r="B2010">
        <v>320</v>
      </c>
      <c r="C2010">
        <v>6207</v>
      </c>
      <c r="D2010" s="3">
        <v>299.45999999999998</v>
      </c>
      <c r="E2010" s="3">
        <v>115.96</v>
      </c>
      <c r="F2010" s="3">
        <v>68.150000000000006</v>
      </c>
      <c r="G2010" s="3">
        <f t="shared" si="31"/>
        <v>1.7015407190022007</v>
      </c>
      <c r="H2010" s="3">
        <v>174.82</v>
      </c>
      <c r="I2010" s="3">
        <v>0.87</v>
      </c>
      <c r="J2010" s="3">
        <v>0.59</v>
      </c>
      <c r="K2010" s="3">
        <v>113.75</v>
      </c>
      <c r="L2010" s="3">
        <v>66.55</v>
      </c>
      <c r="M2010" s="42">
        <v>11277.43</v>
      </c>
      <c r="N2010" s="45">
        <v>4572.82</v>
      </c>
      <c r="O2010" s="3">
        <v>43.775398148148149</v>
      </c>
      <c r="P2010" s="10">
        <v>95.18</v>
      </c>
    </row>
    <row r="2011" spans="1:16" x14ac:dyDescent="0.35">
      <c r="A2011" s="28" t="s">
        <v>118</v>
      </c>
      <c r="B2011">
        <v>321</v>
      </c>
      <c r="C2011">
        <v>1886</v>
      </c>
      <c r="D2011" s="3">
        <v>156.38999999999999</v>
      </c>
      <c r="E2011" s="3">
        <v>55.36</v>
      </c>
      <c r="F2011" s="3">
        <v>43.38</v>
      </c>
      <c r="G2011" s="3">
        <f t="shared" si="31"/>
        <v>1.2761641309359151</v>
      </c>
      <c r="H2011" s="3">
        <v>171.66</v>
      </c>
      <c r="I2011" s="3">
        <v>0.97</v>
      </c>
      <c r="J2011" s="3">
        <v>0.78</v>
      </c>
      <c r="K2011" s="3">
        <v>55.47</v>
      </c>
      <c r="L2011" s="3">
        <v>43.84</v>
      </c>
      <c r="M2011" s="42">
        <v>11180.48</v>
      </c>
      <c r="N2011" s="45">
        <v>4568.05</v>
      </c>
      <c r="O2011" s="3">
        <v>43.685629629629624</v>
      </c>
      <c r="P2011" s="10">
        <v>98.34</v>
      </c>
    </row>
    <row r="2012" spans="1:16" x14ac:dyDescent="0.35">
      <c r="A2012" s="28" t="s">
        <v>118</v>
      </c>
      <c r="B2012">
        <v>322</v>
      </c>
      <c r="C2012">
        <v>5697</v>
      </c>
      <c r="D2012" s="3">
        <v>269.64</v>
      </c>
      <c r="E2012" s="3">
        <v>91.81</v>
      </c>
      <c r="F2012" s="3">
        <v>79.010000000000005</v>
      </c>
      <c r="G2012" s="3">
        <f t="shared" si="31"/>
        <v>1.1620048095177826</v>
      </c>
      <c r="H2012" s="3">
        <v>155.91</v>
      </c>
      <c r="I2012" s="3">
        <v>0.98</v>
      </c>
      <c r="J2012" s="3">
        <v>0.86</v>
      </c>
      <c r="K2012" s="3">
        <v>94.87</v>
      </c>
      <c r="L2012" s="3">
        <v>80.61</v>
      </c>
      <c r="M2012" s="42">
        <v>11062.2</v>
      </c>
      <c r="N2012" s="45">
        <v>4290.09</v>
      </c>
      <c r="O2012" s="3">
        <v>43.576111111111111</v>
      </c>
      <c r="P2012" s="10">
        <v>114.09</v>
      </c>
    </row>
    <row r="2013" spans="1:16" x14ac:dyDescent="0.35">
      <c r="A2013" s="28" t="s">
        <v>118</v>
      </c>
      <c r="B2013">
        <v>323</v>
      </c>
      <c r="C2013">
        <v>897</v>
      </c>
      <c r="D2013" s="3">
        <v>108.99</v>
      </c>
      <c r="E2013" s="3">
        <v>40.840000000000003</v>
      </c>
      <c r="F2013" s="3">
        <v>27.96</v>
      </c>
      <c r="G2013" s="3">
        <f t="shared" si="31"/>
        <v>1.4606580829756797</v>
      </c>
      <c r="H2013" s="3">
        <v>111.68</v>
      </c>
      <c r="I2013" s="3">
        <v>0.95</v>
      </c>
      <c r="J2013" s="3">
        <v>0.68</v>
      </c>
      <c r="K2013" s="3">
        <v>42.06</v>
      </c>
      <c r="L2013" s="3">
        <v>28.46</v>
      </c>
      <c r="M2013" s="42">
        <v>11268.83</v>
      </c>
      <c r="N2013" s="45">
        <v>4427.12</v>
      </c>
      <c r="O2013" s="3">
        <v>43.767435185185185</v>
      </c>
      <c r="P2013" s="10">
        <v>158.32</v>
      </c>
    </row>
    <row r="2014" spans="1:16" x14ac:dyDescent="0.35">
      <c r="A2014" s="28" t="s">
        <v>118</v>
      </c>
      <c r="B2014">
        <v>324</v>
      </c>
      <c r="C2014">
        <v>1049</v>
      </c>
      <c r="D2014" s="3">
        <v>117.59</v>
      </c>
      <c r="E2014" s="3">
        <v>39.909999999999997</v>
      </c>
      <c r="F2014" s="3">
        <v>33.47</v>
      </c>
      <c r="G2014" s="3">
        <f t="shared" si="31"/>
        <v>1.1924111144308336</v>
      </c>
      <c r="H2014" s="3">
        <v>140.75</v>
      </c>
      <c r="I2014" s="3">
        <v>0.95</v>
      </c>
      <c r="J2014" s="3">
        <v>0.84</v>
      </c>
      <c r="K2014" s="3">
        <v>40.5</v>
      </c>
      <c r="L2014" s="3">
        <v>34.11</v>
      </c>
      <c r="M2014" s="42">
        <v>10851.75</v>
      </c>
      <c r="N2014" s="45">
        <v>4215.6499999999996</v>
      </c>
      <c r="O2014" s="3">
        <v>43.381250000000001</v>
      </c>
      <c r="P2014" s="10">
        <v>129.25</v>
      </c>
    </row>
    <row r="2015" spans="1:16" x14ac:dyDescent="0.35">
      <c r="A2015" s="28" t="s">
        <v>118</v>
      </c>
      <c r="B2015">
        <v>325</v>
      </c>
      <c r="C2015">
        <v>1647</v>
      </c>
      <c r="D2015" s="3">
        <v>144.16999999999999</v>
      </c>
      <c r="E2015" s="3">
        <v>46.58</v>
      </c>
      <c r="F2015" s="3">
        <v>45.02</v>
      </c>
      <c r="G2015" s="3">
        <f t="shared" si="31"/>
        <v>1.0346512661039537</v>
      </c>
      <c r="H2015" s="3">
        <v>148.29</v>
      </c>
      <c r="I2015" s="3">
        <v>1</v>
      </c>
      <c r="J2015" s="3">
        <v>0.97</v>
      </c>
      <c r="K2015" s="3">
        <v>48.41</v>
      </c>
      <c r="L2015" s="3">
        <v>43.98</v>
      </c>
      <c r="M2015" s="42">
        <v>10520.04</v>
      </c>
      <c r="N2015" s="45">
        <v>4189.05</v>
      </c>
      <c r="O2015" s="3">
        <v>43.074111111111115</v>
      </c>
      <c r="P2015" s="10">
        <v>121.71000000000001</v>
      </c>
    </row>
    <row r="2016" spans="1:16" x14ac:dyDescent="0.35">
      <c r="A2016" s="28" t="s">
        <v>118</v>
      </c>
      <c r="B2016">
        <v>326</v>
      </c>
      <c r="C2016">
        <v>32184</v>
      </c>
      <c r="D2016" s="3">
        <v>747</v>
      </c>
      <c r="E2016" s="3">
        <v>286.81</v>
      </c>
      <c r="F2016" s="3">
        <v>142.88</v>
      </c>
      <c r="G2016" s="3">
        <f t="shared" si="31"/>
        <v>2.0073488241881301</v>
      </c>
      <c r="H2016" s="3">
        <v>90.31</v>
      </c>
      <c r="I2016" s="3">
        <v>0.72</v>
      </c>
      <c r="J2016" s="3">
        <v>0.5</v>
      </c>
      <c r="K2016" s="3">
        <v>286.39999999999998</v>
      </c>
      <c r="L2016" s="3">
        <v>158</v>
      </c>
      <c r="M2016" s="42">
        <v>10239.629999999999</v>
      </c>
      <c r="N2016" s="45">
        <v>3815.99</v>
      </c>
      <c r="O2016" s="3">
        <v>42.814472222222221</v>
      </c>
      <c r="P2016" s="10">
        <v>179.69</v>
      </c>
    </row>
    <row r="2017" spans="1:16" x14ac:dyDescent="0.35">
      <c r="A2017" s="28" t="s">
        <v>118</v>
      </c>
      <c r="B2017">
        <v>327</v>
      </c>
      <c r="C2017">
        <v>2177</v>
      </c>
      <c r="D2017" s="3">
        <v>167.16</v>
      </c>
      <c r="E2017" s="3">
        <v>58.05</v>
      </c>
      <c r="F2017" s="3">
        <v>47.75</v>
      </c>
      <c r="G2017" s="3">
        <f t="shared" si="31"/>
        <v>1.2157068062827225</v>
      </c>
      <c r="H2017" s="3">
        <v>117.52</v>
      </c>
      <c r="I2017" s="3">
        <v>0.98</v>
      </c>
      <c r="J2017" s="3">
        <v>0.82</v>
      </c>
      <c r="K2017" s="3">
        <v>59.09</v>
      </c>
      <c r="L2017" s="3">
        <v>47.6</v>
      </c>
      <c r="M2017" s="42">
        <v>10593.23</v>
      </c>
      <c r="N2017" s="45">
        <v>3709.14</v>
      </c>
      <c r="O2017" s="3">
        <v>43.141879629629628</v>
      </c>
      <c r="P2017" s="10">
        <v>152.48000000000002</v>
      </c>
    </row>
    <row r="2018" spans="1:16" x14ac:dyDescent="0.35">
      <c r="A2018" s="28" t="s">
        <v>118</v>
      </c>
      <c r="B2018">
        <v>328</v>
      </c>
      <c r="C2018">
        <v>1751</v>
      </c>
      <c r="D2018" s="3">
        <v>149.77000000000001</v>
      </c>
      <c r="E2018" s="3">
        <v>50.97</v>
      </c>
      <c r="F2018" s="3">
        <v>43.74</v>
      </c>
      <c r="G2018" s="3">
        <f t="shared" si="31"/>
        <v>1.1652949245541837</v>
      </c>
      <c r="H2018" s="3">
        <v>161.94999999999999</v>
      </c>
      <c r="I2018" s="3">
        <v>0.98</v>
      </c>
      <c r="J2018" s="3">
        <v>0.86</v>
      </c>
      <c r="K2018" s="3">
        <v>51.24</v>
      </c>
      <c r="L2018" s="3">
        <v>42.44</v>
      </c>
      <c r="M2018" s="42">
        <v>10826.81</v>
      </c>
      <c r="N2018" s="45">
        <v>3739.77</v>
      </c>
      <c r="O2018" s="3">
        <v>43.358157407407404</v>
      </c>
      <c r="P2018" s="10">
        <v>108.05000000000001</v>
      </c>
    </row>
    <row r="2019" spans="1:16" x14ac:dyDescent="0.35">
      <c r="A2019" s="28" t="s">
        <v>118</v>
      </c>
      <c r="B2019">
        <v>329</v>
      </c>
      <c r="C2019">
        <v>1180</v>
      </c>
      <c r="D2019" s="3">
        <v>131.31</v>
      </c>
      <c r="E2019" s="3">
        <v>50.02</v>
      </c>
      <c r="F2019" s="3">
        <v>30.03</v>
      </c>
      <c r="G2019" s="3">
        <f t="shared" si="31"/>
        <v>1.6656676656676657</v>
      </c>
      <c r="H2019" s="3">
        <v>106.33</v>
      </c>
      <c r="I2019" s="3">
        <v>0.86</v>
      </c>
      <c r="J2019" s="3">
        <v>0.6</v>
      </c>
      <c r="K2019" s="3">
        <v>54.12</v>
      </c>
      <c r="L2019" s="3">
        <v>31.82</v>
      </c>
      <c r="M2019" s="42">
        <v>10843.6</v>
      </c>
      <c r="N2019" s="45">
        <v>3822.16</v>
      </c>
      <c r="O2019" s="3">
        <v>43.373703703703704</v>
      </c>
      <c r="P2019" s="10">
        <v>163.67000000000002</v>
      </c>
    </row>
    <row r="2020" spans="1:16" x14ac:dyDescent="0.35">
      <c r="A2020" s="28" t="s">
        <v>118</v>
      </c>
      <c r="B2020">
        <v>330</v>
      </c>
      <c r="C2020">
        <v>1366</v>
      </c>
      <c r="D2020" s="3">
        <v>132.80000000000001</v>
      </c>
      <c r="E2020" s="3">
        <v>45.35</v>
      </c>
      <c r="F2020" s="3">
        <v>38.35</v>
      </c>
      <c r="G2020" s="3">
        <f t="shared" si="31"/>
        <v>1.1825293350717079</v>
      </c>
      <c r="H2020" s="3">
        <v>155.69999999999999</v>
      </c>
      <c r="I2020" s="3">
        <v>0.97</v>
      </c>
      <c r="J2020" s="3">
        <v>0.85</v>
      </c>
      <c r="K2020" s="3">
        <v>46.86</v>
      </c>
      <c r="L2020" s="3">
        <v>37.229999999999997</v>
      </c>
      <c r="M2020" s="42">
        <v>10910</v>
      </c>
      <c r="N2020" s="45">
        <v>3667.19</v>
      </c>
      <c r="O2020" s="3">
        <v>43.435185185185183</v>
      </c>
      <c r="P2020" s="10">
        <v>114.30000000000001</v>
      </c>
    </row>
    <row r="2021" spans="1:16" x14ac:dyDescent="0.35">
      <c r="A2021" s="28" t="s">
        <v>118</v>
      </c>
      <c r="B2021">
        <v>331</v>
      </c>
      <c r="C2021">
        <v>2065</v>
      </c>
      <c r="D2021" s="3">
        <v>163.12</v>
      </c>
      <c r="E2021" s="3">
        <v>56.32</v>
      </c>
      <c r="F2021" s="3">
        <v>46.68</v>
      </c>
      <c r="G2021" s="3">
        <f t="shared" si="31"/>
        <v>1.2065124250214225</v>
      </c>
      <c r="H2021" s="3">
        <v>145.38</v>
      </c>
      <c r="I2021" s="3">
        <v>0.98</v>
      </c>
      <c r="J2021" s="3">
        <v>0.83</v>
      </c>
      <c r="K2021" s="3">
        <v>58.01</v>
      </c>
      <c r="L2021" s="3">
        <v>47.99</v>
      </c>
      <c r="M2021" s="42">
        <v>10465.58</v>
      </c>
      <c r="N2021" s="45">
        <v>3419.36</v>
      </c>
      <c r="O2021" s="3">
        <v>43.023685185185187</v>
      </c>
      <c r="P2021" s="10">
        <v>124.62</v>
      </c>
    </row>
    <row r="2022" spans="1:16" x14ac:dyDescent="0.35">
      <c r="A2022" s="28" t="s">
        <v>118</v>
      </c>
      <c r="B2022">
        <v>332</v>
      </c>
      <c r="C2022">
        <v>2484</v>
      </c>
      <c r="D2022" s="3">
        <v>182.23</v>
      </c>
      <c r="E2022" s="3">
        <v>65.27</v>
      </c>
      <c r="F2022" s="3">
        <v>48.46</v>
      </c>
      <c r="G2022" s="3">
        <f t="shared" si="31"/>
        <v>1.3468840280643828</v>
      </c>
      <c r="H2022" s="3">
        <v>114.25</v>
      </c>
      <c r="I2022" s="3">
        <v>0.94</v>
      </c>
      <c r="J2022" s="3">
        <v>0.74</v>
      </c>
      <c r="K2022" s="3">
        <v>66.94</v>
      </c>
      <c r="L2022" s="3">
        <v>47.35</v>
      </c>
      <c r="M2022" s="42">
        <v>10339.129999999999</v>
      </c>
      <c r="N2022" s="45">
        <v>3415.5</v>
      </c>
      <c r="O2022" s="3">
        <v>42.906601851851846</v>
      </c>
      <c r="P2022" s="10">
        <v>155.75</v>
      </c>
    </row>
    <row r="2023" spans="1:16" x14ac:dyDescent="0.35">
      <c r="A2023" s="28" t="s">
        <v>118</v>
      </c>
      <c r="B2023">
        <v>333</v>
      </c>
      <c r="C2023">
        <v>8486</v>
      </c>
      <c r="D2023" s="3">
        <v>391.32</v>
      </c>
      <c r="E2023" s="3">
        <v>142.87</v>
      </c>
      <c r="F2023" s="3">
        <v>75.63</v>
      </c>
      <c r="G2023" s="3">
        <f t="shared" si="31"/>
        <v>1.8890651857728415</v>
      </c>
      <c r="H2023" s="3">
        <v>57.78</v>
      </c>
      <c r="I2023" s="3">
        <v>0.7</v>
      </c>
      <c r="J2023" s="3">
        <v>0.53</v>
      </c>
      <c r="K2023" s="3">
        <v>142.97</v>
      </c>
      <c r="L2023" s="3">
        <v>85.87</v>
      </c>
      <c r="M2023" s="42">
        <v>10958.31</v>
      </c>
      <c r="N2023" s="45">
        <v>3296.15</v>
      </c>
      <c r="O2023" s="3">
        <v>43.479916666666668</v>
      </c>
      <c r="P2023" s="10">
        <v>32.22</v>
      </c>
    </row>
    <row r="2024" spans="1:16" x14ac:dyDescent="0.35">
      <c r="A2024" s="28" t="s">
        <v>118</v>
      </c>
      <c r="B2024">
        <v>334</v>
      </c>
      <c r="C2024">
        <v>9023</v>
      </c>
      <c r="D2024" s="3">
        <v>437.11</v>
      </c>
      <c r="E2024" s="3">
        <v>163.63999999999999</v>
      </c>
      <c r="F2024" s="3">
        <v>70.209999999999994</v>
      </c>
      <c r="G2024" s="3">
        <f t="shared" si="31"/>
        <v>2.3307221193562171</v>
      </c>
      <c r="H2024" s="3">
        <v>161.21</v>
      </c>
      <c r="I2024" s="3">
        <v>0.59</v>
      </c>
      <c r="J2024" s="3">
        <v>0.43</v>
      </c>
      <c r="K2024" s="3">
        <v>159.09</v>
      </c>
      <c r="L2024" s="3">
        <v>82.65</v>
      </c>
      <c r="M2024" s="42">
        <v>10453.07</v>
      </c>
      <c r="N2024" s="45">
        <v>3138.64</v>
      </c>
      <c r="O2024" s="3">
        <v>43.012101851851853</v>
      </c>
      <c r="P2024" s="10">
        <v>108.78999999999999</v>
      </c>
    </row>
    <row r="2025" spans="1:16" x14ac:dyDescent="0.35">
      <c r="A2025" s="28" t="s">
        <v>118</v>
      </c>
      <c r="B2025">
        <v>335</v>
      </c>
      <c r="C2025">
        <v>1790</v>
      </c>
      <c r="D2025" s="3">
        <v>155.15</v>
      </c>
      <c r="E2025" s="3">
        <v>52.54</v>
      </c>
      <c r="F2025" s="3">
        <v>43.38</v>
      </c>
      <c r="G2025" s="3">
        <f t="shared" si="31"/>
        <v>1.2111572153065928</v>
      </c>
      <c r="H2025" s="3">
        <v>88.29</v>
      </c>
      <c r="I2025" s="3">
        <v>0.93</v>
      </c>
      <c r="J2025" s="3">
        <v>0.83</v>
      </c>
      <c r="K2025" s="3">
        <v>56.72</v>
      </c>
      <c r="L2025" s="3">
        <v>42</v>
      </c>
      <c r="M2025" s="42">
        <v>10994.54</v>
      </c>
      <c r="N2025" s="45">
        <v>2890.96</v>
      </c>
      <c r="O2025" s="3">
        <v>43.513462962962961</v>
      </c>
      <c r="P2025" s="10">
        <v>1.7099999999999937</v>
      </c>
    </row>
    <row r="2026" spans="1:16" x14ac:dyDescent="0.35">
      <c r="A2026" s="28" t="s">
        <v>118</v>
      </c>
      <c r="B2026">
        <v>336</v>
      </c>
      <c r="C2026">
        <v>4034</v>
      </c>
      <c r="D2026" s="3">
        <v>256.04000000000002</v>
      </c>
      <c r="E2026" s="3">
        <v>99.78</v>
      </c>
      <c r="F2026" s="3">
        <v>51.48</v>
      </c>
      <c r="G2026" s="3">
        <f t="shared" si="31"/>
        <v>1.9382284382284383</v>
      </c>
      <c r="H2026" s="3">
        <v>85.18</v>
      </c>
      <c r="I2026" s="3">
        <v>0.77</v>
      </c>
      <c r="J2026" s="3">
        <v>0.52</v>
      </c>
      <c r="K2026" s="3">
        <v>96.69</v>
      </c>
      <c r="L2026" s="3">
        <v>51.46</v>
      </c>
      <c r="M2026" s="42">
        <v>10777.69</v>
      </c>
      <c r="N2026" s="45">
        <v>2841.93</v>
      </c>
      <c r="O2026" s="3">
        <v>43.31267592592593</v>
      </c>
      <c r="P2026" s="10">
        <v>4.8199999999999932</v>
      </c>
    </row>
    <row r="2027" spans="1:16" x14ac:dyDescent="0.35">
      <c r="A2027" s="28" t="s">
        <v>118</v>
      </c>
      <c r="B2027">
        <v>337</v>
      </c>
      <c r="C2027">
        <v>12659</v>
      </c>
      <c r="D2027" s="3">
        <v>448.63</v>
      </c>
      <c r="E2027" s="3">
        <v>176.33</v>
      </c>
      <c r="F2027" s="3">
        <v>91.41</v>
      </c>
      <c r="G2027" s="3">
        <f t="shared" si="31"/>
        <v>1.9290012033694346</v>
      </c>
      <c r="H2027" s="3">
        <v>74.260000000000005</v>
      </c>
      <c r="I2027" s="3">
        <v>0.79</v>
      </c>
      <c r="J2027" s="3">
        <v>0.52</v>
      </c>
      <c r="K2027" s="3">
        <v>174.98</v>
      </c>
      <c r="L2027" s="3">
        <v>100.65</v>
      </c>
      <c r="M2027" s="42">
        <v>10465.6</v>
      </c>
      <c r="N2027" s="45">
        <v>2943.13</v>
      </c>
      <c r="O2027" s="3">
        <v>43.023703703703703</v>
      </c>
      <c r="P2027" s="10">
        <v>15.739999999999995</v>
      </c>
    </row>
    <row r="2028" spans="1:16" x14ac:dyDescent="0.35">
      <c r="A2028" s="28" t="s">
        <v>118</v>
      </c>
      <c r="B2028">
        <v>338</v>
      </c>
      <c r="C2028">
        <v>1623</v>
      </c>
      <c r="D2028" s="3">
        <v>144.83000000000001</v>
      </c>
      <c r="E2028" s="3">
        <v>49.69</v>
      </c>
      <c r="F2028" s="3">
        <v>41.59</v>
      </c>
      <c r="G2028" s="3">
        <f t="shared" si="31"/>
        <v>1.1947583553738879</v>
      </c>
      <c r="H2028" s="3">
        <v>97.78</v>
      </c>
      <c r="I2028" s="3">
        <v>0.97</v>
      </c>
      <c r="J2028" s="3">
        <v>0.84</v>
      </c>
      <c r="K2028" s="3">
        <v>51.35</v>
      </c>
      <c r="L2028" s="3">
        <v>41</v>
      </c>
      <c r="M2028" s="42">
        <v>9900.82</v>
      </c>
      <c r="N2028" s="45">
        <v>3096.95</v>
      </c>
      <c r="O2028" s="3">
        <v>42.500759259259262</v>
      </c>
      <c r="P2028" s="10">
        <v>172.22</v>
      </c>
    </row>
    <row r="2029" spans="1:16" x14ac:dyDescent="0.35">
      <c r="A2029" s="28" t="s">
        <v>118</v>
      </c>
      <c r="B2029">
        <v>339</v>
      </c>
      <c r="C2029">
        <v>1245</v>
      </c>
      <c r="D2029" s="3">
        <v>129.41</v>
      </c>
      <c r="E2029" s="3">
        <v>47.87</v>
      </c>
      <c r="F2029" s="3">
        <v>33.11</v>
      </c>
      <c r="G2029" s="3">
        <f t="shared" si="31"/>
        <v>1.4457867713681667</v>
      </c>
      <c r="H2029" s="3">
        <v>100.48</v>
      </c>
      <c r="I2029" s="3">
        <v>0.93</v>
      </c>
      <c r="J2029" s="3">
        <v>0.69</v>
      </c>
      <c r="K2029" s="3">
        <v>50.22</v>
      </c>
      <c r="L2029" s="3">
        <v>33</v>
      </c>
      <c r="M2029" s="42">
        <v>9900.06</v>
      </c>
      <c r="N2029" s="45">
        <v>3195.78</v>
      </c>
      <c r="O2029" s="3">
        <v>42.500055555555555</v>
      </c>
      <c r="P2029" s="10">
        <v>169.51999999999998</v>
      </c>
    </row>
    <row r="2030" spans="1:16" x14ac:dyDescent="0.35">
      <c r="A2030" s="28" t="s">
        <v>118</v>
      </c>
      <c r="B2030">
        <v>340</v>
      </c>
      <c r="C2030">
        <v>6265</v>
      </c>
      <c r="D2030" s="3">
        <v>299.32</v>
      </c>
      <c r="E2030" s="3">
        <v>109.63</v>
      </c>
      <c r="F2030" s="3">
        <v>72.760000000000005</v>
      </c>
      <c r="G2030" s="3">
        <f t="shared" si="31"/>
        <v>1.5067344694887299</v>
      </c>
      <c r="H2030" s="3">
        <v>77.459999999999994</v>
      </c>
      <c r="I2030" s="3">
        <v>0.88</v>
      </c>
      <c r="J2030" s="3">
        <v>0.66</v>
      </c>
      <c r="K2030" s="3">
        <v>110.11</v>
      </c>
      <c r="L2030" s="3">
        <v>76.41</v>
      </c>
      <c r="M2030" s="42">
        <v>10077.32</v>
      </c>
      <c r="N2030" s="45">
        <v>3566.87</v>
      </c>
      <c r="O2030" s="3">
        <v>42.664185185185183</v>
      </c>
      <c r="P2030" s="10">
        <v>12.540000000000006</v>
      </c>
    </row>
    <row r="2031" spans="1:16" x14ac:dyDescent="0.35">
      <c r="A2031" s="28" t="s">
        <v>118</v>
      </c>
      <c r="B2031">
        <v>341</v>
      </c>
      <c r="C2031">
        <v>1148</v>
      </c>
      <c r="D2031" s="3">
        <v>119.7</v>
      </c>
      <c r="E2031" s="3">
        <v>40.590000000000003</v>
      </c>
      <c r="F2031" s="3">
        <v>36.01</v>
      </c>
      <c r="G2031" s="3">
        <f t="shared" si="31"/>
        <v>1.1271868925298529</v>
      </c>
      <c r="H2031" s="3">
        <v>51.01</v>
      </c>
      <c r="I2031" s="3">
        <v>1</v>
      </c>
      <c r="J2031" s="3">
        <v>0.89</v>
      </c>
      <c r="K2031" s="3">
        <v>41.04</v>
      </c>
      <c r="L2031" s="3">
        <v>36.06</v>
      </c>
      <c r="M2031" s="42">
        <v>9753.36</v>
      </c>
      <c r="N2031" s="45">
        <v>3486.44</v>
      </c>
      <c r="O2031" s="3">
        <v>42.364222222222224</v>
      </c>
      <c r="P2031" s="10">
        <v>38.99</v>
      </c>
    </row>
    <row r="2032" spans="1:16" x14ac:dyDescent="0.35">
      <c r="A2032" s="28" t="s">
        <v>118</v>
      </c>
      <c r="B2032">
        <v>342</v>
      </c>
      <c r="C2032">
        <v>2413</v>
      </c>
      <c r="D2032" s="3">
        <v>240.2</v>
      </c>
      <c r="E2032" s="3">
        <v>101.43</v>
      </c>
      <c r="F2032" s="3">
        <v>30.29</v>
      </c>
      <c r="G2032" s="3">
        <f t="shared" si="31"/>
        <v>3.3486299108616708</v>
      </c>
      <c r="H2032" s="3">
        <v>20.96</v>
      </c>
      <c r="I2032" s="3">
        <v>0.53</v>
      </c>
      <c r="J2032" s="3">
        <v>0.3</v>
      </c>
      <c r="K2032" s="3">
        <v>98.76</v>
      </c>
      <c r="L2032" s="3">
        <v>35.369999999999997</v>
      </c>
      <c r="M2032" s="42">
        <v>9539.99</v>
      </c>
      <c r="N2032" s="45">
        <v>3802.93</v>
      </c>
      <c r="O2032" s="3">
        <v>42.166657407407406</v>
      </c>
      <c r="P2032" s="10">
        <v>69.039999999999992</v>
      </c>
    </row>
    <row r="2033" spans="1:16" x14ac:dyDescent="0.35">
      <c r="A2033" s="28" t="s">
        <v>118</v>
      </c>
      <c r="B2033">
        <v>343</v>
      </c>
      <c r="C2033">
        <v>31823</v>
      </c>
      <c r="D2033" s="3">
        <v>687.9</v>
      </c>
      <c r="E2033" s="3">
        <v>251.95</v>
      </c>
      <c r="F2033" s="3">
        <v>160.82</v>
      </c>
      <c r="G2033" s="3">
        <f t="shared" si="31"/>
        <v>1.5666583758239025</v>
      </c>
      <c r="H2033" s="3">
        <v>175.13</v>
      </c>
      <c r="I2033" s="3">
        <v>0.85</v>
      </c>
      <c r="J2033" s="3">
        <v>0.64</v>
      </c>
      <c r="K2033" s="3">
        <v>253.33</v>
      </c>
      <c r="L2033" s="3">
        <v>166.17</v>
      </c>
      <c r="M2033" s="42">
        <v>9818.69</v>
      </c>
      <c r="N2033" s="45">
        <v>4166.63</v>
      </c>
      <c r="O2033" s="3">
        <v>42.424712962962964</v>
      </c>
      <c r="P2033" s="10">
        <v>94.87</v>
      </c>
    </row>
    <row r="2034" spans="1:16" x14ac:dyDescent="0.35">
      <c r="A2034" s="28" t="s">
        <v>118</v>
      </c>
      <c r="B2034">
        <v>344</v>
      </c>
      <c r="C2034">
        <v>4160</v>
      </c>
      <c r="D2034" s="3">
        <v>264.10000000000002</v>
      </c>
      <c r="E2034" s="3">
        <v>106.33</v>
      </c>
      <c r="F2034" s="3">
        <v>49.81</v>
      </c>
      <c r="G2034" s="3">
        <f t="shared" si="31"/>
        <v>2.1347119052399117</v>
      </c>
      <c r="H2034" s="3">
        <v>54.25</v>
      </c>
      <c r="I2034" s="3">
        <v>0.75</v>
      </c>
      <c r="J2034" s="3">
        <v>0.47</v>
      </c>
      <c r="K2034" s="3">
        <v>108.23</v>
      </c>
      <c r="L2034" s="3">
        <v>53.76</v>
      </c>
      <c r="M2034" s="42">
        <v>9331.33</v>
      </c>
      <c r="N2034" s="45">
        <v>4564</v>
      </c>
      <c r="O2034" s="3">
        <v>41.973453703703704</v>
      </c>
      <c r="P2034" s="10">
        <v>35.75</v>
      </c>
    </row>
    <row r="2035" spans="1:16" x14ac:dyDescent="0.35">
      <c r="A2035" s="28" t="s">
        <v>118</v>
      </c>
      <c r="B2035">
        <v>345</v>
      </c>
      <c r="C2035">
        <v>14353</v>
      </c>
      <c r="D2035" s="3">
        <v>445.4</v>
      </c>
      <c r="E2035" s="3">
        <v>162.18</v>
      </c>
      <c r="F2035" s="3">
        <v>112.68</v>
      </c>
      <c r="G2035" s="3">
        <f t="shared" si="31"/>
        <v>1.439297124600639</v>
      </c>
      <c r="H2035" s="3">
        <v>44.98</v>
      </c>
      <c r="I2035" s="3">
        <v>0.91</v>
      </c>
      <c r="J2035" s="3">
        <v>0.69</v>
      </c>
      <c r="K2035" s="3">
        <v>168.24</v>
      </c>
      <c r="L2035" s="3">
        <v>111.35</v>
      </c>
      <c r="M2035" s="42">
        <v>9368.2099999999991</v>
      </c>
      <c r="N2035" s="45">
        <v>4326.49</v>
      </c>
      <c r="O2035" s="3">
        <v>42.007601851851852</v>
      </c>
      <c r="P2035" s="10">
        <v>45.02</v>
      </c>
    </row>
    <row r="2036" spans="1:16" x14ac:dyDescent="0.35">
      <c r="A2036" s="28" t="s">
        <v>118</v>
      </c>
      <c r="B2036">
        <v>346</v>
      </c>
      <c r="C2036">
        <v>930</v>
      </c>
      <c r="D2036" s="3">
        <v>114</v>
      </c>
      <c r="E2036" s="3">
        <v>38.159999999999997</v>
      </c>
      <c r="F2036" s="3">
        <v>31.03</v>
      </c>
      <c r="G2036" s="3">
        <f t="shared" si="31"/>
        <v>1.2297776345472122</v>
      </c>
      <c r="H2036" s="3">
        <v>165.94</v>
      </c>
      <c r="I2036" s="3">
        <v>0.9</v>
      </c>
      <c r="J2036" s="3">
        <v>0.81</v>
      </c>
      <c r="K2036" s="3">
        <v>39.619999999999997</v>
      </c>
      <c r="L2036" s="3">
        <v>33</v>
      </c>
      <c r="M2036" s="42">
        <v>9485.23</v>
      </c>
      <c r="N2036" s="45">
        <v>4435.55</v>
      </c>
      <c r="O2036" s="3">
        <v>42.115953703703703</v>
      </c>
      <c r="P2036" s="10">
        <v>104.06</v>
      </c>
    </row>
    <row r="2037" spans="1:16" x14ac:dyDescent="0.35">
      <c r="A2037" s="28" t="s">
        <v>118</v>
      </c>
      <c r="B2037">
        <v>347</v>
      </c>
      <c r="C2037">
        <v>1211</v>
      </c>
      <c r="D2037" s="3">
        <v>123.97</v>
      </c>
      <c r="E2037" s="3">
        <v>41.28</v>
      </c>
      <c r="F2037" s="3">
        <v>37.35</v>
      </c>
      <c r="G2037" s="3">
        <f t="shared" si="31"/>
        <v>1.1052208835341366</v>
      </c>
      <c r="H2037" s="3">
        <v>87.3</v>
      </c>
      <c r="I2037" s="3">
        <v>0.99</v>
      </c>
      <c r="J2037" s="3">
        <v>0.9</v>
      </c>
      <c r="K2037" s="3">
        <v>42.76</v>
      </c>
      <c r="L2037" s="3">
        <v>36.9</v>
      </c>
      <c r="M2037" s="42">
        <v>9476.23</v>
      </c>
      <c r="N2037" s="45">
        <v>4181.67</v>
      </c>
      <c r="O2037" s="3">
        <v>42.10762037037037</v>
      </c>
      <c r="P2037" s="10">
        <v>2.7000000000000028</v>
      </c>
    </row>
    <row r="2038" spans="1:16" x14ac:dyDescent="0.35">
      <c r="A2038" s="28" t="s">
        <v>118</v>
      </c>
      <c r="B2038">
        <v>348</v>
      </c>
      <c r="C2038">
        <v>2879</v>
      </c>
      <c r="D2038" s="3">
        <v>194.06</v>
      </c>
      <c r="E2038" s="3">
        <v>67.33</v>
      </c>
      <c r="F2038" s="3">
        <v>54.44</v>
      </c>
      <c r="G2038" s="3">
        <f t="shared" si="31"/>
        <v>1.2367744305657604</v>
      </c>
      <c r="H2038" s="3">
        <v>168.05</v>
      </c>
      <c r="I2038" s="3">
        <v>0.96</v>
      </c>
      <c r="J2038" s="3">
        <v>0.81</v>
      </c>
      <c r="K2038" s="3">
        <v>69.08</v>
      </c>
      <c r="L2038" s="3">
        <v>53.83</v>
      </c>
      <c r="M2038" s="42">
        <v>8793.7999999999993</v>
      </c>
      <c r="N2038" s="45">
        <v>4529.9399999999996</v>
      </c>
      <c r="O2038" s="3">
        <v>41.47574074074074</v>
      </c>
      <c r="P2038" s="10">
        <v>101.94999999999999</v>
      </c>
    </row>
    <row r="2039" spans="1:16" x14ac:dyDescent="0.35">
      <c r="A2039" s="28" t="s">
        <v>118</v>
      </c>
      <c r="B2039">
        <v>349</v>
      </c>
      <c r="C2039">
        <v>958</v>
      </c>
      <c r="D2039" s="3">
        <v>114.56</v>
      </c>
      <c r="E2039" s="3">
        <v>43.45</v>
      </c>
      <c r="F2039" s="3">
        <v>28.07</v>
      </c>
      <c r="G2039" s="3">
        <f t="shared" si="31"/>
        <v>1.547915924474528</v>
      </c>
      <c r="H2039" s="3">
        <v>119.48</v>
      </c>
      <c r="I2039" s="3">
        <v>0.92</v>
      </c>
      <c r="J2039" s="3">
        <v>0.65</v>
      </c>
      <c r="K2039" s="3">
        <v>44.78</v>
      </c>
      <c r="L2039" s="3">
        <v>28.16</v>
      </c>
      <c r="M2039" s="42">
        <v>8991.09</v>
      </c>
      <c r="N2039" s="45">
        <v>4454.13</v>
      </c>
      <c r="O2039" s="3">
        <v>41.65841666666666</v>
      </c>
      <c r="P2039" s="10">
        <v>150.51999999999998</v>
      </c>
    </row>
    <row r="2040" spans="1:16" x14ac:dyDescent="0.35">
      <c r="A2040" s="28" t="s">
        <v>118</v>
      </c>
      <c r="B2040">
        <v>350</v>
      </c>
      <c r="C2040">
        <v>1022</v>
      </c>
      <c r="D2040" s="3">
        <v>115.39</v>
      </c>
      <c r="E2040" s="3">
        <v>38.83</v>
      </c>
      <c r="F2040" s="3">
        <v>33.51</v>
      </c>
      <c r="G2040" s="3">
        <f t="shared" si="31"/>
        <v>1.1587585795284989</v>
      </c>
      <c r="H2040" s="3">
        <v>158.72999999999999</v>
      </c>
      <c r="I2040" s="3">
        <v>0.96</v>
      </c>
      <c r="J2040" s="3">
        <v>0.86</v>
      </c>
      <c r="K2040" s="3">
        <v>38.64</v>
      </c>
      <c r="L2040" s="3">
        <v>33.049999999999997</v>
      </c>
      <c r="M2040" s="42">
        <v>8940.3700000000008</v>
      </c>
      <c r="N2040" s="45">
        <v>4265.0600000000004</v>
      </c>
      <c r="O2040" s="3">
        <v>41.61145370370371</v>
      </c>
      <c r="P2040" s="10">
        <v>111.27000000000001</v>
      </c>
    </row>
    <row r="2041" spans="1:16" x14ac:dyDescent="0.35">
      <c r="A2041" s="28" t="s">
        <v>118</v>
      </c>
      <c r="B2041">
        <v>351</v>
      </c>
      <c r="C2041">
        <v>1567</v>
      </c>
      <c r="D2041" s="3">
        <v>141.09</v>
      </c>
      <c r="E2041" s="3">
        <v>46</v>
      </c>
      <c r="F2041" s="3">
        <v>43.37</v>
      </c>
      <c r="G2041" s="3">
        <f t="shared" si="31"/>
        <v>1.0606409960802399</v>
      </c>
      <c r="H2041" s="3">
        <v>165.06</v>
      </c>
      <c r="I2041" s="3">
        <v>0.99</v>
      </c>
      <c r="J2041" s="3">
        <v>0.94</v>
      </c>
      <c r="K2041" s="3">
        <v>47.17</v>
      </c>
      <c r="L2041" s="3">
        <v>43.05</v>
      </c>
      <c r="M2041" s="42">
        <v>8987.26</v>
      </c>
      <c r="N2041" s="45">
        <v>4220.7700000000004</v>
      </c>
      <c r="O2041" s="3">
        <v>41.654870370370375</v>
      </c>
      <c r="P2041" s="10">
        <v>104.94</v>
      </c>
    </row>
    <row r="2042" spans="1:16" x14ac:dyDescent="0.35">
      <c r="A2042" s="28" t="s">
        <v>118</v>
      </c>
      <c r="B2042">
        <v>352</v>
      </c>
      <c r="C2042">
        <v>3991</v>
      </c>
      <c r="D2042" s="3">
        <v>251.09</v>
      </c>
      <c r="E2042" s="3">
        <v>91.89</v>
      </c>
      <c r="F2042" s="3">
        <v>55.3</v>
      </c>
      <c r="G2042" s="3">
        <f t="shared" si="31"/>
        <v>1.6616636528028934</v>
      </c>
      <c r="H2042" s="3">
        <v>49.04</v>
      </c>
      <c r="I2042" s="3">
        <v>0.8</v>
      </c>
      <c r="J2042" s="3">
        <v>0.6</v>
      </c>
      <c r="K2042" s="3">
        <v>94.49</v>
      </c>
      <c r="L2042" s="3">
        <v>60.38</v>
      </c>
      <c r="M2042" s="42">
        <v>9061.07</v>
      </c>
      <c r="N2042" s="45">
        <v>4114.8900000000003</v>
      </c>
      <c r="O2042" s="3">
        <v>41.723212962962961</v>
      </c>
      <c r="P2042" s="10">
        <v>40.96</v>
      </c>
    </row>
    <row r="2043" spans="1:16" x14ac:dyDescent="0.35">
      <c r="A2043" s="28" t="s">
        <v>118</v>
      </c>
      <c r="B2043">
        <v>353</v>
      </c>
      <c r="C2043">
        <v>4130</v>
      </c>
      <c r="D2043" s="3">
        <v>230.11</v>
      </c>
      <c r="E2043" s="3">
        <v>74.510000000000005</v>
      </c>
      <c r="F2043" s="3">
        <v>70.569999999999993</v>
      </c>
      <c r="G2043" s="3">
        <f t="shared" si="31"/>
        <v>1.0558310896981722</v>
      </c>
      <c r="H2043" s="3">
        <v>8.74</v>
      </c>
      <c r="I2043" s="3">
        <v>0.98</v>
      </c>
      <c r="J2043" s="3">
        <v>0.95</v>
      </c>
      <c r="K2043" s="3">
        <v>76.55</v>
      </c>
      <c r="L2043" s="3">
        <v>70.08</v>
      </c>
      <c r="M2043" s="42">
        <v>8926.64</v>
      </c>
      <c r="N2043" s="45">
        <v>4090.39</v>
      </c>
      <c r="O2043" s="3">
        <v>41.598740740740737</v>
      </c>
      <c r="P2043" s="10">
        <v>81.260000000000005</v>
      </c>
    </row>
    <row r="2044" spans="1:16" x14ac:dyDescent="0.35">
      <c r="A2044" s="28" t="s">
        <v>118</v>
      </c>
      <c r="B2044">
        <v>354</v>
      </c>
      <c r="C2044">
        <v>5186</v>
      </c>
      <c r="D2044" s="3">
        <v>294.10000000000002</v>
      </c>
      <c r="E2044" s="3">
        <v>116.53</v>
      </c>
      <c r="F2044" s="3">
        <v>56.67</v>
      </c>
      <c r="G2044" s="3">
        <f t="shared" si="31"/>
        <v>2.0562908064231515</v>
      </c>
      <c r="H2044" s="3">
        <v>55.64</v>
      </c>
      <c r="I2044" s="3">
        <v>0.75</v>
      </c>
      <c r="J2044" s="3">
        <v>0.49</v>
      </c>
      <c r="K2044" s="3">
        <v>115.88</v>
      </c>
      <c r="L2044" s="3">
        <v>61.18</v>
      </c>
      <c r="M2044" s="42">
        <v>9291.5300000000007</v>
      </c>
      <c r="N2044" s="45">
        <v>3939.19</v>
      </c>
      <c r="O2044" s="3">
        <v>41.936601851851847</v>
      </c>
      <c r="P2044" s="10">
        <v>34.36</v>
      </c>
    </row>
    <row r="2045" spans="1:16" x14ac:dyDescent="0.35">
      <c r="A2045" s="28" t="s">
        <v>118</v>
      </c>
      <c r="B2045">
        <v>355</v>
      </c>
      <c r="C2045">
        <v>1812</v>
      </c>
      <c r="D2045" s="3">
        <v>157.65</v>
      </c>
      <c r="E2045" s="3">
        <v>50.85</v>
      </c>
      <c r="F2045" s="3">
        <v>45.37</v>
      </c>
      <c r="G2045" s="3">
        <f t="shared" si="31"/>
        <v>1.120784659466608</v>
      </c>
      <c r="H2045" s="3">
        <v>8.8800000000000008</v>
      </c>
      <c r="I2045" s="3">
        <v>0.92</v>
      </c>
      <c r="J2045" s="3">
        <v>0.89</v>
      </c>
      <c r="K2045" s="3">
        <v>54.82</v>
      </c>
      <c r="L2045" s="3">
        <v>46.56</v>
      </c>
      <c r="M2045" s="42">
        <v>8903.4500000000007</v>
      </c>
      <c r="N2045" s="45">
        <v>3354.21</v>
      </c>
      <c r="O2045" s="3">
        <v>41.577268518518515</v>
      </c>
      <c r="P2045" s="10">
        <v>81.12</v>
      </c>
    </row>
    <row r="2046" spans="1:16" x14ac:dyDescent="0.35">
      <c r="A2046" s="28" t="s">
        <v>118</v>
      </c>
      <c r="B2046">
        <v>356</v>
      </c>
      <c r="C2046">
        <v>3915</v>
      </c>
      <c r="D2046" s="3">
        <v>231.06</v>
      </c>
      <c r="E2046" s="3">
        <v>81.89</v>
      </c>
      <c r="F2046" s="3">
        <v>60.87</v>
      </c>
      <c r="G2046" s="3">
        <f t="shared" si="31"/>
        <v>1.3453261048135372</v>
      </c>
      <c r="H2046" s="3">
        <v>160.88</v>
      </c>
      <c r="I2046" s="3">
        <v>0.92</v>
      </c>
      <c r="J2046" s="3">
        <v>0.74</v>
      </c>
      <c r="K2046" s="3">
        <v>80.78</v>
      </c>
      <c r="L2046" s="3">
        <v>61.39</v>
      </c>
      <c r="M2046" s="42">
        <v>8951.89</v>
      </c>
      <c r="N2046" s="45">
        <v>3134.75</v>
      </c>
      <c r="O2046" s="3">
        <v>41.622120370370368</v>
      </c>
      <c r="P2046" s="10">
        <v>109.12</v>
      </c>
    </row>
    <row r="2047" spans="1:16" x14ac:dyDescent="0.35">
      <c r="A2047" s="28" t="s">
        <v>118</v>
      </c>
      <c r="B2047">
        <v>357</v>
      </c>
      <c r="C2047">
        <v>37472</v>
      </c>
      <c r="D2047" s="3">
        <v>768.84</v>
      </c>
      <c r="E2047" s="3">
        <v>239.14</v>
      </c>
      <c r="F2047" s="3">
        <v>199.51</v>
      </c>
      <c r="G2047" s="3">
        <f t="shared" si="31"/>
        <v>1.1986366598165505</v>
      </c>
      <c r="H2047" s="3">
        <v>35.58</v>
      </c>
      <c r="I2047" s="3">
        <v>0.8</v>
      </c>
      <c r="J2047" s="3">
        <v>0.83</v>
      </c>
      <c r="K2047" s="3">
        <v>268.67</v>
      </c>
      <c r="L2047" s="3">
        <v>208.83</v>
      </c>
      <c r="M2047" s="42">
        <v>8955.01</v>
      </c>
      <c r="N2047" s="45">
        <v>2828.37</v>
      </c>
      <c r="O2047" s="3">
        <v>41.625009259259258</v>
      </c>
      <c r="P2047" s="10">
        <v>54.42</v>
      </c>
    </row>
    <row r="2048" spans="1:16" x14ac:dyDescent="0.35">
      <c r="A2048" s="28" t="s">
        <v>118</v>
      </c>
      <c r="B2048">
        <v>358</v>
      </c>
      <c r="C2048">
        <v>13146</v>
      </c>
      <c r="D2048" s="3">
        <v>413.67</v>
      </c>
      <c r="E2048" s="3">
        <v>141.97</v>
      </c>
      <c r="F2048" s="3">
        <v>117.9</v>
      </c>
      <c r="G2048" s="3">
        <f t="shared" si="31"/>
        <v>1.204156064461408</v>
      </c>
      <c r="H2048" s="3">
        <v>50.62</v>
      </c>
      <c r="I2048" s="3">
        <v>0.97</v>
      </c>
      <c r="J2048" s="3">
        <v>0.83</v>
      </c>
      <c r="K2048" s="3">
        <v>150</v>
      </c>
      <c r="L2048" s="3">
        <v>118.87</v>
      </c>
      <c r="M2048" s="42">
        <v>8514.7000000000007</v>
      </c>
      <c r="N2048" s="45">
        <v>3118.04</v>
      </c>
      <c r="O2048" s="3">
        <v>41.217314814814813</v>
      </c>
      <c r="P2048" s="10">
        <v>39.380000000000003</v>
      </c>
    </row>
    <row r="2049" spans="1:16" x14ac:dyDescent="0.35">
      <c r="A2049" s="28" t="s">
        <v>118</v>
      </c>
      <c r="B2049">
        <v>359</v>
      </c>
      <c r="C2049">
        <v>27843</v>
      </c>
      <c r="D2049" s="3">
        <v>668.25</v>
      </c>
      <c r="E2049" s="3">
        <v>202.39</v>
      </c>
      <c r="F2049" s="3">
        <v>175.16</v>
      </c>
      <c r="G2049" s="3">
        <f t="shared" si="31"/>
        <v>1.1554578670929436</v>
      </c>
      <c r="H2049" s="3">
        <v>68.540000000000006</v>
      </c>
      <c r="I2049" s="3">
        <v>0.78</v>
      </c>
      <c r="J2049" s="3">
        <v>0.87</v>
      </c>
      <c r="K2049" s="3">
        <v>223.89</v>
      </c>
      <c r="L2049" s="3">
        <v>188.27</v>
      </c>
      <c r="M2049" s="42">
        <v>8084.58</v>
      </c>
      <c r="N2049" s="45">
        <v>2915.07</v>
      </c>
      <c r="O2049" s="3">
        <v>40.819055555555558</v>
      </c>
      <c r="P2049" s="10">
        <v>21.459999999999994</v>
      </c>
    </row>
    <row r="2050" spans="1:16" x14ac:dyDescent="0.35">
      <c r="A2050" s="28" t="s">
        <v>118</v>
      </c>
      <c r="B2050">
        <v>360</v>
      </c>
      <c r="C2050">
        <v>1775</v>
      </c>
      <c r="D2050" s="3">
        <v>154.51</v>
      </c>
      <c r="E2050" s="3">
        <v>56.61</v>
      </c>
      <c r="F2050" s="3">
        <v>39.92</v>
      </c>
      <c r="G2050" s="3">
        <f t="shared" si="31"/>
        <v>1.4180861723446894</v>
      </c>
      <c r="H2050" s="3">
        <v>170.89</v>
      </c>
      <c r="I2050" s="3">
        <v>0.93</v>
      </c>
      <c r="J2050" s="3">
        <v>0.71</v>
      </c>
      <c r="K2050" s="3">
        <v>58.52</v>
      </c>
      <c r="L2050" s="3">
        <v>41.66</v>
      </c>
      <c r="M2050" s="42">
        <v>8212.52</v>
      </c>
      <c r="N2050" s="45">
        <v>2766.51</v>
      </c>
      <c r="O2050" s="3">
        <v>40.937518518518523</v>
      </c>
      <c r="P2050" s="10">
        <v>99.110000000000014</v>
      </c>
    </row>
    <row r="2051" spans="1:16" x14ac:dyDescent="0.35">
      <c r="A2051" s="28" t="s">
        <v>118</v>
      </c>
      <c r="B2051">
        <v>361</v>
      </c>
      <c r="C2051">
        <v>4984</v>
      </c>
      <c r="D2051" s="3">
        <v>263.88</v>
      </c>
      <c r="E2051" s="3">
        <v>95.75</v>
      </c>
      <c r="F2051" s="3">
        <v>66.27</v>
      </c>
      <c r="G2051" s="3">
        <f t="shared" si="31"/>
        <v>1.4448468386902069</v>
      </c>
      <c r="H2051" s="3">
        <v>159.1</v>
      </c>
      <c r="I2051" s="3">
        <v>0.9</v>
      </c>
      <c r="J2051" s="3">
        <v>0.69</v>
      </c>
      <c r="K2051" s="3">
        <v>99.96</v>
      </c>
      <c r="L2051" s="3">
        <v>66.87</v>
      </c>
      <c r="M2051" s="42">
        <v>7878.79</v>
      </c>
      <c r="N2051" s="45">
        <v>2936.38</v>
      </c>
      <c r="O2051" s="3">
        <v>40.62850925925926</v>
      </c>
      <c r="P2051" s="10">
        <v>110.9</v>
      </c>
    </row>
    <row r="2052" spans="1:16" x14ac:dyDescent="0.35">
      <c r="A2052" s="28" t="s">
        <v>118</v>
      </c>
      <c r="B2052">
        <v>362</v>
      </c>
      <c r="C2052">
        <v>6417</v>
      </c>
      <c r="D2052" s="3">
        <v>322.97000000000003</v>
      </c>
      <c r="E2052" s="3">
        <v>102.59</v>
      </c>
      <c r="F2052" s="3">
        <v>79.64</v>
      </c>
      <c r="G2052" s="3">
        <f t="shared" si="31"/>
        <v>1.2881717729784028</v>
      </c>
      <c r="H2052" s="3">
        <v>75.849999999999994</v>
      </c>
      <c r="I2052" s="3">
        <v>0.77</v>
      </c>
      <c r="J2052" s="3">
        <v>0.78</v>
      </c>
      <c r="K2052" s="3">
        <v>114.54</v>
      </c>
      <c r="L2052" s="3">
        <v>81.650000000000006</v>
      </c>
      <c r="M2052" s="42">
        <v>7898.91</v>
      </c>
      <c r="N2052" s="45">
        <v>3103.64</v>
      </c>
      <c r="O2052" s="3">
        <v>40.64713888888889</v>
      </c>
      <c r="P2052" s="10">
        <v>14.150000000000006</v>
      </c>
    </row>
    <row r="2053" spans="1:16" x14ac:dyDescent="0.35">
      <c r="A2053" s="28" t="s">
        <v>118</v>
      </c>
      <c r="B2053">
        <v>363</v>
      </c>
      <c r="C2053">
        <v>5120</v>
      </c>
      <c r="D2053" s="3">
        <v>313.69</v>
      </c>
      <c r="E2053" s="3">
        <v>127.39</v>
      </c>
      <c r="F2053" s="3">
        <v>51.17</v>
      </c>
      <c r="G2053" s="3">
        <f t="shared" si="31"/>
        <v>2.4895446550713309</v>
      </c>
      <c r="H2053" s="3">
        <v>63.65</v>
      </c>
      <c r="I2053" s="3">
        <v>0.65</v>
      </c>
      <c r="J2053" s="3">
        <v>0.4</v>
      </c>
      <c r="K2053" s="3">
        <v>122.25</v>
      </c>
      <c r="L2053" s="3">
        <v>58.93</v>
      </c>
      <c r="M2053" s="42">
        <v>8229.1</v>
      </c>
      <c r="N2053" s="45">
        <v>3074.76</v>
      </c>
      <c r="O2053" s="3">
        <v>40.95287037037037</v>
      </c>
      <c r="P2053" s="10">
        <v>26.35</v>
      </c>
    </row>
    <row r="2054" spans="1:16" x14ac:dyDescent="0.35">
      <c r="A2054" s="28" t="s">
        <v>118</v>
      </c>
      <c r="B2054">
        <v>364</v>
      </c>
      <c r="C2054">
        <v>6509</v>
      </c>
      <c r="D2054" s="3">
        <v>335.19</v>
      </c>
      <c r="E2054" s="3">
        <v>117.01</v>
      </c>
      <c r="F2054" s="3">
        <v>70.83</v>
      </c>
      <c r="G2054" s="3">
        <f t="shared" ref="G2054:G2117" si="32">E2054/F2054</f>
        <v>1.6519836227587181</v>
      </c>
      <c r="H2054" s="3">
        <v>52.28</v>
      </c>
      <c r="I2054" s="3">
        <v>0.73</v>
      </c>
      <c r="J2054" s="3">
        <v>0.61</v>
      </c>
      <c r="K2054" s="3">
        <v>122.87</v>
      </c>
      <c r="L2054" s="3">
        <v>76.819999999999993</v>
      </c>
      <c r="M2054" s="42">
        <v>8215.19</v>
      </c>
      <c r="N2054" s="45">
        <v>3320.03</v>
      </c>
      <c r="O2054" s="3">
        <v>40.93999074074074</v>
      </c>
      <c r="P2054" s="10">
        <v>37.72</v>
      </c>
    </row>
    <row r="2055" spans="1:16" x14ac:dyDescent="0.35">
      <c r="A2055" s="28" t="s">
        <v>118</v>
      </c>
      <c r="B2055">
        <v>365</v>
      </c>
      <c r="C2055">
        <v>1957</v>
      </c>
      <c r="D2055" s="3">
        <v>157.62</v>
      </c>
      <c r="E2055" s="3">
        <v>53.59</v>
      </c>
      <c r="F2055" s="3">
        <v>46.5</v>
      </c>
      <c r="G2055" s="3">
        <f t="shared" si="32"/>
        <v>1.15247311827957</v>
      </c>
      <c r="H2055" s="3">
        <v>3.73</v>
      </c>
      <c r="I2055" s="3">
        <v>0.99</v>
      </c>
      <c r="J2055" s="3">
        <v>0.87</v>
      </c>
      <c r="K2055" s="3">
        <v>53.46</v>
      </c>
      <c r="L2055" s="3">
        <v>46</v>
      </c>
      <c r="M2055" s="42">
        <v>7929.42</v>
      </c>
      <c r="N2055" s="45">
        <v>3465.61</v>
      </c>
      <c r="O2055" s="3">
        <v>40.675388888888889</v>
      </c>
      <c r="P2055" s="10">
        <v>86.27</v>
      </c>
    </row>
    <row r="2056" spans="1:16" x14ac:dyDescent="0.35">
      <c r="A2056" s="28" t="s">
        <v>118</v>
      </c>
      <c r="B2056">
        <v>366</v>
      </c>
      <c r="C2056">
        <v>17357</v>
      </c>
      <c r="D2056" s="3">
        <v>607.91</v>
      </c>
      <c r="E2056" s="3">
        <v>213.24</v>
      </c>
      <c r="F2056" s="3">
        <v>103.64</v>
      </c>
      <c r="G2056" s="3">
        <f t="shared" si="32"/>
        <v>2.0575067541489771</v>
      </c>
      <c r="H2056" s="3">
        <v>33.950000000000003</v>
      </c>
      <c r="I2056" s="3">
        <v>0.59</v>
      </c>
      <c r="J2056" s="3">
        <v>0.49</v>
      </c>
      <c r="K2056" s="3">
        <v>225.29</v>
      </c>
      <c r="L2056" s="3">
        <v>134.32</v>
      </c>
      <c r="M2056" s="42">
        <v>8205.44</v>
      </c>
      <c r="N2056" s="45">
        <v>3512.76</v>
      </c>
      <c r="O2056" s="3">
        <v>40.930962962962965</v>
      </c>
      <c r="P2056" s="10">
        <v>56.05</v>
      </c>
    </row>
    <row r="2057" spans="1:16" x14ac:dyDescent="0.35">
      <c r="A2057" s="28" t="s">
        <v>118</v>
      </c>
      <c r="B2057">
        <v>367</v>
      </c>
      <c r="C2057">
        <v>5689</v>
      </c>
      <c r="D2057" s="3">
        <v>278.20999999999998</v>
      </c>
      <c r="E2057" s="3">
        <v>98.07</v>
      </c>
      <c r="F2057" s="3">
        <v>73.86</v>
      </c>
      <c r="G2057" s="3">
        <f t="shared" si="32"/>
        <v>1.3277822908204711</v>
      </c>
      <c r="H2057" s="3">
        <v>26.56</v>
      </c>
      <c r="I2057" s="3">
        <v>0.92</v>
      </c>
      <c r="J2057" s="3">
        <v>0.75</v>
      </c>
      <c r="K2057" s="3">
        <v>100.42</v>
      </c>
      <c r="L2057" s="3">
        <v>73.08</v>
      </c>
      <c r="M2057" s="42">
        <v>8533.18</v>
      </c>
      <c r="N2057" s="45">
        <v>3919.44</v>
      </c>
      <c r="O2057" s="3">
        <v>41.234425925925926</v>
      </c>
      <c r="P2057" s="10">
        <v>63.44</v>
      </c>
    </row>
    <row r="2058" spans="1:16" x14ac:dyDescent="0.35">
      <c r="A2058" s="28" t="s">
        <v>118</v>
      </c>
      <c r="B2058">
        <v>368</v>
      </c>
      <c r="C2058">
        <v>14855</v>
      </c>
      <c r="D2058" s="3">
        <v>444.96</v>
      </c>
      <c r="E2058" s="3">
        <v>153.75</v>
      </c>
      <c r="F2058" s="3">
        <v>123.02</v>
      </c>
      <c r="G2058" s="3">
        <f t="shared" si="32"/>
        <v>1.2497967810112178</v>
      </c>
      <c r="H2058" s="3">
        <v>97.56</v>
      </c>
      <c r="I2058" s="3">
        <v>0.94</v>
      </c>
      <c r="J2058" s="3">
        <v>0.8</v>
      </c>
      <c r="K2058" s="3">
        <v>162.36000000000001</v>
      </c>
      <c r="L2058" s="3">
        <v>124</v>
      </c>
      <c r="M2058" s="42">
        <v>7919.49</v>
      </c>
      <c r="N2058" s="45">
        <v>3783.76</v>
      </c>
      <c r="O2058" s="3">
        <v>40.666194444444443</v>
      </c>
      <c r="P2058" s="10">
        <v>172.44</v>
      </c>
    </row>
    <row r="2059" spans="1:16" x14ac:dyDescent="0.35">
      <c r="A2059" s="28" t="s">
        <v>118</v>
      </c>
      <c r="B2059">
        <v>369</v>
      </c>
      <c r="C2059">
        <v>7712</v>
      </c>
      <c r="D2059" s="3">
        <v>321.45999999999998</v>
      </c>
      <c r="E2059" s="3">
        <v>104.02</v>
      </c>
      <c r="F2059" s="3">
        <v>94.4</v>
      </c>
      <c r="G2059" s="3">
        <f t="shared" si="32"/>
        <v>1.1019067796610169</v>
      </c>
      <c r="H2059" s="3">
        <v>108.36</v>
      </c>
      <c r="I2059" s="3">
        <v>0.94</v>
      </c>
      <c r="J2059" s="3">
        <v>0.91</v>
      </c>
      <c r="K2059" s="3">
        <v>107.48</v>
      </c>
      <c r="L2059" s="3">
        <v>93.62</v>
      </c>
      <c r="M2059" s="42">
        <v>7930.94</v>
      </c>
      <c r="N2059" s="45">
        <v>3994.54</v>
      </c>
      <c r="O2059" s="3">
        <v>40.676796296296295</v>
      </c>
      <c r="P2059" s="10">
        <v>161.63999999999999</v>
      </c>
    </row>
    <row r="2060" spans="1:16" x14ac:dyDescent="0.35">
      <c r="A2060" s="28" t="s">
        <v>118</v>
      </c>
      <c r="B2060">
        <v>370</v>
      </c>
      <c r="C2060">
        <v>1114</v>
      </c>
      <c r="D2060" s="3">
        <v>129.5</v>
      </c>
      <c r="E2060" s="3">
        <v>53.26</v>
      </c>
      <c r="F2060" s="3">
        <v>26.63</v>
      </c>
      <c r="G2060" s="3">
        <f t="shared" si="32"/>
        <v>2</v>
      </c>
      <c r="H2060" s="3">
        <v>52.68</v>
      </c>
      <c r="I2060" s="3">
        <v>0.83</v>
      </c>
      <c r="J2060" s="3">
        <v>0.5</v>
      </c>
      <c r="K2060" s="3">
        <v>53.25</v>
      </c>
      <c r="L2060" s="3">
        <v>26.4</v>
      </c>
      <c r="M2060" s="42">
        <v>8087.03</v>
      </c>
      <c r="N2060" s="45">
        <v>3790.01</v>
      </c>
      <c r="O2060" s="3">
        <v>40.82132407407407</v>
      </c>
      <c r="P2060" s="10">
        <v>37.32</v>
      </c>
    </row>
    <row r="2061" spans="1:16" x14ac:dyDescent="0.35">
      <c r="A2061" s="28" t="s">
        <v>118</v>
      </c>
      <c r="B2061">
        <v>371</v>
      </c>
      <c r="C2061">
        <v>4724</v>
      </c>
      <c r="D2061" s="3">
        <v>245.78</v>
      </c>
      <c r="E2061" s="3">
        <v>85.9</v>
      </c>
      <c r="F2061" s="3">
        <v>70.02</v>
      </c>
      <c r="G2061" s="3">
        <f t="shared" si="32"/>
        <v>1.2267923450442733</v>
      </c>
      <c r="H2061" s="3">
        <v>44.58</v>
      </c>
      <c r="I2061" s="3">
        <v>0.98</v>
      </c>
      <c r="J2061" s="3">
        <v>0.82</v>
      </c>
      <c r="K2061" s="3">
        <v>86.84</v>
      </c>
      <c r="L2061" s="3">
        <v>69.91</v>
      </c>
      <c r="M2061" s="42">
        <v>8058.6</v>
      </c>
      <c r="N2061" s="45">
        <v>4080.6</v>
      </c>
      <c r="O2061" s="3">
        <v>40.795000000000002</v>
      </c>
      <c r="P2061" s="10">
        <v>45.42</v>
      </c>
    </row>
    <row r="2062" spans="1:16" x14ac:dyDescent="0.35">
      <c r="A2062" s="28" t="s">
        <v>118</v>
      </c>
      <c r="B2062">
        <v>372</v>
      </c>
      <c r="C2062">
        <v>4157</v>
      </c>
      <c r="D2062" s="3">
        <v>246.57</v>
      </c>
      <c r="E2062" s="3">
        <v>94.04</v>
      </c>
      <c r="F2062" s="3">
        <v>56.29</v>
      </c>
      <c r="G2062" s="3">
        <f t="shared" si="32"/>
        <v>1.6706342156688578</v>
      </c>
      <c r="H2062" s="3">
        <v>88.4</v>
      </c>
      <c r="I2062" s="3">
        <v>0.86</v>
      </c>
      <c r="J2062" s="3">
        <v>0.6</v>
      </c>
      <c r="K2062" s="3">
        <v>94.43</v>
      </c>
      <c r="L2062" s="3">
        <v>58.36</v>
      </c>
      <c r="M2062" s="42">
        <v>8229.0499999999993</v>
      </c>
      <c r="N2062" s="45">
        <v>4249.22</v>
      </c>
      <c r="O2062" s="3">
        <v>40.95282407407408</v>
      </c>
      <c r="P2062" s="10">
        <v>1.5999999999999943</v>
      </c>
    </row>
    <row r="2063" spans="1:16" x14ac:dyDescent="0.35">
      <c r="A2063" s="28" t="s">
        <v>118</v>
      </c>
      <c r="B2063">
        <v>373</v>
      </c>
      <c r="C2063">
        <v>17341</v>
      </c>
      <c r="D2063" s="3">
        <v>483.76</v>
      </c>
      <c r="E2063" s="3">
        <v>154.36000000000001</v>
      </c>
      <c r="F2063" s="3">
        <v>143.04</v>
      </c>
      <c r="G2063" s="3">
        <f t="shared" si="32"/>
        <v>1.0791387024608503</v>
      </c>
      <c r="H2063" s="3">
        <v>30.14</v>
      </c>
      <c r="I2063" s="3">
        <v>0.93</v>
      </c>
      <c r="J2063" s="3">
        <v>0.93</v>
      </c>
      <c r="K2063" s="3">
        <v>160</v>
      </c>
      <c r="L2063" s="3">
        <v>143.54</v>
      </c>
      <c r="M2063" s="42">
        <v>8488.93</v>
      </c>
      <c r="N2063" s="45">
        <v>4372.3100000000004</v>
      </c>
      <c r="O2063" s="3">
        <v>41.193453703703703</v>
      </c>
      <c r="P2063" s="10">
        <v>59.86</v>
      </c>
    </row>
    <row r="2064" spans="1:16" x14ac:dyDescent="0.35">
      <c r="A2064" s="28" t="s">
        <v>118</v>
      </c>
      <c r="B2064">
        <v>374</v>
      </c>
      <c r="C2064">
        <v>6249</v>
      </c>
      <c r="D2064" s="3">
        <v>291.04000000000002</v>
      </c>
      <c r="E2064" s="3">
        <v>102.25</v>
      </c>
      <c r="F2064" s="3">
        <v>77.819999999999993</v>
      </c>
      <c r="G2064" s="3">
        <f t="shared" si="32"/>
        <v>1.3139295810845542</v>
      </c>
      <c r="H2064" s="3">
        <v>9.8800000000000008</v>
      </c>
      <c r="I2064" s="3">
        <v>0.93</v>
      </c>
      <c r="J2064" s="3">
        <v>0.76</v>
      </c>
      <c r="K2064" s="3">
        <v>102.49</v>
      </c>
      <c r="L2064" s="3">
        <v>81.599999999999994</v>
      </c>
      <c r="M2064" s="42">
        <v>8660.6299999999992</v>
      </c>
      <c r="N2064" s="45">
        <v>4537.28</v>
      </c>
      <c r="O2064" s="3">
        <v>41.352435185185186</v>
      </c>
      <c r="P2064" s="10">
        <v>80.12</v>
      </c>
    </row>
    <row r="2065" spans="1:16" x14ac:dyDescent="0.35">
      <c r="A2065" s="28" t="s">
        <v>118</v>
      </c>
      <c r="B2065">
        <v>375</v>
      </c>
      <c r="C2065">
        <v>2805</v>
      </c>
      <c r="D2065" s="3">
        <v>190.68</v>
      </c>
      <c r="E2065" s="3">
        <v>66.17</v>
      </c>
      <c r="F2065" s="3">
        <v>53.98</v>
      </c>
      <c r="G2065" s="3">
        <f t="shared" si="32"/>
        <v>1.2258243793997778</v>
      </c>
      <c r="H2065" s="3">
        <v>142.56</v>
      </c>
      <c r="I2065" s="3">
        <v>0.97</v>
      </c>
      <c r="J2065" s="3">
        <v>0.82</v>
      </c>
      <c r="K2065" s="3">
        <v>66.709999999999994</v>
      </c>
      <c r="L2065" s="3">
        <v>54.33</v>
      </c>
      <c r="M2065" s="42">
        <v>7847.22</v>
      </c>
      <c r="N2065" s="45">
        <v>4389.88</v>
      </c>
      <c r="O2065" s="3">
        <v>40.599277777777779</v>
      </c>
      <c r="P2065" s="10">
        <v>127.44</v>
      </c>
    </row>
    <row r="2066" spans="1:16" x14ac:dyDescent="0.35">
      <c r="A2066" s="28" t="s">
        <v>118</v>
      </c>
      <c r="B2066">
        <v>376</v>
      </c>
      <c r="C2066">
        <v>28831</v>
      </c>
      <c r="D2066" s="3">
        <v>768.99</v>
      </c>
      <c r="E2066" s="3">
        <v>230.89</v>
      </c>
      <c r="F2066" s="3">
        <v>158.97999999999999</v>
      </c>
      <c r="G2066" s="3">
        <f t="shared" si="32"/>
        <v>1.4523210466725374</v>
      </c>
      <c r="H2066" s="3">
        <v>160.83000000000001</v>
      </c>
      <c r="I2066" s="3">
        <v>0.61</v>
      </c>
      <c r="J2066" s="3">
        <v>0.69</v>
      </c>
      <c r="K2066" s="3">
        <v>250.35</v>
      </c>
      <c r="L2066" s="3">
        <v>187.61</v>
      </c>
      <c r="M2066" s="42">
        <v>7579.55</v>
      </c>
      <c r="N2066" s="45">
        <v>4346.2700000000004</v>
      </c>
      <c r="O2066" s="3">
        <v>40.351435185185188</v>
      </c>
      <c r="P2066" s="10">
        <v>109.16999999999999</v>
      </c>
    </row>
    <row r="2067" spans="1:16" x14ac:dyDescent="0.35">
      <c r="A2067" s="28" t="s">
        <v>118</v>
      </c>
      <c r="B2067">
        <v>377</v>
      </c>
      <c r="C2067">
        <v>10768</v>
      </c>
      <c r="D2067" s="3">
        <v>372.73</v>
      </c>
      <c r="E2067" s="3">
        <v>124.99</v>
      </c>
      <c r="F2067" s="3">
        <v>109.69</v>
      </c>
      <c r="G2067" s="3">
        <f t="shared" si="32"/>
        <v>1.139484000364664</v>
      </c>
      <c r="H2067" s="3">
        <v>62.07</v>
      </c>
      <c r="I2067" s="3">
        <v>0.97</v>
      </c>
      <c r="J2067" s="3">
        <v>0.88</v>
      </c>
      <c r="K2067" s="3">
        <v>127.53</v>
      </c>
      <c r="L2067" s="3">
        <v>112.05</v>
      </c>
      <c r="M2067" s="42">
        <v>7295.43</v>
      </c>
      <c r="N2067" s="45">
        <v>4560.79</v>
      </c>
      <c r="O2067" s="3">
        <v>40.088361111111112</v>
      </c>
      <c r="P2067" s="10">
        <v>27.93</v>
      </c>
    </row>
    <row r="2068" spans="1:16" x14ac:dyDescent="0.35">
      <c r="A2068" s="28" t="s">
        <v>118</v>
      </c>
      <c r="B2068">
        <v>378</v>
      </c>
      <c r="C2068">
        <v>7271</v>
      </c>
      <c r="D2068" s="3">
        <v>317.02999999999997</v>
      </c>
      <c r="E2068" s="3">
        <v>104.24</v>
      </c>
      <c r="F2068" s="3">
        <v>88.81</v>
      </c>
      <c r="G2068" s="3">
        <f t="shared" si="32"/>
        <v>1.1737416957549824</v>
      </c>
      <c r="H2068" s="3">
        <v>114.66</v>
      </c>
      <c r="I2068" s="3">
        <v>0.91</v>
      </c>
      <c r="J2068" s="3">
        <v>0.85</v>
      </c>
      <c r="K2068" s="3">
        <v>105.68</v>
      </c>
      <c r="L2068" s="3">
        <v>90</v>
      </c>
      <c r="M2068" s="42">
        <v>7625.77</v>
      </c>
      <c r="N2068" s="45">
        <v>4196.83</v>
      </c>
      <c r="O2068" s="3">
        <v>40.394231481481484</v>
      </c>
      <c r="P2068" s="10">
        <v>155.34</v>
      </c>
    </row>
    <row r="2069" spans="1:16" x14ac:dyDescent="0.35">
      <c r="A2069" s="28" t="s">
        <v>118</v>
      </c>
      <c r="B2069">
        <v>379</v>
      </c>
      <c r="C2069">
        <v>4633</v>
      </c>
      <c r="D2069" s="3">
        <v>288.04000000000002</v>
      </c>
      <c r="E2069" s="3">
        <v>94.97</v>
      </c>
      <c r="F2069" s="3">
        <v>62.12</v>
      </c>
      <c r="G2069" s="3">
        <f t="shared" si="32"/>
        <v>1.5288151963940759</v>
      </c>
      <c r="H2069" s="3">
        <v>62.55</v>
      </c>
      <c r="I2069" s="3">
        <v>0.7</v>
      </c>
      <c r="J2069" s="3">
        <v>0.65</v>
      </c>
      <c r="K2069" s="3">
        <v>97.08</v>
      </c>
      <c r="L2069" s="3">
        <v>69.94</v>
      </c>
      <c r="M2069" s="42">
        <v>7646.85</v>
      </c>
      <c r="N2069" s="45">
        <v>4064.27</v>
      </c>
      <c r="O2069" s="3">
        <v>40.41375</v>
      </c>
      <c r="P2069" s="10">
        <v>27.450000000000003</v>
      </c>
    </row>
    <row r="2070" spans="1:16" x14ac:dyDescent="0.35">
      <c r="A2070" s="28" t="s">
        <v>118</v>
      </c>
      <c r="B2070">
        <v>380</v>
      </c>
      <c r="C2070">
        <v>3101</v>
      </c>
      <c r="D2070" s="3">
        <v>223.71</v>
      </c>
      <c r="E2070" s="3">
        <v>80.5</v>
      </c>
      <c r="F2070" s="3">
        <v>49.04</v>
      </c>
      <c r="G2070" s="3">
        <f t="shared" si="32"/>
        <v>1.6415171288743884</v>
      </c>
      <c r="H2070" s="3">
        <v>13.51</v>
      </c>
      <c r="I2070" s="3">
        <v>0.78</v>
      </c>
      <c r="J2070" s="3">
        <v>0.61</v>
      </c>
      <c r="K2070" s="3">
        <v>83.57</v>
      </c>
      <c r="L2070" s="3">
        <v>55.34</v>
      </c>
      <c r="M2070" s="42">
        <v>7661.52</v>
      </c>
      <c r="N2070" s="45">
        <v>3964.69</v>
      </c>
      <c r="O2070" s="3">
        <v>40.427333333333337</v>
      </c>
      <c r="P2070" s="10">
        <v>76.489999999999995</v>
      </c>
    </row>
    <row r="2071" spans="1:16" x14ac:dyDescent="0.35">
      <c r="A2071" s="28" t="s">
        <v>118</v>
      </c>
      <c r="B2071">
        <v>381</v>
      </c>
      <c r="C2071">
        <v>10506</v>
      </c>
      <c r="D2071" s="3">
        <v>388.85</v>
      </c>
      <c r="E2071" s="3">
        <v>145.94999999999999</v>
      </c>
      <c r="F2071" s="3">
        <v>91.65</v>
      </c>
      <c r="G2071" s="3">
        <f t="shared" si="32"/>
        <v>1.5924713584288051</v>
      </c>
      <c r="H2071" s="3">
        <v>57.81</v>
      </c>
      <c r="I2071" s="3">
        <v>0.87</v>
      </c>
      <c r="J2071" s="3">
        <v>0.63</v>
      </c>
      <c r="K2071" s="3">
        <v>144.5</v>
      </c>
      <c r="L2071" s="3">
        <v>93.92</v>
      </c>
      <c r="M2071" s="42">
        <v>7545.62</v>
      </c>
      <c r="N2071" s="45">
        <v>3954.88</v>
      </c>
      <c r="O2071" s="3">
        <v>40.320018518518523</v>
      </c>
      <c r="P2071" s="10">
        <v>32.19</v>
      </c>
    </row>
    <row r="2072" spans="1:16" x14ac:dyDescent="0.35">
      <c r="A2072" s="28" t="s">
        <v>118</v>
      </c>
      <c r="B2072">
        <v>382</v>
      </c>
      <c r="C2072">
        <v>7409</v>
      </c>
      <c r="D2072" s="3">
        <v>343.94</v>
      </c>
      <c r="E2072" s="3">
        <v>127.01</v>
      </c>
      <c r="F2072" s="3">
        <v>74.28</v>
      </c>
      <c r="G2072" s="3">
        <f t="shared" si="32"/>
        <v>1.7098815293484115</v>
      </c>
      <c r="H2072" s="3">
        <v>54.6</v>
      </c>
      <c r="I2072" s="3">
        <v>0.79</v>
      </c>
      <c r="J2072" s="3">
        <v>0.57999999999999996</v>
      </c>
      <c r="K2072" s="3">
        <v>133.81</v>
      </c>
      <c r="L2072" s="3">
        <v>81.790000000000006</v>
      </c>
      <c r="M2072" s="42">
        <v>7878.4</v>
      </c>
      <c r="N2072" s="45">
        <v>3617.58</v>
      </c>
      <c r="O2072" s="3">
        <v>40.628148148148149</v>
      </c>
      <c r="P2072" s="10">
        <v>35.4</v>
      </c>
    </row>
    <row r="2073" spans="1:16" x14ac:dyDescent="0.35">
      <c r="A2073" s="28" t="s">
        <v>118</v>
      </c>
      <c r="B2073">
        <v>383</v>
      </c>
      <c r="C2073">
        <v>1632</v>
      </c>
      <c r="D2073" s="3">
        <v>143.46</v>
      </c>
      <c r="E2073" s="3">
        <v>48.2</v>
      </c>
      <c r="F2073" s="3">
        <v>43.11</v>
      </c>
      <c r="G2073" s="3">
        <f t="shared" si="32"/>
        <v>1.1180700533518906</v>
      </c>
      <c r="H2073" s="3">
        <v>85.59</v>
      </c>
      <c r="I2073" s="3">
        <v>1</v>
      </c>
      <c r="J2073" s="3">
        <v>0.89</v>
      </c>
      <c r="K2073" s="3">
        <v>49.16</v>
      </c>
      <c r="L2073" s="3">
        <v>42</v>
      </c>
      <c r="M2073" s="42">
        <v>7592.44</v>
      </c>
      <c r="N2073" s="45">
        <v>3707.14</v>
      </c>
      <c r="O2073" s="3">
        <v>40.363370370370376</v>
      </c>
      <c r="P2073" s="10">
        <v>4.4099999999999966</v>
      </c>
    </row>
    <row r="2074" spans="1:16" x14ac:dyDescent="0.35">
      <c r="A2074" s="28" t="s">
        <v>118</v>
      </c>
      <c r="B2074">
        <v>384</v>
      </c>
      <c r="C2074">
        <v>1091</v>
      </c>
      <c r="D2074" s="3">
        <v>117.05</v>
      </c>
      <c r="E2074" s="3">
        <v>40.86</v>
      </c>
      <c r="F2074" s="3">
        <v>34</v>
      </c>
      <c r="G2074" s="3">
        <f t="shared" si="32"/>
        <v>1.2017647058823528</v>
      </c>
      <c r="H2074" s="3">
        <v>149.31</v>
      </c>
      <c r="I2074" s="3">
        <v>1</v>
      </c>
      <c r="J2074" s="3">
        <v>0.83</v>
      </c>
      <c r="K2074" s="3">
        <v>41.4</v>
      </c>
      <c r="L2074" s="3">
        <v>33.99</v>
      </c>
      <c r="M2074" s="42">
        <v>7628.85</v>
      </c>
      <c r="N2074" s="45">
        <v>3804.69</v>
      </c>
      <c r="O2074" s="3">
        <v>40.397083333333335</v>
      </c>
      <c r="P2074" s="10">
        <v>120.69</v>
      </c>
    </row>
    <row r="2075" spans="1:16" x14ac:dyDescent="0.35">
      <c r="A2075" s="28" t="s">
        <v>118</v>
      </c>
      <c r="B2075">
        <v>385</v>
      </c>
      <c r="C2075">
        <v>2283</v>
      </c>
      <c r="D2075" s="3">
        <v>194.4</v>
      </c>
      <c r="E2075" s="3">
        <v>75.83</v>
      </c>
      <c r="F2075" s="3">
        <v>38.33</v>
      </c>
      <c r="G2075" s="3">
        <f t="shared" si="32"/>
        <v>1.9783459431254893</v>
      </c>
      <c r="H2075" s="3">
        <v>122.25</v>
      </c>
      <c r="I2075" s="3">
        <v>0.76</v>
      </c>
      <c r="J2075" s="3">
        <v>0.51</v>
      </c>
      <c r="K2075" s="3">
        <v>76.61</v>
      </c>
      <c r="L2075" s="3">
        <v>43.16</v>
      </c>
      <c r="M2075" s="42">
        <v>7493.77</v>
      </c>
      <c r="N2075" s="45">
        <v>3793.72</v>
      </c>
      <c r="O2075" s="3">
        <v>40.272009259259264</v>
      </c>
      <c r="P2075" s="10">
        <v>147.75</v>
      </c>
    </row>
    <row r="2076" spans="1:16" x14ac:dyDescent="0.35">
      <c r="A2076" s="28" t="s">
        <v>118</v>
      </c>
      <c r="B2076">
        <v>386</v>
      </c>
      <c r="C2076">
        <v>3945</v>
      </c>
      <c r="D2076" s="3">
        <v>242.85</v>
      </c>
      <c r="E2076" s="3">
        <v>84.36</v>
      </c>
      <c r="F2076" s="3">
        <v>59.54</v>
      </c>
      <c r="G2076" s="3">
        <f t="shared" si="32"/>
        <v>1.4168626133691635</v>
      </c>
      <c r="H2076" s="3">
        <v>83.5</v>
      </c>
      <c r="I2076" s="3">
        <v>0.84</v>
      </c>
      <c r="J2076" s="3">
        <v>0.71</v>
      </c>
      <c r="K2076" s="3">
        <v>87.13</v>
      </c>
      <c r="L2076" s="3">
        <v>64</v>
      </c>
      <c r="M2076" s="42">
        <v>7310.87</v>
      </c>
      <c r="N2076" s="45">
        <v>3725.84</v>
      </c>
      <c r="O2076" s="3">
        <v>40.102657407407413</v>
      </c>
      <c r="P2076" s="10">
        <v>6.5</v>
      </c>
    </row>
    <row r="2077" spans="1:16" x14ac:dyDescent="0.35">
      <c r="A2077" s="28" t="s">
        <v>118</v>
      </c>
      <c r="B2077">
        <v>387</v>
      </c>
      <c r="C2077">
        <v>3012</v>
      </c>
      <c r="D2077" s="3">
        <v>205.43</v>
      </c>
      <c r="E2077" s="3">
        <v>68.790000000000006</v>
      </c>
      <c r="F2077" s="3">
        <v>55.75</v>
      </c>
      <c r="G2077" s="3">
        <f t="shared" si="32"/>
        <v>1.23390134529148</v>
      </c>
      <c r="H2077" s="3">
        <v>84.61</v>
      </c>
      <c r="I2077" s="3">
        <v>0.9</v>
      </c>
      <c r="J2077" s="3">
        <v>0.81</v>
      </c>
      <c r="K2077" s="3">
        <v>72.010000000000005</v>
      </c>
      <c r="L2077" s="3">
        <v>54.99</v>
      </c>
      <c r="M2077" s="42">
        <v>7304.16</v>
      </c>
      <c r="N2077" s="45">
        <v>3580.29</v>
      </c>
      <c r="O2077" s="3">
        <v>40.096444444444451</v>
      </c>
      <c r="P2077" s="10">
        <v>5.3900000000000006</v>
      </c>
    </row>
    <row r="2078" spans="1:16" x14ac:dyDescent="0.35">
      <c r="A2078" s="28" t="s">
        <v>118</v>
      </c>
      <c r="B2078">
        <v>388</v>
      </c>
      <c r="C2078">
        <v>3412</v>
      </c>
      <c r="D2078" s="3">
        <v>234.6</v>
      </c>
      <c r="E2078" s="3">
        <v>92.87</v>
      </c>
      <c r="F2078" s="3">
        <v>46.78</v>
      </c>
      <c r="G2078" s="3">
        <f t="shared" si="32"/>
        <v>1.9852501068832835</v>
      </c>
      <c r="H2078" s="3">
        <v>56.73</v>
      </c>
      <c r="I2078" s="3">
        <v>0.78</v>
      </c>
      <c r="J2078" s="3">
        <v>0.5</v>
      </c>
      <c r="K2078" s="3">
        <v>89.59</v>
      </c>
      <c r="L2078" s="3">
        <v>50.33</v>
      </c>
      <c r="M2078" s="42">
        <v>7437.18</v>
      </c>
      <c r="N2078" s="45">
        <v>3577.25</v>
      </c>
      <c r="O2078" s="3">
        <v>40.219611111111114</v>
      </c>
      <c r="P2078" s="10">
        <v>33.270000000000003</v>
      </c>
    </row>
    <row r="2079" spans="1:16" x14ac:dyDescent="0.35">
      <c r="A2079" s="28" t="s">
        <v>118</v>
      </c>
      <c r="B2079">
        <v>389</v>
      </c>
      <c r="C2079">
        <v>9759</v>
      </c>
      <c r="D2079" s="3">
        <v>411.6</v>
      </c>
      <c r="E2079" s="3">
        <v>153.97</v>
      </c>
      <c r="F2079" s="3">
        <v>80.7</v>
      </c>
      <c r="G2079" s="3">
        <f t="shared" si="32"/>
        <v>1.9079306071871127</v>
      </c>
      <c r="H2079" s="3">
        <v>26.4</v>
      </c>
      <c r="I2079" s="3">
        <v>0.72</v>
      </c>
      <c r="J2079" s="3">
        <v>0.52</v>
      </c>
      <c r="K2079" s="3">
        <v>163.47999999999999</v>
      </c>
      <c r="L2079" s="3">
        <v>87.16</v>
      </c>
      <c r="M2079" s="42">
        <v>7801.31</v>
      </c>
      <c r="N2079" s="45">
        <v>3426.31</v>
      </c>
      <c r="O2079" s="3">
        <v>40.556768518518517</v>
      </c>
      <c r="P2079" s="10">
        <v>63.6</v>
      </c>
    </row>
    <row r="2080" spans="1:16" x14ac:dyDescent="0.35">
      <c r="A2080" s="28" t="s">
        <v>118</v>
      </c>
      <c r="B2080">
        <v>390</v>
      </c>
      <c r="C2080">
        <v>8901</v>
      </c>
      <c r="D2080" s="3">
        <v>340.48</v>
      </c>
      <c r="E2080" s="3">
        <v>118.8</v>
      </c>
      <c r="F2080" s="3">
        <v>95.39</v>
      </c>
      <c r="G2080" s="3">
        <f t="shared" si="32"/>
        <v>1.2454135653632457</v>
      </c>
      <c r="H2080" s="3">
        <v>77.11</v>
      </c>
      <c r="I2080" s="3">
        <v>0.96</v>
      </c>
      <c r="J2080" s="3">
        <v>0.8</v>
      </c>
      <c r="K2080" s="3">
        <v>121.2</v>
      </c>
      <c r="L2080" s="3">
        <v>93.73</v>
      </c>
      <c r="M2080" s="42">
        <v>7307.82</v>
      </c>
      <c r="N2080" s="45">
        <v>3206.52</v>
      </c>
      <c r="O2080" s="3">
        <v>40.099833333333336</v>
      </c>
      <c r="P2080" s="10">
        <v>12.89</v>
      </c>
    </row>
    <row r="2081" spans="1:16" x14ac:dyDescent="0.35">
      <c r="A2081" s="28" t="s">
        <v>118</v>
      </c>
      <c r="B2081">
        <v>391</v>
      </c>
      <c r="C2081">
        <v>6271</v>
      </c>
      <c r="D2081" s="3">
        <v>287.39999999999998</v>
      </c>
      <c r="E2081" s="3">
        <v>101.45</v>
      </c>
      <c r="F2081" s="3">
        <v>78.709999999999994</v>
      </c>
      <c r="G2081" s="3">
        <f t="shared" si="32"/>
        <v>1.2889086520137214</v>
      </c>
      <c r="H2081" s="3">
        <v>105.22</v>
      </c>
      <c r="I2081" s="3">
        <v>0.95</v>
      </c>
      <c r="J2081" s="3">
        <v>0.78</v>
      </c>
      <c r="K2081" s="3">
        <v>103.74</v>
      </c>
      <c r="L2081" s="3">
        <v>80.760000000000005</v>
      </c>
      <c r="M2081" s="42">
        <v>7765.06</v>
      </c>
      <c r="N2081" s="45">
        <v>3151.08</v>
      </c>
      <c r="O2081" s="3">
        <v>40.5232037037037</v>
      </c>
      <c r="P2081" s="10">
        <v>164.78</v>
      </c>
    </row>
    <row r="2082" spans="1:16" x14ac:dyDescent="0.35">
      <c r="A2082" s="28" t="s">
        <v>118</v>
      </c>
      <c r="B2082">
        <v>392</v>
      </c>
      <c r="C2082">
        <v>4736</v>
      </c>
      <c r="D2082" s="3">
        <v>246.86</v>
      </c>
      <c r="E2082" s="3">
        <v>82.64</v>
      </c>
      <c r="F2082" s="3">
        <v>72.97</v>
      </c>
      <c r="G2082" s="3">
        <f t="shared" si="32"/>
        <v>1.1325202137864876</v>
      </c>
      <c r="H2082" s="3">
        <v>112.23</v>
      </c>
      <c r="I2082" s="3">
        <v>0.98</v>
      </c>
      <c r="J2082" s="3">
        <v>0.88</v>
      </c>
      <c r="K2082" s="3">
        <v>84.48</v>
      </c>
      <c r="L2082" s="3">
        <v>72.45</v>
      </c>
      <c r="M2082" s="42">
        <v>7659.8</v>
      </c>
      <c r="N2082" s="45">
        <v>2976.64</v>
      </c>
      <c r="O2082" s="3">
        <v>40.425740740740743</v>
      </c>
      <c r="P2082" s="10">
        <v>157.76999999999998</v>
      </c>
    </row>
    <row r="2083" spans="1:16" x14ac:dyDescent="0.35">
      <c r="A2083" s="28" t="s">
        <v>118</v>
      </c>
      <c r="B2083">
        <v>393</v>
      </c>
      <c r="C2083">
        <v>15920</v>
      </c>
      <c r="D2083" s="3">
        <v>454.88</v>
      </c>
      <c r="E2083" s="3">
        <v>162.76</v>
      </c>
      <c r="F2083" s="3">
        <v>124.54</v>
      </c>
      <c r="G2083" s="3">
        <f t="shared" si="32"/>
        <v>1.3068893528183714</v>
      </c>
      <c r="H2083" s="3">
        <v>64.790000000000006</v>
      </c>
      <c r="I2083" s="3">
        <v>0.97</v>
      </c>
      <c r="J2083" s="3">
        <v>0.77</v>
      </c>
      <c r="K2083" s="3">
        <v>164</v>
      </c>
      <c r="L2083" s="3">
        <v>124.68</v>
      </c>
      <c r="M2083" s="42">
        <v>7278.78</v>
      </c>
      <c r="N2083" s="45">
        <v>3046.33</v>
      </c>
      <c r="O2083" s="3">
        <v>40.072944444444445</v>
      </c>
      <c r="P2083" s="10">
        <v>25.209999999999994</v>
      </c>
    </row>
    <row r="2084" spans="1:16" x14ac:dyDescent="0.35">
      <c r="A2084" s="28" t="s">
        <v>118</v>
      </c>
      <c r="B2084">
        <v>394</v>
      </c>
      <c r="C2084">
        <v>1819</v>
      </c>
      <c r="D2084" s="3">
        <v>151.76</v>
      </c>
      <c r="E2084" s="3">
        <v>50.47</v>
      </c>
      <c r="F2084" s="3">
        <v>45.89</v>
      </c>
      <c r="G2084" s="3">
        <f t="shared" si="32"/>
        <v>1.0998038788407061</v>
      </c>
      <c r="H2084" s="3">
        <v>149.32</v>
      </c>
      <c r="I2084" s="3">
        <v>0.99</v>
      </c>
      <c r="J2084" s="3">
        <v>0.91</v>
      </c>
      <c r="K2084" s="3">
        <v>52.35</v>
      </c>
      <c r="L2084" s="3">
        <v>45.09</v>
      </c>
      <c r="M2084" s="42">
        <v>7373.3</v>
      </c>
      <c r="N2084" s="45">
        <v>2909.52</v>
      </c>
      <c r="O2084" s="3">
        <v>40.160462962962967</v>
      </c>
      <c r="P2084" s="10">
        <v>120.68</v>
      </c>
    </row>
    <row r="2085" spans="1:16" x14ac:dyDescent="0.35">
      <c r="A2085" s="28" t="s">
        <v>118</v>
      </c>
      <c r="B2085">
        <v>395</v>
      </c>
      <c r="C2085">
        <v>2094</v>
      </c>
      <c r="D2085" s="3">
        <v>163.96</v>
      </c>
      <c r="E2085" s="3">
        <v>55.71</v>
      </c>
      <c r="F2085" s="3">
        <v>47.86</v>
      </c>
      <c r="G2085" s="3">
        <f t="shared" si="32"/>
        <v>1.1640200585039699</v>
      </c>
      <c r="H2085" s="3">
        <v>15.37</v>
      </c>
      <c r="I2085" s="3">
        <v>0.98</v>
      </c>
      <c r="J2085" s="3">
        <v>0.86</v>
      </c>
      <c r="K2085" s="3">
        <v>57.72</v>
      </c>
      <c r="L2085" s="3">
        <v>48.54</v>
      </c>
      <c r="M2085" s="42">
        <v>7810.28</v>
      </c>
      <c r="N2085" s="45">
        <v>2748.35</v>
      </c>
      <c r="O2085" s="3">
        <v>40.565074074074076</v>
      </c>
      <c r="P2085" s="10">
        <v>74.63</v>
      </c>
    </row>
    <row r="2086" spans="1:16" x14ac:dyDescent="0.35">
      <c r="A2086" s="28" t="s">
        <v>118</v>
      </c>
      <c r="B2086">
        <v>396</v>
      </c>
      <c r="C2086">
        <v>2978</v>
      </c>
      <c r="D2086" s="3">
        <v>196.49</v>
      </c>
      <c r="E2086" s="3">
        <v>70.25</v>
      </c>
      <c r="F2086" s="3">
        <v>53.97</v>
      </c>
      <c r="G2086" s="3">
        <f t="shared" si="32"/>
        <v>1.3016490642949787</v>
      </c>
      <c r="H2086" s="3">
        <v>37.770000000000003</v>
      </c>
      <c r="I2086" s="3">
        <v>0.97</v>
      </c>
      <c r="J2086" s="3">
        <v>0.77</v>
      </c>
      <c r="K2086" s="3">
        <v>70.489999999999995</v>
      </c>
      <c r="L2086" s="3">
        <v>52.94</v>
      </c>
      <c r="M2086" s="42">
        <v>6826.04</v>
      </c>
      <c r="N2086" s="45">
        <v>2798.36</v>
      </c>
      <c r="O2086" s="3">
        <v>39.653740740740744</v>
      </c>
      <c r="P2086" s="10">
        <v>52.23</v>
      </c>
    </row>
    <row r="2087" spans="1:16" x14ac:dyDescent="0.35">
      <c r="A2087" s="28" t="s">
        <v>118</v>
      </c>
      <c r="B2087">
        <v>397</v>
      </c>
      <c r="C2087">
        <v>5673</v>
      </c>
      <c r="D2087" s="3">
        <v>297.52</v>
      </c>
      <c r="E2087" s="3">
        <v>108.79</v>
      </c>
      <c r="F2087" s="3">
        <v>66.39</v>
      </c>
      <c r="G2087" s="3">
        <f t="shared" si="32"/>
        <v>1.6386503991564996</v>
      </c>
      <c r="H2087" s="3">
        <v>12.73</v>
      </c>
      <c r="I2087" s="3">
        <v>0.81</v>
      </c>
      <c r="J2087" s="3">
        <v>0.61</v>
      </c>
      <c r="K2087" s="3">
        <v>111.43</v>
      </c>
      <c r="L2087" s="3">
        <v>70</v>
      </c>
      <c r="M2087" s="42">
        <v>6839.22</v>
      </c>
      <c r="N2087" s="45">
        <v>2961.65</v>
      </c>
      <c r="O2087" s="3">
        <v>39.665944444444449</v>
      </c>
      <c r="P2087" s="10">
        <v>77.27</v>
      </c>
    </row>
    <row r="2088" spans="1:16" x14ac:dyDescent="0.35">
      <c r="A2088" s="28" t="s">
        <v>118</v>
      </c>
      <c r="B2088">
        <v>398</v>
      </c>
      <c r="C2088">
        <v>2614</v>
      </c>
      <c r="D2088" s="3">
        <v>184.39</v>
      </c>
      <c r="E2088" s="3">
        <v>65.41</v>
      </c>
      <c r="F2088" s="3">
        <v>50.88</v>
      </c>
      <c r="G2088" s="3">
        <f t="shared" si="32"/>
        <v>1.285573899371069</v>
      </c>
      <c r="H2088" s="3">
        <v>23.7</v>
      </c>
      <c r="I2088" s="3">
        <v>0.97</v>
      </c>
      <c r="J2088" s="3">
        <v>0.78</v>
      </c>
      <c r="K2088" s="3">
        <v>67.62</v>
      </c>
      <c r="L2088" s="3">
        <v>51.43</v>
      </c>
      <c r="M2088" s="42">
        <v>7008.31</v>
      </c>
      <c r="N2088" s="45">
        <v>3018.98</v>
      </c>
      <c r="O2088" s="3">
        <v>39.822509259259256</v>
      </c>
      <c r="P2088" s="10">
        <v>66.3</v>
      </c>
    </row>
    <row r="2089" spans="1:16" x14ac:dyDescent="0.35">
      <c r="A2089" s="28" t="s">
        <v>118</v>
      </c>
      <c r="B2089">
        <v>399</v>
      </c>
      <c r="C2089">
        <v>2605</v>
      </c>
      <c r="D2089" s="3">
        <v>182.94</v>
      </c>
      <c r="E2089" s="3">
        <v>62.03</v>
      </c>
      <c r="F2089" s="3">
        <v>53.47</v>
      </c>
      <c r="G2089" s="3">
        <f t="shared" si="32"/>
        <v>1.1600897699644661</v>
      </c>
      <c r="H2089" s="3">
        <v>65.069999999999993</v>
      </c>
      <c r="I2089" s="3">
        <v>0.98</v>
      </c>
      <c r="J2089" s="3">
        <v>0.86</v>
      </c>
      <c r="K2089" s="3">
        <v>63.16</v>
      </c>
      <c r="L2089" s="3">
        <v>52.79</v>
      </c>
      <c r="M2089" s="42">
        <v>6965.18</v>
      </c>
      <c r="N2089" s="45">
        <v>3095.9</v>
      </c>
      <c r="O2089" s="3">
        <v>39.782574074074077</v>
      </c>
      <c r="P2089" s="10">
        <v>24.930000000000007</v>
      </c>
    </row>
    <row r="2090" spans="1:16" x14ac:dyDescent="0.35">
      <c r="A2090" s="28" t="s">
        <v>118</v>
      </c>
      <c r="B2090">
        <v>400</v>
      </c>
      <c r="C2090">
        <v>20011</v>
      </c>
      <c r="D2090" s="3">
        <v>573.91999999999996</v>
      </c>
      <c r="E2090" s="3">
        <v>193.4</v>
      </c>
      <c r="F2090" s="3">
        <v>131.74</v>
      </c>
      <c r="G2090" s="3">
        <f t="shared" si="32"/>
        <v>1.4680431152269622</v>
      </c>
      <c r="H2090" s="3">
        <v>69.5</v>
      </c>
      <c r="I2090" s="3">
        <v>0.76</v>
      </c>
      <c r="J2090" s="3">
        <v>0.68</v>
      </c>
      <c r="K2090" s="3">
        <v>207.02</v>
      </c>
      <c r="L2090" s="3">
        <v>133.33000000000001</v>
      </c>
      <c r="M2090" s="42">
        <v>6783.06</v>
      </c>
      <c r="N2090" s="45">
        <v>3194.35</v>
      </c>
      <c r="O2090" s="3">
        <v>39.613944444444442</v>
      </c>
      <c r="P2090" s="10">
        <v>20.5</v>
      </c>
    </row>
    <row r="2091" spans="1:16" x14ac:dyDescent="0.35">
      <c r="A2091" s="28" t="s">
        <v>118</v>
      </c>
      <c r="B2091">
        <v>401</v>
      </c>
      <c r="C2091">
        <v>17852</v>
      </c>
      <c r="D2091" s="3">
        <v>616.08000000000004</v>
      </c>
      <c r="E2091" s="3">
        <v>228.79</v>
      </c>
      <c r="F2091" s="3">
        <v>99.35</v>
      </c>
      <c r="G2091" s="3">
        <f t="shared" si="32"/>
        <v>2.3028686462003018</v>
      </c>
      <c r="H2091" s="3">
        <v>91.06</v>
      </c>
      <c r="I2091" s="3">
        <v>0.59</v>
      </c>
      <c r="J2091" s="3">
        <v>0.43</v>
      </c>
      <c r="K2091" s="3">
        <v>229.01</v>
      </c>
      <c r="L2091" s="3">
        <v>113.86</v>
      </c>
      <c r="M2091" s="42">
        <v>6983.44</v>
      </c>
      <c r="N2091" s="45">
        <v>3250.5</v>
      </c>
      <c r="O2091" s="3">
        <v>39.799481481481486</v>
      </c>
      <c r="P2091" s="10">
        <v>178.94</v>
      </c>
    </row>
    <row r="2092" spans="1:16" x14ac:dyDescent="0.35">
      <c r="A2092" s="28" t="s">
        <v>118</v>
      </c>
      <c r="B2092">
        <v>402</v>
      </c>
      <c r="C2092">
        <v>2404</v>
      </c>
      <c r="D2092" s="3">
        <v>196.84</v>
      </c>
      <c r="E2092" s="3">
        <v>76.239999999999995</v>
      </c>
      <c r="F2092" s="3">
        <v>40.15</v>
      </c>
      <c r="G2092" s="3">
        <f t="shared" si="32"/>
        <v>1.898879202988792</v>
      </c>
      <c r="H2092" s="3">
        <v>52.61</v>
      </c>
      <c r="I2092" s="3">
        <v>0.78</v>
      </c>
      <c r="J2092" s="3">
        <v>0.53</v>
      </c>
      <c r="K2092" s="3">
        <v>75.209999999999994</v>
      </c>
      <c r="L2092" s="3">
        <v>43.34</v>
      </c>
      <c r="M2092" s="42">
        <v>6815.66</v>
      </c>
      <c r="N2092" s="45">
        <v>3353.06</v>
      </c>
      <c r="O2092" s="3">
        <v>39.644129629629631</v>
      </c>
      <c r="P2092" s="10">
        <v>37.39</v>
      </c>
    </row>
    <row r="2093" spans="1:16" x14ac:dyDescent="0.35">
      <c r="A2093" s="28" t="s">
        <v>118</v>
      </c>
      <c r="B2093">
        <v>403</v>
      </c>
      <c r="C2093">
        <v>8508</v>
      </c>
      <c r="D2093" s="3">
        <v>392.25</v>
      </c>
      <c r="E2093" s="3">
        <v>115.98</v>
      </c>
      <c r="F2093" s="3">
        <v>93.4</v>
      </c>
      <c r="G2093" s="3">
        <f t="shared" si="32"/>
        <v>1.2417558886509636</v>
      </c>
      <c r="H2093" s="3">
        <v>60.01</v>
      </c>
      <c r="I2093" s="3">
        <v>0.69</v>
      </c>
      <c r="J2093" s="3">
        <v>0.81</v>
      </c>
      <c r="K2093" s="3">
        <v>121.85</v>
      </c>
      <c r="L2093" s="3">
        <v>97.43</v>
      </c>
      <c r="M2093" s="42">
        <v>6847.56</v>
      </c>
      <c r="N2093" s="45">
        <v>3499.72</v>
      </c>
      <c r="O2093" s="3">
        <v>39.673666666666662</v>
      </c>
      <c r="P2093" s="10">
        <v>29.990000000000002</v>
      </c>
    </row>
    <row r="2094" spans="1:16" x14ac:dyDescent="0.35">
      <c r="A2094" s="28" t="s">
        <v>118</v>
      </c>
      <c r="B2094">
        <v>404</v>
      </c>
      <c r="C2094">
        <v>5116</v>
      </c>
      <c r="D2094" s="3">
        <v>275.88</v>
      </c>
      <c r="E2094" s="3">
        <v>106.28</v>
      </c>
      <c r="F2094" s="3">
        <v>61.29</v>
      </c>
      <c r="G2094" s="3">
        <f t="shared" si="32"/>
        <v>1.7340512318485888</v>
      </c>
      <c r="H2094" s="3">
        <v>107.33</v>
      </c>
      <c r="I2094" s="3">
        <v>0.84</v>
      </c>
      <c r="J2094" s="3">
        <v>0.57999999999999996</v>
      </c>
      <c r="K2094" s="3">
        <v>102.88</v>
      </c>
      <c r="L2094" s="3">
        <v>63.3</v>
      </c>
      <c r="M2094" s="42">
        <v>6555.55</v>
      </c>
      <c r="N2094" s="45">
        <v>3634.04</v>
      </c>
      <c r="O2094" s="3">
        <v>39.403287037037039</v>
      </c>
      <c r="P2094" s="10">
        <v>162.67000000000002</v>
      </c>
    </row>
    <row r="2095" spans="1:16" x14ac:dyDescent="0.35">
      <c r="A2095" s="28" t="s">
        <v>118</v>
      </c>
      <c r="B2095">
        <v>405</v>
      </c>
      <c r="C2095">
        <v>7039</v>
      </c>
      <c r="D2095" s="3">
        <v>338.95</v>
      </c>
      <c r="E2095" s="3">
        <v>136.84</v>
      </c>
      <c r="F2095" s="3">
        <v>65.5</v>
      </c>
      <c r="G2095" s="3">
        <f t="shared" si="32"/>
        <v>2.0891603053435115</v>
      </c>
      <c r="H2095" s="3">
        <v>12.03</v>
      </c>
      <c r="I2095" s="3">
        <v>0.77</v>
      </c>
      <c r="J2095" s="3">
        <v>0.48</v>
      </c>
      <c r="K2095" s="3">
        <v>141.28</v>
      </c>
      <c r="L2095" s="3">
        <v>69.38</v>
      </c>
      <c r="M2095" s="42">
        <v>7155.65</v>
      </c>
      <c r="N2095" s="45">
        <v>3592.69</v>
      </c>
      <c r="O2095" s="3">
        <v>39.958935185185183</v>
      </c>
      <c r="P2095" s="10">
        <v>77.97</v>
      </c>
    </row>
    <row r="2096" spans="1:16" x14ac:dyDescent="0.35">
      <c r="A2096" s="28" t="s">
        <v>118</v>
      </c>
      <c r="B2096">
        <v>406</v>
      </c>
      <c r="C2096">
        <v>18146</v>
      </c>
      <c r="D2096" s="3">
        <v>499.01</v>
      </c>
      <c r="E2096" s="3">
        <v>167.88</v>
      </c>
      <c r="F2096" s="3">
        <v>137.62</v>
      </c>
      <c r="G2096" s="3">
        <f t="shared" si="32"/>
        <v>1.219880831274524</v>
      </c>
      <c r="H2096" s="3">
        <v>72.66</v>
      </c>
      <c r="I2096" s="3">
        <v>0.92</v>
      </c>
      <c r="J2096" s="3">
        <v>0.82</v>
      </c>
      <c r="K2096" s="3">
        <v>172.41</v>
      </c>
      <c r="L2096" s="3">
        <v>144</v>
      </c>
      <c r="M2096" s="42">
        <v>6594.95</v>
      </c>
      <c r="N2096" s="45">
        <v>3884.34</v>
      </c>
      <c r="O2096" s="3">
        <v>39.439768518518513</v>
      </c>
      <c r="P2096" s="10">
        <v>17.340000000000003</v>
      </c>
    </row>
    <row r="2097" spans="1:16" x14ac:dyDescent="0.35">
      <c r="A2097" s="28" t="s">
        <v>118</v>
      </c>
      <c r="B2097">
        <v>407</v>
      </c>
      <c r="C2097">
        <v>1458</v>
      </c>
      <c r="D2097" s="3">
        <v>140.49</v>
      </c>
      <c r="E2097" s="3">
        <v>48.04</v>
      </c>
      <c r="F2097" s="3">
        <v>38.65</v>
      </c>
      <c r="G2097" s="3">
        <f t="shared" si="32"/>
        <v>1.2429495472186287</v>
      </c>
      <c r="H2097" s="3">
        <v>161.72</v>
      </c>
      <c r="I2097" s="3">
        <v>0.93</v>
      </c>
      <c r="J2097" s="3">
        <v>0.8</v>
      </c>
      <c r="K2097" s="3">
        <v>47.41</v>
      </c>
      <c r="L2097" s="3">
        <v>39.82</v>
      </c>
      <c r="M2097" s="42">
        <v>6809.2</v>
      </c>
      <c r="N2097" s="45">
        <v>3984.3</v>
      </c>
      <c r="O2097" s="3">
        <v>39.638148148148147</v>
      </c>
      <c r="P2097" s="10">
        <v>108.28</v>
      </c>
    </row>
    <row r="2098" spans="1:16" x14ac:dyDescent="0.35">
      <c r="A2098" s="28" t="s">
        <v>118</v>
      </c>
      <c r="B2098">
        <v>408</v>
      </c>
      <c r="C2098">
        <v>1936</v>
      </c>
      <c r="D2098" s="3">
        <v>159.32</v>
      </c>
      <c r="E2098" s="3">
        <v>54.62</v>
      </c>
      <c r="F2098" s="3">
        <v>45.13</v>
      </c>
      <c r="G2098" s="3">
        <f t="shared" si="32"/>
        <v>1.2102814092621315</v>
      </c>
      <c r="H2098" s="3">
        <v>28.2</v>
      </c>
      <c r="I2098" s="3">
        <v>0.96</v>
      </c>
      <c r="J2098" s="3">
        <v>0.83</v>
      </c>
      <c r="K2098" s="3">
        <v>56.94</v>
      </c>
      <c r="L2098" s="3">
        <v>46.45</v>
      </c>
      <c r="M2098" s="42">
        <v>6978.52</v>
      </c>
      <c r="N2098" s="45">
        <v>3771.48</v>
      </c>
      <c r="O2098" s="3">
        <v>39.794925925925931</v>
      </c>
      <c r="P2098" s="10">
        <v>61.8</v>
      </c>
    </row>
    <row r="2099" spans="1:16" x14ac:dyDescent="0.35">
      <c r="A2099" s="28" t="s">
        <v>118</v>
      </c>
      <c r="B2099">
        <v>409</v>
      </c>
      <c r="C2099">
        <v>80236</v>
      </c>
      <c r="D2099" s="3">
        <v>1279.4100000000001</v>
      </c>
      <c r="E2099" s="3">
        <v>468.86</v>
      </c>
      <c r="F2099" s="3">
        <v>217.89</v>
      </c>
      <c r="G2099" s="3">
        <f t="shared" si="32"/>
        <v>2.1518197255495894</v>
      </c>
      <c r="H2099" s="3">
        <v>100.05</v>
      </c>
      <c r="I2099" s="3">
        <v>0.62</v>
      </c>
      <c r="J2099" s="3">
        <v>0.46</v>
      </c>
      <c r="K2099" s="3">
        <v>494.8</v>
      </c>
      <c r="L2099" s="3">
        <v>249.77</v>
      </c>
      <c r="M2099" s="42">
        <v>7182.69</v>
      </c>
      <c r="N2099" s="45">
        <v>4001.73</v>
      </c>
      <c r="O2099" s="3">
        <v>39.983972222222228</v>
      </c>
      <c r="P2099" s="10">
        <v>169.95</v>
      </c>
    </row>
    <row r="2100" spans="1:16" x14ac:dyDescent="0.35">
      <c r="A2100" s="28" t="s">
        <v>118</v>
      </c>
      <c r="B2100">
        <v>410</v>
      </c>
      <c r="C2100">
        <v>2054</v>
      </c>
      <c r="D2100" s="3">
        <v>163.77000000000001</v>
      </c>
      <c r="E2100" s="3">
        <v>58.58</v>
      </c>
      <c r="F2100" s="3">
        <v>44.65</v>
      </c>
      <c r="G2100" s="3">
        <f t="shared" si="32"/>
        <v>1.3119820828667412</v>
      </c>
      <c r="H2100" s="3">
        <v>156.69999999999999</v>
      </c>
      <c r="I2100" s="3">
        <v>0.96</v>
      </c>
      <c r="J2100" s="3">
        <v>0.76</v>
      </c>
      <c r="K2100" s="3">
        <v>59.03</v>
      </c>
      <c r="L2100" s="3">
        <v>44.38</v>
      </c>
      <c r="M2100" s="42">
        <v>6654.02</v>
      </c>
      <c r="N2100" s="45">
        <v>4122.8599999999997</v>
      </c>
      <c r="O2100" s="3">
        <v>39.49446296296297</v>
      </c>
      <c r="P2100" s="10">
        <v>113.30000000000001</v>
      </c>
    </row>
    <row r="2101" spans="1:16" x14ac:dyDescent="0.35">
      <c r="A2101" s="28" t="s">
        <v>118</v>
      </c>
      <c r="B2101">
        <v>411</v>
      </c>
      <c r="C2101">
        <v>2127</v>
      </c>
      <c r="D2101" s="3">
        <v>166.58</v>
      </c>
      <c r="E2101" s="3">
        <v>59.48</v>
      </c>
      <c r="F2101" s="3">
        <v>45.53</v>
      </c>
      <c r="G2101" s="3">
        <f t="shared" si="32"/>
        <v>1.3063913902921149</v>
      </c>
      <c r="H2101" s="3">
        <v>97.38</v>
      </c>
      <c r="I2101" s="3">
        <v>0.96</v>
      </c>
      <c r="J2101" s="3">
        <v>0.77</v>
      </c>
      <c r="K2101" s="3">
        <v>61.2</v>
      </c>
      <c r="L2101" s="3">
        <v>46</v>
      </c>
      <c r="M2101" s="42">
        <v>6861.13</v>
      </c>
      <c r="N2101" s="45">
        <v>4490.74</v>
      </c>
      <c r="O2101" s="3">
        <v>39.686231481481478</v>
      </c>
      <c r="P2101" s="10">
        <v>172.62</v>
      </c>
    </row>
    <row r="2102" spans="1:16" x14ac:dyDescent="0.35">
      <c r="A2102" s="28" t="s">
        <v>118</v>
      </c>
      <c r="B2102">
        <v>412</v>
      </c>
      <c r="C2102">
        <v>32661</v>
      </c>
      <c r="D2102" s="3">
        <v>791.84</v>
      </c>
      <c r="E2102" s="3">
        <v>257.85000000000002</v>
      </c>
      <c r="F2102" s="3">
        <v>161.27000000000001</v>
      </c>
      <c r="G2102" s="3">
        <f t="shared" si="32"/>
        <v>1.5988714578036833</v>
      </c>
      <c r="H2102" s="3">
        <v>58.04</v>
      </c>
      <c r="I2102" s="3">
        <v>0.65</v>
      </c>
      <c r="J2102" s="3">
        <v>0.63</v>
      </c>
      <c r="K2102" s="3">
        <v>286</v>
      </c>
      <c r="L2102" s="3">
        <v>185.44</v>
      </c>
      <c r="M2102" s="42">
        <v>7045.26</v>
      </c>
      <c r="N2102" s="45">
        <v>4472.84</v>
      </c>
      <c r="O2102" s="3">
        <v>39.856722222222224</v>
      </c>
      <c r="P2102" s="10">
        <v>31.96</v>
      </c>
    </row>
    <row r="2103" spans="1:16" x14ac:dyDescent="0.35">
      <c r="A2103" s="28" t="s">
        <v>118</v>
      </c>
      <c r="B2103">
        <v>413</v>
      </c>
      <c r="C2103">
        <v>13245</v>
      </c>
      <c r="D2103" s="3">
        <v>421.73</v>
      </c>
      <c r="E2103" s="3">
        <v>141.51</v>
      </c>
      <c r="F2103" s="3">
        <v>119.17</v>
      </c>
      <c r="G2103" s="3">
        <f t="shared" si="32"/>
        <v>1.1874632877402029</v>
      </c>
      <c r="H2103" s="3">
        <v>86.37</v>
      </c>
      <c r="I2103" s="3">
        <v>0.94</v>
      </c>
      <c r="J2103" s="3">
        <v>0.84</v>
      </c>
      <c r="K2103" s="3">
        <v>144.68</v>
      </c>
      <c r="L2103" s="3">
        <v>120.31</v>
      </c>
      <c r="M2103" s="42">
        <v>6362.41</v>
      </c>
      <c r="N2103" s="45">
        <v>4553.43</v>
      </c>
      <c r="O2103" s="3">
        <v>39.224453703703709</v>
      </c>
      <c r="P2103" s="10">
        <v>3.6299999999999955</v>
      </c>
    </row>
    <row r="2104" spans="1:16" x14ac:dyDescent="0.35">
      <c r="A2104" s="28" t="s">
        <v>118</v>
      </c>
      <c r="B2104">
        <v>414</v>
      </c>
      <c r="C2104">
        <v>2171</v>
      </c>
      <c r="D2104" s="3">
        <v>169.46</v>
      </c>
      <c r="E2104" s="3">
        <v>53.4</v>
      </c>
      <c r="F2104" s="3">
        <v>51.76</v>
      </c>
      <c r="G2104" s="3">
        <f t="shared" si="32"/>
        <v>1.0316846986089645</v>
      </c>
      <c r="H2104" s="3">
        <v>173.71</v>
      </c>
      <c r="I2104" s="3">
        <v>0.95</v>
      </c>
      <c r="J2104" s="3">
        <v>0.97</v>
      </c>
      <c r="K2104" s="3">
        <v>56.46</v>
      </c>
      <c r="L2104" s="3">
        <v>51.26</v>
      </c>
      <c r="M2104" s="42">
        <v>5961.6</v>
      </c>
      <c r="N2104" s="45">
        <v>4253.03</v>
      </c>
      <c r="O2104" s="3">
        <v>38.853333333333332</v>
      </c>
      <c r="P2104" s="10">
        <v>96.289999999999992</v>
      </c>
    </row>
    <row r="2105" spans="1:16" x14ac:dyDescent="0.35">
      <c r="A2105" s="28" t="s">
        <v>118</v>
      </c>
      <c r="B2105">
        <v>415</v>
      </c>
      <c r="C2105">
        <v>5419</v>
      </c>
      <c r="D2105" s="3">
        <v>292.52</v>
      </c>
      <c r="E2105" s="3">
        <v>90.5</v>
      </c>
      <c r="F2105" s="3">
        <v>76.239999999999995</v>
      </c>
      <c r="G2105" s="3">
        <f t="shared" si="32"/>
        <v>1.1870409233997903</v>
      </c>
      <c r="H2105" s="3">
        <v>92.34</v>
      </c>
      <c r="I2105" s="3">
        <v>0.8</v>
      </c>
      <c r="J2105" s="3">
        <v>0.84</v>
      </c>
      <c r="K2105" s="3">
        <v>96.3</v>
      </c>
      <c r="L2105" s="3">
        <v>78</v>
      </c>
      <c r="M2105" s="42">
        <v>6064.63</v>
      </c>
      <c r="N2105" s="45">
        <v>4336.3</v>
      </c>
      <c r="O2105" s="3">
        <v>38.948731481481481</v>
      </c>
      <c r="P2105" s="10">
        <v>177.66</v>
      </c>
    </row>
    <row r="2106" spans="1:16" x14ac:dyDescent="0.35">
      <c r="A2106" s="28" t="s">
        <v>118</v>
      </c>
      <c r="B2106">
        <v>416</v>
      </c>
      <c r="C2106">
        <v>34050</v>
      </c>
      <c r="D2106" s="3">
        <v>855.39</v>
      </c>
      <c r="E2106" s="3">
        <v>358.2</v>
      </c>
      <c r="F2106" s="3">
        <v>121.03</v>
      </c>
      <c r="G2106" s="3">
        <f t="shared" si="32"/>
        <v>2.9595967941832604</v>
      </c>
      <c r="H2106" s="3">
        <v>4.7300000000000004</v>
      </c>
      <c r="I2106" s="3">
        <v>0.57999999999999996</v>
      </c>
      <c r="J2106" s="3">
        <v>0.34</v>
      </c>
      <c r="K2106" s="3">
        <v>345.14</v>
      </c>
      <c r="L2106" s="3">
        <v>133.69</v>
      </c>
      <c r="M2106" s="42">
        <v>6152.2</v>
      </c>
      <c r="N2106" s="45">
        <v>4074.43</v>
      </c>
      <c r="O2106" s="3">
        <v>39.029814814814813</v>
      </c>
      <c r="P2106" s="10">
        <v>85.27</v>
      </c>
    </row>
    <row r="2107" spans="1:16" x14ac:dyDescent="0.35">
      <c r="A2107" s="28" t="s">
        <v>118</v>
      </c>
      <c r="B2107">
        <v>417</v>
      </c>
      <c r="C2107">
        <v>10121</v>
      </c>
      <c r="D2107" s="3">
        <v>381.25</v>
      </c>
      <c r="E2107" s="3">
        <v>144.36000000000001</v>
      </c>
      <c r="F2107" s="3">
        <v>89.27</v>
      </c>
      <c r="G2107" s="3">
        <f t="shared" si="32"/>
        <v>1.6171166125238043</v>
      </c>
      <c r="H2107" s="3">
        <v>109.66</v>
      </c>
      <c r="I2107" s="3">
        <v>0.88</v>
      </c>
      <c r="J2107" s="3">
        <v>0.62</v>
      </c>
      <c r="K2107" s="3">
        <v>146.01</v>
      </c>
      <c r="L2107" s="3">
        <v>87.53</v>
      </c>
      <c r="M2107" s="42">
        <v>6251.56</v>
      </c>
      <c r="N2107" s="45">
        <v>3739.92</v>
      </c>
      <c r="O2107" s="3">
        <v>39.121814814814812</v>
      </c>
      <c r="P2107" s="10">
        <v>160.34</v>
      </c>
    </row>
    <row r="2108" spans="1:16" x14ac:dyDescent="0.35">
      <c r="A2108" s="28" t="s">
        <v>118</v>
      </c>
      <c r="B2108">
        <v>418</v>
      </c>
      <c r="C2108">
        <v>9409</v>
      </c>
      <c r="D2108" s="3">
        <v>432.38</v>
      </c>
      <c r="E2108" s="3">
        <v>136.19</v>
      </c>
      <c r="F2108" s="3">
        <v>87.97</v>
      </c>
      <c r="G2108" s="3">
        <f t="shared" si="32"/>
        <v>1.5481414118449472</v>
      </c>
      <c r="H2108" s="3">
        <v>107.01</v>
      </c>
      <c r="I2108" s="3">
        <v>0.63</v>
      </c>
      <c r="J2108" s="3">
        <v>0.65</v>
      </c>
      <c r="K2108" s="3">
        <v>144.01</v>
      </c>
      <c r="L2108" s="3">
        <v>98.32</v>
      </c>
      <c r="M2108" s="42">
        <v>6091</v>
      </c>
      <c r="N2108" s="45">
        <v>3795.4</v>
      </c>
      <c r="O2108" s="3">
        <v>38.973148148148148</v>
      </c>
      <c r="P2108" s="10">
        <v>162.99</v>
      </c>
    </row>
    <row r="2109" spans="1:16" x14ac:dyDescent="0.35">
      <c r="A2109" s="28" t="s">
        <v>118</v>
      </c>
      <c r="B2109">
        <v>419</v>
      </c>
      <c r="C2109">
        <v>18780</v>
      </c>
      <c r="D2109" s="3">
        <v>537.28</v>
      </c>
      <c r="E2109" s="3">
        <v>193.86</v>
      </c>
      <c r="F2109" s="3">
        <v>123.34</v>
      </c>
      <c r="G2109" s="3">
        <f t="shared" si="32"/>
        <v>1.5717528782227987</v>
      </c>
      <c r="H2109" s="3">
        <v>86.94</v>
      </c>
      <c r="I2109" s="3">
        <v>0.82</v>
      </c>
      <c r="J2109" s="3">
        <v>0.64</v>
      </c>
      <c r="K2109" s="3">
        <v>202.8</v>
      </c>
      <c r="L2109" s="3">
        <v>129.26</v>
      </c>
      <c r="M2109" s="42">
        <v>5859.48</v>
      </c>
      <c r="N2109" s="45">
        <v>3839.08</v>
      </c>
      <c r="O2109" s="3">
        <v>38.758777777777773</v>
      </c>
      <c r="P2109" s="10">
        <v>3.0600000000000023</v>
      </c>
    </row>
    <row r="2110" spans="1:16" x14ac:dyDescent="0.35">
      <c r="A2110" s="28" t="s">
        <v>118</v>
      </c>
      <c r="B2110">
        <v>420</v>
      </c>
      <c r="C2110">
        <v>10749</v>
      </c>
      <c r="D2110" s="3">
        <v>413.4</v>
      </c>
      <c r="E2110" s="3">
        <v>132.53</v>
      </c>
      <c r="F2110" s="3">
        <v>103.27</v>
      </c>
      <c r="G2110" s="3">
        <f t="shared" si="32"/>
        <v>1.2833349472257189</v>
      </c>
      <c r="H2110" s="3">
        <v>28.98</v>
      </c>
      <c r="I2110" s="3">
        <v>0.79</v>
      </c>
      <c r="J2110" s="3">
        <v>0.78</v>
      </c>
      <c r="K2110" s="3">
        <v>138.91999999999999</v>
      </c>
      <c r="L2110" s="3">
        <v>114.18</v>
      </c>
      <c r="M2110" s="42">
        <v>5809.61</v>
      </c>
      <c r="N2110" s="45">
        <v>3624.7</v>
      </c>
      <c r="O2110" s="3">
        <v>38.712601851851851</v>
      </c>
      <c r="P2110" s="10">
        <v>61.019999999999996</v>
      </c>
    </row>
    <row r="2111" spans="1:16" x14ac:dyDescent="0.35">
      <c r="A2111" s="28" t="s">
        <v>118</v>
      </c>
      <c r="B2111">
        <v>421</v>
      </c>
      <c r="C2111">
        <v>27242</v>
      </c>
      <c r="D2111" s="3">
        <v>688.42</v>
      </c>
      <c r="E2111" s="3">
        <v>262.87</v>
      </c>
      <c r="F2111" s="3">
        <v>131.94999999999999</v>
      </c>
      <c r="G2111" s="3">
        <f t="shared" si="32"/>
        <v>1.9921940128836682</v>
      </c>
      <c r="H2111" s="3">
        <v>98.42</v>
      </c>
      <c r="I2111" s="3">
        <v>0.72</v>
      </c>
      <c r="J2111" s="3">
        <v>0.5</v>
      </c>
      <c r="K2111" s="3">
        <v>263.83</v>
      </c>
      <c r="L2111" s="3">
        <v>144.97999999999999</v>
      </c>
      <c r="M2111" s="42">
        <v>6026.89</v>
      </c>
      <c r="N2111" s="45">
        <v>3236.6</v>
      </c>
      <c r="O2111" s="3">
        <v>38.913787037037039</v>
      </c>
      <c r="P2111" s="10">
        <v>171.57999999999998</v>
      </c>
    </row>
    <row r="2112" spans="1:16" x14ac:dyDescent="0.35">
      <c r="A2112" s="28" t="s">
        <v>118</v>
      </c>
      <c r="B2112">
        <v>422</v>
      </c>
      <c r="C2112">
        <v>1350</v>
      </c>
      <c r="D2112" s="3">
        <v>132.78</v>
      </c>
      <c r="E2112" s="3">
        <v>48.22</v>
      </c>
      <c r="F2112" s="3">
        <v>35.64</v>
      </c>
      <c r="G2112" s="3">
        <f t="shared" si="32"/>
        <v>1.3529741863075195</v>
      </c>
      <c r="H2112" s="3">
        <v>82.84</v>
      </c>
      <c r="I2112" s="3">
        <v>0.96</v>
      </c>
      <c r="J2112" s="3">
        <v>0.74</v>
      </c>
      <c r="K2112" s="3">
        <v>48.37</v>
      </c>
      <c r="L2112" s="3">
        <v>35</v>
      </c>
      <c r="M2112" s="42">
        <v>5878.03</v>
      </c>
      <c r="N2112" s="45">
        <v>3342.72</v>
      </c>
      <c r="O2112" s="3">
        <v>38.775953703703699</v>
      </c>
      <c r="P2112" s="10">
        <v>7.1599999999999966</v>
      </c>
    </row>
    <row r="2113" spans="1:16" x14ac:dyDescent="0.35">
      <c r="A2113" s="28" t="s">
        <v>118</v>
      </c>
      <c r="B2113">
        <v>423</v>
      </c>
      <c r="C2113">
        <v>5558</v>
      </c>
      <c r="D2113" s="3">
        <v>271.77999999999997</v>
      </c>
      <c r="E2113" s="3">
        <v>94.83</v>
      </c>
      <c r="F2113" s="3">
        <v>74.62</v>
      </c>
      <c r="G2113" s="3">
        <f t="shared" si="32"/>
        <v>1.2708389171803804</v>
      </c>
      <c r="H2113" s="3">
        <v>138.47</v>
      </c>
      <c r="I2113" s="3">
        <v>0.95</v>
      </c>
      <c r="J2113" s="3">
        <v>0.79</v>
      </c>
      <c r="K2113" s="3">
        <v>97.31</v>
      </c>
      <c r="L2113" s="3">
        <v>77.38</v>
      </c>
      <c r="M2113" s="42">
        <v>5089.1400000000003</v>
      </c>
      <c r="N2113" s="45">
        <v>2856.48</v>
      </c>
      <c r="O2113" s="3">
        <v>38.045499999999997</v>
      </c>
      <c r="P2113" s="10">
        <v>131.53</v>
      </c>
    </row>
    <row r="2114" spans="1:16" x14ac:dyDescent="0.35">
      <c r="A2114" s="28" t="s">
        <v>118</v>
      </c>
      <c r="B2114">
        <v>424</v>
      </c>
      <c r="C2114">
        <v>4112</v>
      </c>
      <c r="D2114" s="3">
        <v>232.05</v>
      </c>
      <c r="E2114" s="3">
        <v>74.400000000000006</v>
      </c>
      <c r="F2114" s="3">
        <v>70.37</v>
      </c>
      <c r="G2114" s="3">
        <f t="shared" si="32"/>
        <v>1.0572687224669604</v>
      </c>
      <c r="H2114" s="3">
        <v>54.87</v>
      </c>
      <c r="I2114" s="3">
        <v>0.96</v>
      </c>
      <c r="J2114" s="3">
        <v>0.95</v>
      </c>
      <c r="K2114" s="3">
        <v>78.099999999999994</v>
      </c>
      <c r="L2114" s="3">
        <v>69.11</v>
      </c>
      <c r="M2114" s="42">
        <v>5270.34</v>
      </c>
      <c r="N2114" s="45">
        <v>2871.86</v>
      </c>
      <c r="O2114" s="3">
        <v>38.213277777777776</v>
      </c>
      <c r="P2114" s="10">
        <v>35.130000000000003</v>
      </c>
    </row>
    <row r="2115" spans="1:16" x14ac:dyDescent="0.35">
      <c r="A2115" s="28" t="s">
        <v>118</v>
      </c>
      <c r="B2115">
        <v>425</v>
      </c>
      <c r="C2115">
        <v>20785</v>
      </c>
      <c r="D2115" s="3">
        <v>547.29</v>
      </c>
      <c r="E2115" s="3">
        <v>204.14</v>
      </c>
      <c r="F2115" s="3">
        <v>129.63999999999999</v>
      </c>
      <c r="G2115" s="3">
        <f t="shared" si="32"/>
        <v>1.5746683122493059</v>
      </c>
      <c r="H2115" s="3">
        <v>3.25</v>
      </c>
      <c r="I2115" s="3">
        <v>0.87</v>
      </c>
      <c r="J2115" s="3">
        <v>0.64</v>
      </c>
      <c r="K2115" s="3">
        <v>204.19</v>
      </c>
      <c r="L2115" s="3">
        <v>135.72999999999999</v>
      </c>
      <c r="M2115" s="42">
        <v>5322.99</v>
      </c>
      <c r="N2115" s="45">
        <v>3080.02</v>
      </c>
      <c r="O2115" s="3">
        <v>38.262027777777774</v>
      </c>
      <c r="P2115" s="10">
        <v>86.75</v>
      </c>
    </row>
    <row r="2116" spans="1:16" x14ac:dyDescent="0.35">
      <c r="A2116" s="28" t="s">
        <v>118</v>
      </c>
      <c r="B2116">
        <v>426</v>
      </c>
      <c r="C2116">
        <v>6533</v>
      </c>
      <c r="D2116" s="3">
        <v>290.29000000000002</v>
      </c>
      <c r="E2116" s="3">
        <v>97.96</v>
      </c>
      <c r="F2116" s="3">
        <v>84.92</v>
      </c>
      <c r="G2116" s="3">
        <f t="shared" si="32"/>
        <v>1.1535562882713142</v>
      </c>
      <c r="H2116" s="3">
        <v>42.54</v>
      </c>
      <c r="I2116" s="3">
        <v>0.97</v>
      </c>
      <c r="J2116" s="3">
        <v>0.87</v>
      </c>
      <c r="K2116" s="3">
        <v>101.24</v>
      </c>
      <c r="L2116" s="3">
        <v>84.82</v>
      </c>
      <c r="M2116" s="42">
        <v>5402.8</v>
      </c>
      <c r="N2116" s="45">
        <v>3303.59</v>
      </c>
      <c r="O2116" s="3">
        <v>38.335925925925928</v>
      </c>
      <c r="P2116" s="10">
        <v>47.46</v>
      </c>
    </row>
    <row r="2117" spans="1:16" x14ac:dyDescent="0.35">
      <c r="A2117" s="28" t="s">
        <v>118</v>
      </c>
      <c r="B2117">
        <v>427</v>
      </c>
      <c r="C2117">
        <v>5560</v>
      </c>
      <c r="D2117" s="3">
        <v>323.58</v>
      </c>
      <c r="E2117" s="3">
        <v>133.49</v>
      </c>
      <c r="F2117" s="3">
        <v>53.03</v>
      </c>
      <c r="G2117" s="3">
        <f t="shared" si="32"/>
        <v>2.5172543843107675</v>
      </c>
      <c r="H2117" s="3">
        <v>61.61</v>
      </c>
      <c r="I2117" s="3">
        <v>0.67</v>
      </c>
      <c r="J2117" s="3">
        <v>0.4</v>
      </c>
      <c r="K2117" s="3">
        <v>128.71</v>
      </c>
      <c r="L2117" s="3">
        <v>60.23</v>
      </c>
      <c r="M2117" s="42">
        <v>5718.09</v>
      </c>
      <c r="N2117" s="45">
        <v>3357.53</v>
      </c>
      <c r="O2117" s="3">
        <v>38.627861111111109</v>
      </c>
      <c r="P2117" s="10">
        <v>28.39</v>
      </c>
    </row>
    <row r="2118" spans="1:16" x14ac:dyDescent="0.35">
      <c r="A2118" s="28" t="s">
        <v>118</v>
      </c>
      <c r="B2118">
        <v>428</v>
      </c>
      <c r="C2118">
        <v>1518</v>
      </c>
      <c r="D2118" s="3">
        <v>151.43</v>
      </c>
      <c r="E2118" s="3">
        <v>58.22</v>
      </c>
      <c r="F2118" s="3">
        <v>33.200000000000003</v>
      </c>
      <c r="G2118" s="3">
        <f t="shared" ref="G2118:G2181" si="33">E2118/F2118</f>
        <v>1.7536144578313251</v>
      </c>
      <c r="H2118" s="3">
        <v>83.77</v>
      </c>
      <c r="I2118" s="3">
        <v>0.83</v>
      </c>
      <c r="J2118" s="3">
        <v>0.56999999999999995</v>
      </c>
      <c r="K2118" s="3">
        <v>63.03</v>
      </c>
      <c r="L2118" s="3">
        <v>35.159999999999997</v>
      </c>
      <c r="M2118" s="42">
        <v>5519.55</v>
      </c>
      <c r="N2118" s="45">
        <v>3533</v>
      </c>
      <c r="O2118" s="3">
        <v>38.444027777777784</v>
      </c>
      <c r="P2118" s="10">
        <v>6.230000000000004</v>
      </c>
    </row>
    <row r="2119" spans="1:16" x14ac:dyDescent="0.35">
      <c r="A2119" s="28" t="s">
        <v>118</v>
      </c>
      <c r="B2119">
        <v>429</v>
      </c>
      <c r="C2119">
        <v>5805</v>
      </c>
      <c r="D2119" s="3">
        <v>278.41000000000003</v>
      </c>
      <c r="E2119" s="3">
        <v>92.29</v>
      </c>
      <c r="F2119" s="3">
        <v>80.08</v>
      </c>
      <c r="G2119" s="3">
        <f t="shared" si="33"/>
        <v>1.1524725274725276</v>
      </c>
      <c r="H2119" s="3">
        <v>24.29</v>
      </c>
      <c r="I2119" s="3">
        <v>0.94</v>
      </c>
      <c r="J2119" s="3">
        <v>0.87</v>
      </c>
      <c r="K2119" s="3">
        <v>97.62</v>
      </c>
      <c r="L2119" s="3">
        <v>80.97</v>
      </c>
      <c r="M2119" s="42">
        <v>5229.59</v>
      </c>
      <c r="N2119" s="45">
        <v>3508.06</v>
      </c>
      <c r="O2119" s="3">
        <v>38.175546296296297</v>
      </c>
      <c r="P2119" s="10">
        <v>65.710000000000008</v>
      </c>
    </row>
    <row r="2120" spans="1:16" x14ac:dyDescent="0.35">
      <c r="A2120" s="28" t="s">
        <v>118</v>
      </c>
      <c r="B2120">
        <v>430</v>
      </c>
      <c r="C2120">
        <v>4937</v>
      </c>
      <c r="D2120" s="3">
        <v>252.74</v>
      </c>
      <c r="E2120" s="3">
        <v>82.43</v>
      </c>
      <c r="F2120" s="3">
        <v>76.260000000000005</v>
      </c>
      <c r="G2120" s="3">
        <f t="shared" si="33"/>
        <v>1.0809074219774455</v>
      </c>
      <c r="H2120" s="3">
        <v>57.1</v>
      </c>
      <c r="I2120" s="3">
        <v>0.97</v>
      </c>
      <c r="J2120" s="3">
        <v>0.93</v>
      </c>
      <c r="K2120" s="3">
        <v>87.32</v>
      </c>
      <c r="L2120" s="3">
        <v>75.17</v>
      </c>
      <c r="M2120" s="42">
        <v>5047.66</v>
      </c>
      <c r="N2120" s="45">
        <v>3601.49</v>
      </c>
      <c r="O2120" s="3">
        <v>38.007092592592599</v>
      </c>
      <c r="P2120" s="10">
        <v>32.9</v>
      </c>
    </row>
    <row r="2121" spans="1:16" x14ac:dyDescent="0.35">
      <c r="A2121" s="28" t="s">
        <v>118</v>
      </c>
      <c r="B2121">
        <v>431</v>
      </c>
      <c r="C2121">
        <v>3403</v>
      </c>
      <c r="D2121" s="3">
        <v>222.03</v>
      </c>
      <c r="E2121" s="3">
        <v>73.459999999999994</v>
      </c>
      <c r="F2121" s="3">
        <v>58.98</v>
      </c>
      <c r="G2121" s="3">
        <f t="shared" si="33"/>
        <v>1.245506951508986</v>
      </c>
      <c r="H2121" s="3">
        <v>141.44</v>
      </c>
      <c r="I2121" s="3">
        <v>0.87</v>
      </c>
      <c r="J2121" s="3">
        <v>0.8</v>
      </c>
      <c r="K2121" s="3">
        <v>78.290000000000006</v>
      </c>
      <c r="L2121" s="3">
        <v>61.34</v>
      </c>
      <c r="M2121" s="42">
        <v>5216.6000000000004</v>
      </c>
      <c r="N2121" s="45">
        <v>3700.82</v>
      </c>
      <c r="O2121" s="3">
        <v>38.163518518518515</v>
      </c>
      <c r="P2121" s="10">
        <v>128.56</v>
      </c>
    </row>
    <row r="2122" spans="1:16" x14ac:dyDescent="0.35">
      <c r="A2122" s="28" t="s">
        <v>118</v>
      </c>
      <c r="B2122">
        <v>432</v>
      </c>
      <c r="C2122">
        <v>1187</v>
      </c>
      <c r="D2122" s="3">
        <v>125.82</v>
      </c>
      <c r="E2122" s="3">
        <v>47.23</v>
      </c>
      <c r="F2122" s="3">
        <v>32</v>
      </c>
      <c r="G2122" s="3">
        <f t="shared" si="33"/>
        <v>1.4759374999999999</v>
      </c>
      <c r="H2122" s="3">
        <v>167.92</v>
      </c>
      <c r="I2122" s="3">
        <v>0.94</v>
      </c>
      <c r="J2122" s="3">
        <v>0.68</v>
      </c>
      <c r="K2122" s="3">
        <v>48.37</v>
      </c>
      <c r="L2122" s="3">
        <v>31.6</v>
      </c>
      <c r="M2122" s="42">
        <v>5267.36</v>
      </c>
      <c r="N2122" s="45">
        <v>3627.3</v>
      </c>
      <c r="O2122" s="3">
        <v>38.210518518518519</v>
      </c>
      <c r="P2122" s="10">
        <v>102.08000000000001</v>
      </c>
    </row>
    <row r="2123" spans="1:16" x14ac:dyDescent="0.35">
      <c r="A2123" s="28" t="s">
        <v>118</v>
      </c>
      <c r="B2123">
        <v>433</v>
      </c>
      <c r="C2123">
        <v>2088</v>
      </c>
      <c r="D2123" s="3">
        <v>164.61</v>
      </c>
      <c r="E2123" s="3">
        <v>58.87</v>
      </c>
      <c r="F2123" s="3">
        <v>45.16</v>
      </c>
      <c r="G2123" s="3">
        <f t="shared" si="33"/>
        <v>1.3035872453498671</v>
      </c>
      <c r="H2123" s="3">
        <v>34.270000000000003</v>
      </c>
      <c r="I2123" s="3">
        <v>0.97</v>
      </c>
      <c r="J2123" s="3">
        <v>0.77</v>
      </c>
      <c r="K2123" s="3">
        <v>59.82</v>
      </c>
      <c r="L2123" s="3">
        <v>44.65</v>
      </c>
      <c r="M2123" s="42">
        <v>5411.92</v>
      </c>
      <c r="N2123" s="45">
        <v>4057.14</v>
      </c>
      <c r="O2123" s="3">
        <v>38.34437037037037</v>
      </c>
      <c r="P2123" s="10">
        <v>55.73</v>
      </c>
    </row>
    <row r="2124" spans="1:16" x14ac:dyDescent="0.35">
      <c r="A2124" s="28" t="s">
        <v>118</v>
      </c>
      <c r="B2124">
        <v>434</v>
      </c>
      <c r="C2124">
        <v>91580</v>
      </c>
      <c r="D2124" s="3">
        <v>1353.59</v>
      </c>
      <c r="E2124" s="3">
        <v>512.87</v>
      </c>
      <c r="F2124" s="3">
        <v>227.35</v>
      </c>
      <c r="G2124" s="3">
        <f t="shared" si="33"/>
        <v>2.2558610072575327</v>
      </c>
      <c r="H2124" s="3">
        <v>113.29</v>
      </c>
      <c r="I2124" s="3">
        <v>0.63</v>
      </c>
      <c r="J2124" s="3">
        <v>0.44</v>
      </c>
      <c r="K2124" s="3">
        <v>518.37</v>
      </c>
      <c r="L2124" s="3">
        <v>273.51</v>
      </c>
      <c r="M2124" s="42">
        <v>5589.35</v>
      </c>
      <c r="N2124" s="45">
        <v>4202.12</v>
      </c>
      <c r="O2124" s="3">
        <v>38.508657407407405</v>
      </c>
      <c r="P2124" s="10">
        <v>156.70999999999998</v>
      </c>
    </row>
    <row r="2125" spans="1:16" x14ac:dyDescent="0.35">
      <c r="A2125" s="28" t="s">
        <v>118</v>
      </c>
      <c r="B2125">
        <v>435</v>
      </c>
      <c r="C2125">
        <v>52816</v>
      </c>
      <c r="D2125" s="3">
        <v>1138.58</v>
      </c>
      <c r="E2125" s="3">
        <v>437.8</v>
      </c>
      <c r="F2125" s="3">
        <v>153.6</v>
      </c>
      <c r="G2125" s="3">
        <f t="shared" si="33"/>
        <v>2.850260416666667</v>
      </c>
      <c r="H2125" s="3">
        <v>75.67</v>
      </c>
      <c r="I2125" s="3">
        <v>0.51</v>
      </c>
      <c r="J2125" s="3">
        <v>0.35</v>
      </c>
      <c r="K2125" s="3">
        <v>466.14</v>
      </c>
      <c r="L2125" s="3">
        <v>192.97</v>
      </c>
      <c r="M2125" s="42">
        <v>5126.18</v>
      </c>
      <c r="N2125" s="45">
        <v>4388.09</v>
      </c>
      <c r="O2125" s="3">
        <v>38.079796296296294</v>
      </c>
      <c r="P2125" s="10">
        <v>14.329999999999998</v>
      </c>
    </row>
    <row r="2126" spans="1:16" x14ac:dyDescent="0.35">
      <c r="A2126" s="28" t="s">
        <v>118</v>
      </c>
      <c r="B2126">
        <v>436</v>
      </c>
      <c r="C2126">
        <v>4705</v>
      </c>
      <c r="D2126" s="3">
        <v>249.1</v>
      </c>
      <c r="E2126" s="3">
        <v>86.22</v>
      </c>
      <c r="F2126" s="3">
        <v>69.48</v>
      </c>
      <c r="G2126" s="3">
        <f t="shared" si="33"/>
        <v>1.2409326424870466</v>
      </c>
      <c r="H2126" s="3">
        <v>50.79</v>
      </c>
      <c r="I2126" s="3">
        <v>0.95</v>
      </c>
      <c r="J2126" s="3">
        <v>0.81</v>
      </c>
      <c r="K2126" s="3">
        <v>89.2</v>
      </c>
      <c r="L2126" s="3">
        <v>72.28</v>
      </c>
      <c r="M2126" s="42">
        <v>5727.57</v>
      </c>
      <c r="N2126" s="45">
        <v>4558.3900000000003</v>
      </c>
      <c r="O2126" s="3">
        <v>38.636638888888889</v>
      </c>
      <c r="P2126" s="10">
        <v>39.21</v>
      </c>
    </row>
    <row r="2127" spans="1:16" x14ac:dyDescent="0.35">
      <c r="A2127" s="28" t="s">
        <v>118</v>
      </c>
      <c r="B2127">
        <v>437</v>
      </c>
      <c r="C2127">
        <v>2807</v>
      </c>
      <c r="D2127" s="3">
        <v>189.14</v>
      </c>
      <c r="E2127" s="3">
        <v>61.71</v>
      </c>
      <c r="F2127" s="3">
        <v>57.92</v>
      </c>
      <c r="G2127" s="3">
        <f t="shared" si="33"/>
        <v>1.0654350828729282</v>
      </c>
      <c r="H2127" s="3">
        <v>31.79</v>
      </c>
      <c r="I2127" s="3">
        <v>0.99</v>
      </c>
      <c r="J2127" s="3">
        <v>0.94</v>
      </c>
      <c r="K2127" s="3">
        <v>63.35</v>
      </c>
      <c r="L2127" s="3">
        <v>57.94</v>
      </c>
      <c r="M2127" s="42">
        <v>4764.25</v>
      </c>
      <c r="N2127" s="45">
        <v>4585.9799999999996</v>
      </c>
      <c r="O2127" s="3">
        <v>37.744675925925925</v>
      </c>
      <c r="P2127" s="10">
        <v>58.21</v>
      </c>
    </row>
    <row r="2128" spans="1:16" x14ac:dyDescent="0.35">
      <c r="A2128" s="28" t="s">
        <v>118</v>
      </c>
      <c r="B2128">
        <v>438</v>
      </c>
      <c r="C2128">
        <v>3088</v>
      </c>
      <c r="D2128" s="3">
        <v>214.16</v>
      </c>
      <c r="E2128" s="3">
        <v>83.42</v>
      </c>
      <c r="F2128" s="3">
        <v>47.13</v>
      </c>
      <c r="G2128" s="3">
        <f t="shared" si="33"/>
        <v>1.7699978782092085</v>
      </c>
      <c r="H2128" s="3">
        <v>141.28</v>
      </c>
      <c r="I2128" s="3">
        <v>0.85</v>
      </c>
      <c r="J2128" s="3">
        <v>0.56000000000000005</v>
      </c>
      <c r="K2128" s="3">
        <v>85.6</v>
      </c>
      <c r="L2128" s="3">
        <v>48.81</v>
      </c>
      <c r="M2128" s="42">
        <v>4518.8500000000004</v>
      </c>
      <c r="N2128" s="45">
        <v>4463.3900000000003</v>
      </c>
      <c r="O2128" s="3">
        <v>37.517453703703701</v>
      </c>
      <c r="P2128" s="10">
        <v>128.72</v>
      </c>
    </row>
    <row r="2129" spans="1:16" x14ac:dyDescent="0.35">
      <c r="A2129" s="28" t="s">
        <v>118</v>
      </c>
      <c r="B2129">
        <v>439</v>
      </c>
      <c r="C2129">
        <v>69637</v>
      </c>
      <c r="D2129" s="3">
        <v>1495.38</v>
      </c>
      <c r="E2129" s="3">
        <v>466.91</v>
      </c>
      <c r="F2129" s="3">
        <v>189.9</v>
      </c>
      <c r="G2129" s="3">
        <f t="shared" si="33"/>
        <v>2.4587151132174832</v>
      </c>
      <c r="H2129" s="3">
        <v>10.59</v>
      </c>
      <c r="I2129" s="3">
        <v>0.39</v>
      </c>
      <c r="J2129" s="3">
        <v>0.41</v>
      </c>
      <c r="K2129" s="3">
        <v>500.41</v>
      </c>
      <c r="L2129" s="3">
        <v>271.54000000000002</v>
      </c>
      <c r="M2129" s="42">
        <v>4518.8</v>
      </c>
      <c r="N2129" s="45">
        <v>4323.91</v>
      </c>
      <c r="O2129" s="3">
        <v>37.517407407407411</v>
      </c>
      <c r="P2129" s="10">
        <v>79.41</v>
      </c>
    </row>
    <row r="2130" spans="1:16" x14ac:dyDescent="0.35">
      <c r="A2130" s="28" t="s">
        <v>118</v>
      </c>
      <c r="B2130">
        <v>440</v>
      </c>
      <c r="C2130">
        <v>21493</v>
      </c>
      <c r="D2130" s="3">
        <v>787.38</v>
      </c>
      <c r="E2130" s="3">
        <v>200.17</v>
      </c>
      <c r="F2130" s="3">
        <v>136.71</v>
      </c>
      <c r="G2130" s="3">
        <f t="shared" si="33"/>
        <v>1.4641942798624825</v>
      </c>
      <c r="H2130" s="3">
        <v>98.36</v>
      </c>
      <c r="I2130" s="3">
        <v>0.44</v>
      </c>
      <c r="J2130" s="3">
        <v>0.68</v>
      </c>
      <c r="K2130" s="3">
        <v>220.27</v>
      </c>
      <c r="L2130" s="3">
        <v>152</v>
      </c>
      <c r="M2130" s="42">
        <v>4946.21</v>
      </c>
      <c r="N2130" s="45">
        <v>4106.0600000000004</v>
      </c>
      <c r="O2130" s="3">
        <v>37.913157407407404</v>
      </c>
      <c r="P2130" s="10">
        <v>171.64</v>
      </c>
    </row>
    <row r="2131" spans="1:16" x14ac:dyDescent="0.35">
      <c r="A2131" s="28" t="s">
        <v>118</v>
      </c>
      <c r="B2131">
        <v>441</v>
      </c>
      <c r="C2131">
        <v>21695</v>
      </c>
      <c r="D2131" s="3">
        <v>829.33</v>
      </c>
      <c r="E2131" s="3">
        <v>311.48</v>
      </c>
      <c r="F2131" s="3">
        <v>88.68</v>
      </c>
      <c r="G2131" s="3">
        <f t="shared" si="33"/>
        <v>3.5124041497519167</v>
      </c>
      <c r="H2131" s="3">
        <v>160.01</v>
      </c>
      <c r="I2131" s="3">
        <v>0.4</v>
      </c>
      <c r="J2131" s="3">
        <v>0.28000000000000003</v>
      </c>
      <c r="K2131" s="3">
        <v>309.7</v>
      </c>
      <c r="L2131" s="3">
        <v>118.32</v>
      </c>
      <c r="M2131" s="42">
        <v>4387.03</v>
      </c>
      <c r="N2131" s="45">
        <v>3946.23</v>
      </c>
      <c r="O2131" s="3">
        <v>37.395398148148146</v>
      </c>
      <c r="P2131" s="10">
        <v>109.99000000000001</v>
      </c>
    </row>
    <row r="2132" spans="1:16" x14ac:dyDescent="0.35">
      <c r="A2132" s="28" t="s">
        <v>118</v>
      </c>
      <c r="B2132">
        <v>442</v>
      </c>
      <c r="C2132">
        <v>10015</v>
      </c>
      <c r="D2132" s="3">
        <v>358.21</v>
      </c>
      <c r="E2132" s="3">
        <v>115.47</v>
      </c>
      <c r="F2132" s="3">
        <v>110.43</v>
      </c>
      <c r="G2132" s="3">
        <f t="shared" si="33"/>
        <v>1.045639771801141</v>
      </c>
      <c r="H2132" s="3">
        <v>60.96</v>
      </c>
      <c r="I2132" s="3">
        <v>0.98</v>
      </c>
      <c r="J2132" s="3">
        <v>0.96</v>
      </c>
      <c r="K2132" s="3">
        <v>117.9</v>
      </c>
      <c r="L2132" s="3">
        <v>110</v>
      </c>
      <c r="M2132" s="42">
        <v>4889.46</v>
      </c>
      <c r="N2132" s="45">
        <v>3578.15</v>
      </c>
      <c r="O2132" s="3">
        <v>37.860611111111112</v>
      </c>
      <c r="P2132" s="10">
        <v>29.04</v>
      </c>
    </row>
    <row r="2133" spans="1:16" x14ac:dyDescent="0.35">
      <c r="A2133" s="28" t="s">
        <v>118</v>
      </c>
      <c r="B2133">
        <v>443</v>
      </c>
      <c r="C2133">
        <v>19057</v>
      </c>
      <c r="D2133" s="3">
        <v>507.13</v>
      </c>
      <c r="E2133" s="3">
        <v>168.53</v>
      </c>
      <c r="F2133" s="3">
        <v>143.97</v>
      </c>
      <c r="G2133" s="3">
        <f t="shared" si="33"/>
        <v>1.1705910953670904</v>
      </c>
      <c r="H2133" s="3">
        <v>150.69</v>
      </c>
      <c r="I2133" s="3">
        <v>0.93</v>
      </c>
      <c r="J2133" s="3">
        <v>0.85</v>
      </c>
      <c r="K2133" s="3">
        <v>172.24</v>
      </c>
      <c r="L2133" s="3">
        <v>148.01</v>
      </c>
      <c r="M2133" s="42">
        <v>4579.29</v>
      </c>
      <c r="N2133" s="45">
        <v>3683.22</v>
      </c>
      <c r="O2133" s="3">
        <v>37.573416666666667</v>
      </c>
      <c r="P2133" s="10">
        <v>119.31</v>
      </c>
    </row>
    <row r="2134" spans="1:16" x14ac:dyDescent="0.35">
      <c r="A2134" s="28" t="s">
        <v>118</v>
      </c>
      <c r="B2134">
        <v>444</v>
      </c>
      <c r="C2134">
        <v>2391</v>
      </c>
      <c r="D2134" s="3">
        <v>173.98</v>
      </c>
      <c r="E2134" s="3">
        <v>57.9</v>
      </c>
      <c r="F2134" s="3">
        <v>52.58</v>
      </c>
      <c r="G2134" s="3">
        <f t="shared" si="33"/>
        <v>1.101179155572461</v>
      </c>
      <c r="H2134" s="3">
        <v>0.66</v>
      </c>
      <c r="I2134" s="3">
        <v>0.99</v>
      </c>
      <c r="J2134" s="3">
        <v>0.91</v>
      </c>
      <c r="K2134" s="3">
        <v>58.55</v>
      </c>
      <c r="L2134" s="3">
        <v>51.63</v>
      </c>
      <c r="M2134" s="42">
        <v>4444.6000000000004</v>
      </c>
      <c r="N2134" s="45">
        <v>3625.13</v>
      </c>
      <c r="O2134" s="3">
        <v>37.4487037037037</v>
      </c>
      <c r="P2134" s="10">
        <v>89.34</v>
      </c>
    </row>
    <row r="2135" spans="1:16" x14ac:dyDescent="0.35">
      <c r="A2135" s="28" t="s">
        <v>118</v>
      </c>
      <c r="B2135">
        <v>445</v>
      </c>
      <c r="C2135">
        <v>56429</v>
      </c>
      <c r="D2135" s="3">
        <v>1202.55</v>
      </c>
      <c r="E2135" s="3">
        <v>454.58</v>
      </c>
      <c r="F2135" s="3">
        <v>158.05000000000001</v>
      </c>
      <c r="G2135" s="3">
        <f t="shared" si="33"/>
        <v>2.876178424549193</v>
      </c>
      <c r="H2135" s="3">
        <v>136.83000000000001</v>
      </c>
      <c r="I2135" s="3">
        <v>0.49</v>
      </c>
      <c r="J2135" s="3">
        <v>0.35</v>
      </c>
      <c r="K2135" s="3">
        <v>457.52</v>
      </c>
      <c r="L2135" s="3">
        <v>200.43</v>
      </c>
      <c r="M2135" s="42">
        <v>5020.6000000000004</v>
      </c>
      <c r="N2135" s="45">
        <v>3268.08</v>
      </c>
      <c r="O2135" s="3">
        <v>37.982037037037038</v>
      </c>
      <c r="P2135" s="10">
        <v>133.16999999999999</v>
      </c>
    </row>
    <row r="2136" spans="1:16" x14ac:dyDescent="0.35">
      <c r="A2136" s="28" t="s">
        <v>118</v>
      </c>
      <c r="B2136">
        <v>446</v>
      </c>
      <c r="C2136">
        <v>3572</v>
      </c>
      <c r="D2136" s="3">
        <v>218.31</v>
      </c>
      <c r="E2136" s="3">
        <v>79.569999999999993</v>
      </c>
      <c r="F2136" s="3">
        <v>57.16</v>
      </c>
      <c r="G2136" s="3">
        <f t="shared" si="33"/>
        <v>1.3920573827851643</v>
      </c>
      <c r="H2136" s="3">
        <v>3.77</v>
      </c>
      <c r="I2136" s="3">
        <v>0.94</v>
      </c>
      <c r="J2136" s="3">
        <v>0.72</v>
      </c>
      <c r="K2136" s="3">
        <v>81.3</v>
      </c>
      <c r="L2136" s="3">
        <v>57.66</v>
      </c>
      <c r="M2136" s="42">
        <v>4724.84</v>
      </c>
      <c r="N2136" s="45">
        <v>3194.97</v>
      </c>
      <c r="O2136" s="3">
        <v>37.708185185185179</v>
      </c>
      <c r="P2136" s="10">
        <v>86.23</v>
      </c>
    </row>
    <row r="2137" spans="1:16" x14ac:dyDescent="0.35">
      <c r="A2137" s="28" t="s">
        <v>118</v>
      </c>
      <c r="B2137">
        <v>447</v>
      </c>
      <c r="C2137">
        <v>2863</v>
      </c>
      <c r="D2137" s="3">
        <v>215.37</v>
      </c>
      <c r="E2137" s="3">
        <v>74.98</v>
      </c>
      <c r="F2137" s="3">
        <v>48.62</v>
      </c>
      <c r="G2137" s="3">
        <f t="shared" si="33"/>
        <v>1.5421637186343071</v>
      </c>
      <c r="H2137" s="3">
        <v>23.25</v>
      </c>
      <c r="I2137" s="3">
        <v>0.78</v>
      </c>
      <c r="J2137" s="3">
        <v>0.65</v>
      </c>
      <c r="K2137" s="3">
        <v>76.540000000000006</v>
      </c>
      <c r="L2137" s="3">
        <v>52.48</v>
      </c>
      <c r="M2137" s="42">
        <v>4704.4399999999996</v>
      </c>
      <c r="N2137" s="45">
        <v>3411.27</v>
      </c>
      <c r="O2137" s="3">
        <v>37.689296296296298</v>
      </c>
      <c r="P2137" s="10">
        <v>66.75</v>
      </c>
    </row>
    <row r="2138" spans="1:16" x14ac:dyDescent="0.35">
      <c r="A2138" s="28" t="s">
        <v>118</v>
      </c>
      <c r="B2138">
        <v>448</v>
      </c>
      <c r="C2138">
        <v>66394</v>
      </c>
      <c r="D2138" s="3">
        <v>1040.6500000000001</v>
      </c>
      <c r="E2138" s="3">
        <v>382.45</v>
      </c>
      <c r="F2138" s="3">
        <v>221.04</v>
      </c>
      <c r="G2138" s="3">
        <f t="shared" si="33"/>
        <v>1.7302298226565327</v>
      </c>
      <c r="H2138" s="3">
        <v>164.09</v>
      </c>
      <c r="I2138" s="3">
        <v>0.77</v>
      </c>
      <c r="J2138" s="3">
        <v>0.57999999999999996</v>
      </c>
      <c r="K2138" s="3">
        <v>396.6</v>
      </c>
      <c r="L2138" s="3">
        <v>238.15</v>
      </c>
      <c r="M2138" s="42">
        <v>4319.5200000000004</v>
      </c>
      <c r="N2138" s="45">
        <v>2730.88</v>
      </c>
      <c r="O2138" s="3">
        <v>37.332888888888895</v>
      </c>
      <c r="P2138" s="10">
        <v>105.91</v>
      </c>
    </row>
    <row r="2139" spans="1:16" x14ac:dyDescent="0.35">
      <c r="A2139" s="28" t="s">
        <v>118</v>
      </c>
      <c r="B2139">
        <v>449</v>
      </c>
      <c r="C2139">
        <v>2236</v>
      </c>
      <c r="D2139" s="3">
        <v>184.34</v>
      </c>
      <c r="E2139" s="3">
        <v>74.64</v>
      </c>
      <c r="F2139" s="3">
        <v>38.14</v>
      </c>
      <c r="G2139" s="3">
        <f t="shared" si="33"/>
        <v>1.9570005243838489</v>
      </c>
      <c r="H2139" s="3">
        <v>149.88</v>
      </c>
      <c r="I2139" s="3">
        <v>0.83</v>
      </c>
      <c r="J2139" s="3">
        <v>0.51</v>
      </c>
      <c r="K2139" s="3">
        <v>73.430000000000007</v>
      </c>
      <c r="L2139" s="3">
        <v>38.9</v>
      </c>
      <c r="M2139" s="42">
        <v>3924.37</v>
      </c>
      <c r="N2139" s="45">
        <v>2810.56</v>
      </c>
      <c r="O2139" s="3">
        <v>36.967009259259264</v>
      </c>
      <c r="P2139" s="10">
        <v>120.12</v>
      </c>
    </row>
    <row r="2140" spans="1:16" x14ac:dyDescent="0.35">
      <c r="A2140" s="28" t="s">
        <v>118</v>
      </c>
      <c r="B2140">
        <v>450</v>
      </c>
      <c r="C2140">
        <v>23784</v>
      </c>
      <c r="D2140" s="3">
        <v>573.39</v>
      </c>
      <c r="E2140" s="3">
        <v>186.97</v>
      </c>
      <c r="F2140" s="3">
        <v>161.97</v>
      </c>
      <c r="G2140" s="3">
        <f t="shared" si="33"/>
        <v>1.1543495709081928</v>
      </c>
      <c r="H2140" s="3">
        <v>174.26</v>
      </c>
      <c r="I2140" s="3">
        <v>0.91</v>
      </c>
      <c r="J2140" s="3">
        <v>0.87</v>
      </c>
      <c r="K2140" s="3">
        <v>200.64</v>
      </c>
      <c r="L2140" s="3">
        <v>165.79</v>
      </c>
      <c r="M2140" s="42">
        <v>4154.42</v>
      </c>
      <c r="N2140" s="45">
        <v>3149.71</v>
      </c>
      <c r="O2140" s="3">
        <v>37.180018518518516</v>
      </c>
      <c r="P2140" s="10">
        <v>95.740000000000009</v>
      </c>
    </row>
    <row r="2141" spans="1:16" x14ac:dyDescent="0.35">
      <c r="A2141" s="28" t="s">
        <v>118</v>
      </c>
      <c r="B2141">
        <v>451</v>
      </c>
      <c r="C2141">
        <v>4100</v>
      </c>
      <c r="D2141" s="3">
        <v>251.68</v>
      </c>
      <c r="E2141" s="3">
        <v>96.32</v>
      </c>
      <c r="F2141" s="3">
        <v>54.2</v>
      </c>
      <c r="G2141" s="3">
        <f t="shared" si="33"/>
        <v>1.7771217712177119</v>
      </c>
      <c r="H2141" s="3">
        <v>49.73</v>
      </c>
      <c r="I2141" s="3">
        <v>0.81</v>
      </c>
      <c r="J2141" s="3">
        <v>0.56000000000000005</v>
      </c>
      <c r="K2141" s="3">
        <v>93.6</v>
      </c>
      <c r="L2141" s="3">
        <v>54.52</v>
      </c>
      <c r="M2141" s="42">
        <v>3939.39</v>
      </c>
      <c r="N2141" s="45">
        <v>3358.6</v>
      </c>
      <c r="O2141" s="3">
        <v>36.980916666666666</v>
      </c>
      <c r="P2141" s="10">
        <v>40.270000000000003</v>
      </c>
    </row>
    <row r="2142" spans="1:16" x14ac:dyDescent="0.35">
      <c r="A2142" s="28" t="s">
        <v>118</v>
      </c>
      <c r="B2142">
        <v>452</v>
      </c>
      <c r="C2142">
        <v>1419</v>
      </c>
      <c r="D2142" s="3">
        <v>139.22</v>
      </c>
      <c r="E2142" s="3">
        <v>54.1</v>
      </c>
      <c r="F2142" s="3">
        <v>33.4</v>
      </c>
      <c r="G2142" s="3">
        <f t="shared" si="33"/>
        <v>1.6197604790419162</v>
      </c>
      <c r="H2142" s="3">
        <v>139.21</v>
      </c>
      <c r="I2142" s="3">
        <v>0.92</v>
      </c>
      <c r="J2142" s="3">
        <v>0.62</v>
      </c>
      <c r="K2142" s="3">
        <v>54.04</v>
      </c>
      <c r="L2142" s="3">
        <v>33.94</v>
      </c>
      <c r="M2142" s="42">
        <v>4009.81</v>
      </c>
      <c r="N2142" s="45">
        <v>3503.68</v>
      </c>
      <c r="O2142" s="3">
        <v>37.046120370370367</v>
      </c>
      <c r="P2142" s="10">
        <v>130.79</v>
      </c>
    </row>
    <row r="2143" spans="1:16" x14ac:dyDescent="0.35">
      <c r="A2143" s="28" t="s">
        <v>118</v>
      </c>
      <c r="B2143">
        <v>453</v>
      </c>
      <c r="C2143">
        <v>154163</v>
      </c>
      <c r="D2143" s="3">
        <v>2466.3000000000002</v>
      </c>
      <c r="E2143" s="3">
        <v>810.88</v>
      </c>
      <c r="F2143" s="3">
        <v>242.07</v>
      </c>
      <c r="G2143" s="3">
        <f t="shared" si="33"/>
        <v>3.3497748585120006</v>
      </c>
      <c r="H2143" s="3">
        <v>51.92</v>
      </c>
      <c r="I2143" s="3">
        <v>0.32</v>
      </c>
      <c r="J2143" s="3">
        <v>0.3</v>
      </c>
      <c r="K2143" s="3">
        <v>903.94</v>
      </c>
      <c r="L2143" s="3">
        <v>368.46</v>
      </c>
      <c r="M2143" s="42">
        <v>4209.43</v>
      </c>
      <c r="N2143" s="45">
        <v>3523.36</v>
      </c>
      <c r="O2143" s="3">
        <v>37.230953703703705</v>
      </c>
      <c r="P2143" s="10">
        <v>38.08</v>
      </c>
    </row>
    <row r="2144" spans="1:16" x14ac:dyDescent="0.35">
      <c r="A2144" s="28" t="s">
        <v>118</v>
      </c>
      <c r="B2144">
        <v>454</v>
      </c>
      <c r="C2144">
        <v>2946</v>
      </c>
      <c r="D2144" s="3">
        <v>206.23</v>
      </c>
      <c r="E2144" s="3">
        <v>72.260000000000005</v>
      </c>
      <c r="F2144" s="3">
        <v>51.91</v>
      </c>
      <c r="G2144" s="3">
        <f t="shared" si="33"/>
        <v>1.3920246580620306</v>
      </c>
      <c r="H2144" s="3">
        <v>46.43</v>
      </c>
      <c r="I2144" s="3">
        <v>0.87</v>
      </c>
      <c r="J2144" s="3">
        <v>0.72</v>
      </c>
      <c r="K2144" s="3">
        <v>76.489999999999995</v>
      </c>
      <c r="L2144" s="3">
        <v>54.73</v>
      </c>
      <c r="M2144" s="42">
        <v>4220.8900000000003</v>
      </c>
      <c r="N2144" s="45">
        <v>3840.13</v>
      </c>
      <c r="O2144" s="3">
        <v>37.241564814814815</v>
      </c>
      <c r="P2144" s="10">
        <v>43.57</v>
      </c>
    </row>
    <row r="2145" spans="1:16" x14ac:dyDescent="0.35">
      <c r="A2145" s="28" t="s">
        <v>118</v>
      </c>
      <c r="B2145">
        <v>455</v>
      </c>
      <c r="C2145">
        <v>2100</v>
      </c>
      <c r="D2145" s="3">
        <v>165.75</v>
      </c>
      <c r="E2145" s="3">
        <v>60.69</v>
      </c>
      <c r="F2145" s="3">
        <v>44.06</v>
      </c>
      <c r="G2145" s="3">
        <f t="shared" si="33"/>
        <v>1.3774398547435314</v>
      </c>
      <c r="H2145" s="3">
        <v>105.9</v>
      </c>
      <c r="I2145" s="3">
        <v>0.96</v>
      </c>
      <c r="J2145" s="3">
        <v>0.73</v>
      </c>
      <c r="K2145" s="3">
        <v>61.85</v>
      </c>
      <c r="L2145" s="3">
        <v>44.7</v>
      </c>
      <c r="M2145" s="42">
        <v>3898.32</v>
      </c>
      <c r="N2145" s="45">
        <v>4046.04</v>
      </c>
      <c r="O2145" s="3">
        <v>36.942888888888888</v>
      </c>
      <c r="P2145" s="10">
        <v>164.1</v>
      </c>
    </row>
    <row r="2146" spans="1:16" x14ac:dyDescent="0.35">
      <c r="A2146" s="28" t="s">
        <v>118</v>
      </c>
      <c r="B2146">
        <v>456</v>
      </c>
      <c r="C2146">
        <v>30971</v>
      </c>
      <c r="D2146" s="3">
        <v>685.24</v>
      </c>
      <c r="E2146" s="3">
        <v>253.18</v>
      </c>
      <c r="F2146" s="3">
        <v>155.75</v>
      </c>
      <c r="G2146" s="3">
        <f t="shared" si="33"/>
        <v>1.6255537720706261</v>
      </c>
      <c r="H2146" s="3">
        <v>50.35</v>
      </c>
      <c r="I2146" s="3">
        <v>0.83</v>
      </c>
      <c r="J2146" s="3">
        <v>0.62</v>
      </c>
      <c r="K2146" s="3">
        <v>246.13</v>
      </c>
      <c r="L2146" s="3">
        <v>154.30000000000001</v>
      </c>
      <c r="M2146" s="42">
        <v>3742.72</v>
      </c>
      <c r="N2146" s="45">
        <v>4131.41</v>
      </c>
      <c r="O2146" s="3">
        <v>36.798814814814818</v>
      </c>
      <c r="P2146" s="10">
        <v>39.65</v>
      </c>
    </row>
    <row r="2147" spans="1:16" x14ac:dyDescent="0.35">
      <c r="A2147" s="28" t="s">
        <v>118</v>
      </c>
      <c r="B2147">
        <v>457</v>
      </c>
      <c r="C2147">
        <v>5352</v>
      </c>
      <c r="D2147" s="3">
        <v>326.95999999999998</v>
      </c>
      <c r="E2147" s="3">
        <v>93.02</v>
      </c>
      <c r="F2147" s="3">
        <v>73.25</v>
      </c>
      <c r="G2147" s="3">
        <f t="shared" si="33"/>
        <v>1.2698976109215017</v>
      </c>
      <c r="H2147" s="3">
        <v>54.7</v>
      </c>
      <c r="I2147" s="3">
        <v>0.63</v>
      </c>
      <c r="J2147" s="3">
        <v>0.79</v>
      </c>
      <c r="K2147" s="3">
        <v>105.55</v>
      </c>
      <c r="L2147" s="3">
        <v>87.08</v>
      </c>
      <c r="M2147" s="42">
        <v>4136.25</v>
      </c>
      <c r="N2147" s="45">
        <v>4172.54</v>
      </c>
      <c r="O2147" s="3">
        <v>37.163194444444443</v>
      </c>
      <c r="P2147" s="10">
        <v>35.299999999999997</v>
      </c>
    </row>
    <row r="2148" spans="1:16" x14ac:dyDescent="0.35">
      <c r="A2148" s="28" t="s">
        <v>118</v>
      </c>
      <c r="B2148">
        <v>458</v>
      </c>
      <c r="C2148">
        <v>50888</v>
      </c>
      <c r="D2148" s="3">
        <v>921.09</v>
      </c>
      <c r="E2148" s="3">
        <v>290.77</v>
      </c>
      <c r="F2148" s="3">
        <v>222.83</v>
      </c>
      <c r="G2148" s="3">
        <f t="shared" si="33"/>
        <v>1.3048961091414979</v>
      </c>
      <c r="H2148" s="3">
        <v>11.65</v>
      </c>
      <c r="I2148" s="3">
        <v>0.75</v>
      </c>
      <c r="J2148" s="3">
        <v>0.77</v>
      </c>
      <c r="K2148" s="3">
        <v>326.17</v>
      </c>
      <c r="L2148" s="3">
        <v>236.7</v>
      </c>
      <c r="M2148" s="42">
        <v>3561.55</v>
      </c>
      <c r="N2148" s="45">
        <v>3920.51</v>
      </c>
      <c r="O2148" s="3">
        <v>36.63106481481482</v>
      </c>
      <c r="P2148" s="10">
        <v>78.349999999999994</v>
      </c>
    </row>
    <row r="2149" spans="1:16" x14ac:dyDescent="0.35">
      <c r="A2149" s="28" t="s">
        <v>118</v>
      </c>
      <c r="B2149">
        <v>459</v>
      </c>
      <c r="C2149">
        <v>4418</v>
      </c>
      <c r="D2149" s="3">
        <v>266.99</v>
      </c>
      <c r="E2149" s="3">
        <v>100.19</v>
      </c>
      <c r="F2149" s="3">
        <v>56.15</v>
      </c>
      <c r="G2149" s="3">
        <f t="shared" si="33"/>
        <v>1.7843276936776491</v>
      </c>
      <c r="H2149" s="3">
        <v>78.959999999999994</v>
      </c>
      <c r="I2149" s="3">
        <v>0.78</v>
      </c>
      <c r="J2149" s="3">
        <v>0.56000000000000005</v>
      </c>
      <c r="K2149" s="3">
        <v>97.49</v>
      </c>
      <c r="L2149" s="3">
        <v>58.7</v>
      </c>
      <c r="M2149" s="42">
        <v>3102.01</v>
      </c>
      <c r="N2149" s="45">
        <v>4051</v>
      </c>
      <c r="O2149" s="3">
        <v>36.205564814814814</v>
      </c>
      <c r="P2149" s="10">
        <v>11.040000000000006</v>
      </c>
    </row>
    <row r="2150" spans="1:16" x14ac:dyDescent="0.35">
      <c r="A2150" s="28" t="s">
        <v>118</v>
      </c>
      <c r="B2150">
        <v>460</v>
      </c>
      <c r="C2150">
        <v>5932</v>
      </c>
      <c r="D2150" s="3">
        <v>298.58</v>
      </c>
      <c r="E2150" s="3">
        <v>100.44</v>
      </c>
      <c r="F2150" s="3">
        <v>75.2</v>
      </c>
      <c r="G2150" s="3">
        <f t="shared" si="33"/>
        <v>1.3356382978723405</v>
      </c>
      <c r="H2150" s="3">
        <v>10.23</v>
      </c>
      <c r="I2150" s="3">
        <v>0.84</v>
      </c>
      <c r="J2150" s="3">
        <v>0.75</v>
      </c>
      <c r="K2150" s="3">
        <v>104.68</v>
      </c>
      <c r="L2150" s="3">
        <v>83.27</v>
      </c>
      <c r="M2150" s="42">
        <v>3087.91</v>
      </c>
      <c r="N2150" s="45">
        <v>3790.27</v>
      </c>
      <c r="O2150" s="3">
        <v>36.192509259259261</v>
      </c>
      <c r="P2150" s="10">
        <v>79.77</v>
      </c>
    </row>
    <row r="2151" spans="1:16" x14ac:dyDescent="0.35">
      <c r="A2151" s="28" t="s">
        <v>118</v>
      </c>
      <c r="B2151">
        <v>461</v>
      </c>
      <c r="C2151">
        <v>3128</v>
      </c>
      <c r="D2151" s="3">
        <v>200.06</v>
      </c>
      <c r="E2151" s="3">
        <v>66.42</v>
      </c>
      <c r="F2151" s="3">
        <v>59.96</v>
      </c>
      <c r="G2151" s="3">
        <f t="shared" si="33"/>
        <v>1.1077384923282187</v>
      </c>
      <c r="H2151" s="3">
        <v>140.56</v>
      </c>
      <c r="I2151" s="3">
        <v>0.98</v>
      </c>
      <c r="J2151" s="3">
        <v>0.9</v>
      </c>
      <c r="K2151" s="3">
        <v>67.23</v>
      </c>
      <c r="L2151" s="3">
        <v>59.93</v>
      </c>
      <c r="M2151" s="42">
        <v>3405.86</v>
      </c>
      <c r="N2151" s="45">
        <v>3688.98</v>
      </c>
      <c r="O2151" s="3">
        <v>36.486907407407408</v>
      </c>
      <c r="P2151" s="10">
        <v>129.44</v>
      </c>
    </row>
    <row r="2152" spans="1:16" x14ac:dyDescent="0.35">
      <c r="A2152" s="28" t="s">
        <v>118</v>
      </c>
      <c r="B2152">
        <v>462</v>
      </c>
      <c r="C2152">
        <v>8316</v>
      </c>
      <c r="D2152" s="3">
        <v>345.1</v>
      </c>
      <c r="E2152" s="3">
        <v>134.66</v>
      </c>
      <c r="F2152" s="3">
        <v>78.63</v>
      </c>
      <c r="G2152" s="3">
        <f t="shared" si="33"/>
        <v>1.7125778964771716</v>
      </c>
      <c r="H2152" s="3">
        <v>154.12</v>
      </c>
      <c r="I2152" s="3">
        <v>0.88</v>
      </c>
      <c r="J2152" s="3">
        <v>0.57999999999999996</v>
      </c>
      <c r="K2152" s="3">
        <v>136.24</v>
      </c>
      <c r="L2152" s="3">
        <v>80.14</v>
      </c>
      <c r="M2152" s="42">
        <v>3553.79</v>
      </c>
      <c r="N2152" s="45">
        <v>3368.36</v>
      </c>
      <c r="O2152" s="3">
        <v>36.623879629629627</v>
      </c>
      <c r="P2152" s="10">
        <v>115.88</v>
      </c>
    </row>
    <row r="2153" spans="1:16" x14ac:dyDescent="0.35">
      <c r="A2153" s="28" t="s">
        <v>118</v>
      </c>
      <c r="B2153">
        <v>463</v>
      </c>
      <c r="C2153">
        <v>6287</v>
      </c>
      <c r="D2153" s="3">
        <v>295.88</v>
      </c>
      <c r="E2153" s="3">
        <v>97.49</v>
      </c>
      <c r="F2153" s="3">
        <v>82.11</v>
      </c>
      <c r="G2153" s="3">
        <f t="shared" si="33"/>
        <v>1.1873097064912921</v>
      </c>
      <c r="H2153" s="3">
        <v>79.73</v>
      </c>
      <c r="I2153" s="3">
        <v>0.9</v>
      </c>
      <c r="J2153" s="3">
        <v>0.84</v>
      </c>
      <c r="K2153" s="3">
        <v>101.92</v>
      </c>
      <c r="L2153" s="3">
        <v>85.2</v>
      </c>
      <c r="M2153" s="42">
        <v>3097.93</v>
      </c>
      <c r="N2153" s="45">
        <v>3406.23</v>
      </c>
      <c r="O2153" s="3">
        <v>36.201787037037036</v>
      </c>
      <c r="P2153" s="10">
        <v>10.269999999999996</v>
      </c>
    </row>
    <row r="2154" spans="1:16" x14ac:dyDescent="0.35">
      <c r="A2154" s="28" t="s">
        <v>118</v>
      </c>
      <c r="B2154">
        <v>464</v>
      </c>
      <c r="C2154">
        <v>44076</v>
      </c>
      <c r="D2154" s="3">
        <v>883.39</v>
      </c>
      <c r="E2154" s="3">
        <v>322.45</v>
      </c>
      <c r="F2154" s="3">
        <v>174.04</v>
      </c>
      <c r="G2154" s="3">
        <f t="shared" si="33"/>
        <v>1.8527350034474834</v>
      </c>
      <c r="H2154" s="3">
        <v>66.08</v>
      </c>
      <c r="I2154" s="3">
        <v>0.71</v>
      </c>
      <c r="J2154" s="3">
        <v>0.54</v>
      </c>
      <c r="K2154" s="3">
        <v>336.16</v>
      </c>
      <c r="L2154" s="3">
        <v>190.57</v>
      </c>
      <c r="M2154" s="42">
        <v>3824.2</v>
      </c>
      <c r="N2154" s="45">
        <v>3167.06</v>
      </c>
      <c r="O2154" s="3">
        <v>36.874259259259254</v>
      </c>
      <c r="P2154" s="10">
        <v>23.92</v>
      </c>
    </row>
    <row r="2155" spans="1:16" x14ac:dyDescent="0.35">
      <c r="A2155" s="28" t="s">
        <v>118</v>
      </c>
      <c r="B2155">
        <v>465</v>
      </c>
      <c r="C2155">
        <v>14181</v>
      </c>
      <c r="D2155" s="3">
        <v>485.03</v>
      </c>
      <c r="E2155" s="3">
        <v>180.88</v>
      </c>
      <c r="F2155" s="3">
        <v>99.82</v>
      </c>
      <c r="G2155" s="3">
        <f t="shared" si="33"/>
        <v>1.812061711079944</v>
      </c>
      <c r="H2155" s="3">
        <v>35.21</v>
      </c>
      <c r="I2155" s="3">
        <v>0.76</v>
      </c>
      <c r="J2155" s="3">
        <v>0.55000000000000004</v>
      </c>
      <c r="K2155" s="3">
        <v>174.92</v>
      </c>
      <c r="L2155" s="3">
        <v>103.28</v>
      </c>
      <c r="M2155" s="42">
        <v>3389.67</v>
      </c>
      <c r="N2155" s="45">
        <v>3058.86</v>
      </c>
      <c r="O2155" s="3">
        <v>36.471916666666665</v>
      </c>
      <c r="P2155" s="10">
        <v>54.79</v>
      </c>
    </row>
    <row r="2156" spans="1:16" x14ac:dyDescent="0.35">
      <c r="A2156" s="28" t="s">
        <v>118</v>
      </c>
      <c r="B2156">
        <v>466</v>
      </c>
      <c r="C2156">
        <v>2843</v>
      </c>
      <c r="D2156" s="3">
        <v>202.24</v>
      </c>
      <c r="E2156" s="3">
        <v>73.489999999999995</v>
      </c>
      <c r="F2156" s="3">
        <v>49.25</v>
      </c>
      <c r="G2156" s="3">
        <f t="shared" si="33"/>
        <v>1.4921827411167512</v>
      </c>
      <c r="H2156" s="3">
        <v>126.12</v>
      </c>
      <c r="I2156" s="3">
        <v>0.87</v>
      </c>
      <c r="J2156" s="3">
        <v>0.67</v>
      </c>
      <c r="K2156" s="3">
        <v>72.56</v>
      </c>
      <c r="L2156" s="3">
        <v>50.91</v>
      </c>
      <c r="M2156" s="42">
        <v>3395.24</v>
      </c>
      <c r="N2156" s="45">
        <v>2924.1</v>
      </c>
      <c r="O2156" s="3">
        <v>36.477074074074075</v>
      </c>
      <c r="P2156" s="10">
        <v>143.88</v>
      </c>
    </row>
    <row r="2157" spans="1:16" x14ac:dyDescent="0.35">
      <c r="A2157" s="28" t="s">
        <v>118</v>
      </c>
      <c r="B2157">
        <v>467</v>
      </c>
      <c r="C2157">
        <v>62407</v>
      </c>
      <c r="D2157" s="3">
        <v>1222.47</v>
      </c>
      <c r="E2157" s="3">
        <v>457.97</v>
      </c>
      <c r="F2157" s="3">
        <v>173.5</v>
      </c>
      <c r="G2157" s="3">
        <f t="shared" si="33"/>
        <v>2.6395965417867435</v>
      </c>
      <c r="H2157" s="3">
        <v>92.6</v>
      </c>
      <c r="I2157" s="3">
        <v>0.52</v>
      </c>
      <c r="J2157" s="3">
        <v>0.38</v>
      </c>
      <c r="K2157" s="3">
        <v>481.2</v>
      </c>
      <c r="L2157" s="3">
        <v>199.6</v>
      </c>
      <c r="M2157" s="42">
        <v>3114.34</v>
      </c>
      <c r="N2157" s="45">
        <v>3032</v>
      </c>
      <c r="O2157" s="3">
        <v>36.216981481481476</v>
      </c>
      <c r="P2157" s="10">
        <v>177.4</v>
      </c>
    </row>
    <row r="2158" spans="1:16" x14ac:dyDescent="0.35">
      <c r="A2158" s="28" t="s">
        <v>118</v>
      </c>
      <c r="B2158">
        <v>468</v>
      </c>
      <c r="C2158">
        <v>118837</v>
      </c>
      <c r="D2158" s="3">
        <v>1412.42</v>
      </c>
      <c r="E2158" s="3">
        <v>517.52</v>
      </c>
      <c r="F2158" s="3">
        <v>292.37</v>
      </c>
      <c r="G2158" s="3">
        <f t="shared" si="33"/>
        <v>1.7700858501214214</v>
      </c>
      <c r="H2158" s="3">
        <v>105.1</v>
      </c>
      <c r="I2158" s="3">
        <v>0.75</v>
      </c>
      <c r="J2158" s="3">
        <v>0.56000000000000005</v>
      </c>
      <c r="K2158" s="3">
        <v>524.70000000000005</v>
      </c>
      <c r="L2158" s="3">
        <v>314.48</v>
      </c>
      <c r="M2158" s="42">
        <v>3617.55</v>
      </c>
      <c r="N2158" s="45">
        <v>2855.44</v>
      </c>
      <c r="O2158" s="3">
        <v>36.682916666666671</v>
      </c>
      <c r="P2158" s="10">
        <v>164.9</v>
      </c>
    </row>
    <row r="2159" spans="1:16" x14ac:dyDescent="0.35">
      <c r="A2159" s="28" t="s">
        <v>118</v>
      </c>
      <c r="B2159">
        <v>469</v>
      </c>
      <c r="C2159">
        <v>9251</v>
      </c>
      <c r="D2159" s="3">
        <v>354.34</v>
      </c>
      <c r="E2159" s="3">
        <v>129.15</v>
      </c>
      <c r="F2159" s="3">
        <v>91.21</v>
      </c>
      <c r="G2159" s="3">
        <f t="shared" si="33"/>
        <v>1.4159631619339985</v>
      </c>
      <c r="H2159" s="3">
        <v>15.23</v>
      </c>
      <c r="I2159" s="3">
        <v>0.93</v>
      </c>
      <c r="J2159" s="3">
        <v>0.71</v>
      </c>
      <c r="K2159" s="3">
        <v>126.78</v>
      </c>
      <c r="L2159" s="3">
        <v>92.24</v>
      </c>
      <c r="M2159" s="42">
        <v>3295.09</v>
      </c>
      <c r="N2159" s="45">
        <v>2792.96</v>
      </c>
      <c r="O2159" s="3">
        <v>36.384342592592589</v>
      </c>
      <c r="P2159" s="10">
        <v>74.77</v>
      </c>
    </row>
    <row r="2160" spans="1:16" x14ac:dyDescent="0.35">
      <c r="A2160" s="28" t="s">
        <v>118</v>
      </c>
      <c r="B2160">
        <v>470</v>
      </c>
      <c r="C2160">
        <v>3944</v>
      </c>
      <c r="D2160" s="3">
        <v>224.11</v>
      </c>
      <c r="E2160" s="3">
        <v>74.180000000000007</v>
      </c>
      <c r="F2160" s="3">
        <v>67.7</v>
      </c>
      <c r="G2160" s="3">
        <f t="shared" si="33"/>
        <v>1.0957163958641063</v>
      </c>
      <c r="H2160" s="3">
        <v>150.65</v>
      </c>
      <c r="I2160" s="3">
        <v>0.99</v>
      </c>
      <c r="J2160" s="3">
        <v>0.91</v>
      </c>
      <c r="K2160" s="3">
        <v>76.61</v>
      </c>
      <c r="L2160" s="3">
        <v>67.27</v>
      </c>
      <c r="M2160" s="42">
        <v>3216.83</v>
      </c>
      <c r="N2160" s="45">
        <v>2608.67</v>
      </c>
      <c r="O2160" s="3">
        <v>36.31187962962963</v>
      </c>
      <c r="P2160" s="10">
        <v>119.35</v>
      </c>
    </row>
    <row r="2161" spans="1:16" x14ac:dyDescent="0.35">
      <c r="A2161" s="28" t="s">
        <v>118</v>
      </c>
      <c r="B2161">
        <v>471</v>
      </c>
      <c r="C2161">
        <v>4523</v>
      </c>
      <c r="D2161" s="3">
        <v>259.63</v>
      </c>
      <c r="E2161" s="3">
        <v>77.41</v>
      </c>
      <c r="F2161" s="3">
        <v>74.400000000000006</v>
      </c>
      <c r="G2161" s="3">
        <f t="shared" si="33"/>
        <v>1.0404569892473117</v>
      </c>
      <c r="H2161" s="3">
        <v>12.68</v>
      </c>
      <c r="I2161" s="3">
        <v>0.84</v>
      </c>
      <c r="J2161" s="3">
        <v>0.96</v>
      </c>
      <c r="K2161" s="3">
        <v>86.31</v>
      </c>
      <c r="L2161" s="3">
        <v>78</v>
      </c>
      <c r="M2161" s="42">
        <v>3039.93</v>
      </c>
      <c r="N2161" s="45">
        <v>2574.4299999999998</v>
      </c>
      <c r="O2161" s="3">
        <v>36.148083333333332</v>
      </c>
      <c r="P2161" s="10">
        <v>77.319999999999993</v>
      </c>
    </row>
    <row r="2162" spans="1:16" x14ac:dyDescent="0.35">
      <c r="A2162" s="28" t="s">
        <v>118</v>
      </c>
      <c r="B2162">
        <v>472</v>
      </c>
      <c r="C2162">
        <v>2901</v>
      </c>
      <c r="D2162" s="3">
        <v>193.18</v>
      </c>
      <c r="E2162" s="3">
        <v>70.16</v>
      </c>
      <c r="F2162" s="3">
        <v>52.64</v>
      </c>
      <c r="G2162" s="3">
        <f t="shared" si="33"/>
        <v>1.3328267477203646</v>
      </c>
      <c r="H2162" s="3">
        <v>153.16</v>
      </c>
      <c r="I2162" s="3">
        <v>0.98</v>
      </c>
      <c r="J2162" s="3">
        <v>0.75</v>
      </c>
      <c r="K2162" s="3">
        <v>69.64</v>
      </c>
      <c r="L2162" s="3">
        <v>51.05</v>
      </c>
      <c r="M2162" s="42">
        <v>2647.93</v>
      </c>
      <c r="N2162" s="45">
        <v>2501.12</v>
      </c>
      <c r="O2162" s="3">
        <v>35.785120370370372</v>
      </c>
      <c r="P2162" s="10">
        <v>116.84</v>
      </c>
    </row>
    <row r="2163" spans="1:16" x14ac:dyDescent="0.35">
      <c r="A2163" s="28" t="s">
        <v>118</v>
      </c>
      <c r="B2163">
        <v>473</v>
      </c>
      <c r="C2163">
        <v>16404</v>
      </c>
      <c r="D2163" s="3">
        <v>484.31</v>
      </c>
      <c r="E2163" s="3">
        <v>162.78</v>
      </c>
      <c r="F2163" s="3">
        <v>128.31</v>
      </c>
      <c r="G2163" s="3">
        <f t="shared" si="33"/>
        <v>1.2686462473696516</v>
      </c>
      <c r="H2163" s="3">
        <v>58.5</v>
      </c>
      <c r="I2163" s="3">
        <v>0.88</v>
      </c>
      <c r="J2163" s="3">
        <v>0.79</v>
      </c>
      <c r="K2163" s="3">
        <v>171.19</v>
      </c>
      <c r="L2163" s="3">
        <v>129</v>
      </c>
      <c r="M2163" s="42">
        <v>2308.1799999999998</v>
      </c>
      <c r="N2163" s="45">
        <v>2504.17</v>
      </c>
      <c r="O2163" s="3">
        <v>35.47053703703704</v>
      </c>
      <c r="P2163" s="10">
        <v>31.5</v>
      </c>
    </row>
    <row r="2164" spans="1:16" x14ac:dyDescent="0.35">
      <c r="A2164" s="28" t="s">
        <v>118</v>
      </c>
      <c r="B2164">
        <v>474</v>
      </c>
      <c r="C2164">
        <v>8015</v>
      </c>
      <c r="D2164" s="3">
        <v>359.72</v>
      </c>
      <c r="E2164" s="3">
        <v>128.11000000000001</v>
      </c>
      <c r="F2164" s="3">
        <v>79.66</v>
      </c>
      <c r="G2164" s="3">
        <f t="shared" si="33"/>
        <v>1.6082098920411751</v>
      </c>
      <c r="H2164" s="3">
        <v>156.24</v>
      </c>
      <c r="I2164" s="3">
        <v>0.78</v>
      </c>
      <c r="J2164" s="3">
        <v>0.62</v>
      </c>
      <c r="K2164" s="3">
        <v>130.38</v>
      </c>
      <c r="L2164" s="3">
        <v>85.07</v>
      </c>
      <c r="M2164" s="42">
        <v>2646.63</v>
      </c>
      <c r="N2164" s="45">
        <v>2613.37</v>
      </c>
      <c r="O2164" s="3">
        <v>35.783916666666663</v>
      </c>
      <c r="P2164" s="10">
        <v>113.75999999999999</v>
      </c>
    </row>
    <row r="2165" spans="1:16" x14ac:dyDescent="0.35">
      <c r="A2165" s="28" t="s">
        <v>118</v>
      </c>
      <c r="B2165">
        <v>475</v>
      </c>
      <c r="C2165">
        <v>2661</v>
      </c>
      <c r="D2165" s="3">
        <v>204.39</v>
      </c>
      <c r="E2165" s="3">
        <v>75.709999999999994</v>
      </c>
      <c r="F2165" s="3">
        <v>44.75</v>
      </c>
      <c r="G2165" s="3">
        <f t="shared" si="33"/>
        <v>1.6918435754189942</v>
      </c>
      <c r="H2165" s="3">
        <v>127.03</v>
      </c>
      <c r="I2165" s="3">
        <v>0.8</v>
      </c>
      <c r="J2165" s="3">
        <v>0.59</v>
      </c>
      <c r="K2165" s="3">
        <v>79.400000000000006</v>
      </c>
      <c r="L2165" s="3">
        <v>45</v>
      </c>
      <c r="M2165" s="42">
        <v>2704.47</v>
      </c>
      <c r="N2165" s="45">
        <v>2715.55</v>
      </c>
      <c r="O2165" s="3">
        <v>35.837472222222225</v>
      </c>
      <c r="P2165" s="10">
        <v>142.97</v>
      </c>
    </row>
    <row r="2166" spans="1:16" x14ac:dyDescent="0.35">
      <c r="A2166" s="28" t="s">
        <v>118</v>
      </c>
      <c r="B2166">
        <v>476</v>
      </c>
      <c r="C2166">
        <v>23195</v>
      </c>
      <c r="D2166" s="3">
        <v>721.34</v>
      </c>
      <c r="E2166" s="3">
        <v>204.19</v>
      </c>
      <c r="F2166" s="3">
        <v>144.63</v>
      </c>
      <c r="G2166" s="3">
        <f t="shared" si="33"/>
        <v>1.4118094447901541</v>
      </c>
      <c r="H2166" s="3">
        <v>1.79</v>
      </c>
      <c r="I2166" s="3">
        <v>0.56000000000000005</v>
      </c>
      <c r="J2166" s="3">
        <v>0.71</v>
      </c>
      <c r="K2166" s="3">
        <v>233.5</v>
      </c>
      <c r="L2166" s="3">
        <v>171.9</v>
      </c>
      <c r="M2166" s="42">
        <v>2392.4699999999998</v>
      </c>
      <c r="N2166" s="45">
        <v>2889.09</v>
      </c>
      <c r="O2166" s="3">
        <v>35.548583333333333</v>
      </c>
      <c r="P2166" s="10">
        <v>88.21</v>
      </c>
    </row>
    <row r="2167" spans="1:16" x14ac:dyDescent="0.35">
      <c r="A2167" s="28" t="s">
        <v>118</v>
      </c>
      <c r="B2167">
        <v>477</v>
      </c>
      <c r="C2167">
        <v>1657</v>
      </c>
      <c r="D2167" s="3">
        <v>146.49</v>
      </c>
      <c r="E2167" s="3">
        <v>52.48</v>
      </c>
      <c r="F2167" s="3">
        <v>40.200000000000003</v>
      </c>
      <c r="G2167" s="3">
        <f t="shared" si="33"/>
        <v>1.3054726368159202</v>
      </c>
      <c r="H2167" s="3">
        <v>113.9</v>
      </c>
      <c r="I2167" s="3">
        <v>0.97</v>
      </c>
      <c r="J2167" s="3">
        <v>0.77</v>
      </c>
      <c r="K2167" s="3">
        <v>54.23</v>
      </c>
      <c r="L2167" s="3">
        <v>41.41</v>
      </c>
      <c r="M2167" s="42">
        <v>2592.2399999999998</v>
      </c>
      <c r="N2167" s="45">
        <v>3008.88</v>
      </c>
      <c r="O2167" s="3">
        <v>35.733555555555554</v>
      </c>
      <c r="P2167" s="10">
        <v>156.1</v>
      </c>
    </row>
    <row r="2168" spans="1:16" x14ac:dyDescent="0.35">
      <c r="A2168" s="28" t="s">
        <v>118</v>
      </c>
      <c r="B2168">
        <v>478</v>
      </c>
      <c r="C2168">
        <v>13478</v>
      </c>
      <c r="D2168" s="3">
        <v>462.27</v>
      </c>
      <c r="E2168" s="3">
        <v>163.43</v>
      </c>
      <c r="F2168" s="3">
        <v>105</v>
      </c>
      <c r="G2168" s="3">
        <f t="shared" si="33"/>
        <v>1.5564761904761906</v>
      </c>
      <c r="H2168" s="3">
        <v>77.48</v>
      </c>
      <c r="I2168" s="3">
        <v>0.79</v>
      </c>
      <c r="J2168" s="3">
        <v>0.64</v>
      </c>
      <c r="K2168" s="3">
        <v>170.77</v>
      </c>
      <c r="L2168" s="3">
        <v>108.12</v>
      </c>
      <c r="M2168" s="42">
        <v>2839.17</v>
      </c>
      <c r="N2168" s="45">
        <v>3054.33</v>
      </c>
      <c r="O2168" s="3">
        <v>35.962194444444442</v>
      </c>
      <c r="P2168" s="10">
        <v>12.519999999999996</v>
      </c>
    </row>
    <row r="2169" spans="1:16" x14ac:dyDescent="0.35">
      <c r="A2169" s="28" t="s">
        <v>118</v>
      </c>
      <c r="B2169">
        <v>479</v>
      </c>
      <c r="C2169">
        <v>2401</v>
      </c>
      <c r="D2169" s="3">
        <v>174.15</v>
      </c>
      <c r="E2169" s="3">
        <v>61.87</v>
      </c>
      <c r="F2169" s="3">
        <v>49.41</v>
      </c>
      <c r="G2169" s="3">
        <f t="shared" si="33"/>
        <v>1.2521756729407003</v>
      </c>
      <c r="H2169" s="3">
        <v>33.119999999999997</v>
      </c>
      <c r="I2169" s="3">
        <v>0.99</v>
      </c>
      <c r="J2169" s="3">
        <v>0.8</v>
      </c>
      <c r="K2169" s="3">
        <v>62.01</v>
      </c>
      <c r="L2169" s="3">
        <v>49.37</v>
      </c>
      <c r="M2169" s="42">
        <v>2713.79</v>
      </c>
      <c r="N2169" s="45">
        <v>2979.28</v>
      </c>
      <c r="O2169" s="3">
        <v>35.846101851851856</v>
      </c>
      <c r="P2169" s="10">
        <v>56.88</v>
      </c>
    </row>
    <row r="2170" spans="1:16" x14ac:dyDescent="0.35">
      <c r="A2170" s="28" t="s">
        <v>118</v>
      </c>
      <c r="B2170">
        <v>480</v>
      </c>
      <c r="C2170">
        <v>17274</v>
      </c>
      <c r="D2170" s="3">
        <v>614.35</v>
      </c>
      <c r="E2170" s="3">
        <v>239.22</v>
      </c>
      <c r="F2170" s="3">
        <v>91.94</v>
      </c>
      <c r="G2170" s="3">
        <f t="shared" si="33"/>
        <v>2.6019142919295195</v>
      </c>
      <c r="H2170" s="3">
        <v>51.03</v>
      </c>
      <c r="I2170" s="3">
        <v>0.57999999999999996</v>
      </c>
      <c r="J2170" s="3">
        <v>0.38</v>
      </c>
      <c r="K2170" s="3">
        <v>249.62</v>
      </c>
      <c r="L2170" s="3">
        <v>105.35</v>
      </c>
      <c r="M2170" s="42">
        <v>2550.6999999999998</v>
      </c>
      <c r="N2170" s="45">
        <v>3134.39</v>
      </c>
      <c r="O2170" s="3">
        <v>35.695092592592587</v>
      </c>
      <c r="P2170" s="10">
        <v>38.97</v>
      </c>
    </row>
    <row r="2171" spans="1:16" x14ac:dyDescent="0.35">
      <c r="A2171" s="28" t="s">
        <v>118</v>
      </c>
      <c r="B2171">
        <v>481</v>
      </c>
      <c r="C2171">
        <v>2742</v>
      </c>
      <c r="D2171" s="3">
        <v>197.38</v>
      </c>
      <c r="E2171" s="3">
        <v>73.069999999999993</v>
      </c>
      <c r="F2171" s="3">
        <v>47.78</v>
      </c>
      <c r="G2171" s="3">
        <f t="shared" si="33"/>
        <v>1.5293009627459186</v>
      </c>
      <c r="H2171" s="3">
        <v>125.77</v>
      </c>
      <c r="I2171" s="3">
        <v>0.88</v>
      </c>
      <c r="J2171" s="3">
        <v>0.65</v>
      </c>
      <c r="K2171" s="3">
        <v>74.3</v>
      </c>
      <c r="L2171" s="3">
        <v>48.95</v>
      </c>
      <c r="M2171" s="42">
        <v>2240.8000000000002</v>
      </c>
      <c r="N2171" s="45">
        <v>2983.95</v>
      </c>
      <c r="O2171" s="3">
        <v>35.40814814814815</v>
      </c>
      <c r="P2171" s="10">
        <v>144.23000000000002</v>
      </c>
    </row>
    <row r="2172" spans="1:16" x14ac:dyDescent="0.35">
      <c r="A2172" s="28" t="s">
        <v>118</v>
      </c>
      <c r="B2172">
        <v>482</v>
      </c>
      <c r="C2172">
        <v>3213</v>
      </c>
      <c r="D2172" s="3">
        <v>225.31</v>
      </c>
      <c r="E2172" s="3">
        <v>82.14</v>
      </c>
      <c r="F2172" s="3">
        <v>49.81</v>
      </c>
      <c r="G2172" s="3">
        <f t="shared" si="33"/>
        <v>1.6490664525195744</v>
      </c>
      <c r="H2172" s="3">
        <v>74.16</v>
      </c>
      <c r="I2172" s="3">
        <v>0.8</v>
      </c>
      <c r="J2172" s="3">
        <v>0.61</v>
      </c>
      <c r="K2172" s="3">
        <v>80.75</v>
      </c>
      <c r="L2172" s="3">
        <v>55.02</v>
      </c>
      <c r="M2172" s="42">
        <v>2203.83</v>
      </c>
      <c r="N2172" s="45">
        <v>3079.6</v>
      </c>
      <c r="O2172" s="3">
        <v>35.373916666666666</v>
      </c>
      <c r="P2172" s="10">
        <v>15.840000000000003</v>
      </c>
    </row>
    <row r="2173" spans="1:16" x14ac:dyDescent="0.35">
      <c r="A2173" s="28" t="s">
        <v>118</v>
      </c>
      <c r="B2173">
        <v>483</v>
      </c>
      <c r="C2173">
        <v>1933</v>
      </c>
      <c r="D2173" s="3">
        <v>158.97999999999999</v>
      </c>
      <c r="E2173" s="3">
        <v>58.88</v>
      </c>
      <c r="F2173" s="3">
        <v>41.8</v>
      </c>
      <c r="G2173" s="3">
        <f t="shared" si="33"/>
        <v>1.4086124401913878</v>
      </c>
      <c r="H2173" s="3">
        <v>55.34</v>
      </c>
      <c r="I2173" s="3">
        <v>0.96</v>
      </c>
      <c r="J2173" s="3">
        <v>0.71</v>
      </c>
      <c r="K2173" s="3">
        <v>60.9</v>
      </c>
      <c r="L2173" s="3">
        <v>42.71</v>
      </c>
      <c r="M2173" s="42">
        <v>2482.37</v>
      </c>
      <c r="N2173" s="45">
        <v>3034.12</v>
      </c>
      <c r="O2173" s="3">
        <v>35.631824074074075</v>
      </c>
      <c r="P2173" s="10">
        <v>34.659999999999997</v>
      </c>
    </row>
    <row r="2174" spans="1:16" x14ac:dyDescent="0.35">
      <c r="A2174" s="28" t="s">
        <v>118</v>
      </c>
      <c r="B2174">
        <v>484</v>
      </c>
      <c r="C2174">
        <v>4108</v>
      </c>
      <c r="D2174" s="3">
        <v>228.03</v>
      </c>
      <c r="E2174" s="3">
        <v>74.790000000000006</v>
      </c>
      <c r="F2174" s="3">
        <v>69.930000000000007</v>
      </c>
      <c r="G2174" s="3">
        <f t="shared" si="33"/>
        <v>1.0694980694980696</v>
      </c>
      <c r="H2174" s="3">
        <v>112.51</v>
      </c>
      <c r="I2174" s="3">
        <v>0.99</v>
      </c>
      <c r="J2174" s="3">
        <v>0.94</v>
      </c>
      <c r="K2174" s="3">
        <v>78.010000000000005</v>
      </c>
      <c r="L2174" s="3">
        <v>68</v>
      </c>
      <c r="M2174" s="42">
        <v>2818.23</v>
      </c>
      <c r="N2174" s="45">
        <v>3363.93</v>
      </c>
      <c r="O2174" s="3">
        <v>35.942805555555559</v>
      </c>
      <c r="P2174" s="10">
        <v>157.49</v>
      </c>
    </row>
    <row r="2175" spans="1:16" x14ac:dyDescent="0.35">
      <c r="A2175" s="28" t="s">
        <v>118</v>
      </c>
      <c r="B2175">
        <v>485</v>
      </c>
      <c r="C2175">
        <v>11080</v>
      </c>
      <c r="D2175" s="3">
        <v>419.68</v>
      </c>
      <c r="E2175" s="3">
        <v>137.97999999999999</v>
      </c>
      <c r="F2175" s="3">
        <v>102.25</v>
      </c>
      <c r="G2175" s="3">
        <f t="shared" si="33"/>
        <v>1.3494376528117358</v>
      </c>
      <c r="H2175" s="3">
        <v>32.14</v>
      </c>
      <c r="I2175" s="3">
        <v>0.79</v>
      </c>
      <c r="J2175" s="3">
        <v>0.74</v>
      </c>
      <c r="K2175" s="3">
        <v>154.18</v>
      </c>
      <c r="L2175" s="3">
        <v>107.48</v>
      </c>
      <c r="M2175" s="42">
        <v>2869.66</v>
      </c>
      <c r="N2175" s="45">
        <v>3476.31</v>
      </c>
      <c r="O2175" s="3">
        <v>35.990425925925926</v>
      </c>
      <c r="P2175" s="10">
        <v>57.86</v>
      </c>
    </row>
    <row r="2176" spans="1:16" x14ac:dyDescent="0.35">
      <c r="A2176" s="28" t="s">
        <v>118</v>
      </c>
      <c r="B2176">
        <v>486</v>
      </c>
      <c r="C2176">
        <v>8993</v>
      </c>
      <c r="D2176" s="3">
        <v>400.58</v>
      </c>
      <c r="E2176" s="3">
        <v>120.82</v>
      </c>
      <c r="F2176" s="3">
        <v>94.77</v>
      </c>
      <c r="G2176" s="3">
        <f t="shared" si="33"/>
        <v>1.2748760156167562</v>
      </c>
      <c r="H2176" s="3">
        <v>18.399999999999999</v>
      </c>
      <c r="I2176" s="3">
        <v>0.7</v>
      </c>
      <c r="J2176" s="3">
        <v>0.78</v>
      </c>
      <c r="K2176" s="3">
        <v>125.54</v>
      </c>
      <c r="L2176" s="3">
        <v>97.08</v>
      </c>
      <c r="M2176" s="42">
        <v>2557.1799999999998</v>
      </c>
      <c r="N2176" s="45">
        <v>3425.19</v>
      </c>
      <c r="O2176" s="3">
        <v>35.701092592592595</v>
      </c>
      <c r="P2176" s="10">
        <v>71.599999999999994</v>
      </c>
    </row>
    <row r="2177" spans="1:16" x14ac:dyDescent="0.35">
      <c r="A2177" s="28" t="s">
        <v>118</v>
      </c>
      <c r="B2177">
        <v>487</v>
      </c>
      <c r="C2177">
        <v>3848</v>
      </c>
      <c r="D2177" s="3">
        <v>228.57</v>
      </c>
      <c r="E2177" s="3">
        <v>87.01</v>
      </c>
      <c r="F2177" s="3">
        <v>56.31</v>
      </c>
      <c r="G2177" s="3">
        <f t="shared" si="33"/>
        <v>1.5451962351269757</v>
      </c>
      <c r="H2177" s="3">
        <v>109.58</v>
      </c>
      <c r="I2177" s="3">
        <v>0.93</v>
      </c>
      <c r="J2177" s="3">
        <v>0.65</v>
      </c>
      <c r="K2177" s="3">
        <v>85.73</v>
      </c>
      <c r="L2177" s="3">
        <v>56.29</v>
      </c>
      <c r="M2177" s="42">
        <v>2330.7399999999998</v>
      </c>
      <c r="N2177" s="45">
        <v>3330.61</v>
      </c>
      <c r="O2177" s="3">
        <v>35.491425925925924</v>
      </c>
      <c r="P2177" s="10">
        <v>160.42000000000002</v>
      </c>
    </row>
    <row r="2178" spans="1:16" x14ac:dyDescent="0.35">
      <c r="A2178" s="28" t="s">
        <v>118</v>
      </c>
      <c r="B2178">
        <v>488</v>
      </c>
      <c r="C2178">
        <v>32132</v>
      </c>
      <c r="D2178" s="3">
        <v>911.23</v>
      </c>
      <c r="E2178" s="3">
        <v>278.91000000000003</v>
      </c>
      <c r="F2178" s="3">
        <v>146.68</v>
      </c>
      <c r="G2178" s="3">
        <f t="shared" si="33"/>
        <v>1.9014862285246796</v>
      </c>
      <c r="H2178" s="3">
        <v>83.03</v>
      </c>
      <c r="I2178" s="3">
        <v>0.49</v>
      </c>
      <c r="J2178" s="3">
        <v>0.53</v>
      </c>
      <c r="K2178" s="3">
        <v>319.83</v>
      </c>
      <c r="L2178" s="3">
        <v>190.79</v>
      </c>
      <c r="M2178" s="42">
        <v>2509.71</v>
      </c>
      <c r="N2178" s="45">
        <v>3728.97</v>
      </c>
      <c r="O2178" s="3">
        <v>35.657138888888888</v>
      </c>
      <c r="P2178" s="10">
        <v>6.9699999999999989</v>
      </c>
    </row>
    <row r="2179" spans="1:16" x14ac:dyDescent="0.35">
      <c r="A2179" s="28" t="s">
        <v>118</v>
      </c>
      <c r="B2179">
        <v>489</v>
      </c>
      <c r="C2179">
        <v>2788</v>
      </c>
      <c r="D2179" s="3">
        <v>190.73</v>
      </c>
      <c r="E2179" s="3">
        <v>70.09</v>
      </c>
      <c r="F2179" s="3">
        <v>50.65</v>
      </c>
      <c r="G2179" s="3">
        <f t="shared" si="33"/>
        <v>1.3838104639684108</v>
      </c>
      <c r="H2179" s="3">
        <v>74.849999999999994</v>
      </c>
      <c r="I2179" s="3">
        <v>0.96</v>
      </c>
      <c r="J2179" s="3">
        <v>0.72</v>
      </c>
      <c r="K2179" s="3">
        <v>71.47</v>
      </c>
      <c r="L2179" s="3">
        <v>50.41</v>
      </c>
      <c r="M2179" s="42">
        <v>2711.61</v>
      </c>
      <c r="N2179" s="45">
        <v>3595.05</v>
      </c>
      <c r="O2179" s="3">
        <v>35.844083333333337</v>
      </c>
      <c r="P2179" s="10">
        <v>15.150000000000006</v>
      </c>
    </row>
    <row r="2180" spans="1:16" x14ac:dyDescent="0.35">
      <c r="A2180" s="28" t="s">
        <v>118</v>
      </c>
      <c r="B2180">
        <v>490</v>
      </c>
      <c r="C2180">
        <v>15585</v>
      </c>
      <c r="D2180" s="3">
        <v>526.27</v>
      </c>
      <c r="E2180" s="3">
        <v>182.8</v>
      </c>
      <c r="F2180" s="3">
        <v>108.55</v>
      </c>
      <c r="G2180" s="3">
        <f t="shared" si="33"/>
        <v>1.6840165822201751</v>
      </c>
      <c r="H2180" s="3">
        <v>76.819999999999993</v>
      </c>
      <c r="I2180" s="3">
        <v>0.71</v>
      </c>
      <c r="J2180" s="3">
        <v>0.59</v>
      </c>
      <c r="K2180" s="3">
        <v>188.32</v>
      </c>
      <c r="L2180" s="3">
        <v>118.98</v>
      </c>
      <c r="M2180" s="42">
        <v>2774.03</v>
      </c>
      <c r="N2180" s="45">
        <v>3806.13</v>
      </c>
      <c r="O2180" s="3">
        <v>35.901879629629626</v>
      </c>
      <c r="P2180" s="10">
        <v>13.180000000000007</v>
      </c>
    </row>
    <row r="2181" spans="1:16" x14ac:dyDescent="0.35">
      <c r="A2181" s="28" t="s">
        <v>118</v>
      </c>
      <c r="B2181">
        <v>491</v>
      </c>
      <c r="C2181">
        <v>3970</v>
      </c>
      <c r="D2181" s="3">
        <v>233.04</v>
      </c>
      <c r="E2181" s="3">
        <v>84.13</v>
      </c>
      <c r="F2181" s="3">
        <v>60.08</v>
      </c>
      <c r="G2181" s="3">
        <f t="shared" si="33"/>
        <v>1.4002996005326231</v>
      </c>
      <c r="H2181" s="3">
        <v>71.8</v>
      </c>
      <c r="I2181" s="3">
        <v>0.92</v>
      </c>
      <c r="J2181" s="3">
        <v>0.71</v>
      </c>
      <c r="K2181" s="3">
        <v>83.49</v>
      </c>
      <c r="L2181" s="3">
        <v>60.11</v>
      </c>
      <c r="M2181" s="42">
        <v>2834.28</v>
      </c>
      <c r="N2181" s="45">
        <v>3892.7</v>
      </c>
      <c r="O2181" s="3">
        <v>35.957666666666668</v>
      </c>
      <c r="P2181" s="10">
        <v>18.200000000000003</v>
      </c>
    </row>
    <row r="2182" spans="1:16" x14ac:dyDescent="0.35">
      <c r="A2182" s="28" t="s">
        <v>118</v>
      </c>
      <c r="B2182">
        <v>492</v>
      </c>
      <c r="C2182">
        <v>1626</v>
      </c>
      <c r="D2182" s="3">
        <v>143.01</v>
      </c>
      <c r="E2182" s="3">
        <v>49.08</v>
      </c>
      <c r="F2182" s="3">
        <v>42.19</v>
      </c>
      <c r="G2182" s="3">
        <f t="shared" ref="G2182:G2245" si="34">E2182/F2182</f>
        <v>1.1633088409575729</v>
      </c>
      <c r="H2182" s="3">
        <v>118.57</v>
      </c>
      <c r="I2182" s="3">
        <v>1</v>
      </c>
      <c r="J2182" s="3">
        <v>0.86</v>
      </c>
      <c r="K2182" s="3">
        <v>50.61</v>
      </c>
      <c r="L2182" s="3">
        <v>42.64</v>
      </c>
      <c r="M2182" s="42">
        <v>2380.48</v>
      </c>
      <c r="N2182" s="45">
        <v>3843.54</v>
      </c>
      <c r="O2182" s="3">
        <v>35.537481481481485</v>
      </c>
      <c r="P2182" s="10">
        <v>151.43</v>
      </c>
    </row>
    <row r="2183" spans="1:16" x14ac:dyDescent="0.35">
      <c r="A2183" s="28" t="s">
        <v>118</v>
      </c>
      <c r="B2183">
        <v>493</v>
      </c>
      <c r="C2183">
        <v>2502</v>
      </c>
      <c r="D2183" s="3">
        <v>178.24</v>
      </c>
      <c r="E2183" s="3">
        <v>61.93</v>
      </c>
      <c r="F2183" s="3">
        <v>51.44</v>
      </c>
      <c r="G2183" s="3">
        <f t="shared" si="34"/>
        <v>1.2039269051321928</v>
      </c>
      <c r="H2183" s="3">
        <v>114.65</v>
      </c>
      <c r="I2183" s="3">
        <v>0.99</v>
      </c>
      <c r="J2183" s="3">
        <v>0.83</v>
      </c>
      <c r="K2183" s="3">
        <v>62.64</v>
      </c>
      <c r="L2183" s="3">
        <v>51.38</v>
      </c>
      <c r="M2183" s="42">
        <v>2539.6</v>
      </c>
      <c r="N2183" s="45">
        <v>3926.03</v>
      </c>
      <c r="O2183" s="3">
        <v>35.684814814814814</v>
      </c>
      <c r="P2183" s="10">
        <v>155.35</v>
      </c>
    </row>
    <row r="2184" spans="1:16" x14ac:dyDescent="0.35">
      <c r="A2184" s="28" t="s">
        <v>118</v>
      </c>
      <c r="B2184">
        <v>494</v>
      </c>
      <c r="C2184">
        <v>9158</v>
      </c>
      <c r="D2184" s="3">
        <v>358.55</v>
      </c>
      <c r="E2184" s="3">
        <v>118.4</v>
      </c>
      <c r="F2184" s="3">
        <v>98.48</v>
      </c>
      <c r="G2184" s="3">
        <f t="shared" si="34"/>
        <v>1.2022745735174656</v>
      </c>
      <c r="H2184" s="3">
        <v>85.35</v>
      </c>
      <c r="I2184" s="3">
        <v>0.9</v>
      </c>
      <c r="J2184" s="3">
        <v>0.83</v>
      </c>
      <c r="K2184" s="3">
        <v>129.19</v>
      </c>
      <c r="L2184" s="3">
        <v>102</v>
      </c>
      <c r="M2184" s="42">
        <v>2450.6999999999998</v>
      </c>
      <c r="N2184" s="45">
        <v>3950.12</v>
      </c>
      <c r="O2184" s="3">
        <v>35.602499999999999</v>
      </c>
      <c r="P2184" s="10">
        <v>4.6500000000000057</v>
      </c>
    </row>
    <row r="2185" spans="1:16" x14ac:dyDescent="0.35">
      <c r="A2185" s="28" t="s">
        <v>118</v>
      </c>
      <c r="B2185">
        <v>495</v>
      </c>
      <c r="C2185">
        <v>5233</v>
      </c>
      <c r="D2185" s="3">
        <v>269.58</v>
      </c>
      <c r="E2185" s="3">
        <v>86.71</v>
      </c>
      <c r="F2185" s="3">
        <v>76.84</v>
      </c>
      <c r="G2185" s="3">
        <f t="shared" si="34"/>
        <v>1.1284487246225923</v>
      </c>
      <c r="H2185" s="3">
        <v>168.81</v>
      </c>
      <c r="I2185" s="3">
        <v>0.9</v>
      </c>
      <c r="J2185" s="3">
        <v>0.89</v>
      </c>
      <c r="K2185" s="3">
        <v>90.05</v>
      </c>
      <c r="L2185" s="3">
        <v>78</v>
      </c>
      <c r="M2185" s="42">
        <v>2224.15</v>
      </c>
      <c r="N2185" s="45">
        <v>4069.03</v>
      </c>
      <c r="O2185" s="3">
        <v>35.392731481481484</v>
      </c>
      <c r="P2185" s="10">
        <v>101.19</v>
      </c>
    </row>
    <row r="2186" spans="1:16" x14ac:dyDescent="0.35">
      <c r="A2186" s="28" t="s">
        <v>118</v>
      </c>
      <c r="B2186">
        <v>496</v>
      </c>
      <c r="C2186">
        <v>4844</v>
      </c>
      <c r="D2186" s="3">
        <v>254.51</v>
      </c>
      <c r="E2186" s="3">
        <v>87.78</v>
      </c>
      <c r="F2186" s="3">
        <v>70.260000000000005</v>
      </c>
      <c r="G2186" s="3">
        <f t="shared" si="34"/>
        <v>1.2493595217762596</v>
      </c>
      <c r="H2186" s="3">
        <v>97.85</v>
      </c>
      <c r="I2186" s="3">
        <v>0.94</v>
      </c>
      <c r="J2186" s="3">
        <v>0.8</v>
      </c>
      <c r="K2186" s="3">
        <v>89.47</v>
      </c>
      <c r="L2186" s="3">
        <v>68</v>
      </c>
      <c r="M2186" s="42">
        <v>2333.91</v>
      </c>
      <c r="N2186" s="45">
        <v>4200.6000000000004</v>
      </c>
      <c r="O2186" s="3">
        <v>35.494361111111111</v>
      </c>
      <c r="P2186" s="10">
        <v>172.15</v>
      </c>
    </row>
    <row r="2187" spans="1:16" x14ac:dyDescent="0.35">
      <c r="A2187" s="28" t="s">
        <v>118</v>
      </c>
      <c r="B2187">
        <v>497</v>
      </c>
      <c r="C2187">
        <v>1743</v>
      </c>
      <c r="D2187" s="3">
        <v>159.33000000000001</v>
      </c>
      <c r="E2187" s="3">
        <v>60.87</v>
      </c>
      <c r="F2187" s="3">
        <v>36.46</v>
      </c>
      <c r="G2187" s="3">
        <f t="shared" si="34"/>
        <v>1.6695008228195281</v>
      </c>
      <c r="H2187" s="3">
        <v>114.27</v>
      </c>
      <c r="I2187" s="3">
        <v>0.86</v>
      </c>
      <c r="J2187" s="3">
        <v>0.6</v>
      </c>
      <c r="K2187" s="3">
        <v>63.91</v>
      </c>
      <c r="L2187" s="3">
        <v>39.53</v>
      </c>
      <c r="M2187" s="42">
        <v>2492.2600000000002</v>
      </c>
      <c r="N2187" s="45">
        <v>4189.05</v>
      </c>
      <c r="O2187" s="3">
        <v>35.640981481481482</v>
      </c>
      <c r="P2187" s="10">
        <v>155.73000000000002</v>
      </c>
    </row>
    <row r="2188" spans="1:16" x14ac:dyDescent="0.35">
      <c r="A2188" s="28" t="s">
        <v>118</v>
      </c>
      <c r="B2188">
        <v>498</v>
      </c>
      <c r="C2188">
        <v>2760</v>
      </c>
      <c r="D2188" s="3">
        <v>204.76</v>
      </c>
      <c r="E2188" s="3">
        <v>78.67</v>
      </c>
      <c r="F2188" s="3">
        <v>44.67</v>
      </c>
      <c r="G2188" s="3">
        <f t="shared" si="34"/>
        <v>1.7611372285650324</v>
      </c>
      <c r="H2188" s="3">
        <v>49.27</v>
      </c>
      <c r="I2188" s="3">
        <v>0.83</v>
      </c>
      <c r="J2188" s="3">
        <v>0.56999999999999995</v>
      </c>
      <c r="K2188" s="3">
        <v>77.16</v>
      </c>
      <c r="L2188" s="3">
        <v>45.8</v>
      </c>
      <c r="M2188" s="42">
        <v>2163.54</v>
      </c>
      <c r="N2188" s="45">
        <v>4201.46</v>
      </c>
      <c r="O2188" s="3">
        <v>35.336611111111111</v>
      </c>
      <c r="P2188" s="10">
        <v>40.729999999999997</v>
      </c>
    </row>
    <row r="2189" spans="1:16" x14ac:dyDescent="0.35">
      <c r="A2189" s="28" t="s">
        <v>118</v>
      </c>
      <c r="B2189">
        <v>499</v>
      </c>
      <c r="C2189">
        <v>6622</v>
      </c>
      <c r="D2189" s="3">
        <v>318.73</v>
      </c>
      <c r="E2189" s="3">
        <v>125.5</v>
      </c>
      <c r="F2189" s="3">
        <v>67.180000000000007</v>
      </c>
      <c r="G2189" s="3">
        <f t="shared" si="34"/>
        <v>1.8681155105686214</v>
      </c>
      <c r="H2189" s="3">
        <v>77.099999999999994</v>
      </c>
      <c r="I2189" s="3">
        <v>0.82</v>
      </c>
      <c r="J2189" s="3">
        <v>0.54</v>
      </c>
      <c r="K2189" s="3">
        <v>122.49</v>
      </c>
      <c r="L2189" s="3">
        <v>66.56</v>
      </c>
      <c r="M2189" s="42">
        <v>2004.72</v>
      </c>
      <c r="N2189" s="45">
        <v>4229.4799999999996</v>
      </c>
      <c r="O2189" s="3">
        <v>35.189555555555557</v>
      </c>
      <c r="P2189" s="10">
        <v>12.900000000000006</v>
      </c>
    </row>
    <row r="2190" spans="1:16" x14ac:dyDescent="0.35">
      <c r="A2190" s="28" t="s">
        <v>118</v>
      </c>
      <c r="B2190">
        <v>500</v>
      </c>
      <c r="C2190">
        <v>10627</v>
      </c>
      <c r="D2190" s="3">
        <v>423.68</v>
      </c>
      <c r="E2190" s="3">
        <v>162.97999999999999</v>
      </c>
      <c r="F2190" s="3">
        <v>83.02</v>
      </c>
      <c r="G2190" s="3">
        <f t="shared" si="34"/>
        <v>1.9631414117080221</v>
      </c>
      <c r="H2190" s="3">
        <v>60.55</v>
      </c>
      <c r="I2190" s="3">
        <v>0.74</v>
      </c>
      <c r="J2190" s="3">
        <v>0.51</v>
      </c>
      <c r="K2190" s="3">
        <v>171.4</v>
      </c>
      <c r="L2190" s="3">
        <v>91.46</v>
      </c>
      <c r="M2190" s="42">
        <v>2056.31</v>
      </c>
      <c r="N2190" s="45">
        <v>4064.84</v>
      </c>
      <c r="O2190" s="3">
        <v>35.237324074074074</v>
      </c>
      <c r="P2190" s="10">
        <v>29.450000000000003</v>
      </c>
    </row>
    <row r="2191" spans="1:16" x14ac:dyDescent="0.35">
      <c r="A2191" s="28" t="s">
        <v>118</v>
      </c>
      <c r="B2191">
        <v>501</v>
      </c>
      <c r="C2191">
        <v>11299</v>
      </c>
      <c r="D2191" s="3">
        <v>403.38</v>
      </c>
      <c r="E2191" s="3">
        <v>142.97</v>
      </c>
      <c r="F2191" s="3">
        <v>100.63</v>
      </c>
      <c r="G2191" s="3">
        <f t="shared" si="34"/>
        <v>1.420749279538905</v>
      </c>
      <c r="H2191" s="3">
        <v>22.25</v>
      </c>
      <c r="I2191" s="3">
        <v>0.87</v>
      </c>
      <c r="J2191" s="3">
        <v>0.7</v>
      </c>
      <c r="K2191" s="3">
        <v>153.15</v>
      </c>
      <c r="L2191" s="3">
        <v>99.47</v>
      </c>
      <c r="M2191" s="42">
        <v>2036.38</v>
      </c>
      <c r="N2191" s="45">
        <v>3947.03</v>
      </c>
      <c r="O2191" s="3">
        <v>35.218870370370368</v>
      </c>
      <c r="P2191" s="10">
        <v>67.75</v>
      </c>
    </row>
    <row r="2192" spans="1:16" x14ac:dyDescent="0.35">
      <c r="A2192" s="28" t="s">
        <v>118</v>
      </c>
      <c r="B2192">
        <v>502</v>
      </c>
      <c r="C2192">
        <v>40756</v>
      </c>
      <c r="D2192" s="3">
        <v>806.89</v>
      </c>
      <c r="E2192" s="3">
        <v>287.49</v>
      </c>
      <c r="F2192" s="3">
        <v>180.5</v>
      </c>
      <c r="G2192" s="3">
        <f t="shared" si="34"/>
        <v>1.5927423822714681</v>
      </c>
      <c r="H2192" s="3">
        <v>106.3</v>
      </c>
      <c r="I2192" s="3">
        <v>0.79</v>
      </c>
      <c r="J2192" s="3">
        <v>0.63</v>
      </c>
      <c r="K2192" s="3">
        <v>294.92</v>
      </c>
      <c r="L2192" s="3">
        <v>202.49</v>
      </c>
      <c r="M2192" s="42">
        <v>1646.17</v>
      </c>
      <c r="N2192" s="45">
        <v>3947.31</v>
      </c>
      <c r="O2192" s="3">
        <v>34.857564814814815</v>
      </c>
      <c r="P2192" s="10">
        <v>163.69999999999999</v>
      </c>
    </row>
    <row r="2193" spans="1:16" x14ac:dyDescent="0.35">
      <c r="A2193" s="28" t="s">
        <v>118</v>
      </c>
      <c r="B2193">
        <v>503</v>
      </c>
      <c r="C2193">
        <v>10101</v>
      </c>
      <c r="D2193" s="3">
        <v>393.46</v>
      </c>
      <c r="E2193" s="3">
        <v>153.49</v>
      </c>
      <c r="F2193" s="3">
        <v>83.79</v>
      </c>
      <c r="G2193" s="3">
        <f t="shared" si="34"/>
        <v>1.8318415085332378</v>
      </c>
      <c r="H2193" s="3">
        <v>72.42</v>
      </c>
      <c r="I2193" s="3">
        <v>0.82</v>
      </c>
      <c r="J2193" s="3">
        <v>0.55000000000000004</v>
      </c>
      <c r="K2193" s="3">
        <v>154.32</v>
      </c>
      <c r="L2193" s="3">
        <v>86.92</v>
      </c>
      <c r="M2193" s="42">
        <v>1423.67</v>
      </c>
      <c r="N2193" s="45">
        <v>3983.88</v>
      </c>
      <c r="O2193" s="3">
        <v>34.651546296296296</v>
      </c>
      <c r="P2193" s="10">
        <v>17.579999999999998</v>
      </c>
    </row>
    <row r="2194" spans="1:16" x14ac:dyDescent="0.35">
      <c r="A2194" s="28" t="s">
        <v>118</v>
      </c>
      <c r="B2194">
        <v>504</v>
      </c>
      <c r="C2194">
        <v>26453</v>
      </c>
      <c r="D2194" s="3">
        <v>671.99</v>
      </c>
      <c r="E2194" s="3">
        <v>203.06</v>
      </c>
      <c r="F2194" s="3">
        <v>165.87</v>
      </c>
      <c r="G2194" s="3">
        <f t="shared" si="34"/>
        <v>1.2242117320793393</v>
      </c>
      <c r="H2194" s="3">
        <v>43.29</v>
      </c>
      <c r="I2194" s="3">
        <v>0.74</v>
      </c>
      <c r="J2194" s="3">
        <v>0.82</v>
      </c>
      <c r="K2194" s="3">
        <v>216.39</v>
      </c>
      <c r="L2194" s="3">
        <v>186.66</v>
      </c>
      <c r="M2194" s="42">
        <v>1897.38</v>
      </c>
      <c r="N2194" s="45">
        <v>3457.04</v>
      </c>
      <c r="O2194" s="3">
        <v>35.090166666666661</v>
      </c>
      <c r="P2194" s="10">
        <v>46.71</v>
      </c>
    </row>
    <row r="2195" spans="1:16" x14ac:dyDescent="0.35">
      <c r="A2195" s="28" t="s">
        <v>118</v>
      </c>
      <c r="B2195">
        <v>505</v>
      </c>
      <c r="C2195">
        <v>3022</v>
      </c>
      <c r="D2195" s="3">
        <v>214.45</v>
      </c>
      <c r="E2195" s="3">
        <v>80.2</v>
      </c>
      <c r="F2195" s="3">
        <v>47.97</v>
      </c>
      <c r="G2195" s="3">
        <f t="shared" si="34"/>
        <v>1.6718782572441111</v>
      </c>
      <c r="H2195" s="3">
        <v>35.659999999999997</v>
      </c>
      <c r="I2195" s="3">
        <v>0.83</v>
      </c>
      <c r="J2195" s="3">
        <v>0.6</v>
      </c>
      <c r="K2195" s="3">
        <v>78.55</v>
      </c>
      <c r="L2195" s="3">
        <v>52.05</v>
      </c>
      <c r="M2195" s="42">
        <v>2051.04</v>
      </c>
      <c r="N2195" s="45">
        <v>3300.01</v>
      </c>
      <c r="O2195" s="3">
        <v>35.232444444444447</v>
      </c>
      <c r="P2195" s="10">
        <v>54.34</v>
      </c>
    </row>
    <row r="2196" spans="1:16" x14ac:dyDescent="0.35">
      <c r="A2196" s="28" t="s">
        <v>118</v>
      </c>
      <c r="B2196">
        <v>506</v>
      </c>
      <c r="C2196">
        <v>1321</v>
      </c>
      <c r="D2196" s="3">
        <v>128.16</v>
      </c>
      <c r="E2196" s="3">
        <v>45.46</v>
      </c>
      <c r="F2196" s="3">
        <v>37</v>
      </c>
      <c r="G2196" s="3">
        <f t="shared" si="34"/>
        <v>1.2286486486486488</v>
      </c>
      <c r="H2196" s="3">
        <v>126.59</v>
      </c>
      <c r="I2196" s="3">
        <v>1</v>
      </c>
      <c r="J2196" s="3">
        <v>0.81</v>
      </c>
      <c r="K2196" s="3">
        <v>46.1</v>
      </c>
      <c r="L2196" s="3">
        <v>36.520000000000003</v>
      </c>
      <c r="M2196" s="42">
        <v>1671.25</v>
      </c>
      <c r="N2196" s="45">
        <v>3167.23</v>
      </c>
      <c r="O2196" s="3">
        <v>34.880787037037038</v>
      </c>
      <c r="P2196" s="10">
        <v>143.41</v>
      </c>
    </row>
    <row r="2197" spans="1:16" x14ac:dyDescent="0.35">
      <c r="A2197" s="28" t="s">
        <v>118</v>
      </c>
      <c r="B2197">
        <v>507</v>
      </c>
      <c r="C2197">
        <v>4076</v>
      </c>
      <c r="D2197" s="3">
        <v>246.04</v>
      </c>
      <c r="E2197" s="3">
        <v>91.55</v>
      </c>
      <c r="F2197" s="3">
        <v>56.69</v>
      </c>
      <c r="G2197" s="3">
        <f t="shared" si="34"/>
        <v>1.6149232668901041</v>
      </c>
      <c r="H2197" s="3">
        <v>29.32</v>
      </c>
      <c r="I2197" s="3">
        <v>0.85</v>
      </c>
      <c r="J2197" s="3">
        <v>0.62</v>
      </c>
      <c r="K2197" s="3">
        <v>92.66</v>
      </c>
      <c r="L2197" s="3">
        <v>59.17</v>
      </c>
      <c r="M2197" s="42">
        <v>1713.69</v>
      </c>
      <c r="N2197" s="45">
        <v>3020.48</v>
      </c>
      <c r="O2197" s="3">
        <v>34.920083333333338</v>
      </c>
      <c r="P2197" s="10">
        <v>60.68</v>
      </c>
    </row>
    <row r="2198" spans="1:16" x14ac:dyDescent="0.35">
      <c r="A2198" s="28" t="s">
        <v>118</v>
      </c>
      <c r="B2198">
        <v>508</v>
      </c>
      <c r="C2198">
        <v>28123</v>
      </c>
      <c r="D2198" s="3">
        <v>636.64</v>
      </c>
      <c r="E2198" s="3">
        <v>225.07</v>
      </c>
      <c r="F2198" s="3">
        <v>159.09</v>
      </c>
      <c r="G2198" s="3">
        <f t="shared" si="34"/>
        <v>1.4147337984788484</v>
      </c>
      <c r="H2198" s="3">
        <v>10.7</v>
      </c>
      <c r="I2198" s="3">
        <v>0.87</v>
      </c>
      <c r="J2198" s="3">
        <v>0.71</v>
      </c>
      <c r="K2198" s="3">
        <v>233.07</v>
      </c>
      <c r="L2198" s="3">
        <v>166.48</v>
      </c>
      <c r="M2198" s="42">
        <v>2093.91</v>
      </c>
      <c r="N2198" s="45">
        <v>2775.25</v>
      </c>
      <c r="O2198" s="3">
        <v>35.27213888888889</v>
      </c>
      <c r="P2198" s="10">
        <v>79.3</v>
      </c>
    </row>
    <row r="2199" spans="1:16" x14ac:dyDescent="0.35">
      <c r="A2199" s="28" t="s">
        <v>118</v>
      </c>
      <c r="B2199">
        <v>509</v>
      </c>
      <c r="C2199">
        <v>1904</v>
      </c>
      <c r="D2199" s="3">
        <v>178.6</v>
      </c>
      <c r="E2199" s="3">
        <v>72.2</v>
      </c>
      <c r="F2199" s="3">
        <v>33.58</v>
      </c>
      <c r="G2199" s="3">
        <f t="shared" si="34"/>
        <v>2.1500893388921978</v>
      </c>
      <c r="H2199" s="3">
        <v>36.869999999999997</v>
      </c>
      <c r="I2199" s="3">
        <v>0.75</v>
      </c>
      <c r="J2199" s="3">
        <v>0.47</v>
      </c>
      <c r="K2199" s="3">
        <v>70.459999999999994</v>
      </c>
      <c r="L2199" s="3">
        <v>36.090000000000003</v>
      </c>
      <c r="M2199" s="42">
        <v>1907.61</v>
      </c>
      <c r="N2199" s="45">
        <v>2912.16</v>
      </c>
      <c r="O2199" s="3">
        <v>35.09963888888889</v>
      </c>
      <c r="P2199" s="10">
        <v>53.13</v>
      </c>
    </row>
    <row r="2200" spans="1:16" x14ac:dyDescent="0.35">
      <c r="A2200" s="28" t="s">
        <v>118</v>
      </c>
      <c r="B2200">
        <v>510</v>
      </c>
      <c r="C2200">
        <v>9284</v>
      </c>
      <c r="D2200" s="3">
        <v>356.35</v>
      </c>
      <c r="E2200" s="3">
        <v>120.05</v>
      </c>
      <c r="F2200" s="3">
        <v>98.46</v>
      </c>
      <c r="G2200" s="3">
        <f t="shared" si="34"/>
        <v>1.2192768637009954</v>
      </c>
      <c r="H2200" s="3">
        <v>146.11000000000001</v>
      </c>
      <c r="I2200" s="3">
        <v>0.92</v>
      </c>
      <c r="J2200" s="3">
        <v>0.82</v>
      </c>
      <c r="K2200" s="3">
        <v>123.43</v>
      </c>
      <c r="L2200" s="3">
        <v>95.87</v>
      </c>
      <c r="M2200" s="42">
        <v>1699.67</v>
      </c>
      <c r="N2200" s="45">
        <v>2887.2</v>
      </c>
      <c r="O2200" s="3">
        <v>34.907101851851849</v>
      </c>
      <c r="P2200" s="10">
        <v>123.88999999999999</v>
      </c>
    </row>
    <row r="2201" spans="1:16" x14ac:dyDescent="0.35">
      <c r="A2201" s="28" t="s">
        <v>118</v>
      </c>
      <c r="B2201">
        <v>511</v>
      </c>
      <c r="C2201">
        <v>72082</v>
      </c>
      <c r="D2201" s="3">
        <v>1062.76</v>
      </c>
      <c r="E2201" s="3">
        <v>364.92</v>
      </c>
      <c r="F2201" s="3">
        <v>251.5</v>
      </c>
      <c r="G2201" s="3">
        <f t="shared" si="34"/>
        <v>1.4509741550695825</v>
      </c>
      <c r="H2201" s="3">
        <v>39.369999999999997</v>
      </c>
      <c r="I2201" s="3">
        <v>0.8</v>
      </c>
      <c r="J2201" s="3">
        <v>0.69</v>
      </c>
      <c r="K2201" s="3">
        <v>402.8</v>
      </c>
      <c r="L2201" s="3">
        <v>260.19</v>
      </c>
      <c r="M2201" s="42">
        <v>1819.02</v>
      </c>
      <c r="N2201" s="45">
        <v>2669.83</v>
      </c>
      <c r="O2201" s="3">
        <v>35.017611111111108</v>
      </c>
      <c r="P2201" s="10">
        <v>50.63</v>
      </c>
    </row>
    <row r="2202" spans="1:16" x14ac:dyDescent="0.35">
      <c r="A2202" s="28" t="s">
        <v>118</v>
      </c>
      <c r="B2202">
        <v>512</v>
      </c>
      <c r="C2202">
        <v>2861</v>
      </c>
      <c r="D2202" s="3">
        <v>191.7</v>
      </c>
      <c r="E2202" s="3">
        <v>66.930000000000007</v>
      </c>
      <c r="F2202" s="3">
        <v>54.43</v>
      </c>
      <c r="G2202" s="3">
        <f t="shared" si="34"/>
        <v>1.229652765019291</v>
      </c>
      <c r="H2202" s="3">
        <v>60.43</v>
      </c>
      <c r="I2202" s="3">
        <v>0.98</v>
      </c>
      <c r="J2202" s="3">
        <v>0.81</v>
      </c>
      <c r="K2202" s="3">
        <v>67.94</v>
      </c>
      <c r="L2202" s="3">
        <v>53.81</v>
      </c>
      <c r="M2202" s="42">
        <v>1790.38</v>
      </c>
      <c r="N2202" s="45">
        <v>2497.12</v>
      </c>
      <c r="O2202" s="3">
        <v>34.991092592592587</v>
      </c>
      <c r="P2202" s="10">
        <v>29.57</v>
      </c>
    </row>
    <row r="2203" spans="1:16" x14ac:dyDescent="0.35">
      <c r="A2203" s="28" t="s">
        <v>118</v>
      </c>
      <c r="B2203">
        <v>513</v>
      </c>
      <c r="C2203">
        <v>21109</v>
      </c>
      <c r="D2203" s="3">
        <v>587.4</v>
      </c>
      <c r="E2203" s="3">
        <v>224.71</v>
      </c>
      <c r="F2203" s="3">
        <v>119.61</v>
      </c>
      <c r="G2203" s="3">
        <f t="shared" si="34"/>
        <v>1.8786890728199983</v>
      </c>
      <c r="H2203" s="3">
        <v>47.19</v>
      </c>
      <c r="I2203" s="3">
        <v>0.77</v>
      </c>
      <c r="J2203" s="3">
        <v>0.53</v>
      </c>
      <c r="K2203" s="3">
        <v>231.41</v>
      </c>
      <c r="L2203" s="3">
        <v>132.6</v>
      </c>
      <c r="M2203" s="42">
        <v>1298.92</v>
      </c>
      <c r="N2203" s="45">
        <v>2563.2399999999998</v>
      </c>
      <c r="O2203" s="3">
        <v>34.536037037037033</v>
      </c>
      <c r="P2203" s="10">
        <v>42.81</v>
      </c>
    </row>
    <row r="2204" spans="1:16" x14ac:dyDescent="0.35">
      <c r="A2204" s="28" t="s">
        <v>118</v>
      </c>
      <c r="B2204">
        <v>514</v>
      </c>
      <c r="C2204">
        <v>1988</v>
      </c>
      <c r="D2204" s="3">
        <v>158.27000000000001</v>
      </c>
      <c r="E2204" s="3">
        <v>56.28</v>
      </c>
      <c r="F2204" s="3">
        <v>44.98</v>
      </c>
      <c r="G2204" s="3">
        <f t="shared" si="34"/>
        <v>1.2512227656736328</v>
      </c>
      <c r="H2204" s="3">
        <v>87.55</v>
      </c>
      <c r="I2204" s="3">
        <v>1</v>
      </c>
      <c r="J2204" s="3">
        <v>0.8</v>
      </c>
      <c r="K2204" s="3">
        <v>56.44</v>
      </c>
      <c r="L2204" s="3">
        <v>44</v>
      </c>
      <c r="M2204" s="42">
        <v>1042.2</v>
      </c>
      <c r="N2204" s="45">
        <v>2578.15</v>
      </c>
      <c r="O2204" s="3">
        <v>34.298333333333332</v>
      </c>
      <c r="P2204" s="10">
        <v>2.4500000000000028</v>
      </c>
    </row>
    <row r="2205" spans="1:16" x14ac:dyDescent="0.35">
      <c r="A2205" s="28" t="s">
        <v>118</v>
      </c>
      <c r="B2205">
        <v>515</v>
      </c>
      <c r="C2205">
        <v>1298</v>
      </c>
      <c r="D2205" s="3">
        <v>128.65</v>
      </c>
      <c r="E2205" s="3">
        <v>46.01</v>
      </c>
      <c r="F2205" s="3">
        <v>35.92</v>
      </c>
      <c r="G2205" s="3">
        <f t="shared" si="34"/>
        <v>1.2809020044543429</v>
      </c>
      <c r="H2205" s="3">
        <v>67.569999999999993</v>
      </c>
      <c r="I2205" s="3">
        <v>0.99</v>
      </c>
      <c r="J2205" s="3">
        <v>0.78</v>
      </c>
      <c r="K2205" s="3">
        <v>47.01</v>
      </c>
      <c r="L2205" s="3">
        <v>36.78</v>
      </c>
      <c r="M2205" s="42">
        <v>1032.72</v>
      </c>
      <c r="N2205" s="45">
        <v>2632.64</v>
      </c>
      <c r="O2205" s="3">
        <v>34.289555555555559</v>
      </c>
      <c r="P2205" s="10">
        <v>22.430000000000007</v>
      </c>
    </row>
    <row r="2206" spans="1:16" x14ac:dyDescent="0.35">
      <c r="A2206" s="28" t="s">
        <v>118</v>
      </c>
      <c r="B2206">
        <v>516</v>
      </c>
      <c r="C2206">
        <v>1085</v>
      </c>
      <c r="D2206" s="3">
        <v>118.79</v>
      </c>
      <c r="E2206" s="3">
        <v>42.03</v>
      </c>
      <c r="F2206" s="3">
        <v>32.869999999999997</v>
      </c>
      <c r="G2206" s="3">
        <f t="shared" si="34"/>
        <v>1.2786735625190144</v>
      </c>
      <c r="H2206" s="3">
        <v>45.73</v>
      </c>
      <c r="I2206" s="3">
        <v>0.97</v>
      </c>
      <c r="J2206" s="3">
        <v>0.78</v>
      </c>
      <c r="K2206" s="3">
        <v>43.83</v>
      </c>
      <c r="L2206" s="3">
        <v>33.4</v>
      </c>
      <c r="M2206" s="42">
        <v>1108.8499999999999</v>
      </c>
      <c r="N2206" s="45">
        <v>2751.35</v>
      </c>
      <c r="O2206" s="3">
        <v>34.360046296296296</v>
      </c>
      <c r="P2206" s="10">
        <v>44.27</v>
      </c>
    </row>
    <row r="2207" spans="1:16" x14ac:dyDescent="0.35">
      <c r="A2207" s="28" t="s">
        <v>118</v>
      </c>
      <c r="B2207">
        <v>517</v>
      </c>
      <c r="C2207">
        <v>1888</v>
      </c>
      <c r="D2207" s="3">
        <v>154.71</v>
      </c>
      <c r="E2207" s="3">
        <v>51.22</v>
      </c>
      <c r="F2207" s="3">
        <v>46.93</v>
      </c>
      <c r="G2207" s="3">
        <f t="shared" si="34"/>
        <v>1.0914127423822715</v>
      </c>
      <c r="H2207" s="3">
        <v>133.80000000000001</v>
      </c>
      <c r="I2207" s="3">
        <v>0.99</v>
      </c>
      <c r="J2207" s="3">
        <v>0.92</v>
      </c>
      <c r="K2207" s="3">
        <v>53.85</v>
      </c>
      <c r="L2207" s="3">
        <v>46.32</v>
      </c>
      <c r="M2207" s="42">
        <v>1061.97</v>
      </c>
      <c r="N2207" s="45">
        <v>2777.58</v>
      </c>
      <c r="O2207" s="3">
        <v>34.316638888888889</v>
      </c>
      <c r="P2207" s="10">
        <v>136.19999999999999</v>
      </c>
    </row>
    <row r="2208" spans="1:16" x14ac:dyDescent="0.35">
      <c r="A2208" s="28" t="s">
        <v>118</v>
      </c>
      <c r="B2208">
        <v>518</v>
      </c>
      <c r="C2208">
        <v>4111</v>
      </c>
      <c r="D2208" s="3">
        <v>237.89</v>
      </c>
      <c r="E2208" s="3">
        <v>74.06</v>
      </c>
      <c r="F2208" s="3">
        <v>70.680000000000007</v>
      </c>
      <c r="G2208" s="3">
        <f t="shared" si="34"/>
        <v>1.0478211658177701</v>
      </c>
      <c r="H2208" s="3">
        <v>89.95</v>
      </c>
      <c r="I2208" s="3">
        <v>0.91</v>
      </c>
      <c r="J2208" s="3">
        <v>0.95</v>
      </c>
      <c r="K2208" s="3">
        <v>78.64</v>
      </c>
      <c r="L2208" s="3">
        <v>72.91</v>
      </c>
      <c r="M2208" s="42">
        <v>1110.4000000000001</v>
      </c>
      <c r="N2208" s="45">
        <v>2816.85</v>
      </c>
      <c r="O2208" s="3">
        <v>34.361481481481484</v>
      </c>
      <c r="P2208" s="10">
        <v>4.9999999999997158E-2</v>
      </c>
    </row>
    <row r="2209" spans="1:16" x14ac:dyDescent="0.35">
      <c r="A2209" s="28" t="s">
        <v>118</v>
      </c>
      <c r="B2209">
        <v>519</v>
      </c>
      <c r="C2209">
        <v>4241</v>
      </c>
      <c r="D2209" s="3">
        <v>255.88</v>
      </c>
      <c r="E2209" s="3">
        <v>89.88</v>
      </c>
      <c r="F2209" s="3">
        <v>60.08</v>
      </c>
      <c r="G2209" s="3">
        <f t="shared" si="34"/>
        <v>1.496005326231691</v>
      </c>
      <c r="H2209" s="3">
        <v>40.130000000000003</v>
      </c>
      <c r="I2209" s="3">
        <v>0.81</v>
      </c>
      <c r="J2209" s="3">
        <v>0.67</v>
      </c>
      <c r="K2209" s="3">
        <v>92.11</v>
      </c>
      <c r="L2209" s="3">
        <v>64.59</v>
      </c>
      <c r="M2209" s="42">
        <v>1030.6600000000001</v>
      </c>
      <c r="N2209" s="45">
        <v>2892.88</v>
      </c>
      <c r="O2209" s="3">
        <v>34.287648148148151</v>
      </c>
      <c r="P2209" s="10">
        <v>49.87</v>
      </c>
    </row>
    <row r="2210" spans="1:16" x14ac:dyDescent="0.35">
      <c r="A2210" s="28" t="s">
        <v>118</v>
      </c>
      <c r="B2210">
        <v>520</v>
      </c>
      <c r="C2210">
        <v>110406</v>
      </c>
      <c r="D2210" s="3">
        <v>2035.11</v>
      </c>
      <c r="E2210" s="3">
        <v>611.44000000000005</v>
      </c>
      <c r="F2210" s="3">
        <v>229.9</v>
      </c>
      <c r="G2210" s="3">
        <f t="shared" si="34"/>
        <v>2.6595911265767729</v>
      </c>
      <c r="H2210" s="3">
        <v>92.38</v>
      </c>
      <c r="I2210" s="3">
        <v>0.33</v>
      </c>
      <c r="J2210" s="3">
        <v>0.38</v>
      </c>
      <c r="K2210" s="3">
        <v>713.2</v>
      </c>
      <c r="L2210" s="3">
        <v>311.94</v>
      </c>
      <c r="M2210" s="42">
        <v>1484.57</v>
      </c>
      <c r="N2210" s="45">
        <v>2975.11</v>
      </c>
      <c r="O2210" s="3">
        <v>34.707935185185185</v>
      </c>
      <c r="P2210" s="10">
        <v>177.62</v>
      </c>
    </row>
    <row r="2211" spans="1:16" x14ac:dyDescent="0.35">
      <c r="A2211" s="28" t="s">
        <v>118</v>
      </c>
      <c r="B2211">
        <v>521</v>
      </c>
      <c r="C2211">
        <v>1665</v>
      </c>
      <c r="D2211" s="3">
        <v>146.65</v>
      </c>
      <c r="E2211" s="3">
        <v>52.62</v>
      </c>
      <c r="F2211" s="3">
        <v>40.28</v>
      </c>
      <c r="G2211" s="3">
        <f t="shared" si="34"/>
        <v>1.3063555114200596</v>
      </c>
      <c r="H2211" s="3">
        <v>161.69</v>
      </c>
      <c r="I2211" s="3">
        <v>0.97</v>
      </c>
      <c r="J2211" s="3">
        <v>0.77</v>
      </c>
      <c r="K2211" s="3">
        <v>51.89</v>
      </c>
      <c r="L2211" s="3">
        <v>39.619999999999997</v>
      </c>
      <c r="M2211" s="42">
        <v>1026.82</v>
      </c>
      <c r="N2211" s="45">
        <v>3115.56</v>
      </c>
      <c r="O2211" s="3">
        <v>34.284092592592593</v>
      </c>
      <c r="P2211" s="10">
        <v>108.31</v>
      </c>
    </row>
    <row r="2212" spans="1:16" x14ac:dyDescent="0.35">
      <c r="A2212" s="28" t="s">
        <v>118</v>
      </c>
      <c r="B2212">
        <v>522</v>
      </c>
      <c r="C2212">
        <v>2385</v>
      </c>
      <c r="D2212" s="3">
        <v>179.92</v>
      </c>
      <c r="E2212" s="3">
        <v>70.05</v>
      </c>
      <c r="F2212" s="3">
        <v>43.35</v>
      </c>
      <c r="G2212" s="3">
        <f t="shared" si="34"/>
        <v>1.6159169550173009</v>
      </c>
      <c r="H2212" s="3">
        <v>170.67</v>
      </c>
      <c r="I2212" s="3">
        <v>0.93</v>
      </c>
      <c r="J2212" s="3">
        <v>0.62</v>
      </c>
      <c r="K2212" s="3">
        <v>68.959999999999994</v>
      </c>
      <c r="L2212" s="3">
        <v>41.77</v>
      </c>
      <c r="M2212" s="42">
        <v>918.63</v>
      </c>
      <c r="N2212" s="45">
        <v>3113.41</v>
      </c>
      <c r="O2212" s="3">
        <v>34.183916666666661</v>
      </c>
      <c r="P2212" s="10">
        <v>99.330000000000013</v>
      </c>
    </row>
    <row r="2213" spans="1:16" x14ac:dyDescent="0.35">
      <c r="A2213" s="28" t="s">
        <v>118</v>
      </c>
      <c r="B2213">
        <v>523</v>
      </c>
      <c r="C2213">
        <v>3612</v>
      </c>
      <c r="D2213" s="3">
        <v>226.08</v>
      </c>
      <c r="E2213" s="3">
        <v>87.73</v>
      </c>
      <c r="F2213" s="3">
        <v>52.42</v>
      </c>
      <c r="G2213" s="3">
        <f t="shared" si="34"/>
        <v>1.6735978634109119</v>
      </c>
      <c r="H2213" s="3">
        <v>174</v>
      </c>
      <c r="I2213" s="3">
        <v>0.89</v>
      </c>
      <c r="J2213" s="3">
        <v>0.6</v>
      </c>
      <c r="K2213" s="3">
        <v>84.4</v>
      </c>
      <c r="L2213" s="3">
        <v>52.31</v>
      </c>
      <c r="M2213" s="42">
        <v>1294.27</v>
      </c>
      <c r="N2213" s="45">
        <v>3169.53</v>
      </c>
      <c r="O2213" s="3">
        <v>34.531731481481479</v>
      </c>
      <c r="P2213" s="10">
        <v>96</v>
      </c>
    </row>
    <row r="2214" spans="1:16" x14ac:dyDescent="0.35">
      <c r="A2214" s="28" t="s">
        <v>118</v>
      </c>
      <c r="B2214">
        <v>524</v>
      </c>
      <c r="C2214">
        <v>12653</v>
      </c>
      <c r="D2214" s="3">
        <v>471.7</v>
      </c>
      <c r="E2214" s="3">
        <v>162.84</v>
      </c>
      <c r="F2214" s="3">
        <v>98.93</v>
      </c>
      <c r="G2214" s="3">
        <f t="shared" si="34"/>
        <v>1.6460123319518851</v>
      </c>
      <c r="H2214" s="3">
        <v>50.27</v>
      </c>
      <c r="I2214" s="3">
        <v>0.71</v>
      </c>
      <c r="J2214" s="3">
        <v>0.61</v>
      </c>
      <c r="K2214" s="3">
        <v>168.36</v>
      </c>
      <c r="L2214" s="3">
        <v>108.81</v>
      </c>
      <c r="M2214" s="42">
        <v>909.2</v>
      </c>
      <c r="N2214" s="45">
        <v>3245.08</v>
      </c>
      <c r="O2214" s="3">
        <v>34.175185185185185</v>
      </c>
      <c r="P2214" s="10">
        <v>39.729999999999997</v>
      </c>
    </row>
    <row r="2215" spans="1:16" x14ac:dyDescent="0.35">
      <c r="A2215" s="28" t="s">
        <v>118</v>
      </c>
      <c r="B2215">
        <v>525</v>
      </c>
      <c r="C2215">
        <v>25872</v>
      </c>
      <c r="D2215" s="3">
        <v>639.17999999999995</v>
      </c>
      <c r="E2215" s="3">
        <v>217.23</v>
      </c>
      <c r="F2215" s="3">
        <v>151.63999999999999</v>
      </c>
      <c r="G2215" s="3">
        <f t="shared" si="34"/>
        <v>1.4325375890266421</v>
      </c>
      <c r="H2215" s="3">
        <v>82.2</v>
      </c>
      <c r="I2215" s="3">
        <v>0.8</v>
      </c>
      <c r="J2215" s="3">
        <v>0.7</v>
      </c>
      <c r="K2215" s="3">
        <v>224.57</v>
      </c>
      <c r="L2215" s="3">
        <v>156.03</v>
      </c>
      <c r="M2215" s="42">
        <v>1087.9100000000001</v>
      </c>
      <c r="N2215" s="45">
        <v>3478.33</v>
      </c>
      <c r="O2215" s="3">
        <v>34.340657407407413</v>
      </c>
      <c r="P2215" s="10">
        <v>7.7999999999999972</v>
      </c>
    </row>
    <row r="2216" spans="1:16" x14ac:dyDescent="0.35">
      <c r="A2216" s="28" t="s">
        <v>118</v>
      </c>
      <c r="B2216">
        <v>526</v>
      </c>
      <c r="C2216">
        <v>4826</v>
      </c>
      <c r="D2216" s="3">
        <v>295.83999999999997</v>
      </c>
      <c r="E2216" s="3">
        <v>121.98</v>
      </c>
      <c r="F2216" s="3">
        <v>50.37</v>
      </c>
      <c r="G2216" s="3">
        <f t="shared" si="34"/>
        <v>2.4216795711733177</v>
      </c>
      <c r="H2216" s="3">
        <v>58.52</v>
      </c>
      <c r="I2216" s="3">
        <v>0.69</v>
      </c>
      <c r="J2216" s="3">
        <v>0.41</v>
      </c>
      <c r="K2216" s="3">
        <v>119.08</v>
      </c>
      <c r="L2216" s="3">
        <v>56.69</v>
      </c>
      <c r="M2216" s="42">
        <v>927.87</v>
      </c>
      <c r="N2216" s="45">
        <v>3622.29</v>
      </c>
      <c r="O2216" s="3">
        <v>34.192472222222221</v>
      </c>
      <c r="P2216" s="10">
        <v>31.479999999999997</v>
      </c>
    </row>
    <row r="2217" spans="1:16" x14ac:dyDescent="0.35">
      <c r="A2217" s="28" t="s">
        <v>118</v>
      </c>
      <c r="B2217">
        <v>527</v>
      </c>
      <c r="C2217">
        <v>2640</v>
      </c>
      <c r="D2217" s="3">
        <v>195.46</v>
      </c>
      <c r="E2217" s="3">
        <v>78.23</v>
      </c>
      <c r="F2217" s="3">
        <v>42.97</v>
      </c>
      <c r="G2217" s="3">
        <f t="shared" si="34"/>
        <v>1.8205724924365838</v>
      </c>
      <c r="H2217" s="3">
        <v>167.83</v>
      </c>
      <c r="I2217" s="3">
        <v>0.87</v>
      </c>
      <c r="J2217" s="3">
        <v>0.55000000000000004</v>
      </c>
      <c r="K2217" s="3">
        <v>76.66</v>
      </c>
      <c r="L2217" s="3">
        <v>43.75</v>
      </c>
      <c r="M2217" s="42">
        <v>1043.57</v>
      </c>
      <c r="N2217" s="45">
        <v>3676.21</v>
      </c>
      <c r="O2217" s="3">
        <v>34.299601851851854</v>
      </c>
      <c r="P2217" s="10">
        <v>102.16999999999999</v>
      </c>
    </row>
    <row r="2218" spans="1:16" x14ac:dyDescent="0.35">
      <c r="A2218" s="28" t="s">
        <v>118</v>
      </c>
      <c r="B2218">
        <v>528</v>
      </c>
      <c r="C2218">
        <v>33440</v>
      </c>
      <c r="D2218" s="3">
        <v>757.15</v>
      </c>
      <c r="E2218" s="3">
        <v>254.52</v>
      </c>
      <c r="F2218" s="3">
        <v>167.28</v>
      </c>
      <c r="G2218" s="3">
        <f t="shared" si="34"/>
        <v>1.5215208034433285</v>
      </c>
      <c r="H2218" s="3">
        <v>34.090000000000003</v>
      </c>
      <c r="I2218" s="3">
        <v>0.73</v>
      </c>
      <c r="J2218" s="3">
        <v>0.66</v>
      </c>
      <c r="K2218" s="3">
        <v>253.62</v>
      </c>
      <c r="L2218" s="3">
        <v>184.36</v>
      </c>
      <c r="M2218" s="42">
        <v>1406.97</v>
      </c>
      <c r="N2218" s="45">
        <v>3691.97</v>
      </c>
      <c r="O2218" s="3">
        <v>34.636083333333332</v>
      </c>
      <c r="P2218" s="10">
        <v>55.91</v>
      </c>
    </row>
    <row r="2219" spans="1:16" x14ac:dyDescent="0.35">
      <c r="A2219" s="28" t="s">
        <v>118</v>
      </c>
      <c r="B2219">
        <v>529</v>
      </c>
      <c r="C2219">
        <v>1688</v>
      </c>
      <c r="D2219" s="3">
        <v>145.53</v>
      </c>
      <c r="E2219" s="3">
        <v>48.52</v>
      </c>
      <c r="F2219" s="3">
        <v>44.3</v>
      </c>
      <c r="G2219" s="3">
        <f t="shared" si="34"/>
        <v>1.0952595936794585</v>
      </c>
      <c r="H2219" s="3">
        <v>46.62</v>
      </c>
      <c r="I2219" s="3">
        <v>1</v>
      </c>
      <c r="J2219" s="3">
        <v>0.91</v>
      </c>
      <c r="K2219" s="3">
        <v>49.82</v>
      </c>
      <c r="L2219" s="3">
        <v>44.4</v>
      </c>
      <c r="M2219" s="42">
        <v>1516.8</v>
      </c>
      <c r="N2219" s="45">
        <v>3518.36</v>
      </c>
      <c r="O2219" s="3">
        <v>34.737777777777779</v>
      </c>
      <c r="P2219" s="10">
        <v>43.38</v>
      </c>
    </row>
    <row r="2220" spans="1:16" x14ac:dyDescent="0.35">
      <c r="A2220" s="28" t="s">
        <v>118</v>
      </c>
      <c r="B2220">
        <v>530</v>
      </c>
      <c r="C2220">
        <v>8757</v>
      </c>
      <c r="D2220" s="3">
        <v>408.67</v>
      </c>
      <c r="E2220" s="3">
        <v>163.01</v>
      </c>
      <c r="F2220" s="3">
        <v>68.400000000000006</v>
      </c>
      <c r="G2220" s="3">
        <f t="shared" si="34"/>
        <v>2.3831871345029239</v>
      </c>
      <c r="H2220" s="3">
        <v>60.3</v>
      </c>
      <c r="I2220" s="3">
        <v>0.66</v>
      </c>
      <c r="J2220" s="3">
        <v>0.42</v>
      </c>
      <c r="K2220" s="3">
        <v>167.94</v>
      </c>
      <c r="L2220" s="3">
        <v>74.77</v>
      </c>
      <c r="M2220" s="42">
        <v>1240.3499999999999</v>
      </c>
      <c r="N2220" s="45">
        <v>3820.67</v>
      </c>
      <c r="O2220" s="3">
        <v>34.481805555555553</v>
      </c>
      <c r="P2220" s="10">
        <v>29.700000000000003</v>
      </c>
    </row>
    <row r="2221" spans="1:16" x14ac:dyDescent="0.35">
      <c r="A2221" s="28" t="s">
        <v>118</v>
      </c>
      <c r="B2221">
        <v>531</v>
      </c>
      <c r="C2221">
        <v>16486</v>
      </c>
      <c r="D2221" s="3">
        <v>493.01</v>
      </c>
      <c r="E2221" s="3">
        <v>173.89</v>
      </c>
      <c r="F2221" s="3">
        <v>120.71</v>
      </c>
      <c r="G2221" s="3">
        <f t="shared" si="34"/>
        <v>1.4405600198823627</v>
      </c>
      <c r="H2221" s="3">
        <v>162.16999999999999</v>
      </c>
      <c r="I2221" s="3">
        <v>0.85</v>
      </c>
      <c r="J2221" s="3">
        <v>0.69</v>
      </c>
      <c r="K2221" s="3">
        <v>186.25</v>
      </c>
      <c r="L2221" s="3">
        <v>127.91</v>
      </c>
      <c r="M2221" s="42">
        <v>1159.95</v>
      </c>
      <c r="N2221" s="45">
        <v>4110.72</v>
      </c>
      <c r="O2221" s="3">
        <v>34.407361111111108</v>
      </c>
      <c r="P2221" s="10">
        <v>107.83000000000001</v>
      </c>
    </row>
    <row r="2222" spans="1:16" x14ac:dyDescent="0.35">
      <c r="A2222" s="28" t="s">
        <v>118</v>
      </c>
      <c r="B2222">
        <v>532</v>
      </c>
      <c r="C2222">
        <v>27115</v>
      </c>
      <c r="D2222" s="3">
        <v>882.53</v>
      </c>
      <c r="E2222" s="3">
        <v>238.03</v>
      </c>
      <c r="F2222" s="3">
        <v>145.04</v>
      </c>
      <c r="G2222" s="3">
        <f t="shared" si="34"/>
        <v>1.6411334804191948</v>
      </c>
      <c r="H2222" s="3">
        <v>5.87</v>
      </c>
      <c r="I2222" s="3">
        <v>0.44</v>
      </c>
      <c r="J2222" s="3">
        <v>0.61</v>
      </c>
      <c r="K2222" s="3">
        <v>251.51</v>
      </c>
      <c r="L2222" s="3">
        <v>178.58</v>
      </c>
      <c r="M2222" s="42">
        <v>895.98</v>
      </c>
      <c r="N2222" s="45">
        <v>3856.23</v>
      </c>
      <c r="O2222" s="3">
        <v>34.162944444444449</v>
      </c>
      <c r="P2222" s="10">
        <v>84.13</v>
      </c>
    </row>
    <row r="2223" spans="1:16" x14ac:dyDescent="0.35">
      <c r="A2223" s="28" t="s">
        <v>118</v>
      </c>
      <c r="B2223">
        <v>533</v>
      </c>
      <c r="C2223">
        <v>3075</v>
      </c>
      <c r="D2223" s="3">
        <v>210.95</v>
      </c>
      <c r="E2223" s="3">
        <v>77.25</v>
      </c>
      <c r="F2223" s="3">
        <v>50.68</v>
      </c>
      <c r="G2223" s="3">
        <f t="shared" si="34"/>
        <v>1.5242699289660615</v>
      </c>
      <c r="H2223" s="3">
        <v>131.85</v>
      </c>
      <c r="I2223" s="3">
        <v>0.87</v>
      </c>
      <c r="J2223" s="3">
        <v>0.66</v>
      </c>
      <c r="K2223" s="3">
        <v>80.45</v>
      </c>
      <c r="L2223" s="3">
        <v>54.19</v>
      </c>
      <c r="M2223" s="42">
        <v>761.31</v>
      </c>
      <c r="N2223" s="45">
        <v>3725.22</v>
      </c>
      <c r="O2223" s="3">
        <v>34.038249999999998</v>
      </c>
      <c r="P2223" s="10">
        <v>138.15</v>
      </c>
    </row>
    <row r="2224" spans="1:16" x14ac:dyDescent="0.35">
      <c r="A2224" s="28" t="s">
        <v>118</v>
      </c>
      <c r="B2224">
        <v>534</v>
      </c>
      <c r="C2224">
        <v>198836</v>
      </c>
      <c r="D2224" s="3">
        <v>2898.67</v>
      </c>
      <c r="E2224" s="3">
        <v>617.25</v>
      </c>
      <c r="F2224" s="3">
        <v>410.15</v>
      </c>
      <c r="G2224" s="3">
        <f t="shared" si="34"/>
        <v>1.5049372180909424</v>
      </c>
      <c r="H2224" s="3">
        <v>109.74</v>
      </c>
      <c r="I2224" s="3">
        <v>0.3</v>
      </c>
      <c r="J2224" s="3">
        <v>0.66</v>
      </c>
      <c r="K2224" s="3">
        <v>797.08</v>
      </c>
      <c r="L2224" s="3">
        <v>549.51</v>
      </c>
      <c r="M2224" s="42">
        <v>471.61</v>
      </c>
      <c r="N2224" s="45">
        <v>3610.23</v>
      </c>
      <c r="O2224" s="3">
        <v>33.770009259259261</v>
      </c>
      <c r="P2224" s="10">
        <v>160.26</v>
      </c>
    </row>
    <row r="2225" spans="1:16" x14ac:dyDescent="0.35">
      <c r="A2225" s="28" t="s">
        <v>118</v>
      </c>
      <c r="B2225">
        <v>535</v>
      </c>
      <c r="C2225">
        <v>1009</v>
      </c>
      <c r="D2225" s="3">
        <v>111.95</v>
      </c>
      <c r="E2225" s="3">
        <v>37.65</v>
      </c>
      <c r="F2225" s="3">
        <v>34.119999999999997</v>
      </c>
      <c r="G2225" s="3">
        <f t="shared" si="34"/>
        <v>1.1034583821805393</v>
      </c>
      <c r="H2225" s="3">
        <v>163.63</v>
      </c>
      <c r="I2225" s="3">
        <v>1</v>
      </c>
      <c r="J2225" s="3">
        <v>0.91</v>
      </c>
      <c r="K2225" s="3">
        <v>38.47</v>
      </c>
      <c r="L2225" s="3">
        <v>34</v>
      </c>
      <c r="M2225" s="42">
        <v>953.15</v>
      </c>
      <c r="N2225" s="45">
        <v>4287.22</v>
      </c>
      <c r="O2225" s="3">
        <v>34.215879629629633</v>
      </c>
      <c r="P2225" s="10">
        <v>106.37</v>
      </c>
    </row>
    <row r="2226" spans="1:16" x14ac:dyDescent="0.35">
      <c r="A2226" s="28" t="s">
        <v>118</v>
      </c>
      <c r="B2226">
        <v>536</v>
      </c>
      <c r="C2226">
        <v>1215</v>
      </c>
      <c r="D2226" s="3">
        <v>125.43</v>
      </c>
      <c r="E2226" s="3">
        <v>46.29</v>
      </c>
      <c r="F2226" s="3">
        <v>33.42</v>
      </c>
      <c r="G2226" s="3">
        <f t="shared" si="34"/>
        <v>1.3850987432675044</v>
      </c>
      <c r="H2226" s="3">
        <v>103.27</v>
      </c>
      <c r="I2226" s="3">
        <v>0.97</v>
      </c>
      <c r="J2226" s="3">
        <v>0.72</v>
      </c>
      <c r="K2226" s="3">
        <v>48.51</v>
      </c>
      <c r="L2226" s="3">
        <v>34</v>
      </c>
      <c r="M2226" s="42">
        <v>738.61</v>
      </c>
      <c r="N2226" s="45">
        <v>4053.42</v>
      </c>
      <c r="O2226" s="3">
        <v>34.017231481481481</v>
      </c>
      <c r="P2226" s="10">
        <v>166.73000000000002</v>
      </c>
    </row>
    <row r="2227" spans="1:16" x14ac:dyDescent="0.35">
      <c r="A2227" s="28" t="s">
        <v>118</v>
      </c>
      <c r="B2227">
        <v>537</v>
      </c>
      <c r="C2227">
        <v>1283</v>
      </c>
      <c r="D2227" s="3">
        <v>127.35</v>
      </c>
      <c r="E2227" s="3">
        <v>43.86</v>
      </c>
      <c r="F2227" s="3">
        <v>37.25</v>
      </c>
      <c r="G2227" s="3">
        <f t="shared" si="34"/>
        <v>1.1774496644295303</v>
      </c>
      <c r="H2227" s="3">
        <v>105.26</v>
      </c>
      <c r="I2227" s="3">
        <v>0.99</v>
      </c>
      <c r="J2227" s="3">
        <v>0.85</v>
      </c>
      <c r="K2227" s="3">
        <v>45.61</v>
      </c>
      <c r="L2227" s="3">
        <v>37</v>
      </c>
      <c r="M2227" s="42">
        <v>731.54</v>
      </c>
      <c r="N2227" s="45">
        <v>4138.46</v>
      </c>
      <c r="O2227" s="3">
        <v>34.010685185185189</v>
      </c>
      <c r="P2227" s="10">
        <v>164.74</v>
      </c>
    </row>
    <row r="2228" spans="1:16" x14ac:dyDescent="0.35">
      <c r="A2228" s="28" t="s">
        <v>118</v>
      </c>
      <c r="B2228">
        <v>538</v>
      </c>
      <c r="C2228">
        <v>2339</v>
      </c>
      <c r="D2228" s="3">
        <v>173.41</v>
      </c>
      <c r="E2228" s="3">
        <v>60.81</v>
      </c>
      <c r="F2228" s="3">
        <v>48.97</v>
      </c>
      <c r="G2228" s="3">
        <f t="shared" si="34"/>
        <v>1.2417806820502348</v>
      </c>
      <c r="H2228" s="3">
        <v>100.37</v>
      </c>
      <c r="I2228" s="3">
        <v>0.98</v>
      </c>
      <c r="J2228" s="3">
        <v>0.81</v>
      </c>
      <c r="K2228" s="3">
        <v>62.97</v>
      </c>
      <c r="L2228" s="3">
        <v>49</v>
      </c>
      <c r="M2228" s="42">
        <v>437.43</v>
      </c>
      <c r="N2228" s="45">
        <v>4157.6099999999997</v>
      </c>
      <c r="O2228" s="3">
        <v>33.738361111111111</v>
      </c>
      <c r="P2228" s="10">
        <v>169.63</v>
      </c>
    </row>
    <row r="2229" spans="1:16" x14ac:dyDescent="0.35">
      <c r="A2229" s="28" t="s">
        <v>118</v>
      </c>
      <c r="B2229">
        <v>539</v>
      </c>
      <c r="C2229">
        <v>4943</v>
      </c>
      <c r="D2229" s="3">
        <v>259.14999999999998</v>
      </c>
      <c r="E2229" s="3">
        <v>83.9</v>
      </c>
      <c r="F2229" s="3">
        <v>75.010000000000005</v>
      </c>
      <c r="G2229" s="3">
        <f t="shared" si="34"/>
        <v>1.1185175309958673</v>
      </c>
      <c r="H2229" s="3">
        <v>28.03</v>
      </c>
      <c r="I2229" s="3">
        <v>0.92</v>
      </c>
      <c r="J2229" s="3">
        <v>0.89</v>
      </c>
      <c r="K2229" s="3">
        <v>87.97</v>
      </c>
      <c r="L2229" s="3">
        <v>74.89</v>
      </c>
      <c r="M2229" s="42">
        <v>169.63</v>
      </c>
      <c r="N2229" s="45">
        <v>4293.8100000000004</v>
      </c>
      <c r="O2229" s="3">
        <v>33.490398148148145</v>
      </c>
      <c r="P2229" s="10">
        <v>61.97</v>
      </c>
    </row>
    <row r="2230" spans="1:16" x14ac:dyDescent="0.35">
      <c r="A2230" s="28" t="s">
        <v>118</v>
      </c>
      <c r="B2230">
        <v>540</v>
      </c>
      <c r="C2230">
        <v>2556</v>
      </c>
      <c r="D2230" s="3">
        <v>199.97</v>
      </c>
      <c r="E2230" s="3">
        <v>75.97</v>
      </c>
      <c r="F2230" s="3">
        <v>42.84</v>
      </c>
      <c r="G2230" s="3">
        <f t="shared" si="34"/>
        <v>1.7733426704014938</v>
      </c>
      <c r="H2230" s="3">
        <v>122.62</v>
      </c>
      <c r="I2230" s="3">
        <v>0.8</v>
      </c>
      <c r="J2230" s="3">
        <v>0.56000000000000005</v>
      </c>
      <c r="K2230" s="3">
        <v>75.180000000000007</v>
      </c>
      <c r="L2230" s="3">
        <v>43.01</v>
      </c>
      <c r="M2230" s="42">
        <v>68.58</v>
      </c>
      <c r="N2230" s="45">
        <v>4198.6000000000004</v>
      </c>
      <c r="O2230" s="3">
        <v>33.396833333333333</v>
      </c>
      <c r="P2230" s="10">
        <v>147.38</v>
      </c>
    </row>
    <row r="2231" spans="1:16" x14ac:dyDescent="0.35">
      <c r="A2231" s="28" t="s">
        <v>118</v>
      </c>
      <c r="B2231">
        <v>541</v>
      </c>
      <c r="C2231">
        <v>2562</v>
      </c>
      <c r="D2231" s="3">
        <v>192.83</v>
      </c>
      <c r="E2231" s="3">
        <v>64.14</v>
      </c>
      <c r="F2231" s="3">
        <v>50.86</v>
      </c>
      <c r="G2231" s="3">
        <f t="shared" si="34"/>
        <v>1.2611089264648054</v>
      </c>
      <c r="H2231" s="3">
        <v>23.63</v>
      </c>
      <c r="I2231" s="3">
        <v>0.87</v>
      </c>
      <c r="J2231" s="3">
        <v>0.79</v>
      </c>
      <c r="K2231" s="3">
        <v>68.819999999999993</v>
      </c>
      <c r="L2231" s="3">
        <v>53.87</v>
      </c>
      <c r="M2231" s="42">
        <v>52.87</v>
      </c>
      <c r="N2231" s="45">
        <v>3924.79</v>
      </c>
      <c r="O2231" s="3">
        <v>33.382287037037038</v>
      </c>
      <c r="P2231" s="10">
        <v>66.37</v>
      </c>
    </row>
    <row r="2232" spans="1:16" x14ac:dyDescent="0.35">
      <c r="A2232" s="28" t="s">
        <v>118</v>
      </c>
      <c r="B2232">
        <v>542</v>
      </c>
      <c r="C2232">
        <v>2521</v>
      </c>
      <c r="D2232" s="3">
        <v>183.94</v>
      </c>
      <c r="E2232" s="3">
        <v>69.17</v>
      </c>
      <c r="F2232" s="3">
        <v>46.4</v>
      </c>
      <c r="G2232" s="3">
        <f t="shared" si="34"/>
        <v>1.4907327586206898</v>
      </c>
      <c r="H2232" s="3">
        <v>98.92</v>
      </c>
      <c r="I2232" s="3">
        <v>0.94</v>
      </c>
      <c r="J2232" s="3">
        <v>0.67</v>
      </c>
      <c r="K2232" s="3">
        <v>70.86</v>
      </c>
      <c r="L2232" s="3">
        <v>46</v>
      </c>
      <c r="M2232" s="42">
        <v>70.48</v>
      </c>
      <c r="N2232" s="45">
        <v>3738.58</v>
      </c>
      <c r="O2232" s="3">
        <v>33.398592592592593</v>
      </c>
      <c r="P2232" s="10">
        <v>171.07999999999998</v>
      </c>
    </row>
    <row r="2233" spans="1:16" x14ac:dyDescent="0.35">
      <c r="A2233" s="28" t="s">
        <v>118</v>
      </c>
      <c r="B2233">
        <v>543</v>
      </c>
      <c r="C2233">
        <v>17837</v>
      </c>
      <c r="D2233" s="3">
        <v>536.34</v>
      </c>
      <c r="E2233" s="3">
        <v>184.57</v>
      </c>
      <c r="F2233" s="3">
        <v>123.05</v>
      </c>
      <c r="G2233" s="3">
        <f t="shared" si="34"/>
        <v>1.4999593661113368</v>
      </c>
      <c r="H2233" s="3">
        <v>82.28</v>
      </c>
      <c r="I2233" s="3">
        <v>0.78</v>
      </c>
      <c r="J2233" s="3">
        <v>0.67</v>
      </c>
      <c r="K2233" s="3">
        <v>185.93</v>
      </c>
      <c r="L2233" s="3">
        <v>121.1</v>
      </c>
      <c r="M2233" s="42">
        <v>758.53</v>
      </c>
      <c r="N2233" s="45">
        <v>3348.45</v>
      </c>
      <c r="O2233" s="3">
        <v>34.035675925925922</v>
      </c>
      <c r="P2233" s="10">
        <v>7.7199999999999989</v>
      </c>
    </row>
    <row r="2234" spans="1:16" x14ac:dyDescent="0.35">
      <c r="A2234" s="28" t="s">
        <v>118</v>
      </c>
      <c r="B2234">
        <v>544</v>
      </c>
      <c r="C2234">
        <v>15068</v>
      </c>
      <c r="D2234" s="3">
        <v>450.54</v>
      </c>
      <c r="E2234" s="3">
        <v>150.25</v>
      </c>
      <c r="F2234" s="3">
        <v>127.69</v>
      </c>
      <c r="G2234" s="3">
        <f t="shared" si="34"/>
        <v>1.1766778917691283</v>
      </c>
      <c r="H2234" s="3">
        <v>96.68</v>
      </c>
      <c r="I2234" s="3">
        <v>0.93</v>
      </c>
      <c r="J2234" s="3">
        <v>0.85</v>
      </c>
      <c r="K2234" s="3">
        <v>156.46</v>
      </c>
      <c r="L2234" s="3">
        <v>123.96</v>
      </c>
      <c r="M2234" s="42">
        <v>136.13999999999999</v>
      </c>
      <c r="N2234" s="45">
        <v>3299.8</v>
      </c>
      <c r="O2234" s="3">
        <v>33.459388888888888</v>
      </c>
      <c r="P2234" s="10">
        <v>173.32</v>
      </c>
    </row>
    <row r="2235" spans="1:16" x14ac:dyDescent="0.35">
      <c r="A2235" s="28" t="s">
        <v>118</v>
      </c>
      <c r="B2235">
        <v>545</v>
      </c>
      <c r="C2235">
        <v>22240</v>
      </c>
      <c r="D2235" s="3">
        <v>586.08000000000004</v>
      </c>
      <c r="E2235" s="3">
        <v>186.16</v>
      </c>
      <c r="F2235" s="3">
        <v>152.11000000000001</v>
      </c>
      <c r="G2235" s="3">
        <f t="shared" si="34"/>
        <v>1.2238511603444875</v>
      </c>
      <c r="H2235" s="3">
        <v>44.58</v>
      </c>
      <c r="I2235" s="3">
        <v>0.81</v>
      </c>
      <c r="J2235" s="3">
        <v>0.82</v>
      </c>
      <c r="K2235" s="3">
        <v>202.3</v>
      </c>
      <c r="L2235" s="3">
        <v>168.04</v>
      </c>
      <c r="M2235" s="42">
        <v>804.34</v>
      </c>
      <c r="N2235" s="45">
        <v>2882.28</v>
      </c>
      <c r="O2235" s="3">
        <v>34.07809259259259</v>
      </c>
      <c r="P2235" s="10">
        <v>45.42</v>
      </c>
    </row>
    <row r="2236" spans="1:16" x14ac:dyDescent="0.35">
      <c r="A2236" s="28" t="s">
        <v>118</v>
      </c>
      <c r="B2236">
        <v>546</v>
      </c>
      <c r="C2236">
        <v>2255</v>
      </c>
      <c r="D2236" s="3">
        <v>179.46</v>
      </c>
      <c r="E2236" s="3">
        <v>68.17</v>
      </c>
      <c r="F2236" s="3">
        <v>42.12</v>
      </c>
      <c r="G2236" s="3">
        <f t="shared" si="34"/>
        <v>1.6184710351377019</v>
      </c>
      <c r="H2236" s="3">
        <v>84.58</v>
      </c>
      <c r="I2236" s="3">
        <v>0.88</v>
      </c>
      <c r="J2236" s="3">
        <v>0.62</v>
      </c>
      <c r="K2236" s="3">
        <v>67.739999999999995</v>
      </c>
      <c r="L2236" s="3">
        <v>42.2</v>
      </c>
      <c r="M2236" s="42">
        <v>681.78</v>
      </c>
      <c r="N2236" s="45">
        <v>2984.7</v>
      </c>
      <c r="O2236" s="3">
        <v>33.964611111111111</v>
      </c>
      <c r="P2236" s="10">
        <v>5.4200000000000017</v>
      </c>
    </row>
    <row r="2237" spans="1:16" x14ac:dyDescent="0.35">
      <c r="A2237" s="28" t="s">
        <v>118</v>
      </c>
      <c r="B2237">
        <v>547</v>
      </c>
      <c r="C2237">
        <v>2382</v>
      </c>
      <c r="D2237" s="3">
        <v>175.35</v>
      </c>
      <c r="E2237" s="3">
        <v>63.34</v>
      </c>
      <c r="F2237" s="3">
        <v>47.88</v>
      </c>
      <c r="G2237" s="3">
        <f t="shared" si="34"/>
        <v>1.322890559732665</v>
      </c>
      <c r="H2237" s="3">
        <v>156.79</v>
      </c>
      <c r="I2237" s="3">
        <v>0.97</v>
      </c>
      <c r="J2237" s="3">
        <v>0.76</v>
      </c>
      <c r="K2237" s="3">
        <v>64.62</v>
      </c>
      <c r="L2237" s="3">
        <v>48.16</v>
      </c>
      <c r="M2237" s="42">
        <v>305.29000000000002</v>
      </c>
      <c r="N2237" s="45">
        <v>2941.86</v>
      </c>
      <c r="O2237" s="3">
        <v>33.616009259259258</v>
      </c>
      <c r="P2237" s="10">
        <v>113.21000000000001</v>
      </c>
    </row>
    <row r="2238" spans="1:16" x14ac:dyDescent="0.35">
      <c r="A2238" s="28" t="s">
        <v>118</v>
      </c>
      <c r="B2238">
        <v>548</v>
      </c>
      <c r="C2238">
        <v>2929</v>
      </c>
      <c r="D2238" s="3">
        <v>201.81</v>
      </c>
      <c r="E2238" s="3">
        <v>67.209999999999994</v>
      </c>
      <c r="F2238" s="3">
        <v>55.48</v>
      </c>
      <c r="G2238" s="3">
        <f t="shared" si="34"/>
        <v>1.2114275414563807</v>
      </c>
      <c r="H2238" s="3">
        <v>179.11</v>
      </c>
      <c r="I2238" s="3">
        <v>0.9</v>
      </c>
      <c r="J2238" s="3">
        <v>0.83</v>
      </c>
      <c r="K2238" s="3">
        <v>71.2</v>
      </c>
      <c r="L2238" s="3">
        <v>58.14</v>
      </c>
      <c r="M2238" s="42">
        <v>117.33</v>
      </c>
      <c r="N2238" s="45">
        <v>2653.14</v>
      </c>
      <c r="O2238" s="3">
        <v>33.441972222222226</v>
      </c>
      <c r="P2238" s="10">
        <v>90.889999999999986</v>
      </c>
    </row>
    <row r="2239" spans="1:16" x14ac:dyDescent="0.35">
      <c r="A2239" s="28" t="s">
        <v>118</v>
      </c>
      <c r="B2239">
        <v>549</v>
      </c>
      <c r="C2239">
        <v>2516</v>
      </c>
      <c r="D2239" s="3">
        <v>184.23</v>
      </c>
      <c r="E2239" s="3">
        <v>61.77</v>
      </c>
      <c r="F2239" s="3">
        <v>51.86</v>
      </c>
      <c r="G2239" s="3">
        <f t="shared" si="34"/>
        <v>1.1910913999228694</v>
      </c>
      <c r="H2239" s="3">
        <v>101.05</v>
      </c>
      <c r="I2239" s="3">
        <v>0.93</v>
      </c>
      <c r="J2239" s="3">
        <v>0.84</v>
      </c>
      <c r="K2239" s="3">
        <v>65</v>
      </c>
      <c r="L2239" s="3">
        <v>53.52</v>
      </c>
      <c r="M2239" s="42">
        <v>50.44</v>
      </c>
      <c r="N2239" s="45">
        <v>2604.36</v>
      </c>
      <c r="O2239" s="3">
        <v>33.380037037037042</v>
      </c>
      <c r="P2239" s="10">
        <v>168.95</v>
      </c>
    </row>
    <row r="2240" spans="1:16" x14ac:dyDescent="0.35">
      <c r="A2240" s="28" t="s">
        <v>118</v>
      </c>
      <c r="B2240">
        <v>550</v>
      </c>
      <c r="C2240">
        <v>1780</v>
      </c>
      <c r="D2240" s="3">
        <v>151.77000000000001</v>
      </c>
      <c r="E2240" s="3">
        <v>53.32</v>
      </c>
      <c r="F2240" s="3">
        <v>42.51</v>
      </c>
      <c r="G2240" s="3">
        <f t="shared" si="34"/>
        <v>1.2542931075041168</v>
      </c>
      <c r="H2240" s="3">
        <v>96.58</v>
      </c>
      <c r="I2240" s="3">
        <v>0.97</v>
      </c>
      <c r="J2240" s="3">
        <v>0.8</v>
      </c>
      <c r="K2240" s="3">
        <v>56.52</v>
      </c>
      <c r="L2240" s="3">
        <v>42</v>
      </c>
      <c r="M2240" s="42">
        <v>144.15</v>
      </c>
      <c r="N2240" s="45">
        <v>2878.55</v>
      </c>
      <c r="O2240" s="3">
        <v>33.46680555555556</v>
      </c>
      <c r="P2240" s="10">
        <v>173.42000000000002</v>
      </c>
    </row>
    <row r="2241" spans="1:16" x14ac:dyDescent="0.35">
      <c r="A2241" s="28" t="s">
        <v>118</v>
      </c>
      <c r="B2241">
        <v>551</v>
      </c>
      <c r="C2241">
        <v>2503</v>
      </c>
      <c r="D2241" s="3">
        <v>186.23</v>
      </c>
      <c r="E2241" s="3">
        <v>72.17</v>
      </c>
      <c r="F2241" s="3">
        <v>44.16</v>
      </c>
      <c r="G2241" s="3">
        <f t="shared" si="34"/>
        <v>1.6342844202898552</v>
      </c>
      <c r="H2241" s="3">
        <v>118.3</v>
      </c>
      <c r="I2241" s="3">
        <v>0.91</v>
      </c>
      <c r="J2241" s="3">
        <v>0.61</v>
      </c>
      <c r="K2241" s="3">
        <v>72.45</v>
      </c>
      <c r="L2241" s="3">
        <v>42.93</v>
      </c>
      <c r="M2241" s="42">
        <v>206.98</v>
      </c>
      <c r="N2241" s="45">
        <v>2892.82</v>
      </c>
      <c r="O2241" s="3">
        <v>33.524981481481483</v>
      </c>
      <c r="P2241" s="10">
        <v>151.69999999999999</v>
      </c>
    </row>
    <row r="2242" spans="1:16" x14ac:dyDescent="0.35">
      <c r="A2242" s="28" t="s">
        <v>119</v>
      </c>
      <c r="B2242">
        <v>1</v>
      </c>
      <c r="C2242">
        <v>9473</v>
      </c>
      <c r="D2242" s="3">
        <v>386.12</v>
      </c>
      <c r="E2242" s="3">
        <v>145.01</v>
      </c>
      <c r="F2242" s="3">
        <v>83.17</v>
      </c>
      <c r="G2242" s="3">
        <f t="shared" si="34"/>
        <v>1.7435373331730191</v>
      </c>
      <c r="H2242" s="3">
        <v>77.989999999999995</v>
      </c>
      <c r="I2242" s="3">
        <v>0.8</v>
      </c>
      <c r="J2242" s="3">
        <v>0.56999999999999995</v>
      </c>
      <c r="K2242" s="3">
        <v>144.59</v>
      </c>
      <c r="L2242" s="3">
        <v>86.26</v>
      </c>
      <c r="M2242" s="42">
        <v>145.12</v>
      </c>
      <c r="N2242" s="45">
        <v>776.37</v>
      </c>
      <c r="O2242" s="3">
        <v>44.57881481481482</v>
      </c>
      <c r="P2242" s="10">
        <v>12.010000000000005</v>
      </c>
    </row>
    <row r="2243" spans="1:16" x14ac:dyDescent="0.35">
      <c r="A2243" s="28" t="s">
        <v>119</v>
      </c>
      <c r="B2243">
        <v>2</v>
      </c>
      <c r="C2243">
        <v>4466</v>
      </c>
      <c r="D2243" s="3">
        <v>246.9</v>
      </c>
      <c r="E2243" s="3">
        <v>78.89</v>
      </c>
      <c r="F2243" s="3">
        <v>72.08</v>
      </c>
      <c r="G2243" s="3">
        <f t="shared" si="34"/>
        <v>1.0944783573806882</v>
      </c>
      <c r="H2243" s="3">
        <v>175.48</v>
      </c>
      <c r="I2243" s="3">
        <v>0.92</v>
      </c>
      <c r="J2243" s="3">
        <v>0.91</v>
      </c>
      <c r="K2243" s="3">
        <v>82.87</v>
      </c>
      <c r="L2243" s="3">
        <v>70.94</v>
      </c>
      <c r="M2243" s="42">
        <v>217.02</v>
      </c>
      <c r="N2243" s="45">
        <v>1149.72</v>
      </c>
      <c r="O2243" s="3">
        <v>44.645388888888888</v>
      </c>
      <c r="P2243" s="10">
        <v>94.52000000000001</v>
      </c>
    </row>
    <row r="2244" spans="1:16" x14ac:dyDescent="0.35">
      <c r="A2244" s="28" t="s">
        <v>119</v>
      </c>
      <c r="B2244">
        <v>3</v>
      </c>
      <c r="C2244">
        <v>4971</v>
      </c>
      <c r="D2244" s="3">
        <v>266.01</v>
      </c>
      <c r="E2244" s="3">
        <v>91.25</v>
      </c>
      <c r="F2244" s="3">
        <v>69.36</v>
      </c>
      <c r="G2244" s="3">
        <f t="shared" si="34"/>
        <v>1.3155997693194925</v>
      </c>
      <c r="H2244" s="3">
        <v>81.63</v>
      </c>
      <c r="I2244" s="3">
        <v>0.88</v>
      </c>
      <c r="J2244" s="3">
        <v>0.76</v>
      </c>
      <c r="K2244" s="3">
        <v>98.49</v>
      </c>
      <c r="L2244" s="3">
        <v>71.55</v>
      </c>
      <c r="M2244" s="42">
        <v>447.35</v>
      </c>
      <c r="N2244" s="45">
        <v>957.95</v>
      </c>
      <c r="O2244" s="3">
        <v>44.858657407407406</v>
      </c>
      <c r="P2244" s="10">
        <v>8.3700000000000045</v>
      </c>
    </row>
    <row r="2245" spans="1:16" x14ac:dyDescent="0.35">
      <c r="A2245" s="28" t="s">
        <v>119</v>
      </c>
      <c r="B2245">
        <v>4</v>
      </c>
      <c r="C2245">
        <v>4523</v>
      </c>
      <c r="D2245" s="3">
        <v>272.77999999999997</v>
      </c>
      <c r="E2245" s="3">
        <v>97.79</v>
      </c>
      <c r="F2245" s="3">
        <v>58.89</v>
      </c>
      <c r="G2245" s="3">
        <f t="shared" si="34"/>
        <v>1.6605535744608593</v>
      </c>
      <c r="H2245" s="3">
        <v>102.17</v>
      </c>
      <c r="I2245" s="3">
        <v>0.76</v>
      </c>
      <c r="J2245" s="3">
        <v>0.6</v>
      </c>
      <c r="K2245" s="3">
        <v>98.86</v>
      </c>
      <c r="L2245" s="3">
        <v>63.09</v>
      </c>
      <c r="M2245" s="42">
        <v>756.5</v>
      </c>
      <c r="N2245" s="45">
        <v>728.5</v>
      </c>
      <c r="O2245" s="3">
        <v>45.144907407407409</v>
      </c>
      <c r="P2245" s="10">
        <v>167.82999999999998</v>
      </c>
    </row>
    <row r="2246" spans="1:16" x14ac:dyDescent="0.35">
      <c r="A2246" s="28" t="s">
        <v>119</v>
      </c>
      <c r="B2246">
        <v>5</v>
      </c>
      <c r="C2246">
        <v>2016</v>
      </c>
      <c r="D2246" s="3">
        <v>173.77</v>
      </c>
      <c r="E2246" s="3">
        <v>66.66</v>
      </c>
      <c r="F2246" s="3">
        <v>38.51</v>
      </c>
      <c r="G2246" s="3">
        <f t="shared" ref="G2246:G2309" si="35">E2246/F2246</f>
        <v>1.7309789665022073</v>
      </c>
      <c r="H2246" s="3">
        <v>11.32</v>
      </c>
      <c r="I2246" s="3">
        <v>0.84</v>
      </c>
      <c r="J2246" s="3">
        <v>0.57999999999999996</v>
      </c>
      <c r="K2246" s="3">
        <v>68.31</v>
      </c>
      <c r="L2246" s="3">
        <v>40</v>
      </c>
      <c r="M2246" s="42">
        <v>853.01</v>
      </c>
      <c r="N2246" s="45">
        <v>870.29</v>
      </c>
      <c r="O2246" s="3">
        <v>45.234268518518519</v>
      </c>
      <c r="P2246" s="10">
        <v>78.680000000000007</v>
      </c>
    </row>
    <row r="2247" spans="1:16" x14ac:dyDescent="0.35">
      <c r="A2247" s="28" t="s">
        <v>119</v>
      </c>
      <c r="B2247">
        <v>6</v>
      </c>
      <c r="C2247">
        <v>4179</v>
      </c>
      <c r="D2247" s="3">
        <v>260.94</v>
      </c>
      <c r="E2247" s="3">
        <v>92.92</v>
      </c>
      <c r="F2247" s="3">
        <v>57.26</v>
      </c>
      <c r="G2247" s="3">
        <f t="shared" si="35"/>
        <v>1.6227733147048551</v>
      </c>
      <c r="H2247" s="3">
        <v>123.5</v>
      </c>
      <c r="I2247" s="3">
        <v>0.77</v>
      </c>
      <c r="J2247" s="3">
        <v>0.62</v>
      </c>
      <c r="K2247" s="3">
        <v>98.62</v>
      </c>
      <c r="L2247" s="3">
        <v>61.57</v>
      </c>
      <c r="M2247" s="42">
        <v>877.21</v>
      </c>
      <c r="N2247" s="45">
        <v>968.13</v>
      </c>
      <c r="O2247" s="3">
        <v>45.256675925925926</v>
      </c>
      <c r="P2247" s="10">
        <v>146.5</v>
      </c>
    </row>
    <row r="2248" spans="1:16" x14ac:dyDescent="0.35">
      <c r="A2248" s="28" t="s">
        <v>119</v>
      </c>
      <c r="B2248">
        <v>7</v>
      </c>
      <c r="C2248">
        <v>9975</v>
      </c>
      <c r="D2248" s="3">
        <v>395.01</v>
      </c>
      <c r="E2248" s="3">
        <v>143.29</v>
      </c>
      <c r="F2248" s="3">
        <v>88.63</v>
      </c>
      <c r="G2248" s="3">
        <f t="shared" si="35"/>
        <v>1.616721200496446</v>
      </c>
      <c r="H2248" s="3">
        <v>6.64</v>
      </c>
      <c r="I2248" s="3">
        <v>0.8</v>
      </c>
      <c r="J2248" s="3">
        <v>0.62</v>
      </c>
      <c r="K2248" s="3">
        <v>144.68</v>
      </c>
      <c r="L2248" s="3">
        <v>92.89</v>
      </c>
      <c r="M2248" s="42">
        <v>674.24</v>
      </c>
      <c r="N2248" s="45">
        <v>1041.27</v>
      </c>
      <c r="O2248" s="3">
        <v>45.068740740740736</v>
      </c>
      <c r="P2248" s="10">
        <v>83.36</v>
      </c>
    </row>
    <row r="2249" spans="1:16" x14ac:dyDescent="0.35">
      <c r="A2249" s="28" t="s">
        <v>119</v>
      </c>
      <c r="B2249">
        <v>8</v>
      </c>
      <c r="C2249">
        <v>1219</v>
      </c>
      <c r="D2249" s="3">
        <v>132.72999999999999</v>
      </c>
      <c r="E2249" s="3">
        <v>48.84</v>
      </c>
      <c r="F2249" s="3">
        <v>31.78</v>
      </c>
      <c r="G2249" s="3">
        <f t="shared" si="35"/>
        <v>1.5368156073001888</v>
      </c>
      <c r="H2249" s="3">
        <v>141.99</v>
      </c>
      <c r="I2249" s="3">
        <v>0.87</v>
      </c>
      <c r="J2249" s="3">
        <v>0.65</v>
      </c>
      <c r="K2249" s="3">
        <v>50.61</v>
      </c>
      <c r="L2249" s="3">
        <v>32.729999999999997</v>
      </c>
      <c r="M2249" s="42">
        <v>463.88</v>
      </c>
      <c r="N2249" s="45">
        <v>1309.33</v>
      </c>
      <c r="O2249" s="3">
        <v>44.873962962962963</v>
      </c>
      <c r="P2249" s="10">
        <v>128.01</v>
      </c>
    </row>
    <row r="2250" spans="1:16" x14ac:dyDescent="0.35">
      <c r="A2250" s="28" t="s">
        <v>119</v>
      </c>
      <c r="B2250">
        <v>9</v>
      </c>
      <c r="C2250">
        <v>1309</v>
      </c>
      <c r="D2250" s="3">
        <v>140.80000000000001</v>
      </c>
      <c r="E2250" s="3">
        <v>45.84</v>
      </c>
      <c r="F2250" s="3">
        <v>36.36</v>
      </c>
      <c r="G2250" s="3">
        <f t="shared" si="35"/>
        <v>1.2607260726072609</v>
      </c>
      <c r="H2250" s="3">
        <v>143.59</v>
      </c>
      <c r="I2250" s="3">
        <v>0.83</v>
      </c>
      <c r="J2250" s="3">
        <v>0.79</v>
      </c>
      <c r="K2250" s="3">
        <v>46.87</v>
      </c>
      <c r="L2250" s="3">
        <v>38.090000000000003</v>
      </c>
      <c r="M2250" s="42">
        <v>440.78</v>
      </c>
      <c r="N2250" s="45">
        <v>1399.06</v>
      </c>
      <c r="O2250" s="3">
        <v>44.85257407407407</v>
      </c>
      <c r="P2250" s="10">
        <v>126.41</v>
      </c>
    </row>
    <row r="2251" spans="1:16" x14ac:dyDescent="0.35">
      <c r="A2251" s="28" t="s">
        <v>119</v>
      </c>
      <c r="B2251">
        <v>10</v>
      </c>
      <c r="C2251">
        <v>1765</v>
      </c>
      <c r="D2251" s="3">
        <v>156.83000000000001</v>
      </c>
      <c r="E2251" s="3">
        <v>54.69</v>
      </c>
      <c r="F2251" s="3">
        <v>41.09</v>
      </c>
      <c r="G2251" s="3">
        <f t="shared" si="35"/>
        <v>1.3309807739109272</v>
      </c>
      <c r="H2251" s="3">
        <v>20.100000000000001</v>
      </c>
      <c r="I2251" s="3">
        <v>0.9</v>
      </c>
      <c r="J2251" s="3">
        <v>0.75</v>
      </c>
      <c r="K2251" s="3">
        <v>55.95</v>
      </c>
      <c r="L2251" s="3">
        <v>43</v>
      </c>
      <c r="M2251" s="42">
        <v>631.97</v>
      </c>
      <c r="N2251" s="45">
        <v>1404.5</v>
      </c>
      <c r="O2251" s="3">
        <v>45.029601851851851</v>
      </c>
      <c r="P2251" s="10">
        <v>69.900000000000006</v>
      </c>
    </row>
    <row r="2252" spans="1:16" x14ac:dyDescent="0.35">
      <c r="A2252" s="28" t="s">
        <v>119</v>
      </c>
      <c r="B2252">
        <v>11</v>
      </c>
      <c r="C2252">
        <v>1337</v>
      </c>
      <c r="D2252" s="3">
        <v>133.76</v>
      </c>
      <c r="E2252" s="3">
        <v>42.44</v>
      </c>
      <c r="F2252" s="3">
        <v>40.11</v>
      </c>
      <c r="G2252" s="3">
        <f t="shared" si="35"/>
        <v>1.0580902518075292</v>
      </c>
      <c r="H2252" s="3">
        <v>172.62</v>
      </c>
      <c r="I2252" s="3">
        <v>0.94</v>
      </c>
      <c r="J2252" s="3">
        <v>0.94</v>
      </c>
      <c r="K2252" s="3">
        <v>45.18</v>
      </c>
      <c r="L2252" s="3">
        <v>39</v>
      </c>
      <c r="M2252" s="42">
        <v>785.15</v>
      </c>
      <c r="N2252" s="45">
        <v>1338.04</v>
      </c>
      <c r="O2252" s="3">
        <v>45.171435185185189</v>
      </c>
      <c r="P2252" s="10">
        <v>97.38</v>
      </c>
    </row>
    <row r="2253" spans="1:16" x14ac:dyDescent="0.35">
      <c r="A2253" s="28" t="s">
        <v>119</v>
      </c>
      <c r="B2253">
        <v>12</v>
      </c>
      <c r="C2253">
        <v>9079</v>
      </c>
      <c r="D2253" s="3">
        <v>388.62</v>
      </c>
      <c r="E2253" s="3">
        <v>149.58000000000001</v>
      </c>
      <c r="F2253" s="3">
        <v>77.28</v>
      </c>
      <c r="G2253" s="3">
        <f t="shared" si="35"/>
        <v>1.9355590062111803</v>
      </c>
      <c r="H2253" s="3">
        <v>91.65</v>
      </c>
      <c r="I2253" s="3">
        <v>0.76</v>
      </c>
      <c r="J2253" s="3">
        <v>0.52</v>
      </c>
      <c r="K2253" s="3">
        <v>149.63</v>
      </c>
      <c r="L2253" s="3">
        <v>83.15</v>
      </c>
      <c r="M2253" s="42">
        <v>625.53</v>
      </c>
      <c r="N2253" s="45">
        <v>1516.38</v>
      </c>
      <c r="O2253" s="3">
        <v>45.02363888888889</v>
      </c>
      <c r="P2253" s="10">
        <v>178.35</v>
      </c>
    </row>
    <row r="2254" spans="1:16" x14ac:dyDescent="0.35">
      <c r="A2254" s="28" t="s">
        <v>119</v>
      </c>
      <c r="B2254">
        <v>13</v>
      </c>
      <c r="C2254">
        <v>7787</v>
      </c>
      <c r="D2254" s="3">
        <v>347.47</v>
      </c>
      <c r="E2254" s="3">
        <v>125.24</v>
      </c>
      <c r="F2254" s="3">
        <v>79.16</v>
      </c>
      <c r="G2254" s="3">
        <f t="shared" si="35"/>
        <v>1.5821121778676099</v>
      </c>
      <c r="H2254" s="3">
        <v>52.87</v>
      </c>
      <c r="I2254" s="3">
        <v>0.81</v>
      </c>
      <c r="J2254" s="3">
        <v>0.63</v>
      </c>
      <c r="K2254" s="3">
        <v>130</v>
      </c>
      <c r="L2254" s="3">
        <v>82.18</v>
      </c>
      <c r="M2254" s="42">
        <v>886.33</v>
      </c>
      <c r="N2254" s="45">
        <v>1653.43</v>
      </c>
      <c r="O2254" s="3">
        <v>45.265120370370369</v>
      </c>
      <c r="P2254" s="10">
        <v>37.130000000000003</v>
      </c>
    </row>
    <row r="2255" spans="1:16" x14ac:dyDescent="0.35">
      <c r="A2255" s="28" t="s">
        <v>119</v>
      </c>
      <c r="B2255">
        <v>14</v>
      </c>
      <c r="C2255">
        <v>1952</v>
      </c>
      <c r="D2255" s="3">
        <v>171.48</v>
      </c>
      <c r="E2255" s="3">
        <v>55.69</v>
      </c>
      <c r="F2255" s="3">
        <v>44.63</v>
      </c>
      <c r="G2255" s="3">
        <f t="shared" si="35"/>
        <v>1.2478153708267981</v>
      </c>
      <c r="H2255" s="3">
        <v>155.52000000000001</v>
      </c>
      <c r="I2255" s="3">
        <v>0.83</v>
      </c>
      <c r="J2255" s="3">
        <v>0.8</v>
      </c>
      <c r="K2255" s="3">
        <v>58.69</v>
      </c>
      <c r="L2255" s="3">
        <v>47.38</v>
      </c>
      <c r="M2255" s="42">
        <v>766.35</v>
      </c>
      <c r="N2255" s="45">
        <v>1750.11</v>
      </c>
      <c r="O2255" s="3">
        <v>45.154027777777777</v>
      </c>
      <c r="P2255" s="10">
        <v>114.47999999999999</v>
      </c>
    </row>
    <row r="2256" spans="1:16" x14ac:dyDescent="0.35">
      <c r="A2256" s="28" t="s">
        <v>119</v>
      </c>
      <c r="B2256">
        <v>15</v>
      </c>
      <c r="C2256">
        <v>4382</v>
      </c>
      <c r="D2256" s="3">
        <v>256</v>
      </c>
      <c r="E2256" s="3">
        <v>89.12</v>
      </c>
      <c r="F2256" s="3">
        <v>62.61</v>
      </c>
      <c r="G2256" s="3">
        <f t="shared" si="35"/>
        <v>1.4234147899696534</v>
      </c>
      <c r="H2256" s="3">
        <v>151.68</v>
      </c>
      <c r="I2256" s="3">
        <v>0.84</v>
      </c>
      <c r="J2256" s="3">
        <v>0.7</v>
      </c>
      <c r="K2256" s="3">
        <v>93.81</v>
      </c>
      <c r="L2256" s="3">
        <v>63.31</v>
      </c>
      <c r="M2256" s="42">
        <v>559.20000000000005</v>
      </c>
      <c r="N2256" s="45">
        <v>1910.65</v>
      </c>
      <c r="O2256" s="3">
        <v>44.962222222222216</v>
      </c>
      <c r="P2256" s="10">
        <v>118.32</v>
      </c>
    </row>
    <row r="2257" spans="1:16" x14ac:dyDescent="0.35">
      <c r="A2257" s="28" t="s">
        <v>119</v>
      </c>
      <c r="B2257">
        <v>16</v>
      </c>
      <c r="C2257">
        <v>2062</v>
      </c>
      <c r="D2257" s="3">
        <v>185.9</v>
      </c>
      <c r="E2257" s="3">
        <v>58.76</v>
      </c>
      <c r="F2257" s="3">
        <v>44.68</v>
      </c>
      <c r="G2257" s="3">
        <f t="shared" si="35"/>
        <v>1.315129811996419</v>
      </c>
      <c r="H2257" s="3">
        <v>168.92</v>
      </c>
      <c r="I2257" s="3">
        <v>0.75</v>
      </c>
      <c r="J2257" s="3">
        <v>0.76</v>
      </c>
      <c r="K2257" s="3">
        <v>60</v>
      </c>
      <c r="L2257" s="3">
        <v>49.29</v>
      </c>
      <c r="M2257" s="42">
        <v>496.6</v>
      </c>
      <c r="N2257" s="45">
        <v>1973.97</v>
      </c>
      <c r="O2257" s="3">
        <v>44.904259259259256</v>
      </c>
      <c r="P2257" s="10">
        <v>101.08000000000001</v>
      </c>
    </row>
    <row r="2258" spans="1:16" x14ac:dyDescent="0.35">
      <c r="A2258" s="28" t="s">
        <v>119</v>
      </c>
      <c r="B2258">
        <v>17</v>
      </c>
      <c r="C2258">
        <v>1061</v>
      </c>
      <c r="D2258" s="3">
        <v>120.48</v>
      </c>
      <c r="E2258" s="3">
        <v>39.130000000000003</v>
      </c>
      <c r="F2258" s="3">
        <v>34.53</v>
      </c>
      <c r="G2258" s="3">
        <f t="shared" si="35"/>
        <v>1.1332174920359108</v>
      </c>
      <c r="H2258" s="3">
        <v>40.83</v>
      </c>
      <c r="I2258" s="3">
        <v>0.92</v>
      </c>
      <c r="J2258" s="3">
        <v>0.88</v>
      </c>
      <c r="K2258" s="3">
        <v>40.46</v>
      </c>
      <c r="L2258" s="3">
        <v>34.65</v>
      </c>
      <c r="M2258" s="42">
        <v>382.92</v>
      </c>
      <c r="N2258" s="45">
        <v>2145.4299999999998</v>
      </c>
      <c r="O2258" s="3">
        <v>44.798999999999999</v>
      </c>
      <c r="P2258" s="10">
        <v>49.17</v>
      </c>
    </row>
    <row r="2259" spans="1:16" x14ac:dyDescent="0.35">
      <c r="A2259" s="28" t="s">
        <v>119</v>
      </c>
      <c r="B2259">
        <v>18</v>
      </c>
      <c r="C2259">
        <v>708</v>
      </c>
      <c r="D2259" s="3">
        <v>99.85</v>
      </c>
      <c r="E2259" s="3">
        <v>34.47</v>
      </c>
      <c r="F2259" s="3">
        <v>26.15</v>
      </c>
      <c r="G2259" s="3">
        <f t="shared" si="35"/>
        <v>1.3181644359464628</v>
      </c>
      <c r="H2259" s="3">
        <v>50.62</v>
      </c>
      <c r="I2259" s="3">
        <v>0.89</v>
      </c>
      <c r="J2259" s="3">
        <v>0.76</v>
      </c>
      <c r="K2259" s="3">
        <v>36.4</v>
      </c>
      <c r="L2259" s="3">
        <v>27.73</v>
      </c>
      <c r="M2259" s="42">
        <v>269.8</v>
      </c>
      <c r="N2259" s="45">
        <v>2239.8000000000002</v>
      </c>
      <c r="O2259" s="3">
        <v>44.694259259259262</v>
      </c>
      <c r="P2259" s="10">
        <v>39.380000000000003</v>
      </c>
    </row>
    <row r="2260" spans="1:16" x14ac:dyDescent="0.35">
      <c r="A2260" s="28" t="s">
        <v>119</v>
      </c>
      <c r="B2260">
        <v>19</v>
      </c>
      <c r="C2260">
        <v>680</v>
      </c>
      <c r="D2260" s="3">
        <v>110.54</v>
      </c>
      <c r="E2260" s="3">
        <v>42.21</v>
      </c>
      <c r="F2260" s="3">
        <v>20.51</v>
      </c>
      <c r="G2260" s="3">
        <f t="shared" si="35"/>
        <v>2.0580204778156994</v>
      </c>
      <c r="H2260" s="3">
        <v>43.11</v>
      </c>
      <c r="I2260" s="3">
        <v>0.7</v>
      </c>
      <c r="J2260" s="3">
        <v>0.49</v>
      </c>
      <c r="K2260" s="3">
        <v>43.6</v>
      </c>
      <c r="L2260" s="3">
        <v>24.03</v>
      </c>
      <c r="M2260" s="42">
        <v>312.52999999999997</v>
      </c>
      <c r="N2260" s="45">
        <v>2241.0100000000002</v>
      </c>
      <c r="O2260" s="3">
        <v>44.733824074074072</v>
      </c>
      <c r="P2260" s="10">
        <v>46.89</v>
      </c>
    </row>
    <row r="2261" spans="1:16" x14ac:dyDescent="0.35">
      <c r="A2261" s="28" t="s">
        <v>119</v>
      </c>
      <c r="B2261">
        <v>20</v>
      </c>
      <c r="C2261">
        <v>7665</v>
      </c>
      <c r="D2261" s="3">
        <v>388.55</v>
      </c>
      <c r="E2261" s="3">
        <v>143.16</v>
      </c>
      <c r="F2261" s="3">
        <v>68.17</v>
      </c>
      <c r="G2261" s="3">
        <f t="shared" si="35"/>
        <v>2.1000440076279889</v>
      </c>
      <c r="H2261" s="3">
        <v>134.12</v>
      </c>
      <c r="I2261" s="3">
        <v>0.64</v>
      </c>
      <c r="J2261" s="3">
        <v>0.48</v>
      </c>
      <c r="K2261" s="3">
        <v>136</v>
      </c>
      <c r="L2261" s="3">
        <v>77.739999999999995</v>
      </c>
      <c r="M2261" s="42">
        <v>558.92999999999995</v>
      </c>
      <c r="N2261" s="45">
        <v>2295.89</v>
      </c>
      <c r="O2261" s="3">
        <v>44.961972222222222</v>
      </c>
      <c r="P2261" s="10">
        <v>135.88</v>
      </c>
    </row>
    <row r="2262" spans="1:16" x14ac:dyDescent="0.35">
      <c r="A2262" s="28" t="s">
        <v>119</v>
      </c>
      <c r="B2262">
        <v>21</v>
      </c>
      <c r="C2262">
        <v>2001</v>
      </c>
      <c r="D2262" s="3">
        <v>166.43</v>
      </c>
      <c r="E2262" s="3">
        <v>54.91</v>
      </c>
      <c r="F2262" s="3">
        <v>46.39</v>
      </c>
      <c r="G2262" s="3">
        <f t="shared" si="35"/>
        <v>1.1836602716102607</v>
      </c>
      <c r="H2262" s="3">
        <v>110.5</v>
      </c>
      <c r="I2262" s="3">
        <v>0.91</v>
      </c>
      <c r="J2262" s="3">
        <v>0.84</v>
      </c>
      <c r="K2262" s="3">
        <v>56.61</v>
      </c>
      <c r="L2262" s="3">
        <v>46</v>
      </c>
      <c r="M2262" s="42">
        <v>688.2</v>
      </c>
      <c r="N2262" s="45">
        <v>2319.85</v>
      </c>
      <c r="O2262" s="3">
        <v>45.081666666666663</v>
      </c>
      <c r="P2262" s="10">
        <v>159.5</v>
      </c>
    </row>
    <row r="2263" spans="1:16" x14ac:dyDescent="0.35">
      <c r="A2263" s="28" t="s">
        <v>119</v>
      </c>
      <c r="B2263">
        <v>22</v>
      </c>
      <c r="C2263">
        <v>2403</v>
      </c>
      <c r="D2263" s="3">
        <v>182.41</v>
      </c>
      <c r="E2263" s="3">
        <v>62.08</v>
      </c>
      <c r="F2263" s="3">
        <v>49.28</v>
      </c>
      <c r="G2263" s="3">
        <f t="shared" si="35"/>
        <v>1.2597402597402596</v>
      </c>
      <c r="H2263" s="3">
        <v>77.19</v>
      </c>
      <c r="I2263" s="3">
        <v>0.91</v>
      </c>
      <c r="J2263" s="3">
        <v>0.79</v>
      </c>
      <c r="K2263" s="3">
        <v>62.97</v>
      </c>
      <c r="L2263" s="3">
        <v>49.42</v>
      </c>
      <c r="M2263" s="42">
        <v>607.69000000000005</v>
      </c>
      <c r="N2263" s="45">
        <v>2421.5100000000002</v>
      </c>
      <c r="O2263" s="3">
        <v>45.007120370370373</v>
      </c>
      <c r="P2263" s="10">
        <v>12.810000000000002</v>
      </c>
    </row>
    <row r="2264" spans="1:16" x14ac:dyDescent="0.35">
      <c r="A2264" s="28" t="s">
        <v>119</v>
      </c>
      <c r="B2264">
        <v>23</v>
      </c>
      <c r="C2264">
        <v>1137</v>
      </c>
      <c r="D2264" s="3">
        <v>126.18</v>
      </c>
      <c r="E2264" s="3">
        <v>41.84</v>
      </c>
      <c r="F2264" s="3">
        <v>34.6</v>
      </c>
      <c r="G2264" s="3">
        <f t="shared" si="35"/>
        <v>1.2092485549132947</v>
      </c>
      <c r="H2264" s="3">
        <v>22.7</v>
      </c>
      <c r="I2264" s="3">
        <v>0.9</v>
      </c>
      <c r="J2264" s="3">
        <v>0.83</v>
      </c>
      <c r="K2264" s="3">
        <v>44.6</v>
      </c>
      <c r="L2264" s="3">
        <v>35.61</v>
      </c>
      <c r="M2264" s="42">
        <v>521.76</v>
      </c>
      <c r="N2264" s="45">
        <v>2488.5100000000002</v>
      </c>
      <c r="O2264" s="3">
        <v>44.927555555555557</v>
      </c>
      <c r="P2264" s="10">
        <v>67.3</v>
      </c>
    </row>
    <row r="2265" spans="1:16" x14ac:dyDescent="0.35">
      <c r="A2265" s="28" t="s">
        <v>119</v>
      </c>
      <c r="B2265">
        <v>24</v>
      </c>
      <c r="C2265">
        <v>3260</v>
      </c>
      <c r="D2265" s="3">
        <v>213.46</v>
      </c>
      <c r="E2265" s="3">
        <v>69.27</v>
      </c>
      <c r="F2265" s="3">
        <v>59.92</v>
      </c>
      <c r="G2265" s="3">
        <f t="shared" si="35"/>
        <v>1.1560413885180238</v>
      </c>
      <c r="H2265" s="3">
        <v>4.8899999999999997</v>
      </c>
      <c r="I2265" s="3">
        <v>0.9</v>
      </c>
      <c r="J2265" s="3">
        <v>0.86</v>
      </c>
      <c r="K2265" s="3">
        <v>72.11</v>
      </c>
      <c r="L2265" s="3">
        <v>61</v>
      </c>
      <c r="M2265" s="42">
        <v>405.17</v>
      </c>
      <c r="N2265" s="45">
        <v>2493.12</v>
      </c>
      <c r="O2265" s="3">
        <v>44.81960185185185</v>
      </c>
      <c r="P2265" s="10">
        <v>85.11</v>
      </c>
    </row>
    <row r="2266" spans="1:16" x14ac:dyDescent="0.35">
      <c r="A2266" s="28" t="s">
        <v>119</v>
      </c>
      <c r="B2266">
        <v>25</v>
      </c>
      <c r="C2266">
        <v>3169</v>
      </c>
      <c r="D2266" s="3">
        <v>233.32</v>
      </c>
      <c r="E2266" s="3">
        <v>75.959999999999994</v>
      </c>
      <c r="F2266" s="3">
        <v>53.12</v>
      </c>
      <c r="G2266" s="3">
        <f t="shared" si="35"/>
        <v>1.4299698795180722</v>
      </c>
      <c r="H2266" s="3">
        <v>52.22</v>
      </c>
      <c r="I2266" s="3">
        <v>0.73</v>
      </c>
      <c r="J2266" s="3">
        <v>0.7</v>
      </c>
      <c r="K2266" s="3">
        <v>81.63</v>
      </c>
      <c r="L2266" s="3">
        <v>58.4</v>
      </c>
      <c r="M2266" s="42">
        <v>902.12</v>
      </c>
      <c r="N2266" s="45">
        <v>2411.9499999999998</v>
      </c>
      <c r="O2266" s="3">
        <v>45.279740740740742</v>
      </c>
      <c r="P2266" s="10">
        <v>37.78</v>
      </c>
    </row>
    <row r="2267" spans="1:16" x14ac:dyDescent="0.35">
      <c r="A2267" s="28" t="s">
        <v>119</v>
      </c>
      <c r="B2267">
        <v>26</v>
      </c>
      <c r="C2267">
        <v>10065</v>
      </c>
      <c r="D2267" s="3">
        <v>469.13</v>
      </c>
      <c r="E2267" s="3">
        <v>133.41999999999999</v>
      </c>
      <c r="F2267" s="3">
        <v>96.05</v>
      </c>
      <c r="G2267" s="3">
        <f t="shared" si="35"/>
        <v>1.3890681936491409</v>
      </c>
      <c r="H2267" s="3">
        <v>45.89</v>
      </c>
      <c r="I2267" s="3">
        <v>0.56999999999999995</v>
      </c>
      <c r="J2267" s="3">
        <v>0.72</v>
      </c>
      <c r="K2267" s="3">
        <v>146.33000000000001</v>
      </c>
      <c r="L2267" s="3">
        <v>108.61</v>
      </c>
      <c r="M2267" s="42">
        <v>1362.78</v>
      </c>
      <c r="N2267" s="45">
        <v>2416.96</v>
      </c>
      <c r="O2267" s="3">
        <v>45.706277777777778</v>
      </c>
      <c r="P2267" s="10">
        <v>44.11</v>
      </c>
    </row>
    <row r="2268" spans="1:16" x14ac:dyDescent="0.35">
      <c r="A2268" s="28" t="s">
        <v>119</v>
      </c>
      <c r="B2268">
        <v>27</v>
      </c>
      <c r="C2268">
        <v>465</v>
      </c>
      <c r="D2268" s="3">
        <v>82.1</v>
      </c>
      <c r="E2268" s="3">
        <v>28.43</v>
      </c>
      <c r="F2268" s="3">
        <v>20.83</v>
      </c>
      <c r="G2268" s="3">
        <f t="shared" si="35"/>
        <v>1.3648583773403746</v>
      </c>
      <c r="H2268" s="3">
        <v>100.11</v>
      </c>
      <c r="I2268" s="3">
        <v>0.87</v>
      </c>
      <c r="J2268" s="3">
        <v>0.73</v>
      </c>
      <c r="K2268" s="3">
        <v>30.41</v>
      </c>
      <c r="L2268" s="3">
        <v>21</v>
      </c>
      <c r="M2268" s="42">
        <v>1268.24</v>
      </c>
      <c r="N2268" s="45">
        <v>2373.4699999999998</v>
      </c>
      <c r="O2268" s="3">
        <v>45.618740740740741</v>
      </c>
      <c r="P2268" s="10">
        <v>169.89</v>
      </c>
    </row>
    <row r="2269" spans="1:16" x14ac:dyDescent="0.35">
      <c r="A2269" s="28" t="s">
        <v>119</v>
      </c>
      <c r="B2269">
        <v>28</v>
      </c>
      <c r="C2269">
        <v>2374</v>
      </c>
      <c r="D2269" s="3">
        <v>195.35</v>
      </c>
      <c r="E2269" s="3">
        <v>55.04</v>
      </c>
      <c r="F2269" s="3">
        <v>54.92</v>
      </c>
      <c r="G2269" s="3">
        <f t="shared" si="35"/>
        <v>1.0021849963583394</v>
      </c>
      <c r="H2269" s="3">
        <v>70.17</v>
      </c>
      <c r="I2269" s="3">
        <v>0.78</v>
      </c>
      <c r="J2269" s="3">
        <v>1</v>
      </c>
      <c r="K2269" s="3">
        <v>63.07</v>
      </c>
      <c r="L2269" s="3">
        <v>55.38</v>
      </c>
      <c r="M2269" s="42">
        <v>1298.81</v>
      </c>
      <c r="N2269" s="45">
        <v>2274.9899999999998</v>
      </c>
      <c r="O2269" s="3">
        <v>45.647046296296296</v>
      </c>
      <c r="P2269" s="10">
        <v>19.829999999999998</v>
      </c>
    </row>
    <row r="2270" spans="1:16" x14ac:dyDescent="0.35">
      <c r="A2270" s="28" t="s">
        <v>119</v>
      </c>
      <c r="B2270">
        <v>29</v>
      </c>
      <c r="C2270">
        <v>1176</v>
      </c>
      <c r="D2270" s="3">
        <v>130.91</v>
      </c>
      <c r="E2270" s="3">
        <v>45.27</v>
      </c>
      <c r="F2270" s="3">
        <v>33.07</v>
      </c>
      <c r="G2270" s="3">
        <f t="shared" si="35"/>
        <v>1.3689144239491988</v>
      </c>
      <c r="H2270" s="3">
        <v>7.18</v>
      </c>
      <c r="I2270" s="3">
        <v>0.86</v>
      </c>
      <c r="J2270" s="3">
        <v>0.73</v>
      </c>
      <c r="K2270" s="3">
        <v>46.52</v>
      </c>
      <c r="L2270" s="3">
        <v>34.49</v>
      </c>
      <c r="M2270" s="42">
        <v>1259.9000000000001</v>
      </c>
      <c r="N2270" s="45">
        <v>2128.75</v>
      </c>
      <c r="O2270" s="3">
        <v>45.61101851851852</v>
      </c>
      <c r="P2270" s="10">
        <v>82.82</v>
      </c>
    </row>
    <row r="2271" spans="1:16" x14ac:dyDescent="0.35">
      <c r="A2271" s="28" t="s">
        <v>119</v>
      </c>
      <c r="B2271">
        <v>30</v>
      </c>
      <c r="C2271">
        <v>768</v>
      </c>
      <c r="D2271" s="3">
        <v>101.56</v>
      </c>
      <c r="E2271" s="3">
        <v>31.89</v>
      </c>
      <c r="F2271" s="3">
        <v>30.66</v>
      </c>
      <c r="G2271" s="3">
        <f t="shared" si="35"/>
        <v>1.0401174168297456</v>
      </c>
      <c r="H2271" s="3">
        <v>30.22</v>
      </c>
      <c r="I2271" s="3">
        <v>0.94</v>
      </c>
      <c r="J2271" s="3">
        <v>0.96</v>
      </c>
      <c r="K2271" s="3">
        <v>34.83</v>
      </c>
      <c r="L2271" s="3">
        <v>30.62</v>
      </c>
      <c r="M2271" s="42">
        <v>1250.96</v>
      </c>
      <c r="N2271" s="45">
        <v>2028.29</v>
      </c>
      <c r="O2271" s="3">
        <v>45.602740740740742</v>
      </c>
      <c r="P2271" s="10">
        <v>59.78</v>
      </c>
    </row>
    <row r="2272" spans="1:16" x14ac:dyDescent="0.35">
      <c r="A2272" s="28" t="s">
        <v>119</v>
      </c>
      <c r="B2272">
        <v>31</v>
      </c>
      <c r="C2272">
        <v>1320</v>
      </c>
      <c r="D2272" s="3">
        <v>141.1</v>
      </c>
      <c r="E2272" s="3">
        <v>52.68</v>
      </c>
      <c r="F2272" s="3">
        <v>31.91</v>
      </c>
      <c r="G2272" s="3">
        <f t="shared" si="35"/>
        <v>1.6508931369476654</v>
      </c>
      <c r="H2272" s="3">
        <v>87.13</v>
      </c>
      <c r="I2272" s="3">
        <v>0.83</v>
      </c>
      <c r="J2272" s="3">
        <v>0.61</v>
      </c>
      <c r="K2272" s="3">
        <v>55.15</v>
      </c>
      <c r="L2272" s="3">
        <v>33</v>
      </c>
      <c r="M2272" s="42">
        <v>918.08</v>
      </c>
      <c r="N2272" s="45">
        <v>1885.45</v>
      </c>
      <c r="O2272" s="3">
        <v>45.294518518518522</v>
      </c>
      <c r="P2272" s="10">
        <v>2.8700000000000045</v>
      </c>
    </row>
    <row r="2273" spans="1:16" x14ac:dyDescent="0.35">
      <c r="A2273" s="28" t="s">
        <v>119</v>
      </c>
      <c r="B2273">
        <v>32</v>
      </c>
      <c r="C2273">
        <v>1394</v>
      </c>
      <c r="D2273" s="3">
        <v>136.46</v>
      </c>
      <c r="E2273" s="3">
        <v>45.78</v>
      </c>
      <c r="F2273" s="3">
        <v>38.770000000000003</v>
      </c>
      <c r="G2273" s="3">
        <f t="shared" si="35"/>
        <v>1.1808099045653855</v>
      </c>
      <c r="H2273" s="3">
        <v>134.93</v>
      </c>
      <c r="I2273" s="3">
        <v>0.94</v>
      </c>
      <c r="J2273" s="3">
        <v>0.85</v>
      </c>
      <c r="K2273" s="3">
        <v>47.8</v>
      </c>
      <c r="L2273" s="3">
        <v>40.700000000000003</v>
      </c>
      <c r="M2273" s="42">
        <v>905.25</v>
      </c>
      <c r="N2273" s="45">
        <v>1943.01</v>
      </c>
      <c r="O2273" s="3">
        <v>45.28263888888889</v>
      </c>
      <c r="P2273" s="10">
        <v>135.07</v>
      </c>
    </row>
    <row r="2274" spans="1:16" x14ac:dyDescent="0.35">
      <c r="A2274" s="28" t="s">
        <v>119</v>
      </c>
      <c r="B2274">
        <v>33</v>
      </c>
      <c r="C2274">
        <v>1387</v>
      </c>
      <c r="D2274" s="3">
        <v>142.13999999999999</v>
      </c>
      <c r="E2274" s="3">
        <v>51.83</v>
      </c>
      <c r="F2274" s="3">
        <v>34.08</v>
      </c>
      <c r="G2274" s="3">
        <f t="shared" si="35"/>
        <v>1.5208333333333333</v>
      </c>
      <c r="H2274" s="3">
        <v>94.87</v>
      </c>
      <c r="I2274" s="3">
        <v>0.86</v>
      </c>
      <c r="J2274" s="3">
        <v>0.66</v>
      </c>
      <c r="K2274" s="3">
        <v>53.94</v>
      </c>
      <c r="L2274" s="3">
        <v>35</v>
      </c>
      <c r="M2274" s="42">
        <v>1306.4100000000001</v>
      </c>
      <c r="N2274" s="45">
        <v>1687.14</v>
      </c>
      <c r="O2274" s="3">
        <v>45.65408333333334</v>
      </c>
      <c r="P2274" s="10">
        <v>175.13</v>
      </c>
    </row>
    <row r="2275" spans="1:16" x14ac:dyDescent="0.35">
      <c r="A2275" s="28" t="s">
        <v>119</v>
      </c>
      <c r="B2275">
        <v>34</v>
      </c>
      <c r="C2275">
        <v>2207</v>
      </c>
      <c r="D2275" s="3">
        <v>190.04</v>
      </c>
      <c r="E2275" s="3">
        <v>67.58</v>
      </c>
      <c r="F2275" s="3">
        <v>41.58</v>
      </c>
      <c r="G2275" s="3">
        <f t="shared" si="35"/>
        <v>1.6253006253006252</v>
      </c>
      <c r="H2275" s="3">
        <v>58.08</v>
      </c>
      <c r="I2275" s="3">
        <v>0.77</v>
      </c>
      <c r="J2275" s="3">
        <v>0.62</v>
      </c>
      <c r="K2275" s="3">
        <v>72.2</v>
      </c>
      <c r="L2275" s="3">
        <v>44.55</v>
      </c>
      <c r="M2275" s="42">
        <v>1263.3599999999999</v>
      </c>
      <c r="N2275" s="45">
        <v>1774.28</v>
      </c>
      <c r="O2275" s="3">
        <v>45.614222222222224</v>
      </c>
      <c r="P2275" s="10">
        <v>31.92</v>
      </c>
    </row>
    <row r="2276" spans="1:16" x14ac:dyDescent="0.35">
      <c r="A2276" s="28" t="s">
        <v>119</v>
      </c>
      <c r="B2276">
        <v>35</v>
      </c>
      <c r="C2276">
        <v>2008</v>
      </c>
      <c r="D2276" s="3">
        <v>168.77</v>
      </c>
      <c r="E2276" s="3">
        <v>60.64</v>
      </c>
      <c r="F2276" s="3">
        <v>42.16</v>
      </c>
      <c r="G2276" s="3">
        <f t="shared" si="35"/>
        <v>1.4383301707779887</v>
      </c>
      <c r="H2276" s="3">
        <v>94.81</v>
      </c>
      <c r="I2276" s="3">
        <v>0.89</v>
      </c>
      <c r="J2276" s="3">
        <v>0.7</v>
      </c>
      <c r="K2276" s="3">
        <v>62.8</v>
      </c>
      <c r="L2276" s="3">
        <v>43</v>
      </c>
      <c r="M2276" s="42">
        <v>1241.8399999999999</v>
      </c>
      <c r="N2276" s="45">
        <v>1382.82</v>
      </c>
      <c r="O2276" s="3">
        <v>45.594296296296292</v>
      </c>
      <c r="P2276" s="10">
        <v>175.19</v>
      </c>
    </row>
    <row r="2277" spans="1:16" x14ac:dyDescent="0.35">
      <c r="A2277" s="28" t="s">
        <v>119</v>
      </c>
      <c r="B2277">
        <v>36</v>
      </c>
      <c r="C2277">
        <v>2965</v>
      </c>
      <c r="D2277" s="3">
        <v>232.79</v>
      </c>
      <c r="E2277" s="3">
        <v>77.06</v>
      </c>
      <c r="F2277" s="3">
        <v>48.99</v>
      </c>
      <c r="G2277" s="3">
        <f t="shared" si="35"/>
        <v>1.5729740763421107</v>
      </c>
      <c r="H2277" s="3">
        <v>48.63</v>
      </c>
      <c r="I2277" s="3">
        <v>0.69</v>
      </c>
      <c r="J2277" s="3">
        <v>0.64</v>
      </c>
      <c r="K2277" s="3">
        <v>78.23</v>
      </c>
      <c r="L2277" s="3">
        <v>51.58</v>
      </c>
      <c r="M2277" s="42">
        <v>1431.21</v>
      </c>
      <c r="N2277" s="45">
        <v>1496.88</v>
      </c>
      <c r="O2277" s="3">
        <v>45.769638888888885</v>
      </c>
      <c r="P2277" s="10">
        <v>41.37</v>
      </c>
    </row>
    <row r="2278" spans="1:16" x14ac:dyDescent="0.35">
      <c r="A2278" s="28" t="s">
        <v>119</v>
      </c>
      <c r="B2278">
        <v>37</v>
      </c>
      <c r="C2278">
        <v>6629</v>
      </c>
      <c r="D2278" s="3">
        <v>326.41000000000003</v>
      </c>
      <c r="E2278" s="3">
        <v>127.31</v>
      </c>
      <c r="F2278" s="3">
        <v>66.3</v>
      </c>
      <c r="G2278" s="3">
        <f t="shared" si="35"/>
        <v>1.920211161387632</v>
      </c>
      <c r="H2278" s="3">
        <v>92.48</v>
      </c>
      <c r="I2278" s="3">
        <v>0.78</v>
      </c>
      <c r="J2278" s="3">
        <v>0.52</v>
      </c>
      <c r="K2278" s="3">
        <v>123.15</v>
      </c>
      <c r="L2278" s="3">
        <v>67.36</v>
      </c>
      <c r="M2278" s="42">
        <v>1070.6099999999999</v>
      </c>
      <c r="N2278" s="45">
        <v>707.85</v>
      </c>
      <c r="O2278" s="3">
        <v>45.435749999999999</v>
      </c>
      <c r="P2278" s="10">
        <v>177.51999999999998</v>
      </c>
    </row>
    <row r="2279" spans="1:16" x14ac:dyDescent="0.35">
      <c r="A2279" s="28" t="s">
        <v>119</v>
      </c>
      <c r="B2279">
        <v>38</v>
      </c>
      <c r="C2279">
        <v>2994</v>
      </c>
      <c r="D2279" s="3">
        <v>198.88</v>
      </c>
      <c r="E2279" s="3">
        <v>67.05</v>
      </c>
      <c r="F2279" s="3">
        <v>56.85</v>
      </c>
      <c r="G2279" s="3">
        <f t="shared" si="35"/>
        <v>1.1794195250659629</v>
      </c>
      <c r="H2279" s="3">
        <v>120.83</v>
      </c>
      <c r="I2279" s="3">
        <v>0.95</v>
      </c>
      <c r="J2279" s="3">
        <v>0.85</v>
      </c>
      <c r="K2279" s="3">
        <v>68.89</v>
      </c>
      <c r="L2279" s="3">
        <v>57</v>
      </c>
      <c r="M2279" s="42">
        <v>1337.63</v>
      </c>
      <c r="N2279" s="45">
        <v>672.36</v>
      </c>
      <c r="O2279" s="3">
        <v>45.682990740740742</v>
      </c>
      <c r="P2279" s="10">
        <v>149.17000000000002</v>
      </c>
    </row>
    <row r="2280" spans="1:16" x14ac:dyDescent="0.35">
      <c r="A2280" s="28" t="s">
        <v>119</v>
      </c>
      <c r="B2280">
        <v>39</v>
      </c>
      <c r="C2280">
        <v>2654</v>
      </c>
      <c r="D2280" s="3">
        <v>199.58</v>
      </c>
      <c r="E2280" s="3">
        <v>71.930000000000007</v>
      </c>
      <c r="F2280" s="3">
        <v>46.98</v>
      </c>
      <c r="G2280" s="3">
        <f t="shared" si="35"/>
        <v>1.5310770540655601</v>
      </c>
      <c r="H2280" s="3">
        <v>177.04</v>
      </c>
      <c r="I2280" s="3">
        <v>0.84</v>
      </c>
      <c r="J2280" s="3">
        <v>0.65</v>
      </c>
      <c r="K2280" s="3">
        <v>71.11</v>
      </c>
      <c r="L2280" s="3">
        <v>49.13</v>
      </c>
      <c r="M2280" s="42">
        <v>1599.29</v>
      </c>
      <c r="N2280" s="45">
        <v>817.58</v>
      </c>
      <c r="O2280" s="3">
        <v>45.925268518518521</v>
      </c>
      <c r="P2280" s="10">
        <v>92.960000000000008</v>
      </c>
    </row>
    <row r="2281" spans="1:16" x14ac:dyDescent="0.35">
      <c r="A2281" s="28" t="s">
        <v>119</v>
      </c>
      <c r="B2281">
        <v>40</v>
      </c>
      <c r="C2281">
        <v>1059</v>
      </c>
      <c r="D2281" s="3">
        <v>122.21</v>
      </c>
      <c r="E2281" s="3">
        <v>41.47</v>
      </c>
      <c r="F2281" s="3">
        <v>32.520000000000003</v>
      </c>
      <c r="G2281" s="3">
        <f t="shared" si="35"/>
        <v>1.2752152521525213</v>
      </c>
      <c r="H2281" s="3">
        <v>28.77</v>
      </c>
      <c r="I2281" s="3">
        <v>0.89</v>
      </c>
      <c r="J2281" s="3">
        <v>0.78</v>
      </c>
      <c r="K2281" s="3">
        <v>43.83</v>
      </c>
      <c r="L2281" s="3">
        <v>33.65</v>
      </c>
      <c r="M2281" s="42">
        <v>1197.81</v>
      </c>
      <c r="N2281" s="45">
        <v>880.7</v>
      </c>
      <c r="O2281" s="3">
        <v>45.553527777777774</v>
      </c>
      <c r="P2281" s="10">
        <v>61.230000000000004</v>
      </c>
    </row>
    <row r="2282" spans="1:16" x14ac:dyDescent="0.35">
      <c r="A2282" s="28" t="s">
        <v>119</v>
      </c>
      <c r="B2282">
        <v>41</v>
      </c>
      <c r="C2282">
        <v>20035</v>
      </c>
      <c r="D2282" s="3">
        <v>530.75</v>
      </c>
      <c r="E2282" s="3">
        <v>185.49</v>
      </c>
      <c r="F2282" s="3">
        <v>137.53</v>
      </c>
      <c r="G2282" s="3">
        <f t="shared" si="35"/>
        <v>1.3487239147822294</v>
      </c>
      <c r="H2282" s="3">
        <v>173.45</v>
      </c>
      <c r="I2282" s="3">
        <v>0.89</v>
      </c>
      <c r="J2282" s="3">
        <v>0.74</v>
      </c>
      <c r="K2282" s="3">
        <v>192.05</v>
      </c>
      <c r="L2282" s="3">
        <v>138.99</v>
      </c>
      <c r="M2282" s="42">
        <v>1670.04</v>
      </c>
      <c r="N2282" s="45">
        <v>1084.46</v>
      </c>
      <c r="O2282" s="3">
        <v>45.99077777777778</v>
      </c>
      <c r="P2282" s="10">
        <v>96.550000000000011</v>
      </c>
    </row>
    <row r="2283" spans="1:16" x14ac:dyDescent="0.35">
      <c r="A2283" s="28" t="s">
        <v>119</v>
      </c>
      <c r="B2283">
        <v>42</v>
      </c>
      <c r="C2283">
        <v>1744</v>
      </c>
      <c r="D2283" s="3">
        <v>155.5</v>
      </c>
      <c r="E2283" s="3">
        <v>52.58</v>
      </c>
      <c r="F2283" s="3">
        <v>42.23</v>
      </c>
      <c r="G2283" s="3">
        <f t="shared" si="35"/>
        <v>1.2450864314468388</v>
      </c>
      <c r="H2283" s="3">
        <v>149.80000000000001</v>
      </c>
      <c r="I2283" s="3">
        <v>0.91</v>
      </c>
      <c r="J2283" s="3">
        <v>0.8</v>
      </c>
      <c r="K2283" s="3">
        <v>53.9</v>
      </c>
      <c r="L2283" s="3">
        <v>43.45</v>
      </c>
      <c r="M2283" s="42">
        <v>1560.52</v>
      </c>
      <c r="N2283" s="45">
        <v>1279.92</v>
      </c>
      <c r="O2283" s="3">
        <v>45.889370370370365</v>
      </c>
      <c r="P2283" s="10">
        <v>120.19999999999999</v>
      </c>
    </row>
    <row r="2284" spans="1:16" x14ac:dyDescent="0.35">
      <c r="A2284" s="28" t="s">
        <v>119</v>
      </c>
      <c r="B2284">
        <v>43</v>
      </c>
      <c r="C2284">
        <v>8118</v>
      </c>
      <c r="D2284" s="3">
        <v>348.28</v>
      </c>
      <c r="E2284" s="3">
        <v>121.42</v>
      </c>
      <c r="F2284" s="3">
        <v>85.13</v>
      </c>
      <c r="G2284" s="3">
        <f t="shared" si="35"/>
        <v>1.4262892047456832</v>
      </c>
      <c r="H2284" s="3">
        <v>129.80000000000001</v>
      </c>
      <c r="I2284" s="3">
        <v>0.84</v>
      </c>
      <c r="J2284" s="3">
        <v>0.7</v>
      </c>
      <c r="K2284" s="3">
        <v>125.02</v>
      </c>
      <c r="L2284" s="3">
        <v>92.68</v>
      </c>
      <c r="M2284" s="42">
        <v>1633.93</v>
      </c>
      <c r="N2284" s="45">
        <v>1489.79</v>
      </c>
      <c r="O2284" s="3">
        <v>45.957342592592596</v>
      </c>
      <c r="P2284" s="10">
        <v>140.19999999999999</v>
      </c>
    </row>
    <row r="2285" spans="1:16" x14ac:dyDescent="0.35">
      <c r="A2285" s="28" t="s">
        <v>119</v>
      </c>
      <c r="B2285">
        <v>44</v>
      </c>
      <c r="C2285">
        <v>6561</v>
      </c>
      <c r="D2285" s="3">
        <v>313.31</v>
      </c>
      <c r="E2285" s="3">
        <v>116.02</v>
      </c>
      <c r="F2285" s="3">
        <v>72</v>
      </c>
      <c r="G2285" s="3">
        <f t="shared" si="35"/>
        <v>1.6113888888888888</v>
      </c>
      <c r="H2285" s="3">
        <v>95.61</v>
      </c>
      <c r="I2285" s="3">
        <v>0.84</v>
      </c>
      <c r="J2285" s="3">
        <v>0.62</v>
      </c>
      <c r="K2285" s="3">
        <v>116.59</v>
      </c>
      <c r="L2285" s="3">
        <v>69.87</v>
      </c>
      <c r="M2285" s="42">
        <v>1405.76</v>
      </c>
      <c r="N2285" s="45">
        <v>1635.1</v>
      </c>
      <c r="O2285" s="3">
        <v>45.746074074074073</v>
      </c>
      <c r="P2285" s="10">
        <v>174.39</v>
      </c>
    </row>
    <row r="2286" spans="1:16" x14ac:dyDescent="0.35">
      <c r="A2286" s="28" t="s">
        <v>119</v>
      </c>
      <c r="B2286">
        <v>45</v>
      </c>
      <c r="C2286">
        <v>2445</v>
      </c>
      <c r="D2286" s="3">
        <v>193.77</v>
      </c>
      <c r="E2286" s="3">
        <v>67.88</v>
      </c>
      <c r="F2286" s="3">
        <v>45.86</v>
      </c>
      <c r="G2286" s="3">
        <f t="shared" si="35"/>
        <v>1.4801569995638901</v>
      </c>
      <c r="H2286" s="3">
        <v>174.59</v>
      </c>
      <c r="I2286" s="3">
        <v>0.82</v>
      </c>
      <c r="J2286" s="3">
        <v>0.68</v>
      </c>
      <c r="K2286" s="3">
        <v>67.92</v>
      </c>
      <c r="L2286" s="3">
        <v>50.08</v>
      </c>
      <c r="M2286" s="42">
        <v>1463.63</v>
      </c>
      <c r="N2286" s="45">
        <v>1574.52</v>
      </c>
      <c r="O2286" s="3">
        <v>45.799657407407402</v>
      </c>
      <c r="P2286" s="10">
        <v>95.41</v>
      </c>
    </row>
    <row r="2287" spans="1:16" x14ac:dyDescent="0.35">
      <c r="A2287" s="28" t="s">
        <v>119</v>
      </c>
      <c r="B2287">
        <v>46</v>
      </c>
      <c r="C2287">
        <v>1692</v>
      </c>
      <c r="D2287" s="3">
        <v>157</v>
      </c>
      <c r="E2287" s="3">
        <v>55.6</v>
      </c>
      <c r="F2287" s="3">
        <v>38.75</v>
      </c>
      <c r="G2287" s="3">
        <f t="shared" si="35"/>
        <v>1.4348387096774193</v>
      </c>
      <c r="H2287" s="3">
        <v>161.1</v>
      </c>
      <c r="I2287" s="3">
        <v>0.86</v>
      </c>
      <c r="J2287" s="3">
        <v>0.7</v>
      </c>
      <c r="K2287" s="3">
        <v>57.78</v>
      </c>
      <c r="L2287" s="3">
        <v>40.799999999999997</v>
      </c>
      <c r="M2287" s="42">
        <v>1487.98</v>
      </c>
      <c r="N2287" s="45">
        <v>1660.76</v>
      </c>
      <c r="O2287" s="3">
        <v>45.822203703703707</v>
      </c>
      <c r="P2287" s="10">
        <v>108.9</v>
      </c>
    </row>
    <row r="2288" spans="1:16" x14ac:dyDescent="0.35">
      <c r="A2288" s="28" t="s">
        <v>119</v>
      </c>
      <c r="B2288">
        <v>47</v>
      </c>
      <c r="C2288">
        <v>219665</v>
      </c>
      <c r="D2288" s="3">
        <v>3086.77</v>
      </c>
      <c r="E2288" s="3">
        <v>574.71</v>
      </c>
      <c r="F2288" s="3">
        <v>486.65</v>
      </c>
      <c r="G2288" s="3">
        <f t="shared" si="35"/>
        <v>1.1809514024452894</v>
      </c>
      <c r="H2288" s="3">
        <v>169.44</v>
      </c>
      <c r="I2288" s="3">
        <v>0.28999999999999998</v>
      </c>
      <c r="J2288" s="3">
        <v>0.85</v>
      </c>
      <c r="K2288" s="3">
        <v>670.65</v>
      </c>
      <c r="L2288" s="3">
        <v>545.87</v>
      </c>
      <c r="M2288" s="42">
        <v>1671.44</v>
      </c>
      <c r="N2288" s="45">
        <v>2092.33</v>
      </c>
      <c r="O2288" s="3">
        <v>45.992074074074075</v>
      </c>
      <c r="P2288" s="10">
        <v>100.56</v>
      </c>
    </row>
    <row r="2289" spans="1:16" x14ac:dyDescent="0.35">
      <c r="A2289" s="28" t="s">
        <v>119</v>
      </c>
      <c r="B2289">
        <v>48</v>
      </c>
      <c r="C2289">
        <v>11344</v>
      </c>
      <c r="D2289" s="3">
        <v>420.77</v>
      </c>
      <c r="E2289" s="3">
        <v>145.85</v>
      </c>
      <c r="F2289" s="3">
        <v>99.03</v>
      </c>
      <c r="G2289" s="3">
        <f t="shared" si="35"/>
        <v>1.4727860244370392</v>
      </c>
      <c r="H2289" s="3">
        <v>42.17</v>
      </c>
      <c r="I2289" s="3">
        <v>0.81</v>
      </c>
      <c r="J2289" s="3">
        <v>0.68</v>
      </c>
      <c r="K2289" s="3">
        <v>149.91</v>
      </c>
      <c r="L2289" s="3">
        <v>106.81</v>
      </c>
      <c r="M2289" s="42">
        <v>1878.33</v>
      </c>
      <c r="N2289" s="45">
        <v>2389.13</v>
      </c>
      <c r="O2289" s="3">
        <v>46.183638888888893</v>
      </c>
      <c r="P2289" s="10">
        <v>47.83</v>
      </c>
    </row>
    <row r="2290" spans="1:16" x14ac:dyDescent="0.35">
      <c r="A2290" s="28" t="s">
        <v>119</v>
      </c>
      <c r="B2290">
        <v>49</v>
      </c>
      <c r="C2290">
        <v>4012</v>
      </c>
      <c r="D2290" s="3">
        <v>247.78</v>
      </c>
      <c r="E2290" s="3">
        <v>77.209999999999994</v>
      </c>
      <c r="F2290" s="3">
        <v>66.16</v>
      </c>
      <c r="G2290" s="3">
        <f t="shared" si="35"/>
        <v>1.1670193470374848</v>
      </c>
      <c r="H2290" s="3">
        <v>4.08</v>
      </c>
      <c r="I2290" s="3">
        <v>0.82</v>
      </c>
      <c r="J2290" s="3">
        <v>0.86</v>
      </c>
      <c r="K2290" s="3">
        <v>82.38</v>
      </c>
      <c r="L2290" s="3">
        <v>64.989999999999995</v>
      </c>
      <c r="M2290" s="42">
        <v>1981.12</v>
      </c>
      <c r="N2290" s="45">
        <v>2295.15</v>
      </c>
      <c r="O2290" s="3">
        <v>46.278814814814815</v>
      </c>
      <c r="P2290" s="10">
        <v>85.92</v>
      </c>
    </row>
    <row r="2291" spans="1:16" x14ac:dyDescent="0.35">
      <c r="A2291" s="28" t="s">
        <v>119</v>
      </c>
      <c r="B2291">
        <v>50</v>
      </c>
      <c r="C2291">
        <v>3688</v>
      </c>
      <c r="D2291" s="3">
        <v>230.68</v>
      </c>
      <c r="E2291" s="3">
        <v>72.61</v>
      </c>
      <c r="F2291" s="3">
        <v>64.67</v>
      </c>
      <c r="G2291" s="3">
        <f t="shared" si="35"/>
        <v>1.1227771764342045</v>
      </c>
      <c r="H2291" s="3">
        <v>139.91999999999999</v>
      </c>
      <c r="I2291" s="3">
        <v>0.87</v>
      </c>
      <c r="J2291" s="3">
        <v>0.89</v>
      </c>
      <c r="K2291" s="3">
        <v>75.7</v>
      </c>
      <c r="L2291" s="3">
        <v>66.58</v>
      </c>
      <c r="M2291" s="42">
        <v>1963.04</v>
      </c>
      <c r="N2291" s="45">
        <v>2496.66</v>
      </c>
      <c r="O2291" s="3">
        <v>46.262074074074071</v>
      </c>
      <c r="P2291" s="10">
        <v>130.08000000000001</v>
      </c>
    </row>
    <row r="2292" spans="1:16" x14ac:dyDescent="0.35">
      <c r="A2292" s="28" t="s">
        <v>119</v>
      </c>
      <c r="B2292">
        <v>51</v>
      </c>
      <c r="C2292">
        <v>2050</v>
      </c>
      <c r="D2292" s="3">
        <v>166.18</v>
      </c>
      <c r="E2292" s="3">
        <v>55.78</v>
      </c>
      <c r="F2292" s="3">
        <v>46.8</v>
      </c>
      <c r="G2292" s="3">
        <f t="shared" si="35"/>
        <v>1.1918803418803421</v>
      </c>
      <c r="H2292" s="3">
        <v>140.6</v>
      </c>
      <c r="I2292" s="3">
        <v>0.93</v>
      </c>
      <c r="J2292" s="3">
        <v>0.84</v>
      </c>
      <c r="K2292" s="3">
        <v>57.72</v>
      </c>
      <c r="L2292" s="3">
        <v>47.22</v>
      </c>
      <c r="M2292" s="42">
        <v>2098.7199999999998</v>
      </c>
      <c r="N2292" s="45">
        <v>2352.98</v>
      </c>
      <c r="O2292" s="3">
        <v>46.387703703703707</v>
      </c>
      <c r="P2292" s="10">
        <v>129.4</v>
      </c>
    </row>
    <row r="2293" spans="1:16" x14ac:dyDescent="0.35">
      <c r="A2293" s="28" t="s">
        <v>119</v>
      </c>
      <c r="B2293">
        <v>52</v>
      </c>
      <c r="C2293">
        <v>1169</v>
      </c>
      <c r="D2293" s="3">
        <v>123.01</v>
      </c>
      <c r="E2293" s="3">
        <v>42.71</v>
      </c>
      <c r="F2293" s="3">
        <v>34.85</v>
      </c>
      <c r="G2293" s="3">
        <f t="shared" si="35"/>
        <v>1.2255380200860833</v>
      </c>
      <c r="H2293" s="3">
        <v>135.22999999999999</v>
      </c>
      <c r="I2293" s="3">
        <v>0.97</v>
      </c>
      <c r="J2293" s="3">
        <v>0.82</v>
      </c>
      <c r="K2293" s="3">
        <v>43.5</v>
      </c>
      <c r="L2293" s="3">
        <v>35.31</v>
      </c>
      <c r="M2293" s="42">
        <v>2150.44</v>
      </c>
      <c r="N2293" s="45">
        <v>2366.7800000000002</v>
      </c>
      <c r="O2293" s="3">
        <v>46.435592592592592</v>
      </c>
      <c r="P2293" s="10">
        <v>134.77000000000001</v>
      </c>
    </row>
    <row r="2294" spans="1:16" x14ac:dyDescent="0.35">
      <c r="A2294" s="28" t="s">
        <v>119</v>
      </c>
      <c r="B2294">
        <v>53</v>
      </c>
      <c r="C2294">
        <v>2312</v>
      </c>
      <c r="D2294" s="3">
        <v>175.61</v>
      </c>
      <c r="E2294" s="3">
        <v>59.08</v>
      </c>
      <c r="F2294" s="3">
        <v>49.83</v>
      </c>
      <c r="G2294" s="3">
        <f t="shared" si="35"/>
        <v>1.1856311458960465</v>
      </c>
      <c r="H2294" s="3">
        <v>162.4</v>
      </c>
      <c r="I2294" s="3">
        <v>0.94</v>
      </c>
      <c r="J2294" s="3">
        <v>0.84</v>
      </c>
      <c r="K2294" s="3">
        <v>59.22</v>
      </c>
      <c r="L2294" s="3">
        <v>50.31</v>
      </c>
      <c r="M2294" s="42">
        <v>2264.52</v>
      </c>
      <c r="N2294" s="45">
        <v>2110.5</v>
      </c>
      <c r="O2294" s="3">
        <v>46.541222222222217</v>
      </c>
      <c r="P2294" s="10">
        <v>107.6</v>
      </c>
    </row>
    <row r="2295" spans="1:16" x14ac:dyDescent="0.35">
      <c r="A2295" s="28" t="s">
        <v>119</v>
      </c>
      <c r="B2295">
        <v>54</v>
      </c>
      <c r="C2295">
        <v>1285</v>
      </c>
      <c r="D2295" s="3">
        <v>132.53</v>
      </c>
      <c r="E2295" s="3">
        <v>42.94</v>
      </c>
      <c r="F2295" s="3">
        <v>38.1</v>
      </c>
      <c r="G2295" s="3">
        <f t="shared" si="35"/>
        <v>1.1270341207349079</v>
      </c>
      <c r="H2295" s="3">
        <v>126.65</v>
      </c>
      <c r="I2295" s="3">
        <v>0.92</v>
      </c>
      <c r="J2295" s="3">
        <v>0.89</v>
      </c>
      <c r="K2295" s="3">
        <v>45.77</v>
      </c>
      <c r="L2295" s="3">
        <v>36.72</v>
      </c>
      <c r="M2295" s="42">
        <v>2107.23</v>
      </c>
      <c r="N2295" s="45">
        <v>2046.81</v>
      </c>
      <c r="O2295" s="3">
        <v>46.395583333333335</v>
      </c>
      <c r="P2295" s="10">
        <v>143.35</v>
      </c>
    </row>
    <row r="2296" spans="1:16" x14ac:dyDescent="0.35">
      <c r="A2296" s="28" t="s">
        <v>119</v>
      </c>
      <c r="B2296">
        <v>55</v>
      </c>
      <c r="C2296">
        <v>1301</v>
      </c>
      <c r="D2296" s="3">
        <v>136.19999999999999</v>
      </c>
      <c r="E2296" s="3">
        <v>50.92</v>
      </c>
      <c r="F2296" s="3">
        <v>32.53</v>
      </c>
      <c r="G2296" s="3">
        <f t="shared" si="35"/>
        <v>1.5653243160159853</v>
      </c>
      <c r="H2296" s="3">
        <v>173.03</v>
      </c>
      <c r="I2296" s="3">
        <v>0.88</v>
      </c>
      <c r="J2296" s="3">
        <v>0.64</v>
      </c>
      <c r="K2296" s="3">
        <v>49.86</v>
      </c>
      <c r="L2296" s="3">
        <v>33.409999999999997</v>
      </c>
      <c r="M2296" s="42">
        <v>2080.46</v>
      </c>
      <c r="N2296" s="45">
        <v>2129.85</v>
      </c>
      <c r="O2296" s="3">
        <v>46.370796296296298</v>
      </c>
      <c r="P2296" s="10">
        <v>96.97</v>
      </c>
    </row>
    <row r="2297" spans="1:16" x14ac:dyDescent="0.35">
      <c r="A2297" s="28" t="s">
        <v>119</v>
      </c>
      <c r="B2297">
        <v>56</v>
      </c>
      <c r="C2297">
        <v>9073</v>
      </c>
      <c r="D2297" s="3">
        <v>382.07</v>
      </c>
      <c r="E2297" s="3">
        <v>124.01</v>
      </c>
      <c r="F2297" s="3">
        <v>93.15</v>
      </c>
      <c r="G2297" s="3">
        <f t="shared" si="35"/>
        <v>1.3312936124530328</v>
      </c>
      <c r="H2297" s="3">
        <v>138.36000000000001</v>
      </c>
      <c r="I2297" s="3">
        <v>0.78</v>
      </c>
      <c r="J2297" s="3">
        <v>0.75</v>
      </c>
      <c r="K2297" s="3">
        <v>139.54</v>
      </c>
      <c r="L2297" s="3">
        <v>101.79</v>
      </c>
      <c r="M2297" s="42">
        <v>2405.91</v>
      </c>
      <c r="N2297" s="45">
        <v>2017.75</v>
      </c>
      <c r="O2297" s="3">
        <v>46.672138888888895</v>
      </c>
      <c r="P2297" s="10">
        <v>131.63999999999999</v>
      </c>
    </row>
    <row r="2298" spans="1:16" x14ac:dyDescent="0.35">
      <c r="A2298" s="28" t="s">
        <v>119</v>
      </c>
      <c r="B2298">
        <v>57</v>
      </c>
      <c r="C2298">
        <v>52963</v>
      </c>
      <c r="D2298" s="3">
        <v>923.62</v>
      </c>
      <c r="E2298" s="3">
        <v>335.81</v>
      </c>
      <c r="F2298" s="3">
        <v>200.81</v>
      </c>
      <c r="G2298" s="3">
        <f t="shared" si="35"/>
        <v>1.6722772770280365</v>
      </c>
      <c r="H2298" s="3">
        <v>61.44</v>
      </c>
      <c r="I2298" s="3">
        <v>0.78</v>
      </c>
      <c r="J2298" s="3">
        <v>0.6</v>
      </c>
      <c r="K2298" s="3">
        <v>342.63</v>
      </c>
      <c r="L2298" s="3">
        <v>217.07</v>
      </c>
      <c r="M2298" s="42">
        <v>2186.75</v>
      </c>
      <c r="N2298" s="45">
        <v>1833.05</v>
      </c>
      <c r="O2298" s="3">
        <v>46.469212962962963</v>
      </c>
      <c r="P2298" s="10">
        <v>28.560000000000002</v>
      </c>
    </row>
    <row r="2299" spans="1:16" x14ac:dyDescent="0.35">
      <c r="A2299" s="28" t="s">
        <v>119</v>
      </c>
      <c r="B2299">
        <v>58</v>
      </c>
      <c r="C2299">
        <v>2351</v>
      </c>
      <c r="D2299" s="3">
        <v>179.85</v>
      </c>
      <c r="E2299" s="3">
        <v>59.73</v>
      </c>
      <c r="F2299" s="3">
        <v>50.12</v>
      </c>
      <c r="G2299" s="3">
        <f t="shared" si="35"/>
        <v>1.1917398244213886</v>
      </c>
      <c r="H2299" s="3">
        <v>97.66</v>
      </c>
      <c r="I2299" s="3">
        <v>0.91</v>
      </c>
      <c r="J2299" s="3">
        <v>0.84</v>
      </c>
      <c r="K2299" s="3">
        <v>61.46</v>
      </c>
      <c r="L2299" s="3">
        <v>51.65</v>
      </c>
      <c r="M2299" s="42">
        <v>2369.85</v>
      </c>
      <c r="N2299" s="45">
        <v>1683.62</v>
      </c>
      <c r="O2299" s="3">
        <v>46.638750000000002</v>
      </c>
      <c r="P2299" s="10">
        <v>172.34</v>
      </c>
    </row>
    <row r="2300" spans="1:16" x14ac:dyDescent="0.35">
      <c r="A2300" s="28" t="s">
        <v>119</v>
      </c>
      <c r="B2300">
        <v>59</v>
      </c>
      <c r="C2300">
        <v>2287</v>
      </c>
      <c r="D2300" s="3">
        <v>179.72</v>
      </c>
      <c r="E2300" s="3">
        <v>62.41</v>
      </c>
      <c r="F2300" s="3">
        <v>46.66</v>
      </c>
      <c r="G2300" s="3">
        <f t="shared" si="35"/>
        <v>1.3375482211744536</v>
      </c>
      <c r="H2300" s="3">
        <v>29.59</v>
      </c>
      <c r="I2300" s="3">
        <v>0.89</v>
      </c>
      <c r="J2300" s="3">
        <v>0.75</v>
      </c>
      <c r="K2300" s="3">
        <v>63.37</v>
      </c>
      <c r="L2300" s="3">
        <v>48.62</v>
      </c>
      <c r="M2300" s="42">
        <v>2101.1</v>
      </c>
      <c r="N2300" s="45">
        <v>1635.88</v>
      </c>
      <c r="O2300" s="3">
        <v>46.389907407407406</v>
      </c>
      <c r="P2300" s="10">
        <v>60.41</v>
      </c>
    </row>
    <row r="2301" spans="1:16" x14ac:dyDescent="0.35">
      <c r="A2301" s="28" t="s">
        <v>119</v>
      </c>
      <c r="B2301">
        <v>60</v>
      </c>
      <c r="C2301">
        <v>2183</v>
      </c>
      <c r="D2301" s="3">
        <v>174.45</v>
      </c>
      <c r="E2301" s="3">
        <v>63.21</v>
      </c>
      <c r="F2301" s="3">
        <v>43.97</v>
      </c>
      <c r="G2301" s="3">
        <f t="shared" si="35"/>
        <v>1.4375710711848988</v>
      </c>
      <c r="H2301" s="3">
        <v>44.55</v>
      </c>
      <c r="I2301" s="3">
        <v>0.9</v>
      </c>
      <c r="J2301" s="3">
        <v>0.7</v>
      </c>
      <c r="K2301" s="3">
        <v>64.08</v>
      </c>
      <c r="L2301" s="3">
        <v>43.52</v>
      </c>
      <c r="M2301" s="42">
        <v>1940.62</v>
      </c>
      <c r="N2301" s="45">
        <v>1703.48</v>
      </c>
      <c r="O2301" s="3">
        <v>46.241314814814814</v>
      </c>
      <c r="P2301" s="10">
        <v>45.45</v>
      </c>
    </row>
    <row r="2302" spans="1:16" x14ac:dyDescent="0.35">
      <c r="A2302" s="28" t="s">
        <v>119</v>
      </c>
      <c r="B2302">
        <v>61</v>
      </c>
      <c r="C2302">
        <v>6081</v>
      </c>
      <c r="D2302" s="3">
        <v>330.51</v>
      </c>
      <c r="E2302" s="3">
        <v>111.05</v>
      </c>
      <c r="F2302" s="3">
        <v>69.72</v>
      </c>
      <c r="G2302" s="3">
        <f t="shared" si="35"/>
        <v>1.5927997705106138</v>
      </c>
      <c r="H2302" s="3">
        <v>150.29</v>
      </c>
      <c r="I2302" s="3">
        <v>0.7</v>
      </c>
      <c r="J2302" s="3">
        <v>0.63</v>
      </c>
      <c r="K2302" s="3">
        <v>113.65</v>
      </c>
      <c r="L2302" s="3">
        <v>72.97</v>
      </c>
      <c r="M2302" s="42">
        <v>1996.63</v>
      </c>
      <c r="N2302" s="45">
        <v>1612.48</v>
      </c>
      <c r="O2302" s="3">
        <v>46.293175925925922</v>
      </c>
      <c r="P2302" s="10">
        <v>119.71000000000001</v>
      </c>
    </row>
    <row r="2303" spans="1:16" x14ac:dyDescent="0.35">
      <c r="A2303" s="28" t="s">
        <v>119</v>
      </c>
      <c r="B2303">
        <v>62</v>
      </c>
      <c r="C2303">
        <v>5776</v>
      </c>
      <c r="D2303" s="3">
        <v>324.93</v>
      </c>
      <c r="E2303" s="3">
        <v>133.68</v>
      </c>
      <c r="F2303" s="3">
        <v>55.01</v>
      </c>
      <c r="G2303" s="3">
        <f t="shared" si="35"/>
        <v>2.4301036175240869</v>
      </c>
      <c r="H2303" s="3">
        <v>52.8</v>
      </c>
      <c r="I2303" s="3">
        <v>0.69</v>
      </c>
      <c r="J2303" s="3">
        <v>0.41</v>
      </c>
      <c r="K2303" s="3">
        <v>129.07</v>
      </c>
      <c r="L2303" s="3">
        <v>59.23</v>
      </c>
      <c r="M2303" s="42">
        <v>2420.23</v>
      </c>
      <c r="N2303" s="45">
        <v>1528.89</v>
      </c>
      <c r="O2303" s="3">
        <v>46.685398148148153</v>
      </c>
      <c r="P2303" s="10">
        <v>37.200000000000003</v>
      </c>
    </row>
    <row r="2304" spans="1:16" x14ac:dyDescent="0.35">
      <c r="A2304" s="28" t="s">
        <v>119</v>
      </c>
      <c r="B2304">
        <v>63</v>
      </c>
      <c r="C2304">
        <v>8561</v>
      </c>
      <c r="D2304" s="3">
        <v>396.2</v>
      </c>
      <c r="E2304" s="3">
        <v>107.95</v>
      </c>
      <c r="F2304" s="3">
        <v>100.97</v>
      </c>
      <c r="G2304" s="3">
        <f t="shared" si="35"/>
        <v>1.0691294443894226</v>
      </c>
      <c r="H2304" s="3">
        <v>36.57</v>
      </c>
      <c r="I2304" s="3">
        <v>0.69</v>
      </c>
      <c r="J2304" s="3">
        <v>0.94</v>
      </c>
      <c r="K2304" s="3">
        <v>119.27</v>
      </c>
      <c r="L2304" s="3">
        <v>109.6</v>
      </c>
      <c r="M2304" s="42">
        <v>1853.22</v>
      </c>
      <c r="N2304" s="45">
        <v>1402.58</v>
      </c>
      <c r="O2304" s="3">
        <v>46.160388888888889</v>
      </c>
      <c r="P2304" s="10">
        <v>53.43</v>
      </c>
    </row>
    <row r="2305" spans="1:16" x14ac:dyDescent="0.35">
      <c r="A2305" s="28" t="s">
        <v>119</v>
      </c>
      <c r="B2305">
        <v>64</v>
      </c>
      <c r="C2305">
        <v>19723</v>
      </c>
      <c r="D2305" s="3">
        <v>591.82000000000005</v>
      </c>
      <c r="E2305" s="3">
        <v>222.03</v>
      </c>
      <c r="F2305" s="3">
        <v>113.1</v>
      </c>
      <c r="G2305" s="3">
        <f t="shared" si="35"/>
        <v>1.9631299734748011</v>
      </c>
      <c r="H2305" s="3">
        <v>106.69</v>
      </c>
      <c r="I2305" s="3">
        <v>0.71</v>
      </c>
      <c r="J2305" s="3">
        <v>0.51</v>
      </c>
      <c r="K2305" s="3">
        <v>229.58</v>
      </c>
      <c r="L2305" s="3">
        <v>121.76</v>
      </c>
      <c r="M2305" s="42">
        <v>1962.43</v>
      </c>
      <c r="N2305" s="45">
        <v>1179.6199999999999</v>
      </c>
      <c r="O2305" s="3">
        <v>46.261509259259256</v>
      </c>
      <c r="P2305" s="10">
        <v>163.31</v>
      </c>
    </row>
    <row r="2306" spans="1:16" x14ac:dyDescent="0.35">
      <c r="A2306" s="28" t="s">
        <v>119</v>
      </c>
      <c r="B2306">
        <v>65</v>
      </c>
      <c r="C2306">
        <v>8330</v>
      </c>
      <c r="D2306" s="3">
        <v>360.75</v>
      </c>
      <c r="E2306" s="3">
        <v>116.31</v>
      </c>
      <c r="F2306" s="3">
        <v>91.19</v>
      </c>
      <c r="G2306" s="3">
        <f t="shared" si="35"/>
        <v>1.2754688014036628</v>
      </c>
      <c r="H2306" s="3">
        <v>71.650000000000006</v>
      </c>
      <c r="I2306" s="3">
        <v>0.8</v>
      </c>
      <c r="J2306" s="3">
        <v>0.78</v>
      </c>
      <c r="K2306" s="3">
        <v>122.2</v>
      </c>
      <c r="L2306" s="3">
        <v>97.77</v>
      </c>
      <c r="M2306" s="42">
        <v>2223.1999999999998</v>
      </c>
      <c r="N2306" s="45">
        <v>1137.55</v>
      </c>
      <c r="O2306" s="3">
        <v>46.502962962962961</v>
      </c>
      <c r="P2306" s="10">
        <v>18.349999999999994</v>
      </c>
    </row>
    <row r="2307" spans="1:16" x14ac:dyDescent="0.35">
      <c r="A2307" s="28" t="s">
        <v>119</v>
      </c>
      <c r="B2307">
        <v>66</v>
      </c>
      <c r="C2307">
        <v>4712</v>
      </c>
      <c r="D2307" s="3">
        <v>296.20999999999998</v>
      </c>
      <c r="E2307" s="3">
        <v>103.59</v>
      </c>
      <c r="F2307" s="3">
        <v>57.92</v>
      </c>
      <c r="G2307" s="3">
        <f t="shared" si="35"/>
        <v>1.7885013812154695</v>
      </c>
      <c r="H2307" s="3">
        <v>120.5</v>
      </c>
      <c r="I2307" s="3">
        <v>0.67</v>
      </c>
      <c r="J2307" s="3">
        <v>0.56000000000000005</v>
      </c>
      <c r="K2307" s="3">
        <v>107.65</v>
      </c>
      <c r="L2307" s="3">
        <v>66.14</v>
      </c>
      <c r="M2307" s="42">
        <v>2000.37</v>
      </c>
      <c r="N2307" s="45">
        <v>960.24</v>
      </c>
      <c r="O2307" s="3">
        <v>46.296638888888893</v>
      </c>
      <c r="P2307" s="10">
        <v>149.5</v>
      </c>
    </row>
    <row r="2308" spans="1:16" x14ac:dyDescent="0.35">
      <c r="A2308" s="28" t="s">
        <v>119</v>
      </c>
      <c r="B2308">
        <v>67</v>
      </c>
      <c r="C2308">
        <v>1429</v>
      </c>
      <c r="D2308" s="3">
        <v>138.37</v>
      </c>
      <c r="E2308" s="3">
        <v>49.97</v>
      </c>
      <c r="F2308" s="3">
        <v>36.409999999999997</v>
      </c>
      <c r="G2308" s="3">
        <f t="shared" si="35"/>
        <v>1.3724251579236475</v>
      </c>
      <c r="H2308" s="3">
        <v>141.78</v>
      </c>
      <c r="I2308" s="3">
        <v>0.94</v>
      </c>
      <c r="J2308" s="3">
        <v>0.73</v>
      </c>
      <c r="K2308" s="3">
        <v>50.99</v>
      </c>
      <c r="L2308" s="3">
        <v>36.29</v>
      </c>
      <c r="M2308" s="42">
        <v>1875.46</v>
      </c>
      <c r="N2308" s="45">
        <v>805.25</v>
      </c>
      <c r="O2308" s="3">
        <v>46.180981481481481</v>
      </c>
      <c r="P2308" s="10">
        <v>128.22</v>
      </c>
    </row>
    <row r="2309" spans="1:16" x14ac:dyDescent="0.35">
      <c r="A2309" s="28" t="s">
        <v>119</v>
      </c>
      <c r="B2309">
        <v>68</v>
      </c>
      <c r="C2309">
        <v>2007</v>
      </c>
      <c r="D2309" s="3">
        <v>161.36000000000001</v>
      </c>
      <c r="E2309" s="3">
        <v>54.74</v>
      </c>
      <c r="F2309" s="3">
        <v>46.69</v>
      </c>
      <c r="G2309" s="3">
        <f t="shared" si="35"/>
        <v>1.1724137931034484</v>
      </c>
      <c r="H2309" s="3">
        <v>101.88</v>
      </c>
      <c r="I2309" s="3">
        <v>0.97</v>
      </c>
      <c r="J2309" s="3">
        <v>0.85</v>
      </c>
      <c r="K2309" s="3">
        <v>56.32</v>
      </c>
      <c r="L2309" s="3">
        <v>47</v>
      </c>
      <c r="M2309" s="42">
        <v>2032.03</v>
      </c>
      <c r="N2309" s="45">
        <v>707</v>
      </c>
      <c r="O2309" s="3">
        <v>46.325953703703703</v>
      </c>
      <c r="P2309" s="10">
        <v>168.12</v>
      </c>
    </row>
    <row r="2310" spans="1:16" x14ac:dyDescent="0.35">
      <c r="A2310" s="28" t="s">
        <v>119</v>
      </c>
      <c r="B2310">
        <v>69</v>
      </c>
      <c r="C2310">
        <v>12351</v>
      </c>
      <c r="D2310" s="3">
        <v>475.65</v>
      </c>
      <c r="E2310" s="3">
        <v>185.02</v>
      </c>
      <c r="F2310" s="3">
        <v>84.99</v>
      </c>
      <c r="G2310" s="3">
        <f t="shared" ref="G2310:G2373" si="36">E2310/F2310</f>
        <v>2.1769619955288859</v>
      </c>
      <c r="H2310" s="3">
        <v>75.28</v>
      </c>
      <c r="I2310" s="3">
        <v>0.69</v>
      </c>
      <c r="J2310" s="3">
        <v>0.46</v>
      </c>
      <c r="K2310" s="3">
        <v>185.95</v>
      </c>
      <c r="L2310" s="3">
        <v>92.93</v>
      </c>
      <c r="M2310" s="42">
        <v>2238.8000000000002</v>
      </c>
      <c r="N2310" s="45">
        <v>726.55</v>
      </c>
      <c r="O2310" s="3">
        <v>46.517407407407411</v>
      </c>
      <c r="P2310" s="10">
        <v>14.719999999999999</v>
      </c>
    </row>
    <row r="2311" spans="1:16" x14ac:dyDescent="0.35">
      <c r="A2311" s="28" t="s">
        <v>119</v>
      </c>
      <c r="B2311">
        <v>70</v>
      </c>
      <c r="C2311">
        <v>2125</v>
      </c>
      <c r="D2311" s="3">
        <v>168.93</v>
      </c>
      <c r="E2311" s="3">
        <v>58.97</v>
      </c>
      <c r="F2311" s="3">
        <v>45.88</v>
      </c>
      <c r="G2311" s="3">
        <f t="shared" si="36"/>
        <v>1.2853095030514385</v>
      </c>
      <c r="H2311" s="3">
        <v>82.81</v>
      </c>
      <c r="I2311" s="3">
        <v>0.94</v>
      </c>
      <c r="J2311" s="3">
        <v>0.78</v>
      </c>
      <c r="K2311" s="3">
        <v>59.54</v>
      </c>
      <c r="L2311" s="3">
        <v>45</v>
      </c>
      <c r="M2311" s="42">
        <v>2263.7199999999998</v>
      </c>
      <c r="N2311" s="45">
        <v>836.32</v>
      </c>
      <c r="O2311" s="3">
        <v>46.540481481481486</v>
      </c>
      <c r="P2311" s="10">
        <v>7.1899999999999977</v>
      </c>
    </row>
    <row r="2312" spans="1:16" x14ac:dyDescent="0.35">
      <c r="A2312" s="28" t="s">
        <v>119</v>
      </c>
      <c r="B2312">
        <v>71</v>
      </c>
      <c r="C2312">
        <v>377</v>
      </c>
      <c r="D2312" s="3">
        <v>76.459999999999994</v>
      </c>
      <c r="E2312" s="3">
        <v>30.41</v>
      </c>
      <c r="F2312" s="3">
        <v>15.78</v>
      </c>
      <c r="G2312" s="3">
        <f t="shared" si="36"/>
        <v>1.9271229404309254</v>
      </c>
      <c r="H2312" s="3">
        <v>64.16</v>
      </c>
      <c r="I2312" s="3">
        <v>0.81</v>
      </c>
      <c r="J2312" s="3">
        <v>0.52</v>
      </c>
      <c r="K2312" s="3">
        <v>31.05</v>
      </c>
      <c r="L2312" s="3">
        <v>16.55</v>
      </c>
      <c r="M2312" s="42">
        <v>2181.2600000000002</v>
      </c>
      <c r="N2312" s="45">
        <v>882.9</v>
      </c>
      <c r="O2312" s="3">
        <v>46.464129629629632</v>
      </c>
      <c r="P2312" s="10">
        <v>25.840000000000003</v>
      </c>
    </row>
    <row r="2313" spans="1:16" x14ac:dyDescent="0.35">
      <c r="A2313" s="28" t="s">
        <v>119</v>
      </c>
      <c r="B2313">
        <v>72</v>
      </c>
      <c r="C2313">
        <v>2382</v>
      </c>
      <c r="D2313" s="3">
        <v>177.76</v>
      </c>
      <c r="E2313" s="3">
        <v>59.01</v>
      </c>
      <c r="F2313" s="3">
        <v>51.39</v>
      </c>
      <c r="G2313" s="3">
        <f t="shared" si="36"/>
        <v>1.1482778750729714</v>
      </c>
      <c r="H2313" s="3">
        <v>33.1</v>
      </c>
      <c r="I2313" s="3">
        <v>0.95</v>
      </c>
      <c r="J2313" s="3">
        <v>0.87</v>
      </c>
      <c r="K2313" s="3">
        <v>61.22</v>
      </c>
      <c r="L2313" s="3">
        <v>52.07</v>
      </c>
      <c r="M2313" s="42">
        <v>2630.57</v>
      </c>
      <c r="N2313" s="45">
        <v>731.39</v>
      </c>
      <c r="O2313" s="3">
        <v>46.88015740740741</v>
      </c>
      <c r="P2313" s="10">
        <v>56.9</v>
      </c>
    </row>
    <row r="2314" spans="1:16" x14ac:dyDescent="0.35">
      <c r="A2314" s="28" t="s">
        <v>119</v>
      </c>
      <c r="B2314">
        <v>73</v>
      </c>
      <c r="C2314">
        <v>1781</v>
      </c>
      <c r="D2314" s="3">
        <v>152.58000000000001</v>
      </c>
      <c r="E2314" s="3">
        <v>49.55</v>
      </c>
      <c r="F2314" s="3">
        <v>45.76</v>
      </c>
      <c r="G2314" s="3">
        <f t="shared" si="36"/>
        <v>1.0828234265734265</v>
      </c>
      <c r="H2314" s="3">
        <v>60.85</v>
      </c>
      <c r="I2314" s="3">
        <v>0.96</v>
      </c>
      <c r="J2314" s="3">
        <v>0.92</v>
      </c>
      <c r="K2314" s="3">
        <v>52.15</v>
      </c>
      <c r="L2314" s="3">
        <v>46</v>
      </c>
      <c r="M2314" s="42">
        <v>2628.36</v>
      </c>
      <c r="N2314" s="45">
        <v>893.12</v>
      </c>
      <c r="O2314" s="3">
        <v>46.87811111111111</v>
      </c>
      <c r="P2314" s="10">
        <v>29.15</v>
      </c>
    </row>
    <row r="2315" spans="1:16" x14ac:dyDescent="0.35">
      <c r="A2315" s="28" t="s">
        <v>119</v>
      </c>
      <c r="B2315">
        <v>74</v>
      </c>
      <c r="C2315">
        <v>11822</v>
      </c>
      <c r="D2315" s="3">
        <v>421.8</v>
      </c>
      <c r="E2315" s="3">
        <v>150.12</v>
      </c>
      <c r="F2315" s="3">
        <v>100.27</v>
      </c>
      <c r="G2315" s="3">
        <f t="shared" si="36"/>
        <v>1.4971576742794457</v>
      </c>
      <c r="H2315" s="3">
        <v>145.69999999999999</v>
      </c>
      <c r="I2315" s="3">
        <v>0.84</v>
      </c>
      <c r="J2315" s="3">
        <v>0.67</v>
      </c>
      <c r="K2315" s="3">
        <v>153.69999999999999</v>
      </c>
      <c r="L2315" s="3">
        <v>109.79</v>
      </c>
      <c r="M2315" s="42">
        <v>3132.37</v>
      </c>
      <c r="N2315" s="45">
        <v>669.08</v>
      </c>
      <c r="O2315" s="3">
        <v>47.344787037037037</v>
      </c>
      <c r="P2315" s="10">
        <v>124.30000000000001</v>
      </c>
    </row>
    <row r="2316" spans="1:16" x14ac:dyDescent="0.35">
      <c r="A2316" s="28" t="s">
        <v>119</v>
      </c>
      <c r="B2316">
        <v>75</v>
      </c>
      <c r="C2316">
        <v>4116</v>
      </c>
      <c r="D2316" s="3">
        <v>241.59</v>
      </c>
      <c r="E2316" s="3">
        <v>88.45</v>
      </c>
      <c r="F2316" s="3">
        <v>59.25</v>
      </c>
      <c r="G2316" s="3">
        <f t="shared" si="36"/>
        <v>1.4928270042194094</v>
      </c>
      <c r="H2316" s="3">
        <v>125.99</v>
      </c>
      <c r="I2316" s="3">
        <v>0.89</v>
      </c>
      <c r="J2316" s="3">
        <v>0.67</v>
      </c>
      <c r="K2316" s="3">
        <v>89.44</v>
      </c>
      <c r="L2316" s="3">
        <v>61.29</v>
      </c>
      <c r="M2316" s="42">
        <v>2867.93</v>
      </c>
      <c r="N2316" s="45">
        <v>893.32</v>
      </c>
      <c r="O2316" s="3">
        <v>47.099935185185188</v>
      </c>
      <c r="P2316" s="10">
        <v>144.01</v>
      </c>
    </row>
    <row r="2317" spans="1:16" x14ac:dyDescent="0.35">
      <c r="A2317" s="28" t="s">
        <v>119</v>
      </c>
      <c r="B2317">
        <v>76</v>
      </c>
      <c r="C2317">
        <v>1555</v>
      </c>
      <c r="D2317" s="3">
        <v>146.02000000000001</v>
      </c>
      <c r="E2317" s="3">
        <v>52.82</v>
      </c>
      <c r="F2317" s="3">
        <v>37.49</v>
      </c>
      <c r="G2317" s="3">
        <f t="shared" si="36"/>
        <v>1.4089090424113095</v>
      </c>
      <c r="H2317" s="3">
        <v>126.99</v>
      </c>
      <c r="I2317" s="3">
        <v>0.92</v>
      </c>
      <c r="J2317" s="3">
        <v>0.71</v>
      </c>
      <c r="K2317" s="3">
        <v>54.13</v>
      </c>
      <c r="L2317" s="3">
        <v>39.270000000000003</v>
      </c>
      <c r="M2317" s="42">
        <v>2775.99</v>
      </c>
      <c r="N2317" s="45">
        <v>890.43</v>
      </c>
      <c r="O2317" s="3">
        <v>47.014805555555554</v>
      </c>
      <c r="P2317" s="10">
        <v>143.01</v>
      </c>
    </row>
    <row r="2318" spans="1:16" x14ac:dyDescent="0.35">
      <c r="A2318" s="28" t="s">
        <v>119</v>
      </c>
      <c r="B2318">
        <v>77</v>
      </c>
      <c r="C2318">
        <v>1870</v>
      </c>
      <c r="D2318" s="3">
        <v>167.05</v>
      </c>
      <c r="E2318" s="3">
        <v>63.9</v>
      </c>
      <c r="F2318" s="3">
        <v>37.26</v>
      </c>
      <c r="G2318" s="3">
        <f t="shared" si="36"/>
        <v>1.7149758454106281</v>
      </c>
      <c r="H2318" s="3">
        <v>94.31</v>
      </c>
      <c r="I2318" s="3">
        <v>0.84</v>
      </c>
      <c r="J2318" s="3">
        <v>0.57999999999999996</v>
      </c>
      <c r="K2318" s="3">
        <v>66.75</v>
      </c>
      <c r="L2318" s="3">
        <v>38</v>
      </c>
      <c r="M2318" s="42">
        <v>2930.47</v>
      </c>
      <c r="N2318" s="45">
        <v>871.36</v>
      </c>
      <c r="O2318" s="3">
        <v>47.157842592592594</v>
      </c>
      <c r="P2318" s="10">
        <v>175.69</v>
      </c>
    </row>
    <row r="2319" spans="1:16" x14ac:dyDescent="0.35">
      <c r="A2319" s="28" t="s">
        <v>119</v>
      </c>
      <c r="B2319">
        <v>78</v>
      </c>
      <c r="C2319">
        <v>2087</v>
      </c>
      <c r="D2319" s="3">
        <v>172.35</v>
      </c>
      <c r="E2319" s="3">
        <v>61.49</v>
      </c>
      <c r="F2319" s="3">
        <v>43.21</v>
      </c>
      <c r="G2319" s="3">
        <f t="shared" si="36"/>
        <v>1.4230502198565147</v>
      </c>
      <c r="H2319" s="3">
        <v>159.16</v>
      </c>
      <c r="I2319" s="3">
        <v>0.88</v>
      </c>
      <c r="J2319" s="3">
        <v>0.7</v>
      </c>
      <c r="K2319" s="3">
        <v>62.77</v>
      </c>
      <c r="L2319" s="3">
        <v>45.62</v>
      </c>
      <c r="M2319" s="42">
        <v>3000.9</v>
      </c>
      <c r="N2319" s="45">
        <v>965.55</v>
      </c>
      <c r="O2319" s="3">
        <v>47.223055555555554</v>
      </c>
      <c r="P2319" s="10">
        <v>110.84</v>
      </c>
    </row>
    <row r="2320" spans="1:16" x14ac:dyDescent="0.35">
      <c r="A2320" s="28" t="s">
        <v>119</v>
      </c>
      <c r="B2320">
        <v>79</v>
      </c>
      <c r="C2320">
        <v>2273</v>
      </c>
      <c r="D2320" s="3">
        <v>197.41</v>
      </c>
      <c r="E2320" s="3">
        <v>73.64</v>
      </c>
      <c r="F2320" s="3">
        <v>39.299999999999997</v>
      </c>
      <c r="G2320" s="3">
        <f t="shared" si="36"/>
        <v>1.8737913486005091</v>
      </c>
      <c r="H2320" s="3">
        <v>79.05</v>
      </c>
      <c r="I2320" s="3">
        <v>0.73</v>
      </c>
      <c r="J2320" s="3">
        <v>0.53</v>
      </c>
      <c r="K2320" s="3">
        <v>78</v>
      </c>
      <c r="L2320" s="3">
        <v>42.71</v>
      </c>
      <c r="M2320" s="42">
        <v>2915.61</v>
      </c>
      <c r="N2320" s="45">
        <v>1027.3499999999999</v>
      </c>
      <c r="O2320" s="3">
        <v>47.144083333333334</v>
      </c>
      <c r="P2320" s="10">
        <v>10.950000000000003</v>
      </c>
    </row>
    <row r="2321" spans="1:16" x14ac:dyDescent="0.35">
      <c r="A2321" s="28" t="s">
        <v>119</v>
      </c>
      <c r="B2321">
        <v>80</v>
      </c>
      <c r="C2321">
        <v>907</v>
      </c>
      <c r="D2321" s="3">
        <v>110.01</v>
      </c>
      <c r="E2321" s="3">
        <v>35.78</v>
      </c>
      <c r="F2321" s="3">
        <v>32.28</v>
      </c>
      <c r="G2321" s="3">
        <f t="shared" si="36"/>
        <v>1.1084262701363072</v>
      </c>
      <c r="H2321" s="3">
        <v>161.33000000000001</v>
      </c>
      <c r="I2321" s="3">
        <v>0.94</v>
      </c>
      <c r="J2321" s="3">
        <v>0.9</v>
      </c>
      <c r="K2321" s="3">
        <v>36.89</v>
      </c>
      <c r="L2321" s="3">
        <v>33</v>
      </c>
      <c r="M2321" s="42">
        <v>2681.48</v>
      </c>
      <c r="N2321" s="45">
        <v>1118.3399999999999</v>
      </c>
      <c r="O2321" s="3">
        <v>46.927296296296298</v>
      </c>
      <c r="P2321" s="10">
        <v>108.66999999999999</v>
      </c>
    </row>
    <row r="2322" spans="1:16" x14ac:dyDescent="0.35">
      <c r="A2322" s="28" t="s">
        <v>119</v>
      </c>
      <c r="B2322">
        <v>81</v>
      </c>
      <c r="C2322">
        <v>20071</v>
      </c>
      <c r="D2322" s="3">
        <v>625.79999999999995</v>
      </c>
      <c r="E2322" s="3">
        <v>212.38</v>
      </c>
      <c r="F2322" s="3">
        <v>120.33</v>
      </c>
      <c r="G2322" s="3">
        <f t="shared" si="36"/>
        <v>1.7649796393251891</v>
      </c>
      <c r="H2322" s="3">
        <v>68.459999999999994</v>
      </c>
      <c r="I2322" s="3">
        <v>0.64</v>
      </c>
      <c r="J2322" s="3">
        <v>0.56999999999999995</v>
      </c>
      <c r="K2322" s="3">
        <v>238.44</v>
      </c>
      <c r="L2322" s="3">
        <v>143.01</v>
      </c>
      <c r="M2322" s="42">
        <v>2950.92</v>
      </c>
      <c r="N2322" s="45">
        <v>1215.3800000000001</v>
      </c>
      <c r="O2322" s="3">
        <v>47.176777777777779</v>
      </c>
      <c r="P2322" s="10">
        <v>21.540000000000006</v>
      </c>
    </row>
    <row r="2323" spans="1:16" x14ac:dyDescent="0.35">
      <c r="A2323" s="28" t="s">
        <v>119</v>
      </c>
      <c r="B2323">
        <v>82</v>
      </c>
      <c r="C2323">
        <v>5466</v>
      </c>
      <c r="D2323" s="3">
        <v>279.23</v>
      </c>
      <c r="E2323" s="3">
        <v>92.28</v>
      </c>
      <c r="F2323" s="3">
        <v>75.41</v>
      </c>
      <c r="G2323" s="3">
        <f t="shared" si="36"/>
        <v>1.2237103832382974</v>
      </c>
      <c r="H2323" s="3">
        <v>59.51</v>
      </c>
      <c r="I2323" s="3">
        <v>0.88</v>
      </c>
      <c r="J2323" s="3">
        <v>0.82</v>
      </c>
      <c r="K2323" s="3">
        <v>101.13</v>
      </c>
      <c r="L2323" s="3">
        <v>78</v>
      </c>
      <c r="M2323" s="42">
        <v>3176.88</v>
      </c>
      <c r="N2323" s="45">
        <v>1269.8699999999999</v>
      </c>
      <c r="O2323" s="3">
        <v>47.385999999999996</v>
      </c>
      <c r="P2323" s="10">
        <v>30.490000000000002</v>
      </c>
    </row>
    <row r="2324" spans="1:16" x14ac:dyDescent="0.35">
      <c r="A2324" s="28" t="s">
        <v>119</v>
      </c>
      <c r="B2324">
        <v>83</v>
      </c>
      <c r="C2324">
        <v>2538</v>
      </c>
      <c r="D2324" s="3">
        <v>200.47</v>
      </c>
      <c r="E2324" s="3">
        <v>79.099999999999994</v>
      </c>
      <c r="F2324" s="3">
        <v>40.86</v>
      </c>
      <c r="G2324" s="3">
        <f t="shared" si="36"/>
        <v>1.9358786098874203</v>
      </c>
      <c r="H2324" s="3">
        <v>71.19</v>
      </c>
      <c r="I2324" s="3">
        <v>0.79</v>
      </c>
      <c r="J2324" s="3">
        <v>0.52</v>
      </c>
      <c r="K2324" s="3">
        <v>79.38</v>
      </c>
      <c r="L2324" s="3">
        <v>43.27</v>
      </c>
      <c r="M2324" s="42">
        <v>2950.1</v>
      </c>
      <c r="N2324" s="45">
        <v>1360.98</v>
      </c>
      <c r="O2324" s="3">
        <v>47.176018518518518</v>
      </c>
      <c r="P2324" s="10">
        <v>18.810000000000002</v>
      </c>
    </row>
    <row r="2325" spans="1:16" x14ac:dyDescent="0.35">
      <c r="A2325" s="28" t="s">
        <v>119</v>
      </c>
      <c r="B2325">
        <v>84</v>
      </c>
      <c r="C2325">
        <v>3212</v>
      </c>
      <c r="D2325" s="3">
        <v>210.82</v>
      </c>
      <c r="E2325" s="3">
        <v>76.8</v>
      </c>
      <c r="F2325" s="3">
        <v>53.25</v>
      </c>
      <c r="G2325" s="3">
        <f t="shared" si="36"/>
        <v>1.4422535211267604</v>
      </c>
      <c r="H2325" s="3">
        <v>165.69</v>
      </c>
      <c r="I2325" s="3">
        <v>0.91</v>
      </c>
      <c r="J2325" s="3">
        <v>0.69</v>
      </c>
      <c r="K2325" s="3">
        <v>79.48</v>
      </c>
      <c r="L2325" s="3">
        <v>54.91</v>
      </c>
      <c r="M2325" s="42">
        <v>2738.13</v>
      </c>
      <c r="N2325" s="45">
        <v>1458.44</v>
      </c>
      <c r="O2325" s="3">
        <v>46.979749999999996</v>
      </c>
      <c r="P2325" s="10">
        <v>104.31</v>
      </c>
    </row>
    <row r="2326" spans="1:16" x14ac:dyDescent="0.35">
      <c r="A2326" s="28" t="s">
        <v>119</v>
      </c>
      <c r="B2326">
        <v>85</v>
      </c>
      <c r="C2326">
        <v>3270</v>
      </c>
      <c r="D2326" s="3">
        <v>227.75</v>
      </c>
      <c r="E2326" s="3">
        <v>75.37</v>
      </c>
      <c r="F2326" s="3">
        <v>55.24</v>
      </c>
      <c r="G2326" s="3">
        <f t="shared" si="36"/>
        <v>1.3644098479362781</v>
      </c>
      <c r="H2326" s="3">
        <v>110.59</v>
      </c>
      <c r="I2326" s="3">
        <v>0.79</v>
      </c>
      <c r="J2326" s="3">
        <v>0.73</v>
      </c>
      <c r="K2326" s="3">
        <v>79.709999999999994</v>
      </c>
      <c r="L2326" s="3">
        <v>58.82</v>
      </c>
      <c r="M2326" s="42">
        <v>2982.34</v>
      </c>
      <c r="N2326" s="45">
        <v>1541.85</v>
      </c>
      <c r="O2326" s="3">
        <v>47.20587037037037</v>
      </c>
      <c r="P2326" s="10">
        <v>159.41</v>
      </c>
    </row>
    <row r="2327" spans="1:16" x14ac:dyDescent="0.35">
      <c r="A2327" s="28" t="s">
        <v>119</v>
      </c>
      <c r="B2327">
        <v>86</v>
      </c>
      <c r="C2327">
        <v>2753</v>
      </c>
      <c r="D2327" s="3">
        <v>208.52</v>
      </c>
      <c r="E2327" s="3">
        <v>72.900000000000006</v>
      </c>
      <c r="F2327" s="3">
        <v>48.08</v>
      </c>
      <c r="G2327" s="3">
        <f t="shared" si="36"/>
        <v>1.5162229617304495</v>
      </c>
      <c r="H2327" s="3">
        <v>132.08000000000001</v>
      </c>
      <c r="I2327" s="3">
        <v>0.8</v>
      </c>
      <c r="J2327" s="3">
        <v>0.66</v>
      </c>
      <c r="K2327" s="3">
        <v>76.06</v>
      </c>
      <c r="L2327" s="3">
        <v>53.74</v>
      </c>
      <c r="M2327" s="42">
        <v>2848.45</v>
      </c>
      <c r="N2327" s="45">
        <v>1709.74</v>
      </c>
      <c r="O2327" s="3">
        <v>47.081898148148149</v>
      </c>
      <c r="P2327" s="10">
        <v>137.91999999999999</v>
      </c>
    </row>
    <row r="2328" spans="1:16" x14ac:dyDescent="0.35">
      <c r="A2328" s="28" t="s">
        <v>119</v>
      </c>
      <c r="B2328">
        <v>87</v>
      </c>
      <c r="C2328">
        <v>1211</v>
      </c>
      <c r="D2328" s="3">
        <v>125.98</v>
      </c>
      <c r="E2328" s="3">
        <v>43.02</v>
      </c>
      <c r="F2328" s="3">
        <v>35.840000000000003</v>
      </c>
      <c r="G2328" s="3">
        <f t="shared" si="36"/>
        <v>1.2003348214285714</v>
      </c>
      <c r="H2328" s="3">
        <v>86.82</v>
      </c>
      <c r="I2328" s="3">
        <v>0.96</v>
      </c>
      <c r="J2328" s="3">
        <v>0.83</v>
      </c>
      <c r="K2328" s="3">
        <v>43.74</v>
      </c>
      <c r="L2328" s="3">
        <v>34</v>
      </c>
      <c r="M2328" s="42">
        <v>2688.18</v>
      </c>
      <c r="N2328" s="45">
        <v>1599.69</v>
      </c>
      <c r="O2328" s="3">
        <v>46.933500000000002</v>
      </c>
      <c r="P2328" s="10">
        <v>3.1800000000000068</v>
      </c>
    </row>
    <row r="2329" spans="1:16" x14ac:dyDescent="0.35">
      <c r="A2329" s="28" t="s">
        <v>119</v>
      </c>
      <c r="B2329">
        <v>88</v>
      </c>
      <c r="C2329">
        <v>768</v>
      </c>
      <c r="D2329" s="3">
        <v>100</v>
      </c>
      <c r="E2329" s="3">
        <v>35.130000000000003</v>
      </c>
      <c r="F2329" s="3">
        <v>27.84</v>
      </c>
      <c r="G2329" s="3">
        <f t="shared" si="36"/>
        <v>1.2618534482758621</v>
      </c>
      <c r="H2329" s="3">
        <v>178.99</v>
      </c>
      <c r="I2329" s="3">
        <v>0.97</v>
      </c>
      <c r="J2329" s="3">
        <v>0.79</v>
      </c>
      <c r="K2329" s="3">
        <v>35.17</v>
      </c>
      <c r="L2329" s="3">
        <v>27</v>
      </c>
      <c r="M2329" s="42">
        <v>2866.06</v>
      </c>
      <c r="N2329" s="45">
        <v>1802.71</v>
      </c>
      <c r="O2329" s="3">
        <v>47.098203703703703</v>
      </c>
      <c r="P2329" s="10">
        <v>91.009999999999991</v>
      </c>
    </row>
    <row r="2330" spans="1:16" x14ac:dyDescent="0.35">
      <c r="A2330" s="28" t="s">
        <v>119</v>
      </c>
      <c r="B2330">
        <v>89</v>
      </c>
      <c r="C2330">
        <v>6841</v>
      </c>
      <c r="D2330" s="3">
        <v>323.98</v>
      </c>
      <c r="E2330" s="3">
        <v>105.03</v>
      </c>
      <c r="F2330" s="3">
        <v>82.93</v>
      </c>
      <c r="G2330" s="3">
        <f t="shared" si="36"/>
        <v>1.266489810683709</v>
      </c>
      <c r="H2330" s="3">
        <v>131.07</v>
      </c>
      <c r="I2330" s="3">
        <v>0.82</v>
      </c>
      <c r="J2330" s="3">
        <v>0.79</v>
      </c>
      <c r="K2330" s="3">
        <v>109.29</v>
      </c>
      <c r="L2330" s="3">
        <v>86.27</v>
      </c>
      <c r="M2330" s="42">
        <v>2914.01</v>
      </c>
      <c r="N2330" s="45">
        <v>2011.97</v>
      </c>
      <c r="O2330" s="3">
        <v>47.14260185185185</v>
      </c>
      <c r="P2330" s="10">
        <v>138.93</v>
      </c>
    </row>
    <row r="2331" spans="1:16" x14ac:dyDescent="0.35">
      <c r="A2331" s="28" t="s">
        <v>119</v>
      </c>
      <c r="B2331">
        <v>90</v>
      </c>
      <c r="C2331">
        <v>1326</v>
      </c>
      <c r="D2331" s="3">
        <v>134.01</v>
      </c>
      <c r="E2331" s="3">
        <v>42.7</v>
      </c>
      <c r="F2331" s="3">
        <v>39.54</v>
      </c>
      <c r="G2331" s="3">
        <f t="shared" si="36"/>
        <v>1.0799190692969145</v>
      </c>
      <c r="H2331" s="3">
        <v>63.98</v>
      </c>
      <c r="I2331" s="3">
        <v>0.93</v>
      </c>
      <c r="J2331" s="3">
        <v>0.93</v>
      </c>
      <c r="K2331" s="3">
        <v>45.61</v>
      </c>
      <c r="L2331" s="3">
        <v>39.93</v>
      </c>
      <c r="M2331" s="42">
        <v>2902.4</v>
      </c>
      <c r="N2331" s="45">
        <v>2090.8200000000002</v>
      </c>
      <c r="O2331" s="3">
        <v>47.131851851851856</v>
      </c>
      <c r="P2331" s="10">
        <v>26.020000000000003</v>
      </c>
    </row>
    <row r="2332" spans="1:16" x14ac:dyDescent="0.35">
      <c r="A2332" s="28" t="s">
        <v>119</v>
      </c>
      <c r="B2332">
        <v>91</v>
      </c>
      <c r="C2332">
        <v>16288</v>
      </c>
      <c r="D2332" s="3">
        <v>648.23</v>
      </c>
      <c r="E2332" s="3">
        <v>194.19</v>
      </c>
      <c r="F2332" s="3">
        <v>106.8</v>
      </c>
      <c r="G2332" s="3">
        <f t="shared" si="36"/>
        <v>1.8182584269662923</v>
      </c>
      <c r="H2332" s="3">
        <v>71.709999999999994</v>
      </c>
      <c r="I2332" s="3">
        <v>0.49</v>
      </c>
      <c r="J2332" s="3">
        <v>0.55000000000000004</v>
      </c>
      <c r="K2332" s="3">
        <v>222.09</v>
      </c>
      <c r="L2332" s="3">
        <v>129.07</v>
      </c>
      <c r="M2332" s="42">
        <v>2771.38</v>
      </c>
      <c r="N2332" s="45">
        <v>2261.52</v>
      </c>
      <c r="O2332" s="3">
        <v>47.010537037037032</v>
      </c>
      <c r="P2332" s="10">
        <v>18.290000000000006</v>
      </c>
    </row>
    <row r="2333" spans="1:16" x14ac:dyDescent="0.35">
      <c r="A2333" s="28" t="s">
        <v>119</v>
      </c>
      <c r="B2333">
        <v>92</v>
      </c>
      <c r="C2333">
        <v>6809</v>
      </c>
      <c r="D2333" s="3">
        <v>317.17</v>
      </c>
      <c r="E2333" s="3">
        <v>98.62</v>
      </c>
      <c r="F2333" s="3">
        <v>87.91</v>
      </c>
      <c r="G2333" s="3">
        <f t="shared" si="36"/>
        <v>1.1218291434421568</v>
      </c>
      <c r="H2333" s="3">
        <v>6.32</v>
      </c>
      <c r="I2333" s="3">
        <v>0.85</v>
      </c>
      <c r="J2333" s="3">
        <v>0.89</v>
      </c>
      <c r="K2333" s="3">
        <v>104.71</v>
      </c>
      <c r="L2333" s="3">
        <v>92.46</v>
      </c>
      <c r="M2333" s="42">
        <v>2635.2</v>
      </c>
      <c r="N2333" s="45">
        <v>2289.37</v>
      </c>
      <c r="O2333" s="3">
        <v>46.884444444444441</v>
      </c>
      <c r="P2333" s="10">
        <v>83.68</v>
      </c>
    </row>
    <row r="2334" spans="1:16" x14ac:dyDescent="0.35">
      <c r="A2334" s="28" t="s">
        <v>119</v>
      </c>
      <c r="B2334">
        <v>93</v>
      </c>
      <c r="C2334">
        <v>5084</v>
      </c>
      <c r="D2334" s="3">
        <v>302.06</v>
      </c>
      <c r="E2334" s="3">
        <v>120.58</v>
      </c>
      <c r="F2334" s="3">
        <v>53.68</v>
      </c>
      <c r="G2334" s="3">
        <f t="shared" si="36"/>
        <v>2.2462742175856931</v>
      </c>
      <c r="H2334" s="3">
        <v>78.08</v>
      </c>
      <c r="I2334" s="3">
        <v>0.7</v>
      </c>
      <c r="J2334" s="3">
        <v>0.45</v>
      </c>
      <c r="K2334" s="3">
        <v>121.75</v>
      </c>
      <c r="L2334" s="3">
        <v>61.84</v>
      </c>
      <c r="M2334" s="42">
        <v>3195.16</v>
      </c>
      <c r="N2334" s="45">
        <v>2444.08</v>
      </c>
      <c r="O2334" s="3">
        <v>47.402925925925928</v>
      </c>
      <c r="P2334" s="10">
        <v>11.920000000000002</v>
      </c>
    </row>
    <row r="2335" spans="1:16" x14ac:dyDescent="0.35">
      <c r="A2335" s="28" t="s">
        <v>119</v>
      </c>
      <c r="B2335">
        <v>94</v>
      </c>
      <c r="C2335">
        <v>7718</v>
      </c>
      <c r="D2335" s="3">
        <v>446.74</v>
      </c>
      <c r="E2335" s="3">
        <v>141.54</v>
      </c>
      <c r="F2335" s="3">
        <v>69.430000000000007</v>
      </c>
      <c r="G2335" s="3">
        <f t="shared" si="36"/>
        <v>2.0386000288059911</v>
      </c>
      <c r="H2335" s="3">
        <v>81.010000000000005</v>
      </c>
      <c r="I2335" s="3">
        <v>0.49</v>
      </c>
      <c r="J2335" s="3">
        <v>0.49</v>
      </c>
      <c r="K2335" s="3">
        <v>159.11000000000001</v>
      </c>
      <c r="L2335" s="3">
        <v>74.849999999999994</v>
      </c>
      <c r="M2335" s="42">
        <v>3483.72</v>
      </c>
      <c r="N2335" s="45">
        <v>2362.0100000000002</v>
      </c>
      <c r="O2335" s="3">
        <v>47.670111111111112</v>
      </c>
      <c r="P2335" s="10">
        <v>8.9899999999999949</v>
      </c>
    </row>
    <row r="2336" spans="1:16" x14ac:dyDescent="0.35">
      <c r="A2336" s="28" t="s">
        <v>119</v>
      </c>
      <c r="B2336">
        <v>95</v>
      </c>
      <c r="C2336">
        <v>5381</v>
      </c>
      <c r="D2336" s="3">
        <v>275.29000000000002</v>
      </c>
      <c r="E2336" s="3">
        <v>94.52</v>
      </c>
      <c r="F2336" s="3">
        <v>72.48</v>
      </c>
      <c r="G2336" s="3">
        <f t="shared" si="36"/>
        <v>1.304083885209713</v>
      </c>
      <c r="H2336" s="3">
        <v>12.6</v>
      </c>
      <c r="I2336" s="3">
        <v>0.89</v>
      </c>
      <c r="J2336" s="3">
        <v>0.77</v>
      </c>
      <c r="K2336" s="3">
        <v>97.08</v>
      </c>
      <c r="L2336" s="3">
        <v>75.89</v>
      </c>
      <c r="M2336" s="42">
        <v>3649.22</v>
      </c>
      <c r="N2336" s="45">
        <v>2337.38</v>
      </c>
      <c r="O2336" s="3">
        <v>47.823351851851854</v>
      </c>
      <c r="P2336" s="10">
        <v>77.400000000000006</v>
      </c>
    </row>
    <row r="2337" spans="1:16" x14ac:dyDescent="0.35">
      <c r="A2337" s="28" t="s">
        <v>119</v>
      </c>
      <c r="B2337">
        <v>96</v>
      </c>
      <c r="C2337">
        <v>1449</v>
      </c>
      <c r="D2337" s="3">
        <v>141.28</v>
      </c>
      <c r="E2337" s="3">
        <v>44.19</v>
      </c>
      <c r="F2337" s="3">
        <v>41.75</v>
      </c>
      <c r="G2337" s="3">
        <f t="shared" si="36"/>
        <v>1.058443113772455</v>
      </c>
      <c r="H2337" s="3">
        <v>17.11</v>
      </c>
      <c r="I2337" s="3">
        <v>0.91</v>
      </c>
      <c r="J2337" s="3">
        <v>0.94</v>
      </c>
      <c r="K2337" s="3">
        <v>47.51</v>
      </c>
      <c r="L2337" s="3">
        <v>42</v>
      </c>
      <c r="M2337" s="42">
        <v>3803.93</v>
      </c>
      <c r="N2337" s="45">
        <v>2360.44</v>
      </c>
      <c r="O2337" s="3">
        <v>47.966601851851856</v>
      </c>
      <c r="P2337" s="10">
        <v>72.89</v>
      </c>
    </row>
    <row r="2338" spans="1:16" x14ac:dyDescent="0.35">
      <c r="A2338" s="28" t="s">
        <v>119</v>
      </c>
      <c r="B2338">
        <v>97</v>
      </c>
      <c r="C2338">
        <v>1404</v>
      </c>
      <c r="D2338" s="3">
        <v>135.53</v>
      </c>
      <c r="E2338" s="3">
        <v>43.64</v>
      </c>
      <c r="F2338" s="3">
        <v>40.96</v>
      </c>
      <c r="G2338" s="3">
        <f t="shared" si="36"/>
        <v>1.0654296875</v>
      </c>
      <c r="H2338" s="3">
        <v>54.17</v>
      </c>
      <c r="I2338" s="3">
        <v>0.96</v>
      </c>
      <c r="J2338" s="3">
        <v>0.94</v>
      </c>
      <c r="K2338" s="3">
        <v>46.82</v>
      </c>
      <c r="L2338" s="3">
        <v>41.72</v>
      </c>
      <c r="M2338" s="42">
        <v>3810.67</v>
      </c>
      <c r="N2338" s="45">
        <v>2254.65</v>
      </c>
      <c r="O2338" s="3">
        <v>47.972842592592592</v>
      </c>
      <c r="P2338" s="10">
        <v>35.83</v>
      </c>
    </row>
    <row r="2339" spans="1:16" x14ac:dyDescent="0.35">
      <c r="A2339" s="28" t="s">
        <v>119</v>
      </c>
      <c r="B2339">
        <v>98</v>
      </c>
      <c r="C2339">
        <v>1307</v>
      </c>
      <c r="D2339" s="3">
        <v>135.51</v>
      </c>
      <c r="E2339" s="3">
        <v>47.13</v>
      </c>
      <c r="F2339" s="3">
        <v>35.31</v>
      </c>
      <c r="G2339" s="3">
        <f t="shared" si="36"/>
        <v>1.3347493627867459</v>
      </c>
      <c r="H2339" s="3">
        <v>147.11000000000001</v>
      </c>
      <c r="I2339" s="3">
        <v>0.89</v>
      </c>
      <c r="J2339" s="3">
        <v>0.75</v>
      </c>
      <c r="K2339" s="3">
        <v>46.96</v>
      </c>
      <c r="L2339" s="3">
        <v>36.799999999999997</v>
      </c>
      <c r="M2339" s="42">
        <v>3718.67</v>
      </c>
      <c r="N2339" s="45">
        <v>2243.08</v>
      </c>
      <c r="O2339" s="3">
        <v>47.887657407407403</v>
      </c>
      <c r="P2339" s="10">
        <v>122.88999999999999</v>
      </c>
    </row>
    <row r="2340" spans="1:16" x14ac:dyDescent="0.35">
      <c r="A2340" s="28" t="s">
        <v>119</v>
      </c>
      <c r="B2340">
        <v>99</v>
      </c>
      <c r="C2340">
        <v>1158</v>
      </c>
      <c r="D2340" s="3">
        <v>125.09</v>
      </c>
      <c r="E2340" s="3">
        <v>45.5</v>
      </c>
      <c r="F2340" s="3">
        <v>32.409999999999997</v>
      </c>
      <c r="G2340" s="3">
        <f t="shared" si="36"/>
        <v>1.4038876889848813</v>
      </c>
      <c r="H2340" s="3">
        <v>69.06</v>
      </c>
      <c r="I2340" s="3">
        <v>0.93</v>
      </c>
      <c r="J2340" s="3">
        <v>0.71</v>
      </c>
      <c r="K2340" s="3">
        <v>46.82</v>
      </c>
      <c r="L2340" s="3">
        <v>33.090000000000003</v>
      </c>
      <c r="M2340" s="42">
        <v>3615.85</v>
      </c>
      <c r="N2340" s="45">
        <v>2260.33</v>
      </c>
      <c r="O2340" s="3">
        <v>47.7924537037037</v>
      </c>
      <c r="P2340" s="10">
        <v>20.939999999999998</v>
      </c>
    </row>
    <row r="2341" spans="1:16" x14ac:dyDescent="0.35">
      <c r="A2341" s="28" t="s">
        <v>119</v>
      </c>
      <c r="B2341">
        <v>100</v>
      </c>
      <c r="C2341">
        <v>988</v>
      </c>
      <c r="D2341" s="3">
        <v>115.8</v>
      </c>
      <c r="E2341" s="3">
        <v>39.19</v>
      </c>
      <c r="F2341" s="3">
        <v>32.1</v>
      </c>
      <c r="G2341" s="3">
        <f t="shared" si="36"/>
        <v>1.220872274143302</v>
      </c>
      <c r="H2341" s="3">
        <v>162.31</v>
      </c>
      <c r="I2341" s="3">
        <v>0.93</v>
      </c>
      <c r="J2341" s="3">
        <v>0.82</v>
      </c>
      <c r="K2341" s="3">
        <v>39.450000000000003</v>
      </c>
      <c r="L2341" s="3">
        <v>32.57</v>
      </c>
      <c r="M2341" s="42">
        <v>3535.76</v>
      </c>
      <c r="N2341" s="45">
        <v>2293.87</v>
      </c>
      <c r="O2341" s="3">
        <v>47.718296296296295</v>
      </c>
      <c r="P2341" s="10">
        <v>107.69</v>
      </c>
    </row>
    <row r="2342" spans="1:16" x14ac:dyDescent="0.35">
      <c r="A2342" s="28" t="s">
        <v>119</v>
      </c>
      <c r="B2342">
        <v>101</v>
      </c>
      <c r="C2342">
        <v>2930</v>
      </c>
      <c r="D2342" s="3">
        <v>201.36</v>
      </c>
      <c r="E2342" s="3">
        <v>71.98</v>
      </c>
      <c r="F2342" s="3">
        <v>51.82</v>
      </c>
      <c r="G2342" s="3">
        <f t="shared" si="36"/>
        <v>1.389038981088383</v>
      </c>
      <c r="H2342" s="3">
        <v>47.78</v>
      </c>
      <c r="I2342" s="3">
        <v>0.91</v>
      </c>
      <c r="J2342" s="3">
        <v>0.72</v>
      </c>
      <c r="K2342" s="3">
        <v>75.69</v>
      </c>
      <c r="L2342" s="3">
        <v>52</v>
      </c>
      <c r="M2342" s="42">
        <v>3447.8</v>
      </c>
      <c r="N2342" s="45">
        <v>2238.85</v>
      </c>
      <c r="O2342" s="3">
        <v>47.636851851851851</v>
      </c>
      <c r="P2342" s="10">
        <v>42.22</v>
      </c>
    </row>
    <row r="2343" spans="1:16" x14ac:dyDescent="0.35">
      <c r="A2343" s="28" t="s">
        <v>119</v>
      </c>
      <c r="B2343">
        <v>102</v>
      </c>
      <c r="C2343">
        <v>1105</v>
      </c>
      <c r="D2343" s="3">
        <v>120.27</v>
      </c>
      <c r="E2343" s="3">
        <v>41.17</v>
      </c>
      <c r="F2343" s="3">
        <v>34.18</v>
      </c>
      <c r="G2343" s="3">
        <f t="shared" si="36"/>
        <v>1.2045055588063196</v>
      </c>
      <c r="H2343" s="3">
        <v>101.95</v>
      </c>
      <c r="I2343" s="3">
        <v>0.96</v>
      </c>
      <c r="J2343" s="3">
        <v>0.83</v>
      </c>
      <c r="K2343" s="3">
        <v>42.45</v>
      </c>
      <c r="L2343" s="3">
        <v>34</v>
      </c>
      <c r="M2343" s="42">
        <v>3293.84</v>
      </c>
      <c r="N2343" s="45">
        <v>2261.27</v>
      </c>
      <c r="O2343" s="3">
        <v>47.494296296296291</v>
      </c>
      <c r="P2343" s="10">
        <v>168.05</v>
      </c>
    </row>
    <row r="2344" spans="1:16" x14ac:dyDescent="0.35">
      <c r="A2344" s="28" t="s">
        <v>119</v>
      </c>
      <c r="B2344">
        <v>103</v>
      </c>
      <c r="C2344">
        <v>9698</v>
      </c>
      <c r="D2344" s="3">
        <v>382.25</v>
      </c>
      <c r="E2344" s="3">
        <v>130.4</v>
      </c>
      <c r="F2344" s="3">
        <v>94.69</v>
      </c>
      <c r="G2344" s="3">
        <f t="shared" si="36"/>
        <v>1.3771253564262331</v>
      </c>
      <c r="H2344" s="3">
        <v>4.2300000000000004</v>
      </c>
      <c r="I2344" s="3">
        <v>0.83</v>
      </c>
      <c r="J2344" s="3">
        <v>0.73</v>
      </c>
      <c r="K2344" s="3">
        <v>138.19</v>
      </c>
      <c r="L2344" s="3">
        <v>93.42</v>
      </c>
      <c r="M2344" s="42">
        <v>3135.9</v>
      </c>
      <c r="N2344" s="45">
        <v>2188.34</v>
      </c>
      <c r="O2344" s="3">
        <v>47.348055555555554</v>
      </c>
      <c r="P2344" s="10">
        <v>85.77</v>
      </c>
    </row>
    <row r="2345" spans="1:16" x14ac:dyDescent="0.35">
      <c r="A2345" s="28" t="s">
        <v>119</v>
      </c>
      <c r="B2345">
        <v>104</v>
      </c>
      <c r="C2345">
        <v>5109</v>
      </c>
      <c r="D2345" s="3">
        <v>270.36</v>
      </c>
      <c r="E2345" s="3">
        <v>93.11</v>
      </c>
      <c r="F2345" s="3">
        <v>69.86</v>
      </c>
      <c r="G2345" s="3">
        <f t="shared" si="36"/>
        <v>1.3328084740910393</v>
      </c>
      <c r="H2345" s="3">
        <v>128.52000000000001</v>
      </c>
      <c r="I2345" s="3">
        <v>0.88</v>
      </c>
      <c r="J2345" s="3">
        <v>0.75</v>
      </c>
      <c r="K2345" s="3">
        <v>96.61</v>
      </c>
      <c r="L2345" s="3">
        <v>70.91</v>
      </c>
      <c r="M2345" s="42">
        <v>3280.23</v>
      </c>
      <c r="N2345" s="45">
        <v>2128.1999999999998</v>
      </c>
      <c r="O2345" s="3">
        <v>47.48169444444445</v>
      </c>
      <c r="P2345" s="10">
        <v>141.47999999999999</v>
      </c>
    </row>
    <row r="2346" spans="1:16" x14ac:dyDescent="0.35">
      <c r="A2346" s="28" t="s">
        <v>119</v>
      </c>
      <c r="B2346">
        <v>105</v>
      </c>
      <c r="C2346">
        <v>5818</v>
      </c>
      <c r="D2346" s="3">
        <v>333.92</v>
      </c>
      <c r="E2346" s="3">
        <v>124.39</v>
      </c>
      <c r="F2346" s="3">
        <v>59.55</v>
      </c>
      <c r="G2346" s="3">
        <f t="shared" si="36"/>
        <v>2.0888329135180523</v>
      </c>
      <c r="H2346" s="3">
        <v>58.86</v>
      </c>
      <c r="I2346" s="3">
        <v>0.66</v>
      </c>
      <c r="J2346" s="3">
        <v>0.48</v>
      </c>
      <c r="K2346" s="3">
        <v>126.32</v>
      </c>
      <c r="L2346" s="3">
        <v>67.97</v>
      </c>
      <c r="M2346" s="42">
        <v>3404.91</v>
      </c>
      <c r="N2346" s="45">
        <v>2058.0300000000002</v>
      </c>
      <c r="O2346" s="3">
        <v>47.597138888888892</v>
      </c>
      <c r="P2346" s="10">
        <v>31.14</v>
      </c>
    </row>
    <row r="2347" spans="1:16" x14ac:dyDescent="0.35">
      <c r="A2347" s="28" t="s">
        <v>119</v>
      </c>
      <c r="B2347">
        <v>106</v>
      </c>
      <c r="C2347">
        <v>12935</v>
      </c>
      <c r="D2347" s="3">
        <v>495.24</v>
      </c>
      <c r="E2347" s="3">
        <v>170.67</v>
      </c>
      <c r="F2347" s="3">
        <v>96.5</v>
      </c>
      <c r="G2347" s="3">
        <f t="shared" si="36"/>
        <v>1.76860103626943</v>
      </c>
      <c r="H2347" s="3">
        <v>136.75</v>
      </c>
      <c r="I2347" s="3">
        <v>0.66</v>
      </c>
      <c r="J2347" s="3">
        <v>0.56999999999999995</v>
      </c>
      <c r="K2347" s="3">
        <v>187.02</v>
      </c>
      <c r="L2347" s="3">
        <v>101.14</v>
      </c>
      <c r="M2347" s="42">
        <v>3553.28</v>
      </c>
      <c r="N2347" s="45">
        <v>1973.32</v>
      </c>
      <c r="O2347" s="3">
        <v>47.73451851851852</v>
      </c>
      <c r="P2347" s="10">
        <v>133.25</v>
      </c>
    </row>
    <row r="2348" spans="1:16" x14ac:dyDescent="0.35">
      <c r="A2348" s="28" t="s">
        <v>119</v>
      </c>
      <c r="B2348">
        <v>107</v>
      </c>
      <c r="C2348">
        <v>1586</v>
      </c>
      <c r="D2348" s="3">
        <v>145.18</v>
      </c>
      <c r="E2348" s="3">
        <v>49.44</v>
      </c>
      <c r="F2348" s="3">
        <v>40.85</v>
      </c>
      <c r="G2348" s="3">
        <f t="shared" si="36"/>
        <v>1.2102815177478579</v>
      </c>
      <c r="H2348" s="3">
        <v>120.04</v>
      </c>
      <c r="I2348" s="3">
        <v>0.95</v>
      </c>
      <c r="J2348" s="3">
        <v>0.83</v>
      </c>
      <c r="K2348" s="3">
        <v>49.77</v>
      </c>
      <c r="L2348" s="3">
        <v>42.15</v>
      </c>
      <c r="M2348" s="42">
        <v>3591.71</v>
      </c>
      <c r="N2348" s="45">
        <v>2111.5100000000002</v>
      </c>
      <c r="O2348" s="3">
        <v>47.770101851851848</v>
      </c>
      <c r="P2348" s="10">
        <v>149.95999999999998</v>
      </c>
    </row>
    <row r="2349" spans="1:16" x14ac:dyDescent="0.35">
      <c r="A2349" s="28" t="s">
        <v>119</v>
      </c>
      <c r="B2349">
        <v>108</v>
      </c>
      <c r="C2349">
        <v>1800</v>
      </c>
      <c r="D2349" s="3">
        <v>153.25</v>
      </c>
      <c r="E2349" s="3">
        <v>50.24</v>
      </c>
      <c r="F2349" s="3">
        <v>45.61</v>
      </c>
      <c r="G2349" s="3">
        <f t="shared" si="36"/>
        <v>1.1015128261346196</v>
      </c>
      <c r="H2349" s="3">
        <v>59.55</v>
      </c>
      <c r="I2349" s="3">
        <v>0.96</v>
      </c>
      <c r="J2349" s="3">
        <v>0.91</v>
      </c>
      <c r="K2349" s="3">
        <v>51.87</v>
      </c>
      <c r="L2349" s="3">
        <v>45.38</v>
      </c>
      <c r="M2349" s="42">
        <v>3248.21</v>
      </c>
      <c r="N2349" s="45">
        <v>2057.14</v>
      </c>
      <c r="O2349" s="3">
        <v>47.452046296296295</v>
      </c>
      <c r="P2349" s="10">
        <v>30.450000000000003</v>
      </c>
    </row>
    <row r="2350" spans="1:16" x14ac:dyDescent="0.35">
      <c r="A2350" s="28" t="s">
        <v>119</v>
      </c>
      <c r="B2350">
        <v>109</v>
      </c>
      <c r="C2350">
        <v>2121</v>
      </c>
      <c r="D2350" s="3">
        <v>187.36</v>
      </c>
      <c r="E2350" s="3">
        <v>68.09</v>
      </c>
      <c r="F2350" s="3">
        <v>39.659999999999997</v>
      </c>
      <c r="G2350" s="3">
        <f t="shared" si="36"/>
        <v>1.7168431669188102</v>
      </c>
      <c r="H2350" s="3">
        <v>43.52</v>
      </c>
      <c r="I2350" s="3">
        <v>0.76</v>
      </c>
      <c r="J2350" s="3">
        <v>0.57999999999999996</v>
      </c>
      <c r="K2350" s="3">
        <v>67.42</v>
      </c>
      <c r="L2350" s="3">
        <v>42.26</v>
      </c>
      <c r="M2350" s="42">
        <v>3618.25</v>
      </c>
      <c r="N2350" s="45">
        <v>1895.68</v>
      </c>
      <c r="O2350" s="3">
        <v>47.794675925925922</v>
      </c>
      <c r="P2350" s="10">
        <v>46.48</v>
      </c>
    </row>
    <row r="2351" spans="1:16" x14ac:dyDescent="0.35">
      <c r="A2351" s="28" t="s">
        <v>119</v>
      </c>
      <c r="B2351">
        <v>110</v>
      </c>
      <c r="C2351">
        <v>6001</v>
      </c>
      <c r="D2351" s="3">
        <v>305.58</v>
      </c>
      <c r="E2351" s="3">
        <v>106.51</v>
      </c>
      <c r="F2351" s="3">
        <v>71.739999999999995</v>
      </c>
      <c r="G2351" s="3">
        <f t="shared" si="36"/>
        <v>1.4846668525229998</v>
      </c>
      <c r="H2351" s="3">
        <v>176.6</v>
      </c>
      <c r="I2351" s="3">
        <v>0.81</v>
      </c>
      <c r="J2351" s="3">
        <v>0.67</v>
      </c>
      <c r="K2351" s="3">
        <v>109.38</v>
      </c>
      <c r="L2351" s="3">
        <v>74.099999999999994</v>
      </c>
      <c r="M2351" s="42">
        <v>3544.66</v>
      </c>
      <c r="N2351" s="45">
        <v>1769.88</v>
      </c>
      <c r="O2351" s="3">
        <v>47.726537037037041</v>
      </c>
      <c r="P2351" s="10">
        <v>93.4</v>
      </c>
    </row>
    <row r="2352" spans="1:16" x14ac:dyDescent="0.35">
      <c r="A2352" s="28" t="s">
        <v>119</v>
      </c>
      <c r="B2352">
        <v>111</v>
      </c>
      <c r="C2352">
        <v>10375</v>
      </c>
      <c r="D2352" s="3">
        <v>418.37</v>
      </c>
      <c r="E2352" s="3">
        <v>148.02000000000001</v>
      </c>
      <c r="F2352" s="3">
        <v>89.25</v>
      </c>
      <c r="G2352" s="3">
        <f t="shared" si="36"/>
        <v>1.6584873949579833</v>
      </c>
      <c r="H2352" s="3">
        <v>68.790000000000006</v>
      </c>
      <c r="I2352" s="3">
        <v>0.74</v>
      </c>
      <c r="J2352" s="3">
        <v>0.6</v>
      </c>
      <c r="K2352" s="3">
        <v>150.24</v>
      </c>
      <c r="L2352" s="3">
        <v>87.84</v>
      </c>
      <c r="M2352" s="42">
        <v>3383.61</v>
      </c>
      <c r="N2352" s="45">
        <v>1777.84</v>
      </c>
      <c r="O2352" s="3">
        <v>47.577416666666664</v>
      </c>
      <c r="P2352" s="10">
        <v>21.209999999999994</v>
      </c>
    </row>
    <row r="2353" spans="1:16" x14ac:dyDescent="0.35">
      <c r="A2353" s="28" t="s">
        <v>119</v>
      </c>
      <c r="B2353">
        <v>112</v>
      </c>
      <c r="C2353">
        <v>2508</v>
      </c>
      <c r="D2353" s="3">
        <v>182.34</v>
      </c>
      <c r="E2353" s="3">
        <v>62.89</v>
      </c>
      <c r="F2353" s="3">
        <v>50.77</v>
      </c>
      <c r="G2353" s="3">
        <f t="shared" si="36"/>
        <v>1.2387236557021863</v>
      </c>
      <c r="H2353" s="3">
        <v>98.2</v>
      </c>
      <c r="I2353" s="3">
        <v>0.95</v>
      </c>
      <c r="J2353" s="3">
        <v>0.81</v>
      </c>
      <c r="K2353" s="3">
        <v>64.63</v>
      </c>
      <c r="L2353" s="3">
        <v>51</v>
      </c>
      <c r="M2353" s="42">
        <v>3274.79</v>
      </c>
      <c r="N2353" s="45">
        <v>1810.2</v>
      </c>
      <c r="O2353" s="3">
        <v>47.476657407407409</v>
      </c>
      <c r="P2353" s="10">
        <v>171.8</v>
      </c>
    </row>
    <row r="2354" spans="1:16" x14ac:dyDescent="0.35">
      <c r="A2354" s="28" t="s">
        <v>119</v>
      </c>
      <c r="B2354">
        <v>113</v>
      </c>
      <c r="C2354">
        <v>1322</v>
      </c>
      <c r="D2354" s="3">
        <v>131.27000000000001</v>
      </c>
      <c r="E2354" s="3">
        <v>44.03</v>
      </c>
      <c r="F2354" s="3">
        <v>38.229999999999997</v>
      </c>
      <c r="G2354" s="3">
        <f t="shared" si="36"/>
        <v>1.1517133141511904</v>
      </c>
      <c r="H2354" s="3">
        <v>158.34</v>
      </c>
      <c r="I2354" s="3">
        <v>0.96</v>
      </c>
      <c r="J2354" s="3">
        <v>0.87</v>
      </c>
      <c r="K2354" s="3">
        <v>45.31</v>
      </c>
      <c r="L2354" s="3">
        <v>38.93</v>
      </c>
      <c r="M2354" s="42">
        <v>3368.29</v>
      </c>
      <c r="N2354" s="45">
        <v>1673.81</v>
      </c>
      <c r="O2354" s="3">
        <v>47.563231481481481</v>
      </c>
      <c r="P2354" s="10">
        <v>111.66</v>
      </c>
    </row>
    <row r="2355" spans="1:16" x14ac:dyDescent="0.35">
      <c r="A2355" s="28" t="s">
        <v>119</v>
      </c>
      <c r="B2355">
        <v>114</v>
      </c>
      <c r="C2355">
        <v>2882</v>
      </c>
      <c r="D2355" s="3">
        <v>205.7</v>
      </c>
      <c r="E2355" s="3">
        <v>73.010000000000005</v>
      </c>
      <c r="F2355" s="3">
        <v>50.26</v>
      </c>
      <c r="G2355" s="3">
        <f t="shared" si="36"/>
        <v>1.4526462395543176</v>
      </c>
      <c r="H2355" s="3">
        <v>126.9</v>
      </c>
      <c r="I2355" s="3">
        <v>0.86</v>
      </c>
      <c r="J2355" s="3">
        <v>0.69</v>
      </c>
      <c r="K2355" s="3">
        <v>76.61</v>
      </c>
      <c r="L2355" s="3">
        <v>54.9</v>
      </c>
      <c r="M2355" s="42">
        <v>3167.55</v>
      </c>
      <c r="N2355" s="45">
        <v>1517.44</v>
      </c>
      <c r="O2355" s="3">
        <v>47.377361111111114</v>
      </c>
      <c r="P2355" s="10">
        <v>143.1</v>
      </c>
    </row>
    <row r="2356" spans="1:16" x14ac:dyDescent="0.35">
      <c r="A2356" s="28" t="s">
        <v>119</v>
      </c>
      <c r="B2356">
        <v>115</v>
      </c>
      <c r="C2356">
        <v>29463</v>
      </c>
      <c r="D2356" s="3">
        <v>692.92</v>
      </c>
      <c r="E2356" s="3">
        <v>270.26</v>
      </c>
      <c r="F2356" s="3">
        <v>138.80000000000001</v>
      </c>
      <c r="G2356" s="3">
        <f t="shared" si="36"/>
        <v>1.9471181556195962</v>
      </c>
      <c r="H2356" s="3">
        <v>78.97</v>
      </c>
      <c r="I2356" s="3">
        <v>0.77</v>
      </c>
      <c r="J2356" s="3">
        <v>0.51</v>
      </c>
      <c r="K2356" s="3">
        <v>271.11</v>
      </c>
      <c r="L2356" s="3">
        <v>141.79</v>
      </c>
      <c r="M2356" s="42">
        <v>3411.95</v>
      </c>
      <c r="N2356" s="45">
        <v>1233.0999999999999</v>
      </c>
      <c r="O2356" s="3">
        <v>47.603657407407404</v>
      </c>
      <c r="P2356" s="10">
        <v>11.030000000000001</v>
      </c>
    </row>
    <row r="2357" spans="1:16" x14ac:dyDescent="0.35">
      <c r="A2357" s="28" t="s">
        <v>119</v>
      </c>
      <c r="B2357">
        <v>116</v>
      </c>
      <c r="C2357">
        <v>19991</v>
      </c>
      <c r="D2357" s="3">
        <v>596.04</v>
      </c>
      <c r="E2357" s="3">
        <v>215.3</v>
      </c>
      <c r="F2357" s="3">
        <v>118.22</v>
      </c>
      <c r="G2357" s="3">
        <f t="shared" si="36"/>
        <v>1.821180849264084</v>
      </c>
      <c r="H2357" s="3">
        <v>64.97</v>
      </c>
      <c r="I2357" s="3">
        <v>0.71</v>
      </c>
      <c r="J2357" s="3">
        <v>0.55000000000000004</v>
      </c>
      <c r="K2357" s="3">
        <v>226.01</v>
      </c>
      <c r="L2357" s="3">
        <v>128.96</v>
      </c>
      <c r="M2357" s="42">
        <v>3628.14</v>
      </c>
      <c r="N2357" s="45">
        <v>1363.51</v>
      </c>
      <c r="O2357" s="3">
        <v>47.80383333333333</v>
      </c>
      <c r="P2357" s="10">
        <v>25.03</v>
      </c>
    </row>
    <row r="2358" spans="1:16" x14ac:dyDescent="0.35">
      <c r="A2358" s="28" t="s">
        <v>119</v>
      </c>
      <c r="B2358">
        <v>117</v>
      </c>
      <c r="C2358">
        <v>1332</v>
      </c>
      <c r="D2358" s="3">
        <v>139.43</v>
      </c>
      <c r="E2358" s="3">
        <v>50.14</v>
      </c>
      <c r="F2358" s="3">
        <v>33.83</v>
      </c>
      <c r="G2358" s="3">
        <f t="shared" si="36"/>
        <v>1.482116464676323</v>
      </c>
      <c r="H2358" s="3">
        <v>57.44</v>
      </c>
      <c r="I2358" s="3">
        <v>0.86</v>
      </c>
      <c r="J2358" s="3">
        <v>0.67</v>
      </c>
      <c r="K2358" s="3">
        <v>51.74</v>
      </c>
      <c r="L2358" s="3">
        <v>34.200000000000003</v>
      </c>
      <c r="M2358" s="42">
        <v>3698.74</v>
      </c>
      <c r="N2358" s="45">
        <v>1219.42</v>
      </c>
      <c r="O2358" s="3">
        <v>47.869203703703704</v>
      </c>
      <c r="P2358" s="10">
        <v>32.56</v>
      </c>
    </row>
    <row r="2359" spans="1:16" x14ac:dyDescent="0.35">
      <c r="A2359" s="28" t="s">
        <v>119</v>
      </c>
      <c r="B2359">
        <v>118</v>
      </c>
      <c r="C2359">
        <v>20699</v>
      </c>
      <c r="D2359" s="3">
        <v>657.43</v>
      </c>
      <c r="E2359" s="3">
        <v>207.75</v>
      </c>
      <c r="F2359" s="3">
        <v>126.86</v>
      </c>
      <c r="G2359" s="3">
        <f t="shared" si="36"/>
        <v>1.63763203531452</v>
      </c>
      <c r="H2359" s="3">
        <v>72.97</v>
      </c>
      <c r="I2359" s="3">
        <v>0.6</v>
      </c>
      <c r="J2359" s="3">
        <v>0.61</v>
      </c>
      <c r="K2359" s="3">
        <v>233.75</v>
      </c>
      <c r="L2359" s="3">
        <v>142.69999999999999</v>
      </c>
      <c r="M2359" s="42">
        <v>3415.57</v>
      </c>
      <c r="N2359" s="45">
        <v>946.17</v>
      </c>
      <c r="O2359" s="3">
        <v>47.607009259259257</v>
      </c>
      <c r="P2359" s="10">
        <v>17.03</v>
      </c>
    </row>
    <row r="2360" spans="1:16" x14ac:dyDescent="0.35">
      <c r="A2360" s="28" t="s">
        <v>119</v>
      </c>
      <c r="B2360">
        <v>119</v>
      </c>
      <c r="C2360">
        <v>1552</v>
      </c>
      <c r="D2360" s="3">
        <v>147.16999999999999</v>
      </c>
      <c r="E2360" s="3">
        <v>53.2</v>
      </c>
      <c r="F2360" s="3">
        <v>37.15</v>
      </c>
      <c r="G2360" s="3">
        <f t="shared" si="36"/>
        <v>1.4320323014804845</v>
      </c>
      <c r="H2360" s="3">
        <v>86.08</v>
      </c>
      <c r="I2360" s="3">
        <v>0.9</v>
      </c>
      <c r="J2360" s="3">
        <v>0.7</v>
      </c>
      <c r="K2360" s="3">
        <v>56.14</v>
      </c>
      <c r="L2360" s="3">
        <v>38</v>
      </c>
      <c r="M2360" s="42">
        <v>3604.62</v>
      </c>
      <c r="N2360" s="45">
        <v>996.13</v>
      </c>
      <c r="O2360" s="3">
        <v>47.782055555555559</v>
      </c>
      <c r="P2360" s="10">
        <v>3.9200000000000017</v>
      </c>
    </row>
    <row r="2361" spans="1:16" x14ac:dyDescent="0.35">
      <c r="A2361" s="28" t="s">
        <v>119</v>
      </c>
      <c r="B2361">
        <v>120</v>
      </c>
      <c r="C2361">
        <v>3289</v>
      </c>
      <c r="D2361" s="3">
        <v>224.13</v>
      </c>
      <c r="E2361" s="3">
        <v>78.599999999999994</v>
      </c>
      <c r="F2361" s="3">
        <v>53.28</v>
      </c>
      <c r="G2361" s="3">
        <f t="shared" si="36"/>
        <v>1.4752252252252251</v>
      </c>
      <c r="H2361" s="3">
        <v>159.22999999999999</v>
      </c>
      <c r="I2361" s="3">
        <v>0.82</v>
      </c>
      <c r="J2361" s="3">
        <v>0.68</v>
      </c>
      <c r="K2361" s="3">
        <v>80.319999999999993</v>
      </c>
      <c r="L2361" s="3">
        <v>57.13</v>
      </c>
      <c r="M2361" s="42">
        <v>3251.33</v>
      </c>
      <c r="N2361" s="45">
        <v>801.15</v>
      </c>
      <c r="O2361" s="3">
        <v>47.454935185185185</v>
      </c>
      <c r="P2361" s="10">
        <v>110.77000000000001</v>
      </c>
    </row>
    <row r="2362" spans="1:16" x14ac:dyDescent="0.35">
      <c r="A2362" s="28" t="s">
        <v>119</v>
      </c>
      <c r="B2362">
        <v>121</v>
      </c>
      <c r="C2362">
        <v>7479</v>
      </c>
      <c r="D2362" s="3">
        <v>333.05</v>
      </c>
      <c r="E2362" s="3">
        <v>108.05</v>
      </c>
      <c r="F2362" s="3">
        <v>88.13</v>
      </c>
      <c r="G2362" s="3">
        <f t="shared" si="36"/>
        <v>1.2260297288097131</v>
      </c>
      <c r="H2362" s="3">
        <v>97.73</v>
      </c>
      <c r="I2362" s="3">
        <v>0.85</v>
      </c>
      <c r="J2362" s="3">
        <v>0.82</v>
      </c>
      <c r="K2362" s="3">
        <v>114.27</v>
      </c>
      <c r="L2362" s="3">
        <v>93.78</v>
      </c>
      <c r="M2362" s="42">
        <v>3605.29</v>
      </c>
      <c r="N2362" s="45">
        <v>671.17</v>
      </c>
      <c r="O2362" s="3">
        <v>47.782675925925929</v>
      </c>
      <c r="P2362" s="10">
        <v>172.26999999999998</v>
      </c>
    </row>
    <row r="2363" spans="1:16" x14ac:dyDescent="0.35">
      <c r="A2363" s="28" t="s">
        <v>119</v>
      </c>
      <c r="B2363">
        <v>122</v>
      </c>
      <c r="C2363">
        <v>3150</v>
      </c>
      <c r="D2363" s="3">
        <v>230.06</v>
      </c>
      <c r="E2363" s="3">
        <v>91.51</v>
      </c>
      <c r="F2363" s="3">
        <v>43.83</v>
      </c>
      <c r="G2363" s="3">
        <f t="shared" si="36"/>
        <v>2.0878393794204886</v>
      </c>
      <c r="H2363" s="3">
        <v>93.34</v>
      </c>
      <c r="I2363" s="3">
        <v>0.75</v>
      </c>
      <c r="J2363" s="3">
        <v>0.48</v>
      </c>
      <c r="K2363" s="3">
        <v>90.2</v>
      </c>
      <c r="L2363" s="3">
        <v>46</v>
      </c>
      <c r="M2363" s="42">
        <v>3751.77</v>
      </c>
      <c r="N2363" s="45">
        <v>673.86</v>
      </c>
      <c r="O2363" s="3">
        <v>47.918305555555555</v>
      </c>
      <c r="P2363" s="10">
        <v>176.66</v>
      </c>
    </row>
    <row r="2364" spans="1:16" x14ac:dyDescent="0.35">
      <c r="A2364" s="28" t="s">
        <v>119</v>
      </c>
      <c r="B2364">
        <v>123</v>
      </c>
      <c r="C2364">
        <v>4444</v>
      </c>
      <c r="D2364" s="3">
        <v>378.76</v>
      </c>
      <c r="E2364" s="3">
        <v>126.23</v>
      </c>
      <c r="F2364" s="3">
        <v>44.82</v>
      </c>
      <c r="G2364" s="3">
        <f t="shared" si="36"/>
        <v>2.8163766175814371</v>
      </c>
      <c r="H2364" s="3">
        <v>83.76</v>
      </c>
      <c r="I2364" s="3">
        <v>0.39</v>
      </c>
      <c r="J2364" s="3">
        <v>0.36</v>
      </c>
      <c r="K2364" s="3">
        <v>136.69</v>
      </c>
      <c r="L2364" s="3">
        <v>60.16</v>
      </c>
      <c r="M2364" s="42">
        <v>3862.51</v>
      </c>
      <c r="N2364" s="45">
        <v>761.03</v>
      </c>
      <c r="O2364" s="3">
        <v>48.020842592592594</v>
      </c>
      <c r="P2364" s="10">
        <v>6.2399999999999949</v>
      </c>
    </row>
    <row r="2365" spans="1:16" x14ac:dyDescent="0.35">
      <c r="A2365" s="28" t="s">
        <v>119</v>
      </c>
      <c r="B2365">
        <v>124</v>
      </c>
      <c r="C2365">
        <v>1954</v>
      </c>
      <c r="D2365" s="3">
        <v>171.61</v>
      </c>
      <c r="E2365" s="3">
        <v>67.430000000000007</v>
      </c>
      <c r="F2365" s="3">
        <v>36.89</v>
      </c>
      <c r="G2365" s="3">
        <f t="shared" si="36"/>
        <v>1.8278666305231772</v>
      </c>
      <c r="H2365" s="3">
        <v>77.28</v>
      </c>
      <c r="I2365" s="3">
        <v>0.83</v>
      </c>
      <c r="J2365" s="3">
        <v>0.55000000000000004</v>
      </c>
      <c r="K2365" s="3">
        <v>68.150000000000006</v>
      </c>
      <c r="L2365" s="3">
        <v>39</v>
      </c>
      <c r="M2365" s="42">
        <v>4020.95</v>
      </c>
      <c r="N2365" s="45">
        <v>780.96</v>
      </c>
      <c r="O2365" s="3">
        <v>48.167546296296294</v>
      </c>
      <c r="P2365" s="10">
        <v>12.719999999999999</v>
      </c>
    </row>
    <row r="2366" spans="1:16" x14ac:dyDescent="0.35">
      <c r="A2366" s="28" t="s">
        <v>119</v>
      </c>
      <c r="B2366">
        <v>125</v>
      </c>
      <c r="C2366">
        <v>907</v>
      </c>
      <c r="D2366" s="3">
        <v>109.89</v>
      </c>
      <c r="E2366" s="3">
        <v>37.61</v>
      </c>
      <c r="F2366" s="3">
        <v>30.71</v>
      </c>
      <c r="G2366" s="3">
        <f t="shared" si="36"/>
        <v>1.2246825138391404</v>
      </c>
      <c r="H2366" s="3">
        <v>92.45</v>
      </c>
      <c r="I2366" s="3">
        <v>0.94</v>
      </c>
      <c r="J2366" s="3">
        <v>0.82</v>
      </c>
      <c r="K2366" s="3">
        <v>38.47</v>
      </c>
      <c r="L2366" s="3">
        <v>30</v>
      </c>
      <c r="M2366" s="42">
        <v>3924.76</v>
      </c>
      <c r="N2366" s="45">
        <v>848.17</v>
      </c>
      <c r="O2366" s="3">
        <v>48.078481481481482</v>
      </c>
      <c r="P2366" s="10">
        <v>177.55</v>
      </c>
    </row>
    <row r="2367" spans="1:16" x14ac:dyDescent="0.35">
      <c r="A2367" s="28" t="s">
        <v>119</v>
      </c>
      <c r="B2367">
        <v>126</v>
      </c>
      <c r="C2367">
        <v>2539</v>
      </c>
      <c r="D2367" s="3">
        <v>215.41</v>
      </c>
      <c r="E2367" s="3">
        <v>79.790000000000006</v>
      </c>
      <c r="F2367" s="3">
        <v>40.520000000000003</v>
      </c>
      <c r="G2367" s="3">
        <f t="shared" si="36"/>
        <v>1.9691510365251728</v>
      </c>
      <c r="H2367" s="3">
        <v>65.41</v>
      </c>
      <c r="I2367" s="3">
        <v>0.69</v>
      </c>
      <c r="J2367" s="3">
        <v>0.51</v>
      </c>
      <c r="K2367" s="3">
        <v>82.76</v>
      </c>
      <c r="L2367" s="3">
        <v>46.31</v>
      </c>
      <c r="M2367" s="42">
        <v>4041.35</v>
      </c>
      <c r="N2367" s="45">
        <v>860.36</v>
      </c>
      <c r="O2367" s="3">
        <v>48.186435185185182</v>
      </c>
      <c r="P2367" s="10">
        <v>24.590000000000003</v>
      </c>
    </row>
    <row r="2368" spans="1:16" x14ac:dyDescent="0.35">
      <c r="A2368" s="28" t="s">
        <v>119</v>
      </c>
      <c r="B2368">
        <v>127</v>
      </c>
      <c r="C2368">
        <v>1240</v>
      </c>
      <c r="D2368" s="3">
        <v>132.96</v>
      </c>
      <c r="E2368" s="3">
        <v>47.75</v>
      </c>
      <c r="F2368" s="3">
        <v>33.07</v>
      </c>
      <c r="G2368" s="3">
        <f t="shared" si="36"/>
        <v>1.4439068642273964</v>
      </c>
      <c r="H2368" s="3">
        <v>113.03</v>
      </c>
      <c r="I2368" s="3">
        <v>0.88</v>
      </c>
      <c r="J2368" s="3">
        <v>0.69</v>
      </c>
      <c r="K2368" s="3">
        <v>50.22</v>
      </c>
      <c r="L2368" s="3">
        <v>34.53</v>
      </c>
      <c r="M2368" s="42">
        <v>3817.09</v>
      </c>
      <c r="N2368" s="45">
        <v>955.38</v>
      </c>
      <c r="O2368" s="3">
        <v>47.978787037037037</v>
      </c>
      <c r="P2368" s="10">
        <v>156.97</v>
      </c>
    </row>
    <row r="2369" spans="1:16" x14ac:dyDescent="0.35">
      <c r="A2369" s="28" t="s">
        <v>119</v>
      </c>
      <c r="B2369">
        <v>128</v>
      </c>
      <c r="C2369">
        <v>3073</v>
      </c>
      <c r="D2369" s="3">
        <v>222.87</v>
      </c>
      <c r="E2369" s="3">
        <v>84.79</v>
      </c>
      <c r="F2369" s="3">
        <v>46.15</v>
      </c>
      <c r="G2369" s="3">
        <f t="shared" si="36"/>
        <v>1.8372697724810403</v>
      </c>
      <c r="H2369" s="3">
        <v>23.21</v>
      </c>
      <c r="I2369" s="3">
        <v>0.78</v>
      </c>
      <c r="J2369" s="3">
        <v>0.54</v>
      </c>
      <c r="K2369" s="3">
        <v>86.61</v>
      </c>
      <c r="L2369" s="3">
        <v>50.68</v>
      </c>
      <c r="M2369" s="42">
        <v>4261.8900000000003</v>
      </c>
      <c r="N2369" s="45">
        <v>728.5</v>
      </c>
      <c r="O2369" s="3">
        <v>48.390638888888887</v>
      </c>
      <c r="P2369" s="10">
        <v>66.789999999999992</v>
      </c>
    </row>
    <row r="2370" spans="1:16" x14ac:dyDescent="0.35">
      <c r="A2370" s="28" t="s">
        <v>119</v>
      </c>
      <c r="B2370">
        <v>129</v>
      </c>
      <c r="C2370">
        <v>18790</v>
      </c>
      <c r="D2370" s="3">
        <v>547.82000000000005</v>
      </c>
      <c r="E2370" s="3">
        <v>185.23</v>
      </c>
      <c r="F2370" s="3">
        <v>129.16</v>
      </c>
      <c r="G2370" s="3">
        <f t="shared" si="36"/>
        <v>1.434112728398885</v>
      </c>
      <c r="H2370" s="3">
        <v>162.71</v>
      </c>
      <c r="I2370" s="3">
        <v>0.79</v>
      </c>
      <c r="J2370" s="3">
        <v>0.7</v>
      </c>
      <c r="K2370" s="3">
        <v>188.1</v>
      </c>
      <c r="L2370" s="3">
        <v>137.32</v>
      </c>
      <c r="M2370" s="42">
        <v>4436.99</v>
      </c>
      <c r="N2370" s="45">
        <v>694.97</v>
      </c>
      <c r="O2370" s="3">
        <v>48.552768518518519</v>
      </c>
      <c r="P2370" s="10">
        <v>107.28999999999999</v>
      </c>
    </row>
    <row r="2371" spans="1:16" x14ac:dyDescent="0.35">
      <c r="A2371" s="28" t="s">
        <v>119</v>
      </c>
      <c r="B2371">
        <v>130</v>
      </c>
      <c r="C2371">
        <v>7586</v>
      </c>
      <c r="D2371" s="3">
        <v>385.51</v>
      </c>
      <c r="E2371" s="3">
        <v>148.25</v>
      </c>
      <c r="F2371" s="3">
        <v>65.150000000000006</v>
      </c>
      <c r="G2371" s="3">
        <f t="shared" si="36"/>
        <v>2.2755180353031466</v>
      </c>
      <c r="H2371" s="3">
        <v>46.41</v>
      </c>
      <c r="I2371" s="3">
        <v>0.64</v>
      </c>
      <c r="J2371" s="3">
        <v>0.44</v>
      </c>
      <c r="K2371" s="3">
        <v>148.35</v>
      </c>
      <c r="L2371" s="3">
        <v>69.75</v>
      </c>
      <c r="M2371" s="42">
        <v>4230.8599999999997</v>
      </c>
      <c r="N2371" s="45">
        <v>888.79</v>
      </c>
      <c r="O2371" s="3">
        <v>48.361907407407408</v>
      </c>
      <c r="P2371" s="10">
        <v>43.59</v>
      </c>
    </row>
    <row r="2372" spans="1:16" x14ac:dyDescent="0.35">
      <c r="A2372" s="28" t="s">
        <v>119</v>
      </c>
      <c r="B2372">
        <v>131</v>
      </c>
      <c r="C2372">
        <v>11474</v>
      </c>
      <c r="D2372" s="3">
        <v>460.85</v>
      </c>
      <c r="E2372" s="3">
        <v>164.1</v>
      </c>
      <c r="F2372" s="3">
        <v>89.03</v>
      </c>
      <c r="G2372" s="3">
        <f t="shared" si="36"/>
        <v>1.8431989217117826</v>
      </c>
      <c r="H2372" s="3">
        <v>46.19</v>
      </c>
      <c r="I2372" s="3">
        <v>0.68</v>
      </c>
      <c r="J2372" s="3">
        <v>0.54</v>
      </c>
      <c r="K2372" s="3">
        <v>166.17</v>
      </c>
      <c r="L2372" s="3">
        <v>95.92</v>
      </c>
      <c r="M2372" s="42">
        <v>4231.04</v>
      </c>
      <c r="N2372" s="45">
        <v>1075.18</v>
      </c>
      <c r="O2372" s="3">
        <v>48.362074074074073</v>
      </c>
      <c r="P2372" s="10">
        <v>43.81</v>
      </c>
    </row>
    <row r="2373" spans="1:16" x14ac:dyDescent="0.35">
      <c r="A2373" s="28" t="s">
        <v>119</v>
      </c>
      <c r="B2373">
        <v>132</v>
      </c>
      <c r="C2373">
        <v>2685</v>
      </c>
      <c r="D2373" s="3">
        <v>208.35</v>
      </c>
      <c r="E2373" s="3">
        <v>67.069999999999993</v>
      </c>
      <c r="F2373" s="3">
        <v>50.97</v>
      </c>
      <c r="G2373" s="3">
        <f t="shared" si="36"/>
        <v>1.3158720816166372</v>
      </c>
      <c r="H2373" s="3">
        <v>50.99</v>
      </c>
      <c r="I2373" s="3">
        <v>0.78</v>
      </c>
      <c r="J2373" s="3">
        <v>0.76</v>
      </c>
      <c r="K2373" s="3">
        <v>77.47</v>
      </c>
      <c r="L2373" s="3">
        <v>53.12</v>
      </c>
      <c r="M2373" s="42">
        <v>4379.66</v>
      </c>
      <c r="N2373" s="45">
        <v>1071.96</v>
      </c>
      <c r="O2373" s="3">
        <v>48.499685185185186</v>
      </c>
      <c r="P2373" s="10">
        <v>39.01</v>
      </c>
    </row>
    <row r="2374" spans="1:16" x14ac:dyDescent="0.35">
      <c r="A2374" s="28" t="s">
        <v>119</v>
      </c>
      <c r="B2374">
        <v>133</v>
      </c>
      <c r="C2374">
        <v>15537</v>
      </c>
      <c r="D2374" s="3">
        <v>582.41</v>
      </c>
      <c r="E2374" s="3">
        <v>167.71</v>
      </c>
      <c r="F2374" s="3">
        <v>117.95</v>
      </c>
      <c r="G2374" s="3">
        <f t="shared" ref="G2374:G2437" si="37">E2374/F2374</f>
        <v>1.4218736752861383</v>
      </c>
      <c r="H2374" s="3">
        <v>137.16999999999999</v>
      </c>
      <c r="I2374" s="3">
        <v>0.57999999999999996</v>
      </c>
      <c r="J2374" s="3">
        <v>0.7</v>
      </c>
      <c r="K2374" s="3">
        <v>193.66</v>
      </c>
      <c r="L2374" s="3">
        <v>131.46</v>
      </c>
      <c r="M2374" s="42">
        <v>4049.79</v>
      </c>
      <c r="N2374" s="45">
        <v>1261.78</v>
      </c>
      <c r="O2374" s="3">
        <v>48.194250000000004</v>
      </c>
      <c r="P2374" s="10">
        <v>132.83000000000001</v>
      </c>
    </row>
    <row r="2375" spans="1:16" x14ac:dyDescent="0.35">
      <c r="A2375" s="28" t="s">
        <v>119</v>
      </c>
      <c r="B2375">
        <v>134</v>
      </c>
      <c r="C2375">
        <v>4429</v>
      </c>
      <c r="D2375" s="3">
        <v>264.35000000000002</v>
      </c>
      <c r="E2375" s="3">
        <v>107.22</v>
      </c>
      <c r="F2375" s="3">
        <v>52.59</v>
      </c>
      <c r="G2375" s="3">
        <f t="shared" si="37"/>
        <v>2.0387906446092412</v>
      </c>
      <c r="H2375" s="3">
        <v>169.03</v>
      </c>
      <c r="I2375" s="3">
        <v>0.8</v>
      </c>
      <c r="J2375" s="3">
        <v>0.49</v>
      </c>
      <c r="K2375" s="3">
        <v>107.97</v>
      </c>
      <c r="L2375" s="3">
        <v>54.23</v>
      </c>
      <c r="M2375" s="42">
        <v>4362.82</v>
      </c>
      <c r="N2375" s="45">
        <v>1290.78</v>
      </c>
      <c r="O2375" s="3">
        <v>48.484092592592596</v>
      </c>
      <c r="P2375" s="10">
        <v>100.97</v>
      </c>
    </row>
    <row r="2376" spans="1:16" x14ac:dyDescent="0.35">
      <c r="A2376" s="28" t="s">
        <v>119</v>
      </c>
      <c r="B2376">
        <v>135</v>
      </c>
      <c r="C2376">
        <v>1997</v>
      </c>
      <c r="D2376" s="3">
        <v>203.33</v>
      </c>
      <c r="E2376" s="3">
        <v>73.599999999999994</v>
      </c>
      <c r="F2376" s="3">
        <v>34.549999999999997</v>
      </c>
      <c r="G2376" s="3">
        <f t="shared" si="37"/>
        <v>2.130246020260492</v>
      </c>
      <c r="H2376" s="3">
        <v>97.31</v>
      </c>
      <c r="I2376" s="3">
        <v>0.61</v>
      </c>
      <c r="J2376" s="3">
        <v>0.47</v>
      </c>
      <c r="K2376" s="3">
        <v>78.64</v>
      </c>
      <c r="L2376" s="3">
        <v>39.79</v>
      </c>
      <c r="M2376" s="42">
        <v>4223.84</v>
      </c>
      <c r="N2376" s="45">
        <v>1329.53</v>
      </c>
      <c r="O2376" s="3">
        <v>48.355407407407405</v>
      </c>
      <c r="P2376" s="10">
        <v>172.69</v>
      </c>
    </row>
    <row r="2377" spans="1:16" x14ac:dyDescent="0.35">
      <c r="A2377" s="28" t="s">
        <v>119</v>
      </c>
      <c r="B2377">
        <v>136</v>
      </c>
      <c r="C2377">
        <v>5427</v>
      </c>
      <c r="D2377" s="3">
        <v>361.07</v>
      </c>
      <c r="E2377" s="3">
        <v>106.7</v>
      </c>
      <c r="F2377" s="3">
        <v>64.760000000000005</v>
      </c>
      <c r="G2377" s="3">
        <f t="shared" si="37"/>
        <v>1.6476219888820258</v>
      </c>
      <c r="H2377" s="3">
        <v>17.09</v>
      </c>
      <c r="I2377" s="3">
        <v>0.52</v>
      </c>
      <c r="J2377" s="3">
        <v>0.61</v>
      </c>
      <c r="K2377" s="3">
        <v>115.12</v>
      </c>
      <c r="L2377" s="3">
        <v>74.510000000000005</v>
      </c>
      <c r="M2377" s="42">
        <v>4356.66</v>
      </c>
      <c r="N2377" s="45">
        <v>1415.93</v>
      </c>
      <c r="O2377" s="3">
        <v>48.478388888888894</v>
      </c>
      <c r="P2377" s="10">
        <v>72.91</v>
      </c>
    </row>
    <row r="2378" spans="1:16" x14ac:dyDescent="0.35">
      <c r="A2378" s="28" t="s">
        <v>119</v>
      </c>
      <c r="B2378">
        <v>137</v>
      </c>
      <c r="C2378">
        <v>2236</v>
      </c>
      <c r="D2378" s="3">
        <v>182.94</v>
      </c>
      <c r="E2378" s="3">
        <v>57.05</v>
      </c>
      <c r="F2378" s="3">
        <v>49.9</v>
      </c>
      <c r="G2378" s="3">
        <f t="shared" si="37"/>
        <v>1.1432865731462925</v>
      </c>
      <c r="H2378" s="3">
        <v>49.47</v>
      </c>
      <c r="I2378" s="3">
        <v>0.84</v>
      </c>
      <c r="J2378" s="3">
        <v>0.87</v>
      </c>
      <c r="K2378" s="3">
        <v>60.17</v>
      </c>
      <c r="L2378" s="3">
        <v>52.75</v>
      </c>
      <c r="M2378" s="42">
        <v>4242.83</v>
      </c>
      <c r="N2378" s="45">
        <v>1459.22</v>
      </c>
      <c r="O2378" s="3">
        <v>48.37299074074074</v>
      </c>
      <c r="P2378" s="10">
        <v>40.53</v>
      </c>
    </row>
    <row r="2379" spans="1:16" x14ac:dyDescent="0.35">
      <c r="A2379" s="28" t="s">
        <v>119</v>
      </c>
      <c r="B2379">
        <v>138</v>
      </c>
      <c r="C2379">
        <v>4344</v>
      </c>
      <c r="D2379" s="3">
        <v>244.95</v>
      </c>
      <c r="E2379" s="3">
        <v>88.93</v>
      </c>
      <c r="F2379" s="3">
        <v>62.19</v>
      </c>
      <c r="G2379" s="3">
        <f t="shared" si="37"/>
        <v>1.4299726644155011</v>
      </c>
      <c r="H2379" s="3">
        <v>41.26</v>
      </c>
      <c r="I2379" s="3">
        <v>0.91</v>
      </c>
      <c r="J2379" s="3">
        <v>0.7</v>
      </c>
      <c r="K2379" s="3">
        <v>88.14</v>
      </c>
      <c r="L2379" s="3">
        <v>60.81</v>
      </c>
      <c r="M2379" s="42">
        <v>3920.4</v>
      </c>
      <c r="N2379" s="45">
        <v>1433.71</v>
      </c>
      <c r="O2379" s="3">
        <v>48.074444444444445</v>
      </c>
      <c r="P2379" s="10">
        <v>48.74</v>
      </c>
    </row>
    <row r="2380" spans="1:16" x14ac:dyDescent="0.35">
      <c r="A2380" s="28" t="s">
        <v>119</v>
      </c>
      <c r="B2380">
        <v>139</v>
      </c>
      <c r="C2380">
        <v>4104</v>
      </c>
      <c r="D2380" s="3">
        <v>250.69</v>
      </c>
      <c r="E2380" s="3">
        <v>89.99</v>
      </c>
      <c r="F2380" s="3">
        <v>58.07</v>
      </c>
      <c r="G2380" s="3">
        <f t="shared" si="37"/>
        <v>1.5496814189770964</v>
      </c>
      <c r="H2380" s="3">
        <v>110.07</v>
      </c>
      <c r="I2380" s="3">
        <v>0.82</v>
      </c>
      <c r="J2380" s="3">
        <v>0.65</v>
      </c>
      <c r="K2380" s="3">
        <v>95.08</v>
      </c>
      <c r="L2380" s="3">
        <v>62.39</v>
      </c>
      <c r="M2380" s="42">
        <v>4226.24</v>
      </c>
      <c r="N2380" s="45">
        <v>1540.72</v>
      </c>
      <c r="O2380" s="3">
        <v>48.357629629629628</v>
      </c>
      <c r="P2380" s="10">
        <v>159.93</v>
      </c>
    </row>
    <row r="2381" spans="1:16" x14ac:dyDescent="0.35">
      <c r="A2381" s="28" t="s">
        <v>119</v>
      </c>
      <c r="B2381">
        <v>140</v>
      </c>
      <c r="C2381">
        <v>915</v>
      </c>
      <c r="D2381" s="3">
        <v>116.51</v>
      </c>
      <c r="E2381" s="3">
        <v>43.27</v>
      </c>
      <c r="F2381" s="3">
        <v>26.93</v>
      </c>
      <c r="G2381" s="3">
        <f t="shared" si="37"/>
        <v>1.6067582621611587</v>
      </c>
      <c r="H2381" s="3">
        <v>168.57</v>
      </c>
      <c r="I2381" s="3">
        <v>0.85</v>
      </c>
      <c r="J2381" s="3">
        <v>0.62</v>
      </c>
      <c r="K2381" s="3">
        <v>42.38</v>
      </c>
      <c r="L2381" s="3">
        <v>28.44</v>
      </c>
      <c r="M2381" s="42">
        <v>4222.3</v>
      </c>
      <c r="N2381" s="45">
        <v>1596.2</v>
      </c>
      <c r="O2381" s="3">
        <v>48.353981481481483</v>
      </c>
      <c r="P2381" s="10">
        <v>101.43</v>
      </c>
    </row>
    <row r="2382" spans="1:16" x14ac:dyDescent="0.35">
      <c r="A2382" s="28" t="s">
        <v>119</v>
      </c>
      <c r="B2382">
        <v>141</v>
      </c>
      <c r="C2382">
        <v>799</v>
      </c>
      <c r="D2382" s="3">
        <v>102.7</v>
      </c>
      <c r="E2382" s="3">
        <v>35.86</v>
      </c>
      <c r="F2382" s="3">
        <v>28.37</v>
      </c>
      <c r="G2382" s="3">
        <f t="shared" si="37"/>
        <v>1.2640112795206202</v>
      </c>
      <c r="H2382" s="3">
        <v>144.13999999999999</v>
      </c>
      <c r="I2382" s="3">
        <v>0.95</v>
      </c>
      <c r="J2382" s="3">
        <v>0.79</v>
      </c>
      <c r="K2382" s="3">
        <v>37.64</v>
      </c>
      <c r="L2382" s="3">
        <v>27.58</v>
      </c>
      <c r="M2382" s="42">
        <v>4174.63</v>
      </c>
      <c r="N2382" s="45">
        <v>1595.34</v>
      </c>
      <c r="O2382" s="3">
        <v>48.309842592592588</v>
      </c>
      <c r="P2382" s="10">
        <v>125.86000000000001</v>
      </c>
    </row>
    <row r="2383" spans="1:16" x14ac:dyDescent="0.35">
      <c r="A2383" s="28" t="s">
        <v>119</v>
      </c>
      <c r="B2383">
        <v>142</v>
      </c>
      <c r="C2383">
        <v>1577</v>
      </c>
      <c r="D2383" s="3">
        <v>155.09</v>
      </c>
      <c r="E2383" s="3">
        <v>47.52</v>
      </c>
      <c r="F2383" s="3">
        <v>42.25</v>
      </c>
      <c r="G2383" s="3">
        <f t="shared" si="37"/>
        <v>1.1247337278106511</v>
      </c>
      <c r="H2383" s="3">
        <v>3.05</v>
      </c>
      <c r="I2383" s="3">
        <v>0.82</v>
      </c>
      <c r="J2383" s="3">
        <v>0.89</v>
      </c>
      <c r="K2383" s="3">
        <v>53.24</v>
      </c>
      <c r="L2383" s="3">
        <v>44.3</v>
      </c>
      <c r="M2383" s="42">
        <v>4164.2700000000004</v>
      </c>
      <c r="N2383" s="45">
        <v>1632</v>
      </c>
      <c r="O2383" s="3">
        <v>48.300250000000005</v>
      </c>
      <c r="P2383" s="10">
        <v>86.95</v>
      </c>
    </row>
    <row r="2384" spans="1:16" x14ac:dyDescent="0.35">
      <c r="A2384" s="28" t="s">
        <v>119</v>
      </c>
      <c r="B2384">
        <v>143</v>
      </c>
      <c r="C2384">
        <v>1986</v>
      </c>
      <c r="D2384" s="3">
        <v>165.16</v>
      </c>
      <c r="E2384" s="3">
        <v>59.63</v>
      </c>
      <c r="F2384" s="3">
        <v>42.41</v>
      </c>
      <c r="G2384" s="3">
        <f t="shared" si="37"/>
        <v>1.4060363121905213</v>
      </c>
      <c r="H2384" s="3">
        <v>56.12</v>
      </c>
      <c r="I2384" s="3">
        <v>0.91</v>
      </c>
      <c r="J2384" s="3">
        <v>0.71</v>
      </c>
      <c r="K2384" s="3">
        <v>59.46</v>
      </c>
      <c r="L2384" s="3">
        <v>40.880000000000003</v>
      </c>
      <c r="M2384" s="42">
        <v>4127.04</v>
      </c>
      <c r="N2384" s="45">
        <v>1689.44</v>
      </c>
      <c r="O2384" s="3">
        <v>48.265777777777778</v>
      </c>
      <c r="P2384" s="10">
        <v>33.880000000000003</v>
      </c>
    </row>
    <row r="2385" spans="1:16" x14ac:dyDescent="0.35">
      <c r="A2385" s="28" t="s">
        <v>119</v>
      </c>
      <c r="B2385">
        <v>144</v>
      </c>
      <c r="C2385">
        <v>1921</v>
      </c>
      <c r="D2385" s="3">
        <v>157.66</v>
      </c>
      <c r="E2385" s="3">
        <v>52.89</v>
      </c>
      <c r="F2385" s="3">
        <v>46.25</v>
      </c>
      <c r="G2385" s="3">
        <f t="shared" si="37"/>
        <v>1.1435675675675676</v>
      </c>
      <c r="H2385" s="3">
        <v>117.6</v>
      </c>
      <c r="I2385" s="3">
        <v>0.97</v>
      </c>
      <c r="J2385" s="3">
        <v>0.87</v>
      </c>
      <c r="K2385" s="3">
        <v>55.04</v>
      </c>
      <c r="L2385" s="3">
        <v>47.85</v>
      </c>
      <c r="M2385" s="42">
        <v>4069.36</v>
      </c>
      <c r="N2385" s="45">
        <v>1717.33</v>
      </c>
      <c r="O2385" s="3">
        <v>48.212370370370373</v>
      </c>
      <c r="P2385" s="10">
        <v>152.4</v>
      </c>
    </row>
    <row r="2386" spans="1:16" x14ac:dyDescent="0.35">
      <c r="A2386" s="28" t="s">
        <v>119</v>
      </c>
      <c r="B2386">
        <v>145</v>
      </c>
      <c r="C2386">
        <v>30040</v>
      </c>
      <c r="D2386" s="3">
        <v>959.88</v>
      </c>
      <c r="E2386" s="3">
        <v>264.32</v>
      </c>
      <c r="F2386" s="3">
        <v>144.69999999999999</v>
      </c>
      <c r="G2386" s="3">
        <f t="shared" si="37"/>
        <v>1.8266758811333794</v>
      </c>
      <c r="H2386" s="3">
        <v>59.59</v>
      </c>
      <c r="I2386" s="3">
        <v>0.41</v>
      </c>
      <c r="J2386" s="3">
        <v>0.55000000000000004</v>
      </c>
      <c r="K2386" s="3">
        <v>294.33</v>
      </c>
      <c r="L2386" s="3">
        <v>179.05</v>
      </c>
      <c r="M2386" s="42">
        <v>3920.49</v>
      </c>
      <c r="N2386" s="45">
        <v>1764.68</v>
      </c>
      <c r="O2386" s="3">
        <v>48.074527777777774</v>
      </c>
      <c r="P2386" s="10">
        <v>30.409999999999997</v>
      </c>
    </row>
    <row r="2387" spans="1:16" x14ac:dyDescent="0.35">
      <c r="A2387" s="28" t="s">
        <v>119</v>
      </c>
      <c r="B2387">
        <v>146</v>
      </c>
      <c r="C2387">
        <v>5718</v>
      </c>
      <c r="D2387" s="3">
        <v>329.69</v>
      </c>
      <c r="E2387" s="3">
        <v>112.26</v>
      </c>
      <c r="F2387" s="3">
        <v>64.849999999999994</v>
      </c>
      <c r="G2387" s="3">
        <f t="shared" si="37"/>
        <v>1.7310717039321513</v>
      </c>
      <c r="H2387" s="3">
        <v>4.8499999999999996</v>
      </c>
      <c r="I2387" s="3">
        <v>0.66</v>
      </c>
      <c r="J2387" s="3">
        <v>0.57999999999999996</v>
      </c>
      <c r="K2387" s="3">
        <v>119.33</v>
      </c>
      <c r="L2387" s="3">
        <v>69.17</v>
      </c>
      <c r="M2387" s="42">
        <v>4203.6099999999997</v>
      </c>
      <c r="N2387" s="45">
        <v>1728.18</v>
      </c>
      <c r="O2387" s="3">
        <v>48.336675925925924</v>
      </c>
      <c r="P2387" s="10">
        <v>85.15</v>
      </c>
    </row>
    <row r="2388" spans="1:16" x14ac:dyDescent="0.35">
      <c r="A2388" s="28" t="s">
        <v>119</v>
      </c>
      <c r="B2388">
        <v>147</v>
      </c>
      <c r="C2388">
        <v>12857</v>
      </c>
      <c r="D2388" s="3">
        <v>515.15</v>
      </c>
      <c r="E2388" s="3">
        <v>144.88</v>
      </c>
      <c r="F2388" s="3">
        <v>112.99</v>
      </c>
      <c r="G2388" s="3">
        <f t="shared" si="37"/>
        <v>1.2822373661385964</v>
      </c>
      <c r="H2388" s="3">
        <v>110.06</v>
      </c>
      <c r="I2388" s="3">
        <v>0.61</v>
      </c>
      <c r="J2388" s="3">
        <v>0.78</v>
      </c>
      <c r="K2388" s="3">
        <v>162.87</v>
      </c>
      <c r="L2388" s="3">
        <v>117.58</v>
      </c>
      <c r="M2388" s="42">
        <v>4144.57</v>
      </c>
      <c r="N2388" s="45">
        <v>1888.56</v>
      </c>
      <c r="O2388" s="3">
        <v>48.282009259259262</v>
      </c>
      <c r="P2388" s="10">
        <v>159.94</v>
      </c>
    </row>
    <row r="2389" spans="1:16" x14ac:dyDescent="0.35">
      <c r="A2389" s="28" t="s">
        <v>119</v>
      </c>
      <c r="B2389">
        <v>148</v>
      </c>
      <c r="C2389">
        <v>2375</v>
      </c>
      <c r="D2389" s="3">
        <v>194.16</v>
      </c>
      <c r="E2389" s="3">
        <v>62.12</v>
      </c>
      <c r="F2389" s="3">
        <v>48.68</v>
      </c>
      <c r="G2389" s="3">
        <f t="shared" si="37"/>
        <v>1.276088742810189</v>
      </c>
      <c r="H2389" s="3">
        <v>62.45</v>
      </c>
      <c r="I2389" s="3">
        <v>0.79</v>
      </c>
      <c r="J2389" s="3">
        <v>0.78</v>
      </c>
      <c r="K2389" s="3">
        <v>72.42</v>
      </c>
      <c r="L2389" s="3">
        <v>52</v>
      </c>
      <c r="M2389" s="42">
        <v>3990.1</v>
      </c>
      <c r="N2389" s="45">
        <v>2006.47</v>
      </c>
      <c r="O2389" s="3">
        <v>48.13898148148148</v>
      </c>
      <c r="P2389" s="10">
        <v>27.549999999999997</v>
      </c>
    </row>
    <row r="2390" spans="1:16" x14ac:dyDescent="0.35">
      <c r="A2390" s="28" t="s">
        <v>119</v>
      </c>
      <c r="B2390">
        <v>149</v>
      </c>
      <c r="C2390">
        <v>1066</v>
      </c>
      <c r="D2390" s="3">
        <v>122.24</v>
      </c>
      <c r="E2390" s="3">
        <v>48.53</v>
      </c>
      <c r="F2390" s="3">
        <v>27.97</v>
      </c>
      <c r="G2390" s="3">
        <f t="shared" si="37"/>
        <v>1.7350732928137291</v>
      </c>
      <c r="H2390" s="3">
        <v>82.43</v>
      </c>
      <c r="I2390" s="3">
        <v>0.9</v>
      </c>
      <c r="J2390" s="3">
        <v>0.57999999999999996</v>
      </c>
      <c r="K2390" s="3">
        <v>48.37</v>
      </c>
      <c r="L2390" s="3">
        <v>28</v>
      </c>
      <c r="M2390" s="42">
        <v>4037.9</v>
      </c>
      <c r="N2390" s="45">
        <v>2132.0100000000002</v>
      </c>
      <c r="O2390" s="3">
        <v>48.183240740740743</v>
      </c>
      <c r="P2390" s="10">
        <v>7.5699999999999932</v>
      </c>
    </row>
    <row r="2391" spans="1:16" x14ac:dyDescent="0.35">
      <c r="A2391" s="28" t="s">
        <v>119</v>
      </c>
      <c r="B2391">
        <v>150</v>
      </c>
      <c r="C2391">
        <v>5936</v>
      </c>
      <c r="D2391" s="3">
        <v>326.83</v>
      </c>
      <c r="E2391" s="3">
        <v>95.25</v>
      </c>
      <c r="F2391" s="3">
        <v>79.349999999999994</v>
      </c>
      <c r="G2391" s="3">
        <f t="shared" si="37"/>
        <v>1.2003780718336485</v>
      </c>
      <c r="H2391" s="3">
        <v>78.069999999999993</v>
      </c>
      <c r="I2391" s="3">
        <v>0.7</v>
      </c>
      <c r="J2391" s="3">
        <v>0.83</v>
      </c>
      <c r="K2391" s="3">
        <v>104.02</v>
      </c>
      <c r="L2391" s="3">
        <v>83.48</v>
      </c>
      <c r="M2391" s="42">
        <v>4394.66</v>
      </c>
      <c r="N2391" s="45">
        <v>2093.2600000000002</v>
      </c>
      <c r="O2391" s="3">
        <v>48.513574074074079</v>
      </c>
      <c r="P2391" s="10">
        <v>11.930000000000007</v>
      </c>
    </row>
    <row r="2392" spans="1:16" x14ac:dyDescent="0.35">
      <c r="A2392" s="28" t="s">
        <v>119</v>
      </c>
      <c r="B2392">
        <v>151</v>
      </c>
      <c r="C2392">
        <v>4081</v>
      </c>
      <c r="D2392" s="3">
        <v>256.66000000000003</v>
      </c>
      <c r="E2392" s="3">
        <v>99.56</v>
      </c>
      <c r="F2392" s="3">
        <v>52.19</v>
      </c>
      <c r="G2392" s="3">
        <f t="shared" si="37"/>
        <v>1.9076451427476528</v>
      </c>
      <c r="H2392" s="3">
        <v>128.62</v>
      </c>
      <c r="I2392" s="3">
        <v>0.78</v>
      </c>
      <c r="J2392" s="3">
        <v>0.52</v>
      </c>
      <c r="K2392" s="3">
        <v>103.81</v>
      </c>
      <c r="L2392" s="3">
        <v>55.18</v>
      </c>
      <c r="M2392" s="42">
        <v>4374.28</v>
      </c>
      <c r="N2392" s="45">
        <v>2183.9</v>
      </c>
      <c r="O2392" s="3">
        <v>48.494703703703699</v>
      </c>
      <c r="P2392" s="10">
        <v>141.38</v>
      </c>
    </row>
    <row r="2393" spans="1:16" x14ac:dyDescent="0.35">
      <c r="A2393" s="28" t="s">
        <v>119</v>
      </c>
      <c r="B2393">
        <v>152</v>
      </c>
      <c r="C2393">
        <v>2917</v>
      </c>
      <c r="D2393" s="3">
        <v>248.91</v>
      </c>
      <c r="E2393" s="3">
        <v>91.94</v>
      </c>
      <c r="F2393" s="3">
        <v>40.4</v>
      </c>
      <c r="G2393" s="3">
        <f t="shared" si="37"/>
        <v>2.2757425742574258</v>
      </c>
      <c r="H2393" s="3">
        <v>102.38</v>
      </c>
      <c r="I2393" s="3">
        <v>0.59</v>
      </c>
      <c r="J2393" s="3">
        <v>0.44</v>
      </c>
      <c r="K2393" s="3">
        <v>94.59</v>
      </c>
      <c r="L2393" s="3">
        <v>47.85</v>
      </c>
      <c r="M2393" s="42">
        <v>4491.53</v>
      </c>
      <c r="N2393" s="45">
        <v>2161.5700000000002</v>
      </c>
      <c r="O2393" s="3">
        <v>48.603268518518519</v>
      </c>
      <c r="P2393" s="10">
        <v>167.62</v>
      </c>
    </row>
    <row r="2394" spans="1:16" x14ac:dyDescent="0.35">
      <c r="A2394" s="28" t="s">
        <v>119</v>
      </c>
      <c r="B2394">
        <v>153</v>
      </c>
      <c r="C2394">
        <v>1719</v>
      </c>
      <c r="D2394" s="3">
        <v>151.56</v>
      </c>
      <c r="E2394" s="3">
        <v>52.45</v>
      </c>
      <c r="F2394" s="3">
        <v>41.73</v>
      </c>
      <c r="G2394" s="3">
        <f t="shared" si="37"/>
        <v>1.2568895279175654</v>
      </c>
      <c r="H2394" s="3">
        <v>125.32</v>
      </c>
      <c r="I2394" s="3">
        <v>0.94</v>
      </c>
      <c r="J2394" s="3">
        <v>0.8</v>
      </c>
      <c r="K2394" s="3">
        <v>54.12</v>
      </c>
      <c r="L2394" s="3">
        <v>42.45</v>
      </c>
      <c r="M2394" s="42">
        <v>4248.75</v>
      </c>
      <c r="N2394" s="45">
        <v>2181.5500000000002</v>
      </c>
      <c r="O2394" s="3">
        <v>48.378472222222221</v>
      </c>
      <c r="P2394" s="10">
        <v>144.68</v>
      </c>
    </row>
    <row r="2395" spans="1:16" x14ac:dyDescent="0.35">
      <c r="A2395" s="28" t="s">
        <v>119</v>
      </c>
      <c r="B2395">
        <v>154</v>
      </c>
      <c r="C2395">
        <v>926</v>
      </c>
      <c r="D2395" s="3">
        <v>109.78</v>
      </c>
      <c r="E2395" s="3">
        <v>36.07</v>
      </c>
      <c r="F2395" s="3">
        <v>32.69</v>
      </c>
      <c r="G2395" s="3">
        <f t="shared" si="37"/>
        <v>1.1033955338023862</v>
      </c>
      <c r="H2395" s="3">
        <v>141.5</v>
      </c>
      <c r="I2395" s="3">
        <v>0.97</v>
      </c>
      <c r="J2395" s="3">
        <v>0.91</v>
      </c>
      <c r="K2395" s="3">
        <v>37.01</v>
      </c>
      <c r="L2395" s="3">
        <v>32.5</v>
      </c>
      <c r="M2395" s="42">
        <v>4111.53</v>
      </c>
      <c r="N2395" s="45">
        <v>2214.7800000000002</v>
      </c>
      <c r="O2395" s="3">
        <v>48.251416666666664</v>
      </c>
      <c r="P2395" s="10">
        <v>128.5</v>
      </c>
    </row>
    <row r="2396" spans="1:16" x14ac:dyDescent="0.35">
      <c r="A2396" s="28" t="s">
        <v>119</v>
      </c>
      <c r="B2396">
        <v>155</v>
      </c>
      <c r="C2396">
        <v>4623</v>
      </c>
      <c r="D2396" s="3">
        <v>317.95</v>
      </c>
      <c r="E2396" s="3">
        <v>127.91</v>
      </c>
      <c r="F2396" s="3">
        <v>46.02</v>
      </c>
      <c r="G2396" s="3">
        <f t="shared" si="37"/>
        <v>2.7794437201216859</v>
      </c>
      <c r="H2396" s="3">
        <v>59.03</v>
      </c>
      <c r="I2396" s="3">
        <v>0.56999999999999995</v>
      </c>
      <c r="J2396" s="3">
        <v>0.36</v>
      </c>
      <c r="K2396" s="3">
        <v>130.1</v>
      </c>
      <c r="L2396" s="3">
        <v>54.4</v>
      </c>
      <c r="M2396" s="42">
        <v>3900.34</v>
      </c>
      <c r="N2396" s="45">
        <v>2354.04</v>
      </c>
      <c r="O2396" s="3">
        <v>48.055870370370364</v>
      </c>
      <c r="P2396" s="10">
        <v>30.97</v>
      </c>
    </row>
    <row r="2397" spans="1:16" x14ac:dyDescent="0.35">
      <c r="A2397" s="28" t="s">
        <v>119</v>
      </c>
      <c r="B2397">
        <v>156</v>
      </c>
      <c r="C2397">
        <v>9171</v>
      </c>
      <c r="D2397" s="3">
        <v>508.25</v>
      </c>
      <c r="E2397" s="3">
        <v>161.87</v>
      </c>
      <c r="F2397" s="3">
        <v>72.14</v>
      </c>
      <c r="G2397" s="3">
        <f t="shared" si="37"/>
        <v>2.2438314388688663</v>
      </c>
      <c r="H2397" s="3">
        <v>77.83</v>
      </c>
      <c r="I2397" s="3">
        <v>0.45</v>
      </c>
      <c r="J2397" s="3">
        <v>0.45</v>
      </c>
      <c r="K2397" s="3">
        <v>168.4</v>
      </c>
      <c r="L2397" s="3">
        <v>85.94</v>
      </c>
      <c r="M2397" s="42">
        <v>4073.58</v>
      </c>
      <c r="N2397" s="45">
        <v>2367.84</v>
      </c>
      <c r="O2397" s="3">
        <v>48.216277777777776</v>
      </c>
      <c r="P2397" s="10">
        <v>12.170000000000002</v>
      </c>
    </row>
    <row r="2398" spans="1:16" x14ac:dyDescent="0.35">
      <c r="A2398" s="28" t="s">
        <v>119</v>
      </c>
      <c r="B2398">
        <v>157</v>
      </c>
      <c r="C2398">
        <v>5125</v>
      </c>
      <c r="D2398" s="3">
        <v>312.17</v>
      </c>
      <c r="E2398" s="3">
        <v>103.77</v>
      </c>
      <c r="F2398" s="3">
        <v>62.88</v>
      </c>
      <c r="G2398" s="3">
        <f t="shared" si="37"/>
        <v>1.6502862595419847</v>
      </c>
      <c r="H2398" s="3">
        <v>7.53</v>
      </c>
      <c r="I2398" s="3">
        <v>0.66</v>
      </c>
      <c r="J2398" s="3">
        <v>0.61</v>
      </c>
      <c r="K2398" s="3">
        <v>108.68</v>
      </c>
      <c r="L2398" s="3">
        <v>72.790000000000006</v>
      </c>
      <c r="M2398" s="42">
        <v>4159.25</v>
      </c>
      <c r="N2398" s="45">
        <v>2439.5700000000002</v>
      </c>
      <c r="O2398" s="3">
        <v>48.295601851851849</v>
      </c>
      <c r="P2398" s="10">
        <v>82.47</v>
      </c>
    </row>
    <row r="2399" spans="1:16" x14ac:dyDescent="0.35">
      <c r="A2399" s="28" t="s">
        <v>119</v>
      </c>
      <c r="B2399">
        <v>158</v>
      </c>
      <c r="C2399">
        <v>1748</v>
      </c>
      <c r="D2399" s="3">
        <v>174.36</v>
      </c>
      <c r="E2399" s="3">
        <v>64.23</v>
      </c>
      <c r="F2399" s="3">
        <v>34.65</v>
      </c>
      <c r="G2399" s="3">
        <f t="shared" si="37"/>
        <v>1.8536796536796538</v>
      </c>
      <c r="H2399" s="3">
        <v>83.12</v>
      </c>
      <c r="I2399" s="3">
        <v>0.72</v>
      </c>
      <c r="J2399" s="3">
        <v>0.54</v>
      </c>
      <c r="K2399" s="3">
        <v>65.510000000000005</v>
      </c>
      <c r="L2399" s="3">
        <v>36.909999999999997</v>
      </c>
      <c r="M2399" s="42">
        <v>4267.6400000000003</v>
      </c>
      <c r="N2399" s="45">
        <v>2437.66</v>
      </c>
      <c r="O2399" s="3">
        <v>48.395962962962962</v>
      </c>
      <c r="P2399" s="10">
        <v>6.8799999999999955</v>
      </c>
    </row>
    <row r="2400" spans="1:16" x14ac:dyDescent="0.35">
      <c r="A2400" s="28" t="s">
        <v>119</v>
      </c>
      <c r="B2400">
        <v>159</v>
      </c>
      <c r="C2400">
        <v>7262</v>
      </c>
      <c r="D2400" s="3">
        <v>393.52</v>
      </c>
      <c r="E2400" s="3">
        <v>109.9</v>
      </c>
      <c r="F2400" s="3">
        <v>84.13</v>
      </c>
      <c r="G2400" s="3">
        <f t="shared" si="37"/>
        <v>1.3063116605253775</v>
      </c>
      <c r="H2400" s="3">
        <v>107.47</v>
      </c>
      <c r="I2400" s="3">
        <v>0.59</v>
      </c>
      <c r="J2400" s="3">
        <v>0.77</v>
      </c>
      <c r="K2400" s="3">
        <v>122.69</v>
      </c>
      <c r="L2400" s="3">
        <v>95.1</v>
      </c>
      <c r="M2400" s="42">
        <v>4843.51</v>
      </c>
      <c r="N2400" s="45">
        <v>2320.92</v>
      </c>
      <c r="O2400" s="3">
        <v>48.929175925925925</v>
      </c>
      <c r="P2400" s="10">
        <v>162.53</v>
      </c>
    </row>
    <row r="2401" spans="1:16" x14ac:dyDescent="0.35">
      <c r="A2401" s="28" t="s">
        <v>119</v>
      </c>
      <c r="B2401">
        <v>160</v>
      </c>
      <c r="C2401">
        <v>5588</v>
      </c>
      <c r="D2401" s="3">
        <v>445.69</v>
      </c>
      <c r="E2401" s="3">
        <v>149.9</v>
      </c>
      <c r="F2401" s="3">
        <v>47.46</v>
      </c>
      <c r="G2401" s="3">
        <f t="shared" si="37"/>
        <v>3.1584492203961232</v>
      </c>
      <c r="H2401" s="3">
        <v>165.28</v>
      </c>
      <c r="I2401" s="3">
        <v>0.35</v>
      </c>
      <c r="J2401" s="3">
        <v>0.32</v>
      </c>
      <c r="K2401" s="3">
        <v>148.43</v>
      </c>
      <c r="L2401" s="3">
        <v>62.08</v>
      </c>
      <c r="M2401" s="42">
        <v>5015.05</v>
      </c>
      <c r="N2401" s="45">
        <v>2307.81</v>
      </c>
      <c r="O2401" s="3">
        <v>49.088009259259259</v>
      </c>
      <c r="P2401" s="10">
        <v>104.72</v>
      </c>
    </row>
    <row r="2402" spans="1:16" x14ac:dyDescent="0.35">
      <c r="A2402" s="28" t="s">
        <v>119</v>
      </c>
      <c r="B2402">
        <v>161</v>
      </c>
      <c r="C2402">
        <v>50228</v>
      </c>
      <c r="D2402" s="3">
        <v>1348.79</v>
      </c>
      <c r="E2402" s="3">
        <v>346.75</v>
      </c>
      <c r="F2402" s="3">
        <v>184.43</v>
      </c>
      <c r="G2402" s="3">
        <f t="shared" si="37"/>
        <v>1.8801171176055955</v>
      </c>
      <c r="H2402" s="3">
        <v>50.25</v>
      </c>
      <c r="I2402" s="3">
        <v>0.35</v>
      </c>
      <c r="J2402" s="3">
        <v>0.53</v>
      </c>
      <c r="K2402" s="3">
        <v>417.14</v>
      </c>
      <c r="L2402" s="3">
        <v>249.19</v>
      </c>
      <c r="M2402" s="42">
        <v>4773.37</v>
      </c>
      <c r="N2402" s="45">
        <v>1932.37</v>
      </c>
      <c r="O2402" s="3">
        <v>48.864231481481482</v>
      </c>
      <c r="P2402" s="10">
        <v>39.75</v>
      </c>
    </row>
    <row r="2403" spans="1:16" x14ac:dyDescent="0.35">
      <c r="A2403" s="28" t="s">
        <v>119</v>
      </c>
      <c r="B2403">
        <v>162</v>
      </c>
      <c r="C2403">
        <v>2721</v>
      </c>
      <c r="D2403" s="3">
        <v>222.75</v>
      </c>
      <c r="E2403" s="3">
        <v>83.33</v>
      </c>
      <c r="F2403" s="3">
        <v>41.57</v>
      </c>
      <c r="G2403" s="3">
        <f t="shared" si="37"/>
        <v>2.004570603800818</v>
      </c>
      <c r="H2403" s="3">
        <v>81.319999999999993</v>
      </c>
      <c r="I2403" s="3">
        <v>0.69</v>
      </c>
      <c r="J2403" s="3">
        <v>0.5</v>
      </c>
      <c r="K2403" s="3">
        <v>86.83</v>
      </c>
      <c r="L2403" s="3">
        <v>46</v>
      </c>
      <c r="M2403" s="42">
        <v>4296.0600000000004</v>
      </c>
      <c r="N2403" s="45">
        <v>1887.53</v>
      </c>
      <c r="O2403" s="3">
        <v>48.422277777777772</v>
      </c>
      <c r="P2403" s="10">
        <v>8.6800000000000068</v>
      </c>
    </row>
    <row r="2404" spans="1:16" x14ac:dyDescent="0.35">
      <c r="A2404" s="28" t="s">
        <v>119</v>
      </c>
      <c r="B2404">
        <v>163</v>
      </c>
      <c r="C2404">
        <v>46354</v>
      </c>
      <c r="D2404" s="3">
        <v>1118.83</v>
      </c>
      <c r="E2404" s="3">
        <v>291.77</v>
      </c>
      <c r="F2404" s="3">
        <v>202.28</v>
      </c>
      <c r="G2404" s="3">
        <f t="shared" si="37"/>
        <v>1.4424065651572078</v>
      </c>
      <c r="H2404" s="3">
        <v>44.65</v>
      </c>
      <c r="I2404" s="3">
        <v>0.47</v>
      </c>
      <c r="J2404" s="3">
        <v>0.69</v>
      </c>
      <c r="K2404" s="3">
        <v>325.61</v>
      </c>
      <c r="L2404" s="3">
        <v>242.91</v>
      </c>
      <c r="M2404" s="42">
        <v>4570.08</v>
      </c>
      <c r="N2404" s="45">
        <v>1789.41</v>
      </c>
      <c r="O2404" s="3">
        <v>48.676000000000002</v>
      </c>
      <c r="P2404" s="10">
        <v>45.35</v>
      </c>
    </row>
    <row r="2405" spans="1:16" x14ac:dyDescent="0.35">
      <c r="A2405" s="28" t="s">
        <v>119</v>
      </c>
      <c r="B2405">
        <v>164</v>
      </c>
      <c r="C2405">
        <v>710</v>
      </c>
      <c r="D2405" s="3">
        <v>98.5</v>
      </c>
      <c r="E2405" s="3">
        <v>34.01</v>
      </c>
      <c r="F2405" s="3">
        <v>26.58</v>
      </c>
      <c r="G2405" s="3">
        <f t="shared" si="37"/>
        <v>1.2795334838224228</v>
      </c>
      <c r="H2405" s="3">
        <v>122.66</v>
      </c>
      <c r="I2405" s="3">
        <v>0.92</v>
      </c>
      <c r="J2405" s="3">
        <v>0.78</v>
      </c>
      <c r="K2405" s="3">
        <v>36.619999999999997</v>
      </c>
      <c r="L2405" s="3">
        <v>27.54</v>
      </c>
      <c r="M2405" s="42">
        <v>4409.93</v>
      </c>
      <c r="N2405" s="45">
        <v>1642.85</v>
      </c>
      <c r="O2405" s="3">
        <v>48.527712962962966</v>
      </c>
      <c r="P2405" s="10">
        <v>147.34</v>
      </c>
    </row>
    <row r="2406" spans="1:16" x14ac:dyDescent="0.35">
      <c r="A2406" s="28" t="s">
        <v>119</v>
      </c>
      <c r="B2406">
        <v>165</v>
      </c>
      <c r="C2406">
        <v>2974</v>
      </c>
      <c r="D2406" s="3">
        <v>202.91</v>
      </c>
      <c r="E2406" s="3">
        <v>76.34</v>
      </c>
      <c r="F2406" s="3">
        <v>49.6</v>
      </c>
      <c r="G2406" s="3">
        <f t="shared" si="37"/>
        <v>1.5391129032258064</v>
      </c>
      <c r="H2406" s="3">
        <v>165.6</v>
      </c>
      <c r="I2406" s="3">
        <v>0.91</v>
      </c>
      <c r="J2406" s="3">
        <v>0.65</v>
      </c>
      <c r="K2406" s="3">
        <v>76.790000000000006</v>
      </c>
      <c r="L2406" s="3">
        <v>50.09</v>
      </c>
      <c r="M2406" s="42">
        <v>4802.1400000000003</v>
      </c>
      <c r="N2406" s="45">
        <v>1750.25</v>
      </c>
      <c r="O2406" s="3">
        <v>48.890870370370372</v>
      </c>
      <c r="P2406" s="10">
        <v>104.4</v>
      </c>
    </row>
    <row r="2407" spans="1:16" x14ac:dyDescent="0.35">
      <c r="A2407" s="28" t="s">
        <v>119</v>
      </c>
      <c r="B2407">
        <v>166</v>
      </c>
      <c r="C2407">
        <v>6926</v>
      </c>
      <c r="D2407" s="3">
        <v>328.59</v>
      </c>
      <c r="E2407" s="3">
        <v>106.69</v>
      </c>
      <c r="F2407" s="3">
        <v>82.66</v>
      </c>
      <c r="G2407" s="3">
        <f t="shared" si="37"/>
        <v>1.290708928139366</v>
      </c>
      <c r="H2407" s="3">
        <v>121.22</v>
      </c>
      <c r="I2407" s="3">
        <v>0.81</v>
      </c>
      <c r="J2407" s="3">
        <v>0.77</v>
      </c>
      <c r="K2407" s="3">
        <v>119.51</v>
      </c>
      <c r="L2407" s="3">
        <v>83.86</v>
      </c>
      <c r="M2407" s="42">
        <v>4969.8</v>
      </c>
      <c r="N2407" s="45">
        <v>1740.73</v>
      </c>
      <c r="O2407" s="3">
        <v>49.046111111111117</v>
      </c>
      <c r="P2407" s="10">
        <v>148.78</v>
      </c>
    </row>
    <row r="2408" spans="1:16" x14ac:dyDescent="0.35">
      <c r="A2408" s="28" t="s">
        <v>119</v>
      </c>
      <c r="B2408">
        <v>167</v>
      </c>
      <c r="C2408">
        <v>2289</v>
      </c>
      <c r="D2408" s="3">
        <v>186.94</v>
      </c>
      <c r="E2408" s="3">
        <v>64.06</v>
      </c>
      <c r="F2408" s="3">
        <v>45.49</v>
      </c>
      <c r="G2408" s="3">
        <f t="shared" si="37"/>
        <v>1.4082215871620136</v>
      </c>
      <c r="H2408" s="3">
        <v>77.900000000000006</v>
      </c>
      <c r="I2408" s="3">
        <v>0.82</v>
      </c>
      <c r="J2408" s="3">
        <v>0.71</v>
      </c>
      <c r="K2408" s="3">
        <v>69.64</v>
      </c>
      <c r="L2408" s="3">
        <v>49.63</v>
      </c>
      <c r="M2408" s="42">
        <v>4951.09</v>
      </c>
      <c r="N2408" s="45">
        <v>1470.64</v>
      </c>
      <c r="O2408" s="3">
        <v>49.028787037037034</v>
      </c>
      <c r="P2408" s="10">
        <v>12.099999999999994</v>
      </c>
    </row>
    <row r="2409" spans="1:16" x14ac:dyDescent="0.35">
      <c r="A2409" s="28" t="s">
        <v>119</v>
      </c>
      <c r="B2409">
        <v>168</v>
      </c>
      <c r="C2409">
        <v>2685</v>
      </c>
      <c r="D2409" s="3">
        <v>233.78</v>
      </c>
      <c r="E2409" s="3">
        <v>72.569999999999993</v>
      </c>
      <c r="F2409" s="3">
        <v>47.11</v>
      </c>
      <c r="G2409" s="3">
        <f t="shared" si="37"/>
        <v>1.5404372744640202</v>
      </c>
      <c r="H2409" s="3">
        <v>1.74</v>
      </c>
      <c r="I2409" s="3">
        <v>0.62</v>
      </c>
      <c r="J2409" s="3">
        <v>0.65</v>
      </c>
      <c r="K2409" s="3">
        <v>76.94</v>
      </c>
      <c r="L2409" s="3">
        <v>58.64</v>
      </c>
      <c r="M2409" s="42">
        <v>4733.3900000000003</v>
      </c>
      <c r="N2409" s="45">
        <v>1467.38</v>
      </c>
      <c r="O2409" s="3">
        <v>48.82721296296296</v>
      </c>
      <c r="P2409" s="10">
        <v>88.26</v>
      </c>
    </row>
    <row r="2410" spans="1:16" x14ac:dyDescent="0.35">
      <c r="A2410" s="28" t="s">
        <v>119</v>
      </c>
      <c r="B2410">
        <v>169</v>
      </c>
      <c r="C2410">
        <v>12836</v>
      </c>
      <c r="D2410" s="3">
        <v>455.6</v>
      </c>
      <c r="E2410" s="3">
        <v>150.61000000000001</v>
      </c>
      <c r="F2410" s="3">
        <v>108.51</v>
      </c>
      <c r="G2410" s="3">
        <f t="shared" si="37"/>
        <v>1.3879826744078887</v>
      </c>
      <c r="H2410" s="3">
        <v>69.989999999999995</v>
      </c>
      <c r="I2410" s="3">
        <v>0.78</v>
      </c>
      <c r="J2410" s="3">
        <v>0.72</v>
      </c>
      <c r="K2410" s="3">
        <v>166.69</v>
      </c>
      <c r="L2410" s="3">
        <v>112.7</v>
      </c>
      <c r="M2410" s="42">
        <v>4725.3900000000003</v>
      </c>
      <c r="N2410" s="45">
        <v>1354.2</v>
      </c>
      <c r="O2410" s="3">
        <v>48.819805555555554</v>
      </c>
      <c r="P2410" s="10">
        <v>20.010000000000005</v>
      </c>
    </row>
    <row r="2411" spans="1:16" x14ac:dyDescent="0.35">
      <c r="A2411" s="28" t="s">
        <v>119</v>
      </c>
      <c r="B2411">
        <v>170</v>
      </c>
      <c r="C2411">
        <v>2047</v>
      </c>
      <c r="D2411" s="3">
        <v>176.29</v>
      </c>
      <c r="E2411" s="3">
        <v>62.31</v>
      </c>
      <c r="F2411" s="3">
        <v>41.83</v>
      </c>
      <c r="G2411" s="3">
        <f t="shared" si="37"/>
        <v>1.4896007650011955</v>
      </c>
      <c r="H2411" s="3">
        <v>81.349999999999994</v>
      </c>
      <c r="I2411" s="3">
        <v>0.83</v>
      </c>
      <c r="J2411" s="3">
        <v>0.67</v>
      </c>
      <c r="K2411" s="3">
        <v>61.39</v>
      </c>
      <c r="L2411" s="3">
        <v>43.72</v>
      </c>
      <c r="M2411" s="42">
        <v>4656.46</v>
      </c>
      <c r="N2411" s="45">
        <v>1457.55</v>
      </c>
      <c r="O2411" s="3">
        <v>48.755981481481477</v>
      </c>
      <c r="P2411" s="10">
        <v>8.6500000000000057</v>
      </c>
    </row>
    <row r="2412" spans="1:16" x14ac:dyDescent="0.35">
      <c r="A2412" s="28" t="s">
        <v>119</v>
      </c>
      <c r="B2412">
        <v>171</v>
      </c>
      <c r="C2412">
        <v>15582</v>
      </c>
      <c r="D2412" s="3">
        <v>626.67999999999995</v>
      </c>
      <c r="E2412" s="3">
        <v>195.57</v>
      </c>
      <c r="F2412" s="3">
        <v>101.45</v>
      </c>
      <c r="G2412" s="3">
        <f t="shared" si="37"/>
        <v>1.9277476589452931</v>
      </c>
      <c r="H2412" s="3">
        <v>39.86</v>
      </c>
      <c r="I2412" s="3">
        <v>0.5</v>
      </c>
      <c r="J2412" s="3">
        <v>0.52</v>
      </c>
      <c r="K2412" s="3">
        <v>236.81</v>
      </c>
      <c r="L2412" s="3">
        <v>122.67</v>
      </c>
      <c r="M2412" s="42">
        <v>4556.5</v>
      </c>
      <c r="N2412" s="45">
        <v>1362.56</v>
      </c>
      <c r="O2412" s="3">
        <v>48.663425925925928</v>
      </c>
      <c r="P2412" s="10">
        <v>50.14</v>
      </c>
    </row>
    <row r="2413" spans="1:16" x14ac:dyDescent="0.35">
      <c r="A2413" s="28" t="s">
        <v>119</v>
      </c>
      <c r="B2413">
        <v>172</v>
      </c>
      <c r="C2413">
        <v>5942</v>
      </c>
      <c r="D2413" s="3">
        <v>334.57</v>
      </c>
      <c r="E2413" s="3">
        <v>94.08</v>
      </c>
      <c r="F2413" s="3">
        <v>80.42</v>
      </c>
      <c r="G2413" s="3">
        <f t="shared" si="37"/>
        <v>1.1698582442178562</v>
      </c>
      <c r="H2413" s="3">
        <v>68.11</v>
      </c>
      <c r="I2413" s="3">
        <v>0.67</v>
      </c>
      <c r="J2413" s="3">
        <v>0.85</v>
      </c>
      <c r="K2413" s="3">
        <v>109.86</v>
      </c>
      <c r="L2413" s="3">
        <v>87</v>
      </c>
      <c r="M2413" s="42">
        <v>4702.0600000000004</v>
      </c>
      <c r="N2413" s="45">
        <v>1074.76</v>
      </c>
      <c r="O2413" s="3">
        <v>48.798203703703699</v>
      </c>
      <c r="P2413" s="10">
        <v>21.89</v>
      </c>
    </row>
    <row r="2414" spans="1:16" x14ac:dyDescent="0.35">
      <c r="A2414" s="28" t="s">
        <v>119</v>
      </c>
      <c r="B2414">
        <v>173</v>
      </c>
      <c r="C2414">
        <v>1817</v>
      </c>
      <c r="D2414" s="3">
        <v>156.62</v>
      </c>
      <c r="E2414" s="3">
        <v>52.81</v>
      </c>
      <c r="F2414" s="3">
        <v>43.81</v>
      </c>
      <c r="G2414" s="3">
        <f t="shared" si="37"/>
        <v>1.2054325496461995</v>
      </c>
      <c r="H2414" s="3">
        <v>89.47</v>
      </c>
      <c r="I2414" s="3">
        <v>0.93</v>
      </c>
      <c r="J2414" s="3">
        <v>0.83</v>
      </c>
      <c r="K2414" s="3">
        <v>53.76</v>
      </c>
      <c r="L2414" s="3">
        <v>43</v>
      </c>
      <c r="M2414" s="42">
        <v>4566.18</v>
      </c>
      <c r="N2414" s="45">
        <v>1041.0999999999999</v>
      </c>
      <c r="O2414" s="3">
        <v>48.672388888888889</v>
      </c>
      <c r="P2414" s="10">
        <v>0.53000000000000114</v>
      </c>
    </row>
    <row r="2415" spans="1:16" x14ac:dyDescent="0.35">
      <c r="A2415" s="28" t="s">
        <v>119</v>
      </c>
      <c r="B2415">
        <v>174</v>
      </c>
      <c r="C2415">
        <v>8042</v>
      </c>
      <c r="D2415" s="3">
        <v>392.13</v>
      </c>
      <c r="E2415" s="3">
        <v>143.22999999999999</v>
      </c>
      <c r="F2415" s="3">
        <v>71.489999999999995</v>
      </c>
      <c r="G2415" s="3">
        <f t="shared" si="37"/>
        <v>2.0034969925863759</v>
      </c>
      <c r="H2415" s="3">
        <v>171.07</v>
      </c>
      <c r="I2415" s="3">
        <v>0.66</v>
      </c>
      <c r="J2415" s="3">
        <v>0.5</v>
      </c>
      <c r="K2415" s="3">
        <v>147.96</v>
      </c>
      <c r="L2415" s="3">
        <v>74.900000000000006</v>
      </c>
      <c r="M2415" s="42">
        <v>4602.6000000000004</v>
      </c>
      <c r="N2415" s="45">
        <v>758.58</v>
      </c>
      <c r="O2415" s="3">
        <v>48.706111111111113</v>
      </c>
      <c r="P2415" s="10">
        <v>98.93</v>
      </c>
    </row>
    <row r="2416" spans="1:16" x14ac:dyDescent="0.35">
      <c r="A2416" s="28" t="s">
        <v>119</v>
      </c>
      <c r="B2416">
        <v>175</v>
      </c>
      <c r="C2416">
        <v>34737</v>
      </c>
      <c r="D2416" s="3">
        <v>907.45</v>
      </c>
      <c r="E2416" s="3">
        <v>244.15</v>
      </c>
      <c r="F2416" s="3">
        <v>181.15</v>
      </c>
      <c r="G2416" s="3">
        <f t="shared" si="37"/>
        <v>1.3477780844603919</v>
      </c>
      <c r="H2416" s="3">
        <v>87.79</v>
      </c>
      <c r="I2416" s="3">
        <v>0.53</v>
      </c>
      <c r="J2416" s="3">
        <v>0.74</v>
      </c>
      <c r="K2416" s="3">
        <v>284.92</v>
      </c>
      <c r="L2416" s="3">
        <v>205.07</v>
      </c>
      <c r="M2416" s="42">
        <v>4915.51</v>
      </c>
      <c r="N2416" s="45">
        <v>860.83</v>
      </c>
      <c r="O2416" s="3">
        <v>48.995842592592595</v>
      </c>
      <c r="P2416" s="10">
        <v>2.2099999999999937</v>
      </c>
    </row>
    <row r="2417" spans="1:16" x14ac:dyDescent="0.35">
      <c r="A2417" s="28" t="s">
        <v>119</v>
      </c>
      <c r="B2417">
        <v>176</v>
      </c>
      <c r="C2417">
        <v>1953</v>
      </c>
      <c r="D2417" s="3">
        <v>162.71</v>
      </c>
      <c r="E2417" s="3">
        <v>58.22</v>
      </c>
      <c r="F2417" s="3">
        <v>42.71</v>
      </c>
      <c r="G2417" s="3">
        <f t="shared" si="37"/>
        <v>1.3631468040271599</v>
      </c>
      <c r="H2417" s="3">
        <v>0.36</v>
      </c>
      <c r="I2417" s="3">
        <v>0.93</v>
      </c>
      <c r="J2417" s="3">
        <v>0.73</v>
      </c>
      <c r="K2417" s="3">
        <v>58.24</v>
      </c>
      <c r="L2417" s="3">
        <v>41</v>
      </c>
      <c r="M2417" s="42">
        <v>5083.2299999999996</v>
      </c>
      <c r="N2417" s="45">
        <v>886.98</v>
      </c>
      <c r="O2417" s="3">
        <v>49.151138888888887</v>
      </c>
      <c r="P2417" s="10">
        <v>89.64</v>
      </c>
    </row>
    <row r="2418" spans="1:16" x14ac:dyDescent="0.35">
      <c r="A2418" s="28" t="s">
        <v>119</v>
      </c>
      <c r="B2418">
        <v>177</v>
      </c>
      <c r="C2418">
        <v>10681</v>
      </c>
      <c r="D2418" s="3">
        <v>436.44</v>
      </c>
      <c r="E2418" s="3">
        <v>155.80000000000001</v>
      </c>
      <c r="F2418" s="3">
        <v>87.29</v>
      </c>
      <c r="G2418" s="3">
        <f t="shared" si="37"/>
        <v>1.7848550807652652</v>
      </c>
      <c r="H2418" s="3">
        <v>96.22</v>
      </c>
      <c r="I2418" s="3">
        <v>0.7</v>
      </c>
      <c r="J2418" s="3">
        <v>0.56000000000000005</v>
      </c>
      <c r="K2418" s="3">
        <v>153.53</v>
      </c>
      <c r="L2418" s="3">
        <v>92</v>
      </c>
      <c r="M2418" s="42">
        <v>5109.45</v>
      </c>
      <c r="N2418" s="45">
        <v>999.15</v>
      </c>
      <c r="O2418" s="3">
        <v>49.175416666666663</v>
      </c>
      <c r="P2418" s="10">
        <v>173.78</v>
      </c>
    </row>
    <row r="2419" spans="1:16" x14ac:dyDescent="0.35">
      <c r="A2419" s="28" t="s">
        <v>119</v>
      </c>
      <c r="B2419">
        <v>178</v>
      </c>
      <c r="C2419">
        <v>919</v>
      </c>
      <c r="D2419" s="3">
        <v>108.95</v>
      </c>
      <c r="E2419" s="3">
        <v>36.229999999999997</v>
      </c>
      <c r="F2419" s="3">
        <v>32.299999999999997</v>
      </c>
      <c r="G2419" s="3">
        <f t="shared" si="37"/>
        <v>1.1216718266253869</v>
      </c>
      <c r="H2419" s="3">
        <v>95.78</v>
      </c>
      <c r="I2419" s="3">
        <v>0.97</v>
      </c>
      <c r="J2419" s="3">
        <v>0.89</v>
      </c>
      <c r="K2419" s="3">
        <v>38.33</v>
      </c>
      <c r="L2419" s="3">
        <v>32.17</v>
      </c>
      <c r="M2419" s="42">
        <v>5492.52</v>
      </c>
      <c r="N2419" s="45">
        <v>809.58</v>
      </c>
      <c r="O2419" s="3">
        <v>49.530111111111118</v>
      </c>
      <c r="P2419" s="10">
        <v>174.22</v>
      </c>
    </row>
    <row r="2420" spans="1:16" x14ac:dyDescent="0.35">
      <c r="A2420" s="28" t="s">
        <v>119</v>
      </c>
      <c r="B2420">
        <v>179</v>
      </c>
      <c r="C2420">
        <v>1638</v>
      </c>
      <c r="D2420" s="3">
        <v>156.46</v>
      </c>
      <c r="E2420" s="3">
        <v>56.6</v>
      </c>
      <c r="F2420" s="3">
        <v>36.85</v>
      </c>
      <c r="G2420" s="3">
        <f t="shared" si="37"/>
        <v>1.5359565807327</v>
      </c>
      <c r="H2420" s="3">
        <v>156.9</v>
      </c>
      <c r="I2420" s="3">
        <v>0.84</v>
      </c>
      <c r="J2420" s="3">
        <v>0.65</v>
      </c>
      <c r="K2420" s="3">
        <v>58.25</v>
      </c>
      <c r="L2420" s="3">
        <v>39.020000000000003</v>
      </c>
      <c r="M2420" s="42">
        <v>5369.07</v>
      </c>
      <c r="N2420" s="45">
        <v>984.52</v>
      </c>
      <c r="O2420" s="3">
        <v>49.415805555555558</v>
      </c>
      <c r="P2420" s="10">
        <v>113.1</v>
      </c>
    </row>
    <row r="2421" spans="1:16" x14ac:dyDescent="0.35">
      <c r="A2421" s="28" t="s">
        <v>119</v>
      </c>
      <c r="B2421">
        <v>180</v>
      </c>
      <c r="C2421">
        <v>1780</v>
      </c>
      <c r="D2421" s="3">
        <v>154.19</v>
      </c>
      <c r="E2421" s="3">
        <v>54.59</v>
      </c>
      <c r="F2421" s="3">
        <v>41.52</v>
      </c>
      <c r="G2421" s="3">
        <f t="shared" si="37"/>
        <v>1.3147880539499037</v>
      </c>
      <c r="H2421" s="3">
        <v>57.64</v>
      </c>
      <c r="I2421" s="3">
        <v>0.94</v>
      </c>
      <c r="J2421" s="3">
        <v>0.76</v>
      </c>
      <c r="K2421" s="3">
        <v>57.7</v>
      </c>
      <c r="L2421" s="3">
        <v>42.92</v>
      </c>
      <c r="M2421" s="42">
        <v>5608.63</v>
      </c>
      <c r="N2421" s="45">
        <v>1006.5</v>
      </c>
      <c r="O2421" s="3">
        <v>49.637620370370371</v>
      </c>
      <c r="P2421" s="10">
        <v>32.36</v>
      </c>
    </row>
    <row r="2422" spans="1:16" x14ac:dyDescent="0.35">
      <c r="A2422" s="28" t="s">
        <v>119</v>
      </c>
      <c r="B2422">
        <v>181</v>
      </c>
      <c r="C2422">
        <v>2813</v>
      </c>
      <c r="D2422" s="3">
        <v>204.21</v>
      </c>
      <c r="E2422" s="3">
        <v>75.94</v>
      </c>
      <c r="F2422" s="3">
        <v>47.17</v>
      </c>
      <c r="G2422" s="3">
        <f t="shared" si="37"/>
        <v>1.6099215603137587</v>
      </c>
      <c r="H2422" s="3">
        <v>81.13</v>
      </c>
      <c r="I2422" s="3">
        <v>0.85</v>
      </c>
      <c r="J2422" s="3">
        <v>0.62</v>
      </c>
      <c r="K2422" s="3">
        <v>80.05</v>
      </c>
      <c r="L2422" s="3">
        <v>50</v>
      </c>
      <c r="M2422" s="42">
        <v>5755.77</v>
      </c>
      <c r="N2422" s="45">
        <v>936.65</v>
      </c>
      <c r="O2422" s="3">
        <v>49.773861111111117</v>
      </c>
      <c r="P2422" s="10">
        <v>8.8700000000000045</v>
      </c>
    </row>
    <row r="2423" spans="1:16" x14ac:dyDescent="0.35">
      <c r="A2423" s="28" t="s">
        <v>119</v>
      </c>
      <c r="B2423">
        <v>182</v>
      </c>
      <c r="C2423">
        <v>1864</v>
      </c>
      <c r="D2423" s="3">
        <v>160.4</v>
      </c>
      <c r="E2423" s="3">
        <v>58.72</v>
      </c>
      <c r="F2423" s="3">
        <v>40.42</v>
      </c>
      <c r="G2423" s="3">
        <f t="shared" si="37"/>
        <v>1.4527461652647204</v>
      </c>
      <c r="H2423" s="3">
        <v>145</v>
      </c>
      <c r="I2423" s="3">
        <v>0.91</v>
      </c>
      <c r="J2423" s="3">
        <v>0.69</v>
      </c>
      <c r="K2423" s="3">
        <v>59.82</v>
      </c>
      <c r="L2423" s="3">
        <v>41.6</v>
      </c>
      <c r="M2423" s="42">
        <v>5836.27</v>
      </c>
      <c r="N2423" s="45">
        <v>913.22</v>
      </c>
      <c r="O2423" s="3">
        <v>49.848398148148149</v>
      </c>
      <c r="P2423" s="10">
        <v>125</v>
      </c>
    </row>
    <row r="2424" spans="1:16" x14ac:dyDescent="0.35">
      <c r="A2424" s="28" t="s">
        <v>119</v>
      </c>
      <c r="B2424">
        <v>183</v>
      </c>
      <c r="C2424">
        <v>8596</v>
      </c>
      <c r="D2424" s="3">
        <v>359.7</v>
      </c>
      <c r="E2424" s="3">
        <v>108.84</v>
      </c>
      <c r="F2424" s="3">
        <v>100.56</v>
      </c>
      <c r="G2424" s="3">
        <f t="shared" si="37"/>
        <v>1.0823389021479715</v>
      </c>
      <c r="H2424" s="3">
        <v>32.159999999999997</v>
      </c>
      <c r="I2424" s="3">
        <v>0.83</v>
      </c>
      <c r="J2424" s="3">
        <v>0.92</v>
      </c>
      <c r="K2424" s="3">
        <v>115.6</v>
      </c>
      <c r="L2424" s="3">
        <v>106.41</v>
      </c>
      <c r="M2424" s="42">
        <v>5235.4799999999996</v>
      </c>
      <c r="N2424" s="45">
        <v>1129.49</v>
      </c>
      <c r="O2424" s="3">
        <v>49.292111111111105</v>
      </c>
      <c r="P2424" s="10">
        <v>57.84</v>
      </c>
    </row>
    <row r="2425" spans="1:16" x14ac:dyDescent="0.35">
      <c r="A2425" s="28" t="s">
        <v>119</v>
      </c>
      <c r="B2425">
        <v>184</v>
      </c>
      <c r="C2425">
        <v>2679</v>
      </c>
      <c r="D2425" s="3">
        <v>199.9</v>
      </c>
      <c r="E2425" s="3">
        <v>69.17</v>
      </c>
      <c r="F2425" s="3">
        <v>49.31</v>
      </c>
      <c r="G2425" s="3">
        <f t="shared" si="37"/>
        <v>1.4027580612451835</v>
      </c>
      <c r="H2425" s="3">
        <v>46.14</v>
      </c>
      <c r="I2425" s="3">
        <v>0.84</v>
      </c>
      <c r="J2425" s="3">
        <v>0.71</v>
      </c>
      <c r="K2425" s="3">
        <v>68.41</v>
      </c>
      <c r="L2425" s="3">
        <v>50.91</v>
      </c>
      <c r="M2425" s="42">
        <v>5107.68</v>
      </c>
      <c r="N2425" s="45">
        <v>1349.38</v>
      </c>
      <c r="O2425" s="3">
        <v>49.173777777777779</v>
      </c>
      <c r="P2425" s="10">
        <v>43.86</v>
      </c>
    </row>
    <row r="2426" spans="1:16" x14ac:dyDescent="0.35">
      <c r="A2426" s="28" t="s">
        <v>119</v>
      </c>
      <c r="B2426">
        <v>185</v>
      </c>
      <c r="C2426">
        <v>4227</v>
      </c>
      <c r="D2426" s="3">
        <v>252.42</v>
      </c>
      <c r="E2426" s="3">
        <v>88.05</v>
      </c>
      <c r="F2426" s="3">
        <v>61.12</v>
      </c>
      <c r="G2426" s="3">
        <f t="shared" si="37"/>
        <v>1.4406086387434556</v>
      </c>
      <c r="H2426" s="3">
        <v>84.79</v>
      </c>
      <c r="I2426" s="3">
        <v>0.83</v>
      </c>
      <c r="J2426" s="3">
        <v>0.69</v>
      </c>
      <c r="K2426" s="3">
        <v>90.26</v>
      </c>
      <c r="L2426" s="3">
        <v>66</v>
      </c>
      <c r="M2426" s="42">
        <v>5147.45</v>
      </c>
      <c r="N2426" s="45">
        <v>1403.81</v>
      </c>
      <c r="O2426" s="3">
        <v>49.210601851851848</v>
      </c>
      <c r="P2426" s="10">
        <v>5.2099999999999937</v>
      </c>
    </row>
    <row r="2427" spans="1:16" x14ac:dyDescent="0.35">
      <c r="A2427" s="28" t="s">
        <v>119</v>
      </c>
      <c r="B2427">
        <v>186</v>
      </c>
      <c r="C2427">
        <v>1797</v>
      </c>
      <c r="D2427" s="3">
        <v>158.36000000000001</v>
      </c>
      <c r="E2427" s="3">
        <v>51.57</v>
      </c>
      <c r="F2427" s="3">
        <v>44.37</v>
      </c>
      <c r="G2427" s="3">
        <f t="shared" si="37"/>
        <v>1.1622718052738337</v>
      </c>
      <c r="H2427" s="3">
        <v>89.31</v>
      </c>
      <c r="I2427" s="3">
        <v>0.9</v>
      </c>
      <c r="J2427" s="3">
        <v>0.86</v>
      </c>
      <c r="K2427" s="3">
        <v>56.32</v>
      </c>
      <c r="L2427" s="3">
        <v>44.94</v>
      </c>
      <c r="M2427" s="42">
        <v>5276.66</v>
      </c>
      <c r="N2427" s="45">
        <v>1394.76</v>
      </c>
      <c r="O2427" s="3">
        <v>49.330240740740742</v>
      </c>
      <c r="P2427" s="10">
        <v>0.68999999999999773</v>
      </c>
    </row>
    <row r="2428" spans="1:16" x14ac:dyDescent="0.35">
      <c r="A2428" s="28" t="s">
        <v>119</v>
      </c>
      <c r="B2428">
        <v>187</v>
      </c>
      <c r="C2428">
        <v>5572</v>
      </c>
      <c r="D2428" s="3">
        <v>305.88</v>
      </c>
      <c r="E2428" s="3">
        <v>90.99</v>
      </c>
      <c r="F2428" s="3">
        <v>77.97</v>
      </c>
      <c r="G2428" s="3">
        <f t="shared" si="37"/>
        <v>1.1669873028087725</v>
      </c>
      <c r="H2428" s="3">
        <v>65.91</v>
      </c>
      <c r="I2428" s="3">
        <v>0.75</v>
      </c>
      <c r="J2428" s="3">
        <v>0.86</v>
      </c>
      <c r="K2428" s="3">
        <v>100.72</v>
      </c>
      <c r="L2428" s="3">
        <v>83.31</v>
      </c>
      <c r="M2428" s="42">
        <v>5466.34</v>
      </c>
      <c r="N2428" s="45">
        <v>1340.63</v>
      </c>
      <c r="O2428" s="3">
        <v>49.505870370370367</v>
      </c>
      <c r="P2428" s="10">
        <v>24.090000000000003</v>
      </c>
    </row>
    <row r="2429" spans="1:16" x14ac:dyDescent="0.35">
      <c r="A2429" s="28" t="s">
        <v>119</v>
      </c>
      <c r="B2429">
        <v>188</v>
      </c>
      <c r="C2429">
        <v>885</v>
      </c>
      <c r="D2429" s="3">
        <v>118.1</v>
      </c>
      <c r="E2429" s="3">
        <v>49.15</v>
      </c>
      <c r="F2429" s="3">
        <v>22.93</v>
      </c>
      <c r="G2429" s="3">
        <f t="shared" si="37"/>
        <v>2.1434801569995638</v>
      </c>
      <c r="H2429" s="3">
        <v>142.99</v>
      </c>
      <c r="I2429" s="3">
        <v>0.8</v>
      </c>
      <c r="J2429" s="3">
        <v>0.47</v>
      </c>
      <c r="K2429" s="3">
        <v>49.04</v>
      </c>
      <c r="L2429" s="3">
        <v>23.53</v>
      </c>
      <c r="M2429" s="42">
        <v>5116.5</v>
      </c>
      <c r="N2429" s="45">
        <v>1218.3399999999999</v>
      </c>
      <c r="O2429" s="3">
        <v>49.181944444444447</v>
      </c>
      <c r="P2429" s="10">
        <v>127.00999999999999</v>
      </c>
    </row>
    <row r="2430" spans="1:16" x14ac:dyDescent="0.35">
      <c r="A2430" s="28" t="s">
        <v>119</v>
      </c>
      <c r="B2430">
        <v>189</v>
      </c>
      <c r="C2430">
        <v>4121</v>
      </c>
      <c r="D2430" s="3">
        <v>243.03</v>
      </c>
      <c r="E2430" s="3">
        <v>88.67</v>
      </c>
      <c r="F2430" s="3">
        <v>59.18</v>
      </c>
      <c r="G2430" s="3">
        <f t="shared" si="37"/>
        <v>1.4983102399459278</v>
      </c>
      <c r="H2430" s="3">
        <v>44.78</v>
      </c>
      <c r="I2430" s="3">
        <v>0.88</v>
      </c>
      <c r="J2430" s="3">
        <v>0.67</v>
      </c>
      <c r="K2430" s="3">
        <v>89.38</v>
      </c>
      <c r="L2430" s="3">
        <v>63.96</v>
      </c>
      <c r="M2430" s="42">
        <v>5131.28</v>
      </c>
      <c r="N2430" s="45">
        <v>1510.66</v>
      </c>
      <c r="O2430" s="3">
        <v>49.195629629629629</v>
      </c>
      <c r="P2430" s="10">
        <v>45.22</v>
      </c>
    </row>
    <row r="2431" spans="1:16" x14ac:dyDescent="0.35">
      <c r="A2431" s="28" t="s">
        <v>119</v>
      </c>
      <c r="B2431">
        <v>190</v>
      </c>
      <c r="C2431">
        <v>12443</v>
      </c>
      <c r="D2431" s="3">
        <v>515.13</v>
      </c>
      <c r="E2431" s="3">
        <v>186.39</v>
      </c>
      <c r="F2431" s="3">
        <v>85</v>
      </c>
      <c r="G2431" s="3">
        <f t="shared" si="37"/>
        <v>2.1928235294117644</v>
      </c>
      <c r="H2431" s="3">
        <v>84.32</v>
      </c>
      <c r="I2431" s="3">
        <v>0.59</v>
      </c>
      <c r="J2431" s="3">
        <v>0.46</v>
      </c>
      <c r="K2431" s="3">
        <v>189.49</v>
      </c>
      <c r="L2431" s="3">
        <v>98.46</v>
      </c>
      <c r="M2431" s="42">
        <v>5297.73</v>
      </c>
      <c r="N2431" s="45">
        <v>1603.47</v>
      </c>
      <c r="O2431" s="3">
        <v>49.349749999999993</v>
      </c>
      <c r="P2431" s="10">
        <v>5.6800000000000068</v>
      </c>
    </row>
    <row r="2432" spans="1:16" x14ac:dyDescent="0.35">
      <c r="A2432" s="28" t="s">
        <v>119</v>
      </c>
      <c r="B2432">
        <v>191</v>
      </c>
      <c r="C2432">
        <v>4985</v>
      </c>
      <c r="D2432" s="3">
        <v>260.32</v>
      </c>
      <c r="E2432" s="3">
        <v>93.79</v>
      </c>
      <c r="F2432" s="3">
        <v>67.67</v>
      </c>
      <c r="G2432" s="3">
        <f t="shared" si="37"/>
        <v>1.3859908378897592</v>
      </c>
      <c r="H2432" s="3">
        <v>67.31</v>
      </c>
      <c r="I2432" s="3">
        <v>0.92</v>
      </c>
      <c r="J2432" s="3">
        <v>0.72</v>
      </c>
      <c r="K2432" s="3">
        <v>96.32</v>
      </c>
      <c r="L2432" s="3">
        <v>69.34</v>
      </c>
      <c r="M2432" s="42">
        <v>5575.47</v>
      </c>
      <c r="N2432" s="45">
        <v>1521.15</v>
      </c>
      <c r="O2432" s="3">
        <v>49.60691666666667</v>
      </c>
      <c r="P2432" s="10">
        <v>22.689999999999998</v>
      </c>
    </row>
    <row r="2433" spans="1:16" x14ac:dyDescent="0.35">
      <c r="A2433" s="28" t="s">
        <v>119</v>
      </c>
      <c r="B2433">
        <v>192</v>
      </c>
      <c r="C2433">
        <v>14052</v>
      </c>
      <c r="D2433" s="3">
        <v>543.55999999999995</v>
      </c>
      <c r="E2433" s="3">
        <v>141.76</v>
      </c>
      <c r="F2433" s="3">
        <v>126.21</v>
      </c>
      <c r="G2433" s="3">
        <f t="shared" si="37"/>
        <v>1.1232073528246573</v>
      </c>
      <c r="H2433" s="3">
        <v>146.38999999999999</v>
      </c>
      <c r="I2433" s="3">
        <v>0.6</v>
      </c>
      <c r="J2433" s="3">
        <v>0.89</v>
      </c>
      <c r="K2433" s="3">
        <v>159.25</v>
      </c>
      <c r="L2433" s="3">
        <v>141.79</v>
      </c>
      <c r="M2433" s="42">
        <v>5647.18</v>
      </c>
      <c r="N2433" s="45">
        <v>1744.37</v>
      </c>
      <c r="O2433" s="3">
        <v>49.673314814814816</v>
      </c>
      <c r="P2433" s="10">
        <v>123.61000000000001</v>
      </c>
    </row>
    <row r="2434" spans="1:16" x14ac:dyDescent="0.35">
      <c r="A2434" s="28" t="s">
        <v>119</v>
      </c>
      <c r="B2434">
        <v>193</v>
      </c>
      <c r="C2434">
        <v>2369</v>
      </c>
      <c r="D2434" s="3">
        <v>180.78</v>
      </c>
      <c r="E2434" s="3">
        <v>58.23</v>
      </c>
      <c r="F2434" s="3">
        <v>51.8</v>
      </c>
      <c r="G2434" s="3">
        <f t="shared" si="37"/>
        <v>1.1241312741312741</v>
      </c>
      <c r="H2434" s="3">
        <v>26.56</v>
      </c>
      <c r="I2434" s="3">
        <v>0.91</v>
      </c>
      <c r="J2434" s="3">
        <v>0.89</v>
      </c>
      <c r="K2434" s="3">
        <v>62.37</v>
      </c>
      <c r="L2434" s="3">
        <v>51.77</v>
      </c>
      <c r="M2434" s="42">
        <v>5755.97</v>
      </c>
      <c r="N2434" s="45">
        <v>1769.83</v>
      </c>
      <c r="O2434" s="3">
        <v>49.774046296296298</v>
      </c>
      <c r="P2434" s="10">
        <v>63.44</v>
      </c>
    </row>
    <row r="2435" spans="1:16" x14ac:dyDescent="0.35">
      <c r="A2435" s="28" t="s">
        <v>119</v>
      </c>
      <c r="B2435">
        <v>194</v>
      </c>
      <c r="C2435">
        <v>2272</v>
      </c>
      <c r="D2435" s="3">
        <v>175.67</v>
      </c>
      <c r="E2435" s="3">
        <v>59.26</v>
      </c>
      <c r="F2435" s="3">
        <v>48.81</v>
      </c>
      <c r="G2435" s="3">
        <f t="shared" si="37"/>
        <v>1.2140954722392951</v>
      </c>
      <c r="H2435" s="3">
        <v>164.51</v>
      </c>
      <c r="I2435" s="3">
        <v>0.93</v>
      </c>
      <c r="J2435" s="3">
        <v>0.82</v>
      </c>
      <c r="K2435" s="3">
        <v>61.81</v>
      </c>
      <c r="L2435" s="3">
        <v>50.54</v>
      </c>
      <c r="M2435" s="42">
        <v>5075.97</v>
      </c>
      <c r="N2435" s="45">
        <v>1774.89</v>
      </c>
      <c r="O2435" s="3">
        <v>49.144416666666665</v>
      </c>
      <c r="P2435" s="10">
        <v>105.49000000000001</v>
      </c>
    </row>
    <row r="2436" spans="1:16" x14ac:dyDescent="0.35">
      <c r="A2436" s="28" t="s">
        <v>119</v>
      </c>
      <c r="B2436">
        <v>195</v>
      </c>
      <c r="C2436">
        <v>4977</v>
      </c>
      <c r="D2436" s="3">
        <v>266.88</v>
      </c>
      <c r="E2436" s="3">
        <v>98.82</v>
      </c>
      <c r="F2436" s="3">
        <v>64.13</v>
      </c>
      <c r="G2436" s="3">
        <f t="shared" si="37"/>
        <v>1.5409324808981757</v>
      </c>
      <c r="H2436" s="3">
        <v>42.66</v>
      </c>
      <c r="I2436" s="3">
        <v>0.88</v>
      </c>
      <c r="J2436" s="3">
        <v>0.65</v>
      </c>
      <c r="K2436" s="3">
        <v>97.2</v>
      </c>
      <c r="L2436" s="3">
        <v>63.43</v>
      </c>
      <c r="M2436" s="42">
        <v>5133.91</v>
      </c>
      <c r="N2436" s="45">
        <v>1812.6</v>
      </c>
      <c r="O2436" s="3">
        <v>49.198064814814821</v>
      </c>
      <c r="P2436" s="10">
        <v>47.34</v>
      </c>
    </row>
    <row r="2437" spans="1:16" x14ac:dyDescent="0.35">
      <c r="A2437" s="28" t="s">
        <v>119</v>
      </c>
      <c r="B2437">
        <v>196</v>
      </c>
      <c r="C2437">
        <v>1552</v>
      </c>
      <c r="D2437" s="3">
        <v>142.99</v>
      </c>
      <c r="E2437" s="3">
        <v>51.22</v>
      </c>
      <c r="F2437" s="3">
        <v>38.58</v>
      </c>
      <c r="G2437" s="3">
        <f t="shared" si="37"/>
        <v>1.3276308968377397</v>
      </c>
      <c r="H2437" s="3">
        <v>160.28</v>
      </c>
      <c r="I2437" s="3">
        <v>0.95</v>
      </c>
      <c r="J2437" s="3">
        <v>0.75</v>
      </c>
      <c r="K2437" s="3">
        <v>51.42</v>
      </c>
      <c r="L2437" s="3">
        <v>38.25</v>
      </c>
      <c r="M2437" s="42">
        <v>5063.3599999999997</v>
      </c>
      <c r="N2437" s="45">
        <v>1890.09</v>
      </c>
      <c r="O2437" s="3">
        <v>49.132740740740743</v>
      </c>
      <c r="P2437" s="10">
        <v>109.72</v>
      </c>
    </row>
    <row r="2438" spans="1:16" x14ac:dyDescent="0.35">
      <c r="A2438" s="28" t="s">
        <v>119</v>
      </c>
      <c r="B2438">
        <v>197</v>
      </c>
      <c r="C2438">
        <v>1041</v>
      </c>
      <c r="D2438" s="3">
        <v>121.76</v>
      </c>
      <c r="E2438" s="3">
        <v>38.119999999999997</v>
      </c>
      <c r="F2438" s="3">
        <v>34.770000000000003</v>
      </c>
      <c r="G2438" s="3">
        <f t="shared" ref="G2438:G2501" si="38">E2438/F2438</f>
        <v>1.0963474259419037</v>
      </c>
      <c r="H2438" s="3">
        <v>79.56</v>
      </c>
      <c r="I2438" s="3">
        <v>0.88</v>
      </c>
      <c r="J2438" s="3">
        <v>0.91</v>
      </c>
      <c r="K2438" s="3">
        <v>42.94</v>
      </c>
      <c r="L2438" s="3">
        <v>35.96</v>
      </c>
      <c r="M2438" s="42">
        <v>5040.96</v>
      </c>
      <c r="N2438" s="45">
        <v>1837.53</v>
      </c>
      <c r="O2438" s="3">
        <v>49.112000000000002</v>
      </c>
      <c r="P2438" s="10">
        <v>10.439999999999998</v>
      </c>
    </row>
    <row r="2439" spans="1:16" x14ac:dyDescent="0.35">
      <c r="A2439" s="28" t="s">
        <v>119</v>
      </c>
      <c r="B2439">
        <v>198</v>
      </c>
      <c r="C2439">
        <v>26627</v>
      </c>
      <c r="D2439" s="3">
        <v>970.04</v>
      </c>
      <c r="E2439" s="3">
        <v>306.19</v>
      </c>
      <c r="F2439" s="3">
        <v>110.72</v>
      </c>
      <c r="G2439" s="3">
        <f t="shared" si="38"/>
        <v>2.7654443641618496</v>
      </c>
      <c r="H2439" s="3">
        <v>21.82</v>
      </c>
      <c r="I2439" s="3">
        <v>0.36</v>
      </c>
      <c r="J2439" s="3">
        <v>0.36</v>
      </c>
      <c r="K2439" s="3">
        <v>334.67</v>
      </c>
      <c r="L2439" s="3">
        <v>144.31</v>
      </c>
      <c r="M2439" s="42">
        <v>5376.82</v>
      </c>
      <c r="N2439" s="45">
        <v>1947.12</v>
      </c>
      <c r="O2439" s="3">
        <v>49.422981481481479</v>
      </c>
      <c r="P2439" s="10">
        <v>68.180000000000007</v>
      </c>
    </row>
    <row r="2440" spans="1:16" x14ac:dyDescent="0.35">
      <c r="A2440" s="28" t="s">
        <v>119</v>
      </c>
      <c r="B2440">
        <v>199</v>
      </c>
      <c r="C2440">
        <v>16511</v>
      </c>
      <c r="D2440" s="3">
        <v>720.98</v>
      </c>
      <c r="E2440" s="3">
        <v>169.34</v>
      </c>
      <c r="F2440" s="3">
        <v>124.14</v>
      </c>
      <c r="G2440" s="3">
        <f t="shared" si="38"/>
        <v>1.3641050426937329</v>
      </c>
      <c r="H2440" s="3">
        <v>23.98</v>
      </c>
      <c r="I2440" s="3">
        <v>0.4</v>
      </c>
      <c r="J2440" s="3">
        <v>0.73</v>
      </c>
      <c r="K2440" s="3">
        <v>209.81</v>
      </c>
      <c r="L2440" s="3">
        <v>139.4</v>
      </c>
      <c r="M2440" s="42">
        <v>5707.26</v>
      </c>
      <c r="N2440" s="45">
        <v>2030.79</v>
      </c>
      <c r="O2440" s="3">
        <v>49.728944444444444</v>
      </c>
      <c r="P2440" s="10">
        <v>66.02</v>
      </c>
    </row>
    <row r="2441" spans="1:16" x14ac:dyDescent="0.35">
      <c r="A2441" s="28" t="s">
        <v>119</v>
      </c>
      <c r="B2441">
        <v>200</v>
      </c>
      <c r="C2441">
        <v>3450</v>
      </c>
      <c r="D2441" s="3">
        <v>218.23</v>
      </c>
      <c r="E2441" s="3">
        <v>75.12</v>
      </c>
      <c r="F2441" s="3">
        <v>58.48</v>
      </c>
      <c r="G2441" s="3">
        <f t="shared" si="38"/>
        <v>1.2845417236662109</v>
      </c>
      <c r="H2441" s="3">
        <v>2.67</v>
      </c>
      <c r="I2441" s="3">
        <v>0.91</v>
      </c>
      <c r="J2441" s="3">
        <v>0.78</v>
      </c>
      <c r="K2441" s="3">
        <v>76.56</v>
      </c>
      <c r="L2441" s="3">
        <v>56</v>
      </c>
      <c r="M2441" s="42">
        <v>5636.95</v>
      </c>
      <c r="N2441" s="45">
        <v>2149.67</v>
      </c>
      <c r="O2441" s="3">
        <v>49.663842592592587</v>
      </c>
      <c r="P2441" s="10">
        <v>87.33</v>
      </c>
    </row>
    <row r="2442" spans="1:16" x14ac:dyDescent="0.35">
      <c r="A2442" s="28" t="s">
        <v>119</v>
      </c>
      <c r="B2442">
        <v>201</v>
      </c>
      <c r="C2442">
        <v>4495</v>
      </c>
      <c r="D2442" s="3">
        <v>323.88</v>
      </c>
      <c r="E2442" s="3">
        <v>127.53</v>
      </c>
      <c r="F2442" s="3">
        <v>44.88</v>
      </c>
      <c r="G2442" s="3">
        <f t="shared" si="38"/>
        <v>2.8415775401069516</v>
      </c>
      <c r="H2442" s="3">
        <v>44.93</v>
      </c>
      <c r="I2442" s="3">
        <v>0.54</v>
      </c>
      <c r="J2442" s="3">
        <v>0.35</v>
      </c>
      <c r="K2442" s="3">
        <v>126.51</v>
      </c>
      <c r="L2442" s="3">
        <v>46.19</v>
      </c>
      <c r="M2442" s="42">
        <v>5493.21</v>
      </c>
      <c r="N2442" s="45">
        <v>2170</v>
      </c>
      <c r="O2442" s="3">
        <v>49.530749999999998</v>
      </c>
      <c r="P2442" s="10">
        <v>45.07</v>
      </c>
    </row>
    <row r="2443" spans="1:16" x14ac:dyDescent="0.35">
      <c r="A2443" s="28" t="s">
        <v>119</v>
      </c>
      <c r="B2443">
        <v>202</v>
      </c>
      <c r="C2443">
        <v>3049</v>
      </c>
      <c r="D2443" s="3">
        <v>229.24</v>
      </c>
      <c r="E2443" s="3">
        <v>68.98</v>
      </c>
      <c r="F2443" s="3">
        <v>56.28</v>
      </c>
      <c r="G2443" s="3">
        <f t="shared" si="38"/>
        <v>1.2256574271499645</v>
      </c>
      <c r="H2443" s="3">
        <v>107.51</v>
      </c>
      <c r="I2443" s="3">
        <v>0.73</v>
      </c>
      <c r="J2443" s="3">
        <v>0.82</v>
      </c>
      <c r="K2443" s="3">
        <v>75.930000000000007</v>
      </c>
      <c r="L2443" s="3">
        <v>59.9</v>
      </c>
      <c r="M2443" s="42">
        <v>5144.08</v>
      </c>
      <c r="N2443" s="45">
        <v>2192.42</v>
      </c>
      <c r="O2443" s="3">
        <v>49.20748148148148</v>
      </c>
      <c r="P2443" s="10">
        <v>162.49</v>
      </c>
    </row>
    <row r="2444" spans="1:16" x14ac:dyDescent="0.35">
      <c r="A2444" s="28" t="s">
        <v>119</v>
      </c>
      <c r="B2444">
        <v>203</v>
      </c>
      <c r="C2444">
        <v>24027</v>
      </c>
      <c r="D2444" s="3">
        <v>662.02</v>
      </c>
      <c r="E2444" s="3">
        <v>188.64</v>
      </c>
      <c r="F2444" s="3">
        <v>162.16999999999999</v>
      </c>
      <c r="G2444" s="3">
        <f t="shared" si="38"/>
        <v>1.1632237775174199</v>
      </c>
      <c r="H2444" s="3">
        <v>66.14</v>
      </c>
      <c r="I2444" s="3">
        <v>0.69</v>
      </c>
      <c r="J2444" s="3">
        <v>0.86</v>
      </c>
      <c r="K2444" s="3">
        <v>207.63</v>
      </c>
      <c r="L2444" s="3">
        <v>166.68</v>
      </c>
      <c r="M2444" s="42">
        <v>5276.34</v>
      </c>
      <c r="N2444" s="45">
        <v>2311.4299999999998</v>
      </c>
      <c r="O2444" s="3">
        <v>49.329944444444443</v>
      </c>
      <c r="P2444" s="10">
        <v>23.86</v>
      </c>
    </row>
    <row r="2445" spans="1:16" x14ac:dyDescent="0.35">
      <c r="A2445" s="28" t="s">
        <v>119</v>
      </c>
      <c r="B2445">
        <v>204</v>
      </c>
      <c r="C2445">
        <v>1031</v>
      </c>
      <c r="D2445" s="3">
        <v>131.27000000000001</v>
      </c>
      <c r="E2445" s="3">
        <v>50.95</v>
      </c>
      <c r="F2445" s="3">
        <v>25.76</v>
      </c>
      <c r="G2445" s="3">
        <f t="shared" si="38"/>
        <v>1.9778726708074534</v>
      </c>
      <c r="H2445" s="3">
        <v>80.78</v>
      </c>
      <c r="I2445" s="3">
        <v>0.75</v>
      </c>
      <c r="J2445" s="3">
        <v>0.51</v>
      </c>
      <c r="K2445" s="3">
        <v>53.6</v>
      </c>
      <c r="L2445" s="3">
        <v>28.24</v>
      </c>
      <c r="M2445" s="42">
        <v>5349.41</v>
      </c>
      <c r="N2445" s="45">
        <v>2220.02</v>
      </c>
      <c r="O2445" s="3">
        <v>49.397601851851853</v>
      </c>
      <c r="P2445" s="10">
        <v>9.2199999999999989</v>
      </c>
    </row>
    <row r="2446" spans="1:16" x14ac:dyDescent="0.35">
      <c r="A2446" s="28" t="s">
        <v>119</v>
      </c>
      <c r="B2446">
        <v>205</v>
      </c>
      <c r="C2446">
        <v>1119</v>
      </c>
      <c r="D2446" s="3">
        <v>121.39</v>
      </c>
      <c r="E2446" s="3">
        <v>43.08</v>
      </c>
      <c r="F2446" s="3">
        <v>33.07</v>
      </c>
      <c r="G2446" s="3">
        <f t="shared" si="38"/>
        <v>1.3026912609615966</v>
      </c>
      <c r="H2446" s="3">
        <v>116.83</v>
      </c>
      <c r="I2446" s="3">
        <v>0.95</v>
      </c>
      <c r="J2446" s="3">
        <v>0.77</v>
      </c>
      <c r="K2446" s="3">
        <v>43.91</v>
      </c>
      <c r="L2446" s="3">
        <v>33.049999999999997</v>
      </c>
      <c r="M2446" s="42">
        <v>5092.37</v>
      </c>
      <c r="N2446" s="45">
        <v>2257.41</v>
      </c>
      <c r="O2446" s="3">
        <v>49.159601851851853</v>
      </c>
      <c r="P2446" s="10">
        <v>153.17000000000002</v>
      </c>
    </row>
    <row r="2447" spans="1:16" x14ac:dyDescent="0.35">
      <c r="A2447" s="28" t="s">
        <v>119</v>
      </c>
      <c r="B2447">
        <v>206</v>
      </c>
      <c r="C2447">
        <v>1906</v>
      </c>
      <c r="D2447" s="3">
        <v>190.19</v>
      </c>
      <c r="E2447" s="3">
        <v>61.39</v>
      </c>
      <c r="F2447" s="3">
        <v>39.53</v>
      </c>
      <c r="G2447" s="3">
        <f t="shared" si="38"/>
        <v>1.552997723248166</v>
      </c>
      <c r="H2447" s="3">
        <v>133.79</v>
      </c>
      <c r="I2447" s="3">
        <v>0.66</v>
      </c>
      <c r="J2447" s="3">
        <v>0.64</v>
      </c>
      <c r="K2447" s="3">
        <v>64.010000000000005</v>
      </c>
      <c r="L2447" s="3">
        <v>45.66</v>
      </c>
      <c r="M2447" s="42">
        <v>5510.38</v>
      </c>
      <c r="N2447" s="45">
        <v>2366.34</v>
      </c>
      <c r="O2447" s="3">
        <v>49.546648148148144</v>
      </c>
      <c r="P2447" s="10">
        <v>136.21</v>
      </c>
    </row>
    <row r="2448" spans="1:16" x14ac:dyDescent="0.35">
      <c r="A2448" s="28" t="s">
        <v>119</v>
      </c>
      <c r="B2448">
        <v>207</v>
      </c>
      <c r="C2448">
        <v>1236</v>
      </c>
      <c r="D2448" s="3">
        <v>130.19</v>
      </c>
      <c r="E2448" s="3">
        <v>49.48</v>
      </c>
      <c r="F2448" s="3">
        <v>31.8</v>
      </c>
      <c r="G2448" s="3">
        <f t="shared" si="38"/>
        <v>1.5559748427672955</v>
      </c>
      <c r="H2448" s="3">
        <v>49.13</v>
      </c>
      <c r="I2448" s="3">
        <v>0.92</v>
      </c>
      <c r="J2448" s="3">
        <v>0.64</v>
      </c>
      <c r="K2448" s="3">
        <v>50.45</v>
      </c>
      <c r="L2448" s="3">
        <v>32.53</v>
      </c>
      <c r="M2448" s="42">
        <v>5568.75</v>
      </c>
      <c r="N2448" s="45">
        <v>2335.4499999999998</v>
      </c>
      <c r="O2448" s="3">
        <v>49.600694444444443</v>
      </c>
      <c r="P2448" s="10">
        <v>40.869999999999997</v>
      </c>
    </row>
    <row r="2449" spans="1:16" x14ac:dyDescent="0.35">
      <c r="A2449" s="28" t="s">
        <v>119</v>
      </c>
      <c r="B2449">
        <v>208</v>
      </c>
      <c r="C2449">
        <v>2364</v>
      </c>
      <c r="D2449" s="3">
        <v>186.18</v>
      </c>
      <c r="E2449" s="3">
        <v>72.819999999999993</v>
      </c>
      <c r="F2449" s="3">
        <v>41.33</v>
      </c>
      <c r="G2449" s="3">
        <f t="shared" si="38"/>
        <v>1.7619162835712556</v>
      </c>
      <c r="H2449" s="3">
        <v>14.31</v>
      </c>
      <c r="I2449" s="3">
        <v>0.86</v>
      </c>
      <c r="J2449" s="3">
        <v>0.56999999999999995</v>
      </c>
      <c r="K2449" s="3">
        <v>72.56</v>
      </c>
      <c r="L2449" s="3">
        <v>41.99</v>
      </c>
      <c r="M2449" s="42">
        <v>5528.5</v>
      </c>
      <c r="N2449" s="45">
        <v>2486.29</v>
      </c>
      <c r="O2449" s="3">
        <v>49.563425925925927</v>
      </c>
      <c r="P2449" s="10">
        <v>75.69</v>
      </c>
    </row>
    <row r="2450" spans="1:16" x14ac:dyDescent="0.35">
      <c r="A2450" s="28" t="s">
        <v>119</v>
      </c>
      <c r="B2450">
        <v>209</v>
      </c>
      <c r="C2450">
        <v>584</v>
      </c>
      <c r="D2450" s="3">
        <v>91.42</v>
      </c>
      <c r="E2450" s="3">
        <v>36.44</v>
      </c>
      <c r="F2450" s="3">
        <v>20.399999999999999</v>
      </c>
      <c r="G2450" s="3">
        <f t="shared" si="38"/>
        <v>1.7862745098039217</v>
      </c>
      <c r="H2450" s="3">
        <v>129.25</v>
      </c>
      <c r="I2450" s="3">
        <v>0.88</v>
      </c>
      <c r="J2450" s="3">
        <v>0.56000000000000005</v>
      </c>
      <c r="K2450" s="3">
        <v>36.619999999999997</v>
      </c>
      <c r="L2450" s="3">
        <v>19.8</v>
      </c>
      <c r="M2450" s="42">
        <v>5362.38</v>
      </c>
      <c r="N2450" s="45">
        <v>2473.36</v>
      </c>
      <c r="O2450" s="3">
        <v>49.409611111111111</v>
      </c>
      <c r="P2450" s="10">
        <v>140.75</v>
      </c>
    </row>
    <row r="2451" spans="1:16" x14ac:dyDescent="0.35">
      <c r="A2451" s="28" t="s">
        <v>119</v>
      </c>
      <c r="B2451">
        <v>210</v>
      </c>
      <c r="C2451">
        <v>14062</v>
      </c>
      <c r="D2451" s="3">
        <v>529.25</v>
      </c>
      <c r="E2451" s="3">
        <v>190.02</v>
      </c>
      <c r="F2451" s="3">
        <v>94.22</v>
      </c>
      <c r="G2451" s="3">
        <f t="shared" si="38"/>
        <v>2.0167692634260241</v>
      </c>
      <c r="H2451" s="3">
        <v>65.52</v>
      </c>
      <c r="I2451" s="3">
        <v>0.63</v>
      </c>
      <c r="J2451" s="3">
        <v>0.5</v>
      </c>
      <c r="K2451" s="3">
        <v>205.32</v>
      </c>
      <c r="L2451" s="3">
        <v>109.14</v>
      </c>
      <c r="M2451" s="42">
        <v>5847.19</v>
      </c>
      <c r="N2451" s="45">
        <v>2422.9499999999998</v>
      </c>
      <c r="O2451" s="3">
        <v>49.858509259259264</v>
      </c>
      <c r="P2451" s="10">
        <v>24.480000000000004</v>
      </c>
    </row>
    <row r="2452" spans="1:16" x14ac:dyDescent="0.35">
      <c r="A2452" s="28" t="s">
        <v>119</v>
      </c>
      <c r="B2452">
        <v>211</v>
      </c>
      <c r="C2452">
        <v>11358</v>
      </c>
      <c r="D2452" s="3">
        <v>508.96</v>
      </c>
      <c r="E2452" s="3">
        <v>164.41</v>
      </c>
      <c r="F2452" s="3">
        <v>87.96</v>
      </c>
      <c r="G2452" s="3">
        <f t="shared" si="38"/>
        <v>1.8691450659390634</v>
      </c>
      <c r="H2452" s="3">
        <v>35.61</v>
      </c>
      <c r="I2452" s="3">
        <v>0.55000000000000004</v>
      </c>
      <c r="J2452" s="3">
        <v>0.53</v>
      </c>
      <c r="K2452" s="3">
        <v>180.57</v>
      </c>
      <c r="L2452" s="3">
        <v>98.45</v>
      </c>
      <c r="M2452" s="42">
        <v>6054.5</v>
      </c>
      <c r="N2452" s="45">
        <v>2473.9699999999998</v>
      </c>
      <c r="O2452" s="3">
        <v>50.05046296296296</v>
      </c>
      <c r="P2452" s="10">
        <v>54.39</v>
      </c>
    </row>
    <row r="2453" spans="1:16" x14ac:dyDescent="0.35">
      <c r="A2453" s="28" t="s">
        <v>119</v>
      </c>
      <c r="B2453">
        <v>212</v>
      </c>
      <c r="C2453">
        <v>7029</v>
      </c>
      <c r="D2453" s="3">
        <v>342.17</v>
      </c>
      <c r="E2453" s="3">
        <v>106.56</v>
      </c>
      <c r="F2453" s="3">
        <v>83.99</v>
      </c>
      <c r="G2453" s="3">
        <f t="shared" si="38"/>
        <v>1.2687224669603525</v>
      </c>
      <c r="H2453" s="3">
        <v>147.59</v>
      </c>
      <c r="I2453" s="3">
        <v>0.75</v>
      </c>
      <c r="J2453" s="3">
        <v>0.79</v>
      </c>
      <c r="K2453" s="3">
        <v>115.76</v>
      </c>
      <c r="L2453" s="3">
        <v>94</v>
      </c>
      <c r="M2453" s="42">
        <v>6314.54</v>
      </c>
      <c r="N2453" s="45">
        <v>2438.88</v>
      </c>
      <c r="O2453" s="3">
        <v>50.29124074074074</v>
      </c>
      <c r="P2453" s="10">
        <v>122.41</v>
      </c>
    </row>
    <row r="2454" spans="1:16" x14ac:dyDescent="0.35">
      <c r="A2454" s="28" t="s">
        <v>119</v>
      </c>
      <c r="B2454">
        <v>213</v>
      </c>
      <c r="C2454">
        <v>1766</v>
      </c>
      <c r="D2454" s="3">
        <v>153.41999999999999</v>
      </c>
      <c r="E2454" s="3">
        <v>52.88</v>
      </c>
      <c r="F2454" s="3">
        <v>42.52</v>
      </c>
      <c r="G2454" s="3">
        <f t="shared" si="38"/>
        <v>1.2436500470366887</v>
      </c>
      <c r="H2454" s="3">
        <v>178.23</v>
      </c>
      <c r="I2454" s="3">
        <v>0.94</v>
      </c>
      <c r="J2454" s="3">
        <v>0.8</v>
      </c>
      <c r="K2454" s="3">
        <v>56.14</v>
      </c>
      <c r="L2454" s="3">
        <v>42.89</v>
      </c>
      <c r="M2454" s="42">
        <v>6123.33</v>
      </c>
      <c r="N2454" s="45">
        <v>2345.73</v>
      </c>
      <c r="O2454" s="3">
        <v>50.114194444444443</v>
      </c>
      <c r="P2454" s="10">
        <v>91.77000000000001</v>
      </c>
    </row>
    <row r="2455" spans="1:16" x14ac:dyDescent="0.35">
      <c r="A2455" s="28" t="s">
        <v>119</v>
      </c>
      <c r="B2455">
        <v>214</v>
      </c>
      <c r="C2455">
        <v>2873</v>
      </c>
      <c r="D2455" s="3">
        <v>198.86</v>
      </c>
      <c r="E2455" s="3">
        <v>73.14</v>
      </c>
      <c r="F2455" s="3">
        <v>50.01</v>
      </c>
      <c r="G2455" s="3">
        <f t="shared" si="38"/>
        <v>1.4625074985002999</v>
      </c>
      <c r="H2455" s="3">
        <v>74.849999999999994</v>
      </c>
      <c r="I2455" s="3">
        <v>0.91</v>
      </c>
      <c r="J2455" s="3">
        <v>0.68</v>
      </c>
      <c r="K2455" s="3">
        <v>77.39</v>
      </c>
      <c r="L2455" s="3">
        <v>50</v>
      </c>
      <c r="M2455" s="42">
        <v>5789.61</v>
      </c>
      <c r="N2455" s="45">
        <v>2225.06</v>
      </c>
      <c r="O2455" s="3">
        <v>49.805194444444446</v>
      </c>
      <c r="P2455" s="10">
        <v>15.150000000000006</v>
      </c>
    </row>
    <row r="2456" spans="1:16" x14ac:dyDescent="0.35">
      <c r="A2456" s="28" t="s">
        <v>119</v>
      </c>
      <c r="B2456">
        <v>215</v>
      </c>
      <c r="C2456">
        <v>4161</v>
      </c>
      <c r="D2456" s="3">
        <v>250.34</v>
      </c>
      <c r="E2456" s="3">
        <v>80.19</v>
      </c>
      <c r="F2456" s="3">
        <v>66.069999999999993</v>
      </c>
      <c r="G2456" s="3">
        <f t="shared" si="38"/>
        <v>1.2137127289238687</v>
      </c>
      <c r="H2456" s="3">
        <v>125.03</v>
      </c>
      <c r="I2456" s="3">
        <v>0.83</v>
      </c>
      <c r="J2456" s="3">
        <v>0.82</v>
      </c>
      <c r="K2456" s="3">
        <v>88.89</v>
      </c>
      <c r="L2456" s="3">
        <v>66.81</v>
      </c>
      <c r="M2456" s="42">
        <v>5971.76</v>
      </c>
      <c r="N2456" s="45">
        <v>2102.46</v>
      </c>
      <c r="O2456" s="3">
        <v>49.973851851851855</v>
      </c>
      <c r="P2456" s="10">
        <v>144.97</v>
      </c>
    </row>
    <row r="2457" spans="1:16" x14ac:dyDescent="0.35">
      <c r="A2457" s="28" t="s">
        <v>119</v>
      </c>
      <c r="B2457">
        <v>216</v>
      </c>
      <c r="C2457">
        <v>47476</v>
      </c>
      <c r="D2457" s="3">
        <v>1104.73</v>
      </c>
      <c r="E2457" s="3">
        <v>262.74</v>
      </c>
      <c r="F2457" s="3">
        <v>230.07</v>
      </c>
      <c r="G2457" s="3">
        <f t="shared" si="38"/>
        <v>1.1420002607901945</v>
      </c>
      <c r="H2457" s="3">
        <v>79.67</v>
      </c>
      <c r="I2457" s="3">
        <v>0.49</v>
      </c>
      <c r="J2457" s="3">
        <v>0.88</v>
      </c>
      <c r="K2457" s="3">
        <v>293.25</v>
      </c>
      <c r="L2457" s="3">
        <v>252.74</v>
      </c>
      <c r="M2457" s="42">
        <v>6155.85</v>
      </c>
      <c r="N2457" s="45">
        <v>2179.4899999999998</v>
      </c>
      <c r="O2457" s="3">
        <v>50.144305555555555</v>
      </c>
      <c r="P2457" s="10">
        <v>10.329999999999998</v>
      </c>
    </row>
    <row r="2458" spans="1:16" x14ac:dyDescent="0.35">
      <c r="A2458" s="28" t="s">
        <v>119</v>
      </c>
      <c r="B2458">
        <v>217</v>
      </c>
      <c r="C2458">
        <v>1863</v>
      </c>
      <c r="D2458" s="3">
        <v>176.92</v>
      </c>
      <c r="E2458" s="3">
        <v>50.55</v>
      </c>
      <c r="F2458" s="3">
        <v>46.92</v>
      </c>
      <c r="G2458" s="3">
        <f t="shared" si="38"/>
        <v>1.0773657289002556</v>
      </c>
      <c r="H2458" s="3">
        <v>158.47</v>
      </c>
      <c r="I2458" s="3">
        <v>0.75</v>
      </c>
      <c r="J2458" s="3">
        <v>0.93</v>
      </c>
      <c r="K2458" s="3">
        <v>58.18</v>
      </c>
      <c r="L2458" s="3">
        <v>47.29</v>
      </c>
      <c r="M2458" s="42">
        <v>6069.02</v>
      </c>
      <c r="N2458" s="45">
        <v>2049.15</v>
      </c>
      <c r="O2458" s="3">
        <v>50.063907407407413</v>
      </c>
      <c r="P2458" s="10">
        <v>111.53</v>
      </c>
    </row>
    <row r="2459" spans="1:16" x14ac:dyDescent="0.35">
      <c r="A2459" s="28" t="s">
        <v>119</v>
      </c>
      <c r="B2459">
        <v>218</v>
      </c>
      <c r="C2459">
        <v>3318</v>
      </c>
      <c r="D2459" s="3">
        <v>211.31</v>
      </c>
      <c r="E2459" s="3">
        <v>67.650000000000006</v>
      </c>
      <c r="F2459" s="3">
        <v>62.45</v>
      </c>
      <c r="G2459" s="3">
        <f t="shared" si="38"/>
        <v>1.0832666132906326</v>
      </c>
      <c r="H2459" s="3">
        <v>106.3</v>
      </c>
      <c r="I2459" s="3">
        <v>0.93</v>
      </c>
      <c r="J2459" s="3">
        <v>0.92</v>
      </c>
      <c r="K2459" s="3">
        <v>75.239999999999995</v>
      </c>
      <c r="L2459" s="3">
        <v>61.62</v>
      </c>
      <c r="M2459" s="42">
        <v>6007.6</v>
      </c>
      <c r="N2459" s="45">
        <v>2008.9</v>
      </c>
      <c r="O2459" s="3">
        <v>50.007037037037037</v>
      </c>
      <c r="P2459" s="10">
        <v>163.69999999999999</v>
      </c>
    </row>
    <row r="2460" spans="1:16" x14ac:dyDescent="0.35">
      <c r="A2460" s="28" t="s">
        <v>119</v>
      </c>
      <c r="B2460">
        <v>219</v>
      </c>
      <c r="C2460">
        <v>8513</v>
      </c>
      <c r="D2460" s="3">
        <v>399.71</v>
      </c>
      <c r="E2460" s="3">
        <v>153.72</v>
      </c>
      <c r="F2460" s="3">
        <v>70.510000000000005</v>
      </c>
      <c r="G2460" s="3">
        <f t="shared" si="38"/>
        <v>2.180116295560913</v>
      </c>
      <c r="H2460" s="3">
        <v>72.25</v>
      </c>
      <c r="I2460" s="3">
        <v>0.67</v>
      </c>
      <c r="J2460" s="3">
        <v>0.46</v>
      </c>
      <c r="K2460" s="3">
        <v>150.41999999999999</v>
      </c>
      <c r="L2460" s="3">
        <v>72.2</v>
      </c>
      <c r="M2460" s="42">
        <v>5950.8</v>
      </c>
      <c r="N2460" s="45">
        <v>1933.62</v>
      </c>
      <c r="O2460" s="3">
        <v>49.954444444444448</v>
      </c>
      <c r="P2460" s="10">
        <v>17.75</v>
      </c>
    </row>
    <row r="2461" spans="1:16" x14ac:dyDescent="0.35">
      <c r="A2461" s="28" t="s">
        <v>119</v>
      </c>
      <c r="B2461">
        <v>220</v>
      </c>
      <c r="C2461">
        <v>2212</v>
      </c>
      <c r="D2461" s="3">
        <v>199.19</v>
      </c>
      <c r="E2461" s="3">
        <v>70.78</v>
      </c>
      <c r="F2461" s="3">
        <v>39.79</v>
      </c>
      <c r="G2461" s="3">
        <f t="shared" si="38"/>
        <v>1.7788389042472983</v>
      </c>
      <c r="H2461" s="3">
        <v>51.28</v>
      </c>
      <c r="I2461" s="3">
        <v>0.7</v>
      </c>
      <c r="J2461" s="3">
        <v>0.56000000000000005</v>
      </c>
      <c r="K2461" s="3">
        <v>73.78</v>
      </c>
      <c r="L2461" s="3">
        <v>46.18</v>
      </c>
      <c r="M2461" s="42">
        <v>5899.7</v>
      </c>
      <c r="N2461" s="45">
        <v>2064.58</v>
      </c>
      <c r="O2461" s="3">
        <v>49.90712962962963</v>
      </c>
      <c r="P2461" s="10">
        <v>38.72</v>
      </c>
    </row>
    <row r="2462" spans="1:16" x14ac:dyDescent="0.35">
      <c r="A2462" s="28" t="s">
        <v>119</v>
      </c>
      <c r="B2462">
        <v>221</v>
      </c>
      <c r="C2462">
        <v>30932</v>
      </c>
      <c r="D2462" s="3">
        <v>652.65</v>
      </c>
      <c r="E2462" s="3">
        <v>230.7</v>
      </c>
      <c r="F2462" s="3">
        <v>170.72</v>
      </c>
      <c r="G2462" s="3">
        <f t="shared" si="38"/>
        <v>1.3513355201499531</v>
      </c>
      <c r="H2462" s="3">
        <v>12.8</v>
      </c>
      <c r="I2462" s="3">
        <v>0.91</v>
      </c>
      <c r="J2462" s="3">
        <v>0.74</v>
      </c>
      <c r="K2462" s="3">
        <v>241.57</v>
      </c>
      <c r="L2462" s="3">
        <v>175.3</v>
      </c>
      <c r="M2462" s="42">
        <v>6434.52</v>
      </c>
      <c r="N2462" s="45">
        <v>1811.04</v>
      </c>
      <c r="O2462" s="3">
        <v>50.402333333333338</v>
      </c>
      <c r="P2462" s="10">
        <v>77.2</v>
      </c>
    </row>
    <row r="2463" spans="1:16" x14ac:dyDescent="0.35">
      <c r="A2463" s="28" t="s">
        <v>119</v>
      </c>
      <c r="B2463">
        <v>222</v>
      </c>
      <c r="C2463">
        <v>45683</v>
      </c>
      <c r="D2463" s="3">
        <v>1005.04</v>
      </c>
      <c r="E2463" s="3">
        <v>335.96</v>
      </c>
      <c r="F2463" s="3">
        <v>173.13</v>
      </c>
      <c r="G2463" s="3">
        <f t="shared" si="38"/>
        <v>1.9405071333679893</v>
      </c>
      <c r="H2463" s="3">
        <v>91.18</v>
      </c>
      <c r="I2463" s="3">
        <v>0.56999999999999995</v>
      </c>
      <c r="J2463" s="3">
        <v>0.52</v>
      </c>
      <c r="K2463" s="3">
        <v>349.5</v>
      </c>
      <c r="L2463" s="3">
        <v>214.79</v>
      </c>
      <c r="M2463" s="42">
        <v>5972.59</v>
      </c>
      <c r="N2463" s="45">
        <v>1685.61</v>
      </c>
      <c r="O2463" s="3">
        <v>49.974620370370367</v>
      </c>
      <c r="P2463" s="10">
        <v>178.82</v>
      </c>
    </row>
    <row r="2464" spans="1:16" x14ac:dyDescent="0.35">
      <c r="A2464" s="28" t="s">
        <v>119</v>
      </c>
      <c r="B2464">
        <v>223</v>
      </c>
      <c r="C2464">
        <v>7823</v>
      </c>
      <c r="D2464" s="3">
        <v>326.95</v>
      </c>
      <c r="E2464" s="3">
        <v>118.77</v>
      </c>
      <c r="F2464" s="3">
        <v>83.87</v>
      </c>
      <c r="G2464" s="3">
        <f t="shared" si="38"/>
        <v>1.416120186002146</v>
      </c>
      <c r="H2464" s="3">
        <v>176.96</v>
      </c>
      <c r="I2464" s="3">
        <v>0.92</v>
      </c>
      <c r="J2464" s="3">
        <v>0.71</v>
      </c>
      <c r="K2464" s="3">
        <v>120.88</v>
      </c>
      <c r="L2464" s="3">
        <v>82.76</v>
      </c>
      <c r="M2464" s="42">
        <v>6288</v>
      </c>
      <c r="N2464" s="45">
        <v>1562.13</v>
      </c>
      <c r="O2464" s="3">
        <v>50.266666666666666</v>
      </c>
      <c r="P2464" s="10">
        <v>93.039999999999992</v>
      </c>
    </row>
    <row r="2465" spans="1:16" x14ac:dyDescent="0.35">
      <c r="A2465" s="28" t="s">
        <v>119</v>
      </c>
      <c r="B2465">
        <v>224</v>
      </c>
      <c r="C2465">
        <v>5363</v>
      </c>
      <c r="D2465" s="3">
        <v>299.08999999999997</v>
      </c>
      <c r="E2465" s="3">
        <v>91.24</v>
      </c>
      <c r="F2465" s="3">
        <v>74.84</v>
      </c>
      <c r="G2465" s="3">
        <f t="shared" si="38"/>
        <v>1.2191341528594333</v>
      </c>
      <c r="H2465" s="3">
        <v>174.06</v>
      </c>
      <c r="I2465" s="3">
        <v>0.75</v>
      </c>
      <c r="J2465" s="3">
        <v>0.82</v>
      </c>
      <c r="K2465" s="3">
        <v>94.02</v>
      </c>
      <c r="L2465" s="3">
        <v>79</v>
      </c>
      <c r="M2465" s="42">
        <v>6524.71</v>
      </c>
      <c r="N2465" s="45">
        <v>1289.73</v>
      </c>
      <c r="O2465" s="3">
        <v>50.48584259259259</v>
      </c>
      <c r="P2465" s="10">
        <v>95.94</v>
      </c>
    </row>
    <row r="2466" spans="1:16" x14ac:dyDescent="0.35">
      <c r="A2466" s="28" t="s">
        <v>119</v>
      </c>
      <c r="B2466">
        <v>225</v>
      </c>
      <c r="C2466">
        <v>3443</v>
      </c>
      <c r="D2466" s="3">
        <v>264.37</v>
      </c>
      <c r="E2466" s="3">
        <v>78.040000000000006</v>
      </c>
      <c r="F2466" s="3">
        <v>56.17</v>
      </c>
      <c r="G2466" s="3">
        <f t="shared" si="38"/>
        <v>1.3893537475520741</v>
      </c>
      <c r="H2466" s="3">
        <v>172.82</v>
      </c>
      <c r="I2466" s="3">
        <v>0.62</v>
      </c>
      <c r="J2466" s="3">
        <v>0.72</v>
      </c>
      <c r="K2466" s="3">
        <v>87.3</v>
      </c>
      <c r="L2466" s="3">
        <v>60.22</v>
      </c>
      <c r="M2466" s="42">
        <v>6263.67</v>
      </c>
      <c r="N2466" s="45">
        <v>1156.8</v>
      </c>
      <c r="O2466" s="3">
        <v>50.244138888888884</v>
      </c>
      <c r="P2466" s="10">
        <v>97.18</v>
      </c>
    </row>
    <row r="2467" spans="1:16" x14ac:dyDescent="0.35">
      <c r="A2467" s="28" t="s">
        <v>119</v>
      </c>
      <c r="B2467">
        <v>226</v>
      </c>
      <c r="C2467">
        <v>1148</v>
      </c>
      <c r="D2467" s="3">
        <v>121.66</v>
      </c>
      <c r="E2467" s="3">
        <v>43.2</v>
      </c>
      <c r="F2467" s="3">
        <v>33.840000000000003</v>
      </c>
      <c r="G2467" s="3">
        <f t="shared" si="38"/>
        <v>1.2765957446808511</v>
      </c>
      <c r="H2467" s="3">
        <v>168.34</v>
      </c>
      <c r="I2467" s="3">
        <v>0.97</v>
      </c>
      <c r="J2467" s="3">
        <v>0.78</v>
      </c>
      <c r="K2467" s="3">
        <v>43.68</v>
      </c>
      <c r="L2467" s="3">
        <v>33.81</v>
      </c>
      <c r="M2467" s="42">
        <v>6034.83</v>
      </c>
      <c r="N2467" s="45">
        <v>1310.27</v>
      </c>
      <c r="O2467" s="3">
        <v>50.032250000000005</v>
      </c>
      <c r="P2467" s="10">
        <v>101.66</v>
      </c>
    </row>
    <row r="2468" spans="1:16" x14ac:dyDescent="0.35">
      <c r="A2468" s="28" t="s">
        <v>119</v>
      </c>
      <c r="B2468">
        <v>227</v>
      </c>
      <c r="C2468">
        <v>1484</v>
      </c>
      <c r="D2468" s="3">
        <v>146.29</v>
      </c>
      <c r="E2468" s="3">
        <v>58.19</v>
      </c>
      <c r="F2468" s="3">
        <v>32.47</v>
      </c>
      <c r="G2468" s="3">
        <f t="shared" si="38"/>
        <v>1.7921157991992609</v>
      </c>
      <c r="H2468" s="3">
        <v>37.81</v>
      </c>
      <c r="I2468" s="3">
        <v>0.87</v>
      </c>
      <c r="J2468" s="3">
        <v>0.56000000000000005</v>
      </c>
      <c r="K2468" s="3">
        <v>59.08</v>
      </c>
      <c r="L2468" s="3">
        <v>32.78</v>
      </c>
      <c r="M2468" s="42">
        <v>5977.19</v>
      </c>
      <c r="N2468" s="45">
        <v>1399.31</v>
      </c>
      <c r="O2468" s="3">
        <v>49.978879629629631</v>
      </c>
      <c r="P2468" s="10">
        <v>52.19</v>
      </c>
    </row>
    <row r="2469" spans="1:16" x14ac:dyDescent="0.35">
      <c r="A2469" s="28" t="s">
        <v>119</v>
      </c>
      <c r="B2469">
        <v>228</v>
      </c>
      <c r="C2469">
        <v>9249</v>
      </c>
      <c r="D2469" s="3">
        <v>432.95</v>
      </c>
      <c r="E2469" s="3">
        <v>155.76</v>
      </c>
      <c r="F2469" s="3">
        <v>75.61</v>
      </c>
      <c r="G2469" s="3">
        <f t="shared" si="38"/>
        <v>2.0600449675968786</v>
      </c>
      <c r="H2469" s="3">
        <v>136.30000000000001</v>
      </c>
      <c r="I2469" s="3">
        <v>0.62</v>
      </c>
      <c r="J2469" s="3">
        <v>0.49</v>
      </c>
      <c r="K2469" s="3">
        <v>163.81</v>
      </c>
      <c r="L2469" s="3">
        <v>93.01</v>
      </c>
      <c r="M2469" s="42">
        <v>5896.25</v>
      </c>
      <c r="N2469" s="45">
        <v>1308.47</v>
      </c>
      <c r="O2469" s="3">
        <v>49.903935185185183</v>
      </c>
      <c r="P2469" s="10">
        <v>133.69999999999999</v>
      </c>
    </row>
    <row r="2470" spans="1:16" x14ac:dyDescent="0.35">
      <c r="A2470" s="28" t="s">
        <v>119</v>
      </c>
      <c r="B2470">
        <v>229</v>
      </c>
      <c r="C2470">
        <v>3469</v>
      </c>
      <c r="D2470" s="3">
        <v>215.48</v>
      </c>
      <c r="E2470" s="3">
        <v>70.16</v>
      </c>
      <c r="F2470" s="3">
        <v>62.96</v>
      </c>
      <c r="G2470" s="3">
        <f t="shared" si="38"/>
        <v>1.1143583227445997</v>
      </c>
      <c r="H2470" s="3">
        <v>111.11</v>
      </c>
      <c r="I2470" s="3">
        <v>0.94</v>
      </c>
      <c r="J2470" s="3">
        <v>0.9</v>
      </c>
      <c r="K2470" s="3">
        <v>73.11</v>
      </c>
      <c r="L2470" s="3">
        <v>62.86</v>
      </c>
      <c r="M2470" s="42">
        <v>5927.56</v>
      </c>
      <c r="N2470" s="45">
        <v>1247.28</v>
      </c>
      <c r="O2470" s="3">
        <v>49.932925925925922</v>
      </c>
      <c r="P2470" s="10">
        <v>158.88999999999999</v>
      </c>
    </row>
    <row r="2471" spans="1:16" x14ac:dyDescent="0.35">
      <c r="A2471" s="28" t="s">
        <v>119</v>
      </c>
      <c r="B2471">
        <v>230</v>
      </c>
      <c r="C2471">
        <v>2609</v>
      </c>
      <c r="D2471" s="3">
        <v>208.88</v>
      </c>
      <c r="E2471" s="3">
        <v>74.42</v>
      </c>
      <c r="F2471" s="3">
        <v>44.64</v>
      </c>
      <c r="G2471" s="3">
        <f t="shared" si="38"/>
        <v>1.6671146953405018</v>
      </c>
      <c r="H2471" s="3">
        <v>112.04</v>
      </c>
      <c r="I2471" s="3">
        <v>0.75</v>
      </c>
      <c r="J2471" s="3">
        <v>0.6</v>
      </c>
      <c r="K2471" s="3">
        <v>80.78</v>
      </c>
      <c r="L2471" s="3">
        <v>47.06</v>
      </c>
      <c r="M2471" s="42">
        <v>5985.43</v>
      </c>
      <c r="N2471" s="45">
        <v>1254.18</v>
      </c>
      <c r="O2471" s="3">
        <v>49.986509259259257</v>
      </c>
      <c r="P2471" s="10">
        <v>157.95999999999998</v>
      </c>
    </row>
    <row r="2472" spans="1:16" x14ac:dyDescent="0.35">
      <c r="A2472" s="28" t="s">
        <v>119</v>
      </c>
      <c r="B2472">
        <v>231</v>
      </c>
      <c r="C2472">
        <v>1888</v>
      </c>
      <c r="D2472" s="3">
        <v>185.25</v>
      </c>
      <c r="E2472" s="3">
        <v>67.849999999999994</v>
      </c>
      <c r="F2472" s="3">
        <v>35.43</v>
      </c>
      <c r="G2472" s="3">
        <f t="shared" si="38"/>
        <v>1.9150437482359581</v>
      </c>
      <c r="H2472" s="3">
        <v>32.89</v>
      </c>
      <c r="I2472" s="3">
        <v>0.69</v>
      </c>
      <c r="J2472" s="3">
        <v>0.52</v>
      </c>
      <c r="K2472" s="3">
        <v>72.010000000000005</v>
      </c>
      <c r="L2472" s="3">
        <v>39.28</v>
      </c>
      <c r="M2472" s="42">
        <v>5731.4</v>
      </c>
      <c r="N2472" s="45">
        <v>1186.31</v>
      </c>
      <c r="O2472" s="3">
        <v>49.751296296296296</v>
      </c>
      <c r="P2472" s="10">
        <v>57.11</v>
      </c>
    </row>
    <row r="2473" spans="1:16" x14ac:dyDescent="0.35">
      <c r="A2473" s="28" t="s">
        <v>119</v>
      </c>
      <c r="B2473">
        <v>232</v>
      </c>
      <c r="C2473">
        <v>14143</v>
      </c>
      <c r="D2473" s="3">
        <v>528.29</v>
      </c>
      <c r="E2473" s="3">
        <v>188.7</v>
      </c>
      <c r="F2473" s="3">
        <v>95.43</v>
      </c>
      <c r="G2473" s="3">
        <f t="shared" si="38"/>
        <v>1.9773656082992768</v>
      </c>
      <c r="H2473" s="3">
        <v>70.86</v>
      </c>
      <c r="I2473" s="3">
        <v>0.64</v>
      </c>
      <c r="J2473" s="3">
        <v>0.51</v>
      </c>
      <c r="K2473" s="3">
        <v>199.97</v>
      </c>
      <c r="L2473" s="3">
        <v>108.79</v>
      </c>
      <c r="M2473" s="42">
        <v>5981.19</v>
      </c>
      <c r="N2473" s="45">
        <v>1080.23</v>
      </c>
      <c r="O2473" s="3">
        <v>49.982583333333338</v>
      </c>
      <c r="P2473" s="10">
        <v>19.14</v>
      </c>
    </row>
    <row r="2474" spans="1:16" x14ac:dyDescent="0.35">
      <c r="A2474" s="28" t="s">
        <v>119</v>
      </c>
      <c r="B2474">
        <v>233</v>
      </c>
      <c r="C2474">
        <v>1108</v>
      </c>
      <c r="D2474" s="3">
        <v>131.35</v>
      </c>
      <c r="E2474" s="3">
        <v>45.52</v>
      </c>
      <c r="F2474" s="3">
        <v>30.99</v>
      </c>
      <c r="G2474" s="3">
        <f t="shared" si="38"/>
        <v>1.468860922878348</v>
      </c>
      <c r="H2474" s="3">
        <v>60.86</v>
      </c>
      <c r="I2474" s="3">
        <v>0.81</v>
      </c>
      <c r="J2474" s="3">
        <v>0.68</v>
      </c>
      <c r="K2474" s="3">
        <v>46.53</v>
      </c>
      <c r="L2474" s="3">
        <v>35.03</v>
      </c>
      <c r="M2474" s="42">
        <v>6082.35</v>
      </c>
      <c r="N2474" s="45">
        <v>1023.15</v>
      </c>
      <c r="O2474" s="3">
        <v>50.076250000000002</v>
      </c>
      <c r="P2474" s="10">
        <v>29.14</v>
      </c>
    </row>
    <row r="2475" spans="1:16" x14ac:dyDescent="0.35">
      <c r="A2475" s="28" t="s">
        <v>119</v>
      </c>
      <c r="B2475">
        <v>234</v>
      </c>
      <c r="C2475">
        <v>3398</v>
      </c>
      <c r="D2475" s="3">
        <v>213.43</v>
      </c>
      <c r="E2475" s="3">
        <v>79.260000000000005</v>
      </c>
      <c r="F2475" s="3">
        <v>54.58</v>
      </c>
      <c r="G2475" s="3">
        <f t="shared" si="38"/>
        <v>1.4521802858189814</v>
      </c>
      <c r="H2475" s="3">
        <v>152.65</v>
      </c>
      <c r="I2475" s="3">
        <v>0.94</v>
      </c>
      <c r="J2475" s="3">
        <v>0.69</v>
      </c>
      <c r="K2475" s="3">
        <v>79.03</v>
      </c>
      <c r="L2475" s="3">
        <v>55.19</v>
      </c>
      <c r="M2475" s="42">
        <v>5910.58</v>
      </c>
      <c r="N2475" s="45">
        <v>975.36</v>
      </c>
      <c r="O2475" s="3">
        <v>49.917203703703706</v>
      </c>
      <c r="P2475" s="10">
        <v>117.35</v>
      </c>
    </row>
    <row r="2476" spans="1:16" x14ac:dyDescent="0.35">
      <c r="A2476" s="28" t="s">
        <v>119</v>
      </c>
      <c r="B2476">
        <v>235</v>
      </c>
      <c r="C2476">
        <v>2310</v>
      </c>
      <c r="D2476" s="3">
        <v>212.48</v>
      </c>
      <c r="E2476" s="3">
        <v>77.14</v>
      </c>
      <c r="F2476" s="3">
        <v>38.130000000000003</v>
      </c>
      <c r="G2476" s="3">
        <f t="shared" si="38"/>
        <v>2.0230789404668239</v>
      </c>
      <c r="H2476" s="3">
        <v>66.22</v>
      </c>
      <c r="I2476" s="3">
        <v>0.64</v>
      </c>
      <c r="J2476" s="3">
        <v>0.49</v>
      </c>
      <c r="K2476" s="3">
        <v>73.349999999999994</v>
      </c>
      <c r="L2476" s="3">
        <v>42.17</v>
      </c>
      <c r="M2476" s="42">
        <v>6019.59</v>
      </c>
      <c r="N2476" s="45">
        <v>923.18</v>
      </c>
      <c r="O2476" s="3">
        <v>50.018138888888885</v>
      </c>
      <c r="P2476" s="10">
        <v>23.78</v>
      </c>
    </row>
    <row r="2477" spans="1:16" x14ac:dyDescent="0.35">
      <c r="A2477" s="28" t="s">
        <v>119</v>
      </c>
      <c r="B2477">
        <v>236</v>
      </c>
      <c r="C2477">
        <v>3457</v>
      </c>
      <c r="D2477" s="3">
        <v>274.07</v>
      </c>
      <c r="E2477" s="3">
        <v>73.31</v>
      </c>
      <c r="F2477" s="3">
        <v>60.04</v>
      </c>
      <c r="G2477" s="3">
        <f t="shared" si="38"/>
        <v>1.2210193204530313</v>
      </c>
      <c r="H2477" s="3">
        <v>13.95</v>
      </c>
      <c r="I2477" s="3">
        <v>0.57999999999999996</v>
      </c>
      <c r="J2477" s="3">
        <v>0.82</v>
      </c>
      <c r="K2477" s="3">
        <v>81.84</v>
      </c>
      <c r="L2477" s="3">
        <v>63.76</v>
      </c>
      <c r="M2477" s="42">
        <v>5904.62</v>
      </c>
      <c r="N2477" s="45">
        <v>765.38</v>
      </c>
      <c r="O2477" s="3">
        <v>49.911685185185185</v>
      </c>
      <c r="P2477" s="10">
        <v>76.05</v>
      </c>
    </row>
    <row r="2478" spans="1:16" x14ac:dyDescent="0.35">
      <c r="A2478" s="28" t="s">
        <v>119</v>
      </c>
      <c r="B2478">
        <v>237</v>
      </c>
      <c r="C2478">
        <v>13834</v>
      </c>
      <c r="D2478" s="3">
        <v>541.29</v>
      </c>
      <c r="E2478" s="3">
        <v>173.66</v>
      </c>
      <c r="F2478" s="3">
        <v>101.43</v>
      </c>
      <c r="G2478" s="3">
        <f t="shared" si="38"/>
        <v>1.7121167307502709</v>
      </c>
      <c r="H2478" s="3">
        <v>128.18</v>
      </c>
      <c r="I2478" s="3">
        <v>0.59</v>
      </c>
      <c r="J2478" s="3">
        <v>0.57999999999999996</v>
      </c>
      <c r="K2478" s="3">
        <v>174.04</v>
      </c>
      <c r="L2478" s="3">
        <v>111.4</v>
      </c>
      <c r="M2478" s="42">
        <v>6205.09</v>
      </c>
      <c r="N2478" s="45">
        <v>811.01</v>
      </c>
      <c r="O2478" s="3">
        <v>50.189898148148146</v>
      </c>
      <c r="P2478" s="10">
        <v>141.82</v>
      </c>
    </row>
    <row r="2479" spans="1:16" x14ac:dyDescent="0.35">
      <c r="A2479" s="28" t="s">
        <v>119</v>
      </c>
      <c r="B2479">
        <v>238</v>
      </c>
      <c r="C2479">
        <v>45089</v>
      </c>
      <c r="D2479" s="3">
        <v>962.06</v>
      </c>
      <c r="E2479" s="3">
        <v>382.69</v>
      </c>
      <c r="F2479" s="3">
        <v>150.02000000000001</v>
      </c>
      <c r="G2479" s="3">
        <f t="shared" si="38"/>
        <v>2.5509265431275829</v>
      </c>
      <c r="H2479" s="3">
        <v>53.26</v>
      </c>
      <c r="I2479" s="3">
        <v>0.61</v>
      </c>
      <c r="J2479" s="3">
        <v>0.39</v>
      </c>
      <c r="K2479" s="3">
        <v>394.93</v>
      </c>
      <c r="L2479" s="3">
        <v>178.6</v>
      </c>
      <c r="M2479" s="42">
        <v>6383.79</v>
      </c>
      <c r="N2479" s="45">
        <v>900.57</v>
      </c>
      <c r="O2479" s="3">
        <v>50.355361111111115</v>
      </c>
      <c r="P2479" s="10">
        <v>36.74</v>
      </c>
    </row>
    <row r="2480" spans="1:16" x14ac:dyDescent="0.35">
      <c r="A2480" s="28" t="s">
        <v>119</v>
      </c>
      <c r="B2480">
        <v>239</v>
      </c>
      <c r="C2480">
        <v>1780</v>
      </c>
      <c r="D2480" s="3">
        <v>163.08000000000001</v>
      </c>
      <c r="E2480" s="3">
        <v>64.64</v>
      </c>
      <c r="F2480" s="3">
        <v>35.06</v>
      </c>
      <c r="G2480" s="3">
        <f t="shared" si="38"/>
        <v>1.8436965202509983</v>
      </c>
      <c r="H2480" s="3">
        <v>78.069999999999993</v>
      </c>
      <c r="I2480" s="3">
        <v>0.84</v>
      </c>
      <c r="J2480" s="3">
        <v>0.54</v>
      </c>
      <c r="K2480" s="3">
        <v>63.95</v>
      </c>
      <c r="L2480" s="3">
        <v>36.130000000000003</v>
      </c>
      <c r="M2480" s="42">
        <v>6538.96</v>
      </c>
      <c r="N2480" s="45">
        <v>694.63</v>
      </c>
      <c r="O2480" s="3">
        <v>50.499037037037034</v>
      </c>
      <c r="P2480" s="10">
        <v>11.930000000000007</v>
      </c>
    </row>
    <row r="2481" spans="1:16" x14ac:dyDescent="0.35">
      <c r="A2481" s="28" t="s">
        <v>119</v>
      </c>
      <c r="B2481">
        <v>240</v>
      </c>
      <c r="C2481">
        <v>2530</v>
      </c>
      <c r="D2481" s="3">
        <v>184.79</v>
      </c>
      <c r="E2481" s="3">
        <v>60.49</v>
      </c>
      <c r="F2481" s="3">
        <v>53.25</v>
      </c>
      <c r="G2481" s="3">
        <f t="shared" si="38"/>
        <v>1.1359624413145539</v>
      </c>
      <c r="H2481" s="3">
        <v>126.54</v>
      </c>
      <c r="I2481" s="3">
        <v>0.93</v>
      </c>
      <c r="J2481" s="3">
        <v>0.88</v>
      </c>
      <c r="K2481" s="3">
        <v>63.53</v>
      </c>
      <c r="L2481" s="3">
        <v>52.38</v>
      </c>
      <c r="M2481" s="42">
        <v>6607.78</v>
      </c>
      <c r="N2481" s="45">
        <v>765.21</v>
      </c>
      <c r="O2481" s="3">
        <v>50.562759259259259</v>
      </c>
      <c r="P2481" s="10">
        <v>143.45999999999998</v>
      </c>
    </row>
    <row r="2482" spans="1:16" x14ac:dyDescent="0.35">
      <c r="A2482" s="28" t="s">
        <v>119</v>
      </c>
      <c r="B2482">
        <v>241</v>
      </c>
      <c r="C2482">
        <v>6554</v>
      </c>
      <c r="D2482" s="3">
        <v>306.39</v>
      </c>
      <c r="E2482" s="3">
        <v>95.87</v>
      </c>
      <c r="F2482" s="3">
        <v>87.04</v>
      </c>
      <c r="G2482" s="3">
        <f t="shared" si="38"/>
        <v>1.1014476102941175</v>
      </c>
      <c r="H2482" s="3">
        <v>74.39</v>
      </c>
      <c r="I2482" s="3">
        <v>0.88</v>
      </c>
      <c r="J2482" s="3">
        <v>0.91</v>
      </c>
      <c r="K2482" s="3">
        <v>103.46</v>
      </c>
      <c r="L2482" s="3">
        <v>87.17</v>
      </c>
      <c r="M2482" s="42">
        <v>6762.08</v>
      </c>
      <c r="N2482" s="45">
        <v>745.67</v>
      </c>
      <c r="O2482" s="3">
        <v>50.705629629629634</v>
      </c>
      <c r="P2482" s="10">
        <v>15.61</v>
      </c>
    </row>
    <row r="2483" spans="1:16" x14ac:dyDescent="0.35">
      <c r="A2483" s="28" t="s">
        <v>119</v>
      </c>
      <c r="B2483">
        <v>242</v>
      </c>
      <c r="C2483">
        <v>30263</v>
      </c>
      <c r="D2483" s="3">
        <v>659.73</v>
      </c>
      <c r="E2483" s="3">
        <v>209.74</v>
      </c>
      <c r="F2483" s="3">
        <v>183.71</v>
      </c>
      <c r="G2483" s="3">
        <f t="shared" si="38"/>
        <v>1.1416907081813727</v>
      </c>
      <c r="H2483" s="3">
        <v>19.34</v>
      </c>
      <c r="I2483" s="3">
        <v>0.87</v>
      </c>
      <c r="J2483" s="3">
        <v>0.88</v>
      </c>
      <c r="K2483" s="3">
        <v>225.23</v>
      </c>
      <c r="L2483" s="3">
        <v>187.47</v>
      </c>
      <c r="M2483" s="42">
        <v>6654.69</v>
      </c>
      <c r="N2483" s="45">
        <v>952.79</v>
      </c>
      <c r="O2483" s="3">
        <v>50.606194444444448</v>
      </c>
      <c r="P2483" s="10">
        <v>70.66</v>
      </c>
    </row>
    <row r="2484" spans="1:16" x14ac:dyDescent="0.35">
      <c r="A2484" s="28" t="s">
        <v>119</v>
      </c>
      <c r="B2484">
        <v>243</v>
      </c>
      <c r="C2484">
        <v>52789</v>
      </c>
      <c r="D2484" s="3">
        <v>1025.93</v>
      </c>
      <c r="E2484" s="3">
        <v>344.06</v>
      </c>
      <c r="F2484" s="3">
        <v>195.35</v>
      </c>
      <c r="G2484" s="3">
        <f t="shared" si="38"/>
        <v>1.7612490401842846</v>
      </c>
      <c r="H2484" s="3">
        <v>56.55</v>
      </c>
      <c r="I2484" s="3">
        <v>0.63</v>
      </c>
      <c r="J2484" s="3">
        <v>0.56999999999999995</v>
      </c>
      <c r="K2484" s="3">
        <v>355.95</v>
      </c>
      <c r="L2484" s="3">
        <v>210.39</v>
      </c>
      <c r="M2484" s="42">
        <v>6935.99</v>
      </c>
      <c r="N2484" s="45">
        <v>1147.4100000000001</v>
      </c>
      <c r="O2484" s="3">
        <v>50.866657407407402</v>
      </c>
      <c r="P2484" s="10">
        <v>33.450000000000003</v>
      </c>
    </row>
    <row r="2485" spans="1:16" x14ac:dyDescent="0.35">
      <c r="A2485" s="28" t="s">
        <v>119</v>
      </c>
      <c r="B2485">
        <v>244</v>
      </c>
      <c r="C2485">
        <v>3562</v>
      </c>
      <c r="D2485" s="3">
        <v>216.66</v>
      </c>
      <c r="E2485" s="3">
        <v>72.489999999999995</v>
      </c>
      <c r="F2485" s="3">
        <v>62.56</v>
      </c>
      <c r="G2485" s="3">
        <f t="shared" si="38"/>
        <v>1.1587276214833759</v>
      </c>
      <c r="H2485" s="3">
        <v>8.56</v>
      </c>
      <c r="I2485" s="3">
        <v>0.95</v>
      </c>
      <c r="J2485" s="3">
        <v>0.86</v>
      </c>
      <c r="K2485" s="3">
        <v>75.290000000000006</v>
      </c>
      <c r="L2485" s="3">
        <v>62</v>
      </c>
      <c r="M2485" s="42">
        <v>7267.19</v>
      </c>
      <c r="N2485" s="45">
        <v>1008.63</v>
      </c>
      <c r="O2485" s="3">
        <v>51.173324074074074</v>
      </c>
      <c r="P2485" s="10">
        <v>81.44</v>
      </c>
    </row>
    <row r="2486" spans="1:16" x14ac:dyDescent="0.35">
      <c r="A2486" s="28" t="s">
        <v>119</v>
      </c>
      <c r="B2486">
        <v>245</v>
      </c>
      <c r="C2486">
        <v>2805</v>
      </c>
      <c r="D2486" s="3">
        <v>219.37</v>
      </c>
      <c r="E2486" s="3">
        <v>76.37</v>
      </c>
      <c r="F2486" s="3">
        <v>46.76</v>
      </c>
      <c r="G2486" s="3">
        <f t="shared" si="38"/>
        <v>1.6332335329341319</v>
      </c>
      <c r="H2486" s="3">
        <v>156.56</v>
      </c>
      <c r="I2486" s="3">
        <v>0.73</v>
      </c>
      <c r="J2486" s="3">
        <v>0.61</v>
      </c>
      <c r="K2486" s="3">
        <v>81.41</v>
      </c>
      <c r="L2486" s="3">
        <v>49.22</v>
      </c>
      <c r="M2486" s="42">
        <v>7210.84</v>
      </c>
      <c r="N2486" s="45">
        <v>1089.8900000000001</v>
      </c>
      <c r="O2486" s="3">
        <v>51.121148148148144</v>
      </c>
      <c r="P2486" s="10">
        <v>113.44</v>
      </c>
    </row>
    <row r="2487" spans="1:16" x14ac:dyDescent="0.35">
      <c r="A2487" s="28" t="s">
        <v>119</v>
      </c>
      <c r="B2487">
        <v>246</v>
      </c>
      <c r="C2487">
        <v>8978</v>
      </c>
      <c r="D2487" s="3">
        <v>349.7</v>
      </c>
      <c r="E2487" s="3">
        <v>121.99</v>
      </c>
      <c r="F2487" s="3">
        <v>93.71</v>
      </c>
      <c r="G2487" s="3">
        <f t="shared" si="38"/>
        <v>1.3017820936933091</v>
      </c>
      <c r="H2487" s="3">
        <v>105.87</v>
      </c>
      <c r="I2487" s="3">
        <v>0.92</v>
      </c>
      <c r="J2487" s="3">
        <v>0.77</v>
      </c>
      <c r="K2487" s="3">
        <v>123.94</v>
      </c>
      <c r="L2487" s="3">
        <v>93.82</v>
      </c>
      <c r="M2487" s="42">
        <v>6662.01</v>
      </c>
      <c r="N2487" s="45">
        <v>1464.1</v>
      </c>
      <c r="O2487" s="3">
        <v>50.612972222222226</v>
      </c>
      <c r="P2487" s="10">
        <v>164.13</v>
      </c>
    </row>
    <row r="2488" spans="1:16" x14ac:dyDescent="0.35">
      <c r="A2488" s="28" t="s">
        <v>119</v>
      </c>
      <c r="B2488">
        <v>247</v>
      </c>
      <c r="C2488">
        <v>13690</v>
      </c>
      <c r="D2488" s="3">
        <v>466.73</v>
      </c>
      <c r="E2488" s="3">
        <v>151.19999999999999</v>
      </c>
      <c r="F2488" s="3">
        <v>115.28</v>
      </c>
      <c r="G2488" s="3">
        <f t="shared" si="38"/>
        <v>1.311589174184594</v>
      </c>
      <c r="H2488" s="3">
        <v>37.86</v>
      </c>
      <c r="I2488" s="3">
        <v>0.79</v>
      </c>
      <c r="J2488" s="3">
        <v>0.76</v>
      </c>
      <c r="K2488" s="3">
        <v>171.33</v>
      </c>
      <c r="L2488" s="3">
        <v>123.54</v>
      </c>
      <c r="M2488" s="42">
        <v>6735.28</v>
      </c>
      <c r="N2488" s="45">
        <v>1575.32</v>
      </c>
      <c r="O2488" s="3">
        <v>50.680814814814816</v>
      </c>
      <c r="P2488" s="10">
        <v>52.14</v>
      </c>
    </row>
    <row r="2489" spans="1:16" x14ac:dyDescent="0.35">
      <c r="A2489" s="28" t="s">
        <v>119</v>
      </c>
      <c r="B2489">
        <v>248</v>
      </c>
      <c r="C2489">
        <v>7463</v>
      </c>
      <c r="D2489" s="3">
        <v>342.55</v>
      </c>
      <c r="E2489" s="3">
        <v>120.12</v>
      </c>
      <c r="F2489" s="3">
        <v>79.11</v>
      </c>
      <c r="G2489" s="3">
        <f t="shared" si="38"/>
        <v>1.5183921122487676</v>
      </c>
      <c r="H2489" s="3">
        <v>87.31</v>
      </c>
      <c r="I2489" s="3">
        <v>0.8</v>
      </c>
      <c r="J2489" s="3">
        <v>0.66</v>
      </c>
      <c r="K2489" s="3">
        <v>116.93</v>
      </c>
      <c r="L2489" s="3">
        <v>84.53</v>
      </c>
      <c r="M2489" s="42">
        <v>6976.96</v>
      </c>
      <c r="N2489" s="45">
        <v>1480.96</v>
      </c>
      <c r="O2489" s="3">
        <v>50.904592592592593</v>
      </c>
      <c r="P2489" s="10">
        <v>2.6899999999999977</v>
      </c>
    </row>
    <row r="2490" spans="1:16" x14ac:dyDescent="0.35">
      <c r="A2490" s="28" t="s">
        <v>119</v>
      </c>
      <c r="B2490">
        <v>249</v>
      </c>
      <c r="C2490">
        <v>2480</v>
      </c>
      <c r="D2490" s="3">
        <v>196.94</v>
      </c>
      <c r="E2490" s="3">
        <v>61.35</v>
      </c>
      <c r="F2490" s="3">
        <v>51.47</v>
      </c>
      <c r="G2490" s="3">
        <f t="shared" si="38"/>
        <v>1.191956479502623</v>
      </c>
      <c r="H2490" s="3">
        <v>130.44999999999999</v>
      </c>
      <c r="I2490" s="3">
        <v>0.8</v>
      </c>
      <c r="J2490" s="3">
        <v>0.84</v>
      </c>
      <c r="K2490" s="3">
        <v>67.23</v>
      </c>
      <c r="L2490" s="3">
        <v>51.5</v>
      </c>
      <c r="M2490" s="42">
        <v>6842.85</v>
      </c>
      <c r="N2490" s="45">
        <v>1653.38</v>
      </c>
      <c r="O2490" s="3">
        <v>50.780416666666667</v>
      </c>
      <c r="P2490" s="10">
        <v>139.55000000000001</v>
      </c>
    </row>
    <row r="2491" spans="1:16" x14ac:dyDescent="0.35">
      <c r="A2491" s="28" t="s">
        <v>119</v>
      </c>
      <c r="B2491">
        <v>250</v>
      </c>
      <c r="C2491">
        <v>8685</v>
      </c>
      <c r="D2491" s="3">
        <v>434.91</v>
      </c>
      <c r="E2491" s="3">
        <v>182.14</v>
      </c>
      <c r="F2491" s="3">
        <v>60.71</v>
      </c>
      <c r="G2491" s="3">
        <f t="shared" si="38"/>
        <v>3.0001647175094708</v>
      </c>
      <c r="H2491" s="3">
        <v>65.77</v>
      </c>
      <c r="I2491" s="3">
        <v>0.57999999999999996</v>
      </c>
      <c r="J2491" s="3">
        <v>0.33</v>
      </c>
      <c r="K2491" s="3">
        <v>173.09</v>
      </c>
      <c r="L2491" s="3">
        <v>68.66</v>
      </c>
      <c r="M2491" s="42">
        <v>6959.82</v>
      </c>
      <c r="N2491" s="45">
        <v>1719.82</v>
      </c>
      <c r="O2491" s="3">
        <v>50.888722222222221</v>
      </c>
      <c r="P2491" s="10">
        <v>24.230000000000004</v>
      </c>
    </row>
    <row r="2492" spans="1:16" x14ac:dyDescent="0.35">
      <c r="A2492" s="28" t="s">
        <v>119</v>
      </c>
      <c r="B2492">
        <v>251</v>
      </c>
      <c r="C2492">
        <v>27056</v>
      </c>
      <c r="D2492" s="3">
        <v>626.22</v>
      </c>
      <c r="E2492" s="3">
        <v>208.34</v>
      </c>
      <c r="F2492" s="3">
        <v>165.35</v>
      </c>
      <c r="G2492" s="3">
        <f t="shared" si="38"/>
        <v>1.2599939522225583</v>
      </c>
      <c r="H2492" s="3">
        <v>96.03</v>
      </c>
      <c r="I2492" s="3">
        <v>0.87</v>
      </c>
      <c r="J2492" s="3">
        <v>0.79</v>
      </c>
      <c r="K2492" s="3">
        <v>220.95</v>
      </c>
      <c r="L2492" s="3">
        <v>165.96</v>
      </c>
      <c r="M2492" s="42">
        <v>7177.19</v>
      </c>
      <c r="N2492" s="45">
        <v>1976.84</v>
      </c>
      <c r="O2492" s="3">
        <v>51.089990740740745</v>
      </c>
      <c r="P2492" s="10">
        <v>173.97</v>
      </c>
    </row>
    <row r="2493" spans="1:16" x14ac:dyDescent="0.35">
      <c r="A2493" s="28" t="s">
        <v>119</v>
      </c>
      <c r="B2493">
        <v>252</v>
      </c>
      <c r="C2493">
        <v>1302</v>
      </c>
      <c r="D2493" s="3">
        <v>128.91</v>
      </c>
      <c r="E2493" s="3">
        <v>43.76</v>
      </c>
      <c r="F2493" s="3">
        <v>37.880000000000003</v>
      </c>
      <c r="G2493" s="3">
        <f t="shared" si="38"/>
        <v>1.1552270327349523</v>
      </c>
      <c r="H2493" s="3">
        <v>144.46</v>
      </c>
      <c r="I2493" s="3">
        <v>0.98</v>
      </c>
      <c r="J2493" s="3">
        <v>0.87</v>
      </c>
      <c r="K2493" s="3">
        <v>44.27</v>
      </c>
      <c r="L2493" s="3">
        <v>38.18</v>
      </c>
      <c r="M2493" s="42">
        <v>7076.73</v>
      </c>
      <c r="N2493" s="45">
        <v>1915.56</v>
      </c>
      <c r="O2493" s="3">
        <v>50.996972222222219</v>
      </c>
      <c r="P2493" s="10">
        <v>125.53999999999999</v>
      </c>
    </row>
    <row r="2494" spans="1:16" x14ac:dyDescent="0.35">
      <c r="A2494" s="28" t="s">
        <v>119</v>
      </c>
      <c r="B2494">
        <v>253</v>
      </c>
      <c r="C2494">
        <v>41631</v>
      </c>
      <c r="D2494" s="3">
        <v>845.43</v>
      </c>
      <c r="E2494" s="3">
        <v>311.31</v>
      </c>
      <c r="F2494" s="3">
        <v>170.27</v>
      </c>
      <c r="G2494" s="3">
        <f t="shared" si="38"/>
        <v>1.8283314735420213</v>
      </c>
      <c r="H2494" s="3">
        <v>145.56</v>
      </c>
      <c r="I2494" s="3">
        <v>0.73</v>
      </c>
      <c r="J2494" s="3">
        <v>0.55000000000000004</v>
      </c>
      <c r="K2494" s="3">
        <v>320.32</v>
      </c>
      <c r="L2494" s="3">
        <v>185.99</v>
      </c>
      <c r="M2494" s="42">
        <v>6777.54</v>
      </c>
      <c r="N2494" s="45">
        <v>2269.84</v>
      </c>
      <c r="O2494" s="3">
        <v>50.719944444444444</v>
      </c>
      <c r="P2494" s="10">
        <v>124.44</v>
      </c>
    </row>
    <row r="2495" spans="1:16" x14ac:dyDescent="0.35">
      <c r="A2495" s="28" t="s">
        <v>119</v>
      </c>
      <c r="B2495">
        <v>254</v>
      </c>
      <c r="C2495">
        <v>5195</v>
      </c>
      <c r="D2495" s="3">
        <v>271.8</v>
      </c>
      <c r="E2495" s="3">
        <v>97.35</v>
      </c>
      <c r="F2495" s="3">
        <v>67.95</v>
      </c>
      <c r="G2495" s="3">
        <f t="shared" si="38"/>
        <v>1.432671081677704</v>
      </c>
      <c r="H2495" s="3">
        <v>25</v>
      </c>
      <c r="I2495" s="3">
        <v>0.88</v>
      </c>
      <c r="J2495" s="3">
        <v>0.7</v>
      </c>
      <c r="K2495" s="3">
        <v>98.49</v>
      </c>
      <c r="L2495" s="3">
        <v>73.459999999999994</v>
      </c>
      <c r="M2495" s="42">
        <v>7054.99</v>
      </c>
      <c r="N2495" s="45">
        <v>2214.5700000000002</v>
      </c>
      <c r="O2495" s="3">
        <v>50.97684259259259</v>
      </c>
      <c r="P2495" s="10">
        <v>65</v>
      </c>
    </row>
    <row r="2496" spans="1:16" x14ac:dyDescent="0.35">
      <c r="A2496" s="28" t="s">
        <v>119</v>
      </c>
      <c r="B2496">
        <v>255</v>
      </c>
      <c r="C2496">
        <v>3040</v>
      </c>
      <c r="D2496" s="3">
        <v>241.05</v>
      </c>
      <c r="E2496" s="3">
        <v>80.86</v>
      </c>
      <c r="F2496" s="3">
        <v>47.87</v>
      </c>
      <c r="G2496" s="3">
        <f t="shared" si="38"/>
        <v>1.6891581366200126</v>
      </c>
      <c r="H2496" s="3">
        <v>160.02000000000001</v>
      </c>
      <c r="I2496" s="3">
        <v>0.66</v>
      </c>
      <c r="J2496" s="3">
        <v>0.59</v>
      </c>
      <c r="K2496" s="3">
        <v>87.66</v>
      </c>
      <c r="L2496" s="3">
        <v>49.96</v>
      </c>
      <c r="M2496" s="42">
        <v>7021.42</v>
      </c>
      <c r="N2496" s="45">
        <v>2344.8200000000002</v>
      </c>
      <c r="O2496" s="3">
        <v>50.945759259259255</v>
      </c>
      <c r="P2496" s="10">
        <v>109.97999999999999</v>
      </c>
    </row>
    <row r="2497" spans="1:16" x14ac:dyDescent="0.35">
      <c r="A2497" s="28" t="s">
        <v>119</v>
      </c>
      <c r="B2497">
        <v>256</v>
      </c>
      <c r="C2497">
        <v>2036</v>
      </c>
      <c r="D2497" s="3">
        <v>165.55</v>
      </c>
      <c r="E2497" s="3">
        <v>59.86</v>
      </c>
      <c r="F2497" s="3">
        <v>43.31</v>
      </c>
      <c r="G2497" s="3">
        <f t="shared" si="38"/>
        <v>1.3821288386054029</v>
      </c>
      <c r="H2497" s="3">
        <v>160.87</v>
      </c>
      <c r="I2497" s="3">
        <v>0.93</v>
      </c>
      <c r="J2497" s="3">
        <v>0.72</v>
      </c>
      <c r="K2497" s="3">
        <v>61.61</v>
      </c>
      <c r="L2497" s="3">
        <v>43</v>
      </c>
      <c r="M2497" s="42">
        <v>7288.18</v>
      </c>
      <c r="N2497" s="45">
        <v>2458.16</v>
      </c>
      <c r="O2497" s="3">
        <v>51.192759259259262</v>
      </c>
      <c r="P2497" s="10">
        <v>109.13</v>
      </c>
    </row>
    <row r="2498" spans="1:16" x14ac:dyDescent="0.35">
      <c r="A2498" s="28" t="s">
        <v>119</v>
      </c>
      <c r="B2498">
        <v>257</v>
      </c>
      <c r="C2498">
        <v>1642</v>
      </c>
      <c r="D2498" s="3">
        <v>148.81</v>
      </c>
      <c r="E2498" s="3">
        <v>50.05</v>
      </c>
      <c r="F2498" s="3">
        <v>41.77</v>
      </c>
      <c r="G2498" s="3">
        <f t="shared" si="38"/>
        <v>1.1982283935839118</v>
      </c>
      <c r="H2498" s="3">
        <v>163.71</v>
      </c>
      <c r="I2498" s="3">
        <v>0.93</v>
      </c>
      <c r="J2498" s="3">
        <v>0.83</v>
      </c>
      <c r="K2498" s="3">
        <v>52.15</v>
      </c>
      <c r="L2498" s="3">
        <v>42.48</v>
      </c>
      <c r="M2498" s="42">
        <v>7341.38</v>
      </c>
      <c r="N2498" s="45">
        <v>2391.62</v>
      </c>
      <c r="O2498" s="3">
        <v>51.242018518518513</v>
      </c>
      <c r="P2498" s="10">
        <v>106.28999999999999</v>
      </c>
    </row>
    <row r="2499" spans="1:16" x14ac:dyDescent="0.35">
      <c r="A2499" s="28" t="s">
        <v>119</v>
      </c>
      <c r="B2499">
        <v>258</v>
      </c>
      <c r="C2499">
        <v>1335</v>
      </c>
      <c r="D2499" s="3">
        <v>131.65</v>
      </c>
      <c r="E2499" s="3">
        <v>44.94</v>
      </c>
      <c r="F2499" s="3">
        <v>37.83</v>
      </c>
      <c r="G2499" s="3">
        <f t="shared" si="38"/>
        <v>1.1879460745440127</v>
      </c>
      <c r="H2499" s="3">
        <v>132.27000000000001</v>
      </c>
      <c r="I2499" s="3">
        <v>0.97</v>
      </c>
      <c r="J2499" s="3">
        <v>0.84</v>
      </c>
      <c r="K2499" s="3">
        <v>46.65</v>
      </c>
      <c r="L2499" s="3">
        <v>38.4</v>
      </c>
      <c r="M2499" s="42">
        <v>7359.6</v>
      </c>
      <c r="N2499" s="45">
        <v>2321.65</v>
      </c>
      <c r="O2499" s="3">
        <v>51.25888888888889</v>
      </c>
      <c r="P2499" s="10">
        <v>137.72999999999999</v>
      </c>
    </row>
    <row r="2500" spans="1:16" x14ac:dyDescent="0.35">
      <c r="A2500" s="28" t="s">
        <v>119</v>
      </c>
      <c r="B2500">
        <v>259</v>
      </c>
      <c r="C2500">
        <v>21204</v>
      </c>
      <c r="D2500" s="3">
        <v>582.04999999999995</v>
      </c>
      <c r="E2500" s="3">
        <v>201.37</v>
      </c>
      <c r="F2500" s="3">
        <v>134.07</v>
      </c>
      <c r="G2500" s="3">
        <f t="shared" si="38"/>
        <v>1.5019765793988216</v>
      </c>
      <c r="H2500" s="3">
        <v>132.15</v>
      </c>
      <c r="I2500" s="3">
        <v>0.79</v>
      </c>
      <c r="J2500" s="3">
        <v>0.67</v>
      </c>
      <c r="K2500" s="3">
        <v>211.85</v>
      </c>
      <c r="L2500" s="3">
        <v>144.5</v>
      </c>
      <c r="M2500" s="42">
        <v>7473.48</v>
      </c>
      <c r="N2500" s="45">
        <v>2224.8000000000002</v>
      </c>
      <c r="O2500" s="3">
        <v>51.364333333333327</v>
      </c>
      <c r="P2500" s="10">
        <v>137.85</v>
      </c>
    </row>
    <row r="2501" spans="1:16" x14ac:dyDescent="0.35">
      <c r="A2501" s="28" t="s">
        <v>119</v>
      </c>
      <c r="B2501">
        <v>260</v>
      </c>
      <c r="C2501">
        <v>6553</v>
      </c>
      <c r="D2501" s="3">
        <v>325.16000000000003</v>
      </c>
      <c r="E2501" s="3">
        <v>134.38999999999999</v>
      </c>
      <c r="F2501" s="3">
        <v>62.09</v>
      </c>
      <c r="G2501" s="3">
        <f t="shared" si="38"/>
        <v>2.1644387179900142</v>
      </c>
      <c r="H2501" s="3">
        <v>42.72</v>
      </c>
      <c r="I2501" s="3">
        <v>0.78</v>
      </c>
      <c r="J2501" s="3">
        <v>0.46</v>
      </c>
      <c r="K2501" s="3">
        <v>131.03</v>
      </c>
      <c r="L2501" s="3">
        <v>63.39</v>
      </c>
      <c r="M2501" s="42">
        <v>7745.88</v>
      </c>
      <c r="N2501" s="45">
        <v>2375.37</v>
      </c>
      <c r="O2501" s="3">
        <v>51.61655555555555</v>
      </c>
      <c r="P2501" s="10">
        <v>47.28</v>
      </c>
    </row>
    <row r="2502" spans="1:16" x14ac:dyDescent="0.35">
      <c r="A2502" s="28" t="s">
        <v>119</v>
      </c>
      <c r="B2502">
        <v>261</v>
      </c>
      <c r="C2502">
        <v>2600</v>
      </c>
      <c r="D2502" s="3">
        <v>204.46</v>
      </c>
      <c r="E2502" s="3">
        <v>70.92</v>
      </c>
      <c r="F2502" s="3">
        <v>46.68</v>
      </c>
      <c r="G2502" s="3">
        <f t="shared" ref="G2502:G2565" si="39">E2502/F2502</f>
        <v>1.519280205655527</v>
      </c>
      <c r="H2502" s="3">
        <v>90.63</v>
      </c>
      <c r="I2502" s="3">
        <v>0.78</v>
      </c>
      <c r="J2502" s="3">
        <v>0.66</v>
      </c>
      <c r="K2502" s="3">
        <v>73.17</v>
      </c>
      <c r="L2502" s="3">
        <v>52.14</v>
      </c>
      <c r="M2502" s="42">
        <v>7302.53</v>
      </c>
      <c r="N2502" s="45">
        <v>2072.1799999999998</v>
      </c>
      <c r="O2502" s="3">
        <v>51.206046296296293</v>
      </c>
      <c r="P2502" s="10">
        <v>179.37</v>
      </c>
    </row>
    <row r="2503" spans="1:16" x14ac:dyDescent="0.35">
      <c r="A2503" s="28" t="s">
        <v>119</v>
      </c>
      <c r="B2503">
        <v>262</v>
      </c>
      <c r="C2503">
        <v>3557</v>
      </c>
      <c r="D2503" s="3">
        <v>263.18</v>
      </c>
      <c r="E2503" s="3">
        <v>80.400000000000006</v>
      </c>
      <c r="F2503" s="3">
        <v>56.33</v>
      </c>
      <c r="G2503" s="3">
        <f t="shared" si="39"/>
        <v>1.4273033907331796</v>
      </c>
      <c r="H2503" s="3">
        <v>146.75</v>
      </c>
      <c r="I2503" s="3">
        <v>0.65</v>
      </c>
      <c r="J2503" s="3">
        <v>0.7</v>
      </c>
      <c r="K2503" s="3">
        <v>86.61</v>
      </c>
      <c r="L2503" s="3">
        <v>66.72</v>
      </c>
      <c r="M2503" s="42">
        <v>7290</v>
      </c>
      <c r="N2503" s="45">
        <v>1917.46</v>
      </c>
      <c r="O2503" s="3">
        <v>51.194444444444443</v>
      </c>
      <c r="P2503" s="10">
        <v>123.25</v>
      </c>
    </row>
    <row r="2504" spans="1:16" x14ac:dyDescent="0.35">
      <c r="A2504" s="28" t="s">
        <v>119</v>
      </c>
      <c r="B2504">
        <v>263</v>
      </c>
      <c r="C2504">
        <v>3359</v>
      </c>
      <c r="D2504" s="3">
        <v>221.39</v>
      </c>
      <c r="E2504" s="3">
        <v>76.78</v>
      </c>
      <c r="F2504" s="3">
        <v>55.7</v>
      </c>
      <c r="G2504" s="3">
        <f t="shared" si="39"/>
        <v>1.378456014362657</v>
      </c>
      <c r="H2504" s="3">
        <v>171.83</v>
      </c>
      <c r="I2504" s="3">
        <v>0.86</v>
      </c>
      <c r="J2504" s="3">
        <v>0.73</v>
      </c>
      <c r="K2504" s="3">
        <v>76.12</v>
      </c>
      <c r="L2504" s="3">
        <v>57.15</v>
      </c>
      <c r="M2504" s="42">
        <v>7432.6</v>
      </c>
      <c r="N2504" s="45">
        <v>1925.46</v>
      </c>
      <c r="O2504" s="3">
        <v>51.32648148148148</v>
      </c>
      <c r="P2504" s="10">
        <v>98.169999999999987</v>
      </c>
    </row>
    <row r="2505" spans="1:16" x14ac:dyDescent="0.35">
      <c r="A2505" s="28" t="s">
        <v>119</v>
      </c>
      <c r="B2505">
        <v>264</v>
      </c>
      <c r="C2505">
        <v>21798</v>
      </c>
      <c r="D2505" s="3">
        <v>717.06</v>
      </c>
      <c r="E2505" s="3">
        <v>235.23</v>
      </c>
      <c r="F2505" s="3">
        <v>117.99</v>
      </c>
      <c r="G2505" s="3">
        <f t="shared" si="39"/>
        <v>1.9936435291126366</v>
      </c>
      <c r="H2505" s="3">
        <v>109.67</v>
      </c>
      <c r="I2505" s="3">
        <v>0.53</v>
      </c>
      <c r="J2505" s="3">
        <v>0.5</v>
      </c>
      <c r="K2505" s="3">
        <v>255.28</v>
      </c>
      <c r="L2505" s="3">
        <v>133.13</v>
      </c>
      <c r="M2505" s="42">
        <v>7280.29</v>
      </c>
      <c r="N2505" s="45">
        <v>1672.35</v>
      </c>
      <c r="O2505" s="3">
        <v>51.185453703703708</v>
      </c>
      <c r="P2505" s="10">
        <v>160.32999999999998</v>
      </c>
    </row>
    <row r="2506" spans="1:16" x14ac:dyDescent="0.35">
      <c r="A2506" s="28" t="s">
        <v>119</v>
      </c>
      <c r="B2506">
        <v>265</v>
      </c>
      <c r="C2506">
        <v>3237</v>
      </c>
      <c r="D2506" s="3">
        <v>236.46</v>
      </c>
      <c r="E2506" s="3">
        <v>79.7</v>
      </c>
      <c r="F2506" s="3">
        <v>51.71</v>
      </c>
      <c r="G2506" s="3">
        <f t="shared" si="39"/>
        <v>1.5412879520402243</v>
      </c>
      <c r="H2506" s="3">
        <v>61.79</v>
      </c>
      <c r="I2506" s="3">
        <v>0.73</v>
      </c>
      <c r="J2506" s="3">
        <v>0.65</v>
      </c>
      <c r="K2506" s="3">
        <v>80.62</v>
      </c>
      <c r="L2506" s="3">
        <v>54.97</v>
      </c>
      <c r="M2506" s="42">
        <v>7163.68</v>
      </c>
      <c r="N2506" s="45">
        <v>1528.72</v>
      </c>
      <c r="O2506" s="3">
        <v>51.077481481481485</v>
      </c>
      <c r="P2506" s="10">
        <v>28.21</v>
      </c>
    </row>
    <row r="2507" spans="1:16" x14ac:dyDescent="0.35">
      <c r="A2507" s="28" t="s">
        <v>119</v>
      </c>
      <c r="B2507">
        <v>266</v>
      </c>
      <c r="C2507">
        <v>3600</v>
      </c>
      <c r="D2507" s="3">
        <v>243.17</v>
      </c>
      <c r="E2507" s="3">
        <v>78.56</v>
      </c>
      <c r="F2507" s="3">
        <v>58.35</v>
      </c>
      <c r="G2507" s="3">
        <f t="shared" si="39"/>
        <v>1.3463581833761782</v>
      </c>
      <c r="H2507" s="3">
        <v>60.56</v>
      </c>
      <c r="I2507" s="3">
        <v>0.77</v>
      </c>
      <c r="J2507" s="3">
        <v>0.74</v>
      </c>
      <c r="K2507" s="3">
        <v>77.88</v>
      </c>
      <c r="L2507" s="3">
        <v>64.11</v>
      </c>
      <c r="M2507" s="42">
        <v>7284.55</v>
      </c>
      <c r="N2507" s="45">
        <v>1439.49</v>
      </c>
      <c r="O2507" s="3">
        <v>51.18939814814815</v>
      </c>
      <c r="P2507" s="10">
        <v>29.439999999999998</v>
      </c>
    </row>
    <row r="2508" spans="1:16" x14ac:dyDescent="0.35">
      <c r="A2508" s="28" t="s">
        <v>119</v>
      </c>
      <c r="B2508">
        <v>267</v>
      </c>
      <c r="C2508">
        <v>1972</v>
      </c>
      <c r="D2508" s="3">
        <v>159.72999999999999</v>
      </c>
      <c r="E2508" s="3">
        <v>55.23</v>
      </c>
      <c r="F2508" s="3">
        <v>45.46</v>
      </c>
      <c r="G2508" s="3">
        <f t="shared" si="39"/>
        <v>1.2149142102947645</v>
      </c>
      <c r="H2508" s="3">
        <v>63.09</v>
      </c>
      <c r="I2508" s="3">
        <v>0.97</v>
      </c>
      <c r="J2508" s="3">
        <v>0.82</v>
      </c>
      <c r="K2508" s="3">
        <v>56.04</v>
      </c>
      <c r="L2508" s="3">
        <v>45.17</v>
      </c>
      <c r="M2508" s="42">
        <v>7348.31</v>
      </c>
      <c r="N2508" s="45">
        <v>1483.72</v>
      </c>
      <c r="O2508" s="3">
        <v>51.24843518518518</v>
      </c>
      <c r="P2508" s="10">
        <v>26.909999999999997</v>
      </c>
    </row>
    <row r="2509" spans="1:16" x14ac:dyDescent="0.35">
      <c r="A2509" s="28" t="s">
        <v>119</v>
      </c>
      <c r="B2509">
        <v>268</v>
      </c>
      <c r="C2509">
        <v>3939</v>
      </c>
      <c r="D2509" s="3">
        <v>255.22</v>
      </c>
      <c r="E2509" s="3">
        <v>87.5</v>
      </c>
      <c r="F2509" s="3">
        <v>57.32</v>
      </c>
      <c r="G2509" s="3">
        <f t="shared" si="39"/>
        <v>1.5265177948360085</v>
      </c>
      <c r="H2509" s="3">
        <v>41.62</v>
      </c>
      <c r="I2509" s="3">
        <v>0.76</v>
      </c>
      <c r="J2509" s="3">
        <v>0.66</v>
      </c>
      <c r="K2509" s="3">
        <v>87.64</v>
      </c>
      <c r="L2509" s="3">
        <v>58.09</v>
      </c>
      <c r="M2509" s="42">
        <v>7449.67</v>
      </c>
      <c r="N2509" s="45">
        <v>1470.27</v>
      </c>
      <c r="O2509" s="3">
        <v>51.342287037037032</v>
      </c>
      <c r="P2509" s="10">
        <v>48.38</v>
      </c>
    </row>
    <row r="2510" spans="1:16" x14ac:dyDescent="0.35">
      <c r="A2510" s="28" t="s">
        <v>119</v>
      </c>
      <c r="B2510">
        <v>269</v>
      </c>
      <c r="C2510">
        <v>2546</v>
      </c>
      <c r="D2510" s="3">
        <v>184</v>
      </c>
      <c r="E2510" s="3">
        <v>66.11</v>
      </c>
      <c r="F2510" s="3">
        <v>49.03</v>
      </c>
      <c r="G2510" s="3">
        <f t="shared" si="39"/>
        <v>1.3483581480726086</v>
      </c>
      <c r="H2510" s="3">
        <v>54.16</v>
      </c>
      <c r="I2510" s="3">
        <v>0.94</v>
      </c>
      <c r="J2510" s="3">
        <v>0.74</v>
      </c>
      <c r="K2510" s="3">
        <v>68.8</v>
      </c>
      <c r="L2510" s="3">
        <v>50.6</v>
      </c>
      <c r="M2510" s="42">
        <v>7547.09</v>
      </c>
      <c r="N2510" s="45">
        <v>1397.95</v>
      </c>
      <c r="O2510" s="3">
        <v>51.432490740740739</v>
      </c>
      <c r="P2510" s="10">
        <v>35.840000000000003</v>
      </c>
    </row>
    <row r="2511" spans="1:16" x14ac:dyDescent="0.35">
      <c r="A2511" s="28" t="s">
        <v>119</v>
      </c>
      <c r="B2511">
        <v>270</v>
      </c>
      <c r="C2511">
        <v>2648</v>
      </c>
      <c r="D2511" s="3">
        <v>219.65</v>
      </c>
      <c r="E2511" s="3">
        <v>83.79</v>
      </c>
      <c r="F2511" s="3">
        <v>40.24</v>
      </c>
      <c r="G2511" s="3">
        <f t="shared" si="39"/>
        <v>2.0822564612326042</v>
      </c>
      <c r="H2511" s="3">
        <v>177.59</v>
      </c>
      <c r="I2511" s="3">
        <v>0.69</v>
      </c>
      <c r="J2511" s="3">
        <v>0.48</v>
      </c>
      <c r="K2511" s="3">
        <v>88.36</v>
      </c>
      <c r="L2511" s="3">
        <v>46.37</v>
      </c>
      <c r="M2511" s="42">
        <v>7284.04</v>
      </c>
      <c r="N2511" s="45">
        <v>1217.44</v>
      </c>
      <c r="O2511" s="3">
        <v>51.188925925925929</v>
      </c>
      <c r="P2511" s="10">
        <v>92.41</v>
      </c>
    </row>
    <row r="2512" spans="1:16" x14ac:dyDescent="0.35">
      <c r="A2512" s="28" t="s">
        <v>119</v>
      </c>
      <c r="B2512">
        <v>271</v>
      </c>
      <c r="C2512">
        <v>1828</v>
      </c>
      <c r="D2512" s="3">
        <v>178.78</v>
      </c>
      <c r="E2512" s="3">
        <v>55.96</v>
      </c>
      <c r="F2512" s="3">
        <v>41.59</v>
      </c>
      <c r="G2512" s="3">
        <f t="shared" si="39"/>
        <v>1.3455157489781195</v>
      </c>
      <c r="H2512" s="3">
        <v>130.22999999999999</v>
      </c>
      <c r="I2512" s="3">
        <v>0.72</v>
      </c>
      <c r="J2512" s="3">
        <v>0.74</v>
      </c>
      <c r="K2512" s="3">
        <v>60.73</v>
      </c>
      <c r="L2512" s="3">
        <v>46.75</v>
      </c>
      <c r="M2512" s="42">
        <v>7212.74</v>
      </c>
      <c r="N2512" s="45">
        <v>1245.9000000000001</v>
      </c>
      <c r="O2512" s="3">
        <v>51.122907407407403</v>
      </c>
      <c r="P2512" s="10">
        <v>139.77000000000001</v>
      </c>
    </row>
    <row r="2513" spans="1:16" x14ac:dyDescent="0.35">
      <c r="A2513" s="28" t="s">
        <v>119</v>
      </c>
      <c r="B2513">
        <v>272</v>
      </c>
      <c r="C2513">
        <v>27935</v>
      </c>
      <c r="D2513" s="3">
        <v>722.28</v>
      </c>
      <c r="E2513" s="3">
        <v>202.51</v>
      </c>
      <c r="F2513" s="3">
        <v>175.63</v>
      </c>
      <c r="G2513" s="3">
        <f t="shared" si="39"/>
        <v>1.1530490235153448</v>
      </c>
      <c r="H2513" s="3">
        <v>57.29</v>
      </c>
      <c r="I2513" s="3">
        <v>0.67</v>
      </c>
      <c r="J2513" s="3">
        <v>0.87</v>
      </c>
      <c r="K2513" s="3">
        <v>221.28</v>
      </c>
      <c r="L2513" s="3">
        <v>188.95</v>
      </c>
      <c r="M2513" s="42">
        <v>7481.96</v>
      </c>
      <c r="N2513" s="45">
        <v>1091.74</v>
      </c>
      <c r="O2513" s="3">
        <v>51.372185185185181</v>
      </c>
      <c r="P2513" s="10">
        <v>32.71</v>
      </c>
    </row>
    <row r="2514" spans="1:16" x14ac:dyDescent="0.35">
      <c r="A2514" s="28" t="s">
        <v>119</v>
      </c>
      <c r="B2514">
        <v>273</v>
      </c>
      <c r="C2514">
        <v>1958</v>
      </c>
      <c r="D2514" s="3">
        <v>172.04</v>
      </c>
      <c r="E2514" s="3">
        <v>62.95</v>
      </c>
      <c r="F2514" s="3">
        <v>39.6</v>
      </c>
      <c r="G2514" s="3">
        <f t="shared" si="39"/>
        <v>1.5896464646464648</v>
      </c>
      <c r="H2514" s="3">
        <v>81.61</v>
      </c>
      <c r="I2514" s="3">
        <v>0.83</v>
      </c>
      <c r="J2514" s="3">
        <v>0.63</v>
      </c>
      <c r="K2514" s="3">
        <v>65.489999999999995</v>
      </c>
      <c r="L2514" s="3">
        <v>40.99</v>
      </c>
      <c r="M2514" s="42">
        <v>7678.69</v>
      </c>
      <c r="N2514" s="45">
        <v>1297.93</v>
      </c>
      <c r="O2514" s="3">
        <v>51.554342592592597</v>
      </c>
      <c r="P2514" s="10">
        <v>8.39</v>
      </c>
    </row>
    <row r="2515" spans="1:16" x14ac:dyDescent="0.35">
      <c r="A2515" s="28" t="s">
        <v>119</v>
      </c>
      <c r="B2515">
        <v>274</v>
      </c>
      <c r="C2515">
        <v>22958</v>
      </c>
      <c r="D2515" s="3">
        <v>626</v>
      </c>
      <c r="E2515" s="3">
        <v>180.64</v>
      </c>
      <c r="F2515" s="3">
        <v>161.82</v>
      </c>
      <c r="G2515" s="3">
        <f t="shared" si="39"/>
        <v>1.1163020640217525</v>
      </c>
      <c r="H2515" s="3">
        <v>49.73</v>
      </c>
      <c r="I2515" s="3">
        <v>0.74</v>
      </c>
      <c r="J2515" s="3">
        <v>0.9</v>
      </c>
      <c r="K2515" s="3">
        <v>197.43</v>
      </c>
      <c r="L2515" s="3">
        <v>170.27</v>
      </c>
      <c r="M2515" s="42">
        <v>7395.62</v>
      </c>
      <c r="N2515" s="45">
        <v>720.32</v>
      </c>
      <c r="O2515" s="3">
        <v>51.292240740740745</v>
      </c>
      <c r="P2515" s="10">
        <v>40.270000000000003</v>
      </c>
    </row>
    <row r="2516" spans="1:16" x14ac:dyDescent="0.35">
      <c r="A2516" s="28" t="s">
        <v>119</v>
      </c>
      <c r="B2516">
        <v>275</v>
      </c>
      <c r="C2516">
        <v>2088</v>
      </c>
      <c r="D2516" s="3">
        <v>168.78</v>
      </c>
      <c r="E2516" s="3">
        <v>55.49</v>
      </c>
      <c r="F2516" s="3">
        <v>47.91</v>
      </c>
      <c r="G2516" s="3">
        <f t="shared" si="39"/>
        <v>1.1582133166353581</v>
      </c>
      <c r="H2516" s="3">
        <v>19.46</v>
      </c>
      <c r="I2516" s="3">
        <v>0.92</v>
      </c>
      <c r="J2516" s="3">
        <v>0.86</v>
      </c>
      <c r="K2516" s="3">
        <v>56.75</v>
      </c>
      <c r="L2516" s="3">
        <v>48.75</v>
      </c>
      <c r="M2516" s="42">
        <v>7529.19</v>
      </c>
      <c r="N2516" s="45">
        <v>711.61</v>
      </c>
      <c r="O2516" s="3">
        <v>51.415916666666668</v>
      </c>
      <c r="P2516" s="10">
        <v>70.539999999999992</v>
      </c>
    </row>
    <row r="2517" spans="1:16" x14ac:dyDescent="0.35">
      <c r="A2517" s="28" t="s">
        <v>119</v>
      </c>
      <c r="B2517">
        <v>276</v>
      </c>
      <c r="C2517">
        <v>3317</v>
      </c>
      <c r="D2517" s="3">
        <v>227.72</v>
      </c>
      <c r="E2517" s="3">
        <v>68.39</v>
      </c>
      <c r="F2517" s="3">
        <v>61.75</v>
      </c>
      <c r="G2517" s="3">
        <f t="shared" si="39"/>
        <v>1.1075303643724697</v>
      </c>
      <c r="H2517" s="3">
        <v>76.069999999999993</v>
      </c>
      <c r="I2517" s="3">
        <v>0.8</v>
      </c>
      <c r="J2517" s="3">
        <v>0.9</v>
      </c>
      <c r="K2517" s="3">
        <v>77.34</v>
      </c>
      <c r="L2517" s="3">
        <v>63.56</v>
      </c>
      <c r="M2517" s="42">
        <v>7530.28</v>
      </c>
      <c r="N2517" s="45">
        <v>775.34</v>
      </c>
      <c r="O2517" s="3">
        <v>51.416925925925923</v>
      </c>
      <c r="P2517" s="10">
        <v>13.930000000000007</v>
      </c>
    </row>
    <row r="2518" spans="1:16" x14ac:dyDescent="0.35">
      <c r="A2518" s="28" t="s">
        <v>119</v>
      </c>
      <c r="B2518">
        <v>277</v>
      </c>
      <c r="C2518">
        <v>1232</v>
      </c>
      <c r="D2518" s="3">
        <v>127.31</v>
      </c>
      <c r="E2518" s="3">
        <v>45.88</v>
      </c>
      <c r="F2518" s="3">
        <v>34.19</v>
      </c>
      <c r="G2518" s="3">
        <f t="shared" si="39"/>
        <v>1.3419128400116995</v>
      </c>
      <c r="H2518" s="3">
        <v>93.93</v>
      </c>
      <c r="I2518" s="3">
        <v>0.96</v>
      </c>
      <c r="J2518" s="3">
        <v>0.75</v>
      </c>
      <c r="K2518" s="3">
        <v>46.32</v>
      </c>
      <c r="L2518" s="3">
        <v>34</v>
      </c>
      <c r="M2518" s="42">
        <v>7628.79</v>
      </c>
      <c r="N2518" s="45">
        <v>650.45000000000005</v>
      </c>
      <c r="O2518" s="3">
        <v>51.508138888888887</v>
      </c>
      <c r="P2518" s="10">
        <v>176.07</v>
      </c>
    </row>
    <row r="2519" spans="1:16" x14ac:dyDescent="0.35">
      <c r="A2519" s="28" t="s">
        <v>119</v>
      </c>
      <c r="B2519">
        <v>278</v>
      </c>
      <c r="C2519">
        <v>5976</v>
      </c>
      <c r="D2519" s="3">
        <v>345.72</v>
      </c>
      <c r="E2519" s="3">
        <v>132.05000000000001</v>
      </c>
      <c r="F2519" s="3">
        <v>57.62</v>
      </c>
      <c r="G2519" s="3">
        <f t="shared" si="39"/>
        <v>2.2917389795209999</v>
      </c>
      <c r="H2519" s="3">
        <v>116.19</v>
      </c>
      <c r="I2519" s="3">
        <v>0.63</v>
      </c>
      <c r="J2519" s="3">
        <v>0.44</v>
      </c>
      <c r="K2519" s="3">
        <v>127.95</v>
      </c>
      <c r="L2519" s="3">
        <v>62.45</v>
      </c>
      <c r="M2519" s="42">
        <v>7714.96</v>
      </c>
      <c r="N2519" s="45">
        <v>674.86</v>
      </c>
      <c r="O2519" s="3">
        <v>51.587925925925923</v>
      </c>
      <c r="P2519" s="10">
        <v>153.81</v>
      </c>
    </row>
    <row r="2520" spans="1:16" x14ac:dyDescent="0.35">
      <c r="A2520" s="28" t="s">
        <v>119</v>
      </c>
      <c r="B2520">
        <v>279</v>
      </c>
      <c r="C2520">
        <v>60797</v>
      </c>
      <c r="D2520" s="3">
        <v>1105.53</v>
      </c>
      <c r="E2520" s="3">
        <v>314.47000000000003</v>
      </c>
      <c r="F2520" s="3">
        <v>246.16</v>
      </c>
      <c r="G2520" s="3">
        <f t="shared" si="39"/>
        <v>1.2775024374390642</v>
      </c>
      <c r="H2520" s="3">
        <v>81.3</v>
      </c>
      <c r="I2520" s="3">
        <v>0.63</v>
      </c>
      <c r="J2520" s="3">
        <v>0.78</v>
      </c>
      <c r="K2520" s="3">
        <v>332.17</v>
      </c>
      <c r="L2520" s="3">
        <v>275.62</v>
      </c>
      <c r="M2520" s="42">
        <v>7945.29</v>
      </c>
      <c r="N2520" s="45">
        <v>921.77</v>
      </c>
      <c r="O2520" s="3">
        <v>51.801194444444448</v>
      </c>
      <c r="P2520" s="10">
        <v>8.7000000000000028</v>
      </c>
    </row>
    <row r="2521" spans="1:16" x14ac:dyDescent="0.35">
      <c r="A2521" s="28" t="s">
        <v>119</v>
      </c>
      <c r="B2521">
        <v>280</v>
      </c>
      <c r="C2521">
        <v>3170</v>
      </c>
      <c r="D2521" s="3">
        <v>215.25</v>
      </c>
      <c r="E2521" s="3">
        <v>81.06</v>
      </c>
      <c r="F2521" s="3">
        <v>49.79</v>
      </c>
      <c r="G2521" s="3">
        <f t="shared" si="39"/>
        <v>1.6280377585860615</v>
      </c>
      <c r="H2521" s="3">
        <v>26.22</v>
      </c>
      <c r="I2521" s="3">
        <v>0.86</v>
      </c>
      <c r="J2521" s="3">
        <v>0.61</v>
      </c>
      <c r="K2521" s="3">
        <v>80.62</v>
      </c>
      <c r="L2521" s="3">
        <v>52.2</v>
      </c>
      <c r="M2521" s="42">
        <v>8308.9699999999993</v>
      </c>
      <c r="N2521" s="45">
        <v>1052.0999999999999</v>
      </c>
      <c r="O2521" s="3">
        <v>52.137935185185185</v>
      </c>
      <c r="P2521" s="10">
        <v>63.78</v>
      </c>
    </row>
    <row r="2522" spans="1:16" x14ac:dyDescent="0.35">
      <c r="A2522" s="28" t="s">
        <v>119</v>
      </c>
      <c r="B2522">
        <v>281</v>
      </c>
      <c r="C2522">
        <v>4632</v>
      </c>
      <c r="D2522" s="3">
        <v>273.55</v>
      </c>
      <c r="E2522" s="3">
        <v>105.97</v>
      </c>
      <c r="F2522" s="3">
        <v>55.66</v>
      </c>
      <c r="G2522" s="3">
        <f t="shared" si="39"/>
        <v>1.9038807042759613</v>
      </c>
      <c r="H2522" s="3">
        <v>120.07</v>
      </c>
      <c r="I2522" s="3">
        <v>0.78</v>
      </c>
      <c r="J2522" s="3">
        <v>0.53</v>
      </c>
      <c r="K2522" s="3">
        <v>106.47</v>
      </c>
      <c r="L2522" s="3">
        <v>58.13</v>
      </c>
      <c r="M2522" s="42">
        <v>8474.68</v>
      </c>
      <c r="N2522" s="45">
        <v>1022.94</v>
      </c>
      <c r="O2522" s="3">
        <v>52.291370370370373</v>
      </c>
      <c r="P2522" s="10">
        <v>149.93</v>
      </c>
    </row>
    <row r="2523" spans="1:16" x14ac:dyDescent="0.35">
      <c r="A2523" s="28" t="s">
        <v>119</v>
      </c>
      <c r="B2523">
        <v>282</v>
      </c>
      <c r="C2523">
        <v>6564</v>
      </c>
      <c r="D2523" s="3">
        <v>331.91</v>
      </c>
      <c r="E2523" s="3">
        <v>113.34</v>
      </c>
      <c r="F2523" s="3">
        <v>73.739999999999995</v>
      </c>
      <c r="G2523" s="3">
        <f t="shared" si="39"/>
        <v>1.5370219690805536</v>
      </c>
      <c r="H2523" s="3">
        <v>3.1</v>
      </c>
      <c r="I2523" s="3">
        <v>0.75</v>
      </c>
      <c r="J2523" s="3">
        <v>0.65</v>
      </c>
      <c r="K2523" s="3">
        <v>116.84</v>
      </c>
      <c r="L2523" s="3">
        <v>82.57</v>
      </c>
      <c r="M2523" s="42">
        <v>8473.09</v>
      </c>
      <c r="N2523" s="45">
        <v>1115.21</v>
      </c>
      <c r="O2523" s="3">
        <v>52.289898148148147</v>
      </c>
      <c r="P2523" s="10">
        <v>86.9</v>
      </c>
    </row>
    <row r="2524" spans="1:16" x14ac:dyDescent="0.35">
      <c r="A2524" s="28" t="s">
        <v>119</v>
      </c>
      <c r="B2524">
        <v>283</v>
      </c>
      <c r="C2524">
        <v>3300</v>
      </c>
      <c r="D2524" s="3">
        <v>215.85</v>
      </c>
      <c r="E2524" s="3">
        <v>74.819999999999993</v>
      </c>
      <c r="F2524" s="3">
        <v>56.16</v>
      </c>
      <c r="G2524" s="3">
        <f t="shared" si="39"/>
        <v>1.3322649572649572</v>
      </c>
      <c r="H2524" s="3">
        <v>171.76</v>
      </c>
      <c r="I2524" s="3">
        <v>0.89</v>
      </c>
      <c r="J2524" s="3">
        <v>0.75</v>
      </c>
      <c r="K2524" s="3">
        <v>76.56</v>
      </c>
      <c r="L2524" s="3">
        <v>58.9</v>
      </c>
      <c r="M2524" s="42">
        <v>8192.2900000000009</v>
      </c>
      <c r="N2524" s="45">
        <v>1116.29</v>
      </c>
      <c r="O2524" s="3">
        <v>52.029898148148149</v>
      </c>
      <c r="P2524" s="10">
        <v>98.240000000000009</v>
      </c>
    </row>
    <row r="2525" spans="1:16" x14ac:dyDescent="0.35">
      <c r="A2525" s="28" t="s">
        <v>119</v>
      </c>
      <c r="B2525">
        <v>284</v>
      </c>
      <c r="C2525">
        <v>5295</v>
      </c>
      <c r="D2525" s="3">
        <v>266.91000000000003</v>
      </c>
      <c r="E2525" s="3">
        <v>93.74</v>
      </c>
      <c r="F2525" s="3">
        <v>71.92</v>
      </c>
      <c r="G2525" s="3">
        <f t="shared" si="39"/>
        <v>1.3033926585094548</v>
      </c>
      <c r="H2525" s="3">
        <v>128.02000000000001</v>
      </c>
      <c r="I2525" s="3">
        <v>0.93</v>
      </c>
      <c r="J2525" s="3">
        <v>0.77</v>
      </c>
      <c r="K2525" s="3">
        <v>95.29</v>
      </c>
      <c r="L2525" s="3">
        <v>70.680000000000007</v>
      </c>
      <c r="M2525" s="42">
        <v>8316.6200000000008</v>
      </c>
      <c r="N2525" s="45">
        <v>1171.98</v>
      </c>
      <c r="O2525" s="3">
        <v>52.145018518518519</v>
      </c>
      <c r="P2525" s="10">
        <v>141.97999999999999</v>
      </c>
    </row>
    <row r="2526" spans="1:16" x14ac:dyDescent="0.35">
      <c r="A2526" s="28" t="s">
        <v>119</v>
      </c>
      <c r="B2526">
        <v>285</v>
      </c>
      <c r="C2526">
        <v>23624</v>
      </c>
      <c r="D2526" s="3">
        <v>665.15</v>
      </c>
      <c r="E2526" s="3">
        <v>190.63</v>
      </c>
      <c r="F2526" s="3">
        <v>157.79</v>
      </c>
      <c r="G2526" s="3">
        <f t="shared" si="39"/>
        <v>1.2081247227327461</v>
      </c>
      <c r="H2526" s="3">
        <v>50.09</v>
      </c>
      <c r="I2526" s="3">
        <v>0.67</v>
      </c>
      <c r="J2526" s="3">
        <v>0.83</v>
      </c>
      <c r="K2526" s="3">
        <v>207.47</v>
      </c>
      <c r="L2526" s="3">
        <v>165.01</v>
      </c>
      <c r="M2526" s="42">
        <v>8261.33</v>
      </c>
      <c r="N2526" s="45">
        <v>1335.59</v>
      </c>
      <c r="O2526" s="3">
        <v>52.093824074074078</v>
      </c>
      <c r="P2526" s="10">
        <v>39.909999999999997</v>
      </c>
    </row>
    <row r="2527" spans="1:16" x14ac:dyDescent="0.35">
      <c r="A2527" s="28" t="s">
        <v>119</v>
      </c>
      <c r="B2527">
        <v>286</v>
      </c>
      <c r="C2527">
        <v>25426</v>
      </c>
      <c r="D2527" s="3">
        <v>595.70000000000005</v>
      </c>
      <c r="E2527" s="3">
        <v>216.09</v>
      </c>
      <c r="F2527" s="3">
        <v>149.81</v>
      </c>
      <c r="G2527" s="3">
        <f t="shared" si="39"/>
        <v>1.4424270742941059</v>
      </c>
      <c r="H2527" s="3">
        <v>92.99</v>
      </c>
      <c r="I2527" s="3">
        <v>0.9</v>
      </c>
      <c r="J2527" s="3">
        <v>0.69</v>
      </c>
      <c r="K2527" s="3">
        <v>219.87</v>
      </c>
      <c r="L2527" s="3">
        <v>153.57</v>
      </c>
      <c r="M2527" s="42">
        <v>7960.05</v>
      </c>
      <c r="N2527" s="45">
        <v>1428.53</v>
      </c>
      <c r="O2527" s="3">
        <v>51.814861111111114</v>
      </c>
      <c r="P2527" s="10">
        <v>177.01</v>
      </c>
    </row>
    <row r="2528" spans="1:16" x14ac:dyDescent="0.35">
      <c r="A2528" s="28" t="s">
        <v>119</v>
      </c>
      <c r="B2528">
        <v>287</v>
      </c>
      <c r="C2528">
        <v>1977</v>
      </c>
      <c r="D2528" s="3">
        <v>163.11000000000001</v>
      </c>
      <c r="E2528" s="3">
        <v>57.53</v>
      </c>
      <c r="F2528" s="3">
        <v>43.76</v>
      </c>
      <c r="G2528" s="3">
        <f t="shared" si="39"/>
        <v>1.3146709323583181</v>
      </c>
      <c r="H2528" s="3">
        <v>51.57</v>
      </c>
      <c r="I2528" s="3">
        <v>0.93</v>
      </c>
      <c r="J2528" s="3">
        <v>0.76</v>
      </c>
      <c r="K2528" s="3">
        <v>58.69</v>
      </c>
      <c r="L2528" s="3">
        <v>45.25</v>
      </c>
      <c r="M2528" s="42">
        <v>8161.45</v>
      </c>
      <c r="N2528" s="45">
        <v>1529.42</v>
      </c>
      <c r="O2528" s="3">
        <v>52.001342592592593</v>
      </c>
      <c r="P2528" s="10">
        <v>38.43</v>
      </c>
    </row>
    <row r="2529" spans="1:16" x14ac:dyDescent="0.35">
      <c r="A2529" s="28" t="s">
        <v>119</v>
      </c>
      <c r="B2529">
        <v>288</v>
      </c>
      <c r="C2529">
        <v>51674</v>
      </c>
      <c r="D2529" s="3">
        <v>933.4</v>
      </c>
      <c r="E2529" s="3">
        <v>288.44</v>
      </c>
      <c r="F2529" s="3">
        <v>228.1</v>
      </c>
      <c r="G2529" s="3">
        <f t="shared" si="39"/>
        <v>1.2645330995177555</v>
      </c>
      <c r="H2529" s="3">
        <v>14.49</v>
      </c>
      <c r="I2529" s="3">
        <v>0.75</v>
      </c>
      <c r="J2529" s="3">
        <v>0.79</v>
      </c>
      <c r="K2529" s="3">
        <v>312.19</v>
      </c>
      <c r="L2529" s="3">
        <v>232.16</v>
      </c>
      <c r="M2529" s="42">
        <v>8244.7999999999993</v>
      </c>
      <c r="N2529" s="45">
        <v>1799.88</v>
      </c>
      <c r="O2529" s="3">
        <v>52.078518518518521</v>
      </c>
      <c r="P2529" s="10">
        <v>75.510000000000005</v>
      </c>
    </row>
    <row r="2530" spans="1:16" x14ac:dyDescent="0.35">
      <c r="A2530" s="28" t="s">
        <v>119</v>
      </c>
      <c r="B2530">
        <v>289</v>
      </c>
      <c r="C2530">
        <v>19791</v>
      </c>
      <c r="D2530" s="3">
        <v>524.85</v>
      </c>
      <c r="E2530" s="3">
        <v>177.85</v>
      </c>
      <c r="F2530" s="3">
        <v>141.69</v>
      </c>
      <c r="G2530" s="3">
        <f t="shared" si="39"/>
        <v>1.2552050250546969</v>
      </c>
      <c r="H2530" s="3">
        <v>122.27</v>
      </c>
      <c r="I2530" s="3">
        <v>0.9</v>
      </c>
      <c r="J2530" s="3">
        <v>0.8</v>
      </c>
      <c r="K2530" s="3">
        <v>190.26</v>
      </c>
      <c r="L2530" s="3">
        <v>142.74</v>
      </c>
      <c r="M2530" s="42">
        <v>7844.81</v>
      </c>
      <c r="N2530" s="45">
        <v>1862.6</v>
      </c>
      <c r="O2530" s="3">
        <v>51.708157407407406</v>
      </c>
      <c r="P2530" s="10">
        <v>147.73000000000002</v>
      </c>
    </row>
    <row r="2531" spans="1:16" x14ac:dyDescent="0.35">
      <c r="A2531" s="28" t="s">
        <v>119</v>
      </c>
      <c r="B2531">
        <v>290</v>
      </c>
      <c r="C2531">
        <v>2561</v>
      </c>
      <c r="D2531" s="3">
        <v>243.86</v>
      </c>
      <c r="E2531" s="3">
        <v>90.91</v>
      </c>
      <c r="F2531" s="3">
        <v>35.869999999999997</v>
      </c>
      <c r="G2531" s="3">
        <f t="shared" si="39"/>
        <v>2.5344298856983554</v>
      </c>
      <c r="H2531" s="3">
        <v>173.59</v>
      </c>
      <c r="I2531" s="3">
        <v>0.54</v>
      </c>
      <c r="J2531" s="3">
        <v>0.39</v>
      </c>
      <c r="K2531" s="3">
        <v>95.19</v>
      </c>
      <c r="L2531" s="3">
        <v>43.04</v>
      </c>
      <c r="M2531" s="42">
        <v>7744.37</v>
      </c>
      <c r="N2531" s="45">
        <v>1925.93</v>
      </c>
      <c r="O2531" s="3">
        <v>51.615157407407409</v>
      </c>
      <c r="P2531" s="10">
        <v>96.41</v>
      </c>
    </row>
    <row r="2532" spans="1:16" x14ac:dyDescent="0.35">
      <c r="A2532" s="28" t="s">
        <v>119</v>
      </c>
      <c r="B2532">
        <v>291</v>
      </c>
      <c r="C2532">
        <v>1656</v>
      </c>
      <c r="D2532" s="3">
        <v>190.16</v>
      </c>
      <c r="E2532" s="3">
        <v>72.400000000000006</v>
      </c>
      <c r="F2532" s="3">
        <v>29.12</v>
      </c>
      <c r="G2532" s="3">
        <f t="shared" si="39"/>
        <v>2.4862637362637363</v>
      </c>
      <c r="H2532" s="3">
        <v>101.7</v>
      </c>
      <c r="I2532" s="3">
        <v>0.57999999999999996</v>
      </c>
      <c r="J2532" s="3">
        <v>0.4</v>
      </c>
      <c r="K2532" s="3">
        <v>74.040000000000006</v>
      </c>
      <c r="L2532" s="3">
        <v>35.549999999999997</v>
      </c>
      <c r="M2532" s="42">
        <v>7794.6</v>
      </c>
      <c r="N2532" s="45">
        <v>1984.15</v>
      </c>
      <c r="O2532" s="3">
        <v>51.661666666666669</v>
      </c>
      <c r="P2532" s="10">
        <v>168.3</v>
      </c>
    </row>
    <row r="2533" spans="1:16" x14ac:dyDescent="0.35">
      <c r="A2533" s="28" t="s">
        <v>119</v>
      </c>
      <c r="B2533">
        <v>292</v>
      </c>
      <c r="C2533">
        <v>2635</v>
      </c>
      <c r="D2533" s="3">
        <v>191.31</v>
      </c>
      <c r="E2533" s="3">
        <v>66.53</v>
      </c>
      <c r="F2533" s="3">
        <v>50.43</v>
      </c>
      <c r="G2533" s="3">
        <f t="shared" si="39"/>
        <v>1.3192544120563157</v>
      </c>
      <c r="H2533" s="3">
        <v>12.15</v>
      </c>
      <c r="I2533" s="3">
        <v>0.9</v>
      </c>
      <c r="J2533" s="3">
        <v>0.76</v>
      </c>
      <c r="K2533" s="3">
        <v>66.569999999999993</v>
      </c>
      <c r="L2533" s="3">
        <v>51.81</v>
      </c>
      <c r="M2533" s="42">
        <v>7993.07</v>
      </c>
      <c r="N2533" s="45">
        <v>2081.3000000000002</v>
      </c>
      <c r="O2533" s="3">
        <v>51.845435185185188</v>
      </c>
      <c r="P2533" s="10">
        <v>77.849999999999994</v>
      </c>
    </row>
    <row r="2534" spans="1:16" x14ac:dyDescent="0.35">
      <c r="A2534" s="28" t="s">
        <v>119</v>
      </c>
      <c r="B2534">
        <v>293</v>
      </c>
      <c r="C2534">
        <v>5669</v>
      </c>
      <c r="D2534" s="3">
        <v>280.19</v>
      </c>
      <c r="E2534" s="3">
        <v>99.85</v>
      </c>
      <c r="F2534" s="3">
        <v>72.290000000000006</v>
      </c>
      <c r="G2534" s="3">
        <f t="shared" si="39"/>
        <v>1.38124221884078</v>
      </c>
      <c r="H2534" s="3">
        <v>122.93</v>
      </c>
      <c r="I2534" s="3">
        <v>0.91</v>
      </c>
      <c r="J2534" s="3">
        <v>0.72</v>
      </c>
      <c r="K2534" s="3">
        <v>103.08</v>
      </c>
      <c r="L2534" s="3">
        <v>72.56</v>
      </c>
      <c r="M2534" s="42">
        <v>8388.51</v>
      </c>
      <c r="N2534" s="45">
        <v>2233.31</v>
      </c>
      <c r="O2534" s="3">
        <v>52.211583333333337</v>
      </c>
      <c r="P2534" s="10">
        <v>147.07</v>
      </c>
    </row>
    <row r="2535" spans="1:16" x14ac:dyDescent="0.35">
      <c r="A2535" s="28" t="s">
        <v>119</v>
      </c>
      <c r="B2535">
        <v>294</v>
      </c>
      <c r="C2535">
        <v>3662</v>
      </c>
      <c r="D2535" s="3">
        <v>251.65</v>
      </c>
      <c r="E2535" s="3">
        <v>92.39</v>
      </c>
      <c r="F2535" s="3">
        <v>50.47</v>
      </c>
      <c r="G2535" s="3">
        <f t="shared" si="39"/>
        <v>1.8305924311472161</v>
      </c>
      <c r="H2535" s="3">
        <v>89.72</v>
      </c>
      <c r="I2535" s="3">
        <v>0.73</v>
      </c>
      <c r="J2535" s="3">
        <v>0.55000000000000004</v>
      </c>
      <c r="K2535" s="3">
        <v>97.87</v>
      </c>
      <c r="L2535" s="3">
        <v>56.29</v>
      </c>
      <c r="M2535" s="42">
        <v>8555.69</v>
      </c>
      <c r="N2535" s="45">
        <v>2473.7399999999998</v>
      </c>
      <c r="O2535" s="3">
        <v>52.366379629629634</v>
      </c>
      <c r="P2535" s="10">
        <v>0.28000000000000114</v>
      </c>
    </row>
    <row r="2536" spans="1:16" x14ac:dyDescent="0.35">
      <c r="A2536" s="28" t="s">
        <v>119</v>
      </c>
      <c r="B2536">
        <v>295</v>
      </c>
      <c r="C2536">
        <v>963</v>
      </c>
      <c r="D2536" s="3">
        <v>111.58</v>
      </c>
      <c r="E2536" s="3">
        <v>38.82</v>
      </c>
      <c r="F2536" s="3">
        <v>31.58</v>
      </c>
      <c r="G2536" s="3">
        <f t="shared" si="39"/>
        <v>1.2292590246991768</v>
      </c>
      <c r="H2536" s="3">
        <v>125.77</v>
      </c>
      <c r="I2536" s="3">
        <v>0.97</v>
      </c>
      <c r="J2536" s="3">
        <v>0.81</v>
      </c>
      <c r="K2536" s="3">
        <v>39.4</v>
      </c>
      <c r="L2536" s="3">
        <v>32.07</v>
      </c>
      <c r="M2536" s="42">
        <v>8769.25</v>
      </c>
      <c r="N2536" s="45">
        <v>2504.33</v>
      </c>
      <c r="O2536" s="3">
        <v>52.564120370370368</v>
      </c>
      <c r="P2536" s="10">
        <v>144.23000000000002</v>
      </c>
    </row>
    <row r="2537" spans="1:16" x14ac:dyDescent="0.35">
      <c r="A2537" s="28" t="s">
        <v>119</v>
      </c>
      <c r="B2537">
        <v>296</v>
      </c>
      <c r="C2537">
        <v>1213</v>
      </c>
      <c r="D2537" s="3">
        <v>126.36</v>
      </c>
      <c r="E2537" s="3">
        <v>42.88</v>
      </c>
      <c r="F2537" s="3">
        <v>36.020000000000003</v>
      </c>
      <c r="G2537" s="3">
        <f t="shared" si="39"/>
        <v>1.1904497501388118</v>
      </c>
      <c r="H2537" s="3">
        <v>104.8</v>
      </c>
      <c r="I2537" s="3">
        <v>0.95</v>
      </c>
      <c r="J2537" s="3">
        <v>0.84</v>
      </c>
      <c r="K2537" s="3">
        <v>45.4</v>
      </c>
      <c r="L2537" s="3">
        <v>37</v>
      </c>
      <c r="M2537" s="42">
        <v>8712.4699999999993</v>
      </c>
      <c r="N2537" s="45">
        <v>2352.08</v>
      </c>
      <c r="O2537" s="3">
        <v>52.511546296296295</v>
      </c>
      <c r="P2537" s="10">
        <v>165.2</v>
      </c>
    </row>
    <row r="2538" spans="1:16" x14ac:dyDescent="0.35">
      <c r="A2538" s="28" t="s">
        <v>119</v>
      </c>
      <c r="B2538">
        <v>297</v>
      </c>
      <c r="C2538">
        <v>1778</v>
      </c>
      <c r="D2538" s="3">
        <v>151.46</v>
      </c>
      <c r="E2538" s="3">
        <v>52.54</v>
      </c>
      <c r="F2538" s="3">
        <v>43.09</v>
      </c>
      <c r="G2538" s="3">
        <f t="shared" si="39"/>
        <v>1.2193084242283592</v>
      </c>
      <c r="H2538" s="3">
        <v>172.61</v>
      </c>
      <c r="I2538" s="3">
        <v>0.97</v>
      </c>
      <c r="J2538" s="3">
        <v>0.82</v>
      </c>
      <c r="K2538" s="3">
        <v>53.14</v>
      </c>
      <c r="L2538" s="3">
        <v>43</v>
      </c>
      <c r="M2538" s="42">
        <v>9049.51</v>
      </c>
      <c r="N2538" s="45">
        <v>2516.02</v>
      </c>
      <c r="O2538" s="3">
        <v>52.823620370370371</v>
      </c>
      <c r="P2538" s="10">
        <v>97.389999999999986</v>
      </c>
    </row>
    <row r="2539" spans="1:16" x14ac:dyDescent="0.35">
      <c r="A2539" s="28" t="s">
        <v>119</v>
      </c>
      <c r="B2539">
        <v>298</v>
      </c>
      <c r="C2539">
        <v>8381</v>
      </c>
      <c r="D2539" s="3">
        <v>497.45</v>
      </c>
      <c r="E2539" s="3">
        <v>146.1</v>
      </c>
      <c r="F2539" s="3">
        <v>73.040000000000006</v>
      </c>
      <c r="G2539" s="3">
        <f t="shared" si="39"/>
        <v>2.000273822562979</v>
      </c>
      <c r="H2539" s="3">
        <v>102.28</v>
      </c>
      <c r="I2539" s="3">
        <v>0.43</v>
      </c>
      <c r="J2539" s="3">
        <v>0.5</v>
      </c>
      <c r="K2539" s="3">
        <v>159.47999999999999</v>
      </c>
      <c r="L2539" s="3">
        <v>97.03</v>
      </c>
      <c r="M2539" s="42">
        <v>8396.1</v>
      </c>
      <c r="N2539" s="45">
        <v>2094.7600000000002</v>
      </c>
      <c r="O2539" s="3">
        <v>52.218611111111109</v>
      </c>
      <c r="P2539" s="10">
        <v>167.72</v>
      </c>
    </row>
    <row r="2540" spans="1:16" x14ac:dyDescent="0.35">
      <c r="A2540" s="28" t="s">
        <v>119</v>
      </c>
      <c r="B2540">
        <v>299</v>
      </c>
      <c r="C2540">
        <v>44063</v>
      </c>
      <c r="D2540" s="3">
        <v>1131.53</v>
      </c>
      <c r="E2540" s="3">
        <v>356.65</v>
      </c>
      <c r="F2540" s="3">
        <v>157.30000000000001</v>
      </c>
      <c r="G2540" s="3">
        <f t="shared" si="39"/>
        <v>2.2673235855054035</v>
      </c>
      <c r="H2540" s="3">
        <v>51.38</v>
      </c>
      <c r="I2540" s="3">
        <v>0.43</v>
      </c>
      <c r="J2540" s="3">
        <v>0.44</v>
      </c>
      <c r="K2540" s="3">
        <v>379.87</v>
      </c>
      <c r="L2540" s="3">
        <v>198.41</v>
      </c>
      <c r="M2540" s="42">
        <v>8896.2900000000009</v>
      </c>
      <c r="N2540" s="45">
        <v>1926.55</v>
      </c>
      <c r="O2540" s="3">
        <v>52.681750000000001</v>
      </c>
      <c r="P2540" s="10">
        <v>38.619999999999997</v>
      </c>
    </row>
    <row r="2541" spans="1:16" x14ac:dyDescent="0.35">
      <c r="A2541" s="28" t="s">
        <v>119</v>
      </c>
      <c r="B2541">
        <v>300</v>
      </c>
      <c r="C2541">
        <v>7903</v>
      </c>
      <c r="D2541" s="3">
        <v>362.76</v>
      </c>
      <c r="E2541" s="3">
        <v>132.08000000000001</v>
      </c>
      <c r="F2541" s="3">
        <v>76.180000000000007</v>
      </c>
      <c r="G2541" s="3">
        <f t="shared" si="39"/>
        <v>1.7337883959044369</v>
      </c>
      <c r="H2541" s="3">
        <v>53.21</v>
      </c>
      <c r="I2541" s="3">
        <v>0.75</v>
      </c>
      <c r="J2541" s="3">
        <v>0.57999999999999996</v>
      </c>
      <c r="K2541" s="3">
        <v>140.25</v>
      </c>
      <c r="L2541" s="3">
        <v>83.18</v>
      </c>
      <c r="M2541" s="42">
        <v>9196.52</v>
      </c>
      <c r="N2541" s="45">
        <v>1867.26</v>
      </c>
      <c r="O2541" s="3">
        <v>52.959740740740742</v>
      </c>
      <c r="P2541" s="10">
        <v>36.79</v>
      </c>
    </row>
    <row r="2542" spans="1:16" x14ac:dyDescent="0.35">
      <c r="A2542" s="28" t="s">
        <v>119</v>
      </c>
      <c r="B2542">
        <v>301</v>
      </c>
      <c r="C2542">
        <v>50167</v>
      </c>
      <c r="D2542" s="3">
        <v>1070.31</v>
      </c>
      <c r="E2542" s="3">
        <v>318.12</v>
      </c>
      <c r="F2542" s="3">
        <v>200.78</v>
      </c>
      <c r="G2542" s="3">
        <f t="shared" si="39"/>
        <v>1.584420759039745</v>
      </c>
      <c r="H2542" s="3">
        <v>41.93</v>
      </c>
      <c r="I2542" s="3">
        <v>0.55000000000000004</v>
      </c>
      <c r="J2542" s="3">
        <v>0.63</v>
      </c>
      <c r="K2542" s="3">
        <v>351.05</v>
      </c>
      <c r="L2542" s="3">
        <v>241.67</v>
      </c>
      <c r="M2542" s="42">
        <v>8767.86</v>
      </c>
      <c r="N2542" s="45">
        <v>1700.78</v>
      </c>
      <c r="O2542" s="3">
        <v>52.562833333333337</v>
      </c>
      <c r="P2542" s="10">
        <v>48.07</v>
      </c>
    </row>
    <row r="2543" spans="1:16" x14ac:dyDescent="0.35">
      <c r="A2543" s="28" t="s">
        <v>119</v>
      </c>
      <c r="B2543">
        <v>302</v>
      </c>
      <c r="C2543">
        <v>2433</v>
      </c>
      <c r="D2543" s="3">
        <v>196.51</v>
      </c>
      <c r="E2543" s="3">
        <v>57.27</v>
      </c>
      <c r="F2543" s="3">
        <v>54.09</v>
      </c>
      <c r="G2543" s="3">
        <f t="shared" si="39"/>
        <v>1.0587909040488075</v>
      </c>
      <c r="H2543" s="3">
        <v>163.82</v>
      </c>
      <c r="I2543" s="3">
        <v>0.79</v>
      </c>
      <c r="J2543" s="3">
        <v>0.94</v>
      </c>
      <c r="K2543" s="3">
        <v>64.38</v>
      </c>
      <c r="L2543" s="3">
        <v>55.23</v>
      </c>
      <c r="M2543" s="42">
        <v>9156.83</v>
      </c>
      <c r="N2543" s="45">
        <v>1528.12</v>
      </c>
      <c r="O2543" s="3">
        <v>52.922990740740744</v>
      </c>
      <c r="P2543" s="10">
        <v>106.18</v>
      </c>
    </row>
    <row r="2544" spans="1:16" x14ac:dyDescent="0.35">
      <c r="A2544" s="28" t="s">
        <v>119</v>
      </c>
      <c r="B2544">
        <v>303</v>
      </c>
      <c r="C2544">
        <v>1090</v>
      </c>
      <c r="D2544" s="3">
        <v>119.51</v>
      </c>
      <c r="E2544" s="3">
        <v>39.409999999999997</v>
      </c>
      <c r="F2544" s="3">
        <v>35.21</v>
      </c>
      <c r="G2544" s="3">
        <f t="shared" si="39"/>
        <v>1.1192842942345924</v>
      </c>
      <c r="H2544" s="3">
        <v>172.03</v>
      </c>
      <c r="I2544" s="3">
        <v>0.96</v>
      </c>
      <c r="J2544" s="3">
        <v>0.89</v>
      </c>
      <c r="K2544" s="3">
        <v>40.159999999999997</v>
      </c>
      <c r="L2544" s="3">
        <v>36.46</v>
      </c>
      <c r="M2544" s="42">
        <v>9162.34</v>
      </c>
      <c r="N2544" s="45">
        <v>1584.63</v>
      </c>
      <c r="O2544" s="3">
        <v>52.928092592592591</v>
      </c>
      <c r="P2544" s="10">
        <v>97.97</v>
      </c>
    </row>
    <row r="2545" spans="1:16" x14ac:dyDescent="0.35">
      <c r="A2545" s="28" t="s">
        <v>119</v>
      </c>
      <c r="B2545">
        <v>304</v>
      </c>
      <c r="C2545">
        <v>30983</v>
      </c>
      <c r="D2545" s="3">
        <v>754.18</v>
      </c>
      <c r="E2545" s="3">
        <v>227.34</v>
      </c>
      <c r="F2545" s="3">
        <v>173.52</v>
      </c>
      <c r="G2545" s="3">
        <f t="shared" si="39"/>
        <v>1.3101659751037344</v>
      </c>
      <c r="H2545" s="3">
        <v>178.81</v>
      </c>
      <c r="I2545" s="3">
        <v>0.68</v>
      </c>
      <c r="J2545" s="3">
        <v>0.76</v>
      </c>
      <c r="K2545" s="3">
        <v>256.77999999999997</v>
      </c>
      <c r="L2545" s="3">
        <v>185.11</v>
      </c>
      <c r="M2545" s="42">
        <v>9026.9599999999991</v>
      </c>
      <c r="N2545" s="45">
        <v>1235.28</v>
      </c>
      <c r="O2545" s="3">
        <v>52.802740740740738</v>
      </c>
      <c r="P2545" s="10">
        <v>91.19</v>
      </c>
    </row>
    <row r="2546" spans="1:16" x14ac:dyDescent="0.35">
      <c r="A2546" s="28" t="s">
        <v>119</v>
      </c>
      <c r="B2546">
        <v>305</v>
      </c>
      <c r="C2546">
        <v>84371</v>
      </c>
      <c r="D2546" s="3">
        <v>1309.2</v>
      </c>
      <c r="E2546" s="3">
        <v>406.51</v>
      </c>
      <c r="F2546" s="3">
        <v>264.26</v>
      </c>
      <c r="G2546" s="3">
        <f t="shared" si="39"/>
        <v>1.5382956179520171</v>
      </c>
      <c r="H2546" s="3">
        <v>66</v>
      </c>
      <c r="I2546" s="3">
        <v>0.62</v>
      </c>
      <c r="J2546" s="3">
        <v>0.65</v>
      </c>
      <c r="K2546" s="3">
        <v>429.14</v>
      </c>
      <c r="L2546" s="3">
        <v>297.3</v>
      </c>
      <c r="M2546" s="42">
        <v>8735.39</v>
      </c>
      <c r="N2546" s="45">
        <v>1118.23</v>
      </c>
      <c r="O2546" s="3">
        <v>52.532768518518516</v>
      </c>
      <c r="P2546" s="10">
        <v>24</v>
      </c>
    </row>
    <row r="2547" spans="1:16" x14ac:dyDescent="0.35">
      <c r="A2547" s="28" t="s">
        <v>119</v>
      </c>
      <c r="B2547">
        <v>306</v>
      </c>
      <c r="C2547">
        <v>1592</v>
      </c>
      <c r="D2547" s="3">
        <v>145.05000000000001</v>
      </c>
      <c r="E2547" s="3">
        <v>49.5</v>
      </c>
      <c r="F2547" s="3">
        <v>40.950000000000003</v>
      </c>
      <c r="G2547" s="3">
        <f t="shared" si="39"/>
        <v>1.2087912087912087</v>
      </c>
      <c r="H2547" s="3">
        <v>156.16999999999999</v>
      </c>
      <c r="I2547" s="3">
        <v>0.95</v>
      </c>
      <c r="J2547" s="3">
        <v>0.83</v>
      </c>
      <c r="K2547" s="3">
        <v>51.22</v>
      </c>
      <c r="L2547" s="3">
        <v>40.79</v>
      </c>
      <c r="M2547" s="42">
        <v>8878.15</v>
      </c>
      <c r="N2547" s="45">
        <v>795.46</v>
      </c>
      <c r="O2547" s="3">
        <v>52.664953703703702</v>
      </c>
      <c r="P2547" s="10">
        <v>113.83000000000001</v>
      </c>
    </row>
    <row r="2548" spans="1:16" x14ac:dyDescent="0.35">
      <c r="A2548" s="28" t="s">
        <v>119</v>
      </c>
      <c r="B2548">
        <v>307</v>
      </c>
      <c r="C2548">
        <v>28187</v>
      </c>
      <c r="D2548" s="3">
        <v>744.95</v>
      </c>
      <c r="E2548" s="3">
        <v>293.42</v>
      </c>
      <c r="F2548" s="3">
        <v>122.31</v>
      </c>
      <c r="G2548" s="3">
        <f t="shared" si="39"/>
        <v>2.398986182650642</v>
      </c>
      <c r="H2548" s="3">
        <v>58.54</v>
      </c>
      <c r="I2548" s="3">
        <v>0.64</v>
      </c>
      <c r="J2548" s="3">
        <v>0.42</v>
      </c>
      <c r="K2548" s="3">
        <v>303.3</v>
      </c>
      <c r="L2548" s="3">
        <v>142.56</v>
      </c>
      <c r="M2548" s="42">
        <v>9953.98</v>
      </c>
      <c r="N2548" s="45">
        <v>2311.4</v>
      </c>
      <c r="O2548" s="3">
        <v>53.661092592592588</v>
      </c>
      <c r="P2548" s="10">
        <v>31.46</v>
      </c>
    </row>
    <row r="2549" spans="1:16" x14ac:dyDescent="0.35">
      <c r="A2549" s="28" t="s">
        <v>119</v>
      </c>
      <c r="B2549">
        <v>308</v>
      </c>
      <c r="C2549">
        <v>1545</v>
      </c>
      <c r="D2549" s="3">
        <v>139.71</v>
      </c>
      <c r="E2549" s="3">
        <v>47.64</v>
      </c>
      <c r="F2549" s="3">
        <v>41.3</v>
      </c>
      <c r="G2549" s="3">
        <f t="shared" si="39"/>
        <v>1.1535108958837774</v>
      </c>
      <c r="H2549" s="3">
        <v>93.09</v>
      </c>
      <c r="I2549" s="3">
        <v>0.99</v>
      </c>
      <c r="J2549" s="3">
        <v>0.87</v>
      </c>
      <c r="K2549" s="3">
        <v>47.89</v>
      </c>
      <c r="L2549" s="3">
        <v>40</v>
      </c>
      <c r="M2549" s="42">
        <v>10230.959999999999</v>
      </c>
      <c r="N2549" s="45">
        <v>2387.3000000000002</v>
      </c>
      <c r="O2549" s="3">
        <v>53.917555555555552</v>
      </c>
      <c r="P2549" s="10">
        <v>176.91</v>
      </c>
    </row>
    <row r="2550" spans="1:16" x14ac:dyDescent="0.35">
      <c r="A2550" s="28" t="s">
        <v>119</v>
      </c>
      <c r="B2550">
        <v>309</v>
      </c>
      <c r="C2550">
        <v>3936</v>
      </c>
      <c r="D2550" s="3">
        <v>251.06</v>
      </c>
      <c r="E2550" s="3">
        <v>95.97</v>
      </c>
      <c r="F2550" s="3">
        <v>52.22</v>
      </c>
      <c r="G2550" s="3">
        <f t="shared" si="39"/>
        <v>1.8378016085790885</v>
      </c>
      <c r="H2550" s="3">
        <v>106.25</v>
      </c>
      <c r="I2550" s="3">
        <v>0.78</v>
      </c>
      <c r="J2550" s="3">
        <v>0.54</v>
      </c>
      <c r="K2550" s="3">
        <v>100.9</v>
      </c>
      <c r="L2550" s="3">
        <v>58.5</v>
      </c>
      <c r="M2550" s="42">
        <v>10279.120000000001</v>
      </c>
      <c r="N2550" s="45">
        <v>2440.04</v>
      </c>
      <c r="O2550" s="3">
        <v>53.962148148148152</v>
      </c>
      <c r="P2550" s="10">
        <v>163.75</v>
      </c>
    </row>
    <row r="2551" spans="1:16" x14ac:dyDescent="0.35">
      <c r="A2551" s="28" t="s">
        <v>119</v>
      </c>
      <c r="B2551">
        <v>310</v>
      </c>
      <c r="C2551">
        <v>26740</v>
      </c>
      <c r="D2551" s="3">
        <v>875.43</v>
      </c>
      <c r="E2551" s="3">
        <v>239.19</v>
      </c>
      <c r="F2551" s="3">
        <v>142.34</v>
      </c>
      <c r="G2551" s="3">
        <f t="shared" si="39"/>
        <v>1.6804130954053673</v>
      </c>
      <c r="H2551" s="3">
        <v>58.95</v>
      </c>
      <c r="I2551" s="3">
        <v>0.44</v>
      </c>
      <c r="J2551" s="3">
        <v>0.6</v>
      </c>
      <c r="K2551" s="3">
        <v>270.14999999999998</v>
      </c>
      <c r="L2551" s="3">
        <v>170.94</v>
      </c>
      <c r="M2551" s="42">
        <v>10333.25</v>
      </c>
      <c r="N2551" s="45">
        <v>2221.46</v>
      </c>
      <c r="O2551" s="3">
        <v>54.012268518518518</v>
      </c>
      <c r="P2551" s="10">
        <v>31.049999999999997</v>
      </c>
    </row>
    <row r="2552" spans="1:16" x14ac:dyDescent="0.35">
      <c r="A2552" s="28" t="s">
        <v>119</v>
      </c>
      <c r="B2552">
        <v>311</v>
      </c>
      <c r="C2552">
        <v>3178</v>
      </c>
      <c r="D2552" s="3">
        <v>263.14</v>
      </c>
      <c r="E2552" s="3">
        <v>98.53</v>
      </c>
      <c r="F2552" s="3">
        <v>41.07</v>
      </c>
      <c r="G2552" s="3">
        <f t="shared" si="39"/>
        <v>2.3990747504261019</v>
      </c>
      <c r="H2552" s="3">
        <v>123.15</v>
      </c>
      <c r="I2552" s="3">
        <v>0.57999999999999996</v>
      </c>
      <c r="J2552" s="3">
        <v>0.42</v>
      </c>
      <c r="K2552" s="3">
        <v>102.63</v>
      </c>
      <c r="L2552" s="3">
        <v>51.86</v>
      </c>
      <c r="M2552" s="42">
        <v>10456.469999999999</v>
      </c>
      <c r="N2552" s="45">
        <v>2287.5700000000002</v>
      </c>
      <c r="O2552" s="3">
        <v>54.126361111111109</v>
      </c>
      <c r="P2552" s="10">
        <v>146.85</v>
      </c>
    </row>
    <row r="2553" spans="1:16" x14ac:dyDescent="0.35">
      <c r="A2553" s="28" t="s">
        <v>119</v>
      </c>
      <c r="B2553">
        <v>312</v>
      </c>
      <c r="C2553">
        <v>46568</v>
      </c>
      <c r="D2553" s="3">
        <v>857.62</v>
      </c>
      <c r="E2553" s="3">
        <v>266.88</v>
      </c>
      <c r="F2553" s="3">
        <v>222.17</v>
      </c>
      <c r="G2553" s="3">
        <f t="shared" si="39"/>
        <v>1.2012422919386057</v>
      </c>
      <c r="H2553" s="3">
        <v>49.38</v>
      </c>
      <c r="I2553" s="3">
        <v>0.8</v>
      </c>
      <c r="J2553" s="3">
        <v>0.83</v>
      </c>
      <c r="K2553" s="3">
        <v>287.61</v>
      </c>
      <c r="L2553" s="3">
        <v>233.77</v>
      </c>
      <c r="M2553" s="42">
        <v>10756.12</v>
      </c>
      <c r="N2553" s="45">
        <v>2099.64</v>
      </c>
      <c r="O2553" s="3">
        <v>54.403814814814815</v>
      </c>
      <c r="P2553" s="10">
        <v>40.619999999999997</v>
      </c>
    </row>
    <row r="2554" spans="1:16" x14ac:dyDescent="0.35">
      <c r="A2554" s="28" t="s">
        <v>119</v>
      </c>
      <c r="B2554">
        <v>313</v>
      </c>
      <c r="C2554">
        <v>3080</v>
      </c>
      <c r="D2554" s="3">
        <v>221.4</v>
      </c>
      <c r="E2554" s="3">
        <v>79.61</v>
      </c>
      <c r="F2554" s="3">
        <v>49.26</v>
      </c>
      <c r="G2554" s="3">
        <f t="shared" si="39"/>
        <v>1.6161185546082015</v>
      </c>
      <c r="H2554" s="3">
        <v>59.26</v>
      </c>
      <c r="I2554" s="3">
        <v>0.79</v>
      </c>
      <c r="J2554" s="3">
        <v>0.62</v>
      </c>
      <c r="K2554" s="3">
        <v>81.44</v>
      </c>
      <c r="L2554" s="3">
        <v>53.97</v>
      </c>
      <c r="M2554" s="42">
        <v>10561.84</v>
      </c>
      <c r="N2554" s="45">
        <v>1968.61</v>
      </c>
      <c r="O2554" s="3">
        <v>54.223925925925926</v>
      </c>
      <c r="P2554" s="10">
        <v>30.740000000000002</v>
      </c>
    </row>
    <row r="2555" spans="1:16" x14ac:dyDescent="0.35">
      <c r="A2555" s="28" t="s">
        <v>119</v>
      </c>
      <c r="B2555">
        <v>314</v>
      </c>
      <c r="C2555">
        <v>2299</v>
      </c>
      <c r="D2555" s="3">
        <v>190.93</v>
      </c>
      <c r="E2555" s="3">
        <v>74.14</v>
      </c>
      <c r="F2555" s="3">
        <v>39.479999999999997</v>
      </c>
      <c r="G2555" s="3">
        <f t="shared" si="39"/>
        <v>1.8779128672745695</v>
      </c>
      <c r="H2555" s="3">
        <v>144</v>
      </c>
      <c r="I2555" s="3">
        <v>0.79</v>
      </c>
      <c r="J2555" s="3">
        <v>0.53</v>
      </c>
      <c r="K2555" s="3">
        <v>74.95</v>
      </c>
      <c r="L2555" s="3">
        <v>43.93</v>
      </c>
      <c r="M2555" s="42">
        <v>10465.11</v>
      </c>
      <c r="N2555" s="45">
        <v>2076.59</v>
      </c>
      <c r="O2555" s="3">
        <v>54.134361111111112</v>
      </c>
      <c r="P2555" s="10">
        <v>126</v>
      </c>
    </row>
    <row r="2556" spans="1:16" x14ac:dyDescent="0.35">
      <c r="A2556" s="28" t="s">
        <v>119</v>
      </c>
      <c r="B2556">
        <v>315</v>
      </c>
      <c r="C2556">
        <v>5984</v>
      </c>
      <c r="D2556" s="3">
        <v>333.54</v>
      </c>
      <c r="E2556" s="3">
        <v>109.6</v>
      </c>
      <c r="F2556" s="3">
        <v>69.52</v>
      </c>
      <c r="G2556" s="3">
        <f t="shared" si="39"/>
        <v>1.5765247410817032</v>
      </c>
      <c r="H2556" s="3">
        <v>60.13</v>
      </c>
      <c r="I2556" s="3">
        <v>0.68</v>
      </c>
      <c r="J2556" s="3">
        <v>0.63</v>
      </c>
      <c r="K2556" s="3">
        <v>117</v>
      </c>
      <c r="L2556" s="3">
        <v>76.319999999999993</v>
      </c>
      <c r="M2556" s="42">
        <v>10467.450000000001</v>
      </c>
      <c r="N2556" s="45">
        <v>1839.3</v>
      </c>
      <c r="O2556" s="3">
        <v>54.136527777777772</v>
      </c>
      <c r="P2556" s="10">
        <v>29.869999999999997</v>
      </c>
    </row>
    <row r="2557" spans="1:16" x14ac:dyDescent="0.35">
      <c r="A2557" s="28" t="s">
        <v>119</v>
      </c>
      <c r="B2557">
        <v>316</v>
      </c>
      <c r="C2557">
        <v>20731</v>
      </c>
      <c r="D2557" s="3">
        <v>549.34</v>
      </c>
      <c r="E2557" s="3">
        <v>205.3</v>
      </c>
      <c r="F2557" s="3">
        <v>128.57</v>
      </c>
      <c r="G2557" s="3">
        <f t="shared" si="39"/>
        <v>1.596795519950222</v>
      </c>
      <c r="H2557" s="3">
        <v>47.89</v>
      </c>
      <c r="I2557" s="3">
        <v>0.86</v>
      </c>
      <c r="J2557" s="3">
        <v>0.63</v>
      </c>
      <c r="K2557" s="3">
        <v>201</v>
      </c>
      <c r="L2557" s="3">
        <v>130.75</v>
      </c>
      <c r="M2557" s="42">
        <v>10742.23</v>
      </c>
      <c r="N2557" s="45">
        <v>1610.29</v>
      </c>
      <c r="O2557" s="3">
        <v>54.390953703703701</v>
      </c>
      <c r="P2557" s="10">
        <v>42.11</v>
      </c>
    </row>
    <row r="2558" spans="1:16" x14ac:dyDescent="0.35">
      <c r="A2558" s="28" t="s">
        <v>119</v>
      </c>
      <c r="B2558">
        <v>317</v>
      </c>
      <c r="C2558">
        <v>1368</v>
      </c>
      <c r="D2558" s="3">
        <v>135.47999999999999</v>
      </c>
      <c r="E2558" s="3">
        <v>45.76</v>
      </c>
      <c r="F2558" s="3">
        <v>38.06</v>
      </c>
      <c r="G2558" s="3">
        <f t="shared" si="39"/>
        <v>1.2023121387283235</v>
      </c>
      <c r="H2558" s="3">
        <v>13.16</v>
      </c>
      <c r="I2558" s="3">
        <v>0.94</v>
      </c>
      <c r="J2558" s="3">
        <v>0.83</v>
      </c>
      <c r="K2558" s="3">
        <v>46.82</v>
      </c>
      <c r="L2558" s="3">
        <v>38</v>
      </c>
      <c r="M2558" s="42">
        <v>10705.87</v>
      </c>
      <c r="N2558" s="45">
        <v>1773.73</v>
      </c>
      <c r="O2558" s="3">
        <v>54.35728703703704</v>
      </c>
      <c r="P2558" s="10">
        <v>76.84</v>
      </c>
    </row>
    <row r="2559" spans="1:16" x14ac:dyDescent="0.35">
      <c r="A2559" s="28" t="s">
        <v>119</v>
      </c>
      <c r="B2559">
        <v>318</v>
      </c>
      <c r="C2559">
        <v>3137</v>
      </c>
      <c r="D2559" s="3">
        <v>211.27</v>
      </c>
      <c r="E2559" s="3">
        <v>73.14</v>
      </c>
      <c r="F2559" s="3">
        <v>54.61</v>
      </c>
      <c r="G2559" s="3">
        <f t="shared" si="39"/>
        <v>1.3393151437465667</v>
      </c>
      <c r="H2559" s="3">
        <v>72.19</v>
      </c>
      <c r="I2559" s="3">
        <v>0.88</v>
      </c>
      <c r="J2559" s="3">
        <v>0.75</v>
      </c>
      <c r="K2559" s="3">
        <v>76.239999999999995</v>
      </c>
      <c r="L2559" s="3">
        <v>56.1</v>
      </c>
      <c r="M2559" s="42">
        <v>10621.26</v>
      </c>
      <c r="N2559" s="45">
        <v>1537.66</v>
      </c>
      <c r="O2559" s="3">
        <v>54.278944444444448</v>
      </c>
      <c r="P2559" s="10">
        <v>17.810000000000002</v>
      </c>
    </row>
    <row r="2560" spans="1:16" x14ac:dyDescent="0.35">
      <c r="A2560" s="28" t="s">
        <v>119</v>
      </c>
      <c r="B2560">
        <v>319</v>
      </c>
      <c r="C2560">
        <v>8658</v>
      </c>
      <c r="D2560" s="3">
        <v>339.89</v>
      </c>
      <c r="E2560" s="3">
        <v>122.58</v>
      </c>
      <c r="F2560" s="3">
        <v>89.93</v>
      </c>
      <c r="G2560" s="3">
        <f t="shared" si="39"/>
        <v>1.3630601579005892</v>
      </c>
      <c r="H2560" s="3">
        <v>164.19</v>
      </c>
      <c r="I2560" s="3">
        <v>0.94</v>
      </c>
      <c r="J2560" s="3">
        <v>0.73</v>
      </c>
      <c r="K2560" s="3">
        <v>123.97</v>
      </c>
      <c r="L2560" s="3">
        <v>91.07</v>
      </c>
      <c r="M2560" s="42">
        <v>10863.47</v>
      </c>
      <c r="N2560" s="45">
        <v>1381.21</v>
      </c>
      <c r="O2560" s="3">
        <v>54.503212962962962</v>
      </c>
      <c r="P2560" s="10">
        <v>105.81</v>
      </c>
    </row>
    <row r="2561" spans="1:16" x14ac:dyDescent="0.35">
      <c r="A2561" s="28" t="s">
        <v>119</v>
      </c>
      <c r="B2561">
        <v>320</v>
      </c>
      <c r="C2561">
        <v>2312</v>
      </c>
      <c r="D2561" s="3">
        <v>184.11</v>
      </c>
      <c r="E2561" s="3">
        <v>68.59</v>
      </c>
      <c r="F2561" s="3">
        <v>42.92</v>
      </c>
      <c r="G2561" s="3">
        <f t="shared" si="39"/>
        <v>1.5980894687791241</v>
      </c>
      <c r="H2561" s="3">
        <v>67.819999999999993</v>
      </c>
      <c r="I2561" s="3">
        <v>0.86</v>
      </c>
      <c r="J2561" s="3">
        <v>0.63</v>
      </c>
      <c r="K2561" s="3">
        <v>71.180000000000007</v>
      </c>
      <c r="L2561" s="3">
        <v>46.57</v>
      </c>
      <c r="M2561" s="42">
        <v>10516.46</v>
      </c>
      <c r="N2561" s="45">
        <v>1415.61</v>
      </c>
      <c r="O2561" s="3">
        <v>54.181907407407408</v>
      </c>
      <c r="P2561" s="10">
        <v>22.180000000000007</v>
      </c>
    </row>
    <row r="2562" spans="1:16" x14ac:dyDescent="0.35">
      <c r="A2562" s="28" t="s">
        <v>119</v>
      </c>
      <c r="B2562">
        <v>321</v>
      </c>
      <c r="C2562">
        <v>4464</v>
      </c>
      <c r="D2562" s="3">
        <v>242.64</v>
      </c>
      <c r="E2562" s="3">
        <v>86.21</v>
      </c>
      <c r="F2562" s="3">
        <v>65.930000000000007</v>
      </c>
      <c r="G2562" s="3">
        <f t="shared" si="39"/>
        <v>1.3075989686030636</v>
      </c>
      <c r="H2562" s="3">
        <v>60.46</v>
      </c>
      <c r="I2562" s="3">
        <v>0.95</v>
      </c>
      <c r="J2562" s="3">
        <v>0.76</v>
      </c>
      <c r="K2562" s="3">
        <v>87.82</v>
      </c>
      <c r="L2562" s="3">
        <v>64.87</v>
      </c>
      <c r="M2562" s="42">
        <v>10588.65</v>
      </c>
      <c r="N2562" s="45">
        <v>1402.73</v>
      </c>
      <c r="O2562" s="3">
        <v>54.248750000000001</v>
      </c>
      <c r="P2562" s="10">
        <v>29.54</v>
      </c>
    </row>
    <row r="2563" spans="1:16" x14ac:dyDescent="0.35">
      <c r="A2563" s="28" t="s">
        <v>119</v>
      </c>
      <c r="B2563">
        <v>322</v>
      </c>
      <c r="C2563">
        <v>7312</v>
      </c>
      <c r="D2563" s="3">
        <v>361.51</v>
      </c>
      <c r="E2563" s="3">
        <v>109.96</v>
      </c>
      <c r="F2563" s="3">
        <v>84.67</v>
      </c>
      <c r="G2563" s="3">
        <f t="shared" si="39"/>
        <v>1.2986890279910239</v>
      </c>
      <c r="H2563" s="3">
        <v>32.29</v>
      </c>
      <c r="I2563" s="3">
        <v>0.7</v>
      </c>
      <c r="J2563" s="3">
        <v>0.77</v>
      </c>
      <c r="K2563" s="3">
        <v>118.81</v>
      </c>
      <c r="L2563" s="3">
        <v>97.14</v>
      </c>
      <c r="M2563" s="42">
        <v>10604.02</v>
      </c>
      <c r="N2563" s="45">
        <v>1308.48</v>
      </c>
      <c r="O2563" s="3">
        <v>54.262981481481482</v>
      </c>
      <c r="P2563" s="10">
        <v>57.71</v>
      </c>
    </row>
    <row r="2564" spans="1:16" x14ac:dyDescent="0.35">
      <c r="A2564" s="28" t="s">
        <v>119</v>
      </c>
      <c r="B2564">
        <v>323</v>
      </c>
      <c r="C2564">
        <v>2029</v>
      </c>
      <c r="D2564" s="3">
        <v>191.89</v>
      </c>
      <c r="E2564" s="3">
        <v>76.28</v>
      </c>
      <c r="F2564" s="3">
        <v>33.869999999999997</v>
      </c>
      <c r="G2564" s="3">
        <f t="shared" si="39"/>
        <v>2.2521405373486862</v>
      </c>
      <c r="H2564" s="3">
        <v>164.84</v>
      </c>
      <c r="I2564" s="3">
        <v>0.69</v>
      </c>
      <c r="J2564" s="3">
        <v>0.44</v>
      </c>
      <c r="K2564" s="3">
        <v>77.88</v>
      </c>
      <c r="L2564" s="3">
        <v>37.700000000000003</v>
      </c>
      <c r="M2564" s="42">
        <v>10513.25</v>
      </c>
      <c r="N2564" s="45">
        <v>1357.89</v>
      </c>
      <c r="O2564" s="3">
        <v>54.178935185185182</v>
      </c>
      <c r="P2564" s="10">
        <v>105.16</v>
      </c>
    </row>
    <row r="2565" spans="1:16" x14ac:dyDescent="0.35">
      <c r="A2565" s="28" t="s">
        <v>119</v>
      </c>
      <c r="B2565">
        <v>324</v>
      </c>
      <c r="C2565">
        <v>2821</v>
      </c>
      <c r="D2565" s="3">
        <v>220.57</v>
      </c>
      <c r="E2565" s="3">
        <v>75.92</v>
      </c>
      <c r="F2565" s="3">
        <v>47.31</v>
      </c>
      <c r="G2565" s="3">
        <f t="shared" si="39"/>
        <v>1.6047347283872331</v>
      </c>
      <c r="H2565" s="3">
        <v>145.81</v>
      </c>
      <c r="I2565" s="3">
        <v>0.73</v>
      </c>
      <c r="J2565" s="3">
        <v>0.62</v>
      </c>
      <c r="K2565" s="3">
        <v>79.650000000000006</v>
      </c>
      <c r="L2565" s="3">
        <v>50.87</v>
      </c>
      <c r="M2565" s="42">
        <v>10563.48</v>
      </c>
      <c r="N2565" s="45">
        <v>1188.8</v>
      </c>
      <c r="O2565" s="3">
        <v>54.225444444444442</v>
      </c>
      <c r="P2565" s="10">
        <v>124.19</v>
      </c>
    </row>
    <row r="2566" spans="1:16" x14ac:dyDescent="0.35">
      <c r="A2566" s="28" t="s">
        <v>119</v>
      </c>
      <c r="B2566">
        <v>325</v>
      </c>
      <c r="C2566">
        <v>2512</v>
      </c>
      <c r="D2566" s="3">
        <v>253.37</v>
      </c>
      <c r="E2566" s="3">
        <v>110.41</v>
      </c>
      <c r="F2566" s="3">
        <v>28.97</v>
      </c>
      <c r="G2566" s="3">
        <f t="shared" ref="G2566:G2629" si="40">E2566/F2566</f>
        <v>3.8111839834311358</v>
      </c>
      <c r="H2566" s="3">
        <v>177.47</v>
      </c>
      <c r="I2566" s="3">
        <v>0.49</v>
      </c>
      <c r="J2566" s="3">
        <v>0.26</v>
      </c>
      <c r="K2566" s="3">
        <v>105.23</v>
      </c>
      <c r="L2566" s="3">
        <v>34.42</v>
      </c>
      <c r="M2566" s="42">
        <v>10176.969999999999</v>
      </c>
      <c r="N2566" s="45">
        <v>1160.3499999999999</v>
      </c>
      <c r="O2566" s="3">
        <v>53.867564814814813</v>
      </c>
      <c r="P2566" s="10">
        <v>92.53</v>
      </c>
    </row>
    <row r="2567" spans="1:16" x14ac:dyDescent="0.35">
      <c r="A2567" s="28" t="s">
        <v>119</v>
      </c>
      <c r="B2567">
        <v>326</v>
      </c>
      <c r="C2567">
        <v>1377</v>
      </c>
      <c r="D2567" s="3">
        <v>132.79</v>
      </c>
      <c r="E2567" s="3">
        <v>46.95</v>
      </c>
      <c r="F2567" s="3">
        <v>37.340000000000003</v>
      </c>
      <c r="G2567" s="3">
        <f t="shared" si="40"/>
        <v>1.2573647562935191</v>
      </c>
      <c r="H2567" s="3">
        <v>147.11000000000001</v>
      </c>
      <c r="I2567" s="3">
        <v>0.98</v>
      </c>
      <c r="J2567" s="3">
        <v>0.8</v>
      </c>
      <c r="K2567" s="3">
        <v>47.89</v>
      </c>
      <c r="L2567" s="3">
        <v>37.409999999999997</v>
      </c>
      <c r="M2567" s="42">
        <v>10161.31</v>
      </c>
      <c r="N2567" s="45">
        <v>1079.1400000000001</v>
      </c>
      <c r="O2567" s="3">
        <v>53.853064814814815</v>
      </c>
      <c r="P2567" s="10">
        <v>122.88999999999999</v>
      </c>
    </row>
    <row r="2568" spans="1:16" x14ac:dyDescent="0.35">
      <c r="A2568" s="28" t="s">
        <v>119</v>
      </c>
      <c r="B2568">
        <v>327</v>
      </c>
      <c r="C2568">
        <v>2409</v>
      </c>
      <c r="D2568" s="3">
        <v>181.42</v>
      </c>
      <c r="E2568" s="3">
        <v>65.37</v>
      </c>
      <c r="F2568" s="3">
        <v>46.92</v>
      </c>
      <c r="G2568" s="3">
        <f t="shared" si="40"/>
        <v>1.3932225063938619</v>
      </c>
      <c r="H2568" s="3">
        <v>104.2</v>
      </c>
      <c r="I2568" s="3">
        <v>0.92</v>
      </c>
      <c r="J2568" s="3">
        <v>0.72</v>
      </c>
      <c r="K2568" s="3">
        <v>66.040000000000006</v>
      </c>
      <c r="L2568" s="3">
        <v>47</v>
      </c>
      <c r="M2568" s="42">
        <v>10577.64</v>
      </c>
      <c r="N2568" s="45">
        <v>772.12</v>
      </c>
      <c r="O2568" s="3">
        <v>54.238555555555557</v>
      </c>
      <c r="P2568" s="10">
        <v>165.8</v>
      </c>
    </row>
    <row r="2569" spans="1:16" x14ac:dyDescent="0.35">
      <c r="A2569" s="28" t="s">
        <v>119</v>
      </c>
      <c r="B2569">
        <v>328</v>
      </c>
      <c r="C2569">
        <v>4101</v>
      </c>
      <c r="D2569" s="3">
        <v>270.73</v>
      </c>
      <c r="E2569" s="3">
        <v>96.11</v>
      </c>
      <c r="F2569" s="3">
        <v>54.33</v>
      </c>
      <c r="G2569" s="3">
        <f t="shared" si="40"/>
        <v>1.7690042333885514</v>
      </c>
      <c r="H2569" s="3">
        <v>138.12</v>
      </c>
      <c r="I2569" s="3">
        <v>0.7</v>
      </c>
      <c r="J2569" s="3">
        <v>0.56999999999999995</v>
      </c>
      <c r="K2569" s="3">
        <v>104.74</v>
      </c>
      <c r="L2569" s="3">
        <v>62.16</v>
      </c>
      <c r="M2569" s="42">
        <v>10755.94</v>
      </c>
      <c r="N2569" s="45">
        <v>792.93</v>
      </c>
      <c r="O2569" s="3">
        <v>54.40364814814815</v>
      </c>
      <c r="P2569" s="10">
        <v>131.88</v>
      </c>
    </row>
    <row r="2570" spans="1:16" x14ac:dyDescent="0.35">
      <c r="A2570" s="28" t="s">
        <v>119</v>
      </c>
      <c r="B2570">
        <v>329</v>
      </c>
      <c r="C2570">
        <v>3962</v>
      </c>
      <c r="D2570" s="3">
        <v>296.3</v>
      </c>
      <c r="E2570" s="3">
        <v>84.37</v>
      </c>
      <c r="F2570" s="3">
        <v>59.79</v>
      </c>
      <c r="G2570" s="3">
        <f t="shared" si="40"/>
        <v>1.4111055360428166</v>
      </c>
      <c r="H2570" s="3">
        <v>165.06</v>
      </c>
      <c r="I2570" s="3">
        <v>0.56999999999999995</v>
      </c>
      <c r="J2570" s="3">
        <v>0.71</v>
      </c>
      <c r="K2570" s="3">
        <v>96.75</v>
      </c>
      <c r="L2570" s="3">
        <v>70</v>
      </c>
      <c r="M2570" s="42">
        <v>10459.84</v>
      </c>
      <c r="N2570" s="45">
        <v>688.4</v>
      </c>
      <c r="O2570" s="3">
        <v>54.129481481481477</v>
      </c>
      <c r="P2570" s="10">
        <v>104.94</v>
      </c>
    </row>
    <row r="2571" spans="1:16" x14ac:dyDescent="0.35">
      <c r="A2571" s="28" t="s">
        <v>119</v>
      </c>
      <c r="B2571">
        <v>330</v>
      </c>
      <c r="C2571">
        <v>86629</v>
      </c>
      <c r="D2571" s="3">
        <v>1543.87</v>
      </c>
      <c r="E2571" s="3">
        <v>549.57000000000005</v>
      </c>
      <c r="F2571" s="3">
        <v>200.7</v>
      </c>
      <c r="G2571" s="3">
        <f t="shared" si="40"/>
        <v>2.7382660687593425</v>
      </c>
      <c r="H2571" s="3">
        <v>52.41</v>
      </c>
      <c r="I2571" s="3">
        <v>0.46</v>
      </c>
      <c r="J2571" s="3">
        <v>0.37</v>
      </c>
      <c r="K2571" s="3">
        <v>604.19000000000005</v>
      </c>
      <c r="L2571" s="3">
        <v>238.4</v>
      </c>
      <c r="M2571" s="42">
        <v>11032.01</v>
      </c>
      <c r="N2571" s="45">
        <v>891.98</v>
      </c>
      <c r="O2571" s="3">
        <v>54.659268518518523</v>
      </c>
      <c r="P2571" s="10">
        <v>37.590000000000003</v>
      </c>
    </row>
    <row r="2572" spans="1:16" x14ac:dyDescent="0.35">
      <c r="A2572" s="28" t="s">
        <v>119</v>
      </c>
      <c r="B2572">
        <v>331</v>
      </c>
      <c r="C2572">
        <v>14421</v>
      </c>
      <c r="D2572" s="3">
        <v>503.11</v>
      </c>
      <c r="E2572" s="3">
        <v>177.94</v>
      </c>
      <c r="F2572" s="3">
        <v>103.19</v>
      </c>
      <c r="G2572" s="3">
        <f t="shared" si="40"/>
        <v>1.7243918984397713</v>
      </c>
      <c r="H2572" s="3">
        <v>64.05</v>
      </c>
      <c r="I2572" s="3">
        <v>0.72</v>
      </c>
      <c r="J2572" s="3">
        <v>0.57999999999999996</v>
      </c>
      <c r="K2572" s="3">
        <v>184.86</v>
      </c>
      <c r="L2572" s="3">
        <v>116.12</v>
      </c>
      <c r="M2572" s="42">
        <v>11422.94</v>
      </c>
      <c r="N2572" s="45">
        <v>776.35</v>
      </c>
      <c r="O2572" s="3">
        <v>55.021240740740744</v>
      </c>
      <c r="P2572" s="10">
        <v>25.950000000000003</v>
      </c>
    </row>
    <row r="2573" spans="1:16" x14ac:dyDescent="0.35">
      <c r="A2573" s="28" t="s">
        <v>119</v>
      </c>
      <c r="B2573">
        <v>332</v>
      </c>
      <c r="C2573">
        <v>40198</v>
      </c>
      <c r="D2573" s="3">
        <v>1142.29</v>
      </c>
      <c r="E2573" s="3">
        <v>332.98</v>
      </c>
      <c r="F2573" s="3">
        <v>153.71</v>
      </c>
      <c r="G2573" s="3">
        <f t="shared" si="40"/>
        <v>2.1662871641402641</v>
      </c>
      <c r="H2573" s="3">
        <v>102.98</v>
      </c>
      <c r="I2573" s="3">
        <v>0.39</v>
      </c>
      <c r="J2573" s="3">
        <v>0.46</v>
      </c>
      <c r="K2573" s="3">
        <v>361.65</v>
      </c>
      <c r="L2573" s="3">
        <v>188.73</v>
      </c>
      <c r="M2573" s="42">
        <v>11596.47</v>
      </c>
      <c r="N2573" s="45">
        <v>912.98</v>
      </c>
      <c r="O2573" s="3">
        <v>55.181916666666666</v>
      </c>
      <c r="P2573" s="10">
        <v>167.01999999999998</v>
      </c>
    </row>
    <row r="2574" spans="1:16" x14ac:dyDescent="0.35">
      <c r="A2574" s="28" t="s">
        <v>119</v>
      </c>
      <c r="B2574">
        <v>333</v>
      </c>
      <c r="C2574">
        <v>1225</v>
      </c>
      <c r="D2574" s="3">
        <v>127.82</v>
      </c>
      <c r="E2574" s="3">
        <v>45.3</v>
      </c>
      <c r="F2574" s="3">
        <v>34.43</v>
      </c>
      <c r="G2574" s="3">
        <f t="shared" si="40"/>
        <v>1.3157130409526574</v>
      </c>
      <c r="H2574" s="3">
        <v>167.22</v>
      </c>
      <c r="I2574" s="3">
        <v>0.94</v>
      </c>
      <c r="J2574" s="3">
        <v>0.76</v>
      </c>
      <c r="K2574" s="3">
        <v>45.31</v>
      </c>
      <c r="L2574" s="3">
        <v>34.729999999999997</v>
      </c>
      <c r="M2574" s="42">
        <v>11507.24</v>
      </c>
      <c r="N2574" s="45">
        <v>976.8</v>
      </c>
      <c r="O2574" s="3">
        <v>55.099296296296295</v>
      </c>
      <c r="P2574" s="10">
        <v>102.78</v>
      </c>
    </row>
    <row r="2575" spans="1:16" x14ac:dyDescent="0.35">
      <c r="A2575" s="28" t="s">
        <v>119</v>
      </c>
      <c r="B2575">
        <v>334</v>
      </c>
      <c r="C2575">
        <v>45043</v>
      </c>
      <c r="D2575" s="3">
        <v>831.01</v>
      </c>
      <c r="E2575" s="3">
        <v>280.83999999999997</v>
      </c>
      <c r="F2575" s="3">
        <v>204.21</v>
      </c>
      <c r="G2575" s="3">
        <f t="shared" si="40"/>
        <v>1.3752509671416677</v>
      </c>
      <c r="H2575" s="3">
        <v>0.37</v>
      </c>
      <c r="I2575" s="3">
        <v>0.82</v>
      </c>
      <c r="J2575" s="3">
        <v>0.73</v>
      </c>
      <c r="K2575" s="3">
        <v>313.19</v>
      </c>
      <c r="L2575" s="3">
        <v>213.75</v>
      </c>
      <c r="M2575" s="42">
        <v>11400.64</v>
      </c>
      <c r="N2575" s="45">
        <v>1161.29</v>
      </c>
      <c r="O2575" s="3">
        <v>55.000592592592589</v>
      </c>
      <c r="P2575" s="10">
        <v>89.63</v>
      </c>
    </row>
    <row r="2576" spans="1:16" x14ac:dyDescent="0.35">
      <c r="A2576" s="28" t="s">
        <v>119</v>
      </c>
      <c r="B2576">
        <v>335</v>
      </c>
      <c r="C2576">
        <v>16138</v>
      </c>
      <c r="D2576" s="3">
        <v>524.51</v>
      </c>
      <c r="E2576" s="3">
        <v>157.97</v>
      </c>
      <c r="F2576" s="3">
        <v>130.07</v>
      </c>
      <c r="G2576" s="3">
        <f t="shared" si="40"/>
        <v>1.2144998846774815</v>
      </c>
      <c r="H2576" s="3">
        <v>9.51</v>
      </c>
      <c r="I2576" s="3">
        <v>0.74</v>
      </c>
      <c r="J2576" s="3">
        <v>0.82</v>
      </c>
      <c r="K2576" s="3">
        <v>181.66</v>
      </c>
      <c r="L2576" s="3">
        <v>139.91999999999999</v>
      </c>
      <c r="M2576" s="42">
        <v>11121.08</v>
      </c>
      <c r="N2576" s="45">
        <v>1128.57</v>
      </c>
      <c r="O2576" s="3">
        <v>54.741740740740745</v>
      </c>
      <c r="P2576" s="10">
        <v>80.489999999999995</v>
      </c>
    </row>
    <row r="2577" spans="1:16" x14ac:dyDescent="0.35">
      <c r="A2577" s="28" t="s">
        <v>119</v>
      </c>
      <c r="B2577">
        <v>336</v>
      </c>
      <c r="C2577">
        <v>137751</v>
      </c>
      <c r="D2577" s="3">
        <v>1553.05</v>
      </c>
      <c r="E2577" s="3">
        <v>593.47</v>
      </c>
      <c r="F2577" s="3">
        <v>295.52999999999997</v>
      </c>
      <c r="G2577" s="3">
        <f t="shared" si="40"/>
        <v>2.0081548404561298</v>
      </c>
      <c r="H2577" s="3">
        <v>94.24</v>
      </c>
      <c r="I2577" s="3">
        <v>0.72</v>
      </c>
      <c r="J2577" s="3">
        <v>0.5</v>
      </c>
      <c r="K2577" s="3">
        <v>617.12</v>
      </c>
      <c r="L2577" s="3">
        <v>323.11</v>
      </c>
      <c r="M2577" s="42">
        <v>11390.8</v>
      </c>
      <c r="N2577" s="45">
        <v>1651.07</v>
      </c>
      <c r="O2577" s="3">
        <v>54.991481481481486</v>
      </c>
      <c r="P2577" s="10">
        <v>175.76</v>
      </c>
    </row>
    <row r="2578" spans="1:16" x14ac:dyDescent="0.35">
      <c r="A2578" s="28" t="s">
        <v>119</v>
      </c>
      <c r="B2578">
        <v>337</v>
      </c>
      <c r="C2578">
        <v>6909</v>
      </c>
      <c r="D2578" s="3">
        <v>297.52</v>
      </c>
      <c r="E2578" s="3">
        <v>102.34</v>
      </c>
      <c r="F2578" s="3">
        <v>85.96</v>
      </c>
      <c r="G2578" s="3">
        <f t="shared" si="40"/>
        <v>1.1905537459283388</v>
      </c>
      <c r="H2578" s="3">
        <v>50.19</v>
      </c>
      <c r="I2578" s="3">
        <v>0.98</v>
      </c>
      <c r="J2578" s="3">
        <v>0.84</v>
      </c>
      <c r="K2578" s="3">
        <v>102.83</v>
      </c>
      <c r="L2578" s="3">
        <v>85.56</v>
      </c>
      <c r="M2578" s="42">
        <v>11199</v>
      </c>
      <c r="N2578" s="45">
        <v>1502.29</v>
      </c>
      <c r="O2578" s="3">
        <v>54.81388888888889</v>
      </c>
      <c r="P2578" s="10">
        <v>39.81</v>
      </c>
    </row>
    <row r="2579" spans="1:16" x14ac:dyDescent="0.35">
      <c r="A2579" s="28" t="s">
        <v>119</v>
      </c>
      <c r="B2579">
        <v>338</v>
      </c>
      <c r="C2579">
        <v>2810</v>
      </c>
      <c r="D2579" s="3">
        <v>190.35</v>
      </c>
      <c r="E2579" s="3">
        <v>65.11</v>
      </c>
      <c r="F2579" s="3">
        <v>54.95</v>
      </c>
      <c r="G2579" s="3">
        <f t="shared" si="40"/>
        <v>1.1848953594176523</v>
      </c>
      <c r="H2579" s="3">
        <v>79.55</v>
      </c>
      <c r="I2579" s="3">
        <v>0.97</v>
      </c>
      <c r="J2579" s="3">
        <v>0.84</v>
      </c>
      <c r="K2579" s="3">
        <v>66.489999999999995</v>
      </c>
      <c r="L2579" s="3">
        <v>56.08</v>
      </c>
      <c r="M2579" s="42">
        <v>11073.73</v>
      </c>
      <c r="N2579" s="45">
        <v>1496.32</v>
      </c>
      <c r="O2579" s="3">
        <v>54.697898148148141</v>
      </c>
      <c r="P2579" s="10">
        <v>10.450000000000003</v>
      </c>
    </row>
    <row r="2580" spans="1:16" x14ac:dyDescent="0.35">
      <c r="A2580" s="28" t="s">
        <v>119</v>
      </c>
      <c r="B2580">
        <v>339</v>
      </c>
      <c r="C2580">
        <v>3505</v>
      </c>
      <c r="D2580" s="3">
        <v>219.94</v>
      </c>
      <c r="E2580" s="3">
        <v>73.08</v>
      </c>
      <c r="F2580" s="3">
        <v>61.07</v>
      </c>
      <c r="G2580" s="3">
        <f t="shared" si="40"/>
        <v>1.1966595709841166</v>
      </c>
      <c r="H2580" s="3">
        <v>46.06</v>
      </c>
      <c r="I2580" s="3">
        <v>0.91</v>
      </c>
      <c r="J2580" s="3">
        <v>0.84</v>
      </c>
      <c r="K2580" s="3">
        <v>75.31</v>
      </c>
      <c r="L2580" s="3">
        <v>60.6</v>
      </c>
      <c r="M2580" s="42">
        <v>11023.21</v>
      </c>
      <c r="N2580" s="45">
        <v>1619.31</v>
      </c>
      <c r="O2580" s="3">
        <v>54.651120370370371</v>
      </c>
      <c r="P2580" s="10">
        <v>43.94</v>
      </c>
    </row>
    <row r="2581" spans="1:16" x14ac:dyDescent="0.35">
      <c r="A2581" s="28" t="s">
        <v>119</v>
      </c>
      <c r="B2581">
        <v>340</v>
      </c>
      <c r="C2581">
        <v>2296</v>
      </c>
      <c r="D2581" s="3">
        <v>188.14</v>
      </c>
      <c r="E2581" s="3">
        <v>72.84</v>
      </c>
      <c r="F2581" s="3">
        <v>40.14</v>
      </c>
      <c r="G2581" s="3">
        <f t="shared" si="40"/>
        <v>1.8146487294469358</v>
      </c>
      <c r="H2581" s="3">
        <v>141.96</v>
      </c>
      <c r="I2581" s="3">
        <v>0.82</v>
      </c>
      <c r="J2581" s="3">
        <v>0.55000000000000004</v>
      </c>
      <c r="K2581" s="3">
        <v>72.95</v>
      </c>
      <c r="L2581" s="3">
        <v>44.82</v>
      </c>
      <c r="M2581" s="42">
        <v>11158.17</v>
      </c>
      <c r="N2581" s="45">
        <v>1999.55</v>
      </c>
      <c r="O2581" s="3">
        <v>54.776083333333332</v>
      </c>
      <c r="P2581" s="10">
        <v>128.04</v>
      </c>
    </row>
    <row r="2582" spans="1:16" x14ac:dyDescent="0.35">
      <c r="A2582" s="28" t="s">
        <v>119</v>
      </c>
      <c r="B2582">
        <v>341</v>
      </c>
      <c r="C2582">
        <v>4736</v>
      </c>
      <c r="D2582" s="3">
        <v>275.51</v>
      </c>
      <c r="E2582" s="3">
        <v>92.56</v>
      </c>
      <c r="F2582" s="3">
        <v>65.150000000000006</v>
      </c>
      <c r="G2582" s="3">
        <f t="shared" si="40"/>
        <v>1.4207214121258633</v>
      </c>
      <c r="H2582" s="3">
        <v>48.12</v>
      </c>
      <c r="I2582" s="3">
        <v>0.78</v>
      </c>
      <c r="J2582" s="3">
        <v>0.7</v>
      </c>
      <c r="K2582" s="3">
        <v>100.96</v>
      </c>
      <c r="L2582" s="3">
        <v>72.83</v>
      </c>
      <c r="M2582" s="42">
        <v>11167.61</v>
      </c>
      <c r="N2582" s="45">
        <v>2434.79</v>
      </c>
      <c r="O2582" s="3">
        <v>54.784824074074074</v>
      </c>
      <c r="P2582" s="10">
        <v>41.88</v>
      </c>
    </row>
    <row r="2583" spans="1:16" x14ac:dyDescent="0.35">
      <c r="A2583" s="28" t="s">
        <v>119</v>
      </c>
      <c r="B2583">
        <v>342</v>
      </c>
      <c r="C2583">
        <v>1124</v>
      </c>
      <c r="D2583" s="3">
        <v>122.38</v>
      </c>
      <c r="E2583" s="3">
        <v>43.68</v>
      </c>
      <c r="F2583" s="3">
        <v>32.76</v>
      </c>
      <c r="G2583" s="3">
        <f t="shared" si="40"/>
        <v>1.3333333333333335</v>
      </c>
      <c r="H2583" s="3">
        <v>85.13</v>
      </c>
      <c r="I2583" s="3">
        <v>0.94</v>
      </c>
      <c r="J2583" s="3">
        <v>0.75</v>
      </c>
      <c r="K2583" s="3">
        <v>44.55</v>
      </c>
      <c r="L2583" s="3">
        <v>32</v>
      </c>
      <c r="M2583" s="42">
        <v>11329.49</v>
      </c>
      <c r="N2583" s="45">
        <v>2486.02</v>
      </c>
      <c r="O2583" s="3">
        <v>54.934712962962962</v>
      </c>
      <c r="P2583" s="10">
        <v>4.8700000000000045</v>
      </c>
    </row>
    <row r="2584" spans="1:16" x14ac:dyDescent="0.35">
      <c r="A2584" s="28" t="s">
        <v>119</v>
      </c>
      <c r="B2584">
        <v>343</v>
      </c>
      <c r="C2584">
        <v>29781</v>
      </c>
      <c r="D2584" s="3">
        <v>640.33000000000004</v>
      </c>
      <c r="E2584" s="3">
        <v>217.55</v>
      </c>
      <c r="F2584" s="3">
        <v>174.3</v>
      </c>
      <c r="G2584" s="3">
        <f t="shared" si="40"/>
        <v>1.2481353987378083</v>
      </c>
      <c r="H2584" s="3">
        <v>111.09</v>
      </c>
      <c r="I2584" s="3">
        <v>0.91</v>
      </c>
      <c r="J2584" s="3">
        <v>0.8</v>
      </c>
      <c r="K2584" s="3">
        <v>230.01</v>
      </c>
      <c r="L2584" s="3">
        <v>172.35</v>
      </c>
      <c r="M2584" s="42">
        <v>11876</v>
      </c>
      <c r="N2584" s="45">
        <v>2421.9</v>
      </c>
      <c r="O2584" s="3">
        <v>55.440740740740743</v>
      </c>
      <c r="P2584" s="10">
        <v>158.91</v>
      </c>
    </row>
    <row r="2585" spans="1:16" x14ac:dyDescent="0.35">
      <c r="A2585" s="28" t="s">
        <v>119</v>
      </c>
      <c r="B2585">
        <v>344</v>
      </c>
      <c r="C2585">
        <v>1139</v>
      </c>
      <c r="D2585" s="3">
        <v>124.6</v>
      </c>
      <c r="E2585" s="3">
        <v>45.34</v>
      </c>
      <c r="F2585" s="3">
        <v>31.98</v>
      </c>
      <c r="G2585" s="3">
        <f t="shared" si="40"/>
        <v>1.41776110068793</v>
      </c>
      <c r="H2585" s="3">
        <v>61.76</v>
      </c>
      <c r="I2585" s="3">
        <v>0.92</v>
      </c>
      <c r="J2585" s="3">
        <v>0.71</v>
      </c>
      <c r="K2585" s="3">
        <v>45</v>
      </c>
      <c r="L2585" s="3">
        <v>32.1</v>
      </c>
      <c r="M2585" s="42">
        <v>11462.76</v>
      </c>
      <c r="N2585" s="45">
        <v>2402.1799999999998</v>
      </c>
      <c r="O2585" s="3">
        <v>55.05811111111111</v>
      </c>
      <c r="P2585" s="10">
        <v>28.240000000000002</v>
      </c>
    </row>
    <row r="2586" spans="1:16" x14ac:dyDescent="0.35">
      <c r="A2586" s="28" t="s">
        <v>119</v>
      </c>
      <c r="B2586">
        <v>345</v>
      </c>
      <c r="C2586">
        <v>1541</v>
      </c>
      <c r="D2586" s="3">
        <v>150.96</v>
      </c>
      <c r="E2586" s="3">
        <v>48.83</v>
      </c>
      <c r="F2586" s="3">
        <v>40.18</v>
      </c>
      <c r="G2586" s="3">
        <f t="shared" si="40"/>
        <v>1.2152812344449975</v>
      </c>
      <c r="H2586" s="3">
        <v>107.02</v>
      </c>
      <c r="I2586" s="3">
        <v>0.85</v>
      </c>
      <c r="J2586" s="3">
        <v>0.82</v>
      </c>
      <c r="K2586" s="3">
        <v>50.25</v>
      </c>
      <c r="L2586" s="3">
        <v>43.54</v>
      </c>
      <c r="M2586" s="42">
        <v>12074.04</v>
      </c>
      <c r="N2586" s="45">
        <v>2460.63</v>
      </c>
      <c r="O2586" s="3">
        <v>55.624111111111112</v>
      </c>
      <c r="P2586" s="10">
        <v>162.98000000000002</v>
      </c>
    </row>
    <row r="2587" spans="1:16" x14ac:dyDescent="0.35">
      <c r="A2587" s="28" t="s">
        <v>119</v>
      </c>
      <c r="B2587">
        <v>346</v>
      </c>
      <c r="C2587">
        <v>5813</v>
      </c>
      <c r="D2587" s="3">
        <v>279.25</v>
      </c>
      <c r="E2587" s="3">
        <v>97.04</v>
      </c>
      <c r="F2587" s="3">
        <v>76.27</v>
      </c>
      <c r="G2587" s="3">
        <f t="shared" si="40"/>
        <v>1.272322013897994</v>
      </c>
      <c r="H2587" s="3">
        <v>154.15</v>
      </c>
      <c r="I2587" s="3">
        <v>0.94</v>
      </c>
      <c r="J2587" s="3">
        <v>0.79</v>
      </c>
      <c r="K2587" s="3">
        <v>99.01</v>
      </c>
      <c r="L2587" s="3">
        <v>78.7</v>
      </c>
      <c r="M2587" s="42">
        <v>12314.89</v>
      </c>
      <c r="N2587" s="45">
        <v>2026.85</v>
      </c>
      <c r="O2587" s="3">
        <v>55.847120370370369</v>
      </c>
      <c r="P2587" s="10">
        <v>115.85</v>
      </c>
    </row>
    <row r="2588" spans="1:16" x14ac:dyDescent="0.35">
      <c r="A2588" s="28" t="s">
        <v>119</v>
      </c>
      <c r="B2588">
        <v>347</v>
      </c>
      <c r="C2588">
        <v>1886</v>
      </c>
      <c r="D2588" s="3">
        <v>158.22</v>
      </c>
      <c r="E2588" s="3">
        <v>53.08</v>
      </c>
      <c r="F2588" s="3">
        <v>45.24</v>
      </c>
      <c r="G2588" s="3">
        <f t="shared" si="40"/>
        <v>1.1732979664014145</v>
      </c>
      <c r="H2588" s="3">
        <v>176.94</v>
      </c>
      <c r="I2588" s="3">
        <v>0.95</v>
      </c>
      <c r="J2588" s="3">
        <v>0.85</v>
      </c>
      <c r="K2588" s="3">
        <v>55.11</v>
      </c>
      <c r="L2588" s="3">
        <v>45.47</v>
      </c>
      <c r="M2588" s="42">
        <v>12340.62</v>
      </c>
      <c r="N2588" s="45">
        <v>2129.7399999999998</v>
      </c>
      <c r="O2588" s="3">
        <v>55.870944444444447</v>
      </c>
      <c r="P2588" s="10">
        <v>93.06</v>
      </c>
    </row>
    <row r="2589" spans="1:16" x14ac:dyDescent="0.35">
      <c r="A2589" s="28" t="s">
        <v>119</v>
      </c>
      <c r="B2589">
        <v>348</v>
      </c>
      <c r="C2589">
        <v>7728</v>
      </c>
      <c r="D2589" s="3">
        <v>335.99</v>
      </c>
      <c r="E2589" s="3">
        <v>109.08</v>
      </c>
      <c r="F2589" s="3">
        <v>90.21</v>
      </c>
      <c r="G2589" s="3">
        <f t="shared" si="40"/>
        <v>1.2091785833056203</v>
      </c>
      <c r="H2589" s="3">
        <v>79.75</v>
      </c>
      <c r="I2589" s="3">
        <v>0.86</v>
      </c>
      <c r="J2589" s="3">
        <v>0.83</v>
      </c>
      <c r="K2589" s="3">
        <v>117.65</v>
      </c>
      <c r="L2589" s="3">
        <v>91.23</v>
      </c>
      <c r="M2589" s="42">
        <v>11839.22</v>
      </c>
      <c r="N2589" s="45">
        <v>1669.29</v>
      </c>
      <c r="O2589" s="3">
        <v>55.406685185185189</v>
      </c>
      <c r="P2589" s="10">
        <v>10.25</v>
      </c>
    </row>
    <row r="2590" spans="1:16" x14ac:dyDescent="0.35">
      <c r="A2590" s="28" t="s">
        <v>119</v>
      </c>
      <c r="B2590">
        <v>349</v>
      </c>
      <c r="C2590">
        <v>3868</v>
      </c>
      <c r="D2590" s="3">
        <v>287.98</v>
      </c>
      <c r="E2590" s="3">
        <v>83.8</v>
      </c>
      <c r="F2590" s="3">
        <v>58.77</v>
      </c>
      <c r="G2590" s="3">
        <f t="shared" si="40"/>
        <v>1.425897566785775</v>
      </c>
      <c r="H2590" s="3">
        <v>46.45</v>
      </c>
      <c r="I2590" s="3">
        <v>0.59</v>
      </c>
      <c r="J2590" s="3">
        <v>0.7</v>
      </c>
      <c r="K2590" s="3">
        <v>92.96</v>
      </c>
      <c r="L2590" s="3">
        <v>67.38</v>
      </c>
      <c r="M2590" s="42">
        <v>12148.61</v>
      </c>
      <c r="N2590" s="45">
        <v>1626.42</v>
      </c>
      <c r="O2590" s="3">
        <v>55.693157407407405</v>
      </c>
      <c r="P2590" s="10">
        <v>43.55</v>
      </c>
    </row>
    <row r="2591" spans="1:16" x14ac:dyDescent="0.35">
      <c r="A2591" s="28" t="s">
        <v>119</v>
      </c>
      <c r="B2591">
        <v>350</v>
      </c>
      <c r="C2591">
        <v>1817</v>
      </c>
      <c r="D2591" s="3">
        <v>161.47999999999999</v>
      </c>
      <c r="E2591" s="3">
        <v>58.86</v>
      </c>
      <c r="F2591" s="3">
        <v>39.31</v>
      </c>
      <c r="G2591" s="3">
        <f t="shared" si="40"/>
        <v>1.4973289239379293</v>
      </c>
      <c r="H2591" s="3">
        <v>86.86</v>
      </c>
      <c r="I2591" s="3">
        <v>0.88</v>
      </c>
      <c r="J2591" s="3">
        <v>0.67</v>
      </c>
      <c r="K2591" s="3">
        <v>61.13</v>
      </c>
      <c r="L2591" s="3">
        <v>41.61</v>
      </c>
      <c r="M2591" s="42">
        <v>12037.13</v>
      </c>
      <c r="N2591" s="45">
        <v>1675.53</v>
      </c>
      <c r="O2591" s="3">
        <v>55.589935185185183</v>
      </c>
      <c r="P2591" s="10">
        <v>3.1400000000000006</v>
      </c>
    </row>
    <row r="2592" spans="1:16" x14ac:dyDescent="0.35">
      <c r="A2592" s="28" t="s">
        <v>119</v>
      </c>
      <c r="B2592">
        <v>351</v>
      </c>
      <c r="C2592">
        <v>2834</v>
      </c>
      <c r="D2592" s="3">
        <v>202.79</v>
      </c>
      <c r="E2592" s="3">
        <v>77.86</v>
      </c>
      <c r="F2592" s="3">
        <v>46.35</v>
      </c>
      <c r="G2592" s="3">
        <f t="shared" si="40"/>
        <v>1.6798274002157496</v>
      </c>
      <c r="H2592" s="3">
        <v>142.53</v>
      </c>
      <c r="I2592" s="3">
        <v>0.87</v>
      </c>
      <c r="J2592" s="3">
        <v>0.6</v>
      </c>
      <c r="K2592" s="3">
        <v>75.8</v>
      </c>
      <c r="L2592" s="3">
        <v>46.72</v>
      </c>
      <c r="M2592" s="42">
        <v>11851.02</v>
      </c>
      <c r="N2592" s="45">
        <v>1480.72</v>
      </c>
      <c r="O2592" s="3">
        <v>55.417611111111114</v>
      </c>
      <c r="P2592" s="10">
        <v>127.47</v>
      </c>
    </row>
    <row r="2593" spans="1:16" x14ac:dyDescent="0.35">
      <c r="A2593" s="28" t="s">
        <v>119</v>
      </c>
      <c r="B2593">
        <v>352</v>
      </c>
      <c r="C2593">
        <v>854</v>
      </c>
      <c r="D2593" s="3">
        <v>107.56</v>
      </c>
      <c r="E2593" s="3">
        <v>38.770000000000003</v>
      </c>
      <c r="F2593" s="3">
        <v>28.05</v>
      </c>
      <c r="G2593" s="3">
        <f t="shared" si="40"/>
        <v>1.3821746880570411</v>
      </c>
      <c r="H2593" s="3">
        <v>143.75</v>
      </c>
      <c r="I2593" s="3">
        <v>0.93</v>
      </c>
      <c r="J2593" s="3">
        <v>0.72</v>
      </c>
      <c r="K2593" s="3">
        <v>39.4</v>
      </c>
      <c r="L2593" s="3">
        <v>28.02</v>
      </c>
      <c r="M2593" s="42">
        <v>11889.38</v>
      </c>
      <c r="N2593" s="45">
        <v>1431.42</v>
      </c>
      <c r="O2593" s="3">
        <v>55.453129629629629</v>
      </c>
      <c r="P2593" s="10">
        <v>126.25</v>
      </c>
    </row>
    <row r="2594" spans="1:16" x14ac:dyDescent="0.35">
      <c r="A2594" s="28" t="s">
        <v>119</v>
      </c>
      <c r="B2594">
        <v>353</v>
      </c>
      <c r="C2594">
        <v>1608</v>
      </c>
      <c r="D2594" s="3">
        <v>155.91999999999999</v>
      </c>
      <c r="E2594" s="3">
        <v>60.66</v>
      </c>
      <c r="F2594" s="3">
        <v>33.75</v>
      </c>
      <c r="G2594" s="3">
        <f t="shared" si="40"/>
        <v>1.7973333333333332</v>
      </c>
      <c r="H2594" s="3">
        <v>44.34</v>
      </c>
      <c r="I2594" s="3">
        <v>0.83</v>
      </c>
      <c r="J2594" s="3">
        <v>0.56000000000000005</v>
      </c>
      <c r="K2594" s="3">
        <v>60.21</v>
      </c>
      <c r="L2594" s="3">
        <v>34.83</v>
      </c>
      <c r="M2594" s="42">
        <v>11645.95</v>
      </c>
      <c r="N2594" s="45">
        <v>1157.8900000000001</v>
      </c>
      <c r="O2594" s="3">
        <v>55.227731481481477</v>
      </c>
      <c r="P2594" s="10">
        <v>45.66</v>
      </c>
    </row>
    <row r="2595" spans="1:16" x14ac:dyDescent="0.35">
      <c r="A2595" s="28" t="s">
        <v>119</v>
      </c>
      <c r="B2595">
        <v>354</v>
      </c>
      <c r="C2595">
        <v>3351</v>
      </c>
      <c r="D2595" s="3">
        <v>228.07</v>
      </c>
      <c r="E2595" s="3">
        <v>70.8</v>
      </c>
      <c r="F2595" s="3">
        <v>60.26</v>
      </c>
      <c r="G2595" s="3">
        <f t="shared" si="40"/>
        <v>1.174908728841686</v>
      </c>
      <c r="H2595" s="3">
        <v>163.07</v>
      </c>
      <c r="I2595" s="3">
        <v>0.81</v>
      </c>
      <c r="J2595" s="3">
        <v>0.85</v>
      </c>
      <c r="K2595" s="3">
        <v>75.209999999999994</v>
      </c>
      <c r="L2595" s="3">
        <v>65</v>
      </c>
      <c r="M2595" s="42">
        <v>12110.27</v>
      </c>
      <c r="N2595" s="45">
        <v>1043.93</v>
      </c>
      <c r="O2595" s="3">
        <v>55.657657407407413</v>
      </c>
      <c r="P2595" s="10">
        <v>106.93</v>
      </c>
    </row>
    <row r="2596" spans="1:16" x14ac:dyDescent="0.35">
      <c r="A2596" s="28" t="s">
        <v>119</v>
      </c>
      <c r="B2596">
        <v>355</v>
      </c>
      <c r="C2596">
        <v>2234</v>
      </c>
      <c r="D2596" s="3">
        <v>193.39</v>
      </c>
      <c r="E2596" s="3">
        <v>66.39</v>
      </c>
      <c r="F2596" s="3">
        <v>42.84</v>
      </c>
      <c r="G2596" s="3">
        <f t="shared" si="40"/>
        <v>1.5497198879551819</v>
      </c>
      <c r="H2596" s="3">
        <v>82.23</v>
      </c>
      <c r="I2596" s="3">
        <v>0.75</v>
      </c>
      <c r="J2596" s="3">
        <v>0.65</v>
      </c>
      <c r="K2596" s="3">
        <v>72.12</v>
      </c>
      <c r="L2596" s="3">
        <v>47.9</v>
      </c>
      <c r="M2596" s="42">
        <v>12502.07</v>
      </c>
      <c r="N2596" s="45">
        <v>722.89</v>
      </c>
      <c r="O2596" s="3">
        <v>56.020435185185185</v>
      </c>
      <c r="P2596" s="10">
        <v>7.769999999999996</v>
      </c>
    </row>
    <row r="2597" spans="1:16" x14ac:dyDescent="0.35">
      <c r="A2597" s="28" t="s">
        <v>119</v>
      </c>
      <c r="B2597">
        <v>356</v>
      </c>
      <c r="C2597">
        <v>1744</v>
      </c>
      <c r="D2597" s="3">
        <v>156.49</v>
      </c>
      <c r="E2597" s="3">
        <v>50.52</v>
      </c>
      <c r="F2597" s="3">
        <v>43.95</v>
      </c>
      <c r="G2597" s="3">
        <f t="shared" si="40"/>
        <v>1.1494880546075086</v>
      </c>
      <c r="H2597" s="3">
        <v>6.12</v>
      </c>
      <c r="I2597" s="3">
        <v>0.89</v>
      </c>
      <c r="J2597" s="3">
        <v>0.87</v>
      </c>
      <c r="K2597" s="3">
        <v>53.14</v>
      </c>
      <c r="L2597" s="3">
        <v>46.58</v>
      </c>
      <c r="M2597" s="42">
        <v>12754.51</v>
      </c>
      <c r="N2597" s="45">
        <v>884.35</v>
      </c>
      <c r="O2597" s="3">
        <v>56.254175925925928</v>
      </c>
      <c r="P2597" s="10">
        <v>83.88</v>
      </c>
    </row>
    <row r="2598" spans="1:16" x14ac:dyDescent="0.35">
      <c r="A2598" s="28" t="s">
        <v>119</v>
      </c>
      <c r="B2598">
        <v>357</v>
      </c>
      <c r="C2598">
        <v>1188</v>
      </c>
      <c r="D2598" s="3">
        <v>123.07</v>
      </c>
      <c r="E2598" s="3">
        <v>41.67</v>
      </c>
      <c r="F2598" s="3">
        <v>36.299999999999997</v>
      </c>
      <c r="G2598" s="3">
        <f t="shared" si="40"/>
        <v>1.1479338842975209</v>
      </c>
      <c r="H2598" s="3">
        <v>105.9</v>
      </c>
      <c r="I2598" s="3">
        <v>0.99</v>
      </c>
      <c r="J2598" s="3">
        <v>0.87</v>
      </c>
      <c r="K2598" s="3">
        <v>43.17</v>
      </c>
      <c r="L2598" s="3">
        <v>36.85</v>
      </c>
      <c r="M2598" s="42">
        <v>12761.53</v>
      </c>
      <c r="N2598" s="45">
        <v>835.89</v>
      </c>
      <c r="O2598" s="3">
        <v>56.260675925925923</v>
      </c>
      <c r="P2598" s="10">
        <v>164.1</v>
      </c>
    </row>
    <row r="2599" spans="1:16" x14ac:dyDescent="0.35">
      <c r="A2599" s="28" t="s">
        <v>119</v>
      </c>
      <c r="B2599">
        <v>358</v>
      </c>
      <c r="C2599">
        <v>27183</v>
      </c>
      <c r="D2599" s="3">
        <v>1096.55</v>
      </c>
      <c r="E2599" s="3">
        <v>218.35</v>
      </c>
      <c r="F2599" s="3">
        <v>158.51</v>
      </c>
      <c r="G2599" s="3">
        <f t="shared" si="40"/>
        <v>1.3775156141568357</v>
      </c>
      <c r="H2599" s="3">
        <v>74.37</v>
      </c>
      <c r="I2599" s="3">
        <v>0.28000000000000003</v>
      </c>
      <c r="J2599" s="3">
        <v>0.73</v>
      </c>
      <c r="K2599" s="3">
        <v>267.31</v>
      </c>
      <c r="L2599" s="3">
        <v>189.63</v>
      </c>
      <c r="M2599" s="42">
        <v>12923.58</v>
      </c>
      <c r="N2599" s="45">
        <v>980.81</v>
      </c>
      <c r="O2599" s="3">
        <v>56.410722222222226</v>
      </c>
      <c r="P2599" s="10">
        <v>15.629999999999995</v>
      </c>
    </row>
    <row r="2600" spans="1:16" x14ac:dyDescent="0.35">
      <c r="A2600" s="28" t="s">
        <v>119</v>
      </c>
      <c r="B2600">
        <v>359</v>
      </c>
      <c r="C2600">
        <v>3496</v>
      </c>
      <c r="D2600" s="3">
        <v>290.05</v>
      </c>
      <c r="E2600" s="3">
        <v>79.41</v>
      </c>
      <c r="F2600" s="3">
        <v>56.05</v>
      </c>
      <c r="G2600" s="3">
        <f t="shared" si="40"/>
        <v>1.416770740410348</v>
      </c>
      <c r="H2600" s="3">
        <v>166.48</v>
      </c>
      <c r="I2600" s="3">
        <v>0.52</v>
      </c>
      <c r="J2600" s="3">
        <v>0.71</v>
      </c>
      <c r="K2600" s="3">
        <v>95.19</v>
      </c>
      <c r="L2600" s="3">
        <v>66.84</v>
      </c>
      <c r="M2600" s="42">
        <v>12782.65</v>
      </c>
      <c r="N2600" s="45">
        <v>1140.25</v>
      </c>
      <c r="O2600" s="3">
        <v>56.280231481481486</v>
      </c>
      <c r="P2600" s="10">
        <v>103.52000000000001</v>
      </c>
    </row>
    <row r="2601" spans="1:16" x14ac:dyDescent="0.35">
      <c r="A2601" s="28" t="s">
        <v>119</v>
      </c>
      <c r="B2601">
        <v>360</v>
      </c>
      <c r="C2601">
        <v>1786</v>
      </c>
      <c r="D2601" s="3">
        <v>152.88999999999999</v>
      </c>
      <c r="E2601" s="3">
        <v>53.67</v>
      </c>
      <c r="F2601" s="3">
        <v>42.37</v>
      </c>
      <c r="G2601" s="3">
        <f t="shared" si="40"/>
        <v>1.2666981354732123</v>
      </c>
      <c r="H2601" s="3">
        <v>3.92</v>
      </c>
      <c r="I2601" s="3">
        <v>0.96</v>
      </c>
      <c r="J2601" s="3">
        <v>0.79</v>
      </c>
      <c r="K2601" s="3">
        <v>54.71</v>
      </c>
      <c r="L2601" s="3">
        <v>42.67</v>
      </c>
      <c r="M2601" s="42">
        <v>12629.81</v>
      </c>
      <c r="N2601" s="45">
        <v>1112.6500000000001</v>
      </c>
      <c r="O2601" s="3">
        <v>56.138712962962963</v>
      </c>
      <c r="P2601" s="10">
        <v>86.08</v>
      </c>
    </row>
    <row r="2602" spans="1:16" x14ac:dyDescent="0.35">
      <c r="A2602" s="28" t="s">
        <v>119</v>
      </c>
      <c r="B2602">
        <v>361</v>
      </c>
      <c r="C2602">
        <v>2330</v>
      </c>
      <c r="D2602" s="3">
        <v>183.48</v>
      </c>
      <c r="E2602" s="3">
        <v>61.29</v>
      </c>
      <c r="F2602" s="3">
        <v>48.41</v>
      </c>
      <c r="G2602" s="3">
        <f t="shared" si="40"/>
        <v>1.2660607312538732</v>
      </c>
      <c r="H2602" s="3">
        <v>139.31</v>
      </c>
      <c r="I2602" s="3">
        <v>0.87</v>
      </c>
      <c r="J2602" s="3">
        <v>0.79</v>
      </c>
      <c r="K2602" s="3">
        <v>64.47</v>
      </c>
      <c r="L2602" s="3">
        <v>50.29</v>
      </c>
      <c r="M2602" s="42">
        <v>12567.38</v>
      </c>
      <c r="N2602" s="45">
        <v>1247.6500000000001</v>
      </c>
      <c r="O2602" s="3">
        <v>56.080907407407402</v>
      </c>
      <c r="P2602" s="10">
        <v>130.69</v>
      </c>
    </row>
    <row r="2603" spans="1:16" x14ac:dyDescent="0.35">
      <c r="A2603" s="28" t="s">
        <v>119</v>
      </c>
      <c r="B2603">
        <v>362</v>
      </c>
      <c r="C2603">
        <v>5487</v>
      </c>
      <c r="D2603" s="3">
        <v>288.33</v>
      </c>
      <c r="E2603" s="3">
        <v>101.25</v>
      </c>
      <c r="F2603" s="3">
        <v>69</v>
      </c>
      <c r="G2603" s="3">
        <f t="shared" si="40"/>
        <v>1.4673913043478262</v>
      </c>
      <c r="H2603" s="3">
        <v>43.95</v>
      </c>
      <c r="I2603" s="3">
        <v>0.83</v>
      </c>
      <c r="J2603" s="3">
        <v>0.68</v>
      </c>
      <c r="K2603" s="3">
        <v>102.55</v>
      </c>
      <c r="L2603" s="3">
        <v>75.03</v>
      </c>
      <c r="M2603" s="42">
        <v>12445.05</v>
      </c>
      <c r="N2603" s="45">
        <v>1585.4</v>
      </c>
      <c r="O2603" s="3">
        <v>55.967638888888892</v>
      </c>
      <c r="P2603" s="10">
        <v>46.05</v>
      </c>
    </row>
    <row r="2604" spans="1:16" x14ac:dyDescent="0.35">
      <c r="A2604" s="28" t="s">
        <v>119</v>
      </c>
      <c r="B2604">
        <v>363</v>
      </c>
      <c r="C2604">
        <v>2497</v>
      </c>
      <c r="D2604" s="3">
        <v>180.08</v>
      </c>
      <c r="E2604" s="3">
        <v>59.44</v>
      </c>
      <c r="F2604" s="3">
        <v>53.48</v>
      </c>
      <c r="G2604" s="3">
        <f t="shared" si="40"/>
        <v>1.1114435302916978</v>
      </c>
      <c r="H2604" s="3">
        <v>110.25</v>
      </c>
      <c r="I2604" s="3">
        <v>0.97</v>
      </c>
      <c r="J2604" s="3">
        <v>0.9</v>
      </c>
      <c r="K2604" s="3">
        <v>62.43</v>
      </c>
      <c r="L2604" s="3">
        <v>52</v>
      </c>
      <c r="M2604" s="42">
        <v>12023.32</v>
      </c>
      <c r="N2604" s="45">
        <v>2811.7</v>
      </c>
      <c r="O2604" s="3">
        <v>55.577148148148147</v>
      </c>
      <c r="P2604" s="10">
        <v>159.75</v>
      </c>
    </row>
    <row r="2605" spans="1:16" x14ac:dyDescent="0.35">
      <c r="A2605" s="28" t="s">
        <v>119</v>
      </c>
      <c r="B2605">
        <v>364</v>
      </c>
      <c r="C2605">
        <v>2820</v>
      </c>
      <c r="D2605" s="3">
        <v>194.78</v>
      </c>
      <c r="E2605" s="3">
        <v>68.900000000000006</v>
      </c>
      <c r="F2605" s="3">
        <v>52.11</v>
      </c>
      <c r="G2605" s="3">
        <f t="shared" si="40"/>
        <v>1.3222030320475917</v>
      </c>
      <c r="H2605" s="3">
        <v>89.18</v>
      </c>
      <c r="I2605" s="3">
        <v>0.93</v>
      </c>
      <c r="J2605" s="3">
        <v>0.76</v>
      </c>
      <c r="K2605" s="3">
        <v>70.52</v>
      </c>
      <c r="L2605" s="3">
        <v>52</v>
      </c>
      <c r="M2605" s="42">
        <v>11961.13</v>
      </c>
      <c r="N2605" s="45">
        <v>2911.73</v>
      </c>
      <c r="O2605" s="3">
        <v>55.519564814814814</v>
      </c>
      <c r="P2605" s="10">
        <v>0.81999999999999318</v>
      </c>
    </row>
    <row r="2606" spans="1:16" x14ac:dyDescent="0.35">
      <c r="A2606" s="28" t="s">
        <v>119</v>
      </c>
      <c r="B2606">
        <v>365</v>
      </c>
      <c r="C2606">
        <v>50309</v>
      </c>
      <c r="D2606" s="3">
        <v>869.08</v>
      </c>
      <c r="E2606" s="3">
        <v>321.52</v>
      </c>
      <c r="F2606" s="3">
        <v>199.23</v>
      </c>
      <c r="G2606" s="3">
        <f t="shared" si="40"/>
        <v>1.6138131807458715</v>
      </c>
      <c r="H2606" s="3">
        <v>25.51</v>
      </c>
      <c r="I2606" s="3">
        <v>0.84</v>
      </c>
      <c r="J2606" s="3">
        <v>0.62</v>
      </c>
      <c r="K2606" s="3">
        <v>324.89</v>
      </c>
      <c r="L2606" s="3">
        <v>215.22</v>
      </c>
      <c r="M2606" s="42">
        <v>12229.73</v>
      </c>
      <c r="N2606" s="45">
        <v>3222.36</v>
      </c>
      <c r="O2606" s="3">
        <v>55.768268518518518</v>
      </c>
      <c r="P2606" s="10">
        <v>64.489999999999995</v>
      </c>
    </row>
    <row r="2607" spans="1:16" x14ac:dyDescent="0.35">
      <c r="A2607" s="28" t="s">
        <v>119</v>
      </c>
      <c r="B2607">
        <v>366</v>
      </c>
      <c r="C2607">
        <v>6773</v>
      </c>
      <c r="D2607" s="3">
        <v>306.64999999999998</v>
      </c>
      <c r="E2607" s="3">
        <v>114.29</v>
      </c>
      <c r="F2607" s="3">
        <v>75.45</v>
      </c>
      <c r="G2607" s="3">
        <f t="shared" si="40"/>
        <v>1.514777998674619</v>
      </c>
      <c r="H2607" s="3">
        <v>42.73</v>
      </c>
      <c r="I2607" s="3">
        <v>0.91</v>
      </c>
      <c r="J2607" s="3">
        <v>0.66</v>
      </c>
      <c r="K2607" s="3">
        <v>113.81</v>
      </c>
      <c r="L2607" s="3">
        <v>74.180000000000007</v>
      </c>
      <c r="M2607" s="42">
        <v>11463.55</v>
      </c>
      <c r="N2607" s="45">
        <v>3025.1</v>
      </c>
      <c r="O2607" s="3">
        <v>55.058842592592597</v>
      </c>
      <c r="P2607" s="10">
        <v>47.27</v>
      </c>
    </row>
    <row r="2608" spans="1:16" x14ac:dyDescent="0.35">
      <c r="A2608" s="28" t="s">
        <v>119</v>
      </c>
      <c r="B2608">
        <v>367</v>
      </c>
      <c r="C2608">
        <v>7152</v>
      </c>
      <c r="D2608" s="3">
        <v>313.93</v>
      </c>
      <c r="E2608" s="3">
        <v>106.02</v>
      </c>
      <c r="F2608" s="3">
        <v>85.89</v>
      </c>
      <c r="G2608" s="3">
        <f t="shared" si="40"/>
        <v>1.2343695424380021</v>
      </c>
      <c r="H2608" s="3">
        <v>144.01</v>
      </c>
      <c r="I2608" s="3">
        <v>0.91</v>
      </c>
      <c r="J2608" s="3">
        <v>0.81</v>
      </c>
      <c r="K2608" s="3">
        <v>110.69</v>
      </c>
      <c r="L2608" s="3">
        <v>89.4</v>
      </c>
      <c r="M2608" s="42">
        <v>11532.58</v>
      </c>
      <c r="N2608" s="45">
        <v>3268.89</v>
      </c>
      <c r="O2608" s="3">
        <v>55.122759259259261</v>
      </c>
      <c r="P2608" s="10">
        <v>125.99000000000001</v>
      </c>
    </row>
    <row r="2609" spans="1:16" x14ac:dyDescent="0.35">
      <c r="A2609" s="28" t="s">
        <v>119</v>
      </c>
      <c r="B2609">
        <v>368</v>
      </c>
      <c r="C2609">
        <v>2723</v>
      </c>
      <c r="D2609" s="3">
        <v>186.48</v>
      </c>
      <c r="E2609" s="3">
        <v>62.57</v>
      </c>
      <c r="F2609" s="3">
        <v>55.41</v>
      </c>
      <c r="G2609" s="3">
        <f t="shared" si="40"/>
        <v>1.1292185526078327</v>
      </c>
      <c r="H2609" s="3">
        <v>116.03</v>
      </c>
      <c r="I2609" s="3">
        <v>0.98</v>
      </c>
      <c r="J2609" s="3">
        <v>0.89</v>
      </c>
      <c r="K2609" s="3">
        <v>64.44</v>
      </c>
      <c r="L2609" s="3">
        <v>54</v>
      </c>
      <c r="M2609" s="42">
        <v>11792.44</v>
      </c>
      <c r="N2609" s="45">
        <v>3246.33</v>
      </c>
      <c r="O2609" s="3">
        <v>55.363370370370376</v>
      </c>
      <c r="P2609" s="10">
        <v>153.97</v>
      </c>
    </row>
    <row r="2610" spans="1:16" x14ac:dyDescent="0.35">
      <c r="A2610" s="28" t="s">
        <v>119</v>
      </c>
      <c r="B2610">
        <v>369</v>
      </c>
      <c r="C2610">
        <v>8425</v>
      </c>
      <c r="D2610" s="3">
        <v>366.05</v>
      </c>
      <c r="E2610" s="3">
        <v>138.77000000000001</v>
      </c>
      <c r="F2610" s="3">
        <v>77.3</v>
      </c>
      <c r="G2610" s="3">
        <f t="shared" si="40"/>
        <v>1.7952134540750326</v>
      </c>
      <c r="H2610" s="3">
        <v>6.47</v>
      </c>
      <c r="I2610" s="3">
        <v>0.79</v>
      </c>
      <c r="J2610" s="3">
        <v>0.56000000000000005</v>
      </c>
      <c r="K2610" s="3">
        <v>142.9</v>
      </c>
      <c r="L2610" s="3">
        <v>83.52</v>
      </c>
      <c r="M2610" s="42">
        <v>11457.52</v>
      </c>
      <c r="N2610" s="45">
        <v>3412.37</v>
      </c>
      <c r="O2610" s="3">
        <v>55.053259259259264</v>
      </c>
      <c r="P2610" s="10">
        <v>83.53</v>
      </c>
    </row>
    <row r="2611" spans="1:16" x14ac:dyDescent="0.35">
      <c r="A2611" s="28" t="s">
        <v>119</v>
      </c>
      <c r="B2611">
        <v>370</v>
      </c>
      <c r="C2611">
        <v>1728</v>
      </c>
      <c r="D2611" s="3">
        <v>151.16999999999999</v>
      </c>
      <c r="E2611" s="3">
        <v>53.84</v>
      </c>
      <c r="F2611" s="3">
        <v>40.869999999999997</v>
      </c>
      <c r="G2611" s="3">
        <f t="shared" si="40"/>
        <v>1.3173476877905557</v>
      </c>
      <c r="H2611" s="3">
        <v>28.64</v>
      </c>
      <c r="I2611" s="3">
        <v>0.95</v>
      </c>
      <c r="J2611" s="3">
        <v>0.76</v>
      </c>
      <c r="K2611" s="3">
        <v>53.08</v>
      </c>
      <c r="L2611" s="3">
        <v>39.69</v>
      </c>
      <c r="M2611" s="42">
        <v>12280.24</v>
      </c>
      <c r="N2611" s="45">
        <v>3390.58</v>
      </c>
      <c r="O2611" s="3">
        <v>55.815037037037037</v>
      </c>
      <c r="P2611" s="10">
        <v>61.36</v>
      </c>
    </row>
    <row r="2612" spans="1:16" x14ac:dyDescent="0.35">
      <c r="A2612" s="28" t="s">
        <v>119</v>
      </c>
      <c r="B2612">
        <v>371</v>
      </c>
      <c r="C2612">
        <v>2851</v>
      </c>
      <c r="D2612" s="3">
        <v>191.12</v>
      </c>
      <c r="E2612" s="3">
        <v>64.7</v>
      </c>
      <c r="F2612" s="3">
        <v>56.11</v>
      </c>
      <c r="G2612" s="3">
        <f t="shared" si="40"/>
        <v>1.1530921404384247</v>
      </c>
      <c r="H2612" s="3">
        <v>39.409999999999997</v>
      </c>
      <c r="I2612" s="3">
        <v>0.98</v>
      </c>
      <c r="J2612" s="3">
        <v>0.87</v>
      </c>
      <c r="K2612" s="3">
        <v>67.27</v>
      </c>
      <c r="L2612" s="3">
        <v>56.92</v>
      </c>
      <c r="M2612" s="42">
        <v>12087.07</v>
      </c>
      <c r="N2612" s="45">
        <v>3444.6</v>
      </c>
      <c r="O2612" s="3">
        <v>55.636175925925926</v>
      </c>
      <c r="P2612" s="10">
        <v>50.59</v>
      </c>
    </row>
    <row r="2613" spans="1:16" x14ac:dyDescent="0.35">
      <c r="A2613" s="28" t="s">
        <v>119</v>
      </c>
      <c r="B2613">
        <v>372</v>
      </c>
      <c r="C2613">
        <v>2840</v>
      </c>
      <c r="D2613" s="3">
        <v>210.01</v>
      </c>
      <c r="E2613" s="3">
        <v>71.73</v>
      </c>
      <c r="F2613" s="3">
        <v>50.41</v>
      </c>
      <c r="G2613" s="3">
        <f t="shared" si="40"/>
        <v>1.4229319579448523</v>
      </c>
      <c r="H2613" s="3">
        <v>113.63</v>
      </c>
      <c r="I2613" s="3">
        <v>0.81</v>
      </c>
      <c r="J2613" s="3">
        <v>0.7</v>
      </c>
      <c r="K2613" s="3">
        <v>76.400000000000006</v>
      </c>
      <c r="L2613" s="3">
        <v>56.76</v>
      </c>
      <c r="M2613" s="42">
        <v>11636.16</v>
      </c>
      <c r="N2613" s="45">
        <v>3458.17</v>
      </c>
      <c r="O2613" s="3">
        <v>55.218666666666671</v>
      </c>
      <c r="P2613" s="10">
        <v>156.37</v>
      </c>
    </row>
    <row r="2614" spans="1:16" x14ac:dyDescent="0.35">
      <c r="A2614" s="28" t="s">
        <v>119</v>
      </c>
      <c r="B2614">
        <v>373</v>
      </c>
      <c r="C2614">
        <v>2952</v>
      </c>
      <c r="D2614" s="3">
        <v>220.16</v>
      </c>
      <c r="E2614" s="3">
        <v>83.56</v>
      </c>
      <c r="F2614" s="3">
        <v>44.98</v>
      </c>
      <c r="G2614" s="3">
        <f t="shared" si="40"/>
        <v>1.8577145397954649</v>
      </c>
      <c r="H2614" s="3">
        <v>1.95</v>
      </c>
      <c r="I2614" s="3">
        <v>0.77</v>
      </c>
      <c r="J2614" s="3">
        <v>0.54</v>
      </c>
      <c r="K2614" s="3">
        <v>80.75</v>
      </c>
      <c r="L2614" s="3">
        <v>46.36</v>
      </c>
      <c r="M2614" s="42">
        <v>11478.36</v>
      </c>
      <c r="N2614" s="45">
        <v>3493.88</v>
      </c>
      <c r="O2614" s="3">
        <v>55.072555555555553</v>
      </c>
      <c r="P2614" s="10">
        <v>88.05</v>
      </c>
    </row>
    <row r="2615" spans="1:16" x14ac:dyDescent="0.35">
      <c r="A2615" s="28" t="s">
        <v>119</v>
      </c>
      <c r="B2615">
        <v>374</v>
      </c>
      <c r="C2615">
        <v>5097</v>
      </c>
      <c r="D2615" s="3">
        <v>330.94</v>
      </c>
      <c r="E2615" s="3">
        <v>117.61</v>
      </c>
      <c r="F2615" s="3">
        <v>55.18</v>
      </c>
      <c r="G2615" s="3">
        <f t="shared" si="40"/>
        <v>2.1313881841246829</v>
      </c>
      <c r="H2615" s="3">
        <v>6.51</v>
      </c>
      <c r="I2615" s="3">
        <v>0.57999999999999996</v>
      </c>
      <c r="J2615" s="3">
        <v>0.47</v>
      </c>
      <c r="K2615" s="3">
        <v>113.14</v>
      </c>
      <c r="L2615" s="3">
        <v>62</v>
      </c>
      <c r="M2615" s="42">
        <v>11601.83</v>
      </c>
      <c r="N2615" s="45">
        <v>3552.59</v>
      </c>
      <c r="O2615" s="3">
        <v>55.18687962962963</v>
      </c>
      <c r="P2615" s="10">
        <v>83.49</v>
      </c>
    </row>
    <row r="2616" spans="1:16" x14ac:dyDescent="0.35">
      <c r="A2616" s="28" t="s">
        <v>119</v>
      </c>
      <c r="B2616">
        <v>375</v>
      </c>
      <c r="C2616">
        <v>8061</v>
      </c>
      <c r="D2616" s="3">
        <v>363.07</v>
      </c>
      <c r="E2616" s="3">
        <v>131.75</v>
      </c>
      <c r="F2616" s="3">
        <v>77.900000000000006</v>
      </c>
      <c r="G2616" s="3">
        <f t="shared" si="40"/>
        <v>1.6912708600770217</v>
      </c>
      <c r="H2616" s="3">
        <v>3.13</v>
      </c>
      <c r="I2616" s="3">
        <v>0.77</v>
      </c>
      <c r="J2616" s="3">
        <v>0.59</v>
      </c>
      <c r="K2616" s="3">
        <v>125</v>
      </c>
      <c r="L2616" s="3">
        <v>82</v>
      </c>
      <c r="M2616" s="42">
        <v>11655.63</v>
      </c>
      <c r="N2616" s="45">
        <v>3738.67</v>
      </c>
      <c r="O2616" s="3">
        <v>55.236694444444439</v>
      </c>
      <c r="P2616" s="10">
        <v>86.87</v>
      </c>
    </row>
    <row r="2617" spans="1:16" x14ac:dyDescent="0.35">
      <c r="A2617" s="28" t="s">
        <v>119</v>
      </c>
      <c r="B2617">
        <v>376</v>
      </c>
      <c r="C2617">
        <v>1191</v>
      </c>
      <c r="D2617" s="3">
        <v>122.91</v>
      </c>
      <c r="E2617" s="3">
        <v>39.68</v>
      </c>
      <c r="F2617" s="3">
        <v>38.22</v>
      </c>
      <c r="G2617" s="3">
        <f t="shared" si="40"/>
        <v>1.0381998953427525</v>
      </c>
      <c r="H2617" s="3">
        <v>125.09</v>
      </c>
      <c r="I2617" s="3">
        <v>0.99</v>
      </c>
      <c r="J2617" s="3">
        <v>0.96</v>
      </c>
      <c r="K2617" s="3">
        <v>41.3</v>
      </c>
      <c r="L2617" s="3">
        <v>37.479999999999997</v>
      </c>
      <c r="M2617" s="42">
        <v>11778.58</v>
      </c>
      <c r="N2617" s="45">
        <v>3557.68</v>
      </c>
      <c r="O2617" s="3">
        <v>55.350537037037036</v>
      </c>
      <c r="P2617" s="10">
        <v>144.91</v>
      </c>
    </row>
    <row r="2618" spans="1:16" x14ac:dyDescent="0.35">
      <c r="A2618" s="28" t="s">
        <v>119</v>
      </c>
      <c r="B2618">
        <v>377</v>
      </c>
      <c r="C2618">
        <v>2622</v>
      </c>
      <c r="D2618" s="3">
        <v>200.33</v>
      </c>
      <c r="E2618" s="3">
        <v>74.69</v>
      </c>
      <c r="F2618" s="3">
        <v>44.7</v>
      </c>
      <c r="G2618" s="3">
        <f t="shared" si="40"/>
        <v>1.6709172259507827</v>
      </c>
      <c r="H2618" s="3">
        <v>159.19</v>
      </c>
      <c r="I2618" s="3">
        <v>0.82</v>
      </c>
      <c r="J2618" s="3">
        <v>0.6</v>
      </c>
      <c r="K2618" s="3">
        <v>75.61</v>
      </c>
      <c r="L2618" s="3">
        <v>48.21</v>
      </c>
      <c r="M2618" s="42">
        <v>11941.92</v>
      </c>
      <c r="N2618" s="45">
        <v>3511.23</v>
      </c>
      <c r="O2618" s="3">
        <v>55.501777777777775</v>
      </c>
      <c r="P2618" s="10">
        <v>110.81</v>
      </c>
    </row>
    <row r="2619" spans="1:16" x14ac:dyDescent="0.35">
      <c r="A2619" s="28" t="s">
        <v>119</v>
      </c>
      <c r="B2619">
        <v>378</v>
      </c>
      <c r="C2619">
        <v>1579</v>
      </c>
      <c r="D2619" s="3">
        <v>150.47</v>
      </c>
      <c r="E2619" s="3">
        <v>57.77</v>
      </c>
      <c r="F2619" s="3">
        <v>34.799999999999997</v>
      </c>
      <c r="G2619" s="3">
        <f t="shared" si="40"/>
        <v>1.6600574712643681</v>
      </c>
      <c r="H2619" s="3">
        <v>167.73</v>
      </c>
      <c r="I2619" s="3">
        <v>0.88</v>
      </c>
      <c r="J2619" s="3">
        <v>0.6</v>
      </c>
      <c r="K2619" s="3">
        <v>55.33</v>
      </c>
      <c r="L2619" s="3">
        <v>34.07</v>
      </c>
      <c r="M2619" s="42">
        <v>12050.83</v>
      </c>
      <c r="N2619" s="45">
        <v>3529.95</v>
      </c>
      <c r="O2619" s="3">
        <v>55.602620370370374</v>
      </c>
      <c r="P2619" s="10">
        <v>102.27000000000001</v>
      </c>
    </row>
    <row r="2620" spans="1:16" x14ac:dyDescent="0.35">
      <c r="A2620" s="28" t="s">
        <v>119</v>
      </c>
      <c r="B2620">
        <v>379</v>
      </c>
      <c r="C2620">
        <v>16640</v>
      </c>
      <c r="D2620" s="3">
        <v>484.61</v>
      </c>
      <c r="E2620" s="3">
        <v>163.71</v>
      </c>
      <c r="F2620" s="3">
        <v>129.41999999999999</v>
      </c>
      <c r="G2620" s="3">
        <f t="shared" si="40"/>
        <v>1.2649513212795551</v>
      </c>
      <c r="H2620" s="3">
        <v>95.69</v>
      </c>
      <c r="I2620" s="3">
        <v>0.89</v>
      </c>
      <c r="J2620" s="3">
        <v>0.79</v>
      </c>
      <c r="K2620" s="3">
        <v>173.35</v>
      </c>
      <c r="L2620" s="3">
        <v>132.72</v>
      </c>
      <c r="M2620" s="42">
        <v>12189.51</v>
      </c>
      <c r="N2620" s="45">
        <v>4066.18</v>
      </c>
      <c r="O2620" s="3">
        <v>55.731027777777783</v>
      </c>
      <c r="P2620" s="10">
        <v>174.31</v>
      </c>
    </row>
    <row r="2621" spans="1:16" x14ac:dyDescent="0.35">
      <c r="A2621" s="28" t="s">
        <v>119</v>
      </c>
      <c r="B2621">
        <v>380</v>
      </c>
      <c r="C2621">
        <v>8630</v>
      </c>
      <c r="D2621" s="3">
        <v>331.58</v>
      </c>
      <c r="E2621" s="3">
        <v>113.44</v>
      </c>
      <c r="F2621" s="3">
        <v>96.87</v>
      </c>
      <c r="G2621" s="3">
        <f t="shared" si="40"/>
        <v>1.1710539898833487</v>
      </c>
      <c r="H2621" s="3">
        <v>112.74</v>
      </c>
      <c r="I2621" s="3">
        <v>0.99</v>
      </c>
      <c r="J2621" s="3">
        <v>0.85</v>
      </c>
      <c r="K2621" s="3">
        <v>114.18</v>
      </c>
      <c r="L2621" s="3">
        <v>98.8</v>
      </c>
      <c r="M2621" s="42">
        <v>12077.86</v>
      </c>
      <c r="N2621" s="45">
        <v>4167.76</v>
      </c>
      <c r="O2621" s="3">
        <v>55.627648148148147</v>
      </c>
      <c r="P2621" s="10">
        <v>157.26</v>
      </c>
    </row>
    <row r="2622" spans="1:16" x14ac:dyDescent="0.35">
      <c r="A2622" s="28" t="s">
        <v>119</v>
      </c>
      <c r="B2622">
        <v>381</v>
      </c>
      <c r="C2622">
        <v>95594</v>
      </c>
      <c r="D2622" s="3">
        <v>1152.75</v>
      </c>
      <c r="E2622" s="3">
        <v>424.9</v>
      </c>
      <c r="F2622" s="3">
        <v>286.45</v>
      </c>
      <c r="G2622" s="3">
        <f t="shared" si="40"/>
        <v>1.4833304241577936</v>
      </c>
      <c r="H2622" s="3">
        <v>105.44</v>
      </c>
      <c r="I2622" s="3">
        <v>0.9</v>
      </c>
      <c r="J2622" s="3">
        <v>0.67</v>
      </c>
      <c r="K2622" s="3">
        <v>435.44</v>
      </c>
      <c r="L2622" s="3">
        <v>299.97000000000003</v>
      </c>
      <c r="M2622" s="42">
        <v>12200.28</v>
      </c>
      <c r="N2622" s="45">
        <v>4404.46</v>
      </c>
      <c r="O2622" s="3">
        <v>55.741</v>
      </c>
      <c r="P2622" s="10">
        <v>164.56</v>
      </c>
    </row>
    <row r="2623" spans="1:16" x14ac:dyDescent="0.35">
      <c r="A2623" s="28" t="s">
        <v>119</v>
      </c>
      <c r="B2623">
        <v>382</v>
      </c>
      <c r="C2623">
        <v>4258</v>
      </c>
      <c r="D2623" s="3">
        <v>244.51</v>
      </c>
      <c r="E2623" s="3">
        <v>92.78</v>
      </c>
      <c r="F2623" s="3">
        <v>58.44</v>
      </c>
      <c r="G2623" s="3">
        <f t="shared" si="40"/>
        <v>1.5876112251882273</v>
      </c>
      <c r="H2623" s="3">
        <v>97.78</v>
      </c>
      <c r="I2623" s="3">
        <v>0.9</v>
      </c>
      <c r="J2623" s="3">
        <v>0.63</v>
      </c>
      <c r="K2623" s="3">
        <v>95.05</v>
      </c>
      <c r="L2623" s="3">
        <v>59.86</v>
      </c>
      <c r="M2623" s="42">
        <v>12022.88</v>
      </c>
      <c r="N2623" s="45">
        <v>4327.67</v>
      </c>
      <c r="O2623" s="3">
        <v>55.576740740740739</v>
      </c>
      <c r="P2623" s="10">
        <v>172.22</v>
      </c>
    </row>
    <row r="2624" spans="1:16" x14ac:dyDescent="0.35">
      <c r="A2624" s="28" t="s">
        <v>119</v>
      </c>
      <c r="B2624">
        <v>383</v>
      </c>
      <c r="C2624">
        <v>10893</v>
      </c>
      <c r="D2624" s="3">
        <v>454.78</v>
      </c>
      <c r="E2624" s="3">
        <v>163.05000000000001</v>
      </c>
      <c r="F2624" s="3">
        <v>85.06</v>
      </c>
      <c r="G2624" s="3">
        <f t="shared" si="40"/>
        <v>1.9168822007994357</v>
      </c>
      <c r="H2624" s="3">
        <v>25.49</v>
      </c>
      <c r="I2624" s="3">
        <v>0.66</v>
      </c>
      <c r="J2624" s="3">
        <v>0.52</v>
      </c>
      <c r="K2624" s="3">
        <v>167.36</v>
      </c>
      <c r="L2624" s="3">
        <v>99.72</v>
      </c>
      <c r="M2624" s="42">
        <v>11895.36</v>
      </c>
      <c r="N2624" s="45">
        <v>4548.05</v>
      </c>
      <c r="O2624" s="3">
        <v>55.458666666666666</v>
      </c>
      <c r="P2624" s="10">
        <v>64.510000000000005</v>
      </c>
    </row>
    <row r="2625" spans="1:16" x14ac:dyDescent="0.35">
      <c r="A2625" s="28" t="s">
        <v>119</v>
      </c>
      <c r="B2625">
        <v>384</v>
      </c>
      <c r="C2625">
        <v>53305</v>
      </c>
      <c r="D2625" s="3">
        <v>908.3</v>
      </c>
      <c r="E2625" s="3">
        <v>299.62</v>
      </c>
      <c r="F2625" s="3">
        <v>226.52</v>
      </c>
      <c r="G2625" s="3">
        <f t="shared" si="40"/>
        <v>1.322708811583966</v>
      </c>
      <c r="H2625" s="3">
        <v>85.99</v>
      </c>
      <c r="I2625" s="3">
        <v>0.81</v>
      </c>
      <c r="J2625" s="3">
        <v>0.76</v>
      </c>
      <c r="K2625" s="3">
        <v>316.76</v>
      </c>
      <c r="L2625" s="3">
        <v>241.14</v>
      </c>
      <c r="M2625" s="42">
        <v>11638.31</v>
      </c>
      <c r="N2625" s="45">
        <v>4390.1400000000003</v>
      </c>
      <c r="O2625" s="3">
        <v>55.220657407407408</v>
      </c>
      <c r="P2625" s="10">
        <v>4.0100000000000051</v>
      </c>
    </row>
    <row r="2626" spans="1:16" x14ac:dyDescent="0.35">
      <c r="A2626" s="28" t="s">
        <v>119</v>
      </c>
      <c r="B2626">
        <v>385</v>
      </c>
      <c r="C2626">
        <v>2941</v>
      </c>
      <c r="D2626" s="3">
        <v>203.56</v>
      </c>
      <c r="E2626" s="3">
        <v>78.849999999999994</v>
      </c>
      <c r="F2626" s="3">
        <v>47.49</v>
      </c>
      <c r="G2626" s="3">
        <f t="shared" si="40"/>
        <v>1.66034954727311</v>
      </c>
      <c r="H2626" s="3">
        <v>145.72</v>
      </c>
      <c r="I2626" s="3">
        <v>0.89</v>
      </c>
      <c r="J2626" s="3">
        <v>0.6</v>
      </c>
      <c r="K2626" s="3">
        <v>79.91</v>
      </c>
      <c r="L2626" s="3">
        <v>50.2</v>
      </c>
      <c r="M2626" s="42">
        <v>11057.94</v>
      </c>
      <c r="N2626" s="45">
        <v>4463.68</v>
      </c>
      <c r="O2626" s="3">
        <v>54.683277777777782</v>
      </c>
      <c r="P2626" s="10">
        <v>124.28</v>
      </c>
    </row>
    <row r="2627" spans="1:16" x14ac:dyDescent="0.35">
      <c r="A2627" s="28" t="s">
        <v>119</v>
      </c>
      <c r="B2627">
        <v>386</v>
      </c>
      <c r="C2627">
        <v>1423</v>
      </c>
      <c r="D2627" s="3">
        <v>147.69</v>
      </c>
      <c r="E2627" s="3">
        <v>59.46</v>
      </c>
      <c r="F2627" s="3">
        <v>30.47</v>
      </c>
      <c r="G2627" s="3">
        <f t="shared" si="40"/>
        <v>1.9514276337381031</v>
      </c>
      <c r="H2627" s="3">
        <v>113.73</v>
      </c>
      <c r="I2627" s="3">
        <v>0.82</v>
      </c>
      <c r="J2627" s="3">
        <v>0.51</v>
      </c>
      <c r="K2627" s="3">
        <v>61.47</v>
      </c>
      <c r="L2627" s="3">
        <v>30.86</v>
      </c>
      <c r="M2627" s="42">
        <v>11036.74</v>
      </c>
      <c r="N2627" s="45">
        <v>4275.41</v>
      </c>
      <c r="O2627" s="3">
        <v>54.663648148148148</v>
      </c>
      <c r="P2627" s="10">
        <v>156.26999999999998</v>
      </c>
    </row>
    <row r="2628" spans="1:16" x14ac:dyDescent="0.35">
      <c r="A2628" s="28" t="s">
        <v>119</v>
      </c>
      <c r="B2628">
        <v>387</v>
      </c>
      <c r="C2628">
        <v>66621</v>
      </c>
      <c r="D2628" s="3">
        <v>1009.59</v>
      </c>
      <c r="E2628" s="3">
        <v>317.05</v>
      </c>
      <c r="F2628" s="3">
        <v>267.54000000000002</v>
      </c>
      <c r="G2628" s="3">
        <f t="shared" si="40"/>
        <v>1.1850564401584809</v>
      </c>
      <c r="H2628" s="3">
        <v>23.06</v>
      </c>
      <c r="I2628" s="3">
        <v>0.82</v>
      </c>
      <c r="J2628" s="3">
        <v>0.84</v>
      </c>
      <c r="K2628" s="3">
        <v>335.78</v>
      </c>
      <c r="L2628" s="3">
        <v>280.35000000000002</v>
      </c>
      <c r="M2628" s="42">
        <v>10727.47</v>
      </c>
      <c r="N2628" s="45">
        <v>3992.28</v>
      </c>
      <c r="O2628" s="3">
        <v>54.377287037037036</v>
      </c>
      <c r="P2628" s="10">
        <v>66.94</v>
      </c>
    </row>
    <row r="2629" spans="1:16" x14ac:dyDescent="0.35">
      <c r="A2629" s="28" t="s">
        <v>119</v>
      </c>
      <c r="B2629">
        <v>388</v>
      </c>
      <c r="C2629">
        <v>4566</v>
      </c>
      <c r="D2629" s="3">
        <v>271.41000000000003</v>
      </c>
      <c r="E2629" s="3">
        <v>85.52</v>
      </c>
      <c r="F2629" s="3">
        <v>67.98</v>
      </c>
      <c r="G2629" s="3">
        <f t="shared" si="40"/>
        <v>1.2580170638423065</v>
      </c>
      <c r="H2629" s="3">
        <v>57.05</v>
      </c>
      <c r="I2629" s="3">
        <v>0.78</v>
      </c>
      <c r="J2629" s="3">
        <v>0.79</v>
      </c>
      <c r="K2629" s="3">
        <v>92.28</v>
      </c>
      <c r="L2629" s="3">
        <v>74.7</v>
      </c>
      <c r="M2629" s="42">
        <v>11060.49</v>
      </c>
      <c r="N2629" s="45">
        <v>3776.02</v>
      </c>
      <c r="O2629" s="3">
        <v>54.685638888888889</v>
      </c>
      <c r="P2629" s="10">
        <v>32.950000000000003</v>
      </c>
    </row>
    <row r="2630" spans="1:16" x14ac:dyDescent="0.35">
      <c r="A2630" s="28" t="s">
        <v>119</v>
      </c>
      <c r="B2630">
        <v>389</v>
      </c>
      <c r="C2630">
        <v>55353</v>
      </c>
      <c r="D2630" s="3">
        <v>948.17</v>
      </c>
      <c r="E2630" s="3">
        <v>289.33</v>
      </c>
      <c r="F2630" s="3">
        <v>243.59</v>
      </c>
      <c r="G2630" s="3">
        <f t="shared" ref="G2630:G2693" si="41">E2630/F2630</f>
        <v>1.1877745391846954</v>
      </c>
      <c r="H2630" s="3">
        <v>37.5</v>
      </c>
      <c r="I2630" s="3">
        <v>0.77</v>
      </c>
      <c r="J2630" s="3">
        <v>0.84</v>
      </c>
      <c r="K2630" s="3">
        <v>313.06</v>
      </c>
      <c r="L2630" s="3">
        <v>249.97</v>
      </c>
      <c r="M2630" s="42">
        <v>11356.92</v>
      </c>
      <c r="N2630" s="45">
        <v>3752</v>
      </c>
      <c r="O2630" s="3">
        <v>54.960111111111111</v>
      </c>
      <c r="P2630" s="10">
        <v>52.5</v>
      </c>
    </row>
    <row r="2631" spans="1:16" x14ac:dyDescent="0.35">
      <c r="A2631" s="28" t="s">
        <v>119</v>
      </c>
      <c r="B2631">
        <v>390</v>
      </c>
      <c r="C2631">
        <v>3868</v>
      </c>
      <c r="D2631" s="3">
        <v>222.83</v>
      </c>
      <c r="E2631" s="3">
        <v>74.77</v>
      </c>
      <c r="F2631" s="3">
        <v>65.87</v>
      </c>
      <c r="G2631" s="3">
        <f t="shared" si="41"/>
        <v>1.1351146197054804</v>
      </c>
      <c r="H2631" s="3">
        <v>56.13</v>
      </c>
      <c r="I2631" s="3">
        <v>0.98</v>
      </c>
      <c r="J2631" s="3">
        <v>0.88</v>
      </c>
      <c r="K2631" s="3">
        <v>77.62</v>
      </c>
      <c r="L2631" s="3">
        <v>65.55</v>
      </c>
      <c r="M2631" s="42">
        <v>11496.07</v>
      </c>
      <c r="N2631" s="45">
        <v>3963.86</v>
      </c>
      <c r="O2631" s="3">
        <v>55.088953703703702</v>
      </c>
      <c r="P2631" s="10">
        <v>33.869999999999997</v>
      </c>
    </row>
    <row r="2632" spans="1:16" x14ac:dyDescent="0.35">
      <c r="A2632" s="28" t="s">
        <v>119</v>
      </c>
      <c r="B2632">
        <v>391</v>
      </c>
      <c r="C2632">
        <v>1960</v>
      </c>
      <c r="D2632" s="3">
        <v>163.54</v>
      </c>
      <c r="E2632" s="3">
        <v>61.24</v>
      </c>
      <c r="F2632" s="3">
        <v>40.75</v>
      </c>
      <c r="G2632" s="3">
        <f t="shared" si="41"/>
        <v>1.5028220858895707</v>
      </c>
      <c r="H2632" s="3">
        <v>138.57</v>
      </c>
      <c r="I2632" s="3">
        <v>0.92</v>
      </c>
      <c r="J2632" s="3">
        <v>0.67</v>
      </c>
      <c r="K2632" s="3">
        <v>61.77</v>
      </c>
      <c r="L2632" s="3">
        <v>40.6</v>
      </c>
      <c r="M2632" s="42">
        <v>11007.66</v>
      </c>
      <c r="N2632" s="45">
        <v>3983.51</v>
      </c>
      <c r="O2632" s="3">
        <v>54.636722222222225</v>
      </c>
      <c r="P2632" s="10">
        <v>131.43</v>
      </c>
    </row>
    <row r="2633" spans="1:16" x14ac:dyDescent="0.35">
      <c r="A2633" s="28" t="s">
        <v>119</v>
      </c>
      <c r="B2633">
        <v>392</v>
      </c>
      <c r="C2633">
        <v>2116</v>
      </c>
      <c r="D2633" s="3">
        <v>174.8</v>
      </c>
      <c r="E2633" s="3">
        <v>64.06</v>
      </c>
      <c r="F2633" s="3">
        <v>42.06</v>
      </c>
      <c r="G2633" s="3">
        <f t="shared" si="41"/>
        <v>1.5230622919638612</v>
      </c>
      <c r="H2633" s="3">
        <v>55.27</v>
      </c>
      <c r="I2633" s="3">
        <v>0.87</v>
      </c>
      <c r="J2633" s="3">
        <v>0.66</v>
      </c>
      <c r="K2633" s="3">
        <v>68.62</v>
      </c>
      <c r="L2633" s="3">
        <v>42.43</v>
      </c>
      <c r="M2633" s="42">
        <v>10875.09</v>
      </c>
      <c r="N2633" s="45">
        <v>3843.37</v>
      </c>
      <c r="O2633" s="3">
        <v>54.513972222222222</v>
      </c>
      <c r="P2633" s="10">
        <v>34.729999999999997</v>
      </c>
    </row>
    <row r="2634" spans="1:16" x14ac:dyDescent="0.35">
      <c r="A2634" s="28" t="s">
        <v>119</v>
      </c>
      <c r="B2634">
        <v>393</v>
      </c>
      <c r="C2634">
        <v>185814</v>
      </c>
      <c r="D2634" s="3">
        <v>2378.87</v>
      </c>
      <c r="E2634" s="3">
        <v>767.03</v>
      </c>
      <c r="F2634" s="3">
        <v>308.44</v>
      </c>
      <c r="G2634" s="3">
        <f t="shared" si="41"/>
        <v>2.4868045649072754</v>
      </c>
      <c r="H2634" s="3">
        <v>157.54</v>
      </c>
      <c r="I2634" s="3">
        <v>0.41</v>
      </c>
      <c r="J2634" s="3">
        <v>0.4</v>
      </c>
      <c r="K2634" s="3">
        <v>765.24</v>
      </c>
      <c r="L2634" s="3">
        <v>398.29</v>
      </c>
      <c r="M2634" s="42">
        <v>10895.49</v>
      </c>
      <c r="N2634" s="45">
        <v>3474.92</v>
      </c>
      <c r="O2634" s="3">
        <v>54.53286111111111</v>
      </c>
      <c r="P2634" s="10">
        <v>112.46000000000001</v>
      </c>
    </row>
    <row r="2635" spans="1:16" x14ac:dyDescent="0.35">
      <c r="A2635" s="28" t="s">
        <v>119</v>
      </c>
      <c r="B2635">
        <v>394</v>
      </c>
      <c r="C2635">
        <v>8926</v>
      </c>
      <c r="D2635" s="3">
        <v>364.61</v>
      </c>
      <c r="E2635" s="3">
        <v>142.88999999999999</v>
      </c>
      <c r="F2635" s="3">
        <v>79.540000000000006</v>
      </c>
      <c r="G2635" s="3">
        <f t="shared" si="41"/>
        <v>1.7964546140306761</v>
      </c>
      <c r="H2635" s="3">
        <v>38.409999999999997</v>
      </c>
      <c r="I2635" s="3">
        <v>0.84</v>
      </c>
      <c r="J2635" s="3">
        <v>0.56000000000000005</v>
      </c>
      <c r="K2635" s="3">
        <v>140.6</v>
      </c>
      <c r="L2635" s="3">
        <v>79.09</v>
      </c>
      <c r="M2635" s="42">
        <v>11114.21</v>
      </c>
      <c r="N2635" s="45">
        <v>2856.01</v>
      </c>
      <c r="O2635" s="3">
        <v>54.735379629629627</v>
      </c>
      <c r="P2635" s="10">
        <v>51.59</v>
      </c>
    </row>
    <row r="2636" spans="1:16" x14ac:dyDescent="0.35">
      <c r="A2636" s="28" t="s">
        <v>119</v>
      </c>
      <c r="B2636">
        <v>395</v>
      </c>
      <c r="C2636">
        <v>4105</v>
      </c>
      <c r="D2636" s="3">
        <v>228.96</v>
      </c>
      <c r="E2636" s="3">
        <v>79.599999999999994</v>
      </c>
      <c r="F2636" s="3">
        <v>65.66</v>
      </c>
      <c r="G2636" s="3">
        <f t="shared" si="41"/>
        <v>1.2123058178495278</v>
      </c>
      <c r="H2636" s="3">
        <v>16.170000000000002</v>
      </c>
      <c r="I2636" s="3">
        <v>0.98</v>
      </c>
      <c r="J2636" s="3">
        <v>0.82</v>
      </c>
      <c r="K2636" s="3">
        <v>79.510000000000005</v>
      </c>
      <c r="L2636" s="3">
        <v>66</v>
      </c>
      <c r="M2636" s="42">
        <v>11002.89</v>
      </c>
      <c r="N2636" s="45">
        <v>2867.83</v>
      </c>
      <c r="O2636" s="3">
        <v>54.632305555555554</v>
      </c>
      <c r="P2636" s="10">
        <v>73.83</v>
      </c>
    </row>
    <row r="2637" spans="1:16" x14ac:dyDescent="0.35">
      <c r="A2637" s="28" t="s">
        <v>119</v>
      </c>
      <c r="B2637">
        <v>396</v>
      </c>
      <c r="C2637">
        <v>6908</v>
      </c>
      <c r="D2637" s="3">
        <v>356.94</v>
      </c>
      <c r="E2637" s="3">
        <v>150.72</v>
      </c>
      <c r="F2637" s="3">
        <v>58.36</v>
      </c>
      <c r="G2637" s="3">
        <f t="shared" si="41"/>
        <v>2.582590815627142</v>
      </c>
      <c r="H2637" s="3">
        <v>45.71</v>
      </c>
      <c r="I2637" s="3">
        <v>0.68</v>
      </c>
      <c r="J2637" s="3">
        <v>0.39</v>
      </c>
      <c r="K2637" s="3">
        <v>145.72999999999999</v>
      </c>
      <c r="L2637" s="3">
        <v>64.459999999999994</v>
      </c>
      <c r="M2637" s="42">
        <v>10810.2</v>
      </c>
      <c r="N2637" s="45">
        <v>2890.68</v>
      </c>
      <c r="O2637" s="3">
        <v>54.453888888888883</v>
      </c>
      <c r="P2637" s="10">
        <v>44.29</v>
      </c>
    </row>
    <row r="2638" spans="1:16" x14ac:dyDescent="0.35">
      <c r="A2638" s="28" t="s">
        <v>119</v>
      </c>
      <c r="B2638">
        <v>397</v>
      </c>
      <c r="C2638">
        <v>6236</v>
      </c>
      <c r="D2638" s="3">
        <v>335.93</v>
      </c>
      <c r="E2638" s="3">
        <v>130.94999999999999</v>
      </c>
      <c r="F2638" s="3">
        <v>60.63</v>
      </c>
      <c r="G2638" s="3">
        <f t="shared" si="41"/>
        <v>2.1598218703612071</v>
      </c>
      <c r="H2638" s="3">
        <v>100.02</v>
      </c>
      <c r="I2638" s="3">
        <v>0.69</v>
      </c>
      <c r="J2638" s="3">
        <v>0.46</v>
      </c>
      <c r="K2638" s="3">
        <v>131.32</v>
      </c>
      <c r="L2638" s="3">
        <v>69.88</v>
      </c>
      <c r="M2638" s="42">
        <v>10403.950000000001</v>
      </c>
      <c r="N2638" s="45">
        <v>2967.68</v>
      </c>
      <c r="O2638" s="3">
        <v>54.077731481481479</v>
      </c>
      <c r="P2638" s="10">
        <v>169.98000000000002</v>
      </c>
    </row>
    <row r="2639" spans="1:16" x14ac:dyDescent="0.35">
      <c r="A2639" s="28" t="s">
        <v>119</v>
      </c>
      <c r="B2639">
        <v>398</v>
      </c>
      <c r="C2639">
        <v>2933</v>
      </c>
      <c r="D2639" s="3">
        <v>198.9</v>
      </c>
      <c r="E2639" s="3">
        <v>69.67</v>
      </c>
      <c r="F2639" s="3">
        <v>53.6</v>
      </c>
      <c r="G2639" s="3">
        <f t="shared" si="41"/>
        <v>1.2998134328358208</v>
      </c>
      <c r="H2639" s="3">
        <v>156.15</v>
      </c>
      <c r="I2639" s="3">
        <v>0.93</v>
      </c>
      <c r="J2639" s="3">
        <v>0.77</v>
      </c>
      <c r="K2639" s="3">
        <v>71.12</v>
      </c>
      <c r="L2639" s="3">
        <v>54.84</v>
      </c>
      <c r="M2639" s="42">
        <v>10331.299999999999</v>
      </c>
      <c r="N2639" s="45">
        <v>2987.85</v>
      </c>
      <c r="O2639" s="3">
        <v>54.010462962962968</v>
      </c>
      <c r="P2639" s="10">
        <v>113.85</v>
      </c>
    </row>
    <row r="2640" spans="1:16" x14ac:dyDescent="0.35">
      <c r="A2640" s="28" t="s">
        <v>119</v>
      </c>
      <c r="B2640">
        <v>399</v>
      </c>
      <c r="C2640">
        <v>9894</v>
      </c>
      <c r="D2640" s="3">
        <v>393.75</v>
      </c>
      <c r="E2640" s="3">
        <v>159.38999999999999</v>
      </c>
      <c r="F2640" s="3">
        <v>79.03</v>
      </c>
      <c r="G2640" s="3">
        <f t="shared" si="41"/>
        <v>2.0168290522586356</v>
      </c>
      <c r="H2640" s="3">
        <v>33.32</v>
      </c>
      <c r="I2640" s="3">
        <v>0.8</v>
      </c>
      <c r="J2640" s="3">
        <v>0.5</v>
      </c>
      <c r="K2640" s="3">
        <v>155.9</v>
      </c>
      <c r="L2640" s="3">
        <v>79.36</v>
      </c>
      <c r="M2640" s="42">
        <v>10379.36</v>
      </c>
      <c r="N2640" s="45">
        <v>3114.07</v>
      </c>
      <c r="O2640" s="3">
        <v>54.054962962962961</v>
      </c>
      <c r="P2640" s="10">
        <v>56.68</v>
      </c>
    </row>
    <row r="2641" spans="1:16" x14ac:dyDescent="0.35">
      <c r="A2641" s="28" t="s">
        <v>119</v>
      </c>
      <c r="B2641">
        <v>400</v>
      </c>
      <c r="C2641">
        <v>29815</v>
      </c>
      <c r="D2641" s="3">
        <v>677.73</v>
      </c>
      <c r="E2641" s="3">
        <v>222.68</v>
      </c>
      <c r="F2641" s="3">
        <v>170.48</v>
      </c>
      <c r="G2641" s="3">
        <f t="shared" si="41"/>
        <v>1.3061942749882685</v>
      </c>
      <c r="H2641" s="3">
        <v>67.55</v>
      </c>
      <c r="I2641" s="3">
        <v>0.82</v>
      </c>
      <c r="J2641" s="3">
        <v>0.77</v>
      </c>
      <c r="K2641" s="3">
        <v>247.04</v>
      </c>
      <c r="L2641" s="3">
        <v>188.6</v>
      </c>
      <c r="M2641" s="42">
        <v>9870.4699999999993</v>
      </c>
      <c r="N2641" s="45">
        <v>3034.03</v>
      </c>
      <c r="O2641" s="3">
        <v>53.583768518518518</v>
      </c>
      <c r="P2641" s="10">
        <v>22.450000000000003</v>
      </c>
    </row>
    <row r="2642" spans="1:16" x14ac:dyDescent="0.35">
      <c r="A2642" s="28" t="s">
        <v>119</v>
      </c>
      <c r="B2642">
        <v>401</v>
      </c>
      <c r="C2642">
        <v>3208</v>
      </c>
      <c r="D2642" s="3">
        <v>205.41</v>
      </c>
      <c r="E2642" s="3">
        <v>71.48</v>
      </c>
      <c r="F2642" s="3">
        <v>57.14</v>
      </c>
      <c r="G2642" s="3">
        <f t="shared" si="41"/>
        <v>1.2509625481274065</v>
      </c>
      <c r="H2642" s="3">
        <v>114.96</v>
      </c>
      <c r="I2642" s="3">
        <v>0.96</v>
      </c>
      <c r="J2642" s="3">
        <v>0.8</v>
      </c>
      <c r="K2642" s="3">
        <v>74.73</v>
      </c>
      <c r="L2642" s="3">
        <v>58</v>
      </c>
      <c r="M2642" s="42">
        <v>10002.57</v>
      </c>
      <c r="N2642" s="45">
        <v>3351.22</v>
      </c>
      <c r="O2642" s="3">
        <v>53.706083333333332</v>
      </c>
      <c r="P2642" s="10">
        <v>155.04000000000002</v>
      </c>
    </row>
    <row r="2643" spans="1:16" x14ac:dyDescent="0.35">
      <c r="A2643" s="28" t="s">
        <v>119</v>
      </c>
      <c r="B2643">
        <v>402</v>
      </c>
      <c r="C2643">
        <v>16054</v>
      </c>
      <c r="D2643" s="3">
        <v>699.73</v>
      </c>
      <c r="E2643" s="3">
        <v>210.53</v>
      </c>
      <c r="F2643" s="3">
        <v>97.09</v>
      </c>
      <c r="G2643" s="3">
        <f t="shared" si="41"/>
        <v>2.1684004531877639</v>
      </c>
      <c r="H2643" s="3">
        <v>137.28</v>
      </c>
      <c r="I2643" s="3">
        <v>0.41</v>
      </c>
      <c r="J2643" s="3">
        <v>0.46</v>
      </c>
      <c r="K2643" s="3">
        <v>223.08</v>
      </c>
      <c r="L2643" s="3">
        <v>113.6</v>
      </c>
      <c r="M2643" s="42">
        <v>10363</v>
      </c>
      <c r="N2643" s="45">
        <v>3446.83</v>
      </c>
      <c r="O2643" s="3">
        <v>54.039814814814818</v>
      </c>
      <c r="P2643" s="10">
        <v>132.72</v>
      </c>
    </row>
    <row r="2644" spans="1:16" x14ac:dyDescent="0.35">
      <c r="A2644" s="28" t="s">
        <v>119</v>
      </c>
      <c r="B2644">
        <v>403</v>
      </c>
      <c r="C2644">
        <v>84008</v>
      </c>
      <c r="D2644" s="3">
        <v>1371.88</v>
      </c>
      <c r="E2644" s="3">
        <v>473.83</v>
      </c>
      <c r="F2644" s="3">
        <v>225.74</v>
      </c>
      <c r="G2644" s="3">
        <f t="shared" si="41"/>
        <v>2.0990077079826346</v>
      </c>
      <c r="H2644" s="3">
        <v>72.63</v>
      </c>
      <c r="I2644" s="3">
        <v>0.56000000000000005</v>
      </c>
      <c r="J2644" s="3">
        <v>0.48</v>
      </c>
      <c r="K2644" s="3">
        <v>504.39</v>
      </c>
      <c r="L2644" s="3">
        <v>262.3</v>
      </c>
      <c r="M2644" s="42">
        <v>10396.290000000001</v>
      </c>
      <c r="N2644" s="45">
        <v>3819.53</v>
      </c>
      <c r="O2644" s="3">
        <v>54.070638888888887</v>
      </c>
      <c r="P2644" s="10">
        <v>17.370000000000005</v>
      </c>
    </row>
    <row r="2645" spans="1:16" x14ac:dyDescent="0.35">
      <c r="A2645" s="28" t="s">
        <v>119</v>
      </c>
      <c r="B2645">
        <v>404</v>
      </c>
      <c r="C2645">
        <v>11693</v>
      </c>
      <c r="D2645" s="3">
        <v>453.6</v>
      </c>
      <c r="E2645" s="3">
        <v>167.34</v>
      </c>
      <c r="F2645" s="3">
        <v>88.97</v>
      </c>
      <c r="G2645" s="3">
        <f t="shared" si="41"/>
        <v>1.8808587164212656</v>
      </c>
      <c r="H2645" s="3">
        <v>52.69</v>
      </c>
      <c r="I2645" s="3">
        <v>0.71</v>
      </c>
      <c r="J2645" s="3">
        <v>0.53</v>
      </c>
      <c r="K2645" s="3">
        <v>178.62</v>
      </c>
      <c r="L2645" s="3">
        <v>98.2</v>
      </c>
      <c r="M2645" s="42">
        <v>9996.36</v>
      </c>
      <c r="N2645" s="45">
        <v>3665.39</v>
      </c>
      <c r="O2645" s="3">
        <v>53.700333333333333</v>
      </c>
      <c r="P2645" s="10">
        <v>37.31</v>
      </c>
    </row>
    <row r="2646" spans="1:16" x14ac:dyDescent="0.35">
      <c r="A2646" s="28" t="s">
        <v>119</v>
      </c>
      <c r="B2646">
        <v>405</v>
      </c>
      <c r="C2646">
        <v>6027</v>
      </c>
      <c r="D2646" s="3">
        <v>384.59</v>
      </c>
      <c r="E2646" s="3">
        <v>135.47999999999999</v>
      </c>
      <c r="F2646" s="3">
        <v>56.64</v>
      </c>
      <c r="G2646" s="3">
        <f t="shared" si="41"/>
        <v>2.3919491525423728</v>
      </c>
      <c r="H2646" s="3">
        <v>82.14</v>
      </c>
      <c r="I2646" s="3">
        <v>0.51</v>
      </c>
      <c r="J2646" s="3">
        <v>0.42</v>
      </c>
      <c r="K2646" s="3">
        <v>138.03</v>
      </c>
      <c r="L2646" s="3">
        <v>65.72</v>
      </c>
      <c r="M2646" s="42">
        <v>9943.68</v>
      </c>
      <c r="N2646" s="45">
        <v>3815.69</v>
      </c>
      <c r="O2646" s="3">
        <v>53.651555555555554</v>
      </c>
      <c r="P2646" s="10">
        <v>7.8599999999999994</v>
      </c>
    </row>
    <row r="2647" spans="1:16" x14ac:dyDescent="0.35">
      <c r="A2647" s="28" t="s">
        <v>119</v>
      </c>
      <c r="B2647">
        <v>406</v>
      </c>
      <c r="C2647">
        <v>29079</v>
      </c>
      <c r="D2647" s="3">
        <v>943.35</v>
      </c>
      <c r="E2647" s="3">
        <v>252.7</v>
      </c>
      <c r="F2647" s="3">
        <v>146.52000000000001</v>
      </c>
      <c r="G2647" s="3">
        <f t="shared" si="41"/>
        <v>1.7246792246792244</v>
      </c>
      <c r="H2647" s="3">
        <v>54.24</v>
      </c>
      <c r="I2647" s="3">
        <v>0.41</v>
      </c>
      <c r="J2647" s="3">
        <v>0.57999999999999996</v>
      </c>
      <c r="K2647" s="3">
        <v>285.04000000000002</v>
      </c>
      <c r="L2647" s="3">
        <v>199.38</v>
      </c>
      <c r="M2647" s="42">
        <v>10029.14</v>
      </c>
      <c r="N2647" s="45">
        <v>4027.7</v>
      </c>
      <c r="O2647" s="3">
        <v>53.730685185185187</v>
      </c>
      <c r="P2647" s="10">
        <v>35.76</v>
      </c>
    </row>
    <row r="2648" spans="1:16" x14ac:dyDescent="0.35">
      <c r="A2648" s="28" t="s">
        <v>119</v>
      </c>
      <c r="B2648">
        <v>407</v>
      </c>
      <c r="C2648">
        <v>2473</v>
      </c>
      <c r="D2648" s="3">
        <v>179.69</v>
      </c>
      <c r="E2648" s="3">
        <v>63.72</v>
      </c>
      <c r="F2648" s="3">
        <v>49.42</v>
      </c>
      <c r="G2648" s="3">
        <f t="shared" si="41"/>
        <v>1.2893565358154593</v>
      </c>
      <c r="H2648" s="3">
        <v>178.58</v>
      </c>
      <c r="I2648" s="3">
        <v>0.96</v>
      </c>
      <c r="J2648" s="3">
        <v>0.78</v>
      </c>
      <c r="K2648" s="3">
        <v>64.760000000000005</v>
      </c>
      <c r="L2648" s="3">
        <v>49.2</v>
      </c>
      <c r="M2648" s="42">
        <v>10149.92</v>
      </c>
      <c r="N2648" s="45">
        <v>4283.0200000000004</v>
      </c>
      <c r="O2648" s="3">
        <v>53.842518518518517</v>
      </c>
      <c r="P2648" s="10">
        <v>91.419999999999987</v>
      </c>
    </row>
    <row r="2649" spans="1:16" x14ac:dyDescent="0.35">
      <c r="A2649" s="28" t="s">
        <v>119</v>
      </c>
      <c r="B2649">
        <v>408</v>
      </c>
      <c r="C2649">
        <v>2309</v>
      </c>
      <c r="D2649" s="3">
        <v>183.91</v>
      </c>
      <c r="E2649" s="3">
        <v>71.97</v>
      </c>
      <c r="F2649" s="3">
        <v>40.85</v>
      </c>
      <c r="G2649" s="3">
        <f t="shared" si="41"/>
        <v>1.761811505507956</v>
      </c>
      <c r="H2649" s="3">
        <v>65.64</v>
      </c>
      <c r="I2649" s="3">
        <v>0.86</v>
      </c>
      <c r="J2649" s="3">
        <v>0.56999999999999995</v>
      </c>
      <c r="K2649" s="3">
        <v>74.89</v>
      </c>
      <c r="L2649" s="3">
        <v>41.47</v>
      </c>
      <c r="M2649" s="42">
        <v>10331.98</v>
      </c>
      <c r="N2649" s="45">
        <v>4195.7299999999996</v>
      </c>
      <c r="O2649" s="3">
        <v>54.01109259259259</v>
      </c>
      <c r="P2649" s="10">
        <v>24.36</v>
      </c>
    </row>
    <row r="2650" spans="1:16" x14ac:dyDescent="0.35">
      <c r="A2650" s="28" t="s">
        <v>119</v>
      </c>
      <c r="B2650">
        <v>409</v>
      </c>
      <c r="C2650">
        <v>2815</v>
      </c>
      <c r="D2650" s="3">
        <v>188.02</v>
      </c>
      <c r="E2650" s="3">
        <v>62.6</v>
      </c>
      <c r="F2650" s="3">
        <v>57.26</v>
      </c>
      <c r="G2650" s="3">
        <f t="shared" si="41"/>
        <v>1.0932588194201887</v>
      </c>
      <c r="H2650" s="3">
        <v>152.03</v>
      </c>
      <c r="I2650" s="3">
        <v>1</v>
      </c>
      <c r="J2650" s="3">
        <v>0.91</v>
      </c>
      <c r="K2650" s="3">
        <v>64.5</v>
      </c>
      <c r="L2650" s="3">
        <v>57.23</v>
      </c>
      <c r="M2650" s="42">
        <v>10425.64</v>
      </c>
      <c r="N2650" s="45">
        <v>4357.57</v>
      </c>
      <c r="O2650" s="3">
        <v>54.097814814814811</v>
      </c>
      <c r="P2650" s="10">
        <v>117.97</v>
      </c>
    </row>
    <row r="2651" spans="1:16" x14ac:dyDescent="0.35">
      <c r="A2651" s="28" t="s">
        <v>119</v>
      </c>
      <c r="B2651">
        <v>410</v>
      </c>
      <c r="C2651">
        <v>11891</v>
      </c>
      <c r="D2651" s="3">
        <v>603.89</v>
      </c>
      <c r="E2651" s="3">
        <v>193.84</v>
      </c>
      <c r="F2651" s="3">
        <v>78.11</v>
      </c>
      <c r="G2651" s="3">
        <f t="shared" si="41"/>
        <v>2.4816284726667521</v>
      </c>
      <c r="H2651" s="3">
        <v>18.48</v>
      </c>
      <c r="I2651" s="3">
        <v>0.41</v>
      </c>
      <c r="J2651" s="3">
        <v>0.4</v>
      </c>
      <c r="K2651" s="3">
        <v>200.26</v>
      </c>
      <c r="L2651" s="3">
        <v>95.57</v>
      </c>
      <c r="M2651" s="42">
        <v>10398.86</v>
      </c>
      <c r="N2651" s="45">
        <v>4467.3599999999997</v>
      </c>
      <c r="O2651" s="3">
        <v>54.073018518518516</v>
      </c>
      <c r="P2651" s="10">
        <v>71.52</v>
      </c>
    </row>
    <row r="2652" spans="1:16" x14ac:dyDescent="0.35">
      <c r="A2652" s="28" t="s">
        <v>119</v>
      </c>
      <c r="B2652">
        <v>411</v>
      </c>
      <c r="C2652">
        <v>3768</v>
      </c>
      <c r="D2652" s="3">
        <v>230.83</v>
      </c>
      <c r="E2652" s="3">
        <v>80.92</v>
      </c>
      <c r="F2652" s="3">
        <v>59.29</v>
      </c>
      <c r="G2652" s="3">
        <f t="shared" si="41"/>
        <v>1.3648170011806375</v>
      </c>
      <c r="H2652" s="3">
        <v>39.880000000000003</v>
      </c>
      <c r="I2652" s="3">
        <v>0.89</v>
      </c>
      <c r="J2652" s="3">
        <v>0.73</v>
      </c>
      <c r="K2652" s="3">
        <v>84.17</v>
      </c>
      <c r="L2652" s="3">
        <v>59.4</v>
      </c>
      <c r="M2652" s="42">
        <v>10613.93</v>
      </c>
      <c r="N2652" s="45">
        <v>4537.1400000000003</v>
      </c>
      <c r="O2652" s="3">
        <v>54.272157407407406</v>
      </c>
      <c r="P2652" s="10">
        <v>50.12</v>
      </c>
    </row>
    <row r="2653" spans="1:16" x14ac:dyDescent="0.35">
      <c r="A2653" s="28" t="s">
        <v>119</v>
      </c>
      <c r="B2653">
        <v>412</v>
      </c>
      <c r="C2653">
        <v>1322</v>
      </c>
      <c r="D2653" s="3">
        <v>130.4</v>
      </c>
      <c r="E2653" s="3">
        <v>43.39</v>
      </c>
      <c r="F2653" s="3">
        <v>38.799999999999997</v>
      </c>
      <c r="G2653" s="3">
        <f t="shared" si="41"/>
        <v>1.118298969072165</v>
      </c>
      <c r="H2653" s="3">
        <v>19.170000000000002</v>
      </c>
      <c r="I2653" s="3">
        <v>0.98</v>
      </c>
      <c r="J2653" s="3">
        <v>0.89</v>
      </c>
      <c r="K2653" s="3">
        <v>44.41</v>
      </c>
      <c r="L2653" s="3">
        <v>39.35</v>
      </c>
      <c r="M2653" s="42">
        <v>10671.78</v>
      </c>
      <c r="N2653" s="45">
        <v>4232.6499999999996</v>
      </c>
      <c r="O2653" s="3">
        <v>54.325722222222218</v>
      </c>
      <c r="P2653" s="10">
        <v>70.83</v>
      </c>
    </row>
    <row r="2654" spans="1:16" x14ac:dyDescent="0.35">
      <c r="A2654" s="28" t="s">
        <v>119</v>
      </c>
      <c r="B2654">
        <v>413</v>
      </c>
      <c r="C2654">
        <v>2168</v>
      </c>
      <c r="D2654" s="3">
        <v>177.34</v>
      </c>
      <c r="E2654" s="3">
        <v>62.78</v>
      </c>
      <c r="F2654" s="3">
        <v>43.97</v>
      </c>
      <c r="G2654" s="3">
        <f t="shared" si="41"/>
        <v>1.4277916761428247</v>
      </c>
      <c r="H2654" s="3">
        <v>108.57</v>
      </c>
      <c r="I2654" s="3">
        <v>0.87</v>
      </c>
      <c r="J2654" s="3">
        <v>0.7</v>
      </c>
      <c r="K2654" s="3">
        <v>63.29</v>
      </c>
      <c r="L2654" s="3">
        <v>48</v>
      </c>
      <c r="M2654" s="42">
        <v>10734.98</v>
      </c>
      <c r="N2654" s="45">
        <v>4229.7299999999996</v>
      </c>
      <c r="O2654" s="3">
        <v>54.384240740740736</v>
      </c>
      <c r="P2654" s="10">
        <v>161.43</v>
      </c>
    </row>
    <row r="2655" spans="1:16" x14ac:dyDescent="0.35">
      <c r="A2655" s="28" t="s">
        <v>119</v>
      </c>
      <c r="B2655">
        <v>414</v>
      </c>
      <c r="C2655">
        <v>3746</v>
      </c>
      <c r="D2655" s="3">
        <v>274.29000000000002</v>
      </c>
      <c r="E2655" s="3">
        <v>105.02</v>
      </c>
      <c r="F2655" s="3">
        <v>45.42</v>
      </c>
      <c r="G2655" s="3">
        <f t="shared" si="41"/>
        <v>2.312197269925143</v>
      </c>
      <c r="H2655" s="3">
        <v>140.72999999999999</v>
      </c>
      <c r="I2655" s="3">
        <v>0.63</v>
      </c>
      <c r="J2655" s="3">
        <v>0.43</v>
      </c>
      <c r="K2655" s="3">
        <v>105.26</v>
      </c>
      <c r="L2655" s="3">
        <v>54.45</v>
      </c>
      <c r="M2655" s="42">
        <v>10252.09</v>
      </c>
      <c r="N2655" s="45">
        <v>4494.8500000000004</v>
      </c>
      <c r="O2655" s="3">
        <v>53.937120370370366</v>
      </c>
      <c r="P2655" s="10">
        <v>129.27000000000001</v>
      </c>
    </row>
    <row r="2656" spans="1:16" x14ac:dyDescent="0.35">
      <c r="A2656" s="28" t="s">
        <v>119</v>
      </c>
      <c r="B2656">
        <v>415</v>
      </c>
      <c r="C2656">
        <v>4331</v>
      </c>
      <c r="D2656" s="3">
        <v>237.79</v>
      </c>
      <c r="E2656" s="3">
        <v>79.52</v>
      </c>
      <c r="F2656" s="3">
        <v>69.349999999999994</v>
      </c>
      <c r="G2656" s="3">
        <f t="shared" si="41"/>
        <v>1.1466474405191061</v>
      </c>
      <c r="H2656" s="3">
        <v>75.03</v>
      </c>
      <c r="I2656" s="3">
        <v>0.96</v>
      </c>
      <c r="J2656" s="3">
        <v>0.87</v>
      </c>
      <c r="K2656" s="3">
        <v>82.87</v>
      </c>
      <c r="L2656" s="3">
        <v>70.92</v>
      </c>
      <c r="M2656" s="42">
        <v>9906.4599999999991</v>
      </c>
      <c r="N2656" s="45">
        <v>4560.12</v>
      </c>
      <c r="O2656" s="3">
        <v>53.617092592592591</v>
      </c>
      <c r="P2656" s="10">
        <v>14.969999999999999</v>
      </c>
    </row>
    <row r="2657" spans="1:16" x14ac:dyDescent="0.35">
      <c r="A2657" s="28" t="s">
        <v>119</v>
      </c>
      <c r="B2657">
        <v>416</v>
      </c>
      <c r="C2657">
        <v>15169</v>
      </c>
      <c r="D2657" s="3">
        <v>490.84</v>
      </c>
      <c r="E2657" s="3">
        <v>167.78</v>
      </c>
      <c r="F2657" s="3">
        <v>115.12</v>
      </c>
      <c r="G2657" s="3">
        <f t="shared" si="41"/>
        <v>1.4574357192494787</v>
      </c>
      <c r="H2657" s="3">
        <v>159.38999999999999</v>
      </c>
      <c r="I2657" s="3">
        <v>0.79</v>
      </c>
      <c r="J2657" s="3">
        <v>0.69</v>
      </c>
      <c r="K2657" s="3">
        <v>168.58</v>
      </c>
      <c r="L2657" s="3">
        <v>119.84</v>
      </c>
      <c r="M2657" s="42">
        <v>9669.64</v>
      </c>
      <c r="N2657" s="45">
        <v>3544.27</v>
      </c>
      <c r="O2657" s="3">
        <v>53.397814814814815</v>
      </c>
      <c r="P2657" s="10">
        <v>110.61000000000001</v>
      </c>
    </row>
    <row r="2658" spans="1:16" x14ac:dyDescent="0.35">
      <c r="A2658" s="28" t="s">
        <v>119</v>
      </c>
      <c r="B2658">
        <v>417</v>
      </c>
      <c r="C2658">
        <v>1975</v>
      </c>
      <c r="D2658" s="3">
        <v>160.15</v>
      </c>
      <c r="E2658" s="3">
        <v>57.23</v>
      </c>
      <c r="F2658" s="3">
        <v>43.94</v>
      </c>
      <c r="G2658" s="3">
        <f t="shared" si="41"/>
        <v>1.3024578971324534</v>
      </c>
      <c r="H2658" s="3">
        <v>96.97</v>
      </c>
      <c r="I2658" s="3">
        <v>0.97</v>
      </c>
      <c r="J2658" s="3">
        <v>0.77</v>
      </c>
      <c r="K2658" s="3">
        <v>58.14</v>
      </c>
      <c r="L2658" s="3">
        <v>43.48</v>
      </c>
      <c r="M2658" s="42">
        <v>9804.1200000000008</v>
      </c>
      <c r="N2658" s="45">
        <v>3557.64</v>
      </c>
      <c r="O2658" s="3">
        <v>53.522333333333336</v>
      </c>
      <c r="P2658" s="10">
        <v>173.03</v>
      </c>
    </row>
    <row r="2659" spans="1:16" x14ac:dyDescent="0.35">
      <c r="A2659" s="28" t="s">
        <v>119</v>
      </c>
      <c r="B2659">
        <v>418</v>
      </c>
      <c r="C2659">
        <v>5627</v>
      </c>
      <c r="D2659" s="3">
        <v>367.09</v>
      </c>
      <c r="E2659" s="3">
        <v>115.42</v>
      </c>
      <c r="F2659" s="3">
        <v>62.07</v>
      </c>
      <c r="G2659" s="3">
        <f t="shared" si="41"/>
        <v>1.8595134525535686</v>
      </c>
      <c r="H2659" s="3">
        <v>151</v>
      </c>
      <c r="I2659" s="3">
        <v>0.52</v>
      </c>
      <c r="J2659" s="3">
        <v>0.54</v>
      </c>
      <c r="K2659" s="3">
        <v>125.4</v>
      </c>
      <c r="L2659" s="3">
        <v>80.430000000000007</v>
      </c>
      <c r="M2659" s="42">
        <v>9706.0400000000009</v>
      </c>
      <c r="N2659" s="45">
        <v>3712.15</v>
      </c>
      <c r="O2659" s="3">
        <v>53.431518518518523</v>
      </c>
      <c r="P2659" s="10">
        <v>119</v>
      </c>
    </row>
    <row r="2660" spans="1:16" x14ac:dyDescent="0.35">
      <c r="A2660" s="28" t="s">
        <v>119</v>
      </c>
      <c r="B2660">
        <v>419</v>
      </c>
      <c r="C2660">
        <v>2512</v>
      </c>
      <c r="D2660" s="3">
        <v>177.67</v>
      </c>
      <c r="E2660" s="3">
        <v>58.96</v>
      </c>
      <c r="F2660" s="3">
        <v>54.24</v>
      </c>
      <c r="G2660" s="3">
        <f t="shared" si="41"/>
        <v>1.0870206489675516</v>
      </c>
      <c r="H2660" s="3">
        <v>76.8</v>
      </c>
      <c r="I2660" s="3">
        <v>1</v>
      </c>
      <c r="J2660" s="3">
        <v>0.92</v>
      </c>
      <c r="K2660" s="3">
        <v>59.54</v>
      </c>
      <c r="L2660" s="3">
        <v>53.03</v>
      </c>
      <c r="M2660" s="42">
        <v>9828.39</v>
      </c>
      <c r="N2660" s="45">
        <v>3716.77</v>
      </c>
      <c r="O2660" s="3">
        <v>53.544805555555556</v>
      </c>
      <c r="P2660" s="10">
        <v>13.200000000000003</v>
      </c>
    </row>
    <row r="2661" spans="1:16" x14ac:dyDescent="0.35">
      <c r="A2661" s="28" t="s">
        <v>119</v>
      </c>
      <c r="B2661">
        <v>420</v>
      </c>
      <c r="C2661">
        <v>2055</v>
      </c>
      <c r="D2661" s="3">
        <v>166.7</v>
      </c>
      <c r="E2661" s="3">
        <v>61.97</v>
      </c>
      <c r="F2661" s="3">
        <v>42.22</v>
      </c>
      <c r="G2661" s="3">
        <f t="shared" si="41"/>
        <v>1.4677877783041213</v>
      </c>
      <c r="H2661" s="3">
        <v>81.650000000000006</v>
      </c>
      <c r="I2661" s="3">
        <v>0.93</v>
      </c>
      <c r="J2661" s="3">
        <v>0.68</v>
      </c>
      <c r="K2661" s="3">
        <v>65.52</v>
      </c>
      <c r="L2661" s="3">
        <v>42</v>
      </c>
      <c r="M2661" s="42">
        <v>9746.49</v>
      </c>
      <c r="N2661" s="45">
        <v>3237.4</v>
      </c>
      <c r="O2661" s="3">
        <v>53.46897222222222</v>
      </c>
      <c r="P2661" s="10">
        <v>8.3499999999999943</v>
      </c>
    </row>
    <row r="2662" spans="1:16" x14ac:dyDescent="0.35">
      <c r="A2662" s="28" t="s">
        <v>119</v>
      </c>
      <c r="B2662">
        <v>421</v>
      </c>
      <c r="C2662">
        <v>38188</v>
      </c>
      <c r="D2662" s="3">
        <v>749.7</v>
      </c>
      <c r="E2662" s="3">
        <v>263.02999999999997</v>
      </c>
      <c r="F2662" s="3">
        <v>184.86</v>
      </c>
      <c r="G2662" s="3">
        <f t="shared" si="41"/>
        <v>1.4228605431137074</v>
      </c>
      <c r="H2662" s="3">
        <v>39.74</v>
      </c>
      <c r="I2662" s="3">
        <v>0.85</v>
      </c>
      <c r="J2662" s="3">
        <v>0.7</v>
      </c>
      <c r="K2662" s="3">
        <v>268.76</v>
      </c>
      <c r="L2662" s="3">
        <v>194.59</v>
      </c>
      <c r="M2662" s="42">
        <v>9002.6200000000008</v>
      </c>
      <c r="N2662" s="45">
        <v>3073.17</v>
      </c>
      <c r="O2662" s="3">
        <v>52.780203703703705</v>
      </c>
      <c r="P2662" s="10">
        <v>50.26</v>
      </c>
    </row>
    <row r="2663" spans="1:16" x14ac:dyDescent="0.35">
      <c r="A2663" s="28" t="s">
        <v>119</v>
      </c>
      <c r="B2663">
        <v>422</v>
      </c>
      <c r="C2663">
        <v>13167</v>
      </c>
      <c r="D2663" s="3">
        <v>436.46</v>
      </c>
      <c r="E2663" s="3">
        <v>155.24</v>
      </c>
      <c r="F2663" s="3">
        <v>107.99</v>
      </c>
      <c r="G2663" s="3">
        <f t="shared" si="41"/>
        <v>1.4375405130104641</v>
      </c>
      <c r="H2663" s="3">
        <v>43.65</v>
      </c>
      <c r="I2663" s="3">
        <v>0.87</v>
      </c>
      <c r="J2663" s="3">
        <v>0.7</v>
      </c>
      <c r="K2663" s="3">
        <v>163.84</v>
      </c>
      <c r="L2663" s="3">
        <v>113.14</v>
      </c>
      <c r="M2663" s="42">
        <v>9120.0499999999993</v>
      </c>
      <c r="N2663" s="45">
        <v>3253.43</v>
      </c>
      <c r="O2663" s="3">
        <v>52.88893518518519</v>
      </c>
      <c r="P2663" s="10">
        <v>46.35</v>
      </c>
    </row>
    <row r="2664" spans="1:16" x14ac:dyDescent="0.35">
      <c r="A2664" s="28" t="s">
        <v>119</v>
      </c>
      <c r="B2664">
        <v>423</v>
      </c>
      <c r="C2664">
        <v>2075</v>
      </c>
      <c r="D2664" s="3">
        <v>162.94999999999999</v>
      </c>
      <c r="E2664" s="3">
        <v>54.67</v>
      </c>
      <c r="F2664" s="3">
        <v>48.32</v>
      </c>
      <c r="G2664" s="3">
        <f t="shared" si="41"/>
        <v>1.1314155629139073</v>
      </c>
      <c r="H2664" s="3">
        <v>176.07</v>
      </c>
      <c r="I2664" s="3">
        <v>0.98</v>
      </c>
      <c r="J2664" s="3">
        <v>0.88</v>
      </c>
      <c r="K2664" s="3">
        <v>55.79</v>
      </c>
      <c r="L2664" s="3">
        <v>49.47</v>
      </c>
      <c r="M2664" s="42">
        <v>9012.5300000000007</v>
      </c>
      <c r="N2664" s="45">
        <v>3321.44</v>
      </c>
      <c r="O2664" s="3">
        <v>52.789379629629629</v>
      </c>
      <c r="P2664" s="10">
        <v>93.93</v>
      </c>
    </row>
    <row r="2665" spans="1:16" x14ac:dyDescent="0.35">
      <c r="A2665" s="28" t="s">
        <v>119</v>
      </c>
      <c r="B2665">
        <v>424</v>
      </c>
      <c r="C2665">
        <v>52715</v>
      </c>
      <c r="D2665" s="3">
        <v>943.98</v>
      </c>
      <c r="E2665" s="3">
        <v>357.41</v>
      </c>
      <c r="F2665" s="3">
        <v>187.79</v>
      </c>
      <c r="G2665" s="3">
        <f t="shared" si="41"/>
        <v>1.9032429841844616</v>
      </c>
      <c r="H2665" s="3">
        <v>30.07</v>
      </c>
      <c r="I2665" s="3">
        <v>0.74</v>
      </c>
      <c r="J2665" s="3">
        <v>0.53</v>
      </c>
      <c r="K2665" s="3">
        <v>365.38</v>
      </c>
      <c r="L2665" s="3">
        <v>210.42</v>
      </c>
      <c r="M2665" s="42">
        <v>9174.4500000000007</v>
      </c>
      <c r="N2665" s="45">
        <v>3513.33</v>
      </c>
      <c r="O2665" s="3">
        <v>52.939305555555556</v>
      </c>
      <c r="P2665" s="10">
        <v>59.93</v>
      </c>
    </row>
    <row r="2666" spans="1:16" x14ac:dyDescent="0.35">
      <c r="A2666" s="28" t="s">
        <v>119</v>
      </c>
      <c r="B2666">
        <v>425</v>
      </c>
      <c r="C2666">
        <v>106782</v>
      </c>
      <c r="D2666" s="3">
        <v>1830.74</v>
      </c>
      <c r="E2666" s="3">
        <v>717.25</v>
      </c>
      <c r="F2666" s="3">
        <v>189.56</v>
      </c>
      <c r="G2666" s="3">
        <f t="shared" si="41"/>
        <v>3.7837623971301961</v>
      </c>
      <c r="H2666" s="3">
        <v>19.97</v>
      </c>
      <c r="I2666" s="3">
        <v>0.4</v>
      </c>
      <c r="J2666" s="3">
        <v>0.26</v>
      </c>
      <c r="K2666" s="3">
        <v>708.69</v>
      </c>
      <c r="L2666" s="3">
        <v>248.05</v>
      </c>
      <c r="M2666" s="42">
        <v>9094.15</v>
      </c>
      <c r="N2666" s="45">
        <v>3806.99</v>
      </c>
      <c r="O2666" s="3">
        <v>52.864953703703705</v>
      </c>
      <c r="P2666" s="10">
        <v>70.03</v>
      </c>
    </row>
    <row r="2667" spans="1:16" x14ac:dyDescent="0.35">
      <c r="A2667" s="28" t="s">
        <v>119</v>
      </c>
      <c r="B2667">
        <v>426</v>
      </c>
      <c r="C2667">
        <v>31985</v>
      </c>
      <c r="D2667" s="3">
        <v>822.4</v>
      </c>
      <c r="E2667" s="3">
        <v>278.60000000000002</v>
      </c>
      <c r="F2667" s="3">
        <v>146.18</v>
      </c>
      <c r="G2667" s="3">
        <f t="shared" si="41"/>
        <v>1.9058694759885073</v>
      </c>
      <c r="H2667" s="3">
        <v>37.53</v>
      </c>
      <c r="I2667" s="3">
        <v>0.59</v>
      </c>
      <c r="J2667" s="3">
        <v>0.52</v>
      </c>
      <c r="K2667" s="3">
        <v>293.55</v>
      </c>
      <c r="L2667" s="3">
        <v>156.15</v>
      </c>
      <c r="M2667" s="42">
        <v>8640.2199999999993</v>
      </c>
      <c r="N2667" s="45">
        <v>4212.2299999999996</v>
      </c>
      <c r="O2667" s="3">
        <v>52.444648148148147</v>
      </c>
      <c r="P2667" s="10">
        <v>52.47</v>
      </c>
    </row>
    <row r="2668" spans="1:16" x14ac:dyDescent="0.35">
      <c r="A2668" s="28" t="s">
        <v>119</v>
      </c>
      <c r="B2668">
        <v>427</v>
      </c>
      <c r="C2668">
        <v>2789</v>
      </c>
      <c r="D2668" s="3">
        <v>191.72</v>
      </c>
      <c r="E2668" s="3">
        <v>70.930000000000007</v>
      </c>
      <c r="F2668" s="3">
        <v>50.07</v>
      </c>
      <c r="G2668" s="3">
        <f t="shared" si="41"/>
        <v>1.4166167365688038</v>
      </c>
      <c r="H2668" s="3">
        <v>137.44999999999999</v>
      </c>
      <c r="I2668" s="3">
        <v>0.95</v>
      </c>
      <c r="J2668" s="3">
        <v>0.71</v>
      </c>
      <c r="K2668" s="3">
        <v>71.510000000000005</v>
      </c>
      <c r="L2668" s="3">
        <v>49.4</v>
      </c>
      <c r="M2668" s="42">
        <v>8948.6200000000008</v>
      </c>
      <c r="N2668" s="45">
        <v>4264.72</v>
      </c>
      <c r="O2668" s="3">
        <v>52.730203703703708</v>
      </c>
      <c r="P2668" s="10">
        <v>132.55000000000001</v>
      </c>
    </row>
    <row r="2669" spans="1:16" x14ac:dyDescent="0.35">
      <c r="A2669" s="28" t="s">
        <v>119</v>
      </c>
      <c r="B2669">
        <v>428</v>
      </c>
      <c r="C2669">
        <v>18744</v>
      </c>
      <c r="D2669" s="3">
        <v>509.08</v>
      </c>
      <c r="E2669" s="3">
        <v>167.25</v>
      </c>
      <c r="F2669" s="3">
        <v>142.69</v>
      </c>
      <c r="G2669" s="3">
        <f t="shared" si="41"/>
        <v>1.1721213820169598</v>
      </c>
      <c r="H2669" s="3">
        <v>52.33</v>
      </c>
      <c r="I2669" s="3">
        <v>0.91</v>
      </c>
      <c r="J2669" s="3">
        <v>0.85</v>
      </c>
      <c r="K2669" s="3">
        <v>175.8</v>
      </c>
      <c r="L2669" s="3">
        <v>148.78</v>
      </c>
      <c r="M2669" s="42">
        <v>8964.76</v>
      </c>
      <c r="N2669" s="45">
        <v>4387.97</v>
      </c>
      <c r="O2669" s="3">
        <v>52.745148148148147</v>
      </c>
      <c r="P2669" s="10">
        <v>37.67</v>
      </c>
    </row>
    <row r="2670" spans="1:16" x14ac:dyDescent="0.35">
      <c r="A2670" s="28" t="s">
        <v>119</v>
      </c>
      <c r="B2670">
        <v>429</v>
      </c>
      <c r="C2670">
        <v>4195</v>
      </c>
      <c r="D2670" s="3">
        <v>237.78</v>
      </c>
      <c r="E2670" s="3">
        <v>79.459999999999994</v>
      </c>
      <c r="F2670" s="3">
        <v>67.22</v>
      </c>
      <c r="G2670" s="3">
        <f t="shared" si="41"/>
        <v>1.182088664088069</v>
      </c>
      <c r="H2670" s="3">
        <v>47.82</v>
      </c>
      <c r="I2670" s="3">
        <v>0.93</v>
      </c>
      <c r="J2670" s="3">
        <v>0.85</v>
      </c>
      <c r="K2670" s="3">
        <v>86.68</v>
      </c>
      <c r="L2670" s="3">
        <v>70.010000000000005</v>
      </c>
      <c r="M2670" s="42">
        <v>8335.15</v>
      </c>
      <c r="N2670" s="45">
        <v>4277.34</v>
      </c>
      <c r="O2670" s="3">
        <v>52.162175925925929</v>
      </c>
      <c r="P2670" s="10">
        <v>42.18</v>
      </c>
    </row>
    <row r="2671" spans="1:16" x14ac:dyDescent="0.35">
      <c r="A2671" s="28" t="s">
        <v>119</v>
      </c>
      <c r="B2671">
        <v>430</v>
      </c>
      <c r="C2671">
        <v>5100</v>
      </c>
      <c r="D2671" s="3">
        <v>272.39999999999998</v>
      </c>
      <c r="E2671" s="3">
        <v>101.73</v>
      </c>
      <c r="F2671" s="3">
        <v>63.83</v>
      </c>
      <c r="G2671" s="3">
        <f t="shared" si="41"/>
        <v>1.5937646874510418</v>
      </c>
      <c r="H2671" s="3">
        <v>107.99</v>
      </c>
      <c r="I2671" s="3">
        <v>0.86</v>
      </c>
      <c r="J2671" s="3">
        <v>0.63</v>
      </c>
      <c r="K2671" s="3">
        <v>99.85</v>
      </c>
      <c r="L2671" s="3">
        <v>67.819999999999993</v>
      </c>
      <c r="M2671" s="42">
        <v>8249.7000000000007</v>
      </c>
      <c r="N2671" s="45">
        <v>4375.6000000000004</v>
      </c>
      <c r="O2671" s="3">
        <v>52.083055555555553</v>
      </c>
      <c r="P2671" s="10">
        <v>162.01</v>
      </c>
    </row>
    <row r="2672" spans="1:16" x14ac:dyDescent="0.35">
      <c r="A2672" s="28" t="s">
        <v>119</v>
      </c>
      <c r="B2672">
        <v>431</v>
      </c>
      <c r="C2672">
        <v>2427</v>
      </c>
      <c r="D2672" s="3">
        <v>177.94</v>
      </c>
      <c r="E2672" s="3">
        <v>64.510000000000005</v>
      </c>
      <c r="F2672" s="3">
        <v>47.9</v>
      </c>
      <c r="G2672" s="3">
        <f t="shared" si="41"/>
        <v>1.3467640918580377</v>
      </c>
      <c r="H2672" s="3">
        <v>104.74</v>
      </c>
      <c r="I2672" s="3">
        <v>0.96</v>
      </c>
      <c r="J2672" s="3">
        <v>0.74</v>
      </c>
      <c r="K2672" s="3">
        <v>65.03</v>
      </c>
      <c r="L2672" s="3">
        <v>46.69</v>
      </c>
      <c r="M2672" s="42">
        <v>8305.74</v>
      </c>
      <c r="N2672" s="45">
        <v>4093.87</v>
      </c>
      <c r="O2672" s="3">
        <v>52.134944444444443</v>
      </c>
      <c r="P2672" s="10">
        <v>165.26</v>
      </c>
    </row>
    <row r="2673" spans="1:16" x14ac:dyDescent="0.35">
      <c r="A2673" s="28" t="s">
        <v>119</v>
      </c>
      <c r="B2673">
        <v>432</v>
      </c>
      <c r="C2673">
        <v>3960</v>
      </c>
      <c r="D2673" s="3">
        <v>268.52999999999997</v>
      </c>
      <c r="E2673" s="3">
        <v>98.88</v>
      </c>
      <c r="F2673" s="3">
        <v>50.99</v>
      </c>
      <c r="G2673" s="3">
        <f t="shared" si="41"/>
        <v>1.9392037654442045</v>
      </c>
      <c r="H2673" s="3">
        <v>98.54</v>
      </c>
      <c r="I2673" s="3">
        <v>0.69</v>
      </c>
      <c r="J2673" s="3">
        <v>0.52</v>
      </c>
      <c r="K2673" s="3">
        <v>98.48</v>
      </c>
      <c r="L2673" s="3">
        <v>55.35</v>
      </c>
      <c r="M2673" s="42">
        <v>8581.44</v>
      </c>
      <c r="N2673" s="45">
        <v>4089.17</v>
      </c>
      <c r="O2673" s="3">
        <v>52.390222222222228</v>
      </c>
      <c r="P2673" s="10">
        <v>171.45999999999998</v>
      </c>
    </row>
    <row r="2674" spans="1:16" x14ac:dyDescent="0.35">
      <c r="A2674" s="28" t="s">
        <v>119</v>
      </c>
      <c r="B2674">
        <v>433</v>
      </c>
      <c r="C2674">
        <v>2055</v>
      </c>
      <c r="D2674" s="3">
        <v>161.88999999999999</v>
      </c>
      <c r="E2674" s="3">
        <v>54.73</v>
      </c>
      <c r="F2674" s="3">
        <v>47.81</v>
      </c>
      <c r="G2674" s="3">
        <f t="shared" si="41"/>
        <v>1.144739594227149</v>
      </c>
      <c r="H2674" s="3">
        <v>91.28</v>
      </c>
      <c r="I2674" s="3">
        <v>0.99</v>
      </c>
      <c r="J2674" s="3">
        <v>0.87</v>
      </c>
      <c r="K2674" s="3">
        <v>55.97</v>
      </c>
      <c r="L2674" s="3">
        <v>47.6</v>
      </c>
      <c r="M2674" s="42">
        <v>8707.8700000000008</v>
      </c>
      <c r="N2674" s="45">
        <v>3898.94</v>
      </c>
      <c r="O2674" s="3">
        <v>52.507287037037038</v>
      </c>
      <c r="P2674" s="10">
        <v>178.72</v>
      </c>
    </row>
    <row r="2675" spans="1:16" x14ac:dyDescent="0.35">
      <c r="A2675" s="28" t="s">
        <v>119</v>
      </c>
      <c r="B2675">
        <v>434</v>
      </c>
      <c r="C2675">
        <v>33774</v>
      </c>
      <c r="D2675" s="3">
        <v>835.82</v>
      </c>
      <c r="E2675" s="3">
        <v>272.75</v>
      </c>
      <c r="F2675" s="3">
        <v>157.66</v>
      </c>
      <c r="G2675" s="3">
        <f t="shared" si="41"/>
        <v>1.7299885830267665</v>
      </c>
      <c r="H2675" s="3">
        <v>108.26</v>
      </c>
      <c r="I2675" s="3">
        <v>0.61</v>
      </c>
      <c r="J2675" s="3">
        <v>0.57999999999999996</v>
      </c>
      <c r="K2675" s="3">
        <v>279.18</v>
      </c>
      <c r="L2675" s="3">
        <v>169.58</v>
      </c>
      <c r="M2675" s="42">
        <v>8250.64</v>
      </c>
      <c r="N2675" s="45">
        <v>3195.21</v>
      </c>
      <c r="O2675" s="3">
        <v>52.083925925925925</v>
      </c>
      <c r="P2675" s="10">
        <v>161.74</v>
      </c>
    </row>
    <row r="2676" spans="1:16" x14ac:dyDescent="0.35">
      <c r="A2676" s="28" t="s">
        <v>119</v>
      </c>
      <c r="B2676">
        <v>435</v>
      </c>
      <c r="C2676">
        <v>11326</v>
      </c>
      <c r="D2676" s="3">
        <v>438.97</v>
      </c>
      <c r="E2676" s="3">
        <v>129.63</v>
      </c>
      <c r="F2676" s="3">
        <v>111.24</v>
      </c>
      <c r="G2676" s="3">
        <f t="shared" si="41"/>
        <v>1.1653182308522114</v>
      </c>
      <c r="H2676" s="3">
        <v>96.09</v>
      </c>
      <c r="I2676" s="3">
        <v>0.74</v>
      </c>
      <c r="J2676" s="3">
        <v>0.86</v>
      </c>
      <c r="K2676" s="3">
        <v>146.44</v>
      </c>
      <c r="L2676" s="3">
        <v>122.96</v>
      </c>
      <c r="M2676" s="42">
        <v>8444.7000000000007</v>
      </c>
      <c r="N2676" s="45">
        <v>2827.09</v>
      </c>
      <c r="O2676" s="3">
        <v>52.263611111111111</v>
      </c>
      <c r="P2676" s="10">
        <v>173.91</v>
      </c>
    </row>
    <row r="2677" spans="1:16" x14ac:dyDescent="0.35">
      <c r="A2677" s="28" t="s">
        <v>119</v>
      </c>
      <c r="B2677">
        <v>436</v>
      </c>
      <c r="C2677">
        <v>2979</v>
      </c>
      <c r="D2677" s="3">
        <v>194.98</v>
      </c>
      <c r="E2677" s="3">
        <v>69.739999999999995</v>
      </c>
      <c r="F2677" s="3">
        <v>54.39</v>
      </c>
      <c r="G2677" s="3">
        <f t="shared" si="41"/>
        <v>1.2822209965067106</v>
      </c>
      <c r="H2677" s="3">
        <v>44</v>
      </c>
      <c r="I2677" s="3">
        <v>0.98</v>
      </c>
      <c r="J2677" s="3">
        <v>0.78</v>
      </c>
      <c r="K2677" s="3">
        <v>72.86</v>
      </c>
      <c r="L2677" s="3">
        <v>55.4</v>
      </c>
      <c r="M2677" s="42">
        <v>8376.4699999999993</v>
      </c>
      <c r="N2677" s="45">
        <v>2914.78</v>
      </c>
      <c r="O2677" s="3">
        <v>52.200435185185185</v>
      </c>
      <c r="P2677" s="10">
        <v>46</v>
      </c>
    </row>
    <row r="2678" spans="1:16" x14ac:dyDescent="0.35">
      <c r="A2678" s="28" t="s">
        <v>119</v>
      </c>
      <c r="B2678">
        <v>437</v>
      </c>
      <c r="C2678">
        <v>2208</v>
      </c>
      <c r="D2678" s="3">
        <v>168.28</v>
      </c>
      <c r="E2678" s="3">
        <v>57.63</v>
      </c>
      <c r="F2678" s="3">
        <v>48.78</v>
      </c>
      <c r="G2678" s="3">
        <f t="shared" si="41"/>
        <v>1.1814268142681428</v>
      </c>
      <c r="H2678" s="3">
        <v>112.51</v>
      </c>
      <c r="I2678" s="3">
        <v>0.98</v>
      </c>
      <c r="J2678" s="3">
        <v>0.85</v>
      </c>
      <c r="K2678" s="3">
        <v>58.55</v>
      </c>
      <c r="L2678" s="3">
        <v>48.93</v>
      </c>
      <c r="M2678" s="42">
        <v>8324.7900000000009</v>
      </c>
      <c r="N2678" s="45">
        <v>2786.22</v>
      </c>
      <c r="O2678" s="3">
        <v>52.152583333333332</v>
      </c>
      <c r="P2678" s="10">
        <v>157.49</v>
      </c>
    </row>
    <row r="2679" spans="1:16" x14ac:dyDescent="0.35">
      <c r="A2679" s="28" t="s">
        <v>119</v>
      </c>
      <c r="B2679">
        <v>438</v>
      </c>
      <c r="C2679">
        <v>6189</v>
      </c>
      <c r="D2679" s="3">
        <v>305.63</v>
      </c>
      <c r="E2679" s="3">
        <v>108.69</v>
      </c>
      <c r="F2679" s="3">
        <v>72.5</v>
      </c>
      <c r="G2679" s="3">
        <f t="shared" si="41"/>
        <v>1.4991724137931035</v>
      </c>
      <c r="H2679" s="3">
        <v>49.36</v>
      </c>
      <c r="I2679" s="3">
        <v>0.83</v>
      </c>
      <c r="J2679" s="3">
        <v>0.67</v>
      </c>
      <c r="K2679" s="3">
        <v>111.23</v>
      </c>
      <c r="L2679" s="3">
        <v>78.12</v>
      </c>
      <c r="M2679" s="42">
        <v>8042.68</v>
      </c>
      <c r="N2679" s="45">
        <v>3083.06</v>
      </c>
      <c r="O2679" s="3">
        <v>51.891370370370367</v>
      </c>
      <c r="P2679" s="10">
        <v>40.64</v>
      </c>
    </row>
    <row r="2680" spans="1:16" x14ac:dyDescent="0.35">
      <c r="A2680" s="28" t="s">
        <v>119</v>
      </c>
      <c r="B2680">
        <v>439</v>
      </c>
      <c r="C2680">
        <v>3418</v>
      </c>
      <c r="D2680" s="3">
        <v>222.19</v>
      </c>
      <c r="E2680" s="3">
        <v>84.29</v>
      </c>
      <c r="F2680" s="3">
        <v>51.63</v>
      </c>
      <c r="G2680" s="3">
        <f t="shared" si="41"/>
        <v>1.6325779585512299</v>
      </c>
      <c r="H2680" s="3">
        <v>84.86</v>
      </c>
      <c r="I2680" s="3">
        <v>0.87</v>
      </c>
      <c r="J2680" s="3">
        <v>0.61</v>
      </c>
      <c r="K2680" s="3">
        <v>89.09</v>
      </c>
      <c r="L2680" s="3">
        <v>53.93</v>
      </c>
      <c r="M2680" s="42">
        <v>7999.43</v>
      </c>
      <c r="N2680" s="45">
        <v>3192.62</v>
      </c>
      <c r="O2680" s="3">
        <v>51.851324074074071</v>
      </c>
      <c r="P2680" s="10">
        <v>5.1400000000000006</v>
      </c>
    </row>
    <row r="2681" spans="1:16" x14ac:dyDescent="0.35">
      <c r="A2681" s="28" t="s">
        <v>119</v>
      </c>
      <c r="B2681">
        <v>440</v>
      </c>
      <c r="C2681">
        <v>9394</v>
      </c>
      <c r="D2681" s="3">
        <v>377.29</v>
      </c>
      <c r="E2681" s="3">
        <v>147.41</v>
      </c>
      <c r="F2681" s="3">
        <v>81.14</v>
      </c>
      <c r="G2681" s="3">
        <f t="shared" si="41"/>
        <v>1.8167365048065072</v>
      </c>
      <c r="H2681" s="3">
        <v>45.18</v>
      </c>
      <c r="I2681" s="3">
        <v>0.83</v>
      </c>
      <c r="J2681" s="3">
        <v>0.55000000000000004</v>
      </c>
      <c r="K2681" s="3">
        <v>149.4</v>
      </c>
      <c r="L2681" s="3">
        <v>86.27</v>
      </c>
      <c r="M2681" s="42">
        <v>7589.7</v>
      </c>
      <c r="N2681" s="45">
        <v>2848.54</v>
      </c>
      <c r="O2681" s="3">
        <v>51.471944444444439</v>
      </c>
      <c r="P2681" s="10">
        <v>44.82</v>
      </c>
    </row>
    <row r="2682" spans="1:16" x14ac:dyDescent="0.35">
      <c r="A2682" s="28" t="s">
        <v>119</v>
      </c>
      <c r="B2682">
        <v>441</v>
      </c>
      <c r="C2682">
        <v>23532</v>
      </c>
      <c r="D2682" s="3">
        <v>582.33000000000004</v>
      </c>
      <c r="E2682" s="3">
        <v>194.63</v>
      </c>
      <c r="F2682" s="3">
        <v>153.94</v>
      </c>
      <c r="G2682" s="3">
        <f t="shared" si="41"/>
        <v>1.264323762504872</v>
      </c>
      <c r="H2682" s="3">
        <v>77</v>
      </c>
      <c r="I2682" s="3">
        <v>0.87</v>
      </c>
      <c r="J2682" s="3">
        <v>0.79</v>
      </c>
      <c r="K2682" s="3">
        <v>196.89</v>
      </c>
      <c r="L2682" s="3">
        <v>160.41999999999999</v>
      </c>
      <c r="M2682" s="42">
        <v>7683.65</v>
      </c>
      <c r="N2682" s="45">
        <v>3101.49</v>
      </c>
      <c r="O2682" s="3">
        <v>51.558935185185184</v>
      </c>
      <c r="P2682" s="10">
        <v>13</v>
      </c>
    </row>
    <row r="2683" spans="1:16" x14ac:dyDescent="0.35">
      <c r="A2683" s="28" t="s">
        <v>119</v>
      </c>
      <c r="B2683">
        <v>442</v>
      </c>
      <c r="C2683">
        <v>5135</v>
      </c>
      <c r="D2683" s="3">
        <v>257.38</v>
      </c>
      <c r="E2683" s="3">
        <v>90.25</v>
      </c>
      <c r="F2683" s="3">
        <v>72.45</v>
      </c>
      <c r="G2683" s="3">
        <f t="shared" si="41"/>
        <v>1.2456866804692892</v>
      </c>
      <c r="H2683" s="3">
        <v>175.29</v>
      </c>
      <c r="I2683" s="3">
        <v>0.97</v>
      </c>
      <c r="J2683" s="3">
        <v>0.8</v>
      </c>
      <c r="K2683" s="3">
        <v>91.42</v>
      </c>
      <c r="L2683" s="3">
        <v>73.7</v>
      </c>
      <c r="M2683" s="42">
        <v>7797.04</v>
      </c>
      <c r="N2683" s="45">
        <v>3210.14</v>
      </c>
      <c r="O2683" s="3">
        <v>51.663925925925923</v>
      </c>
      <c r="P2683" s="10">
        <v>94.710000000000008</v>
      </c>
    </row>
    <row r="2684" spans="1:16" x14ac:dyDescent="0.35">
      <c r="A2684" s="28" t="s">
        <v>119</v>
      </c>
      <c r="B2684">
        <v>443</v>
      </c>
      <c r="C2684">
        <v>47342</v>
      </c>
      <c r="D2684" s="3">
        <v>835.24</v>
      </c>
      <c r="E2684" s="3">
        <v>296.64999999999998</v>
      </c>
      <c r="F2684" s="3">
        <v>203.2</v>
      </c>
      <c r="G2684" s="3">
        <f t="shared" si="41"/>
        <v>1.4598917322834646</v>
      </c>
      <c r="H2684" s="3">
        <v>38.270000000000003</v>
      </c>
      <c r="I2684" s="3">
        <v>0.85</v>
      </c>
      <c r="J2684" s="3">
        <v>0.68</v>
      </c>
      <c r="K2684" s="3">
        <v>312.12</v>
      </c>
      <c r="L2684" s="3">
        <v>213.77</v>
      </c>
      <c r="M2684" s="42">
        <v>7637.47</v>
      </c>
      <c r="N2684" s="45">
        <v>3520.49</v>
      </c>
      <c r="O2684" s="3">
        <v>51.516175925925928</v>
      </c>
      <c r="P2684" s="10">
        <v>51.73</v>
      </c>
    </row>
    <row r="2685" spans="1:16" x14ac:dyDescent="0.35">
      <c r="A2685" s="28" t="s">
        <v>119</v>
      </c>
      <c r="B2685">
        <v>444</v>
      </c>
      <c r="C2685">
        <v>18152</v>
      </c>
      <c r="D2685" s="3">
        <v>505.85</v>
      </c>
      <c r="E2685" s="3">
        <v>167.3</v>
      </c>
      <c r="F2685" s="3">
        <v>138.13999999999999</v>
      </c>
      <c r="G2685" s="3">
        <f t="shared" si="41"/>
        <v>1.2110901983495006</v>
      </c>
      <c r="H2685" s="3">
        <v>5.47</v>
      </c>
      <c r="I2685" s="3">
        <v>0.89</v>
      </c>
      <c r="J2685" s="3">
        <v>0.83</v>
      </c>
      <c r="K2685" s="3">
        <v>175.41</v>
      </c>
      <c r="L2685" s="3">
        <v>142.51</v>
      </c>
      <c r="M2685" s="42">
        <v>7581.11</v>
      </c>
      <c r="N2685" s="45">
        <v>3857.78</v>
      </c>
      <c r="O2685" s="3">
        <v>51.463990740740741</v>
      </c>
      <c r="P2685" s="10">
        <v>84.53</v>
      </c>
    </row>
    <row r="2686" spans="1:16" x14ac:dyDescent="0.35">
      <c r="A2686" s="28" t="s">
        <v>119</v>
      </c>
      <c r="B2686">
        <v>445</v>
      </c>
      <c r="C2686">
        <v>23859</v>
      </c>
      <c r="D2686" s="3">
        <v>742.72</v>
      </c>
      <c r="E2686" s="3">
        <v>248.41</v>
      </c>
      <c r="F2686" s="3">
        <v>122.29</v>
      </c>
      <c r="G2686" s="3">
        <f t="shared" si="41"/>
        <v>2.0313189958295852</v>
      </c>
      <c r="H2686" s="3">
        <v>71.36</v>
      </c>
      <c r="I2686" s="3">
        <v>0.54</v>
      </c>
      <c r="J2686" s="3">
        <v>0.49</v>
      </c>
      <c r="K2686" s="3">
        <v>264.07</v>
      </c>
      <c r="L2686" s="3">
        <v>154.56</v>
      </c>
      <c r="M2686" s="42">
        <v>7409.17</v>
      </c>
      <c r="N2686" s="45">
        <v>4105.26</v>
      </c>
      <c r="O2686" s="3">
        <v>51.304787037037038</v>
      </c>
      <c r="P2686" s="10">
        <v>18.64</v>
      </c>
    </row>
    <row r="2687" spans="1:16" x14ac:dyDescent="0.35">
      <c r="A2687" s="28" t="s">
        <v>119</v>
      </c>
      <c r="B2687">
        <v>446</v>
      </c>
      <c r="C2687">
        <v>3924</v>
      </c>
      <c r="D2687" s="3">
        <v>236.65</v>
      </c>
      <c r="E2687" s="3">
        <v>76</v>
      </c>
      <c r="F2687" s="3">
        <v>65.739999999999995</v>
      </c>
      <c r="G2687" s="3">
        <f t="shared" si="41"/>
        <v>1.1560693641618498</v>
      </c>
      <c r="H2687" s="3">
        <v>43.43</v>
      </c>
      <c r="I2687" s="3">
        <v>0.88</v>
      </c>
      <c r="J2687" s="3">
        <v>0.86</v>
      </c>
      <c r="K2687" s="3">
        <v>87.21</v>
      </c>
      <c r="L2687" s="3">
        <v>66.58</v>
      </c>
      <c r="M2687" s="42">
        <v>7544.72</v>
      </c>
      <c r="N2687" s="45">
        <v>4199.59</v>
      </c>
      <c r="O2687" s="3">
        <v>51.430296296296298</v>
      </c>
      <c r="P2687" s="10">
        <v>46.57</v>
      </c>
    </row>
    <row r="2688" spans="1:16" x14ac:dyDescent="0.35">
      <c r="A2688" s="28" t="s">
        <v>119</v>
      </c>
      <c r="B2688">
        <v>447</v>
      </c>
      <c r="C2688">
        <v>10685</v>
      </c>
      <c r="D2688" s="3">
        <v>464.21</v>
      </c>
      <c r="E2688" s="3">
        <v>146.66999999999999</v>
      </c>
      <c r="F2688" s="3">
        <v>92.76</v>
      </c>
      <c r="G2688" s="3">
        <f t="shared" si="41"/>
        <v>1.5811772315653296</v>
      </c>
      <c r="H2688" s="3">
        <v>101.41</v>
      </c>
      <c r="I2688" s="3">
        <v>0.62</v>
      </c>
      <c r="J2688" s="3">
        <v>0.63</v>
      </c>
      <c r="K2688" s="3">
        <v>157.19999999999999</v>
      </c>
      <c r="L2688" s="3">
        <v>103.61</v>
      </c>
      <c r="M2688" s="42">
        <v>7431.33</v>
      </c>
      <c r="N2688" s="45">
        <v>4354.2</v>
      </c>
      <c r="O2688" s="3">
        <v>51.325305555555559</v>
      </c>
      <c r="P2688" s="10">
        <v>168.59</v>
      </c>
    </row>
    <row r="2689" spans="1:16" x14ac:dyDescent="0.35">
      <c r="A2689" s="28" t="s">
        <v>119</v>
      </c>
      <c r="B2689">
        <v>448</v>
      </c>
      <c r="C2689">
        <v>51426</v>
      </c>
      <c r="D2689" s="3">
        <v>887</v>
      </c>
      <c r="E2689" s="3">
        <v>287.43</v>
      </c>
      <c r="F2689" s="3">
        <v>227.8</v>
      </c>
      <c r="G2689" s="3">
        <f t="shared" si="41"/>
        <v>1.2617647058823529</v>
      </c>
      <c r="H2689" s="3">
        <v>50.98</v>
      </c>
      <c r="I2689" s="3">
        <v>0.82</v>
      </c>
      <c r="J2689" s="3">
        <v>0.79</v>
      </c>
      <c r="K2689" s="3">
        <v>301.62</v>
      </c>
      <c r="L2689" s="3">
        <v>238.07</v>
      </c>
      <c r="M2689" s="42">
        <v>7158.93</v>
      </c>
      <c r="N2689" s="45">
        <v>4409.59</v>
      </c>
      <c r="O2689" s="3">
        <v>51.073083333333336</v>
      </c>
      <c r="P2689" s="10">
        <v>39.020000000000003</v>
      </c>
    </row>
    <row r="2690" spans="1:16" x14ac:dyDescent="0.35">
      <c r="A2690" s="28" t="s">
        <v>119</v>
      </c>
      <c r="B2690">
        <v>449</v>
      </c>
      <c r="C2690">
        <v>13124</v>
      </c>
      <c r="D2690" s="3">
        <v>500.76</v>
      </c>
      <c r="E2690" s="3">
        <v>194.33</v>
      </c>
      <c r="F2690" s="3">
        <v>85.99</v>
      </c>
      <c r="G2690" s="3">
        <f t="shared" si="41"/>
        <v>2.2599139434818003</v>
      </c>
      <c r="H2690" s="3">
        <v>27.47</v>
      </c>
      <c r="I2690" s="3">
        <v>0.66</v>
      </c>
      <c r="J2690" s="3">
        <v>0.44</v>
      </c>
      <c r="K2690" s="3">
        <v>204.83</v>
      </c>
      <c r="L2690" s="3">
        <v>94.21</v>
      </c>
      <c r="M2690" s="42">
        <v>6872.73</v>
      </c>
      <c r="N2690" s="45">
        <v>4446.7700000000004</v>
      </c>
      <c r="O2690" s="3">
        <v>50.808083333333329</v>
      </c>
      <c r="P2690" s="10">
        <v>62.53</v>
      </c>
    </row>
    <row r="2691" spans="1:16" x14ac:dyDescent="0.35">
      <c r="A2691" s="28" t="s">
        <v>119</v>
      </c>
      <c r="B2691">
        <v>450</v>
      </c>
      <c r="C2691">
        <v>2464</v>
      </c>
      <c r="D2691" s="3">
        <v>183.26</v>
      </c>
      <c r="E2691" s="3">
        <v>66.73</v>
      </c>
      <c r="F2691" s="3">
        <v>47.02</v>
      </c>
      <c r="G2691" s="3">
        <f t="shared" si="41"/>
        <v>1.4191833262441513</v>
      </c>
      <c r="H2691" s="3">
        <v>47.05</v>
      </c>
      <c r="I2691" s="3">
        <v>0.92</v>
      </c>
      <c r="J2691" s="3">
        <v>0.7</v>
      </c>
      <c r="K2691" s="3">
        <v>67.94</v>
      </c>
      <c r="L2691" s="3">
        <v>49.22</v>
      </c>
      <c r="M2691" s="42">
        <v>6944.38</v>
      </c>
      <c r="N2691" s="45">
        <v>4319.6099999999997</v>
      </c>
      <c r="O2691" s="3">
        <v>50.874425925925927</v>
      </c>
      <c r="P2691" s="10">
        <v>42.95</v>
      </c>
    </row>
    <row r="2692" spans="1:16" x14ac:dyDescent="0.35">
      <c r="A2692" s="28" t="s">
        <v>119</v>
      </c>
      <c r="B2692">
        <v>451</v>
      </c>
      <c r="C2692">
        <v>3774</v>
      </c>
      <c r="D2692" s="3">
        <v>235.19</v>
      </c>
      <c r="E2692" s="3">
        <v>83.49</v>
      </c>
      <c r="F2692" s="3">
        <v>57.55</v>
      </c>
      <c r="G2692" s="3">
        <f t="shared" si="41"/>
        <v>1.4507384882710685</v>
      </c>
      <c r="H2692" s="3">
        <v>160.9</v>
      </c>
      <c r="I2692" s="3">
        <v>0.86</v>
      </c>
      <c r="J2692" s="3">
        <v>0.69</v>
      </c>
      <c r="K2692" s="3">
        <v>82.04</v>
      </c>
      <c r="L2692" s="3">
        <v>60.88</v>
      </c>
      <c r="M2692" s="42">
        <v>7050.95</v>
      </c>
      <c r="N2692" s="45">
        <v>4170.0600000000004</v>
      </c>
      <c r="O2692" s="3">
        <v>50.973101851851851</v>
      </c>
      <c r="P2692" s="10">
        <v>109.1</v>
      </c>
    </row>
    <row r="2693" spans="1:16" x14ac:dyDescent="0.35">
      <c r="A2693" s="28" t="s">
        <v>119</v>
      </c>
      <c r="B2693">
        <v>452</v>
      </c>
      <c r="C2693">
        <v>6127</v>
      </c>
      <c r="D2693" s="3">
        <v>319.62</v>
      </c>
      <c r="E2693" s="3">
        <v>102</v>
      </c>
      <c r="F2693" s="3">
        <v>76.48</v>
      </c>
      <c r="G2693" s="3">
        <f t="shared" si="41"/>
        <v>1.3336820083682008</v>
      </c>
      <c r="H2693" s="3">
        <v>45.79</v>
      </c>
      <c r="I2693" s="3">
        <v>0.75</v>
      </c>
      <c r="J2693" s="3">
        <v>0.75</v>
      </c>
      <c r="K2693" s="3">
        <v>111.52</v>
      </c>
      <c r="L2693" s="3">
        <v>83.83</v>
      </c>
      <c r="M2693" s="42">
        <v>6776.45</v>
      </c>
      <c r="N2693" s="45">
        <v>4165.6499999999996</v>
      </c>
      <c r="O2693" s="3">
        <v>50.718935185185181</v>
      </c>
      <c r="P2693" s="10">
        <v>44.21</v>
      </c>
    </row>
    <row r="2694" spans="1:16" x14ac:dyDescent="0.35">
      <c r="A2694" s="28" t="s">
        <v>119</v>
      </c>
      <c r="B2694">
        <v>453</v>
      </c>
      <c r="C2694">
        <v>14611</v>
      </c>
      <c r="D2694" s="3">
        <v>514.98</v>
      </c>
      <c r="E2694" s="3">
        <v>147.22</v>
      </c>
      <c r="F2694" s="3">
        <v>126.37</v>
      </c>
      <c r="G2694" s="3">
        <f t="shared" ref="G2694:G2757" si="42">E2694/F2694</f>
        <v>1.1649916910659175</v>
      </c>
      <c r="H2694" s="3">
        <v>89.58</v>
      </c>
      <c r="I2694" s="3">
        <v>0.69</v>
      </c>
      <c r="J2694" s="3">
        <v>0.86</v>
      </c>
      <c r="K2694" s="3">
        <v>170.29</v>
      </c>
      <c r="L2694" s="3">
        <v>139.86000000000001</v>
      </c>
      <c r="M2694" s="42">
        <v>6978.21</v>
      </c>
      <c r="N2694" s="45">
        <v>4031.11</v>
      </c>
      <c r="O2694" s="3">
        <v>50.905749999999998</v>
      </c>
      <c r="P2694" s="10">
        <v>0.42000000000000171</v>
      </c>
    </row>
    <row r="2695" spans="1:16" x14ac:dyDescent="0.35">
      <c r="A2695" s="28" t="s">
        <v>119</v>
      </c>
      <c r="B2695">
        <v>454</v>
      </c>
      <c r="C2695">
        <v>2362</v>
      </c>
      <c r="D2695" s="3">
        <v>177.58</v>
      </c>
      <c r="E2695" s="3">
        <v>62.8</v>
      </c>
      <c r="F2695" s="3">
        <v>47.89</v>
      </c>
      <c r="G2695" s="3">
        <f t="shared" si="42"/>
        <v>1.3113384840258926</v>
      </c>
      <c r="H2695" s="3">
        <v>39.94</v>
      </c>
      <c r="I2695" s="3">
        <v>0.94</v>
      </c>
      <c r="J2695" s="3">
        <v>0.76</v>
      </c>
      <c r="K2695" s="3">
        <v>64.08</v>
      </c>
      <c r="L2695" s="3">
        <v>48.18</v>
      </c>
      <c r="M2695" s="42">
        <v>7069.03</v>
      </c>
      <c r="N2695" s="45">
        <v>4092.56</v>
      </c>
      <c r="O2695" s="3">
        <v>50.989842592592595</v>
      </c>
      <c r="P2695" s="10">
        <v>50.06</v>
      </c>
    </row>
    <row r="2696" spans="1:16" x14ac:dyDescent="0.35">
      <c r="A2696" s="28" t="s">
        <v>119</v>
      </c>
      <c r="B2696">
        <v>455</v>
      </c>
      <c r="C2696">
        <v>1629</v>
      </c>
      <c r="D2696" s="3">
        <v>146.72999999999999</v>
      </c>
      <c r="E2696" s="3">
        <v>52.41</v>
      </c>
      <c r="F2696" s="3">
        <v>39.58</v>
      </c>
      <c r="G2696" s="3">
        <f t="shared" si="42"/>
        <v>1.3241536129358262</v>
      </c>
      <c r="H2696" s="3">
        <v>49.35</v>
      </c>
      <c r="I2696" s="3">
        <v>0.95</v>
      </c>
      <c r="J2696" s="3">
        <v>0.76</v>
      </c>
      <c r="K2696" s="3">
        <v>53.82</v>
      </c>
      <c r="L2696" s="3">
        <v>38.89</v>
      </c>
      <c r="M2696" s="42">
        <v>7320.97</v>
      </c>
      <c r="N2696" s="45">
        <v>3955.44</v>
      </c>
      <c r="O2696" s="3">
        <v>51.223120370370374</v>
      </c>
      <c r="P2696" s="10">
        <v>40.65</v>
      </c>
    </row>
    <row r="2697" spans="1:16" x14ac:dyDescent="0.35">
      <c r="A2697" s="28" t="s">
        <v>119</v>
      </c>
      <c r="B2697">
        <v>456</v>
      </c>
      <c r="C2697">
        <v>7420</v>
      </c>
      <c r="D2697" s="3">
        <v>340.53</v>
      </c>
      <c r="E2697" s="3">
        <v>110.2</v>
      </c>
      <c r="F2697" s="3">
        <v>85.73</v>
      </c>
      <c r="G2697" s="3">
        <f t="shared" si="42"/>
        <v>1.2854310043158754</v>
      </c>
      <c r="H2697" s="3">
        <v>133.43</v>
      </c>
      <c r="I2697" s="3">
        <v>0.8</v>
      </c>
      <c r="J2697" s="3">
        <v>0.78</v>
      </c>
      <c r="K2697" s="3">
        <v>118.53</v>
      </c>
      <c r="L2697" s="3">
        <v>94.35</v>
      </c>
      <c r="M2697" s="42">
        <v>7208.68</v>
      </c>
      <c r="N2697" s="45">
        <v>3768.33</v>
      </c>
      <c r="O2697" s="3">
        <v>51.119148148148149</v>
      </c>
      <c r="P2697" s="10">
        <v>136.57</v>
      </c>
    </row>
    <row r="2698" spans="1:16" x14ac:dyDescent="0.35">
      <c r="A2698" s="28" t="s">
        <v>119</v>
      </c>
      <c r="B2698">
        <v>457</v>
      </c>
      <c r="C2698">
        <v>11153</v>
      </c>
      <c r="D2698" s="3">
        <v>420.74</v>
      </c>
      <c r="E2698" s="3">
        <v>143.36000000000001</v>
      </c>
      <c r="F2698" s="3">
        <v>99.05</v>
      </c>
      <c r="G2698" s="3">
        <f t="shared" si="42"/>
        <v>1.4473498233215549</v>
      </c>
      <c r="H2698" s="3">
        <v>40.97</v>
      </c>
      <c r="I2698" s="3">
        <v>0.79</v>
      </c>
      <c r="J2698" s="3">
        <v>0.69</v>
      </c>
      <c r="K2698" s="3">
        <v>140.94</v>
      </c>
      <c r="L2698" s="3">
        <v>98.51</v>
      </c>
      <c r="M2698" s="42">
        <v>7009.33</v>
      </c>
      <c r="N2698" s="45">
        <v>3800.59</v>
      </c>
      <c r="O2698" s="3">
        <v>50.934564814814813</v>
      </c>
      <c r="P2698" s="10">
        <v>49.03</v>
      </c>
    </row>
    <row r="2699" spans="1:16" x14ac:dyDescent="0.35">
      <c r="A2699" s="28" t="s">
        <v>119</v>
      </c>
      <c r="B2699">
        <v>458</v>
      </c>
      <c r="C2699">
        <v>3709</v>
      </c>
      <c r="D2699" s="3">
        <v>221.25</v>
      </c>
      <c r="E2699" s="3">
        <v>72.760000000000005</v>
      </c>
      <c r="F2699" s="3">
        <v>64.900000000000006</v>
      </c>
      <c r="G2699" s="3">
        <f t="shared" si="42"/>
        <v>1.1211093990755008</v>
      </c>
      <c r="H2699" s="3">
        <v>110.1</v>
      </c>
      <c r="I2699" s="3">
        <v>0.95</v>
      </c>
      <c r="J2699" s="3">
        <v>0.89</v>
      </c>
      <c r="K2699" s="3">
        <v>77.900000000000006</v>
      </c>
      <c r="L2699" s="3">
        <v>64</v>
      </c>
      <c r="M2699" s="42">
        <v>6886.58</v>
      </c>
      <c r="N2699" s="45">
        <v>3815.94</v>
      </c>
      <c r="O2699" s="3">
        <v>50.820907407407411</v>
      </c>
      <c r="P2699" s="10">
        <v>159.9</v>
      </c>
    </row>
    <row r="2700" spans="1:16" x14ac:dyDescent="0.35">
      <c r="A2700" s="28" t="s">
        <v>119</v>
      </c>
      <c r="B2700">
        <v>459</v>
      </c>
      <c r="C2700">
        <v>1945</v>
      </c>
      <c r="D2700" s="3">
        <v>161.13</v>
      </c>
      <c r="E2700" s="3">
        <v>59.09</v>
      </c>
      <c r="F2700" s="3">
        <v>41.91</v>
      </c>
      <c r="G2700" s="3">
        <f t="shared" si="42"/>
        <v>1.4099260319732763</v>
      </c>
      <c r="H2700" s="3">
        <v>95.84</v>
      </c>
      <c r="I2700" s="3">
        <v>0.94</v>
      </c>
      <c r="J2700" s="3">
        <v>0.71</v>
      </c>
      <c r="K2700" s="3">
        <v>61</v>
      </c>
      <c r="L2700" s="3">
        <v>43</v>
      </c>
      <c r="M2700" s="42">
        <v>7014.42</v>
      </c>
      <c r="N2700" s="45">
        <v>3695.02</v>
      </c>
      <c r="O2700" s="3">
        <v>50.939277777777775</v>
      </c>
      <c r="P2700" s="10">
        <v>174.16</v>
      </c>
    </row>
    <row r="2701" spans="1:16" x14ac:dyDescent="0.35">
      <c r="A2701" s="28" t="s">
        <v>119</v>
      </c>
      <c r="B2701">
        <v>460</v>
      </c>
      <c r="C2701">
        <v>20070</v>
      </c>
      <c r="D2701" s="3">
        <v>567.94000000000005</v>
      </c>
      <c r="E2701" s="3">
        <v>179.44</v>
      </c>
      <c r="F2701" s="3">
        <v>142.41</v>
      </c>
      <c r="G2701" s="3">
        <f t="shared" si="42"/>
        <v>1.2600238747278982</v>
      </c>
      <c r="H2701" s="3">
        <v>97.2</v>
      </c>
      <c r="I2701" s="3">
        <v>0.78</v>
      </c>
      <c r="J2701" s="3">
        <v>0.79</v>
      </c>
      <c r="K2701" s="3">
        <v>194.76</v>
      </c>
      <c r="L2701" s="3">
        <v>149.18</v>
      </c>
      <c r="M2701" s="42">
        <v>6816.61</v>
      </c>
      <c r="N2701" s="45">
        <v>3645.71</v>
      </c>
      <c r="O2701" s="3">
        <v>50.756120370370368</v>
      </c>
      <c r="P2701" s="10">
        <v>172.8</v>
      </c>
    </row>
    <row r="2702" spans="1:16" x14ac:dyDescent="0.35">
      <c r="A2702" s="28" t="s">
        <v>119</v>
      </c>
      <c r="B2702">
        <v>461</v>
      </c>
      <c r="C2702">
        <v>22643</v>
      </c>
      <c r="D2702" s="3">
        <v>823.66</v>
      </c>
      <c r="E2702" s="3">
        <v>342.89</v>
      </c>
      <c r="F2702" s="3">
        <v>84.08</v>
      </c>
      <c r="G2702" s="3">
        <f t="shared" si="42"/>
        <v>4.0781398667935296</v>
      </c>
      <c r="H2702" s="3">
        <v>72.180000000000007</v>
      </c>
      <c r="I2702" s="3">
        <v>0.42</v>
      </c>
      <c r="J2702" s="3">
        <v>0.25</v>
      </c>
      <c r="K2702" s="3">
        <v>342.71</v>
      </c>
      <c r="L2702" s="3">
        <v>107.48</v>
      </c>
      <c r="M2702" s="42">
        <v>6833.09</v>
      </c>
      <c r="N2702" s="45">
        <v>3376.93</v>
      </c>
      <c r="O2702" s="3">
        <v>50.771379629629628</v>
      </c>
      <c r="P2702" s="10">
        <v>17.819999999999993</v>
      </c>
    </row>
    <row r="2703" spans="1:16" x14ac:dyDescent="0.35">
      <c r="A2703" s="28" t="s">
        <v>119</v>
      </c>
      <c r="B2703">
        <v>462</v>
      </c>
      <c r="C2703">
        <v>3963</v>
      </c>
      <c r="D2703" s="3">
        <v>261.31</v>
      </c>
      <c r="E2703" s="3">
        <v>99.66</v>
      </c>
      <c r="F2703" s="3">
        <v>50.63</v>
      </c>
      <c r="G2703" s="3">
        <f t="shared" si="42"/>
        <v>1.9683981828955164</v>
      </c>
      <c r="H2703" s="3">
        <v>81.069999999999993</v>
      </c>
      <c r="I2703" s="3">
        <v>0.73</v>
      </c>
      <c r="J2703" s="3">
        <v>0.51</v>
      </c>
      <c r="K2703" s="3">
        <v>103.94</v>
      </c>
      <c r="L2703" s="3">
        <v>56.9</v>
      </c>
      <c r="M2703" s="42">
        <v>6887.24</v>
      </c>
      <c r="N2703" s="45">
        <v>3506.58</v>
      </c>
      <c r="O2703" s="3">
        <v>50.821518518518516</v>
      </c>
      <c r="P2703" s="10">
        <v>8.9300000000000068</v>
      </c>
    </row>
    <row r="2704" spans="1:16" x14ac:dyDescent="0.35">
      <c r="A2704" s="28" t="s">
        <v>119</v>
      </c>
      <c r="B2704">
        <v>463</v>
      </c>
      <c r="C2704">
        <v>6666</v>
      </c>
      <c r="D2704" s="3">
        <v>342.19</v>
      </c>
      <c r="E2704" s="3">
        <v>126.11</v>
      </c>
      <c r="F2704" s="3">
        <v>67.3</v>
      </c>
      <c r="G2704" s="3">
        <f t="shared" si="42"/>
        <v>1.8738484398216939</v>
      </c>
      <c r="H2704" s="3">
        <v>168</v>
      </c>
      <c r="I2704" s="3">
        <v>0.72</v>
      </c>
      <c r="J2704" s="3">
        <v>0.53</v>
      </c>
      <c r="K2704" s="3">
        <v>123.33</v>
      </c>
      <c r="L2704" s="3">
        <v>78</v>
      </c>
      <c r="M2704" s="42">
        <v>7094.52</v>
      </c>
      <c r="N2704" s="45">
        <v>3448.83</v>
      </c>
      <c r="O2704" s="3">
        <v>51.013444444444445</v>
      </c>
      <c r="P2704" s="10">
        <v>102</v>
      </c>
    </row>
    <row r="2705" spans="1:16" x14ac:dyDescent="0.35">
      <c r="A2705" s="28" t="s">
        <v>119</v>
      </c>
      <c r="B2705">
        <v>464</v>
      </c>
      <c r="C2705">
        <v>15115</v>
      </c>
      <c r="D2705" s="3">
        <v>551.57000000000005</v>
      </c>
      <c r="E2705" s="3">
        <v>217.94</v>
      </c>
      <c r="F2705" s="3">
        <v>88.3</v>
      </c>
      <c r="G2705" s="3">
        <f t="shared" si="42"/>
        <v>2.4681766704416761</v>
      </c>
      <c r="H2705" s="3">
        <v>88.43</v>
      </c>
      <c r="I2705" s="3">
        <v>0.62</v>
      </c>
      <c r="J2705" s="3">
        <v>0.41</v>
      </c>
      <c r="K2705" s="3">
        <v>222.23</v>
      </c>
      <c r="L2705" s="3">
        <v>102.17</v>
      </c>
      <c r="M2705" s="42">
        <v>7334.85</v>
      </c>
      <c r="N2705" s="45">
        <v>3357.72</v>
      </c>
      <c r="O2705" s="3">
        <v>51.235972222222223</v>
      </c>
      <c r="P2705" s="10">
        <v>1.5699999999999932</v>
      </c>
    </row>
    <row r="2706" spans="1:16" x14ac:dyDescent="0.35">
      <c r="A2706" s="28" t="s">
        <v>119</v>
      </c>
      <c r="B2706">
        <v>465</v>
      </c>
      <c r="C2706">
        <v>6240</v>
      </c>
      <c r="D2706" s="3">
        <v>395.68</v>
      </c>
      <c r="E2706" s="3">
        <v>123.01</v>
      </c>
      <c r="F2706" s="3">
        <v>64.59</v>
      </c>
      <c r="G2706" s="3">
        <f t="shared" si="42"/>
        <v>1.9044743768385199</v>
      </c>
      <c r="H2706" s="3">
        <v>61.26</v>
      </c>
      <c r="I2706" s="3">
        <v>0.5</v>
      </c>
      <c r="J2706" s="3">
        <v>0.53</v>
      </c>
      <c r="K2706" s="3">
        <v>142.34</v>
      </c>
      <c r="L2706" s="3">
        <v>80.7</v>
      </c>
      <c r="M2706" s="42">
        <v>7171.54</v>
      </c>
      <c r="N2706" s="45">
        <v>3266.79</v>
      </c>
      <c r="O2706" s="3">
        <v>51.084759259259258</v>
      </c>
      <c r="P2706" s="10">
        <v>28.740000000000002</v>
      </c>
    </row>
    <row r="2707" spans="1:16" x14ac:dyDescent="0.35">
      <c r="A2707" s="28" t="s">
        <v>119</v>
      </c>
      <c r="B2707">
        <v>466</v>
      </c>
      <c r="C2707">
        <v>6274</v>
      </c>
      <c r="D2707" s="3">
        <v>317.38</v>
      </c>
      <c r="E2707" s="3">
        <v>121.52</v>
      </c>
      <c r="F2707" s="3">
        <v>65.739999999999995</v>
      </c>
      <c r="G2707" s="3">
        <f t="shared" si="42"/>
        <v>1.8484940675387893</v>
      </c>
      <c r="H2707" s="3">
        <v>92.6</v>
      </c>
      <c r="I2707" s="3">
        <v>0.78</v>
      </c>
      <c r="J2707" s="3">
        <v>0.54</v>
      </c>
      <c r="K2707" s="3">
        <v>129.47</v>
      </c>
      <c r="L2707" s="3">
        <v>69</v>
      </c>
      <c r="M2707" s="42">
        <v>7304.77</v>
      </c>
      <c r="N2707" s="45">
        <v>3124.78</v>
      </c>
      <c r="O2707" s="3">
        <v>51.208120370370374</v>
      </c>
      <c r="P2707" s="10">
        <v>177.4</v>
      </c>
    </row>
    <row r="2708" spans="1:16" x14ac:dyDescent="0.35">
      <c r="A2708" s="28" t="s">
        <v>119</v>
      </c>
      <c r="B2708">
        <v>467</v>
      </c>
      <c r="C2708">
        <v>1674</v>
      </c>
      <c r="D2708" s="3">
        <v>157.55000000000001</v>
      </c>
      <c r="E2708" s="3">
        <v>62.34</v>
      </c>
      <c r="F2708" s="3">
        <v>34.19</v>
      </c>
      <c r="G2708" s="3">
        <f t="shared" si="42"/>
        <v>1.8233401579409185</v>
      </c>
      <c r="H2708" s="3">
        <v>16.149999999999999</v>
      </c>
      <c r="I2708" s="3">
        <v>0.85</v>
      </c>
      <c r="J2708" s="3">
        <v>0.55000000000000004</v>
      </c>
      <c r="K2708" s="3">
        <v>64.03</v>
      </c>
      <c r="L2708" s="3">
        <v>33.840000000000003</v>
      </c>
      <c r="M2708" s="42">
        <v>7325.16</v>
      </c>
      <c r="N2708" s="45">
        <v>3029.92</v>
      </c>
      <c r="O2708" s="3">
        <v>51.227000000000004</v>
      </c>
      <c r="P2708" s="10">
        <v>73.849999999999994</v>
      </c>
    </row>
    <row r="2709" spans="1:16" x14ac:dyDescent="0.35">
      <c r="A2709" s="28" t="s">
        <v>119</v>
      </c>
      <c r="B2709">
        <v>468</v>
      </c>
      <c r="C2709">
        <v>2384</v>
      </c>
      <c r="D2709" s="3">
        <v>185.86</v>
      </c>
      <c r="E2709" s="3">
        <v>69.41</v>
      </c>
      <c r="F2709" s="3">
        <v>43.73</v>
      </c>
      <c r="G2709" s="3">
        <f t="shared" si="42"/>
        <v>1.5872398810884976</v>
      </c>
      <c r="H2709" s="3">
        <v>161.69</v>
      </c>
      <c r="I2709" s="3">
        <v>0.87</v>
      </c>
      <c r="J2709" s="3">
        <v>0.63</v>
      </c>
      <c r="K2709" s="3">
        <v>68.66</v>
      </c>
      <c r="L2709" s="3">
        <v>45.02</v>
      </c>
      <c r="M2709" s="42">
        <v>7240.91</v>
      </c>
      <c r="N2709" s="45">
        <v>2857.56</v>
      </c>
      <c r="O2709" s="3">
        <v>51.148990740740743</v>
      </c>
      <c r="P2709" s="10">
        <v>108.31</v>
      </c>
    </row>
    <row r="2710" spans="1:16" x14ac:dyDescent="0.35">
      <c r="A2710" s="28" t="s">
        <v>119</v>
      </c>
      <c r="B2710">
        <v>469</v>
      </c>
      <c r="C2710">
        <v>146066</v>
      </c>
      <c r="D2710" s="3">
        <v>1607.36</v>
      </c>
      <c r="E2710" s="3">
        <v>500.34</v>
      </c>
      <c r="F2710" s="3">
        <v>371.7</v>
      </c>
      <c r="G2710" s="3">
        <f t="shared" si="42"/>
        <v>1.3460855528652138</v>
      </c>
      <c r="H2710" s="3">
        <v>21.67</v>
      </c>
      <c r="I2710" s="3">
        <v>0.71</v>
      </c>
      <c r="J2710" s="3">
        <v>0.74</v>
      </c>
      <c r="K2710" s="3">
        <v>541.80999999999995</v>
      </c>
      <c r="L2710" s="3">
        <v>386.18</v>
      </c>
      <c r="M2710" s="42">
        <v>6957.55</v>
      </c>
      <c r="N2710" s="45">
        <v>2984.04</v>
      </c>
      <c r="O2710" s="3">
        <v>50.886620370370373</v>
      </c>
      <c r="P2710" s="10">
        <v>68.33</v>
      </c>
    </row>
    <row r="2711" spans="1:16" x14ac:dyDescent="0.35">
      <c r="A2711" s="28" t="s">
        <v>119</v>
      </c>
      <c r="B2711">
        <v>470</v>
      </c>
      <c r="C2711">
        <v>18270</v>
      </c>
      <c r="D2711" s="3">
        <v>577.44000000000005</v>
      </c>
      <c r="E2711" s="3">
        <v>238.63</v>
      </c>
      <c r="F2711" s="3">
        <v>97.48</v>
      </c>
      <c r="G2711" s="3">
        <f t="shared" si="42"/>
        <v>2.44798933114485</v>
      </c>
      <c r="H2711" s="3">
        <v>59.22</v>
      </c>
      <c r="I2711" s="3">
        <v>0.69</v>
      </c>
      <c r="J2711" s="3">
        <v>0.41</v>
      </c>
      <c r="K2711" s="3">
        <v>235.87</v>
      </c>
      <c r="L2711" s="3">
        <v>108.07</v>
      </c>
      <c r="M2711" s="42">
        <v>6450.26</v>
      </c>
      <c r="N2711" s="45">
        <v>3027.76</v>
      </c>
      <c r="O2711" s="3">
        <v>50.416907407407408</v>
      </c>
      <c r="P2711" s="10">
        <v>30.78</v>
      </c>
    </row>
    <row r="2712" spans="1:16" x14ac:dyDescent="0.35">
      <c r="A2712" s="28" t="s">
        <v>119</v>
      </c>
      <c r="B2712">
        <v>471</v>
      </c>
      <c r="C2712">
        <v>1567</v>
      </c>
      <c r="D2712" s="3">
        <v>138.38999999999999</v>
      </c>
      <c r="E2712" s="3">
        <v>46.6</v>
      </c>
      <c r="F2712" s="3">
        <v>42.81</v>
      </c>
      <c r="G2712" s="3">
        <f t="shared" si="42"/>
        <v>1.0885307171221676</v>
      </c>
      <c r="H2712" s="3">
        <v>121.48</v>
      </c>
      <c r="I2712" s="3">
        <v>1</v>
      </c>
      <c r="J2712" s="3">
        <v>0.92</v>
      </c>
      <c r="K2712" s="3">
        <v>47.27</v>
      </c>
      <c r="L2712" s="3">
        <v>42.99</v>
      </c>
      <c r="M2712" s="42">
        <v>6618.07</v>
      </c>
      <c r="N2712" s="45">
        <v>3025.69</v>
      </c>
      <c r="O2712" s="3">
        <v>50.572287037037036</v>
      </c>
      <c r="P2712" s="10">
        <v>148.51999999999998</v>
      </c>
    </row>
    <row r="2713" spans="1:16" x14ac:dyDescent="0.35">
      <c r="A2713" s="28" t="s">
        <v>119</v>
      </c>
      <c r="B2713">
        <v>472</v>
      </c>
      <c r="C2713">
        <v>17735</v>
      </c>
      <c r="D2713" s="3">
        <v>545.29999999999995</v>
      </c>
      <c r="E2713" s="3">
        <v>197.56</v>
      </c>
      <c r="F2713" s="3">
        <v>114.3</v>
      </c>
      <c r="G2713" s="3">
        <f t="shared" si="42"/>
        <v>1.7284339457567806</v>
      </c>
      <c r="H2713" s="3">
        <v>161.16999999999999</v>
      </c>
      <c r="I2713" s="3">
        <v>0.75</v>
      </c>
      <c r="J2713" s="3">
        <v>0.57999999999999996</v>
      </c>
      <c r="K2713" s="3">
        <v>201.82</v>
      </c>
      <c r="L2713" s="3">
        <v>128.65</v>
      </c>
      <c r="M2713" s="42">
        <v>6246.43</v>
      </c>
      <c r="N2713" s="45">
        <v>3035.77</v>
      </c>
      <c r="O2713" s="3">
        <v>50.228175925925925</v>
      </c>
      <c r="P2713" s="10">
        <v>108.83000000000001</v>
      </c>
    </row>
    <row r="2714" spans="1:16" x14ac:dyDescent="0.35">
      <c r="A2714" s="28" t="s">
        <v>119</v>
      </c>
      <c r="B2714">
        <v>473</v>
      </c>
      <c r="C2714">
        <v>10617</v>
      </c>
      <c r="D2714" s="3">
        <v>392.17</v>
      </c>
      <c r="E2714" s="3">
        <v>128.19</v>
      </c>
      <c r="F2714" s="3">
        <v>105.46</v>
      </c>
      <c r="G2714" s="3">
        <f t="shared" si="42"/>
        <v>1.2155319552436943</v>
      </c>
      <c r="H2714" s="3">
        <v>10.75</v>
      </c>
      <c r="I2714" s="3">
        <v>0.87</v>
      </c>
      <c r="J2714" s="3">
        <v>0.82</v>
      </c>
      <c r="K2714" s="3">
        <v>139.19999999999999</v>
      </c>
      <c r="L2714" s="3">
        <v>110.37</v>
      </c>
      <c r="M2714" s="42">
        <v>6040.98</v>
      </c>
      <c r="N2714" s="45">
        <v>2828.1</v>
      </c>
      <c r="O2714" s="3">
        <v>50.037944444444442</v>
      </c>
      <c r="P2714" s="10">
        <v>79.25</v>
      </c>
    </row>
    <row r="2715" spans="1:16" x14ac:dyDescent="0.35">
      <c r="A2715" s="28" t="s">
        <v>119</v>
      </c>
      <c r="B2715">
        <v>474</v>
      </c>
      <c r="C2715">
        <v>3081</v>
      </c>
      <c r="D2715" s="3">
        <v>197.73</v>
      </c>
      <c r="E2715" s="3">
        <v>68.349999999999994</v>
      </c>
      <c r="F2715" s="3">
        <v>57.4</v>
      </c>
      <c r="G2715" s="3">
        <f t="shared" si="42"/>
        <v>1.1907665505226479</v>
      </c>
      <c r="H2715" s="3">
        <v>153.87</v>
      </c>
      <c r="I2715" s="3">
        <v>0.99</v>
      </c>
      <c r="J2715" s="3">
        <v>0.84</v>
      </c>
      <c r="K2715" s="3">
        <v>68.88</v>
      </c>
      <c r="L2715" s="3">
        <v>57.73</v>
      </c>
      <c r="M2715" s="42">
        <v>5966.02</v>
      </c>
      <c r="N2715" s="45">
        <v>2944.83</v>
      </c>
      <c r="O2715" s="3">
        <v>49.968537037037038</v>
      </c>
      <c r="P2715" s="10">
        <v>116.13</v>
      </c>
    </row>
    <row r="2716" spans="1:16" x14ac:dyDescent="0.35">
      <c r="A2716" s="28" t="s">
        <v>119</v>
      </c>
      <c r="B2716">
        <v>475</v>
      </c>
      <c r="C2716">
        <v>10689</v>
      </c>
      <c r="D2716" s="3">
        <v>470.3</v>
      </c>
      <c r="E2716" s="3">
        <v>158.49</v>
      </c>
      <c r="F2716" s="3">
        <v>85.87</v>
      </c>
      <c r="G2716" s="3">
        <f t="shared" si="42"/>
        <v>1.8456969838127402</v>
      </c>
      <c r="H2716" s="3">
        <v>106.19</v>
      </c>
      <c r="I2716" s="3">
        <v>0.61</v>
      </c>
      <c r="J2716" s="3">
        <v>0.54</v>
      </c>
      <c r="K2716" s="3">
        <v>171.75</v>
      </c>
      <c r="L2716" s="3">
        <v>104.5</v>
      </c>
      <c r="M2716" s="42">
        <v>6387.72</v>
      </c>
      <c r="N2716" s="45">
        <v>3194.89</v>
      </c>
      <c r="O2716" s="3">
        <v>50.359000000000002</v>
      </c>
      <c r="P2716" s="10">
        <v>163.81</v>
      </c>
    </row>
    <row r="2717" spans="1:16" x14ac:dyDescent="0.35">
      <c r="A2717" s="28" t="s">
        <v>119</v>
      </c>
      <c r="B2717">
        <v>476</v>
      </c>
      <c r="C2717">
        <v>6613</v>
      </c>
      <c r="D2717" s="3">
        <v>313.99</v>
      </c>
      <c r="E2717" s="3">
        <v>107.16</v>
      </c>
      <c r="F2717" s="3">
        <v>78.569999999999993</v>
      </c>
      <c r="G2717" s="3">
        <f t="shared" si="42"/>
        <v>1.3638793432607865</v>
      </c>
      <c r="H2717" s="3">
        <v>21.45</v>
      </c>
      <c r="I2717" s="3">
        <v>0.84</v>
      </c>
      <c r="J2717" s="3">
        <v>0.73</v>
      </c>
      <c r="K2717" s="3">
        <v>113.23</v>
      </c>
      <c r="L2717" s="3">
        <v>83.79</v>
      </c>
      <c r="M2717" s="42">
        <v>6233.92</v>
      </c>
      <c r="N2717" s="45">
        <v>3167.48</v>
      </c>
      <c r="O2717" s="3">
        <v>50.21659259259259</v>
      </c>
      <c r="P2717" s="10">
        <v>68.55</v>
      </c>
    </row>
    <row r="2718" spans="1:16" x14ac:dyDescent="0.35">
      <c r="A2718" s="28" t="s">
        <v>119</v>
      </c>
      <c r="B2718">
        <v>477</v>
      </c>
      <c r="C2718">
        <v>8265</v>
      </c>
      <c r="D2718" s="3">
        <v>333.99</v>
      </c>
      <c r="E2718" s="3">
        <v>112.73</v>
      </c>
      <c r="F2718" s="3">
        <v>93.35</v>
      </c>
      <c r="G2718" s="3">
        <f t="shared" si="42"/>
        <v>1.2076057846813071</v>
      </c>
      <c r="H2718" s="3">
        <v>153.88</v>
      </c>
      <c r="I2718" s="3">
        <v>0.93</v>
      </c>
      <c r="J2718" s="3">
        <v>0.83</v>
      </c>
      <c r="K2718" s="3">
        <v>112.87</v>
      </c>
      <c r="L2718" s="3">
        <v>92.2</v>
      </c>
      <c r="M2718" s="42">
        <v>6336.23</v>
      </c>
      <c r="N2718" s="45">
        <v>3365.89</v>
      </c>
      <c r="O2718" s="3">
        <v>50.311324074074072</v>
      </c>
      <c r="P2718" s="10">
        <v>116.12</v>
      </c>
    </row>
    <row r="2719" spans="1:16" x14ac:dyDescent="0.35">
      <c r="A2719" s="28" t="s">
        <v>119</v>
      </c>
      <c r="B2719">
        <v>478</v>
      </c>
      <c r="C2719">
        <v>47599</v>
      </c>
      <c r="D2719" s="3">
        <v>1017.92</v>
      </c>
      <c r="E2719" s="3">
        <v>395.18</v>
      </c>
      <c r="F2719" s="3">
        <v>153.36000000000001</v>
      </c>
      <c r="G2719" s="3">
        <f t="shared" si="42"/>
        <v>2.5768127282211788</v>
      </c>
      <c r="H2719" s="3">
        <v>151.96</v>
      </c>
      <c r="I2719" s="3">
        <v>0.57999999999999996</v>
      </c>
      <c r="J2719" s="3">
        <v>0.39</v>
      </c>
      <c r="K2719" s="3">
        <v>393.55</v>
      </c>
      <c r="L2719" s="3">
        <v>180.83</v>
      </c>
      <c r="M2719" s="42">
        <v>5611.39</v>
      </c>
      <c r="N2719" s="45">
        <v>3018.86</v>
      </c>
      <c r="O2719" s="3">
        <v>49.640175925925924</v>
      </c>
      <c r="P2719" s="10">
        <v>118.03999999999999</v>
      </c>
    </row>
    <row r="2720" spans="1:16" x14ac:dyDescent="0.35">
      <c r="A2720" s="28" t="s">
        <v>119</v>
      </c>
      <c r="B2720">
        <v>479</v>
      </c>
      <c r="C2720">
        <v>7116</v>
      </c>
      <c r="D2720" s="3">
        <v>368.15</v>
      </c>
      <c r="E2720" s="3">
        <v>137.19</v>
      </c>
      <c r="F2720" s="3">
        <v>66.040000000000006</v>
      </c>
      <c r="G2720" s="3">
        <f t="shared" si="42"/>
        <v>2.0773773470623862</v>
      </c>
      <c r="H2720" s="3">
        <v>131.35</v>
      </c>
      <c r="I2720" s="3">
        <v>0.66</v>
      </c>
      <c r="J2720" s="3">
        <v>0.48</v>
      </c>
      <c r="K2720" s="3">
        <v>139.22999999999999</v>
      </c>
      <c r="L2720" s="3">
        <v>79.03</v>
      </c>
      <c r="M2720" s="42">
        <v>5547.37</v>
      </c>
      <c r="N2720" s="45">
        <v>3184.85</v>
      </c>
      <c r="O2720" s="3">
        <v>49.580898148148151</v>
      </c>
      <c r="P2720" s="10">
        <v>138.65</v>
      </c>
    </row>
    <row r="2721" spans="1:16" x14ac:dyDescent="0.35">
      <c r="A2721" s="28" t="s">
        <v>119</v>
      </c>
      <c r="B2721">
        <v>480</v>
      </c>
      <c r="C2721">
        <v>3058</v>
      </c>
      <c r="D2721" s="3">
        <v>214.2</v>
      </c>
      <c r="E2721" s="3">
        <v>82.2</v>
      </c>
      <c r="F2721" s="3">
        <v>47.37</v>
      </c>
      <c r="G2721" s="3">
        <f t="shared" si="42"/>
        <v>1.735275490816973</v>
      </c>
      <c r="H2721" s="3">
        <v>30.59</v>
      </c>
      <c r="I2721" s="3">
        <v>0.84</v>
      </c>
      <c r="J2721" s="3">
        <v>0.57999999999999996</v>
      </c>
      <c r="K2721" s="3">
        <v>88.01</v>
      </c>
      <c r="L2721" s="3">
        <v>48.29</v>
      </c>
      <c r="M2721" s="42">
        <v>5975.25</v>
      </c>
      <c r="N2721" s="45">
        <v>3148.54</v>
      </c>
      <c r="O2721" s="3">
        <v>49.977083333333333</v>
      </c>
      <c r="P2721" s="10">
        <v>59.41</v>
      </c>
    </row>
    <row r="2722" spans="1:16" x14ac:dyDescent="0.35">
      <c r="A2722" s="28" t="s">
        <v>119</v>
      </c>
      <c r="B2722">
        <v>481</v>
      </c>
      <c r="C2722">
        <v>3042</v>
      </c>
      <c r="D2722" s="3">
        <v>200.86</v>
      </c>
      <c r="E2722" s="3">
        <v>73.97</v>
      </c>
      <c r="F2722" s="3">
        <v>52.36</v>
      </c>
      <c r="G2722" s="3">
        <f t="shared" si="42"/>
        <v>1.4127196333078686</v>
      </c>
      <c r="H2722" s="3">
        <v>28.73</v>
      </c>
      <c r="I2722" s="3">
        <v>0.95</v>
      </c>
      <c r="J2722" s="3">
        <v>0.71</v>
      </c>
      <c r="K2722" s="3">
        <v>75.77</v>
      </c>
      <c r="L2722" s="3">
        <v>52.89</v>
      </c>
      <c r="M2722" s="42">
        <v>6060.75</v>
      </c>
      <c r="N2722" s="45">
        <v>3165.06</v>
      </c>
      <c r="O2722" s="3">
        <v>50.056249999999999</v>
      </c>
      <c r="P2722" s="10">
        <v>61.269999999999996</v>
      </c>
    </row>
    <row r="2723" spans="1:16" x14ac:dyDescent="0.35">
      <c r="A2723" s="28" t="s">
        <v>119</v>
      </c>
      <c r="B2723">
        <v>482</v>
      </c>
      <c r="C2723">
        <v>2088</v>
      </c>
      <c r="D2723" s="3">
        <v>162.38999999999999</v>
      </c>
      <c r="E2723" s="3">
        <v>55.95</v>
      </c>
      <c r="F2723" s="3">
        <v>47.52</v>
      </c>
      <c r="G2723" s="3">
        <f t="shared" si="42"/>
        <v>1.1773989898989898</v>
      </c>
      <c r="H2723" s="3">
        <v>146.24</v>
      </c>
      <c r="I2723" s="3">
        <v>1</v>
      </c>
      <c r="J2723" s="3">
        <v>0.85</v>
      </c>
      <c r="K2723" s="3">
        <v>57.01</v>
      </c>
      <c r="L2723" s="3">
        <v>47.15</v>
      </c>
      <c r="M2723" s="42">
        <v>6082.99</v>
      </c>
      <c r="N2723" s="45">
        <v>3216.59</v>
      </c>
      <c r="O2723" s="3">
        <v>50.076842592592591</v>
      </c>
      <c r="P2723" s="10">
        <v>123.75999999999999</v>
      </c>
    </row>
    <row r="2724" spans="1:16" x14ac:dyDescent="0.35">
      <c r="A2724" s="28" t="s">
        <v>119</v>
      </c>
      <c r="B2724">
        <v>483</v>
      </c>
      <c r="C2724">
        <v>2861</v>
      </c>
      <c r="D2724" s="3">
        <v>207.85</v>
      </c>
      <c r="E2724" s="3">
        <v>83.73</v>
      </c>
      <c r="F2724" s="3">
        <v>43.51</v>
      </c>
      <c r="G2724" s="3">
        <f t="shared" si="42"/>
        <v>1.9243851988048726</v>
      </c>
      <c r="H2724" s="3">
        <v>26.42</v>
      </c>
      <c r="I2724" s="3">
        <v>0.83</v>
      </c>
      <c r="J2724" s="3">
        <v>0.52</v>
      </c>
      <c r="K2724" s="3">
        <v>87.46</v>
      </c>
      <c r="L2724" s="3">
        <v>45.01</v>
      </c>
      <c r="M2724" s="42">
        <v>6002.55</v>
      </c>
      <c r="N2724" s="45">
        <v>3249.35</v>
      </c>
      <c r="O2724" s="3">
        <v>50.002361111111114</v>
      </c>
      <c r="P2724" s="10">
        <v>63.58</v>
      </c>
    </row>
    <row r="2725" spans="1:16" x14ac:dyDescent="0.35">
      <c r="A2725" s="28" t="s">
        <v>119</v>
      </c>
      <c r="B2725">
        <v>484</v>
      </c>
      <c r="C2725">
        <v>29644</v>
      </c>
      <c r="D2725" s="3">
        <v>792.19</v>
      </c>
      <c r="E2725" s="3">
        <v>305.05</v>
      </c>
      <c r="F2725" s="3">
        <v>123.73</v>
      </c>
      <c r="G2725" s="3">
        <f t="shared" si="42"/>
        <v>2.465448961448315</v>
      </c>
      <c r="H2725" s="3">
        <v>44.62</v>
      </c>
      <c r="I2725" s="3">
        <v>0.59</v>
      </c>
      <c r="J2725" s="3">
        <v>0.41</v>
      </c>
      <c r="K2725" s="3">
        <v>311.18</v>
      </c>
      <c r="L2725" s="3">
        <v>134.30000000000001</v>
      </c>
      <c r="M2725" s="42">
        <v>5786.39</v>
      </c>
      <c r="N2725" s="45">
        <v>3389.96</v>
      </c>
      <c r="O2725" s="3">
        <v>49.802212962962962</v>
      </c>
      <c r="P2725" s="10">
        <v>45.38</v>
      </c>
    </row>
    <row r="2726" spans="1:16" x14ac:dyDescent="0.35">
      <c r="A2726" s="28" t="s">
        <v>119</v>
      </c>
      <c r="B2726">
        <v>485</v>
      </c>
      <c r="C2726">
        <v>1673</v>
      </c>
      <c r="D2726" s="3">
        <v>159.41999999999999</v>
      </c>
      <c r="E2726" s="3">
        <v>65.53</v>
      </c>
      <c r="F2726" s="3">
        <v>32.51</v>
      </c>
      <c r="G2726" s="3">
        <f t="shared" si="42"/>
        <v>2.0156874807751461</v>
      </c>
      <c r="H2726" s="3">
        <v>133.04</v>
      </c>
      <c r="I2726" s="3">
        <v>0.83</v>
      </c>
      <c r="J2726" s="3">
        <v>0.5</v>
      </c>
      <c r="K2726" s="3">
        <v>65</v>
      </c>
      <c r="L2726" s="3">
        <v>33.520000000000003</v>
      </c>
      <c r="M2726" s="42">
        <v>5994.01</v>
      </c>
      <c r="N2726" s="45">
        <v>3407.26</v>
      </c>
      <c r="O2726" s="3">
        <v>49.994453703703705</v>
      </c>
      <c r="P2726" s="10">
        <v>136.96</v>
      </c>
    </row>
    <row r="2727" spans="1:16" x14ac:dyDescent="0.35">
      <c r="A2727" s="28" t="s">
        <v>119</v>
      </c>
      <c r="B2727">
        <v>486</v>
      </c>
      <c r="C2727">
        <v>4065</v>
      </c>
      <c r="D2727" s="3">
        <v>257.57</v>
      </c>
      <c r="E2727" s="3">
        <v>101.3</v>
      </c>
      <c r="F2727" s="3">
        <v>51.09</v>
      </c>
      <c r="G2727" s="3">
        <f t="shared" si="42"/>
        <v>1.9827754942258757</v>
      </c>
      <c r="H2727" s="3">
        <v>146.63</v>
      </c>
      <c r="I2727" s="3">
        <v>0.77</v>
      </c>
      <c r="J2727" s="3">
        <v>0.5</v>
      </c>
      <c r="K2727" s="3">
        <v>97.84</v>
      </c>
      <c r="L2727" s="3">
        <v>54.74</v>
      </c>
      <c r="M2727" s="42">
        <v>5969.49</v>
      </c>
      <c r="N2727" s="45">
        <v>3462.26</v>
      </c>
      <c r="O2727" s="3">
        <v>49.97175</v>
      </c>
      <c r="P2727" s="10">
        <v>123.37</v>
      </c>
    </row>
    <row r="2728" spans="1:16" x14ac:dyDescent="0.35">
      <c r="A2728" s="28" t="s">
        <v>119</v>
      </c>
      <c r="B2728">
        <v>487</v>
      </c>
      <c r="C2728">
        <v>13682</v>
      </c>
      <c r="D2728" s="3">
        <v>468.72</v>
      </c>
      <c r="E2728" s="3">
        <v>176.78</v>
      </c>
      <c r="F2728" s="3">
        <v>98.54</v>
      </c>
      <c r="G2728" s="3">
        <f t="shared" si="42"/>
        <v>1.7939922873959813</v>
      </c>
      <c r="H2728" s="3">
        <v>100.36</v>
      </c>
      <c r="I2728" s="3">
        <v>0.78</v>
      </c>
      <c r="J2728" s="3">
        <v>0.56000000000000005</v>
      </c>
      <c r="K2728" s="3">
        <v>181.5</v>
      </c>
      <c r="L2728" s="3">
        <v>107.66</v>
      </c>
      <c r="M2728" s="42">
        <v>6147.09</v>
      </c>
      <c r="N2728" s="45">
        <v>3466.38</v>
      </c>
      <c r="O2728" s="3">
        <v>50.136194444444442</v>
      </c>
      <c r="P2728" s="10">
        <v>169.64</v>
      </c>
    </row>
    <row r="2729" spans="1:16" x14ac:dyDescent="0.35">
      <c r="A2729" s="28" t="s">
        <v>119</v>
      </c>
      <c r="B2729">
        <v>488</v>
      </c>
      <c r="C2729">
        <v>6014</v>
      </c>
      <c r="D2729" s="3">
        <v>345.59</v>
      </c>
      <c r="E2729" s="3">
        <v>121.91</v>
      </c>
      <c r="F2729" s="3">
        <v>62.81</v>
      </c>
      <c r="G2729" s="3">
        <f t="shared" si="42"/>
        <v>1.9409329724566151</v>
      </c>
      <c r="H2729" s="3">
        <v>23.23</v>
      </c>
      <c r="I2729" s="3">
        <v>0.63</v>
      </c>
      <c r="J2729" s="3">
        <v>0.52</v>
      </c>
      <c r="K2729" s="3">
        <v>124.08</v>
      </c>
      <c r="L2729" s="3">
        <v>72.459999999999994</v>
      </c>
      <c r="M2729" s="42">
        <v>6422.17</v>
      </c>
      <c r="N2729" s="45">
        <v>3475.48</v>
      </c>
      <c r="O2729" s="3">
        <v>50.390898148148146</v>
      </c>
      <c r="P2729" s="10">
        <v>66.77</v>
      </c>
    </row>
    <row r="2730" spans="1:16" x14ac:dyDescent="0.35">
      <c r="A2730" s="28" t="s">
        <v>119</v>
      </c>
      <c r="B2730">
        <v>489</v>
      </c>
      <c r="C2730">
        <v>12728</v>
      </c>
      <c r="D2730" s="3">
        <v>422.28</v>
      </c>
      <c r="E2730" s="3">
        <v>157.85</v>
      </c>
      <c r="F2730" s="3">
        <v>102.66</v>
      </c>
      <c r="G2730" s="3">
        <f t="shared" si="42"/>
        <v>1.5375998441457237</v>
      </c>
      <c r="H2730" s="3">
        <v>5.66</v>
      </c>
      <c r="I2730" s="3">
        <v>0.9</v>
      </c>
      <c r="J2730" s="3">
        <v>0.65</v>
      </c>
      <c r="K2730" s="3">
        <v>159.66</v>
      </c>
      <c r="L2730" s="3">
        <v>97.86</v>
      </c>
      <c r="M2730" s="42">
        <v>6436.94</v>
      </c>
      <c r="N2730" s="45">
        <v>3607.42</v>
      </c>
      <c r="O2730" s="3">
        <v>50.404574074074077</v>
      </c>
      <c r="P2730" s="10">
        <v>84.34</v>
      </c>
    </row>
    <row r="2731" spans="1:16" x14ac:dyDescent="0.35">
      <c r="A2731" s="28" t="s">
        <v>119</v>
      </c>
      <c r="B2731">
        <v>490</v>
      </c>
      <c r="C2731">
        <v>6584</v>
      </c>
      <c r="D2731" s="3">
        <v>313.06</v>
      </c>
      <c r="E2731" s="3">
        <v>115.72</v>
      </c>
      <c r="F2731" s="3">
        <v>72.44</v>
      </c>
      <c r="G2731" s="3">
        <f t="shared" si="42"/>
        <v>1.5974599668691332</v>
      </c>
      <c r="H2731" s="3">
        <v>155.58000000000001</v>
      </c>
      <c r="I2731" s="3">
        <v>0.84</v>
      </c>
      <c r="J2731" s="3">
        <v>0.63</v>
      </c>
      <c r="K2731" s="3">
        <v>115.73</v>
      </c>
      <c r="L2731" s="3">
        <v>75.09</v>
      </c>
      <c r="M2731" s="42">
        <v>6576.05</v>
      </c>
      <c r="N2731" s="45">
        <v>3759.51</v>
      </c>
      <c r="O2731" s="3">
        <v>50.533379629629636</v>
      </c>
      <c r="P2731" s="10">
        <v>114.41999999999999</v>
      </c>
    </row>
    <row r="2732" spans="1:16" x14ac:dyDescent="0.35">
      <c r="A2732" s="28" t="s">
        <v>119</v>
      </c>
      <c r="B2732">
        <v>491</v>
      </c>
      <c r="C2732">
        <v>25328</v>
      </c>
      <c r="D2732" s="3">
        <v>649.91999999999996</v>
      </c>
      <c r="E2732" s="3">
        <v>235.76</v>
      </c>
      <c r="F2732" s="3">
        <v>136.78</v>
      </c>
      <c r="G2732" s="3">
        <f t="shared" si="42"/>
        <v>1.7236438075742067</v>
      </c>
      <c r="H2732" s="3">
        <v>102.4</v>
      </c>
      <c r="I2732" s="3">
        <v>0.75</v>
      </c>
      <c r="J2732" s="3">
        <v>0.57999999999999996</v>
      </c>
      <c r="K2732" s="3">
        <v>238.05</v>
      </c>
      <c r="L2732" s="3">
        <v>150.66</v>
      </c>
      <c r="M2732" s="42">
        <v>6508.17</v>
      </c>
      <c r="N2732" s="45">
        <v>3945.8</v>
      </c>
      <c r="O2732" s="3">
        <v>50.470527777777775</v>
      </c>
      <c r="P2732" s="10">
        <v>167.6</v>
      </c>
    </row>
    <row r="2733" spans="1:16" x14ac:dyDescent="0.35">
      <c r="A2733" s="28" t="s">
        <v>119</v>
      </c>
      <c r="B2733">
        <v>492</v>
      </c>
      <c r="C2733">
        <v>9063</v>
      </c>
      <c r="D2733" s="3">
        <v>344.44</v>
      </c>
      <c r="E2733" s="3">
        <v>120.81</v>
      </c>
      <c r="F2733" s="3">
        <v>95.52</v>
      </c>
      <c r="G2733" s="3">
        <f t="shared" si="42"/>
        <v>1.2647613065326635</v>
      </c>
      <c r="H2733" s="3">
        <v>102.7</v>
      </c>
      <c r="I2733" s="3">
        <v>0.96</v>
      </c>
      <c r="J2733" s="3">
        <v>0.79</v>
      </c>
      <c r="K2733" s="3">
        <v>119.44</v>
      </c>
      <c r="L2733" s="3">
        <v>95.33</v>
      </c>
      <c r="M2733" s="42">
        <v>6292.12</v>
      </c>
      <c r="N2733" s="45">
        <v>3985.85</v>
      </c>
      <c r="O2733" s="3">
        <v>50.270481481481482</v>
      </c>
      <c r="P2733" s="10">
        <v>167.3</v>
      </c>
    </row>
    <row r="2734" spans="1:16" x14ac:dyDescent="0.35">
      <c r="A2734" s="28" t="s">
        <v>119</v>
      </c>
      <c r="B2734">
        <v>493</v>
      </c>
      <c r="C2734">
        <v>116457</v>
      </c>
      <c r="D2734" s="3">
        <v>1541.1</v>
      </c>
      <c r="E2734" s="3">
        <v>526.66999999999996</v>
      </c>
      <c r="F2734" s="3">
        <v>281.54000000000002</v>
      </c>
      <c r="G2734" s="3">
        <f t="shared" si="42"/>
        <v>1.8706755700788518</v>
      </c>
      <c r="H2734" s="3">
        <v>76.27</v>
      </c>
      <c r="I2734" s="3">
        <v>0.62</v>
      </c>
      <c r="J2734" s="3">
        <v>0.53</v>
      </c>
      <c r="K2734" s="3">
        <v>570.94000000000005</v>
      </c>
      <c r="L2734" s="3">
        <v>306.35000000000002</v>
      </c>
      <c r="M2734" s="42">
        <v>6403.06</v>
      </c>
      <c r="N2734" s="45">
        <v>4372.1000000000004</v>
      </c>
      <c r="O2734" s="3">
        <v>50.373203703703702</v>
      </c>
      <c r="P2734" s="10">
        <v>13.730000000000004</v>
      </c>
    </row>
    <row r="2735" spans="1:16" x14ac:dyDescent="0.35">
      <c r="A2735" s="28" t="s">
        <v>119</v>
      </c>
      <c r="B2735">
        <v>494</v>
      </c>
      <c r="C2735">
        <v>30173</v>
      </c>
      <c r="D2735" s="3">
        <v>665.7</v>
      </c>
      <c r="E2735" s="3">
        <v>207.24</v>
      </c>
      <c r="F2735" s="3">
        <v>185.37</v>
      </c>
      <c r="G2735" s="3">
        <f t="shared" si="42"/>
        <v>1.1179802557048066</v>
      </c>
      <c r="H2735" s="3">
        <v>170.79</v>
      </c>
      <c r="I2735" s="3">
        <v>0.86</v>
      </c>
      <c r="J2735" s="3">
        <v>0.89</v>
      </c>
      <c r="K2735" s="3">
        <v>216.54</v>
      </c>
      <c r="L2735" s="3">
        <v>187.14</v>
      </c>
      <c r="M2735" s="42">
        <v>6053.2</v>
      </c>
      <c r="N2735" s="45">
        <v>4405.8599999999997</v>
      </c>
      <c r="O2735" s="3">
        <v>50.049259259259259</v>
      </c>
      <c r="P2735" s="10">
        <v>99.210000000000008</v>
      </c>
    </row>
    <row r="2736" spans="1:16" x14ac:dyDescent="0.35">
      <c r="A2736" s="28" t="s">
        <v>119</v>
      </c>
      <c r="B2736">
        <v>495</v>
      </c>
      <c r="C2736">
        <v>4387</v>
      </c>
      <c r="D2736" s="3">
        <v>259.79000000000002</v>
      </c>
      <c r="E2736" s="3">
        <v>97.46</v>
      </c>
      <c r="F2736" s="3">
        <v>57.31</v>
      </c>
      <c r="G2736" s="3">
        <f t="shared" si="42"/>
        <v>1.7005758157389634</v>
      </c>
      <c r="H2736" s="3">
        <v>171.77</v>
      </c>
      <c r="I2736" s="3">
        <v>0.82</v>
      </c>
      <c r="J2736" s="3">
        <v>0.59</v>
      </c>
      <c r="K2736" s="3">
        <v>99.14</v>
      </c>
      <c r="L2736" s="3">
        <v>64.75</v>
      </c>
      <c r="M2736" s="42">
        <v>6085.43</v>
      </c>
      <c r="N2736" s="45">
        <v>4196.7700000000004</v>
      </c>
      <c r="O2736" s="3">
        <v>50.079101851851853</v>
      </c>
      <c r="P2736" s="10">
        <v>98.22999999999999</v>
      </c>
    </row>
    <row r="2737" spans="1:16" x14ac:dyDescent="0.35">
      <c r="A2737" s="28" t="s">
        <v>119</v>
      </c>
      <c r="B2737">
        <v>496</v>
      </c>
      <c r="C2737">
        <v>2534</v>
      </c>
      <c r="D2737" s="3">
        <v>216.05</v>
      </c>
      <c r="E2737" s="3">
        <v>90.92</v>
      </c>
      <c r="F2737" s="3">
        <v>35.49</v>
      </c>
      <c r="G2737" s="3">
        <f t="shared" si="42"/>
        <v>2.5618484080022541</v>
      </c>
      <c r="H2737" s="3">
        <v>130.11000000000001</v>
      </c>
      <c r="I2737" s="3">
        <v>0.68</v>
      </c>
      <c r="J2737" s="3">
        <v>0.39</v>
      </c>
      <c r="K2737" s="3">
        <v>85.63</v>
      </c>
      <c r="L2737" s="3">
        <v>36.18</v>
      </c>
      <c r="M2737" s="42">
        <v>6005.21</v>
      </c>
      <c r="N2737" s="45">
        <v>4220.04</v>
      </c>
      <c r="O2737" s="3">
        <v>50.004824074074072</v>
      </c>
      <c r="P2737" s="10">
        <v>139.88999999999999</v>
      </c>
    </row>
    <row r="2738" spans="1:16" x14ac:dyDescent="0.35">
      <c r="A2738" s="28" t="s">
        <v>119</v>
      </c>
      <c r="B2738">
        <v>497</v>
      </c>
      <c r="C2738">
        <v>1196</v>
      </c>
      <c r="D2738" s="3">
        <v>121.06</v>
      </c>
      <c r="E2738" s="3">
        <v>41.97</v>
      </c>
      <c r="F2738" s="3">
        <v>36.28</v>
      </c>
      <c r="G2738" s="3">
        <f t="shared" si="42"/>
        <v>1.1568357221609702</v>
      </c>
      <c r="H2738" s="3">
        <v>23.94</v>
      </c>
      <c r="I2738" s="3">
        <v>1</v>
      </c>
      <c r="J2738" s="3">
        <v>0.86</v>
      </c>
      <c r="K2738" s="3">
        <v>42.72</v>
      </c>
      <c r="L2738" s="3">
        <v>35.96</v>
      </c>
      <c r="M2738" s="42">
        <v>5980.86</v>
      </c>
      <c r="N2738" s="45">
        <v>4272.22</v>
      </c>
      <c r="O2738" s="3">
        <v>49.982277777777782</v>
      </c>
      <c r="P2738" s="10">
        <v>66.06</v>
      </c>
    </row>
    <row r="2739" spans="1:16" x14ac:dyDescent="0.35">
      <c r="A2739" s="28" t="s">
        <v>119</v>
      </c>
      <c r="B2739">
        <v>498</v>
      </c>
      <c r="C2739">
        <v>2121</v>
      </c>
      <c r="D2739" s="3">
        <v>167.94</v>
      </c>
      <c r="E2739" s="3">
        <v>65.209999999999994</v>
      </c>
      <c r="F2739" s="3">
        <v>41.41</v>
      </c>
      <c r="G2739" s="3">
        <f t="shared" si="42"/>
        <v>1.5747404008693553</v>
      </c>
      <c r="H2739" s="3">
        <v>130.21</v>
      </c>
      <c r="I2739" s="3">
        <v>0.95</v>
      </c>
      <c r="J2739" s="3">
        <v>0.64</v>
      </c>
      <c r="K2739" s="3">
        <v>65.069999999999993</v>
      </c>
      <c r="L2739" s="3">
        <v>41.67</v>
      </c>
      <c r="M2739" s="42">
        <v>5786.31</v>
      </c>
      <c r="N2739" s="45">
        <v>4396.18</v>
      </c>
      <c r="O2739" s="3">
        <v>49.802138888888884</v>
      </c>
      <c r="P2739" s="10">
        <v>139.79</v>
      </c>
    </row>
    <row r="2740" spans="1:16" x14ac:dyDescent="0.35">
      <c r="A2740" s="28" t="s">
        <v>119</v>
      </c>
      <c r="B2740">
        <v>499</v>
      </c>
      <c r="C2740">
        <v>7741</v>
      </c>
      <c r="D2740" s="3">
        <v>367.13</v>
      </c>
      <c r="E2740" s="3">
        <v>133.83000000000001</v>
      </c>
      <c r="F2740" s="3">
        <v>73.650000000000006</v>
      </c>
      <c r="G2740" s="3">
        <f t="shared" si="42"/>
        <v>1.8171079429735235</v>
      </c>
      <c r="H2740" s="3">
        <v>17.97</v>
      </c>
      <c r="I2740" s="3">
        <v>0.72</v>
      </c>
      <c r="J2740" s="3">
        <v>0.55000000000000004</v>
      </c>
      <c r="K2740" s="3">
        <v>134.24</v>
      </c>
      <c r="L2740" s="3">
        <v>83.1</v>
      </c>
      <c r="M2740" s="42">
        <v>5645.13</v>
      </c>
      <c r="N2740" s="45">
        <v>4365.6000000000004</v>
      </c>
      <c r="O2740" s="3">
        <v>49.671416666666666</v>
      </c>
      <c r="P2740" s="10">
        <v>72.03</v>
      </c>
    </row>
    <row r="2741" spans="1:16" x14ac:dyDescent="0.35">
      <c r="A2741" s="28" t="s">
        <v>119</v>
      </c>
      <c r="B2741">
        <v>500</v>
      </c>
      <c r="C2741">
        <v>6129</v>
      </c>
      <c r="D2741" s="3">
        <v>352.25</v>
      </c>
      <c r="E2741" s="3">
        <v>131.66</v>
      </c>
      <c r="F2741" s="3">
        <v>59.27</v>
      </c>
      <c r="G2741" s="3">
        <f t="shared" si="42"/>
        <v>2.2213598785220179</v>
      </c>
      <c r="H2741" s="3">
        <v>34.93</v>
      </c>
      <c r="I2741" s="3">
        <v>0.62</v>
      </c>
      <c r="J2741" s="3">
        <v>0.45</v>
      </c>
      <c r="K2741" s="3">
        <v>133.6</v>
      </c>
      <c r="L2741" s="3">
        <v>69.739999999999995</v>
      </c>
      <c r="M2741" s="42">
        <v>5693.86</v>
      </c>
      <c r="N2741" s="45">
        <v>4415.45</v>
      </c>
      <c r="O2741" s="3">
        <v>49.716537037037035</v>
      </c>
      <c r="P2741" s="10">
        <v>55.07</v>
      </c>
    </row>
    <row r="2742" spans="1:16" x14ac:dyDescent="0.35">
      <c r="A2742" s="28" t="s">
        <v>119</v>
      </c>
      <c r="B2742">
        <v>501</v>
      </c>
      <c r="C2742">
        <v>1905</v>
      </c>
      <c r="D2742" s="3">
        <v>162.72</v>
      </c>
      <c r="E2742" s="3">
        <v>61.86</v>
      </c>
      <c r="F2742" s="3">
        <v>39.21</v>
      </c>
      <c r="G2742" s="3">
        <f t="shared" si="42"/>
        <v>1.5776587605202754</v>
      </c>
      <c r="H2742" s="3">
        <v>80</v>
      </c>
      <c r="I2742" s="3">
        <v>0.9</v>
      </c>
      <c r="J2742" s="3">
        <v>0.63</v>
      </c>
      <c r="K2742" s="3">
        <v>65.069999999999993</v>
      </c>
      <c r="L2742" s="3">
        <v>39.950000000000003</v>
      </c>
      <c r="M2742" s="42">
        <v>5582.09</v>
      </c>
      <c r="N2742" s="45">
        <v>4452.2700000000004</v>
      </c>
      <c r="O2742" s="3">
        <v>49.613046296296297</v>
      </c>
      <c r="P2742" s="10">
        <v>10</v>
      </c>
    </row>
    <row r="2743" spans="1:16" x14ac:dyDescent="0.35">
      <c r="A2743" s="28" t="s">
        <v>119</v>
      </c>
      <c r="B2743">
        <v>502</v>
      </c>
      <c r="C2743">
        <v>2026</v>
      </c>
      <c r="D2743" s="3">
        <v>164.04</v>
      </c>
      <c r="E2743" s="3">
        <v>59.37</v>
      </c>
      <c r="F2743" s="3">
        <v>43.45</v>
      </c>
      <c r="G2743" s="3">
        <f t="shared" si="42"/>
        <v>1.3663981588032219</v>
      </c>
      <c r="H2743" s="3">
        <v>63.43</v>
      </c>
      <c r="I2743" s="3">
        <v>0.95</v>
      </c>
      <c r="J2743" s="3">
        <v>0.73</v>
      </c>
      <c r="K2743" s="3">
        <v>62.64</v>
      </c>
      <c r="L2743" s="3">
        <v>45.32</v>
      </c>
      <c r="M2743" s="42">
        <v>5499.03</v>
      </c>
      <c r="N2743" s="45">
        <v>4423.97</v>
      </c>
      <c r="O2743" s="3">
        <v>49.536138888888885</v>
      </c>
      <c r="P2743" s="10">
        <v>26.57</v>
      </c>
    </row>
    <row r="2744" spans="1:16" x14ac:dyDescent="0.35">
      <c r="A2744" s="28" t="s">
        <v>119</v>
      </c>
      <c r="B2744">
        <v>503</v>
      </c>
      <c r="C2744">
        <v>8311</v>
      </c>
      <c r="D2744" s="3">
        <v>361.5</v>
      </c>
      <c r="E2744" s="3">
        <v>114.26</v>
      </c>
      <c r="F2744" s="3">
        <v>92.61</v>
      </c>
      <c r="G2744" s="3">
        <f t="shared" si="42"/>
        <v>1.2337760501025807</v>
      </c>
      <c r="H2744" s="3">
        <v>62.21</v>
      </c>
      <c r="I2744" s="3">
        <v>0.8</v>
      </c>
      <c r="J2744" s="3">
        <v>0.81</v>
      </c>
      <c r="K2744" s="3">
        <v>123.31</v>
      </c>
      <c r="L2744" s="3">
        <v>98.85</v>
      </c>
      <c r="M2744" s="42">
        <v>5828.07</v>
      </c>
      <c r="N2744" s="45">
        <v>4140.25</v>
      </c>
      <c r="O2744" s="3">
        <v>49.840805555555555</v>
      </c>
      <c r="P2744" s="10">
        <v>27.79</v>
      </c>
    </row>
    <row r="2745" spans="1:16" x14ac:dyDescent="0.35">
      <c r="A2745" s="28" t="s">
        <v>119</v>
      </c>
      <c r="B2745">
        <v>504</v>
      </c>
      <c r="C2745">
        <v>2538</v>
      </c>
      <c r="D2745" s="3">
        <v>177.83</v>
      </c>
      <c r="E2745" s="3">
        <v>59.26</v>
      </c>
      <c r="F2745" s="3">
        <v>54.53</v>
      </c>
      <c r="G2745" s="3">
        <f t="shared" si="42"/>
        <v>1.0867412433522832</v>
      </c>
      <c r="H2745" s="3">
        <v>3.14</v>
      </c>
      <c r="I2745" s="3">
        <v>1</v>
      </c>
      <c r="J2745" s="3">
        <v>0.92</v>
      </c>
      <c r="K2745" s="3">
        <v>60.88</v>
      </c>
      <c r="L2745" s="3">
        <v>54.96</v>
      </c>
      <c r="M2745" s="42">
        <v>5690.64</v>
      </c>
      <c r="N2745" s="45">
        <v>4225.72</v>
      </c>
      <c r="O2745" s="3">
        <v>49.713555555555558</v>
      </c>
      <c r="P2745" s="10">
        <v>86.86</v>
      </c>
    </row>
    <row r="2746" spans="1:16" x14ac:dyDescent="0.35">
      <c r="A2746" s="28" t="s">
        <v>119</v>
      </c>
      <c r="B2746">
        <v>505</v>
      </c>
      <c r="C2746">
        <v>2130</v>
      </c>
      <c r="D2746" s="3">
        <v>188.31</v>
      </c>
      <c r="E2746" s="3">
        <v>69</v>
      </c>
      <c r="F2746" s="3">
        <v>39.299999999999997</v>
      </c>
      <c r="G2746" s="3">
        <f t="shared" si="42"/>
        <v>1.7557251908396947</v>
      </c>
      <c r="H2746" s="3">
        <v>105.8</v>
      </c>
      <c r="I2746" s="3">
        <v>0.75</v>
      </c>
      <c r="J2746" s="3">
        <v>0.56999999999999995</v>
      </c>
      <c r="K2746" s="3">
        <v>72.010000000000005</v>
      </c>
      <c r="L2746" s="3">
        <v>45.84</v>
      </c>
      <c r="M2746" s="42">
        <v>5702.31</v>
      </c>
      <c r="N2746" s="45">
        <v>4037.75</v>
      </c>
      <c r="O2746" s="3">
        <v>49.724361111111108</v>
      </c>
      <c r="P2746" s="10">
        <v>164.2</v>
      </c>
    </row>
    <row r="2747" spans="1:16" x14ac:dyDescent="0.35">
      <c r="A2747" s="28" t="s">
        <v>119</v>
      </c>
      <c r="B2747">
        <v>506</v>
      </c>
      <c r="C2747">
        <v>5667</v>
      </c>
      <c r="D2747" s="3">
        <v>306.42</v>
      </c>
      <c r="E2747" s="3">
        <v>112.66</v>
      </c>
      <c r="F2747" s="3">
        <v>64.040000000000006</v>
      </c>
      <c r="G2747" s="3">
        <f t="shared" si="42"/>
        <v>1.7592129918800747</v>
      </c>
      <c r="H2747" s="3">
        <v>62.55</v>
      </c>
      <c r="I2747" s="3">
        <v>0.76</v>
      </c>
      <c r="J2747" s="3">
        <v>0.56999999999999995</v>
      </c>
      <c r="K2747" s="3">
        <v>119.42</v>
      </c>
      <c r="L2747" s="3">
        <v>66.05</v>
      </c>
      <c r="M2747" s="42">
        <v>5938.66</v>
      </c>
      <c r="N2747" s="45">
        <v>3816.29</v>
      </c>
      <c r="O2747" s="3">
        <v>49.943203703703709</v>
      </c>
      <c r="P2747" s="10">
        <v>27.450000000000003</v>
      </c>
    </row>
    <row r="2748" spans="1:16" x14ac:dyDescent="0.35">
      <c r="A2748" s="28" t="s">
        <v>119</v>
      </c>
      <c r="B2748">
        <v>507</v>
      </c>
      <c r="C2748">
        <v>5334</v>
      </c>
      <c r="D2748" s="3">
        <v>273.31</v>
      </c>
      <c r="E2748" s="3">
        <v>94.27</v>
      </c>
      <c r="F2748" s="3">
        <v>72.05</v>
      </c>
      <c r="G2748" s="3">
        <f t="shared" si="42"/>
        <v>1.3083969465648855</v>
      </c>
      <c r="H2748" s="3">
        <v>138.27000000000001</v>
      </c>
      <c r="I2748" s="3">
        <v>0.9</v>
      </c>
      <c r="J2748" s="3">
        <v>0.76</v>
      </c>
      <c r="K2748" s="3">
        <v>96.61</v>
      </c>
      <c r="L2748" s="3">
        <v>76.44</v>
      </c>
      <c r="M2748" s="42">
        <v>6055.87</v>
      </c>
      <c r="N2748" s="45">
        <v>3692.99</v>
      </c>
      <c r="O2748" s="3">
        <v>50.051731481481482</v>
      </c>
      <c r="P2748" s="10">
        <v>131.72999999999999</v>
      </c>
    </row>
    <row r="2749" spans="1:16" x14ac:dyDescent="0.35">
      <c r="A2749" s="28" t="s">
        <v>119</v>
      </c>
      <c r="B2749">
        <v>508</v>
      </c>
      <c r="C2749">
        <v>6315</v>
      </c>
      <c r="D2749" s="3">
        <v>319.89999999999998</v>
      </c>
      <c r="E2749" s="3">
        <v>122.43</v>
      </c>
      <c r="F2749" s="3">
        <v>65.680000000000007</v>
      </c>
      <c r="G2749" s="3">
        <f t="shared" si="42"/>
        <v>1.8640377588306942</v>
      </c>
      <c r="H2749" s="3">
        <v>65.8</v>
      </c>
      <c r="I2749" s="3">
        <v>0.78</v>
      </c>
      <c r="J2749" s="3">
        <v>0.54</v>
      </c>
      <c r="K2749" s="3">
        <v>120.95</v>
      </c>
      <c r="L2749" s="3">
        <v>67.89</v>
      </c>
      <c r="M2749" s="42">
        <v>5977.88</v>
      </c>
      <c r="N2749" s="45">
        <v>3642.56</v>
      </c>
      <c r="O2749" s="3">
        <v>49.979518518518518</v>
      </c>
      <c r="P2749" s="10">
        <v>24.200000000000003</v>
      </c>
    </row>
    <row r="2750" spans="1:16" x14ac:dyDescent="0.35">
      <c r="A2750" s="28" t="s">
        <v>119</v>
      </c>
      <c r="B2750">
        <v>509</v>
      </c>
      <c r="C2750">
        <v>1481</v>
      </c>
      <c r="D2750" s="3">
        <v>135.97999999999999</v>
      </c>
      <c r="E2750" s="3">
        <v>46.5</v>
      </c>
      <c r="F2750" s="3">
        <v>40.56</v>
      </c>
      <c r="G2750" s="3">
        <f t="shared" si="42"/>
        <v>1.1464497041420119</v>
      </c>
      <c r="H2750" s="3">
        <v>104.27</v>
      </c>
      <c r="I2750" s="3">
        <v>1</v>
      </c>
      <c r="J2750" s="3">
        <v>0.87</v>
      </c>
      <c r="K2750" s="3">
        <v>48.75</v>
      </c>
      <c r="L2750" s="3">
        <v>40</v>
      </c>
      <c r="M2750" s="42">
        <v>6250.74</v>
      </c>
      <c r="N2750" s="45">
        <v>3560.48</v>
      </c>
      <c r="O2750" s="3">
        <v>50.232166666666664</v>
      </c>
      <c r="P2750" s="10">
        <v>165.73000000000002</v>
      </c>
    </row>
    <row r="2751" spans="1:16" x14ac:dyDescent="0.35">
      <c r="A2751" s="28" t="s">
        <v>119</v>
      </c>
      <c r="B2751">
        <v>510</v>
      </c>
      <c r="C2751">
        <v>2228</v>
      </c>
      <c r="D2751" s="3">
        <v>179.87</v>
      </c>
      <c r="E2751" s="3">
        <v>67.599999999999994</v>
      </c>
      <c r="F2751" s="3">
        <v>41.96</v>
      </c>
      <c r="G2751" s="3">
        <f t="shared" si="42"/>
        <v>1.6110581506196375</v>
      </c>
      <c r="H2751" s="3">
        <v>34.24</v>
      </c>
      <c r="I2751" s="3">
        <v>0.87</v>
      </c>
      <c r="J2751" s="3">
        <v>0.62</v>
      </c>
      <c r="K2751" s="3">
        <v>69.400000000000006</v>
      </c>
      <c r="L2751" s="3">
        <v>43.6</v>
      </c>
      <c r="M2751" s="42">
        <v>5688.32</v>
      </c>
      <c r="N2751" s="45">
        <v>3664.83</v>
      </c>
      <c r="O2751" s="3">
        <v>49.711407407407407</v>
      </c>
      <c r="P2751" s="10">
        <v>55.76</v>
      </c>
    </row>
    <row r="2752" spans="1:16" x14ac:dyDescent="0.35">
      <c r="A2752" s="28" t="s">
        <v>119</v>
      </c>
      <c r="B2752">
        <v>511</v>
      </c>
      <c r="C2752">
        <v>2133</v>
      </c>
      <c r="D2752" s="3">
        <v>162.58000000000001</v>
      </c>
      <c r="E2752" s="3">
        <v>54.49</v>
      </c>
      <c r="F2752" s="3">
        <v>49.84</v>
      </c>
      <c r="G2752" s="3">
        <f t="shared" si="42"/>
        <v>1.093298555377207</v>
      </c>
      <c r="H2752" s="3">
        <v>151.6</v>
      </c>
      <c r="I2752" s="3">
        <v>1</v>
      </c>
      <c r="J2752" s="3">
        <v>0.91</v>
      </c>
      <c r="K2752" s="3">
        <v>55.04</v>
      </c>
      <c r="L2752" s="3">
        <v>48.73</v>
      </c>
      <c r="M2752" s="42">
        <v>5355.91</v>
      </c>
      <c r="N2752" s="45">
        <v>2805.21</v>
      </c>
      <c r="O2752" s="3">
        <v>49.403620370370376</v>
      </c>
      <c r="P2752" s="10">
        <v>118.4</v>
      </c>
    </row>
    <row r="2753" spans="1:16" x14ac:dyDescent="0.35">
      <c r="A2753" s="28" t="s">
        <v>119</v>
      </c>
      <c r="B2753">
        <v>512</v>
      </c>
      <c r="C2753">
        <v>15356</v>
      </c>
      <c r="D2753" s="3">
        <v>450.35</v>
      </c>
      <c r="E2753" s="3">
        <v>150.68</v>
      </c>
      <c r="F2753" s="3">
        <v>129.75</v>
      </c>
      <c r="G2753" s="3">
        <f t="shared" si="42"/>
        <v>1.1613102119460501</v>
      </c>
      <c r="H2753" s="3">
        <v>62.28</v>
      </c>
      <c r="I2753" s="3">
        <v>0.95</v>
      </c>
      <c r="J2753" s="3">
        <v>0.86</v>
      </c>
      <c r="K2753" s="3">
        <v>159.01</v>
      </c>
      <c r="L2753" s="3">
        <v>130</v>
      </c>
      <c r="M2753" s="42">
        <v>5227.03</v>
      </c>
      <c r="N2753" s="45">
        <v>3002.99</v>
      </c>
      <c r="O2753" s="3">
        <v>49.284287037037039</v>
      </c>
      <c r="P2753" s="10">
        <v>27.72</v>
      </c>
    </row>
    <row r="2754" spans="1:16" x14ac:dyDescent="0.35">
      <c r="A2754" s="28" t="s">
        <v>119</v>
      </c>
      <c r="B2754">
        <v>513</v>
      </c>
      <c r="C2754">
        <v>2221</v>
      </c>
      <c r="D2754" s="3">
        <v>169.19</v>
      </c>
      <c r="E2754" s="3">
        <v>61.39</v>
      </c>
      <c r="F2754" s="3">
        <v>46.07</v>
      </c>
      <c r="G2754" s="3">
        <f t="shared" si="42"/>
        <v>1.3325374430214891</v>
      </c>
      <c r="H2754" s="3">
        <v>134.91</v>
      </c>
      <c r="I2754" s="3">
        <v>0.97</v>
      </c>
      <c r="J2754" s="3">
        <v>0.75</v>
      </c>
      <c r="K2754" s="3">
        <v>61.72</v>
      </c>
      <c r="L2754" s="3">
        <v>47.38</v>
      </c>
      <c r="M2754" s="42">
        <v>5180.1400000000003</v>
      </c>
      <c r="N2754" s="45">
        <v>3207.98</v>
      </c>
      <c r="O2754" s="3">
        <v>49.240870370370367</v>
      </c>
      <c r="P2754" s="10">
        <v>135.09</v>
      </c>
    </row>
    <row r="2755" spans="1:16" x14ac:dyDescent="0.35">
      <c r="A2755" s="28" t="s">
        <v>119</v>
      </c>
      <c r="B2755">
        <v>514</v>
      </c>
      <c r="C2755">
        <v>2449</v>
      </c>
      <c r="D2755" s="3">
        <v>190.65</v>
      </c>
      <c r="E2755" s="3">
        <v>76.010000000000005</v>
      </c>
      <c r="F2755" s="3">
        <v>41.02</v>
      </c>
      <c r="G2755" s="3">
        <f t="shared" si="42"/>
        <v>1.8529985372988786</v>
      </c>
      <c r="H2755" s="3">
        <v>0.09</v>
      </c>
      <c r="I2755" s="3">
        <v>0.85</v>
      </c>
      <c r="J2755" s="3">
        <v>0.54</v>
      </c>
      <c r="K2755" s="3">
        <v>73.17</v>
      </c>
      <c r="L2755" s="3">
        <v>42.45</v>
      </c>
      <c r="M2755" s="42">
        <v>5201.51</v>
      </c>
      <c r="N2755" s="45">
        <v>3280.16</v>
      </c>
      <c r="O2755" s="3">
        <v>49.260657407407408</v>
      </c>
      <c r="P2755" s="10">
        <v>89.91</v>
      </c>
    </row>
    <row r="2756" spans="1:16" x14ac:dyDescent="0.35">
      <c r="A2756" s="28" t="s">
        <v>119</v>
      </c>
      <c r="B2756">
        <v>515</v>
      </c>
      <c r="C2756">
        <v>153007</v>
      </c>
      <c r="D2756" s="3">
        <v>1553.67</v>
      </c>
      <c r="E2756" s="3">
        <v>483.5</v>
      </c>
      <c r="F2756" s="3">
        <v>402.93</v>
      </c>
      <c r="G2756" s="3">
        <f t="shared" si="42"/>
        <v>1.1999602908693818</v>
      </c>
      <c r="H2756" s="3">
        <v>118.91</v>
      </c>
      <c r="I2756" s="3">
        <v>0.8</v>
      </c>
      <c r="J2756" s="3">
        <v>0.83</v>
      </c>
      <c r="K2756" s="3">
        <v>536.65</v>
      </c>
      <c r="L2756" s="3">
        <v>412.39</v>
      </c>
      <c r="M2756" s="42">
        <v>4788.4399999999996</v>
      </c>
      <c r="N2756" s="45">
        <v>3477.71</v>
      </c>
      <c r="O2756" s="3">
        <v>48.878185185185188</v>
      </c>
      <c r="P2756" s="10">
        <v>151.09</v>
      </c>
    </row>
    <row r="2757" spans="1:16" x14ac:dyDescent="0.35">
      <c r="A2757" s="28" t="s">
        <v>119</v>
      </c>
      <c r="B2757">
        <v>516</v>
      </c>
      <c r="C2757">
        <v>16256</v>
      </c>
      <c r="D2757" s="3">
        <v>476.02</v>
      </c>
      <c r="E2757" s="3">
        <v>166.67</v>
      </c>
      <c r="F2757" s="3">
        <v>124.19</v>
      </c>
      <c r="G2757" s="3">
        <f t="shared" si="42"/>
        <v>1.3420565262903614</v>
      </c>
      <c r="H2757" s="3">
        <v>46.23</v>
      </c>
      <c r="I2757" s="3">
        <v>0.9</v>
      </c>
      <c r="J2757" s="3">
        <v>0.75</v>
      </c>
      <c r="K2757" s="3">
        <v>180.24</v>
      </c>
      <c r="L2757" s="3">
        <v>129.66</v>
      </c>
      <c r="M2757" s="42">
        <v>5171.51</v>
      </c>
      <c r="N2757" s="45">
        <v>3641.16</v>
      </c>
      <c r="O2757" s="3">
        <v>49.232879629629629</v>
      </c>
      <c r="P2757" s="10">
        <v>43.77</v>
      </c>
    </row>
    <row r="2758" spans="1:16" x14ac:dyDescent="0.35">
      <c r="A2758" s="28" t="s">
        <v>119</v>
      </c>
      <c r="B2758">
        <v>517</v>
      </c>
      <c r="C2758">
        <v>3862</v>
      </c>
      <c r="D2758" s="3">
        <v>225.91</v>
      </c>
      <c r="E2758" s="3">
        <v>82.99</v>
      </c>
      <c r="F2758" s="3">
        <v>59.25</v>
      </c>
      <c r="G2758" s="3">
        <f t="shared" ref="G2758:G2821" si="43">E2758/F2758</f>
        <v>1.400675105485232</v>
      </c>
      <c r="H2758" s="3">
        <v>150.93</v>
      </c>
      <c r="I2758" s="3">
        <v>0.95</v>
      </c>
      <c r="J2758" s="3">
        <v>0.71</v>
      </c>
      <c r="K2758" s="3">
        <v>83.93</v>
      </c>
      <c r="L2758" s="3">
        <v>60.18</v>
      </c>
      <c r="M2758" s="42">
        <v>5148.4399999999996</v>
      </c>
      <c r="N2758" s="45">
        <v>3759.87</v>
      </c>
      <c r="O2758" s="3">
        <v>49.211518518518524</v>
      </c>
      <c r="P2758" s="10">
        <v>119.07</v>
      </c>
    </row>
    <row r="2759" spans="1:16" x14ac:dyDescent="0.35">
      <c r="A2759" s="28" t="s">
        <v>119</v>
      </c>
      <c r="B2759">
        <v>518</v>
      </c>
      <c r="C2759">
        <v>3746</v>
      </c>
      <c r="D2759" s="3">
        <v>233.97</v>
      </c>
      <c r="E2759" s="3">
        <v>87.18</v>
      </c>
      <c r="F2759" s="3">
        <v>54.71</v>
      </c>
      <c r="G2759" s="3">
        <f t="shared" si="43"/>
        <v>1.5934929628952661</v>
      </c>
      <c r="H2759" s="3">
        <v>120.31</v>
      </c>
      <c r="I2759" s="3">
        <v>0.86</v>
      </c>
      <c r="J2759" s="3">
        <v>0.63</v>
      </c>
      <c r="K2759" s="3">
        <v>86.16</v>
      </c>
      <c r="L2759" s="3">
        <v>60.02</v>
      </c>
      <c r="M2759" s="42">
        <v>5329.79</v>
      </c>
      <c r="N2759" s="45">
        <v>3645.49</v>
      </c>
      <c r="O2759" s="3">
        <v>49.379435185185187</v>
      </c>
      <c r="P2759" s="10">
        <v>149.69</v>
      </c>
    </row>
    <row r="2760" spans="1:16" x14ac:dyDescent="0.35">
      <c r="A2760" s="28" t="s">
        <v>119</v>
      </c>
      <c r="B2760">
        <v>519</v>
      </c>
      <c r="C2760">
        <v>2998</v>
      </c>
      <c r="D2760" s="3">
        <v>194.45</v>
      </c>
      <c r="E2760" s="3">
        <v>64.64</v>
      </c>
      <c r="F2760" s="3">
        <v>59.06</v>
      </c>
      <c r="G2760" s="3">
        <f t="shared" si="43"/>
        <v>1.0944801896376566</v>
      </c>
      <c r="H2760" s="3">
        <v>126.91</v>
      </c>
      <c r="I2760" s="3">
        <v>1</v>
      </c>
      <c r="J2760" s="3">
        <v>0.91</v>
      </c>
      <c r="K2760" s="3">
        <v>65.97</v>
      </c>
      <c r="L2760" s="3">
        <v>58.52</v>
      </c>
      <c r="M2760" s="42">
        <v>5383.86</v>
      </c>
      <c r="N2760" s="45">
        <v>3573.58</v>
      </c>
      <c r="O2760" s="3">
        <v>49.429499999999997</v>
      </c>
      <c r="P2760" s="10">
        <v>143.09</v>
      </c>
    </row>
    <row r="2761" spans="1:16" x14ac:dyDescent="0.35">
      <c r="A2761" s="28" t="s">
        <v>119</v>
      </c>
      <c r="B2761">
        <v>520</v>
      </c>
      <c r="C2761">
        <v>10643</v>
      </c>
      <c r="D2761" s="3">
        <v>533.71</v>
      </c>
      <c r="E2761" s="3">
        <v>233.52</v>
      </c>
      <c r="F2761" s="3">
        <v>58.03</v>
      </c>
      <c r="G2761" s="3">
        <f t="shared" si="43"/>
        <v>4.0241254523522318</v>
      </c>
      <c r="H2761" s="3">
        <v>49.37</v>
      </c>
      <c r="I2761" s="3">
        <v>0.47</v>
      </c>
      <c r="J2761" s="3">
        <v>0.25</v>
      </c>
      <c r="K2761" s="3">
        <v>220.24</v>
      </c>
      <c r="L2761" s="3">
        <v>69.59</v>
      </c>
      <c r="M2761" s="42">
        <v>5452.35</v>
      </c>
      <c r="N2761" s="45">
        <v>3705.05</v>
      </c>
      <c r="O2761" s="3">
        <v>49.492916666666666</v>
      </c>
      <c r="P2761" s="10">
        <v>40.630000000000003</v>
      </c>
    </row>
    <row r="2762" spans="1:16" x14ac:dyDescent="0.35">
      <c r="A2762" s="28" t="s">
        <v>119</v>
      </c>
      <c r="B2762">
        <v>521</v>
      </c>
      <c r="C2762">
        <v>9128</v>
      </c>
      <c r="D2762" s="3">
        <v>363.86</v>
      </c>
      <c r="E2762" s="3">
        <v>125.17</v>
      </c>
      <c r="F2762" s="3">
        <v>92.85</v>
      </c>
      <c r="G2762" s="3">
        <f t="shared" si="43"/>
        <v>1.3480883144857299</v>
      </c>
      <c r="H2762" s="3">
        <v>99.06</v>
      </c>
      <c r="I2762" s="3">
        <v>0.87</v>
      </c>
      <c r="J2762" s="3">
        <v>0.74</v>
      </c>
      <c r="K2762" s="3">
        <v>127.88</v>
      </c>
      <c r="L2762" s="3">
        <v>97.73</v>
      </c>
      <c r="M2762" s="42">
        <v>5324.88</v>
      </c>
      <c r="N2762" s="45">
        <v>3785.69</v>
      </c>
      <c r="O2762" s="3">
        <v>49.37488888888889</v>
      </c>
      <c r="P2762" s="10">
        <v>170.94</v>
      </c>
    </row>
    <row r="2763" spans="1:16" x14ac:dyDescent="0.35">
      <c r="A2763" s="28" t="s">
        <v>119</v>
      </c>
      <c r="B2763">
        <v>522</v>
      </c>
      <c r="C2763">
        <v>30129</v>
      </c>
      <c r="D2763" s="3">
        <v>706.21</v>
      </c>
      <c r="E2763" s="3">
        <v>235.7</v>
      </c>
      <c r="F2763" s="3">
        <v>162.75</v>
      </c>
      <c r="G2763" s="3">
        <f t="shared" si="43"/>
        <v>1.4482334869431643</v>
      </c>
      <c r="H2763" s="3">
        <v>110.53</v>
      </c>
      <c r="I2763" s="3">
        <v>0.76</v>
      </c>
      <c r="J2763" s="3">
        <v>0.69</v>
      </c>
      <c r="K2763" s="3">
        <v>249.82</v>
      </c>
      <c r="L2763" s="3">
        <v>186.14</v>
      </c>
      <c r="M2763" s="42">
        <v>5211.0600000000004</v>
      </c>
      <c r="N2763" s="45">
        <v>4179.82</v>
      </c>
      <c r="O2763" s="3">
        <v>49.269500000000001</v>
      </c>
      <c r="P2763" s="10">
        <v>159.47</v>
      </c>
    </row>
    <row r="2764" spans="1:16" x14ac:dyDescent="0.35">
      <c r="A2764" s="28" t="s">
        <v>119</v>
      </c>
      <c r="B2764">
        <v>523</v>
      </c>
      <c r="C2764">
        <v>10465</v>
      </c>
      <c r="D2764" s="3">
        <v>405.51</v>
      </c>
      <c r="E2764" s="3">
        <v>136.25</v>
      </c>
      <c r="F2764" s="3">
        <v>97.8</v>
      </c>
      <c r="G2764" s="3">
        <f t="shared" si="43"/>
        <v>1.3931492842535789</v>
      </c>
      <c r="H2764" s="3">
        <v>86.63</v>
      </c>
      <c r="I2764" s="3">
        <v>0.8</v>
      </c>
      <c r="J2764" s="3">
        <v>0.72</v>
      </c>
      <c r="K2764" s="3">
        <v>140.53</v>
      </c>
      <c r="L2764" s="3">
        <v>106.22</v>
      </c>
      <c r="M2764" s="42">
        <v>5459.48</v>
      </c>
      <c r="N2764" s="45">
        <v>4119.49</v>
      </c>
      <c r="O2764" s="3">
        <v>49.499518518518514</v>
      </c>
      <c r="P2764" s="10">
        <v>3.3700000000000045</v>
      </c>
    </row>
    <row r="2765" spans="1:16" x14ac:dyDescent="0.35">
      <c r="A2765" s="28" t="s">
        <v>119</v>
      </c>
      <c r="B2765">
        <v>524</v>
      </c>
      <c r="C2765">
        <v>59610</v>
      </c>
      <c r="D2765" s="3">
        <v>1172.0899999999999</v>
      </c>
      <c r="E2765" s="3">
        <v>389.61</v>
      </c>
      <c r="F2765" s="3">
        <v>194.8</v>
      </c>
      <c r="G2765" s="3">
        <f t="shared" si="43"/>
        <v>2.0000513347022588</v>
      </c>
      <c r="H2765" s="3">
        <v>94.99</v>
      </c>
      <c r="I2765" s="3">
        <v>0.55000000000000004</v>
      </c>
      <c r="J2765" s="3">
        <v>0.5</v>
      </c>
      <c r="K2765" s="3">
        <v>406.71</v>
      </c>
      <c r="L2765" s="3">
        <v>245.45</v>
      </c>
      <c r="M2765" s="42">
        <v>4789.6000000000004</v>
      </c>
      <c r="N2765" s="45">
        <v>4185.0200000000004</v>
      </c>
      <c r="O2765" s="3">
        <v>48.879259259259257</v>
      </c>
      <c r="P2765" s="10">
        <v>175.01</v>
      </c>
    </row>
    <row r="2766" spans="1:16" x14ac:dyDescent="0.35">
      <c r="A2766" s="28" t="s">
        <v>119</v>
      </c>
      <c r="B2766">
        <v>525</v>
      </c>
      <c r="C2766">
        <v>47091</v>
      </c>
      <c r="D2766" s="3">
        <v>891.13</v>
      </c>
      <c r="E2766" s="3">
        <v>306.02999999999997</v>
      </c>
      <c r="F2766" s="3">
        <v>195.92</v>
      </c>
      <c r="G2766" s="3">
        <f t="shared" si="43"/>
        <v>1.5620151082074316</v>
      </c>
      <c r="H2766" s="3">
        <v>23.91</v>
      </c>
      <c r="I2766" s="3">
        <v>0.75</v>
      </c>
      <c r="J2766" s="3">
        <v>0.64</v>
      </c>
      <c r="K2766" s="3">
        <v>317.85000000000002</v>
      </c>
      <c r="L2766" s="3">
        <v>214.69</v>
      </c>
      <c r="M2766" s="42">
        <v>5162.6400000000003</v>
      </c>
      <c r="N2766" s="45">
        <v>4520.26</v>
      </c>
      <c r="O2766" s="3">
        <v>49.224666666666664</v>
      </c>
      <c r="P2766" s="10">
        <v>66.09</v>
      </c>
    </row>
    <row r="2767" spans="1:16" x14ac:dyDescent="0.35">
      <c r="A2767" s="28" t="s">
        <v>119</v>
      </c>
      <c r="B2767">
        <v>526</v>
      </c>
      <c r="C2767">
        <v>2701</v>
      </c>
      <c r="D2767" s="3">
        <v>190.84</v>
      </c>
      <c r="E2767" s="3">
        <v>71.02</v>
      </c>
      <c r="F2767" s="3">
        <v>48.43</v>
      </c>
      <c r="G2767" s="3">
        <f t="shared" si="43"/>
        <v>1.466446417509808</v>
      </c>
      <c r="H2767" s="3">
        <v>163.66999999999999</v>
      </c>
      <c r="I2767" s="3">
        <v>0.93</v>
      </c>
      <c r="J2767" s="3">
        <v>0.68</v>
      </c>
      <c r="K2767" s="3">
        <v>73.05</v>
      </c>
      <c r="L2767" s="3">
        <v>48.71</v>
      </c>
      <c r="M2767" s="42">
        <v>4850.82</v>
      </c>
      <c r="N2767" s="45">
        <v>4584.09</v>
      </c>
      <c r="O2767" s="3">
        <v>48.935944444444445</v>
      </c>
      <c r="P2767" s="10">
        <v>106.33000000000001</v>
      </c>
    </row>
    <row r="2768" spans="1:16" x14ac:dyDescent="0.35">
      <c r="A2768" s="28" t="s">
        <v>119</v>
      </c>
      <c r="B2768">
        <v>527</v>
      </c>
      <c r="C2768">
        <v>2866</v>
      </c>
      <c r="D2768" s="3">
        <v>192.27</v>
      </c>
      <c r="E2768" s="3">
        <v>70.17</v>
      </c>
      <c r="F2768" s="3">
        <v>52</v>
      </c>
      <c r="G2768" s="3">
        <f t="shared" si="43"/>
        <v>1.3494230769230771</v>
      </c>
      <c r="H2768" s="3">
        <v>154.72</v>
      </c>
      <c r="I2768" s="3">
        <v>0.97</v>
      </c>
      <c r="J2768" s="3">
        <v>0.74</v>
      </c>
      <c r="K2768" s="3">
        <v>71.69</v>
      </c>
      <c r="L2768" s="3">
        <v>51.15</v>
      </c>
      <c r="M2768" s="42">
        <v>4591.2299999999996</v>
      </c>
      <c r="N2768" s="45">
        <v>4342.3599999999997</v>
      </c>
      <c r="O2768" s="3">
        <v>48.695583333333332</v>
      </c>
      <c r="P2768" s="10">
        <v>115.28</v>
      </c>
    </row>
    <row r="2769" spans="1:16" x14ac:dyDescent="0.35">
      <c r="A2769" s="28" t="s">
        <v>119</v>
      </c>
      <c r="B2769">
        <v>528</v>
      </c>
      <c r="C2769">
        <v>22251</v>
      </c>
      <c r="D2769" s="3">
        <v>559.33000000000004</v>
      </c>
      <c r="E2769" s="3">
        <v>174.96</v>
      </c>
      <c r="F2769" s="3">
        <v>161.93</v>
      </c>
      <c r="G2769" s="3">
        <f t="shared" si="43"/>
        <v>1.0804668683999259</v>
      </c>
      <c r="H2769" s="3">
        <v>155.06</v>
      </c>
      <c r="I2769" s="3">
        <v>0.89</v>
      </c>
      <c r="J2769" s="3">
        <v>0.93</v>
      </c>
      <c r="K2769" s="3">
        <v>194.47</v>
      </c>
      <c r="L2769" s="3">
        <v>164.32</v>
      </c>
      <c r="M2769" s="42">
        <v>4432.17</v>
      </c>
      <c r="N2769" s="45">
        <v>4439.8</v>
      </c>
      <c r="O2769" s="3">
        <v>48.548305555555551</v>
      </c>
      <c r="P2769" s="10">
        <v>114.94</v>
      </c>
    </row>
    <row r="2770" spans="1:16" x14ac:dyDescent="0.35">
      <c r="A2770" s="28" t="s">
        <v>119</v>
      </c>
      <c r="B2770">
        <v>529</v>
      </c>
      <c r="C2770">
        <v>1375</v>
      </c>
      <c r="D2770" s="3">
        <v>131</v>
      </c>
      <c r="E2770" s="3">
        <v>46.04</v>
      </c>
      <c r="F2770" s="3">
        <v>38.020000000000003</v>
      </c>
      <c r="G2770" s="3">
        <f t="shared" si="43"/>
        <v>1.2109416096791161</v>
      </c>
      <c r="H2770" s="3">
        <v>144.78</v>
      </c>
      <c r="I2770" s="3">
        <v>1</v>
      </c>
      <c r="J2770" s="3">
        <v>0.83</v>
      </c>
      <c r="K2770" s="3">
        <v>47.01</v>
      </c>
      <c r="L2770" s="3">
        <v>37.22</v>
      </c>
      <c r="M2770" s="42">
        <v>4511.7299999999996</v>
      </c>
      <c r="N2770" s="45">
        <v>4579.24</v>
      </c>
      <c r="O2770" s="3">
        <v>48.621972222222219</v>
      </c>
      <c r="P2770" s="10">
        <v>125.22</v>
      </c>
    </row>
    <row r="2771" spans="1:16" x14ac:dyDescent="0.35">
      <c r="A2771" s="28" t="s">
        <v>119</v>
      </c>
      <c r="B2771">
        <v>530</v>
      </c>
      <c r="C2771">
        <v>2312</v>
      </c>
      <c r="D2771" s="3">
        <v>176</v>
      </c>
      <c r="E2771" s="3">
        <v>58.87</v>
      </c>
      <c r="F2771" s="3">
        <v>50</v>
      </c>
      <c r="G2771" s="3">
        <f t="shared" si="43"/>
        <v>1.1774</v>
      </c>
      <c r="H2771" s="3">
        <v>26.95</v>
      </c>
      <c r="I2771" s="3">
        <v>0.94</v>
      </c>
      <c r="J2771" s="3">
        <v>0.85</v>
      </c>
      <c r="K2771" s="3">
        <v>62.8</v>
      </c>
      <c r="L2771" s="3">
        <v>51.34</v>
      </c>
      <c r="M2771" s="42">
        <v>4215</v>
      </c>
      <c r="N2771" s="45">
        <v>4577.71</v>
      </c>
      <c r="O2771" s="3">
        <v>48.347222222222221</v>
      </c>
      <c r="P2771" s="10">
        <v>63.05</v>
      </c>
    </row>
    <row r="2772" spans="1:16" x14ac:dyDescent="0.35">
      <c r="A2772" s="28" t="s">
        <v>119</v>
      </c>
      <c r="B2772">
        <v>531</v>
      </c>
      <c r="C2772">
        <v>4546</v>
      </c>
      <c r="D2772" s="3">
        <v>271.77999999999997</v>
      </c>
      <c r="E2772" s="3">
        <v>115.56</v>
      </c>
      <c r="F2772" s="3">
        <v>50.09</v>
      </c>
      <c r="G2772" s="3">
        <f t="shared" si="43"/>
        <v>2.3070473148333002</v>
      </c>
      <c r="H2772" s="3">
        <v>89.57</v>
      </c>
      <c r="I2772" s="3">
        <v>0.77</v>
      </c>
      <c r="J2772" s="3">
        <v>0.43</v>
      </c>
      <c r="K2772" s="3">
        <v>109.22</v>
      </c>
      <c r="L2772" s="3">
        <v>48</v>
      </c>
      <c r="M2772" s="42">
        <v>4075.52</v>
      </c>
      <c r="N2772" s="45">
        <v>4454.12</v>
      </c>
      <c r="O2772" s="3">
        <v>48.218074074074075</v>
      </c>
      <c r="P2772" s="10">
        <v>0.43000000000000682</v>
      </c>
    </row>
    <row r="2773" spans="1:16" x14ac:dyDescent="0.35">
      <c r="A2773" s="28" t="s">
        <v>119</v>
      </c>
      <c r="B2773">
        <v>532</v>
      </c>
      <c r="C2773">
        <v>5613</v>
      </c>
      <c r="D2773" s="3">
        <v>274.06</v>
      </c>
      <c r="E2773" s="3">
        <v>99.76</v>
      </c>
      <c r="F2773" s="3">
        <v>71.64</v>
      </c>
      <c r="G2773" s="3">
        <f t="shared" si="43"/>
        <v>1.3925181462869907</v>
      </c>
      <c r="H2773" s="3">
        <v>147.91999999999999</v>
      </c>
      <c r="I2773" s="3">
        <v>0.94</v>
      </c>
      <c r="J2773" s="3">
        <v>0.72</v>
      </c>
      <c r="K2773" s="3">
        <v>101.98</v>
      </c>
      <c r="L2773" s="3">
        <v>73.36</v>
      </c>
      <c r="M2773" s="42">
        <v>3675.81</v>
      </c>
      <c r="N2773" s="45">
        <v>4435.26</v>
      </c>
      <c r="O2773" s="3">
        <v>47.847972222222218</v>
      </c>
      <c r="P2773" s="10">
        <v>122.08000000000001</v>
      </c>
    </row>
    <row r="2774" spans="1:16" x14ac:dyDescent="0.35">
      <c r="A2774" s="28" t="s">
        <v>119</v>
      </c>
      <c r="B2774">
        <v>533</v>
      </c>
      <c r="C2774">
        <v>2367</v>
      </c>
      <c r="D2774" s="3">
        <v>175.38</v>
      </c>
      <c r="E2774" s="3">
        <v>65.540000000000006</v>
      </c>
      <c r="F2774" s="3">
        <v>45.98</v>
      </c>
      <c r="G2774" s="3">
        <f t="shared" si="43"/>
        <v>1.4254023488473251</v>
      </c>
      <c r="H2774" s="3">
        <v>3.75</v>
      </c>
      <c r="I2774" s="3">
        <v>0.97</v>
      </c>
      <c r="J2774" s="3">
        <v>0.7</v>
      </c>
      <c r="K2774" s="3">
        <v>65.62</v>
      </c>
      <c r="L2774" s="3">
        <v>47.43</v>
      </c>
      <c r="M2774" s="42">
        <v>3625.94</v>
      </c>
      <c r="N2774" s="45">
        <v>4535.45</v>
      </c>
      <c r="O2774" s="3">
        <v>47.801796296296295</v>
      </c>
      <c r="P2774" s="10">
        <v>86.25</v>
      </c>
    </row>
    <row r="2775" spans="1:16" x14ac:dyDescent="0.35">
      <c r="A2775" s="28" t="s">
        <v>119</v>
      </c>
      <c r="B2775">
        <v>534</v>
      </c>
      <c r="C2775">
        <v>5630</v>
      </c>
      <c r="D2775" s="3">
        <v>276.98</v>
      </c>
      <c r="E2775" s="3">
        <v>89.28</v>
      </c>
      <c r="F2775" s="3">
        <v>80.290000000000006</v>
      </c>
      <c r="G2775" s="3">
        <f t="shared" si="43"/>
        <v>1.111969111969112</v>
      </c>
      <c r="H2775" s="3">
        <v>27.4</v>
      </c>
      <c r="I2775" s="3">
        <v>0.92</v>
      </c>
      <c r="J2775" s="3">
        <v>0.9</v>
      </c>
      <c r="K2775" s="3">
        <v>94.87</v>
      </c>
      <c r="L2775" s="3">
        <v>80.81</v>
      </c>
      <c r="M2775" s="42">
        <v>3891.27</v>
      </c>
      <c r="N2775" s="45">
        <v>4215.7299999999996</v>
      </c>
      <c r="O2775" s="3">
        <v>48.047472222222218</v>
      </c>
      <c r="P2775" s="10">
        <v>62.6</v>
      </c>
    </row>
    <row r="2776" spans="1:16" x14ac:dyDescent="0.35">
      <c r="A2776" s="28" t="s">
        <v>119</v>
      </c>
      <c r="B2776">
        <v>535</v>
      </c>
      <c r="C2776">
        <v>7546</v>
      </c>
      <c r="D2776" s="3">
        <v>309.95</v>
      </c>
      <c r="E2776" s="3">
        <v>101.05</v>
      </c>
      <c r="F2776" s="3">
        <v>95.08</v>
      </c>
      <c r="G2776" s="3">
        <f t="shared" si="43"/>
        <v>1.0627892301220025</v>
      </c>
      <c r="H2776" s="3">
        <v>65.569999999999993</v>
      </c>
      <c r="I2776" s="3">
        <v>0.99</v>
      </c>
      <c r="J2776" s="3">
        <v>0.94</v>
      </c>
      <c r="K2776" s="3">
        <v>103.85</v>
      </c>
      <c r="L2776" s="3">
        <v>95.39</v>
      </c>
      <c r="M2776" s="42">
        <v>3665.27</v>
      </c>
      <c r="N2776" s="45">
        <v>4088.33</v>
      </c>
      <c r="O2776" s="3">
        <v>47.838212962962963</v>
      </c>
      <c r="P2776" s="10">
        <v>24.430000000000007</v>
      </c>
    </row>
    <row r="2777" spans="1:16" x14ac:dyDescent="0.35">
      <c r="A2777" s="28" t="s">
        <v>119</v>
      </c>
      <c r="B2777">
        <v>536</v>
      </c>
      <c r="C2777">
        <v>2751</v>
      </c>
      <c r="D2777" s="3">
        <v>191.94</v>
      </c>
      <c r="E2777" s="3">
        <v>71.59</v>
      </c>
      <c r="F2777" s="3">
        <v>48.93</v>
      </c>
      <c r="G2777" s="3">
        <f t="shared" si="43"/>
        <v>1.463110566114858</v>
      </c>
      <c r="H2777" s="3">
        <v>177.08</v>
      </c>
      <c r="I2777" s="3">
        <v>0.94</v>
      </c>
      <c r="J2777" s="3">
        <v>0.68</v>
      </c>
      <c r="K2777" s="3">
        <v>70.709999999999994</v>
      </c>
      <c r="L2777" s="3">
        <v>48.59</v>
      </c>
      <c r="M2777" s="42">
        <v>3597.26</v>
      </c>
      <c r="N2777" s="45">
        <v>4141.3599999999997</v>
      </c>
      <c r="O2777" s="3">
        <v>47.775240740740742</v>
      </c>
      <c r="P2777" s="10">
        <v>92.919999999999987</v>
      </c>
    </row>
    <row r="2778" spans="1:16" x14ac:dyDescent="0.35">
      <c r="A2778" s="28" t="s">
        <v>119</v>
      </c>
      <c r="B2778">
        <v>537</v>
      </c>
      <c r="C2778">
        <v>2162</v>
      </c>
      <c r="D2778" s="3">
        <v>168.28</v>
      </c>
      <c r="E2778" s="3">
        <v>58.82</v>
      </c>
      <c r="F2778" s="3">
        <v>46.8</v>
      </c>
      <c r="G2778" s="3">
        <f t="shared" si="43"/>
        <v>1.2568376068376068</v>
      </c>
      <c r="H2778" s="3">
        <v>117.92</v>
      </c>
      <c r="I2778" s="3">
        <v>0.96</v>
      </c>
      <c r="J2778" s="3">
        <v>0.8</v>
      </c>
      <c r="K2778" s="3">
        <v>61.29</v>
      </c>
      <c r="L2778" s="3">
        <v>46.44</v>
      </c>
      <c r="M2778" s="42">
        <v>3531.32</v>
      </c>
      <c r="N2778" s="45">
        <v>4291.97</v>
      </c>
      <c r="O2778" s="3">
        <v>47.714185185185187</v>
      </c>
      <c r="P2778" s="10">
        <v>152.07999999999998</v>
      </c>
    </row>
    <row r="2779" spans="1:16" x14ac:dyDescent="0.35">
      <c r="A2779" s="28" t="s">
        <v>119</v>
      </c>
      <c r="B2779">
        <v>538</v>
      </c>
      <c r="C2779">
        <v>1633</v>
      </c>
      <c r="D2779" s="3">
        <v>148.44</v>
      </c>
      <c r="E2779" s="3">
        <v>54.88</v>
      </c>
      <c r="F2779" s="3">
        <v>37.89</v>
      </c>
      <c r="G2779" s="3">
        <f t="shared" si="43"/>
        <v>1.4484032726313012</v>
      </c>
      <c r="H2779" s="3">
        <v>43.76</v>
      </c>
      <c r="I2779" s="3">
        <v>0.93</v>
      </c>
      <c r="J2779" s="3">
        <v>0.69</v>
      </c>
      <c r="K2779" s="3">
        <v>57.63</v>
      </c>
      <c r="L2779" s="3">
        <v>38.119999999999997</v>
      </c>
      <c r="M2779" s="42">
        <v>3858.23</v>
      </c>
      <c r="N2779" s="45">
        <v>4144.38</v>
      </c>
      <c r="O2779" s="3">
        <v>48.016879629629635</v>
      </c>
      <c r="P2779" s="10">
        <v>46.24</v>
      </c>
    </row>
    <row r="2780" spans="1:16" x14ac:dyDescent="0.35">
      <c r="A2780" s="28" t="s">
        <v>119</v>
      </c>
      <c r="B2780">
        <v>539</v>
      </c>
      <c r="C2780">
        <v>589</v>
      </c>
      <c r="D2780" s="3">
        <v>87.92</v>
      </c>
      <c r="E2780" s="3">
        <v>32.479999999999997</v>
      </c>
      <c r="F2780" s="3">
        <v>23.09</v>
      </c>
      <c r="G2780" s="3">
        <f t="shared" si="43"/>
        <v>1.4066695539194456</v>
      </c>
      <c r="H2780" s="3">
        <v>65.27</v>
      </c>
      <c r="I2780" s="3">
        <v>0.96</v>
      </c>
      <c r="J2780" s="3">
        <v>0.71</v>
      </c>
      <c r="K2780" s="3">
        <v>34.54</v>
      </c>
      <c r="L2780" s="3">
        <v>23.7</v>
      </c>
      <c r="M2780" s="42">
        <v>4166.47</v>
      </c>
      <c r="N2780" s="45">
        <v>4273.1499999999996</v>
      </c>
      <c r="O2780" s="3">
        <v>48.30228703703704</v>
      </c>
      <c r="P2780" s="10">
        <v>24.730000000000004</v>
      </c>
    </row>
    <row r="2781" spans="1:16" x14ac:dyDescent="0.35">
      <c r="A2781" s="28" t="s">
        <v>119</v>
      </c>
      <c r="B2781">
        <v>540</v>
      </c>
      <c r="C2781">
        <v>4145</v>
      </c>
      <c r="D2781" s="3">
        <v>253.1</v>
      </c>
      <c r="E2781" s="3">
        <v>78.72</v>
      </c>
      <c r="F2781" s="3">
        <v>67.040000000000006</v>
      </c>
      <c r="G2781" s="3">
        <f t="shared" si="43"/>
        <v>1.1742243436754176</v>
      </c>
      <c r="H2781" s="3">
        <v>141.66999999999999</v>
      </c>
      <c r="I2781" s="3">
        <v>0.81</v>
      </c>
      <c r="J2781" s="3">
        <v>0.85</v>
      </c>
      <c r="K2781" s="3">
        <v>87.37</v>
      </c>
      <c r="L2781" s="3">
        <v>68.95</v>
      </c>
      <c r="M2781" s="42">
        <v>3971.6</v>
      </c>
      <c r="N2781" s="45">
        <v>3830.5</v>
      </c>
      <c r="O2781" s="3">
        <v>48.121851851851851</v>
      </c>
      <c r="P2781" s="10">
        <v>128.33000000000001</v>
      </c>
    </row>
    <row r="2782" spans="1:16" x14ac:dyDescent="0.35">
      <c r="A2782" s="28" t="s">
        <v>119</v>
      </c>
      <c r="B2782">
        <v>541</v>
      </c>
      <c r="C2782">
        <v>27500</v>
      </c>
      <c r="D2782" s="3">
        <v>691.36</v>
      </c>
      <c r="E2782" s="3">
        <v>220.08</v>
      </c>
      <c r="F2782" s="3">
        <v>159.09</v>
      </c>
      <c r="G2782" s="3">
        <f t="shared" si="43"/>
        <v>1.3833679049594569</v>
      </c>
      <c r="H2782" s="3">
        <v>73.489999999999995</v>
      </c>
      <c r="I2782" s="3">
        <v>0.72</v>
      </c>
      <c r="J2782" s="3">
        <v>0.72</v>
      </c>
      <c r="K2782" s="3">
        <v>229.9</v>
      </c>
      <c r="L2782" s="3">
        <v>159.81</v>
      </c>
      <c r="M2782" s="42">
        <v>4506.2299999999996</v>
      </c>
      <c r="N2782" s="45">
        <v>4060.57</v>
      </c>
      <c r="O2782" s="3">
        <v>48.616879629629629</v>
      </c>
      <c r="P2782" s="10">
        <v>16.510000000000005</v>
      </c>
    </row>
    <row r="2783" spans="1:16" x14ac:dyDescent="0.35">
      <c r="A2783" s="28" t="s">
        <v>119</v>
      </c>
      <c r="B2783">
        <v>542</v>
      </c>
      <c r="C2783">
        <v>2288</v>
      </c>
      <c r="D2783" s="3">
        <v>169.77</v>
      </c>
      <c r="E2783" s="3">
        <v>56.93</v>
      </c>
      <c r="F2783" s="3">
        <v>51.17</v>
      </c>
      <c r="G2783" s="3">
        <f t="shared" si="43"/>
        <v>1.1125659566152042</v>
      </c>
      <c r="H2783" s="3">
        <v>169.03</v>
      </c>
      <c r="I2783" s="3">
        <v>1</v>
      </c>
      <c r="J2783" s="3">
        <v>0.9</v>
      </c>
      <c r="K2783" s="3">
        <v>57.56</v>
      </c>
      <c r="L2783" s="3">
        <v>51.36</v>
      </c>
      <c r="M2783" s="42">
        <v>4607.8599999999997</v>
      </c>
      <c r="N2783" s="45">
        <v>4247.04</v>
      </c>
      <c r="O2783" s="3">
        <v>48.710981481481483</v>
      </c>
      <c r="P2783" s="10">
        <v>100.97</v>
      </c>
    </row>
    <row r="2784" spans="1:16" x14ac:dyDescent="0.35">
      <c r="A2784" s="28" t="s">
        <v>119</v>
      </c>
      <c r="B2784">
        <v>543</v>
      </c>
      <c r="C2784">
        <v>2164</v>
      </c>
      <c r="D2784" s="3">
        <v>167.47</v>
      </c>
      <c r="E2784" s="3">
        <v>57.81</v>
      </c>
      <c r="F2784" s="3">
        <v>47.67</v>
      </c>
      <c r="G2784" s="3">
        <f t="shared" si="43"/>
        <v>1.2127123977344241</v>
      </c>
      <c r="H2784" s="3">
        <v>133.66999999999999</v>
      </c>
      <c r="I2784" s="3">
        <v>0.97</v>
      </c>
      <c r="J2784" s="3">
        <v>0.82</v>
      </c>
      <c r="K2784" s="3">
        <v>58.18</v>
      </c>
      <c r="L2784" s="3">
        <v>47.26</v>
      </c>
      <c r="M2784" s="42">
        <v>4361.1099999999997</v>
      </c>
      <c r="N2784" s="45">
        <v>3782.59</v>
      </c>
      <c r="O2784" s="3">
        <v>48.48250925925926</v>
      </c>
      <c r="P2784" s="10">
        <v>136.33000000000001</v>
      </c>
    </row>
    <row r="2785" spans="1:16" x14ac:dyDescent="0.35">
      <c r="A2785" s="28" t="s">
        <v>119</v>
      </c>
      <c r="B2785">
        <v>544</v>
      </c>
      <c r="C2785">
        <v>8801</v>
      </c>
      <c r="D2785" s="3">
        <v>348.76</v>
      </c>
      <c r="E2785" s="3">
        <v>120.24</v>
      </c>
      <c r="F2785" s="3">
        <v>93.2</v>
      </c>
      <c r="G2785" s="3">
        <f t="shared" si="43"/>
        <v>1.2901287553648069</v>
      </c>
      <c r="H2785" s="3">
        <v>42.23</v>
      </c>
      <c r="I2785" s="3">
        <v>0.91</v>
      </c>
      <c r="J2785" s="3">
        <v>0.78</v>
      </c>
      <c r="K2785" s="3">
        <v>129.02000000000001</v>
      </c>
      <c r="L2785" s="3">
        <v>96.95</v>
      </c>
      <c r="M2785" s="42">
        <v>4391.3500000000004</v>
      </c>
      <c r="N2785" s="45">
        <v>3623.03</v>
      </c>
      <c r="O2785" s="3">
        <v>48.510509259259258</v>
      </c>
      <c r="P2785" s="10">
        <v>47.77</v>
      </c>
    </row>
    <row r="2786" spans="1:16" x14ac:dyDescent="0.35">
      <c r="A2786" s="28" t="s">
        <v>119</v>
      </c>
      <c r="B2786">
        <v>545</v>
      </c>
      <c r="C2786">
        <v>6552</v>
      </c>
      <c r="D2786" s="3">
        <v>312.87</v>
      </c>
      <c r="E2786" s="3">
        <v>119.02</v>
      </c>
      <c r="F2786" s="3">
        <v>70.09</v>
      </c>
      <c r="G2786" s="3">
        <f t="shared" si="43"/>
        <v>1.6981024397203595</v>
      </c>
      <c r="H2786" s="3">
        <v>147.57</v>
      </c>
      <c r="I2786" s="3">
        <v>0.84</v>
      </c>
      <c r="J2786" s="3">
        <v>0.59</v>
      </c>
      <c r="K2786" s="3">
        <v>116.76</v>
      </c>
      <c r="L2786" s="3">
        <v>73.64</v>
      </c>
      <c r="M2786" s="42">
        <v>4234.6099999999997</v>
      </c>
      <c r="N2786" s="45">
        <v>3651.72</v>
      </c>
      <c r="O2786" s="3">
        <v>48.365379629629629</v>
      </c>
      <c r="P2786" s="10">
        <v>122.43</v>
      </c>
    </row>
    <row r="2787" spans="1:16" x14ac:dyDescent="0.35">
      <c r="A2787" s="28" t="s">
        <v>119</v>
      </c>
      <c r="B2787">
        <v>546</v>
      </c>
      <c r="C2787">
        <v>5942</v>
      </c>
      <c r="D2787" s="3">
        <v>286.52</v>
      </c>
      <c r="E2787" s="3">
        <v>105.54</v>
      </c>
      <c r="F2787" s="3">
        <v>71.680000000000007</v>
      </c>
      <c r="G2787" s="3">
        <f t="shared" si="43"/>
        <v>1.472377232142857</v>
      </c>
      <c r="H2787" s="3">
        <v>80.73</v>
      </c>
      <c r="I2787" s="3">
        <v>0.91</v>
      </c>
      <c r="J2787" s="3">
        <v>0.68</v>
      </c>
      <c r="K2787" s="3">
        <v>112.79</v>
      </c>
      <c r="L2787" s="3">
        <v>73</v>
      </c>
      <c r="M2787" s="42">
        <v>4322.5600000000004</v>
      </c>
      <c r="N2787" s="45">
        <v>3544.79</v>
      </c>
      <c r="O2787" s="3">
        <v>48.446814814814815</v>
      </c>
      <c r="P2787" s="10">
        <v>9.269999999999996</v>
      </c>
    </row>
    <row r="2788" spans="1:16" x14ac:dyDescent="0.35">
      <c r="A2788" s="28" t="s">
        <v>119</v>
      </c>
      <c r="B2788">
        <v>547</v>
      </c>
      <c r="C2788">
        <v>1378</v>
      </c>
      <c r="D2788" s="3">
        <v>138.19</v>
      </c>
      <c r="E2788" s="3">
        <v>53</v>
      </c>
      <c r="F2788" s="3">
        <v>33.1</v>
      </c>
      <c r="G2788" s="3">
        <f t="shared" si="43"/>
        <v>1.6012084592145015</v>
      </c>
      <c r="H2788" s="3">
        <v>35.39</v>
      </c>
      <c r="I2788" s="3">
        <v>0.91</v>
      </c>
      <c r="J2788" s="3">
        <v>0.62</v>
      </c>
      <c r="K2788" s="3">
        <v>54.2</v>
      </c>
      <c r="L2788" s="3">
        <v>34.06</v>
      </c>
      <c r="M2788" s="42">
        <v>4233.4799999999996</v>
      </c>
      <c r="N2788" s="45">
        <v>3548.59</v>
      </c>
      <c r="O2788" s="3">
        <v>48.364333333333327</v>
      </c>
      <c r="P2788" s="10">
        <v>54.61</v>
      </c>
    </row>
    <row r="2789" spans="1:16" x14ac:dyDescent="0.35">
      <c r="A2789" s="28" t="s">
        <v>119</v>
      </c>
      <c r="B2789">
        <v>548</v>
      </c>
      <c r="C2789">
        <v>3638</v>
      </c>
      <c r="D2789" s="3">
        <v>221.74</v>
      </c>
      <c r="E2789" s="3">
        <v>72.239999999999995</v>
      </c>
      <c r="F2789" s="3">
        <v>64.12</v>
      </c>
      <c r="G2789" s="3">
        <f t="shared" si="43"/>
        <v>1.1266375545851526</v>
      </c>
      <c r="H2789" s="3">
        <v>3.91</v>
      </c>
      <c r="I2789" s="3">
        <v>0.93</v>
      </c>
      <c r="J2789" s="3">
        <v>0.89</v>
      </c>
      <c r="K2789" s="3">
        <v>75.709999999999994</v>
      </c>
      <c r="L2789" s="3">
        <v>65.02</v>
      </c>
      <c r="M2789" s="42">
        <v>4103.55</v>
      </c>
      <c r="N2789" s="45">
        <v>3538.43</v>
      </c>
      <c r="O2789" s="3">
        <v>48.244027777777781</v>
      </c>
      <c r="P2789" s="10">
        <v>86.09</v>
      </c>
    </row>
    <row r="2790" spans="1:16" x14ac:dyDescent="0.35">
      <c r="A2790" s="28" t="s">
        <v>119</v>
      </c>
      <c r="B2790">
        <v>549</v>
      </c>
      <c r="C2790">
        <v>8139</v>
      </c>
      <c r="D2790" s="3">
        <v>326.10000000000002</v>
      </c>
      <c r="E2790" s="3">
        <v>107.17</v>
      </c>
      <c r="F2790" s="3">
        <v>96.7</v>
      </c>
      <c r="G2790" s="3">
        <f t="shared" si="43"/>
        <v>1.1082730093071353</v>
      </c>
      <c r="H2790" s="3">
        <v>38.840000000000003</v>
      </c>
      <c r="I2790" s="3">
        <v>0.96</v>
      </c>
      <c r="J2790" s="3">
        <v>0.9</v>
      </c>
      <c r="K2790" s="3">
        <v>113.16</v>
      </c>
      <c r="L2790" s="3">
        <v>94.58</v>
      </c>
      <c r="M2790" s="42">
        <v>3850.84</v>
      </c>
      <c r="N2790" s="45">
        <v>3689.18</v>
      </c>
      <c r="O2790" s="3">
        <v>48.010037037037037</v>
      </c>
      <c r="P2790" s="10">
        <v>51.16</v>
      </c>
    </row>
    <row r="2791" spans="1:16" x14ac:dyDescent="0.35">
      <c r="A2791" s="28" t="s">
        <v>119</v>
      </c>
      <c r="B2791">
        <v>550</v>
      </c>
      <c r="C2791">
        <v>2177</v>
      </c>
      <c r="D2791" s="3">
        <v>164.85</v>
      </c>
      <c r="E2791" s="3">
        <v>56.59</v>
      </c>
      <c r="F2791" s="3">
        <v>48.98</v>
      </c>
      <c r="G2791" s="3">
        <f t="shared" si="43"/>
        <v>1.1553695385871785</v>
      </c>
      <c r="H2791" s="3">
        <v>43.94</v>
      </c>
      <c r="I2791" s="3">
        <v>1</v>
      </c>
      <c r="J2791" s="3">
        <v>0.87</v>
      </c>
      <c r="K2791" s="3">
        <v>57.98</v>
      </c>
      <c r="L2791" s="3">
        <v>49.4</v>
      </c>
      <c r="M2791" s="42">
        <v>4132.8100000000004</v>
      </c>
      <c r="N2791" s="45">
        <v>3311.16</v>
      </c>
      <c r="O2791" s="3">
        <v>48.271120370370369</v>
      </c>
      <c r="P2791" s="10">
        <v>46.06</v>
      </c>
    </row>
    <row r="2792" spans="1:16" x14ac:dyDescent="0.35">
      <c r="A2792" s="28" t="s">
        <v>119</v>
      </c>
      <c r="B2792">
        <v>551</v>
      </c>
      <c r="C2792">
        <v>1719</v>
      </c>
      <c r="D2792" s="3">
        <v>145.11000000000001</v>
      </c>
      <c r="E2792" s="3">
        <v>48.13</v>
      </c>
      <c r="F2792" s="3">
        <v>45.48</v>
      </c>
      <c r="G2792" s="3">
        <f t="shared" si="43"/>
        <v>1.0582673702726475</v>
      </c>
      <c r="H2792" s="3">
        <v>9.67</v>
      </c>
      <c r="I2792" s="3">
        <v>1</v>
      </c>
      <c r="J2792" s="3">
        <v>0.94</v>
      </c>
      <c r="K2792" s="3">
        <v>49.52</v>
      </c>
      <c r="L2792" s="3">
        <v>45</v>
      </c>
      <c r="M2792" s="42">
        <v>3815.92</v>
      </c>
      <c r="N2792" s="45">
        <v>3446.48</v>
      </c>
      <c r="O2792" s="3">
        <v>47.977703703703703</v>
      </c>
      <c r="P2792" s="10">
        <v>80.33</v>
      </c>
    </row>
    <row r="2793" spans="1:16" x14ac:dyDescent="0.35">
      <c r="A2793" s="28" t="s">
        <v>119</v>
      </c>
      <c r="B2793">
        <v>552</v>
      </c>
      <c r="C2793">
        <v>5899</v>
      </c>
      <c r="D2793" s="3">
        <v>293.39</v>
      </c>
      <c r="E2793" s="3">
        <v>117.24</v>
      </c>
      <c r="F2793" s="3">
        <v>64.06</v>
      </c>
      <c r="G2793" s="3">
        <f t="shared" si="43"/>
        <v>1.8301592257258819</v>
      </c>
      <c r="H2793" s="3">
        <v>56.46</v>
      </c>
      <c r="I2793" s="3">
        <v>0.86</v>
      </c>
      <c r="J2793" s="3">
        <v>0.55000000000000004</v>
      </c>
      <c r="K2793" s="3">
        <v>118.19</v>
      </c>
      <c r="L2793" s="3">
        <v>64.400000000000006</v>
      </c>
      <c r="M2793" s="42">
        <v>3539.98</v>
      </c>
      <c r="N2793" s="45">
        <v>3436.02</v>
      </c>
      <c r="O2793" s="3">
        <v>47.722203703703705</v>
      </c>
      <c r="P2793" s="10">
        <v>33.54</v>
      </c>
    </row>
    <row r="2794" spans="1:16" x14ac:dyDescent="0.35">
      <c r="A2794" s="28" t="s">
        <v>119</v>
      </c>
      <c r="B2794">
        <v>553</v>
      </c>
      <c r="C2794">
        <v>6781</v>
      </c>
      <c r="D2794" s="3">
        <v>306.91000000000003</v>
      </c>
      <c r="E2794" s="3">
        <v>116.13</v>
      </c>
      <c r="F2794" s="3">
        <v>74.349999999999994</v>
      </c>
      <c r="G2794" s="3">
        <f t="shared" si="43"/>
        <v>1.5619367854741091</v>
      </c>
      <c r="H2794" s="3">
        <v>92.23</v>
      </c>
      <c r="I2794" s="3">
        <v>0.9</v>
      </c>
      <c r="J2794" s="3">
        <v>0.64</v>
      </c>
      <c r="K2794" s="3">
        <v>116.43</v>
      </c>
      <c r="L2794" s="3">
        <v>76.97</v>
      </c>
      <c r="M2794" s="42">
        <v>3775.89</v>
      </c>
      <c r="N2794" s="45">
        <v>3188.05</v>
      </c>
      <c r="O2794" s="3">
        <v>47.940638888888891</v>
      </c>
      <c r="P2794" s="10">
        <v>177.76999999999998</v>
      </c>
    </row>
    <row r="2795" spans="1:16" x14ac:dyDescent="0.35">
      <c r="A2795" s="28" t="s">
        <v>119</v>
      </c>
      <c r="B2795">
        <v>554</v>
      </c>
      <c r="C2795">
        <v>2102</v>
      </c>
      <c r="D2795" s="3">
        <v>168.33</v>
      </c>
      <c r="E2795" s="3">
        <v>61.92</v>
      </c>
      <c r="F2795" s="3">
        <v>43.22</v>
      </c>
      <c r="G2795" s="3">
        <f t="shared" si="43"/>
        <v>1.4326700601573346</v>
      </c>
      <c r="H2795" s="3">
        <v>125.92</v>
      </c>
      <c r="I2795" s="3">
        <v>0.93</v>
      </c>
      <c r="J2795" s="3">
        <v>0.7</v>
      </c>
      <c r="K2795" s="3">
        <v>63.25</v>
      </c>
      <c r="L2795" s="3">
        <v>44.37</v>
      </c>
      <c r="M2795" s="42">
        <v>3621.08</v>
      </c>
      <c r="N2795" s="45">
        <v>3199.96</v>
      </c>
      <c r="O2795" s="3">
        <v>47.797296296296295</v>
      </c>
      <c r="P2795" s="10">
        <v>144.07999999999998</v>
      </c>
    </row>
    <row r="2796" spans="1:16" x14ac:dyDescent="0.35">
      <c r="A2796" s="28" t="s">
        <v>119</v>
      </c>
      <c r="B2796">
        <v>555</v>
      </c>
      <c r="C2796">
        <v>7223</v>
      </c>
      <c r="D2796" s="3">
        <v>321.74</v>
      </c>
      <c r="E2796" s="3">
        <v>128.41</v>
      </c>
      <c r="F2796" s="3">
        <v>71.62</v>
      </c>
      <c r="G2796" s="3">
        <f t="shared" si="43"/>
        <v>1.7929349343758725</v>
      </c>
      <c r="H2796" s="3">
        <v>53.73</v>
      </c>
      <c r="I2796" s="3">
        <v>0.88</v>
      </c>
      <c r="J2796" s="3">
        <v>0.56000000000000005</v>
      </c>
      <c r="K2796" s="3">
        <v>130.16999999999999</v>
      </c>
      <c r="L2796" s="3">
        <v>73.12</v>
      </c>
      <c r="M2796" s="42">
        <v>3425.73</v>
      </c>
      <c r="N2796" s="45">
        <v>3208.58</v>
      </c>
      <c r="O2796" s="3">
        <v>47.616416666666673</v>
      </c>
      <c r="P2796" s="10">
        <v>36.270000000000003</v>
      </c>
    </row>
    <row r="2797" spans="1:16" x14ac:dyDescent="0.35">
      <c r="A2797" s="28" t="s">
        <v>119</v>
      </c>
      <c r="B2797">
        <v>556</v>
      </c>
      <c r="C2797">
        <v>3285</v>
      </c>
      <c r="D2797" s="3">
        <v>221.09</v>
      </c>
      <c r="E2797" s="3">
        <v>87.08</v>
      </c>
      <c r="F2797" s="3">
        <v>48.03</v>
      </c>
      <c r="G2797" s="3">
        <f t="shared" si="43"/>
        <v>1.8130335207162189</v>
      </c>
      <c r="H2797" s="3">
        <v>71.84</v>
      </c>
      <c r="I2797" s="3">
        <v>0.84</v>
      </c>
      <c r="J2797" s="3">
        <v>0.55000000000000004</v>
      </c>
      <c r="K2797" s="3">
        <v>88.87</v>
      </c>
      <c r="L2797" s="3">
        <v>50.26</v>
      </c>
      <c r="M2797" s="42">
        <v>4481.0200000000004</v>
      </c>
      <c r="N2797" s="45">
        <v>3206.96</v>
      </c>
      <c r="O2797" s="3">
        <v>48.593537037037038</v>
      </c>
      <c r="P2797" s="10">
        <v>18.159999999999997</v>
      </c>
    </row>
    <row r="2798" spans="1:16" x14ac:dyDescent="0.35">
      <c r="A2798" s="28" t="s">
        <v>119</v>
      </c>
      <c r="B2798">
        <v>557</v>
      </c>
      <c r="C2798">
        <v>1680</v>
      </c>
      <c r="D2798" s="3">
        <v>149.94</v>
      </c>
      <c r="E2798" s="3">
        <v>56.19</v>
      </c>
      <c r="F2798" s="3">
        <v>38.07</v>
      </c>
      <c r="G2798" s="3">
        <f t="shared" si="43"/>
        <v>1.4759653270291568</v>
      </c>
      <c r="H2798" s="3">
        <v>91.01</v>
      </c>
      <c r="I2798" s="3">
        <v>0.94</v>
      </c>
      <c r="J2798" s="3">
        <v>0.68</v>
      </c>
      <c r="K2798" s="3">
        <v>57.08</v>
      </c>
      <c r="L2798" s="3">
        <v>37.909999999999997</v>
      </c>
      <c r="M2798" s="42">
        <v>4522.1000000000004</v>
      </c>
      <c r="N2798" s="45">
        <v>3100.62</v>
      </c>
      <c r="O2798" s="3">
        <v>48.631574074074074</v>
      </c>
      <c r="P2798" s="10">
        <v>178.99</v>
      </c>
    </row>
    <row r="2799" spans="1:16" x14ac:dyDescent="0.35">
      <c r="A2799" s="28" t="s">
        <v>119</v>
      </c>
      <c r="B2799">
        <v>558</v>
      </c>
      <c r="C2799">
        <v>2071</v>
      </c>
      <c r="D2799" s="3">
        <v>160.4</v>
      </c>
      <c r="E2799" s="3">
        <v>54.48</v>
      </c>
      <c r="F2799" s="3">
        <v>48.4</v>
      </c>
      <c r="G2799" s="3">
        <f t="shared" si="43"/>
        <v>1.1256198347107438</v>
      </c>
      <c r="H2799" s="3">
        <v>174.44</v>
      </c>
      <c r="I2799" s="3">
        <v>1</v>
      </c>
      <c r="J2799" s="3">
        <v>0.89</v>
      </c>
      <c r="K2799" s="3">
        <v>55.23</v>
      </c>
      <c r="L2799" s="3">
        <v>47.61</v>
      </c>
      <c r="M2799" s="42">
        <v>4139.0600000000004</v>
      </c>
      <c r="N2799" s="45">
        <v>3143.82</v>
      </c>
      <c r="O2799" s="3">
        <v>48.276907407407407</v>
      </c>
      <c r="P2799" s="10">
        <v>95.56</v>
      </c>
    </row>
    <row r="2800" spans="1:16" x14ac:dyDescent="0.35">
      <c r="A2800" s="28" t="s">
        <v>119</v>
      </c>
      <c r="B2800">
        <v>559</v>
      </c>
      <c r="C2800">
        <v>2041</v>
      </c>
      <c r="D2800" s="3">
        <v>171.09</v>
      </c>
      <c r="E2800" s="3">
        <v>70.38</v>
      </c>
      <c r="F2800" s="3">
        <v>36.93</v>
      </c>
      <c r="G2800" s="3">
        <f t="shared" si="43"/>
        <v>1.9057676685621445</v>
      </c>
      <c r="H2800" s="3">
        <v>3.51</v>
      </c>
      <c r="I2800" s="3">
        <v>0.88</v>
      </c>
      <c r="J2800" s="3">
        <v>0.52</v>
      </c>
      <c r="K2800" s="3">
        <v>69.72</v>
      </c>
      <c r="L2800" s="3">
        <v>36</v>
      </c>
      <c r="M2800" s="42">
        <v>4215.91</v>
      </c>
      <c r="N2800" s="45">
        <v>3057.82</v>
      </c>
      <c r="O2800" s="3">
        <v>48.348064814814819</v>
      </c>
      <c r="P2800" s="10">
        <v>86.49</v>
      </c>
    </row>
    <row r="2801" spans="1:16" x14ac:dyDescent="0.35">
      <c r="A2801" s="28" t="s">
        <v>119</v>
      </c>
      <c r="B2801">
        <v>560</v>
      </c>
      <c r="C2801">
        <v>1422</v>
      </c>
      <c r="D2801" s="3">
        <v>134.26</v>
      </c>
      <c r="E2801" s="3">
        <v>45.74</v>
      </c>
      <c r="F2801" s="3">
        <v>39.58</v>
      </c>
      <c r="G2801" s="3">
        <f t="shared" si="43"/>
        <v>1.1556341586659931</v>
      </c>
      <c r="H2801" s="3">
        <v>54.29</v>
      </c>
      <c r="I2801" s="3">
        <v>0.99</v>
      </c>
      <c r="J2801" s="3">
        <v>0.87</v>
      </c>
      <c r="K2801" s="3">
        <v>48.1</v>
      </c>
      <c r="L2801" s="3">
        <v>40.25</v>
      </c>
      <c r="M2801" s="42">
        <v>4375.9799999999996</v>
      </c>
      <c r="N2801" s="45">
        <v>3103.63</v>
      </c>
      <c r="O2801" s="3">
        <v>48.496277777777777</v>
      </c>
      <c r="P2801" s="10">
        <v>35.71</v>
      </c>
    </row>
    <row r="2802" spans="1:16" x14ac:dyDescent="0.35">
      <c r="A2802" s="28" t="s">
        <v>119</v>
      </c>
      <c r="B2802">
        <v>561</v>
      </c>
      <c r="C2802">
        <v>3342</v>
      </c>
      <c r="D2802" s="3">
        <v>222.88</v>
      </c>
      <c r="E2802" s="3">
        <v>89.17</v>
      </c>
      <c r="F2802" s="3">
        <v>47.72</v>
      </c>
      <c r="G2802" s="3">
        <f t="shared" si="43"/>
        <v>1.8686085498742666</v>
      </c>
      <c r="H2802" s="3">
        <v>165.71</v>
      </c>
      <c r="I2802" s="3">
        <v>0.85</v>
      </c>
      <c r="J2802" s="3">
        <v>0.54</v>
      </c>
      <c r="K2802" s="3">
        <v>87.09</v>
      </c>
      <c r="L2802" s="3">
        <v>49.14</v>
      </c>
      <c r="M2802" s="42">
        <v>4382.82</v>
      </c>
      <c r="N2802" s="45">
        <v>3012.6</v>
      </c>
      <c r="O2802" s="3">
        <v>48.502611111111108</v>
      </c>
      <c r="P2802" s="10">
        <v>104.28999999999999</v>
      </c>
    </row>
    <row r="2803" spans="1:16" x14ac:dyDescent="0.35">
      <c r="A2803" s="28" t="s">
        <v>119</v>
      </c>
      <c r="B2803">
        <v>562</v>
      </c>
      <c r="C2803">
        <v>3328</v>
      </c>
      <c r="D2803" s="3">
        <v>211.84</v>
      </c>
      <c r="E2803" s="3">
        <v>78.81</v>
      </c>
      <c r="F2803" s="3">
        <v>53.77</v>
      </c>
      <c r="G2803" s="3">
        <f t="shared" si="43"/>
        <v>1.4656871861632881</v>
      </c>
      <c r="H2803" s="3">
        <v>20.65</v>
      </c>
      <c r="I2803" s="3">
        <v>0.93</v>
      </c>
      <c r="J2803" s="3">
        <v>0.68</v>
      </c>
      <c r="K2803" s="3">
        <v>78.39</v>
      </c>
      <c r="L2803" s="3">
        <v>53.92</v>
      </c>
      <c r="M2803" s="42">
        <v>4279.3</v>
      </c>
      <c r="N2803" s="45">
        <v>2872.1</v>
      </c>
      <c r="O2803" s="3">
        <v>48.40675925925926</v>
      </c>
      <c r="P2803" s="10">
        <v>69.349999999999994</v>
      </c>
    </row>
    <row r="2804" spans="1:16" x14ac:dyDescent="0.35">
      <c r="A2804" s="28" t="s">
        <v>119</v>
      </c>
      <c r="B2804">
        <v>563</v>
      </c>
      <c r="C2804">
        <v>2262</v>
      </c>
      <c r="D2804" s="3">
        <v>168.75</v>
      </c>
      <c r="E2804" s="3">
        <v>58.5</v>
      </c>
      <c r="F2804" s="3">
        <v>49.23</v>
      </c>
      <c r="G2804" s="3">
        <f t="shared" si="43"/>
        <v>1.1882998171846435</v>
      </c>
      <c r="H2804" s="3">
        <v>134.11000000000001</v>
      </c>
      <c r="I2804" s="3">
        <v>1</v>
      </c>
      <c r="J2804" s="3">
        <v>0.84</v>
      </c>
      <c r="K2804" s="3">
        <v>58.69</v>
      </c>
      <c r="L2804" s="3">
        <v>48.06</v>
      </c>
      <c r="M2804" s="42">
        <v>4214.5</v>
      </c>
      <c r="N2804" s="45">
        <v>2903.98</v>
      </c>
      <c r="O2804" s="3">
        <v>48.346759259259258</v>
      </c>
      <c r="P2804" s="10">
        <v>135.88999999999999</v>
      </c>
    </row>
    <row r="2805" spans="1:16" x14ac:dyDescent="0.35">
      <c r="A2805" s="28" t="s">
        <v>119</v>
      </c>
      <c r="B2805">
        <v>564</v>
      </c>
      <c r="C2805">
        <v>2259</v>
      </c>
      <c r="D2805" s="3">
        <v>171.62</v>
      </c>
      <c r="E2805" s="3">
        <v>64.06</v>
      </c>
      <c r="F2805" s="3">
        <v>44.9</v>
      </c>
      <c r="G2805" s="3">
        <f t="shared" si="43"/>
        <v>1.4267260579064589</v>
      </c>
      <c r="H2805" s="3">
        <v>143.57</v>
      </c>
      <c r="I2805" s="3">
        <v>0.96</v>
      </c>
      <c r="J2805" s="3">
        <v>0.7</v>
      </c>
      <c r="K2805" s="3">
        <v>65.12</v>
      </c>
      <c r="L2805" s="3">
        <v>45.04</v>
      </c>
      <c r="M2805" s="42">
        <v>4132.96</v>
      </c>
      <c r="N2805" s="45">
        <v>2940.03</v>
      </c>
      <c r="O2805" s="3">
        <v>48.27125925925926</v>
      </c>
      <c r="P2805" s="10">
        <v>126.43</v>
      </c>
    </row>
    <row r="2806" spans="1:16" x14ac:dyDescent="0.35">
      <c r="A2806" s="28" t="s">
        <v>119</v>
      </c>
      <c r="B2806">
        <v>565</v>
      </c>
      <c r="C2806">
        <v>3321</v>
      </c>
      <c r="D2806" s="3">
        <v>207.69</v>
      </c>
      <c r="E2806" s="3">
        <v>73.34</v>
      </c>
      <c r="F2806" s="3">
        <v>57.66</v>
      </c>
      <c r="G2806" s="3">
        <f t="shared" si="43"/>
        <v>1.2719389524800557</v>
      </c>
      <c r="H2806" s="3">
        <v>112.52</v>
      </c>
      <c r="I2806" s="3">
        <v>0.97</v>
      </c>
      <c r="J2806" s="3">
        <v>0.79</v>
      </c>
      <c r="K2806" s="3">
        <v>76.69</v>
      </c>
      <c r="L2806" s="3">
        <v>58.64</v>
      </c>
      <c r="M2806" s="42">
        <v>3922.43</v>
      </c>
      <c r="N2806" s="45">
        <v>2934.31</v>
      </c>
      <c r="O2806" s="3">
        <v>48.076324074074073</v>
      </c>
      <c r="P2806" s="10">
        <v>157.48000000000002</v>
      </c>
    </row>
    <row r="2807" spans="1:16" x14ac:dyDescent="0.35">
      <c r="A2807" s="28" t="s">
        <v>119</v>
      </c>
      <c r="B2807">
        <v>566</v>
      </c>
      <c r="C2807">
        <v>5037</v>
      </c>
      <c r="D2807" s="3">
        <v>365.34</v>
      </c>
      <c r="E2807" s="3">
        <v>108.9</v>
      </c>
      <c r="F2807" s="3">
        <v>58.89</v>
      </c>
      <c r="G2807" s="3">
        <f t="shared" si="43"/>
        <v>1.84921039225675</v>
      </c>
      <c r="H2807" s="3">
        <v>77.73</v>
      </c>
      <c r="I2807" s="3">
        <v>0.47</v>
      </c>
      <c r="J2807" s="3">
        <v>0.54</v>
      </c>
      <c r="K2807" s="3">
        <v>125.48</v>
      </c>
      <c r="L2807" s="3">
        <v>76.14</v>
      </c>
      <c r="M2807" s="42">
        <v>4016.91</v>
      </c>
      <c r="N2807" s="45">
        <v>2970.56</v>
      </c>
      <c r="O2807" s="3">
        <v>48.163805555555555</v>
      </c>
      <c r="P2807" s="10">
        <v>12.269999999999996</v>
      </c>
    </row>
    <row r="2808" spans="1:16" x14ac:dyDescent="0.35">
      <c r="A2808" s="28" t="s">
        <v>119</v>
      </c>
      <c r="B2808">
        <v>567</v>
      </c>
      <c r="C2808">
        <v>9798</v>
      </c>
      <c r="D2808" s="3">
        <v>436.26</v>
      </c>
      <c r="E2808" s="3">
        <v>152.99</v>
      </c>
      <c r="F2808" s="3">
        <v>81.540000000000006</v>
      </c>
      <c r="G2808" s="3">
        <f t="shared" si="43"/>
        <v>1.8762570517537405</v>
      </c>
      <c r="H2808" s="3">
        <v>67.150000000000006</v>
      </c>
      <c r="I2808" s="3">
        <v>0.65</v>
      </c>
      <c r="J2808" s="3">
        <v>0.53</v>
      </c>
      <c r="K2808" s="3">
        <v>170.67</v>
      </c>
      <c r="L2808" s="3">
        <v>97.82</v>
      </c>
      <c r="M2808" s="42">
        <v>3633.79</v>
      </c>
      <c r="N2808" s="45">
        <v>2964.88</v>
      </c>
      <c r="O2808" s="3">
        <v>47.809064814814818</v>
      </c>
      <c r="P2808" s="10">
        <v>22.849999999999994</v>
      </c>
    </row>
    <row r="2809" spans="1:16" x14ac:dyDescent="0.35">
      <c r="A2809" s="28" t="s">
        <v>119</v>
      </c>
      <c r="B2809">
        <v>568</v>
      </c>
      <c r="C2809">
        <v>2498</v>
      </c>
      <c r="D2809" s="3">
        <v>179.02</v>
      </c>
      <c r="E2809" s="3">
        <v>58.33</v>
      </c>
      <c r="F2809" s="3">
        <v>54.53</v>
      </c>
      <c r="G2809" s="3">
        <f t="shared" si="43"/>
        <v>1.0696864111498257</v>
      </c>
      <c r="H2809" s="3">
        <v>63.61</v>
      </c>
      <c r="I2809" s="3">
        <v>0.98</v>
      </c>
      <c r="J2809" s="3">
        <v>0.93</v>
      </c>
      <c r="K2809" s="3">
        <v>61.29</v>
      </c>
      <c r="L2809" s="3">
        <v>54.03</v>
      </c>
      <c r="M2809" s="42">
        <v>3474.57</v>
      </c>
      <c r="N2809" s="45">
        <v>2918.15</v>
      </c>
      <c r="O2809" s="3">
        <v>47.661638888888888</v>
      </c>
      <c r="P2809" s="10">
        <v>26.39</v>
      </c>
    </row>
    <row r="2810" spans="1:16" x14ac:dyDescent="0.35">
      <c r="A2810" s="28" t="s">
        <v>119</v>
      </c>
      <c r="B2810">
        <v>569</v>
      </c>
      <c r="C2810">
        <v>2109</v>
      </c>
      <c r="D2810" s="3">
        <v>171.96</v>
      </c>
      <c r="E2810" s="3">
        <v>66.16</v>
      </c>
      <c r="F2810" s="3">
        <v>40.590000000000003</v>
      </c>
      <c r="G2810" s="3">
        <f t="shared" si="43"/>
        <v>1.6299581177629956</v>
      </c>
      <c r="H2810" s="3">
        <v>102.14</v>
      </c>
      <c r="I2810" s="3">
        <v>0.9</v>
      </c>
      <c r="J2810" s="3">
        <v>0.61</v>
      </c>
      <c r="K2810" s="3">
        <v>69.86</v>
      </c>
      <c r="L2810" s="3">
        <v>41.48</v>
      </c>
      <c r="M2810" s="42">
        <v>3394.29</v>
      </c>
      <c r="N2810" s="45">
        <v>2922.92</v>
      </c>
      <c r="O2810" s="3">
        <v>47.58730555555556</v>
      </c>
      <c r="P2810" s="10">
        <v>167.86</v>
      </c>
    </row>
    <row r="2811" spans="1:16" x14ac:dyDescent="0.35">
      <c r="A2811" s="28" t="s">
        <v>119</v>
      </c>
      <c r="B2811">
        <v>570</v>
      </c>
      <c r="C2811">
        <v>6573</v>
      </c>
      <c r="D2811" s="3">
        <v>307.62</v>
      </c>
      <c r="E2811" s="3">
        <v>119.55</v>
      </c>
      <c r="F2811" s="3">
        <v>70</v>
      </c>
      <c r="G2811" s="3">
        <f t="shared" si="43"/>
        <v>1.7078571428571427</v>
      </c>
      <c r="H2811" s="3">
        <v>30.08</v>
      </c>
      <c r="I2811" s="3">
        <v>0.87</v>
      </c>
      <c r="J2811" s="3">
        <v>0.59</v>
      </c>
      <c r="K2811" s="3">
        <v>115.87</v>
      </c>
      <c r="L2811" s="3">
        <v>70.239999999999995</v>
      </c>
      <c r="M2811" s="42">
        <v>3225.62</v>
      </c>
      <c r="N2811" s="45">
        <v>2861.55</v>
      </c>
      <c r="O2811" s="3">
        <v>47.431129629629631</v>
      </c>
      <c r="P2811" s="10">
        <v>59.92</v>
      </c>
    </row>
    <row r="2812" spans="1:16" x14ac:dyDescent="0.35">
      <c r="A2812" s="28" t="s">
        <v>119</v>
      </c>
      <c r="B2812">
        <v>571</v>
      </c>
      <c r="C2812">
        <v>841</v>
      </c>
      <c r="D2812" s="3">
        <v>105.68</v>
      </c>
      <c r="E2812" s="3">
        <v>41.37</v>
      </c>
      <c r="F2812" s="3">
        <v>25.88</v>
      </c>
      <c r="G2812" s="3">
        <f t="shared" si="43"/>
        <v>1.5985316846986088</v>
      </c>
      <c r="H2812" s="3">
        <v>114.43</v>
      </c>
      <c r="I2812" s="3">
        <v>0.95</v>
      </c>
      <c r="J2812" s="3">
        <v>0.63</v>
      </c>
      <c r="K2812" s="3">
        <v>42.54</v>
      </c>
      <c r="L2812" s="3">
        <v>26</v>
      </c>
      <c r="M2812" s="42">
        <v>3257.58</v>
      </c>
      <c r="N2812" s="45">
        <v>2950.79</v>
      </c>
      <c r="O2812" s="3">
        <v>47.460722222222223</v>
      </c>
      <c r="P2812" s="10">
        <v>155.57</v>
      </c>
    </row>
    <row r="2813" spans="1:16" x14ac:dyDescent="0.35">
      <c r="A2813" s="28" t="s">
        <v>119</v>
      </c>
      <c r="B2813">
        <v>572</v>
      </c>
      <c r="C2813">
        <v>13133</v>
      </c>
      <c r="D2813" s="3">
        <v>451.88</v>
      </c>
      <c r="E2813" s="3">
        <v>155.38999999999999</v>
      </c>
      <c r="F2813" s="3">
        <v>107.61</v>
      </c>
      <c r="G2813" s="3">
        <f t="shared" si="43"/>
        <v>1.4440107796673169</v>
      </c>
      <c r="H2813" s="3">
        <v>97.97</v>
      </c>
      <c r="I2813" s="3">
        <v>0.81</v>
      </c>
      <c r="J2813" s="3">
        <v>0.69</v>
      </c>
      <c r="K2813" s="3">
        <v>165.11</v>
      </c>
      <c r="L2813" s="3">
        <v>107.4</v>
      </c>
      <c r="M2813" s="42">
        <v>3058.3</v>
      </c>
      <c r="N2813" s="45">
        <v>3006.03</v>
      </c>
      <c r="O2813" s="3">
        <v>47.276203703703708</v>
      </c>
      <c r="P2813" s="10">
        <v>172.03</v>
      </c>
    </row>
    <row r="2814" spans="1:16" x14ac:dyDescent="0.35">
      <c r="A2814" s="28" t="s">
        <v>119</v>
      </c>
      <c r="B2814">
        <v>573</v>
      </c>
      <c r="C2814">
        <v>2938</v>
      </c>
      <c r="D2814" s="3">
        <v>213.72</v>
      </c>
      <c r="E2814" s="3">
        <v>87.97</v>
      </c>
      <c r="F2814" s="3">
        <v>42.52</v>
      </c>
      <c r="G2814" s="3">
        <f t="shared" si="43"/>
        <v>2.0689087488240827</v>
      </c>
      <c r="H2814" s="3">
        <v>172.5</v>
      </c>
      <c r="I2814" s="3">
        <v>0.81</v>
      </c>
      <c r="J2814" s="3">
        <v>0.48</v>
      </c>
      <c r="K2814" s="3">
        <v>83.6</v>
      </c>
      <c r="L2814" s="3">
        <v>44.06</v>
      </c>
      <c r="M2814" s="42">
        <v>3150.88</v>
      </c>
      <c r="N2814" s="45">
        <v>3063.11</v>
      </c>
      <c r="O2814" s="3">
        <v>47.361925925925924</v>
      </c>
      <c r="P2814" s="10">
        <v>97.5</v>
      </c>
    </row>
    <row r="2815" spans="1:16" x14ac:dyDescent="0.35">
      <c r="A2815" s="28" t="s">
        <v>119</v>
      </c>
      <c r="B2815">
        <v>574</v>
      </c>
      <c r="C2815">
        <v>6775</v>
      </c>
      <c r="D2815" s="3">
        <v>302.33</v>
      </c>
      <c r="E2815" s="3">
        <v>101.13</v>
      </c>
      <c r="F2815" s="3">
        <v>85.3</v>
      </c>
      <c r="G2815" s="3">
        <f t="shared" si="43"/>
        <v>1.185580304806565</v>
      </c>
      <c r="H2815" s="3">
        <v>165.21</v>
      </c>
      <c r="I2815" s="3">
        <v>0.93</v>
      </c>
      <c r="J2815" s="3">
        <v>0.84</v>
      </c>
      <c r="K2815" s="3">
        <v>107.15</v>
      </c>
      <c r="L2815" s="3">
        <v>87.8</v>
      </c>
      <c r="M2815" s="42">
        <v>3211.68</v>
      </c>
      <c r="N2815" s="45">
        <v>3618.88</v>
      </c>
      <c r="O2815" s="3">
        <v>47.418222222222219</v>
      </c>
      <c r="P2815" s="10">
        <v>104.78999999999999</v>
      </c>
    </row>
    <row r="2816" spans="1:16" x14ac:dyDescent="0.35">
      <c r="A2816" s="28" t="s">
        <v>119</v>
      </c>
      <c r="B2816">
        <v>575</v>
      </c>
      <c r="C2816">
        <v>6732</v>
      </c>
      <c r="D2816" s="3">
        <v>315.27</v>
      </c>
      <c r="E2816" s="3">
        <v>117.23</v>
      </c>
      <c r="F2816" s="3">
        <v>73.11</v>
      </c>
      <c r="G2816" s="3">
        <f t="shared" si="43"/>
        <v>1.6034742169333882</v>
      </c>
      <c r="H2816" s="3">
        <v>117.83</v>
      </c>
      <c r="I2816" s="3">
        <v>0.85</v>
      </c>
      <c r="J2816" s="3">
        <v>0.62</v>
      </c>
      <c r="K2816" s="3">
        <v>120.42</v>
      </c>
      <c r="L2816" s="3">
        <v>74.16</v>
      </c>
      <c r="M2816" s="42">
        <v>3074.23</v>
      </c>
      <c r="N2816" s="45">
        <v>3578.77</v>
      </c>
      <c r="O2816" s="3">
        <v>47.290953703703707</v>
      </c>
      <c r="P2816" s="10">
        <v>152.17000000000002</v>
      </c>
    </row>
    <row r="2817" spans="1:16" x14ac:dyDescent="0.35">
      <c r="A2817" s="28" t="s">
        <v>119</v>
      </c>
      <c r="B2817">
        <v>576</v>
      </c>
      <c r="C2817">
        <v>17644</v>
      </c>
      <c r="D2817" s="3">
        <v>560.33000000000004</v>
      </c>
      <c r="E2817" s="3">
        <v>188.64</v>
      </c>
      <c r="F2817" s="3">
        <v>119.09</v>
      </c>
      <c r="G2817" s="3">
        <f t="shared" si="43"/>
        <v>1.5840120916953564</v>
      </c>
      <c r="H2817" s="3">
        <v>121.9</v>
      </c>
      <c r="I2817" s="3">
        <v>0.71</v>
      </c>
      <c r="J2817" s="3">
        <v>0.63</v>
      </c>
      <c r="K2817" s="3">
        <v>201.02</v>
      </c>
      <c r="L2817" s="3">
        <v>119.23</v>
      </c>
      <c r="M2817" s="42">
        <v>2964.83</v>
      </c>
      <c r="N2817" s="45">
        <v>3613.98</v>
      </c>
      <c r="O2817" s="3">
        <v>47.18965740740741</v>
      </c>
      <c r="P2817" s="10">
        <v>148.1</v>
      </c>
    </row>
    <row r="2818" spans="1:16" x14ac:dyDescent="0.35">
      <c r="A2818" s="28" t="s">
        <v>119</v>
      </c>
      <c r="B2818">
        <v>577</v>
      </c>
      <c r="C2818">
        <v>3807</v>
      </c>
      <c r="D2818" s="3">
        <v>229.35</v>
      </c>
      <c r="E2818" s="3">
        <v>89.8</v>
      </c>
      <c r="F2818" s="3">
        <v>53.98</v>
      </c>
      <c r="G2818" s="3">
        <f t="shared" si="43"/>
        <v>1.6635791033716192</v>
      </c>
      <c r="H2818" s="3">
        <v>67.5</v>
      </c>
      <c r="I2818" s="3">
        <v>0.91</v>
      </c>
      <c r="J2818" s="3">
        <v>0.6</v>
      </c>
      <c r="K2818" s="3">
        <v>88.32</v>
      </c>
      <c r="L2818" s="3">
        <v>52.65</v>
      </c>
      <c r="M2818" s="42">
        <v>3458.92</v>
      </c>
      <c r="N2818" s="45">
        <v>3679.3</v>
      </c>
      <c r="O2818" s="3">
        <v>47.647148148148148</v>
      </c>
      <c r="P2818" s="10">
        <v>22.5</v>
      </c>
    </row>
    <row r="2819" spans="1:16" x14ac:dyDescent="0.35">
      <c r="A2819" s="28" t="s">
        <v>119</v>
      </c>
      <c r="B2819">
        <v>578</v>
      </c>
      <c r="C2819">
        <v>10639</v>
      </c>
      <c r="D2819" s="3">
        <v>491.2</v>
      </c>
      <c r="E2819" s="3">
        <v>202.19</v>
      </c>
      <c r="F2819" s="3">
        <v>67</v>
      </c>
      <c r="G2819" s="3">
        <f t="shared" si="43"/>
        <v>3.0177611940298505</v>
      </c>
      <c r="H2819" s="3">
        <v>100.93</v>
      </c>
      <c r="I2819" s="3">
        <v>0.55000000000000004</v>
      </c>
      <c r="J2819" s="3">
        <v>0.33</v>
      </c>
      <c r="K2819" s="3">
        <v>202.77</v>
      </c>
      <c r="L2819" s="3">
        <v>78.959999999999994</v>
      </c>
      <c r="M2819" s="42">
        <v>3566.63</v>
      </c>
      <c r="N2819" s="45">
        <v>3898.02</v>
      </c>
      <c r="O2819" s="3">
        <v>47.746879629629625</v>
      </c>
      <c r="P2819" s="10">
        <v>169.07</v>
      </c>
    </row>
    <row r="2820" spans="1:16" x14ac:dyDescent="0.35">
      <c r="A2820" s="28" t="s">
        <v>119</v>
      </c>
      <c r="B2820">
        <v>579</v>
      </c>
      <c r="C2820">
        <v>7713</v>
      </c>
      <c r="D2820" s="3">
        <v>326.52999999999997</v>
      </c>
      <c r="E2820" s="3">
        <v>113.1</v>
      </c>
      <c r="F2820" s="3">
        <v>86.83</v>
      </c>
      <c r="G2820" s="3">
        <f t="shared" si="43"/>
        <v>1.302545203270759</v>
      </c>
      <c r="H2820" s="3">
        <v>114.12</v>
      </c>
      <c r="I2820" s="3">
        <v>0.91</v>
      </c>
      <c r="J2820" s="3">
        <v>0.77</v>
      </c>
      <c r="K2820" s="3">
        <v>117.32</v>
      </c>
      <c r="L2820" s="3">
        <v>88.84</v>
      </c>
      <c r="M2820" s="42">
        <v>3295.29</v>
      </c>
      <c r="N2820" s="45">
        <v>4063.61</v>
      </c>
      <c r="O2820" s="3">
        <v>47.495638888888891</v>
      </c>
      <c r="P2820" s="10">
        <v>155.88</v>
      </c>
    </row>
    <row r="2821" spans="1:16" x14ac:dyDescent="0.35">
      <c r="A2821" s="28" t="s">
        <v>119</v>
      </c>
      <c r="B2821">
        <v>580</v>
      </c>
      <c r="C2821">
        <v>1475</v>
      </c>
      <c r="D2821" s="3">
        <v>137.6</v>
      </c>
      <c r="E2821" s="3">
        <v>51.23</v>
      </c>
      <c r="F2821" s="3">
        <v>36.659999999999997</v>
      </c>
      <c r="G2821" s="3">
        <f t="shared" si="43"/>
        <v>1.3974358974358976</v>
      </c>
      <c r="H2821" s="3">
        <v>135.25</v>
      </c>
      <c r="I2821" s="3">
        <v>0.98</v>
      </c>
      <c r="J2821" s="3">
        <v>0.72</v>
      </c>
      <c r="K2821" s="3">
        <v>51.61</v>
      </c>
      <c r="L2821" s="3">
        <v>36.93</v>
      </c>
      <c r="M2821" s="42">
        <v>3503.34</v>
      </c>
      <c r="N2821" s="45">
        <v>4068.41</v>
      </c>
      <c r="O2821" s="3">
        <v>47.688277777777778</v>
      </c>
      <c r="P2821" s="10">
        <v>134.75</v>
      </c>
    </row>
    <row r="2822" spans="1:16" x14ac:dyDescent="0.35">
      <c r="A2822" s="28" t="s">
        <v>119</v>
      </c>
      <c r="B2822">
        <v>581</v>
      </c>
      <c r="C2822">
        <v>838</v>
      </c>
      <c r="D2822" s="3">
        <v>111.05</v>
      </c>
      <c r="E2822" s="3">
        <v>39.97</v>
      </c>
      <c r="F2822" s="3">
        <v>26.69</v>
      </c>
      <c r="G2822" s="3">
        <f t="shared" ref="G2822:G2885" si="44">E2822/F2822</f>
        <v>1.4975646309479205</v>
      </c>
      <c r="H2822" s="3">
        <v>129.78</v>
      </c>
      <c r="I2822" s="3">
        <v>0.85</v>
      </c>
      <c r="J2822" s="3">
        <v>0.67</v>
      </c>
      <c r="K2822" s="3">
        <v>43.86</v>
      </c>
      <c r="L2822" s="3">
        <v>28.99</v>
      </c>
      <c r="M2822" s="42">
        <v>3497.39</v>
      </c>
      <c r="N2822" s="45">
        <v>4166.93</v>
      </c>
      <c r="O2822" s="3">
        <v>47.682768518518515</v>
      </c>
      <c r="P2822" s="10">
        <v>140.22</v>
      </c>
    </row>
    <row r="2823" spans="1:16" x14ac:dyDescent="0.35">
      <c r="A2823" s="28" t="s">
        <v>119</v>
      </c>
      <c r="B2823">
        <v>582</v>
      </c>
      <c r="C2823">
        <v>20022</v>
      </c>
      <c r="D2823" s="3">
        <v>709.25</v>
      </c>
      <c r="E2823" s="3">
        <v>206.42</v>
      </c>
      <c r="F2823" s="3">
        <v>123.5</v>
      </c>
      <c r="G2823" s="3">
        <f t="shared" si="44"/>
        <v>1.671417004048583</v>
      </c>
      <c r="H2823" s="3">
        <v>9.1</v>
      </c>
      <c r="I2823" s="3">
        <v>0.5</v>
      </c>
      <c r="J2823" s="3">
        <v>0.6</v>
      </c>
      <c r="K2823" s="3">
        <v>218.05</v>
      </c>
      <c r="L2823" s="3">
        <v>147.37</v>
      </c>
      <c r="M2823" s="42">
        <v>3260.2</v>
      </c>
      <c r="N2823" s="45">
        <v>4277.6400000000003</v>
      </c>
      <c r="O2823" s="3">
        <v>47.463148148148143</v>
      </c>
      <c r="P2823" s="10">
        <v>80.900000000000006</v>
      </c>
    </row>
    <row r="2824" spans="1:16" x14ac:dyDescent="0.35">
      <c r="A2824" s="28" t="s">
        <v>119</v>
      </c>
      <c r="B2824">
        <v>583</v>
      </c>
      <c r="C2824">
        <v>1041</v>
      </c>
      <c r="D2824" s="3">
        <v>116.27</v>
      </c>
      <c r="E2824" s="3">
        <v>45.32</v>
      </c>
      <c r="F2824" s="3">
        <v>29.24</v>
      </c>
      <c r="G2824" s="3">
        <f t="shared" si="44"/>
        <v>1.5499316005471957</v>
      </c>
      <c r="H2824" s="3">
        <v>1.58</v>
      </c>
      <c r="I2824" s="3">
        <v>0.97</v>
      </c>
      <c r="J2824" s="3">
        <v>0.65</v>
      </c>
      <c r="K2824" s="3">
        <v>45.89</v>
      </c>
      <c r="L2824" s="3">
        <v>29</v>
      </c>
      <c r="M2824" s="42">
        <v>3235.69</v>
      </c>
      <c r="N2824" s="45">
        <v>4460.4399999999996</v>
      </c>
      <c r="O2824" s="3">
        <v>47.440453703703703</v>
      </c>
      <c r="P2824" s="10">
        <v>88.42</v>
      </c>
    </row>
    <row r="2825" spans="1:16" x14ac:dyDescent="0.35">
      <c r="A2825" s="28" t="s">
        <v>119</v>
      </c>
      <c r="B2825">
        <v>584</v>
      </c>
      <c r="C2825">
        <v>3185</v>
      </c>
      <c r="D2825" s="3">
        <v>209.89</v>
      </c>
      <c r="E2825" s="3">
        <v>73.349999999999994</v>
      </c>
      <c r="F2825" s="3">
        <v>55.28</v>
      </c>
      <c r="G2825" s="3">
        <f t="shared" si="44"/>
        <v>1.3268813314037626</v>
      </c>
      <c r="H2825" s="3">
        <v>119.4</v>
      </c>
      <c r="I2825" s="3">
        <v>0.91</v>
      </c>
      <c r="J2825" s="3">
        <v>0.75</v>
      </c>
      <c r="K2825" s="3">
        <v>74.459999999999994</v>
      </c>
      <c r="L2825" s="3">
        <v>56.41</v>
      </c>
      <c r="M2825" s="42">
        <v>3254.73</v>
      </c>
      <c r="N2825" s="45">
        <v>4559.93</v>
      </c>
      <c r="O2825" s="3">
        <v>47.458083333333335</v>
      </c>
      <c r="P2825" s="10">
        <v>150.6</v>
      </c>
    </row>
    <row r="2826" spans="1:16" x14ac:dyDescent="0.35">
      <c r="A2826" s="28" t="s">
        <v>119</v>
      </c>
      <c r="B2826">
        <v>585</v>
      </c>
      <c r="C2826">
        <v>1391</v>
      </c>
      <c r="D2826" s="3">
        <v>148.78</v>
      </c>
      <c r="E2826" s="3">
        <v>64.34</v>
      </c>
      <c r="F2826" s="3">
        <v>27.53</v>
      </c>
      <c r="G2826" s="3">
        <f t="shared" si="44"/>
        <v>2.3370868143843082</v>
      </c>
      <c r="H2826" s="3">
        <v>170.89</v>
      </c>
      <c r="I2826" s="3">
        <v>0.79</v>
      </c>
      <c r="J2826" s="3">
        <v>0.43</v>
      </c>
      <c r="K2826" s="3">
        <v>62.39</v>
      </c>
      <c r="L2826" s="3">
        <v>28.55</v>
      </c>
      <c r="M2826" s="42">
        <v>3518.1</v>
      </c>
      <c r="N2826" s="45">
        <v>4597.13</v>
      </c>
      <c r="O2826" s="3">
        <v>47.701944444444443</v>
      </c>
      <c r="P2826" s="10">
        <v>99.110000000000014</v>
      </c>
    </row>
    <row r="2827" spans="1:16" x14ac:dyDescent="0.35">
      <c r="A2827" s="28" t="s">
        <v>119</v>
      </c>
      <c r="B2827">
        <v>586</v>
      </c>
      <c r="C2827">
        <v>1123</v>
      </c>
      <c r="D2827" s="3">
        <v>118.22</v>
      </c>
      <c r="E2827" s="3">
        <v>42.36</v>
      </c>
      <c r="F2827" s="3">
        <v>33.75</v>
      </c>
      <c r="G2827" s="3">
        <f t="shared" si="44"/>
        <v>1.2551111111111111</v>
      </c>
      <c r="H2827" s="3">
        <v>142.47</v>
      </c>
      <c r="I2827" s="3">
        <v>1</v>
      </c>
      <c r="J2827" s="3">
        <v>0.8</v>
      </c>
      <c r="K2827" s="3">
        <v>43.28</v>
      </c>
      <c r="L2827" s="3">
        <v>33.99</v>
      </c>
      <c r="M2827" s="42">
        <v>3412.2</v>
      </c>
      <c r="N2827" s="45">
        <v>4447.08</v>
      </c>
      <c r="O2827" s="3">
        <v>47.603888888888889</v>
      </c>
      <c r="P2827" s="10">
        <v>127.53</v>
      </c>
    </row>
    <row r="2828" spans="1:16" x14ac:dyDescent="0.35">
      <c r="A2828" s="28" t="s">
        <v>119</v>
      </c>
      <c r="B2828">
        <v>587</v>
      </c>
      <c r="C2828">
        <v>2318</v>
      </c>
      <c r="D2828" s="3">
        <v>190.84</v>
      </c>
      <c r="E2828" s="3">
        <v>62.78</v>
      </c>
      <c r="F2828" s="3">
        <v>47.01</v>
      </c>
      <c r="G2828" s="3">
        <f t="shared" si="44"/>
        <v>1.3354605403105724</v>
      </c>
      <c r="H2828" s="3">
        <v>168.78</v>
      </c>
      <c r="I2828" s="3">
        <v>0.8</v>
      </c>
      <c r="J2828" s="3">
        <v>0.75</v>
      </c>
      <c r="K2828" s="3">
        <v>67.599999999999994</v>
      </c>
      <c r="L2828" s="3">
        <v>51.91</v>
      </c>
      <c r="M2828" s="42">
        <v>3043.45</v>
      </c>
      <c r="N2828" s="45">
        <v>4390.16</v>
      </c>
      <c r="O2828" s="3">
        <v>47.262453703703699</v>
      </c>
      <c r="P2828" s="10">
        <v>101.22</v>
      </c>
    </row>
    <row r="2829" spans="1:16" x14ac:dyDescent="0.35">
      <c r="A2829" s="28" t="s">
        <v>119</v>
      </c>
      <c r="B2829">
        <v>588</v>
      </c>
      <c r="C2829">
        <v>3793</v>
      </c>
      <c r="D2829" s="3">
        <v>233.82</v>
      </c>
      <c r="E2829" s="3">
        <v>90.68</v>
      </c>
      <c r="F2829" s="3">
        <v>53.26</v>
      </c>
      <c r="G2829" s="3">
        <f t="shared" si="44"/>
        <v>1.7025910627112282</v>
      </c>
      <c r="H2829" s="3">
        <v>48.38</v>
      </c>
      <c r="I2829" s="3">
        <v>0.87</v>
      </c>
      <c r="J2829" s="3">
        <v>0.59</v>
      </c>
      <c r="K2829" s="3">
        <v>94.07</v>
      </c>
      <c r="L2829" s="3">
        <v>53.67</v>
      </c>
      <c r="M2829" s="42">
        <v>2808.04</v>
      </c>
      <c r="N2829" s="45">
        <v>4511.91</v>
      </c>
      <c r="O2829" s="3">
        <v>47.044481481481483</v>
      </c>
      <c r="P2829" s="10">
        <v>41.62</v>
      </c>
    </row>
    <row r="2830" spans="1:16" x14ac:dyDescent="0.35">
      <c r="A2830" s="28" t="s">
        <v>119</v>
      </c>
      <c r="B2830">
        <v>589</v>
      </c>
      <c r="C2830">
        <v>2680</v>
      </c>
      <c r="D2830" s="3">
        <v>194.38</v>
      </c>
      <c r="E2830" s="3">
        <v>71.31</v>
      </c>
      <c r="F2830" s="3">
        <v>47.85</v>
      </c>
      <c r="G2830" s="3">
        <f t="shared" si="44"/>
        <v>1.4902821316614421</v>
      </c>
      <c r="H2830" s="3">
        <v>150.46</v>
      </c>
      <c r="I2830" s="3">
        <v>0.89</v>
      </c>
      <c r="J2830" s="3">
        <v>0.67</v>
      </c>
      <c r="K2830" s="3">
        <v>72.84</v>
      </c>
      <c r="L2830" s="3">
        <v>50.64</v>
      </c>
      <c r="M2830" s="42">
        <v>2750.69</v>
      </c>
      <c r="N2830" s="45">
        <v>4474.2299999999996</v>
      </c>
      <c r="O2830" s="3">
        <v>46.991379629629634</v>
      </c>
      <c r="P2830" s="10">
        <v>119.53999999999999</v>
      </c>
    </row>
    <row r="2831" spans="1:16" x14ac:dyDescent="0.35">
      <c r="A2831" s="28" t="s">
        <v>119</v>
      </c>
      <c r="B2831">
        <v>590</v>
      </c>
      <c r="C2831">
        <v>3663</v>
      </c>
      <c r="D2831" s="3">
        <v>231.84</v>
      </c>
      <c r="E2831" s="3">
        <v>87.71</v>
      </c>
      <c r="F2831" s="3">
        <v>53.17</v>
      </c>
      <c r="G2831" s="3">
        <f t="shared" si="44"/>
        <v>1.649614444235471</v>
      </c>
      <c r="H2831" s="3">
        <v>28.96</v>
      </c>
      <c r="I2831" s="3">
        <v>0.86</v>
      </c>
      <c r="J2831" s="3">
        <v>0.61</v>
      </c>
      <c r="K2831" s="3">
        <v>89.16</v>
      </c>
      <c r="L2831" s="3">
        <v>54.92</v>
      </c>
      <c r="M2831" s="42">
        <v>2722.22</v>
      </c>
      <c r="N2831" s="45">
        <v>4403.57</v>
      </c>
      <c r="O2831" s="3">
        <v>46.965018518518519</v>
      </c>
      <c r="P2831" s="10">
        <v>61.04</v>
      </c>
    </row>
    <row r="2832" spans="1:16" x14ac:dyDescent="0.35">
      <c r="A2832" s="28" t="s">
        <v>119</v>
      </c>
      <c r="B2832">
        <v>591</v>
      </c>
      <c r="C2832">
        <v>18463</v>
      </c>
      <c r="D2832" s="3">
        <v>507.66</v>
      </c>
      <c r="E2832" s="3">
        <v>182</v>
      </c>
      <c r="F2832" s="3">
        <v>129.16999999999999</v>
      </c>
      <c r="G2832" s="3">
        <f t="shared" si="44"/>
        <v>1.4089958968800806</v>
      </c>
      <c r="H2832" s="3">
        <v>80.28</v>
      </c>
      <c r="I2832" s="3">
        <v>0.9</v>
      </c>
      <c r="J2832" s="3">
        <v>0.71</v>
      </c>
      <c r="K2832" s="3">
        <v>184.81</v>
      </c>
      <c r="L2832" s="3">
        <v>132.38999999999999</v>
      </c>
      <c r="M2832" s="42">
        <v>2714.38</v>
      </c>
      <c r="N2832" s="45">
        <v>4211.58</v>
      </c>
      <c r="O2832" s="3">
        <v>46.957759259259255</v>
      </c>
      <c r="P2832" s="10">
        <v>9.7199999999999989</v>
      </c>
    </row>
    <row r="2833" spans="1:16" x14ac:dyDescent="0.35">
      <c r="A2833" s="28" t="s">
        <v>119</v>
      </c>
      <c r="B2833">
        <v>592</v>
      </c>
      <c r="C2833">
        <v>3972</v>
      </c>
      <c r="D2833" s="3">
        <v>228.02</v>
      </c>
      <c r="E2833" s="3">
        <v>76.819999999999993</v>
      </c>
      <c r="F2833" s="3">
        <v>65.83</v>
      </c>
      <c r="G2833" s="3">
        <f t="shared" si="44"/>
        <v>1.1669451617803432</v>
      </c>
      <c r="H2833" s="3">
        <v>42.9</v>
      </c>
      <c r="I2833" s="3">
        <v>0.96</v>
      </c>
      <c r="J2833" s="3">
        <v>0.86</v>
      </c>
      <c r="K2833" s="3">
        <v>81.400000000000006</v>
      </c>
      <c r="L2833" s="3">
        <v>66.8</v>
      </c>
      <c r="M2833" s="42">
        <v>2825.37</v>
      </c>
      <c r="N2833" s="45">
        <v>4228.74</v>
      </c>
      <c r="O2833" s="3">
        <v>47.060527777777779</v>
      </c>
      <c r="P2833" s="10">
        <v>47.1</v>
      </c>
    </row>
    <row r="2834" spans="1:16" x14ac:dyDescent="0.35">
      <c r="A2834" s="28" t="s">
        <v>119</v>
      </c>
      <c r="B2834">
        <v>593</v>
      </c>
      <c r="C2834">
        <v>1678</v>
      </c>
      <c r="D2834" s="3">
        <v>155.15</v>
      </c>
      <c r="E2834" s="3">
        <v>62.41</v>
      </c>
      <c r="F2834" s="3">
        <v>34.229999999999997</v>
      </c>
      <c r="G2834" s="3">
        <f t="shared" si="44"/>
        <v>1.8232544551562957</v>
      </c>
      <c r="H2834" s="3">
        <v>74.86</v>
      </c>
      <c r="I2834" s="3">
        <v>0.88</v>
      </c>
      <c r="J2834" s="3">
        <v>0.55000000000000004</v>
      </c>
      <c r="K2834" s="3">
        <v>65.760000000000005</v>
      </c>
      <c r="L2834" s="3">
        <v>35.299999999999997</v>
      </c>
      <c r="M2834" s="42">
        <v>2819.01</v>
      </c>
      <c r="N2834" s="45">
        <v>4317.1099999999997</v>
      </c>
      <c r="O2834" s="3">
        <v>47.054638888888888</v>
      </c>
      <c r="P2834" s="10">
        <v>15.14</v>
      </c>
    </row>
    <row r="2835" spans="1:16" x14ac:dyDescent="0.35">
      <c r="A2835" s="28" t="s">
        <v>119</v>
      </c>
      <c r="B2835">
        <v>594</v>
      </c>
      <c r="C2835">
        <v>663</v>
      </c>
      <c r="D2835" s="3">
        <v>90.6</v>
      </c>
      <c r="E2835" s="3">
        <v>31.45</v>
      </c>
      <c r="F2835" s="3">
        <v>26.84</v>
      </c>
      <c r="G2835" s="3">
        <f t="shared" si="44"/>
        <v>1.1717585692995529</v>
      </c>
      <c r="H2835" s="3">
        <v>53.89</v>
      </c>
      <c r="I2835" s="3">
        <v>1</v>
      </c>
      <c r="J2835" s="3">
        <v>0.85</v>
      </c>
      <c r="K2835" s="3">
        <v>32.39</v>
      </c>
      <c r="L2835" s="3">
        <v>26.38</v>
      </c>
      <c r="M2835" s="42">
        <v>2691.32</v>
      </c>
      <c r="N2835" s="45">
        <v>4340.9399999999996</v>
      </c>
      <c r="O2835" s="3">
        <v>46.936407407407408</v>
      </c>
      <c r="P2835" s="10">
        <v>36.11</v>
      </c>
    </row>
    <row r="2836" spans="1:16" x14ac:dyDescent="0.35">
      <c r="A2836" s="28" t="s">
        <v>119</v>
      </c>
      <c r="B2836">
        <v>595</v>
      </c>
      <c r="C2836">
        <v>2369</v>
      </c>
      <c r="D2836" s="3">
        <v>178.74</v>
      </c>
      <c r="E2836" s="3">
        <v>65.290000000000006</v>
      </c>
      <c r="F2836" s="3">
        <v>46.2</v>
      </c>
      <c r="G2836" s="3">
        <f t="shared" si="44"/>
        <v>1.4132034632034634</v>
      </c>
      <c r="H2836" s="3">
        <v>178.3</v>
      </c>
      <c r="I2836" s="3">
        <v>0.93</v>
      </c>
      <c r="J2836" s="3">
        <v>0.71</v>
      </c>
      <c r="K2836" s="3">
        <v>64.849999999999994</v>
      </c>
      <c r="L2836" s="3">
        <v>45.8</v>
      </c>
      <c r="M2836" s="42">
        <v>3027.82</v>
      </c>
      <c r="N2836" s="45">
        <v>4107.62</v>
      </c>
      <c r="O2836" s="3">
        <v>47.247981481481482</v>
      </c>
      <c r="P2836" s="10">
        <v>91.699999999999989</v>
      </c>
    </row>
    <row r="2837" spans="1:16" x14ac:dyDescent="0.35">
      <c r="A2837" s="28" t="s">
        <v>119</v>
      </c>
      <c r="B2837">
        <v>596</v>
      </c>
      <c r="C2837">
        <v>5145</v>
      </c>
      <c r="D2837" s="3">
        <v>273.37</v>
      </c>
      <c r="E2837" s="3">
        <v>99.04</v>
      </c>
      <c r="F2837" s="3">
        <v>66.14</v>
      </c>
      <c r="G2837" s="3">
        <f t="shared" si="44"/>
        <v>1.4974296945872392</v>
      </c>
      <c r="H2837" s="3">
        <v>167.39</v>
      </c>
      <c r="I2837" s="3">
        <v>0.87</v>
      </c>
      <c r="J2837" s="3">
        <v>0.67</v>
      </c>
      <c r="K2837" s="3">
        <v>101.83</v>
      </c>
      <c r="L2837" s="3">
        <v>71.2</v>
      </c>
      <c r="M2837" s="42">
        <v>2875.36</v>
      </c>
      <c r="N2837" s="45">
        <v>4001.91</v>
      </c>
      <c r="O2837" s="3">
        <v>47.106814814814818</v>
      </c>
      <c r="P2837" s="10">
        <v>102.61000000000001</v>
      </c>
    </row>
    <row r="2838" spans="1:16" x14ac:dyDescent="0.35">
      <c r="A2838" s="28" t="s">
        <v>119</v>
      </c>
      <c r="B2838">
        <v>597</v>
      </c>
      <c r="C2838">
        <v>10822</v>
      </c>
      <c r="D2838" s="3">
        <v>414.95</v>
      </c>
      <c r="E2838" s="3">
        <v>149.13999999999999</v>
      </c>
      <c r="F2838" s="3">
        <v>92.39</v>
      </c>
      <c r="G2838" s="3">
        <f t="shared" si="44"/>
        <v>1.6142439657971641</v>
      </c>
      <c r="H2838" s="3">
        <v>120.42</v>
      </c>
      <c r="I2838" s="3">
        <v>0.79</v>
      </c>
      <c r="J2838" s="3">
        <v>0.62</v>
      </c>
      <c r="K2838" s="3">
        <v>150.05000000000001</v>
      </c>
      <c r="L2838" s="3">
        <v>98.32</v>
      </c>
      <c r="M2838" s="42">
        <v>3050.59</v>
      </c>
      <c r="N2838" s="45">
        <v>3944.02</v>
      </c>
      <c r="O2838" s="3">
        <v>47.269064814814811</v>
      </c>
      <c r="P2838" s="10">
        <v>149.57999999999998</v>
      </c>
    </row>
    <row r="2839" spans="1:16" x14ac:dyDescent="0.35">
      <c r="A2839" s="28" t="s">
        <v>119</v>
      </c>
      <c r="B2839">
        <v>598</v>
      </c>
      <c r="C2839">
        <v>2486</v>
      </c>
      <c r="D2839" s="3">
        <v>192.14</v>
      </c>
      <c r="E2839" s="3">
        <v>70.7</v>
      </c>
      <c r="F2839" s="3">
        <v>44.77</v>
      </c>
      <c r="G2839" s="3">
        <f t="shared" si="44"/>
        <v>1.5791824882733974</v>
      </c>
      <c r="H2839" s="3">
        <v>110.66</v>
      </c>
      <c r="I2839" s="3">
        <v>0.85</v>
      </c>
      <c r="J2839" s="3">
        <v>0.63</v>
      </c>
      <c r="K2839" s="3">
        <v>73.760000000000005</v>
      </c>
      <c r="L2839" s="3">
        <v>48.37</v>
      </c>
      <c r="M2839" s="42">
        <v>3213.35</v>
      </c>
      <c r="N2839" s="45">
        <v>3920.24</v>
      </c>
      <c r="O2839" s="3">
        <v>47.419768518518516</v>
      </c>
      <c r="P2839" s="10">
        <v>159.34</v>
      </c>
    </row>
    <row r="2840" spans="1:16" x14ac:dyDescent="0.35">
      <c r="A2840" s="28" t="s">
        <v>119</v>
      </c>
      <c r="B2840">
        <v>599</v>
      </c>
      <c r="C2840">
        <v>18175</v>
      </c>
      <c r="D2840" s="3">
        <v>525.5</v>
      </c>
      <c r="E2840" s="3">
        <v>171.92</v>
      </c>
      <c r="F2840" s="3">
        <v>134.6</v>
      </c>
      <c r="G2840" s="3">
        <f t="shared" si="44"/>
        <v>1.2772659732540861</v>
      </c>
      <c r="H2840" s="3">
        <v>66.91</v>
      </c>
      <c r="I2840" s="3">
        <v>0.83</v>
      </c>
      <c r="J2840" s="3">
        <v>0.78</v>
      </c>
      <c r="K2840" s="3">
        <v>185.66</v>
      </c>
      <c r="L2840" s="3">
        <v>138.68</v>
      </c>
      <c r="M2840" s="42">
        <v>2682.74</v>
      </c>
      <c r="N2840" s="45">
        <v>3866.12</v>
      </c>
      <c r="O2840" s="3">
        <v>46.928462962962961</v>
      </c>
      <c r="P2840" s="10">
        <v>23.090000000000003</v>
      </c>
    </row>
    <row r="2841" spans="1:16" x14ac:dyDescent="0.35">
      <c r="A2841" s="28" t="s">
        <v>119</v>
      </c>
      <c r="B2841">
        <v>600</v>
      </c>
      <c r="C2841">
        <v>2356</v>
      </c>
      <c r="D2841" s="3">
        <v>177.89</v>
      </c>
      <c r="E2841" s="3">
        <v>63.59</v>
      </c>
      <c r="F2841" s="3">
        <v>47.18</v>
      </c>
      <c r="G2841" s="3">
        <f t="shared" si="44"/>
        <v>1.3478168715557441</v>
      </c>
      <c r="H2841" s="3">
        <v>24.59</v>
      </c>
      <c r="I2841" s="3">
        <v>0.94</v>
      </c>
      <c r="J2841" s="3">
        <v>0.74</v>
      </c>
      <c r="K2841" s="3">
        <v>68.25</v>
      </c>
      <c r="L2841" s="3">
        <v>48.25</v>
      </c>
      <c r="M2841" s="42">
        <v>2618.71</v>
      </c>
      <c r="N2841" s="45">
        <v>4545.7299999999996</v>
      </c>
      <c r="O2841" s="3">
        <v>46.869175925925923</v>
      </c>
      <c r="P2841" s="10">
        <v>65.41</v>
      </c>
    </row>
    <row r="2842" spans="1:16" x14ac:dyDescent="0.35">
      <c r="A2842" s="28" t="s">
        <v>119</v>
      </c>
      <c r="B2842">
        <v>601</v>
      </c>
      <c r="C2842">
        <v>1494</v>
      </c>
      <c r="D2842" s="3">
        <v>144.21</v>
      </c>
      <c r="E2842" s="3">
        <v>52.57</v>
      </c>
      <c r="F2842" s="3">
        <v>36.18</v>
      </c>
      <c r="G2842" s="3">
        <f t="shared" si="44"/>
        <v>1.4530127142067442</v>
      </c>
      <c r="H2842" s="3">
        <v>124.89</v>
      </c>
      <c r="I2842" s="3">
        <v>0.9</v>
      </c>
      <c r="J2842" s="3">
        <v>0.69</v>
      </c>
      <c r="K2842" s="3">
        <v>55.47</v>
      </c>
      <c r="L2842" s="3">
        <v>37.58</v>
      </c>
      <c r="M2842" s="42">
        <v>2472.9499999999998</v>
      </c>
      <c r="N2842" s="45">
        <v>4568.6400000000003</v>
      </c>
      <c r="O2842" s="3">
        <v>46.734212962962957</v>
      </c>
      <c r="P2842" s="10">
        <v>145.11000000000001</v>
      </c>
    </row>
    <row r="2843" spans="1:16" x14ac:dyDescent="0.35">
      <c r="A2843" s="28" t="s">
        <v>119</v>
      </c>
      <c r="B2843">
        <v>602</v>
      </c>
      <c r="C2843">
        <v>1673</v>
      </c>
      <c r="D2843" s="3">
        <v>157.86000000000001</v>
      </c>
      <c r="E2843" s="3">
        <v>61.26</v>
      </c>
      <c r="F2843" s="3">
        <v>34.770000000000003</v>
      </c>
      <c r="G2843" s="3">
        <f t="shared" si="44"/>
        <v>1.7618636755823984</v>
      </c>
      <c r="H2843" s="3">
        <v>36.72</v>
      </c>
      <c r="I2843" s="3">
        <v>0.84</v>
      </c>
      <c r="J2843" s="3">
        <v>0.56999999999999995</v>
      </c>
      <c r="K2843" s="3">
        <v>64.2</v>
      </c>
      <c r="L2843" s="3">
        <v>34.9</v>
      </c>
      <c r="M2843" s="42">
        <v>2358.8200000000002</v>
      </c>
      <c r="N2843" s="45">
        <v>4526.3999999999996</v>
      </c>
      <c r="O2843" s="3">
        <v>46.628537037037034</v>
      </c>
      <c r="P2843" s="10">
        <v>53.28</v>
      </c>
    </row>
    <row r="2844" spans="1:16" x14ac:dyDescent="0.35">
      <c r="A2844" s="28" t="s">
        <v>119</v>
      </c>
      <c r="B2844">
        <v>603</v>
      </c>
      <c r="C2844">
        <v>3229</v>
      </c>
      <c r="D2844" s="3">
        <v>202.7</v>
      </c>
      <c r="E2844" s="3">
        <v>69.510000000000005</v>
      </c>
      <c r="F2844" s="3">
        <v>59.14</v>
      </c>
      <c r="G2844" s="3">
        <f t="shared" si="44"/>
        <v>1.1753466351031452</v>
      </c>
      <c r="H2844" s="3">
        <v>91.28</v>
      </c>
      <c r="I2844" s="3">
        <v>0.99</v>
      </c>
      <c r="J2844" s="3">
        <v>0.85</v>
      </c>
      <c r="K2844" s="3">
        <v>71.84</v>
      </c>
      <c r="L2844" s="3">
        <v>59</v>
      </c>
      <c r="M2844" s="42">
        <v>2243.67</v>
      </c>
      <c r="N2844" s="45">
        <v>4557.33</v>
      </c>
      <c r="O2844" s="3">
        <v>46.521916666666662</v>
      </c>
      <c r="P2844" s="10">
        <v>178.72</v>
      </c>
    </row>
    <row r="2845" spans="1:16" x14ac:dyDescent="0.35">
      <c r="A2845" s="28" t="s">
        <v>119</v>
      </c>
      <c r="B2845">
        <v>604</v>
      </c>
      <c r="C2845">
        <v>35098</v>
      </c>
      <c r="D2845" s="3">
        <v>930.13</v>
      </c>
      <c r="E2845" s="3">
        <v>331.41</v>
      </c>
      <c r="F2845" s="3">
        <v>134.84</v>
      </c>
      <c r="G2845" s="3">
        <f t="shared" si="44"/>
        <v>2.4578018392168497</v>
      </c>
      <c r="H2845" s="3">
        <v>49.2</v>
      </c>
      <c r="I2845" s="3">
        <v>0.51</v>
      </c>
      <c r="J2845" s="3">
        <v>0.41</v>
      </c>
      <c r="K2845" s="3">
        <v>350.28</v>
      </c>
      <c r="L2845" s="3">
        <v>150.19</v>
      </c>
      <c r="M2845" s="42">
        <v>2096.0300000000002</v>
      </c>
      <c r="N2845" s="45">
        <v>4205.38</v>
      </c>
      <c r="O2845" s="3">
        <v>46.38521296296296</v>
      </c>
      <c r="P2845" s="10">
        <v>40.799999999999997</v>
      </c>
    </row>
    <row r="2846" spans="1:16" x14ac:dyDescent="0.35">
      <c r="A2846" s="28" t="s">
        <v>119</v>
      </c>
      <c r="B2846">
        <v>605</v>
      </c>
      <c r="C2846">
        <v>1064</v>
      </c>
      <c r="D2846" s="3">
        <v>127.48</v>
      </c>
      <c r="E2846" s="3">
        <v>47.48</v>
      </c>
      <c r="F2846" s="3">
        <v>28.53</v>
      </c>
      <c r="G2846" s="3">
        <f t="shared" si="44"/>
        <v>1.6642131090080614</v>
      </c>
      <c r="H2846" s="3">
        <v>132.28</v>
      </c>
      <c r="I2846" s="3">
        <v>0.82</v>
      </c>
      <c r="J2846" s="3">
        <v>0.6</v>
      </c>
      <c r="K2846" s="3">
        <v>50.25</v>
      </c>
      <c r="L2846" s="3">
        <v>31.12</v>
      </c>
      <c r="M2846" s="42">
        <v>2022.25</v>
      </c>
      <c r="N2846" s="45">
        <v>4091.76</v>
      </c>
      <c r="O2846" s="3">
        <v>46.316898148148148</v>
      </c>
      <c r="P2846" s="10">
        <v>137.72</v>
      </c>
    </row>
    <row r="2847" spans="1:16" x14ac:dyDescent="0.35">
      <c r="A2847" s="28" t="s">
        <v>119</v>
      </c>
      <c r="B2847">
        <v>606</v>
      </c>
      <c r="C2847">
        <v>1739</v>
      </c>
      <c r="D2847" s="3">
        <v>156.38999999999999</v>
      </c>
      <c r="E2847" s="3">
        <v>57.47</v>
      </c>
      <c r="F2847" s="3">
        <v>38.53</v>
      </c>
      <c r="G2847" s="3">
        <f t="shared" si="44"/>
        <v>1.4915650142745911</v>
      </c>
      <c r="H2847" s="3">
        <v>100.66</v>
      </c>
      <c r="I2847" s="3">
        <v>0.89</v>
      </c>
      <c r="J2847" s="3">
        <v>0.67</v>
      </c>
      <c r="K2847" s="3">
        <v>60.54</v>
      </c>
      <c r="L2847" s="3">
        <v>39.64</v>
      </c>
      <c r="M2847" s="42">
        <v>1996.31</v>
      </c>
      <c r="N2847" s="45">
        <v>3875.67</v>
      </c>
      <c r="O2847" s="3">
        <v>46.292879629629624</v>
      </c>
      <c r="P2847" s="10">
        <v>169.34</v>
      </c>
    </row>
    <row r="2848" spans="1:16" x14ac:dyDescent="0.35">
      <c r="A2848" s="28" t="s">
        <v>119</v>
      </c>
      <c r="B2848">
        <v>607</v>
      </c>
      <c r="C2848">
        <v>81490</v>
      </c>
      <c r="D2848" s="3">
        <v>1323.16</v>
      </c>
      <c r="E2848" s="3">
        <v>408.14</v>
      </c>
      <c r="F2848" s="3">
        <v>254.22</v>
      </c>
      <c r="G2848" s="3">
        <f t="shared" si="44"/>
        <v>1.6054598379356462</v>
      </c>
      <c r="H2848" s="3">
        <v>35.53</v>
      </c>
      <c r="I2848" s="3">
        <v>0.57999999999999996</v>
      </c>
      <c r="J2848" s="3">
        <v>0.62</v>
      </c>
      <c r="K2848" s="3">
        <v>441.97</v>
      </c>
      <c r="L2848" s="3">
        <v>297.54000000000002</v>
      </c>
      <c r="M2848" s="42">
        <v>2241.84</v>
      </c>
      <c r="N2848" s="45">
        <v>3702.03</v>
      </c>
      <c r="O2848" s="3">
        <v>46.520222222222216</v>
      </c>
      <c r="P2848" s="10">
        <v>54.47</v>
      </c>
    </row>
    <row r="2849" spans="1:16" x14ac:dyDescent="0.35">
      <c r="A2849" s="28" t="s">
        <v>119</v>
      </c>
      <c r="B2849">
        <v>608</v>
      </c>
      <c r="C2849">
        <v>4295</v>
      </c>
      <c r="D2849" s="3">
        <v>296.66000000000003</v>
      </c>
      <c r="E2849" s="3">
        <v>94.36</v>
      </c>
      <c r="F2849" s="3">
        <v>57.96</v>
      </c>
      <c r="G2849" s="3">
        <f t="shared" si="44"/>
        <v>1.6280193236714975</v>
      </c>
      <c r="H2849" s="3">
        <v>149.12</v>
      </c>
      <c r="I2849" s="3">
        <v>0.61</v>
      </c>
      <c r="J2849" s="3">
        <v>0.61</v>
      </c>
      <c r="K2849" s="3">
        <v>101.02</v>
      </c>
      <c r="L2849" s="3">
        <v>71.180000000000007</v>
      </c>
      <c r="M2849" s="42">
        <v>2139.59</v>
      </c>
      <c r="N2849" s="45">
        <v>3895.06</v>
      </c>
      <c r="O2849" s="3">
        <v>46.425546296296297</v>
      </c>
      <c r="P2849" s="10">
        <v>120.88</v>
      </c>
    </row>
    <row r="2850" spans="1:16" x14ac:dyDescent="0.35">
      <c r="A2850" s="28" t="s">
        <v>119</v>
      </c>
      <c r="B2850">
        <v>609</v>
      </c>
      <c r="C2850">
        <v>5838</v>
      </c>
      <c r="D2850" s="3">
        <v>285.11</v>
      </c>
      <c r="E2850" s="3">
        <v>108.38</v>
      </c>
      <c r="F2850" s="3">
        <v>68.59</v>
      </c>
      <c r="G2850" s="3">
        <f t="shared" si="44"/>
        <v>1.5801137192010495</v>
      </c>
      <c r="H2850" s="3">
        <v>40.08</v>
      </c>
      <c r="I2850" s="3">
        <v>0.9</v>
      </c>
      <c r="J2850" s="3">
        <v>0.63</v>
      </c>
      <c r="K2850" s="3">
        <v>111.76</v>
      </c>
      <c r="L2850" s="3">
        <v>69.89</v>
      </c>
      <c r="M2850" s="42">
        <v>2671.03</v>
      </c>
      <c r="N2850" s="45">
        <v>3468.86</v>
      </c>
      <c r="O2850" s="3">
        <v>46.917620370370372</v>
      </c>
      <c r="P2850" s="10">
        <v>49.92</v>
      </c>
    </row>
    <row r="2851" spans="1:16" x14ac:dyDescent="0.35">
      <c r="A2851" s="28" t="s">
        <v>119</v>
      </c>
      <c r="B2851">
        <v>610</v>
      </c>
      <c r="C2851">
        <v>4052</v>
      </c>
      <c r="D2851" s="3">
        <v>230.79</v>
      </c>
      <c r="E2851" s="3">
        <v>78.34</v>
      </c>
      <c r="F2851" s="3">
        <v>65.86</v>
      </c>
      <c r="G2851" s="3">
        <f t="shared" si="44"/>
        <v>1.1894928636501672</v>
      </c>
      <c r="H2851" s="3">
        <v>13.42</v>
      </c>
      <c r="I2851" s="3">
        <v>0.96</v>
      </c>
      <c r="J2851" s="3">
        <v>0.84</v>
      </c>
      <c r="K2851" s="3">
        <v>80.650000000000006</v>
      </c>
      <c r="L2851" s="3">
        <v>68.239999999999995</v>
      </c>
      <c r="M2851" s="42">
        <v>2814.44</v>
      </c>
      <c r="N2851" s="45">
        <v>3666.47</v>
      </c>
      <c r="O2851" s="3">
        <v>47.050407407407413</v>
      </c>
      <c r="P2851" s="10">
        <v>76.58</v>
      </c>
    </row>
    <row r="2852" spans="1:16" x14ac:dyDescent="0.35">
      <c r="A2852" s="28" t="s">
        <v>119</v>
      </c>
      <c r="B2852">
        <v>611</v>
      </c>
      <c r="C2852">
        <v>1971</v>
      </c>
      <c r="D2852" s="3">
        <v>158.16999999999999</v>
      </c>
      <c r="E2852" s="3">
        <v>55.41</v>
      </c>
      <c r="F2852" s="3">
        <v>45.29</v>
      </c>
      <c r="G2852" s="3">
        <f t="shared" si="44"/>
        <v>1.2234488849635681</v>
      </c>
      <c r="H2852" s="3">
        <v>59.56</v>
      </c>
      <c r="I2852" s="3">
        <v>0.99</v>
      </c>
      <c r="J2852" s="3">
        <v>0.82</v>
      </c>
      <c r="K2852" s="3">
        <v>57.63</v>
      </c>
      <c r="L2852" s="3">
        <v>45.62</v>
      </c>
      <c r="M2852" s="42">
        <v>2847.24</v>
      </c>
      <c r="N2852" s="45">
        <v>3416.82</v>
      </c>
      <c r="O2852" s="3">
        <v>47.080777777777776</v>
      </c>
      <c r="P2852" s="10">
        <v>30.439999999999998</v>
      </c>
    </row>
    <row r="2853" spans="1:16" x14ac:dyDescent="0.35">
      <c r="A2853" s="28" t="s">
        <v>119</v>
      </c>
      <c r="B2853">
        <v>612</v>
      </c>
      <c r="C2853">
        <v>4225</v>
      </c>
      <c r="D2853" s="3">
        <v>241.21</v>
      </c>
      <c r="E2853" s="3">
        <v>83.1</v>
      </c>
      <c r="F2853" s="3">
        <v>64.73</v>
      </c>
      <c r="G2853" s="3">
        <f t="shared" si="44"/>
        <v>1.2837942221535608</v>
      </c>
      <c r="H2853" s="3">
        <v>142.62</v>
      </c>
      <c r="I2853" s="3">
        <v>0.91</v>
      </c>
      <c r="J2853" s="3">
        <v>0.78</v>
      </c>
      <c r="K2853" s="3">
        <v>86.56</v>
      </c>
      <c r="L2853" s="3">
        <v>68.53</v>
      </c>
      <c r="M2853" s="42">
        <v>2837.34</v>
      </c>
      <c r="N2853" s="45">
        <v>3209.36</v>
      </c>
      <c r="O2853" s="3">
        <v>47.07161111111111</v>
      </c>
      <c r="P2853" s="10">
        <v>127.38</v>
      </c>
    </row>
    <row r="2854" spans="1:16" x14ac:dyDescent="0.35">
      <c r="A2854" s="28" t="s">
        <v>119</v>
      </c>
      <c r="B2854">
        <v>613</v>
      </c>
      <c r="C2854">
        <v>2721</v>
      </c>
      <c r="D2854" s="3">
        <v>203.37</v>
      </c>
      <c r="E2854" s="3">
        <v>84.12</v>
      </c>
      <c r="F2854" s="3">
        <v>41.18</v>
      </c>
      <c r="G2854" s="3">
        <f t="shared" si="44"/>
        <v>2.0427391937833903</v>
      </c>
      <c r="H2854" s="3">
        <v>158.57</v>
      </c>
      <c r="I2854" s="3">
        <v>0.83</v>
      </c>
      <c r="J2854" s="3">
        <v>0.49</v>
      </c>
      <c r="K2854" s="3">
        <v>84.17</v>
      </c>
      <c r="L2854" s="3">
        <v>42.4</v>
      </c>
      <c r="M2854" s="42">
        <v>2720.21</v>
      </c>
      <c r="N2854" s="45">
        <v>3275.31</v>
      </c>
      <c r="O2854" s="3">
        <v>46.963157407407408</v>
      </c>
      <c r="P2854" s="10">
        <v>111.43</v>
      </c>
    </row>
    <row r="2855" spans="1:16" x14ac:dyDescent="0.35">
      <c r="A2855" s="28" t="s">
        <v>119</v>
      </c>
      <c r="B2855">
        <v>614</v>
      </c>
      <c r="C2855">
        <v>3796</v>
      </c>
      <c r="D2855" s="3">
        <v>261.75</v>
      </c>
      <c r="E2855" s="3">
        <v>94.67</v>
      </c>
      <c r="F2855" s="3">
        <v>51.05</v>
      </c>
      <c r="G2855" s="3">
        <f t="shared" si="44"/>
        <v>1.8544564152791383</v>
      </c>
      <c r="H2855" s="3">
        <v>113.99</v>
      </c>
      <c r="I2855" s="3">
        <v>0.7</v>
      </c>
      <c r="J2855" s="3">
        <v>0.54</v>
      </c>
      <c r="K2855" s="3">
        <v>100.3</v>
      </c>
      <c r="L2855" s="3">
        <v>53.26</v>
      </c>
      <c r="M2855" s="42">
        <v>2607.4899999999998</v>
      </c>
      <c r="N2855" s="45">
        <v>3218.11</v>
      </c>
      <c r="O2855" s="3">
        <v>46.858787037037033</v>
      </c>
      <c r="P2855" s="10">
        <v>156.01</v>
      </c>
    </row>
    <row r="2856" spans="1:16" x14ac:dyDescent="0.35">
      <c r="A2856" s="28" t="s">
        <v>119</v>
      </c>
      <c r="B2856">
        <v>615</v>
      </c>
      <c r="C2856">
        <v>24697</v>
      </c>
      <c r="D2856" s="3">
        <v>648.9</v>
      </c>
      <c r="E2856" s="3">
        <v>223.6</v>
      </c>
      <c r="F2856" s="3">
        <v>140.63</v>
      </c>
      <c r="G2856" s="3">
        <f t="shared" si="44"/>
        <v>1.589987911540923</v>
      </c>
      <c r="H2856" s="3">
        <v>1.64</v>
      </c>
      <c r="I2856" s="3">
        <v>0.74</v>
      </c>
      <c r="J2856" s="3">
        <v>0.63</v>
      </c>
      <c r="K2856" s="3">
        <v>230.84</v>
      </c>
      <c r="L2856" s="3">
        <v>150.6</v>
      </c>
      <c r="M2856" s="42">
        <v>2458.84</v>
      </c>
      <c r="N2856" s="45">
        <v>3263.98</v>
      </c>
      <c r="O2856" s="3">
        <v>46.721148148148146</v>
      </c>
      <c r="P2856" s="10">
        <v>88.36</v>
      </c>
    </row>
    <row r="2857" spans="1:16" x14ac:dyDescent="0.35">
      <c r="A2857" s="28" t="s">
        <v>119</v>
      </c>
      <c r="B2857">
        <v>616</v>
      </c>
      <c r="C2857">
        <v>4907</v>
      </c>
      <c r="D2857" s="3">
        <v>262.89</v>
      </c>
      <c r="E2857" s="3">
        <v>103.31</v>
      </c>
      <c r="F2857" s="3">
        <v>60.47</v>
      </c>
      <c r="G2857" s="3">
        <f t="shared" si="44"/>
        <v>1.7084504713080868</v>
      </c>
      <c r="H2857" s="3">
        <v>113.49</v>
      </c>
      <c r="I2857" s="3">
        <v>0.89</v>
      </c>
      <c r="J2857" s="3">
        <v>0.59</v>
      </c>
      <c r="K2857" s="3">
        <v>102.63</v>
      </c>
      <c r="L2857" s="3">
        <v>61.73</v>
      </c>
      <c r="M2857" s="42">
        <v>2915</v>
      </c>
      <c r="N2857" s="45">
        <v>3017</v>
      </c>
      <c r="O2857" s="3">
        <v>47.143518518518519</v>
      </c>
      <c r="P2857" s="10">
        <v>156.51</v>
      </c>
    </row>
    <row r="2858" spans="1:16" x14ac:dyDescent="0.35">
      <c r="A2858" s="28" t="s">
        <v>119</v>
      </c>
      <c r="B2858">
        <v>617</v>
      </c>
      <c r="C2858">
        <v>6926</v>
      </c>
      <c r="D2858" s="3">
        <v>338.86</v>
      </c>
      <c r="E2858" s="3">
        <v>115.48</v>
      </c>
      <c r="F2858" s="3">
        <v>76.36</v>
      </c>
      <c r="G2858" s="3">
        <f t="shared" si="44"/>
        <v>1.5123101100052385</v>
      </c>
      <c r="H2858" s="3">
        <v>129.19999999999999</v>
      </c>
      <c r="I2858" s="3">
        <v>0.76</v>
      </c>
      <c r="J2858" s="3">
        <v>0.66</v>
      </c>
      <c r="K2858" s="3">
        <v>117</v>
      </c>
      <c r="L2858" s="3">
        <v>81.36</v>
      </c>
      <c r="M2858" s="42">
        <v>2700.79</v>
      </c>
      <c r="N2858" s="45">
        <v>3034.34</v>
      </c>
      <c r="O2858" s="3">
        <v>46.945175925925923</v>
      </c>
      <c r="P2858" s="10">
        <v>140.80000000000001</v>
      </c>
    </row>
    <row r="2859" spans="1:16" x14ac:dyDescent="0.35">
      <c r="A2859" s="28" t="s">
        <v>119</v>
      </c>
      <c r="B2859">
        <v>618</v>
      </c>
      <c r="C2859">
        <v>12737</v>
      </c>
      <c r="D2859" s="3">
        <v>428.42</v>
      </c>
      <c r="E2859" s="3">
        <v>157.68</v>
      </c>
      <c r="F2859" s="3">
        <v>102.85</v>
      </c>
      <c r="G2859" s="3">
        <f t="shared" si="44"/>
        <v>1.5331064657267868</v>
      </c>
      <c r="H2859" s="3">
        <v>82.1</v>
      </c>
      <c r="I2859" s="3">
        <v>0.87</v>
      </c>
      <c r="J2859" s="3">
        <v>0.65</v>
      </c>
      <c r="K2859" s="3">
        <v>163.47999999999999</v>
      </c>
      <c r="L2859" s="3">
        <v>108</v>
      </c>
      <c r="M2859" s="42">
        <v>2523.19</v>
      </c>
      <c r="N2859" s="45">
        <v>2863.15</v>
      </c>
      <c r="O2859" s="3">
        <v>46.780731481481482</v>
      </c>
      <c r="P2859" s="10">
        <v>7.9000000000000057</v>
      </c>
    </row>
    <row r="2860" spans="1:16" x14ac:dyDescent="0.35">
      <c r="A2860" s="28" t="s">
        <v>119</v>
      </c>
      <c r="B2860">
        <v>619</v>
      </c>
      <c r="C2860">
        <v>1528</v>
      </c>
      <c r="D2860" s="3">
        <v>145.47</v>
      </c>
      <c r="E2860" s="3">
        <v>54.08</v>
      </c>
      <c r="F2860" s="3">
        <v>35.97</v>
      </c>
      <c r="G2860" s="3">
        <f t="shared" si="44"/>
        <v>1.5034751181540171</v>
      </c>
      <c r="H2860" s="3">
        <v>149.72</v>
      </c>
      <c r="I2860" s="3">
        <v>0.91</v>
      </c>
      <c r="J2860" s="3">
        <v>0.67</v>
      </c>
      <c r="K2860" s="3">
        <v>54.56</v>
      </c>
      <c r="L2860" s="3">
        <v>35.200000000000003</v>
      </c>
      <c r="M2860" s="42">
        <v>2523.73</v>
      </c>
      <c r="N2860" s="45">
        <v>3001.1</v>
      </c>
      <c r="O2860" s="3">
        <v>46.781231481481484</v>
      </c>
      <c r="P2860" s="10">
        <v>120.28</v>
      </c>
    </row>
    <row r="2861" spans="1:16" x14ac:dyDescent="0.35">
      <c r="A2861" s="28" t="s">
        <v>119</v>
      </c>
      <c r="B2861">
        <v>620</v>
      </c>
      <c r="C2861">
        <v>2161</v>
      </c>
      <c r="D2861" s="3">
        <v>195.24</v>
      </c>
      <c r="E2861" s="3">
        <v>71.02</v>
      </c>
      <c r="F2861" s="3">
        <v>38.74</v>
      </c>
      <c r="G2861" s="3">
        <f t="shared" si="44"/>
        <v>1.8332472896231284</v>
      </c>
      <c r="H2861" s="3">
        <v>34.39</v>
      </c>
      <c r="I2861" s="3">
        <v>0.71</v>
      </c>
      <c r="J2861" s="3">
        <v>0.55000000000000004</v>
      </c>
      <c r="K2861" s="3">
        <v>72.010000000000005</v>
      </c>
      <c r="L2861" s="3">
        <v>44.86</v>
      </c>
      <c r="M2861" s="42">
        <v>2436.02</v>
      </c>
      <c r="N2861" s="45">
        <v>3109.78</v>
      </c>
      <c r="O2861" s="3">
        <v>46.700018518518519</v>
      </c>
      <c r="P2861" s="10">
        <v>55.61</v>
      </c>
    </row>
    <row r="2862" spans="1:16" x14ac:dyDescent="0.35">
      <c r="A2862" s="28" t="s">
        <v>119</v>
      </c>
      <c r="B2862">
        <v>621</v>
      </c>
      <c r="C2862">
        <v>65958</v>
      </c>
      <c r="D2862" s="3">
        <v>1126.97</v>
      </c>
      <c r="E2862" s="3">
        <v>403.71</v>
      </c>
      <c r="F2862" s="3">
        <v>208.02</v>
      </c>
      <c r="G2862" s="3">
        <f t="shared" si="44"/>
        <v>1.9407268531871933</v>
      </c>
      <c r="H2862" s="3">
        <v>134.27000000000001</v>
      </c>
      <c r="I2862" s="3">
        <v>0.65</v>
      </c>
      <c r="J2862" s="3">
        <v>0.52</v>
      </c>
      <c r="K2862" s="3">
        <v>424.98</v>
      </c>
      <c r="L2862" s="3">
        <v>228.6</v>
      </c>
      <c r="M2862" s="42">
        <v>2055.59</v>
      </c>
      <c r="N2862" s="45">
        <v>3186.24</v>
      </c>
      <c r="O2862" s="3">
        <v>46.347768518518514</v>
      </c>
      <c r="P2862" s="10">
        <v>135.72999999999999</v>
      </c>
    </row>
    <row r="2863" spans="1:16" x14ac:dyDescent="0.35">
      <c r="A2863" s="28" t="s">
        <v>119</v>
      </c>
      <c r="B2863">
        <v>622</v>
      </c>
      <c r="C2863">
        <v>2272</v>
      </c>
      <c r="D2863" s="3">
        <v>189.14</v>
      </c>
      <c r="E2863" s="3">
        <v>75.61</v>
      </c>
      <c r="F2863" s="3">
        <v>38.26</v>
      </c>
      <c r="G2863" s="3">
        <f t="shared" si="44"/>
        <v>1.976215368531103</v>
      </c>
      <c r="H2863" s="3">
        <v>40.76</v>
      </c>
      <c r="I2863" s="3">
        <v>0.8</v>
      </c>
      <c r="J2863" s="3">
        <v>0.51</v>
      </c>
      <c r="K2863" s="3">
        <v>75.45</v>
      </c>
      <c r="L2863" s="3">
        <v>38.729999999999997</v>
      </c>
      <c r="M2863" s="42">
        <v>1844.74</v>
      </c>
      <c r="N2863" s="45">
        <v>2789.65</v>
      </c>
      <c r="O2863" s="3">
        <v>46.152537037037035</v>
      </c>
      <c r="P2863" s="10">
        <v>49.24</v>
      </c>
    </row>
    <row r="2864" spans="1:16" x14ac:dyDescent="0.35">
      <c r="A2864" s="28" t="s">
        <v>119</v>
      </c>
      <c r="B2864">
        <v>623</v>
      </c>
      <c r="C2864">
        <v>2809</v>
      </c>
      <c r="D2864" s="3">
        <v>211.98</v>
      </c>
      <c r="E2864" s="3">
        <v>81.05</v>
      </c>
      <c r="F2864" s="3">
        <v>44.13</v>
      </c>
      <c r="G2864" s="3">
        <f t="shared" si="44"/>
        <v>1.8366190799909357</v>
      </c>
      <c r="H2864" s="3">
        <v>47.25</v>
      </c>
      <c r="I2864" s="3">
        <v>0.79</v>
      </c>
      <c r="J2864" s="3">
        <v>0.54</v>
      </c>
      <c r="K2864" s="3">
        <v>83.63</v>
      </c>
      <c r="L2864" s="3">
        <v>49.81</v>
      </c>
      <c r="M2864" s="42">
        <v>1698.69</v>
      </c>
      <c r="N2864" s="45">
        <v>2766.52</v>
      </c>
      <c r="O2864" s="3">
        <v>46.017305555555559</v>
      </c>
      <c r="P2864" s="10">
        <v>42.75</v>
      </c>
    </row>
    <row r="2865" spans="1:16" x14ac:dyDescent="0.35">
      <c r="A2865" s="28" t="s">
        <v>119</v>
      </c>
      <c r="B2865">
        <v>624</v>
      </c>
      <c r="C2865">
        <v>1856</v>
      </c>
      <c r="D2865" s="3">
        <v>160.9</v>
      </c>
      <c r="E2865" s="3">
        <v>54.92</v>
      </c>
      <c r="F2865" s="3">
        <v>43.03</v>
      </c>
      <c r="G2865" s="3">
        <f t="shared" si="44"/>
        <v>1.2763188473158262</v>
      </c>
      <c r="H2865" s="3">
        <v>72.81</v>
      </c>
      <c r="I2865" s="3">
        <v>0.9</v>
      </c>
      <c r="J2865" s="3">
        <v>0.78</v>
      </c>
      <c r="K2865" s="3">
        <v>57.7</v>
      </c>
      <c r="L2865" s="3">
        <v>43.22</v>
      </c>
      <c r="M2865" s="42">
        <v>1607</v>
      </c>
      <c r="N2865" s="45">
        <v>2812.47</v>
      </c>
      <c r="O2865" s="3">
        <v>45.93240740740741</v>
      </c>
      <c r="P2865" s="10">
        <v>17.189999999999998</v>
      </c>
    </row>
    <row r="2866" spans="1:16" x14ac:dyDescent="0.35">
      <c r="A2866" s="28" t="s">
        <v>119</v>
      </c>
      <c r="B2866">
        <v>625</v>
      </c>
      <c r="C2866">
        <v>28864</v>
      </c>
      <c r="D2866" s="3">
        <v>808.62</v>
      </c>
      <c r="E2866" s="3">
        <v>227</v>
      </c>
      <c r="F2866" s="3">
        <v>161.9</v>
      </c>
      <c r="G2866" s="3">
        <f t="shared" si="44"/>
        <v>1.4021000617665225</v>
      </c>
      <c r="H2866" s="3">
        <v>14.85</v>
      </c>
      <c r="I2866" s="3">
        <v>0.55000000000000004</v>
      </c>
      <c r="J2866" s="3">
        <v>0.71</v>
      </c>
      <c r="K2866" s="3">
        <v>257.82</v>
      </c>
      <c r="L2866" s="3">
        <v>186.17</v>
      </c>
      <c r="M2866" s="42">
        <v>1374.8</v>
      </c>
      <c r="N2866" s="45">
        <v>2932</v>
      </c>
      <c r="O2866" s="3">
        <v>45.717407407407407</v>
      </c>
      <c r="P2866" s="10">
        <v>75.150000000000006</v>
      </c>
    </row>
    <row r="2867" spans="1:16" x14ac:dyDescent="0.35">
      <c r="A2867" s="28" t="s">
        <v>119</v>
      </c>
      <c r="B2867">
        <v>626</v>
      </c>
      <c r="C2867">
        <v>2093</v>
      </c>
      <c r="D2867" s="3">
        <v>167.36</v>
      </c>
      <c r="E2867" s="3">
        <v>64.099999999999994</v>
      </c>
      <c r="F2867" s="3">
        <v>41.57</v>
      </c>
      <c r="G2867" s="3">
        <f t="shared" si="44"/>
        <v>1.5419773875390905</v>
      </c>
      <c r="H2867" s="3">
        <v>34.18</v>
      </c>
      <c r="I2867" s="3">
        <v>0.94</v>
      </c>
      <c r="J2867" s="3">
        <v>0.65</v>
      </c>
      <c r="K2867" s="3">
        <v>66.400000000000006</v>
      </c>
      <c r="L2867" s="3">
        <v>43.38</v>
      </c>
      <c r="M2867" s="42">
        <v>1301.1199999999999</v>
      </c>
      <c r="N2867" s="45">
        <v>2834.37</v>
      </c>
      <c r="O2867" s="3">
        <v>45.649185185185189</v>
      </c>
      <c r="P2867" s="10">
        <v>55.82</v>
      </c>
    </row>
    <row r="2868" spans="1:16" x14ac:dyDescent="0.35">
      <c r="A2868" s="28" t="s">
        <v>119</v>
      </c>
      <c r="B2868">
        <v>627</v>
      </c>
      <c r="C2868">
        <v>2746</v>
      </c>
      <c r="D2868" s="3">
        <v>217.39</v>
      </c>
      <c r="E2868" s="3">
        <v>83.42</v>
      </c>
      <c r="F2868" s="3">
        <v>41.91</v>
      </c>
      <c r="G2868" s="3">
        <f t="shared" si="44"/>
        <v>1.9904557384872348</v>
      </c>
      <c r="H2868" s="3">
        <v>99.63</v>
      </c>
      <c r="I2868" s="3">
        <v>0.73</v>
      </c>
      <c r="J2868" s="3">
        <v>0.5</v>
      </c>
      <c r="K2868" s="3">
        <v>83.02</v>
      </c>
      <c r="L2868" s="3">
        <v>47.36</v>
      </c>
      <c r="M2868" s="42">
        <v>1527.17</v>
      </c>
      <c r="N2868" s="45">
        <v>2852.13</v>
      </c>
      <c r="O2868" s="3">
        <v>45.858490740740741</v>
      </c>
      <c r="P2868" s="10">
        <v>170.37</v>
      </c>
    </row>
    <row r="2869" spans="1:16" x14ac:dyDescent="0.35">
      <c r="A2869" s="28" t="s">
        <v>119</v>
      </c>
      <c r="B2869">
        <v>628</v>
      </c>
      <c r="C2869">
        <v>2642</v>
      </c>
      <c r="D2869" s="3">
        <v>224.52</v>
      </c>
      <c r="E2869" s="3">
        <v>77.62</v>
      </c>
      <c r="F2869" s="3">
        <v>43.34</v>
      </c>
      <c r="G2869" s="3">
        <f t="shared" si="44"/>
        <v>1.7909552376557452</v>
      </c>
      <c r="H2869" s="3">
        <v>91.5</v>
      </c>
      <c r="I2869" s="3">
        <v>0.66</v>
      </c>
      <c r="J2869" s="3">
        <v>0.56000000000000005</v>
      </c>
      <c r="K2869" s="3">
        <v>87.02</v>
      </c>
      <c r="L2869" s="3">
        <v>50.85</v>
      </c>
      <c r="M2869" s="42">
        <v>1503.66</v>
      </c>
      <c r="N2869" s="45">
        <v>3065.53</v>
      </c>
      <c r="O2869" s="3">
        <v>45.836722222222228</v>
      </c>
      <c r="P2869" s="10">
        <v>178.5</v>
      </c>
    </row>
    <row r="2870" spans="1:16" x14ac:dyDescent="0.35">
      <c r="A2870" s="28" t="s">
        <v>119</v>
      </c>
      <c r="B2870">
        <v>629</v>
      </c>
      <c r="C2870">
        <v>1164</v>
      </c>
      <c r="D2870" s="3">
        <v>124.8</v>
      </c>
      <c r="E2870" s="3">
        <v>46.41</v>
      </c>
      <c r="F2870" s="3">
        <v>31.93</v>
      </c>
      <c r="G2870" s="3">
        <f t="shared" si="44"/>
        <v>1.4534920137801439</v>
      </c>
      <c r="H2870" s="3">
        <v>97.37</v>
      </c>
      <c r="I2870" s="3">
        <v>0.94</v>
      </c>
      <c r="J2870" s="3">
        <v>0.69</v>
      </c>
      <c r="K2870" s="3">
        <v>49.09</v>
      </c>
      <c r="L2870" s="3">
        <v>32.159999999999997</v>
      </c>
      <c r="M2870" s="42">
        <v>1183.74</v>
      </c>
      <c r="N2870" s="45">
        <v>2941.34</v>
      </c>
      <c r="O2870" s="3">
        <v>45.540500000000002</v>
      </c>
      <c r="P2870" s="10">
        <v>172.63</v>
      </c>
    </row>
    <row r="2871" spans="1:16" x14ac:dyDescent="0.35">
      <c r="A2871" s="28" t="s">
        <v>119</v>
      </c>
      <c r="B2871">
        <v>630</v>
      </c>
      <c r="C2871">
        <v>19978</v>
      </c>
      <c r="D2871" s="3">
        <v>560.5</v>
      </c>
      <c r="E2871" s="3">
        <v>177.01</v>
      </c>
      <c r="F2871" s="3">
        <v>143.69999999999999</v>
      </c>
      <c r="G2871" s="3">
        <f t="shared" si="44"/>
        <v>1.2318023660403619</v>
      </c>
      <c r="H2871" s="3">
        <v>36.5</v>
      </c>
      <c r="I2871" s="3">
        <v>0.8</v>
      </c>
      <c r="J2871" s="3">
        <v>0.81</v>
      </c>
      <c r="K2871" s="3">
        <v>188.66</v>
      </c>
      <c r="L2871" s="3">
        <v>151.19999999999999</v>
      </c>
      <c r="M2871" s="42">
        <v>1076.95</v>
      </c>
      <c r="N2871" s="45">
        <v>3074.1</v>
      </c>
      <c r="O2871" s="3">
        <v>45.441620370370366</v>
      </c>
      <c r="P2871" s="10">
        <v>53.5</v>
      </c>
    </row>
    <row r="2872" spans="1:16" x14ac:dyDescent="0.35">
      <c r="A2872" s="28" t="s">
        <v>119</v>
      </c>
      <c r="B2872">
        <v>631</v>
      </c>
      <c r="C2872">
        <v>24016</v>
      </c>
      <c r="D2872" s="3">
        <v>858.62</v>
      </c>
      <c r="E2872" s="3">
        <v>310.61</v>
      </c>
      <c r="F2872" s="3">
        <v>98.45</v>
      </c>
      <c r="G2872" s="3">
        <f t="shared" si="44"/>
        <v>3.1550025393600811</v>
      </c>
      <c r="H2872" s="3">
        <v>32.61</v>
      </c>
      <c r="I2872" s="3">
        <v>0.41</v>
      </c>
      <c r="J2872" s="3">
        <v>0.32</v>
      </c>
      <c r="K2872" s="3">
        <v>319.86</v>
      </c>
      <c r="L2872" s="3">
        <v>134.91</v>
      </c>
      <c r="M2872" s="42">
        <v>1306.4000000000001</v>
      </c>
      <c r="N2872" s="45">
        <v>3369.54</v>
      </c>
      <c r="O2872" s="3">
        <v>45.654074074074074</v>
      </c>
      <c r="P2872" s="10">
        <v>57.39</v>
      </c>
    </row>
    <row r="2873" spans="1:16" x14ac:dyDescent="0.35">
      <c r="A2873" s="28" t="s">
        <v>119</v>
      </c>
      <c r="B2873">
        <v>632</v>
      </c>
      <c r="C2873">
        <v>3334</v>
      </c>
      <c r="D2873" s="3">
        <v>219.74</v>
      </c>
      <c r="E2873" s="3">
        <v>85.18</v>
      </c>
      <c r="F2873" s="3">
        <v>49.84</v>
      </c>
      <c r="G2873" s="3">
        <f t="shared" si="44"/>
        <v>1.7090690208667736</v>
      </c>
      <c r="H2873" s="3">
        <v>18.91</v>
      </c>
      <c r="I2873" s="3">
        <v>0.87</v>
      </c>
      <c r="J2873" s="3">
        <v>0.59</v>
      </c>
      <c r="K2873" s="3">
        <v>88.55</v>
      </c>
      <c r="L2873" s="3">
        <v>51.44</v>
      </c>
      <c r="M2873" s="42">
        <v>1592.82</v>
      </c>
      <c r="N2873" s="45">
        <v>3322.36</v>
      </c>
      <c r="O2873" s="3">
        <v>45.919277777777779</v>
      </c>
      <c r="P2873" s="10">
        <v>71.09</v>
      </c>
    </row>
    <row r="2874" spans="1:16" x14ac:dyDescent="0.35">
      <c r="A2874" s="28" t="s">
        <v>119</v>
      </c>
      <c r="B2874">
        <v>633</v>
      </c>
      <c r="C2874">
        <v>2422</v>
      </c>
      <c r="D2874" s="3">
        <v>184.28</v>
      </c>
      <c r="E2874" s="3">
        <v>73.72</v>
      </c>
      <c r="F2874" s="3">
        <v>41.83</v>
      </c>
      <c r="G2874" s="3">
        <f t="shared" si="44"/>
        <v>1.7623715037054746</v>
      </c>
      <c r="H2874" s="3">
        <v>10.56</v>
      </c>
      <c r="I2874" s="3">
        <v>0.9</v>
      </c>
      <c r="J2874" s="3">
        <v>0.56999999999999995</v>
      </c>
      <c r="K2874" s="3">
        <v>72.11</v>
      </c>
      <c r="L2874" s="3">
        <v>41.75</v>
      </c>
      <c r="M2874" s="42">
        <v>1718.46</v>
      </c>
      <c r="N2874" s="45">
        <v>3293.77</v>
      </c>
      <c r="O2874" s="3">
        <v>46.035611111111109</v>
      </c>
      <c r="P2874" s="10">
        <v>79.44</v>
      </c>
    </row>
    <row r="2875" spans="1:16" x14ac:dyDescent="0.35">
      <c r="A2875" s="28" t="s">
        <v>119</v>
      </c>
      <c r="B2875">
        <v>634</v>
      </c>
      <c r="C2875">
        <v>9399</v>
      </c>
      <c r="D2875" s="3">
        <v>391.78</v>
      </c>
      <c r="E2875" s="3">
        <v>148.13</v>
      </c>
      <c r="F2875" s="3">
        <v>80.790000000000006</v>
      </c>
      <c r="G2875" s="3">
        <f t="shared" si="44"/>
        <v>1.833518999876222</v>
      </c>
      <c r="H2875" s="3">
        <v>58.51</v>
      </c>
      <c r="I2875" s="3">
        <v>0.77</v>
      </c>
      <c r="J2875" s="3">
        <v>0.55000000000000004</v>
      </c>
      <c r="K2875" s="3">
        <v>148.22</v>
      </c>
      <c r="L2875" s="3">
        <v>92.53</v>
      </c>
      <c r="M2875" s="42">
        <v>1318.42</v>
      </c>
      <c r="N2875" s="45">
        <v>3544.74</v>
      </c>
      <c r="O2875" s="3">
        <v>45.665203703703703</v>
      </c>
      <c r="P2875" s="10">
        <v>31.490000000000002</v>
      </c>
    </row>
    <row r="2876" spans="1:16" x14ac:dyDescent="0.35">
      <c r="A2876" s="28" t="s">
        <v>119</v>
      </c>
      <c r="B2876">
        <v>635</v>
      </c>
      <c r="C2876">
        <v>13781</v>
      </c>
      <c r="D2876" s="3">
        <v>448.38</v>
      </c>
      <c r="E2876" s="3">
        <v>145.05000000000001</v>
      </c>
      <c r="F2876" s="3">
        <v>120.96</v>
      </c>
      <c r="G2876" s="3">
        <f t="shared" si="44"/>
        <v>1.1991567460317463</v>
      </c>
      <c r="H2876" s="3">
        <v>98.25</v>
      </c>
      <c r="I2876" s="3">
        <v>0.86</v>
      </c>
      <c r="J2876" s="3">
        <v>0.83</v>
      </c>
      <c r="K2876" s="3">
        <v>150.96</v>
      </c>
      <c r="L2876" s="3">
        <v>121.86</v>
      </c>
      <c r="M2876" s="42">
        <v>989.14</v>
      </c>
      <c r="N2876" s="45">
        <v>3654.75</v>
      </c>
      <c r="O2876" s="3">
        <v>45.360314814814814</v>
      </c>
      <c r="P2876" s="10">
        <v>171.75</v>
      </c>
    </row>
    <row r="2877" spans="1:16" x14ac:dyDescent="0.35">
      <c r="A2877" s="28" t="s">
        <v>119</v>
      </c>
      <c r="B2877">
        <v>636</v>
      </c>
      <c r="C2877">
        <v>1778</v>
      </c>
      <c r="D2877" s="3">
        <v>150.53</v>
      </c>
      <c r="E2877" s="3">
        <v>53.9</v>
      </c>
      <c r="F2877" s="3">
        <v>42</v>
      </c>
      <c r="G2877" s="3">
        <f t="shared" si="44"/>
        <v>1.2833333333333332</v>
      </c>
      <c r="H2877" s="3">
        <v>159.26</v>
      </c>
      <c r="I2877" s="3">
        <v>0.99</v>
      </c>
      <c r="J2877" s="3">
        <v>0.78</v>
      </c>
      <c r="K2877" s="3">
        <v>53.71</v>
      </c>
      <c r="L2877" s="3">
        <v>40.869999999999997</v>
      </c>
      <c r="M2877" s="42">
        <v>1198.92</v>
      </c>
      <c r="N2877" s="45">
        <v>3762.04</v>
      </c>
      <c r="O2877" s="3">
        <v>45.554555555555552</v>
      </c>
      <c r="P2877" s="10">
        <v>110.74000000000001</v>
      </c>
    </row>
    <row r="2878" spans="1:16" x14ac:dyDescent="0.35">
      <c r="A2878" s="28" t="s">
        <v>119</v>
      </c>
      <c r="B2878">
        <v>637</v>
      </c>
      <c r="C2878">
        <v>2124</v>
      </c>
      <c r="D2878" s="3">
        <v>161.66</v>
      </c>
      <c r="E2878" s="3">
        <v>54.53</v>
      </c>
      <c r="F2878" s="3">
        <v>49.59</v>
      </c>
      <c r="G2878" s="3">
        <f t="shared" si="44"/>
        <v>1.0996168582375478</v>
      </c>
      <c r="H2878" s="3">
        <v>12.63</v>
      </c>
      <c r="I2878" s="3">
        <v>1</v>
      </c>
      <c r="J2878" s="3">
        <v>0.91</v>
      </c>
      <c r="K2878" s="3">
        <v>54.78</v>
      </c>
      <c r="L2878" s="3">
        <v>48.52</v>
      </c>
      <c r="M2878" s="42">
        <v>1778.48</v>
      </c>
      <c r="N2878" s="45">
        <v>3558.65</v>
      </c>
      <c r="O2878" s="3">
        <v>46.091185185185189</v>
      </c>
      <c r="P2878" s="10">
        <v>77.37</v>
      </c>
    </row>
    <row r="2879" spans="1:16" x14ac:dyDescent="0.35">
      <c r="A2879" s="28" t="s">
        <v>119</v>
      </c>
      <c r="B2879">
        <v>638</v>
      </c>
      <c r="C2879">
        <v>1890</v>
      </c>
      <c r="D2879" s="3">
        <v>151.16</v>
      </c>
      <c r="E2879" s="3">
        <v>51.28</v>
      </c>
      <c r="F2879" s="3">
        <v>46.92</v>
      </c>
      <c r="G2879" s="3">
        <f t="shared" si="44"/>
        <v>1.092924126172208</v>
      </c>
      <c r="H2879" s="3">
        <v>149.22</v>
      </c>
      <c r="I2879" s="3">
        <v>1</v>
      </c>
      <c r="J2879" s="3">
        <v>0.91</v>
      </c>
      <c r="K2879" s="3">
        <v>51.61</v>
      </c>
      <c r="L2879" s="3">
        <v>45.85</v>
      </c>
      <c r="M2879" s="42">
        <v>1800.62</v>
      </c>
      <c r="N2879" s="45">
        <v>3736.54</v>
      </c>
      <c r="O2879" s="3">
        <v>46.111685185185188</v>
      </c>
      <c r="P2879" s="10">
        <v>120.78</v>
      </c>
    </row>
    <row r="2880" spans="1:16" x14ac:dyDescent="0.35">
      <c r="A2880" s="28" t="s">
        <v>119</v>
      </c>
      <c r="B2880">
        <v>639</v>
      </c>
      <c r="C2880">
        <v>1451</v>
      </c>
      <c r="D2880" s="3">
        <v>140.03</v>
      </c>
      <c r="E2880" s="3">
        <v>51.4</v>
      </c>
      <c r="F2880" s="3">
        <v>35.94</v>
      </c>
      <c r="G2880" s="3">
        <f t="shared" si="44"/>
        <v>1.4301613800779076</v>
      </c>
      <c r="H2880" s="3">
        <v>66.41</v>
      </c>
      <c r="I2880" s="3">
        <v>0.93</v>
      </c>
      <c r="J2880" s="3">
        <v>0.7</v>
      </c>
      <c r="K2880" s="3">
        <v>54.42</v>
      </c>
      <c r="L2880" s="3">
        <v>36.450000000000003</v>
      </c>
      <c r="M2880" s="42">
        <v>2013.61</v>
      </c>
      <c r="N2880" s="45">
        <v>3763.68</v>
      </c>
      <c r="O2880" s="3">
        <v>46.308898148148145</v>
      </c>
      <c r="P2880" s="10">
        <v>23.590000000000003</v>
      </c>
    </row>
    <row r="2881" spans="1:16" x14ac:dyDescent="0.35">
      <c r="A2881" s="28" t="s">
        <v>119</v>
      </c>
      <c r="B2881">
        <v>640</v>
      </c>
      <c r="C2881">
        <v>1263</v>
      </c>
      <c r="D2881" s="3">
        <v>124.27</v>
      </c>
      <c r="E2881" s="3">
        <v>42.08</v>
      </c>
      <c r="F2881" s="3">
        <v>38.22</v>
      </c>
      <c r="G2881" s="3">
        <f t="shared" si="44"/>
        <v>1.1009942438513867</v>
      </c>
      <c r="H2881" s="3">
        <v>137.16</v>
      </c>
      <c r="I2881" s="3">
        <v>1</v>
      </c>
      <c r="J2881" s="3">
        <v>0.91</v>
      </c>
      <c r="K2881" s="3">
        <v>43.42</v>
      </c>
      <c r="L2881" s="3">
        <v>37.47</v>
      </c>
      <c r="M2881" s="42">
        <v>1704.92</v>
      </c>
      <c r="N2881" s="45">
        <v>3780.93</v>
      </c>
      <c r="O2881" s="3">
        <v>46.023074074074074</v>
      </c>
      <c r="P2881" s="10">
        <v>132.84</v>
      </c>
    </row>
    <row r="2882" spans="1:16" x14ac:dyDescent="0.35">
      <c r="A2882" s="28" t="s">
        <v>119</v>
      </c>
      <c r="B2882">
        <v>641</v>
      </c>
      <c r="C2882">
        <v>2462</v>
      </c>
      <c r="D2882" s="3">
        <v>187.68</v>
      </c>
      <c r="E2882" s="3">
        <v>65.430000000000007</v>
      </c>
      <c r="F2882" s="3">
        <v>47.91</v>
      </c>
      <c r="G2882" s="3">
        <f t="shared" si="44"/>
        <v>1.3656856606136509</v>
      </c>
      <c r="H2882" s="3">
        <v>63.54</v>
      </c>
      <c r="I2882" s="3">
        <v>0.88</v>
      </c>
      <c r="J2882" s="3">
        <v>0.73</v>
      </c>
      <c r="K2882" s="3">
        <v>69.349999999999994</v>
      </c>
      <c r="L2882" s="3">
        <v>48.8</v>
      </c>
      <c r="M2882" s="42">
        <v>1659.92</v>
      </c>
      <c r="N2882" s="45">
        <v>3993.79</v>
      </c>
      <c r="O2882" s="3">
        <v>45.981407407407403</v>
      </c>
      <c r="P2882" s="10">
        <v>26.46</v>
      </c>
    </row>
    <row r="2883" spans="1:16" x14ac:dyDescent="0.35">
      <c r="A2883" s="28" t="s">
        <v>119</v>
      </c>
      <c r="B2883">
        <v>642</v>
      </c>
      <c r="C2883">
        <v>8069</v>
      </c>
      <c r="D2883" s="3">
        <v>370.47</v>
      </c>
      <c r="E2883" s="3">
        <v>144.53</v>
      </c>
      <c r="F2883" s="3">
        <v>71.08</v>
      </c>
      <c r="G2883" s="3">
        <f t="shared" si="44"/>
        <v>2.0333427124366912</v>
      </c>
      <c r="H2883" s="3">
        <v>123.42</v>
      </c>
      <c r="I2883" s="3">
        <v>0.74</v>
      </c>
      <c r="J2883" s="3">
        <v>0.49</v>
      </c>
      <c r="K2883" s="3">
        <v>144.97</v>
      </c>
      <c r="L2883" s="3">
        <v>76.099999999999994</v>
      </c>
      <c r="M2883" s="42">
        <v>1557.91</v>
      </c>
      <c r="N2883" s="45">
        <v>4168.26</v>
      </c>
      <c r="O2883" s="3">
        <v>45.886953703703703</v>
      </c>
      <c r="P2883" s="10">
        <v>146.57999999999998</v>
      </c>
    </row>
    <row r="2884" spans="1:16" x14ac:dyDescent="0.35">
      <c r="A2884" s="28" t="s">
        <v>119</v>
      </c>
      <c r="B2884">
        <v>643</v>
      </c>
      <c r="C2884">
        <v>3775</v>
      </c>
      <c r="D2884" s="3">
        <v>223.66</v>
      </c>
      <c r="E2884" s="3">
        <v>74.03</v>
      </c>
      <c r="F2884" s="3">
        <v>64.930000000000007</v>
      </c>
      <c r="G2884" s="3">
        <f t="shared" si="44"/>
        <v>1.1401509317726781</v>
      </c>
      <c r="H2884" s="3">
        <v>96.05</v>
      </c>
      <c r="I2884" s="3">
        <v>0.95</v>
      </c>
      <c r="J2884" s="3">
        <v>0.88</v>
      </c>
      <c r="K2884" s="3">
        <v>75.89</v>
      </c>
      <c r="L2884" s="3">
        <v>67.48</v>
      </c>
      <c r="M2884" s="42">
        <v>1800.64</v>
      </c>
      <c r="N2884" s="45">
        <v>4189.68</v>
      </c>
      <c r="O2884" s="3">
        <v>46.111703703703704</v>
      </c>
      <c r="P2884" s="10">
        <v>173.95</v>
      </c>
    </row>
    <row r="2885" spans="1:16" x14ac:dyDescent="0.35">
      <c r="A2885" s="28" t="s">
        <v>119</v>
      </c>
      <c r="B2885">
        <v>644</v>
      </c>
      <c r="C2885">
        <v>2461</v>
      </c>
      <c r="D2885" s="3">
        <v>179.21</v>
      </c>
      <c r="E2885" s="3">
        <v>64.36</v>
      </c>
      <c r="F2885" s="3">
        <v>48.69</v>
      </c>
      <c r="G2885" s="3">
        <f t="shared" si="44"/>
        <v>1.3218319983569522</v>
      </c>
      <c r="H2885" s="3">
        <v>124</v>
      </c>
      <c r="I2885" s="3">
        <v>0.96</v>
      </c>
      <c r="J2885" s="3">
        <v>0.76</v>
      </c>
      <c r="K2885" s="3">
        <v>66.64</v>
      </c>
      <c r="L2885" s="3">
        <v>49.09</v>
      </c>
      <c r="M2885" s="42">
        <v>1541.08</v>
      </c>
      <c r="N2885" s="45">
        <v>4247.8</v>
      </c>
      <c r="O2885" s="3">
        <v>45.871370370370371</v>
      </c>
      <c r="P2885" s="10">
        <v>146</v>
      </c>
    </row>
    <row r="2886" spans="1:16" x14ac:dyDescent="0.35">
      <c r="A2886" s="28" t="s">
        <v>119</v>
      </c>
      <c r="B2886">
        <v>645</v>
      </c>
      <c r="C2886">
        <v>2737</v>
      </c>
      <c r="D2886" s="3">
        <v>190.65</v>
      </c>
      <c r="E2886" s="3">
        <v>66.09</v>
      </c>
      <c r="F2886" s="3">
        <v>52.73</v>
      </c>
      <c r="G2886" s="3">
        <f t="shared" ref="G2886:G2914" si="45">E2886/F2886</f>
        <v>1.2533662051962831</v>
      </c>
      <c r="H2886" s="3">
        <v>130.63999999999999</v>
      </c>
      <c r="I2886" s="3">
        <v>0.95</v>
      </c>
      <c r="J2886" s="3">
        <v>0.8</v>
      </c>
      <c r="K2886" s="3">
        <v>68.77</v>
      </c>
      <c r="L2886" s="3">
        <v>54.46</v>
      </c>
      <c r="M2886" s="42">
        <v>1738.7</v>
      </c>
      <c r="N2886" s="45">
        <v>4493.59</v>
      </c>
      <c r="O2886" s="3">
        <v>46.054351851851848</v>
      </c>
      <c r="P2886" s="10">
        <v>139.36000000000001</v>
      </c>
    </row>
    <row r="2887" spans="1:16" x14ac:dyDescent="0.35">
      <c r="A2887" s="28" t="s">
        <v>119</v>
      </c>
      <c r="B2887">
        <v>646</v>
      </c>
      <c r="C2887">
        <v>1306</v>
      </c>
      <c r="D2887" s="3">
        <v>127.7</v>
      </c>
      <c r="E2887" s="3">
        <v>42.08</v>
      </c>
      <c r="F2887" s="3">
        <v>39.520000000000003</v>
      </c>
      <c r="G2887" s="3">
        <f t="shared" si="45"/>
        <v>1.0647773279352226</v>
      </c>
      <c r="H2887" s="3">
        <v>169.25</v>
      </c>
      <c r="I2887" s="3">
        <v>1</v>
      </c>
      <c r="J2887" s="3">
        <v>0.94</v>
      </c>
      <c r="K2887" s="3">
        <v>44.28</v>
      </c>
      <c r="L2887" s="3">
        <v>39.79</v>
      </c>
      <c r="M2887" s="42">
        <v>1809.96</v>
      </c>
      <c r="N2887" s="45">
        <v>4520.0200000000004</v>
      </c>
      <c r="O2887" s="3">
        <v>46.120333333333335</v>
      </c>
      <c r="P2887" s="10">
        <v>100.75</v>
      </c>
    </row>
    <row r="2888" spans="1:16" x14ac:dyDescent="0.35">
      <c r="A2888" s="28" t="s">
        <v>119</v>
      </c>
      <c r="B2888">
        <v>647</v>
      </c>
      <c r="C2888">
        <v>2696</v>
      </c>
      <c r="D2888" s="3">
        <v>191.35</v>
      </c>
      <c r="E2888" s="3">
        <v>73</v>
      </c>
      <c r="F2888" s="3">
        <v>47.02</v>
      </c>
      <c r="G2888" s="3">
        <f t="shared" si="45"/>
        <v>1.5525308379413014</v>
      </c>
      <c r="H2888" s="3">
        <v>47.37</v>
      </c>
      <c r="I2888" s="3">
        <v>0.93</v>
      </c>
      <c r="J2888" s="3">
        <v>0.64</v>
      </c>
      <c r="K2888" s="3">
        <v>71.510000000000005</v>
      </c>
      <c r="L2888" s="3">
        <v>45.92</v>
      </c>
      <c r="M2888" s="42">
        <v>1528.25</v>
      </c>
      <c r="N2888" s="45">
        <v>4546</v>
      </c>
      <c r="O2888" s="3">
        <v>45.859490740740739</v>
      </c>
      <c r="P2888" s="10">
        <v>42.63</v>
      </c>
    </row>
    <row r="2889" spans="1:16" x14ac:dyDescent="0.35">
      <c r="A2889" s="28" t="s">
        <v>119</v>
      </c>
      <c r="B2889">
        <v>648</v>
      </c>
      <c r="C2889">
        <v>5087</v>
      </c>
      <c r="D2889" s="3">
        <v>346.08</v>
      </c>
      <c r="E2889" s="3">
        <v>98.79</v>
      </c>
      <c r="F2889" s="3">
        <v>65.56</v>
      </c>
      <c r="G2889" s="3">
        <f t="shared" si="45"/>
        <v>1.5068639414276999</v>
      </c>
      <c r="H2889" s="3">
        <v>124.67</v>
      </c>
      <c r="I2889" s="3">
        <v>0.53</v>
      </c>
      <c r="J2889" s="3">
        <v>0.66</v>
      </c>
      <c r="K2889" s="3">
        <v>108.47</v>
      </c>
      <c r="L2889" s="3">
        <v>77.87</v>
      </c>
      <c r="M2889" s="42">
        <v>1321.02</v>
      </c>
      <c r="N2889" s="45">
        <v>4431.32</v>
      </c>
      <c r="O2889" s="3">
        <v>45.667611111111107</v>
      </c>
      <c r="P2889" s="10">
        <v>145.32999999999998</v>
      </c>
    </row>
    <row r="2890" spans="1:16" x14ac:dyDescent="0.35">
      <c r="A2890" s="28" t="s">
        <v>119</v>
      </c>
      <c r="B2890">
        <v>649</v>
      </c>
      <c r="C2890">
        <v>1267</v>
      </c>
      <c r="D2890" s="3">
        <v>126.34</v>
      </c>
      <c r="E2890" s="3">
        <v>45.3</v>
      </c>
      <c r="F2890" s="3">
        <v>35.61</v>
      </c>
      <c r="G2890" s="3">
        <f t="shared" si="45"/>
        <v>1.2721145745577085</v>
      </c>
      <c r="H2890" s="3">
        <v>93.26</v>
      </c>
      <c r="I2890" s="3">
        <v>1</v>
      </c>
      <c r="J2890" s="3">
        <v>0.79</v>
      </c>
      <c r="K2890" s="3">
        <v>46.27</v>
      </c>
      <c r="L2890" s="3">
        <v>35</v>
      </c>
      <c r="M2890" s="42">
        <v>1338.88</v>
      </c>
      <c r="N2890" s="45">
        <v>4305.08</v>
      </c>
      <c r="O2890" s="3">
        <v>45.684148148148147</v>
      </c>
      <c r="P2890" s="10">
        <v>176.74</v>
      </c>
    </row>
    <row r="2891" spans="1:16" x14ac:dyDescent="0.35">
      <c r="A2891" s="28" t="s">
        <v>119</v>
      </c>
      <c r="B2891">
        <v>650</v>
      </c>
      <c r="C2891">
        <v>1171</v>
      </c>
      <c r="D2891" s="3">
        <v>119.58</v>
      </c>
      <c r="E2891" s="3">
        <v>40.94</v>
      </c>
      <c r="F2891" s="3">
        <v>36.42</v>
      </c>
      <c r="G2891" s="3">
        <f t="shared" si="45"/>
        <v>1.1241076331685886</v>
      </c>
      <c r="H2891" s="3">
        <v>49.76</v>
      </c>
      <c r="I2891" s="3">
        <v>1</v>
      </c>
      <c r="J2891" s="3">
        <v>0.89</v>
      </c>
      <c r="K2891" s="3">
        <v>41.88</v>
      </c>
      <c r="L2891" s="3">
        <v>37</v>
      </c>
      <c r="M2891" s="42">
        <v>1370.34</v>
      </c>
      <c r="N2891" s="45">
        <v>4259.75</v>
      </c>
      <c r="O2891" s="3">
        <v>45.713277777777776</v>
      </c>
      <c r="P2891" s="10">
        <v>40.24</v>
      </c>
    </row>
    <row r="2892" spans="1:16" x14ac:dyDescent="0.35">
      <c r="A2892" s="28" t="s">
        <v>119</v>
      </c>
      <c r="B2892">
        <v>651</v>
      </c>
      <c r="C2892">
        <v>42656</v>
      </c>
      <c r="D2892" s="3">
        <v>837.45</v>
      </c>
      <c r="E2892" s="3">
        <v>306.58</v>
      </c>
      <c r="F2892" s="3">
        <v>177.15</v>
      </c>
      <c r="G2892" s="3">
        <f t="shared" si="45"/>
        <v>1.730623765170759</v>
      </c>
      <c r="H2892" s="3">
        <v>28.06</v>
      </c>
      <c r="I2892" s="3">
        <v>0.76</v>
      </c>
      <c r="J2892" s="3">
        <v>0.57999999999999996</v>
      </c>
      <c r="K2892" s="3">
        <v>313.8</v>
      </c>
      <c r="L2892" s="3">
        <v>193.48</v>
      </c>
      <c r="M2892" s="42">
        <v>891.65</v>
      </c>
      <c r="N2892" s="45">
        <v>4247.62</v>
      </c>
      <c r="O2892" s="3">
        <v>45.2700462962963</v>
      </c>
      <c r="P2892" s="10">
        <v>61.94</v>
      </c>
    </row>
    <row r="2893" spans="1:16" x14ac:dyDescent="0.35">
      <c r="A2893" s="28" t="s">
        <v>119</v>
      </c>
      <c r="B2893">
        <v>652</v>
      </c>
      <c r="C2893">
        <v>5059</v>
      </c>
      <c r="D2893" s="3">
        <v>271.04000000000002</v>
      </c>
      <c r="E2893" s="3">
        <v>100.62</v>
      </c>
      <c r="F2893" s="3">
        <v>64.02</v>
      </c>
      <c r="G2893" s="3">
        <f t="shared" si="45"/>
        <v>1.5716963448922214</v>
      </c>
      <c r="H2893" s="3">
        <v>82.61</v>
      </c>
      <c r="I2893" s="3">
        <v>0.87</v>
      </c>
      <c r="J2893" s="3">
        <v>0.64</v>
      </c>
      <c r="K2893" s="3">
        <v>99.85</v>
      </c>
      <c r="L2893" s="3">
        <v>66.47</v>
      </c>
      <c r="M2893" s="42">
        <v>574.03</v>
      </c>
      <c r="N2893" s="45">
        <v>4510.54</v>
      </c>
      <c r="O2893" s="3">
        <v>44.975953703703702</v>
      </c>
      <c r="P2893" s="10">
        <v>7.3900000000000006</v>
      </c>
    </row>
    <row r="2894" spans="1:16" x14ac:dyDescent="0.35">
      <c r="A2894" s="28" t="s">
        <v>119</v>
      </c>
      <c r="B2894">
        <v>653</v>
      </c>
      <c r="C2894">
        <v>2304</v>
      </c>
      <c r="D2894" s="3">
        <v>175.97</v>
      </c>
      <c r="E2894" s="3">
        <v>60.29</v>
      </c>
      <c r="F2894" s="3">
        <v>48.65</v>
      </c>
      <c r="G2894" s="3">
        <f t="shared" si="45"/>
        <v>1.2392600205549846</v>
      </c>
      <c r="H2894" s="3">
        <v>34.78</v>
      </c>
      <c r="I2894" s="3">
        <v>0.94</v>
      </c>
      <c r="J2894" s="3">
        <v>0.81</v>
      </c>
      <c r="K2894" s="3">
        <v>62.68</v>
      </c>
      <c r="L2894" s="3">
        <v>49.68</v>
      </c>
      <c r="M2894" s="42">
        <v>396.73</v>
      </c>
      <c r="N2894" s="45">
        <v>4439.71</v>
      </c>
      <c r="O2894" s="3">
        <v>44.811787037037043</v>
      </c>
      <c r="P2894" s="10">
        <v>55.22</v>
      </c>
    </row>
    <row r="2895" spans="1:16" x14ac:dyDescent="0.35">
      <c r="A2895" s="28" t="s">
        <v>119</v>
      </c>
      <c r="B2895">
        <v>654</v>
      </c>
      <c r="C2895">
        <v>26677</v>
      </c>
      <c r="D2895" s="3">
        <v>780.85</v>
      </c>
      <c r="E2895" s="3">
        <v>239.87</v>
      </c>
      <c r="F2895" s="3">
        <v>141.6</v>
      </c>
      <c r="G2895" s="3">
        <f t="shared" si="45"/>
        <v>1.693997175141243</v>
      </c>
      <c r="H2895" s="3">
        <v>52.17</v>
      </c>
      <c r="I2895" s="3">
        <v>0.55000000000000004</v>
      </c>
      <c r="J2895" s="3">
        <v>0.59</v>
      </c>
      <c r="K2895" s="3">
        <v>248.94</v>
      </c>
      <c r="L2895" s="3">
        <v>157.53</v>
      </c>
      <c r="M2895" s="42">
        <v>139.61000000000001</v>
      </c>
      <c r="N2895" s="45">
        <v>4369.75</v>
      </c>
      <c r="O2895" s="3">
        <v>44.573712962962965</v>
      </c>
      <c r="P2895" s="10">
        <v>37.83</v>
      </c>
    </row>
    <row r="2896" spans="1:16" x14ac:dyDescent="0.35">
      <c r="A2896" s="28" t="s">
        <v>119</v>
      </c>
      <c r="B2896">
        <v>655</v>
      </c>
      <c r="C2896">
        <v>5700</v>
      </c>
      <c r="D2896" s="3">
        <v>276.8</v>
      </c>
      <c r="E2896" s="3">
        <v>100.31</v>
      </c>
      <c r="F2896" s="3">
        <v>72.349999999999994</v>
      </c>
      <c r="G2896" s="3">
        <f t="shared" si="45"/>
        <v>1.3864547339322739</v>
      </c>
      <c r="H2896" s="3">
        <v>158.22</v>
      </c>
      <c r="I2896" s="3">
        <v>0.93</v>
      </c>
      <c r="J2896" s="3">
        <v>0.72</v>
      </c>
      <c r="K2896" s="3">
        <v>100.28</v>
      </c>
      <c r="L2896" s="3">
        <v>73.02</v>
      </c>
      <c r="M2896" s="42">
        <v>514.57000000000005</v>
      </c>
      <c r="N2896" s="45">
        <v>4230.58</v>
      </c>
      <c r="O2896" s="3">
        <v>44.920898148148147</v>
      </c>
      <c r="P2896" s="10">
        <v>111.78</v>
      </c>
    </row>
    <row r="2897" spans="1:16" x14ac:dyDescent="0.35">
      <c r="A2897" s="28" t="s">
        <v>119</v>
      </c>
      <c r="B2897">
        <v>656</v>
      </c>
      <c r="C2897">
        <v>3244</v>
      </c>
      <c r="D2897" s="3">
        <v>206.01</v>
      </c>
      <c r="E2897" s="3">
        <v>73.58</v>
      </c>
      <c r="F2897" s="3">
        <v>56.13</v>
      </c>
      <c r="G2897" s="3">
        <f t="shared" si="45"/>
        <v>1.3108854445038303</v>
      </c>
      <c r="H2897" s="3">
        <v>10.89</v>
      </c>
      <c r="I2897" s="3">
        <v>0.96</v>
      </c>
      <c r="J2897" s="3">
        <v>0.76</v>
      </c>
      <c r="K2897" s="3">
        <v>75.13</v>
      </c>
      <c r="L2897" s="3">
        <v>57.72</v>
      </c>
      <c r="M2897" s="42">
        <v>72.27</v>
      </c>
      <c r="N2897" s="45">
        <v>4149.1000000000004</v>
      </c>
      <c r="O2897" s="3">
        <v>44.511361111111107</v>
      </c>
      <c r="P2897" s="10">
        <v>79.11</v>
      </c>
    </row>
    <row r="2898" spans="1:16" x14ac:dyDescent="0.35">
      <c r="A2898" s="28" t="s">
        <v>119</v>
      </c>
      <c r="B2898">
        <v>657</v>
      </c>
      <c r="C2898">
        <v>616</v>
      </c>
      <c r="D2898" s="3">
        <v>87.87</v>
      </c>
      <c r="E2898" s="3">
        <v>31.53</v>
      </c>
      <c r="F2898" s="3">
        <v>24.88</v>
      </c>
      <c r="G2898" s="3">
        <f t="shared" si="45"/>
        <v>1.267282958199357</v>
      </c>
      <c r="H2898" s="3">
        <v>91.3</v>
      </c>
      <c r="I2898" s="3">
        <v>1</v>
      </c>
      <c r="J2898" s="3">
        <v>0.79</v>
      </c>
      <c r="K2898" s="3">
        <v>32.28</v>
      </c>
      <c r="L2898" s="3">
        <v>24.88</v>
      </c>
      <c r="M2898" s="42">
        <v>285.62</v>
      </c>
      <c r="N2898" s="45">
        <v>4089.92</v>
      </c>
      <c r="O2898" s="3">
        <v>44.708907407407409</v>
      </c>
      <c r="P2898" s="10">
        <v>178.7</v>
      </c>
    </row>
    <row r="2899" spans="1:16" x14ac:dyDescent="0.35">
      <c r="A2899" s="28" t="s">
        <v>119</v>
      </c>
      <c r="B2899">
        <v>658</v>
      </c>
      <c r="C2899">
        <v>1124</v>
      </c>
      <c r="D2899" s="3">
        <v>120.18</v>
      </c>
      <c r="E2899" s="3">
        <v>44.81</v>
      </c>
      <c r="F2899" s="3">
        <v>31.93</v>
      </c>
      <c r="G2899" s="3">
        <f t="shared" si="45"/>
        <v>1.4033823989978078</v>
      </c>
      <c r="H2899" s="3">
        <v>33.33</v>
      </c>
      <c r="I2899" s="3">
        <v>0.98</v>
      </c>
      <c r="J2899" s="3">
        <v>0.71</v>
      </c>
      <c r="K2899" s="3">
        <v>45.8</v>
      </c>
      <c r="L2899" s="3">
        <v>32.53</v>
      </c>
      <c r="M2899" s="42">
        <v>716.11</v>
      </c>
      <c r="N2899" s="45">
        <v>4242.57</v>
      </c>
      <c r="O2899" s="3">
        <v>45.10750925925926</v>
      </c>
      <c r="P2899" s="10">
        <v>56.67</v>
      </c>
    </row>
    <row r="2900" spans="1:16" x14ac:dyDescent="0.35">
      <c r="A2900" s="28" t="s">
        <v>119</v>
      </c>
      <c r="B2900">
        <v>659</v>
      </c>
      <c r="C2900">
        <v>1027</v>
      </c>
      <c r="D2900" s="3">
        <v>114.22</v>
      </c>
      <c r="E2900" s="3">
        <v>41.75</v>
      </c>
      <c r="F2900" s="3">
        <v>31.32</v>
      </c>
      <c r="G2900" s="3">
        <f t="shared" si="45"/>
        <v>1.3330140485312898</v>
      </c>
      <c r="H2900" s="3">
        <v>65.989999999999995</v>
      </c>
      <c r="I2900" s="3">
        <v>0.99</v>
      </c>
      <c r="J2900" s="3">
        <v>0.75</v>
      </c>
      <c r="K2900" s="3">
        <v>42.54</v>
      </c>
      <c r="L2900" s="3">
        <v>31.34</v>
      </c>
      <c r="M2900" s="42">
        <v>856.4</v>
      </c>
      <c r="N2900" s="45">
        <v>4428.6400000000003</v>
      </c>
      <c r="O2900" s="3">
        <v>45.23740740740741</v>
      </c>
      <c r="P2900" s="10">
        <v>24.010000000000005</v>
      </c>
    </row>
    <row r="2901" spans="1:16" x14ac:dyDescent="0.35">
      <c r="A2901" s="28" t="s">
        <v>119</v>
      </c>
      <c r="B2901">
        <v>660</v>
      </c>
      <c r="C2901">
        <v>2630</v>
      </c>
      <c r="D2901" s="3">
        <v>183.19</v>
      </c>
      <c r="E2901" s="3">
        <v>63.24</v>
      </c>
      <c r="F2901" s="3">
        <v>52.95</v>
      </c>
      <c r="G2901" s="3">
        <f t="shared" si="45"/>
        <v>1.1943342776203967</v>
      </c>
      <c r="H2901" s="3">
        <v>159.9</v>
      </c>
      <c r="I2901" s="3">
        <v>0.98</v>
      </c>
      <c r="J2901" s="3">
        <v>0.84</v>
      </c>
      <c r="K2901" s="3">
        <v>64.03</v>
      </c>
      <c r="L2901" s="3">
        <v>52.69</v>
      </c>
      <c r="M2901" s="42">
        <v>1168.3699999999999</v>
      </c>
      <c r="N2901" s="45">
        <v>4064.78</v>
      </c>
      <c r="O2901" s="3">
        <v>45.526268518518521</v>
      </c>
      <c r="P2901" s="10">
        <v>110.1</v>
      </c>
    </row>
    <row r="2902" spans="1:16" x14ac:dyDescent="0.35">
      <c r="A2902" s="28" t="s">
        <v>119</v>
      </c>
      <c r="B2902">
        <v>661</v>
      </c>
      <c r="C2902">
        <v>4239</v>
      </c>
      <c r="D2902" s="3">
        <v>239.9</v>
      </c>
      <c r="E2902" s="3">
        <v>78.14</v>
      </c>
      <c r="F2902" s="3">
        <v>69.069999999999993</v>
      </c>
      <c r="G2902" s="3">
        <f t="shared" si="45"/>
        <v>1.1313160561748952</v>
      </c>
      <c r="H2902" s="3">
        <v>164.18</v>
      </c>
      <c r="I2902" s="3">
        <v>0.93</v>
      </c>
      <c r="J2902" s="3">
        <v>0.88</v>
      </c>
      <c r="K2902" s="3">
        <v>82.28</v>
      </c>
      <c r="L2902" s="3">
        <v>72.09</v>
      </c>
      <c r="M2902" s="42">
        <v>724.69</v>
      </c>
      <c r="N2902" s="45">
        <v>3964.05</v>
      </c>
      <c r="O2902" s="3">
        <v>45.115453703703707</v>
      </c>
      <c r="P2902" s="10">
        <v>105.82</v>
      </c>
    </row>
    <row r="2903" spans="1:16" x14ac:dyDescent="0.35">
      <c r="A2903" s="28" t="s">
        <v>119</v>
      </c>
      <c r="B2903">
        <v>662</v>
      </c>
      <c r="C2903">
        <v>1452</v>
      </c>
      <c r="D2903" s="3">
        <v>137.63999999999999</v>
      </c>
      <c r="E2903" s="3">
        <v>50.27</v>
      </c>
      <c r="F2903" s="3">
        <v>36.78</v>
      </c>
      <c r="G2903" s="3">
        <f t="shared" si="45"/>
        <v>1.3667754214246874</v>
      </c>
      <c r="H2903" s="3">
        <v>128.31</v>
      </c>
      <c r="I2903" s="3">
        <v>0.96</v>
      </c>
      <c r="J2903" s="3">
        <v>0.73</v>
      </c>
      <c r="K2903" s="3">
        <v>51.89</v>
      </c>
      <c r="L2903" s="3">
        <v>37.159999999999997</v>
      </c>
      <c r="M2903" s="42">
        <v>165.21</v>
      </c>
      <c r="N2903" s="45">
        <v>3956.18</v>
      </c>
      <c r="O2903" s="3">
        <v>44.597416666666668</v>
      </c>
      <c r="P2903" s="10">
        <v>141.69</v>
      </c>
    </row>
    <row r="2904" spans="1:16" x14ac:dyDescent="0.35">
      <c r="A2904" s="28" t="s">
        <v>119</v>
      </c>
      <c r="B2904">
        <v>663</v>
      </c>
      <c r="C2904">
        <v>3263</v>
      </c>
      <c r="D2904" s="3">
        <v>214.82</v>
      </c>
      <c r="E2904" s="3">
        <v>71.31</v>
      </c>
      <c r="F2904" s="3">
        <v>58.26</v>
      </c>
      <c r="G2904" s="3">
        <f t="shared" si="45"/>
        <v>1.2239958805355304</v>
      </c>
      <c r="H2904" s="3">
        <v>43.1</v>
      </c>
      <c r="I2904" s="3">
        <v>0.89</v>
      </c>
      <c r="J2904" s="3">
        <v>0.82</v>
      </c>
      <c r="K2904" s="3">
        <v>75.739999999999995</v>
      </c>
      <c r="L2904" s="3">
        <v>61.77</v>
      </c>
      <c r="M2904" s="42">
        <v>616.41999999999996</v>
      </c>
      <c r="N2904" s="45">
        <v>3805.9</v>
      </c>
      <c r="O2904" s="3">
        <v>45.015203703703705</v>
      </c>
      <c r="P2904" s="10">
        <v>46.9</v>
      </c>
    </row>
    <row r="2905" spans="1:16" x14ac:dyDescent="0.35">
      <c r="A2905" s="28" t="s">
        <v>119</v>
      </c>
      <c r="B2905">
        <v>664</v>
      </c>
      <c r="C2905">
        <v>9554</v>
      </c>
      <c r="D2905" s="3">
        <v>370.63</v>
      </c>
      <c r="E2905" s="3">
        <v>134.97</v>
      </c>
      <c r="F2905" s="3">
        <v>90.13</v>
      </c>
      <c r="G2905" s="3">
        <f t="shared" si="45"/>
        <v>1.4975036059025852</v>
      </c>
      <c r="H2905" s="3">
        <v>13.97</v>
      </c>
      <c r="I2905" s="3">
        <v>0.87</v>
      </c>
      <c r="J2905" s="3">
        <v>0.67</v>
      </c>
      <c r="K2905" s="3">
        <v>135.44999999999999</v>
      </c>
      <c r="L2905" s="3">
        <v>91.23</v>
      </c>
      <c r="M2905" s="42">
        <v>534.54999999999995</v>
      </c>
      <c r="N2905" s="45">
        <v>3544.45</v>
      </c>
      <c r="O2905" s="3">
        <v>44.93939814814815</v>
      </c>
      <c r="P2905" s="10">
        <v>76.03</v>
      </c>
    </row>
    <row r="2906" spans="1:16" x14ac:dyDescent="0.35">
      <c r="A2906" s="28" t="s">
        <v>119</v>
      </c>
      <c r="B2906">
        <v>665</v>
      </c>
      <c r="C2906">
        <v>22347</v>
      </c>
      <c r="D2906" s="3">
        <v>694.67</v>
      </c>
      <c r="E2906" s="3">
        <v>187.16</v>
      </c>
      <c r="F2906" s="3">
        <v>152.03</v>
      </c>
      <c r="G2906" s="3">
        <f t="shared" si="45"/>
        <v>1.2310728145760705</v>
      </c>
      <c r="H2906" s="3">
        <v>85.75</v>
      </c>
      <c r="I2906" s="3">
        <v>0.57999999999999996</v>
      </c>
      <c r="J2906" s="3">
        <v>0.81</v>
      </c>
      <c r="K2906" s="3">
        <v>207.87</v>
      </c>
      <c r="L2906" s="3">
        <v>174.83</v>
      </c>
      <c r="M2906" s="42">
        <v>737.6</v>
      </c>
      <c r="N2906" s="45">
        <v>3436.22</v>
      </c>
      <c r="O2906" s="3">
        <v>45.127407407407404</v>
      </c>
      <c r="P2906" s="10">
        <v>4.25</v>
      </c>
    </row>
    <row r="2907" spans="1:16" x14ac:dyDescent="0.35">
      <c r="A2907" s="28" t="s">
        <v>119</v>
      </c>
      <c r="B2907">
        <v>666</v>
      </c>
      <c r="C2907">
        <v>1939</v>
      </c>
      <c r="D2907" s="3">
        <v>160.9</v>
      </c>
      <c r="E2907" s="3">
        <v>61.68</v>
      </c>
      <c r="F2907" s="3">
        <v>40.020000000000003</v>
      </c>
      <c r="G2907" s="3">
        <f t="shared" si="45"/>
        <v>1.5412293853073462</v>
      </c>
      <c r="H2907" s="3">
        <v>39.21</v>
      </c>
      <c r="I2907" s="3">
        <v>0.94</v>
      </c>
      <c r="J2907" s="3">
        <v>0.65</v>
      </c>
      <c r="K2907" s="3">
        <v>62.37</v>
      </c>
      <c r="L2907" s="3">
        <v>39.950000000000003</v>
      </c>
      <c r="M2907" s="42">
        <v>967.67</v>
      </c>
      <c r="N2907" s="45">
        <v>3460.99</v>
      </c>
      <c r="O2907" s="3">
        <v>45.340435185185186</v>
      </c>
      <c r="P2907" s="10">
        <v>50.79</v>
      </c>
    </row>
    <row r="2908" spans="1:16" x14ac:dyDescent="0.35">
      <c r="A2908" s="28" t="s">
        <v>119</v>
      </c>
      <c r="B2908">
        <v>667</v>
      </c>
      <c r="C2908">
        <v>11703</v>
      </c>
      <c r="D2908" s="3">
        <v>459.48</v>
      </c>
      <c r="E2908" s="3">
        <v>159.77000000000001</v>
      </c>
      <c r="F2908" s="3">
        <v>93.26</v>
      </c>
      <c r="G2908" s="3">
        <f t="shared" si="45"/>
        <v>1.7131674887411539</v>
      </c>
      <c r="H2908" s="3">
        <v>173.29</v>
      </c>
      <c r="I2908" s="3">
        <v>0.7</v>
      </c>
      <c r="J2908" s="3">
        <v>0.57999999999999996</v>
      </c>
      <c r="K2908" s="3">
        <v>171.47</v>
      </c>
      <c r="L2908" s="3">
        <v>108.46</v>
      </c>
      <c r="M2908" s="42">
        <v>580.12</v>
      </c>
      <c r="N2908" s="45">
        <v>3237.56</v>
      </c>
      <c r="O2908" s="3">
        <v>44.981592592592598</v>
      </c>
      <c r="P2908" s="10">
        <v>96.710000000000008</v>
      </c>
    </row>
    <row r="2909" spans="1:16" x14ac:dyDescent="0.35">
      <c r="A2909" s="28" t="s">
        <v>119</v>
      </c>
      <c r="B2909">
        <v>668</v>
      </c>
      <c r="C2909">
        <v>9649</v>
      </c>
      <c r="D2909" s="3">
        <v>398.31</v>
      </c>
      <c r="E2909" s="3">
        <v>141.44999999999999</v>
      </c>
      <c r="F2909" s="3">
        <v>86.85</v>
      </c>
      <c r="G2909" s="3">
        <f t="shared" si="45"/>
        <v>1.6286701208981</v>
      </c>
      <c r="H2909" s="3">
        <v>90.49</v>
      </c>
      <c r="I2909" s="3">
        <v>0.76</v>
      </c>
      <c r="J2909" s="3">
        <v>0.61</v>
      </c>
      <c r="K2909" s="3">
        <v>147.5</v>
      </c>
      <c r="L2909" s="3">
        <v>93.29</v>
      </c>
      <c r="M2909" s="42">
        <v>811.13</v>
      </c>
      <c r="N2909" s="45">
        <v>2948</v>
      </c>
      <c r="O2909" s="3">
        <v>45.195490740740738</v>
      </c>
      <c r="P2909" s="10">
        <v>179.51</v>
      </c>
    </row>
    <row r="2910" spans="1:16" x14ac:dyDescent="0.35">
      <c r="A2910" s="28" t="s">
        <v>119</v>
      </c>
      <c r="B2910">
        <v>669</v>
      </c>
      <c r="C2910">
        <v>14412</v>
      </c>
      <c r="D2910" s="3">
        <v>455.6</v>
      </c>
      <c r="E2910" s="3">
        <v>141.88999999999999</v>
      </c>
      <c r="F2910" s="3">
        <v>129.32</v>
      </c>
      <c r="G2910" s="3">
        <f t="shared" si="45"/>
        <v>1.0972007423445715</v>
      </c>
      <c r="H2910" s="3">
        <v>57.91</v>
      </c>
      <c r="I2910" s="3">
        <v>0.87</v>
      </c>
      <c r="J2910" s="3">
        <v>0.91</v>
      </c>
      <c r="K2910" s="3">
        <v>153.69999999999999</v>
      </c>
      <c r="L2910" s="3">
        <v>137.13</v>
      </c>
      <c r="M2910" s="42">
        <v>616.28</v>
      </c>
      <c r="N2910" s="45">
        <v>2794.62</v>
      </c>
      <c r="O2910" s="3">
        <v>45.015074074074072</v>
      </c>
      <c r="P2910" s="10">
        <v>32.090000000000003</v>
      </c>
    </row>
    <row r="2911" spans="1:16" x14ac:dyDescent="0.35">
      <c r="A2911" s="28" t="s">
        <v>119</v>
      </c>
      <c r="B2911">
        <v>670</v>
      </c>
      <c r="C2911">
        <v>8810</v>
      </c>
      <c r="D2911" s="3">
        <v>367.02</v>
      </c>
      <c r="E2911" s="3">
        <v>112.44</v>
      </c>
      <c r="F2911" s="3">
        <v>99.76</v>
      </c>
      <c r="G2911" s="3">
        <f t="shared" si="45"/>
        <v>1.1271050521251003</v>
      </c>
      <c r="H2911" s="3">
        <v>117.74</v>
      </c>
      <c r="I2911" s="3">
        <v>0.82</v>
      </c>
      <c r="J2911" s="3">
        <v>0.89</v>
      </c>
      <c r="K2911" s="3">
        <v>124.2</v>
      </c>
      <c r="L2911" s="3">
        <v>101.71</v>
      </c>
      <c r="M2911" s="42">
        <v>352.59</v>
      </c>
      <c r="N2911" s="45">
        <v>2895.77</v>
      </c>
      <c r="O2911" s="3">
        <v>44.770916666666665</v>
      </c>
      <c r="P2911" s="10">
        <v>152.26</v>
      </c>
    </row>
    <row r="2912" spans="1:16" x14ac:dyDescent="0.35">
      <c r="A2912" s="28" t="s">
        <v>119</v>
      </c>
      <c r="B2912">
        <v>671</v>
      </c>
      <c r="C2912">
        <v>2152</v>
      </c>
      <c r="D2912" s="3">
        <v>194.96</v>
      </c>
      <c r="E2912" s="3">
        <v>65.209999999999994</v>
      </c>
      <c r="F2912" s="3">
        <v>42.02</v>
      </c>
      <c r="G2912" s="3">
        <f t="shared" si="45"/>
        <v>1.551880057115659</v>
      </c>
      <c r="H2912" s="3">
        <v>75.5</v>
      </c>
      <c r="I2912" s="3">
        <v>0.71</v>
      </c>
      <c r="J2912" s="3">
        <v>0.64</v>
      </c>
      <c r="K2912" s="3">
        <v>71.84</v>
      </c>
      <c r="L2912" s="3">
        <v>48.66</v>
      </c>
      <c r="M2912" s="42">
        <v>97.29</v>
      </c>
      <c r="N2912" s="45">
        <v>2906.83</v>
      </c>
      <c r="O2912" s="3">
        <v>44.534527777777775</v>
      </c>
      <c r="P2912" s="10">
        <v>14.5</v>
      </c>
    </row>
    <row r="2913" spans="1:16" x14ac:dyDescent="0.35">
      <c r="A2913" s="28" t="s">
        <v>119</v>
      </c>
      <c r="B2913">
        <v>672</v>
      </c>
      <c r="C2913">
        <v>4157</v>
      </c>
      <c r="D2913" s="3">
        <v>299.54000000000002</v>
      </c>
      <c r="E2913" s="3">
        <v>84.46</v>
      </c>
      <c r="F2913" s="3">
        <v>62.67</v>
      </c>
      <c r="G2913" s="3">
        <f t="shared" si="45"/>
        <v>1.3476942715812987</v>
      </c>
      <c r="H2913" s="3">
        <v>134.81</v>
      </c>
      <c r="I2913" s="3">
        <v>0.57999999999999996</v>
      </c>
      <c r="J2913" s="3">
        <v>0.74</v>
      </c>
      <c r="K2913" s="3">
        <v>95.41</v>
      </c>
      <c r="L2913" s="3">
        <v>77.25</v>
      </c>
      <c r="M2913" s="42">
        <v>149.78</v>
      </c>
      <c r="N2913" s="45">
        <v>3034.73</v>
      </c>
      <c r="O2913" s="3">
        <v>44.583129629629632</v>
      </c>
      <c r="P2913" s="10">
        <v>135.19</v>
      </c>
    </row>
    <row r="2914" spans="1:16" s="13" customFormat="1" x14ac:dyDescent="0.35">
      <c r="A2914" s="37" t="s">
        <v>119</v>
      </c>
      <c r="B2914" s="13">
        <v>673</v>
      </c>
      <c r="C2914" s="13">
        <v>1229</v>
      </c>
      <c r="D2914" s="15">
        <v>138.06</v>
      </c>
      <c r="E2914" s="15">
        <v>51.1</v>
      </c>
      <c r="F2914" s="15">
        <v>30.62</v>
      </c>
      <c r="G2914" s="15">
        <f t="shared" si="45"/>
        <v>1.6688438928804703</v>
      </c>
      <c r="H2914" s="15">
        <v>102.49</v>
      </c>
      <c r="I2914" s="15">
        <v>0.81</v>
      </c>
      <c r="J2914" s="15">
        <v>0.6</v>
      </c>
      <c r="K2914" s="15">
        <v>56.22</v>
      </c>
      <c r="L2914" s="15">
        <v>33.65</v>
      </c>
      <c r="M2914" s="46">
        <v>213.94</v>
      </c>
      <c r="N2914" s="47">
        <v>3054.11</v>
      </c>
      <c r="O2914" s="15">
        <v>44.642537037037037</v>
      </c>
      <c r="P2914" s="17">
        <v>167.51</v>
      </c>
    </row>
    <row r="2915" spans="1:16" x14ac:dyDescent="0.35">
      <c r="A2915" s="28" t="s">
        <v>120</v>
      </c>
      <c r="B2915">
        <v>1</v>
      </c>
      <c r="C2915">
        <v>6446</v>
      </c>
      <c r="D2915" s="3">
        <v>313.26</v>
      </c>
      <c r="E2915" s="3">
        <v>114.11</v>
      </c>
      <c r="F2915" s="3">
        <v>71.930000000000007</v>
      </c>
      <c r="G2915" s="3">
        <f>E2915/F2915</f>
        <v>1.5864034477964686</v>
      </c>
      <c r="H2915" s="3">
        <v>62.81</v>
      </c>
      <c r="I2915" s="3">
        <v>0.83</v>
      </c>
      <c r="J2915" s="3">
        <v>0.63</v>
      </c>
      <c r="K2915" s="3">
        <v>113.09</v>
      </c>
      <c r="L2915" s="3">
        <v>77.209999999999994</v>
      </c>
      <c r="M2915" s="42">
        <v>651.54999999999995</v>
      </c>
      <c r="N2915" s="45">
        <v>292.32</v>
      </c>
      <c r="O2915" s="3">
        <v>57.288472222222225</v>
      </c>
      <c r="P2915" s="10">
        <v>27.189999999999998</v>
      </c>
    </row>
    <row r="2916" spans="1:16" x14ac:dyDescent="0.35">
      <c r="A2916" s="28" t="s">
        <v>120</v>
      </c>
      <c r="B2916">
        <v>2</v>
      </c>
      <c r="C2916">
        <v>10925</v>
      </c>
      <c r="D2916" s="3">
        <v>423.99</v>
      </c>
      <c r="E2916" s="3">
        <v>157.51</v>
      </c>
      <c r="F2916" s="3">
        <v>88.32</v>
      </c>
      <c r="G2916" s="3">
        <f t="shared" ref="G2916:G2979" si="46">E2916/F2916</f>
        <v>1.7834012681159421</v>
      </c>
      <c r="H2916" s="3">
        <v>54.71</v>
      </c>
      <c r="I2916" s="3">
        <v>0.76</v>
      </c>
      <c r="J2916" s="3">
        <v>0.56000000000000005</v>
      </c>
      <c r="K2916" s="3">
        <v>168.77</v>
      </c>
      <c r="L2916" s="3">
        <v>95.07</v>
      </c>
      <c r="M2916" s="42">
        <v>949.38</v>
      </c>
      <c r="N2916" s="45">
        <v>281</v>
      </c>
      <c r="O2916" s="3">
        <v>57.564240740740736</v>
      </c>
      <c r="P2916" s="10">
        <v>35.29</v>
      </c>
    </row>
    <row r="2917" spans="1:16" x14ac:dyDescent="0.35">
      <c r="A2917" s="28" t="s">
        <v>120</v>
      </c>
      <c r="B2917">
        <v>3</v>
      </c>
      <c r="C2917">
        <v>14139</v>
      </c>
      <c r="D2917" s="3">
        <v>438.73</v>
      </c>
      <c r="E2917" s="3">
        <v>148.1</v>
      </c>
      <c r="F2917" s="3">
        <v>121.55</v>
      </c>
      <c r="G2917" s="3">
        <f t="shared" si="46"/>
        <v>1.218428630193336</v>
      </c>
      <c r="H2917" s="3">
        <v>41.34</v>
      </c>
      <c r="I2917" s="3">
        <v>0.92</v>
      </c>
      <c r="J2917" s="3">
        <v>0.82</v>
      </c>
      <c r="K2917" s="3">
        <v>154.31</v>
      </c>
      <c r="L2917" s="3">
        <v>126.27</v>
      </c>
      <c r="M2917" s="42">
        <v>1379.47</v>
      </c>
      <c r="N2917" s="45">
        <v>458.65</v>
      </c>
      <c r="O2917" s="3">
        <v>57.962472222222225</v>
      </c>
      <c r="P2917" s="10">
        <v>48.66</v>
      </c>
    </row>
    <row r="2918" spans="1:16" x14ac:dyDescent="0.35">
      <c r="A2918" s="28" t="s">
        <v>120</v>
      </c>
      <c r="B2918">
        <v>4</v>
      </c>
      <c r="C2918">
        <v>19966</v>
      </c>
      <c r="D2918" s="3">
        <v>652.79999999999995</v>
      </c>
      <c r="E2918" s="3">
        <v>254.34</v>
      </c>
      <c r="F2918" s="3">
        <v>99.95</v>
      </c>
      <c r="G2918" s="3">
        <f t="shared" si="46"/>
        <v>2.5446723361680839</v>
      </c>
      <c r="H2918" s="3">
        <v>34.54</v>
      </c>
      <c r="I2918" s="3">
        <v>0.59</v>
      </c>
      <c r="J2918" s="3">
        <v>0.39</v>
      </c>
      <c r="K2918" s="3">
        <v>262.74</v>
      </c>
      <c r="L2918" s="3">
        <v>116.97</v>
      </c>
      <c r="M2918" s="42">
        <v>1323.97</v>
      </c>
      <c r="N2918" s="45">
        <v>783.33</v>
      </c>
      <c r="O2918" s="3">
        <v>57.911083333333337</v>
      </c>
      <c r="P2918" s="10">
        <v>55.46</v>
      </c>
    </row>
    <row r="2919" spans="1:16" x14ac:dyDescent="0.35">
      <c r="A2919" s="28" t="s">
        <v>120</v>
      </c>
      <c r="B2919">
        <v>5</v>
      </c>
      <c r="C2919">
        <v>16809</v>
      </c>
      <c r="D2919" s="3">
        <v>572.71</v>
      </c>
      <c r="E2919" s="3">
        <v>202.92</v>
      </c>
      <c r="F2919" s="3">
        <v>105.47</v>
      </c>
      <c r="G2919" s="3">
        <f t="shared" si="46"/>
        <v>1.9239594197402103</v>
      </c>
      <c r="H2919" s="3">
        <v>50.75</v>
      </c>
      <c r="I2919" s="3">
        <v>0.64</v>
      </c>
      <c r="J2919" s="3">
        <v>0.52</v>
      </c>
      <c r="K2919" s="3">
        <v>221.01</v>
      </c>
      <c r="L2919" s="3">
        <v>115.59</v>
      </c>
      <c r="M2919" s="42">
        <v>1377.41</v>
      </c>
      <c r="N2919" s="45">
        <v>1107.1199999999999</v>
      </c>
      <c r="O2919" s="3">
        <v>57.960564814814816</v>
      </c>
      <c r="P2919" s="10">
        <v>39.25</v>
      </c>
    </row>
    <row r="2920" spans="1:16" x14ac:dyDescent="0.35">
      <c r="A2920" s="28" t="s">
        <v>120</v>
      </c>
      <c r="B2920">
        <v>6</v>
      </c>
      <c r="C2920">
        <v>10614</v>
      </c>
      <c r="D2920" s="3">
        <v>391.86</v>
      </c>
      <c r="E2920" s="3">
        <v>127.91</v>
      </c>
      <c r="F2920" s="3">
        <v>105.65</v>
      </c>
      <c r="G2920" s="3">
        <f t="shared" si="46"/>
        <v>1.210695693327023</v>
      </c>
      <c r="H2920" s="3">
        <v>70.180000000000007</v>
      </c>
      <c r="I2920" s="3">
        <v>0.87</v>
      </c>
      <c r="J2920" s="3">
        <v>0.83</v>
      </c>
      <c r="K2920" s="3">
        <v>134.08000000000001</v>
      </c>
      <c r="L2920" s="3">
        <v>106.22</v>
      </c>
      <c r="M2920" s="42">
        <v>1070.21</v>
      </c>
      <c r="N2920" s="45">
        <v>1167.08</v>
      </c>
      <c r="O2920" s="3">
        <v>57.67612037037037</v>
      </c>
      <c r="P2920" s="10">
        <v>19.819999999999993</v>
      </c>
    </row>
    <row r="2921" spans="1:16" x14ac:dyDescent="0.35">
      <c r="A2921" s="28" t="s">
        <v>120</v>
      </c>
      <c r="B2921">
        <v>7</v>
      </c>
      <c r="C2921">
        <v>4837</v>
      </c>
      <c r="D2921" s="3">
        <v>284.62</v>
      </c>
      <c r="E2921" s="3">
        <v>97.92</v>
      </c>
      <c r="F2921" s="3">
        <v>62.9</v>
      </c>
      <c r="G2921" s="3">
        <f t="shared" si="46"/>
        <v>1.5567567567567568</v>
      </c>
      <c r="H2921" s="3">
        <v>45.08</v>
      </c>
      <c r="I2921" s="3">
        <v>0.75</v>
      </c>
      <c r="J2921" s="3">
        <v>0.64</v>
      </c>
      <c r="K2921" s="3">
        <v>104.35</v>
      </c>
      <c r="L2921" s="3">
        <v>66.010000000000005</v>
      </c>
      <c r="M2921" s="42">
        <v>815.56</v>
      </c>
      <c r="N2921" s="45">
        <v>1214.47</v>
      </c>
      <c r="O2921" s="3">
        <v>57.440333333333328</v>
      </c>
      <c r="P2921" s="10">
        <v>44.92</v>
      </c>
    </row>
    <row r="2922" spans="1:16" x14ac:dyDescent="0.35">
      <c r="A2922" s="28" t="s">
        <v>120</v>
      </c>
      <c r="B2922">
        <v>8</v>
      </c>
      <c r="C2922">
        <v>173601</v>
      </c>
      <c r="D2922" s="3">
        <v>2195</v>
      </c>
      <c r="E2922" s="3">
        <v>715.44</v>
      </c>
      <c r="F2922" s="3">
        <v>308.95</v>
      </c>
      <c r="G2922" s="3">
        <f t="shared" si="46"/>
        <v>2.3157145169121218</v>
      </c>
      <c r="H2922" s="3">
        <v>155.53</v>
      </c>
      <c r="I2922" s="3">
        <v>0.45</v>
      </c>
      <c r="J2922" s="3">
        <v>0.43</v>
      </c>
      <c r="K2922" s="3">
        <v>749.73</v>
      </c>
      <c r="L2922" s="3">
        <v>380.92</v>
      </c>
      <c r="M2922" s="42">
        <v>933.07</v>
      </c>
      <c r="N2922" s="45">
        <v>1576.03</v>
      </c>
      <c r="O2922" s="3">
        <v>57.549138888888891</v>
      </c>
      <c r="P2922" s="10">
        <v>114.47</v>
      </c>
    </row>
    <row r="2923" spans="1:16" x14ac:dyDescent="0.35">
      <c r="A2923" s="28" t="s">
        <v>120</v>
      </c>
      <c r="B2923">
        <v>9</v>
      </c>
      <c r="C2923">
        <v>2492</v>
      </c>
      <c r="D2923" s="3">
        <v>197.84</v>
      </c>
      <c r="E2923" s="3">
        <v>62.28</v>
      </c>
      <c r="F2923" s="3">
        <v>50.95</v>
      </c>
      <c r="G2923" s="3">
        <f t="shared" si="46"/>
        <v>1.2223748773307164</v>
      </c>
      <c r="H2923" s="3">
        <v>99.57</v>
      </c>
      <c r="I2923" s="3">
        <v>0.8</v>
      </c>
      <c r="J2923" s="3">
        <v>0.82</v>
      </c>
      <c r="K2923" s="3">
        <v>69.260000000000005</v>
      </c>
      <c r="L2923" s="3">
        <v>53</v>
      </c>
      <c r="M2923" s="42">
        <v>428.65</v>
      </c>
      <c r="N2923" s="45">
        <v>1832.3</v>
      </c>
      <c r="O2923" s="3">
        <v>57.082083333333337</v>
      </c>
      <c r="P2923" s="10">
        <v>170.43</v>
      </c>
    </row>
    <row r="2924" spans="1:16" x14ac:dyDescent="0.35">
      <c r="A2924" s="28" t="s">
        <v>120</v>
      </c>
      <c r="B2924">
        <v>10</v>
      </c>
      <c r="C2924">
        <v>4190</v>
      </c>
      <c r="D2924" s="3">
        <v>267.8</v>
      </c>
      <c r="E2924" s="3">
        <v>97.92</v>
      </c>
      <c r="F2924" s="3">
        <v>54.48</v>
      </c>
      <c r="G2924" s="3">
        <f t="shared" si="46"/>
        <v>1.7973568281938328</v>
      </c>
      <c r="H2924" s="3">
        <v>26.77</v>
      </c>
      <c r="I2924" s="3">
        <v>0.73</v>
      </c>
      <c r="J2924" s="3">
        <v>0.56000000000000005</v>
      </c>
      <c r="K2924" s="3">
        <v>102.58</v>
      </c>
      <c r="L2924" s="3">
        <v>57.69</v>
      </c>
      <c r="M2924" s="42">
        <v>1695.56</v>
      </c>
      <c r="N2924" s="45">
        <v>2027.84</v>
      </c>
      <c r="O2924" s="3">
        <v>58.255148148148145</v>
      </c>
      <c r="P2924" s="10">
        <v>63.230000000000004</v>
      </c>
    </row>
    <row r="2925" spans="1:16" x14ac:dyDescent="0.35">
      <c r="A2925" s="28" t="s">
        <v>120</v>
      </c>
      <c r="B2925">
        <v>11</v>
      </c>
      <c r="C2925">
        <v>10265</v>
      </c>
      <c r="D2925" s="3">
        <v>382.55</v>
      </c>
      <c r="E2925" s="3">
        <v>118.76</v>
      </c>
      <c r="F2925" s="3">
        <v>110.06</v>
      </c>
      <c r="G2925" s="3">
        <f t="shared" si="46"/>
        <v>1.0790477921133927</v>
      </c>
      <c r="H2925" s="3">
        <v>26.53</v>
      </c>
      <c r="I2925" s="3">
        <v>0.88</v>
      </c>
      <c r="J2925" s="3">
        <v>0.93</v>
      </c>
      <c r="K2925" s="3">
        <v>123.17</v>
      </c>
      <c r="L2925" s="3">
        <v>111.44</v>
      </c>
      <c r="M2925" s="42">
        <v>2613.9</v>
      </c>
      <c r="N2925" s="45">
        <v>1966.1</v>
      </c>
      <c r="O2925" s="3">
        <v>59.105462962962967</v>
      </c>
      <c r="P2925" s="10">
        <v>63.47</v>
      </c>
    </row>
    <row r="2926" spans="1:16" x14ac:dyDescent="0.35">
      <c r="A2926" s="28" t="s">
        <v>120</v>
      </c>
      <c r="B2926">
        <v>12</v>
      </c>
      <c r="C2926">
        <v>11312</v>
      </c>
      <c r="D2926" s="3">
        <v>391.84</v>
      </c>
      <c r="E2926" s="3">
        <v>124</v>
      </c>
      <c r="F2926" s="3">
        <v>116.15</v>
      </c>
      <c r="G2926" s="3">
        <f t="shared" si="46"/>
        <v>1.0675850193715024</v>
      </c>
      <c r="H2926" s="3">
        <v>98.65</v>
      </c>
      <c r="I2926" s="3">
        <v>0.93</v>
      </c>
      <c r="J2926" s="3">
        <v>0.94</v>
      </c>
      <c r="K2926" s="3">
        <v>131.02000000000001</v>
      </c>
      <c r="L2926" s="3">
        <v>111</v>
      </c>
      <c r="M2926" s="42">
        <v>2289.64</v>
      </c>
      <c r="N2926" s="45">
        <v>1537.59</v>
      </c>
      <c r="O2926" s="3">
        <v>58.80522222222222</v>
      </c>
      <c r="P2926" s="10">
        <v>171.35</v>
      </c>
    </row>
    <row r="2927" spans="1:16" x14ac:dyDescent="0.35">
      <c r="A2927" s="28" t="s">
        <v>120</v>
      </c>
      <c r="B2927">
        <v>13</v>
      </c>
      <c r="C2927">
        <v>10209</v>
      </c>
      <c r="D2927" s="3">
        <v>397.09</v>
      </c>
      <c r="E2927" s="3">
        <v>129.15</v>
      </c>
      <c r="F2927" s="3">
        <v>100.64</v>
      </c>
      <c r="G2927" s="3">
        <f t="shared" si="46"/>
        <v>1.2832869634340223</v>
      </c>
      <c r="H2927" s="3">
        <v>117.22</v>
      </c>
      <c r="I2927" s="3">
        <v>0.81</v>
      </c>
      <c r="J2927" s="3">
        <v>0.78</v>
      </c>
      <c r="K2927" s="3">
        <v>133.44999999999999</v>
      </c>
      <c r="L2927" s="3">
        <v>104.15</v>
      </c>
      <c r="M2927" s="42">
        <v>2253.6799999999998</v>
      </c>
      <c r="N2927" s="45">
        <v>1198</v>
      </c>
      <c r="O2927" s="3">
        <v>58.771925925925927</v>
      </c>
      <c r="P2927" s="10">
        <v>152.78</v>
      </c>
    </row>
    <row r="2928" spans="1:16" x14ac:dyDescent="0.35">
      <c r="A2928" s="28" t="s">
        <v>120</v>
      </c>
      <c r="B2928">
        <v>14</v>
      </c>
      <c r="C2928">
        <v>18414</v>
      </c>
      <c r="D2928" s="3">
        <v>637.30999999999995</v>
      </c>
      <c r="E2928" s="3">
        <v>244.04</v>
      </c>
      <c r="F2928" s="3">
        <v>96.07</v>
      </c>
      <c r="G2928" s="3">
        <f t="shared" si="46"/>
        <v>2.5402310815030709</v>
      </c>
      <c r="H2928" s="3">
        <v>61.29</v>
      </c>
      <c r="I2928" s="3">
        <v>0.56999999999999995</v>
      </c>
      <c r="J2928" s="3">
        <v>0.39</v>
      </c>
      <c r="K2928" s="3">
        <v>237.47</v>
      </c>
      <c r="L2928" s="3">
        <v>109.77</v>
      </c>
      <c r="M2928" s="42">
        <v>2546.56</v>
      </c>
      <c r="N2928" s="45">
        <v>1099.0899999999999</v>
      </c>
      <c r="O2928" s="3">
        <v>59.043111111111109</v>
      </c>
      <c r="P2928" s="10">
        <v>28.71</v>
      </c>
    </row>
    <row r="2929" spans="1:16" x14ac:dyDescent="0.35">
      <c r="A2929" s="28" t="s">
        <v>120</v>
      </c>
      <c r="B2929">
        <v>15</v>
      </c>
      <c r="C2929">
        <v>13259</v>
      </c>
      <c r="D2929" s="3">
        <v>456.4</v>
      </c>
      <c r="E2929" s="3">
        <v>145.63999999999999</v>
      </c>
      <c r="F2929" s="3">
        <v>115.91</v>
      </c>
      <c r="G2929" s="3">
        <f t="shared" si="46"/>
        <v>1.2564921059442671</v>
      </c>
      <c r="H2929" s="3">
        <v>72.67</v>
      </c>
      <c r="I2929" s="3">
        <v>0.8</v>
      </c>
      <c r="J2929" s="3">
        <v>0.8</v>
      </c>
      <c r="K2929" s="3">
        <v>155.36000000000001</v>
      </c>
      <c r="L2929" s="3">
        <v>120.02</v>
      </c>
      <c r="M2929" s="42">
        <v>2774.86</v>
      </c>
      <c r="N2929" s="45">
        <v>1054.32</v>
      </c>
      <c r="O2929" s="3">
        <v>59.2545</v>
      </c>
      <c r="P2929" s="10">
        <v>17.329999999999998</v>
      </c>
    </row>
    <row r="2930" spans="1:16" x14ac:dyDescent="0.35">
      <c r="A2930" s="28" t="s">
        <v>120</v>
      </c>
      <c r="B2930">
        <v>16</v>
      </c>
      <c r="C2930">
        <v>5585</v>
      </c>
      <c r="D2930" s="3">
        <v>315.62</v>
      </c>
      <c r="E2930" s="3">
        <v>100.81</v>
      </c>
      <c r="F2930" s="3">
        <v>70.540000000000006</v>
      </c>
      <c r="G2930" s="3">
        <f t="shared" si="46"/>
        <v>1.4291182307910404</v>
      </c>
      <c r="H2930" s="3">
        <v>39.32</v>
      </c>
      <c r="I2930" s="3">
        <v>0.7</v>
      </c>
      <c r="J2930" s="3">
        <v>0.7</v>
      </c>
      <c r="K2930" s="3">
        <v>111.87</v>
      </c>
      <c r="L2930" s="3">
        <v>79.47</v>
      </c>
      <c r="M2930" s="42">
        <v>1835.33</v>
      </c>
      <c r="N2930" s="45">
        <v>1023.78</v>
      </c>
      <c r="O2930" s="3">
        <v>58.384564814814816</v>
      </c>
      <c r="P2930" s="10">
        <v>50.68</v>
      </c>
    </row>
    <row r="2931" spans="1:16" x14ac:dyDescent="0.35">
      <c r="A2931" s="28" t="s">
        <v>120</v>
      </c>
      <c r="B2931">
        <v>17</v>
      </c>
      <c r="C2931">
        <v>19878</v>
      </c>
      <c r="D2931" s="3">
        <v>587.4</v>
      </c>
      <c r="E2931" s="3">
        <v>202.34</v>
      </c>
      <c r="F2931" s="3">
        <v>125.08</v>
      </c>
      <c r="G2931" s="3">
        <f t="shared" si="46"/>
        <v>1.6176846818036457</v>
      </c>
      <c r="H2931" s="3">
        <v>63.4</v>
      </c>
      <c r="I2931" s="3">
        <v>0.72</v>
      </c>
      <c r="J2931" s="3">
        <v>0.62</v>
      </c>
      <c r="K2931" s="3">
        <v>203.79</v>
      </c>
      <c r="L2931" s="3">
        <v>128.35</v>
      </c>
      <c r="M2931" s="42">
        <v>2344.59</v>
      </c>
      <c r="N2931" s="45">
        <v>579.74</v>
      </c>
      <c r="O2931" s="3">
        <v>58.856101851851847</v>
      </c>
      <c r="P2931" s="10">
        <v>26.6</v>
      </c>
    </row>
    <row r="2932" spans="1:16" x14ac:dyDescent="0.35">
      <c r="A2932" s="28" t="s">
        <v>120</v>
      </c>
      <c r="B2932">
        <v>18</v>
      </c>
      <c r="C2932">
        <v>9898</v>
      </c>
      <c r="D2932" s="3">
        <v>452.83</v>
      </c>
      <c r="E2932" s="3">
        <v>161.27000000000001</v>
      </c>
      <c r="F2932" s="3">
        <v>78.150000000000006</v>
      </c>
      <c r="G2932" s="3">
        <f t="shared" si="46"/>
        <v>2.0635956493921945</v>
      </c>
      <c r="H2932" s="3">
        <v>68.180000000000007</v>
      </c>
      <c r="I2932" s="3">
        <v>0.61</v>
      </c>
      <c r="J2932" s="3">
        <v>0.48</v>
      </c>
      <c r="K2932" s="3">
        <v>176.3</v>
      </c>
      <c r="L2932" s="3">
        <v>84.17</v>
      </c>
      <c r="M2932" s="42">
        <v>2734.47</v>
      </c>
      <c r="N2932" s="45">
        <v>479.92</v>
      </c>
      <c r="O2932" s="3">
        <v>59.217101851851851</v>
      </c>
      <c r="P2932" s="10">
        <v>21.819999999999993</v>
      </c>
    </row>
    <row r="2933" spans="1:16" x14ac:dyDescent="0.35">
      <c r="A2933" s="28" t="s">
        <v>120</v>
      </c>
      <c r="B2933">
        <v>19</v>
      </c>
      <c r="C2933">
        <v>4453</v>
      </c>
      <c r="D2933" s="3">
        <v>265.48</v>
      </c>
      <c r="E2933" s="3">
        <v>88.42</v>
      </c>
      <c r="F2933" s="3">
        <v>64.12</v>
      </c>
      <c r="G2933" s="3">
        <f t="shared" si="46"/>
        <v>1.3789769182782283</v>
      </c>
      <c r="H2933" s="3">
        <v>93.77</v>
      </c>
      <c r="I2933" s="3">
        <v>0.79</v>
      </c>
      <c r="J2933" s="3">
        <v>0.73</v>
      </c>
      <c r="K2933" s="3">
        <v>92.61</v>
      </c>
      <c r="L2933" s="3">
        <v>64.8</v>
      </c>
      <c r="M2933" s="42">
        <v>3433.73</v>
      </c>
      <c r="N2933" s="45">
        <v>554.44000000000005</v>
      </c>
      <c r="O2933" s="3">
        <v>59.86456481481482</v>
      </c>
      <c r="P2933" s="10">
        <v>176.23000000000002</v>
      </c>
    </row>
    <row r="2934" spans="1:16" x14ac:dyDescent="0.35">
      <c r="A2934" s="28" t="s">
        <v>120</v>
      </c>
      <c r="B2934">
        <v>20</v>
      </c>
      <c r="C2934">
        <v>13931</v>
      </c>
      <c r="D2934" s="3">
        <v>491.82</v>
      </c>
      <c r="E2934" s="3">
        <v>148.71</v>
      </c>
      <c r="F2934" s="3">
        <v>119.28</v>
      </c>
      <c r="G2934" s="3">
        <f t="shared" si="46"/>
        <v>1.2467303822937625</v>
      </c>
      <c r="H2934" s="3">
        <v>52.25</v>
      </c>
      <c r="I2934" s="3">
        <v>0.72</v>
      </c>
      <c r="J2934" s="3">
        <v>0.8</v>
      </c>
      <c r="K2934" s="3">
        <v>166.35</v>
      </c>
      <c r="L2934" s="3">
        <v>131.4</v>
      </c>
      <c r="M2934" s="42">
        <v>4057.02</v>
      </c>
      <c r="N2934" s="45">
        <v>659.78</v>
      </c>
      <c r="O2934" s="3">
        <v>60.441685185185179</v>
      </c>
      <c r="P2934" s="10">
        <v>37.75</v>
      </c>
    </row>
    <row r="2935" spans="1:16" x14ac:dyDescent="0.35">
      <c r="A2935" s="28" t="s">
        <v>120</v>
      </c>
      <c r="B2935">
        <v>21</v>
      </c>
      <c r="C2935">
        <v>34968</v>
      </c>
      <c r="D2935" s="3">
        <v>829.73</v>
      </c>
      <c r="E2935" s="3">
        <v>274.14</v>
      </c>
      <c r="F2935" s="3">
        <v>162.41</v>
      </c>
      <c r="G2935" s="3">
        <f t="shared" si="46"/>
        <v>1.6879502493688812</v>
      </c>
      <c r="H2935" s="3">
        <v>88.02</v>
      </c>
      <c r="I2935" s="3">
        <v>0.64</v>
      </c>
      <c r="J2935" s="3">
        <v>0.59</v>
      </c>
      <c r="K2935" s="3">
        <v>286.37</v>
      </c>
      <c r="L2935" s="3">
        <v>169.69</v>
      </c>
      <c r="M2935" s="42">
        <v>4054.41</v>
      </c>
      <c r="N2935" s="45">
        <v>1373.41</v>
      </c>
      <c r="O2935" s="3">
        <v>60.439268518518524</v>
      </c>
      <c r="P2935" s="10">
        <v>1.980000000000004</v>
      </c>
    </row>
    <row r="2936" spans="1:16" x14ac:dyDescent="0.35">
      <c r="A2936" s="28" t="s">
        <v>120</v>
      </c>
      <c r="B2936">
        <v>22</v>
      </c>
      <c r="C2936">
        <v>1852</v>
      </c>
      <c r="D2936" s="3">
        <v>161.52000000000001</v>
      </c>
      <c r="E2936" s="3">
        <v>55.95</v>
      </c>
      <c r="F2936" s="3">
        <v>42.15</v>
      </c>
      <c r="G2936" s="3">
        <f t="shared" si="46"/>
        <v>1.3274021352313168</v>
      </c>
      <c r="H2936" s="3">
        <v>79.260000000000005</v>
      </c>
      <c r="I2936" s="3">
        <v>0.89</v>
      </c>
      <c r="J2936" s="3">
        <v>0.75</v>
      </c>
      <c r="K2936" s="3">
        <v>57.71</v>
      </c>
      <c r="L2936" s="3">
        <v>42.9</v>
      </c>
      <c r="M2936" s="42">
        <v>3128.61</v>
      </c>
      <c r="N2936" s="45">
        <v>1593.8</v>
      </c>
      <c r="O2936" s="3">
        <v>59.582046296296298</v>
      </c>
      <c r="P2936" s="10">
        <v>10.739999999999995</v>
      </c>
    </row>
    <row r="2937" spans="1:16" x14ac:dyDescent="0.35">
      <c r="A2937" s="28" t="s">
        <v>120</v>
      </c>
      <c r="B2937">
        <v>23</v>
      </c>
      <c r="C2937">
        <v>21654</v>
      </c>
      <c r="D2937" s="3">
        <v>566.83000000000004</v>
      </c>
      <c r="E2937" s="3">
        <v>202.17</v>
      </c>
      <c r="F2937" s="3">
        <v>136.38</v>
      </c>
      <c r="G2937" s="3">
        <f t="shared" si="46"/>
        <v>1.4824021117465904</v>
      </c>
      <c r="H2937" s="3">
        <v>27.64</v>
      </c>
      <c r="I2937" s="3">
        <v>0.85</v>
      </c>
      <c r="J2937" s="3">
        <v>0.67</v>
      </c>
      <c r="K2937" s="3">
        <v>211.38</v>
      </c>
      <c r="L2937" s="3">
        <v>137.46</v>
      </c>
      <c r="M2937" s="42">
        <v>3225.33</v>
      </c>
      <c r="N2937" s="45">
        <v>1809.2</v>
      </c>
      <c r="O2937" s="3">
        <v>59.671601851851854</v>
      </c>
      <c r="P2937" s="10">
        <v>62.36</v>
      </c>
    </row>
    <row r="2938" spans="1:16" x14ac:dyDescent="0.35">
      <c r="A2938" s="28" t="s">
        <v>120</v>
      </c>
      <c r="B2938">
        <v>24</v>
      </c>
      <c r="C2938">
        <v>8557</v>
      </c>
      <c r="D2938" s="3">
        <v>397.18</v>
      </c>
      <c r="E2938" s="3">
        <v>143.18</v>
      </c>
      <c r="F2938" s="3">
        <v>76.099999999999994</v>
      </c>
      <c r="G2938" s="3">
        <f t="shared" si="46"/>
        <v>1.8814717477003944</v>
      </c>
      <c r="H2938" s="3">
        <v>75.209999999999994</v>
      </c>
      <c r="I2938" s="3">
        <v>0.68</v>
      </c>
      <c r="J2938" s="3">
        <v>0.53</v>
      </c>
      <c r="K2938" s="3">
        <v>151.38</v>
      </c>
      <c r="L2938" s="3">
        <v>80.44</v>
      </c>
      <c r="M2938" s="42">
        <v>4124.7700000000004</v>
      </c>
      <c r="N2938" s="45">
        <v>1737.43</v>
      </c>
      <c r="O2938" s="3">
        <v>60.504416666666671</v>
      </c>
      <c r="P2938" s="10">
        <v>14.790000000000006</v>
      </c>
    </row>
    <row r="2939" spans="1:16" x14ac:dyDescent="0.35">
      <c r="A2939" s="28" t="s">
        <v>120</v>
      </c>
      <c r="B2939">
        <v>25</v>
      </c>
      <c r="C2939">
        <v>11067</v>
      </c>
      <c r="D2939" s="3">
        <v>433.09</v>
      </c>
      <c r="E2939" s="3">
        <v>126.83</v>
      </c>
      <c r="F2939" s="3">
        <v>111.1</v>
      </c>
      <c r="G2939" s="3">
        <f t="shared" si="46"/>
        <v>1.1415841584158417</v>
      </c>
      <c r="H2939" s="3">
        <v>39.450000000000003</v>
      </c>
      <c r="I2939" s="3">
        <v>0.74</v>
      </c>
      <c r="J2939" s="3">
        <v>0.88</v>
      </c>
      <c r="K2939" s="3">
        <v>138.4</v>
      </c>
      <c r="L2939" s="3">
        <v>119.57</v>
      </c>
      <c r="M2939" s="42">
        <v>4357.8500000000004</v>
      </c>
      <c r="N2939" s="45">
        <v>1932.81</v>
      </c>
      <c r="O2939" s="3">
        <v>60.720231481481484</v>
      </c>
      <c r="P2939" s="10">
        <v>50.55</v>
      </c>
    </row>
    <row r="2940" spans="1:16" x14ac:dyDescent="0.35">
      <c r="A2940" s="28" t="s">
        <v>120</v>
      </c>
      <c r="B2940">
        <v>26</v>
      </c>
      <c r="C2940">
        <v>44522</v>
      </c>
      <c r="D2940" s="3">
        <v>874.72</v>
      </c>
      <c r="E2940" s="3">
        <v>249.89</v>
      </c>
      <c r="F2940" s="3">
        <v>226.84</v>
      </c>
      <c r="G2940" s="3">
        <f t="shared" si="46"/>
        <v>1.1016134720507846</v>
      </c>
      <c r="H2940" s="3">
        <v>67.27</v>
      </c>
      <c r="I2940" s="3">
        <v>0.73</v>
      </c>
      <c r="J2940" s="3">
        <v>0.91</v>
      </c>
      <c r="K2940" s="3">
        <v>290.17</v>
      </c>
      <c r="L2940" s="3">
        <v>236.81</v>
      </c>
      <c r="M2940" s="42">
        <v>4382.12</v>
      </c>
      <c r="N2940" s="45">
        <v>1179.26</v>
      </c>
      <c r="O2940" s="3">
        <v>60.742703703703697</v>
      </c>
      <c r="P2940" s="10">
        <v>22.730000000000004</v>
      </c>
    </row>
    <row r="2941" spans="1:16" x14ac:dyDescent="0.35">
      <c r="A2941" s="28" t="s">
        <v>120</v>
      </c>
      <c r="B2941">
        <v>27</v>
      </c>
      <c r="C2941">
        <v>10540</v>
      </c>
      <c r="D2941" s="3">
        <v>420.68</v>
      </c>
      <c r="E2941" s="3">
        <v>138.15</v>
      </c>
      <c r="F2941" s="3">
        <v>97.14</v>
      </c>
      <c r="G2941" s="3">
        <f t="shared" si="46"/>
        <v>1.4221741815935762</v>
      </c>
      <c r="H2941" s="3">
        <v>15.9</v>
      </c>
      <c r="I2941" s="3">
        <v>0.75</v>
      </c>
      <c r="J2941" s="3">
        <v>0.7</v>
      </c>
      <c r="K2941" s="3">
        <v>146.16999999999999</v>
      </c>
      <c r="L2941" s="3">
        <v>103.54</v>
      </c>
      <c r="M2941" s="42">
        <v>4691.07</v>
      </c>
      <c r="N2941" s="45">
        <v>1215.6300000000001</v>
      </c>
      <c r="O2941" s="3">
        <v>61.028768518518525</v>
      </c>
      <c r="P2941" s="10">
        <v>74.099999999999994</v>
      </c>
    </row>
    <row r="2942" spans="1:16" x14ac:dyDescent="0.35">
      <c r="A2942" s="28" t="s">
        <v>120</v>
      </c>
      <c r="B2942">
        <v>28</v>
      </c>
      <c r="C2942">
        <v>5474</v>
      </c>
      <c r="D2942" s="3">
        <v>319.2</v>
      </c>
      <c r="E2942" s="3">
        <v>96.62</v>
      </c>
      <c r="F2942" s="3">
        <v>72.14</v>
      </c>
      <c r="G2942" s="3">
        <f t="shared" si="46"/>
        <v>1.3393401718879956</v>
      </c>
      <c r="H2942" s="3">
        <v>156.66</v>
      </c>
      <c r="I2942" s="3">
        <v>0.68</v>
      </c>
      <c r="J2942" s="3">
        <v>0.75</v>
      </c>
      <c r="K2942" s="3">
        <v>105.72</v>
      </c>
      <c r="L2942" s="3">
        <v>71.319999999999993</v>
      </c>
      <c r="M2942" s="42">
        <v>4195.0600000000004</v>
      </c>
      <c r="N2942" s="45">
        <v>1049.9100000000001</v>
      </c>
      <c r="O2942" s="3">
        <v>60.569499999999998</v>
      </c>
      <c r="P2942" s="10">
        <v>113.34</v>
      </c>
    </row>
    <row r="2943" spans="1:16" x14ac:dyDescent="0.35">
      <c r="A2943" s="28" t="s">
        <v>120</v>
      </c>
      <c r="B2943">
        <v>29</v>
      </c>
      <c r="C2943">
        <v>15499</v>
      </c>
      <c r="D2943" s="3">
        <v>518.17999999999995</v>
      </c>
      <c r="E2943" s="3">
        <v>185.27</v>
      </c>
      <c r="F2943" s="3">
        <v>106.52</v>
      </c>
      <c r="G2943" s="3">
        <f t="shared" si="46"/>
        <v>1.7392977844536239</v>
      </c>
      <c r="H2943" s="3">
        <v>83.29</v>
      </c>
      <c r="I2943" s="3">
        <v>0.73</v>
      </c>
      <c r="J2943" s="3">
        <v>0.56999999999999995</v>
      </c>
      <c r="K2943" s="3">
        <v>188.52</v>
      </c>
      <c r="L2943" s="3">
        <v>111</v>
      </c>
      <c r="M2943" s="42">
        <v>4510.3</v>
      </c>
      <c r="N2943" s="45">
        <v>682.45</v>
      </c>
      <c r="O2943" s="3">
        <v>60.861388888888889</v>
      </c>
      <c r="P2943" s="10">
        <v>6.7099999999999937</v>
      </c>
    </row>
    <row r="2944" spans="1:16" x14ac:dyDescent="0.35">
      <c r="A2944" s="28" t="s">
        <v>120</v>
      </c>
      <c r="B2944">
        <v>30</v>
      </c>
      <c r="C2944">
        <v>4399</v>
      </c>
      <c r="D2944" s="3">
        <v>300.77999999999997</v>
      </c>
      <c r="E2944" s="3">
        <v>122.29</v>
      </c>
      <c r="F2944" s="3">
        <v>45.8</v>
      </c>
      <c r="G2944" s="3">
        <f t="shared" si="46"/>
        <v>2.6700873362445416</v>
      </c>
      <c r="H2944" s="3">
        <v>42.08</v>
      </c>
      <c r="I2944" s="3">
        <v>0.61</v>
      </c>
      <c r="J2944" s="3">
        <v>0.37</v>
      </c>
      <c r="K2944" s="3">
        <v>122.49</v>
      </c>
      <c r="L2944" s="3">
        <v>49.5</v>
      </c>
      <c r="M2944" s="42">
        <v>4035.8</v>
      </c>
      <c r="N2944" s="45">
        <v>255.74</v>
      </c>
      <c r="O2944" s="3">
        <v>60.422037037037043</v>
      </c>
      <c r="P2944" s="10">
        <v>47.92</v>
      </c>
    </row>
    <row r="2945" spans="1:16" x14ac:dyDescent="0.35">
      <c r="A2945" s="28" t="s">
        <v>120</v>
      </c>
      <c r="B2945">
        <v>31</v>
      </c>
      <c r="C2945">
        <v>9019</v>
      </c>
      <c r="D2945" s="3">
        <v>388.71</v>
      </c>
      <c r="E2945" s="3">
        <v>130.05000000000001</v>
      </c>
      <c r="F2945" s="3">
        <v>88.3</v>
      </c>
      <c r="G2945" s="3">
        <f t="shared" si="46"/>
        <v>1.4728199320498303</v>
      </c>
      <c r="H2945" s="3">
        <v>97.04</v>
      </c>
      <c r="I2945" s="3">
        <v>0.75</v>
      </c>
      <c r="J2945" s="3">
        <v>0.68</v>
      </c>
      <c r="K2945" s="3">
        <v>135.09</v>
      </c>
      <c r="L2945" s="3">
        <v>92.53</v>
      </c>
      <c r="M2945" s="42">
        <v>5735.85</v>
      </c>
      <c r="N2945" s="45">
        <v>256.27</v>
      </c>
      <c r="O2945" s="3">
        <v>61.996157407407409</v>
      </c>
      <c r="P2945" s="10">
        <v>172.95999999999998</v>
      </c>
    </row>
    <row r="2946" spans="1:16" x14ac:dyDescent="0.35">
      <c r="A2946" s="28" t="s">
        <v>120</v>
      </c>
      <c r="B2946">
        <v>32</v>
      </c>
      <c r="C2946">
        <v>15746</v>
      </c>
      <c r="D2946" s="3">
        <v>550.34</v>
      </c>
      <c r="E2946" s="3">
        <v>179.89</v>
      </c>
      <c r="F2946" s="3">
        <v>111.45</v>
      </c>
      <c r="G2946" s="3">
        <f t="shared" si="46"/>
        <v>1.6140870345446388</v>
      </c>
      <c r="H2946" s="3">
        <v>65.73</v>
      </c>
      <c r="I2946" s="3">
        <v>0.65</v>
      </c>
      <c r="J2946" s="3">
        <v>0.62</v>
      </c>
      <c r="K2946" s="3">
        <v>199.6</v>
      </c>
      <c r="L2946" s="3">
        <v>124.29</v>
      </c>
      <c r="M2946" s="42">
        <v>5455.23</v>
      </c>
      <c r="N2946" s="45">
        <v>1277.8</v>
      </c>
      <c r="O2946" s="3">
        <v>61.736324074074069</v>
      </c>
      <c r="P2946" s="10">
        <v>24.269999999999996</v>
      </c>
    </row>
    <row r="2947" spans="1:16" x14ac:dyDescent="0.35">
      <c r="A2947" s="28" t="s">
        <v>120</v>
      </c>
      <c r="B2947">
        <v>33</v>
      </c>
      <c r="C2947">
        <v>11917</v>
      </c>
      <c r="D2947" s="3">
        <v>490.54</v>
      </c>
      <c r="E2947" s="3">
        <v>137.74</v>
      </c>
      <c r="F2947" s="3">
        <v>110.16</v>
      </c>
      <c r="G2947" s="3">
        <f t="shared" si="46"/>
        <v>1.2503631082062456</v>
      </c>
      <c r="H2947" s="3">
        <v>80.5</v>
      </c>
      <c r="I2947" s="3">
        <v>0.62</v>
      </c>
      <c r="J2947" s="3">
        <v>0.8</v>
      </c>
      <c r="K2947" s="3">
        <v>161.62</v>
      </c>
      <c r="L2947" s="3">
        <v>124.61</v>
      </c>
      <c r="M2947" s="42">
        <v>5315.94</v>
      </c>
      <c r="N2947" s="45">
        <v>1736.86</v>
      </c>
      <c r="O2947" s="3">
        <v>61.607351851851853</v>
      </c>
      <c r="P2947" s="10">
        <v>9.5</v>
      </c>
    </row>
    <row r="2948" spans="1:16" x14ac:dyDescent="0.35">
      <c r="A2948" s="28" t="s">
        <v>120</v>
      </c>
      <c r="B2948">
        <v>34</v>
      </c>
      <c r="C2948">
        <v>14676</v>
      </c>
      <c r="D2948" s="3">
        <v>748.71</v>
      </c>
      <c r="E2948" s="3">
        <v>209.57</v>
      </c>
      <c r="F2948" s="3">
        <v>89.16</v>
      </c>
      <c r="G2948" s="3">
        <f t="shared" si="46"/>
        <v>2.3504934948407357</v>
      </c>
      <c r="H2948" s="3">
        <v>65.77</v>
      </c>
      <c r="I2948" s="3">
        <v>0.33</v>
      </c>
      <c r="J2948" s="3">
        <v>0.43</v>
      </c>
      <c r="K2948" s="3">
        <v>259.33</v>
      </c>
      <c r="L2948" s="3">
        <v>112.97</v>
      </c>
      <c r="M2948" s="42">
        <v>5518.17</v>
      </c>
      <c r="N2948" s="45">
        <v>1789.76</v>
      </c>
      <c r="O2948" s="3">
        <v>61.794601851851851</v>
      </c>
      <c r="P2948" s="10">
        <v>24.230000000000004</v>
      </c>
    </row>
    <row r="2949" spans="1:16" x14ac:dyDescent="0.35">
      <c r="A2949" s="28" t="s">
        <v>120</v>
      </c>
      <c r="B2949">
        <v>35</v>
      </c>
      <c r="C2949">
        <v>6153</v>
      </c>
      <c r="D2949" s="3">
        <v>293.91000000000003</v>
      </c>
      <c r="E2949" s="3">
        <v>100.32</v>
      </c>
      <c r="F2949" s="3">
        <v>78.09</v>
      </c>
      <c r="G2949" s="3">
        <f t="shared" si="46"/>
        <v>1.2846715328467151</v>
      </c>
      <c r="H2949" s="3">
        <v>126.28</v>
      </c>
      <c r="I2949" s="3">
        <v>0.9</v>
      </c>
      <c r="J2949" s="3">
        <v>0.78</v>
      </c>
      <c r="K2949" s="3">
        <v>106.4</v>
      </c>
      <c r="L2949" s="3">
        <v>81.2</v>
      </c>
      <c r="M2949" s="42">
        <v>5627.26</v>
      </c>
      <c r="N2949" s="45">
        <v>2006.55</v>
      </c>
      <c r="O2949" s="3">
        <v>61.895611111111108</v>
      </c>
      <c r="P2949" s="10">
        <v>143.72</v>
      </c>
    </row>
    <row r="2950" spans="1:16" x14ac:dyDescent="0.35">
      <c r="A2950" s="28" t="s">
        <v>120</v>
      </c>
      <c r="B2950">
        <v>36</v>
      </c>
      <c r="C2950">
        <v>24376</v>
      </c>
      <c r="D2950" s="3">
        <v>695.93</v>
      </c>
      <c r="E2950" s="3">
        <v>215.27</v>
      </c>
      <c r="F2950" s="3">
        <v>144.18</v>
      </c>
      <c r="G2950" s="3">
        <f t="shared" si="46"/>
        <v>1.4930642252739632</v>
      </c>
      <c r="H2950" s="3">
        <v>64.39</v>
      </c>
      <c r="I2950" s="3">
        <v>0.63</v>
      </c>
      <c r="J2950" s="3">
        <v>0.67</v>
      </c>
      <c r="K2950" s="3">
        <v>246.34</v>
      </c>
      <c r="L2950" s="3">
        <v>156.43</v>
      </c>
      <c r="M2950" s="42">
        <v>5817.31</v>
      </c>
      <c r="N2950" s="45">
        <v>1979.38</v>
      </c>
      <c r="O2950" s="3">
        <v>62.071583333333329</v>
      </c>
      <c r="P2950" s="10">
        <v>25.61</v>
      </c>
    </row>
    <row r="2951" spans="1:16" x14ac:dyDescent="0.35">
      <c r="A2951" s="28" t="s">
        <v>120</v>
      </c>
      <c r="B2951">
        <v>37</v>
      </c>
      <c r="C2951">
        <v>2873</v>
      </c>
      <c r="D2951" s="3">
        <v>201.27</v>
      </c>
      <c r="E2951" s="3">
        <v>72.33</v>
      </c>
      <c r="F2951" s="3">
        <v>50.57</v>
      </c>
      <c r="G2951" s="3">
        <f t="shared" si="46"/>
        <v>1.4302946410915562</v>
      </c>
      <c r="H2951" s="3">
        <v>136.57</v>
      </c>
      <c r="I2951" s="3">
        <v>0.89</v>
      </c>
      <c r="J2951" s="3">
        <v>0.7</v>
      </c>
      <c r="K2951" s="3">
        <v>75</v>
      </c>
      <c r="L2951" s="3">
        <v>52.9</v>
      </c>
      <c r="M2951" s="42">
        <v>5978.48</v>
      </c>
      <c r="N2951" s="45">
        <v>1665.81</v>
      </c>
      <c r="O2951" s="3">
        <v>62.220814814814808</v>
      </c>
      <c r="P2951" s="10">
        <v>133.43</v>
      </c>
    </row>
    <row r="2952" spans="1:16" x14ac:dyDescent="0.35">
      <c r="A2952" s="28" t="s">
        <v>120</v>
      </c>
      <c r="B2952">
        <v>38</v>
      </c>
      <c r="C2952">
        <v>59726</v>
      </c>
      <c r="D2952" s="3">
        <v>1025.9000000000001</v>
      </c>
      <c r="E2952" s="3">
        <v>369.57</v>
      </c>
      <c r="F2952" s="3">
        <v>205.77</v>
      </c>
      <c r="G2952" s="3">
        <f t="shared" si="46"/>
        <v>1.7960344073480099</v>
      </c>
      <c r="H2952" s="3">
        <v>65.78</v>
      </c>
      <c r="I2952" s="3">
        <v>0.71</v>
      </c>
      <c r="J2952" s="3">
        <v>0.56000000000000005</v>
      </c>
      <c r="K2952" s="3">
        <v>381.81</v>
      </c>
      <c r="L2952" s="3">
        <v>213.84</v>
      </c>
      <c r="M2952" s="42">
        <v>6366.85</v>
      </c>
      <c r="N2952" s="45">
        <v>1698.68</v>
      </c>
      <c r="O2952" s="3">
        <v>62.580416666666672</v>
      </c>
      <c r="P2952" s="10">
        <v>24.22</v>
      </c>
    </row>
    <row r="2953" spans="1:16" x14ac:dyDescent="0.35">
      <c r="A2953" s="28" t="s">
        <v>120</v>
      </c>
      <c r="B2953">
        <v>39</v>
      </c>
      <c r="C2953">
        <v>7189</v>
      </c>
      <c r="D2953" s="3">
        <v>328.9</v>
      </c>
      <c r="E2953" s="3">
        <v>121.1</v>
      </c>
      <c r="F2953" s="3">
        <v>75.59</v>
      </c>
      <c r="G2953" s="3">
        <f t="shared" si="46"/>
        <v>1.6020637650482867</v>
      </c>
      <c r="H2953" s="3">
        <v>90.01</v>
      </c>
      <c r="I2953" s="3">
        <v>0.84</v>
      </c>
      <c r="J2953" s="3">
        <v>0.62</v>
      </c>
      <c r="K2953" s="3">
        <v>124.15</v>
      </c>
      <c r="L2953" s="3">
        <v>77</v>
      </c>
      <c r="M2953" s="42">
        <v>7040.63</v>
      </c>
      <c r="N2953" s="45">
        <v>1895.77</v>
      </c>
      <c r="O2953" s="3">
        <v>63.204287037037041</v>
      </c>
      <c r="P2953" s="10">
        <v>179.99</v>
      </c>
    </row>
    <row r="2954" spans="1:16" x14ac:dyDescent="0.35">
      <c r="A2954" s="28" t="s">
        <v>120</v>
      </c>
      <c r="B2954">
        <v>40</v>
      </c>
      <c r="C2954">
        <v>10046</v>
      </c>
      <c r="D2954" s="3">
        <v>387.1</v>
      </c>
      <c r="E2954" s="3">
        <v>115.73</v>
      </c>
      <c r="F2954" s="3">
        <v>110.52</v>
      </c>
      <c r="G2954" s="3">
        <f t="shared" si="46"/>
        <v>1.0471407889974667</v>
      </c>
      <c r="H2954" s="3">
        <v>149.11000000000001</v>
      </c>
      <c r="I2954" s="3">
        <v>0.84</v>
      </c>
      <c r="J2954" s="3">
        <v>0.96</v>
      </c>
      <c r="K2954" s="3">
        <v>123.98</v>
      </c>
      <c r="L2954" s="3">
        <v>113.29</v>
      </c>
      <c r="M2954" s="42">
        <v>7189.11</v>
      </c>
      <c r="N2954" s="45">
        <v>1749.06</v>
      </c>
      <c r="O2954" s="3">
        <v>63.341768518518521</v>
      </c>
      <c r="P2954" s="10">
        <v>120.88999999999999</v>
      </c>
    </row>
    <row r="2955" spans="1:16" x14ac:dyDescent="0.35">
      <c r="A2955" s="28" t="s">
        <v>120</v>
      </c>
      <c r="B2955">
        <v>41</v>
      </c>
      <c r="C2955">
        <v>151296</v>
      </c>
      <c r="D2955" s="3">
        <v>1674.3</v>
      </c>
      <c r="E2955" s="3">
        <v>600.92999999999995</v>
      </c>
      <c r="F2955" s="3">
        <v>320.56</v>
      </c>
      <c r="G2955" s="3">
        <f t="shared" si="46"/>
        <v>1.8746256551035685</v>
      </c>
      <c r="H2955" s="3">
        <v>70.099999999999994</v>
      </c>
      <c r="I2955" s="3">
        <v>0.68</v>
      </c>
      <c r="J2955" s="3">
        <v>0.53</v>
      </c>
      <c r="K2955" s="3">
        <v>603.58000000000004</v>
      </c>
      <c r="L2955" s="3">
        <v>363.65</v>
      </c>
      <c r="M2955" s="42">
        <v>6892.14</v>
      </c>
      <c r="N2955" s="45">
        <v>1244.69</v>
      </c>
      <c r="O2955" s="3">
        <v>63.066796296296296</v>
      </c>
      <c r="P2955" s="10">
        <v>19.900000000000006</v>
      </c>
    </row>
    <row r="2956" spans="1:16" x14ac:dyDescent="0.35">
      <c r="A2956" s="28" t="s">
        <v>120</v>
      </c>
      <c r="B2956">
        <v>42</v>
      </c>
      <c r="C2956">
        <v>38245</v>
      </c>
      <c r="D2956" s="3">
        <v>853.5</v>
      </c>
      <c r="E2956" s="3">
        <v>239.47</v>
      </c>
      <c r="F2956" s="3">
        <v>203.34</v>
      </c>
      <c r="G2956" s="3">
        <f t="shared" si="46"/>
        <v>1.1776826989279039</v>
      </c>
      <c r="H2956" s="3">
        <v>101.42</v>
      </c>
      <c r="I2956" s="3">
        <v>0.66</v>
      </c>
      <c r="J2956" s="3">
        <v>0.85</v>
      </c>
      <c r="K2956" s="3">
        <v>267.57</v>
      </c>
      <c r="L2956" s="3">
        <v>221.62</v>
      </c>
      <c r="M2956" s="42">
        <v>6582.05</v>
      </c>
      <c r="N2956" s="45">
        <v>1120.03</v>
      </c>
      <c r="O2956" s="3">
        <v>62.779675925925929</v>
      </c>
      <c r="P2956" s="10">
        <v>168.57999999999998</v>
      </c>
    </row>
    <row r="2957" spans="1:16" x14ac:dyDescent="0.35">
      <c r="A2957" s="28" t="s">
        <v>120</v>
      </c>
      <c r="B2957">
        <v>43</v>
      </c>
      <c r="C2957">
        <v>17012</v>
      </c>
      <c r="D2957" s="3">
        <v>556.16</v>
      </c>
      <c r="E2957" s="3">
        <v>175.5</v>
      </c>
      <c r="F2957" s="3">
        <v>123.42</v>
      </c>
      <c r="G2957" s="3">
        <f t="shared" si="46"/>
        <v>1.4219737481769568</v>
      </c>
      <c r="H2957" s="3">
        <v>72.95</v>
      </c>
      <c r="I2957" s="3">
        <v>0.69</v>
      </c>
      <c r="J2957" s="3">
        <v>0.7</v>
      </c>
      <c r="K2957" s="3">
        <v>189.87</v>
      </c>
      <c r="L2957" s="3">
        <v>129.51</v>
      </c>
      <c r="M2957" s="42">
        <v>6586.8</v>
      </c>
      <c r="N2957" s="45">
        <v>811.6</v>
      </c>
      <c r="O2957" s="3">
        <v>62.784074074074077</v>
      </c>
      <c r="P2957" s="10">
        <v>17.049999999999997</v>
      </c>
    </row>
    <row r="2958" spans="1:16" x14ac:dyDescent="0.35">
      <c r="A2958" s="28" t="s">
        <v>120</v>
      </c>
      <c r="B2958">
        <v>44</v>
      </c>
      <c r="C2958">
        <v>19652</v>
      </c>
      <c r="D2958" s="3">
        <v>593.64</v>
      </c>
      <c r="E2958" s="3">
        <v>171.55</v>
      </c>
      <c r="F2958" s="3">
        <v>145.85</v>
      </c>
      <c r="G2958" s="3">
        <f t="shared" si="46"/>
        <v>1.1762084333219063</v>
      </c>
      <c r="H2958" s="3">
        <v>47.87</v>
      </c>
      <c r="I2958" s="3">
        <v>0.7</v>
      </c>
      <c r="J2958" s="3">
        <v>0.85</v>
      </c>
      <c r="K2958" s="3">
        <v>199.9</v>
      </c>
      <c r="L2958" s="3">
        <v>152.37</v>
      </c>
      <c r="M2958" s="42">
        <v>6399.49</v>
      </c>
      <c r="N2958" s="45">
        <v>614.84</v>
      </c>
      <c r="O2958" s="3">
        <v>62.610638888888893</v>
      </c>
      <c r="P2958" s="10">
        <v>42.13</v>
      </c>
    </row>
    <row r="2959" spans="1:16" x14ac:dyDescent="0.35">
      <c r="A2959" s="28" t="s">
        <v>120</v>
      </c>
      <c r="B2959">
        <v>45</v>
      </c>
      <c r="C2959">
        <v>35348</v>
      </c>
      <c r="D2959" s="3">
        <v>821.13</v>
      </c>
      <c r="E2959" s="3">
        <v>252.25</v>
      </c>
      <c r="F2959" s="3">
        <v>178.42</v>
      </c>
      <c r="G2959" s="3">
        <f t="shared" si="46"/>
        <v>1.4137989014684453</v>
      </c>
      <c r="H2959" s="3">
        <v>141.66</v>
      </c>
      <c r="I2959" s="3">
        <v>0.66</v>
      </c>
      <c r="J2959" s="3">
        <v>0.71</v>
      </c>
      <c r="K2959" s="3">
        <v>272.05</v>
      </c>
      <c r="L2959" s="3">
        <v>202.42</v>
      </c>
      <c r="M2959" s="42">
        <v>6987.29</v>
      </c>
      <c r="N2959" s="45">
        <v>438.53</v>
      </c>
      <c r="O2959" s="3">
        <v>63.154898148148142</v>
      </c>
      <c r="P2959" s="10">
        <v>128.34</v>
      </c>
    </row>
    <row r="2960" spans="1:16" x14ac:dyDescent="0.35">
      <c r="A2960" s="28" t="s">
        <v>120</v>
      </c>
      <c r="B2960">
        <v>46</v>
      </c>
      <c r="C2960">
        <v>22474</v>
      </c>
      <c r="D2960" s="3">
        <v>574.34</v>
      </c>
      <c r="E2960" s="3">
        <v>197.74</v>
      </c>
      <c r="F2960" s="3">
        <v>144.71</v>
      </c>
      <c r="G2960" s="3">
        <f t="shared" si="46"/>
        <v>1.3664570520351047</v>
      </c>
      <c r="H2960" s="3">
        <v>9.8800000000000008</v>
      </c>
      <c r="I2960" s="3">
        <v>0.86</v>
      </c>
      <c r="J2960" s="3">
        <v>0.73</v>
      </c>
      <c r="K2960" s="3">
        <v>199.33</v>
      </c>
      <c r="L2960" s="3">
        <v>149.69999999999999</v>
      </c>
      <c r="M2960" s="42">
        <v>8112.57</v>
      </c>
      <c r="N2960" s="45">
        <v>399.97</v>
      </c>
      <c r="O2960" s="3">
        <v>64.196824074074087</v>
      </c>
      <c r="P2960" s="10">
        <v>80.12</v>
      </c>
    </row>
    <row r="2961" spans="1:16" x14ac:dyDescent="0.35">
      <c r="A2961" s="28" t="s">
        <v>120</v>
      </c>
      <c r="B2961">
        <v>47</v>
      </c>
      <c r="C2961">
        <v>5024</v>
      </c>
      <c r="D2961" s="3">
        <v>324.83999999999997</v>
      </c>
      <c r="E2961" s="3">
        <v>109.33</v>
      </c>
      <c r="F2961" s="3">
        <v>58.51</v>
      </c>
      <c r="G2961" s="3">
        <f t="shared" si="46"/>
        <v>1.868569475303367</v>
      </c>
      <c r="H2961" s="3">
        <v>39.36</v>
      </c>
      <c r="I2961" s="3">
        <v>0.6</v>
      </c>
      <c r="J2961" s="3">
        <v>0.54</v>
      </c>
      <c r="K2961" s="3">
        <v>109.4</v>
      </c>
      <c r="L2961" s="3">
        <v>65.92</v>
      </c>
      <c r="M2961" s="42">
        <v>7788.99</v>
      </c>
      <c r="N2961" s="45">
        <v>917.79</v>
      </c>
      <c r="O2961" s="3">
        <v>63.897212962962968</v>
      </c>
      <c r="P2961" s="10">
        <v>50.64</v>
      </c>
    </row>
    <row r="2962" spans="1:16" x14ac:dyDescent="0.35">
      <c r="A2962" s="28" t="s">
        <v>120</v>
      </c>
      <c r="B2962">
        <v>48</v>
      </c>
      <c r="C2962">
        <v>57154</v>
      </c>
      <c r="D2962" s="3">
        <v>989.12</v>
      </c>
      <c r="E2962" s="3">
        <v>343.33</v>
      </c>
      <c r="F2962" s="3">
        <v>211.96</v>
      </c>
      <c r="G2962" s="3">
        <f t="shared" si="46"/>
        <v>1.6197867522173994</v>
      </c>
      <c r="H2962" s="3">
        <v>54.57</v>
      </c>
      <c r="I2962" s="3">
        <v>0.73</v>
      </c>
      <c r="J2962" s="3">
        <v>0.62</v>
      </c>
      <c r="K2962" s="3">
        <v>342.43</v>
      </c>
      <c r="L2962" s="3">
        <v>232.09</v>
      </c>
      <c r="M2962" s="42">
        <v>8065.38</v>
      </c>
      <c r="N2962" s="45">
        <v>1810.03</v>
      </c>
      <c r="O2962" s="3">
        <v>64.153129629629632</v>
      </c>
      <c r="P2962" s="10">
        <v>35.43</v>
      </c>
    </row>
    <row r="2963" spans="1:16" x14ac:dyDescent="0.35">
      <c r="A2963" s="28" t="s">
        <v>120</v>
      </c>
      <c r="B2963">
        <v>49</v>
      </c>
      <c r="C2963">
        <v>7692</v>
      </c>
      <c r="D2963" s="3">
        <v>387.47</v>
      </c>
      <c r="E2963" s="3">
        <v>146.32</v>
      </c>
      <c r="F2963" s="3">
        <v>66.94</v>
      </c>
      <c r="G2963" s="3">
        <f t="shared" si="46"/>
        <v>2.185838063937855</v>
      </c>
      <c r="H2963" s="3">
        <v>142.58000000000001</v>
      </c>
      <c r="I2963" s="3">
        <v>0.64</v>
      </c>
      <c r="J2963" s="3">
        <v>0.46</v>
      </c>
      <c r="K2963" s="3">
        <v>149.37</v>
      </c>
      <c r="L2963" s="3">
        <v>74.13</v>
      </c>
      <c r="M2963" s="42">
        <v>8169.92</v>
      </c>
      <c r="N2963" s="45">
        <v>1395.15</v>
      </c>
      <c r="O2963" s="3">
        <v>64.249925925925922</v>
      </c>
      <c r="P2963" s="10">
        <v>127.41999999999999</v>
      </c>
    </row>
    <row r="2964" spans="1:16" x14ac:dyDescent="0.35">
      <c r="A2964" s="28" t="s">
        <v>120</v>
      </c>
      <c r="B2964">
        <v>50</v>
      </c>
      <c r="C2964">
        <v>51771</v>
      </c>
      <c r="D2964" s="3">
        <v>1060.52</v>
      </c>
      <c r="E2964" s="3">
        <v>407.01</v>
      </c>
      <c r="F2964" s="3">
        <v>161.94999999999999</v>
      </c>
      <c r="G2964" s="3">
        <f t="shared" si="46"/>
        <v>2.5131830811979006</v>
      </c>
      <c r="H2964" s="3">
        <v>109.42</v>
      </c>
      <c r="I2964" s="3">
        <v>0.57999999999999996</v>
      </c>
      <c r="J2964" s="3">
        <v>0.4</v>
      </c>
      <c r="K2964" s="3">
        <v>406.15</v>
      </c>
      <c r="L2964" s="3">
        <v>184.4</v>
      </c>
      <c r="M2964" s="42">
        <v>8536.7000000000007</v>
      </c>
      <c r="N2964" s="45">
        <v>1188.3800000000001</v>
      </c>
      <c r="O2964" s="3">
        <v>64.589537037037033</v>
      </c>
      <c r="P2964" s="10">
        <v>160.57999999999998</v>
      </c>
    </row>
    <row r="2965" spans="1:16" x14ac:dyDescent="0.35">
      <c r="A2965" s="28" t="s">
        <v>120</v>
      </c>
      <c r="B2965">
        <v>51</v>
      </c>
      <c r="C2965">
        <v>942</v>
      </c>
      <c r="D2965" s="3">
        <v>116.13</v>
      </c>
      <c r="E2965" s="3">
        <v>39.72</v>
      </c>
      <c r="F2965" s="3">
        <v>30.2</v>
      </c>
      <c r="G2965" s="3">
        <f t="shared" si="46"/>
        <v>1.3152317880794702</v>
      </c>
      <c r="H2965" s="3">
        <v>44.94</v>
      </c>
      <c r="I2965" s="3">
        <v>0.88</v>
      </c>
      <c r="J2965" s="3">
        <v>0.76</v>
      </c>
      <c r="K2965" s="3">
        <v>40.46</v>
      </c>
      <c r="L2965" s="3">
        <v>30.54</v>
      </c>
      <c r="M2965" s="42">
        <v>8784.9599999999991</v>
      </c>
      <c r="N2965" s="45">
        <v>1063.76</v>
      </c>
      <c r="O2965" s="3">
        <v>64.819407407407397</v>
      </c>
      <c r="P2965" s="10">
        <v>45.06</v>
      </c>
    </row>
    <row r="2966" spans="1:16" x14ac:dyDescent="0.35">
      <c r="A2966" s="28" t="s">
        <v>120</v>
      </c>
      <c r="B2966">
        <v>52</v>
      </c>
      <c r="C2966">
        <v>13748</v>
      </c>
      <c r="D2966" s="3">
        <v>521.32000000000005</v>
      </c>
      <c r="E2966" s="3">
        <v>167.13</v>
      </c>
      <c r="F2966" s="3">
        <v>104.74</v>
      </c>
      <c r="G2966" s="3">
        <f t="shared" si="46"/>
        <v>1.5956654573228948</v>
      </c>
      <c r="H2966" s="3">
        <v>102.03</v>
      </c>
      <c r="I2966" s="3">
        <v>0.64</v>
      </c>
      <c r="J2966" s="3">
        <v>0.63</v>
      </c>
      <c r="K2966" s="3">
        <v>192.57</v>
      </c>
      <c r="L2966" s="3">
        <v>115.32</v>
      </c>
      <c r="M2966" s="42">
        <v>8346.6</v>
      </c>
      <c r="N2966" s="45">
        <v>746.82</v>
      </c>
      <c r="O2966" s="3">
        <v>64.413518518518529</v>
      </c>
      <c r="P2966" s="10">
        <v>167.97</v>
      </c>
    </row>
    <row r="2967" spans="1:16" x14ac:dyDescent="0.35">
      <c r="A2967" s="28" t="s">
        <v>120</v>
      </c>
      <c r="B2967">
        <v>53</v>
      </c>
      <c r="C2967">
        <v>10290</v>
      </c>
      <c r="D2967" s="3">
        <v>420.72</v>
      </c>
      <c r="E2967" s="3">
        <v>138.82</v>
      </c>
      <c r="F2967" s="3">
        <v>94.38</v>
      </c>
      <c r="G2967" s="3">
        <f t="shared" si="46"/>
        <v>1.4708624708624709</v>
      </c>
      <c r="H2967" s="3">
        <v>160.47999999999999</v>
      </c>
      <c r="I2967" s="3">
        <v>0.73</v>
      </c>
      <c r="J2967" s="3">
        <v>0.68</v>
      </c>
      <c r="K2967" s="3">
        <v>154.38</v>
      </c>
      <c r="L2967" s="3">
        <v>102.84</v>
      </c>
      <c r="M2967" s="42">
        <v>8859.33</v>
      </c>
      <c r="N2967" s="45">
        <v>631.13</v>
      </c>
      <c r="O2967" s="3">
        <v>64.888268518518515</v>
      </c>
      <c r="P2967" s="10">
        <v>109.52000000000001</v>
      </c>
    </row>
    <row r="2968" spans="1:16" x14ac:dyDescent="0.35">
      <c r="A2968" s="28" t="s">
        <v>120</v>
      </c>
      <c r="B2968">
        <v>54</v>
      </c>
      <c r="C2968">
        <v>5594</v>
      </c>
      <c r="D2968" s="3">
        <v>354.1</v>
      </c>
      <c r="E2968" s="3">
        <v>126.99</v>
      </c>
      <c r="F2968" s="3">
        <v>56.09</v>
      </c>
      <c r="G2968" s="3">
        <f t="shared" si="46"/>
        <v>2.2640399358174359</v>
      </c>
      <c r="H2968" s="3">
        <v>67.09</v>
      </c>
      <c r="I2968" s="3">
        <v>0.56000000000000005</v>
      </c>
      <c r="J2968" s="3">
        <v>0.44</v>
      </c>
      <c r="K2968" s="3">
        <v>126.81</v>
      </c>
      <c r="L2968" s="3">
        <v>64.58</v>
      </c>
      <c r="M2968" s="42">
        <v>8991.92</v>
      </c>
      <c r="N2968" s="45">
        <v>624.54</v>
      </c>
      <c r="O2968" s="3">
        <v>65.011037037037042</v>
      </c>
      <c r="P2968" s="10">
        <v>22.909999999999997</v>
      </c>
    </row>
    <row r="2969" spans="1:16" x14ac:dyDescent="0.35">
      <c r="A2969" s="28" t="s">
        <v>120</v>
      </c>
      <c r="B2969">
        <v>55</v>
      </c>
      <c r="C2969">
        <v>818</v>
      </c>
      <c r="D2969" s="3">
        <v>125.38</v>
      </c>
      <c r="E2969" s="3">
        <v>39.43</v>
      </c>
      <c r="F2969" s="3">
        <v>26.41</v>
      </c>
      <c r="G2969" s="3">
        <f t="shared" si="46"/>
        <v>1.4929950776221128</v>
      </c>
      <c r="H2969" s="3">
        <v>128.74</v>
      </c>
      <c r="I2969" s="3">
        <v>0.65</v>
      </c>
      <c r="J2969" s="3">
        <v>0.67</v>
      </c>
      <c r="K2969" s="3">
        <v>45.19</v>
      </c>
      <c r="L2969" s="3">
        <v>29.76</v>
      </c>
      <c r="M2969" s="42">
        <v>8605.7000000000007</v>
      </c>
      <c r="N2969" s="45">
        <v>395.17</v>
      </c>
      <c r="O2969" s="3">
        <v>64.65342592592593</v>
      </c>
      <c r="P2969" s="10">
        <v>141.26</v>
      </c>
    </row>
    <row r="2970" spans="1:16" x14ac:dyDescent="0.35">
      <c r="A2970" s="28" t="s">
        <v>120</v>
      </c>
      <c r="B2970">
        <v>56</v>
      </c>
      <c r="C2970">
        <v>24817</v>
      </c>
      <c r="D2970" s="3">
        <v>657.06</v>
      </c>
      <c r="E2970" s="3">
        <v>193.59</v>
      </c>
      <c r="F2970" s="3">
        <v>163.22</v>
      </c>
      <c r="G2970" s="3">
        <f t="shared" si="46"/>
        <v>1.186067883837765</v>
      </c>
      <c r="H2970" s="3">
        <v>70.33</v>
      </c>
      <c r="I2970" s="3">
        <v>0.72</v>
      </c>
      <c r="J2970" s="3">
        <v>0.84</v>
      </c>
      <c r="K2970" s="3">
        <v>223.08</v>
      </c>
      <c r="L2970" s="3">
        <v>172.49</v>
      </c>
      <c r="M2970" s="42">
        <v>8727.4599999999991</v>
      </c>
      <c r="N2970" s="45">
        <v>367.6</v>
      </c>
      <c r="O2970" s="3">
        <v>64.766166666666663</v>
      </c>
      <c r="P2970" s="10">
        <v>19.670000000000002</v>
      </c>
    </row>
    <row r="2971" spans="1:16" x14ac:dyDescent="0.35">
      <c r="A2971" s="28" t="s">
        <v>120</v>
      </c>
      <c r="B2971">
        <v>57</v>
      </c>
      <c r="C2971">
        <v>3612</v>
      </c>
      <c r="D2971" s="3">
        <v>273.27999999999997</v>
      </c>
      <c r="E2971" s="3">
        <v>90.5</v>
      </c>
      <c r="F2971" s="3">
        <v>50.82</v>
      </c>
      <c r="G2971" s="3">
        <f t="shared" si="46"/>
        <v>1.7807949626131445</v>
      </c>
      <c r="H2971" s="3">
        <v>63.99</v>
      </c>
      <c r="I2971" s="3">
        <v>0.61</v>
      </c>
      <c r="J2971" s="3">
        <v>0.56000000000000005</v>
      </c>
      <c r="K2971" s="3">
        <v>100.18</v>
      </c>
      <c r="L2971" s="3">
        <v>59.71</v>
      </c>
      <c r="M2971" s="42">
        <v>8926.23</v>
      </c>
      <c r="N2971" s="45">
        <v>374.2</v>
      </c>
      <c r="O2971" s="3">
        <v>64.950212962962965</v>
      </c>
      <c r="P2971" s="10">
        <v>26.009999999999998</v>
      </c>
    </row>
    <row r="2972" spans="1:16" x14ac:dyDescent="0.35">
      <c r="A2972" s="28" t="s">
        <v>120</v>
      </c>
      <c r="B2972">
        <v>58</v>
      </c>
      <c r="C2972">
        <v>22138</v>
      </c>
      <c r="D2972" s="3">
        <v>801.5</v>
      </c>
      <c r="E2972" s="3">
        <v>295.85000000000002</v>
      </c>
      <c r="F2972" s="3">
        <v>95.27</v>
      </c>
      <c r="G2972" s="3">
        <f t="shared" si="46"/>
        <v>3.1053846961267979</v>
      </c>
      <c r="H2972" s="3">
        <v>106.93</v>
      </c>
      <c r="I2972" s="3">
        <v>0.43</v>
      </c>
      <c r="J2972" s="3">
        <v>0.32</v>
      </c>
      <c r="K2972" s="3">
        <v>294.94</v>
      </c>
      <c r="L2972" s="3">
        <v>128.94</v>
      </c>
      <c r="M2972" s="42">
        <v>9289.0300000000007</v>
      </c>
      <c r="N2972" s="45">
        <v>571.41999999999996</v>
      </c>
      <c r="O2972" s="3">
        <v>65.286138888888885</v>
      </c>
      <c r="P2972" s="10">
        <v>163.07</v>
      </c>
    </row>
    <row r="2973" spans="1:16" x14ac:dyDescent="0.35">
      <c r="A2973" s="28" t="s">
        <v>120</v>
      </c>
      <c r="B2973">
        <v>59</v>
      </c>
      <c r="C2973">
        <v>1379</v>
      </c>
      <c r="D2973" s="3">
        <v>142.38999999999999</v>
      </c>
      <c r="E2973" s="3">
        <v>52.21</v>
      </c>
      <c r="F2973" s="3">
        <v>33.630000000000003</v>
      </c>
      <c r="G2973" s="3">
        <f t="shared" si="46"/>
        <v>1.5524829021706807</v>
      </c>
      <c r="H2973" s="3">
        <v>85.98</v>
      </c>
      <c r="I2973" s="3">
        <v>0.85</v>
      </c>
      <c r="J2973" s="3">
        <v>0.64</v>
      </c>
      <c r="K2973" s="3">
        <v>55.33</v>
      </c>
      <c r="L2973" s="3">
        <v>34</v>
      </c>
      <c r="M2973" s="42">
        <v>9557.6</v>
      </c>
      <c r="N2973" s="45">
        <v>676.09</v>
      </c>
      <c r="O2973" s="3">
        <v>65.534814814814823</v>
      </c>
      <c r="P2973" s="10">
        <v>4.019999999999996</v>
      </c>
    </row>
    <row r="2974" spans="1:16" x14ac:dyDescent="0.35">
      <c r="A2974" s="28" t="s">
        <v>120</v>
      </c>
      <c r="B2974">
        <v>60</v>
      </c>
      <c r="C2974">
        <v>13359</v>
      </c>
      <c r="D2974" s="3">
        <v>508.33</v>
      </c>
      <c r="E2974" s="3">
        <v>147.71</v>
      </c>
      <c r="F2974" s="3">
        <v>115.15</v>
      </c>
      <c r="G2974" s="3">
        <f t="shared" si="46"/>
        <v>1.2827616152844117</v>
      </c>
      <c r="H2974" s="3">
        <v>32.6</v>
      </c>
      <c r="I2974" s="3">
        <v>0.65</v>
      </c>
      <c r="J2974" s="3">
        <v>0.78</v>
      </c>
      <c r="K2974" s="3">
        <v>173.25</v>
      </c>
      <c r="L2974" s="3">
        <v>120.06</v>
      </c>
      <c r="M2974" s="42">
        <v>9917.76</v>
      </c>
      <c r="N2974" s="45">
        <v>968.93</v>
      </c>
      <c r="O2974" s="3">
        <v>65.868296296296293</v>
      </c>
      <c r="P2974" s="10">
        <v>57.4</v>
      </c>
    </row>
    <row r="2975" spans="1:16" x14ac:dyDescent="0.35">
      <c r="A2975" s="28" t="s">
        <v>120</v>
      </c>
      <c r="B2975">
        <v>61</v>
      </c>
      <c r="C2975">
        <v>16782</v>
      </c>
      <c r="D2975" s="3">
        <v>532.28</v>
      </c>
      <c r="E2975" s="3">
        <v>160.22999999999999</v>
      </c>
      <c r="F2975" s="3">
        <v>133.35</v>
      </c>
      <c r="G2975" s="3">
        <f t="shared" si="46"/>
        <v>1.2015748031496063</v>
      </c>
      <c r="H2975" s="3">
        <v>95.42</v>
      </c>
      <c r="I2975" s="3">
        <v>0.74</v>
      </c>
      <c r="J2975" s="3">
        <v>0.83</v>
      </c>
      <c r="K2975" s="3">
        <v>175.23</v>
      </c>
      <c r="L2975" s="3">
        <v>138</v>
      </c>
      <c r="M2975" s="42">
        <v>9421.5</v>
      </c>
      <c r="N2975" s="45">
        <v>1839.42</v>
      </c>
      <c r="O2975" s="3">
        <v>65.408796296296302</v>
      </c>
      <c r="P2975" s="10">
        <v>174.57999999999998</v>
      </c>
    </row>
    <row r="2976" spans="1:16" x14ac:dyDescent="0.35">
      <c r="A2976" s="28" t="s">
        <v>120</v>
      </c>
      <c r="B2976">
        <v>62</v>
      </c>
      <c r="C2976">
        <v>85617</v>
      </c>
      <c r="D2976" s="3">
        <v>1255.18</v>
      </c>
      <c r="E2976" s="3">
        <v>407.01</v>
      </c>
      <c r="F2976" s="3">
        <v>267.83</v>
      </c>
      <c r="G2976" s="3">
        <f t="shared" si="46"/>
        <v>1.519657992009857</v>
      </c>
      <c r="H2976" s="3">
        <v>68.17</v>
      </c>
      <c r="I2976" s="3">
        <v>0.68</v>
      </c>
      <c r="J2976" s="3">
        <v>0.66</v>
      </c>
      <c r="K2976" s="3">
        <v>414.65</v>
      </c>
      <c r="L2976" s="3">
        <v>288.29000000000002</v>
      </c>
      <c r="M2976" s="42">
        <v>10576.4</v>
      </c>
      <c r="N2976" s="45">
        <v>526.1</v>
      </c>
      <c r="O2976" s="3">
        <v>66.478148148148136</v>
      </c>
      <c r="P2976" s="10">
        <v>21.83</v>
      </c>
    </row>
    <row r="2977" spans="1:16" x14ac:dyDescent="0.35">
      <c r="A2977" s="28" t="s">
        <v>120</v>
      </c>
      <c r="B2977">
        <v>63</v>
      </c>
      <c r="C2977">
        <v>11222</v>
      </c>
      <c r="D2977" s="3">
        <v>447.84</v>
      </c>
      <c r="E2977" s="3">
        <v>150.63999999999999</v>
      </c>
      <c r="F2977" s="3">
        <v>94.85</v>
      </c>
      <c r="G2977" s="3">
        <f t="shared" si="46"/>
        <v>1.5881918819188192</v>
      </c>
      <c r="H2977" s="3">
        <v>79.260000000000005</v>
      </c>
      <c r="I2977" s="3">
        <v>0.7</v>
      </c>
      <c r="J2977" s="3">
        <v>0.63</v>
      </c>
      <c r="K2977" s="3">
        <v>162.78</v>
      </c>
      <c r="L2977" s="3">
        <v>105.75</v>
      </c>
      <c r="M2977" s="42">
        <v>10390.07</v>
      </c>
      <c r="N2977" s="45">
        <v>1396.07</v>
      </c>
      <c r="O2977" s="3">
        <v>66.305620370370377</v>
      </c>
      <c r="P2977" s="10">
        <v>10.739999999999995</v>
      </c>
    </row>
    <row r="2978" spans="1:16" x14ac:dyDescent="0.35">
      <c r="A2978" s="28" t="s">
        <v>120</v>
      </c>
      <c r="B2978">
        <v>64</v>
      </c>
      <c r="C2978">
        <v>9142</v>
      </c>
      <c r="D2978" s="3">
        <v>455.87</v>
      </c>
      <c r="E2978" s="3">
        <v>155.57</v>
      </c>
      <c r="F2978" s="3">
        <v>74.819999999999993</v>
      </c>
      <c r="G2978" s="3">
        <f t="shared" si="46"/>
        <v>2.0792568831863139</v>
      </c>
      <c r="H2978" s="3">
        <v>43.99</v>
      </c>
      <c r="I2978" s="3">
        <v>0.55000000000000004</v>
      </c>
      <c r="J2978" s="3">
        <v>0.48</v>
      </c>
      <c r="K2978" s="3">
        <v>169.01</v>
      </c>
      <c r="L2978" s="3">
        <v>92.49</v>
      </c>
      <c r="M2978" s="42">
        <v>10274.76</v>
      </c>
      <c r="N2978" s="45">
        <v>1586.93</v>
      </c>
      <c r="O2978" s="3">
        <v>66.198851851851842</v>
      </c>
      <c r="P2978" s="10">
        <v>46.01</v>
      </c>
    </row>
    <row r="2979" spans="1:16" x14ac:dyDescent="0.35">
      <c r="A2979" s="28" t="s">
        <v>120</v>
      </c>
      <c r="B2979">
        <v>65</v>
      </c>
      <c r="C2979">
        <v>14077</v>
      </c>
      <c r="D2979" s="3">
        <v>519.07000000000005</v>
      </c>
      <c r="E2979" s="3">
        <v>189.46</v>
      </c>
      <c r="F2979" s="3">
        <v>94.6</v>
      </c>
      <c r="G2979" s="3">
        <f t="shared" si="46"/>
        <v>2.0027484143763217</v>
      </c>
      <c r="H2979" s="3">
        <v>55.3</v>
      </c>
      <c r="I2979" s="3">
        <v>0.66</v>
      </c>
      <c r="J2979" s="3">
        <v>0.5</v>
      </c>
      <c r="K2979" s="3">
        <v>195.41</v>
      </c>
      <c r="L2979" s="3">
        <v>103.79</v>
      </c>
      <c r="M2979" s="42">
        <v>10385.299999999999</v>
      </c>
      <c r="N2979" s="45">
        <v>1830.34</v>
      </c>
      <c r="O2979" s="3">
        <v>66.301203703703706</v>
      </c>
      <c r="P2979" s="10">
        <v>34.700000000000003</v>
      </c>
    </row>
    <row r="2980" spans="1:16" x14ac:dyDescent="0.35">
      <c r="A2980" s="28" t="s">
        <v>120</v>
      </c>
      <c r="B2980">
        <v>66</v>
      </c>
      <c r="C2980">
        <v>44119</v>
      </c>
      <c r="D2980" s="3">
        <v>1009.8</v>
      </c>
      <c r="E2980" s="3">
        <v>353.68</v>
      </c>
      <c r="F2980" s="3">
        <v>158.83000000000001</v>
      </c>
      <c r="G2980" s="3">
        <f t="shared" ref="G2980:G3043" si="47">E2980/F2980</f>
        <v>2.2267833532707924</v>
      </c>
      <c r="H2980" s="3">
        <v>82.4</v>
      </c>
      <c r="I2980" s="3">
        <v>0.54</v>
      </c>
      <c r="J2980" s="3">
        <v>0.45</v>
      </c>
      <c r="K2980" s="3">
        <v>369.1</v>
      </c>
      <c r="L2980" s="3">
        <v>176.88</v>
      </c>
      <c r="M2980" s="42">
        <v>10929.35</v>
      </c>
      <c r="N2980" s="45">
        <v>1690.12</v>
      </c>
      <c r="O2980" s="3">
        <v>66.804953703703703</v>
      </c>
      <c r="P2980" s="10">
        <v>7.5999999999999943</v>
      </c>
    </row>
    <row r="2981" spans="1:16" x14ac:dyDescent="0.35">
      <c r="A2981" s="28" t="s">
        <v>120</v>
      </c>
      <c r="B2981">
        <v>67</v>
      </c>
      <c r="C2981">
        <v>7738</v>
      </c>
      <c r="D2981" s="3">
        <v>335.36</v>
      </c>
      <c r="E2981" s="3">
        <v>123.27</v>
      </c>
      <c r="F2981" s="3">
        <v>79.92</v>
      </c>
      <c r="G2981" s="3">
        <f t="shared" si="47"/>
        <v>1.5424174174174172</v>
      </c>
      <c r="H2981" s="3">
        <v>52.33</v>
      </c>
      <c r="I2981" s="3">
        <v>0.86</v>
      </c>
      <c r="J2981" s="3">
        <v>0.65</v>
      </c>
      <c r="K2981" s="3">
        <v>124.4</v>
      </c>
      <c r="L2981" s="3">
        <v>80.510000000000005</v>
      </c>
      <c r="M2981" s="42">
        <v>11268.99</v>
      </c>
      <c r="N2981" s="45">
        <v>1526.28</v>
      </c>
      <c r="O2981" s="3">
        <v>67.119435185185196</v>
      </c>
      <c r="P2981" s="10">
        <v>37.67</v>
      </c>
    </row>
    <row r="2982" spans="1:16" x14ac:dyDescent="0.35">
      <c r="A2982" s="28" t="s">
        <v>120</v>
      </c>
      <c r="B2982">
        <v>68</v>
      </c>
      <c r="C2982">
        <v>18245</v>
      </c>
      <c r="D2982" s="3">
        <v>632.41999999999996</v>
      </c>
      <c r="E2982" s="3">
        <v>170.09</v>
      </c>
      <c r="F2982" s="3">
        <v>136.58000000000001</v>
      </c>
      <c r="G2982" s="3">
        <f t="shared" si="47"/>
        <v>1.2453507102064723</v>
      </c>
      <c r="H2982" s="3">
        <v>92.03</v>
      </c>
      <c r="I2982" s="3">
        <v>0.56999999999999995</v>
      </c>
      <c r="J2982" s="3">
        <v>0.8</v>
      </c>
      <c r="K2982" s="3">
        <v>197.73</v>
      </c>
      <c r="L2982" s="3">
        <v>154.30000000000001</v>
      </c>
      <c r="M2982" s="42">
        <v>11409.36</v>
      </c>
      <c r="N2982" s="45">
        <v>1254.57</v>
      </c>
      <c r="O2982" s="3">
        <v>67.249407407407404</v>
      </c>
      <c r="P2982" s="10">
        <v>177.97</v>
      </c>
    </row>
    <row r="2983" spans="1:16" x14ac:dyDescent="0.35">
      <c r="A2983" s="28" t="s">
        <v>120</v>
      </c>
      <c r="B2983">
        <v>69</v>
      </c>
      <c r="C2983">
        <v>26838</v>
      </c>
      <c r="D2983" s="3">
        <v>722.17</v>
      </c>
      <c r="E2983" s="3">
        <v>251.77</v>
      </c>
      <c r="F2983" s="3">
        <v>135.72</v>
      </c>
      <c r="G2983" s="3">
        <f t="shared" si="47"/>
        <v>1.8550692602416741</v>
      </c>
      <c r="H2983" s="3">
        <v>146.04</v>
      </c>
      <c r="I2983" s="3">
        <v>0.65</v>
      </c>
      <c r="J2983" s="3">
        <v>0.54</v>
      </c>
      <c r="K2983" s="3">
        <v>260.16000000000003</v>
      </c>
      <c r="L2983" s="3">
        <v>150.57</v>
      </c>
      <c r="M2983" s="42">
        <v>11298.44</v>
      </c>
      <c r="N2983" s="45">
        <v>446.42</v>
      </c>
      <c r="O2983" s="3">
        <v>67.146703703703707</v>
      </c>
      <c r="P2983" s="10">
        <v>123.96000000000001</v>
      </c>
    </row>
    <row r="2984" spans="1:16" x14ac:dyDescent="0.35">
      <c r="A2984" s="28" t="s">
        <v>120</v>
      </c>
      <c r="B2984">
        <v>70</v>
      </c>
      <c r="C2984">
        <v>1949</v>
      </c>
      <c r="D2984" s="3">
        <v>171.49</v>
      </c>
      <c r="E2984" s="3">
        <v>52.17</v>
      </c>
      <c r="F2984" s="3">
        <v>47.57</v>
      </c>
      <c r="G2984" s="3">
        <f t="shared" si="47"/>
        <v>1.0966996005886063</v>
      </c>
      <c r="H2984" s="3">
        <v>15.47</v>
      </c>
      <c r="I2984" s="3">
        <v>0.83</v>
      </c>
      <c r="J2984" s="3">
        <v>0.91</v>
      </c>
      <c r="K2984" s="3">
        <v>58.05</v>
      </c>
      <c r="L2984" s="3">
        <v>49.08</v>
      </c>
      <c r="M2984" s="42">
        <v>11825.04</v>
      </c>
      <c r="N2984" s="45">
        <v>254.69</v>
      </c>
      <c r="O2984" s="3">
        <v>67.634296296296299</v>
      </c>
      <c r="P2984" s="10">
        <v>74.53</v>
      </c>
    </row>
    <row r="2985" spans="1:16" x14ac:dyDescent="0.35">
      <c r="A2985" s="28" t="s">
        <v>120</v>
      </c>
      <c r="B2985">
        <v>71</v>
      </c>
      <c r="C2985">
        <v>8135</v>
      </c>
      <c r="D2985" s="3">
        <v>357.07</v>
      </c>
      <c r="E2985" s="3">
        <v>126.08</v>
      </c>
      <c r="F2985" s="3">
        <v>82.15</v>
      </c>
      <c r="G2985" s="3">
        <f t="shared" si="47"/>
        <v>1.5347534996956784</v>
      </c>
      <c r="H2985" s="3">
        <v>160.96</v>
      </c>
      <c r="I2985" s="3">
        <v>0.8</v>
      </c>
      <c r="J2985" s="3">
        <v>0.65</v>
      </c>
      <c r="K2985" s="3">
        <v>131.05000000000001</v>
      </c>
      <c r="L2985" s="3">
        <v>86.4</v>
      </c>
      <c r="M2985" s="42">
        <v>11700.26</v>
      </c>
      <c r="N2985" s="45">
        <v>470.77</v>
      </c>
      <c r="O2985" s="3">
        <v>67.518759259259255</v>
      </c>
      <c r="P2985" s="10">
        <v>109.03999999999999</v>
      </c>
    </row>
    <row r="2986" spans="1:16" x14ac:dyDescent="0.35">
      <c r="A2986" s="28" t="s">
        <v>120</v>
      </c>
      <c r="B2986">
        <v>72</v>
      </c>
      <c r="C2986">
        <v>26751</v>
      </c>
      <c r="D2986" s="3">
        <v>674.52</v>
      </c>
      <c r="E2986" s="3">
        <v>239.1</v>
      </c>
      <c r="F2986" s="3">
        <v>142.44999999999999</v>
      </c>
      <c r="G2986" s="3">
        <f t="shared" si="47"/>
        <v>1.6784836784836785</v>
      </c>
      <c r="H2986" s="3">
        <v>48.69</v>
      </c>
      <c r="I2986" s="3">
        <v>0.74</v>
      </c>
      <c r="J2986" s="3">
        <v>0.6</v>
      </c>
      <c r="K2986" s="3">
        <v>257.7</v>
      </c>
      <c r="L2986" s="3">
        <v>157.49</v>
      </c>
      <c r="M2986" s="42">
        <v>11725.55</v>
      </c>
      <c r="N2986" s="45">
        <v>1146.46</v>
      </c>
      <c r="O2986" s="3">
        <v>67.542175925925932</v>
      </c>
      <c r="P2986" s="10">
        <v>41.31</v>
      </c>
    </row>
    <row r="2987" spans="1:16" x14ac:dyDescent="0.35">
      <c r="A2987" s="28" t="s">
        <v>120</v>
      </c>
      <c r="B2987">
        <v>73</v>
      </c>
      <c r="C2987">
        <v>2574</v>
      </c>
      <c r="D2987" s="3">
        <v>198.02</v>
      </c>
      <c r="E2987" s="3">
        <v>73.73</v>
      </c>
      <c r="F2987" s="3">
        <v>44.45</v>
      </c>
      <c r="G2987" s="3">
        <f t="shared" si="47"/>
        <v>1.6587176602924634</v>
      </c>
      <c r="H2987" s="3">
        <v>49.85</v>
      </c>
      <c r="I2987" s="3">
        <v>0.82</v>
      </c>
      <c r="J2987" s="3">
        <v>0.6</v>
      </c>
      <c r="K2987" s="3">
        <v>73.88</v>
      </c>
      <c r="L2987" s="3">
        <v>46.59</v>
      </c>
      <c r="M2987" s="42">
        <v>11574.22</v>
      </c>
      <c r="N2987" s="45">
        <v>1744.46</v>
      </c>
      <c r="O2987" s="3">
        <v>67.402055555555563</v>
      </c>
      <c r="P2987" s="10">
        <v>40.15</v>
      </c>
    </row>
    <row r="2988" spans="1:16" x14ac:dyDescent="0.35">
      <c r="A2988" s="28" t="s">
        <v>120</v>
      </c>
      <c r="B2988">
        <v>74</v>
      </c>
      <c r="C2988">
        <v>916</v>
      </c>
      <c r="D2988" s="3">
        <v>112.27</v>
      </c>
      <c r="E2988" s="3">
        <v>40.01</v>
      </c>
      <c r="F2988" s="3">
        <v>29.15</v>
      </c>
      <c r="G2988" s="3">
        <f t="shared" si="47"/>
        <v>1.3725557461406519</v>
      </c>
      <c r="H2988" s="3">
        <v>55.28</v>
      </c>
      <c r="I2988" s="3">
        <v>0.91</v>
      </c>
      <c r="J2988" s="3">
        <v>0.73</v>
      </c>
      <c r="K2988" s="3">
        <v>41.23</v>
      </c>
      <c r="L2988" s="3">
        <v>30.26</v>
      </c>
      <c r="M2988" s="42">
        <v>11956.99</v>
      </c>
      <c r="N2988" s="45">
        <v>1982.68</v>
      </c>
      <c r="O2988" s="3">
        <v>67.756472222222229</v>
      </c>
      <c r="P2988" s="10">
        <v>34.72</v>
      </c>
    </row>
    <row r="2989" spans="1:16" x14ac:dyDescent="0.35">
      <c r="A2989" s="28" t="s">
        <v>120</v>
      </c>
      <c r="B2989">
        <v>75</v>
      </c>
      <c r="C2989">
        <v>8324</v>
      </c>
      <c r="D2989" s="3">
        <v>431.01</v>
      </c>
      <c r="E2989" s="3">
        <v>148.58000000000001</v>
      </c>
      <c r="F2989" s="3">
        <v>71.33</v>
      </c>
      <c r="G2989" s="3">
        <f t="shared" si="47"/>
        <v>2.0829945324547881</v>
      </c>
      <c r="H2989" s="3">
        <v>32.89</v>
      </c>
      <c r="I2989" s="3">
        <v>0.56000000000000005</v>
      </c>
      <c r="J2989" s="3">
        <v>0.48</v>
      </c>
      <c r="K2989" s="3">
        <v>159.25</v>
      </c>
      <c r="L2989" s="3">
        <v>84.1</v>
      </c>
      <c r="M2989" s="42">
        <v>11733.66</v>
      </c>
      <c r="N2989" s="45">
        <v>2326.04</v>
      </c>
      <c r="O2989" s="3">
        <v>67.549685185185183</v>
      </c>
      <c r="P2989" s="10">
        <v>57.11</v>
      </c>
    </row>
    <row r="2990" spans="1:16" x14ac:dyDescent="0.35">
      <c r="A2990" s="28" t="s">
        <v>120</v>
      </c>
      <c r="B2990">
        <v>76</v>
      </c>
      <c r="C2990">
        <v>2796</v>
      </c>
      <c r="D2990" s="3">
        <v>203.29</v>
      </c>
      <c r="E2990" s="3">
        <v>69.3</v>
      </c>
      <c r="F2990" s="3">
        <v>51.37</v>
      </c>
      <c r="G2990" s="3">
        <f t="shared" si="47"/>
        <v>1.3490364025695931</v>
      </c>
      <c r="H2990" s="3">
        <v>33.28</v>
      </c>
      <c r="I2990" s="3">
        <v>0.85</v>
      </c>
      <c r="J2990" s="3">
        <v>0.74</v>
      </c>
      <c r="K2990" s="3">
        <v>75.239999999999995</v>
      </c>
      <c r="L2990" s="3">
        <v>53.74</v>
      </c>
      <c r="M2990" s="42">
        <v>11869.46</v>
      </c>
      <c r="N2990" s="45">
        <v>2504.7199999999998</v>
      </c>
      <c r="O2990" s="3">
        <v>67.675425925925921</v>
      </c>
      <c r="P2990" s="10">
        <v>56.72</v>
      </c>
    </row>
    <row r="2991" spans="1:16" x14ac:dyDescent="0.35">
      <c r="A2991" s="28" t="s">
        <v>120</v>
      </c>
      <c r="B2991">
        <v>77</v>
      </c>
      <c r="C2991">
        <v>1971</v>
      </c>
      <c r="D2991" s="3">
        <v>193.03</v>
      </c>
      <c r="E2991" s="3">
        <v>63.13</v>
      </c>
      <c r="F2991" s="3">
        <v>39.75</v>
      </c>
      <c r="G2991" s="3">
        <f t="shared" si="47"/>
        <v>1.5881761006289308</v>
      </c>
      <c r="H2991" s="3">
        <v>84.56</v>
      </c>
      <c r="I2991" s="3">
        <v>0.66</v>
      </c>
      <c r="J2991" s="3">
        <v>0.63</v>
      </c>
      <c r="K2991" s="3">
        <v>65.97</v>
      </c>
      <c r="L2991" s="3">
        <v>44</v>
      </c>
      <c r="M2991" s="42">
        <v>11818.12</v>
      </c>
      <c r="N2991" s="45">
        <v>3102.94</v>
      </c>
      <c r="O2991" s="3">
        <v>67.62788888888889</v>
      </c>
      <c r="P2991" s="10">
        <v>5.4399999999999977</v>
      </c>
    </row>
    <row r="2992" spans="1:16" x14ac:dyDescent="0.35">
      <c r="A2992" s="28" t="s">
        <v>120</v>
      </c>
      <c r="B2992">
        <v>78</v>
      </c>
      <c r="C2992">
        <v>14822</v>
      </c>
      <c r="D2992" s="3">
        <v>583.98</v>
      </c>
      <c r="E2992" s="3">
        <v>194.51</v>
      </c>
      <c r="F2992" s="3">
        <v>97.02</v>
      </c>
      <c r="G2992" s="3">
        <f t="shared" si="47"/>
        <v>2.0048443619872192</v>
      </c>
      <c r="H2992" s="3">
        <v>105.49</v>
      </c>
      <c r="I2992" s="3">
        <v>0.55000000000000004</v>
      </c>
      <c r="J2992" s="3">
        <v>0.5</v>
      </c>
      <c r="K2992" s="3">
        <v>211.7</v>
      </c>
      <c r="L2992" s="3">
        <v>112.57</v>
      </c>
      <c r="M2992" s="42">
        <v>11849.51</v>
      </c>
      <c r="N2992" s="45">
        <v>3252.42</v>
      </c>
      <c r="O2992" s="3">
        <v>67.656953703703692</v>
      </c>
      <c r="P2992" s="10">
        <v>164.51</v>
      </c>
    </row>
    <row r="2993" spans="1:16" x14ac:dyDescent="0.35">
      <c r="A2993" s="28" t="s">
        <v>120</v>
      </c>
      <c r="B2993">
        <v>79</v>
      </c>
      <c r="C2993">
        <v>12462</v>
      </c>
      <c r="D2993" s="3">
        <v>495.72</v>
      </c>
      <c r="E2993" s="3">
        <v>147.26</v>
      </c>
      <c r="F2993" s="3">
        <v>107.75</v>
      </c>
      <c r="G2993" s="3">
        <f t="shared" si="47"/>
        <v>1.3666821345707656</v>
      </c>
      <c r="H2993" s="3">
        <v>142.84</v>
      </c>
      <c r="I2993" s="3">
        <v>0.64</v>
      </c>
      <c r="J2993" s="3">
        <v>0.73</v>
      </c>
      <c r="K2993" s="3">
        <v>169.45</v>
      </c>
      <c r="L2993" s="3">
        <v>124.12</v>
      </c>
      <c r="M2993" s="42">
        <v>11647.11</v>
      </c>
      <c r="N2993" s="45">
        <v>3202.4</v>
      </c>
      <c r="O2993" s="3">
        <v>67.469546296296301</v>
      </c>
      <c r="P2993" s="10">
        <v>127.16</v>
      </c>
    </row>
    <row r="2994" spans="1:16" x14ac:dyDescent="0.35">
      <c r="A2994" s="28" t="s">
        <v>120</v>
      </c>
      <c r="B2994">
        <v>80</v>
      </c>
      <c r="C2994">
        <v>17880</v>
      </c>
      <c r="D2994" s="3">
        <v>594.27</v>
      </c>
      <c r="E2994" s="3">
        <v>168.51</v>
      </c>
      <c r="F2994" s="3">
        <v>135.1</v>
      </c>
      <c r="G2994" s="3">
        <f t="shared" si="47"/>
        <v>1.247298297557365</v>
      </c>
      <c r="H2994" s="3">
        <v>62.53</v>
      </c>
      <c r="I2994" s="3">
        <v>0.64</v>
      </c>
      <c r="J2994" s="3">
        <v>0.8</v>
      </c>
      <c r="K2994" s="3">
        <v>196.42</v>
      </c>
      <c r="L2994" s="3">
        <v>143.84</v>
      </c>
      <c r="M2994" s="42">
        <v>11105.29</v>
      </c>
      <c r="N2994" s="45">
        <v>3153.48</v>
      </c>
      <c r="O2994" s="3">
        <v>66.967861111111119</v>
      </c>
      <c r="P2994" s="10">
        <v>27.47</v>
      </c>
    </row>
    <row r="2995" spans="1:16" x14ac:dyDescent="0.35">
      <c r="A2995" s="28" t="s">
        <v>120</v>
      </c>
      <c r="B2995">
        <v>81</v>
      </c>
      <c r="C2995">
        <v>6876</v>
      </c>
      <c r="D2995" s="3">
        <v>338.57</v>
      </c>
      <c r="E2995" s="3">
        <v>112.81</v>
      </c>
      <c r="F2995" s="3">
        <v>77.61</v>
      </c>
      <c r="G2995" s="3">
        <f t="shared" si="47"/>
        <v>1.4535498002834686</v>
      </c>
      <c r="H2995" s="3">
        <v>62.48</v>
      </c>
      <c r="I2995" s="3">
        <v>0.75</v>
      </c>
      <c r="J2995" s="3">
        <v>0.69</v>
      </c>
      <c r="K2995" s="3">
        <v>120.77</v>
      </c>
      <c r="L2995" s="3">
        <v>84.19</v>
      </c>
      <c r="M2995" s="42">
        <v>11403.58</v>
      </c>
      <c r="N2995" s="45">
        <v>3510.1</v>
      </c>
      <c r="O2995" s="3">
        <v>67.244055555555562</v>
      </c>
      <c r="P2995" s="10">
        <v>27.520000000000003</v>
      </c>
    </row>
    <row r="2996" spans="1:16" x14ac:dyDescent="0.35">
      <c r="A2996" s="28" t="s">
        <v>120</v>
      </c>
      <c r="B2996">
        <v>82</v>
      </c>
      <c r="C2996">
        <v>3274</v>
      </c>
      <c r="D2996" s="3">
        <v>227.48</v>
      </c>
      <c r="E2996" s="3">
        <v>76.39</v>
      </c>
      <c r="F2996" s="3">
        <v>54.57</v>
      </c>
      <c r="G2996" s="3">
        <f t="shared" si="47"/>
        <v>1.3998533993036466</v>
      </c>
      <c r="H2996" s="3">
        <v>160.09</v>
      </c>
      <c r="I2996" s="3">
        <v>0.8</v>
      </c>
      <c r="J2996" s="3">
        <v>0.71</v>
      </c>
      <c r="K2996" s="3">
        <v>82.46</v>
      </c>
      <c r="L2996" s="3">
        <v>59.34</v>
      </c>
      <c r="M2996" s="42">
        <v>11588.36</v>
      </c>
      <c r="N2996" s="45">
        <v>3579.98</v>
      </c>
      <c r="O2996" s="3">
        <v>67.415148148148148</v>
      </c>
      <c r="P2996" s="10">
        <v>109.91</v>
      </c>
    </row>
    <row r="2997" spans="1:16" x14ac:dyDescent="0.35">
      <c r="A2997" s="28" t="s">
        <v>120</v>
      </c>
      <c r="B2997">
        <v>83</v>
      </c>
      <c r="C2997">
        <v>1554</v>
      </c>
      <c r="D2997" s="3">
        <v>150.26</v>
      </c>
      <c r="E2997" s="3">
        <v>57.33</v>
      </c>
      <c r="F2997" s="3">
        <v>34.51</v>
      </c>
      <c r="G2997" s="3">
        <f t="shared" si="47"/>
        <v>1.6612576064908722</v>
      </c>
      <c r="H2997" s="3">
        <v>34.659999999999997</v>
      </c>
      <c r="I2997" s="3">
        <v>0.86</v>
      </c>
      <c r="J2997" s="3">
        <v>0.6</v>
      </c>
      <c r="K2997" s="3">
        <v>57.71</v>
      </c>
      <c r="L2997" s="3">
        <v>35.78</v>
      </c>
      <c r="M2997" s="42">
        <v>11135.97</v>
      </c>
      <c r="N2997" s="45">
        <v>3645.51</v>
      </c>
      <c r="O2997" s="3">
        <v>66.996268518518519</v>
      </c>
      <c r="P2997" s="10">
        <v>55.34</v>
      </c>
    </row>
    <row r="2998" spans="1:16" x14ac:dyDescent="0.35">
      <c r="A2998" s="28" t="s">
        <v>120</v>
      </c>
      <c r="B2998">
        <v>84</v>
      </c>
      <c r="C2998">
        <v>4909</v>
      </c>
      <c r="D2998" s="3">
        <v>347.45</v>
      </c>
      <c r="E2998" s="3">
        <v>87.72</v>
      </c>
      <c r="F2998" s="3">
        <v>71.260000000000005</v>
      </c>
      <c r="G2998" s="3">
        <f t="shared" si="47"/>
        <v>1.2309851248947514</v>
      </c>
      <c r="H2998" s="3">
        <v>27.3</v>
      </c>
      <c r="I2998" s="3">
        <v>0.51</v>
      </c>
      <c r="J2998" s="3">
        <v>0.81</v>
      </c>
      <c r="K2998" s="3">
        <v>108.47</v>
      </c>
      <c r="L2998" s="3">
        <v>84.12</v>
      </c>
      <c r="M2998" s="42">
        <v>10655.44</v>
      </c>
      <c r="N2998" s="45">
        <v>3591.2</v>
      </c>
      <c r="O2998" s="3">
        <v>66.551333333333332</v>
      </c>
      <c r="P2998" s="10">
        <v>62.7</v>
      </c>
    </row>
    <row r="2999" spans="1:16" x14ac:dyDescent="0.35">
      <c r="A2999" s="28" t="s">
        <v>120</v>
      </c>
      <c r="B2999">
        <v>85</v>
      </c>
      <c r="C2999">
        <v>25735</v>
      </c>
      <c r="D2999" s="3">
        <v>713.18</v>
      </c>
      <c r="E2999" s="3">
        <v>260.01</v>
      </c>
      <c r="F2999" s="3">
        <v>126.02</v>
      </c>
      <c r="G2999" s="3">
        <f t="shared" si="47"/>
        <v>2.0632439295349942</v>
      </c>
      <c r="H2999" s="3">
        <v>40.92</v>
      </c>
      <c r="I2999" s="3">
        <v>0.64</v>
      </c>
      <c r="J2999" s="3">
        <v>0.48</v>
      </c>
      <c r="K2999" s="3">
        <v>254.8</v>
      </c>
      <c r="L2999" s="3">
        <v>132.02000000000001</v>
      </c>
      <c r="M2999" s="42">
        <v>10851.75</v>
      </c>
      <c r="N2999" s="45">
        <v>3744.44</v>
      </c>
      <c r="O2999" s="3">
        <v>66.733101851851856</v>
      </c>
      <c r="P2999" s="10">
        <v>49.08</v>
      </c>
    </row>
    <row r="3000" spans="1:16" x14ac:dyDescent="0.35">
      <c r="A3000" s="28" t="s">
        <v>120</v>
      </c>
      <c r="B3000">
        <v>86</v>
      </c>
      <c r="C3000">
        <v>22544</v>
      </c>
      <c r="D3000" s="3">
        <v>791.18</v>
      </c>
      <c r="E3000" s="3">
        <v>242.65</v>
      </c>
      <c r="F3000" s="3">
        <v>118.3</v>
      </c>
      <c r="G3000" s="3">
        <f t="shared" si="47"/>
        <v>2.0511411665257819</v>
      </c>
      <c r="H3000" s="3">
        <v>91.16</v>
      </c>
      <c r="I3000" s="3">
        <v>0.45</v>
      </c>
      <c r="J3000" s="3">
        <v>0.49</v>
      </c>
      <c r="K3000" s="3">
        <v>265.24</v>
      </c>
      <c r="L3000" s="3">
        <v>135.74</v>
      </c>
      <c r="M3000" s="42">
        <v>11111.17</v>
      </c>
      <c r="N3000" s="45">
        <v>3871.69</v>
      </c>
      <c r="O3000" s="3">
        <v>66.973305555555555</v>
      </c>
      <c r="P3000" s="10">
        <v>178.84</v>
      </c>
    </row>
    <row r="3001" spans="1:16" x14ac:dyDescent="0.35">
      <c r="A3001" s="28" t="s">
        <v>120</v>
      </c>
      <c r="B3001">
        <v>87</v>
      </c>
      <c r="C3001">
        <v>9456</v>
      </c>
      <c r="D3001" s="3">
        <v>395.72</v>
      </c>
      <c r="E3001" s="3">
        <v>128.04</v>
      </c>
      <c r="F3001" s="3">
        <v>94.03</v>
      </c>
      <c r="G3001" s="3">
        <f t="shared" si="47"/>
        <v>1.361693076677656</v>
      </c>
      <c r="H3001" s="3">
        <v>90.8</v>
      </c>
      <c r="I3001" s="3">
        <v>0.76</v>
      </c>
      <c r="J3001" s="3">
        <v>0.73</v>
      </c>
      <c r="K3001" s="3">
        <v>139.97999999999999</v>
      </c>
      <c r="L3001" s="3">
        <v>93.93</v>
      </c>
      <c r="M3001" s="42">
        <v>11494.07</v>
      </c>
      <c r="N3001" s="45">
        <v>3864.76</v>
      </c>
      <c r="O3001" s="3">
        <v>67.327842592592603</v>
      </c>
      <c r="P3001" s="10">
        <v>179.2</v>
      </c>
    </row>
    <row r="3002" spans="1:16" x14ac:dyDescent="0.35">
      <c r="A3002" s="28" t="s">
        <v>120</v>
      </c>
      <c r="B3002">
        <v>88</v>
      </c>
      <c r="C3002">
        <v>17884</v>
      </c>
      <c r="D3002" s="3">
        <v>522.6</v>
      </c>
      <c r="E3002" s="3">
        <v>175.07</v>
      </c>
      <c r="F3002" s="3">
        <v>130.07</v>
      </c>
      <c r="G3002" s="3">
        <f t="shared" si="47"/>
        <v>1.3459675559314215</v>
      </c>
      <c r="H3002" s="3">
        <v>75.95</v>
      </c>
      <c r="I3002" s="3">
        <v>0.82</v>
      </c>
      <c r="J3002" s="3">
        <v>0.74</v>
      </c>
      <c r="K3002" s="3">
        <v>186.78</v>
      </c>
      <c r="L3002" s="3">
        <v>137.11000000000001</v>
      </c>
      <c r="M3002" s="42">
        <v>11680.81</v>
      </c>
      <c r="N3002" s="45">
        <v>4050.41</v>
      </c>
      <c r="O3002" s="3">
        <v>67.500749999999996</v>
      </c>
      <c r="P3002" s="10">
        <v>14.049999999999997</v>
      </c>
    </row>
    <row r="3003" spans="1:16" x14ac:dyDescent="0.35">
      <c r="A3003" s="28" t="s">
        <v>120</v>
      </c>
      <c r="B3003">
        <v>89</v>
      </c>
      <c r="C3003">
        <v>5688</v>
      </c>
      <c r="D3003" s="3">
        <v>281.68</v>
      </c>
      <c r="E3003" s="3">
        <v>95.16</v>
      </c>
      <c r="F3003" s="3">
        <v>76.099999999999994</v>
      </c>
      <c r="G3003" s="3">
        <f t="shared" si="47"/>
        <v>1.2504599211563732</v>
      </c>
      <c r="H3003" s="3">
        <v>66.040000000000006</v>
      </c>
      <c r="I3003" s="3">
        <v>0.9</v>
      </c>
      <c r="J3003" s="3">
        <v>0.8</v>
      </c>
      <c r="K3003" s="3">
        <v>100.3</v>
      </c>
      <c r="L3003" s="3">
        <v>79.61</v>
      </c>
      <c r="M3003" s="42">
        <v>11948.8</v>
      </c>
      <c r="N3003" s="45">
        <v>4182.18</v>
      </c>
      <c r="O3003" s="3">
        <v>67.748888888888885</v>
      </c>
      <c r="P3003" s="10">
        <v>23.959999999999994</v>
      </c>
    </row>
    <row r="3004" spans="1:16" x14ac:dyDescent="0.35">
      <c r="A3004" s="28" t="s">
        <v>120</v>
      </c>
      <c r="B3004">
        <v>90</v>
      </c>
      <c r="C3004">
        <v>6611</v>
      </c>
      <c r="D3004" s="3">
        <v>330.54</v>
      </c>
      <c r="E3004" s="3">
        <v>98.67</v>
      </c>
      <c r="F3004" s="3">
        <v>85.31</v>
      </c>
      <c r="G3004" s="3">
        <f t="shared" si="47"/>
        <v>1.1566053217676708</v>
      </c>
      <c r="H3004" s="3">
        <v>32.770000000000003</v>
      </c>
      <c r="I3004" s="3">
        <v>0.76</v>
      </c>
      <c r="J3004" s="3">
        <v>0.86</v>
      </c>
      <c r="K3004" s="3">
        <v>114.83</v>
      </c>
      <c r="L3004" s="3">
        <v>93.81</v>
      </c>
      <c r="M3004" s="42">
        <v>11016.03</v>
      </c>
      <c r="N3004" s="45">
        <v>4291.43</v>
      </c>
      <c r="O3004" s="3">
        <v>66.885212962962967</v>
      </c>
      <c r="P3004" s="10">
        <v>57.23</v>
      </c>
    </row>
    <row r="3005" spans="1:16" x14ac:dyDescent="0.35">
      <c r="A3005" s="28" t="s">
        <v>120</v>
      </c>
      <c r="B3005">
        <v>91</v>
      </c>
      <c r="C3005">
        <v>5497</v>
      </c>
      <c r="D3005" s="3">
        <v>280.39</v>
      </c>
      <c r="E3005" s="3">
        <v>104.78</v>
      </c>
      <c r="F3005" s="3">
        <v>66.790000000000006</v>
      </c>
      <c r="G3005" s="3">
        <f t="shared" si="47"/>
        <v>1.5687977242102109</v>
      </c>
      <c r="H3005" s="3">
        <v>61.02</v>
      </c>
      <c r="I3005" s="3">
        <v>0.88</v>
      </c>
      <c r="J3005" s="3">
        <v>0.64</v>
      </c>
      <c r="K3005" s="3">
        <v>106.07</v>
      </c>
      <c r="L3005" s="3">
        <v>68.78</v>
      </c>
      <c r="M3005" s="42">
        <v>11136.76</v>
      </c>
      <c r="N3005" s="45">
        <v>4357.47</v>
      </c>
      <c r="O3005" s="3">
        <v>66.997</v>
      </c>
      <c r="P3005" s="10">
        <v>28.979999999999997</v>
      </c>
    </row>
    <row r="3006" spans="1:16" x14ac:dyDescent="0.35">
      <c r="A3006" s="28" t="s">
        <v>120</v>
      </c>
      <c r="B3006">
        <v>92</v>
      </c>
      <c r="C3006">
        <v>1880</v>
      </c>
      <c r="D3006" s="3">
        <v>166.7</v>
      </c>
      <c r="E3006" s="3">
        <v>52.37</v>
      </c>
      <c r="F3006" s="3">
        <v>45.7</v>
      </c>
      <c r="G3006" s="3">
        <f t="shared" si="47"/>
        <v>1.1459518599562362</v>
      </c>
      <c r="H3006" s="3">
        <v>94.18</v>
      </c>
      <c r="I3006" s="3">
        <v>0.85</v>
      </c>
      <c r="J3006" s="3">
        <v>0.87</v>
      </c>
      <c r="K3006" s="3">
        <v>59.94</v>
      </c>
      <c r="L3006" s="3">
        <v>46.95</v>
      </c>
      <c r="M3006" s="42">
        <v>11383.15</v>
      </c>
      <c r="N3006" s="45">
        <v>4465.66</v>
      </c>
      <c r="O3006" s="3">
        <v>67.225138888888878</v>
      </c>
      <c r="P3006" s="10">
        <v>175.82</v>
      </c>
    </row>
    <row r="3007" spans="1:16" x14ac:dyDescent="0.35">
      <c r="A3007" s="28" t="s">
        <v>120</v>
      </c>
      <c r="B3007">
        <v>93</v>
      </c>
      <c r="C3007">
        <v>5684</v>
      </c>
      <c r="D3007" s="3">
        <v>279.68</v>
      </c>
      <c r="E3007" s="3">
        <v>89.14</v>
      </c>
      <c r="F3007" s="3">
        <v>81.180000000000007</v>
      </c>
      <c r="G3007" s="3">
        <f t="shared" si="47"/>
        <v>1.0980537078098054</v>
      </c>
      <c r="H3007" s="3">
        <v>22.8</v>
      </c>
      <c r="I3007" s="3">
        <v>0.91</v>
      </c>
      <c r="J3007" s="3">
        <v>0.91</v>
      </c>
      <c r="K3007" s="3">
        <v>96.18</v>
      </c>
      <c r="L3007" s="3">
        <v>83.3</v>
      </c>
      <c r="M3007" s="42">
        <v>10551.85</v>
      </c>
      <c r="N3007" s="45">
        <v>4369.3500000000004</v>
      </c>
      <c r="O3007" s="3">
        <v>66.455416666666679</v>
      </c>
      <c r="P3007" s="10">
        <v>67.2</v>
      </c>
    </row>
    <row r="3008" spans="1:16" x14ac:dyDescent="0.35">
      <c r="A3008" s="28" t="s">
        <v>120</v>
      </c>
      <c r="B3008">
        <v>94</v>
      </c>
      <c r="C3008">
        <v>57820</v>
      </c>
      <c r="D3008" s="3">
        <v>1304.23</v>
      </c>
      <c r="E3008" s="3">
        <v>497.64</v>
      </c>
      <c r="F3008" s="3">
        <v>147.93</v>
      </c>
      <c r="G3008" s="3">
        <f t="shared" si="47"/>
        <v>3.3640235246400323</v>
      </c>
      <c r="H3008" s="3">
        <v>78.569999999999993</v>
      </c>
      <c r="I3008" s="3">
        <v>0.43</v>
      </c>
      <c r="J3008" s="3">
        <v>0.3</v>
      </c>
      <c r="K3008" s="3">
        <v>515.62</v>
      </c>
      <c r="L3008" s="3">
        <v>177.58</v>
      </c>
      <c r="M3008" s="42">
        <v>11640.97</v>
      </c>
      <c r="N3008" s="45">
        <v>5092.82</v>
      </c>
      <c r="O3008" s="3">
        <v>67.463861111111115</v>
      </c>
      <c r="P3008" s="10">
        <v>11.430000000000007</v>
      </c>
    </row>
    <row r="3009" spans="1:16" x14ac:dyDescent="0.35">
      <c r="A3009" s="28" t="s">
        <v>120</v>
      </c>
      <c r="B3009">
        <v>95</v>
      </c>
      <c r="C3009">
        <v>53454</v>
      </c>
      <c r="D3009" s="3">
        <v>963.87</v>
      </c>
      <c r="E3009" s="3">
        <v>284.17</v>
      </c>
      <c r="F3009" s="3">
        <v>239.51</v>
      </c>
      <c r="G3009" s="3">
        <f t="shared" si="47"/>
        <v>1.1864640307294059</v>
      </c>
      <c r="H3009" s="3">
        <v>153.33000000000001</v>
      </c>
      <c r="I3009" s="3">
        <v>0.72</v>
      </c>
      <c r="J3009" s="3">
        <v>0.84</v>
      </c>
      <c r="K3009" s="3">
        <v>307.61</v>
      </c>
      <c r="L3009" s="3">
        <v>257.56</v>
      </c>
      <c r="M3009" s="42">
        <v>11488.03</v>
      </c>
      <c r="N3009" s="45">
        <v>5678.88</v>
      </c>
      <c r="O3009" s="3">
        <v>67.322249999999997</v>
      </c>
      <c r="P3009" s="10">
        <v>116.66999999999999</v>
      </c>
    </row>
    <row r="3010" spans="1:16" x14ac:dyDescent="0.35">
      <c r="A3010" s="28" t="s">
        <v>120</v>
      </c>
      <c r="B3010">
        <v>96</v>
      </c>
      <c r="C3010">
        <v>2430</v>
      </c>
      <c r="D3010" s="3">
        <v>195.7</v>
      </c>
      <c r="E3010" s="3">
        <v>72.84</v>
      </c>
      <c r="F3010" s="3">
        <v>42.48</v>
      </c>
      <c r="G3010" s="3">
        <f t="shared" si="47"/>
        <v>1.7146892655367234</v>
      </c>
      <c r="H3010" s="3">
        <v>36.700000000000003</v>
      </c>
      <c r="I3010" s="3">
        <v>0.8</v>
      </c>
      <c r="J3010" s="3">
        <v>0.57999999999999996</v>
      </c>
      <c r="K3010" s="3">
        <v>78.77</v>
      </c>
      <c r="L3010" s="3">
        <v>45.96</v>
      </c>
      <c r="M3010" s="42">
        <v>11704.79</v>
      </c>
      <c r="N3010" s="45">
        <v>5608.47</v>
      </c>
      <c r="O3010" s="3">
        <v>67.522953703703706</v>
      </c>
      <c r="P3010" s="10">
        <v>53.3</v>
      </c>
    </row>
    <row r="3011" spans="1:16" x14ac:dyDescent="0.35">
      <c r="A3011" s="28" t="s">
        <v>120</v>
      </c>
      <c r="B3011">
        <v>97</v>
      </c>
      <c r="C3011">
        <v>481</v>
      </c>
      <c r="D3011" s="3">
        <v>80.92</v>
      </c>
      <c r="E3011" s="3">
        <v>27.8</v>
      </c>
      <c r="F3011" s="3">
        <v>22.03</v>
      </c>
      <c r="G3011" s="3">
        <f t="shared" si="47"/>
        <v>1.2619155696777122</v>
      </c>
      <c r="H3011" s="3">
        <v>147.75</v>
      </c>
      <c r="I3011" s="3">
        <v>0.92</v>
      </c>
      <c r="J3011" s="3">
        <v>0.79</v>
      </c>
      <c r="K3011" s="3">
        <v>29.41</v>
      </c>
      <c r="L3011" s="3">
        <v>22.81</v>
      </c>
      <c r="M3011" s="42">
        <v>11912.86</v>
      </c>
      <c r="N3011" s="45">
        <v>5993.53</v>
      </c>
      <c r="O3011" s="3">
        <v>67.715611111111116</v>
      </c>
      <c r="P3011" s="10">
        <v>122.25</v>
      </c>
    </row>
    <row r="3012" spans="1:16" x14ac:dyDescent="0.35">
      <c r="A3012" s="28" t="s">
        <v>120</v>
      </c>
      <c r="B3012">
        <v>98</v>
      </c>
      <c r="C3012">
        <v>39815</v>
      </c>
      <c r="D3012" s="3">
        <v>885.37</v>
      </c>
      <c r="E3012" s="3">
        <v>368.22</v>
      </c>
      <c r="F3012" s="3">
        <v>137.66999999999999</v>
      </c>
      <c r="G3012" s="3">
        <f t="shared" si="47"/>
        <v>2.674656787971236</v>
      </c>
      <c r="H3012" s="3">
        <v>55.61</v>
      </c>
      <c r="I3012" s="3">
        <v>0.64</v>
      </c>
      <c r="J3012" s="3">
        <v>0.37</v>
      </c>
      <c r="K3012" s="3">
        <v>348.91</v>
      </c>
      <c r="L3012" s="3">
        <v>144.6</v>
      </c>
      <c r="M3012" s="42">
        <v>9970.9500000000007</v>
      </c>
      <c r="N3012" s="45">
        <v>4658.78</v>
      </c>
      <c r="O3012" s="3">
        <v>65.917546296296294</v>
      </c>
      <c r="P3012" s="10">
        <v>34.39</v>
      </c>
    </row>
    <row r="3013" spans="1:16" x14ac:dyDescent="0.35">
      <c r="A3013" s="28" t="s">
        <v>120</v>
      </c>
      <c r="B3013">
        <v>99</v>
      </c>
      <c r="C3013">
        <v>12738</v>
      </c>
      <c r="D3013" s="3">
        <v>579.28</v>
      </c>
      <c r="E3013" s="3">
        <v>246.1</v>
      </c>
      <c r="F3013" s="3">
        <v>65.900000000000006</v>
      </c>
      <c r="G3013" s="3">
        <f t="shared" si="47"/>
        <v>3.7344461305007584</v>
      </c>
      <c r="H3013" s="3">
        <v>85.68</v>
      </c>
      <c r="I3013" s="3">
        <v>0.48</v>
      </c>
      <c r="J3013" s="3">
        <v>0.27</v>
      </c>
      <c r="K3013" s="3">
        <v>244.81</v>
      </c>
      <c r="L3013" s="3">
        <v>80.37</v>
      </c>
      <c r="M3013" s="42">
        <v>9222.98</v>
      </c>
      <c r="N3013" s="45">
        <v>4488.16</v>
      </c>
      <c r="O3013" s="3">
        <v>65.224981481481478</v>
      </c>
      <c r="P3013" s="10">
        <v>4.3199999999999932</v>
      </c>
    </row>
    <row r="3014" spans="1:16" x14ac:dyDescent="0.35">
      <c r="A3014" s="28" t="s">
        <v>120</v>
      </c>
      <c r="B3014">
        <v>100</v>
      </c>
      <c r="C3014">
        <v>3790</v>
      </c>
      <c r="D3014" s="3">
        <v>239.05</v>
      </c>
      <c r="E3014" s="3">
        <v>70.16</v>
      </c>
      <c r="F3014" s="3">
        <v>68.78</v>
      </c>
      <c r="G3014" s="3">
        <f t="shared" si="47"/>
        <v>1.0200639720849083</v>
      </c>
      <c r="H3014" s="3">
        <v>33.369999999999997</v>
      </c>
      <c r="I3014" s="3">
        <v>0.83</v>
      </c>
      <c r="J3014" s="3">
        <v>0.98</v>
      </c>
      <c r="K3014" s="3">
        <v>78.55</v>
      </c>
      <c r="L3014" s="3">
        <v>66.86</v>
      </c>
      <c r="M3014" s="42">
        <v>10030.629999999999</v>
      </c>
      <c r="N3014" s="45">
        <v>4039.97</v>
      </c>
      <c r="O3014" s="3">
        <v>65.972805555555553</v>
      </c>
      <c r="P3014" s="10">
        <v>56.63</v>
      </c>
    </row>
    <row r="3015" spans="1:16" x14ac:dyDescent="0.35">
      <c r="A3015" s="28" t="s">
        <v>120</v>
      </c>
      <c r="B3015">
        <v>101</v>
      </c>
      <c r="C3015">
        <v>66293</v>
      </c>
      <c r="D3015" s="3">
        <v>1314.99</v>
      </c>
      <c r="E3015" s="3">
        <v>358.53</v>
      </c>
      <c r="F3015" s="3">
        <v>235.42</v>
      </c>
      <c r="G3015" s="3">
        <f t="shared" si="47"/>
        <v>1.5229377283153513</v>
      </c>
      <c r="H3015" s="3">
        <v>88.53</v>
      </c>
      <c r="I3015" s="3">
        <v>0.48</v>
      </c>
      <c r="J3015" s="3">
        <v>0.66</v>
      </c>
      <c r="K3015" s="3">
        <v>416.31</v>
      </c>
      <c r="L3015" s="3">
        <v>263.83</v>
      </c>
      <c r="M3015" s="42">
        <v>10340.1</v>
      </c>
      <c r="N3015" s="45">
        <v>3585.03</v>
      </c>
      <c r="O3015" s="3">
        <v>66.259351851851861</v>
      </c>
      <c r="P3015" s="10">
        <v>1.4699999999999989</v>
      </c>
    </row>
    <row r="3016" spans="1:16" x14ac:dyDescent="0.35">
      <c r="A3016" s="28" t="s">
        <v>120</v>
      </c>
      <c r="B3016">
        <v>102</v>
      </c>
      <c r="C3016">
        <v>37026</v>
      </c>
      <c r="D3016" s="3">
        <v>1005.56</v>
      </c>
      <c r="E3016" s="3">
        <v>273.94</v>
      </c>
      <c r="F3016" s="3">
        <v>172.09</v>
      </c>
      <c r="G3016" s="3">
        <f t="shared" si="47"/>
        <v>1.5918414782962402</v>
      </c>
      <c r="H3016" s="3">
        <v>63.07</v>
      </c>
      <c r="I3016" s="3">
        <v>0.46</v>
      </c>
      <c r="J3016" s="3">
        <v>0.63</v>
      </c>
      <c r="K3016" s="3">
        <v>314.27</v>
      </c>
      <c r="L3016" s="3">
        <v>227.3</v>
      </c>
      <c r="M3016" s="42">
        <v>9189.36</v>
      </c>
      <c r="N3016" s="45">
        <v>3214.94</v>
      </c>
      <c r="O3016" s="3">
        <v>65.193851851851846</v>
      </c>
      <c r="P3016" s="10">
        <v>26.93</v>
      </c>
    </row>
    <row r="3017" spans="1:16" x14ac:dyDescent="0.35">
      <c r="A3017" s="28" t="s">
        <v>120</v>
      </c>
      <c r="B3017">
        <v>103</v>
      </c>
      <c r="C3017">
        <v>5535</v>
      </c>
      <c r="D3017" s="3">
        <v>321.35000000000002</v>
      </c>
      <c r="E3017" s="3">
        <v>101.55</v>
      </c>
      <c r="F3017" s="3">
        <v>69.400000000000006</v>
      </c>
      <c r="G3017" s="3">
        <f t="shared" si="47"/>
        <v>1.4632564841498557</v>
      </c>
      <c r="H3017" s="3">
        <v>167.49</v>
      </c>
      <c r="I3017" s="3">
        <v>0.67</v>
      </c>
      <c r="J3017" s="3">
        <v>0.68</v>
      </c>
      <c r="K3017" s="3">
        <v>107.91</v>
      </c>
      <c r="L3017" s="3">
        <v>72.86</v>
      </c>
      <c r="M3017" s="42">
        <v>8226.51</v>
      </c>
      <c r="N3017" s="45">
        <v>3139.49</v>
      </c>
      <c r="O3017" s="3">
        <v>64.302324074074065</v>
      </c>
      <c r="P3017" s="10">
        <v>102.50999999999999</v>
      </c>
    </row>
    <row r="3018" spans="1:16" x14ac:dyDescent="0.35">
      <c r="A3018" s="28" t="s">
        <v>120</v>
      </c>
      <c r="B3018">
        <v>104</v>
      </c>
      <c r="C3018">
        <v>30444</v>
      </c>
      <c r="D3018" s="3">
        <v>815.18</v>
      </c>
      <c r="E3018" s="3">
        <v>305.52999999999997</v>
      </c>
      <c r="F3018" s="3">
        <v>126.87</v>
      </c>
      <c r="G3018" s="3">
        <f t="shared" si="47"/>
        <v>2.4082131315519821</v>
      </c>
      <c r="H3018" s="3">
        <v>58.44</v>
      </c>
      <c r="I3018" s="3">
        <v>0.57999999999999996</v>
      </c>
      <c r="J3018" s="3">
        <v>0.42</v>
      </c>
      <c r="K3018" s="3">
        <v>334.13</v>
      </c>
      <c r="L3018" s="3">
        <v>144.88999999999999</v>
      </c>
      <c r="M3018" s="42">
        <v>8929.36</v>
      </c>
      <c r="N3018" s="45">
        <v>3953.32</v>
      </c>
      <c r="O3018" s="3">
        <v>64.953111111111113</v>
      </c>
      <c r="P3018" s="10">
        <v>31.560000000000002</v>
      </c>
    </row>
    <row r="3019" spans="1:16" x14ac:dyDescent="0.35">
      <c r="A3019" s="28" t="s">
        <v>120</v>
      </c>
      <c r="B3019">
        <v>105</v>
      </c>
      <c r="C3019">
        <v>6963</v>
      </c>
      <c r="D3019" s="3">
        <v>338.41</v>
      </c>
      <c r="E3019" s="3">
        <v>124.8</v>
      </c>
      <c r="F3019" s="3">
        <v>71.040000000000006</v>
      </c>
      <c r="G3019" s="3">
        <f t="shared" si="47"/>
        <v>1.7567567567567566</v>
      </c>
      <c r="H3019" s="3">
        <v>97.43</v>
      </c>
      <c r="I3019" s="3">
        <v>0.76</v>
      </c>
      <c r="J3019" s="3">
        <v>0.56999999999999995</v>
      </c>
      <c r="K3019" s="3">
        <v>129.25</v>
      </c>
      <c r="L3019" s="3">
        <v>78.680000000000007</v>
      </c>
      <c r="M3019" s="42">
        <v>8612.34</v>
      </c>
      <c r="N3019" s="45">
        <v>3924.08</v>
      </c>
      <c r="O3019" s="3">
        <v>64.659574074074072</v>
      </c>
      <c r="P3019" s="10">
        <v>172.57</v>
      </c>
    </row>
    <row r="3020" spans="1:16" x14ac:dyDescent="0.35">
      <c r="A3020" s="28" t="s">
        <v>120</v>
      </c>
      <c r="B3020">
        <v>106</v>
      </c>
      <c r="C3020">
        <v>13312</v>
      </c>
      <c r="D3020" s="3">
        <v>526.87</v>
      </c>
      <c r="E3020" s="3">
        <v>171.2</v>
      </c>
      <c r="F3020" s="3">
        <v>99</v>
      </c>
      <c r="G3020" s="3">
        <f t="shared" si="47"/>
        <v>1.7292929292929291</v>
      </c>
      <c r="H3020" s="3">
        <v>49.56</v>
      </c>
      <c r="I3020" s="3">
        <v>0.6</v>
      </c>
      <c r="J3020" s="3">
        <v>0.57999999999999996</v>
      </c>
      <c r="K3020" s="3">
        <v>201.8</v>
      </c>
      <c r="L3020" s="3">
        <v>114.08</v>
      </c>
      <c r="M3020" s="42">
        <v>8428</v>
      </c>
      <c r="N3020" s="45">
        <v>3952.81</v>
      </c>
      <c r="O3020" s="3">
        <v>64.488888888888894</v>
      </c>
      <c r="P3020" s="10">
        <v>40.44</v>
      </c>
    </row>
    <row r="3021" spans="1:16" x14ac:dyDescent="0.35">
      <c r="A3021" s="28" t="s">
        <v>120</v>
      </c>
      <c r="B3021">
        <v>107</v>
      </c>
      <c r="C3021">
        <v>6027</v>
      </c>
      <c r="D3021" s="3">
        <v>340.43</v>
      </c>
      <c r="E3021" s="3">
        <v>106.41</v>
      </c>
      <c r="F3021" s="3">
        <v>72.11</v>
      </c>
      <c r="G3021" s="3">
        <f t="shared" si="47"/>
        <v>1.4756621827763139</v>
      </c>
      <c r="H3021" s="3">
        <v>140.74</v>
      </c>
      <c r="I3021" s="3">
        <v>0.65</v>
      </c>
      <c r="J3021" s="3">
        <v>0.68</v>
      </c>
      <c r="K3021" s="3">
        <v>117.75</v>
      </c>
      <c r="L3021" s="3">
        <v>75.86</v>
      </c>
      <c r="M3021" s="42">
        <v>8975.34</v>
      </c>
      <c r="N3021" s="45">
        <v>4717.6099999999997</v>
      </c>
      <c r="O3021" s="3">
        <v>64.995685185185181</v>
      </c>
      <c r="P3021" s="10">
        <v>129.26</v>
      </c>
    </row>
    <row r="3022" spans="1:16" x14ac:dyDescent="0.35">
      <c r="A3022" s="28" t="s">
        <v>120</v>
      </c>
      <c r="B3022">
        <v>108</v>
      </c>
      <c r="C3022">
        <v>2218</v>
      </c>
      <c r="D3022" s="3">
        <v>195.21</v>
      </c>
      <c r="E3022" s="3">
        <v>59.86</v>
      </c>
      <c r="F3022" s="3">
        <v>47.18</v>
      </c>
      <c r="G3022" s="3">
        <f t="shared" si="47"/>
        <v>1.2687579482831708</v>
      </c>
      <c r="H3022" s="3">
        <v>177.66</v>
      </c>
      <c r="I3022" s="3">
        <v>0.73</v>
      </c>
      <c r="J3022" s="3">
        <v>0.79</v>
      </c>
      <c r="K3022" s="3">
        <v>67.62</v>
      </c>
      <c r="L3022" s="3">
        <v>50.71</v>
      </c>
      <c r="M3022" s="42">
        <v>8872.56</v>
      </c>
      <c r="N3022" s="45">
        <v>4379.96</v>
      </c>
      <c r="O3022" s="3">
        <v>64.90051851851851</v>
      </c>
      <c r="P3022" s="10">
        <v>92.34</v>
      </c>
    </row>
    <row r="3023" spans="1:16" x14ac:dyDescent="0.35">
      <c r="A3023" s="28" t="s">
        <v>120</v>
      </c>
      <c r="B3023">
        <v>109</v>
      </c>
      <c r="C3023">
        <v>38768</v>
      </c>
      <c r="D3023" s="3">
        <v>940.29</v>
      </c>
      <c r="E3023" s="3">
        <v>375.66</v>
      </c>
      <c r="F3023" s="3">
        <v>131.4</v>
      </c>
      <c r="G3023" s="3">
        <f t="shared" si="47"/>
        <v>2.8589041095890413</v>
      </c>
      <c r="H3023" s="3">
        <v>62.77</v>
      </c>
      <c r="I3023" s="3">
        <v>0.55000000000000004</v>
      </c>
      <c r="J3023" s="3">
        <v>0.35</v>
      </c>
      <c r="K3023" s="3">
        <v>390.3</v>
      </c>
      <c r="L3023" s="3">
        <v>143.15</v>
      </c>
      <c r="M3023" s="42">
        <v>8307.4599999999991</v>
      </c>
      <c r="N3023" s="45">
        <v>4271.93</v>
      </c>
      <c r="O3023" s="3">
        <v>64.377277777777763</v>
      </c>
      <c r="P3023" s="10">
        <v>27.229999999999997</v>
      </c>
    </row>
    <row r="3024" spans="1:16" x14ac:dyDescent="0.35">
      <c r="A3024" s="28" t="s">
        <v>120</v>
      </c>
      <c r="B3024">
        <v>110</v>
      </c>
      <c r="C3024">
        <v>2590</v>
      </c>
      <c r="D3024" s="3">
        <v>189.82</v>
      </c>
      <c r="E3024" s="3">
        <v>66.03</v>
      </c>
      <c r="F3024" s="3">
        <v>49.95</v>
      </c>
      <c r="G3024" s="3">
        <f t="shared" si="47"/>
        <v>1.3219219219219218</v>
      </c>
      <c r="H3024" s="3">
        <v>54.87</v>
      </c>
      <c r="I3024" s="3">
        <v>0.9</v>
      </c>
      <c r="J3024" s="3">
        <v>0.76</v>
      </c>
      <c r="K3024" s="3">
        <v>68.8</v>
      </c>
      <c r="L3024" s="3">
        <v>51.75</v>
      </c>
      <c r="M3024" s="42">
        <v>7329.92</v>
      </c>
      <c r="N3024" s="45">
        <v>4620.59</v>
      </c>
      <c r="O3024" s="3">
        <v>63.472148148148143</v>
      </c>
      <c r="P3024" s="10">
        <v>35.130000000000003</v>
      </c>
    </row>
    <row r="3025" spans="1:16" x14ac:dyDescent="0.35">
      <c r="A3025" s="28" t="s">
        <v>120</v>
      </c>
      <c r="B3025">
        <v>111</v>
      </c>
      <c r="C3025">
        <v>5408</v>
      </c>
      <c r="D3025" s="3">
        <v>274.18</v>
      </c>
      <c r="E3025" s="3">
        <v>93.08</v>
      </c>
      <c r="F3025" s="3">
        <v>73.97</v>
      </c>
      <c r="G3025" s="3">
        <f t="shared" si="47"/>
        <v>1.2583479789103691</v>
      </c>
      <c r="H3025" s="3">
        <v>23.5</v>
      </c>
      <c r="I3025" s="3">
        <v>0.9</v>
      </c>
      <c r="J3025" s="3">
        <v>0.79</v>
      </c>
      <c r="K3025" s="3">
        <v>97.42</v>
      </c>
      <c r="L3025" s="3">
        <v>76</v>
      </c>
      <c r="M3025" s="42">
        <v>7137.86</v>
      </c>
      <c r="N3025" s="45">
        <v>4723.7299999999996</v>
      </c>
      <c r="O3025" s="3">
        <v>63.294314814814818</v>
      </c>
      <c r="P3025" s="10">
        <v>66.5</v>
      </c>
    </row>
    <row r="3026" spans="1:16" x14ac:dyDescent="0.35">
      <c r="A3026" s="28" t="s">
        <v>120</v>
      </c>
      <c r="B3026">
        <v>112</v>
      </c>
      <c r="C3026">
        <v>4546</v>
      </c>
      <c r="D3026" s="3">
        <v>268.26</v>
      </c>
      <c r="E3026" s="3">
        <v>88.39</v>
      </c>
      <c r="F3026" s="3">
        <v>65.48</v>
      </c>
      <c r="G3026" s="3">
        <f t="shared" si="47"/>
        <v>1.3498778252901649</v>
      </c>
      <c r="H3026" s="3">
        <v>25.04</v>
      </c>
      <c r="I3026" s="3">
        <v>0.79</v>
      </c>
      <c r="J3026" s="3">
        <v>0.74</v>
      </c>
      <c r="K3026" s="3">
        <v>92.31</v>
      </c>
      <c r="L3026" s="3">
        <v>69.040000000000006</v>
      </c>
      <c r="M3026" s="42">
        <v>8111.07</v>
      </c>
      <c r="N3026" s="45">
        <v>3745.84</v>
      </c>
      <c r="O3026" s="3">
        <v>64.19543518518519</v>
      </c>
      <c r="P3026" s="10">
        <v>64.960000000000008</v>
      </c>
    </row>
    <row r="3027" spans="1:16" x14ac:dyDescent="0.35">
      <c r="A3027" s="28" t="s">
        <v>120</v>
      </c>
      <c r="B3027">
        <v>113</v>
      </c>
      <c r="C3027">
        <v>54590</v>
      </c>
      <c r="D3027" s="3">
        <v>994.89</v>
      </c>
      <c r="E3027" s="3">
        <v>347.83</v>
      </c>
      <c r="F3027" s="3">
        <v>199.83</v>
      </c>
      <c r="G3027" s="3">
        <f t="shared" si="47"/>
        <v>1.7406295351048389</v>
      </c>
      <c r="H3027" s="3">
        <v>90.74</v>
      </c>
      <c r="I3027" s="3">
        <v>0.69</v>
      </c>
      <c r="J3027" s="3">
        <v>0.56999999999999995</v>
      </c>
      <c r="K3027" s="3">
        <v>366.63</v>
      </c>
      <c r="L3027" s="3">
        <v>225.42</v>
      </c>
      <c r="M3027" s="42">
        <v>6542.92</v>
      </c>
      <c r="N3027" s="45">
        <v>4259.45</v>
      </c>
      <c r="O3027" s="3">
        <v>62.743444444444442</v>
      </c>
      <c r="P3027" s="10">
        <v>179.26</v>
      </c>
    </row>
    <row r="3028" spans="1:16" x14ac:dyDescent="0.35">
      <c r="A3028" s="28" t="s">
        <v>120</v>
      </c>
      <c r="B3028">
        <v>114</v>
      </c>
      <c r="C3028">
        <v>11123</v>
      </c>
      <c r="D3028" s="3">
        <v>436.1</v>
      </c>
      <c r="E3028" s="3">
        <v>136.1</v>
      </c>
      <c r="F3028" s="3">
        <v>104.05</v>
      </c>
      <c r="G3028" s="3">
        <f t="shared" si="47"/>
        <v>1.3080249879865449</v>
      </c>
      <c r="H3028" s="3">
        <v>170.12</v>
      </c>
      <c r="I3028" s="3">
        <v>0.73</v>
      </c>
      <c r="J3028" s="3">
        <v>0.76</v>
      </c>
      <c r="K3028" s="3">
        <v>145.25</v>
      </c>
      <c r="L3028" s="3">
        <v>104.72</v>
      </c>
      <c r="M3028" s="42">
        <v>6014.09</v>
      </c>
      <c r="N3028" s="45">
        <v>3898.73</v>
      </c>
      <c r="O3028" s="3">
        <v>62.253787037037036</v>
      </c>
      <c r="P3028" s="10">
        <v>99.88</v>
      </c>
    </row>
    <row r="3029" spans="1:16" x14ac:dyDescent="0.35">
      <c r="A3029" s="28" t="s">
        <v>120</v>
      </c>
      <c r="B3029">
        <v>115</v>
      </c>
      <c r="C3029">
        <v>75379</v>
      </c>
      <c r="D3029" s="3">
        <v>1233.18</v>
      </c>
      <c r="E3029" s="3">
        <v>419.42</v>
      </c>
      <c r="F3029" s="3">
        <v>228.83</v>
      </c>
      <c r="G3029" s="3">
        <f t="shared" si="47"/>
        <v>1.8328890442686709</v>
      </c>
      <c r="H3029" s="3">
        <v>172.09</v>
      </c>
      <c r="I3029" s="3">
        <v>0.62</v>
      </c>
      <c r="J3029" s="3">
        <v>0.55000000000000004</v>
      </c>
      <c r="K3029" s="3">
        <v>464.48</v>
      </c>
      <c r="L3029" s="3">
        <v>266.37</v>
      </c>
      <c r="M3029" s="42">
        <v>7107.31</v>
      </c>
      <c r="N3029" s="45">
        <v>3558.36</v>
      </c>
      <c r="O3029" s="3">
        <v>63.266027777777772</v>
      </c>
      <c r="P3029" s="10">
        <v>97.91</v>
      </c>
    </row>
    <row r="3030" spans="1:16" x14ac:dyDescent="0.35">
      <c r="A3030" s="28" t="s">
        <v>120</v>
      </c>
      <c r="B3030">
        <v>116</v>
      </c>
      <c r="C3030">
        <v>25982</v>
      </c>
      <c r="D3030" s="3">
        <v>738.6</v>
      </c>
      <c r="E3030" s="3">
        <v>233.01</v>
      </c>
      <c r="F3030" s="3">
        <v>141.97</v>
      </c>
      <c r="G3030" s="3">
        <f t="shared" si="47"/>
        <v>1.6412622385010918</v>
      </c>
      <c r="H3030" s="3">
        <v>40.31</v>
      </c>
      <c r="I3030" s="3">
        <v>0.6</v>
      </c>
      <c r="J3030" s="3">
        <v>0.61</v>
      </c>
      <c r="K3030" s="3">
        <v>253.54</v>
      </c>
      <c r="L3030" s="3">
        <v>164.49</v>
      </c>
      <c r="M3030" s="42">
        <v>6641.12</v>
      </c>
      <c r="N3030" s="45">
        <v>3087.6</v>
      </c>
      <c r="O3030" s="3">
        <v>62.834370370370365</v>
      </c>
      <c r="P3030" s="10">
        <v>49.69</v>
      </c>
    </row>
    <row r="3031" spans="1:16" x14ac:dyDescent="0.35">
      <c r="A3031" s="28" t="s">
        <v>120</v>
      </c>
      <c r="B3031">
        <v>117</v>
      </c>
      <c r="C3031">
        <v>3832</v>
      </c>
      <c r="D3031" s="3">
        <v>238.46</v>
      </c>
      <c r="E3031" s="3">
        <v>81.38</v>
      </c>
      <c r="F3031" s="3">
        <v>59.96</v>
      </c>
      <c r="G3031" s="3">
        <f t="shared" si="47"/>
        <v>1.3572381587725149</v>
      </c>
      <c r="H3031" s="3">
        <v>6.83</v>
      </c>
      <c r="I3031" s="3">
        <v>0.85</v>
      </c>
      <c r="J3031" s="3">
        <v>0.74</v>
      </c>
      <c r="K3031" s="3">
        <v>85.09</v>
      </c>
      <c r="L3031" s="3">
        <v>60.77</v>
      </c>
      <c r="M3031" s="42">
        <v>6054.97</v>
      </c>
      <c r="N3031" s="45">
        <v>3550.39</v>
      </c>
      <c r="O3031" s="3">
        <v>62.29163888888889</v>
      </c>
      <c r="P3031" s="10">
        <v>83.17</v>
      </c>
    </row>
    <row r="3032" spans="1:16" x14ac:dyDescent="0.35">
      <c r="A3032" s="28" t="s">
        <v>120</v>
      </c>
      <c r="B3032">
        <v>118</v>
      </c>
      <c r="C3032">
        <v>15394</v>
      </c>
      <c r="D3032" s="3">
        <v>522.95000000000005</v>
      </c>
      <c r="E3032" s="3">
        <v>158.33000000000001</v>
      </c>
      <c r="F3032" s="3">
        <v>123.79</v>
      </c>
      <c r="G3032" s="3">
        <f t="shared" si="47"/>
        <v>1.2790209225300913</v>
      </c>
      <c r="H3032" s="3">
        <v>76.02</v>
      </c>
      <c r="I3032" s="3">
        <v>0.71</v>
      </c>
      <c r="J3032" s="3">
        <v>0.78</v>
      </c>
      <c r="K3032" s="3">
        <v>186.25</v>
      </c>
      <c r="L3032" s="3">
        <v>128.07</v>
      </c>
      <c r="M3032" s="42">
        <v>5161.2299999999996</v>
      </c>
      <c r="N3032" s="45">
        <v>3503.12</v>
      </c>
      <c r="O3032" s="3">
        <v>61.464101851851851</v>
      </c>
      <c r="P3032" s="10">
        <v>13.980000000000004</v>
      </c>
    </row>
    <row r="3033" spans="1:16" x14ac:dyDescent="0.35">
      <c r="A3033" s="28" t="s">
        <v>120</v>
      </c>
      <c r="B3033">
        <v>119</v>
      </c>
      <c r="C3033">
        <v>7023</v>
      </c>
      <c r="D3033" s="3">
        <v>336.82</v>
      </c>
      <c r="E3033" s="3">
        <v>129.36000000000001</v>
      </c>
      <c r="F3033" s="3">
        <v>69.12</v>
      </c>
      <c r="G3033" s="3">
        <f t="shared" si="47"/>
        <v>1.8715277777777779</v>
      </c>
      <c r="H3033" s="3">
        <v>72.14</v>
      </c>
      <c r="I3033" s="3">
        <v>0.78</v>
      </c>
      <c r="J3033" s="3">
        <v>0.53</v>
      </c>
      <c r="K3033" s="3">
        <v>138</v>
      </c>
      <c r="L3033" s="3">
        <v>76.34</v>
      </c>
      <c r="M3033" s="42">
        <v>5425.67</v>
      </c>
      <c r="N3033" s="45">
        <v>3672.4</v>
      </c>
      <c r="O3033" s="3">
        <v>61.708953703703699</v>
      </c>
      <c r="P3033" s="10">
        <v>17.86</v>
      </c>
    </row>
    <row r="3034" spans="1:16" x14ac:dyDescent="0.35">
      <c r="A3034" s="28" t="s">
        <v>120</v>
      </c>
      <c r="B3034">
        <v>120</v>
      </c>
      <c r="C3034">
        <v>10921</v>
      </c>
      <c r="D3034" s="3">
        <v>422.25</v>
      </c>
      <c r="E3034" s="3">
        <v>160.97</v>
      </c>
      <c r="F3034" s="3">
        <v>86.38</v>
      </c>
      <c r="G3034" s="3">
        <f t="shared" si="47"/>
        <v>1.8635100717758741</v>
      </c>
      <c r="H3034" s="3">
        <v>94.81</v>
      </c>
      <c r="I3034" s="3">
        <v>0.77</v>
      </c>
      <c r="J3034" s="3">
        <v>0.54</v>
      </c>
      <c r="K3034" s="3">
        <v>165.17</v>
      </c>
      <c r="L3034" s="3">
        <v>87.95</v>
      </c>
      <c r="M3034" s="42">
        <v>5590.78</v>
      </c>
      <c r="N3034" s="45">
        <v>4096.17</v>
      </c>
      <c r="O3034" s="3">
        <v>61.86183333333333</v>
      </c>
      <c r="P3034" s="10">
        <v>175.19</v>
      </c>
    </row>
    <row r="3035" spans="1:16" x14ac:dyDescent="0.35">
      <c r="A3035" s="28" t="s">
        <v>120</v>
      </c>
      <c r="B3035">
        <v>121</v>
      </c>
      <c r="C3035">
        <v>5040</v>
      </c>
      <c r="D3035" s="3">
        <v>398.2</v>
      </c>
      <c r="E3035" s="3">
        <v>130.46</v>
      </c>
      <c r="F3035" s="3">
        <v>49.19</v>
      </c>
      <c r="G3035" s="3">
        <f t="shared" si="47"/>
        <v>2.6521650742020739</v>
      </c>
      <c r="H3035" s="3">
        <v>43.34</v>
      </c>
      <c r="I3035" s="3">
        <v>0.4</v>
      </c>
      <c r="J3035" s="3">
        <v>0.38</v>
      </c>
      <c r="K3035" s="3">
        <v>156.4</v>
      </c>
      <c r="L3035" s="3">
        <v>67.45</v>
      </c>
      <c r="M3035" s="42">
        <v>5432.17</v>
      </c>
      <c r="N3035" s="45">
        <v>4095.81</v>
      </c>
      <c r="O3035" s="3">
        <v>61.714972222222222</v>
      </c>
      <c r="P3035" s="10">
        <v>46.66</v>
      </c>
    </row>
    <row r="3036" spans="1:16" x14ac:dyDescent="0.35">
      <c r="A3036" s="28" t="s">
        <v>120</v>
      </c>
      <c r="B3036">
        <v>122</v>
      </c>
      <c r="C3036">
        <v>17399</v>
      </c>
      <c r="D3036" s="3">
        <v>553.79</v>
      </c>
      <c r="E3036" s="3">
        <v>180.25</v>
      </c>
      <c r="F3036" s="3">
        <v>122.9</v>
      </c>
      <c r="G3036" s="3">
        <f t="shared" si="47"/>
        <v>1.4666395443449958</v>
      </c>
      <c r="H3036" s="3">
        <v>71.489999999999995</v>
      </c>
      <c r="I3036" s="3">
        <v>0.71</v>
      </c>
      <c r="J3036" s="3">
        <v>0.68</v>
      </c>
      <c r="K3036" s="3">
        <v>190.25</v>
      </c>
      <c r="L3036" s="3">
        <v>120.86</v>
      </c>
      <c r="M3036" s="42">
        <v>5628</v>
      </c>
      <c r="N3036" s="45">
        <v>4486.03</v>
      </c>
      <c r="O3036" s="3">
        <v>61.896296296296299</v>
      </c>
      <c r="P3036" s="10">
        <v>18.510000000000005</v>
      </c>
    </row>
    <row r="3037" spans="1:16" x14ac:dyDescent="0.35">
      <c r="A3037" s="28" t="s">
        <v>120</v>
      </c>
      <c r="B3037">
        <v>123</v>
      </c>
      <c r="C3037">
        <v>6469</v>
      </c>
      <c r="D3037" s="3">
        <v>307.97000000000003</v>
      </c>
      <c r="E3037" s="3">
        <v>107.96</v>
      </c>
      <c r="F3037" s="3">
        <v>76.3</v>
      </c>
      <c r="G3037" s="3">
        <f t="shared" si="47"/>
        <v>1.4149410222804717</v>
      </c>
      <c r="H3037" s="3">
        <v>43.72</v>
      </c>
      <c r="I3037" s="3">
        <v>0.86</v>
      </c>
      <c r="J3037" s="3">
        <v>0.71</v>
      </c>
      <c r="K3037" s="3">
        <v>115.8</v>
      </c>
      <c r="L3037" s="3">
        <v>80.28</v>
      </c>
      <c r="M3037" s="42">
        <v>5397.79</v>
      </c>
      <c r="N3037" s="45">
        <v>4480.63</v>
      </c>
      <c r="O3037" s="3">
        <v>61.683138888888884</v>
      </c>
      <c r="P3037" s="10">
        <v>46.28</v>
      </c>
    </row>
    <row r="3038" spans="1:16" x14ac:dyDescent="0.35">
      <c r="A3038" s="28" t="s">
        <v>120</v>
      </c>
      <c r="B3038">
        <v>124</v>
      </c>
      <c r="C3038">
        <v>16658</v>
      </c>
      <c r="D3038" s="3">
        <v>530.62</v>
      </c>
      <c r="E3038" s="3">
        <v>174.19</v>
      </c>
      <c r="F3038" s="3">
        <v>121.76</v>
      </c>
      <c r="G3038" s="3">
        <f t="shared" si="47"/>
        <v>1.4306011826544021</v>
      </c>
      <c r="H3038" s="3">
        <v>13.9</v>
      </c>
      <c r="I3038" s="3">
        <v>0.74</v>
      </c>
      <c r="J3038" s="3">
        <v>0.7</v>
      </c>
      <c r="K3038" s="3">
        <v>189.84</v>
      </c>
      <c r="L3038" s="3">
        <v>130</v>
      </c>
      <c r="M3038" s="42">
        <v>5006.88</v>
      </c>
      <c r="N3038" s="45">
        <v>4508.1400000000003</v>
      </c>
      <c r="O3038" s="3">
        <v>61.321185185185186</v>
      </c>
      <c r="P3038" s="10">
        <v>76.099999999999994</v>
      </c>
    </row>
    <row r="3039" spans="1:16" x14ac:dyDescent="0.35">
      <c r="A3039" s="28" t="s">
        <v>120</v>
      </c>
      <c r="B3039">
        <v>125</v>
      </c>
      <c r="C3039">
        <v>7099</v>
      </c>
      <c r="D3039" s="3">
        <v>318.18</v>
      </c>
      <c r="E3039" s="3">
        <v>103.78</v>
      </c>
      <c r="F3039" s="3">
        <v>87.09</v>
      </c>
      <c r="G3039" s="3">
        <f t="shared" si="47"/>
        <v>1.1916408313239177</v>
      </c>
      <c r="H3039" s="3">
        <v>177.68</v>
      </c>
      <c r="I3039" s="3">
        <v>0.88</v>
      </c>
      <c r="J3039" s="3">
        <v>0.84</v>
      </c>
      <c r="K3039" s="3">
        <v>108.21</v>
      </c>
      <c r="L3039" s="3">
        <v>87.25</v>
      </c>
      <c r="M3039" s="42">
        <v>4571.75</v>
      </c>
      <c r="N3039" s="45">
        <v>4568.3999999999996</v>
      </c>
      <c r="O3039" s="3">
        <v>60.91828703703704</v>
      </c>
      <c r="P3039" s="10">
        <v>92.32</v>
      </c>
    </row>
    <row r="3040" spans="1:16" x14ac:dyDescent="0.35">
      <c r="A3040" s="28" t="s">
        <v>120</v>
      </c>
      <c r="B3040">
        <v>126</v>
      </c>
      <c r="C3040">
        <v>51715</v>
      </c>
      <c r="D3040" s="3">
        <v>992.53</v>
      </c>
      <c r="E3040" s="3">
        <v>301.25</v>
      </c>
      <c r="F3040" s="3">
        <v>218.57</v>
      </c>
      <c r="G3040" s="3">
        <f t="shared" si="47"/>
        <v>1.3782769822024981</v>
      </c>
      <c r="H3040" s="3">
        <v>16.62</v>
      </c>
      <c r="I3040" s="3">
        <v>0.66</v>
      </c>
      <c r="J3040" s="3">
        <v>0.73</v>
      </c>
      <c r="K3040" s="3">
        <v>330.3</v>
      </c>
      <c r="L3040" s="3">
        <v>234.42</v>
      </c>
      <c r="M3040" s="42">
        <v>4185.2700000000004</v>
      </c>
      <c r="N3040" s="45">
        <v>4043.25</v>
      </c>
      <c r="O3040" s="3">
        <v>60.560435185185192</v>
      </c>
      <c r="P3040" s="10">
        <v>73.38</v>
      </c>
    </row>
    <row r="3041" spans="1:16" x14ac:dyDescent="0.35">
      <c r="A3041" s="28" t="s">
        <v>120</v>
      </c>
      <c r="B3041">
        <v>127</v>
      </c>
      <c r="C3041">
        <v>3168</v>
      </c>
      <c r="D3041" s="3">
        <v>269.43</v>
      </c>
      <c r="E3041" s="3">
        <v>83.37</v>
      </c>
      <c r="F3041" s="3">
        <v>48.38</v>
      </c>
      <c r="G3041" s="3">
        <f t="shared" si="47"/>
        <v>1.7232327408019843</v>
      </c>
      <c r="H3041" s="3">
        <v>34.15</v>
      </c>
      <c r="I3041" s="3">
        <v>0.55000000000000004</v>
      </c>
      <c r="J3041" s="3">
        <v>0.57999999999999996</v>
      </c>
      <c r="K3041" s="3">
        <v>96.8</v>
      </c>
      <c r="L3041" s="3">
        <v>61.59</v>
      </c>
      <c r="M3041" s="42">
        <v>3890.45</v>
      </c>
      <c r="N3041" s="45">
        <v>4097.96</v>
      </c>
      <c r="O3041" s="3">
        <v>60.287453703703704</v>
      </c>
      <c r="P3041" s="10">
        <v>55.85</v>
      </c>
    </row>
    <row r="3042" spans="1:16" x14ac:dyDescent="0.35">
      <c r="A3042" s="28" t="s">
        <v>120</v>
      </c>
      <c r="B3042">
        <v>128</v>
      </c>
      <c r="C3042">
        <v>3119</v>
      </c>
      <c r="D3042" s="3">
        <v>211.7</v>
      </c>
      <c r="E3042" s="3">
        <v>78.03</v>
      </c>
      <c r="F3042" s="3">
        <v>50.89</v>
      </c>
      <c r="G3042" s="3">
        <f t="shared" si="47"/>
        <v>1.5333071330320298</v>
      </c>
      <c r="H3042" s="3">
        <v>58.8</v>
      </c>
      <c r="I3042" s="3">
        <v>0.87</v>
      </c>
      <c r="J3042" s="3">
        <v>0.65</v>
      </c>
      <c r="K3042" s="3">
        <v>78.569999999999993</v>
      </c>
      <c r="L3042" s="3">
        <v>53.15</v>
      </c>
      <c r="M3042" s="42">
        <v>4059.97</v>
      </c>
      <c r="N3042" s="45">
        <v>3733.28</v>
      </c>
      <c r="O3042" s="3">
        <v>60.444416666666669</v>
      </c>
      <c r="P3042" s="10">
        <v>31.200000000000003</v>
      </c>
    </row>
    <row r="3043" spans="1:16" x14ac:dyDescent="0.35">
      <c r="A3043" s="28" t="s">
        <v>120</v>
      </c>
      <c r="B3043">
        <v>129</v>
      </c>
      <c r="C3043">
        <v>14535</v>
      </c>
      <c r="D3043" s="3">
        <v>549.54</v>
      </c>
      <c r="E3043" s="3">
        <v>163.6</v>
      </c>
      <c r="F3043" s="3">
        <v>113.12</v>
      </c>
      <c r="G3043" s="3">
        <f t="shared" si="47"/>
        <v>1.4462517680339462</v>
      </c>
      <c r="H3043" s="3">
        <v>78.59</v>
      </c>
      <c r="I3043" s="3">
        <v>0.6</v>
      </c>
      <c r="J3043" s="3">
        <v>0.69</v>
      </c>
      <c r="K3043" s="3">
        <v>175.39</v>
      </c>
      <c r="L3043" s="3">
        <v>129.91999999999999</v>
      </c>
      <c r="M3043" s="42">
        <v>4649.22</v>
      </c>
      <c r="N3043" s="45">
        <v>3335.93</v>
      </c>
      <c r="O3043" s="3">
        <v>60.990018518518518</v>
      </c>
      <c r="P3043" s="10">
        <v>11.409999999999997</v>
      </c>
    </row>
    <row r="3044" spans="1:16" x14ac:dyDescent="0.35">
      <c r="A3044" s="28" t="s">
        <v>120</v>
      </c>
      <c r="B3044">
        <v>130</v>
      </c>
      <c r="C3044">
        <v>21527</v>
      </c>
      <c r="D3044" s="3">
        <v>675.9</v>
      </c>
      <c r="E3044" s="3">
        <v>253.8</v>
      </c>
      <c r="F3044" s="3">
        <v>107.99</v>
      </c>
      <c r="G3044" s="3">
        <f t="shared" ref="G3044:G3107" si="48">E3044/F3044</f>
        <v>2.350217612741921</v>
      </c>
      <c r="H3044" s="3">
        <v>65.48</v>
      </c>
      <c r="I3044" s="3">
        <v>0.59</v>
      </c>
      <c r="J3044" s="3">
        <v>0.43</v>
      </c>
      <c r="K3044" s="3">
        <v>253.65</v>
      </c>
      <c r="L3044" s="3">
        <v>113.13</v>
      </c>
      <c r="M3044" s="42">
        <v>4024.07</v>
      </c>
      <c r="N3044" s="45">
        <v>3010.21</v>
      </c>
      <c r="O3044" s="3">
        <v>60.411175925925924</v>
      </c>
      <c r="P3044" s="10">
        <v>24.519999999999996</v>
      </c>
    </row>
    <row r="3045" spans="1:16" x14ac:dyDescent="0.35">
      <c r="A3045" s="28" t="s">
        <v>120</v>
      </c>
      <c r="B3045">
        <v>131</v>
      </c>
      <c r="C3045">
        <v>2477</v>
      </c>
      <c r="D3045" s="3">
        <v>184.61</v>
      </c>
      <c r="E3045" s="3">
        <v>58.24</v>
      </c>
      <c r="F3045" s="3">
        <v>54.15</v>
      </c>
      <c r="G3045" s="3">
        <f t="shared" si="48"/>
        <v>1.0755309325946445</v>
      </c>
      <c r="H3045" s="3">
        <v>125.21</v>
      </c>
      <c r="I3045" s="3">
        <v>0.91</v>
      </c>
      <c r="J3045" s="3">
        <v>0.93</v>
      </c>
      <c r="K3045" s="3">
        <v>65.8</v>
      </c>
      <c r="L3045" s="3">
        <v>52</v>
      </c>
      <c r="M3045" s="42">
        <v>3334.91</v>
      </c>
      <c r="N3045" s="45">
        <v>3175.48</v>
      </c>
      <c r="O3045" s="3">
        <v>59.773064814814816</v>
      </c>
      <c r="P3045" s="10">
        <v>144.79000000000002</v>
      </c>
    </row>
    <row r="3046" spans="1:16" x14ac:dyDescent="0.35">
      <c r="A3046" s="28" t="s">
        <v>120</v>
      </c>
      <c r="B3046">
        <v>132</v>
      </c>
      <c r="C3046">
        <v>6944</v>
      </c>
      <c r="D3046" s="3">
        <v>315.42</v>
      </c>
      <c r="E3046" s="3">
        <v>108.3</v>
      </c>
      <c r="F3046" s="3">
        <v>81.64</v>
      </c>
      <c r="G3046" s="3">
        <f t="shared" si="48"/>
        <v>1.3265556099951004</v>
      </c>
      <c r="H3046" s="3">
        <v>119.04</v>
      </c>
      <c r="I3046" s="3">
        <v>0.88</v>
      </c>
      <c r="J3046" s="3">
        <v>0.75</v>
      </c>
      <c r="K3046" s="3">
        <v>112.87</v>
      </c>
      <c r="L3046" s="3">
        <v>82.24</v>
      </c>
      <c r="M3046" s="42">
        <v>3626.12</v>
      </c>
      <c r="N3046" s="45">
        <v>3806.22</v>
      </c>
      <c r="O3046" s="3">
        <v>60.042703703703708</v>
      </c>
      <c r="P3046" s="10">
        <v>150.95999999999998</v>
      </c>
    </row>
    <row r="3047" spans="1:16" x14ac:dyDescent="0.35">
      <c r="A3047" s="28" t="s">
        <v>120</v>
      </c>
      <c r="B3047">
        <v>133</v>
      </c>
      <c r="C3047">
        <v>8987</v>
      </c>
      <c r="D3047" s="3">
        <v>369.64</v>
      </c>
      <c r="E3047" s="3">
        <v>130.19</v>
      </c>
      <c r="F3047" s="3">
        <v>87.89</v>
      </c>
      <c r="G3047" s="3">
        <f t="shared" si="48"/>
        <v>1.481283422459893</v>
      </c>
      <c r="H3047" s="3">
        <v>28.58</v>
      </c>
      <c r="I3047" s="3">
        <v>0.83</v>
      </c>
      <c r="J3047" s="3">
        <v>0.68</v>
      </c>
      <c r="K3047" s="3">
        <v>127.81</v>
      </c>
      <c r="L3047" s="3">
        <v>87.51</v>
      </c>
      <c r="M3047" s="42">
        <v>2876.95</v>
      </c>
      <c r="N3047" s="45">
        <v>3780.2</v>
      </c>
      <c r="O3047" s="3">
        <v>59.349027777777778</v>
      </c>
      <c r="P3047" s="10">
        <v>61.42</v>
      </c>
    </row>
    <row r="3048" spans="1:16" x14ac:dyDescent="0.35">
      <c r="A3048" s="28" t="s">
        <v>120</v>
      </c>
      <c r="B3048">
        <v>134</v>
      </c>
      <c r="C3048">
        <v>8900</v>
      </c>
      <c r="D3048" s="3">
        <v>417.11</v>
      </c>
      <c r="E3048" s="3">
        <v>140.33000000000001</v>
      </c>
      <c r="F3048" s="3">
        <v>80.75</v>
      </c>
      <c r="G3048" s="3">
        <f t="shared" si="48"/>
        <v>1.7378328173374615</v>
      </c>
      <c r="H3048" s="3">
        <v>75.2</v>
      </c>
      <c r="I3048" s="3">
        <v>0.64</v>
      </c>
      <c r="J3048" s="3">
        <v>0.57999999999999996</v>
      </c>
      <c r="K3048" s="3">
        <v>148.41</v>
      </c>
      <c r="L3048" s="3">
        <v>94.8</v>
      </c>
      <c r="M3048" s="42">
        <v>3500.72</v>
      </c>
      <c r="N3048" s="45">
        <v>4151.12</v>
      </c>
      <c r="O3048" s="3">
        <v>59.926592592592591</v>
      </c>
      <c r="P3048" s="10">
        <v>14.799999999999997</v>
      </c>
    </row>
    <row r="3049" spans="1:16" x14ac:dyDescent="0.35">
      <c r="A3049" s="28" t="s">
        <v>120</v>
      </c>
      <c r="B3049">
        <v>135</v>
      </c>
      <c r="C3049">
        <v>1174</v>
      </c>
      <c r="D3049" s="3">
        <v>128.55000000000001</v>
      </c>
      <c r="E3049" s="3">
        <v>48.35</v>
      </c>
      <c r="F3049" s="3">
        <v>30.91</v>
      </c>
      <c r="G3049" s="3">
        <f t="shared" si="48"/>
        <v>1.5642186994500162</v>
      </c>
      <c r="H3049" s="3">
        <v>35.39</v>
      </c>
      <c r="I3049" s="3">
        <v>0.89</v>
      </c>
      <c r="J3049" s="3">
        <v>0.64</v>
      </c>
      <c r="K3049" s="3">
        <v>49.74</v>
      </c>
      <c r="L3049" s="3">
        <v>31.57</v>
      </c>
      <c r="M3049" s="42">
        <v>3335.79</v>
      </c>
      <c r="N3049" s="45">
        <v>4566.0200000000004</v>
      </c>
      <c r="O3049" s="3">
        <v>59.773879629629633</v>
      </c>
      <c r="P3049" s="10">
        <v>54.61</v>
      </c>
    </row>
    <row r="3050" spans="1:16" x14ac:dyDescent="0.35">
      <c r="A3050" s="28" t="s">
        <v>120</v>
      </c>
      <c r="B3050">
        <v>136</v>
      </c>
      <c r="C3050">
        <v>10958</v>
      </c>
      <c r="D3050" s="3">
        <v>442.64</v>
      </c>
      <c r="E3050" s="3">
        <v>157.18</v>
      </c>
      <c r="F3050" s="3">
        <v>88.76</v>
      </c>
      <c r="G3050" s="3">
        <f t="shared" si="48"/>
        <v>1.7708427219468228</v>
      </c>
      <c r="H3050" s="3">
        <v>62.29</v>
      </c>
      <c r="I3050" s="3">
        <v>0.7</v>
      </c>
      <c r="J3050" s="3">
        <v>0.56000000000000005</v>
      </c>
      <c r="K3050" s="3">
        <v>165.13</v>
      </c>
      <c r="L3050" s="3">
        <v>101.82</v>
      </c>
      <c r="M3050" s="42">
        <v>2811.22</v>
      </c>
      <c r="N3050" s="45">
        <v>4509.2299999999996</v>
      </c>
      <c r="O3050" s="3">
        <v>59.288166666666669</v>
      </c>
      <c r="P3050" s="10">
        <v>27.71</v>
      </c>
    </row>
    <row r="3051" spans="1:16" x14ac:dyDescent="0.35">
      <c r="A3051" s="28" t="s">
        <v>120</v>
      </c>
      <c r="B3051">
        <v>137</v>
      </c>
      <c r="C3051">
        <v>21687</v>
      </c>
      <c r="D3051" s="3">
        <v>655.11</v>
      </c>
      <c r="E3051" s="3">
        <v>197.8</v>
      </c>
      <c r="F3051" s="3">
        <v>139.6</v>
      </c>
      <c r="G3051" s="3">
        <f t="shared" si="48"/>
        <v>1.4169054441260747</v>
      </c>
      <c r="H3051" s="3">
        <v>39.14</v>
      </c>
      <c r="I3051" s="3">
        <v>0.64</v>
      </c>
      <c r="J3051" s="3">
        <v>0.71</v>
      </c>
      <c r="K3051" s="3">
        <v>212.01</v>
      </c>
      <c r="L3051" s="3">
        <v>151.05000000000001</v>
      </c>
      <c r="M3051" s="42">
        <v>2658.84</v>
      </c>
      <c r="N3051" s="45">
        <v>4472.12</v>
      </c>
      <c r="O3051" s="3">
        <v>59.147074074074069</v>
      </c>
      <c r="P3051" s="10">
        <v>50.86</v>
      </c>
    </row>
    <row r="3052" spans="1:16" x14ac:dyDescent="0.35">
      <c r="A3052" s="28" t="s">
        <v>120</v>
      </c>
      <c r="B3052">
        <v>138</v>
      </c>
      <c r="C3052">
        <v>15082</v>
      </c>
      <c r="D3052" s="3">
        <v>472.39</v>
      </c>
      <c r="E3052" s="3">
        <v>167.41</v>
      </c>
      <c r="F3052" s="3">
        <v>114.71</v>
      </c>
      <c r="G3052" s="3">
        <f t="shared" si="48"/>
        <v>1.45941940545724</v>
      </c>
      <c r="H3052" s="3">
        <v>57.93</v>
      </c>
      <c r="I3052" s="3">
        <v>0.85</v>
      </c>
      <c r="J3052" s="3">
        <v>0.69</v>
      </c>
      <c r="K3052" s="3">
        <v>172.61</v>
      </c>
      <c r="L3052" s="3">
        <v>118.34</v>
      </c>
      <c r="M3052" s="42">
        <v>1937.33</v>
      </c>
      <c r="N3052" s="45">
        <v>4342.17</v>
      </c>
      <c r="O3052" s="3">
        <v>58.479009259259264</v>
      </c>
      <c r="P3052" s="10">
        <v>32.07</v>
      </c>
    </row>
    <row r="3053" spans="1:16" x14ac:dyDescent="0.35">
      <c r="A3053" s="28" t="s">
        <v>120</v>
      </c>
      <c r="B3053">
        <v>139</v>
      </c>
      <c r="C3053">
        <v>7777</v>
      </c>
      <c r="D3053" s="3">
        <v>343.87</v>
      </c>
      <c r="E3053" s="3">
        <v>118.9</v>
      </c>
      <c r="F3053" s="3">
        <v>83.28</v>
      </c>
      <c r="G3053" s="3">
        <f t="shared" si="48"/>
        <v>1.4277137367915467</v>
      </c>
      <c r="H3053" s="3">
        <v>58.97</v>
      </c>
      <c r="I3053" s="3">
        <v>0.83</v>
      </c>
      <c r="J3053" s="3">
        <v>0.7</v>
      </c>
      <c r="K3053" s="3">
        <v>122.45</v>
      </c>
      <c r="L3053" s="3">
        <v>88.23</v>
      </c>
      <c r="M3053" s="42">
        <v>2129.31</v>
      </c>
      <c r="N3053" s="45">
        <v>3861.26</v>
      </c>
      <c r="O3053" s="3">
        <v>58.656768518518518</v>
      </c>
      <c r="P3053" s="10">
        <v>31.03</v>
      </c>
    </row>
    <row r="3054" spans="1:16" x14ac:dyDescent="0.35">
      <c r="A3054" s="28" t="s">
        <v>120</v>
      </c>
      <c r="B3054">
        <v>140</v>
      </c>
      <c r="C3054">
        <v>3232</v>
      </c>
      <c r="D3054" s="3">
        <v>211.4</v>
      </c>
      <c r="E3054" s="3">
        <v>68.55</v>
      </c>
      <c r="F3054" s="3">
        <v>60.03</v>
      </c>
      <c r="G3054" s="3">
        <f t="shared" si="48"/>
        <v>1.1419290354822589</v>
      </c>
      <c r="H3054" s="3">
        <v>64.989999999999995</v>
      </c>
      <c r="I3054" s="3">
        <v>0.91</v>
      </c>
      <c r="J3054" s="3">
        <v>0.88</v>
      </c>
      <c r="K3054" s="3">
        <v>73.25</v>
      </c>
      <c r="L3054" s="3">
        <v>59.66</v>
      </c>
      <c r="M3054" s="42">
        <v>1880.68</v>
      </c>
      <c r="N3054" s="45">
        <v>3832.84</v>
      </c>
      <c r="O3054" s="3">
        <v>58.426555555555559</v>
      </c>
      <c r="P3054" s="10">
        <v>25.010000000000005</v>
      </c>
    </row>
    <row r="3055" spans="1:16" x14ac:dyDescent="0.35">
      <c r="A3055" s="28" t="s">
        <v>120</v>
      </c>
      <c r="B3055">
        <v>141</v>
      </c>
      <c r="C3055">
        <v>49334</v>
      </c>
      <c r="D3055" s="3">
        <v>925.5</v>
      </c>
      <c r="E3055" s="3">
        <v>328.94</v>
      </c>
      <c r="F3055" s="3">
        <v>190.96</v>
      </c>
      <c r="G3055" s="3">
        <f t="shared" si="48"/>
        <v>1.72255969836615</v>
      </c>
      <c r="H3055" s="3">
        <v>153.26</v>
      </c>
      <c r="I3055" s="3">
        <v>0.72</v>
      </c>
      <c r="J3055" s="3">
        <v>0.57999999999999996</v>
      </c>
      <c r="K3055" s="3">
        <v>336.76</v>
      </c>
      <c r="L3055" s="3">
        <v>206.1</v>
      </c>
      <c r="M3055" s="42">
        <v>793.79</v>
      </c>
      <c r="N3055" s="45">
        <v>3037.33</v>
      </c>
      <c r="O3055" s="3">
        <v>57.420175925925925</v>
      </c>
      <c r="P3055" s="10">
        <v>116.74000000000001</v>
      </c>
    </row>
    <row r="3056" spans="1:16" x14ac:dyDescent="0.35">
      <c r="A3056" s="28" t="s">
        <v>120</v>
      </c>
      <c r="B3056">
        <v>142</v>
      </c>
      <c r="C3056">
        <v>4383</v>
      </c>
      <c r="D3056" s="3">
        <v>282.94</v>
      </c>
      <c r="E3056" s="3">
        <v>99.34</v>
      </c>
      <c r="F3056" s="3">
        <v>56.18</v>
      </c>
      <c r="G3056" s="3">
        <f t="shared" si="48"/>
        <v>1.768244927020292</v>
      </c>
      <c r="H3056" s="3">
        <v>38.89</v>
      </c>
      <c r="I3056" s="3">
        <v>0.69</v>
      </c>
      <c r="J3056" s="3">
        <v>0.56999999999999995</v>
      </c>
      <c r="K3056" s="3">
        <v>107.2</v>
      </c>
      <c r="L3056" s="3">
        <v>62.74</v>
      </c>
      <c r="M3056" s="42">
        <v>1646.31</v>
      </c>
      <c r="N3056" s="45">
        <v>3285.7</v>
      </c>
      <c r="O3056" s="3">
        <v>58.209546296296296</v>
      </c>
      <c r="P3056" s="10">
        <v>51.11</v>
      </c>
    </row>
    <row r="3057" spans="1:16" x14ac:dyDescent="0.35">
      <c r="A3057" s="28" t="s">
        <v>120</v>
      </c>
      <c r="B3057">
        <v>143</v>
      </c>
      <c r="C3057">
        <v>19825</v>
      </c>
      <c r="D3057" s="3">
        <v>523.57000000000005</v>
      </c>
      <c r="E3057" s="3">
        <v>176.83</v>
      </c>
      <c r="F3057" s="3">
        <v>142.75</v>
      </c>
      <c r="G3057" s="3">
        <f t="shared" si="48"/>
        <v>1.2387390542907182</v>
      </c>
      <c r="H3057" s="3">
        <v>26.13</v>
      </c>
      <c r="I3057" s="3">
        <v>0.91</v>
      </c>
      <c r="J3057" s="3">
        <v>0.81</v>
      </c>
      <c r="K3057" s="3">
        <v>186.27</v>
      </c>
      <c r="L3057" s="3">
        <v>149.96</v>
      </c>
      <c r="M3057" s="42">
        <v>1572.01</v>
      </c>
      <c r="N3057" s="45">
        <v>3967.56</v>
      </c>
      <c r="O3057" s="3">
        <v>58.140750000000004</v>
      </c>
      <c r="P3057" s="10">
        <v>63.870000000000005</v>
      </c>
    </row>
    <row r="3058" spans="1:16" x14ac:dyDescent="0.35">
      <c r="A3058" s="28" t="s">
        <v>120</v>
      </c>
      <c r="B3058">
        <v>144</v>
      </c>
      <c r="C3058">
        <v>43925</v>
      </c>
      <c r="D3058" s="3">
        <v>1014.12</v>
      </c>
      <c r="E3058" s="3">
        <v>449.42</v>
      </c>
      <c r="F3058" s="3">
        <v>124.44</v>
      </c>
      <c r="G3058" s="3">
        <f t="shared" si="48"/>
        <v>3.6115396978463519</v>
      </c>
      <c r="H3058" s="3">
        <v>61.54</v>
      </c>
      <c r="I3058" s="3">
        <v>0.54</v>
      </c>
      <c r="J3058" s="3">
        <v>0.28000000000000003</v>
      </c>
      <c r="K3058" s="3">
        <v>424.58</v>
      </c>
      <c r="L3058" s="3">
        <v>138.59</v>
      </c>
      <c r="M3058" s="42">
        <v>1171.93</v>
      </c>
      <c r="N3058" s="45">
        <v>4011.5</v>
      </c>
      <c r="O3058" s="3">
        <v>57.770305555555559</v>
      </c>
      <c r="P3058" s="10">
        <v>28.46</v>
      </c>
    </row>
    <row r="3059" spans="1:16" x14ac:dyDescent="0.35">
      <c r="A3059" s="28" t="s">
        <v>120</v>
      </c>
      <c r="B3059">
        <v>145</v>
      </c>
      <c r="C3059">
        <v>6258</v>
      </c>
      <c r="D3059" s="3">
        <v>342.21</v>
      </c>
      <c r="E3059" s="3">
        <v>130.09</v>
      </c>
      <c r="F3059" s="3">
        <v>61.25</v>
      </c>
      <c r="G3059" s="3">
        <f t="shared" si="48"/>
        <v>2.1239183673469388</v>
      </c>
      <c r="H3059" s="3">
        <v>71.83</v>
      </c>
      <c r="I3059" s="3">
        <v>0.67</v>
      </c>
      <c r="J3059" s="3">
        <v>0.47</v>
      </c>
      <c r="K3059" s="3">
        <v>136.57</v>
      </c>
      <c r="L3059" s="3">
        <v>65.72</v>
      </c>
      <c r="M3059" s="42">
        <v>890.27</v>
      </c>
      <c r="N3059" s="45">
        <v>4047.56</v>
      </c>
      <c r="O3059" s="3">
        <v>57.509509259259254</v>
      </c>
      <c r="P3059" s="10">
        <v>18.170000000000002</v>
      </c>
    </row>
    <row r="3060" spans="1:16" x14ac:dyDescent="0.35">
      <c r="A3060" s="28" t="s">
        <v>120</v>
      </c>
      <c r="B3060">
        <v>146</v>
      </c>
      <c r="C3060">
        <v>4631</v>
      </c>
      <c r="D3060" s="3">
        <v>261.08999999999997</v>
      </c>
      <c r="E3060" s="3">
        <v>85.11</v>
      </c>
      <c r="F3060" s="3">
        <v>69.28</v>
      </c>
      <c r="G3060" s="3">
        <f t="shared" si="48"/>
        <v>1.2284930715935334</v>
      </c>
      <c r="H3060" s="3">
        <v>113.04</v>
      </c>
      <c r="I3060" s="3">
        <v>0.85</v>
      </c>
      <c r="J3060" s="3">
        <v>0.81</v>
      </c>
      <c r="K3060" s="3">
        <v>93.3</v>
      </c>
      <c r="L3060" s="3">
        <v>71.42</v>
      </c>
      <c r="M3060" s="42">
        <v>1760.07</v>
      </c>
      <c r="N3060" s="45">
        <v>4405.79</v>
      </c>
      <c r="O3060" s="3">
        <v>58.31487962962963</v>
      </c>
      <c r="P3060" s="10">
        <v>156.95999999999998</v>
      </c>
    </row>
    <row r="3061" spans="1:16" x14ac:dyDescent="0.35">
      <c r="A3061" s="28" t="s">
        <v>120</v>
      </c>
      <c r="B3061">
        <v>147</v>
      </c>
      <c r="C3061">
        <v>7014</v>
      </c>
      <c r="D3061" s="3">
        <v>337.04</v>
      </c>
      <c r="E3061" s="3">
        <v>136.5</v>
      </c>
      <c r="F3061" s="3">
        <v>65.42</v>
      </c>
      <c r="G3061" s="3">
        <f t="shared" si="48"/>
        <v>2.0865178844390093</v>
      </c>
      <c r="H3061" s="3">
        <v>174.89</v>
      </c>
      <c r="I3061" s="3">
        <v>0.78</v>
      </c>
      <c r="J3061" s="3">
        <v>0.48</v>
      </c>
      <c r="K3061" s="3">
        <v>133.82</v>
      </c>
      <c r="L3061" s="3">
        <v>65.39</v>
      </c>
      <c r="M3061" s="42">
        <v>1354.42</v>
      </c>
      <c r="N3061" s="45">
        <v>4471.2</v>
      </c>
      <c r="O3061" s="3">
        <v>57.939277777777775</v>
      </c>
      <c r="P3061" s="10">
        <v>95.110000000000014</v>
      </c>
    </row>
    <row r="3062" spans="1:16" x14ac:dyDescent="0.35">
      <c r="A3062" s="28" t="s">
        <v>120</v>
      </c>
      <c r="B3062">
        <v>148</v>
      </c>
      <c r="C3062">
        <v>14816</v>
      </c>
      <c r="D3062" s="3">
        <v>612.79999999999995</v>
      </c>
      <c r="E3062" s="3">
        <v>229.31</v>
      </c>
      <c r="F3062" s="3">
        <v>82.27</v>
      </c>
      <c r="G3062" s="3">
        <f t="shared" si="48"/>
        <v>2.7872857663789961</v>
      </c>
      <c r="H3062" s="3">
        <v>50.5</v>
      </c>
      <c r="I3062" s="3">
        <v>0.5</v>
      </c>
      <c r="J3062" s="3">
        <v>0.36</v>
      </c>
      <c r="K3062" s="3">
        <v>222.5</v>
      </c>
      <c r="L3062" s="3">
        <v>106.25</v>
      </c>
      <c r="M3062" s="42">
        <v>1250.5999999999999</v>
      </c>
      <c r="N3062" s="45">
        <v>4612</v>
      </c>
      <c r="O3062" s="3">
        <v>57.843148148148146</v>
      </c>
      <c r="P3062" s="10">
        <v>39.5</v>
      </c>
    </row>
    <row r="3063" spans="1:16" x14ac:dyDescent="0.35">
      <c r="A3063" s="28" t="s">
        <v>120</v>
      </c>
      <c r="B3063">
        <v>149</v>
      </c>
      <c r="C3063">
        <v>7161</v>
      </c>
      <c r="D3063" s="3">
        <v>330.41</v>
      </c>
      <c r="E3063" s="3">
        <v>103.48</v>
      </c>
      <c r="F3063" s="3">
        <v>88.11</v>
      </c>
      <c r="G3063" s="3">
        <f t="shared" si="48"/>
        <v>1.174441039609579</v>
      </c>
      <c r="H3063" s="3">
        <v>12.46</v>
      </c>
      <c r="I3063" s="3">
        <v>0.82</v>
      </c>
      <c r="J3063" s="3">
        <v>0.85</v>
      </c>
      <c r="K3063" s="3">
        <v>111.89</v>
      </c>
      <c r="L3063" s="3">
        <v>91.41</v>
      </c>
      <c r="M3063" s="42">
        <v>716</v>
      </c>
      <c r="N3063" s="45">
        <v>4420.1499999999996</v>
      </c>
      <c r="O3063" s="3">
        <v>57.348148148148148</v>
      </c>
      <c r="P3063" s="10">
        <v>77.539999999999992</v>
      </c>
    </row>
    <row r="3064" spans="1:16" x14ac:dyDescent="0.35">
      <c r="A3064" s="28" t="s">
        <v>120</v>
      </c>
      <c r="B3064">
        <v>150</v>
      </c>
      <c r="C3064">
        <v>11444</v>
      </c>
      <c r="D3064" s="3">
        <v>483.63</v>
      </c>
      <c r="E3064" s="3">
        <v>155.74</v>
      </c>
      <c r="F3064" s="3">
        <v>93.56</v>
      </c>
      <c r="G3064" s="3">
        <f t="shared" si="48"/>
        <v>1.6646002565198803</v>
      </c>
      <c r="H3064" s="3">
        <v>33.6</v>
      </c>
      <c r="I3064" s="3">
        <v>0.61</v>
      </c>
      <c r="J3064" s="3">
        <v>0.6</v>
      </c>
      <c r="K3064" s="3">
        <v>163.4</v>
      </c>
      <c r="L3064" s="3">
        <v>103.88</v>
      </c>
      <c r="M3064" s="42">
        <v>556.41</v>
      </c>
      <c r="N3064" s="45">
        <v>3699.74</v>
      </c>
      <c r="O3064" s="3">
        <v>57.20037962962963</v>
      </c>
      <c r="P3064" s="10">
        <v>56.4</v>
      </c>
    </row>
    <row r="3065" spans="1:16" x14ac:dyDescent="0.35">
      <c r="A3065" s="28" t="s">
        <v>120</v>
      </c>
      <c r="B3065">
        <v>151</v>
      </c>
      <c r="C3065">
        <v>2483</v>
      </c>
      <c r="D3065" s="3">
        <v>202.7</v>
      </c>
      <c r="E3065" s="3">
        <v>63.53</v>
      </c>
      <c r="F3065" s="3">
        <v>49.76</v>
      </c>
      <c r="G3065" s="3">
        <f t="shared" si="48"/>
        <v>1.2767282958199357</v>
      </c>
      <c r="H3065" s="3">
        <v>34.04</v>
      </c>
      <c r="I3065" s="3">
        <v>0.76</v>
      </c>
      <c r="J3065" s="3">
        <v>0.78</v>
      </c>
      <c r="K3065" s="3">
        <v>70.239999999999995</v>
      </c>
      <c r="L3065" s="3">
        <v>52.75</v>
      </c>
      <c r="M3065" s="42">
        <v>418.4</v>
      </c>
      <c r="N3065" s="45">
        <v>3431.47</v>
      </c>
      <c r="O3065" s="3">
        <v>57.072592592592592</v>
      </c>
      <c r="P3065" s="10">
        <v>55.96</v>
      </c>
    </row>
    <row r="3066" spans="1:16" x14ac:dyDescent="0.35">
      <c r="A3066" s="28" t="s">
        <v>121</v>
      </c>
      <c r="B3066">
        <v>1</v>
      </c>
      <c r="C3066">
        <v>6848</v>
      </c>
      <c r="D3066" s="3">
        <v>339.79</v>
      </c>
      <c r="E3066" s="3">
        <v>121.57</v>
      </c>
      <c r="F3066" s="3">
        <v>71.72</v>
      </c>
      <c r="G3066" s="3">
        <f t="shared" si="48"/>
        <v>1.6950641383156719</v>
      </c>
      <c r="H3066" s="3">
        <v>60.85</v>
      </c>
      <c r="I3066" s="3">
        <v>0.75</v>
      </c>
      <c r="J3066" s="3">
        <v>0.59</v>
      </c>
      <c r="K3066" s="3">
        <v>132.31</v>
      </c>
      <c r="L3066" s="3">
        <v>78.59</v>
      </c>
      <c r="M3066" s="42">
        <v>45.19</v>
      </c>
      <c r="N3066" s="45">
        <v>384.08</v>
      </c>
      <c r="O3066" s="3">
        <v>67.838138888888892</v>
      </c>
      <c r="P3066" s="10">
        <v>29.15</v>
      </c>
    </row>
    <row r="3067" spans="1:16" x14ac:dyDescent="0.35">
      <c r="A3067" s="28" t="s">
        <v>121</v>
      </c>
      <c r="B3067">
        <v>2</v>
      </c>
      <c r="C3067">
        <v>11848</v>
      </c>
      <c r="D3067" s="3">
        <v>431.07</v>
      </c>
      <c r="E3067" s="3">
        <v>133.36000000000001</v>
      </c>
      <c r="F3067" s="3">
        <v>113.11</v>
      </c>
      <c r="G3067" s="3">
        <f t="shared" si="48"/>
        <v>1.179029263548758</v>
      </c>
      <c r="H3067" s="3">
        <v>175.66</v>
      </c>
      <c r="I3067" s="3">
        <v>0.8</v>
      </c>
      <c r="J3067" s="3">
        <v>0.85</v>
      </c>
      <c r="K3067" s="3">
        <v>141.32</v>
      </c>
      <c r="L3067" s="3">
        <v>119.56</v>
      </c>
      <c r="M3067" s="42">
        <v>555.35</v>
      </c>
      <c r="N3067" s="45">
        <v>598.74</v>
      </c>
      <c r="O3067" s="3">
        <v>68.310509259259263</v>
      </c>
      <c r="P3067" s="10">
        <v>94.34</v>
      </c>
    </row>
    <row r="3068" spans="1:16" x14ac:dyDescent="0.35">
      <c r="A3068" s="28" t="s">
        <v>121</v>
      </c>
      <c r="B3068">
        <v>3</v>
      </c>
      <c r="C3068">
        <v>15621</v>
      </c>
      <c r="D3068" s="3">
        <v>500.11</v>
      </c>
      <c r="E3068" s="3">
        <v>178.04</v>
      </c>
      <c r="F3068" s="3">
        <v>111.71</v>
      </c>
      <c r="G3068" s="3">
        <f t="shared" si="48"/>
        <v>1.5937695819532718</v>
      </c>
      <c r="H3068" s="3">
        <v>44.38</v>
      </c>
      <c r="I3068" s="3">
        <v>0.78</v>
      </c>
      <c r="J3068" s="3">
        <v>0.63</v>
      </c>
      <c r="K3068" s="3">
        <v>182.2</v>
      </c>
      <c r="L3068" s="3">
        <v>114.54</v>
      </c>
      <c r="M3068" s="42">
        <v>773.42</v>
      </c>
      <c r="N3068" s="45">
        <v>467.63</v>
      </c>
      <c r="O3068" s="3">
        <v>68.512425925925925</v>
      </c>
      <c r="P3068" s="10">
        <v>45.62</v>
      </c>
    </row>
    <row r="3069" spans="1:16" x14ac:dyDescent="0.35">
      <c r="A3069" s="28" t="s">
        <v>121</v>
      </c>
      <c r="B3069">
        <v>4</v>
      </c>
      <c r="C3069">
        <v>115835</v>
      </c>
      <c r="D3069" s="3">
        <v>1422.12</v>
      </c>
      <c r="E3069" s="3">
        <v>451.14</v>
      </c>
      <c r="F3069" s="3">
        <v>326.92</v>
      </c>
      <c r="G3069" s="3">
        <f t="shared" si="48"/>
        <v>1.3799706350177412</v>
      </c>
      <c r="H3069" s="3">
        <v>23.76</v>
      </c>
      <c r="I3069" s="3">
        <v>0.72</v>
      </c>
      <c r="J3069" s="3">
        <v>0.72</v>
      </c>
      <c r="K3069" s="3">
        <v>479.21</v>
      </c>
      <c r="L3069" s="3">
        <v>362.3</v>
      </c>
      <c r="M3069" s="42">
        <v>1080.5999999999999</v>
      </c>
      <c r="N3069" s="45">
        <v>396.43</v>
      </c>
      <c r="O3069" s="3">
        <v>68.796851851851855</v>
      </c>
      <c r="P3069" s="10">
        <v>66.239999999999995</v>
      </c>
    </row>
    <row r="3070" spans="1:16" x14ac:dyDescent="0.35">
      <c r="A3070" s="28" t="s">
        <v>121</v>
      </c>
      <c r="B3070">
        <v>5</v>
      </c>
      <c r="C3070">
        <v>2593</v>
      </c>
      <c r="D3070" s="3">
        <v>210.27</v>
      </c>
      <c r="E3070" s="3">
        <v>78.88</v>
      </c>
      <c r="F3070" s="3">
        <v>41.86</v>
      </c>
      <c r="G3070" s="3">
        <f t="shared" si="48"/>
        <v>1.8843764930721452</v>
      </c>
      <c r="H3070" s="3">
        <v>84.03</v>
      </c>
      <c r="I3070" s="3">
        <v>0.74</v>
      </c>
      <c r="J3070" s="3">
        <v>0.53</v>
      </c>
      <c r="K3070" s="3">
        <v>82.01</v>
      </c>
      <c r="L3070" s="3">
        <v>43.34</v>
      </c>
      <c r="M3070" s="42">
        <v>691.52</v>
      </c>
      <c r="N3070" s="45">
        <v>698.25</v>
      </c>
      <c r="O3070" s="3">
        <v>68.436592592592589</v>
      </c>
      <c r="P3070" s="10">
        <v>5.9699999999999989</v>
      </c>
    </row>
    <row r="3071" spans="1:16" x14ac:dyDescent="0.35">
      <c r="A3071" s="28" t="s">
        <v>121</v>
      </c>
      <c r="B3071">
        <v>6</v>
      </c>
      <c r="C3071">
        <v>15005</v>
      </c>
      <c r="D3071" s="3">
        <v>497.02</v>
      </c>
      <c r="E3071" s="3">
        <v>171.3</v>
      </c>
      <c r="F3071" s="3">
        <v>111.53</v>
      </c>
      <c r="G3071" s="3">
        <f t="shared" si="48"/>
        <v>1.5359096207298486</v>
      </c>
      <c r="H3071" s="3">
        <v>139.94999999999999</v>
      </c>
      <c r="I3071" s="3">
        <v>0.76</v>
      </c>
      <c r="J3071" s="3">
        <v>0.65</v>
      </c>
      <c r="K3071" s="3">
        <v>174.18</v>
      </c>
      <c r="L3071" s="3">
        <v>121.19</v>
      </c>
      <c r="M3071" s="42">
        <v>134.19</v>
      </c>
      <c r="N3071" s="45">
        <v>926.75</v>
      </c>
      <c r="O3071" s="3">
        <v>67.920546296296294</v>
      </c>
      <c r="P3071" s="10">
        <v>130.05000000000001</v>
      </c>
    </row>
    <row r="3072" spans="1:16" x14ac:dyDescent="0.35">
      <c r="A3072" s="28" t="s">
        <v>121</v>
      </c>
      <c r="B3072">
        <v>7</v>
      </c>
      <c r="C3072">
        <v>5764</v>
      </c>
      <c r="D3072" s="3">
        <v>282.49</v>
      </c>
      <c r="E3072" s="3">
        <v>103.96</v>
      </c>
      <c r="F3072" s="3">
        <v>70.59</v>
      </c>
      <c r="G3072" s="3">
        <f t="shared" si="48"/>
        <v>1.4727298484204561</v>
      </c>
      <c r="H3072" s="3">
        <v>94.32</v>
      </c>
      <c r="I3072" s="3">
        <v>0.91</v>
      </c>
      <c r="J3072" s="3">
        <v>0.68</v>
      </c>
      <c r="K3072" s="3">
        <v>106.23</v>
      </c>
      <c r="L3072" s="3">
        <v>72</v>
      </c>
      <c r="M3072" s="42">
        <v>1494.24</v>
      </c>
      <c r="N3072" s="45">
        <v>347.88</v>
      </c>
      <c r="O3072" s="3">
        <v>69.179851851851851</v>
      </c>
      <c r="P3072" s="10">
        <v>175.68</v>
      </c>
    </row>
    <row r="3073" spans="1:16" x14ac:dyDescent="0.35">
      <c r="A3073" s="28" t="s">
        <v>121</v>
      </c>
      <c r="B3073">
        <v>8</v>
      </c>
      <c r="C3073">
        <v>8439</v>
      </c>
      <c r="D3073" s="3">
        <v>447.78</v>
      </c>
      <c r="E3073" s="3">
        <v>180.79</v>
      </c>
      <c r="F3073" s="3">
        <v>59.43</v>
      </c>
      <c r="G3073" s="3">
        <f t="shared" si="48"/>
        <v>3.0420662964832577</v>
      </c>
      <c r="H3073" s="3">
        <v>58.58</v>
      </c>
      <c r="I3073" s="3">
        <v>0.53</v>
      </c>
      <c r="J3073" s="3">
        <v>0.33</v>
      </c>
      <c r="K3073" s="3">
        <v>180.42</v>
      </c>
      <c r="L3073" s="3">
        <v>72.180000000000007</v>
      </c>
      <c r="M3073" s="42">
        <v>1342.95</v>
      </c>
      <c r="N3073" s="45">
        <v>821.75</v>
      </c>
      <c r="O3073" s="3">
        <v>69.039768518518514</v>
      </c>
      <c r="P3073" s="10">
        <v>31.42</v>
      </c>
    </row>
    <row r="3074" spans="1:16" x14ac:dyDescent="0.35">
      <c r="A3074" s="28" t="s">
        <v>121</v>
      </c>
      <c r="B3074">
        <v>9</v>
      </c>
      <c r="C3074">
        <v>126583</v>
      </c>
      <c r="D3074" s="3">
        <v>1529.21</v>
      </c>
      <c r="E3074" s="3">
        <v>479.08</v>
      </c>
      <c r="F3074" s="3">
        <v>336.42</v>
      </c>
      <c r="G3074" s="3">
        <f t="shared" si="48"/>
        <v>1.4240532667498957</v>
      </c>
      <c r="H3074" s="3">
        <v>95.45</v>
      </c>
      <c r="I3074" s="3">
        <v>0.68</v>
      </c>
      <c r="J3074" s="3">
        <v>0.7</v>
      </c>
      <c r="K3074" s="3">
        <v>507.33</v>
      </c>
      <c r="L3074" s="3">
        <v>355.29</v>
      </c>
      <c r="M3074" s="42">
        <v>661.62</v>
      </c>
      <c r="N3074" s="45">
        <v>1123.19</v>
      </c>
      <c r="O3074" s="3">
        <v>68.408907407407398</v>
      </c>
      <c r="P3074" s="10">
        <v>174.55</v>
      </c>
    </row>
    <row r="3075" spans="1:16" x14ac:dyDescent="0.35">
      <c r="A3075" s="28" t="s">
        <v>121</v>
      </c>
      <c r="B3075">
        <v>10</v>
      </c>
      <c r="C3075">
        <v>3571</v>
      </c>
      <c r="D3075" s="3">
        <v>235.54</v>
      </c>
      <c r="E3075" s="3">
        <v>78.72</v>
      </c>
      <c r="F3075" s="3">
        <v>57.76</v>
      </c>
      <c r="G3075" s="3">
        <f t="shared" si="48"/>
        <v>1.3628808864265929</v>
      </c>
      <c r="H3075" s="3">
        <v>66.930000000000007</v>
      </c>
      <c r="I3075" s="3">
        <v>0.81</v>
      </c>
      <c r="J3075" s="3">
        <v>0.73</v>
      </c>
      <c r="K3075" s="3">
        <v>80.78</v>
      </c>
      <c r="L3075" s="3">
        <v>58.69</v>
      </c>
      <c r="M3075" s="42">
        <v>833.26</v>
      </c>
      <c r="N3075" s="45">
        <v>1417.23</v>
      </c>
      <c r="O3075" s="3">
        <v>68.567833333333326</v>
      </c>
      <c r="P3075" s="10">
        <v>23.069999999999993</v>
      </c>
    </row>
    <row r="3076" spans="1:16" x14ac:dyDescent="0.35">
      <c r="A3076" s="28" t="s">
        <v>121</v>
      </c>
      <c r="B3076">
        <v>11</v>
      </c>
      <c r="C3076">
        <v>16228</v>
      </c>
      <c r="D3076" s="3">
        <v>551.13</v>
      </c>
      <c r="E3076" s="3">
        <v>164.63</v>
      </c>
      <c r="F3076" s="3">
        <v>125.5</v>
      </c>
      <c r="G3076" s="3">
        <f t="shared" si="48"/>
        <v>1.3117928286852589</v>
      </c>
      <c r="H3076" s="3">
        <v>74.31</v>
      </c>
      <c r="I3076" s="3">
        <v>0.67</v>
      </c>
      <c r="J3076" s="3">
        <v>0.76</v>
      </c>
      <c r="K3076" s="3">
        <v>187.96</v>
      </c>
      <c r="L3076" s="3">
        <v>130.05000000000001</v>
      </c>
      <c r="M3076" s="42">
        <v>1421.99</v>
      </c>
      <c r="N3076" s="45">
        <v>1494.5</v>
      </c>
      <c r="O3076" s="3">
        <v>69.11295370370371</v>
      </c>
      <c r="P3076" s="10">
        <v>15.689999999999998</v>
      </c>
    </row>
    <row r="3077" spans="1:16" x14ac:dyDescent="0.35">
      <c r="A3077" s="28" t="s">
        <v>121</v>
      </c>
      <c r="B3077">
        <v>12</v>
      </c>
      <c r="C3077">
        <v>16915</v>
      </c>
      <c r="D3077" s="3">
        <v>530.05999999999995</v>
      </c>
      <c r="E3077" s="3">
        <v>177.51</v>
      </c>
      <c r="F3077" s="3">
        <v>121.33</v>
      </c>
      <c r="G3077" s="3">
        <f t="shared" si="48"/>
        <v>1.4630346987554603</v>
      </c>
      <c r="H3077" s="3">
        <v>12.31</v>
      </c>
      <c r="I3077" s="3">
        <v>0.76</v>
      </c>
      <c r="J3077" s="3">
        <v>0.68</v>
      </c>
      <c r="K3077" s="3">
        <v>181.24</v>
      </c>
      <c r="L3077" s="3">
        <v>126.91</v>
      </c>
      <c r="M3077" s="42">
        <v>895.12</v>
      </c>
      <c r="N3077" s="45">
        <v>1704.03</v>
      </c>
      <c r="O3077" s="3">
        <v>68.62511111111111</v>
      </c>
      <c r="P3077" s="10">
        <v>77.69</v>
      </c>
    </row>
    <row r="3078" spans="1:16" x14ac:dyDescent="0.35">
      <c r="A3078" s="28" t="s">
        <v>121</v>
      </c>
      <c r="B3078">
        <v>13</v>
      </c>
      <c r="C3078">
        <v>11261</v>
      </c>
      <c r="D3078" s="3">
        <v>413.33</v>
      </c>
      <c r="E3078" s="3">
        <v>137.91</v>
      </c>
      <c r="F3078" s="3">
        <v>103.97</v>
      </c>
      <c r="G3078" s="3">
        <f t="shared" si="48"/>
        <v>1.3264403193228815</v>
      </c>
      <c r="H3078" s="3">
        <v>0.66</v>
      </c>
      <c r="I3078" s="3">
        <v>0.83</v>
      </c>
      <c r="J3078" s="3">
        <v>0.75</v>
      </c>
      <c r="K3078" s="3">
        <v>141.6</v>
      </c>
      <c r="L3078" s="3">
        <v>115.81</v>
      </c>
      <c r="M3078" s="42">
        <v>1096.71</v>
      </c>
      <c r="N3078" s="45">
        <v>1790.15</v>
      </c>
      <c r="O3078" s="3">
        <v>68.811768518518519</v>
      </c>
      <c r="P3078" s="10">
        <v>89.34</v>
      </c>
    </row>
    <row r="3079" spans="1:16" x14ac:dyDescent="0.35">
      <c r="A3079" s="28" t="s">
        <v>121</v>
      </c>
      <c r="B3079">
        <v>14</v>
      </c>
      <c r="C3079">
        <v>1592</v>
      </c>
      <c r="D3079" s="3">
        <v>159.94</v>
      </c>
      <c r="E3079" s="3">
        <v>55.67</v>
      </c>
      <c r="F3079" s="3">
        <v>36.409999999999997</v>
      </c>
      <c r="G3079" s="3">
        <f t="shared" si="48"/>
        <v>1.5289755561658886</v>
      </c>
      <c r="H3079" s="3">
        <v>74.290000000000006</v>
      </c>
      <c r="I3079" s="3">
        <v>0.78</v>
      </c>
      <c r="J3079" s="3">
        <v>0.65</v>
      </c>
      <c r="K3079" s="3">
        <v>62.65</v>
      </c>
      <c r="L3079" s="3">
        <v>40</v>
      </c>
      <c r="M3079" s="42">
        <v>1518.41</v>
      </c>
      <c r="N3079" s="45">
        <v>1969.05</v>
      </c>
      <c r="O3079" s="3">
        <v>69.202231481481491</v>
      </c>
      <c r="P3079" s="10">
        <v>15.709999999999994</v>
      </c>
    </row>
    <row r="3080" spans="1:16" x14ac:dyDescent="0.35">
      <c r="A3080" s="28" t="s">
        <v>121</v>
      </c>
      <c r="B3080">
        <v>15</v>
      </c>
      <c r="C3080">
        <v>24501</v>
      </c>
      <c r="D3080" s="3">
        <v>619.16999999999996</v>
      </c>
      <c r="E3080" s="3">
        <v>192.51</v>
      </c>
      <c r="F3080" s="3">
        <v>162.05000000000001</v>
      </c>
      <c r="G3080" s="3">
        <f t="shared" si="48"/>
        <v>1.187966676951558</v>
      </c>
      <c r="H3080" s="3">
        <v>19.850000000000001</v>
      </c>
      <c r="I3080" s="3">
        <v>0.8</v>
      </c>
      <c r="J3080" s="3">
        <v>0.84</v>
      </c>
      <c r="K3080" s="3">
        <v>207.96</v>
      </c>
      <c r="L3080" s="3">
        <v>173.84</v>
      </c>
      <c r="M3080" s="42">
        <v>318.22000000000003</v>
      </c>
      <c r="N3080" s="45">
        <v>2162.7800000000002</v>
      </c>
      <c r="O3080" s="3">
        <v>68.090944444444446</v>
      </c>
      <c r="P3080" s="10">
        <v>70.150000000000006</v>
      </c>
    </row>
    <row r="3081" spans="1:16" x14ac:dyDescent="0.35">
      <c r="A3081" s="28" t="s">
        <v>121</v>
      </c>
      <c r="B3081">
        <v>16</v>
      </c>
      <c r="C3081">
        <v>94625</v>
      </c>
      <c r="D3081" s="3">
        <v>1650.6</v>
      </c>
      <c r="E3081" s="3">
        <v>650.09</v>
      </c>
      <c r="F3081" s="3">
        <v>185.33</v>
      </c>
      <c r="G3081" s="3">
        <f t="shared" si="48"/>
        <v>3.5077429450169966</v>
      </c>
      <c r="H3081" s="3">
        <v>61.9</v>
      </c>
      <c r="I3081" s="3">
        <v>0.44</v>
      </c>
      <c r="J3081" s="3">
        <v>0.28999999999999998</v>
      </c>
      <c r="K3081" s="3">
        <v>695.43</v>
      </c>
      <c r="L3081" s="3">
        <v>217.08</v>
      </c>
      <c r="M3081" s="42">
        <v>684.06</v>
      </c>
      <c r="N3081" s="45">
        <v>2462.23</v>
      </c>
      <c r="O3081" s="3">
        <v>68.429685185185178</v>
      </c>
      <c r="P3081" s="10">
        <v>28.1</v>
      </c>
    </row>
    <row r="3082" spans="1:16" x14ac:dyDescent="0.35">
      <c r="A3082" s="28" t="s">
        <v>121</v>
      </c>
      <c r="B3082">
        <v>17</v>
      </c>
      <c r="C3082">
        <v>63494</v>
      </c>
      <c r="D3082" s="3">
        <v>1014.79</v>
      </c>
      <c r="E3082" s="3">
        <v>322.08</v>
      </c>
      <c r="F3082" s="3">
        <v>251</v>
      </c>
      <c r="G3082" s="3">
        <f t="shared" si="48"/>
        <v>1.2831872509960158</v>
      </c>
      <c r="H3082" s="3">
        <v>23.6</v>
      </c>
      <c r="I3082" s="3">
        <v>0.77</v>
      </c>
      <c r="J3082" s="3">
        <v>0.78</v>
      </c>
      <c r="K3082" s="3">
        <v>346.34</v>
      </c>
      <c r="L3082" s="3">
        <v>262.02999999999997</v>
      </c>
      <c r="M3082" s="42">
        <v>974.52</v>
      </c>
      <c r="N3082" s="45">
        <v>2568.98</v>
      </c>
      <c r="O3082" s="3">
        <v>68.698629629629636</v>
      </c>
      <c r="P3082" s="10">
        <v>66.400000000000006</v>
      </c>
    </row>
    <row r="3083" spans="1:16" x14ac:dyDescent="0.35">
      <c r="A3083" s="28" t="s">
        <v>121</v>
      </c>
      <c r="B3083">
        <v>18</v>
      </c>
      <c r="C3083">
        <v>4771</v>
      </c>
      <c r="D3083" s="3">
        <v>275.86</v>
      </c>
      <c r="E3083" s="3">
        <v>91.8</v>
      </c>
      <c r="F3083" s="3">
        <v>66.17</v>
      </c>
      <c r="G3083" s="3">
        <f t="shared" si="48"/>
        <v>1.3873356505969472</v>
      </c>
      <c r="H3083" s="3">
        <v>92.01</v>
      </c>
      <c r="I3083" s="3">
        <v>0.79</v>
      </c>
      <c r="J3083" s="3">
        <v>0.72</v>
      </c>
      <c r="K3083" s="3">
        <v>97.99</v>
      </c>
      <c r="L3083" s="3">
        <v>66.44</v>
      </c>
      <c r="M3083" s="42">
        <v>1536.24</v>
      </c>
      <c r="N3083" s="45">
        <v>2395.58</v>
      </c>
      <c r="O3083" s="3">
        <v>69.218740740740742</v>
      </c>
      <c r="P3083" s="10">
        <v>177.99</v>
      </c>
    </row>
    <row r="3084" spans="1:16" x14ac:dyDescent="0.35">
      <c r="A3084" s="28" t="s">
        <v>121</v>
      </c>
      <c r="B3084">
        <v>19</v>
      </c>
      <c r="C3084">
        <v>29540</v>
      </c>
      <c r="D3084" s="3">
        <v>754.74</v>
      </c>
      <c r="E3084" s="3">
        <v>252.62</v>
      </c>
      <c r="F3084" s="3">
        <v>148.88</v>
      </c>
      <c r="G3084" s="3">
        <f t="shared" si="48"/>
        <v>1.6968027941966686</v>
      </c>
      <c r="H3084" s="3">
        <v>76.239999999999995</v>
      </c>
      <c r="I3084" s="3">
        <v>0.65</v>
      </c>
      <c r="J3084" s="3">
        <v>0.59</v>
      </c>
      <c r="K3084" s="3">
        <v>267.08</v>
      </c>
      <c r="L3084" s="3">
        <v>151.69999999999999</v>
      </c>
      <c r="M3084" s="42">
        <v>931.45</v>
      </c>
      <c r="N3084" s="45">
        <v>3226.81</v>
      </c>
      <c r="O3084" s="3">
        <v>68.658749999999998</v>
      </c>
      <c r="P3084" s="10">
        <v>13.760000000000005</v>
      </c>
    </row>
    <row r="3085" spans="1:16" x14ac:dyDescent="0.35">
      <c r="A3085" s="28" t="s">
        <v>121</v>
      </c>
      <c r="B3085">
        <v>20</v>
      </c>
      <c r="C3085">
        <v>6005</v>
      </c>
      <c r="D3085" s="3">
        <v>285.17</v>
      </c>
      <c r="E3085" s="3">
        <v>101.87</v>
      </c>
      <c r="F3085" s="3">
        <v>75.06</v>
      </c>
      <c r="G3085" s="3">
        <f t="shared" si="48"/>
        <v>1.3571809219291233</v>
      </c>
      <c r="H3085" s="3">
        <v>65.42</v>
      </c>
      <c r="I3085" s="3">
        <v>0.93</v>
      </c>
      <c r="J3085" s="3">
        <v>0.74</v>
      </c>
      <c r="K3085" s="3">
        <v>106.63</v>
      </c>
      <c r="L3085" s="3">
        <v>78.430000000000007</v>
      </c>
      <c r="M3085" s="42">
        <v>2018.73</v>
      </c>
      <c r="N3085" s="45">
        <v>222.97</v>
      </c>
      <c r="O3085" s="3">
        <v>69.665490740740736</v>
      </c>
      <c r="P3085" s="10">
        <v>24.58</v>
      </c>
    </row>
    <row r="3086" spans="1:16" x14ac:dyDescent="0.35">
      <c r="A3086" s="28" t="s">
        <v>121</v>
      </c>
      <c r="B3086">
        <v>21</v>
      </c>
      <c r="C3086">
        <v>53816</v>
      </c>
      <c r="D3086" s="3">
        <v>912.58</v>
      </c>
      <c r="E3086" s="3">
        <v>282.02999999999997</v>
      </c>
      <c r="F3086" s="3">
        <v>242.96</v>
      </c>
      <c r="G3086" s="3">
        <f t="shared" si="48"/>
        <v>1.1608083635166282</v>
      </c>
      <c r="H3086" s="3">
        <v>91.27</v>
      </c>
      <c r="I3086" s="3">
        <v>0.81</v>
      </c>
      <c r="J3086" s="3">
        <v>0.86</v>
      </c>
      <c r="K3086" s="3">
        <v>299.70999999999998</v>
      </c>
      <c r="L3086" s="3">
        <v>258.77</v>
      </c>
      <c r="M3086" s="42">
        <v>2372.39</v>
      </c>
      <c r="N3086" s="45">
        <v>561.66999999999996</v>
      </c>
      <c r="O3086" s="3">
        <v>69.992953703703705</v>
      </c>
      <c r="P3086" s="10">
        <v>178.73000000000002</v>
      </c>
    </row>
    <row r="3087" spans="1:16" x14ac:dyDescent="0.35">
      <c r="A3087" s="28" t="s">
        <v>121</v>
      </c>
      <c r="B3087">
        <v>22</v>
      </c>
      <c r="C3087">
        <v>51230</v>
      </c>
      <c r="D3087" s="3">
        <v>1057.51</v>
      </c>
      <c r="E3087" s="3">
        <v>424.54</v>
      </c>
      <c r="F3087" s="3">
        <v>153.63999999999999</v>
      </c>
      <c r="G3087" s="3">
        <f t="shared" si="48"/>
        <v>2.7632127050247335</v>
      </c>
      <c r="H3087" s="3">
        <v>77.760000000000005</v>
      </c>
      <c r="I3087" s="3">
        <v>0.57999999999999996</v>
      </c>
      <c r="J3087" s="3">
        <v>0.36</v>
      </c>
      <c r="K3087" s="3">
        <v>414.57</v>
      </c>
      <c r="L3087" s="3">
        <v>168.41</v>
      </c>
      <c r="M3087" s="42">
        <v>2074.91</v>
      </c>
      <c r="N3087" s="45">
        <v>960.51</v>
      </c>
      <c r="O3087" s="3">
        <v>69.717509259259259</v>
      </c>
      <c r="P3087" s="10">
        <v>12.239999999999995</v>
      </c>
    </row>
    <row r="3088" spans="1:16" x14ac:dyDescent="0.35">
      <c r="A3088" s="28" t="s">
        <v>121</v>
      </c>
      <c r="B3088">
        <v>23</v>
      </c>
      <c r="C3088">
        <v>45378</v>
      </c>
      <c r="D3088" s="3">
        <v>967.64</v>
      </c>
      <c r="E3088" s="3">
        <v>417.77</v>
      </c>
      <c r="F3088" s="3">
        <v>138.30000000000001</v>
      </c>
      <c r="G3088" s="3">
        <f t="shared" si="48"/>
        <v>3.0207519884309471</v>
      </c>
      <c r="H3088" s="3">
        <v>53.91</v>
      </c>
      <c r="I3088" s="3">
        <v>0.61</v>
      </c>
      <c r="J3088" s="3">
        <v>0.33</v>
      </c>
      <c r="K3088" s="3">
        <v>402.95</v>
      </c>
      <c r="L3088" s="3">
        <v>152.22</v>
      </c>
      <c r="M3088" s="42">
        <v>2941.25</v>
      </c>
      <c r="N3088" s="45">
        <v>677.82</v>
      </c>
      <c r="O3088" s="3">
        <v>70.519675925925924</v>
      </c>
      <c r="P3088" s="10">
        <v>36.090000000000003</v>
      </c>
    </row>
    <row r="3089" spans="1:16" x14ac:dyDescent="0.35">
      <c r="A3089" s="28" t="s">
        <v>121</v>
      </c>
      <c r="B3089">
        <v>24</v>
      </c>
      <c r="C3089">
        <v>163545</v>
      </c>
      <c r="D3089" s="3">
        <v>1989.56</v>
      </c>
      <c r="E3089" s="3">
        <v>707.27</v>
      </c>
      <c r="F3089" s="3">
        <v>294.42</v>
      </c>
      <c r="G3089" s="3">
        <f t="shared" si="48"/>
        <v>2.4022484885537665</v>
      </c>
      <c r="H3089" s="3">
        <v>17.34</v>
      </c>
      <c r="I3089" s="3">
        <v>0.52</v>
      </c>
      <c r="J3089" s="3">
        <v>0.42</v>
      </c>
      <c r="K3089" s="3">
        <v>739.85</v>
      </c>
      <c r="L3089" s="3">
        <v>342.21</v>
      </c>
      <c r="M3089" s="42">
        <v>2549.3000000000002</v>
      </c>
      <c r="N3089" s="45">
        <v>1148.8699999999999</v>
      </c>
      <c r="O3089" s="3">
        <v>70.15675925925926</v>
      </c>
      <c r="P3089" s="10">
        <v>72.66</v>
      </c>
    </row>
    <row r="3090" spans="1:16" x14ac:dyDescent="0.35">
      <c r="A3090" s="28" t="s">
        <v>121</v>
      </c>
      <c r="B3090">
        <v>25</v>
      </c>
      <c r="C3090">
        <v>4883</v>
      </c>
      <c r="D3090" s="3">
        <v>255.88</v>
      </c>
      <c r="E3090" s="3">
        <v>81.44</v>
      </c>
      <c r="F3090" s="3">
        <v>76.34</v>
      </c>
      <c r="G3090" s="3">
        <f t="shared" si="48"/>
        <v>1.0668063924548075</v>
      </c>
      <c r="H3090" s="3">
        <v>54.34</v>
      </c>
      <c r="I3090" s="3">
        <v>0.94</v>
      </c>
      <c r="J3090" s="3">
        <v>0.94</v>
      </c>
      <c r="K3090" s="3">
        <v>89.04</v>
      </c>
      <c r="L3090" s="3">
        <v>76.92</v>
      </c>
      <c r="M3090" s="42">
        <v>2493.98</v>
      </c>
      <c r="N3090" s="45">
        <v>1872.89</v>
      </c>
      <c r="O3090" s="3">
        <v>70.105537037037038</v>
      </c>
      <c r="P3090" s="10">
        <v>35.659999999999997</v>
      </c>
    </row>
    <row r="3091" spans="1:16" x14ac:dyDescent="0.35">
      <c r="A3091" s="28" t="s">
        <v>121</v>
      </c>
      <c r="B3091">
        <v>26</v>
      </c>
      <c r="C3091">
        <v>4904</v>
      </c>
      <c r="D3091" s="3">
        <v>263.02999999999997</v>
      </c>
      <c r="E3091" s="3">
        <v>89.48</v>
      </c>
      <c r="F3091" s="3">
        <v>69.78</v>
      </c>
      <c r="G3091" s="3">
        <f t="shared" si="48"/>
        <v>1.2823158498137002</v>
      </c>
      <c r="H3091" s="3">
        <v>87.93</v>
      </c>
      <c r="I3091" s="3">
        <v>0.89</v>
      </c>
      <c r="J3091" s="3">
        <v>0.78</v>
      </c>
      <c r="K3091" s="3">
        <v>94.37</v>
      </c>
      <c r="L3091" s="3">
        <v>72.42</v>
      </c>
      <c r="M3091" s="42">
        <v>3267.31</v>
      </c>
      <c r="N3091" s="45">
        <v>1684.8</v>
      </c>
      <c r="O3091" s="3">
        <v>70.821583333333336</v>
      </c>
      <c r="P3091" s="10">
        <v>2.0699999999999932</v>
      </c>
    </row>
    <row r="3092" spans="1:16" x14ac:dyDescent="0.35">
      <c r="A3092" s="28" t="s">
        <v>121</v>
      </c>
      <c r="B3092">
        <v>27</v>
      </c>
      <c r="C3092">
        <v>34474</v>
      </c>
      <c r="D3092" s="3">
        <v>748.69</v>
      </c>
      <c r="E3092" s="3">
        <v>239.14</v>
      </c>
      <c r="F3092" s="3">
        <v>183.55</v>
      </c>
      <c r="G3092" s="3">
        <f t="shared" si="48"/>
        <v>1.3028602560610187</v>
      </c>
      <c r="H3092" s="3">
        <v>14.49</v>
      </c>
      <c r="I3092" s="3">
        <v>0.77</v>
      </c>
      <c r="J3092" s="3">
        <v>0.77</v>
      </c>
      <c r="K3092" s="3">
        <v>245.7</v>
      </c>
      <c r="L3092" s="3">
        <v>189.42</v>
      </c>
      <c r="M3092" s="42">
        <v>3353.63</v>
      </c>
      <c r="N3092" s="45">
        <v>1456.78</v>
      </c>
      <c r="O3092" s="3">
        <v>70.901509259259257</v>
      </c>
      <c r="P3092" s="10">
        <v>75.510000000000005</v>
      </c>
    </row>
    <row r="3093" spans="1:16" x14ac:dyDescent="0.35">
      <c r="A3093" s="28" t="s">
        <v>121</v>
      </c>
      <c r="B3093">
        <v>28</v>
      </c>
      <c r="C3093">
        <v>42102</v>
      </c>
      <c r="D3093" s="3">
        <v>818.65</v>
      </c>
      <c r="E3093" s="3">
        <v>274.14</v>
      </c>
      <c r="F3093" s="3">
        <v>195.54</v>
      </c>
      <c r="G3093" s="3">
        <f t="shared" si="48"/>
        <v>1.4019637925744093</v>
      </c>
      <c r="H3093" s="3">
        <v>17.899999999999999</v>
      </c>
      <c r="I3093" s="3">
        <v>0.79</v>
      </c>
      <c r="J3093" s="3">
        <v>0.71</v>
      </c>
      <c r="K3093" s="3">
        <v>283.48</v>
      </c>
      <c r="L3093" s="3">
        <v>198.42</v>
      </c>
      <c r="M3093" s="42">
        <v>3624.61</v>
      </c>
      <c r="N3093" s="45">
        <v>1305.3499999999999</v>
      </c>
      <c r="O3093" s="3">
        <v>71.152416666666667</v>
      </c>
      <c r="P3093" s="10">
        <v>72.099999999999994</v>
      </c>
    </row>
    <row r="3094" spans="1:16" x14ac:dyDescent="0.35">
      <c r="A3094" s="28" t="s">
        <v>121</v>
      </c>
      <c r="B3094">
        <v>29</v>
      </c>
      <c r="C3094">
        <v>3764</v>
      </c>
      <c r="D3094" s="3">
        <v>246.85</v>
      </c>
      <c r="E3094" s="3">
        <v>82.57</v>
      </c>
      <c r="F3094" s="3">
        <v>58.04</v>
      </c>
      <c r="G3094" s="3">
        <f t="shared" si="48"/>
        <v>1.4226395589248793</v>
      </c>
      <c r="H3094" s="3">
        <v>150.72999999999999</v>
      </c>
      <c r="I3094" s="3">
        <v>0.78</v>
      </c>
      <c r="J3094" s="3">
        <v>0.7</v>
      </c>
      <c r="K3094" s="3">
        <v>91.48</v>
      </c>
      <c r="L3094" s="3">
        <v>64.209999999999994</v>
      </c>
      <c r="M3094" s="42">
        <v>3777.9</v>
      </c>
      <c r="N3094" s="45">
        <v>1352.54</v>
      </c>
      <c r="O3094" s="3">
        <v>71.294351851851843</v>
      </c>
      <c r="P3094" s="10">
        <v>119.27000000000001</v>
      </c>
    </row>
    <row r="3095" spans="1:16" x14ac:dyDescent="0.35">
      <c r="A3095" s="28" t="s">
        <v>121</v>
      </c>
      <c r="B3095">
        <v>30</v>
      </c>
      <c r="C3095">
        <v>278424</v>
      </c>
      <c r="D3095" s="3">
        <v>3011.38</v>
      </c>
      <c r="E3095" s="3">
        <v>909.16</v>
      </c>
      <c r="F3095" s="3">
        <v>389.92</v>
      </c>
      <c r="G3095" s="3">
        <f t="shared" si="48"/>
        <v>2.3316577759540418</v>
      </c>
      <c r="H3095" s="3">
        <v>31.66</v>
      </c>
      <c r="I3095" s="3">
        <v>0.39</v>
      </c>
      <c r="J3095" s="3">
        <v>0.43</v>
      </c>
      <c r="K3095" s="3">
        <v>980.71</v>
      </c>
      <c r="L3095" s="3">
        <v>475.97</v>
      </c>
      <c r="M3095" s="42">
        <v>3516.45</v>
      </c>
      <c r="N3095" s="45">
        <v>934.95</v>
      </c>
      <c r="O3095" s="3">
        <v>71.052268518518517</v>
      </c>
      <c r="P3095" s="10">
        <v>58.34</v>
      </c>
    </row>
    <row r="3096" spans="1:16" x14ac:dyDescent="0.35">
      <c r="A3096" s="28" t="s">
        <v>121</v>
      </c>
      <c r="B3096">
        <v>31</v>
      </c>
      <c r="C3096">
        <v>13172</v>
      </c>
      <c r="D3096" s="3">
        <v>444.87</v>
      </c>
      <c r="E3096" s="3">
        <v>137.76</v>
      </c>
      <c r="F3096" s="3">
        <v>121.74</v>
      </c>
      <c r="G3096" s="3">
        <f t="shared" si="48"/>
        <v>1.1315919172005915</v>
      </c>
      <c r="H3096" s="3">
        <v>91.87</v>
      </c>
      <c r="I3096" s="3">
        <v>0.84</v>
      </c>
      <c r="J3096" s="3">
        <v>0.88</v>
      </c>
      <c r="K3096" s="3">
        <v>147.11000000000001</v>
      </c>
      <c r="L3096" s="3">
        <v>127.39</v>
      </c>
      <c r="M3096" s="42">
        <v>3781.09</v>
      </c>
      <c r="N3096" s="45">
        <v>433.7</v>
      </c>
      <c r="O3096" s="3">
        <v>71.297305555555553</v>
      </c>
      <c r="P3096" s="10">
        <v>178.13</v>
      </c>
    </row>
    <row r="3097" spans="1:16" x14ac:dyDescent="0.35">
      <c r="A3097" s="28" t="s">
        <v>121</v>
      </c>
      <c r="B3097">
        <v>32</v>
      </c>
      <c r="C3097">
        <v>2259</v>
      </c>
      <c r="D3097" s="3">
        <v>181.37</v>
      </c>
      <c r="E3097" s="3">
        <v>68.260000000000005</v>
      </c>
      <c r="F3097" s="3">
        <v>42.14</v>
      </c>
      <c r="G3097" s="3">
        <f t="shared" si="48"/>
        <v>1.6198386331276697</v>
      </c>
      <c r="H3097" s="3">
        <v>40.200000000000003</v>
      </c>
      <c r="I3097" s="3">
        <v>0.86</v>
      </c>
      <c r="J3097" s="3">
        <v>0.62</v>
      </c>
      <c r="K3097" s="3">
        <v>73.760000000000005</v>
      </c>
      <c r="L3097" s="3">
        <v>45.95</v>
      </c>
      <c r="M3097" s="42">
        <v>3600.68</v>
      </c>
      <c r="N3097" s="45">
        <v>331.25</v>
      </c>
      <c r="O3097" s="3">
        <v>71.130259259259248</v>
      </c>
      <c r="P3097" s="10">
        <v>49.8</v>
      </c>
    </row>
    <row r="3098" spans="1:16" x14ac:dyDescent="0.35">
      <c r="A3098" s="28" t="s">
        <v>121</v>
      </c>
      <c r="B3098">
        <v>33</v>
      </c>
      <c r="C3098">
        <v>4075</v>
      </c>
      <c r="D3098" s="3">
        <v>292.2</v>
      </c>
      <c r="E3098" s="3">
        <v>95.92</v>
      </c>
      <c r="F3098" s="3">
        <v>54.09</v>
      </c>
      <c r="G3098" s="3">
        <f t="shared" si="48"/>
        <v>1.7733407284156035</v>
      </c>
      <c r="H3098" s="3">
        <v>72.67</v>
      </c>
      <c r="I3098" s="3">
        <v>0.6</v>
      </c>
      <c r="J3098" s="3">
        <v>0.56000000000000005</v>
      </c>
      <c r="K3098" s="3">
        <v>106.78</v>
      </c>
      <c r="L3098" s="3">
        <v>65.2</v>
      </c>
      <c r="M3098" s="42">
        <v>3469.79</v>
      </c>
      <c r="N3098" s="45">
        <v>364.07</v>
      </c>
      <c r="O3098" s="3">
        <v>71.009064814814806</v>
      </c>
      <c r="P3098" s="10">
        <v>17.329999999999998</v>
      </c>
    </row>
    <row r="3099" spans="1:16" x14ac:dyDescent="0.35">
      <c r="A3099" s="28" t="s">
        <v>121</v>
      </c>
      <c r="B3099">
        <v>34</v>
      </c>
      <c r="C3099">
        <v>33590</v>
      </c>
      <c r="D3099" s="3">
        <v>853.14</v>
      </c>
      <c r="E3099" s="3">
        <v>332.26</v>
      </c>
      <c r="F3099" s="3">
        <v>128.72</v>
      </c>
      <c r="G3099" s="3">
        <f t="shared" si="48"/>
        <v>2.581261653200746</v>
      </c>
      <c r="H3099" s="3">
        <v>48.41</v>
      </c>
      <c r="I3099" s="3">
        <v>0.57999999999999996</v>
      </c>
      <c r="J3099" s="3">
        <v>0.39</v>
      </c>
      <c r="K3099" s="3">
        <v>354.92</v>
      </c>
      <c r="L3099" s="3">
        <v>144.08000000000001</v>
      </c>
      <c r="M3099" s="42">
        <v>4530.6099999999997</v>
      </c>
      <c r="N3099" s="45">
        <v>806.37</v>
      </c>
      <c r="O3099" s="3">
        <v>71.991305555555556</v>
      </c>
      <c r="P3099" s="10">
        <v>41.59</v>
      </c>
    </row>
    <row r="3100" spans="1:16" x14ac:dyDescent="0.35">
      <c r="A3100" s="28" t="s">
        <v>121</v>
      </c>
      <c r="B3100">
        <v>35</v>
      </c>
      <c r="C3100">
        <v>3790</v>
      </c>
      <c r="D3100" s="3">
        <v>223.66</v>
      </c>
      <c r="E3100" s="3">
        <v>75.31</v>
      </c>
      <c r="F3100" s="3">
        <v>64.08</v>
      </c>
      <c r="G3100" s="3">
        <f t="shared" si="48"/>
        <v>1.1752496878901373</v>
      </c>
      <c r="H3100" s="3">
        <v>11.18</v>
      </c>
      <c r="I3100" s="3">
        <v>0.95</v>
      </c>
      <c r="J3100" s="3">
        <v>0.85</v>
      </c>
      <c r="K3100" s="3">
        <v>77.62</v>
      </c>
      <c r="L3100" s="3">
        <v>65</v>
      </c>
      <c r="M3100" s="42">
        <v>5242.4399999999996</v>
      </c>
      <c r="N3100" s="45">
        <v>1038.48</v>
      </c>
      <c r="O3100" s="3">
        <v>72.650407407407414</v>
      </c>
      <c r="P3100" s="10">
        <v>78.819999999999993</v>
      </c>
    </row>
    <row r="3101" spans="1:16" x14ac:dyDescent="0.35">
      <c r="A3101" s="28" t="s">
        <v>121</v>
      </c>
      <c r="B3101">
        <v>36</v>
      </c>
      <c r="C3101">
        <v>1216</v>
      </c>
      <c r="D3101" s="3">
        <v>137.88999999999999</v>
      </c>
      <c r="E3101" s="3">
        <v>46.37</v>
      </c>
      <c r="F3101" s="3">
        <v>33.39</v>
      </c>
      <c r="G3101" s="3">
        <f t="shared" si="48"/>
        <v>1.3887391434561245</v>
      </c>
      <c r="H3101" s="3">
        <v>130.77000000000001</v>
      </c>
      <c r="I3101" s="3">
        <v>0.8</v>
      </c>
      <c r="J3101" s="3">
        <v>0.72</v>
      </c>
      <c r="K3101" s="3">
        <v>52.35</v>
      </c>
      <c r="L3101" s="3">
        <v>37.42</v>
      </c>
      <c r="M3101" s="42">
        <v>6132.13</v>
      </c>
      <c r="N3101" s="45">
        <v>1496.05</v>
      </c>
      <c r="O3101" s="3">
        <v>73.47419444444445</v>
      </c>
      <c r="P3101" s="10">
        <v>139.22999999999999</v>
      </c>
    </row>
    <row r="3102" spans="1:16" x14ac:dyDescent="0.35">
      <c r="A3102" s="28" t="s">
        <v>121</v>
      </c>
      <c r="B3102">
        <v>37</v>
      </c>
      <c r="C3102">
        <v>9048</v>
      </c>
      <c r="D3102" s="3">
        <v>383.66</v>
      </c>
      <c r="E3102" s="3">
        <v>124.34</v>
      </c>
      <c r="F3102" s="3">
        <v>92.65</v>
      </c>
      <c r="G3102" s="3">
        <f t="shared" si="48"/>
        <v>1.3420399352401511</v>
      </c>
      <c r="H3102" s="3">
        <v>16.23</v>
      </c>
      <c r="I3102" s="3">
        <v>0.77</v>
      </c>
      <c r="J3102" s="3">
        <v>0.75</v>
      </c>
      <c r="K3102" s="3">
        <v>131.47</v>
      </c>
      <c r="L3102" s="3">
        <v>100.4</v>
      </c>
      <c r="M3102" s="42">
        <v>6301.84</v>
      </c>
      <c r="N3102" s="45">
        <v>1307.75</v>
      </c>
      <c r="O3102" s="3">
        <v>73.63133333333333</v>
      </c>
      <c r="P3102" s="10">
        <v>73.77</v>
      </c>
    </row>
    <row r="3103" spans="1:16" x14ac:dyDescent="0.35">
      <c r="A3103" s="28" t="s">
        <v>121</v>
      </c>
      <c r="B3103">
        <v>38</v>
      </c>
      <c r="C3103">
        <v>13336</v>
      </c>
      <c r="D3103" s="3">
        <v>434.12</v>
      </c>
      <c r="E3103" s="3">
        <v>139.52000000000001</v>
      </c>
      <c r="F3103" s="3">
        <v>121.7</v>
      </c>
      <c r="G3103" s="3">
        <f t="shared" si="48"/>
        <v>1.1464256368118324</v>
      </c>
      <c r="H3103" s="3">
        <v>39.5</v>
      </c>
      <c r="I3103" s="3">
        <v>0.89</v>
      </c>
      <c r="J3103" s="3">
        <v>0.87</v>
      </c>
      <c r="K3103" s="3">
        <v>144.63999999999999</v>
      </c>
      <c r="L3103" s="3">
        <v>127.55</v>
      </c>
      <c r="M3103" s="42">
        <v>6548.93</v>
      </c>
      <c r="N3103" s="45">
        <v>1393.92</v>
      </c>
      <c r="O3103" s="3">
        <v>73.860120370370367</v>
      </c>
      <c r="P3103" s="10">
        <v>50.5</v>
      </c>
    </row>
    <row r="3104" spans="1:16" x14ac:dyDescent="0.35">
      <c r="A3104" s="28" t="s">
        <v>121</v>
      </c>
      <c r="B3104">
        <v>39</v>
      </c>
      <c r="C3104">
        <v>125085</v>
      </c>
      <c r="D3104" s="3">
        <v>1460.46</v>
      </c>
      <c r="E3104" s="3">
        <v>437.93</v>
      </c>
      <c r="F3104" s="3">
        <v>363.67</v>
      </c>
      <c r="G3104" s="3">
        <f t="shared" si="48"/>
        <v>1.2041961118596529</v>
      </c>
      <c r="H3104" s="3">
        <v>100.77</v>
      </c>
      <c r="I3104" s="3">
        <v>0.74</v>
      </c>
      <c r="J3104" s="3">
        <v>0.83</v>
      </c>
      <c r="K3104" s="3">
        <v>499.93</v>
      </c>
      <c r="L3104" s="3">
        <v>395.78</v>
      </c>
      <c r="M3104" s="42">
        <v>5673.92</v>
      </c>
      <c r="N3104" s="45">
        <v>646.47</v>
      </c>
      <c r="O3104" s="3">
        <v>73.049925925925919</v>
      </c>
      <c r="P3104" s="10">
        <v>169.23000000000002</v>
      </c>
    </row>
    <row r="3105" spans="1:16" x14ac:dyDescent="0.35">
      <c r="A3105" s="28" t="s">
        <v>121</v>
      </c>
      <c r="B3105">
        <v>40</v>
      </c>
      <c r="C3105">
        <v>121798</v>
      </c>
      <c r="D3105" s="3">
        <v>1354.5</v>
      </c>
      <c r="E3105" s="3">
        <v>535.22</v>
      </c>
      <c r="F3105" s="3">
        <v>289.75</v>
      </c>
      <c r="G3105" s="3">
        <f t="shared" si="48"/>
        <v>1.8471786022433132</v>
      </c>
      <c r="H3105" s="3">
        <v>84.43</v>
      </c>
      <c r="I3105" s="3">
        <v>0.83</v>
      </c>
      <c r="J3105" s="3">
        <v>0.54</v>
      </c>
      <c r="K3105" s="3">
        <v>544.25</v>
      </c>
      <c r="L3105" s="3">
        <v>297</v>
      </c>
      <c r="M3105" s="42">
        <v>6522.36</v>
      </c>
      <c r="N3105" s="45">
        <v>677.75</v>
      </c>
      <c r="O3105" s="3">
        <v>73.835518518518512</v>
      </c>
      <c r="P3105" s="10">
        <v>5.5699999999999932</v>
      </c>
    </row>
    <row r="3106" spans="1:16" x14ac:dyDescent="0.35">
      <c r="A3106" s="28" t="s">
        <v>121</v>
      </c>
      <c r="B3106">
        <v>41</v>
      </c>
      <c r="C3106">
        <v>10629</v>
      </c>
      <c r="D3106" s="3">
        <v>394.56</v>
      </c>
      <c r="E3106" s="3">
        <v>129.58000000000001</v>
      </c>
      <c r="F3106" s="3">
        <v>104.44</v>
      </c>
      <c r="G3106" s="3">
        <f t="shared" si="48"/>
        <v>1.2407123707391805</v>
      </c>
      <c r="H3106" s="3">
        <v>7.94</v>
      </c>
      <c r="I3106" s="3">
        <v>0.86</v>
      </c>
      <c r="J3106" s="3">
        <v>0.81</v>
      </c>
      <c r="K3106" s="3">
        <v>138.25</v>
      </c>
      <c r="L3106" s="3">
        <v>106.91</v>
      </c>
      <c r="M3106" s="42">
        <v>6909.4</v>
      </c>
      <c r="N3106" s="45">
        <v>453.17</v>
      </c>
      <c r="O3106" s="3">
        <v>74.193888888888878</v>
      </c>
      <c r="P3106" s="10">
        <v>82.06</v>
      </c>
    </row>
    <row r="3107" spans="1:16" x14ac:dyDescent="0.35">
      <c r="A3107" s="28" t="s">
        <v>121</v>
      </c>
      <c r="B3107">
        <v>42</v>
      </c>
      <c r="C3107">
        <v>43170</v>
      </c>
      <c r="D3107" s="3">
        <v>1010.02</v>
      </c>
      <c r="E3107" s="3">
        <v>437.51</v>
      </c>
      <c r="F3107" s="3">
        <v>125.63</v>
      </c>
      <c r="G3107" s="3">
        <f t="shared" si="48"/>
        <v>3.4825280585847329</v>
      </c>
      <c r="H3107" s="3">
        <v>44.71</v>
      </c>
      <c r="I3107" s="3">
        <v>0.53</v>
      </c>
      <c r="J3107" s="3">
        <v>0.28999999999999998</v>
      </c>
      <c r="K3107" s="3">
        <v>443.78</v>
      </c>
      <c r="L3107" s="3">
        <v>135.05000000000001</v>
      </c>
      <c r="M3107" s="42">
        <v>7392.94</v>
      </c>
      <c r="N3107" s="45">
        <v>732.8</v>
      </c>
      <c r="O3107" s="3">
        <v>74.641611111111118</v>
      </c>
      <c r="P3107" s="10">
        <v>45.29</v>
      </c>
    </row>
    <row r="3108" spans="1:16" x14ac:dyDescent="0.35">
      <c r="A3108" s="28" t="s">
        <v>121</v>
      </c>
      <c r="B3108">
        <v>43</v>
      </c>
      <c r="C3108">
        <v>11584</v>
      </c>
      <c r="D3108" s="3">
        <v>409.56</v>
      </c>
      <c r="E3108" s="3">
        <v>146.88999999999999</v>
      </c>
      <c r="F3108" s="3">
        <v>100.41</v>
      </c>
      <c r="G3108" s="3">
        <f t="shared" ref="G3108:G3171" si="49">E3108/F3108</f>
        <v>1.4629021013843242</v>
      </c>
      <c r="H3108" s="3">
        <v>5.52</v>
      </c>
      <c r="I3108" s="3">
        <v>0.87</v>
      </c>
      <c r="J3108" s="3">
        <v>0.68</v>
      </c>
      <c r="K3108" s="3">
        <v>148.71</v>
      </c>
      <c r="L3108" s="3">
        <v>100.33</v>
      </c>
      <c r="M3108" s="42">
        <v>7570.92</v>
      </c>
      <c r="N3108" s="45">
        <v>241.65</v>
      </c>
      <c r="O3108" s="3">
        <v>74.806407407407406</v>
      </c>
      <c r="P3108" s="10">
        <v>84.48</v>
      </c>
    </row>
    <row r="3109" spans="1:16" x14ac:dyDescent="0.35">
      <c r="A3109" s="28" t="s">
        <v>121</v>
      </c>
      <c r="B3109">
        <v>44</v>
      </c>
      <c r="C3109">
        <v>43665</v>
      </c>
      <c r="D3109" s="3">
        <v>848.52</v>
      </c>
      <c r="E3109" s="3">
        <v>302.91000000000003</v>
      </c>
      <c r="F3109" s="3">
        <v>183.54</v>
      </c>
      <c r="G3109" s="3">
        <f t="shared" si="49"/>
        <v>1.6503759398496243</v>
      </c>
      <c r="H3109" s="3">
        <v>71.77</v>
      </c>
      <c r="I3109" s="3">
        <v>0.76</v>
      </c>
      <c r="J3109" s="3">
        <v>0.61</v>
      </c>
      <c r="K3109" s="3">
        <v>301.01</v>
      </c>
      <c r="L3109" s="3">
        <v>190.21</v>
      </c>
      <c r="M3109" s="42">
        <v>7074.22</v>
      </c>
      <c r="N3109" s="45">
        <v>1343.96</v>
      </c>
      <c r="O3109" s="3">
        <v>74.346500000000006</v>
      </c>
      <c r="P3109" s="10">
        <v>18.230000000000004</v>
      </c>
    </row>
    <row r="3110" spans="1:16" x14ac:dyDescent="0.35">
      <c r="A3110" s="28" t="s">
        <v>121</v>
      </c>
      <c r="B3110">
        <v>45</v>
      </c>
      <c r="C3110">
        <v>12150</v>
      </c>
      <c r="D3110" s="3">
        <v>489.59</v>
      </c>
      <c r="E3110" s="3">
        <v>160.61000000000001</v>
      </c>
      <c r="F3110" s="3">
        <v>96.32</v>
      </c>
      <c r="G3110" s="3">
        <f t="shared" si="49"/>
        <v>1.6674626245847179</v>
      </c>
      <c r="H3110" s="3">
        <v>6.58</v>
      </c>
      <c r="I3110" s="3">
        <v>0.64</v>
      </c>
      <c r="J3110" s="3">
        <v>0.6</v>
      </c>
      <c r="K3110" s="3">
        <v>177.08</v>
      </c>
      <c r="L3110" s="3">
        <v>115.53</v>
      </c>
      <c r="M3110" s="42">
        <v>7112.23</v>
      </c>
      <c r="N3110" s="45">
        <v>1806.85</v>
      </c>
      <c r="O3110" s="3">
        <v>74.381694444444435</v>
      </c>
      <c r="P3110" s="10">
        <v>83.42</v>
      </c>
    </row>
    <row r="3111" spans="1:16" x14ac:dyDescent="0.35">
      <c r="A3111" s="28" t="s">
        <v>121</v>
      </c>
      <c r="B3111">
        <v>46</v>
      </c>
      <c r="C3111">
        <v>3980</v>
      </c>
      <c r="D3111" s="3">
        <v>264.33</v>
      </c>
      <c r="E3111" s="3">
        <v>102.17</v>
      </c>
      <c r="F3111" s="3">
        <v>49.6</v>
      </c>
      <c r="G3111" s="3">
        <f t="shared" si="49"/>
        <v>2.0598790322580647</v>
      </c>
      <c r="H3111" s="3">
        <v>96.01</v>
      </c>
      <c r="I3111" s="3">
        <v>0.72</v>
      </c>
      <c r="J3111" s="3">
        <v>0.49</v>
      </c>
      <c r="K3111" s="3">
        <v>104.17</v>
      </c>
      <c r="L3111" s="3">
        <v>54.33</v>
      </c>
      <c r="M3111" s="42">
        <v>8139.96</v>
      </c>
      <c r="N3111" s="45">
        <v>1615.56</v>
      </c>
      <c r="O3111" s="3">
        <v>75.333296296296297</v>
      </c>
      <c r="P3111" s="10">
        <v>173.99</v>
      </c>
    </row>
    <row r="3112" spans="1:16" x14ac:dyDescent="0.35">
      <c r="A3112" s="28" t="s">
        <v>121</v>
      </c>
      <c r="B3112">
        <v>47</v>
      </c>
      <c r="C3112">
        <v>37013</v>
      </c>
      <c r="D3112" s="3">
        <v>740.29</v>
      </c>
      <c r="E3112" s="3">
        <v>281.7</v>
      </c>
      <c r="F3112" s="3">
        <v>167.29</v>
      </c>
      <c r="G3112" s="3">
        <f t="shared" si="49"/>
        <v>1.6839022057504931</v>
      </c>
      <c r="H3112" s="3">
        <v>79.91</v>
      </c>
      <c r="I3112" s="3">
        <v>0.85</v>
      </c>
      <c r="J3112" s="3">
        <v>0.59</v>
      </c>
      <c r="K3112" s="3">
        <v>292.58999999999997</v>
      </c>
      <c r="L3112" s="3">
        <v>170.43</v>
      </c>
      <c r="M3112" s="42">
        <v>7833.39</v>
      </c>
      <c r="N3112" s="45">
        <v>1447.76</v>
      </c>
      <c r="O3112" s="3">
        <v>75.049435185185189</v>
      </c>
      <c r="P3112" s="10">
        <v>10.090000000000003</v>
      </c>
    </row>
    <row r="3113" spans="1:16" x14ac:dyDescent="0.35">
      <c r="A3113" s="28" t="s">
        <v>121</v>
      </c>
      <c r="B3113">
        <v>48</v>
      </c>
      <c r="C3113">
        <v>1698</v>
      </c>
      <c r="D3113" s="3">
        <v>151.11000000000001</v>
      </c>
      <c r="E3113" s="3">
        <v>50.68</v>
      </c>
      <c r="F3113" s="3">
        <v>42.66</v>
      </c>
      <c r="G3113" s="3">
        <f t="shared" si="49"/>
        <v>1.1879981247069855</v>
      </c>
      <c r="H3113" s="3">
        <v>52.45</v>
      </c>
      <c r="I3113" s="3">
        <v>0.93</v>
      </c>
      <c r="J3113" s="3">
        <v>0.84</v>
      </c>
      <c r="K3113" s="3">
        <v>52.43</v>
      </c>
      <c r="L3113" s="3">
        <v>42.57</v>
      </c>
      <c r="M3113" s="42">
        <v>7774.94</v>
      </c>
      <c r="N3113" s="45">
        <v>713.24</v>
      </c>
      <c r="O3113" s="3">
        <v>74.995314814814819</v>
      </c>
      <c r="P3113" s="10">
        <v>37.549999999999997</v>
      </c>
    </row>
    <row r="3114" spans="1:16" x14ac:dyDescent="0.35">
      <c r="A3114" s="28" t="s">
        <v>121</v>
      </c>
      <c r="B3114">
        <v>49</v>
      </c>
      <c r="C3114">
        <v>19768</v>
      </c>
      <c r="D3114" s="3">
        <v>667.18</v>
      </c>
      <c r="E3114" s="3">
        <v>241.46</v>
      </c>
      <c r="F3114" s="3">
        <v>104.24</v>
      </c>
      <c r="G3114" s="3">
        <f t="shared" si="49"/>
        <v>2.3163852647735994</v>
      </c>
      <c r="H3114" s="3">
        <v>125.32</v>
      </c>
      <c r="I3114" s="3">
        <v>0.56000000000000005</v>
      </c>
      <c r="J3114" s="3">
        <v>0.43</v>
      </c>
      <c r="K3114" s="3">
        <v>248.57</v>
      </c>
      <c r="L3114" s="3">
        <v>123.17</v>
      </c>
      <c r="M3114" s="42">
        <v>9443.1299999999992</v>
      </c>
      <c r="N3114" s="45">
        <v>286.02</v>
      </c>
      <c r="O3114" s="3">
        <v>76.539935185185186</v>
      </c>
      <c r="P3114" s="10">
        <v>144.68</v>
      </c>
    </row>
    <row r="3115" spans="1:16" x14ac:dyDescent="0.35">
      <c r="A3115" s="28" t="s">
        <v>121</v>
      </c>
      <c r="B3115">
        <v>50</v>
      </c>
      <c r="C3115">
        <v>83680</v>
      </c>
      <c r="D3115" s="3">
        <v>1504.13</v>
      </c>
      <c r="E3115" s="3">
        <v>547.52</v>
      </c>
      <c r="F3115" s="3">
        <v>194.59</v>
      </c>
      <c r="G3115" s="3">
        <f t="shared" si="49"/>
        <v>2.8137108792846495</v>
      </c>
      <c r="H3115" s="3">
        <v>169.16</v>
      </c>
      <c r="I3115" s="3">
        <v>0.46</v>
      </c>
      <c r="J3115" s="3">
        <v>0.36</v>
      </c>
      <c r="K3115" s="3">
        <v>626.45000000000005</v>
      </c>
      <c r="L3115" s="3">
        <v>240.38</v>
      </c>
      <c r="M3115" s="42">
        <v>9523.77</v>
      </c>
      <c r="N3115" s="45">
        <v>764.19</v>
      </c>
      <c r="O3115" s="3">
        <v>76.614601851851859</v>
      </c>
      <c r="P3115" s="10">
        <v>100.84</v>
      </c>
    </row>
    <row r="3116" spans="1:16" x14ac:dyDescent="0.35">
      <c r="A3116" s="28" t="s">
        <v>121</v>
      </c>
      <c r="B3116">
        <v>51</v>
      </c>
      <c r="C3116">
        <v>81789</v>
      </c>
      <c r="D3116" s="3">
        <v>1119.68</v>
      </c>
      <c r="E3116" s="3">
        <v>373.87</v>
      </c>
      <c r="F3116" s="3">
        <v>278.54000000000002</v>
      </c>
      <c r="G3116" s="3">
        <f t="shared" si="49"/>
        <v>1.3422488691031809</v>
      </c>
      <c r="H3116" s="3">
        <v>115.62</v>
      </c>
      <c r="I3116" s="3">
        <v>0.82</v>
      </c>
      <c r="J3116" s="3">
        <v>0.74</v>
      </c>
      <c r="K3116" s="3">
        <v>381.58</v>
      </c>
      <c r="L3116" s="3">
        <v>273.07</v>
      </c>
      <c r="M3116" s="42">
        <v>8843.4599999999991</v>
      </c>
      <c r="N3116" s="45">
        <v>877.98</v>
      </c>
      <c r="O3116" s="3">
        <v>75.984685185185171</v>
      </c>
      <c r="P3116" s="10">
        <v>154.38</v>
      </c>
    </row>
    <row r="3117" spans="1:16" x14ac:dyDescent="0.35">
      <c r="A3117" s="28" t="s">
        <v>121</v>
      </c>
      <c r="B3117">
        <v>52</v>
      </c>
      <c r="C3117">
        <v>4650</v>
      </c>
      <c r="D3117" s="3">
        <v>258.25</v>
      </c>
      <c r="E3117" s="3">
        <v>98.76</v>
      </c>
      <c r="F3117" s="3">
        <v>59.95</v>
      </c>
      <c r="G3117" s="3">
        <f t="shared" si="49"/>
        <v>1.647372810675563</v>
      </c>
      <c r="H3117" s="3">
        <v>14.29</v>
      </c>
      <c r="I3117" s="3">
        <v>0.88</v>
      </c>
      <c r="J3117" s="3">
        <v>0.61</v>
      </c>
      <c r="K3117" s="3">
        <v>99.72</v>
      </c>
      <c r="L3117" s="3">
        <v>63.62</v>
      </c>
      <c r="M3117" s="42">
        <v>9129.4599999999991</v>
      </c>
      <c r="N3117" s="45">
        <v>952.97</v>
      </c>
      <c r="O3117" s="3">
        <v>76.249499999999998</v>
      </c>
      <c r="P3117" s="10">
        <v>75.710000000000008</v>
      </c>
    </row>
    <row r="3118" spans="1:16" x14ac:dyDescent="0.35">
      <c r="A3118" s="28" t="s">
        <v>121</v>
      </c>
      <c r="B3118">
        <v>53</v>
      </c>
      <c r="C3118">
        <v>7188</v>
      </c>
      <c r="D3118" s="3">
        <v>309.88</v>
      </c>
      <c r="E3118" s="3">
        <v>100.62</v>
      </c>
      <c r="F3118" s="3">
        <v>90.96</v>
      </c>
      <c r="G3118" s="3">
        <f t="shared" si="49"/>
        <v>1.1062005277044855</v>
      </c>
      <c r="H3118" s="3">
        <v>22.57</v>
      </c>
      <c r="I3118" s="3">
        <v>0.94</v>
      </c>
      <c r="J3118" s="3">
        <v>0.9</v>
      </c>
      <c r="K3118" s="3">
        <v>105.6</v>
      </c>
      <c r="L3118" s="3">
        <v>88.24</v>
      </c>
      <c r="M3118" s="42">
        <v>9166.26</v>
      </c>
      <c r="N3118" s="45">
        <v>1109.92</v>
      </c>
      <c r="O3118" s="3">
        <v>76.283574074074068</v>
      </c>
      <c r="P3118" s="10">
        <v>67.430000000000007</v>
      </c>
    </row>
    <row r="3119" spans="1:16" x14ac:dyDescent="0.35">
      <c r="A3119" s="28" t="s">
        <v>121</v>
      </c>
      <c r="B3119">
        <v>54</v>
      </c>
      <c r="C3119">
        <v>68972</v>
      </c>
      <c r="D3119" s="3">
        <v>1241.6500000000001</v>
      </c>
      <c r="E3119" s="3">
        <v>522.26</v>
      </c>
      <c r="F3119" s="3">
        <v>168.15</v>
      </c>
      <c r="G3119" s="3">
        <f t="shared" si="49"/>
        <v>3.1059173357121614</v>
      </c>
      <c r="H3119" s="3">
        <v>117.38</v>
      </c>
      <c r="I3119" s="3">
        <v>0.56000000000000005</v>
      </c>
      <c r="J3119" s="3">
        <v>0.32</v>
      </c>
      <c r="K3119" s="3">
        <v>506.05</v>
      </c>
      <c r="L3119" s="3">
        <v>189.96</v>
      </c>
      <c r="M3119" s="42">
        <v>9616.0400000000009</v>
      </c>
      <c r="N3119" s="45">
        <v>1780.73</v>
      </c>
      <c r="O3119" s="3">
        <v>76.700037037037049</v>
      </c>
      <c r="P3119" s="10">
        <v>152.62</v>
      </c>
    </row>
    <row r="3120" spans="1:16" x14ac:dyDescent="0.35">
      <c r="A3120" s="28" t="s">
        <v>121</v>
      </c>
      <c r="B3120">
        <v>55</v>
      </c>
      <c r="C3120">
        <v>66092</v>
      </c>
      <c r="D3120" s="3">
        <v>1044.31</v>
      </c>
      <c r="E3120" s="3">
        <v>386.43</v>
      </c>
      <c r="F3120" s="3">
        <v>217.76</v>
      </c>
      <c r="G3120" s="3">
        <f t="shared" si="49"/>
        <v>1.7745683321087438</v>
      </c>
      <c r="H3120" s="3">
        <v>25.91</v>
      </c>
      <c r="I3120" s="3">
        <v>0.76</v>
      </c>
      <c r="J3120" s="3">
        <v>0.56000000000000005</v>
      </c>
      <c r="K3120" s="3">
        <v>386.12</v>
      </c>
      <c r="L3120" s="3">
        <v>230.69</v>
      </c>
      <c r="M3120" s="42">
        <v>10460.25</v>
      </c>
      <c r="N3120" s="45">
        <v>1279</v>
      </c>
      <c r="O3120" s="3">
        <v>77.481712962962959</v>
      </c>
      <c r="P3120" s="10">
        <v>64.09</v>
      </c>
    </row>
    <row r="3121" spans="1:16" x14ac:dyDescent="0.35">
      <c r="A3121" s="28" t="s">
        <v>121</v>
      </c>
      <c r="B3121">
        <v>56</v>
      </c>
      <c r="C3121">
        <v>50006</v>
      </c>
      <c r="D3121" s="3">
        <v>1109.5</v>
      </c>
      <c r="E3121" s="3">
        <v>478.17</v>
      </c>
      <c r="F3121" s="3">
        <v>133.15</v>
      </c>
      <c r="G3121" s="3">
        <f t="shared" si="49"/>
        <v>3.5912129177619225</v>
      </c>
      <c r="H3121" s="3">
        <v>36.369999999999997</v>
      </c>
      <c r="I3121" s="3">
        <v>0.51</v>
      </c>
      <c r="J3121" s="3">
        <v>0.28000000000000003</v>
      </c>
      <c r="K3121" s="3">
        <v>470.95</v>
      </c>
      <c r="L3121" s="3">
        <v>160.76</v>
      </c>
      <c r="M3121" s="42">
        <v>9988.07</v>
      </c>
      <c r="N3121" s="45">
        <v>1297.17</v>
      </c>
      <c r="O3121" s="3">
        <v>77.044509259259272</v>
      </c>
      <c r="P3121" s="10">
        <v>53.63</v>
      </c>
    </row>
    <row r="3122" spans="1:16" x14ac:dyDescent="0.35">
      <c r="A3122" s="28" t="s">
        <v>121</v>
      </c>
      <c r="B3122">
        <v>57</v>
      </c>
      <c r="C3122">
        <v>6579</v>
      </c>
      <c r="D3122" s="3">
        <v>294.48</v>
      </c>
      <c r="E3122" s="3">
        <v>92.48</v>
      </c>
      <c r="F3122" s="3">
        <v>90.58</v>
      </c>
      <c r="G3122" s="3">
        <f t="shared" si="49"/>
        <v>1.0209759328770149</v>
      </c>
      <c r="H3122" s="3">
        <v>5.41</v>
      </c>
      <c r="I3122" s="3">
        <v>0.95</v>
      </c>
      <c r="J3122" s="3">
        <v>0.98</v>
      </c>
      <c r="K3122" s="3">
        <v>97.05</v>
      </c>
      <c r="L3122" s="3">
        <v>90.31</v>
      </c>
      <c r="M3122" s="42">
        <v>10239.68</v>
      </c>
      <c r="N3122" s="45">
        <v>1029.06</v>
      </c>
      <c r="O3122" s="3">
        <v>77.277481481481473</v>
      </c>
      <c r="P3122" s="10">
        <v>84.59</v>
      </c>
    </row>
    <row r="3123" spans="1:16" x14ac:dyDescent="0.35">
      <c r="A3123" s="28" t="s">
        <v>121</v>
      </c>
      <c r="B3123">
        <v>58</v>
      </c>
      <c r="C3123">
        <v>73419</v>
      </c>
      <c r="D3123" s="3">
        <v>1175.5</v>
      </c>
      <c r="E3123" s="3">
        <v>315.87</v>
      </c>
      <c r="F3123" s="3">
        <v>295.95</v>
      </c>
      <c r="G3123" s="3">
        <f t="shared" si="49"/>
        <v>1.0673086670045617</v>
      </c>
      <c r="H3123" s="3">
        <v>21.43</v>
      </c>
      <c r="I3123" s="3">
        <v>0.67</v>
      </c>
      <c r="J3123" s="3">
        <v>0.94</v>
      </c>
      <c r="K3123" s="3">
        <v>361.02</v>
      </c>
      <c r="L3123" s="3">
        <v>309.33</v>
      </c>
      <c r="M3123" s="42">
        <v>11518.85</v>
      </c>
      <c r="N3123" s="45">
        <v>1242.33</v>
      </c>
      <c r="O3123" s="3">
        <v>78.461898148148151</v>
      </c>
      <c r="P3123" s="10">
        <v>68.569999999999993</v>
      </c>
    </row>
    <row r="3124" spans="1:16" x14ac:dyDescent="0.35">
      <c r="A3124" s="28" t="s">
        <v>121</v>
      </c>
      <c r="B3124">
        <v>59</v>
      </c>
      <c r="C3124">
        <v>4565</v>
      </c>
      <c r="D3124" s="3">
        <v>255.82</v>
      </c>
      <c r="E3124" s="3">
        <v>89.51</v>
      </c>
      <c r="F3124" s="3">
        <v>64.94</v>
      </c>
      <c r="G3124" s="3">
        <f t="shared" si="49"/>
        <v>1.3783492454573454</v>
      </c>
      <c r="H3124" s="3">
        <v>109.45</v>
      </c>
      <c r="I3124" s="3">
        <v>0.88</v>
      </c>
      <c r="J3124" s="3">
        <v>0.73</v>
      </c>
      <c r="K3124" s="3">
        <v>95.88</v>
      </c>
      <c r="L3124" s="3">
        <v>70.33</v>
      </c>
      <c r="M3124" s="42">
        <v>10846.73</v>
      </c>
      <c r="N3124" s="45">
        <v>1381.87</v>
      </c>
      <c r="O3124" s="3">
        <v>77.839564814814807</v>
      </c>
      <c r="P3124" s="10">
        <v>160.55000000000001</v>
      </c>
    </row>
    <row r="3125" spans="1:16" x14ac:dyDescent="0.35">
      <c r="A3125" s="28" t="s">
        <v>121</v>
      </c>
      <c r="B3125">
        <v>60</v>
      </c>
      <c r="C3125">
        <v>50636</v>
      </c>
      <c r="D3125" s="3">
        <v>1008.49</v>
      </c>
      <c r="E3125" s="3">
        <v>421.56</v>
      </c>
      <c r="F3125" s="3">
        <v>152.94</v>
      </c>
      <c r="G3125" s="3">
        <f t="shared" si="49"/>
        <v>2.756375049038839</v>
      </c>
      <c r="H3125" s="3">
        <v>78</v>
      </c>
      <c r="I3125" s="3">
        <v>0.63</v>
      </c>
      <c r="J3125" s="3">
        <v>0.36</v>
      </c>
      <c r="K3125" s="3">
        <v>428.59</v>
      </c>
      <c r="L3125" s="3">
        <v>177.25</v>
      </c>
      <c r="M3125" s="42">
        <v>11596.4</v>
      </c>
      <c r="N3125" s="45">
        <v>3076.59</v>
      </c>
      <c r="O3125" s="3">
        <v>78.533703703703694</v>
      </c>
      <c r="P3125" s="10">
        <v>12</v>
      </c>
    </row>
    <row r="3126" spans="1:16" x14ac:dyDescent="0.35">
      <c r="A3126" s="28" t="s">
        <v>121</v>
      </c>
      <c r="B3126">
        <v>61</v>
      </c>
      <c r="C3126">
        <v>7336</v>
      </c>
      <c r="D3126" s="3">
        <v>320.23</v>
      </c>
      <c r="E3126" s="3">
        <v>112.41</v>
      </c>
      <c r="F3126" s="3">
        <v>83.1</v>
      </c>
      <c r="G3126" s="3">
        <f t="shared" si="49"/>
        <v>1.352707581227437</v>
      </c>
      <c r="H3126" s="3">
        <v>169.2</v>
      </c>
      <c r="I3126" s="3">
        <v>0.9</v>
      </c>
      <c r="J3126" s="3">
        <v>0.74</v>
      </c>
      <c r="K3126" s="3">
        <v>119.85</v>
      </c>
      <c r="L3126" s="3">
        <v>85.71</v>
      </c>
      <c r="M3126" s="42">
        <v>11798.51</v>
      </c>
      <c r="N3126" s="45">
        <v>3834.42</v>
      </c>
      <c r="O3126" s="3">
        <v>78.720842592592589</v>
      </c>
      <c r="P3126" s="10">
        <v>100.80000000000001</v>
      </c>
    </row>
    <row r="3127" spans="1:16" x14ac:dyDescent="0.35">
      <c r="A3127" s="28" t="s">
        <v>121</v>
      </c>
      <c r="B3127">
        <v>62</v>
      </c>
      <c r="C3127">
        <v>2829</v>
      </c>
      <c r="D3127" s="3">
        <v>193.74</v>
      </c>
      <c r="E3127" s="3">
        <v>66.92</v>
      </c>
      <c r="F3127" s="3">
        <v>53.82</v>
      </c>
      <c r="G3127" s="3">
        <f t="shared" si="49"/>
        <v>1.2434039390561129</v>
      </c>
      <c r="H3127" s="3">
        <v>17.059999999999999</v>
      </c>
      <c r="I3127" s="3">
        <v>0.95</v>
      </c>
      <c r="J3127" s="3">
        <v>0.8</v>
      </c>
      <c r="K3127" s="3">
        <v>68.709999999999994</v>
      </c>
      <c r="L3127" s="3">
        <v>53.65</v>
      </c>
      <c r="M3127" s="42">
        <v>11860.82</v>
      </c>
      <c r="N3127" s="45">
        <v>4490.54</v>
      </c>
      <c r="O3127" s="3">
        <v>78.77853703703704</v>
      </c>
      <c r="P3127" s="10">
        <v>72.94</v>
      </c>
    </row>
    <row r="3128" spans="1:16" x14ac:dyDescent="0.35">
      <c r="A3128" s="28" t="s">
        <v>121</v>
      </c>
      <c r="B3128">
        <v>63</v>
      </c>
      <c r="C3128">
        <v>3496</v>
      </c>
      <c r="D3128" s="3">
        <v>226.39</v>
      </c>
      <c r="E3128" s="3">
        <v>83.13</v>
      </c>
      <c r="F3128" s="3">
        <v>53.54</v>
      </c>
      <c r="G3128" s="3">
        <f t="shared" si="49"/>
        <v>1.5526709002614867</v>
      </c>
      <c r="H3128" s="3">
        <v>124.48</v>
      </c>
      <c r="I3128" s="3">
        <v>0.86</v>
      </c>
      <c r="J3128" s="3">
        <v>0.64</v>
      </c>
      <c r="K3128" s="3">
        <v>87.86</v>
      </c>
      <c r="L3128" s="3">
        <v>54.72</v>
      </c>
      <c r="M3128" s="42">
        <v>11195.12</v>
      </c>
      <c r="N3128" s="45">
        <v>4320.82</v>
      </c>
      <c r="O3128" s="3">
        <v>78.162148148148148</v>
      </c>
      <c r="P3128" s="10">
        <v>145.51999999999998</v>
      </c>
    </row>
    <row r="3129" spans="1:16" x14ac:dyDescent="0.35">
      <c r="A3129" s="28" t="s">
        <v>121</v>
      </c>
      <c r="B3129">
        <v>64</v>
      </c>
      <c r="C3129">
        <v>9841</v>
      </c>
      <c r="D3129" s="3">
        <v>432.41</v>
      </c>
      <c r="E3129" s="3">
        <v>180.21</v>
      </c>
      <c r="F3129" s="3">
        <v>69.53</v>
      </c>
      <c r="G3129" s="3">
        <f t="shared" si="49"/>
        <v>2.59183086437509</v>
      </c>
      <c r="H3129" s="3">
        <v>84.37</v>
      </c>
      <c r="I3129" s="3">
        <v>0.66</v>
      </c>
      <c r="J3129" s="3">
        <v>0.39</v>
      </c>
      <c r="K3129" s="3">
        <v>180.47</v>
      </c>
      <c r="L3129" s="3">
        <v>78.39</v>
      </c>
      <c r="M3129" s="42">
        <v>11132.95</v>
      </c>
      <c r="N3129" s="45">
        <v>4682.63</v>
      </c>
      <c r="O3129" s="3">
        <v>78.104583333333338</v>
      </c>
      <c r="P3129" s="10">
        <v>5.6299999999999955</v>
      </c>
    </row>
    <row r="3130" spans="1:16" x14ac:dyDescent="0.35">
      <c r="A3130" s="28" t="s">
        <v>121</v>
      </c>
      <c r="B3130">
        <v>65</v>
      </c>
      <c r="C3130">
        <v>2241</v>
      </c>
      <c r="D3130" s="3">
        <v>181.66</v>
      </c>
      <c r="E3130" s="3">
        <v>62.73</v>
      </c>
      <c r="F3130" s="3">
        <v>45.48</v>
      </c>
      <c r="G3130" s="3">
        <f t="shared" si="49"/>
        <v>1.379287598944591</v>
      </c>
      <c r="H3130" s="3">
        <v>113.16</v>
      </c>
      <c r="I3130" s="3">
        <v>0.85</v>
      </c>
      <c r="J3130" s="3">
        <v>0.73</v>
      </c>
      <c r="K3130" s="3">
        <v>66.37</v>
      </c>
      <c r="L3130" s="3">
        <v>49.46</v>
      </c>
      <c r="M3130" s="42">
        <v>11107.13</v>
      </c>
      <c r="N3130" s="45">
        <v>4510.33</v>
      </c>
      <c r="O3130" s="3">
        <v>78.080675925925931</v>
      </c>
      <c r="P3130" s="10">
        <v>156.84</v>
      </c>
    </row>
    <row r="3131" spans="1:16" x14ac:dyDescent="0.35">
      <c r="A3131" s="28" t="s">
        <v>121</v>
      </c>
      <c r="B3131">
        <v>66</v>
      </c>
      <c r="C3131">
        <v>10002</v>
      </c>
      <c r="D3131" s="3">
        <v>377.55</v>
      </c>
      <c r="E3131" s="3">
        <v>122.37</v>
      </c>
      <c r="F3131" s="3">
        <v>104.07</v>
      </c>
      <c r="G3131" s="3">
        <f t="shared" si="49"/>
        <v>1.1758431824733353</v>
      </c>
      <c r="H3131" s="3">
        <v>96.31</v>
      </c>
      <c r="I3131" s="3">
        <v>0.88</v>
      </c>
      <c r="J3131" s="3">
        <v>0.85</v>
      </c>
      <c r="K3131" s="3">
        <v>128.83000000000001</v>
      </c>
      <c r="L3131" s="3">
        <v>102.07</v>
      </c>
      <c r="M3131" s="42">
        <v>10269.42</v>
      </c>
      <c r="N3131" s="45">
        <v>4454.9399999999996</v>
      </c>
      <c r="O3131" s="3">
        <v>77.305018518518523</v>
      </c>
      <c r="P3131" s="10">
        <v>173.69</v>
      </c>
    </row>
    <row r="3132" spans="1:16" x14ac:dyDescent="0.35">
      <c r="A3132" s="28" t="s">
        <v>121</v>
      </c>
      <c r="B3132">
        <v>67</v>
      </c>
      <c r="C3132">
        <v>360342</v>
      </c>
      <c r="D3132" s="3">
        <v>2339.5100000000002</v>
      </c>
      <c r="E3132" s="3">
        <v>777.31</v>
      </c>
      <c r="F3132" s="3">
        <v>590.24</v>
      </c>
      <c r="G3132" s="3">
        <f t="shared" si="49"/>
        <v>1.3169388723231228</v>
      </c>
      <c r="H3132" s="3">
        <v>158.66999999999999</v>
      </c>
      <c r="I3132" s="3">
        <v>0.83</v>
      </c>
      <c r="J3132" s="3">
        <v>0.76</v>
      </c>
      <c r="K3132" s="3">
        <v>801.95</v>
      </c>
      <c r="L3132" s="3">
        <v>622.83000000000004</v>
      </c>
      <c r="M3132" s="42">
        <v>10944.94</v>
      </c>
      <c r="N3132" s="45">
        <v>3894</v>
      </c>
      <c r="O3132" s="3">
        <v>77.930500000000009</v>
      </c>
      <c r="P3132" s="10">
        <v>111.33000000000001</v>
      </c>
    </row>
    <row r="3133" spans="1:16" x14ac:dyDescent="0.35">
      <c r="A3133" s="28" t="s">
        <v>121</v>
      </c>
      <c r="B3133">
        <v>68</v>
      </c>
      <c r="C3133">
        <v>4614</v>
      </c>
      <c r="D3133" s="3">
        <v>273.77999999999997</v>
      </c>
      <c r="E3133" s="3">
        <v>96.33</v>
      </c>
      <c r="F3133" s="3">
        <v>60.99</v>
      </c>
      <c r="G3133" s="3">
        <f t="shared" si="49"/>
        <v>1.5794392523364484</v>
      </c>
      <c r="H3133" s="3">
        <v>39.35</v>
      </c>
      <c r="I3133" s="3">
        <v>0.77</v>
      </c>
      <c r="J3133" s="3">
        <v>0.63</v>
      </c>
      <c r="K3133" s="3">
        <v>99.36</v>
      </c>
      <c r="L3133" s="3">
        <v>68.95</v>
      </c>
      <c r="M3133" s="42">
        <v>10671.85</v>
      </c>
      <c r="N3133" s="45">
        <v>3049.89</v>
      </c>
      <c r="O3133" s="3">
        <v>77.677638888888893</v>
      </c>
      <c r="P3133" s="10">
        <v>50.65</v>
      </c>
    </row>
    <row r="3134" spans="1:16" x14ac:dyDescent="0.35">
      <c r="A3134" s="28" t="s">
        <v>121</v>
      </c>
      <c r="B3134">
        <v>69</v>
      </c>
      <c r="C3134">
        <v>24694</v>
      </c>
      <c r="D3134" s="3">
        <v>680.58</v>
      </c>
      <c r="E3134" s="3">
        <v>193.58</v>
      </c>
      <c r="F3134" s="3">
        <v>162.41999999999999</v>
      </c>
      <c r="G3134" s="3">
        <f t="shared" si="49"/>
        <v>1.1918482945450068</v>
      </c>
      <c r="H3134" s="3">
        <v>75.95</v>
      </c>
      <c r="I3134" s="3">
        <v>0.67</v>
      </c>
      <c r="J3134" s="3">
        <v>0.84</v>
      </c>
      <c r="K3134" s="3">
        <v>243.52</v>
      </c>
      <c r="L3134" s="3">
        <v>182.46</v>
      </c>
      <c r="M3134" s="42">
        <v>10433.549999999999</v>
      </c>
      <c r="N3134" s="45">
        <v>3208.15</v>
      </c>
      <c r="O3134" s="3">
        <v>77.45699074074075</v>
      </c>
      <c r="P3134" s="10">
        <v>14.049999999999997</v>
      </c>
    </row>
    <row r="3135" spans="1:16" x14ac:dyDescent="0.35">
      <c r="A3135" s="28" t="s">
        <v>121</v>
      </c>
      <c r="B3135">
        <v>70</v>
      </c>
      <c r="C3135">
        <v>21450</v>
      </c>
      <c r="D3135" s="3">
        <v>574.41999999999996</v>
      </c>
      <c r="E3135" s="3">
        <v>196.91</v>
      </c>
      <c r="F3135" s="3">
        <v>138.69999999999999</v>
      </c>
      <c r="G3135" s="3">
        <f t="shared" si="49"/>
        <v>1.4196827685652489</v>
      </c>
      <c r="H3135" s="3">
        <v>111.49</v>
      </c>
      <c r="I3135" s="3">
        <v>0.82</v>
      </c>
      <c r="J3135" s="3">
        <v>0.7</v>
      </c>
      <c r="K3135" s="3">
        <v>199.01</v>
      </c>
      <c r="L3135" s="3">
        <v>143.38999999999999</v>
      </c>
      <c r="M3135" s="42">
        <v>9889.1</v>
      </c>
      <c r="N3135" s="45">
        <v>3432.37</v>
      </c>
      <c r="O3135" s="3">
        <v>76.952870370370377</v>
      </c>
      <c r="P3135" s="10">
        <v>158.51</v>
      </c>
    </row>
    <row r="3136" spans="1:16" x14ac:dyDescent="0.35">
      <c r="A3136" s="28" t="s">
        <v>121</v>
      </c>
      <c r="B3136">
        <v>71</v>
      </c>
      <c r="C3136">
        <v>826</v>
      </c>
      <c r="D3136" s="3">
        <v>103.49</v>
      </c>
      <c r="E3136" s="3">
        <v>36.130000000000003</v>
      </c>
      <c r="F3136" s="3">
        <v>29.11</v>
      </c>
      <c r="G3136" s="3">
        <f t="shared" si="49"/>
        <v>1.2411542425283408</v>
      </c>
      <c r="H3136" s="3">
        <v>132.62</v>
      </c>
      <c r="I3136" s="3">
        <v>0.97</v>
      </c>
      <c r="J3136" s="3">
        <v>0.81</v>
      </c>
      <c r="K3136" s="3">
        <v>37.159999999999997</v>
      </c>
      <c r="L3136" s="3">
        <v>29.52</v>
      </c>
      <c r="M3136" s="42">
        <v>9583.49</v>
      </c>
      <c r="N3136" s="45">
        <v>3177.07</v>
      </c>
      <c r="O3136" s="3">
        <v>76.66989814814815</v>
      </c>
      <c r="P3136" s="10">
        <v>137.38</v>
      </c>
    </row>
    <row r="3137" spans="1:16" x14ac:dyDescent="0.35">
      <c r="A3137" s="28" t="s">
        <v>121</v>
      </c>
      <c r="B3137">
        <v>72</v>
      </c>
      <c r="C3137">
        <v>1609</v>
      </c>
      <c r="D3137" s="3">
        <v>142.03</v>
      </c>
      <c r="E3137" s="3">
        <v>47.02</v>
      </c>
      <c r="F3137" s="3">
        <v>43.57</v>
      </c>
      <c r="G3137" s="3">
        <f t="shared" si="49"/>
        <v>1.0791829240302961</v>
      </c>
      <c r="H3137" s="3">
        <v>74.709999999999994</v>
      </c>
      <c r="I3137" s="3">
        <v>1</v>
      </c>
      <c r="J3137" s="3">
        <v>0.93</v>
      </c>
      <c r="K3137" s="3">
        <v>49.24</v>
      </c>
      <c r="L3137" s="3">
        <v>43</v>
      </c>
      <c r="M3137" s="42">
        <v>9446.33</v>
      </c>
      <c r="N3137" s="45">
        <v>3010.73</v>
      </c>
      <c r="O3137" s="3">
        <v>76.542898148148154</v>
      </c>
      <c r="P3137" s="10">
        <v>15.290000000000006</v>
      </c>
    </row>
    <row r="3138" spans="1:16" x14ac:dyDescent="0.35">
      <c r="A3138" s="28" t="s">
        <v>121</v>
      </c>
      <c r="B3138">
        <v>73</v>
      </c>
      <c r="C3138">
        <v>26899</v>
      </c>
      <c r="D3138" s="3">
        <v>636.99</v>
      </c>
      <c r="E3138" s="3">
        <v>210.03</v>
      </c>
      <c r="F3138" s="3">
        <v>163.07</v>
      </c>
      <c r="G3138" s="3">
        <f t="shared" si="49"/>
        <v>1.287974489483044</v>
      </c>
      <c r="H3138" s="3">
        <v>68.459999999999994</v>
      </c>
      <c r="I3138" s="3">
        <v>0.83</v>
      </c>
      <c r="J3138" s="3">
        <v>0.78</v>
      </c>
      <c r="K3138" s="3">
        <v>212.64</v>
      </c>
      <c r="L3138" s="3">
        <v>167.76</v>
      </c>
      <c r="M3138" s="42">
        <v>9403.4500000000007</v>
      </c>
      <c r="N3138" s="45">
        <v>3906.62</v>
      </c>
      <c r="O3138" s="3">
        <v>76.503194444444446</v>
      </c>
      <c r="P3138" s="10">
        <v>21.540000000000006</v>
      </c>
    </row>
    <row r="3139" spans="1:16" x14ac:dyDescent="0.35">
      <c r="A3139" s="28" t="s">
        <v>121</v>
      </c>
      <c r="B3139">
        <v>74</v>
      </c>
      <c r="C3139">
        <v>79940</v>
      </c>
      <c r="D3139" s="3">
        <v>1404.71</v>
      </c>
      <c r="E3139" s="3">
        <v>548.36</v>
      </c>
      <c r="F3139" s="3">
        <v>185.61</v>
      </c>
      <c r="G3139" s="3">
        <f t="shared" si="49"/>
        <v>2.9543666828295887</v>
      </c>
      <c r="H3139" s="3">
        <v>81.2</v>
      </c>
      <c r="I3139" s="3">
        <v>0.51</v>
      </c>
      <c r="J3139" s="3">
        <v>0.34</v>
      </c>
      <c r="K3139" s="3">
        <v>575.92999999999995</v>
      </c>
      <c r="L3139" s="3">
        <v>217.88</v>
      </c>
      <c r="M3139" s="42">
        <v>8870.4</v>
      </c>
      <c r="N3139" s="45">
        <v>3566.75</v>
      </c>
      <c r="O3139" s="3">
        <v>76.009629629629629</v>
      </c>
      <c r="P3139" s="10">
        <v>8.7999999999999972</v>
      </c>
    </row>
    <row r="3140" spans="1:16" x14ac:dyDescent="0.35">
      <c r="A3140" s="28" t="s">
        <v>121</v>
      </c>
      <c r="B3140">
        <v>75</v>
      </c>
      <c r="C3140">
        <v>9650</v>
      </c>
      <c r="D3140" s="3">
        <v>392.81</v>
      </c>
      <c r="E3140" s="3">
        <v>135.25</v>
      </c>
      <c r="F3140" s="3">
        <v>90.85</v>
      </c>
      <c r="G3140" s="3">
        <f t="shared" si="49"/>
        <v>1.4887176664832142</v>
      </c>
      <c r="H3140" s="3">
        <v>28.73</v>
      </c>
      <c r="I3140" s="3">
        <v>0.79</v>
      </c>
      <c r="J3140" s="3">
        <v>0.67</v>
      </c>
      <c r="K3140" s="3">
        <v>148.38999999999999</v>
      </c>
      <c r="L3140" s="3">
        <v>98.7</v>
      </c>
      <c r="M3140" s="42">
        <v>9126.57</v>
      </c>
      <c r="N3140" s="45">
        <v>3794.38</v>
      </c>
      <c r="O3140" s="3">
        <v>76.246824074074084</v>
      </c>
      <c r="P3140" s="10">
        <v>61.269999999999996</v>
      </c>
    </row>
    <row r="3141" spans="1:16" x14ac:dyDescent="0.35">
      <c r="A3141" s="28" t="s">
        <v>121</v>
      </c>
      <c r="B3141">
        <v>76</v>
      </c>
      <c r="C3141">
        <v>24384</v>
      </c>
      <c r="D3141" s="3">
        <v>652.75</v>
      </c>
      <c r="E3141" s="3">
        <v>236.41</v>
      </c>
      <c r="F3141" s="3">
        <v>131.32</v>
      </c>
      <c r="G3141" s="3">
        <f t="shared" si="49"/>
        <v>1.8002589095339629</v>
      </c>
      <c r="H3141" s="3">
        <v>47.68</v>
      </c>
      <c r="I3141" s="3">
        <v>0.72</v>
      </c>
      <c r="J3141" s="3">
        <v>0.56000000000000005</v>
      </c>
      <c r="K3141" s="3">
        <v>247.89</v>
      </c>
      <c r="L3141" s="3">
        <v>148.44</v>
      </c>
      <c r="M3141" s="42">
        <v>8196.7999999999993</v>
      </c>
      <c r="N3141" s="45">
        <v>4546.59</v>
      </c>
      <c r="O3141" s="3">
        <v>75.385925925925932</v>
      </c>
      <c r="P3141" s="10">
        <v>42.32</v>
      </c>
    </row>
    <row r="3142" spans="1:16" x14ac:dyDescent="0.35">
      <c r="A3142" s="28" t="s">
        <v>121</v>
      </c>
      <c r="B3142">
        <v>77</v>
      </c>
      <c r="C3142">
        <v>30958</v>
      </c>
      <c r="D3142" s="3">
        <v>765.63</v>
      </c>
      <c r="E3142" s="3">
        <v>308.32</v>
      </c>
      <c r="F3142" s="3">
        <v>127.85</v>
      </c>
      <c r="G3142" s="3">
        <f t="shared" si="49"/>
        <v>2.4115760657019947</v>
      </c>
      <c r="H3142" s="3">
        <v>59.53</v>
      </c>
      <c r="I3142" s="3">
        <v>0.66</v>
      </c>
      <c r="J3142" s="3">
        <v>0.41</v>
      </c>
      <c r="K3142" s="3">
        <v>298.99</v>
      </c>
      <c r="L3142" s="3">
        <v>127.82</v>
      </c>
      <c r="M3142" s="42">
        <v>7954.93</v>
      </c>
      <c r="N3142" s="45">
        <v>4098.1400000000003</v>
      </c>
      <c r="O3142" s="3">
        <v>75.161972222222218</v>
      </c>
      <c r="P3142" s="10">
        <v>30.47</v>
      </c>
    </row>
    <row r="3143" spans="1:16" x14ac:dyDescent="0.35">
      <c r="A3143" s="28" t="s">
        <v>121</v>
      </c>
      <c r="B3143">
        <v>78</v>
      </c>
      <c r="C3143">
        <v>7283</v>
      </c>
      <c r="D3143" s="3">
        <v>345.1</v>
      </c>
      <c r="E3143" s="3">
        <v>124.21</v>
      </c>
      <c r="F3143" s="3">
        <v>74.650000000000006</v>
      </c>
      <c r="G3143" s="3">
        <f t="shared" si="49"/>
        <v>1.6638981915606159</v>
      </c>
      <c r="H3143" s="3">
        <v>157.11000000000001</v>
      </c>
      <c r="I3143" s="3">
        <v>0.77</v>
      </c>
      <c r="J3143" s="3">
        <v>0.6</v>
      </c>
      <c r="K3143" s="3">
        <v>127.62</v>
      </c>
      <c r="L3143" s="3">
        <v>85.45</v>
      </c>
      <c r="M3143" s="42">
        <v>7615.7</v>
      </c>
      <c r="N3143" s="45">
        <v>4265.25</v>
      </c>
      <c r="O3143" s="3">
        <v>74.847870370370373</v>
      </c>
      <c r="P3143" s="10">
        <v>112.88999999999999</v>
      </c>
    </row>
    <row r="3144" spans="1:16" x14ac:dyDescent="0.35">
      <c r="A3144" s="28" t="s">
        <v>121</v>
      </c>
      <c r="B3144">
        <v>79</v>
      </c>
      <c r="C3144">
        <v>24651</v>
      </c>
      <c r="D3144" s="3">
        <v>676.94</v>
      </c>
      <c r="E3144" s="3">
        <v>221.51</v>
      </c>
      <c r="F3144" s="3">
        <v>141.69</v>
      </c>
      <c r="G3144" s="3">
        <f t="shared" si="49"/>
        <v>1.5633425082927517</v>
      </c>
      <c r="H3144" s="3">
        <v>99.14</v>
      </c>
      <c r="I3144" s="3">
        <v>0.68</v>
      </c>
      <c r="J3144" s="3">
        <v>0.64</v>
      </c>
      <c r="K3144" s="3">
        <v>252.2</v>
      </c>
      <c r="L3144" s="3">
        <v>154.91999999999999</v>
      </c>
      <c r="M3144" s="42">
        <v>7804.33</v>
      </c>
      <c r="N3144" s="45">
        <v>3768.98</v>
      </c>
      <c r="O3144" s="3">
        <v>75.022527777777782</v>
      </c>
      <c r="P3144" s="10">
        <v>170.86</v>
      </c>
    </row>
    <row r="3145" spans="1:16" x14ac:dyDescent="0.35">
      <c r="A3145" s="28" t="s">
        <v>121</v>
      </c>
      <c r="B3145">
        <v>80</v>
      </c>
      <c r="C3145">
        <v>35853</v>
      </c>
      <c r="D3145" s="3">
        <v>757.45</v>
      </c>
      <c r="E3145" s="3">
        <v>263.33999999999997</v>
      </c>
      <c r="F3145" s="3">
        <v>173.35</v>
      </c>
      <c r="G3145" s="3">
        <f t="shared" si="49"/>
        <v>1.5191231612344966</v>
      </c>
      <c r="H3145" s="3">
        <v>34.130000000000003</v>
      </c>
      <c r="I3145" s="3">
        <v>0.79</v>
      </c>
      <c r="J3145" s="3">
        <v>0.66</v>
      </c>
      <c r="K3145" s="3">
        <v>280.98</v>
      </c>
      <c r="L3145" s="3">
        <v>191.4</v>
      </c>
      <c r="M3145" s="42">
        <v>7105.28</v>
      </c>
      <c r="N3145" s="45">
        <v>3828.04</v>
      </c>
      <c r="O3145" s="3">
        <v>74.375259259259252</v>
      </c>
      <c r="P3145" s="10">
        <v>55.87</v>
      </c>
    </row>
    <row r="3146" spans="1:16" x14ac:dyDescent="0.35">
      <c r="A3146" s="28" t="s">
        <v>121</v>
      </c>
      <c r="B3146">
        <v>81</v>
      </c>
      <c r="C3146">
        <v>2650</v>
      </c>
      <c r="D3146" s="3">
        <v>197.37</v>
      </c>
      <c r="E3146" s="3">
        <v>71.06</v>
      </c>
      <c r="F3146" s="3">
        <v>47.48</v>
      </c>
      <c r="G3146" s="3">
        <f t="shared" si="49"/>
        <v>1.496630160067397</v>
      </c>
      <c r="H3146" s="3">
        <v>157.41999999999999</v>
      </c>
      <c r="I3146" s="3">
        <v>0.85</v>
      </c>
      <c r="J3146" s="3">
        <v>0.67</v>
      </c>
      <c r="K3146" s="3">
        <v>73.760000000000005</v>
      </c>
      <c r="L3146" s="3">
        <v>50.28</v>
      </c>
      <c r="M3146" s="42">
        <v>7606.67</v>
      </c>
      <c r="N3146" s="45">
        <v>3553.7</v>
      </c>
      <c r="O3146" s="3">
        <v>74.839509259259259</v>
      </c>
      <c r="P3146" s="10">
        <v>112.58000000000001</v>
      </c>
    </row>
    <row r="3147" spans="1:16" x14ac:dyDescent="0.35">
      <c r="A3147" s="28" t="s">
        <v>121</v>
      </c>
      <c r="B3147">
        <v>82</v>
      </c>
      <c r="C3147">
        <v>36851</v>
      </c>
      <c r="D3147" s="3">
        <v>751.08</v>
      </c>
      <c r="E3147" s="3">
        <v>262.69</v>
      </c>
      <c r="F3147" s="3">
        <v>178.61</v>
      </c>
      <c r="G3147" s="3">
        <f t="shared" si="49"/>
        <v>1.4707463187951402</v>
      </c>
      <c r="H3147" s="3">
        <v>84.51</v>
      </c>
      <c r="I3147" s="3">
        <v>0.82</v>
      </c>
      <c r="J3147" s="3">
        <v>0.68</v>
      </c>
      <c r="K3147" s="3">
        <v>271.63</v>
      </c>
      <c r="L3147" s="3">
        <v>181.53</v>
      </c>
      <c r="M3147" s="42">
        <v>8460.57</v>
      </c>
      <c r="N3147" s="45">
        <v>3101.65</v>
      </c>
      <c r="O3147" s="3">
        <v>75.63015740740741</v>
      </c>
      <c r="P3147" s="10">
        <v>5.4899999999999949</v>
      </c>
    </row>
    <row r="3148" spans="1:16" x14ac:dyDescent="0.35">
      <c r="A3148" s="28" t="s">
        <v>121</v>
      </c>
      <c r="B3148">
        <v>83</v>
      </c>
      <c r="C3148">
        <v>15280</v>
      </c>
      <c r="D3148" s="3">
        <v>490.37</v>
      </c>
      <c r="E3148" s="3">
        <v>161.53</v>
      </c>
      <c r="F3148" s="3">
        <v>120.44</v>
      </c>
      <c r="G3148" s="3">
        <f t="shared" si="49"/>
        <v>1.341165725672534</v>
      </c>
      <c r="H3148" s="3">
        <v>56.3</v>
      </c>
      <c r="I3148" s="3">
        <v>0.8</v>
      </c>
      <c r="J3148" s="3">
        <v>0.75</v>
      </c>
      <c r="K3148" s="3">
        <v>179.25</v>
      </c>
      <c r="L3148" s="3">
        <v>127.3</v>
      </c>
      <c r="M3148" s="42">
        <v>6710.26</v>
      </c>
      <c r="N3148" s="45">
        <v>3471.27</v>
      </c>
      <c r="O3148" s="3">
        <v>74.009499999999989</v>
      </c>
      <c r="P3148" s="10">
        <v>33.700000000000003</v>
      </c>
    </row>
    <row r="3149" spans="1:16" x14ac:dyDescent="0.35">
      <c r="A3149" s="28" t="s">
        <v>121</v>
      </c>
      <c r="B3149">
        <v>84</v>
      </c>
      <c r="C3149">
        <v>8439</v>
      </c>
      <c r="D3149" s="3">
        <v>375.38</v>
      </c>
      <c r="E3149" s="3">
        <v>129.51</v>
      </c>
      <c r="F3149" s="3">
        <v>82.96</v>
      </c>
      <c r="G3149" s="3">
        <f t="shared" si="49"/>
        <v>1.5611137897782064</v>
      </c>
      <c r="H3149" s="3">
        <v>86.96</v>
      </c>
      <c r="I3149" s="3">
        <v>0.75</v>
      </c>
      <c r="J3149" s="3">
        <v>0.64</v>
      </c>
      <c r="K3149" s="3">
        <v>131.94</v>
      </c>
      <c r="L3149" s="3">
        <v>88</v>
      </c>
      <c r="M3149" s="42">
        <v>6176.48</v>
      </c>
      <c r="N3149" s="45">
        <v>3781.88</v>
      </c>
      <c r="O3149" s="3">
        <v>73.515259259259253</v>
      </c>
      <c r="P3149" s="10">
        <v>3.0400000000000063</v>
      </c>
    </row>
    <row r="3150" spans="1:16" x14ac:dyDescent="0.35">
      <c r="A3150" s="28" t="s">
        <v>121</v>
      </c>
      <c r="B3150">
        <v>85</v>
      </c>
      <c r="C3150">
        <v>12196</v>
      </c>
      <c r="D3150" s="3">
        <v>440.34</v>
      </c>
      <c r="E3150" s="3">
        <v>154.29</v>
      </c>
      <c r="F3150" s="3">
        <v>100.64</v>
      </c>
      <c r="G3150" s="3">
        <f t="shared" si="49"/>
        <v>1.5330882352941175</v>
      </c>
      <c r="H3150" s="3">
        <v>50.14</v>
      </c>
      <c r="I3150" s="3">
        <v>0.79</v>
      </c>
      <c r="J3150" s="3">
        <v>0.65</v>
      </c>
      <c r="K3150" s="3">
        <v>154.16</v>
      </c>
      <c r="L3150" s="3">
        <v>101.51</v>
      </c>
      <c r="M3150" s="42">
        <v>5959.89</v>
      </c>
      <c r="N3150" s="45">
        <v>4028.75</v>
      </c>
      <c r="O3150" s="3">
        <v>73.314712962962957</v>
      </c>
      <c r="P3150" s="10">
        <v>39.86</v>
      </c>
    </row>
    <row r="3151" spans="1:16" x14ac:dyDescent="0.35">
      <c r="A3151" s="28" t="s">
        <v>121</v>
      </c>
      <c r="B3151">
        <v>86</v>
      </c>
      <c r="C3151">
        <v>148518</v>
      </c>
      <c r="D3151" s="3">
        <v>1680.51</v>
      </c>
      <c r="E3151" s="3">
        <v>661.53</v>
      </c>
      <c r="F3151" s="3">
        <v>285.85000000000002</v>
      </c>
      <c r="G3151" s="3">
        <f t="shared" si="49"/>
        <v>2.3142557285289485</v>
      </c>
      <c r="H3151" s="3">
        <v>81.86</v>
      </c>
      <c r="I3151" s="3">
        <v>0.66</v>
      </c>
      <c r="J3151" s="3">
        <v>0.43</v>
      </c>
      <c r="K3151" s="3">
        <v>675.74</v>
      </c>
      <c r="L3151" s="3">
        <v>321.99</v>
      </c>
      <c r="M3151" s="42">
        <v>6611.34</v>
      </c>
      <c r="N3151" s="45">
        <v>4282.0600000000004</v>
      </c>
      <c r="O3151" s="3">
        <v>73.917907407407398</v>
      </c>
      <c r="P3151" s="10">
        <v>8.14</v>
      </c>
    </row>
    <row r="3152" spans="1:16" x14ac:dyDescent="0.35">
      <c r="A3152" s="28" t="s">
        <v>121</v>
      </c>
      <c r="B3152">
        <v>87</v>
      </c>
      <c r="C3152">
        <v>38507</v>
      </c>
      <c r="D3152" s="3">
        <v>790.09</v>
      </c>
      <c r="E3152" s="3">
        <v>291.57</v>
      </c>
      <c r="F3152" s="3">
        <v>168.15</v>
      </c>
      <c r="G3152" s="3">
        <f t="shared" si="49"/>
        <v>1.7339875111507581</v>
      </c>
      <c r="H3152" s="3">
        <v>33.74</v>
      </c>
      <c r="I3152" s="3">
        <v>0.78</v>
      </c>
      <c r="J3152" s="3">
        <v>0.57999999999999996</v>
      </c>
      <c r="K3152" s="3">
        <v>290.33</v>
      </c>
      <c r="L3152" s="3">
        <v>176.43</v>
      </c>
      <c r="M3152" s="42">
        <v>6112.45</v>
      </c>
      <c r="N3152" s="45">
        <v>4672.47</v>
      </c>
      <c r="O3152" s="3">
        <v>73.455972222222215</v>
      </c>
      <c r="P3152" s="10">
        <v>56.26</v>
      </c>
    </row>
    <row r="3153" spans="1:16" x14ac:dyDescent="0.35">
      <c r="A3153" s="28" t="s">
        <v>121</v>
      </c>
      <c r="B3153">
        <v>88</v>
      </c>
      <c r="C3153">
        <v>97822</v>
      </c>
      <c r="D3153" s="3">
        <v>1165.51</v>
      </c>
      <c r="E3153" s="3">
        <v>385.51</v>
      </c>
      <c r="F3153" s="3">
        <v>323.08</v>
      </c>
      <c r="G3153" s="3">
        <f t="shared" si="49"/>
        <v>1.1932338739631052</v>
      </c>
      <c r="H3153" s="3">
        <v>1.0900000000000001</v>
      </c>
      <c r="I3153" s="3">
        <v>0.9</v>
      </c>
      <c r="J3153" s="3">
        <v>0.84</v>
      </c>
      <c r="K3153" s="3">
        <v>391.45</v>
      </c>
      <c r="L3153" s="3">
        <v>337.62</v>
      </c>
      <c r="M3153" s="42">
        <v>5656.1</v>
      </c>
      <c r="N3153" s="45">
        <v>4505.78</v>
      </c>
      <c r="O3153" s="3">
        <v>73.033425925925926</v>
      </c>
      <c r="P3153" s="10">
        <v>88.91</v>
      </c>
    </row>
    <row r="3154" spans="1:16" x14ac:dyDescent="0.35">
      <c r="A3154" s="28" t="s">
        <v>121</v>
      </c>
      <c r="B3154">
        <v>89</v>
      </c>
      <c r="C3154">
        <v>16265</v>
      </c>
      <c r="D3154" s="3">
        <v>490.28</v>
      </c>
      <c r="E3154" s="3">
        <v>158.33000000000001</v>
      </c>
      <c r="F3154" s="3">
        <v>130.80000000000001</v>
      </c>
      <c r="G3154" s="3">
        <f t="shared" si="49"/>
        <v>1.210474006116208</v>
      </c>
      <c r="H3154" s="3">
        <v>25.92</v>
      </c>
      <c r="I3154" s="3">
        <v>0.85</v>
      </c>
      <c r="J3154" s="3">
        <v>0.83</v>
      </c>
      <c r="K3154" s="3">
        <v>174.63</v>
      </c>
      <c r="L3154" s="3">
        <v>132.29</v>
      </c>
      <c r="M3154" s="42">
        <v>5568.99</v>
      </c>
      <c r="N3154" s="45">
        <v>4143.08</v>
      </c>
      <c r="O3154" s="3">
        <v>72.952768518518525</v>
      </c>
      <c r="P3154" s="10">
        <v>64.08</v>
      </c>
    </row>
    <row r="3155" spans="1:16" x14ac:dyDescent="0.35">
      <c r="A3155" s="28" t="s">
        <v>121</v>
      </c>
      <c r="B3155">
        <v>90</v>
      </c>
      <c r="C3155">
        <v>21369</v>
      </c>
      <c r="D3155" s="3">
        <v>553.61</v>
      </c>
      <c r="E3155" s="3">
        <v>190.47</v>
      </c>
      <c r="F3155" s="3">
        <v>142.85</v>
      </c>
      <c r="G3155" s="3">
        <f t="shared" si="49"/>
        <v>1.3333566678333917</v>
      </c>
      <c r="H3155" s="3">
        <v>93.32</v>
      </c>
      <c r="I3155" s="3">
        <v>0.88</v>
      </c>
      <c r="J3155" s="3">
        <v>0.75</v>
      </c>
      <c r="K3155" s="3">
        <v>198.93</v>
      </c>
      <c r="L3155" s="3">
        <v>143.71</v>
      </c>
      <c r="M3155" s="42">
        <v>4735.59</v>
      </c>
      <c r="N3155" s="45">
        <v>4302.66</v>
      </c>
      <c r="O3155" s="3">
        <v>72.181101851851849</v>
      </c>
      <c r="P3155" s="10">
        <v>176.68</v>
      </c>
    </row>
    <row r="3156" spans="1:16" x14ac:dyDescent="0.35">
      <c r="A3156" s="28" t="s">
        <v>121</v>
      </c>
      <c r="B3156">
        <v>91</v>
      </c>
      <c r="C3156">
        <v>57799</v>
      </c>
      <c r="D3156" s="3">
        <v>969.77</v>
      </c>
      <c r="E3156" s="3">
        <v>381.25</v>
      </c>
      <c r="F3156" s="3">
        <v>193.03</v>
      </c>
      <c r="G3156" s="3">
        <f t="shared" si="49"/>
        <v>1.9750815935346837</v>
      </c>
      <c r="H3156" s="3">
        <v>111.54</v>
      </c>
      <c r="I3156" s="3">
        <v>0.77</v>
      </c>
      <c r="J3156" s="3">
        <v>0.51</v>
      </c>
      <c r="K3156" s="3">
        <v>378.05</v>
      </c>
      <c r="L3156" s="3">
        <v>199.86</v>
      </c>
      <c r="M3156" s="42">
        <v>4873.97</v>
      </c>
      <c r="N3156" s="45">
        <v>4091.2</v>
      </c>
      <c r="O3156" s="3">
        <v>72.309231481481476</v>
      </c>
      <c r="P3156" s="10">
        <v>158.45999999999998</v>
      </c>
    </row>
    <row r="3157" spans="1:16" x14ac:dyDescent="0.35">
      <c r="A3157" s="28" t="s">
        <v>121</v>
      </c>
      <c r="B3157">
        <v>92</v>
      </c>
      <c r="C3157">
        <v>8643</v>
      </c>
      <c r="D3157" s="3">
        <v>356.05</v>
      </c>
      <c r="E3157" s="3">
        <v>109.5</v>
      </c>
      <c r="F3157" s="3">
        <v>100.5</v>
      </c>
      <c r="G3157" s="3">
        <f t="shared" si="49"/>
        <v>1.0895522388059702</v>
      </c>
      <c r="H3157" s="3">
        <v>144</v>
      </c>
      <c r="I3157" s="3">
        <v>0.86</v>
      </c>
      <c r="J3157" s="3">
        <v>0.92</v>
      </c>
      <c r="K3157" s="3">
        <v>120</v>
      </c>
      <c r="L3157" s="3">
        <v>103.55</v>
      </c>
      <c r="M3157" s="42">
        <v>5183.5200000000004</v>
      </c>
      <c r="N3157" s="45">
        <v>3832.1</v>
      </c>
      <c r="O3157" s="3">
        <v>72.595851851851862</v>
      </c>
      <c r="P3157" s="10">
        <v>126</v>
      </c>
    </row>
    <row r="3158" spans="1:16" x14ac:dyDescent="0.35">
      <c r="A3158" s="28" t="s">
        <v>121</v>
      </c>
      <c r="B3158">
        <v>93</v>
      </c>
      <c r="C3158">
        <v>225778</v>
      </c>
      <c r="D3158" s="3">
        <v>2034.91</v>
      </c>
      <c r="E3158" s="3">
        <v>769.87</v>
      </c>
      <c r="F3158" s="3">
        <v>373.4</v>
      </c>
      <c r="G3158" s="3">
        <f t="shared" si="49"/>
        <v>2.0617836100696305</v>
      </c>
      <c r="H3158" s="3">
        <v>67.3</v>
      </c>
      <c r="I3158" s="3">
        <v>0.69</v>
      </c>
      <c r="J3158" s="3">
        <v>0.49</v>
      </c>
      <c r="K3158" s="3">
        <v>793.54</v>
      </c>
      <c r="L3158" s="3">
        <v>415.51</v>
      </c>
      <c r="M3158" s="42">
        <v>5005.6099999999997</v>
      </c>
      <c r="N3158" s="45">
        <v>3449.15</v>
      </c>
      <c r="O3158" s="3">
        <v>72.431120370370365</v>
      </c>
      <c r="P3158" s="10">
        <v>22.700000000000003</v>
      </c>
    </row>
    <row r="3159" spans="1:16" x14ac:dyDescent="0.35">
      <c r="A3159" s="28" t="s">
        <v>121</v>
      </c>
      <c r="B3159">
        <v>94</v>
      </c>
      <c r="C3159">
        <v>18152</v>
      </c>
      <c r="D3159" s="3">
        <v>511.17</v>
      </c>
      <c r="E3159" s="3">
        <v>159.47</v>
      </c>
      <c r="F3159" s="3">
        <v>144.93</v>
      </c>
      <c r="G3159" s="3">
        <f t="shared" si="49"/>
        <v>1.1003242944869938</v>
      </c>
      <c r="H3159" s="3">
        <v>32.65</v>
      </c>
      <c r="I3159" s="3">
        <v>0.87</v>
      </c>
      <c r="J3159" s="3">
        <v>0.91</v>
      </c>
      <c r="K3159" s="3">
        <v>169.2</v>
      </c>
      <c r="L3159" s="3">
        <v>144.25</v>
      </c>
      <c r="M3159" s="42">
        <v>4027.89</v>
      </c>
      <c r="N3159" s="45">
        <v>3230.3</v>
      </c>
      <c r="O3159" s="3">
        <v>71.52582407407408</v>
      </c>
      <c r="P3159" s="10">
        <v>57.35</v>
      </c>
    </row>
    <row r="3160" spans="1:16" x14ac:dyDescent="0.35">
      <c r="A3160" s="28" t="s">
        <v>121</v>
      </c>
      <c r="B3160">
        <v>95</v>
      </c>
      <c r="C3160">
        <v>64367</v>
      </c>
      <c r="D3160" s="3">
        <v>1007.22</v>
      </c>
      <c r="E3160" s="3">
        <v>357.55</v>
      </c>
      <c r="F3160" s="3">
        <v>229.21</v>
      </c>
      <c r="G3160" s="3">
        <f t="shared" si="49"/>
        <v>1.5599232145194364</v>
      </c>
      <c r="H3160" s="3">
        <v>106.73</v>
      </c>
      <c r="I3160" s="3">
        <v>0.8</v>
      </c>
      <c r="J3160" s="3">
        <v>0.64</v>
      </c>
      <c r="K3160" s="3">
        <v>355.98</v>
      </c>
      <c r="L3160" s="3">
        <v>246.89</v>
      </c>
      <c r="M3160" s="42">
        <v>3811.75</v>
      </c>
      <c r="N3160" s="45">
        <v>3753.16</v>
      </c>
      <c r="O3160" s="3">
        <v>71.325694444444451</v>
      </c>
      <c r="P3160" s="10">
        <v>163.26999999999998</v>
      </c>
    </row>
    <row r="3161" spans="1:16" x14ac:dyDescent="0.35">
      <c r="A3161" s="28" t="s">
        <v>121</v>
      </c>
      <c r="B3161">
        <v>96</v>
      </c>
      <c r="C3161">
        <v>37443</v>
      </c>
      <c r="D3161" s="3">
        <v>889.65</v>
      </c>
      <c r="E3161" s="3">
        <v>306.38</v>
      </c>
      <c r="F3161" s="3">
        <v>155.61000000000001</v>
      </c>
      <c r="G3161" s="3">
        <f t="shared" si="49"/>
        <v>1.9688966004755477</v>
      </c>
      <c r="H3161" s="3">
        <v>118.9</v>
      </c>
      <c r="I3161" s="3">
        <v>0.59</v>
      </c>
      <c r="J3161" s="3">
        <v>0.51</v>
      </c>
      <c r="K3161" s="3">
        <v>316.99</v>
      </c>
      <c r="L3161" s="3">
        <v>184.75</v>
      </c>
      <c r="M3161" s="42">
        <v>3282.13</v>
      </c>
      <c r="N3161" s="45">
        <v>3968.96</v>
      </c>
      <c r="O3161" s="3">
        <v>70.835305555555564</v>
      </c>
      <c r="P3161" s="10">
        <v>151.1</v>
      </c>
    </row>
    <row r="3162" spans="1:16" x14ac:dyDescent="0.35">
      <c r="A3162" s="28" t="s">
        <v>121</v>
      </c>
      <c r="B3162">
        <v>97</v>
      </c>
      <c r="C3162">
        <v>87672</v>
      </c>
      <c r="D3162" s="3">
        <v>1244.28</v>
      </c>
      <c r="E3162" s="3">
        <v>427.01</v>
      </c>
      <c r="F3162" s="3">
        <v>261.42</v>
      </c>
      <c r="G3162" s="3">
        <f t="shared" si="49"/>
        <v>1.633425139622064</v>
      </c>
      <c r="H3162" s="3">
        <v>120.55</v>
      </c>
      <c r="I3162" s="3">
        <v>0.71</v>
      </c>
      <c r="J3162" s="3">
        <v>0.61</v>
      </c>
      <c r="K3162" s="3">
        <v>445.71</v>
      </c>
      <c r="L3162" s="3">
        <v>297.79000000000002</v>
      </c>
      <c r="M3162" s="42">
        <v>4143.2700000000004</v>
      </c>
      <c r="N3162" s="45">
        <v>4279.24</v>
      </c>
      <c r="O3162" s="3">
        <v>71.632657407407407</v>
      </c>
      <c r="P3162" s="10">
        <v>149.44999999999999</v>
      </c>
    </row>
    <row r="3163" spans="1:16" x14ac:dyDescent="0.35">
      <c r="A3163" s="28" t="s">
        <v>121</v>
      </c>
      <c r="B3163">
        <v>98</v>
      </c>
      <c r="C3163">
        <v>16878</v>
      </c>
      <c r="D3163" s="3">
        <v>582.54</v>
      </c>
      <c r="E3163" s="3">
        <v>179.04</v>
      </c>
      <c r="F3163" s="3">
        <v>120.03</v>
      </c>
      <c r="G3163" s="3">
        <f t="shared" si="49"/>
        <v>1.4916270932266933</v>
      </c>
      <c r="H3163" s="3">
        <v>68.430000000000007</v>
      </c>
      <c r="I3163" s="3">
        <v>0.63</v>
      </c>
      <c r="J3163" s="3">
        <v>0.67</v>
      </c>
      <c r="K3163" s="3">
        <v>201.63</v>
      </c>
      <c r="L3163" s="3">
        <v>136.31</v>
      </c>
      <c r="M3163" s="42">
        <v>3192.66</v>
      </c>
      <c r="N3163" s="45">
        <v>4281.13</v>
      </c>
      <c r="O3163" s="3">
        <v>70.752462962962966</v>
      </c>
      <c r="P3163" s="10">
        <v>21.569999999999993</v>
      </c>
    </row>
    <row r="3164" spans="1:16" x14ac:dyDescent="0.35">
      <c r="A3164" s="28" t="s">
        <v>121</v>
      </c>
      <c r="B3164">
        <v>99</v>
      </c>
      <c r="C3164">
        <v>6204</v>
      </c>
      <c r="D3164" s="3">
        <v>315.07</v>
      </c>
      <c r="E3164" s="3">
        <v>100.25</v>
      </c>
      <c r="F3164" s="3">
        <v>78.790000000000006</v>
      </c>
      <c r="G3164" s="3">
        <f t="shared" si="49"/>
        <v>1.2723695900494985</v>
      </c>
      <c r="H3164" s="3">
        <v>21.42</v>
      </c>
      <c r="I3164" s="3">
        <v>0.79</v>
      </c>
      <c r="J3164" s="3">
        <v>0.79</v>
      </c>
      <c r="K3164" s="3">
        <v>106.89</v>
      </c>
      <c r="L3164" s="3">
        <v>83.3</v>
      </c>
      <c r="M3164" s="42">
        <v>3038.44</v>
      </c>
      <c r="N3164" s="45">
        <v>4239.87</v>
      </c>
      <c r="O3164" s="3">
        <v>70.609666666666669</v>
      </c>
      <c r="P3164" s="10">
        <v>68.58</v>
      </c>
    </row>
    <row r="3165" spans="1:16" x14ac:dyDescent="0.35">
      <c r="A3165" s="28" t="s">
        <v>121</v>
      </c>
      <c r="B3165">
        <v>100</v>
      </c>
      <c r="C3165">
        <v>76071</v>
      </c>
      <c r="D3165" s="3">
        <v>1251.58</v>
      </c>
      <c r="E3165" s="3">
        <v>423.53</v>
      </c>
      <c r="F3165" s="3">
        <v>228.69</v>
      </c>
      <c r="G3165" s="3">
        <f t="shared" si="49"/>
        <v>1.8519830338012155</v>
      </c>
      <c r="H3165" s="3">
        <v>25.84</v>
      </c>
      <c r="I3165" s="3">
        <v>0.61</v>
      </c>
      <c r="J3165" s="3">
        <v>0.54</v>
      </c>
      <c r="K3165" s="3">
        <v>422.64</v>
      </c>
      <c r="L3165" s="3">
        <v>238.18</v>
      </c>
      <c r="M3165" s="42">
        <v>2821.7</v>
      </c>
      <c r="N3165" s="45">
        <v>3437.33</v>
      </c>
      <c r="O3165" s="3">
        <v>70.408981481481476</v>
      </c>
      <c r="P3165" s="10">
        <v>64.16</v>
      </c>
    </row>
    <row r="3166" spans="1:16" x14ac:dyDescent="0.35">
      <c r="A3166" s="28" t="s">
        <v>121</v>
      </c>
      <c r="B3166">
        <v>101</v>
      </c>
      <c r="C3166">
        <v>53277</v>
      </c>
      <c r="D3166" s="3">
        <v>1079.01</v>
      </c>
      <c r="E3166" s="3">
        <v>365.58</v>
      </c>
      <c r="F3166" s="3">
        <v>185.55</v>
      </c>
      <c r="G3166" s="3">
        <f t="shared" si="49"/>
        <v>1.9702506063055778</v>
      </c>
      <c r="H3166" s="3">
        <v>90.86</v>
      </c>
      <c r="I3166" s="3">
        <v>0.57999999999999996</v>
      </c>
      <c r="J3166" s="3">
        <v>0.51</v>
      </c>
      <c r="K3166" s="3">
        <v>386.95</v>
      </c>
      <c r="L3166" s="3">
        <v>207.73</v>
      </c>
      <c r="M3166" s="42">
        <v>1795.51</v>
      </c>
      <c r="N3166" s="45">
        <v>3252.51</v>
      </c>
      <c r="O3166" s="3">
        <v>69.458805555555557</v>
      </c>
      <c r="P3166" s="10">
        <v>179.14</v>
      </c>
    </row>
    <row r="3167" spans="1:16" x14ac:dyDescent="0.35">
      <c r="A3167" s="28" t="s">
        <v>121</v>
      </c>
      <c r="B3167">
        <v>102</v>
      </c>
      <c r="C3167">
        <v>5386</v>
      </c>
      <c r="D3167" s="3">
        <v>322.64</v>
      </c>
      <c r="E3167" s="3">
        <v>97.43</v>
      </c>
      <c r="F3167" s="3">
        <v>70.39</v>
      </c>
      <c r="G3167" s="3">
        <f t="shared" si="49"/>
        <v>1.384145475209547</v>
      </c>
      <c r="H3167" s="3">
        <v>53.47</v>
      </c>
      <c r="I3167" s="3">
        <v>0.65</v>
      </c>
      <c r="J3167" s="3">
        <v>0.72</v>
      </c>
      <c r="K3167" s="3">
        <v>122.11</v>
      </c>
      <c r="L3167" s="3">
        <v>76.88</v>
      </c>
      <c r="M3167" s="42">
        <v>1393.4</v>
      </c>
      <c r="N3167" s="45">
        <v>4010.43</v>
      </c>
      <c r="O3167" s="3">
        <v>69.086481481481471</v>
      </c>
      <c r="P3167" s="10">
        <v>36.53</v>
      </c>
    </row>
    <row r="3168" spans="1:16" x14ac:dyDescent="0.35">
      <c r="A3168" s="28" t="s">
        <v>121</v>
      </c>
      <c r="B3168">
        <v>103</v>
      </c>
      <c r="C3168">
        <v>8968</v>
      </c>
      <c r="D3168" s="3">
        <v>393</v>
      </c>
      <c r="E3168" s="3">
        <v>134.59</v>
      </c>
      <c r="F3168" s="3">
        <v>84.84</v>
      </c>
      <c r="G3168" s="3">
        <f t="shared" si="49"/>
        <v>1.5863979255068363</v>
      </c>
      <c r="H3168" s="3">
        <v>60.69</v>
      </c>
      <c r="I3168" s="3">
        <v>0.73</v>
      </c>
      <c r="J3168" s="3">
        <v>0.63</v>
      </c>
      <c r="K3168" s="3">
        <v>136.68</v>
      </c>
      <c r="L3168" s="3">
        <v>97.83</v>
      </c>
      <c r="M3168" s="42">
        <v>1453.85</v>
      </c>
      <c r="N3168" s="45">
        <v>5333.78</v>
      </c>
      <c r="O3168" s="3">
        <v>69.142453703703708</v>
      </c>
      <c r="P3168" s="10">
        <v>29.310000000000002</v>
      </c>
    </row>
    <row r="3169" spans="1:16" x14ac:dyDescent="0.35">
      <c r="A3169" s="28" t="s">
        <v>121</v>
      </c>
      <c r="B3169">
        <v>104</v>
      </c>
      <c r="C3169">
        <v>16705</v>
      </c>
      <c r="D3169" s="3">
        <v>492.43</v>
      </c>
      <c r="E3169" s="3">
        <v>164.11</v>
      </c>
      <c r="F3169" s="3">
        <v>129.6</v>
      </c>
      <c r="G3169" s="3">
        <f t="shared" si="49"/>
        <v>1.2662808641975309</v>
      </c>
      <c r="H3169" s="3">
        <v>77.709999999999994</v>
      </c>
      <c r="I3169" s="3">
        <v>0.87</v>
      </c>
      <c r="J3169" s="3">
        <v>0.79</v>
      </c>
      <c r="K3169" s="3">
        <v>167.84</v>
      </c>
      <c r="L3169" s="3">
        <v>134.37</v>
      </c>
      <c r="M3169" s="42">
        <v>1381.25</v>
      </c>
      <c r="N3169" s="45">
        <v>6002.63</v>
      </c>
      <c r="O3169" s="3">
        <v>69.075231481481481</v>
      </c>
      <c r="P3169" s="10">
        <v>12.290000000000006</v>
      </c>
    </row>
    <row r="3170" spans="1:16" x14ac:dyDescent="0.35">
      <c r="A3170" s="28" t="s">
        <v>121</v>
      </c>
      <c r="B3170">
        <v>105</v>
      </c>
      <c r="C3170">
        <v>16530</v>
      </c>
      <c r="D3170" s="3">
        <v>489.14</v>
      </c>
      <c r="E3170" s="3">
        <v>164.89</v>
      </c>
      <c r="F3170" s="3">
        <v>127.64</v>
      </c>
      <c r="G3170" s="3">
        <f t="shared" si="49"/>
        <v>1.2918364149169539</v>
      </c>
      <c r="H3170" s="3">
        <v>64.040000000000006</v>
      </c>
      <c r="I3170" s="3">
        <v>0.87</v>
      </c>
      <c r="J3170" s="3">
        <v>0.77</v>
      </c>
      <c r="K3170" s="3">
        <v>170.42</v>
      </c>
      <c r="L3170" s="3">
        <v>129.13</v>
      </c>
      <c r="M3170" s="42">
        <v>854.54</v>
      </c>
      <c r="N3170" s="45">
        <v>5558.29</v>
      </c>
      <c r="O3170" s="3">
        <v>68.587537037037038</v>
      </c>
      <c r="P3170" s="10">
        <v>25.959999999999994</v>
      </c>
    </row>
    <row r="3171" spans="1:16" x14ac:dyDescent="0.35">
      <c r="A3171" s="28" t="s">
        <v>121</v>
      </c>
      <c r="B3171">
        <v>106</v>
      </c>
      <c r="C3171">
        <v>13408</v>
      </c>
      <c r="D3171" s="3">
        <v>530.61</v>
      </c>
      <c r="E3171" s="3">
        <v>150.69</v>
      </c>
      <c r="F3171" s="3">
        <v>113.29</v>
      </c>
      <c r="G3171" s="3">
        <f t="shared" si="49"/>
        <v>1.3301262247329861</v>
      </c>
      <c r="H3171" s="3">
        <v>77.040000000000006</v>
      </c>
      <c r="I3171" s="3">
        <v>0.6</v>
      </c>
      <c r="J3171" s="3">
        <v>0.75</v>
      </c>
      <c r="K3171" s="3">
        <v>173.08</v>
      </c>
      <c r="L3171" s="3">
        <v>125.06</v>
      </c>
      <c r="M3171" s="42">
        <v>697.39</v>
      </c>
      <c r="N3171" s="45">
        <v>5722.66</v>
      </c>
      <c r="O3171" s="3">
        <v>68.442027777777781</v>
      </c>
      <c r="P3171" s="10">
        <v>12.959999999999994</v>
      </c>
    </row>
    <row r="3172" spans="1:16" x14ac:dyDescent="0.35">
      <c r="A3172" s="28" t="s">
        <v>121</v>
      </c>
      <c r="B3172">
        <v>107</v>
      </c>
      <c r="C3172">
        <v>28487</v>
      </c>
      <c r="D3172" s="3">
        <v>756.88</v>
      </c>
      <c r="E3172" s="3">
        <v>211.31</v>
      </c>
      <c r="F3172" s="3">
        <v>171.65</v>
      </c>
      <c r="G3172" s="3">
        <f t="shared" ref="G3172:G3235" si="50">E3172/F3172</f>
        <v>1.2310515584037285</v>
      </c>
      <c r="H3172" s="3">
        <v>10.54</v>
      </c>
      <c r="I3172" s="3">
        <v>0.62</v>
      </c>
      <c r="J3172" s="3">
        <v>0.81</v>
      </c>
      <c r="K3172" s="3">
        <v>246.38</v>
      </c>
      <c r="L3172" s="3">
        <v>197.84</v>
      </c>
      <c r="M3172" s="42">
        <v>262.95999999999998</v>
      </c>
      <c r="N3172" s="45">
        <v>5232.3900000000003</v>
      </c>
      <c r="O3172" s="3">
        <v>68.039777777777786</v>
      </c>
      <c r="P3172" s="10">
        <v>79.460000000000008</v>
      </c>
    </row>
    <row r="3173" spans="1:16" x14ac:dyDescent="0.35">
      <c r="A3173" s="28" t="s">
        <v>121</v>
      </c>
      <c r="B3173">
        <v>108</v>
      </c>
      <c r="C3173">
        <v>29018</v>
      </c>
      <c r="D3173" s="3">
        <v>785.46</v>
      </c>
      <c r="E3173" s="3">
        <v>269.88</v>
      </c>
      <c r="F3173" s="3">
        <v>136.9</v>
      </c>
      <c r="G3173" s="3">
        <f t="shared" si="50"/>
        <v>1.9713659605551497</v>
      </c>
      <c r="H3173" s="3">
        <v>92.94</v>
      </c>
      <c r="I3173" s="3">
        <v>0.59</v>
      </c>
      <c r="J3173" s="3">
        <v>0.51</v>
      </c>
      <c r="K3173" s="3">
        <v>295.08</v>
      </c>
      <c r="L3173" s="3">
        <v>164.22</v>
      </c>
      <c r="M3173" s="42">
        <v>124.12</v>
      </c>
      <c r="N3173" s="45">
        <v>5539.44</v>
      </c>
      <c r="O3173" s="3">
        <v>67.911222222222221</v>
      </c>
      <c r="P3173" s="10">
        <v>177.06</v>
      </c>
    </row>
    <row r="3174" spans="1:16" x14ac:dyDescent="0.35">
      <c r="A3174" s="28" t="s">
        <v>121</v>
      </c>
      <c r="B3174">
        <v>109</v>
      </c>
      <c r="C3174">
        <v>40949</v>
      </c>
      <c r="D3174" s="3">
        <v>838.99</v>
      </c>
      <c r="E3174" s="3">
        <v>252.95</v>
      </c>
      <c r="F3174" s="3">
        <v>206.12</v>
      </c>
      <c r="G3174" s="3">
        <f t="shared" si="50"/>
        <v>1.227197748884145</v>
      </c>
      <c r="H3174" s="3">
        <v>108</v>
      </c>
      <c r="I3174" s="3">
        <v>0.73</v>
      </c>
      <c r="J3174" s="3">
        <v>0.81</v>
      </c>
      <c r="K3174" s="3">
        <v>283.11</v>
      </c>
      <c r="L3174" s="3">
        <v>223.14</v>
      </c>
      <c r="M3174" s="42">
        <v>384.16</v>
      </c>
      <c r="N3174" s="45">
        <v>5510.29</v>
      </c>
      <c r="O3174" s="3">
        <v>68.152000000000001</v>
      </c>
      <c r="P3174" s="10">
        <v>162</v>
      </c>
    </row>
    <row r="3175" spans="1:16" x14ac:dyDescent="0.35">
      <c r="A3175" s="28" t="s">
        <v>121</v>
      </c>
      <c r="B3175">
        <v>110</v>
      </c>
      <c r="C3175">
        <v>10978</v>
      </c>
      <c r="D3175" s="3">
        <v>418.03</v>
      </c>
      <c r="E3175" s="3">
        <v>137.06</v>
      </c>
      <c r="F3175" s="3">
        <v>101.98</v>
      </c>
      <c r="G3175" s="3">
        <f t="shared" si="50"/>
        <v>1.3439890174544027</v>
      </c>
      <c r="H3175" s="3">
        <v>42.15</v>
      </c>
      <c r="I3175" s="3">
        <v>0.79</v>
      </c>
      <c r="J3175" s="3">
        <v>0.74</v>
      </c>
      <c r="K3175" s="3">
        <v>148.38999999999999</v>
      </c>
      <c r="L3175" s="3">
        <v>111.77</v>
      </c>
      <c r="M3175" s="42">
        <v>105.8</v>
      </c>
      <c r="N3175" s="45">
        <v>3997.67</v>
      </c>
      <c r="O3175" s="3">
        <v>67.894259259259258</v>
      </c>
      <c r="P3175" s="10">
        <v>47.85</v>
      </c>
    </row>
    <row r="3176" spans="1:16" x14ac:dyDescent="0.35">
      <c r="A3176" s="28" t="s">
        <v>121</v>
      </c>
      <c r="B3176">
        <v>111</v>
      </c>
      <c r="C3176">
        <v>1959</v>
      </c>
      <c r="D3176" s="3">
        <v>165.96</v>
      </c>
      <c r="E3176" s="3">
        <v>54.96</v>
      </c>
      <c r="F3176" s="3">
        <v>45.39</v>
      </c>
      <c r="G3176" s="3">
        <f t="shared" si="50"/>
        <v>1.2108393919365499</v>
      </c>
      <c r="H3176" s="3">
        <v>25.7</v>
      </c>
      <c r="I3176" s="3">
        <v>0.89</v>
      </c>
      <c r="J3176" s="3">
        <v>0.83</v>
      </c>
      <c r="K3176" s="3">
        <v>59.93</v>
      </c>
      <c r="L3176" s="3">
        <v>48.76</v>
      </c>
      <c r="M3176" s="42">
        <v>325.77999999999997</v>
      </c>
      <c r="N3176" s="45">
        <v>2634.4</v>
      </c>
      <c r="O3176" s="3">
        <v>68.097944444444437</v>
      </c>
      <c r="P3176" s="10">
        <v>64.3</v>
      </c>
    </row>
    <row r="3177" spans="1:16" x14ac:dyDescent="0.35">
      <c r="A3177" s="28" t="s">
        <v>122</v>
      </c>
      <c r="B3177">
        <v>1</v>
      </c>
      <c r="C3177">
        <v>6391</v>
      </c>
      <c r="D3177" s="3">
        <v>294.61</v>
      </c>
      <c r="E3177" s="3">
        <v>95.46</v>
      </c>
      <c r="F3177" s="3">
        <v>85.25</v>
      </c>
      <c r="G3177" s="3">
        <f t="shared" si="50"/>
        <v>1.119765395894428</v>
      </c>
      <c r="H3177" s="3">
        <v>113.04</v>
      </c>
      <c r="I3177" s="3">
        <v>0.93</v>
      </c>
      <c r="J3177" s="3">
        <v>0.89</v>
      </c>
      <c r="K3177" s="3">
        <v>101.13</v>
      </c>
      <c r="L3177" s="3">
        <v>88</v>
      </c>
      <c r="M3177" s="42">
        <v>87.14</v>
      </c>
      <c r="N3177" s="45">
        <v>305.44</v>
      </c>
      <c r="O3177" s="3">
        <v>78.988092592592594</v>
      </c>
      <c r="P3177" s="10">
        <v>156.95999999999998</v>
      </c>
    </row>
    <row r="3178" spans="1:16" x14ac:dyDescent="0.35">
      <c r="A3178" s="28" t="s">
        <v>122</v>
      </c>
      <c r="B3178">
        <v>2</v>
      </c>
      <c r="C3178">
        <v>3188</v>
      </c>
      <c r="D3178" s="3">
        <v>230.78</v>
      </c>
      <c r="E3178" s="3">
        <v>83.08</v>
      </c>
      <c r="F3178" s="3">
        <v>48.86</v>
      </c>
      <c r="G3178" s="3">
        <f t="shared" si="50"/>
        <v>1.7003683995088006</v>
      </c>
      <c r="H3178" s="3">
        <v>34.880000000000003</v>
      </c>
      <c r="I3178" s="3">
        <v>0.75</v>
      </c>
      <c r="J3178" s="3">
        <v>0.59</v>
      </c>
      <c r="K3178" s="3">
        <v>86.27</v>
      </c>
      <c r="L3178" s="3">
        <v>52.82</v>
      </c>
      <c r="M3178" s="42">
        <v>710.14</v>
      </c>
      <c r="N3178" s="45">
        <v>291.67</v>
      </c>
      <c r="O3178" s="3">
        <v>79.56494444444445</v>
      </c>
      <c r="P3178" s="10">
        <v>55.12</v>
      </c>
    </row>
    <row r="3179" spans="1:16" x14ac:dyDescent="0.35">
      <c r="A3179" s="28" t="s">
        <v>122</v>
      </c>
      <c r="B3179">
        <v>3</v>
      </c>
      <c r="C3179">
        <v>2921</v>
      </c>
      <c r="D3179" s="3">
        <v>209.49</v>
      </c>
      <c r="E3179" s="3">
        <v>68.09</v>
      </c>
      <c r="F3179" s="3">
        <v>54.62</v>
      </c>
      <c r="G3179" s="3">
        <f t="shared" si="50"/>
        <v>1.2466129622848774</v>
      </c>
      <c r="H3179" s="3">
        <v>93.77</v>
      </c>
      <c r="I3179" s="3">
        <v>0.84</v>
      </c>
      <c r="J3179" s="3">
        <v>0.8</v>
      </c>
      <c r="K3179" s="3">
        <v>72.11</v>
      </c>
      <c r="L3179" s="3">
        <v>54.92</v>
      </c>
      <c r="M3179" s="42">
        <v>652.16999999999996</v>
      </c>
      <c r="N3179" s="45">
        <v>446.61</v>
      </c>
      <c r="O3179" s="3">
        <v>79.51126851851852</v>
      </c>
      <c r="P3179" s="10">
        <v>176.23000000000002</v>
      </c>
    </row>
    <row r="3180" spans="1:16" x14ac:dyDescent="0.35">
      <c r="A3180" s="28" t="s">
        <v>122</v>
      </c>
      <c r="B3180">
        <v>4</v>
      </c>
      <c r="C3180">
        <v>5698</v>
      </c>
      <c r="D3180" s="3">
        <v>303.93</v>
      </c>
      <c r="E3180" s="3">
        <v>99</v>
      </c>
      <c r="F3180" s="3">
        <v>73.290000000000006</v>
      </c>
      <c r="G3180" s="3">
        <f t="shared" si="50"/>
        <v>1.3507981989357347</v>
      </c>
      <c r="H3180" s="3">
        <v>148.79</v>
      </c>
      <c r="I3180" s="3">
        <v>0.78</v>
      </c>
      <c r="J3180" s="3">
        <v>0.74</v>
      </c>
      <c r="K3180" s="3">
        <v>106.44</v>
      </c>
      <c r="L3180" s="3">
        <v>81.180000000000007</v>
      </c>
      <c r="M3180" s="42">
        <v>909.79</v>
      </c>
      <c r="N3180" s="45">
        <v>255.21</v>
      </c>
      <c r="O3180" s="3">
        <v>79.749805555555554</v>
      </c>
      <c r="P3180" s="10">
        <v>121.21000000000001</v>
      </c>
    </row>
    <row r="3181" spans="1:16" x14ac:dyDescent="0.35">
      <c r="A3181" s="28" t="s">
        <v>122</v>
      </c>
      <c r="B3181">
        <v>5</v>
      </c>
      <c r="C3181">
        <v>3231</v>
      </c>
      <c r="D3181" s="3">
        <v>253.47</v>
      </c>
      <c r="E3181" s="3">
        <v>96.96</v>
      </c>
      <c r="F3181" s="3">
        <v>42.43</v>
      </c>
      <c r="G3181" s="3">
        <f t="shared" si="50"/>
        <v>2.2851755833136931</v>
      </c>
      <c r="H3181" s="3">
        <v>51.55</v>
      </c>
      <c r="I3181" s="3">
        <v>0.63</v>
      </c>
      <c r="J3181" s="3">
        <v>0.44</v>
      </c>
      <c r="K3181" s="3">
        <v>99.76</v>
      </c>
      <c r="L3181" s="3">
        <v>48.4</v>
      </c>
      <c r="M3181" s="42">
        <v>1355.51</v>
      </c>
      <c r="N3181" s="45">
        <v>285.99</v>
      </c>
      <c r="O3181" s="3">
        <v>80.162509259259252</v>
      </c>
      <c r="P3181" s="10">
        <v>38.450000000000003</v>
      </c>
    </row>
    <row r="3182" spans="1:16" x14ac:dyDescent="0.35">
      <c r="A3182" s="28" t="s">
        <v>122</v>
      </c>
      <c r="B3182">
        <v>6</v>
      </c>
      <c r="C3182">
        <v>13138</v>
      </c>
      <c r="D3182" s="3">
        <v>452</v>
      </c>
      <c r="E3182" s="3">
        <v>143.28</v>
      </c>
      <c r="F3182" s="3">
        <v>116.75</v>
      </c>
      <c r="G3182" s="3">
        <f t="shared" si="50"/>
        <v>1.227237687366167</v>
      </c>
      <c r="H3182" s="3">
        <v>78.3</v>
      </c>
      <c r="I3182" s="3">
        <v>0.81</v>
      </c>
      <c r="J3182" s="3">
        <v>0.81</v>
      </c>
      <c r="K3182" s="3">
        <v>153.31</v>
      </c>
      <c r="L3182" s="3">
        <v>118.7</v>
      </c>
      <c r="M3182" s="42">
        <v>1138.56</v>
      </c>
      <c r="N3182" s="45">
        <v>623.42999999999995</v>
      </c>
      <c r="O3182" s="3">
        <v>79.961629629629627</v>
      </c>
      <c r="P3182" s="10">
        <v>11.700000000000003</v>
      </c>
    </row>
    <row r="3183" spans="1:16" x14ac:dyDescent="0.35">
      <c r="A3183" s="28" t="s">
        <v>122</v>
      </c>
      <c r="B3183">
        <v>7</v>
      </c>
      <c r="C3183">
        <v>35391</v>
      </c>
      <c r="D3183" s="3">
        <v>924.02</v>
      </c>
      <c r="E3183" s="3">
        <v>350.12</v>
      </c>
      <c r="F3183" s="3">
        <v>128.69999999999999</v>
      </c>
      <c r="G3183" s="3">
        <f t="shared" si="50"/>
        <v>2.7204351204351207</v>
      </c>
      <c r="H3183" s="3">
        <v>53.48</v>
      </c>
      <c r="I3183" s="3">
        <v>0.52</v>
      </c>
      <c r="J3183" s="3">
        <v>0.37</v>
      </c>
      <c r="K3183" s="3">
        <v>383.08</v>
      </c>
      <c r="L3183" s="3">
        <v>155.96</v>
      </c>
      <c r="M3183" s="42">
        <v>1422.33</v>
      </c>
      <c r="N3183" s="45">
        <v>818.75</v>
      </c>
      <c r="O3183" s="3">
        <v>80.224379629629638</v>
      </c>
      <c r="P3183" s="10">
        <v>36.520000000000003</v>
      </c>
    </row>
    <row r="3184" spans="1:16" x14ac:dyDescent="0.35">
      <c r="A3184" s="28" t="s">
        <v>122</v>
      </c>
      <c r="B3184">
        <v>8</v>
      </c>
      <c r="C3184">
        <v>21444</v>
      </c>
      <c r="D3184" s="3">
        <v>528.6</v>
      </c>
      <c r="E3184" s="3">
        <v>177.1</v>
      </c>
      <c r="F3184" s="3">
        <v>154.16999999999999</v>
      </c>
      <c r="G3184" s="3">
        <f t="shared" si="50"/>
        <v>1.1487319193098529</v>
      </c>
      <c r="H3184" s="3">
        <v>96.39</v>
      </c>
      <c r="I3184" s="3">
        <v>0.96</v>
      </c>
      <c r="J3184" s="3">
        <v>0.87</v>
      </c>
      <c r="K3184" s="3">
        <v>176.88</v>
      </c>
      <c r="L3184" s="3">
        <v>151.72999999999999</v>
      </c>
      <c r="M3184" s="42">
        <v>703.49</v>
      </c>
      <c r="N3184" s="45">
        <v>1465.62</v>
      </c>
      <c r="O3184" s="3">
        <v>79.558787037037035</v>
      </c>
      <c r="P3184" s="10">
        <v>173.61</v>
      </c>
    </row>
    <row r="3185" spans="1:16" x14ac:dyDescent="0.35">
      <c r="A3185" s="28" t="s">
        <v>122</v>
      </c>
      <c r="B3185">
        <v>9</v>
      </c>
      <c r="C3185">
        <v>64920</v>
      </c>
      <c r="D3185" s="3">
        <v>1058.72</v>
      </c>
      <c r="E3185" s="3">
        <v>311.68</v>
      </c>
      <c r="F3185" s="3">
        <v>265.2</v>
      </c>
      <c r="G3185" s="3">
        <f t="shared" si="50"/>
        <v>1.17526395173454</v>
      </c>
      <c r="H3185" s="3">
        <v>35.229999999999997</v>
      </c>
      <c r="I3185" s="3">
        <v>0.73</v>
      </c>
      <c r="J3185" s="3">
        <v>0.85</v>
      </c>
      <c r="K3185" s="3">
        <v>332.17</v>
      </c>
      <c r="L3185" s="3">
        <v>287.8</v>
      </c>
      <c r="M3185" s="42">
        <v>571.05999999999995</v>
      </c>
      <c r="N3185" s="45">
        <v>1893.15</v>
      </c>
      <c r="O3185" s="3">
        <v>79.436166666666665</v>
      </c>
      <c r="P3185" s="10">
        <v>54.77</v>
      </c>
    </row>
    <row r="3186" spans="1:16" x14ac:dyDescent="0.35">
      <c r="A3186" s="28" t="s">
        <v>122</v>
      </c>
      <c r="B3186">
        <v>10</v>
      </c>
      <c r="C3186">
        <v>11077</v>
      </c>
      <c r="D3186" s="3">
        <v>409.86</v>
      </c>
      <c r="E3186" s="3">
        <v>139.35</v>
      </c>
      <c r="F3186" s="3">
        <v>101.21</v>
      </c>
      <c r="G3186" s="3">
        <f t="shared" si="50"/>
        <v>1.3768402331785397</v>
      </c>
      <c r="H3186" s="3">
        <v>39.369999999999997</v>
      </c>
      <c r="I3186" s="3">
        <v>0.83</v>
      </c>
      <c r="J3186" s="3">
        <v>0.73</v>
      </c>
      <c r="K3186" s="3">
        <v>155.05000000000001</v>
      </c>
      <c r="L3186" s="3">
        <v>105.2</v>
      </c>
      <c r="M3186" s="42">
        <v>2583.4499999999998</v>
      </c>
      <c r="N3186" s="45">
        <v>1702.82</v>
      </c>
      <c r="O3186" s="3">
        <v>81.299490740740737</v>
      </c>
      <c r="P3186" s="10">
        <v>50.63</v>
      </c>
    </row>
    <row r="3187" spans="1:16" x14ac:dyDescent="0.35">
      <c r="A3187" s="28" t="s">
        <v>122</v>
      </c>
      <c r="B3187">
        <v>11</v>
      </c>
      <c r="C3187">
        <v>9350</v>
      </c>
      <c r="D3187" s="3">
        <v>400.82</v>
      </c>
      <c r="E3187" s="3">
        <v>153.83000000000001</v>
      </c>
      <c r="F3187" s="3">
        <v>77.39</v>
      </c>
      <c r="G3187" s="3">
        <f t="shared" si="50"/>
        <v>1.9877245122108802</v>
      </c>
      <c r="H3187" s="3">
        <v>54.17</v>
      </c>
      <c r="I3187" s="3">
        <v>0.73</v>
      </c>
      <c r="J3187" s="3">
        <v>0.5</v>
      </c>
      <c r="K3187" s="3">
        <v>157.81</v>
      </c>
      <c r="L3187" s="3">
        <v>84.44</v>
      </c>
      <c r="M3187" s="42">
        <v>2297</v>
      </c>
      <c r="N3187" s="45">
        <v>1655.98</v>
      </c>
      <c r="O3187" s="3">
        <v>81.034259259259258</v>
      </c>
      <c r="P3187" s="10">
        <v>35.83</v>
      </c>
    </row>
    <row r="3188" spans="1:16" x14ac:dyDescent="0.35">
      <c r="A3188" s="28" t="s">
        <v>122</v>
      </c>
      <c r="B3188">
        <v>12</v>
      </c>
      <c r="C3188">
        <v>33581</v>
      </c>
      <c r="D3188" s="3">
        <v>801.46</v>
      </c>
      <c r="E3188" s="3">
        <v>297.39999999999998</v>
      </c>
      <c r="F3188" s="3">
        <v>143.77000000000001</v>
      </c>
      <c r="G3188" s="3">
        <f t="shared" si="50"/>
        <v>2.0685817625373857</v>
      </c>
      <c r="H3188" s="3">
        <v>73.16</v>
      </c>
      <c r="I3188" s="3">
        <v>0.66</v>
      </c>
      <c r="J3188" s="3">
        <v>0.48</v>
      </c>
      <c r="K3188" s="3">
        <v>315.63</v>
      </c>
      <c r="L3188" s="3">
        <v>157.13999999999999</v>
      </c>
      <c r="M3188" s="42">
        <v>2134.1999999999998</v>
      </c>
      <c r="N3188" s="45">
        <v>1536.99</v>
      </c>
      <c r="O3188" s="3">
        <v>80.883518518518514</v>
      </c>
      <c r="P3188" s="10">
        <v>16.840000000000003</v>
      </c>
    </row>
    <row r="3189" spans="1:16" x14ac:dyDescent="0.35">
      <c r="A3189" s="28" t="s">
        <v>122</v>
      </c>
      <c r="B3189">
        <v>13</v>
      </c>
      <c r="C3189">
        <v>44056</v>
      </c>
      <c r="D3189" s="3">
        <v>839.49</v>
      </c>
      <c r="E3189" s="3">
        <v>268.8</v>
      </c>
      <c r="F3189" s="3">
        <v>208.68</v>
      </c>
      <c r="G3189" s="3">
        <f t="shared" si="50"/>
        <v>1.2880966072455435</v>
      </c>
      <c r="H3189" s="3">
        <v>63.6</v>
      </c>
      <c r="I3189" s="3">
        <v>0.79</v>
      </c>
      <c r="J3189" s="3">
        <v>0.78</v>
      </c>
      <c r="K3189" s="3">
        <v>296.63</v>
      </c>
      <c r="L3189" s="3">
        <v>223.24</v>
      </c>
      <c r="M3189" s="42">
        <v>2446.31</v>
      </c>
      <c r="N3189" s="45">
        <v>1340.47</v>
      </c>
      <c r="O3189" s="3">
        <v>81.172509259259257</v>
      </c>
      <c r="P3189" s="10">
        <v>26.4</v>
      </c>
    </row>
    <row r="3190" spans="1:16" x14ac:dyDescent="0.35">
      <c r="A3190" s="28" t="s">
        <v>122</v>
      </c>
      <c r="B3190">
        <v>14</v>
      </c>
      <c r="C3190">
        <v>7129</v>
      </c>
      <c r="D3190" s="3">
        <v>360.22</v>
      </c>
      <c r="E3190" s="3">
        <v>135.30000000000001</v>
      </c>
      <c r="F3190" s="3">
        <v>67.09</v>
      </c>
      <c r="G3190" s="3">
        <f t="shared" si="50"/>
        <v>2.0166939931435386</v>
      </c>
      <c r="H3190" s="3">
        <v>79.13</v>
      </c>
      <c r="I3190" s="3">
        <v>0.69</v>
      </c>
      <c r="J3190" s="3">
        <v>0.5</v>
      </c>
      <c r="K3190" s="3">
        <v>139.46</v>
      </c>
      <c r="L3190" s="3">
        <v>68</v>
      </c>
      <c r="M3190" s="42">
        <v>1750.54</v>
      </c>
      <c r="N3190" s="45">
        <v>545.74</v>
      </c>
      <c r="O3190" s="3">
        <v>80.528277777777774</v>
      </c>
      <c r="P3190" s="10">
        <v>10.870000000000005</v>
      </c>
    </row>
    <row r="3191" spans="1:16" x14ac:dyDescent="0.35">
      <c r="A3191" s="28" t="s">
        <v>122</v>
      </c>
      <c r="B3191">
        <v>15</v>
      </c>
      <c r="C3191">
        <v>39638</v>
      </c>
      <c r="D3191" s="3">
        <v>1095.48</v>
      </c>
      <c r="E3191" s="3">
        <v>411.82</v>
      </c>
      <c r="F3191" s="3">
        <v>122.55</v>
      </c>
      <c r="G3191" s="3">
        <f t="shared" si="50"/>
        <v>3.3604243166054673</v>
      </c>
      <c r="H3191" s="3">
        <v>86.5</v>
      </c>
      <c r="I3191" s="3">
        <v>0.42</v>
      </c>
      <c r="J3191" s="3">
        <v>0.3</v>
      </c>
      <c r="K3191" s="3">
        <v>435.16</v>
      </c>
      <c r="L3191" s="3">
        <v>150.46</v>
      </c>
      <c r="M3191" s="42">
        <v>2600.41</v>
      </c>
      <c r="N3191" s="45">
        <v>587.42999999999995</v>
      </c>
      <c r="O3191" s="3">
        <v>81.315194444444444</v>
      </c>
      <c r="P3191" s="10">
        <v>3.5</v>
      </c>
    </row>
    <row r="3192" spans="1:16" x14ac:dyDescent="0.35">
      <c r="A3192" s="28" t="s">
        <v>122</v>
      </c>
      <c r="B3192">
        <v>16</v>
      </c>
      <c r="C3192">
        <v>39092</v>
      </c>
      <c r="D3192" s="3">
        <v>788.36</v>
      </c>
      <c r="E3192" s="3">
        <v>268.64999999999998</v>
      </c>
      <c r="F3192" s="3">
        <v>185.27</v>
      </c>
      <c r="G3192" s="3">
        <f t="shared" si="50"/>
        <v>1.4500458789874235</v>
      </c>
      <c r="H3192" s="3">
        <v>49.31</v>
      </c>
      <c r="I3192" s="3">
        <v>0.79</v>
      </c>
      <c r="J3192" s="3">
        <v>0.69</v>
      </c>
      <c r="K3192" s="3">
        <v>272.24</v>
      </c>
      <c r="L3192" s="3">
        <v>192.75</v>
      </c>
      <c r="M3192" s="42">
        <v>3159.24</v>
      </c>
      <c r="N3192" s="45">
        <v>248</v>
      </c>
      <c r="O3192" s="3">
        <v>81.832629629629636</v>
      </c>
      <c r="P3192" s="10">
        <v>40.69</v>
      </c>
    </row>
    <row r="3193" spans="1:16" x14ac:dyDescent="0.35">
      <c r="A3193" s="28" t="s">
        <v>122</v>
      </c>
      <c r="B3193">
        <v>17</v>
      </c>
      <c r="C3193">
        <v>37720</v>
      </c>
      <c r="D3193" s="3">
        <v>936.19</v>
      </c>
      <c r="E3193" s="3">
        <v>401.7</v>
      </c>
      <c r="F3193" s="3">
        <v>119.56</v>
      </c>
      <c r="G3193" s="3">
        <f t="shared" si="50"/>
        <v>3.3598193375710936</v>
      </c>
      <c r="H3193" s="3">
        <v>92.04</v>
      </c>
      <c r="I3193" s="3">
        <v>0.54</v>
      </c>
      <c r="J3193" s="3">
        <v>0.3</v>
      </c>
      <c r="K3193" s="3">
        <v>385.42</v>
      </c>
      <c r="L3193" s="3">
        <v>123.91</v>
      </c>
      <c r="M3193" s="42">
        <v>3927.59</v>
      </c>
      <c r="N3193" s="45">
        <v>451.49</v>
      </c>
      <c r="O3193" s="3">
        <v>82.544064814814817</v>
      </c>
      <c r="P3193" s="10">
        <v>177.95999999999998</v>
      </c>
    </row>
    <row r="3194" spans="1:16" x14ac:dyDescent="0.35">
      <c r="A3194" s="28" t="s">
        <v>122</v>
      </c>
      <c r="B3194">
        <v>18</v>
      </c>
      <c r="C3194">
        <v>31673</v>
      </c>
      <c r="D3194" s="3">
        <v>720</v>
      </c>
      <c r="E3194" s="3">
        <v>275.39</v>
      </c>
      <c r="F3194" s="3">
        <v>146.44</v>
      </c>
      <c r="G3194" s="3">
        <f t="shared" si="50"/>
        <v>1.8805654192843484</v>
      </c>
      <c r="H3194" s="3">
        <v>76.42</v>
      </c>
      <c r="I3194" s="3">
        <v>0.77</v>
      </c>
      <c r="J3194" s="3">
        <v>0.53</v>
      </c>
      <c r="K3194" s="3">
        <v>280.67</v>
      </c>
      <c r="L3194" s="3">
        <v>145.91999999999999</v>
      </c>
      <c r="M3194" s="42">
        <v>3162.23</v>
      </c>
      <c r="N3194" s="45">
        <v>890.38</v>
      </c>
      <c r="O3194" s="3">
        <v>81.835398148148144</v>
      </c>
      <c r="P3194" s="10">
        <v>13.579999999999998</v>
      </c>
    </row>
    <row r="3195" spans="1:16" x14ac:dyDescent="0.35">
      <c r="A3195" s="28" t="s">
        <v>122</v>
      </c>
      <c r="B3195">
        <v>19</v>
      </c>
      <c r="C3195">
        <v>20198</v>
      </c>
      <c r="D3195" s="3">
        <v>527.97</v>
      </c>
      <c r="E3195" s="3">
        <v>183.72</v>
      </c>
      <c r="F3195" s="3">
        <v>139.97999999999999</v>
      </c>
      <c r="G3195" s="3">
        <f t="shared" si="50"/>
        <v>1.312473210458637</v>
      </c>
      <c r="H3195" s="3">
        <v>101.06</v>
      </c>
      <c r="I3195" s="3">
        <v>0.91</v>
      </c>
      <c r="J3195" s="3">
        <v>0.76</v>
      </c>
      <c r="K3195" s="3">
        <v>182.8</v>
      </c>
      <c r="L3195" s="3">
        <v>138.04</v>
      </c>
      <c r="M3195" s="42">
        <v>3467.59</v>
      </c>
      <c r="N3195" s="45">
        <v>1312.67</v>
      </c>
      <c r="O3195" s="3">
        <v>82.118138888888879</v>
      </c>
      <c r="P3195" s="10">
        <v>168.94</v>
      </c>
    </row>
    <row r="3196" spans="1:16" x14ac:dyDescent="0.35">
      <c r="A3196" s="28" t="s">
        <v>122</v>
      </c>
      <c r="B3196">
        <v>20</v>
      </c>
      <c r="C3196">
        <v>26057</v>
      </c>
      <c r="D3196" s="3">
        <v>630.16999999999996</v>
      </c>
      <c r="E3196" s="3">
        <v>210.61</v>
      </c>
      <c r="F3196" s="3">
        <v>157.53</v>
      </c>
      <c r="G3196" s="3">
        <f t="shared" si="50"/>
        <v>1.3369516917412556</v>
      </c>
      <c r="H3196" s="3">
        <v>54.3</v>
      </c>
      <c r="I3196" s="3">
        <v>0.82</v>
      </c>
      <c r="J3196" s="3">
        <v>0.75</v>
      </c>
      <c r="K3196" s="3">
        <v>228.86</v>
      </c>
      <c r="L3196" s="3">
        <v>164.52</v>
      </c>
      <c r="M3196" s="42">
        <v>4140.09</v>
      </c>
      <c r="N3196" s="45">
        <v>1359.1</v>
      </c>
      <c r="O3196" s="3">
        <v>82.740824074074069</v>
      </c>
      <c r="P3196" s="10">
        <v>35.700000000000003</v>
      </c>
    </row>
    <row r="3197" spans="1:16" x14ac:dyDescent="0.35">
      <c r="A3197" s="28" t="s">
        <v>122</v>
      </c>
      <c r="B3197">
        <v>21</v>
      </c>
      <c r="C3197">
        <v>9766</v>
      </c>
      <c r="D3197" s="3">
        <v>413.55</v>
      </c>
      <c r="E3197" s="3">
        <v>121.39</v>
      </c>
      <c r="F3197" s="3">
        <v>102.43</v>
      </c>
      <c r="G3197" s="3">
        <f t="shared" si="50"/>
        <v>1.1851020208923166</v>
      </c>
      <c r="H3197" s="3">
        <v>111.15</v>
      </c>
      <c r="I3197" s="3">
        <v>0.72</v>
      </c>
      <c r="J3197" s="3">
        <v>0.84</v>
      </c>
      <c r="K3197" s="3">
        <v>144.09</v>
      </c>
      <c r="L3197" s="3">
        <v>108.1</v>
      </c>
      <c r="M3197" s="42">
        <v>3561.82</v>
      </c>
      <c r="N3197" s="45">
        <v>1634.18</v>
      </c>
      <c r="O3197" s="3">
        <v>82.205388888888891</v>
      </c>
      <c r="P3197" s="10">
        <v>158.85</v>
      </c>
    </row>
    <row r="3198" spans="1:16" x14ac:dyDescent="0.35">
      <c r="A3198" s="28" t="s">
        <v>122</v>
      </c>
      <c r="B3198">
        <v>22</v>
      </c>
      <c r="C3198">
        <v>109799</v>
      </c>
      <c r="D3198" s="3">
        <v>1581.28</v>
      </c>
      <c r="E3198" s="3">
        <v>421.37</v>
      </c>
      <c r="F3198" s="3">
        <v>331.78</v>
      </c>
      <c r="G3198" s="3">
        <f t="shared" si="50"/>
        <v>1.2700283320272472</v>
      </c>
      <c r="H3198" s="3">
        <v>70.03</v>
      </c>
      <c r="I3198" s="3">
        <v>0.55000000000000004</v>
      </c>
      <c r="J3198" s="3">
        <v>0.79</v>
      </c>
      <c r="K3198" s="3">
        <v>505.07</v>
      </c>
      <c r="L3198" s="3">
        <v>368.34</v>
      </c>
      <c r="M3198" s="42">
        <v>3844.5</v>
      </c>
      <c r="N3198" s="45">
        <v>1727.77</v>
      </c>
      <c r="O3198" s="3">
        <v>82.467129629629625</v>
      </c>
      <c r="P3198" s="10">
        <v>19.97</v>
      </c>
    </row>
    <row r="3199" spans="1:16" x14ac:dyDescent="0.35">
      <c r="A3199" s="28" t="s">
        <v>122</v>
      </c>
      <c r="B3199">
        <v>23</v>
      </c>
      <c r="C3199">
        <v>2255</v>
      </c>
      <c r="D3199" s="3">
        <v>178.65</v>
      </c>
      <c r="E3199" s="3">
        <v>58.67</v>
      </c>
      <c r="F3199" s="3">
        <v>48.93</v>
      </c>
      <c r="G3199" s="3">
        <f t="shared" si="50"/>
        <v>1.1990598814633149</v>
      </c>
      <c r="H3199" s="3">
        <v>51.59</v>
      </c>
      <c r="I3199" s="3">
        <v>0.89</v>
      </c>
      <c r="J3199" s="3">
        <v>0.83</v>
      </c>
      <c r="K3199" s="3">
        <v>63.63</v>
      </c>
      <c r="L3199" s="3">
        <v>51.17</v>
      </c>
      <c r="M3199" s="42">
        <v>4342.7</v>
      </c>
      <c r="N3199" s="45">
        <v>1925.07</v>
      </c>
      <c r="O3199" s="3">
        <v>82.928425925925922</v>
      </c>
      <c r="P3199" s="10">
        <v>38.409999999999997</v>
      </c>
    </row>
    <row r="3200" spans="1:16" x14ac:dyDescent="0.35">
      <c r="A3200" s="28" t="s">
        <v>122</v>
      </c>
      <c r="B3200">
        <v>24</v>
      </c>
      <c r="C3200">
        <v>4189</v>
      </c>
      <c r="D3200" s="3">
        <v>249.91</v>
      </c>
      <c r="E3200" s="3">
        <v>89.11</v>
      </c>
      <c r="F3200" s="3">
        <v>59.86</v>
      </c>
      <c r="G3200" s="3">
        <f t="shared" si="50"/>
        <v>1.4886401603742065</v>
      </c>
      <c r="H3200" s="3">
        <v>38.58</v>
      </c>
      <c r="I3200" s="3">
        <v>0.84</v>
      </c>
      <c r="J3200" s="3">
        <v>0.67</v>
      </c>
      <c r="K3200" s="3">
        <v>92.42</v>
      </c>
      <c r="L3200" s="3">
        <v>63.89</v>
      </c>
      <c r="M3200" s="42">
        <v>4579.79</v>
      </c>
      <c r="N3200" s="45">
        <v>1717.79</v>
      </c>
      <c r="O3200" s="3">
        <v>83.147953703703692</v>
      </c>
      <c r="P3200" s="10">
        <v>51.42</v>
      </c>
    </row>
    <row r="3201" spans="1:16" x14ac:dyDescent="0.35">
      <c r="A3201" s="28" t="s">
        <v>122</v>
      </c>
      <c r="B3201">
        <v>25</v>
      </c>
      <c r="C3201">
        <v>14313</v>
      </c>
      <c r="D3201" s="3">
        <v>449.06</v>
      </c>
      <c r="E3201" s="3">
        <v>157.30000000000001</v>
      </c>
      <c r="F3201" s="3">
        <v>115.85</v>
      </c>
      <c r="G3201" s="3">
        <f t="shared" si="50"/>
        <v>1.3577902460077689</v>
      </c>
      <c r="H3201" s="3">
        <v>62.14</v>
      </c>
      <c r="I3201" s="3">
        <v>0.89</v>
      </c>
      <c r="J3201" s="3">
        <v>0.74</v>
      </c>
      <c r="K3201" s="3">
        <v>160.26</v>
      </c>
      <c r="L3201" s="3">
        <v>121.05</v>
      </c>
      <c r="M3201" s="42">
        <v>5353.72</v>
      </c>
      <c r="N3201" s="45">
        <v>1855.28</v>
      </c>
      <c r="O3201" s="3">
        <v>83.864555555555555</v>
      </c>
      <c r="P3201" s="10">
        <v>27.86</v>
      </c>
    </row>
    <row r="3202" spans="1:16" x14ac:dyDescent="0.35">
      <c r="A3202" s="28" t="s">
        <v>122</v>
      </c>
      <c r="B3202">
        <v>26</v>
      </c>
      <c r="C3202">
        <v>11086</v>
      </c>
      <c r="D3202" s="3">
        <v>385.37</v>
      </c>
      <c r="E3202" s="3">
        <v>135.79</v>
      </c>
      <c r="F3202" s="3">
        <v>103.95</v>
      </c>
      <c r="G3202" s="3">
        <f t="shared" si="50"/>
        <v>1.3063011063011063</v>
      </c>
      <c r="H3202" s="3">
        <v>79.45</v>
      </c>
      <c r="I3202" s="3">
        <v>0.94</v>
      </c>
      <c r="J3202" s="3">
        <v>0.77</v>
      </c>
      <c r="K3202" s="3">
        <v>139.46</v>
      </c>
      <c r="L3202" s="3">
        <v>104</v>
      </c>
      <c r="M3202" s="42">
        <v>5482.32</v>
      </c>
      <c r="N3202" s="45">
        <v>1272.1199999999999</v>
      </c>
      <c r="O3202" s="3">
        <v>83.983629629629633</v>
      </c>
      <c r="P3202" s="10">
        <v>10.549999999999997</v>
      </c>
    </row>
    <row r="3203" spans="1:16" x14ac:dyDescent="0.35">
      <c r="A3203" s="28" t="s">
        <v>122</v>
      </c>
      <c r="B3203">
        <v>27</v>
      </c>
      <c r="C3203">
        <v>1911</v>
      </c>
      <c r="D3203" s="3">
        <v>179.09</v>
      </c>
      <c r="E3203" s="3">
        <v>54.83</v>
      </c>
      <c r="F3203" s="3">
        <v>44.38</v>
      </c>
      <c r="G3203" s="3">
        <f t="shared" si="50"/>
        <v>1.2354664263181612</v>
      </c>
      <c r="H3203" s="3">
        <v>120.36</v>
      </c>
      <c r="I3203" s="3">
        <v>0.75</v>
      </c>
      <c r="J3203" s="3">
        <v>0.81</v>
      </c>
      <c r="K3203" s="3">
        <v>61</v>
      </c>
      <c r="L3203" s="3">
        <v>45.2</v>
      </c>
      <c r="M3203" s="42">
        <v>4873.7</v>
      </c>
      <c r="N3203" s="45">
        <v>1435.5</v>
      </c>
      <c r="O3203" s="3">
        <v>83.420092592592596</v>
      </c>
      <c r="P3203" s="10">
        <v>149.63999999999999</v>
      </c>
    </row>
    <row r="3204" spans="1:16" x14ac:dyDescent="0.35">
      <c r="A3204" s="28" t="s">
        <v>122</v>
      </c>
      <c r="B3204">
        <v>28</v>
      </c>
      <c r="C3204">
        <v>14434</v>
      </c>
      <c r="D3204" s="3">
        <v>561.71</v>
      </c>
      <c r="E3204" s="3">
        <v>196.61</v>
      </c>
      <c r="F3204" s="3">
        <v>93.48</v>
      </c>
      <c r="G3204" s="3">
        <f t="shared" si="50"/>
        <v>2.1032306375695335</v>
      </c>
      <c r="H3204" s="3">
        <v>40.64</v>
      </c>
      <c r="I3204" s="3">
        <v>0.56999999999999995</v>
      </c>
      <c r="J3204" s="3">
        <v>0.48</v>
      </c>
      <c r="K3204" s="3">
        <v>218.69</v>
      </c>
      <c r="L3204" s="3">
        <v>105.12</v>
      </c>
      <c r="M3204" s="42">
        <v>4593.82</v>
      </c>
      <c r="N3204" s="45">
        <v>1024.6199999999999</v>
      </c>
      <c r="O3204" s="3">
        <v>83.160944444444453</v>
      </c>
      <c r="P3204" s="10">
        <v>49.36</v>
      </c>
    </row>
    <row r="3205" spans="1:16" x14ac:dyDescent="0.35">
      <c r="A3205" s="28" t="s">
        <v>122</v>
      </c>
      <c r="B3205">
        <v>29</v>
      </c>
      <c r="C3205">
        <v>20932</v>
      </c>
      <c r="D3205" s="3">
        <v>584.85</v>
      </c>
      <c r="E3205" s="3">
        <v>192.62</v>
      </c>
      <c r="F3205" s="3">
        <v>138.36000000000001</v>
      </c>
      <c r="G3205" s="3">
        <f t="shared" si="50"/>
        <v>1.3921653657126336</v>
      </c>
      <c r="H3205" s="3">
        <v>149.19999999999999</v>
      </c>
      <c r="I3205" s="3">
        <v>0.77</v>
      </c>
      <c r="J3205" s="3">
        <v>0.72</v>
      </c>
      <c r="K3205" s="3">
        <v>205</v>
      </c>
      <c r="L3205" s="3">
        <v>148.55000000000001</v>
      </c>
      <c r="M3205" s="42">
        <v>4865.37</v>
      </c>
      <c r="N3205" s="45">
        <v>499.27</v>
      </c>
      <c r="O3205" s="3">
        <v>83.412379629629626</v>
      </c>
      <c r="P3205" s="10">
        <v>120.80000000000001</v>
      </c>
    </row>
    <row r="3206" spans="1:16" x14ac:dyDescent="0.35">
      <c r="A3206" s="28" t="s">
        <v>122</v>
      </c>
      <c r="B3206">
        <v>30</v>
      </c>
      <c r="C3206">
        <v>15161</v>
      </c>
      <c r="D3206" s="3">
        <v>483.19</v>
      </c>
      <c r="E3206" s="3">
        <v>167.44</v>
      </c>
      <c r="F3206" s="3">
        <v>115.29</v>
      </c>
      <c r="G3206" s="3">
        <f t="shared" si="50"/>
        <v>1.4523375834851244</v>
      </c>
      <c r="H3206" s="3">
        <v>155.25</v>
      </c>
      <c r="I3206" s="3">
        <v>0.82</v>
      </c>
      <c r="J3206" s="3">
        <v>0.69</v>
      </c>
      <c r="K3206" s="3">
        <v>173.4</v>
      </c>
      <c r="L3206" s="3">
        <v>124.13</v>
      </c>
      <c r="M3206" s="42">
        <v>6138.99</v>
      </c>
      <c r="N3206" s="45">
        <v>1162.6099999999999</v>
      </c>
      <c r="O3206" s="3">
        <v>84.591657407407411</v>
      </c>
      <c r="P3206" s="10">
        <v>114.75</v>
      </c>
    </row>
    <row r="3207" spans="1:16" x14ac:dyDescent="0.35">
      <c r="A3207" s="28" t="s">
        <v>122</v>
      </c>
      <c r="B3207">
        <v>31</v>
      </c>
      <c r="C3207">
        <v>11203</v>
      </c>
      <c r="D3207" s="3">
        <v>430.52</v>
      </c>
      <c r="E3207" s="3">
        <v>144.82</v>
      </c>
      <c r="F3207" s="3">
        <v>98.5</v>
      </c>
      <c r="G3207" s="3">
        <f t="shared" si="50"/>
        <v>1.4702538071065989</v>
      </c>
      <c r="H3207" s="3">
        <v>78.86</v>
      </c>
      <c r="I3207" s="3">
        <v>0.76</v>
      </c>
      <c r="J3207" s="3">
        <v>0.68</v>
      </c>
      <c r="K3207" s="3">
        <v>152.49</v>
      </c>
      <c r="L3207" s="3">
        <v>114.82</v>
      </c>
      <c r="M3207" s="42">
        <v>7366.18</v>
      </c>
      <c r="N3207" s="45">
        <v>991.8</v>
      </c>
      <c r="O3207" s="3">
        <v>85.727944444444432</v>
      </c>
      <c r="P3207" s="10">
        <v>11.14</v>
      </c>
    </row>
    <row r="3208" spans="1:16" x14ac:dyDescent="0.35">
      <c r="A3208" s="28" t="s">
        <v>122</v>
      </c>
      <c r="B3208">
        <v>32</v>
      </c>
      <c r="C3208">
        <v>3889</v>
      </c>
      <c r="D3208" s="3">
        <v>230.79</v>
      </c>
      <c r="E3208" s="3">
        <v>73.430000000000007</v>
      </c>
      <c r="F3208" s="3">
        <v>67.44</v>
      </c>
      <c r="G3208" s="3">
        <f t="shared" si="50"/>
        <v>1.0888196915776989</v>
      </c>
      <c r="H3208" s="3">
        <v>136.46</v>
      </c>
      <c r="I3208" s="3">
        <v>0.92</v>
      </c>
      <c r="J3208" s="3">
        <v>0.92</v>
      </c>
      <c r="K3208" s="3">
        <v>77.790000000000006</v>
      </c>
      <c r="L3208" s="3">
        <v>66.959999999999994</v>
      </c>
      <c r="M3208" s="42">
        <v>6727.02</v>
      </c>
      <c r="N3208" s="45">
        <v>169.18</v>
      </c>
      <c r="O3208" s="3">
        <v>85.136129629629636</v>
      </c>
      <c r="P3208" s="10">
        <v>133.54</v>
      </c>
    </row>
    <row r="3209" spans="1:16" x14ac:dyDescent="0.35">
      <c r="A3209" s="28" t="s">
        <v>122</v>
      </c>
      <c r="B3209">
        <v>33</v>
      </c>
      <c r="C3209">
        <v>2749</v>
      </c>
      <c r="D3209" s="3">
        <v>196.92</v>
      </c>
      <c r="E3209" s="3">
        <v>66.540000000000006</v>
      </c>
      <c r="F3209" s="3">
        <v>52.6</v>
      </c>
      <c r="G3209" s="3">
        <f t="shared" si="50"/>
        <v>1.2650190114068443</v>
      </c>
      <c r="H3209" s="3">
        <v>21.59</v>
      </c>
      <c r="I3209" s="3">
        <v>0.89</v>
      </c>
      <c r="J3209" s="3">
        <v>0.79</v>
      </c>
      <c r="K3209" s="3">
        <v>67.680000000000007</v>
      </c>
      <c r="L3209" s="3">
        <v>52.77</v>
      </c>
      <c r="M3209" s="42">
        <v>8803.66</v>
      </c>
      <c r="N3209" s="45">
        <v>721.59</v>
      </c>
      <c r="O3209" s="3">
        <v>87.05894444444445</v>
      </c>
      <c r="P3209" s="10">
        <v>68.41</v>
      </c>
    </row>
    <row r="3210" spans="1:16" x14ac:dyDescent="0.35">
      <c r="A3210" s="28" t="s">
        <v>122</v>
      </c>
      <c r="B3210">
        <v>34</v>
      </c>
      <c r="C3210">
        <v>9078</v>
      </c>
      <c r="D3210" s="3">
        <v>360.5</v>
      </c>
      <c r="E3210" s="3">
        <v>126.14</v>
      </c>
      <c r="F3210" s="3">
        <v>91.63</v>
      </c>
      <c r="G3210" s="3">
        <f t="shared" si="50"/>
        <v>1.3766233766233766</v>
      </c>
      <c r="H3210" s="3">
        <v>16.82</v>
      </c>
      <c r="I3210" s="3">
        <v>0.88</v>
      </c>
      <c r="J3210" s="3">
        <v>0.73</v>
      </c>
      <c r="K3210" s="3">
        <v>129.65</v>
      </c>
      <c r="L3210" s="3">
        <v>95</v>
      </c>
      <c r="M3210" s="42">
        <v>7874.55</v>
      </c>
      <c r="N3210" s="45">
        <v>1182.98</v>
      </c>
      <c r="O3210" s="3">
        <v>86.19865740740741</v>
      </c>
      <c r="P3210" s="10">
        <v>73.180000000000007</v>
      </c>
    </row>
    <row r="3211" spans="1:16" x14ac:dyDescent="0.35">
      <c r="A3211" s="28" t="s">
        <v>122</v>
      </c>
      <c r="B3211">
        <v>35</v>
      </c>
      <c r="C3211">
        <v>24063</v>
      </c>
      <c r="D3211" s="3">
        <v>668.12</v>
      </c>
      <c r="E3211" s="3">
        <v>198.17</v>
      </c>
      <c r="F3211" s="3">
        <v>154.6</v>
      </c>
      <c r="G3211" s="3">
        <f t="shared" si="50"/>
        <v>1.2818240620957309</v>
      </c>
      <c r="H3211" s="3">
        <v>70.33</v>
      </c>
      <c r="I3211" s="3">
        <v>0.68</v>
      </c>
      <c r="J3211" s="3">
        <v>0.78</v>
      </c>
      <c r="K3211" s="3">
        <v>220.86</v>
      </c>
      <c r="L3211" s="3">
        <v>172.52</v>
      </c>
      <c r="M3211" s="42">
        <v>9088.7999999999993</v>
      </c>
      <c r="N3211" s="45">
        <v>1412.35</v>
      </c>
      <c r="O3211" s="3">
        <v>87.322962962962961</v>
      </c>
      <c r="P3211" s="10">
        <v>19.670000000000002</v>
      </c>
    </row>
    <row r="3212" spans="1:16" x14ac:dyDescent="0.35">
      <c r="A3212" s="28" t="s">
        <v>122</v>
      </c>
      <c r="B3212">
        <v>36</v>
      </c>
      <c r="C3212">
        <v>16507</v>
      </c>
      <c r="D3212" s="3">
        <v>532.91999999999996</v>
      </c>
      <c r="E3212" s="3">
        <v>195.18</v>
      </c>
      <c r="F3212" s="3">
        <v>107.68</v>
      </c>
      <c r="G3212" s="3">
        <f t="shared" si="50"/>
        <v>1.812592867756315</v>
      </c>
      <c r="H3212" s="3">
        <v>86.9</v>
      </c>
      <c r="I3212" s="3">
        <v>0.73</v>
      </c>
      <c r="J3212" s="3">
        <v>0.55000000000000004</v>
      </c>
      <c r="K3212" s="3">
        <v>196.06</v>
      </c>
      <c r="L3212" s="3">
        <v>108.31</v>
      </c>
      <c r="M3212" s="42">
        <v>9912.5</v>
      </c>
      <c r="N3212" s="45">
        <v>1791.08</v>
      </c>
      <c r="O3212" s="3">
        <v>88.085648148148152</v>
      </c>
      <c r="P3212" s="10">
        <v>3.0999999999999943</v>
      </c>
    </row>
    <row r="3213" spans="1:16" x14ac:dyDescent="0.35">
      <c r="A3213" s="28" t="s">
        <v>122</v>
      </c>
      <c r="B3213">
        <v>37</v>
      </c>
      <c r="C3213">
        <v>41233</v>
      </c>
      <c r="D3213" s="3">
        <v>792.03</v>
      </c>
      <c r="E3213" s="3">
        <v>245.48</v>
      </c>
      <c r="F3213" s="3">
        <v>213.87</v>
      </c>
      <c r="G3213" s="3">
        <f t="shared" si="50"/>
        <v>1.1478000654603262</v>
      </c>
      <c r="H3213" s="3">
        <v>61.8</v>
      </c>
      <c r="I3213" s="3">
        <v>0.83</v>
      </c>
      <c r="J3213" s="3">
        <v>0.87</v>
      </c>
      <c r="K3213" s="3">
        <v>266.75</v>
      </c>
      <c r="L3213" s="3">
        <v>222.18</v>
      </c>
      <c r="M3213" s="42">
        <v>9587.9</v>
      </c>
      <c r="N3213" s="45">
        <v>1200.3599999999999</v>
      </c>
      <c r="O3213" s="3">
        <v>87.785092592592591</v>
      </c>
      <c r="P3213" s="10">
        <v>28.200000000000003</v>
      </c>
    </row>
    <row r="3214" spans="1:16" x14ac:dyDescent="0.35">
      <c r="A3214" s="28" t="s">
        <v>122</v>
      </c>
      <c r="B3214">
        <v>38</v>
      </c>
      <c r="C3214">
        <v>73949</v>
      </c>
      <c r="D3214" s="3">
        <v>1186.6600000000001</v>
      </c>
      <c r="E3214" s="3">
        <v>430.31</v>
      </c>
      <c r="F3214" s="3">
        <v>218.81</v>
      </c>
      <c r="G3214" s="3">
        <f t="shared" si="50"/>
        <v>1.9665920204743841</v>
      </c>
      <c r="H3214" s="3">
        <v>29.19</v>
      </c>
      <c r="I3214" s="3">
        <v>0.66</v>
      </c>
      <c r="J3214" s="3">
        <v>0.51</v>
      </c>
      <c r="K3214" s="3">
        <v>439.29</v>
      </c>
      <c r="L3214" s="3">
        <v>233.63</v>
      </c>
      <c r="M3214" s="42">
        <v>9115.7800000000007</v>
      </c>
      <c r="N3214" s="45">
        <v>830.63</v>
      </c>
      <c r="O3214" s="3">
        <v>87.347944444444437</v>
      </c>
      <c r="P3214" s="10">
        <v>60.81</v>
      </c>
    </row>
    <row r="3215" spans="1:16" x14ac:dyDescent="0.35">
      <c r="A3215" s="28" t="s">
        <v>122</v>
      </c>
      <c r="B3215">
        <v>39</v>
      </c>
      <c r="C3215">
        <v>115518</v>
      </c>
      <c r="D3215" s="3">
        <v>1307.6300000000001</v>
      </c>
      <c r="E3215" s="3">
        <v>394.14</v>
      </c>
      <c r="F3215" s="3">
        <v>373.17</v>
      </c>
      <c r="G3215" s="3">
        <f t="shared" si="50"/>
        <v>1.0561942278318193</v>
      </c>
      <c r="H3215" s="3">
        <v>75.91</v>
      </c>
      <c r="I3215" s="3">
        <v>0.85</v>
      </c>
      <c r="J3215" s="3">
        <v>0.95</v>
      </c>
      <c r="K3215" s="3">
        <v>406.87</v>
      </c>
      <c r="L3215" s="3">
        <v>380.69</v>
      </c>
      <c r="M3215" s="42">
        <v>9510.2099999999991</v>
      </c>
      <c r="N3215" s="45">
        <v>868.66</v>
      </c>
      <c r="O3215" s="3">
        <v>87.713157407407394</v>
      </c>
      <c r="P3215" s="10">
        <v>14.090000000000003</v>
      </c>
    </row>
    <row r="3216" spans="1:16" x14ac:dyDescent="0.35">
      <c r="A3216" s="28" t="s">
        <v>122</v>
      </c>
      <c r="B3216">
        <v>40</v>
      </c>
      <c r="C3216">
        <v>2040</v>
      </c>
      <c r="D3216" s="3">
        <v>173.78</v>
      </c>
      <c r="E3216" s="3">
        <v>63.04</v>
      </c>
      <c r="F3216" s="3">
        <v>41.2</v>
      </c>
      <c r="G3216" s="3">
        <f t="shared" si="50"/>
        <v>1.5300970873786406</v>
      </c>
      <c r="H3216" s="3">
        <v>157.75</v>
      </c>
      <c r="I3216" s="3">
        <v>0.85</v>
      </c>
      <c r="J3216" s="3">
        <v>0.65</v>
      </c>
      <c r="K3216" s="3">
        <v>63.95</v>
      </c>
      <c r="L3216" s="3">
        <v>44.01</v>
      </c>
      <c r="M3216" s="42">
        <v>10429.280000000001</v>
      </c>
      <c r="N3216" s="45">
        <v>563.73</v>
      </c>
      <c r="O3216" s="3">
        <v>88.564148148148149</v>
      </c>
      <c r="P3216" s="10">
        <v>112.25</v>
      </c>
    </row>
    <row r="3217" spans="1:16" x14ac:dyDescent="0.35">
      <c r="A3217" s="28" t="s">
        <v>122</v>
      </c>
      <c r="B3217">
        <v>41</v>
      </c>
      <c r="C3217">
        <v>44642</v>
      </c>
      <c r="D3217" s="3">
        <v>947.25</v>
      </c>
      <c r="E3217" s="3">
        <v>304.12</v>
      </c>
      <c r="F3217" s="3">
        <v>186.9</v>
      </c>
      <c r="G3217" s="3">
        <f t="shared" si="50"/>
        <v>1.6271803103263778</v>
      </c>
      <c r="H3217" s="3">
        <v>61.08</v>
      </c>
      <c r="I3217" s="3">
        <v>0.63</v>
      </c>
      <c r="J3217" s="3">
        <v>0.61</v>
      </c>
      <c r="K3217" s="3">
        <v>322.13</v>
      </c>
      <c r="L3217" s="3">
        <v>222.95</v>
      </c>
      <c r="M3217" s="42">
        <v>10737.36</v>
      </c>
      <c r="N3217" s="45">
        <v>1720.23</v>
      </c>
      <c r="O3217" s="3">
        <v>88.849407407407412</v>
      </c>
      <c r="P3217" s="10">
        <v>28.92</v>
      </c>
    </row>
    <row r="3218" spans="1:16" x14ac:dyDescent="0.35">
      <c r="A3218" s="28" t="s">
        <v>122</v>
      </c>
      <c r="B3218">
        <v>42</v>
      </c>
      <c r="C3218">
        <v>24314</v>
      </c>
      <c r="D3218" s="3">
        <v>586.76</v>
      </c>
      <c r="E3218" s="3">
        <v>184.76</v>
      </c>
      <c r="F3218" s="3">
        <v>167.56</v>
      </c>
      <c r="G3218" s="3">
        <f t="shared" si="50"/>
        <v>1.1026497970876104</v>
      </c>
      <c r="H3218" s="3">
        <v>30.94</v>
      </c>
      <c r="I3218" s="3">
        <v>0.89</v>
      </c>
      <c r="J3218" s="3">
        <v>0.91</v>
      </c>
      <c r="K3218" s="3">
        <v>192.6</v>
      </c>
      <c r="L3218" s="3">
        <v>170.14</v>
      </c>
      <c r="M3218" s="42">
        <v>10780.35</v>
      </c>
      <c r="N3218" s="45">
        <v>1306.48</v>
      </c>
      <c r="O3218" s="3">
        <v>88.889212962962972</v>
      </c>
      <c r="P3218" s="10">
        <v>59.06</v>
      </c>
    </row>
    <row r="3219" spans="1:16" x14ac:dyDescent="0.35">
      <c r="A3219" s="28" t="s">
        <v>122</v>
      </c>
      <c r="B3219">
        <v>43</v>
      </c>
      <c r="C3219">
        <v>63204</v>
      </c>
      <c r="D3219" s="3">
        <v>1195.55</v>
      </c>
      <c r="E3219" s="3">
        <v>317.55</v>
      </c>
      <c r="F3219" s="3">
        <v>253.42</v>
      </c>
      <c r="G3219" s="3">
        <f t="shared" si="50"/>
        <v>1.2530581643122092</v>
      </c>
      <c r="H3219" s="3">
        <v>79.56</v>
      </c>
      <c r="I3219" s="3">
        <v>0.56000000000000005</v>
      </c>
      <c r="J3219" s="3">
        <v>0.8</v>
      </c>
      <c r="K3219" s="3">
        <v>371.62</v>
      </c>
      <c r="L3219" s="3">
        <v>294.14</v>
      </c>
      <c r="M3219" s="42">
        <v>11213.75</v>
      </c>
      <c r="N3219" s="45">
        <v>1172.71</v>
      </c>
      <c r="O3219" s="3">
        <v>89.290509259259252</v>
      </c>
      <c r="P3219" s="10">
        <v>10.439999999999998</v>
      </c>
    </row>
    <row r="3220" spans="1:16" x14ac:dyDescent="0.35">
      <c r="A3220" s="28" t="s">
        <v>122</v>
      </c>
      <c r="B3220">
        <v>44</v>
      </c>
      <c r="C3220">
        <v>74602</v>
      </c>
      <c r="D3220" s="3">
        <v>1316.32</v>
      </c>
      <c r="E3220" s="3">
        <v>366.23</v>
      </c>
      <c r="F3220" s="3">
        <v>259.37</v>
      </c>
      <c r="G3220" s="3">
        <f t="shared" si="50"/>
        <v>1.4119983035817558</v>
      </c>
      <c r="H3220" s="3">
        <v>87.1</v>
      </c>
      <c r="I3220" s="3">
        <v>0.54</v>
      </c>
      <c r="J3220" s="3">
        <v>0.71</v>
      </c>
      <c r="K3220" s="3">
        <v>414.64</v>
      </c>
      <c r="L3220" s="3">
        <v>277.05</v>
      </c>
      <c r="M3220" s="42">
        <v>11650.98</v>
      </c>
      <c r="N3220" s="45">
        <v>799.93</v>
      </c>
      <c r="O3220" s="3">
        <v>89.695351851851854</v>
      </c>
      <c r="P3220" s="10">
        <v>2.9000000000000057</v>
      </c>
    </row>
    <row r="3221" spans="1:16" x14ac:dyDescent="0.35">
      <c r="A3221" s="28" t="s">
        <v>122</v>
      </c>
      <c r="B3221">
        <v>45</v>
      </c>
      <c r="C3221">
        <v>5243</v>
      </c>
      <c r="D3221" s="3">
        <v>318.02</v>
      </c>
      <c r="E3221" s="3">
        <v>113.94</v>
      </c>
      <c r="F3221" s="3">
        <v>58.59</v>
      </c>
      <c r="G3221" s="3">
        <f t="shared" si="50"/>
        <v>1.9447004608294929</v>
      </c>
      <c r="H3221" s="3">
        <v>36.74</v>
      </c>
      <c r="I3221" s="3">
        <v>0.65</v>
      </c>
      <c r="J3221" s="3">
        <v>0.51</v>
      </c>
      <c r="K3221" s="3">
        <v>120.51</v>
      </c>
      <c r="L3221" s="3">
        <v>68.34</v>
      </c>
      <c r="M3221" s="42">
        <v>10540.74</v>
      </c>
      <c r="N3221" s="45">
        <v>3067.35</v>
      </c>
      <c r="O3221" s="3">
        <v>88.667351851851862</v>
      </c>
      <c r="P3221" s="10">
        <v>53.26</v>
      </c>
    </row>
    <row r="3222" spans="1:16" x14ac:dyDescent="0.35">
      <c r="A3222" s="28" t="s">
        <v>122</v>
      </c>
      <c r="B3222">
        <v>46</v>
      </c>
      <c r="C3222">
        <v>11318</v>
      </c>
      <c r="D3222" s="3">
        <v>467.21</v>
      </c>
      <c r="E3222" s="3">
        <v>176.46</v>
      </c>
      <c r="F3222" s="3">
        <v>81.67</v>
      </c>
      <c r="G3222" s="3">
        <f t="shared" si="50"/>
        <v>2.1606465042243173</v>
      </c>
      <c r="H3222" s="3">
        <v>93.09</v>
      </c>
      <c r="I3222" s="3">
        <v>0.65</v>
      </c>
      <c r="J3222" s="3">
        <v>0.46</v>
      </c>
      <c r="K3222" s="3">
        <v>175.39</v>
      </c>
      <c r="L3222" s="3">
        <v>94.93</v>
      </c>
      <c r="M3222" s="42">
        <v>11051.89</v>
      </c>
      <c r="N3222" s="45">
        <v>3976</v>
      </c>
      <c r="O3222" s="3">
        <v>89.140638888888887</v>
      </c>
      <c r="P3222" s="10">
        <v>176.91</v>
      </c>
    </row>
    <row r="3223" spans="1:16" x14ac:dyDescent="0.35">
      <c r="A3223" s="28" t="s">
        <v>122</v>
      </c>
      <c r="B3223">
        <v>47</v>
      </c>
      <c r="C3223">
        <v>1530</v>
      </c>
      <c r="D3223" s="3">
        <v>141.49</v>
      </c>
      <c r="E3223" s="3">
        <v>48.01</v>
      </c>
      <c r="F3223" s="3">
        <v>40.57</v>
      </c>
      <c r="G3223" s="3">
        <f t="shared" si="50"/>
        <v>1.1833867389696819</v>
      </c>
      <c r="H3223" s="3">
        <v>63</v>
      </c>
      <c r="I3223" s="3">
        <v>0.96</v>
      </c>
      <c r="J3223" s="3">
        <v>0.85</v>
      </c>
      <c r="K3223" s="3">
        <v>49.04</v>
      </c>
      <c r="L3223" s="3">
        <v>41.14</v>
      </c>
      <c r="M3223" s="42">
        <v>10431.629999999999</v>
      </c>
      <c r="N3223" s="45">
        <v>4389.37</v>
      </c>
      <c r="O3223" s="3">
        <v>88.566324074074075</v>
      </c>
      <c r="P3223" s="10">
        <v>27</v>
      </c>
    </row>
    <row r="3224" spans="1:16" x14ac:dyDescent="0.35">
      <c r="A3224" s="28" t="s">
        <v>122</v>
      </c>
      <c r="B3224">
        <v>48</v>
      </c>
      <c r="C3224">
        <v>62536</v>
      </c>
      <c r="D3224" s="3">
        <v>1083.31</v>
      </c>
      <c r="E3224" s="3">
        <v>354.59</v>
      </c>
      <c r="F3224" s="3">
        <v>224.55</v>
      </c>
      <c r="G3224" s="3">
        <f t="shared" si="50"/>
        <v>1.579113783121799</v>
      </c>
      <c r="H3224" s="3">
        <v>59.41</v>
      </c>
      <c r="I3224" s="3">
        <v>0.67</v>
      </c>
      <c r="J3224" s="3">
        <v>0.63</v>
      </c>
      <c r="K3224" s="3">
        <v>408.68</v>
      </c>
      <c r="L3224" s="3">
        <v>241.19</v>
      </c>
      <c r="M3224" s="42">
        <v>9593.93</v>
      </c>
      <c r="N3224" s="45">
        <v>4175.71</v>
      </c>
      <c r="O3224" s="3">
        <v>87.790675925925925</v>
      </c>
      <c r="P3224" s="10">
        <v>30.590000000000003</v>
      </c>
    </row>
    <row r="3225" spans="1:16" x14ac:dyDescent="0.35">
      <c r="A3225" s="28" t="s">
        <v>122</v>
      </c>
      <c r="B3225">
        <v>49</v>
      </c>
      <c r="C3225">
        <v>3028</v>
      </c>
      <c r="D3225" s="3">
        <v>213.86</v>
      </c>
      <c r="E3225" s="3">
        <v>78.75</v>
      </c>
      <c r="F3225" s="3">
        <v>48.96</v>
      </c>
      <c r="G3225" s="3">
        <f t="shared" si="50"/>
        <v>1.6084558823529411</v>
      </c>
      <c r="H3225" s="3">
        <v>80.790000000000006</v>
      </c>
      <c r="I3225" s="3">
        <v>0.83</v>
      </c>
      <c r="J3225" s="3">
        <v>0.62</v>
      </c>
      <c r="K3225" s="3">
        <v>82.87</v>
      </c>
      <c r="L3225" s="3">
        <v>52</v>
      </c>
      <c r="M3225" s="42">
        <v>9296.1</v>
      </c>
      <c r="N3225" s="45">
        <v>4628.8500000000004</v>
      </c>
      <c r="O3225" s="3">
        <v>87.514907407407406</v>
      </c>
      <c r="P3225" s="10">
        <v>9.2099999999999937</v>
      </c>
    </row>
    <row r="3226" spans="1:16" x14ac:dyDescent="0.35">
      <c r="A3226" s="28" t="s">
        <v>122</v>
      </c>
      <c r="B3226">
        <v>50</v>
      </c>
      <c r="C3226">
        <v>2709</v>
      </c>
      <c r="D3226" s="3">
        <v>197.57</v>
      </c>
      <c r="E3226" s="3">
        <v>69.23</v>
      </c>
      <c r="F3226" s="3">
        <v>49.82</v>
      </c>
      <c r="G3226" s="3">
        <f t="shared" si="50"/>
        <v>1.3896025692492975</v>
      </c>
      <c r="H3226" s="3">
        <v>162.58000000000001</v>
      </c>
      <c r="I3226" s="3">
        <v>0.87</v>
      </c>
      <c r="J3226" s="3">
        <v>0.72</v>
      </c>
      <c r="K3226" s="3">
        <v>75.239999999999995</v>
      </c>
      <c r="L3226" s="3">
        <v>53</v>
      </c>
      <c r="M3226" s="42">
        <v>10204.629999999999</v>
      </c>
      <c r="N3226" s="45">
        <v>3788.56</v>
      </c>
      <c r="O3226" s="3">
        <v>88.356138888888893</v>
      </c>
      <c r="P3226" s="10">
        <v>107.41999999999999</v>
      </c>
    </row>
    <row r="3227" spans="1:16" x14ac:dyDescent="0.35">
      <c r="A3227" s="28" t="s">
        <v>122</v>
      </c>
      <c r="B3227">
        <v>51</v>
      </c>
      <c r="C3227">
        <v>1802</v>
      </c>
      <c r="D3227" s="3">
        <v>166.21</v>
      </c>
      <c r="E3227" s="3">
        <v>60.49</v>
      </c>
      <c r="F3227" s="3">
        <v>37.93</v>
      </c>
      <c r="G3227" s="3">
        <f t="shared" si="50"/>
        <v>1.594779857632481</v>
      </c>
      <c r="H3227" s="3">
        <v>167.94</v>
      </c>
      <c r="I3227" s="3">
        <v>0.82</v>
      </c>
      <c r="J3227" s="3">
        <v>0.63</v>
      </c>
      <c r="K3227" s="3">
        <v>62.17</v>
      </c>
      <c r="L3227" s="3">
        <v>39.56</v>
      </c>
      <c r="M3227" s="42">
        <v>9630.14</v>
      </c>
      <c r="N3227" s="45">
        <v>3441.29</v>
      </c>
      <c r="O3227" s="3">
        <v>87.824203703703702</v>
      </c>
      <c r="P3227" s="10">
        <v>102.06</v>
      </c>
    </row>
    <row r="3228" spans="1:16" x14ac:dyDescent="0.35">
      <c r="A3228" s="28" t="s">
        <v>122</v>
      </c>
      <c r="B3228">
        <v>52</v>
      </c>
      <c r="C3228">
        <v>40190</v>
      </c>
      <c r="D3228" s="3">
        <v>847.63</v>
      </c>
      <c r="E3228" s="3">
        <v>266.18</v>
      </c>
      <c r="F3228" s="3">
        <v>192.25</v>
      </c>
      <c r="G3228" s="3">
        <f t="shared" si="50"/>
        <v>1.3845513654096229</v>
      </c>
      <c r="H3228" s="3">
        <v>73.73</v>
      </c>
      <c r="I3228" s="3">
        <v>0.7</v>
      </c>
      <c r="J3228" s="3">
        <v>0.72</v>
      </c>
      <c r="K3228" s="3">
        <v>300.12</v>
      </c>
      <c r="L3228" s="3">
        <v>203</v>
      </c>
      <c r="M3228" s="42">
        <v>9446.07</v>
      </c>
      <c r="N3228" s="45">
        <v>3294.35</v>
      </c>
      <c r="O3228" s="3">
        <v>87.653768518518518</v>
      </c>
      <c r="P3228" s="10">
        <v>16.269999999999996</v>
      </c>
    </row>
    <row r="3229" spans="1:16" x14ac:dyDescent="0.35">
      <c r="A3229" s="28" t="s">
        <v>122</v>
      </c>
      <c r="B3229">
        <v>53</v>
      </c>
      <c r="C3229">
        <v>14894</v>
      </c>
      <c r="D3229" s="3">
        <v>588.07000000000005</v>
      </c>
      <c r="E3229" s="3">
        <v>200.97</v>
      </c>
      <c r="F3229" s="3">
        <v>94.36</v>
      </c>
      <c r="G3229" s="3">
        <f t="shared" si="50"/>
        <v>2.1298219584569731</v>
      </c>
      <c r="H3229" s="3">
        <v>57.4</v>
      </c>
      <c r="I3229" s="3">
        <v>0.54</v>
      </c>
      <c r="J3229" s="3">
        <v>0.47</v>
      </c>
      <c r="K3229" s="3">
        <v>222.4</v>
      </c>
      <c r="L3229" s="3">
        <v>111.42</v>
      </c>
      <c r="M3229" s="42">
        <v>9078.2099999999991</v>
      </c>
      <c r="N3229" s="45">
        <v>2932.66</v>
      </c>
      <c r="O3229" s="3">
        <v>87.313157407407402</v>
      </c>
      <c r="P3229" s="10">
        <v>32.6</v>
      </c>
    </row>
    <row r="3230" spans="1:16" x14ac:dyDescent="0.35">
      <c r="A3230" s="28" t="s">
        <v>122</v>
      </c>
      <c r="B3230">
        <v>54</v>
      </c>
      <c r="C3230">
        <v>26807</v>
      </c>
      <c r="D3230" s="3">
        <v>753.51</v>
      </c>
      <c r="E3230" s="3">
        <v>259.12</v>
      </c>
      <c r="F3230" s="3">
        <v>131.72</v>
      </c>
      <c r="G3230" s="3">
        <f t="shared" si="50"/>
        <v>1.9672031582143943</v>
      </c>
      <c r="H3230" s="3">
        <v>39.96</v>
      </c>
      <c r="I3230" s="3">
        <v>0.59</v>
      </c>
      <c r="J3230" s="3">
        <v>0.51</v>
      </c>
      <c r="K3230" s="3">
        <v>292.06</v>
      </c>
      <c r="L3230" s="3">
        <v>153.72999999999999</v>
      </c>
      <c r="M3230" s="42">
        <v>8159.27</v>
      </c>
      <c r="N3230" s="45">
        <v>3181.67</v>
      </c>
      <c r="O3230" s="3">
        <v>86.462287037037044</v>
      </c>
      <c r="P3230" s="10">
        <v>50.04</v>
      </c>
    </row>
    <row r="3231" spans="1:16" x14ac:dyDescent="0.35">
      <c r="A3231" s="28" t="s">
        <v>122</v>
      </c>
      <c r="B3231">
        <v>55</v>
      </c>
      <c r="C3231">
        <v>45930</v>
      </c>
      <c r="D3231" s="3">
        <v>1263.1600000000001</v>
      </c>
      <c r="E3231" s="3">
        <v>374.27</v>
      </c>
      <c r="F3231" s="3">
        <v>156.25</v>
      </c>
      <c r="G3231" s="3">
        <f t="shared" si="50"/>
        <v>2.3953279999999997</v>
      </c>
      <c r="H3231" s="3">
        <v>101.83</v>
      </c>
      <c r="I3231" s="3">
        <v>0.36</v>
      </c>
      <c r="J3231" s="3">
        <v>0.42</v>
      </c>
      <c r="K3231" s="3">
        <v>437.32</v>
      </c>
      <c r="L3231" s="3">
        <v>215.71</v>
      </c>
      <c r="M3231" s="42">
        <v>8795.69</v>
      </c>
      <c r="N3231" s="45">
        <v>3714.91</v>
      </c>
      <c r="O3231" s="3">
        <v>87.05156481481481</v>
      </c>
      <c r="P3231" s="10">
        <v>168.17000000000002</v>
      </c>
    </row>
    <row r="3232" spans="1:16" x14ac:dyDescent="0.35">
      <c r="A3232" s="28" t="s">
        <v>122</v>
      </c>
      <c r="B3232">
        <v>56</v>
      </c>
      <c r="C3232">
        <v>40702</v>
      </c>
      <c r="D3232" s="3">
        <v>1013.1</v>
      </c>
      <c r="E3232" s="3">
        <v>382.97</v>
      </c>
      <c r="F3232" s="3">
        <v>135.32</v>
      </c>
      <c r="G3232" s="3">
        <f t="shared" si="50"/>
        <v>2.8301064144250669</v>
      </c>
      <c r="H3232" s="3">
        <v>132.61000000000001</v>
      </c>
      <c r="I3232" s="3">
        <v>0.5</v>
      </c>
      <c r="J3232" s="3">
        <v>0.35</v>
      </c>
      <c r="K3232" s="3">
        <v>378.36</v>
      </c>
      <c r="L3232" s="3">
        <v>160.13</v>
      </c>
      <c r="M3232" s="42">
        <v>8301.23</v>
      </c>
      <c r="N3232" s="45">
        <v>3961</v>
      </c>
      <c r="O3232" s="3">
        <v>86.593731481481484</v>
      </c>
      <c r="P3232" s="10">
        <v>137.38999999999999</v>
      </c>
    </row>
    <row r="3233" spans="1:16" x14ac:dyDescent="0.35">
      <c r="A3233" s="28" t="s">
        <v>122</v>
      </c>
      <c r="B3233">
        <v>57</v>
      </c>
      <c r="C3233">
        <v>6876</v>
      </c>
      <c r="D3233" s="3">
        <v>314.47000000000003</v>
      </c>
      <c r="E3233" s="3">
        <v>99.46</v>
      </c>
      <c r="F3233" s="3">
        <v>88.02</v>
      </c>
      <c r="G3233" s="3">
        <f t="shared" si="50"/>
        <v>1.1299704612588048</v>
      </c>
      <c r="H3233" s="3">
        <v>53.14</v>
      </c>
      <c r="I3233" s="3">
        <v>0.87</v>
      </c>
      <c r="J3233" s="3">
        <v>0.88</v>
      </c>
      <c r="K3233" s="3">
        <v>106.9</v>
      </c>
      <c r="L3233" s="3">
        <v>90.87</v>
      </c>
      <c r="M3233" s="42">
        <v>9086.24</v>
      </c>
      <c r="N3233" s="45">
        <v>4661.03</v>
      </c>
      <c r="O3233" s="3">
        <v>87.320592592592604</v>
      </c>
      <c r="P3233" s="10">
        <v>36.86</v>
      </c>
    </row>
    <row r="3234" spans="1:16" x14ac:dyDescent="0.35">
      <c r="A3234" s="28" t="s">
        <v>122</v>
      </c>
      <c r="B3234">
        <v>58</v>
      </c>
      <c r="C3234">
        <v>12733</v>
      </c>
      <c r="D3234" s="3">
        <v>586.4</v>
      </c>
      <c r="E3234" s="3">
        <v>279.74</v>
      </c>
      <c r="F3234" s="3">
        <v>57.95</v>
      </c>
      <c r="G3234" s="3">
        <f t="shared" si="50"/>
        <v>4.8272648835202761</v>
      </c>
      <c r="H3234" s="3">
        <v>120.01</v>
      </c>
      <c r="I3234" s="3">
        <v>0.47</v>
      </c>
      <c r="J3234" s="3">
        <v>0.21</v>
      </c>
      <c r="K3234" s="3">
        <v>259.86</v>
      </c>
      <c r="L3234" s="3">
        <v>66.08</v>
      </c>
      <c r="M3234" s="42">
        <v>8321.1200000000008</v>
      </c>
      <c r="N3234" s="45">
        <v>4522.78</v>
      </c>
      <c r="O3234" s="3">
        <v>86.612148148148137</v>
      </c>
      <c r="P3234" s="10">
        <v>149.99</v>
      </c>
    </row>
    <row r="3235" spans="1:16" x14ac:dyDescent="0.35">
      <c r="A3235" s="28" t="s">
        <v>122</v>
      </c>
      <c r="B3235">
        <v>59</v>
      </c>
      <c r="C3235">
        <v>11429</v>
      </c>
      <c r="D3235" s="3">
        <v>413.95</v>
      </c>
      <c r="E3235" s="3">
        <v>155.13999999999999</v>
      </c>
      <c r="F3235" s="3">
        <v>93.8</v>
      </c>
      <c r="G3235" s="3">
        <f t="shared" si="50"/>
        <v>1.6539445628997866</v>
      </c>
      <c r="H3235" s="3">
        <v>4.57</v>
      </c>
      <c r="I3235" s="3">
        <v>0.84</v>
      </c>
      <c r="J3235" s="3">
        <v>0.6</v>
      </c>
      <c r="K3235" s="3">
        <v>161.25</v>
      </c>
      <c r="L3235" s="3">
        <v>98</v>
      </c>
      <c r="M3235" s="42">
        <v>8267.16</v>
      </c>
      <c r="N3235" s="45">
        <v>4299.43</v>
      </c>
      <c r="O3235" s="3">
        <v>86.562185185185186</v>
      </c>
      <c r="P3235" s="10">
        <v>85.43</v>
      </c>
    </row>
    <row r="3236" spans="1:16" x14ac:dyDescent="0.35">
      <c r="A3236" s="28" t="s">
        <v>122</v>
      </c>
      <c r="B3236">
        <v>60</v>
      </c>
      <c r="C3236">
        <v>150636</v>
      </c>
      <c r="D3236" s="3">
        <v>1675.67</v>
      </c>
      <c r="E3236" s="3">
        <v>521.34</v>
      </c>
      <c r="F3236" s="3">
        <v>367.89</v>
      </c>
      <c r="G3236" s="3">
        <f t="shared" ref="G3236:G3299" si="51">E3236/F3236</f>
        <v>1.4171083747859416</v>
      </c>
      <c r="H3236" s="3">
        <v>147.97</v>
      </c>
      <c r="I3236" s="3">
        <v>0.67</v>
      </c>
      <c r="J3236" s="3">
        <v>0.71</v>
      </c>
      <c r="K3236" s="3">
        <v>593.92999999999995</v>
      </c>
      <c r="L3236" s="3">
        <v>432.34</v>
      </c>
      <c r="M3236" s="42">
        <v>7953</v>
      </c>
      <c r="N3236" s="45">
        <v>4158.96</v>
      </c>
      <c r="O3236" s="3">
        <v>86.271296296296299</v>
      </c>
      <c r="P3236" s="10">
        <v>122.03</v>
      </c>
    </row>
    <row r="3237" spans="1:16" x14ac:dyDescent="0.35">
      <c r="A3237" s="28" t="s">
        <v>122</v>
      </c>
      <c r="B3237">
        <v>61</v>
      </c>
      <c r="C3237">
        <v>2542</v>
      </c>
      <c r="D3237" s="3">
        <v>212.02</v>
      </c>
      <c r="E3237" s="3">
        <v>65.19</v>
      </c>
      <c r="F3237" s="3">
        <v>49.65</v>
      </c>
      <c r="G3237" s="3">
        <f t="shared" si="51"/>
        <v>1.3129909365558912</v>
      </c>
      <c r="H3237" s="3">
        <v>129.37</v>
      </c>
      <c r="I3237" s="3">
        <v>0.71</v>
      </c>
      <c r="J3237" s="3">
        <v>0.76</v>
      </c>
      <c r="K3237" s="3">
        <v>72.239999999999995</v>
      </c>
      <c r="L3237" s="3">
        <v>53.71</v>
      </c>
      <c r="M3237" s="42">
        <v>7024.53</v>
      </c>
      <c r="N3237" s="45">
        <v>4471.03</v>
      </c>
      <c r="O3237" s="3">
        <v>85.411601851851856</v>
      </c>
      <c r="P3237" s="10">
        <v>140.63</v>
      </c>
    </row>
    <row r="3238" spans="1:16" x14ac:dyDescent="0.35">
      <c r="A3238" s="28" t="s">
        <v>122</v>
      </c>
      <c r="B3238">
        <v>62</v>
      </c>
      <c r="C3238">
        <v>117550</v>
      </c>
      <c r="D3238" s="3">
        <v>2329.84</v>
      </c>
      <c r="E3238" s="3">
        <v>948.9</v>
      </c>
      <c r="F3238" s="3">
        <v>157.72999999999999</v>
      </c>
      <c r="G3238" s="3">
        <f t="shared" si="51"/>
        <v>6.0159766689913141</v>
      </c>
      <c r="H3238" s="3">
        <v>93.47</v>
      </c>
      <c r="I3238" s="3">
        <v>0.27</v>
      </c>
      <c r="J3238" s="3">
        <v>0.17</v>
      </c>
      <c r="K3238" s="3">
        <v>944.4</v>
      </c>
      <c r="L3238" s="3">
        <v>221.42</v>
      </c>
      <c r="M3238" s="42">
        <v>6793.19</v>
      </c>
      <c r="N3238" s="45">
        <v>4099.42</v>
      </c>
      <c r="O3238" s="3">
        <v>85.197398148148153</v>
      </c>
      <c r="P3238" s="10">
        <v>176.53</v>
      </c>
    </row>
    <row r="3239" spans="1:16" x14ac:dyDescent="0.35">
      <c r="A3239" s="28" t="s">
        <v>122</v>
      </c>
      <c r="B3239">
        <v>63</v>
      </c>
      <c r="C3239">
        <v>33425</v>
      </c>
      <c r="D3239" s="3">
        <v>697.44</v>
      </c>
      <c r="E3239" s="3">
        <v>277.20999999999998</v>
      </c>
      <c r="F3239" s="3">
        <v>153.52000000000001</v>
      </c>
      <c r="G3239" s="3">
        <f t="shared" si="51"/>
        <v>1.8056930693069304</v>
      </c>
      <c r="H3239" s="3">
        <v>90.86</v>
      </c>
      <c r="I3239" s="3">
        <v>0.86</v>
      </c>
      <c r="J3239" s="3">
        <v>0.55000000000000004</v>
      </c>
      <c r="K3239" s="3">
        <v>276.32</v>
      </c>
      <c r="L3239" s="3">
        <v>150</v>
      </c>
      <c r="M3239" s="42">
        <v>5981.3</v>
      </c>
      <c r="N3239" s="45">
        <v>3488.47</v>
      </c>
      <c r="O3239" s="3">
        <v>84.445648148148152</v>
      </c>
      <c r="P3239" s="10">
        <v>179.14</v>
      </c>
    </row>
    <row r="3240" spans="1:16" x14ac:dyDescent="0.35">
      <c r="A3240" s="28" t="s">
        <v>122</v>
      </c>
      <c r="B3240">
        <v>64</v>
      </c>
      <c r="C3240">
        <v>843</v>
      </c>
      <c r="D3240" s="3">
        <v>110.2</v>
      </c>
      <c r="E3240" s="3">
        <v>38.89</v>
      </c>
      <c r="F3240" s="3">
        <v>27.6</v>
      </c>
      <c r="G3240" s="3">
        <f t="shared" si="51"/>
        <v>1.4090579710144926</v>
      </c>
      <c r="H3240" s="3">
        <v>67.760000000000005</v>
      </c>
      <c r="I3240" s="3">
        <v>0.87</v>
      </c>
      <c r="J3240" s="3">
        <v>0.71</v>
      </c>
      <c r="K3240" s="3">
        <v>42.19</v>
      </c>
      <c r="L3240" s="3">
        <v>30.16</v>
      </c>
      <c r="M3240" s="42">
        <v>5116.93</v>
      </c>
      <c r="N3240" s="45">
        <v>3171.37</v>
      </c>
      <c r="O3240" s="3">
        <v>83.645305555555552</v>
      </c>
      <c r="P3240" s="10">
        <v>22.239999999999995</v>
      </c>
    </row>
    <row r="3241" spans="1:16" x14ac:dyDescent="0.35">
      <c r="A3241" s="28" t="s">
        <v>122</v>
      </c>
      <c r="B3241">
        <v>65</v>
      </c>
      <c r="C3241">
        <v>33341</v>
      </c>
      <c r="D3241" s="3">
        <v>790.48</v>
      </c>
      <c r="E3241" s="3">
        <v>299.13</v>
      </c>
      <c r="F3241" s="3">
        <v>141.91</v>
      </c>
      <c r="G3241" s="3">
        <f t="shared" si="51"/>
        <v>2.1078852794024381</v>
      </c>
      <c r="H3241" s="3">
        <v>50.2</v>
      </c>
      <c r="I3241" s="3">
        <v>0.67</v>
      </c>
      <c r="J3241" s="3">
        <v>0.47</v>
      </c>
      <c r="K3241" s="3">
        <v>312.05</v>
      </c>
      <c r="L3241" s="3">
        <v>157.26</v>
      </c>
      <c r="M3241" s="42">
        <v>4759.59</v>
      </c>
      <c r="N3241" s="45">
        <v>4070.87</v>
      </c>
      <c r="O3241" s="3">
        <v>83.314435185185175</v>
      </c>
      <c r="P3241" s="10">
        <v>39.799999999999997</v>
      </c>
    </row>
    <row r="3242" spans="1:16" x14ac:dyDescent="0.35">
      <c r="A3242" s="28" t="s">
        <v>122</v>
      </c>
      <c r="B3242">
        <v>66</v>
      </c>
      <c r="C3242">
        <v>5095</v>
      </c>
      <c r="D3242" s="3">
        <v>285.64</v>
      </c>
      <c r="E3242" s="3">
        <v>92.92</v>
      </c>
      <c r="F3242" s="3">
        <v>69.81</v>
      </c>
      <c r="G3242" s="3">
        <f t="shared" si="51"/>
        <v>1.3310413980805043</v>
      </c>
      <c r="H3242" s="3">
        <v>82.84</v>
      </c>
      <c r="I3242" s="3">
        <v>0.78</v>
      </c>
      <c r="J3242" s="3">
        <v>0.75</v>
      </c>
      <c r="K3242" s="3">
        <v>98.99</v>
      </c>
      <c r="L3242" s="3">
        <v>76.45</v>
      </c>
      <c r="M3242" s="42">
        <v>4770.3900000000003</v>
      </c>
      <c r="N3242" s="45">
        <v>4657.1400000000003</v>
      </c>
      <c r="O3242" s="3">
        <v>83.32443518518518</v>
      </c>
      <c r="P3242" s="10">
        <v>7.1599999999999966</v>
      </c>
    </row>
    <row r="3243" spans="1:16" x14ac:dyDescent="0.35">
      <c r="A3243" s="28" t="s">
        <v>122</v>
      </c>
      <c r="B3243">
        <v>67</v>
      </c>
      <c r="C3243">
        <v>5826</v>
      </c>
      <c r="D3243" s="3">
        <v>317.13</v>
      </c>
      <c r="E3243" s="3">
        <v>113.82</v>
      </c>
      <c r="F3243" s="3">
        <v>65.17</v>
      </c>
      <c r="G3243" s="3">
        <f t="shared" si="51"/>
        <v>1.7465091299677764</v>
      </c>
      <c r="H3243" s="3">
        <v>53.14</v>
      </c>
      <c r="I3243" s="3">
        <v>0.73</v>
      </c>
      <c r="J3243" s="3">
        <v>0.56999999999999995</v>
      </c>
      <c r="K3243" s="3">
        <v>116.78</v>
      </c>
      <c r="L3243" s="3">
        <v>66.36</v>
      </c>
      <c r="M3243" s="42">
        <v>3920.95</v>
      </c>
      <c r="N3243" s="45">
        <v>4063.86</v>
      </c>
      <c r="O3243" s="3">
        <v>82.537916666666661</v>
      </c>
      <c r="P3243" s="10">
        <v>36.86</v>
      </c>
    </row>
    <row r="3244" spans="1:16" x14ac:dyDescent="0.35">
      <c r="A3244" s="28" t="s">
        <v>122</v>
      </c>
      <c r="B3244">
        <v>68</v>
      </c>
      <c r="C3244">
        <v>70704</v>
      </c>
      <c r="D3244" s="3">
        <v>1729.96</v>
      </c>
      <c r="E3244" s="3">
        <v>472.84</v>
      </c>
      <c r="F3244" s="3">
        <v>190.39</v>
      </c>
      <c r="G3244" s="3">
        <f t="shared" si="51"/>
        <v>2.4835337990440673</v>
      </c>
      <c r="H3244" s="3">
        <v>85.04</v>
      </c>
      <c r="I3244" s="3">
        <v>0.3</v>
      </c>
      <c r="J3244" s="3">
        <v>0.4</v>
      </c>
      <c r="K3244" s="3">
        <v>593.47</v>
      </c>
      <c r="L3244" s="3">
        <v>258.22000000000003</v>
      </c>
      <c r="M3244" s="42">
        <v>4187.29</v>
      </c>
      <c r="N3244" s="45">
        <v>3684.83</v>
      </c>
      <c r="O3244" s="3">
        <v>82.784527777777768</v>
      </c>
      <c r="P3244" s="10">
        <v>4.9599999999999937</v>
      </c>
    </row>
    <row r="3245" spans="1:16" x14ac:dyDescent="0.35">
      <c r="A3245" s="28" t="s">
        <v>122</v>
      </c>
      <c r="B3245">
        <v>69</v>
      </c>
      <c r="C3245">
        <v>1636</v>
      </c>
      <c r="D3245" s="3">
        <v>202.01</v>
      </c>
      <c r="E3245" s="3">
        <v>57.86</v>
      </c>
      <c r="F3245" s="3">
        <v>36</v>
      </c>
      <c r="G3245" s="3">
        <f t="shared" si="51"/>
        <v>1.6072222222222221</v>
      </c>
      <c r="H3245" s="3">
        <v>105.55</v>
      </c>
      <c r="I3245" s="3">
        <v>0.5</v>
      </c>
      <c r="J3245" s="3">
        <v>0.62</v>
      </c>
      <c r="K3245" s="3">
        <v>79.709999999999994</v>
      </c>
      <c r="L3245" s="3">
        <v>46.28</v>
      </c>
      <c r="M3245" s="42">
        <v>3768.26</v>
      </c>
      <c r="N3245" s="45">
        <v>3088.85</v>
      </c>
      <c r="O3245" s="3">
        <v>82.396537037037035</v>
      </c>
      <c r="P3245" s="10">
        <v>164.45</v>
      </c>
    </row>
    <row r="3246" spans="1:16" x14ac:dyDescent="0.35">
      <c r="A3246" s="28" t="s">
        <v>122</v>
      </c>
      <c r="B3246">
        <v>70</v>
      </c>
      <c r="C3246">
        <v>35915</v>
      </c>
      <c r="D3246" s="3">
        <v>1030.02</v>
      </c>
      <c r="E3246" s="3">
        <v>331.8</v>
      </c>
      <c r="F3246" s="3">
        <v>137.82</v>
      </c>
      <c r="G3246" s="3">
        <f t="shared" si="51"/>
        <v>2.4074880278624295</v>
      </c>
      <c r="H3246" s="3">
        <v>82.44</v>
      </c>
      <c r="I3246" s="3">
        <v>0.43</v>
      </c>
      <c r="J3246" s="3">
        <v>0.42</v>
      </c>
      <c r="K3246" s="3">
        <v>379.45</v>
      </c>
      <c r="L3246" s="3">
        <v>173.52</v>
      </c>
      <c r="M3246" s="42">
        <v>2954.33</v>
      </c>
      <c r="N3246" s="45">
        <v>3274.99</v>
      </c>
      <c r="O3246" s="3">
        <v>81.642898148148149</v>
      </c>
      <c r="P3246" s="10">
        <v>7.5600000000000023</v>
      </c>
    </row>
    <row r="3247" spans="1:16" x14ac:dyDescent="0.35">
      <c r="A3247" s="28" t="s">
        <v>122</v>
      </c>
      <c r="B3247">
        <v>71</v>
      </c>
      <c r="C3247">
        <v>95815</v>
      </c>
      <c r="D3247" s="3">
        <v>1493.36</v>
      </c>
      <c r="E3247" s="3">
        <v>615.95000000000005</v>
      </c>
      <c r="F3247" s="3">
        <v>198.06</v>
      </c>
      <c r="G3247" s="3">
        <f t="shared" si="51"/>
        <v>3.1099161870140364</v>
      </c>
      <c r="H3247" s="3">
        <v>94.99</v>
      </c>
      <c r="I3247" s="3">
        <v>0.54</v>
      </c>
      <c r="J3247" s="3">
        <v>0.32</v>
      </c>
      <c r="K3247" s="3">
        <v>621.26</v>
      </c>
      <c r="L3247" s="3">
        <v>225.68</v>
      </c>
      <c r="M3247" s="42">
        <v>2980.62</v>
      </c>
      <c r="N3247" s="45">
        <v>4207.28</v>
      </c>
      <c r="O3247" s="3">
        <v>81.667240740740738</v>
      </c>
      <c r="P3247" s="10">
        <v>175.01</v>
      </c>
    </row>
    <row r="3248" spans="1:16" x14ac:dyDescent="0.35">
      <c r="A3248" s="28" t="s">
        <v>122</v>
      </c>
      <c r="B3248">
        <v>72</v>
      </c>
      <c r="C3248">
        <v>10973</v>
      </c>
      <c r="D3248" s="3">
        <v>408.5</v>
      </c>
      <c r="E3248" s="3">
        <v>148.94</v>
      </c>
      <c r="F3248" s="3">
        <v>93.8</v>
      </c>
      <c r="G3248" s="3">
        <f t="shared" si="51"/>
        <v>1.5878464818763327</v>
      </c>
      <c r="H3248" s="3">
        <v>57.9</v>
      </c>
      <c r="I3248" s="3">
        <v>0.83</v>
      </c>
      <c r="J3248" s="3">
        <v>0.63</v>
      </c>
      <c r="K3248" s="3">
        <v>156.82</v>
      </c>
      <c r="L3248" s="3">
        <v>96.71</v>
      </c>
      <c r="M3248" s="42">
        <v>2055.77</v>
      </c>
      <c r="N3248" s="45">
        <v>4078.32</v>
      </c>
      <c r="O3248" s="3">
        <v>80.810898148148155</v>
      </c>
      <c r="P3248" s="10">
        <v>32.1</v>
      </c>
    </row>
    <row r="3249" spans="1:16" x14ac:dyDescent="0.35">
      <c r="A3249" s="28" t="s">
        <v>122</v>
      </c>
      <c r="B3249">
        <v>73</v>
      </c>
      <c r="C3249">
        <v>5401</v>
      </c>
      <c r="D3249" s="3">
        <v>275</v>
      </c>
      <c r="E3249" s="3">
        <v>91.7</v>
      </c>
      <c r="F3249" s="3">
        <v>74.989999999999995</v>
      </c>
      <c r="G3249" s="3">
        <f t="shared" si="51"/>
        <v>1.2228297106280839</v>
      </c>
      <c r="H3249" s="3">
        <v>57.49</v>
      </c>
      <c r="I3249" s="3">
        <v>0.9</v>
      </c>
      <c r="J3249" s="3">
        <v>0.82</v>
      </c>
      <c r="K3249" s="3">
        <v>97.19</v>
      </c>
      <c r="L3249" s="3">
        <v>76.55</v>
      </c>
      <c r="M3249" s="42">
        <v>2252.69</v>
      </c>
      <c r="N3249" s="45">
        <v>3391.5</v>
      </c>
      <c r="O3249" s="3">
        <v>80.993231481481487</v>
      </c>
      <c r="P3249" s="10">
        <v>32.51</v>
      </c>
    </row>
    <row r="3250" spans="1:16" x14ac:dyDescent="0.35">
      <c r="A3250" s="28" t="s">
        <v>122</v>
      </c>
      <c r="B3250">
        <v>74</v>
      </c>
      <c r="C3250">
        <v>3070</v>
      </c>
      <c r="D3250" s="3">
        <v>208.6</v>
      </c>
      <c r="E3250" s="3">
        <v>76.19</v>
      </c>
      <c r="F3250" s="3">
        <v>51.3</v>
      </c>
      <c r="G3250" s="3">
        <f t="shared" si="51"/>
        <v>1.4851851851851852</v>
      </c>
      <c r="H3250" s="3">
        <v>58.63</v>
      </c>
      <c r="I3250" s="3">
        <v>0.89</v>
      </c>
      <c r="J3250" s="3">
        <v>0.67</v>
      </c>
      <c r="K3250" s="3">
        <v>77.180000000000007</v>
      </c>
      <c r="L3250" s="3">
        <v>54.02</v>
      </c>
      <c r="M3250" s="42">
        <v>1274.31</v>
      </c>
      <c r="N3250" s="45">
        <v>3148.87</v>
      </c>
      <c r="O3250" s="3">
        <v>80.087324074074075</v>
      </c>
      <c r="P3250" s="10">
        <v>31.369999999999997</v>
      </c>
    </row>
    <row r="3251" spans="1:16" x14ac:dyDescent="0.35">
      <c r="A3251" s="28" t="s">
        <v>122</v>
      </c>
      <c r="B3251">
        <v>75</v>
      </c>
      <c r="C3251">
        <v>23642</v>
      </c>
      <c r="D3251" s="3">
        <v>696.42</v>
      </c>
      <c r="E3251" s="3">
        <v>270.77999999999997</v>
      </c>
      <c r="F3251" s="3">
        <v>111.17</v>
      </c>
      <c r="G3251" s="3">
        <f t="shared" si="51"/>
        <v>2.4357290635962938</v>
      </c>
      <c r="H3251" s="3">
        <v>67.45</v>
      </c>
      <c r="I3251" s="3">
        <v>0.61</v>
      </c>
      <c r="J3251" s="3">
        <v>0.41</v>
      </c>
      <c r="K3251" s="3">
        <v>290.45999999999998</v>
      </c>
      <c r="L3251" s="3">
        <v>125.94</v>
      </c>
      <c r="M3251" s="42">
        <v>1101.6400000000001</v>
      </c>
      <c r="N3251" s="45">
        <v>3431.77</v>
      </c>
      <c r="O3251" s="3">
        <v>79.927444444444447</v>
      </c>
      <c r="P3251" s="10">
        <v>22.549999999999997</v>
      </c>
    </row>
    <row r="3252" spans="1:16" x14ac:dyDescent="0.35">
      <c r="A3252" s="28" t="s">
        <v>122</v>
      </c>
      <c r="B3252">
        <v>76</v>
      </c>
      <c r="C3252">
        <v>25809</v>
      </c>
      <c r="D3252" s="3">
        <v>652.66999999999996</v>
      </c>
      <c r="E3252" s="3">
        <v>254.67</v>
      </c>
      <c r="F3252" s="3">
        <v>129.03</v>
      </c>
      <c r="G3252" s="3">
        <f t="shared" si="51"/>
        <v>1.9737270402232039</v>
      </c>
      <c r="H3252" s="3">
        <v>37.36</v>
      </c>
      <c r="I3252" s="3">
        <v>0.76</v>
      </c>
      <c r="J3252" s="3">
        <v>0.51</v>
      </c>
      <c r="K3252" s="3">
        <v>263.39999999999998</v>
      </c>
      <c r="L3252" s="3">
        <v>135.97</v>
      </c>
      <c r="M3252" s="42">
        <v>429.17</v>
      </c>
      <c r="N3252" s="45">
        <v>3021.11</v>
      </c>
      <c r="O3252" s="3">
        <v>79.30478703703703</v>
      </c>
      <c r="P3252" s="10">
        <v>52.64</v>
      </c>
    </row>
    <row r="3253" spans="1:16" x14ac:dyDescent="0.35">
      <c r="A3253" s="28" t="s">
        <v>122</v>
      </c>
      <c r="B3253">
        <v>77</v>
      </c>
      <c r="C3253">
        <v>22067</v>
      </c>
      <c r="D3253" s="3">
        <v>633.74</v>
      </c>
      <c r="E3253" s="3">
        <v>231.36</v>
      </c>
      <c r="F3253" s="3">
        <v>121.44</v>
      </c>
      <c r="G3253" s="3">
        <f t="shared" si="51"/>
        <v>1.9051383399209487</v>
      </c>
      <c r="H3253" s="3">
        <v>74.5</v>
      </c>
      <c r="I3253" s="3">
        <v>0.69</v>
      </c>
      <c r="J3253" s="3">
        <v>0.52</v>
      </c>
      <c r="K3253" s="3">
        <v>246.84</v>
      </c>
      <c r="L3253" s="3">
        <v>134.56</v>
      </c>
      <c r="M3253" s="42">
        <v>341.54</v>
      </c>
      <c r="N3253" s="45">
        <v>3682.57</v>
      </c>
      <c r="O3253" s="3">
        <v>79.223648148148143</v>
      </c>
      <c r="P3253" s="10">
        <v>15.5</v>
      </c>
    </row>
    <row r="3254" spans="1:16" x14ac:dyDescent="0.35">
      <c r="A3254" s="28" t="s">
        <v>122</v>
      </c>
      <c r="B3254">
        <v>78</v>
      </c>
      <c r="C3254">
        <v>22158</v>
      </c>
      <c r="D3254" s="3">
        <v>605.14</v>
      </c>
      <c r="E3254" s="3">
        <v>202.06</v>
      </c>
      <c r="F3254" s="3">
        <v>139.62</v>
      </c>
      <c r="G3254" s="3">
        <f t="shared" si="51"/>
        <v>1.4472138662082796</v>
      </c>
      <c r="H3254" s="3">
        <v>83.2</v>
      </c>
      <c r="I3254" s="3">
        <v>0.76</v>
      </c>
      <c r="J3254" s="3">
        <v>0.69</v>
      </c>
      <c r="K3254" s="3">
        <v>206.74</v>
      </c>
      <c r="L3254" s="3">
        <v>149.57</v>
      </c>
      <c r="M3254" s="42">
        <v>297.02</v>
      </c>
      <c r="N3254" s="45">
        <v>4021.41</v>
      </c>
      <c r="O3254" s="3">
        <v>79.182425925925926</v>
      </c>
      <c r="P3254" s="10">
        <v>6.7999999999999972</v>
      </c>
    </row>
    <row r="3255" spans="1:16" x14ac:dyDescent="0.35">
      <c r="A3255" s="28" t="s">
        <v>122</v>
      </c>
      <c r="B3255">
        <v>79</v>
      </c>
      <c r="C3255">
        <v>14231</v>
      </c>
      <c r="D3255" s="3">
        <v>492.31</v>
      </c>
      <c r="E3255" s="3">
        <v>161.65</v>
      </c>
      <c r="F3255" s="3">
        <v>112.09</v>
      </c>
      <c r="G3255" s="3">
        <f t="shared" si="51"/>
        <v>1.4421447051476493</v>
      </c>
      <c r="H3255" s="3">
        <v>58.05</v>
      </c>
      <c r="I3255" s="3">
        <v>0.74</v>
      </c>
      <c r="J3255" s="3">
        <v>0.69</v>
      </c>
      <c r="K3255" s="3">
        <v>180.24</v>
      </c>
      <c r="L3255" s="3">
        <v>123.7</v>
      </c>
      <c r="M3255" s="42">
        <v>793.21</v>
      </c>
      <c r="N3255" s="45">
        <v>4708.45</v>
      </c>
      <c r="O3255" s="3">
        <v>79.641861111111112</v>
      </c>
      <c r="P3255" s="10">
        <v>31.950000000000003</v>
      </c>
    </row>
    <row r="3256" spans="1:16" x14ac:dyDescent="0.35">
      <c r="A3256" s="28" t="s">
        <v>123</v>
      </c>
      <c r="B3256">
        <v>1</v>
      </c>
      <c r="C3256">
        <v>43843</v>
      </c>
      <c r="D3256" s="3">
        <v>940.02</v>
      </c>
      <c r="E3256" s="3">
        <v>314.52999999999997</v>
      </c>
      <c r="F3256" s="3">
        <v>177.48</v>
      </c>
      <c r="G3256" s="3">
        <f t="shared" si="51"/>
        <v>1.7721996844714898</v>
      </c>
      <c r="H3256" s="3">
        <v>179.4</v>
      </c>
      <c r="I3256" s="3">
        <v>0.62</v>
      </c>
      <c r="J3256" s="3">
        <v>0.56000000000000005</v>
      </c>
      <c r="K3256" s="3">
        <v>324.39</v>
      </c>
      <c r="L3256" s="3">
        <v>197.13</v>
      </c>
      <c r="M3256" s="42">
        <v>162.59</v>
      </c>
      <c r="N3256" s="45">
        <v>841.36</v>
      </c>
      <c r="O3256" s="3">
        <v>90.169064814814817</v>
      </c>
      <c r="P3256" s="10">
        <v>90.6</v>
      </c>
    </row>
    <row r="3257" spans="1:16" x14ac:dyDescent="0.35">
      <c r="A3257" s="28" t="s">
        <v>123</v>
      </c>
      <c r="B3257">
        <v>2</v>
      </c>
      <c r="C3257">
        <v>22390</v>
      </c>
      <c r="D3257" s="3">
        <v>643.39</v>
      </c>
      <c r="E3257" s="3">
        <v>241.38</v>
      </c>
      <c r="F3257" s="3">
        <v>118.1</v>
      </c>
      <c r="G3257" s="3">
        <f t="shared" si="51"/>
        <v>2.0438611346316682</v>
      </c>
      <c r="H3257" s="3">
        <v>42.88</v>
      </c>
      <c r="I3257" s="3">
        <v>0.68</v>
      </c>
      <c r="J3257" s="3">
        <v>0.49</v>
      </c>
      <c r="K3257" s="3">
        <v>252.72</v>
      </c>
      <c r="L3257" s="3">
        <v>130.02000000000001</v>
      </c>
      <c r="M3257" s="42">
        <v>846.86</v>
      </c>
      <c r="N3257" s="45">
        <v>768.63</v>
      </c>
      <c r="O3257" s="3">
        <v>90.802648148148151</v>
      </c>
      <c r="P3257" s="10">
        <v>47.12</v>
      </c>
    </row>
    <row r="3258" spans="1:16" x14ac:dyDescent="0.35">
      <c r="A3258" s="28" t="s">
        <v>123</v>
      </c>
      <c r="B3258">
        <v>3</v>
      </c>
      <c r="C3258">
        <v>80877</v>
      </c>
      <c r="D3258" s="3">
        <v>1224.3399999999999</v>
      </c>
      <c r="E3258" s="3">
        <v>445.72</v>
      </c>
      <c r="F3258" s="3">
        <v>231.03</v>
      </c>
      <c r="G3258" s="3">
        <f t="shared" si="51"/>
        <v>1.9292732545556854</v>
      </c>
      <c r="H3258" s="3">
        <v>30.04</v>
      </c>
      <c r="I3258" s="3">
        <v>0.68</v>
      </c>
      <c r="J3258" s="3">
        <v>0.52</v>
      </c>
      <c r="K3258" s="3">
        <v>465.45</v>
      </c>
      <c r="L3258" s="3">
        <v>263.85000000000002</v>
      </c>
      <c r="M3258" s="42">
        <v>696.35</v>
      </c>
      <c r="N3258" s="45">
        <v>1112.57</v>
      </c>
      <c r="O3258" s="3">
        <v>90.663287037037037</v>
      </c>
      <c r="P3258" s="10">
        <v>59.96</v>
      </c>
    </row>
    <row r="3259" spans="1:16" x14ac:dyDescent="0.35">
      <c r="A3259" s="28" t="s">
        <v>123</v>
      </c>
      <c r="B3259">
        <v>4</v>
      </c>
      <c r="C3259">
        <v>3685</v>
      </c>
      <c r="D3259" s="3">
        <v>281.08</v>
      </c>
      <c r="E3259" s="3">
        <v>96.56</v>
      </c>
      <c r="F3259" s="3">
        <v>48.59</v>
      </c>
      <c r="G3259" s="3">
        <f t="shared" si="51"/>
        <v>1.987240172875077</v>
      </c>
      <c r="H3259" s="3">
        <v>81.040000000000006</v>
      </c>
      <c r="I3259" s="3">
        <v>0.59</v>
      </c>
      <c r="J3259" s="3">
        <v>0.5</v>
      </c>
      <c r="K3259" s="3">
        <v>104.68</v>
      </c>
      <c r="L3259" s="3">
        <v>53</v>
      </c>
      <c r="M3259" s="42">
        <v>1180.75</v>
      </c>
      <c r="N3259" s="45">
        <v>1325.57</v>
      </c>
      <c r="O3259" s="3">
        <v>91.111805555555549</v>
      </c>
      <c r="P3259" s="10">
        <v>8.9599999999999937</v>
      </c>
    </row>
    <row r="3260" spans="1:16" x14ac:dyDescent="0.35">
      <c r="A3260" s="28" t="s">
        <v>123</v>
      </c>
      <c r="B3260">
        <v>5</v>
      </c>
      <c r="C3260">
        <v>89331</v>
      </c>
      <c r="D3260" s="3">
        <v>1170.46</v>
      </c>
      <c r="E3260" s="3">
        <v>408.89</v>
      </c>
      <c r="F3260" s="3">
        <v>278.17</v>
      </c>
      <c r="G3260" s="3">
        <f t="shared" si="51"/>
        <v>1.4699284610130494</v>
      </c>
      <c r="H3260" s="3">
        <v>27.15</v>
      </c>
      <c r="I3260" s="3">
        <v>0.82</v>
      </c>
      <c r="J3260" s="3">
        <v>0.68</v>
      </c>
      <c r="K3260" s="3">
        <v>424.1</v>
      </c>
      <c r="L3260" s="3">
        <v>295.66000000000003</v>
      </c>
      <c r="M3260" s="42">
        <v>1414.06</v>
      </c>
      <c r="N3260" s="45">
        <v>1784.94</v>
      </c>
      <c r="O3260" s="3">
        <v>91.327833333333331</v>
      </c>
      <c r="P3260" s="10">
        <v>62.85</v>
      </c>
    </row>
    <row r="3261" spans="1:16" x14ac:dyDescent="0.35">
      <c r="A3261" s="28" t="s">
        <v>123</v>
      </c>
      <c r="B3261">
        <v>6</v>
      </c>
      <c r="C3261">
        <v>4838</v>
      </c>
      <c r="D3261" s="3">
        <v>277.52</v>
      </c>
      <c r="E3261" s="3">
        <v>101.54</v>
      </c>
      <c r="F3261" s="3">
        <v>60.66</v>
      </c>
      <c r="G3261" s="3">
        <f t="shared" si="51"/>
        <v>1.6739202110121993</v>
      </c>
      <c r="H3261" s="3">
        <v>48.57</v>
      </c>
      <c r="I3261" s="3">
        <v>0.79</v>
      </c>
      <c r="J3261" s="3">
        <v>0.6</v>
      </c>
      <c r="K3261" s="3">
        <v>104.06</v>
      </c>
      <c r="L3261" s="3">
        <v>67.010000000000005</v>
      </c>
      <c r="M3261" s="42">
        <v>2499.25</v>
      </c>
      <c r="N3261" s="45">
        <v>1610.67</v>
      </c>
      <c r="O3261" s="3">
        <v>92.332638888888894</v>
      </c>
      <c r="P3261" s="10">
        <v>41.43</v>
      </c>
    </row>
    <row r="3262" spans="1:16" x14ac:dyDescent="0.35">
      <c r="A3262" s="28" t="s">
        <v>123</v>
      </c>
      <c r="B3262">
        <v>7</v>
      </c>
      <c r="C3262">
        <v>74958</v>
      </c>
      <c r="D3262" s="3">
        <v>1273.77</v>
      </c>
      <c r="E3262" s="3">
        <v>413.31</v>
      </c>
      <c r="F3262" s="3">
        <v>230.91</v>
      </c>
      <c r="G3262" s="3">
        <f t="shared" si="51"/>
        <v>1.7899181499285437</v>
      </c>
      <c r="H3262" s="3">
        <v>29.4</v>
      </c>
      <c r="I3262" s="3">
        <v>0.57999999999999996</v>
      </c>
      <c r="J3262" s="3">
        <v>0.56000000000000005</v>
      </c>
      <c r="K3262" s="3">
        <v>474.84</v>
      </c>
      <c r="L3262" s="3">
        <v>275.32</v>
      </c>
      <c r="M3262" s="42">
        <v>2559.4299999999998</v>
      </c>
      <c r="N3262" s="45">
        <v>940.34</v>
      </c>
      <c r="O3262" s="3">
        <v>92.388361111111109</v>
      </c>
      <c r="P3262" s="10">
        <v>60.6</v>
      </c>
    </row>
    <row r="3263" spans="1:16" x14ac:dyDescent="0.35">
      <c r="A3263" s="28" t="s">
        <v>123</v>
      </c>
      <c r="B3263">
        <v>8</v>
      </c>
      <c r="C3263">
        <v>81590</v>
      </c>
      <c r="D3263" s="3">
        <v>1135.46</v>
      </c>
      <c r="E3263" s="3">
        <v>446.01</v>
      </c>
      <c r="F3263" s="3">
        <v>232.92</v>
      </c>
      <c r="G3263" s="3">
        <f t="shared" si="51"/>
        <v>1.9148634724368883</v>
      </c>
      <c r="H3263" s="3">
        <v>56.71</v>
      </c>
      <c r="I3263" s="3">
        <v>0.8</v>
      </c>
      <c r="J3263" s="3">
        <v>0.52</v>
      </c>
      <c r="K3263" s="3">
        <v>433.34</v>
      </c>
      <c r="L3263" s="3">
        <v>239.11</v>
      </c>
      <c r="M3263" s="42">
        <v>1672.78</v>
      </c>
      <c r="N3263" s="45">
        <v>482.72</v>
      </c>
      <c r="O3263" s="3">
        <v>91.567388888888885</v>
      </c>
      <c r="P3263" s="10">
        <v>33.29</v>
      </c>
    </row>
    <row r="3264" spans="1:16" x14ac:dyDescent="0.35">
      <c r="A3264" s="28" t="s">
        <v>123</v>
      </c>
      <c r="B3264">
        <v>9</v>
      </c>
      <c r="C3264">
        <v>3083</v>
      </c>
      <c r="D3264" s="3">
        <v>257.04000000000002</v>
      </c>
      <c r="E3264" s="3">
        <v>99.15</v>
      </c>
      <c r="F3264" s="3">
        <v>39.590000000000003</v>
      </c>
      <c r="G3264" s="3">
        <f t="shared" si="51"/>
        <v>2.5044203081586258</v>
      </c>
      <c r="H3264" s="3">
        <v>82.1</v>
      </c>
      <c r="I3264" s="3">
        <v>0.59</v>
      </c>
      <c r="J3264" s="3">
        <v>0.4</v>
      </c>
      <c r="K3264" s="3">
        <v>106.12</v>
      </c>
      <c r="L3264" s="3">
        <v>46.67</v>
      </c>
      <c r="M3264" s="42">
        <v>3335.35</v>
      </c>
      <c r="N3264" s="45">
        <v>218.09</v>
      </c>
      <c r="O3264" s="3">
        <v>93.106805555555567</v>
      </c>
      <c r="P3264" s="10">
        <v>7.9000000000000057</v>
      </c>
    </row>
    <row r="3265" spans="1:16" x14ac:dyDescent="0.35">
      <c r="A3265" s="28" t="s">
        <v>123</v>
      </c>
      <c r="B3265">
        <v>10</v>
      </c>
      <c r="C3265">
        <v>25108</v>
      </c>
      <c r="D3265" s="3">
        <v>613.4</v>
      </c>
      <c r="E3265" s="3">
        <v>206.89</v>
      </c>
      <c r="F3265" s="3">
        <v>154.52000000000001</v>
      </c>
      <c r="G3265" s="3">
        <f t="shared" si="51"/>
        <v>1.3389205280869789</v>
      </c>
      <c r="H3265" s="3">
        <v>81.88</v>
      </c>
      <c r="I3265" s="3">
        <v>0.84</v>
      </c>
      <c r="J3265" s="3">
        <v>0.75</v>
      </c>
      <c r="K3265" s="3">
        <v>215.87</v>
      </c>
      <c r="L3265" s="3">
        <v>156.41</v>
      </c>
      <c r="M3265" s="42">
        <v>3623.75</v>
      </c>
      <c r="N3265" s="45">
        <v>273.01</v>
      </c>
      <c r="O3265" s="3">
        <v>93.373842592592595</v>
      </c>
      <c r="P3265" s="10">
        <v>8.1200000000000045</v>
      </c>
    </row>
    <row r="3266" spans="1:16" x14ac:dyDescent="0.35">
      <c r="A3266" s="28" t="s">
        <v>123</v>
      </c>
      <c r="B3266">
        <v>11</v>
      </c>
      <c r="C3266">
        <v>18187</v>
      </c>
      <c r="D3266" s="3">
        <v>514.99</v>
      </c>
      <c r="E3266" s="3">
        <v>168.51</v>
      </c>
      <c r="F3266" s="3">
        <v>137.41999999999999</v>
      </c>
      <c r="G3266" s="3">
        <f t="shared" si="51"/>
        <v>1.2262407218745452</v>
      </c>
      <c r="H3266" s="3">
        <v>159.41</v>
      </c>
      <c r="I3266" s="3">
        <v>0.86</v>
      </c>
      <c r="J3266" s="3">
        <v>0.82</v>
      </c>
      <c r="K3266" s="3">
        <v>175.82</v>
      </c>
      <c r="L3266" s="3">
        <v>144</v>
      </c>
      <c r="M3266" s="42">
        <v>3649.74</v>
      </c>
      <c r="N3266" s="45">
        <v>783.3</v>
      </c>
      <c r="O3266" s="3">
        <v>93.397907407407416</v>
      </c>
      <c r="P3266" s="10">
        <v>110.59</v>
      </c>
    </row>
    <row r="3267" spans="1:16" x14ac:dyDescent="0.35">
      <c r="A3267" s="28" t="s">
        <v>123</v>
      </c>
      <c r="B3267">
        <v>12</v>
      </c>
      <c r="C3267">
        <v>1336</v>
      </c>
      <c r="D3267" s="3">
        <v>135.94</v>
      </c>
      <c r="E3267" s="3">
        <v>44.25</v>
      </c>
      <c r="F3267" s="3">
        <v>38.44</v>
      </c>
      <c r="G3267" s="3">
        <f t="shared" si="51"/>
        <v>1.1511446409989594</v>
      </c>
      <c r="H3267" s="3">
        <v>121.06</v>
      </c>
      <c r="I3267" s="3">
        <v>0.91</v>
      </c>
      <c r="J3267" s="3">
        <v>0.87</v>
      </c>
      <c r="K3267" s="3">
        <v>48.37</v>
      </c>
      <c r="L3267" s="3">
        <v>40</v>
      </c>
      <c r="M3267" s="42">
        <v>3178.75</v>
      </c>
      <c r="N3267" s="45">
        <v>835.12</v>
      </c>
      <c r="O3267" s="3">
        <v>92.961805555555557</v>
      </c>
      <c r="P3267" s="10">
        <v>148.94</v>
      </c>
    </row>
    <row r="3268" spans="1:16" x14ac:dyDescent="0.35">
      <c r="A3268" s="28" t="s">
        <v>123</v>
      </c>
      <c r="B3268">
        <v>13</v>
      </c>
      <c r="C3268">
        <v>24882</v>
      </c>
      <c r="D3268" s="3">
        <v>644.12</v>
      </c>
      <c r="E3268" s="3">
        <v>223.8</v>
      </c>
      <c r="F3268" s="3">
        <v>141.56</v>
      </c>
      <c r="G3268" s="3">
        <f t="shared" si="51"/>
        <v>1.5809550720542527</v>
      </c>
      <c r="H3268" s="3">
        <v>43.23</v>
      </c>
      <c r="I3268" s="3">
        <v>0.75</v>
      </c>
      <c r="J3268" s="3">
        <v>0.63</v>
      </c>
      <c r="K3268" s="3">
        <v>240.48</v>
      </c>
      <c r="L3268" s="3">
        <v>157.74</v>
      </c>
      <c r="M3268" s="42">
        <v>4083.14</v>
      </c>
      <c r="N3268" s="45">
        <v>681.36</v>
      </c>
      <c r="O3268" s="3">
        <v>93.799203703703697</v>
      </c>
      <c r="P3268" s="10">
        <v>46.77</v>
      </c>
    </row>
    <row r="3269" spans="1:16" x14ac:dyDescent="0.35">
      <c r="A3269" s="28" t="s">
        <v>123</v>
      </c>
      <c r="B3269">
        <v>14</v>
      </c>
      <c r="C3269">
        <v>19853</v>
      </c>
      <c r="D3269" s="3">
        <v>564.38</v>
      </c>
      <c r="E3269" s="3">
        <v>190.03</v>
      </c>
      <c r="F3269" s="3">
        <v>133.02000000000001</v>
      </c>
      <c r="G3269" s="3">
        <f t="shared" si="51"/>
        <v>1.4285821680950233</v>
      </c>
      <c r="H3269" s="3">
        <v>8.11</v>
      </c>
      <c r="I3269" s="3">
        <v>0.78</v>
      </c>
      <c r="J3269" s="3">
        <v>0.7</v>
      </c>
      <c r="K3269" s="3">
        <v>200.08</v>
      </c>
      <c r="L3269" s="3">
        <v>145.16999999999999</v>
      </c>
      <c r="M3269" s="42">
        <v>3932.65</v>
      </c>
      <c r="N3269" s="45">
        <v>1780.49</v>
      </c>
      <c r="O3269" s="3">
        <v>93.659861111111113</v>
      </c>
      <c r="P3269" s="10">
        <v>81.89</v>
      </c>
    </row>
    <row r="3270" spans="1:16" x14ac:dyDescent="0.35">
      <c r="A3270" s="28" t="s">
        <v>123</v>
      </c>
      <c r="B3270">
        <v>15</v>
      </c>
      <c r="C3270">
        <v>4224</v>
      </c>
      <c r="D3270" s="3">
        <v>239.58</v>
      </c>
      <c r="E3270" s="3">
        <v>84.03</v>
      </c>
      <c r="F3270" s="3">
        <v>64.010000000000005</v>
      </c>
      <c r="G3270" s="3">
        <f t="shared" si="51"/>
        <v>1.3127636306827057</v>
      </c>
      <c r="H3270" s="3">
        <v>84.23</v>
      </c>
      <c r="I3270" s="3">
        <v>0.92</v>
      </c>
      <c r="J3270" s="3">
        <v>0.76</v>
      </c>
      <c r="K3270" s="3">
        <v>87.86</v>
      </c>
      <c r="L3270" s="3">
        <v>67</v>
      </c>
      <c r="M3270" s="42">
        <v>4174.0200000000004</v>
      </c>
      <c r="N3270" s="45">
        <v>1796.05</v>
      </c>
      <c r="O3270" s="3">
        <v>93.883351851851856</v>
      </c>
      <c r="P3270" s="10">
        <v>5.769999999999996</v>
      </c>
    </row>
    <row r="3271" spans="1:16" x14ac:dyDescent="0.35">
      <c r="A3271" s="28" t="s">
        <v>123</v>
      </c>
      <c r="B3271">
        <v>16</v>
      </c>
      <c r="C3271">
        <v>29996</v>
      </c>
      <c r="D3271" s="3">
        <v>749.68</v>
      </c>
      <c r="E3271" s="3">
        <v>279.76</v>
      </c>
      <c r="F3271" s="3">
        <v>136.52000000000001</v>
      </c>
      <c r="G3271" s="3">
        <f t="shared" si="51"/>
        <v>2.0492235569879869</v>
      </c>
      <c r="H3271" s="3">
        <v>114.47</v>
      </c>
      <c r="I3271" s="3">
        <v>0.67</v>
      </c>
      <c r="J3271" s="3">
        <v>0.49</v>
      </c>
      <c r="K3271" s="3">
        <v>280.08</v>
      </c>
      <c r="L3271" s="3">
        <v>166.11</v>
      </c>
      <c r="M3271" s="42">
        <v>4336.6899999999996</v>
      </c>
      <c r="N3271" s="45">
        <v>1176.1600000000001</v>
      </c>
      <c r="O3271" s="3">
        <v>94.033972222222218</v>
      </c>
      <c r="P3271" s="10">
        <v>155.53</v>
      </c>
    </row>
    <row r="3272" spans="1:16" x14ac:dyDescent="0.35">
      <c r="A3272" s="28" t="s">
        <v>123</v>
      </c>
      <c r="B3272">
        <v>17</v>
      </c>
      <c r="C3272">
        <v>44329</v>
      </c>
      <c r="D3272" s="3">
        <v>933.29</v>
      </c>
      <c r="E3272" s="3">
        <v>292.12</v>
      </c>
      <c r="F3272" s="3">
        <v>193.21</v>
      </c>
      <c r="G3272" s="3">
        <f t="shared" si="51"/>
        <v>1.5119300243258631</v>
      </c>
      <c r="H3272" s="3">
        <v>38.03</v>
      </c>
      <c r="I3272" s="3">
        <v>0.64</v>
      </c>
      <c r="J3272" s="3">
        <v>0.66</v>
      </c>
      <c r="K3272" s="3">
        <v>334.05</v>
      </c>
      <c r="L3272" s="3">
        <v>217.46</v>
      </c>
      <c r="M3272" s="42">
        <v>5100.5200000000004</v>
      </c>
      <c r="N3272" s="45">
        <v>1119</v>
      </c>
      <c r="O3272" s="3">
        <v>94.74122222222222</v>
      </c>
      <c r="P3272" s="10">
        <v>51.97</v>
      </c>
    </row>
    <row r="3273" spans="1:16" x14ac:dyDescent="0.35">
      <c r="A3273" s="28" t="s">
        <v>123</v>
      </c>
      <c r="B3273">
        <v>18</v>
      </c>
      <c r="C3273">
        <v>37188</v>
      </c>
      <c r="D3273" s="3">
        <v>772.37</v>
      </c>
      <c r="E3273" s="3">
        <v>263.76</v>
      </c>
      <c r="F3273" s="3">
        <v>179.52</v>
      </c>
      <c r="G3273" s="3">
        <f t="shared" si="51"/>
        <v>1.4692513368983955</v>
      </c>
      <c r="H3273" s="3">
        <v>63.02</v>
      </c>
      <c r="I3273" s="3">
        <v>0.78</v>
      </c>
      <c r="J3273" s="3">
        <v>0.68</v>
      </c>
      <c r="K3273" s="3">
        <v>284.26</v>
      </c>
      <c r="L3273" s="3">
        <v>181.77</v>
      </c>
      <c r="M3273" s="42">
        <v>4348.5</v>
      </c>
      <c r="N3273" s="45">
        <v>687.03</v>
      </c>
      <c r="O3273" s="3">
        <v>94.044907407407408</v>
      </c>
      <c r="P3273" s="10">
        <v>26.979999999999997</v>
      </c>
    </row>
    <row r="3274" spans="1:16" x14ac:dyDescent="0.35">
      <c r="A3274" s="28" t="s">
        <v>123</v>
      </c>
      <c r="B3274">
        <v>19</v>
      </c>
      <c r="C3274">
        <v>56445</v>
      </c>
      <c r="D3274" s="3">
        <v>999.55</v>
      </c>
      <c r="E3274" s="3">
        <v>374.18</v>
      </c>
      <c r="F3274" s="3">
        <v>192.07</v>
      </c>
      <c r="G3274" s="3">
        <f t="shared" si="51"/>
        <v>1.9481439058676526</v>
      </c>
      <c r="H3274" s="3">
        <v>80.72</v>
      </c>
      <c r="I3274" s="3">
        <v>0.71</v>
      </c>
      <c r="J3274" s="3">
        <v>0.51</v>
      </c>
      <c r="K3274" s="3">
        <v>382.46</v>
      </c>
      <c r="L3274" s="3">
        <v>203.18</v>
      </c>
      <c r="M3274" s="42">
        <v>4846.99</v>
      </c>
      <c r="N3274" s="45">
        <v>281</v>
      </c>
      <c r="O3274" s="3">
        <v>94.506472222222229</v>
      </c>
      <c r="P3274" s="10">
        <v>9.2800000000000011</v>
      </c>
    </row>
    <row r="3275" spans="1:16" x14ac:dyDescent="0.35">
      <c r="A3275" s="28" t="s">
        <v>123</v>
      </c>
      <c r="B3275">
        <v>20</v>
      </c>
      <c r="C3275">
        <v>145239</v>
      </c>
      <c r="D3275" s="3">
        <v>1493.85</v>
      </c>
      <c r="E3275" s="3">
        <v>519.52</v>
      </c>
      <c r="F3275" s="3">
        <v>355.95</v>
      </c>
      <c r="G3275" s="3">
        <f t="shared" si="51"/>
        <v>1.4595308329821604</v>
      </c>
      <c r="H3275" s="3">
        <v>128.05000000000001</v>
      </c>
      <c r="I3275" s="3">
        <v>0.82</v>
      </c>
      <c r="J3275" s="3">
        <v>0.69</v>
      </c>
      <c r="K3275" s="3">
        <v>536.9</v>
      </c>
      <c r="L3275" s="3">
        <v>387.06</v>
      </c>
      <c r="M3275" s="42">
        <v>5609.7</v>
      </c>
      <c r="N3275" s="45">
        <v>777.3</v>
      </c>
      <c r="O3275" s="3">
        <v>95.21268518518518</v>
      </c>
      <c r="P3275" s="10">
        <v>141.94999999999999</v>
      </c>
    </row>
    <row r="3276" spans="1:16" x14ac:dyDescent="0.35">
      <c r="A3276" s="28" t="s">
        <v>123</v>
      </c>
      <c r="B3276">
        <v>21</v>
      </c>
      <c r="C3276">
        <v>1456</v>
      </c>
      <c r="D3276" s="3">
        <v>155.46</v>
      </c>
      <c r="E3276" s="3">
        <v>46.14</v>
      </c>
      <c r="F3276" s="3">
        <v>40.18</v>
      </c>
      <c r="G3276" s="3">
        <f t="shared" si="51"/>
        <v>1.1483325037332006</v>
      </c>
      <c r="H3276" s="3">
        <v>64.790000000000006</v>
      </c>
      <c r="I3276" s="3">
        <v>0.76</v>
      </c>
      <c r="J3276" s="3">
        <v>0.87</v>
      </c>
      <c r="K3276" s="3">
        <v>54.08</v>
      </c>
      <c r="L3276" s="3">
        <v>45</v>
      </c>
      <c r="M3276" s="42">
        <v>5652.65</v>
      </c>
      <c r="N3276" s="45">
        <v>1401.13</v>
      </c>
      <c r="O3276" s="3">
        <v>95.252453703703694</v>
      </c>
      <c r="P3276" s="10">
        <v>25.209999999999994</v>
      </c>
    </row>
    <row r="3277" spans="1:16" x14ac:dyDescent="0.35">
      <c r="A3277" s="28" t="s">
        <v>123</v>
      </c>
      <c r="B3277">
        <v>22</v>
      </c>
      <c r="C3277">
        <v>51254</v>
      </c>
      <c r="D3277" s="3">
        <v>967.18</v>
      </c>
      <c r="E3277" s="3">
        <v>338.4</v>
      </c>
      <c r="F3277" s="3">
        <v>192.84</v>
      </c>
      <c r="G3277" s="3">
        <f t="shared" si="51"/>
        <v>1.7548226509023024</v>
      </c>
      <c r="H3277" s="3">
        <v>85.31</v>
      </c>
      <c r="I3277" s="3">
        <v>0.69</v>
      </c>
      <c r="J3277" s="3">
        <v>0.56999999999999995</v>
      </c>
      <c r="K3277" s="3">
        <v>341.79</v>
      </c>
      <c r="L3277" s="3">
        <v>213.04</v>
      </c>
      <c r="M3277" s="42">
        <v>5453.39</v>
      </c>
      <c r="N3277" s="45">
        <v>2241.2800000000002</v>
      </c>
      <c r="O3277" s="3">
        <v>95.067953703703708</v>
      </c>
      <c r="P3277" s="10">
        <v>4.6899999999999977</v>
      </c>
    </row>
    <row r="3278" spans="1:16" x14ac:dyDescent="0.35">
      <c r="A3278" s="28" t="s">
        <v>123</v>
      </c>
      <c r="B3278">
        <v>23</v>
      </c>
      <c r="C3278">
        <v>4704</v>
      </c>
      <c r="D3278" s="3">
        <v>290.20999999999998</v>
      </c>
      <c r="E3278" s="3">
        <v>87.95</v>
      </c>
      <c r="F3278" s="3">
        <v>68.099999999999994</v>
      </c>
      <c r="G3278" s="3">
        <f t="shared" si="51"/>
        <v>1.2914831130690163</v>
      </c>
      <c r="H3278" s="3">
        <v>36.590000000000003</v>
      </c>
      <c r="I3278" s="3">
        <v>0.7</v>
      </c>
      <c r="J3278" s="3">
        <v>0.77</v>
      </c>
      <c r="K3278" s="3">
        <v>98.88</v>
      </c>
      <c r="L3278" s="3">
        <v>73.989999999999995</v>
      </c>
      <c r="M3278" s="42">
        <v>4932.05</v>
      </c>
      <c r="N3278" s="45">
        <v>2640.89</v>
      </c>
      <c r="O3278" s="3">
        <v>94.585231481481486</v>
      </c>
      <c r="P3278" s="10">
        <v>53.41</v>
      </c>
    </row>
    <row r="3279" spans="1:16" x14ac:dyDescent="0.35">
      <c r="A3279" s="28" t="s">
        <v>123</v>
      </c>
      <c r="B3279">
        <v>24</v>
      </c>
      <c r="C3279">
        <v>25272</v>
      </c>
      <c r="D3279" s="3">
        <v>643.16999999999996</v>
      </c>
      <c r="E3279" s="3">
        <v>199.15</v>
      </c>
      <c r="F3279" s="3">
        <v>161.58000000000001</v>
      </c>
      <c r="G3279" s="3">
        <f t="shared" si="51"/>
        <v>1.2325164005446219</v>
      </c>
      <c r="H3279" s="3">
        <v>65.42</v>
      </c>
      <c r="I3279" s="3">
        <v>0.77</v>
      </c>
      <c r="J3279" s="3">
        <v>0.81</v>
      </c>
      <c r="K3279" s="3">
        <v>235.09</v>
      </c>
      <c r="L3279" s="3">
        <v>166.64</v>
      </c>
      <c r="M3279" s="42">
        <v>5250.34</v>
      </c>
      <c r="N3279" s="45">
        <v>2785.28</v>
      </c>
      <c r="O3279" s="3">
        <v>94.879944444444448</v>
      </c>
      <c r="P3279" s="10">
        <v>24.58</v>
      </c>
    </row>
    <row r="3280" spans="1:16" x14ac:dyDescent="0.35">
      <c r="A3280" s="28" t="s">
        <v>123</v>
      </c>
      <c r="B3280">
        <v>25</v>
      </c>
      <c r="C3280">
        <v>31019</v>
      </c>
      <c r="D3280" s="3">
        <v>706.85</v>
      </c>
      <c r="E3280" s="3">
        <v>251.61</v>
      </c>
      <c r="F3280" s="3">
        <v>156.97</v>
      </c>
      <c r="G3280" s="3">
        <f t="shared" si="51"/>
        <v>1.6029177549850291</v>
      </c>
      <c r="H3280" s="3">
        <v>27.94</v>
      </c>
      <c r="I3280" s="3">
        <v>0.78</v>
      </c>
      <c r="J3280" s="3">
        <v>0.62</v>
      </c>
      <c r="K3280" s="3">
        <v>252.24</v>
      </c>
      <c r="L3280" s="3">
        <v>164.15</v>
      </c>
      <c r="M3280" s="42">
        <v>5960.23</v>
      </c>
      <c r="N3280" s="45">
        <v>2529.75</v>
      </c>
      <c r="O3280" s="3">
        <v>95.53725</v>
      </c>
      <c r="P3280" s="10">
        <v>62.06</v>
      </c>
    </row>
    <row r="3281" spans="1:16" x14ac:dyDescent="0.35">
      <c r="A3281" s="28" t="s">
        <v>123</v>
      </c>
      <c r="B3281">
        <v>26</v>
      </c>
      <c r="C3281">
        <v>29414</v>
      </c>
      <c r="D3281" s="3">
        <v>661.04</v>
      </c>
      <c r="E3281" s="3">
        <v>212.66</v>
      </c>
      <c r="F3281" s="3">
        <v>176.1</v>
      </c>
      <c r="G3281" s="3">
        <f t="shared" si="51"/>
        <v>1.2076093128904033</v>
      </c>
      <c r="H3281" s="3">
        <v>63.14</v>
      </c>
      <c r="I3281" s="3">
        <v>0.85</v>
      </c>
      <c r="J3281" s="3">
        <v>0.83</v>
      </c>
      <c r="K3281" s="3">
        <v>235.67</v>
      </c>
      <c r="L3281" s="3">
        <v>177.19</v>
      </c>
      <c r="M3281" s="42">
        <v>6527.2</v>
      </c>
      <c r="N3281" s="45">
        <v>2145.02</v>
      </c>
      <c r="O3281" s="3">
        <v>96.062222222222218</v>
      </c>
      <c r="P3281" s="10">
        <v>26.86</v>
      </c>
    </row>
    <row r="3282" spans="1:16" x14ac:dyDescent="0.35">
      <c r="A3282" s="28" t="s">
        <v>123</v>
      </c>
      <c r="B3282">
        <v>27</v>
      </c>
      <c r="C3282">
        <v>32807</v>
      </c>
      <c r="D3282" s="3">
        <v>1048.58</v>
      </c>
      <c r="E3282" s="3">
        <v>375.89</v>
      </c>
      <c r="F3282" s="3">
        <v>111.12</v>
      </c>
      <c r="G3282" s="3">
        <f t="shared" si="51"/>
        <v>3.3827393808495319</v>
      </c>
      <c r="H3282" s="3">
        <v>70.47</v>
      </c>
      <c r="I3282" s="3">
        <v>0.37</v>
      </c>
      <c r="J3282" s="3">
        <v>0.3</v>
      </c>
      <c r="K3282" s="3">
        <v>434.23</v>
      </c>
      <c r="L3282" s="3">
        <v>149.19999999999999</v>
      </c>
      <c r="M3282" s="42">
        <v>6836.86</v>
      </c>
      <c r="N3282" s="45">
        <v>2206.9899999999998</v>
      </c>
      <c r="O3282" s="3">
        <v>96.348944444444442</v>
      </c>
      <c r="P3282" s="10">
        <v>19.53</v>
      </c>
    </row>
    <row r="3283" spans="1:16" x14ac:dyDescent="0.35">
      <c r="A3283" s="28" t="s">
        <v>123</v>
      </c>
      <c r="B3283">
        <v>28</v>
      </c>
      <c r="C3283">
        <v>3702</v>
      </c>
      <c r="D3283" s="3">
        <v>234.29</v>
      </c>
      <c r="E3283" s="3">
        <v>80.790000000000006</v>
      </c>
      <c r="F3283" s="3">
        <v>58.34</v>
      </c>
      <c r="G3283" s="3">
        <f t="shared" si="51"/>
        <v>1.3848131642098047</v>
      </c>
      <c r="H3283" s="3">
        <v>100.15</v>
      </c>
      <c r="I3283" s="3">
        <v>0.85</v>
      </c>
      <c r="J3283" s="3">
        <v>0.72</v>
      </c>
      <c r="K3283" s="3">
        <v>84.12</v>
      </c>
      <c r="L3283" s="3">
        <v>59.84</v>
      </c>
      <c r="M3283" s="42">
        <v>6557.38</v>
      </c>
      <c r="N3283" s="45">
        <v>1591.51</v>
      </c>
      <c r="O3283" s="3">
        <v>96.090166666666676</v>
      </c>
      <c r="P3283" s="10">
        <v>169.85</v>
      </c>
    </row>
    <row r="3284" spans="1:16" x14ac:dyDescent="0.35">
      <c r="A3284" s="28" t="s">
        <v>123</v>
      </c>
      <c r="B3284">
        <v>29</v>
      </c>
      <c r="C3284">
        <v>6973</v>
      </c>
      <c r="D3284" s="3">
        <v>325.5</v>
      </c>
      <c r="E3284" s="3">
        <v>115.98</v>
      </c>
      <c r="F3284" s="3">
        <v>76.55</v>
      </c>
      <c r="G3284" s="3">
        <f t="shared" si="51"/>
        <v>1.5150881776616592</v>
      </c>
      <c r="H3284" s="3">
        <v>26.82</v>
      </c>
      <c r="I3284" s="3">
        <v>0.83</v>
      </c>
      <c r="J3284" s="3">
        <v>0.66</v>
      </c>
      <c r="K3284" s="3">
        <v>123.03</v>
      </c>
      <c r="L3284" s="3">
        <v>83.63</v>
      </c>
      <c r="M3284" s="42">
        <v>7514.06</v>
      </c>
      <c r="N3284" s="45">
        <v>534.51</v>
      </c>
      <c r="O3284" s="3">
        <v>96.975981481481483</v>
      </c>
      <c r="P3284" s="10">
        <v>63.18</v>
      </c>
    </row>
    <row r="3285" spans="1:16" x14ac:dyDescent="0.35">
      <c r="A3285" s="28" t="s">
        <v>123</v>
      </c>
      <c r="B3285">
        <v>30</v>
      </c>
      <c r="C3285">
        <v>3898</v>
      </c>
      <c r="D3285" s="3">
        <v>237.04</v>
      </c>
      <c r="E3285" s="3">
        <v>82.64</v>
      </c>
      <c r="F3285" s="3">
        <v>60.06</v>
      </c>
      <c r="G3285" s="3">
        <f t="shared" si="51"/>
        <v>1.375957375957376</v>
      </c>
      <c r="H3285" s="3">
        <v>87.44</v>
      </c>
      <c r="I3285" s="3">
        <v>0.87</v>
      </c>
      <c r="J3285" s="3">
        <v>0.73</v>
      </c>
      <c r="K3285" s="3">
        <v>83.24</v>
      </c>
      <c r="L3285" s="3">
        <v>63.15</v>
      </c>
      <c r="M3285" s="42">
        <v>8147.63</v>
      </c>
      <c r="N3285" s="45">
        <v>390.49</v>
      </c>
      <c r="O3285" s="3">
        <v>97.562620370370368</v>
      </c>
      <c r="P3285" s="10">
        <v>2.5600000000000023</v>
      </c>
    </row>
    <row r="3286" spans="1:16" x14ac:dyDescent="0.35">
      <c r="A3286" s="28" t="s">
        <v>123</v>
      </c>
      <c r="B3286">
        <v>31</v>
      </c>
      <c r="C3286">
        <v>16981</v>
      </c>
      <c r="D3286" s="3">
        <v>522.11</v>
      </c>
      <c r="E3286" s="3">
        <v>199.82</v>
      </c>
      <c r="F3286" s="3">
        <v>108.2</v>
      </c>
      <c r="G3286" s="3">
        <f t="shared" si="51"/>
        <v>1.8467652495378928</v>
      </c>
      <c r="H3286" s="3">
        <v>39.78</v>
      </c>
      <c r="I3286" s="3">
        <v>0.78</v>
      </c>
      <c r="J3286" s="3">
        <v>0.54</v>
      </c>
      <c r="K3286" s="3">
        <v>209.58</v>
      </c>
      <c r="L3286" s="3">
        <v>117.35</v>
      </c>
      <c r="M3286" s="42">
        <v>8499.41</v>
      </c>
      <c r="N3286" s="45">
        <v>618.78</v>
      </c>
      <c r="O3286" s="3">
        <v>97.888342592592593</v>
      </c>
      <c r="P3286" s="10">
        <v>50.22</v>
      </c>
    </row>
    <row r="3287" spans="1:16" x14ac:dyDescent="0.35">
      <c r="A3287" s="28" t="s">
        <v>123</v>
      </c>
      <c r="B3287">
        <v>32</v>
      </c>
      <c r="C3287">
        <v>98653</v>
      </c>
      <c r="D3287" s="3">
        <v>1262.6099999999999</v>
      </c>
      <c r="E3287" s="3">
        <v>472.44</v>
      </c>
      <c r="F3287" s="3">
        <v>265.87</v>
      </c>
      <c r="G3287" s="3">
        <f t="shared" si="51"/>
        <v>1.776958664008726</v>
      </c>
      <c r="H3287" s="3">
        <v>96.06</v>
      </c>
      <c r="I3287" s="3">
        <v>0.78</v>
      </c>
      <c r="J3287" s="3">
        <v>0.56000000000000005</v>
      </c>
      <c r="K3287" s="3">
        <v>477.32</v>
      </c>
      <c r="L3287" s="3">
        <v>271.49</v>
      </c>
      <c r="M3287" s="42">
        <v>8767.58</v>
      </c>
      <c r="N3287" s="45">
        <v>1259.6400000000001</v>
      </c>
      <c r="O3287" s="3">
        <v>98.136648148148154</v>
      </c>
      <c r="P3287" s="10">
        <v>173.94</v>
      </c>
    </row>
    <row r="3288" spans="1:16" x14ac:dyDescent="0.35">
      <c r="A3288" s="28" t="s">
        <v>123</v>
      </c>
      <c r="B3288">
        <v>33</v>
      </c>
      <c r="C3288">
        <v>13669</v>
      </c>
      <c r="D3288" s="3">
        <v>489.8</v>
      </c>
      <c r="E3288" s="3">
        <v>176.94</v>
      </c>
      <c r="F3288" s="3">
        <v>98.36</v>
      </c>
      <c r="G3288" s="3">
        <f t="shared" si="51"/>
        <v>1.7989019926799512</v>
      </c>
      <c r="H3288" s="3">
        <v>63.64</v>
      </c>
      <c r="I3288" s="3">
        <v>0.72</v>
      </c>
      <c r="J3288" s="3">
        <v>0.56000000000000005</v>
      </c>
      <c r="K3288" s="3">
        <v>185.44</v>
      </c>
      <c r="L3288" s="3">
        <v>104.48</v>
      </c>
      <c r="M3288" s="42">
        <v>9833.98</v>
      </c>
      <c r="N3288" s="45">
        <v>216.98</v>
      </c>
      <c r="O3288" s="3">
        <v>99.124055555555557</v>
      </c>
      <c r="P3288" s="10">
        <v>26.36</v>
      </c>
    </row>
    <row r="3289" spans="1:16" x14ac:dyDescent="0.35">
      <c r="A3289" s="28" t="s">
        <v>123</v>
      </c>
      <c r="B3289">
        <v>34</v>
      </c>
      <c r="C3289">
        <v>51101</v>
      </c>
      <c r="D3289" s="3">
        <v>855.18</v>
      </c>
      <c r="E3289" s="3">
        <v>318.08</v>
      </c>
      <c r="F3289" s="3">
        <v>204.55</v>
      </c>
      <c r="G3289" s="3">
        <f t="shared" si="51"/>
        <v>1.5550232217061841</v>
      </c>
      <c r="H3289" s="3">
        <v>62.53</v>
      </c>
      <c r="I3289" s="3">
        <v>0.88</v>
      </c>
      <c r="J3289" s="3">
        <v>0.64</v>
      </c>
      <c r="K3289" s="3">
        <v>322.27</v>
      </c>
      <c r="L3289" s="3">
        <v>212.87</v>
      </c>
      <c r="M3289" s="42">
        <v>10532.47</v>
      </c>
      <c r="N3289" s="45">
        <v>1271.67</v>
      </c>
      <c r="O3289" s="3">
        <v>99.770805555555555</v>
      </c>
      <c r="P3289" s="10">
        <v>27.47</v>
      </c>
    </row>
    <row r="3290" spans="1:16" x14ac:dyDescent="0.35">
      <c r="A3290" s="28" t="s">
        <v>123</v>
      </c>
      <c r="B3290">
        <v>35</v>
      </c>
      <c r="C3290">
        <v>10880</v>
      </c>
      <c r="D3290" s="3">
        <v>437.13</v>
      </c>
      <c r="E3290" s="3">
        <v>153.09</v>
      </c>
      <c r="F3290" s="3">
        <v>90.49</v>
      </c>
      <c r="G3290" s="3">
        <f t="shared" si="51"/>
        <v>1.6917891479721519</v>
      </c>
      <c r="H3290" s="3">
        <v>63.09</v>
      </c>
      <c r="I3290" s="3">
        <v>0.72</v>
      </c>
      <c r="J3290" s="3">
        <v>0.59</v>
      </c>
      <c r="K3290" s="3">
        <v>161.31</v>
      </c>
      <c r="L3290" s="3">
        <v>93.96</v>
      </c>
      <c r="M3290" s="42">
        <v>11021.8</v>
      </c>
      <c r="N3290" s="45">
        <v>3521.67</v>
      </c>
      <c r="O3290" s="3">
        <v>100.22388888888889</v>
      </c>
      <c r="P3290" s="10">
        <v>26.909999999999997</v>
      </c>
    </row>
    <row r="3291" spans="1:16" x14ac:dyDescent="0.35">
      <c r="A3291" s="28" t="s">
        <v>123</v>
      </c>
      <c r="B3291">
        <v>36</v>
      </c>
      <c r="C3291">
        <v>6243</v>
      </c>
      <c r="D3291" s="3">
        <v>331.09</v>
      </c>
      <c r="E3291" s="3">
        <v>110.91</v>
      </c>
      <c r="F3291" s="3">
        <v>71.67</v>
      </c>
      <c r="G3291" s="3">
        <f t="shared" si="51"/>
        <v>1.5475094181665969</v>
      </c>
      <c r="H3291" s="3">
        <v>3.95</v>
      </c>
      <c r="I3291" s="3">
        <v>0.72</v>
      </c>
      <c r="J3291" s="3">
        <v>0.65</v>
      </c>
      <c r="K3291" s="3">
        <v>118.96</v>
      </c>
      <c r="L3291" s="3">
        <v>74.5</v>
      </c>
      <c r="M3291" s="42">
        <v>10947.12</v>
      </c>
      <c r="N3291" s="45">
        <v>4096.1099999999997</v>
      </c>
      <c r="O3291" s="3">
        <v>100.15474074074073</v>
      </c>
      <c r="P3291" s="10">
        <v>86.05</v>
      </c>
    </row>
    <row r="3292" spans="1:16" x14ac:dyDescent="0.35">
      <c r="A3292" s="28" t="s">
        <v>123</v>
      </c>
      <c r="B3292">
        <v>37</v>
      </c>
      <c r="C3292">
        <v>16797</v>
      </c>
      <c r="D3292" s="3">
        <v>512.30999999999995</v>
      </c>
      <c r="E3292" s="3">
        <v>183.24</v>
      </c>
      <c r="F3292" s="3">
        <v>116.71</v>
      </c>
      <c r="G3292" s="3">
        <f t="shared" si="51"/>
        <v>1.5700454117042244</v>
      </c>
      <c r="H3292" s="3">
        <v>57.64</v>
      </c>
      <c r="I3292" s="3">
        <v>0.8</v>
      </c>
      <c r="J3292" s="3">
        <v>0.64</v>
      </c>
      <c r="K3292" s="3">
        <v>196.96</v>
      </c>
      <c r="L3292" s="3">
        <v>120.97</v>
      </c>
      <c r="M3292" s="42">
        <v>10366.709999999999</v>
      </c>
      <c r="N3292" s="45">
        <v>4457.8999999999996</v>
      </c>
      <c r="O3292" s="3">
        <v>99.617324074074062</v>
      </c>
      <c r="P3292" s="10">
        <v>32.36</v>
      </c>
    </row>
    <row r="3293" spans="1:16" x14ac:dyDescent="0.35">
      <c r="A3293" s="28" t="s">
        <v>123</v>
      </c>
      <c r="B3293">
        <v>38</v>
      </c>
      <c r="C3293">
        <v>8750</v>
      </c>
      <c r="D3293" s="3">
        <v>338.04</v>
      </c>
      <c r="E3293" s="3">
        <v>117.29</v>
      </c>
      <c r="F3293" s="3">
        <v>94.98</v>
      </c>
      <c r="G3293" s="3">
        <f t="shared" si="51"/>
        <v>1.2348915561170772</v>
      </c>
      <c r="H3293" s="3">
        <v>125.75</v>
      </c>
      <c r="I3293" s="3">
        <v>0.96</v>
      </c>
      <c r="J3293" s="3">
        <v>0.81</v>
      </c>
      <c r="K3293" s="3">
        <v>118.34</v>
      </c>
      <c r="L3293" s="3">
        <v>94.34</v>
      </c>
      <c r="M3293" s="42">
        <v>9499.9699999999993</v>
      </c>
      <c r="N3293" s="45">
        <v>4425.91</v>
      </c>
      <c r="O3293" s="3">
        <v>98.814787037037036</v>
      </c>
      <c r="P3293" s="10">
        <v>144.25</v>
      </c>
    </row>
    <row r="3294" spans="1:16" x14ac:dyDescent="0.35">
      <c r="A3294" s="28" t="s">
        <v>123</v>
      </c>
      <c r="B3294">
        <v>39</v>
      </c>
      <c r="C3294">
        <v>2672</v>
      </c>
      <c r="D3294" s="3">
        <v>190.27</v>
      </c>
      <c r="E3294" s="3">
        <v>68.900000000000006</v>
      </c>
      <c r="F3294" s="3">
        <v>49.38</v>
      </c>
      <c r="G3294" s="3">
        <f t="shared" si="51"/>
        <v>1.3953017415957878</v>
      </c>
      <c r="H3294" s="3">
        <v>97.57</v>
      </c>
      <c r="I3294" s="3">
        <v>0.93</v>
      </c>
      <c r="J3294" s="3">
        <v>0.72</v>
      </c>
      <c r="K3294" s="3">
        <v>71.510000000000005</v>
      </c>
      <c r="L3294" s="3">
        <v>48</v>
      </c>
      <c r="M3294" s="42">
        <v>9283.89</v>
      </c>
      <c r="N3294" s="45">
        <v>4162.47</v>
      </c>
      <c r="O3294" s="3">
        <v>98.614712962962969</v>
      </c>
      <c r="P3294" s="10">
        <v>172.43</v>
      </c>
    </row>
    <row r="3295" spans="1:16" x14ac:dyDescent="0.35">
      <c r="A3295" s="28" t="s">
        <v>123</v>
      </c>
      <c r="B3295">
        <v>40</v>
      </c>
      <c r="C3295">
        <v>79901</v>
      </c>
      <c r="D3295" s="3">
        <v>1229</v>
      </c>
      <c r="E3295" s="3">
        <v>459.64</v>
      </c>
      <c r="F3295" s="3">
        <v>221.33</v>
      </c>
      <c r="G3295" s="3">
        <f t="shared" si="51"/>
        <v>2.0767180228617899</v>
      </c>
      <c r="H3295" s="3">
        <v>70.3</v>
      </c>
      <c r="I3295" s="3">
        <v>0.66</v>
      </c>
      <c r="J3295" s="3">
        <v>0.48</v>
      </c>
      <c r="K3295" s="3">
        <v>471</v>
      </c>
      <c r="L3295" s="3">
        <v>243.59</v>
      </c>
      <c r="M3295" s="42">
        <v>9935.6</v>
      </c>
      <c r="N3295" s="45">
        <v>3554.53</v>
      </c>
      <c r="O3295" s="3">
        <v>99.21814814814816</v>
      </c>
      <c r="P3295" s="10">
        <v>19.700000000000003</v>
      </c>
    </row>
    <row r="3296" spans="1:16" x14ac:dyDescent="0.35">
      <c r="A3296" s="28" t="s">
        <v>123</v>
      </c>
      <c r="B3296">
        <v>41</v>
      </c>
      <c r="C3296">
        <v>7263</v>
      </c>
      <c r="D3296" s="3">
        <v>314.74</v>
      </c>
      <c r="E3296" s="3">
        <v>110</v>
      </c>
      <c r="F3296" s="3">
        <v>84.07</v>
      </c>
      <c r="G3296" s="3">
        <f t="shared" si="51"/>
        <v>1.3084334483168789</v>
      </c>
      <c r="H3296" s="3">
        <v>58.16</v>
      </c>
      <c r="I3296" s="3">
        <v>0.92</v>
      </c>
      <c r="J3296" s="3">
        <v>0.76</v>
      </c>
      <c r="K3296" s="3">
        <v>116.5</v>
      </c>
      <c r="L3296" s="3">
        <v>84.06</v>
      </c>
      <c r="M3296" s="42">
        <v>8212.65</v>
      </c>
      <c r="N3296" s="45">
        <v>4444.08</v>
      </c>
      <c r="O3296" s="3">
        <v>97.622824074074074</v>
      </c>
      <c r="P3296" s="10">
        <v>31.840000000000003</v>
      </c>
    </row>
    <row r="3297" spans="1:16" x14ac:dyDescent="0.35">
      <c r="A3297" s="28" t="s">
        <v>123</v>
      </c>
      <c r="B3297">
        <v>42</v>
      </c>
      <c r="C3297">
        <v>65378</v>
      </c>
      <c r="D3297" s="3">
        <v>1203.47</v>
      </c>
      <c r="E3297" s="3">
        <v>451.4</v>
      </c>
      <c r="F3297" s="3">
        <v>184.41</v>
      </c>
      <c r="G3297" s="3">
        <f t="shared" si="51"/>
        <v>2.4478065180847026</v>
      </c>
      <c r="H3297" s="3">
        <v>55.47</v>
      </c>
      <c r="I3297" s="3">
        <v>0.56999999999999995</v>
      </c>
      <c r="J3297" s="3">
        <v>0.41</v>
      </c>
      <c r="K3297" s="3">
        <v>489.12</v>
      </c>
      <c r="L3297" s="3">
        <v>213.7</v>
      </c>
      <c r="M3297" s="42">
        <v>8357.2999999999993</v>
      </c>
      <c r="N3297" s="45">
        <v>3666.36</v>
      </c>
      <c r="O3297" s="3">
        <v>97.756759259259269</v>
      </c>
      <c r="P3297" s="10">
        <v>34.53</v>
      </c>
    </row>
    <row r="3298" spans="1:16" x14ac:dyDescent="0.35">
      <c r="A3298" s="28" t="s">
        <v>123</v>
      </c>
      <c r="B3298">
        <v>43</v>
      </c>
      <c r="C3298">
        <v>6281</v>
      </c>
      <c r="D3298" s="3">
        <v>325.01</v>
      </c>
      <c r="E3298" s="3">
        <v>119.21</v>
      </c>
      <c r="F3298" s="3">
        <v>67.09</v>
      </c>
      <c r="G3298" s="3">
        <f t="shared" si="51"/>
        <v>1.7768668952153821</v>
      </c>
      <c r="H3298" s="3">
        <v>76.05</v>
      </c>
      <c r="I3298" s="3">
        <v>0.75</v>
      </c>
      <c r="J3298" s="3">
        <v>0.56000000000000005</v>
      </c>
      <c r="K3298" s="3">
        <v>123</v>
      </c>
      <c r="L3298" s="3">
        <v>70.989999999999995</v>
      </c>
      <c r="M3298" s="42">
        <v>6971.41</v>
      </c>
      <c r="N3298" s="45">
        <v>4608.58</v>
      </c>
      <c r="O3298" s="3">
        <v>96.473527777777775</v>
      </c>
      <c r="P3298" s="10">
        <v>13.950000000000003</v>
      </c>
    </row>
    <row r="3299" spans="1:16" x14ac:dyDescent="0.35">
      <c r="A3299" s="28" t="s">
        <v>123</v>
      </c>
      <c r="B3299">
        <v>44</v>
      </c>
      <c r="C3299">
        <v>24974</v>
      </c>
      <c r="D3299" s="3">
        <v>666.84</v>
      </c>
      <c r="E3299" s="3">
        <v>243.17</v>
      </c>
      <c r="F3299" s="3">
        <v>130.76</v>
      </c>
      <c r="G3299" s="3">
        <f t="shared" si="51"/>
        <v>1.8596665646986847</v>
      </c>
      <c r="H3299" s="3">
        <v>92.14</v>
      </c>
      <c r="I3299" s="3">
        <v>0.71</v>
      </c>
      <c r="J3299" s="3">
        <v>0.54</v>
      </c>
      <c r="K3299" s="3">
        <v>254.57</v>
      </c>
      <c r="L3299" s="3">
        <v>137.72</v>
      </c>
      <c r="M3299" s="42">
        <v>6317.65</v>
      </c>
      <c r="N3299" s="45">
        <v>4400.9799999999996</v>
      </c>
      <c r="O3299" s="3">
        <v>95.868194444444441</v>
      </c>
      <c r="P3299" s="10">
        <v>177.86</v>
      </c>
    </row>
    <row r="3300" spans="1:16" x14ac:dyDescent="0.35">
      <c r="A3300" s="28" t="s">
        <v>123</v>
      </c>
      <c r="B3300">
        <v>45</v>
      </c>
      <c r="C3300">
        <v>4072</v>
      </c>
      <c r="D3300" s="3">
        <v>232.8</v>
      </c>
      <c r="E3300" s="3">
        <v>80.23</v>
      </c>
      <c r="F3300" s="3">
        <v>64.63</v>
      </c>
      <c r="G3300" s="3">
        <f t="shared" ref="G3300:G3363" si="52">E3300/F3300</f>
        <v>1.2413739749342412</v>
      </c>
      <c r="H3300" s="3">
        <v>127.85</v>
      </c>
      <c r="I3300" s="3">
        <v>0.94</v>
      </c>
      <c r="J3300" s="3">
        <v>0.81</v>
      </c>
      <c r="K3300" s="3">
        <v>85.63</v>
      </c>
      <c r="L3300" s="3">
        <v>65.28</v>
      </c>
      <c r="M3300" s="42">
        <v>5915.18</v>
      </c>
      <c r="N3300" s="45">
        <v>3955.65</v>
      </c>
      <c r="O3300" s="3">
        <v>95.495537037037025</v>
      </c>
      <c r="P3300" s="10">
        <v>142.15</v>
      </c>
    </row>
    <row r="3301" spans="1:16" x14ac:dyDescent="0.35">
      <c r="A3301" s="28" t="s">
        <v>123</v>
      </c>
      <c r="B3301">
        <v>46</v>
      </c>
      <c r="C3301">
        <v>6333</v>
      </c>
      <c r="D3301" s="3">
        <v>288.67</v>
      </c>
      <c r="E3301" s="3">
        <v>97.43</v>
      </c>
      <c r="F3301" s="3">
        <v>82.76</v>
      </c>
      <c r="G3301" s="3">
        <f t="shared" si="52"/>
        <v>1.1772595456742387</v>
      </c>
      <c r="H3301" s="3">
        <v>30.25</v>
      </c>
      <c r="I3301" s="3">
        <v>0.96</v>
      </c>
      <c r="J3301" s="3">
        <v>0.85</v>
      </c>
      <c r="K3301" s="3">
        <v>101.97</v>
      </c>
      <c r="L3301" s="3">
        <v>81.61</v>
      </c>
      <c r="M3301" s="42">
        <v>6070.03</v>
      </c>
      <c r="N3301" s="45">
        <v>3225.03</v>
      </c>
      <c r="O3301" s="3">
        <v>95.63891666666666</v>
      </c>
      <c r="P3301" s="10">
        <v>59.75</v>
      </c>
    </row>
    <row r="3302" spans="1:16" x14ac:dyDescent="0.35">
      <c r="A3302" s="28" t="s">
        <v>123</v>
      </c>
      <c r="B3302">
        <v>47</v>
      </c>
      <c r="C3302">
        <v>3383</v>
      </c>
      <c r="D3302" s="3">
        <v>230.77</v>
      </c>
      <c r="E3302" s="3">
        <v>93.39</v>
      </c>
      <c r="F3302" s="3">
        <v>46.12</v>
      </c>
      <c r="G3302" s="3">
        <f t="shared" si="52"/>
        <v>2.0249349522983522</v>
      </c>
      <c r="H3302" s="3">
        <v>44.74</v>
      </c>
      <c r="I3302" s="3">
        <v>0.8</v>
      </c>
      <c r="J3302" s="3">
        <v>0.49</v>
      </c>
      <c r="K3302" s="3">
        <v>91.44</v>
      </c>
      <c r="L3302" s="3">
        <v>48.79</v>
      </c>
      <c r="M3302" s="42">
        <v>6717.86</v>
      </c>
      <c r="N3302" s="45">
        <v>3054.16</v>
      </c>
      <c r="O3302" s="3">
        <v>96.238759259259254</v>
      </c>
      <c r="P3302" s="10">
        <v>45.26</v>
      </c>
    </row>
    <row r="3303" spans="1:16" x14ac:dyDescent="0.35">
      <c r="A3303" s="28" t="s">
        <v>123</v>
      </c>
      <c r="B3303">
        <v>48</v>
      </c>
      <c r="C3303">
        <v>8368</v>
      </c>
      <c r="D3303" s="3">
        <v>363.35</v>
      </c>
      <c r="E3303" s="3">
        <v>140.09</v>
      </c>
      <c r="F3303" s="3">
        <v>76.05</v>
      </c>
      <c r="G3303" s="3">
        <f t="shared" si="52"/>
        <v>1.8420775805391192</v>
      </c>
      <c r="H3303" s="3">
        <v>90.2</v>
      </c>
      <c r="I3303" s="3">
        <v>0.8</v>
      </c>
      <c r="J3303" s="3">
        <v>0.54</v>
      </c>
      <c r="K3303" s="3">
        <v>142.02000000000001</v>
      </c>
      <c r="L3303" s="3">
        <v>74</v>
      </c>
      <c r="M3303" s="42">
        <v>5292.87</v>
      </c>
      <c r="N3303" s="45">
        <v>3416.7</v>
      </c>
      <c r="O3303" s="3">
        <v>94.919324074074069</v>
      </c>
      <c r="P3303" s="10">
        <v>179.8</v>
      </c>
    </row>
    <row r="3304" spans="1:16" x14ac:dyDescent="0.35">
      <c r="A3304" s="28" t="s">
        <v>123</v>
      </c>
      <c r="B3304">
        <v>49</v>
      </c>
      <c r="C3304">
        <v>7263</v>
      </c>
      <c r="D3304" s="3">
        <v>339.2</v>
      </c>
      <c r="E3304" s="3">
        <v>134.93</v>
      </c>
      <c r="F3304" s="3">
        <v>68.540000000000006</v>
      </c>
      <c r="G3304" s="3">
        <f t="shared" si="52"/>
        <v>1.9686314560840383</v>
      </c>
      <c r="H3304" s="3">
        <v>40.619999999999997</v>
      </c>
      <c r="I3304" s="3">
        <v>0.79</v>
      </c>
      <c r="J3304" s="3">
        <v>0.51</v>
      </c>
      <c r="K3304" s="3">
        <v>137.77000000000001</v>
      </c>
      <c r="L3304" s="3">
        <v>73.5</v>
      </c>
      <c r="M3304" s="42">
        <v>5054.84</v>
      </c>
      <c r="N3304" s="45">
        <v>3756.16</v>
      </c>
      <c r="O3304" s="3">
        <v>94.69892592592592</v>
      </c>
      <c r="P3304" s="10">
        <v>49.38</v>
      </c>
    </row>
    <row r="3305" spans="1:16" x14ac:dyDescent="0.35">
      <c r="A3305" s="28" t="s">
        <v>123</v>
      </c>
      <c r="B3305">
        <v>50</v>
      </c>
      <c r="C3305">
        <v>9130</v>
      </c>
      <c r="D3305" s="3">
        <v>373.99</v>
      </c>
      <c r="E3305" s="3">
        <v>133.19999999999999</v>
      </c>
      <c r="F3305" s="3">
        <v>87.27</v>
      </c>
      <c r="G3305" s="3">
        <f t="shared" si="52"/>
        <v>1.5262976968030251</v>
      </c>
      <c r="H3305" s="3">
        <v>64.67</v>
      </c>
      <c r="I3305" s="3">
        <v>0.82</v>
      </c>
      <c r="J3305" s="3">
        <v>0.66</v>
      </c>
      <c r="K3305" s="3">
        <v>137.22999999999999</v>
      </c>
      <c r="L3305" s="3">
        <v>93.19</v>
      </c>
      <c r="M3305" s="42">
        <v>4847.8500000000004</v>
      </c>
      <c r="N3305" s="45">
        <v>3828.69</v>
      </c>
      <c r="O3305" s="3">
        <v>94.507268518518529</v>
      </c>
      <c r="P3305" s="10">
        <v>25.33</v>
      </c>
    </row>
    <row r="3306" spans="1:16" x14ac:dyDescent="0.35">
      <c r="A3306" s="28" t="s">
        <v>123</v>
      </c>
      <c r="B3306">
        <v>51</v>
      </c>
      <c r="C3306">
        <v>4706</v>
      </c>
      <c r="D3306" s="3">
        <v>267.24</v>
      </c>
      <c r="E3306" s="3">
        <v>84.32</v>
      </c>
      <c r="F3306" s="3">
        <v>71.06</v>
      </c>
      <c r="G3306" s="3">
        <f t="shared" si="52"/>
        <v>1.1866028708133971</v>
      </c>
      <c r="H3306" s="3">
        <v>24.56</v>
      </c>
      <c r="I3306" s="3">
        <v>0.83</v>
      </c>
      <c r="J3306" s="3">
        <v>0.84</v>
      </c>
      <c r="K3306" s="3">
        <v>93.09</v>
      </c>
      <c r="L3306" s="3">
        <v>75.58</v>
      </c>
      <c r="M3306" s="42">
        <v>5213.24</v>
      </c>
      <c r="N3306" s="45">
        <v>3805.99</v>
      </c>
      <c r="O3306" s="3">
        <v>94.845592592592595</v>
      </c>
      <c r="P3306" s="10">
        <v>65.44</v>
      </c>
    </row>
    <row r="3307" spans="1:16" x14ac:dyDescent="0.35">
      <c r="A3307" s="28" t="s">
        <v>123</v>
      </c>
      <c r="B3307">
        <v>52</v>
      </c>
      <c r="C3307">
        <v>4163</v>
      </c>
      <c r="D3307" s="3">
        <v>240.78</v>
      </c>
      <c r="E3307" s="3">
        <v>84.47</v>
      </c>
      <c r="F3307" s="3">
        <v>62.75</v>
      </c>
      <c r="G3307" s="3">
        <f t="shared" si="52"/>
        <v>1.3461354581673306</v>
      </c>
      <c r="H3307" s="3">
        <v>97.5</v>
      </c>
      <c r="I3307" s="3">
        <v>0.9</v>
      </c>
      <c r="J3307" s="3">
        <v>0.74</v>
      </c>
      <c r="K3307" s="3">
        <v>89.63</v>
      </c>
      <c r="L3307" s="3">
        <v>65.489999999999995</v>
      </c>
      <c r="M3307" s="42">
        <v>4780.51</v>
      </c>
      <c r="N3307" s="45">
        <v>4059.49</v>
      </c>
      <c r="O3307" s="3">
        <v>94.444916666666657</v>
      </c>
      <c r="P3307" s="10">
        <v>172.5</v>
      </c>
    </row>
    <row r="3308" spans="1:16" x14ac:dyDescent="0.35">
      <c r="A3308" s="28" t="s">
        <v>123</v>
      </c>
      <c r="B3308">
        <v>53</v>
      </c>
      <c r="C3308">
        <v>65972</v>
      </c>
      <c r="D3308" s="3">
        <v>1145.6300000000001</v>
      </c>
      <c r="E3308" s="3">
        <v>429.9</v>
      </c>
      <c r="F3308" s="3">
        <v>195.39</v>
      </c>
      <c r="G3308" s="3">
        <f t="shared" si="52"/>
        <v>2.2002149547059728</v>
      </c>
      <c r="H3308" s="3">
        <v>89.64</v>
      </c>
      <c r="I3308" s="3">
        <v>0.63</v>
      </c>
      <c r="J3308" s="3">
        <v>0.45</v>
      </c>
      <c r="K3308" s="3">
        <v>421.29</v>
      </c>
      <c r="L3308" s="3">
        <v>198.91</v>
      </c>
      <c r="M3308" s="42">
        <v>4538.68</v>
      </c>
      <c r="N3308" s="45">
        <v>4344.0200000000004</v>
      </c>
      <c r="O3308" s="3">
        <v>94.220999999999989</v>
      </c>
      <c r="P3308" s="10">
        <v>0.35999999999999943</v>
      </c>
    </row>
    <row r="3309" spans="1:16" x14ac:dyDescent="0.35">
      <c r="A3309" s="28" t="s">
        <v>123</v>
      </c>
      <c r="B3309">
        <v>54</v>
      </c>
      <c r="C3309">
        <v>9919</v>
      </c>
      <c r="D3309" s="3">
        <v>411.07</v>
      </c>
      <c r="E3309" s="3">
        <v>157.65</v>
      </c>
      <c r="F3309" s="3">
        <v>80.11</v>
      </c>
      <c r="G3309" s="3">
        <f t="shared" si="52"/>
        <v>1.9679191112220698</v>
      </c>
      <c r="H3309" s="3">
        <v>22.44</v>
      </c>
      <c r="I3309" s="3">
        <v>0.74</v>
      </c>
      <c r="J3309" s="3">
        <v>0.51</v>
      </c>
      <c r="K3309" s="3">
        <v>154.69</v>
      </c>
      <c r="L3309" s="3">
        <v>84.07</v>
      </c>
      <c r="M3309" s="42">
        <v>4151.7299999999996</v>
      </c>
      <c r="N3309" s="45">
        <v>4555.53</v>
      </c>
      <c r="O3309" s="3">
        <v>93.862712962962959</v>
      </c>
      <c r="P3309" s="10">
        <v>67.56</v>
      </c>
    </row>
    <row r="3310" spans="1:16" x14ac:dyDescent="0.35">
      <c r="A3310" s="28" t="s">
        <v>123</v>
      </c>
      <c r="B3310">
        <v>55</v>
      </c>
      <c r="C3310">
        <v>40513</v>
      </c>
      <c r="D3310" s="3">
        <v>872.73</v>
      </c>
      <c r="E3310" s="3">
        <v>273.75</v>
      </c>
      <c r="F3310" s="3">
        <v>188.43</v>
      </c>
      <c r="G3310" s="3">
        <f t="shared" si="52"/>
        <v>1.4527941410603407</v>
      </c>
      <c r="H3310" s="3">
        <v>86.97</v>
      </c>
      <c r="I3310" s="3">
        <v>0.67</v>
      </c>
      <c r="J3310" s="3">
        <v>0.69</v>
      </c>
      <c r="K3310" s="3">
        <v>288.11</v>
      </c>
      <c r="L3310" s="3">
        <v>199.66</v>
      </c>
      <c r="M3310" s="42">
        <v>4017.95</v>
      </c>
      <c r="N3310" s="45">
        <v>4108.88</v>
      </c>
      <c r="O3310" s="3">
        <v>93.73884259259259</v>
      </c>
      <c r="P3310" s="10">
        <v>3.0300000000000011</v>
      </c>
    </row>
    <row r="3311" spans="1:16" x14ac:dyDescent="0.35">
      <c r="A3311" s="28" t="s">
        <v>123</v>
      </c>
      <c r="B3311">
        <v>56</v>
      </c>
      <c r="C3311">
        <v>15699</v>
      </c>
      <c r="D3311" s="3">
        <v>526.42999999999995</v>
      </c>
      <c r="E3311" s="3">
        <v>162.49</v>
      </c>
      <c r="F3311" s="3">
        <v>123.01</v>
      </c>
      <c r="G3311" s="3">
        <f t="shared" si="52"/>
        <v>1.3209495162994878</v>
      </c>
      <c r="H3311" s="3">
        <v>100.36</v>
      </c>
      <c r="I3311" s="3">
        <v>0.71</v>
      </c>
      <c r="J3311" s="3">
        <v>0.76</v>
      </c>
      <c r="K3311" s="3">
        <v>175.85</v>
      </c>
      <c r="L3311" s="3">
        <v>131.47</v>
      </c>
      <c r="M3311" s="42">
        <v>3350.66</v>
      </c>
      <c r="N3311" s="45">
        <v>4490.8999999999996</v>
      </c>
      <c r="O3311" s="3">
        <v>93.120981481481479</v>
      </c>
      <c r="P3311" s="10">
        <v>169.64</v>
      </c>
    </row>
    <row r="3312" spans="1:16" x14ac:dyDescent="0.35">
      <c r="A3312" s="28" t="s">
        <v>123</v>
      </c>
      <c r="B3312">
        <v>57</v>
      </c>
      <c r="C3312">
        <v>2499</v>
      </c>
      <c r="D3312" s="3">
        <v>185.59</v>
      </c>
      <c r="E3312" s="3">
        <v>69.78</v>
      </c>
      <c r="F3312" s="3">
        <v>45.6</v>
      </c>
      <c r="G3312" s="3">
        <f t="shared" si="52"/>
        <v>1.5302631578947368</v>
      </c>
      <c r="H3312" s="3">
        <v>41.09</v>
      </c>
      <c r="I3312" s="3">
        <v>0.91</v>
      </c>
      <c r="J3312" s="3">
        <v>0.65</v>
      </c>
      <c r="K3312" s="3">
        <v>72.25</v>
      </c>
      <c r="L3312" s="3">
        <v>47.27</v>
      </c>
      <c r="M3312" s="42">
        <v>3174.31</v>
      </c>
      <c r="N3312" s="45">
        <v>4178.51</v>
      </c>
      <c r="O3312" s="3">
        <v>92.957694444444442</v>
      </c>
      <c r="P3312" s="10">
        <v>48.91</v>
      </c>
    </row>
    <row r="3313" spans="1:16" x14ac:dyDescent="0.35">
      <c r="A3313" s="28" t="s">
        <v>123</v>
      </c>
      <c r="B3313">
        <v>58</v>
      </c>
      <c r="C3313">
        <v>24514</v>
      </c>
      <c r="D3313" s="3">
        <v>622.04</v>
      </c>
      <c r="E3313" s="3">
        <v>216.85</v>
      </c>
      <c r="F3313" s="3">
        <v>143.94</v>
      </c>
      <c r="G3313" s="3">
        <f t="shared" si="52"/>
        <v>1.5065304988189523</v>
      </c>
      <c r="H3313" s="3">
        <v>24.77</v>
      </c>
      <c r="I3313" s="3">
        <v>0.8</v>
      </c>
      <c r="J3313" s="3">
        <v>0.66</v>
      </c>
      <c r="K3313" s="3">
        <v>216.54</v>
      </c>
      <c r="L3313" s="3">
        <v>162.58000000000001</v>
      </c>
      <c r="M3313" s="42">
        <v>3242.61</v>
      </c>
      <c r="N3313" s="45">
        <v>3852.74</v>
      </c>
      <c r="O3313" s="3">
        <v>93.020935185185181</v>
      </c>
      <c r="P3313" s="10">
        <v>65.23</v>
      </c>
    </row>
    <row r="3314" spans="1:16" x14ac:dyDescent="0.35">
      <c r="A3314" s="28" t="s">
        <v>123</v>
      </c>
      <c r="B3314">
        <v>59</v>
      </c>
      <c r="C3314">
        <v>27702</v>
      </c>
      <c r="D3314" s="3">
        <v>717</v>
      </c>
      <c r="E3314" s="3">
        <v>241.99</v>
      </c>
      <c r="F3314" s="3">
        <v>145.75</v>
      </c>
      <c r="G3314" s="3">
        <f t="shared" si="52"/>
        <v>1.6603087478559178</v>
      </c>
      <c r="H3314" s="3">
        <v>84.28</v>
      </c>
      <c r="I3314" s="3">
        <v>0.68</v>
      </c>
      <c r="J3314" s="3">
        <v>0.6</v>
      </c>
      <c r="K3314" s="3">
        <v>254.66</v>
      </c>
      <c r="L3314" s="3">
        <v>167.67</v>
      </c>
      <c r="M3314" s="42">
        <v>4357.04</v>
      </c>
      <c r="N3314" s="45">
        <v>3881.54</v>
      </c>
      <c r="O3314" s="3">
        <v>94.052814814814809</v>
      </c>
      <c r="P3314" s="10">
        <v>5.7199999999999989</v>
      </c>
    </row>
    <row r="3315" spans="1:16" x14ac:dyDescent="0.35">
      <c r="A3315" s="28" t="s">
        <v>123</v>
      </c>
      <c r="B3315">
        <v>60</v>
      </c>
      <c r="C3315">
        <v>25023</v>
      </c>
      <c r="D3315" s="3">
        <v>642.64</v>
      </c>
      <c r="E3315" s="3">
        <v>200.21</v>
      </c>
      <c r="F3315" s="3">
        <v>159.13</v>
      </c>
      <c r="G3315" s="3">
        <f t="shared" si="52"/>
        <v>1.2581537108024887</v>
      </c>
      <c r="H3315" s="3">
        <v>135.62</v>
      </c>
      <c r="I3315" s="3">
        <v>0.76</v>
      </c>
      <c r="J3315" s="3">
        <v>0.79</v>
      </c>
      <c r="K3315" s="3">
        <v>230.95</v>
      </c>
      <c r="L3315" s="3">
        <v>169.36</v>
      </c>
      <c r="M3315" s="42">
        <v>4158.92</v>
      </c>
      <c r="N3315" s="45">
        <v>3623.63</v>
      </c>
      <c r="O3315" s="3">
        <v>93.869370370370362</v>
      </c>
      <c r="P3315" s="10">
        <v>134.38</v>
      </c>
    </row>
    <row r="3316" spans="1:16" x14ac:dyDescent="0.35">
      <c r="A3316" s="28" t="s">
        <v>123</v>
      </c>
      <c r="B3316">
        <v>61</v>
      </c>
      <c r="C3316">
        <v>4114</v>
      </c>
      <c r="D3316" s="3">
        <v>263.88</v>
      </c>
      <c r="E3316" s="3">
        <v>95.67</v>
      </c>
      <c r="F3316" s="3">
        <v>54.75</v>
      </c>
      <c r="G3316" s="3">
        <f t="shared" si="52"/>
        <v>1.7473972602739727</v>
      </c>
      <c r="H3316" s="3">
        <v>138.5</v>
      </c>
      <c r="I3316" s="3">
        <v>0.74</v>
      </c>
      <c r="J3316" s="3">
        <v>0.56999999999999995</v>
      </c>
      <c r="K3316" s="3">
        <v>103.23</v>
      </c>
      <c r="L3316" s="3">
        <v>57.26</v>
      </c>
      <c r="M3316" s="42">
        <v>2413.73</v>
      </c>
      <c r="N3316" s="45">
        <v>3017.5</v>
      </c>
      <c r="O3316" s="3">
        <v>92.253453703703698</v>
      </c>
      <c r="P3316" s="10">
        <v>131.5</v>
      </c>
    </row>
    <row r="3317" spans="1:16" x14ac:dyDescent="0.35">
      <c r="A3317" s="28" t="s">
        <v>123</v>
      </c>
      <c r="B3317">
        <v>62</v>
      </c>
      <c r="C3317">
        <v>196347</v>
      </c>
      <c r="D3317" s="3">
        <v>1873.72</v>
      </c>
      <c r="E3317" s="3">
        <v>634.97</v>
      </c>
      <c r="F3317" s="3">
        <v>393.72</v>
      </c>
      <c r="G3317" s="3">
        <f t="shared" si="52"/>
        <v>1.6127450980392157</v>
      </c>
      <c r="H3317" s="3">
        <v>60.95</v>
      </c>
      <c r="I3317" s="3">
        <v>0.7</v>
      </c>
      <c r="J3317" s="3">
        <v>0.62</v>
      </c>
      <c r="K3317" s="3">
        <v>696.84</v>
      </c>
      <c r="L3317" s="3">
        <v>409.41</v>
      </c>
      <c r="M3317" s="42">
        <v>1891.81</v>
      </c>
      <c r="N3317" s="45">
        <v>3522.09</v>
      </c>
      <c r="O3317" s="3">
        <v>91.770194444444442</v>
      </c>
      <c r="P3317" s="10">
        <v>29.049999999999997</v>
      </c>
    </row>
    <row r="3318" spans="1:16" x14ac:dyDescent="0.35">
      <c r="A3318" s="28" t="s">
        <v>123</v>
      </c>
      <c r="B3318">
        <v>63</v>
      </c>
      <c r="C3318">
        <v>26727</v>
      </c>
      <c r="D3318" s="3">
        <v>628.44000000000005</v>
      </c>
      <c r="E3318" s="3">
        <v>232.53</v>
      </c>
      <c r="F3318" s="3">
        <v>146.34</v>
      </c>
      <c r="G3318" s="3">
        <f t="shared" si="52"/>
        <v>1.588970889708897</v>
      </c>
      <c r="H3318" s="3">
        <v>63.7</v>
      </c>
      <c r="I3318" s="3">
        <v>0.85</v>
      </c>
      <c r="J3318" s="3">
        <v>0.63</v>
      </c>
      <c r="K3318" s="3">
        <v>239.01</v>
      </c>
      <c r="L3318" s="3">
        <v>150.88</v>
      </c>
      <c r="M3318" s="42">
        <v>1494.46</v>
      </c>
      <c r="N3318" s="45">
        <v>3533.66</v>
      </c>
      <c r="O3318" s="3">
        <v>91.402277777777783</v>
      </c>
      <c r="P3318" s="10">
        <v>26.299999999999997</v>
      </c>
    </row>
    <row r="3319" spans="1:16" x14ac:dyDescent="0.35">
      <c r="A3319" s="28" t="s">
        <v>123</v>
      </c>
      <c r="B3319">
        <v>64</v>
      </c>
      <c r="C3319">
        <v>7548</v>
      </c>
      <c r="D3319" s="3">
        <v>399.31</v>
      </c>
      <c r="E3319" s="3">
        <v>144.44999999999999</v>
      </c>
      <c r="F3319" s="3">
        <v>66.53</v>
      </c>
      <c r="G3319" s="3">
        <f t="shared" si="52"/>
        <v>2.1712009619720423</v>
      </c>
      <c r="H3319" s="3">
        <v>85.26</v>
      </c>
      <c r="I3319" s="3">
        <v>0.59</v>
      </c>
      <c r="J3319" s="3">
        <v>0.46</v>
      </c>
      <c r="K3319" s="3">
        <v>162</v>
      </c>
      <c r="L3319" s="3">
        <v>75.22</v>
      </c>
      <c r="M3319" s="42">
        <v>253.74</v>
      </c>
      <c r="N3319" s="45">
        <v>3382.5</v>
      </c>
      <c r="O3319" s="3">
        <v>90.253462962962971</v>
      </c>
      <c r="P3319" s="10">
        <v>4.7399999999999949</v>
      </c>
    </row>
    <row r="3320" spans="1:16" x14ac:dyDescent="0.35">
      <c r="A3320" s="28" t="s">
        <v>123</v>
      </c>
      <c r="B3320">
        <v>65</v>
      </c>
      <c r="C3320">
        <v>63211</v>
      </c>
      <c r="D3320" s="3">
        <v>990.12</v>
      </c>
      <c r="E3320" s="3">
        <v>365.56</v>
      </c>
      <c r="F3320" s="3">
        <v>220.16</v>
      </c>
      <c r="G3320" s="3">
        <f t="shared" si="52"/>
        <v>1.6604287790697674</v>
      </c>
      <c r="H3320" s="3">
        <v>57.05</v>
      </c>
      <c r="I3320" s="3">
        <v>0.81</v>
      </c>
      <c r="J3320" s="3">
        <v>0.6</v>
      </c>
      <c r="K3320" s="3">
        <v>379.58</v>
      </c>
      <c r="L3320" s="3">
        <v>235.08</v>
      </c>
      <c r="M3320" s="42">
        <v>721.42</v>
      </c>
      <c r="N3320" s="45">
        <v>4297.97</v>
      </c>
      <c r="O3320" s="3">
        <v>90.686499999999995</v>
      </c>
      <c r="P3320" s="10">
        <v>32.950000000000003</v>
      </c>
    </row>
    <row r="3321" spans="1:16" x14ac:dyDescent="0.35">
      <c r="A3321" s="28" t="s">
        <v>123</v>
      </c>
      <c r="B3321">
        <v>66</v>
      </c>
      <c r="C3321">
        <v>28980</v>
      </c>
      <c r="D3321" s="3">
        <v>762.83</v>
      </c>
      <c r="E3321" s="3">
        <v>284.77</v>
      </c>
      <c r="F3321" s="3">
        <v>129.57</v>
      </c>
      <c r="G3321" s="3">
        <f t="shared" si="52"/>
        <v>2.1978081345990583</v>
      </c>
      <c r="H3321" s="3">
        <v>75.67</v>
      </c>
      <c r="I3321" s="3">
        <v>0.63</v>
      </c>
      <c r="J3321" s="3">
        <v>0.46</v>
      </c>
      <c r="K3321" s="3">
        <v>296.77</v>
      </c>
      <c r="L3321" s="3">
        <v>144.26</v>
      </c>
      <c r="M3321" s="42">
        <v>979.84</v>
      </c>
      <c r="N3321" s="45">
        <v>4540.97</v>
      </c>
      <c r="O3321" s="3">
        <v>90.925777777777768</v>
      </c>
      <c r="P3321" s="10">
        <v>14.329999999999998</v>
      </c>
    </row>
    <row r="3322" spans="1:16" x14ac:dyDescent="0.35">
      <c r="A3322" s="28" t="s">
        <v>124</v>
      </c>
      <c r="B3322">
        <v>1</v>
      </c>
      <c r="C3322">
        <v>94072</v>
      </c>
      <c r="D3322" s="3">
        <v>1154.17</v>
      </c>
      <c r="E3322" s="3">
        <v>403.39</v>
      </c>
      <c r="F3322" s="3">
        <v>296.92</v>
      </c>
      <c r="G3322" s="3">
        <f t="shared" si="52"/>
        <v>1.3585814360770576</v>
      </c>
      <c r="H3322" s="3">
        <v>75.989999999999995</v>
      </c>
      <c r="I3322" s="3">
        <v>0.89</v>
      </c>
      <c r="J3322" s="3">
        <v>0.74</v>
      </c>
      <c r="K3322" s="3">
        <v>414.57</v>
      </c>
      <c r="L3322" s="3">
        <v>304.66000000000003</v>
      </c>
      <c r="M3322" s="42">
        <v>301.81</v>
      </c>
      <c r="N3322" s="45">
        <v>357.21</v>
      </c>
      <c r="O3322" s="3">
        <v>101.40908333333333</v>
      </c>
      <c r="P3322" s="10">
        <v>14.010000000000005</v>
      </c>
    </row>
    <row r="3323" spans="1:16" x14ac:dyDescent="0.35">
      <c r="A3323" s="28" t="s">
        <v>124</v>
      </c>
      <c r="B3323">
        <v>2</v>
      </c>
      <c r="C3323">
        <v>41004</v>
      </c>
      <c r="D3323" s="3">
        <v>769.72</v>
      </c>
      <c r="E3323" s="3">
        <v>285.45999999999998</v>
      </c>
      <c r="F3323" s="3">
        <v>182.89</v>
      </c>
      <c r="G3323" s="3">
        <f t="shared" si="52"/>
        <v>1.5608289135545956</v>
      </c>
      <c r="H3323" s="3">
        <v>50.06</v>
      </c>
      <c r="I3323" s="3">
        <v>0.87</v>
      </c>
      <c r="J3323" s="3">
        <v>0.64</v>
      </c>
      <c r="K3323" s="3">
        <v>295.24</v>
      </c>
      <c r="L3323" s="3">
        <v>189.82</v>
      </c>
      <c r="M3323" s="42">
        <v>1327.82</v>
      </c>
      <c r="N3323" s="45">
        <v>930.83</v>
      </c>
      <c r="O3323" s="3">
        <v>102.3590925925926</v>
      </c>
      <c r="P3323" s="10">
        <v>39.94</v>
      </c>
    </row>
    <row r="3324" spans="1:16" x14ac:dyDescent="0.35">
      <c r="A3324" s="28" t="s">
        <v>124</v>
      </c>
      <c r="B3324">
        <v>3</v>
      </c>
      <c r="C3324">
        <v>17264</v>
      </c>
      <c r="D3324" s="3">
        <v>482.97</v>
      </c>
      <c r="E3324" s="3">
        <v>162.87</v>
      </c>
      <c r="F3324" s="3">
        <v>134.96</v>
      </c>
      <c r="G3324" s="3">
        <f t="shared" si="52"/>
        <v>1.2068020154119738</v>
      </c>
      <c r="H3324" s="3">
        <v>62.93</v>
      </c>
      <c r="I3324" s="3">
        <v>0.93</v>
      </c>
      <c r="J3324" s="3">
        <v>0.83</v>
      </c>
      <c r="K3324" s="3">
        <v>167.74</v>
      </c>
      <c r="L3324" s="3">
        <v>137.46</v>
      </c>
      <c r="M3324" s="42">
        <v>2076.98</v>
      </c>
      <c r="N3324" s="45">
        <v>1146.8800000000001</v>
      </c>
      <c r="O3324" s="3">
        <v>103.05275925925926</v>
      </c>
      <c r="P3324" s="10">
        <v>27.07</v>
      </c>
    </row>
    <row r="3325" spans="1:16" x14ac:dyDescent="0.35">
      <c r="A3325" s="28" t="s">
        <v>124</v>
      </c>
      <c r="B3325">
        <v>4</v>
      </c>
      <c r="C3325">
        <v>14009</v>
      </c>
      <c r="D3325" s="3">
        <v>444.74</v>
      </c>
      <c r="E3325" s="3">
        <v>151.19</v>
      </c>
      <c r="F3325" s="3">
        <v>117.98</v>
      </c>
      <c r="G3325" s="3">
        <f t="shared" si="52"/>
        <v>1.2814883878623495</v>
      </c>
      <c r="H3325" s="3">
        <v>39.74</v>
      </c>
      <c r="I3325" s="3">
        <v>0.89</v>
      </c>
      <c r="J3325" s="3">
        <v>0.78</v>
      </c>
      <c r="K3325" s="3">
        <v>163.68</v>
      </c>
      <c r="L3325" s="3">
        <v>124.12</v>
      </c>
      <c r="M3325" s="42">
        <v>1745.47</v>
      </c>
      <c r="N3325" s="45">
        <v>1841.93</v>
      </c>
      <c r="O3325" s="3">
        <v>102.74580555555556</v>
      </c>
      <c r="P3325" s="10">
        <v>50.26</v>
      </c>
    </row>
    <row r="3326" spans="1:16" x14ac:dyDescent="0.35">
      <c r="A3326" s="28" t="s">
        <v>124</v>
      </c>
      <c r="B3326">
        <v>5</v>
      </c>
      <c r="C3326">
        <v>107871</v>
      </c>
      <c r="D3326" s="3">
        <v>1596.57</v>
      </c>
      <c r="E3326" s="3">
        <v>621.45000000000005</v>
      </c>
      <c r="F3326" s="3">
        <v>221.01</v>
      </c>
      <c r="G3326" s="3">
        <f t="shared" si="52"/>
        <v>2.8118637165739111</v>
      </c>
      <c r="H3326" s="3">
        <v>63.97</v>
      </c>
      <c r="I3326" s="3">
        <v>0.53</v>
      </c>
      <c r="J3326" s="3">
        <v>0.36</v>
      </c>
      <c r="K3326" s="3">
        <v>662.62</v>
      </c>
      <c r="L3326" s="3">
        <v>265.33</v>
      </c>
      <c r="M3326" s="42">
        <v>2968.99</v>
      </c>
      <c r="N3326" s="45">
        <v>1511.71</v>
      </c>
      <c r="O3326" s="3">
        <v>103.87869444444445</v>
      </c>
      <c r="P3326" s="10">
        <v>26.03</v>
      </c>
    </row>
    <row r="3327" spans="1:16" x14ac:dyDescent="0.35">
      <c r="A3327" s="28" t="s">
        <v>124</v>
      </c>
      <c r="B3327">
        <v>6</v>
      </c>
      <c r="C3327">
        <v>23561</v>
      </c>
      <c r="D3327" s="3">
        <v>602.13</v>
      </c>
      <c r="E3327" s="3">
        <v>234.16</v>
      </c>
      <c r="F3327" s="3">
        <v>128.11000000000001</v>
      </c>
      <c r="G3327" s="3">
        <f t="shared" si="52"/>
        <v>1.8278042307392082</v>
      </c>
      <c r="H3327" s="3">
        <v>43.69</v>
      </c>
      <c r="I3327" s="3">
        <v>0.82</v>
      </c>
      <c r="J3327" s="3">
        <v>0.55000000000000004</v>
      </c>
      <c r="K3327" s="3">
        <v>242.43</v>
      </c>
      <c r="L3327" s="3">
        <v>138.80000000000001</v>
      </c>
      <c r="M3327" s="42">
        <v>3580.51</v>
      </c>
      <c r="N3327" s="45">
        <v>1101.58</v>
      </c>
      <c r="O3327" s="3">
        <v>104.44491666666666</v>
      </c>
      <c r="P3327" s="10">
        <v>46.31</v>
      </c>
    </row>
    <row r="3328" spans="1:16" x14ac:dyDescent="0.35">
      <c r="A3328" s="28" t="s">
        <v>124</v>
      </c>
      <c r="B3328">
        <v>7</v>
      </c>
      <c r="C3328">
        <v>17410</v>
      </c>
      <c r="D3328" s="3">
        <v>494.13</v>
      </c>
      <c r="E3328" s="3">
        <v>172.79</v>
      </c>
      <c r="F3328" s="3">
        <v>128.29</v>
      </c>
      <c r="G3328" s="3">
        <f t="shared" si="52"/>
        <v>1.3468703718138593</v>
      </c>
      <c r="H3328" s="3">
        <v>46.96</v>
      </c>
      <c r="I3328" s="3">
        <v>0.9</v>
      </c>
      <c r="J3328" s="3">
        <v>0.74</v>
      </c>
      <c r="K3328" s="3">
        <v>171.41</v>
      </c>
      <c r="L3328" s="3">
        <v>130.18</v>
      </c>
      <c r="M3328" s="42">
        <v>3830.52</v>
      </c>
      <c r="N3328" s="45">
        <v>843.77</v>
      </c>
      <c r="O3328" s="3">
        <v>104.67640740740741</v>
      </c>
      <c r="P3328" s="10">
        <v>43.04</v>
      </c>
    </row>
    <row r="3329" spans="1:16" x14ac:dyDescent="0.35">
      <c r="A3329" s="28" t="s">
        <v>124</v>
      </c>
      <c r="B3329">
        <v>8</v>
      </c>
      <c r="C3329">
        <v>158356</v>
      </c>
      <c r="D3329" s="3">
        <v>2000.94</v>
      </c>
      <c r="E3329" s="3">
        <v>726.08</v>
      </c>
      <c r="F3329" s="3">
        <v>277.69</v>
      </c>
      <c r="G3329" s="3">
        <f t="shared" si="52"/>
        <v>2.6147142497029061</v>
      </c>
      <c r="H3329" s="3">
        <v>78.239999999999995</v>
      </c>
      <c r="I3329" s="3">
        <v>0.5</v>
      </c>
      <c r="J3329" s="3">
        <v>0.38</v>
      </c>
      <c r="K3329" s="3">
        <v>782.78</v>
      </c>
      <c r="L3329" s="3">
        <v>359.39</v>
      </c>
      <c r="M3329" s="42">
        <v>2479.9299999999998</v>
      </c>
      <c r="N3329" s="45">
        <v>437.15</v>
      </c>
      <c r="O3329" s="3">
        <v>103.4258611111111</v>
      </c>
      <c r="P3329" s="10">
        <v>11.760000000000005</v>
      </c>
    </row>
    <row r="3330" spans="1:16" x14ac:dyDescent="0.35">
      <c r="A3330" s="28" t="s">
        <v>124</v>
      </c>
      <c r="B3330">
        <v>9</v>
      </c>
      <c r="C3330">
        <v>3258</v>
      </c>
      <c r="D3330" s="3">
        <v>207.58</v>
      </c>
      <c r="E3330" s="3">
        <v>73.09</v>
      </c>
      <c r="F3330" s="3">
        <v>56.76</v>
      </c>
      <c r="G3330" s="3">
        <f t="shared" si="52"/>
        <v>1.2877026074700495</v>
      </c>
      <c r="H3330" s="3">
        <v>85.97</v>
      </c>
      <c r="I3330" s="3">
        <v>0.95</v>
      </c>
      <c r="J3330" s="3">
        <v>0.78</v>
      </c>
      <c r="K3330" s="3">
        <v>74.459999999999994</v>
      </c>
      <c r="L3330" s="3">
        <v>56</v>
      </c>
      <c r="M3330" s="42">
        <v>3622.24</v>
      </c>
      <c r="N3330" s="45">
        <v>220.51</v>
      </c>
      <c r="O3330" s="3">
        <v>104.48355555555555</v>
      </c>
      <c r="P3330" s="10">
        <v>4.0300000000000011</v>
      </c>
    </row>
    <row r="3331" spans="1:16" x14ac:dyDescent="0.35">
      <c r="A3331" s="28" t="s">
        <v>124</v>
      </c>
      <c r="B3331">
        <v>10</v>
      </c>
      <c r="C3331">
        <v>13230</v>
      </c>
      <c r="D3331" s="3">
        <v>586.96</v>
      </c>
      <c r="E3331" s="3">
        <v>233.72</v>
      </c>
      <c r="F3331" s="3">
        <v>72.069999999999993</v>
      </c>
      <c r="G3331" s="3">
        <f t="shared" si="52"/>
        <v>3.2429582350492581</v>
      </c>
      <c r="H3331" s="3">
        <v>70.930000000000007</v>
      </c>
      <c r="I3331" s="3">
        <v>0.48</v>
      </c>
      <c r="J3331" s="3">
        <v>0.31</v>
      </c>
      <c r="K3331" s="3">
        <v>246.33</v>
      </c>
      <c r="L3331" s="3">
        <v>89.24</v>
      </c>
      <c r="M3331" s="42">
        <v>4879.34</v>
      </c>
      <c r="N3331" s="45">
        <v>1383.46</v>
      </c>
      <c r="O3331" s="3">
        <v>105.64753703703704</v>
      </c>
      <c r="P3331" s="10">
        <v>19.069999999999993</v>
      </c>
    </row>
    <row r="3332" spans="1:16" x14ac:dyDescent="0.35">
      <c r="A3332" s="28" t="s">
        <v>124</v>
      </c>
      <c r="B3332">
        <v>11</v>
      </c>
      <c r="C3332">
        <v>2615</v>
      </c>
      <c r="D3332" s="3">
        <v>204.78</v>
      </c>
      <c r="E3332" s="3">
        <v>79.680000000000007</v>
      </c>
      <c r="F3332" s="3">
        <v>41.78</v>
      </c>
      <c r="G3332" s="3">
        <f t="shared" si="52"/>
        <v>1.9071325993298229</v>
      </c>
      <c r="H3332" s="3">
        <v>65.36</v>
      </c>
      <c r="I3332" s="3">
        <v>0.78</v>
      </c>
      <c r="J3332" s="3">
        <v>0.52</v>
      </c>
      <c r="K3332" s="3">
        <v>80.62</v>
      </c>
      <c r="L3332" s="3">
        <v>45.84</v>
      </c>
      <c r="M3332" s="42">
        <v>5448.93</v>
      </c>
      <c r="N3332" s="45">
        <v>1201.29</v>
      </c>
      <c r="O3332" s="3">
        <v>106.17493518518518</v>
      </c>
      <c r="P3332" s="10">
        <v>24.64</v>
      </c>
    </row>
    <row r="3333" spans="1:16" x14ac:dyDescent="0.35">
      <c r="A3333" s="28" t="s">
        <v>124</v>
      </c>
      <c r="B3333">
        <v>12</v>
      </c>
      <c r="C3333">
        <v>6196</v>
      </c>
      <c r="D3333" s="3">
        <v>300.18</v>
      </c>
      <c r="E3333" s="3">
        <v>109.14</v>
      </c>
      <c r="F3333" s="3">
        <v>72.290000000000006</v>
      </c>
      <c r="G3333" s="3">
        <f t="shared" si="52"/>
        <v>1.5097523862221607</v>
      </c>
      <c r="H3333" s="3">
        <v>46.51</v>
      </c>
      <c r="I3333" s="3">
        <v>0.86</v>
      </c>
      <c r="J3333" s="3">
        <v>0.66</v>
      </c>
      <c r="K3333" s="3">
        <v>116.04</v>
      </c>
      <c r="L3333" s="3">
        <v>77.8</v>
      </c>
      <c r="M3333" s="42">
        <v>4130.79</v>
      </c>
      <c r="N3333" s="45">
        <v>1259.56</v>
      </c>
      <c r="O3333" s="3">
        <v>104.95443518518518</v>
      </c>
      <c r="P3333" s="10">
        <v>43.49</v>
      </c>
    </row>
    <row r="3334" spans="1:16" x14ac:dyDescent="0.35">
      <c r="A3334" s="28" t="s">
        <v>124</v>
      </c>
      <c r="B3334">
        <v>13</v>
      </c>
      <c r="C3334">
        <v>16591</v>
      </c>
      <c r="D3334" s="3">
        <v>512.03</v>
      </c>
      <c r="E3334" s="3">
        <v>189.07</v>
      </c>
      <c r="F3334" s="3">
        <v>111.73</v>
      </c>
      <c r="G3334" s="3">
        <f t="shared" si="52"/>
        <v>1.6922044213729526</v>
      </c>
      <c r="H3334" s="3">
        <v>46.59</v>
      </c>
      <c r="I3334" s="3">
        <v>0.8</v>
      </c>
      <c r="J3334" s="3">
        <v>0.59</v>
      </c>
      <c r="K3334" s="3">
        <v>186.66</v>
      </c>
      <c r="L3334" s="3">
        <v>119.91</v>
      </c>
      <c r="M3334" s="42">
        <v>5762.4</v>
      </c>
      <c r="N3334" s="45">
        <v>1832.6</v>
      </c>
      <c r="O3334" s="3">
        <v>106.46518518518518</v>
      </c>
      <c r="P3334" s="10">
        <v>43.41</v>
      </c>
    </row>
    <row r="3335" spans="1:16" x14ac:dyDescent="0.35">
      <c r="A3335" s="28" t="s">
        <v>124</v>
      </c>
      <c r="B3335">
        <v>14</v>
      </c>
      <c r="C3335">
        <v>38752</v>
      </c>
      <c r="D3335" s="3">
        <v>902.69</v>
      </c>
      <c r="E3335" s="3">
        <v>281.5</v>
      </c>
      <c r="F3335" s="3">
        <v>175.28</v>
      </c>
      <c r="G3335" s="3">
        <f t="shared" si="52"/>
        <v>1.6060018256503878</v>
      </c>
      <c r="H3335" s="3">
        <v>159.68</v>
      </c>
      <c r="I3335" s="3">
        <v>0.6</v>
      </c>
      <c r="J3335" s="3">
        <v>0.62</v>
      </c>
      <c r="K3335" s="3">
        <v>338.37</v>
      </c>
      <c r="L3335" s="3">
        <v>191.6</v>
      </c>
      <c r="M3335" s="42">
        <v>6020.71</v>
      </c>
      <c r="N3335" s="45">
        <v>1309.3900000000001</v>
      </c>
      <c r="O3335" s="3">
        <v>106.70436111111111</v>
      </c>
      <c r="P3335" s="10">
        <v>110.32</v>
      </c>
    </row>
    <row r="3336" spans="1:16" x14ac:dyDescent="0.35">
      <c r="A3336" s="28" t="s">
        <v>124</v>
      </c>
      <c r="B3336">
        <v>15</v>
      </c>
      <c r="C3336">
        <v>20074</v>
      </c>
      <c r="D3336" s="3">
        <v>583.46</v>
      </c>
      <c r="E3336" s="3">
        <v>218.88</v>
      </c>
      <c r="F3336" s="3">
        <v>116.77</v>
      </c>
      <c r="G3336" s="3">
        <f t="shared" si="52"/>
        <v>1.8744540549798749</v>
      </c>
      <c r="H3336" s="3">
        <v>0.64</v>
      </c>
      <c r="I3336" s="3">
        <v>0.74</v>
      </c>
      <c r="J3336" s="3">
        <v>0.53</v>
      </c>
      <c r="K3336" s="3">
        <v>218.69</v>
      </c>
      <c r="L3336" s="3">
        <v>129.94999999999999</v>
      </c>
      <c r="M3336" s="42">
        <v>6752.47</v>
      </c>
      <c r="N3336" s="45">
        <v>365.86</v>
      </c>
      <c r="O3336" s="3">
        <v>107.38191666666667</v>
      </c>
      <c r="P3336" s="10">
        <v>89.36</v>
      </c>
    </row>
    <row r="3337" spans="1:16" x14ac:dyDescent="0.35">
      <c r="A3337" s="28" t="s">
        <v>124</v>
      </c>
      <c r="B3337">
        <v>16</v>
      </c>
      <c r="C3337">
        <v>6146</v>
      </c>
      <c r="D3337" s="3">
        <v>313.16000000000003</v>
      </c>
      <c r="E3337" s="3">
        <v>118.18</v>
      </c>
      <c r="F3337" s="3">
        <v>66.209999999999994</v>
      </c>
      <c r="G3337" s="3">
        <f t="shared" si="52"/>
        <v>1.7849267482253439</v>
      </c>
      <c r="H3337" s="3">
        <v>16.2</v>
      </c>
      <c r="I3337" s="3">
        <v>0.79</v>
      </c>
      <c r="J3337" s="3">
        <v>0.56000000000000005</v>
      </c>
      <c r="K3337" s="3">
        <v>126.72</v>
      </c>
      <c r="L3337" s="3">
        <v>72.91</v>
      </c>
      <c r="M3337" s="42">
        <v>6731.27</v>
      </c>
      <c r="N3337" s="45">
        <v>239.28</v>
      </c>
      <c r="O3337" s="3">
        <v>107.36228703703704</v>
      </c>
      <c r="P3337" s="10">
        <v>73.8</v>
      </c>
    </row>
    <row r="3338" spans="1:16" x14ac:dyDescent="0.35">
      <c r="A3338" s="28" t="s">
        <v>124</v>
      </c>
      <c r="B3338">
        <v>17</v>
      </c>
      <c r="C3338">
        <v>4442</v>
      </c>
      <c r="D3338" s="3">
        <v>250.41</v>
      </c>
      <c r="E3338" s="3">
        <v>83.74</v>
      </c>
      <c r="F3338" s="3">
        <v>67.540000000000006</v>
      </c>
      <c r="G3338" s="3">
        <f t="shared" si="52"/>
        <v>1.239857862007699</v>
      </c>
      <c r="H3338" s="3">
        <v>66.88</v>
      </c>
      <c r="I3338" s="3">
        <v>0.89</v>
      </c>
      <c r="J3338" s="3">
        <v>0.81</v>
      </c>
      <c r="K3338" s="3">
        <v>84.6</v>
      </c>
      <c r="L3338" s="3">
        <v>69.819999999999993</v>
      </c>
      <c r="M3338" s="42">
        <v>6580.24</v>
      </c>
      <c r="N3338" s="45">
        <v>99.97</v>
      </c>
      <c r="O3338" s="3">
        <v>107.22244444444445</v>
      </c>
      <c r="P3338" s="10">
        <v>23.120000000000005</v>
      </c>
    </row>
    <row r="3339" spans="1:16" x14ac:dyDescent="0.35">
      <c r="A3339" s="28" t="s">
        <v>124</v>
      </c>
      <c r="B3339">
        <v>18</v>
      </c>
      <c r="C3339">
        <v>173072</v>
      </c>
      <c r="D3339" s="3">
        <v>1550.16</v>
      </c>
      <c r="E3339" s="3">
        <v>557.12</v>
      </c>
      <c r="F3339" s="3">
        <v>395.54</v>
      </c>
      <c r="G3339" s="3">
        <f t="shared" si="52"/>
        <v>1.4085048288415836</v>
      </c>
      <c r="H3339" s="3">
        <v>38.67</v>
      </c>
      <c r="I3339" s="3">
        <v>0.91</v>
      </c>
      <c r="J3339" s="3">
        <v>0.71</v>
      </c>
      <c r="K3339" s="3">
        <v>575.91</v>
      </c>
      <c r="L3339" s="3">
        <v>414.76</v>
      </c>
      <c r="M3339" s="42">
        <v>8013.32</v>
      </c>
      <c r="N3339" s="45">
        <v>966.02</v>
      </c>
      <c r="O3339" s="3">
        <v>108.54937037037038</v>
      </c>
      <c r="P3339" s="10">
        <v>51.33</v>
      </c>
    </row>
    <row r="3340" spans="1:16" x14ac:dyDescent="0.35">
      <c r="A3340" s="28" t="s">
        <v>124</v>
      </c>
      <c r="B3340">
        <v>19</v>
      </c>
      <c r="C3340">
        <v>136024</v>
      </c>
      <c r="D3340" s="3">
        <v>1603.1</v>
      </c>
      <c r="E3340" s="3">
        <v>603.32000000000005</v>
      </c>
      <c r="F3340" s="3">
        <v>287.06</v>
      </c>
      <c r="G3340" s="3">
        <f t="shared" si="52"/>
        <v>2.1017208945864976</v>
      </c>
      <c r="H3340" s="3">
        <v>73.930000000000007</v>
      </c>
      <c r="I3340" s="3">
        <v>0.67</v>
      </c>
      <c r="J3340" s="3">
        <v>0.48</v>
      </c>
      <c r="K3340" s="3">
        <v>620.07000000000005</v>
      </c>
      <c r="L3340" s="3">
        <v>303.66000000000003</v>
      </c>
      <c r="M3340" s="42">
        <v>8474.07</v>
      </c>
      <c r="N3340" s="45">
        <v>998.27</v>
      </c>
      <c r="O3340" s="3">
        <v>108.97599074074074</v>
      </c>
      <c r="P3340" s="10">
        <v>16.069999999999993</v>
      </c>
    </row>
    <row r="3341" spans="1:16" x14ac:dyDescent="0.35">
      <c r="A3341" s="28" t="s">
        <v>124</v>
      </c>
      <c r="B3341">
        <v>20</v>
      </c>
      <c r="C3341">
        <v>4349</v>
      </c>
      <c r="D3341" s="3">
        <v>258.06</v>
      </c>
      <c r="E3341" s="3">
        <v>102.79</v>
      </c>
      <c r="F3341" s="3">
        <v>53.87</v>
      </c>
      <c r="G3341" s="3">
        <f t="shared" si="52"/>
        <v>1.9081121217746428</v>
      </c>
      <c r="H3341" s="3">
        <v>123.87</v>
      </c>
      <c r="I3341" s="3">
        <v>0.82</v>
      </c>
      <c r="J3341" s="3">
        <v>0.52</v>
      </c>
      <c r="K3341" s="3">
        <v>103.77</v>
      </c>
      <c r="L3341" s="3">
        <v>55.06</v>
      </c>
      <c r="M3341" s="42">
        <v>8606.7000000000007</v>
      </c>
      <c r="N3341" s="45">
        <v>1470.68</v>
      </c>
      <c r="O3341" s="3">
        <v>109.0987962962963</v>
      </c>
      <c r="P3341" s="10">
        <v>146.13</v>
      </c>
    </row>
    <row r="3342" spans="1:16" x14ac:dyDescent="0.35">
      <c r="A3342" s="28" t="s">
        <v>124</v>
      </c>
      <c r="B3342">
        <v>21</v>
      </c>
      <c r="C3342">
        <v>23583</v>
      </c>
      <c r="D3342" s="3">
        <v>568.5</v>
      </c>
      <c r="E3342" s="3">
        <v>187.46</v>
      </c>
      <c r="F3342" s="3">
        <v>160.16999999999999</v>
      </c>
      <c r="G3342" s="3">
        <f t="shared" si="52"/>
        <v>1.1703814696884562</v>
      </c>
      <c r="H3342" s="3">
        <v>139.9</v>
      </c>
      <c r="I3342" s="3">
        <v>0.92</v>
      </c>
      <c r="J3342" s="3">
        <v>0.85</v>
      </c>
      <c r="K3342" s="3">
        <v>202.18</v>
      </c>
      <c r="L3342" s="3">
        <v>160.58000000000001</v>
      </c>
      <c r="M3342" s="42">
        <v>9742.1</v>
      </c>
      <c r="N3342" s="45">
        <v>1790.57</v>
      </c>
      <c r="O3342" s="3">
        <v>110.1500925925926</v>
      </c>
      <c r="P3342" s="10">
        <v>130.1</v>
      </c>
    </row>
    <row r="3343" spans="1:16" x14ac:dyDescent="0.35">
      <c r="A3343" s="28" t="s">
        <v>124</v>
      </c>
      <c r="B3343">
        <v>22</v>
      </c>
      <c r="C3343">
        <v>13953</v>
      </c>
      <c r="D3343" s="3">
        <v>453.75</v>
      </c>
      <c r="E3343" s="3">
        <v>142.65</v>
      </c>
      <c r="F3343" s="3">
        <v>124.54</v>
      </c>
      <c r="G3343" s="3">
        <f t="shared" si="52"/>
        <v>1.145415127669825</v>
      </c>
      <c r="H3343" s="3">
        <v>51.84</v>
      </c>
      <c r="I3343" s="3">
        <v>0.85</v>
      </c>
      <c r="J3343" s="3">
        <v>0.87</v>
      </c>
      <c r="K3343" s="3">
        <v>151.32</v>
      </c>
      <c r="L3343" s="3">
        <v>129.26</v>
      </c>
      <c r="M3343" s="42">
        <v>9266.99</v>
      </c>
      <c r="N3343" s="45">
        <v>1678.19</v>
      </c>
      <c r="O3343" s="3">
        <v>109.71017592592592</v>
      </c>
      <c r="P3343" s="10">
        <v>38.159999999999997</v>
      </c>
    </row>
    <row r="3344" spans="1:16" x14ac:dyDescent="0.35">
      <c r="A3344" s="28" t="s">
        <v>124</v>
      </c>
      <c r="B3344">
        <v>23</v>
      </c>
      <c r="C3344">
        <v>31887</v>
      </c>
      <c r="D3344" s="3">
        <v>703.56</v>
      </c>
      <c r="E3344" s="3">
        <v>264.39</v>
      </c>
      <c r="F3344" s="3">
        <v>153.56</v>
      </c>
      <c r="G3344" s="3">
        <f t="shared" si="52"/>
        <v>1.7217374316228182</v>
      </c>
      <c r="H3344" s="3">
        <v>120.51</v>
      </c>
      <c r="I3344" s="3">
        <v>0.81</v>
      </c>
      <c r="J3344" s="3">
        <v>0.57999999999999996</v>
      </c>
      <c r="K3344" s="3">
        <v>276.01</v>
      </c>
      <c r="L3344" s="3">
        <v>152.28</v>
      </c>
      <c r="M3344" s="42">
        <v>8968.0499999999993</v>
      </c>
      <c r="N3344" s="45">
        <v>1402.44</v>
      </c>
      <c r="O3344" s="3">
        <v>109.43337962962963</v>
      </c>
      <c r="P3344" s="10">
        <v>149.49</v>
      </c>
    </row>
    <row r="3345" spans="1:16" x14ac:dyDescent="0.35">
      <c r="A3345" s="28" t="s">
        <v>124</v>
      </c>
      <c r="B3345">
        <v>24</v>
      </c>
      <c r="C3345">
        <v>12542</v>
      </c>
      <c r="D3345" s="3">
        <v>439.79</v>
      </c>
      <c r="E3345" s="3">
        <v>147.41999999999999</v>
      </c>
      <c r="F3345" s="3">
        <v>108.33</v>
      </c>
      <c r="G3345" s="3">
        <f t="shared" si="52"/>
        <v>1.3608418720576017</v>
      </c>
      <c r="H3345" s="3">
        <v>162.44</v>
      </c>
      <c r="I3345" s="3">
        <v>0.81</v>
      </c>
      <c r="J3345" s="3">
        <v>0.73</v>
      </c>
      <c r="K3345" s="3">
        <v>152.49</v>
      </c>
      <c r="L3345" s="3">
        <v>118.25</v>
      </c>
      <c r="M3345" s="42">
        <v>9403.17</v>
      </c>
      <c r="N3345" s="45">
        <v>1075.3599999999999</v>
      </c>
      <c r="O3345" s="3">
        <v>109.83626851851852</v>
      </c>
      <c r="P3345" s="10">
        <v>107.56</v>
      </c>
    </row>
    <row r="3346" spans="1:16" x14ac:dyDescent="0.35">
      <c r="A3346" s="28" t="s">
        <v>124</v>
      </c>
      <c r="B3346">
        <v>25</v>
      </c>
      <c r="C3346">
        <v>73973</v>
      </c>
      <c r="D3346" s="3">
        <v>1068.48</v>
      </c>
      <c r="E3346" s="3">
        <v>341.57</v>
      </c>
      <c r="F3346" s="3">
        <v>275.75</v>
      </c>
      <c r="G3346" s="3">
        <f t="shared" si="52"/>
        <v>1.2386944696282864</v>
      </c>
      <c r="H3346" s="3">
        <v>74.56</v>
      </c>
      <c r="I3346" s="3">
        <v>0.81</v>
      </c>
      <c r="J3346" s="3">
        <v>0.81</v>
      </c>
      <c r="K3346" s="3">
        <v>357.98</v>
      </c>
      <c r="L3346" s="3">
        <v>281.13</v>
      </c>
      <c r="M3346" s="42">
        <v>10065.77</v>
      </c>
      <c r="N3346" s="45">
        <v>1085.17</v>
      </c>
      <c r="O3346" s="3">
        <v>110.44978703703704</v>
      </c>
      <c r="P3346" s="10">
        <v>15.439999999999998</v>
      </c>
    </row>
    <row r="3347" spans="1:16" x14ac:dyDescent="0.35">
      <c r="A3347" s="28" t="s">
        <v>124</v>
      </c>
      <c r="B3347">
        <v>26</v>
      </c>
      <c r="C3347">
        <v>18819</v>
      </c>
      <c r="D3347" s="3">
        <v>572.72</v>
      </c>
      <c r="E3347" s="3">
        <v>213.7</v>
      </c>
      <c r="F3347" s="3">
        <v>112.12</v>
      </c>
      <c r="G3347" s="3">
        <f t="shared" si="52"/>
        <v>1.9059935783089546</v>
      </c>
      <c r="H3347" s="3">
        <v>88.5</v>
      </c>
      <c r="I3347" s="3">
        <v>0.72</v>
      </c>
      <c r="J3347" s="3">
        <v>0.52</v>
      </c>
      <c r="K3347" s="3">
        <v>220.54</v>
      </c>
      <c r="L3347" s="3">
        <v>117</v>
      </c>
      <c r="M3347" s="42">
        <v>10107.33</v>
      </c>
      <c r="N3347" s="45">
        <v>798.72</v>
      </c>
      <c r="O3347" s="3">
        <v>110.48826851851852</v>
      </c>
      <c r="P3347" s="10">
        <v>1.5</v>
      </c>
    </row>
    <row r="3348" spans="1:16" x14ac:dyDescent="0.35">
      <c r="A3348" s="28" t="s">
        <v>124</v>
      </c>
      <c r="B3348">
        <v>27</v>
      </c>
      <c r="C3348">
        <v>4787</v>
      </c>
      <c r="D3348" s="3">
        <v>265.94</v>
      </c>
      <c r="E3348" s="3">
        <v>91.64</v>
      </c>
      <c r="F3348" s="3">
        <v>66.510000000000005</v>
      </c>
      <c r="G3348" s="3">
        <f t="shared" si="52"/>
        <v>1.3778379191099082</v>
      </c>
      <c r="H3348" s="3">
        <v>165.06</v>
      </c>
      <c r="I3348" s="3">
        <v>0.85</v>
      </c>
      <c r="J3348" s="3">
        <v>0.73</v>
      </c>
      <c r="K3348" s="3">
        <v>94.83</v>
      </c>
      <c r="L3348" s="3">
        <v>69</v>
      </c>
      <c r="M3348" s="42">
        <v>9367.73</v>
      </c>
      <c r="N3348" s="45">
        <v>386.98</v>
      </c>
      <c r="O3348" s="3">
        <v>109.8034537037037</v>
      </c>
      <c r="P3348" s="10">
        <v>104.94</v>
      </c>
    </row>
    <row r="3349" spans="1:16" x14ac:dyDescent="0.35">
      <c r="A3349" s="28" t="s">
        <v>124</v>
      </c>
      <c r="B3349">
        <v>28</v>
      </c>
      <c r="C3349">
        <v>1844</v>
      </c>
      <c r="D3349" s="3">
        <v>159.99</v>
      </c>
      <c r="E3349" s="3">
        <v>57.15</v>
      </c>
      <c r="F3349" s="3">
        <v>41.08</v>
      </c>
      <c r="G3349" s="3">
        <f t="shared" si="52"/>
        <v>1.3911879259980526</v>
      </c>
      <c r="H3349" s="3">
        <v>158.77000000000001</v>
      </c>
      <c r="I3349" s="3">
        <v>0.91</v>
      </c>
      <c r="J3349" s="3">
        <v>0.72</v>
      </c>
      <c r="K3349" s="3">
        <v>57.57</v>
      </c>
      <c r="L3349" s="3">
        <v>40.24</v>
      </c>
      <c r="M3349" s="42">
        <v>9439.31</v>
      </c>
      <c r="N3349" s="45">
        <v>340.13</v>
      </c>
      <c r="O3349" s="3">
        <v>109.86973148148148</v>
      </c>
      <c r="P3349" s="10">
        <v>111.22999999999999</v>
      </c>
    </row>
    <row r="3350" spans="1:16" x14ac:dyDescent="0.35">
      <c r="A3350" s="28" t="s">
        <v>124</v>
      </c>
      <c r="B3350">
        <v>29</v>
      </c>
      <c r="C3350">
        <v>21118</v>
      </c>
      <c r="D3350" s="3">
        <v>681.13</v>
      </c>
      <c r="E3350" s="3">
        <v>259.42</v>
      </c>
      <c r="F3350" s="3">
        <v>103.65</v>
      </c>
      <c r="G3350" s="3">
        <f t="shared" si="52"/>
        <v>2.5028461167390255</v>
      </c>
      <c r="H3350" s="3">
        <v>87.9</v>
      </c>
      <c r="I3350" s="3">
        <v>0.56999999999999995</v>
      </c>
      <c r="J3350" s="3">
        <v>0.4</v>
      </c>
      <c r="K3350" s="3">
        <v>268.48</v>
      </c>
      <c r="L3350" s="3">
        <v>125.79</v>
      </c>
      <c r="M3350" s="42">
        <v>10369.51</v>
      </c>
      <c r="N3350" s="45">
        <v>227.5</v>
      </c>
      <c r="O3350" s="3">
        <v>110.73102777777777</v>
      </c>
      <c r="P3350" s="10">
        <v>2.0999999999999943</v>
      </c>
    </row>
    <row r="3351" spans="1:16" x14ac:dyDescent="0.35">
      <c r="A3351" s="28" t="s">
        <v>124</v>
      </c>
      <c r="B3351">
        <v>30</v>
      </c>
      <c r="C3351">
        <v>59521</v>
      </c>
      <c r="D3351" s="3">
        <v>946.08</v>
      </c>
      <c r="E3351" s="3">
        <v>351.33</v>
      </c>
      <c r="F3351" s="3">
        <v>215.71</v>
      </c>
      <c r="G3351" s="3">
        <f t="shared" si="52"/>
        <v>1.6287144777710814</v>
      </c>
      <c r="H3351" s="3">
        <v>92.19</v>
      </c>
      <c r="I3351" s="3">
        <v>0.84</v>
      </c>
      <c r="J3351" s="3">
        <v>0.61</v>
      </c>
      <c r="K3351" s="3">
        <v>342.29</v>
      </c>
      <c r="L3351" s="3">
        <v>219.12</v>
      </c>
      <c r="M3351" s="42">
        <v>10698.93</v>
      </c>
      <c r="N3351" s="45">
        <v>731.76</v>
      </c>
      <c r="O3351" s="3">
        <v>111.03604629629629</v>
      </c>
      <c r="P3351" s="10">
        <v>177.81</v>
      </c>
    </row>
    <row r="3352" spans="1:16" x14ac:dyDescent="0.35">
      <c r="A3352" s="28" t="s">
        <v>124</v>
      </c>
      <c r="B3352">
        <v>31</v>
      </c>
      <c r="C3352">
        <v>3644</v>
      </c>
      <c r="D3352" s="3">
        <v>252.85</v>
      </c>
      <c r="E3352" s="3">
        <v>97.69</v>
      </c>
      <c r="F3352" s="3">
        <v>47.49</v>
      </c>
      <c r="G3352" s="3">
        <f t="shared" si="52"/>
        <v>2.0570646451884604</v>
      </c>
      <c r="H3352" s="3">
        <v>71.06</v>
      </c>
      <c r="I3352" s="3">
        <v>0.72</v>
      </c>
      <c r="J3352" s="3">
        <v>0.49</v>
      </c>
      <c r="K3352" s="3">
        <v>98.27</v>
      </c>
      <c r="L3352" s="3">
        <v>54.48</v>
      </c>
      <c r="M3352" s="42">
        <v>11407.02</v>
      </c>
      <c r="N3352" s="45">
        <v>935.76</v>
      </c>
      <c r="O3352" s="3">
        <v>111.69168518518519</v>
      </c>
      <c r="P3352" s="10">
        <v>18.939999999999998</v>
      </c>
    </row>
    <row r="3353" spans="1:16" x14ac:dyDescent="0.35">
      <c r="A3353" s="28" t="s">
        <v>124</v>
      </c>
      <c r="B3353">
        <v>32</v>
      </c>
      <c r="C3353">
        <v>377248</v>
      </c>
      <c r="D3353" s="3">
        <v>2620.11</v>
      </c>
      <c r="E3353" s="3">
        <v>856.29</v>
      </c>
      <c r="F3353" s="3">
        <v>560.94000000000005</v>
      </c>
      <c r="G3353" s="3">
        <f t="shared" si="52"/>
        <v>1.5265269012728633</v>
      </c>
      <c r="H3353" s="3">
        <v>6.95</v>
      </c>
      <c r="I3353" s="3">
        <v>0.69</v>
      </c>
      <c r="J3353" s="3">
        <v>0.66</v>
      </c>
      <c r="K3353" s="3">
        <v>876.11</v>
      </c>
      <c r="L3353" s="3">
        <v>602.76</v>
      </c>
      <c r="M3353" s="42">
        <v>11010.92</v>
      </c>
      <c r="N3353" s="45">
        <v>1496.58</v>
      </c>
      <c r="O3353" s="3">
        <v>111.32492592592592</v>
      </c>
      <c r="P3353" s="10">
        <v>83.05</v>
      </c>
    </row>
    <row r="3354" spans="1:16" x14ac:dyDescent="0.35">
      <c r="A3354" s="28" t="s">
        <v>124</v>
      </c>
      <c r="B3354">
        <v>33</v>
      </c>
      <c r="C3354">
        <v>339217</v>
      </c>
      <c r="D3354" s="3">
        <v>2253.73</v>
      </c>
      <c r="E3354" s="3">
        <v>788.28</v>
      </c>
      <c r="F3354" s="3">
        <v>547.91</v>
      </c>
      <c r="G3354" s="3">
        <f t="shared" si="52"/>
        <v>1.4387034366958078</v>
      </c>
      <c r="H3354" s="3">
        <v>37.5</v>
      </c>
      <c r="I3354" s="3">
        <v>0.84</v>
      </c>
      <c r="J3354" s="3">
        <v>0.7</v>
      </c>
      <c r="K3354" s="3">
        <v>808.09</v>
      </c>
      <c r="L3354" s="3">
        <v>567.45000000000005</v>
      </c>
      <c r="M3354" s="42">
        <v>11671.11</v>
      </c>
      <c r="N3354" s="45">
        <v>3570.07</v>
      </c>
      <c r="O3354" s="3">
        <v>111.93621296296297</v>
      </c>
      <c r="P3354" s="10">
        <v>52.5</v>
      </c>
    </row>
    <row r="3355" spans="1:16" x14ac:dyDescent="0.35">
      <c r="A3355" s="28" t="s">
        <v>124</v>
      </c>
      <c r="B3355">
        <v>34</v>
      </c>
      <c r="C3355">
        <v>387343</v>
      </c>
      <c r="D3355" s="3">
        <v>2486.15</v>
      </c>
      <c r="E3355" s="3">
        <v>875.1</v>
      </c>
      <c r="F3355" s="3">
        <v>563.57000000000005</v>
      </c>
      <c r="G3355" s="3">
        <f t="shared" si="52"/>
        <v>1.5527796014692052</v>
      </c>
      <c r="H3355" s="3">
        <v>29.41</v>
      </c>
      <c r="I3355" s="3">
        <v>0.79</v>
      </c>
      <c r="J3355" s="3">
        <v>0.64</v>
      </c>
      <c r="K3355" s="3">
        <v>960.03</v>
      </c>
      <c r="L3355" s="3">
        <v>599.63</v>
      </c>
      <c r="M3355" s="42">
        <v>10891.27</v>
      </c>
      <c r="N3355" s="45">
        <v>4250.3599999999997</v>
      </c>
      <c r="O3355" s="3">
        <v>111.2141388888889</v>
      </c>
      <c r="P3355" s="10">
        <v>60.59</v>
      </c>
    </row>
    <row r="3356" spans="1:16" x14ac:dyDescent="0.35">
      <c r="A3356" s="28" t="s">
        <v>124</v>
      </c>
      <c r="B3356">
        <v>35</v>
      </c>
      <c r="C3356">
        <v>16619</v>
      </c>
      <c r="D3356" s="3">
        <v>586.80999999999995</v>
      </c>
      <c r="E3356" s="3">
        <v>150.99</v>
      </c>
      <c r="F3356" s="3">
        <v>140.13999999999999</v>
      </c>
      <c r="G3356" s="3">
        <f t="shared" si="52"/>
        <v>1.0774225774225776</v>
      </c>
      <c r="H3356" s="3">
        <v>147.49</v>
      </c>
      <c r="I3356" s="3">
        <v>0.61</v>
      </c>
      <c r="J3356" s="3">
        <v>0.93</v>
      </c>
      <c r="K3356" s="3">
        <v>181.66</v>
      </c>
      <c r="L3356" s="3">
        <v>155.78</v>
      </c>
      <c r="M3356" s="42">
        <v>9943</v>
      </c>
      <c r="N3356" s="45">
        <v>3636.73</v>
      </c>
      <c r="O3356" s="3">
        <v>110.33611111111111</v>
      </c>
      <c r="P3356" s="10">
        <v>122.50999999999999</v>
      </c>
    </row>
    <row r="3357" spans="1:16" x14ac:dyDescent="0.35">
      <c r="A3357" s="28" t="s">
        <v>124</v>
      </c>
      <c r="B3357">
        <v>36</v>
      </c>
      <c r="C3357">
        <v>48171</v>
      </c>
      <c r="D3357" s="3">
        <v>891.82</v>
      </c>
      <c r="E3357" s="3">
        <v>266.64999999999998</v>
      </c>
      <c r="F3357" s="3">
        <v>230.01</v>
      </c>
      <c r="G3357" s="3">
        <f t="shared" si="52"/>
        <v>1.1592974218512238</v>
      </c>
      <c r="H3357" s="3">
        <v>83.75</v>
      </c>
      <c r="I3357" s="3">
        <v>0.76</v>
      </c>
      <c r="J3357" s="3">
        <v>0.86</v>
      </c>
      <c r="K3357" s="3">
        <v>295.42</v>
      </c>
      <c r="L3357" s="3">
        <v>236.26</v>
      </c>
      <c r="M3357" s="42">
        <v>9718.9599999999991</v>
      </c>
      <c r="N3357" s="45">
        <v>3439.05</v>
      </c>
      <c r="O3357" s="3">
        <v>110.12866666666666</v>
      </c>
      <c r="P3357" s="10">
        <v>6.25</v>
      </c>
    </row>
    <row r="3358" spans="1:16" x14ac:dyDescent="0.35">
      <c r="A3358" s="28" t="s">
        <v>124</v>
      </c>
      <c r="B3358">
        <v>37</v>
      </c>
      <c r="C3358">
        <v>127928</v>
      </c>
      <c r="D3358" s="3">
        <v>1405.7</v>
      </c>
      <c r="E3358" s="3">
        <v>481.38</v>
      </c>
      <c r="F3358" s="3">
        <v>338.37</v>
      </c>
      <c r="G3358" s="3">
        <f t="shared" si="52"/>
        <v>1.4226438514052664</v>
      </c>
      <c r="H3358" s="3">
        <v>107.47</v>
      </c>
      <c r="I3358" s="3">
        <v>0.81</v>
      </c>
      <c r="J3358" s="3">
        <v>0.7</v>
      </c>
      <c r="K3358" s="3">
        <v>521.49</v>
      </c>
      <c r="L3358" s="3">
        <v>351.2</v>
      </c>
      <c r="M3358" s="42">
        <v>10082.5</v>
      </c>
      <c r="N3358" s="45">
        <v>3045.45</v>
      </c>
      <c r="O3358" s="3">
        <v>110.46527777777777</v>
      </c>
      <c r="P3358" s="10">
        <v>162.53</v>
      </c>
    </row>
    <row r="3359" spans="1:16" x14ac:dyDescent="0.35">
      <c r="A3359" s="28" t="s">
        <v>124</v>
      </c>
      <c r="B3359">
        <v>38</v>
      </c>
      <c r="C3359">
        <v>16654</v>
      </c>
      <c r="D3359" s="3">
        <v>466.25</v>
      </c>
      <c r="E3359" s="3">
        <v>163.92</v>
      </c>
      <c r="F3359" s="3">
        <v>129.36000000000001</v>
      </c>
      <c r="G3359" s="3">
        <f t="shared" si="52"/>
        <v>1.2671614100185526</v>
      </c>
      <c r="H3359" s="3">
        <v>92.97</v>
      </c>
      <c r="I3359" s="3">
        <v>0.96</v>
      </c>
      <c r="J3359" s="3">
        <v>0.79</v>
      </c>
      <c r="K3359" s="3">
        <v>165.77</v>
      </c>
      <c r="L3359" s="3">
        <v>127</v>
      </c>
      <c r="M3359" s="42">
        <v>8367.9</v>
      </c>
      <c r="N3359" s="45">
        <v>3097.97</v>
      </c>
      <c r="O3359" s="3">
        <v>108.87768518518519</v>
      </c>
      <c r="P3359" s="10">
        <v>177.03</v>
      </c>
    </row>
    <row r="3360" spans="1:16" x14ac:dyDescent="0.35">
      <c r="A3360" s="28" t="s">
        <v>124</v>
      </c>
      <c r="B3360">
        <v>39</v>
      </c>
      <c r="C3360">
        <v>29098</v>
      </c>
      <c r="D3360" s="3">
        <v>635.52</v>
      </c>
      <c r="E3360" s="3">
        <v>221.31</v>
      </c>
      <c r="F3360" s="3">
        <v>167.41</v>
      </c>
      <c r="G3360" s="3">
        <f t="shared" si="52"/>
        <v>1.3219640403799056</v>
      </c>
      <c r="H3360" s="3">
        <v>38.26</v>
      </c>
      <c r="I3360" s="3">
        <v>0.91</v>
      </c>
      <c r="J3360" s="3">
        <v>0.76</v>
      </c>
      <c r="K3360" s="3">
        <v>231.45</v>
      </c>
      <c r="L3360" s="3">
        <v>170.69</v>
      </c>
      <c r="M3360" s="42">
        <v>8125.45</v>
      </c>
      <c r="N3360" s="45">
        <v>3452.14</v>
      </c>
      <c r="O3360" s="3">
        <v>108.65319444444444</v>
      </c>
      <c r="P3360" s="10">
        <v>51.74</v>
      </c>
    </row>
    <row r="3361" spans="1:16" x14ac:dyDescent="0.35">
      <c r="A3361" s="28" t="s">
        <v>124</v>
      </c>
      <c r="B3361">
        <v>40</v>
      </c>
      <c r="C3361">
        <v>40561</v>
      </c>
      <c r="D3361" s="3">
        <v>770.47</v>
      </c>
      <c r="E3361" s="3">
        <v>264.5</v>
      </c>
      <c r="F3361" s="3">
        <v>195.25</v>
      </c>
      <c r="G3361" s="3">
        <f t="shared" si="52"/>
        <v>1.354673495518566</v>
      </c>
      <c r="H3361" s="3">
        <v>53.8</v>
      </c>
      <c r="I3361" s="3">
        <v>0.86</v>
      </c>
      <c r="J3361" s="3">
        <v>0.74</v>
      </c>
      <c r="K3361" s="3">
        <v>266.41000000000003</v>
      </c>
      <c r="L3361" s="3">
        <v>200.97</v>
      </c>
      <c r="M3361" s="42">
        <v>9534.4500000000007</v>
      </c>
      <c r="N3361" s="45">
        <v>3746.04</v>
      </c>
      <c r="O3361" s="3">
        <v>109.95782407407407</v>
      </c>
      <c r="P3361" s="10">
        <v>36.200000000000003</v>
      </c>
    </row>
    <row r="3362" spans="1:16" x14ac:dyDescent="0.35">
      <c r="A3362" s="28" t="s">
        <v>124</v>
      </c>
      <c r="B3362">
        <v>41</v>
      </c>
      <c r="C3362">
        <v>49827</v>
      </c>
      <c r="D3362" s="3">
        <v>941.41</v>
      </c>
      <c r="E3362" s="3">
        <v>321.16000000000003</v>
      </c>
      <c r="F3362" s="3">
        <v>197.54</v>
      </c>
      <c r="G3362" s="3">
        <f t="shared" si="52"/>
        <v>1.6257973068745573</v>
      </c>
      <c r="H3362" s="3">
        <v>90.09</v>
      </c>
      <c r="I3362" s="3">
        <v>0.71</v>
      </c>
      <c r="J3362" s="3">
        <v>0.62</v>
      </c>
      <c r="K3362" s="3">
        <v>359.94</v>
      </c>
      <c r="L3362" s="3">
        <v>206.29</v>
      </c>
      <c r="M3362" s="42">
        <v>8813.83</v>
      </c>
      <c r="N3362" s="45">
        <v>3936.88</v>
      </c>
      <c r="O3362" s="3">
        <v>109.29058333333333</v>
      </c>
      <c r="P3362" s="10">
        <v>179.91</v>
      </c>
    </row>
    <row r="3363" spans="1:16" x14ac:dyDescent="0.35">
      <c r="A3363" s="28" t="s">
        <v>124</v>
      </c>
      <c r="B3363">
        <v>42</v>
      </c>
      <c r="C3363">
        <v>101108</v>
      </c>
      <c r="D3363" s="3">
        <v>1258.4000000000001</v>
      </c>
      <c r="E3363" s="3">
        <v>408.17</v>
      </c>
      <c r="F3363" s="3">
        <v>315.39999999999998</v>
      </c>
      <c r="G3363" s="3">
        <f t="shared" si="52"/>
        <v>1.294134432466709</v>
      </c>
      <c r="H3363" s="3">
        <v>3.45</v>
      </c>
      <c r="I3363" s="3">
        <v>0.8</v>
      </c>
      <c r="J3363" s="3">
        <v>0.77</v>
      </c>
      <c r="K3363" s="3">
        <v>451.58</v>
      </c>
      <c r="L3363" s="3">
        <v>341.43</v>
      </c>
      <c r="M3363" s="42">
        <v>9398.8700000000008</v>
      </c>
      <c r="N3363" s="45">
        <v>4408.63</v>
      </c>
      <c r="O3363" s="3">
        <v>109.83228703703703</v>
      </c>
      <c r="P3363" s="10">
        <v>86.55</v>
      </c>
    </row>
    <row r="3364" spans="1:16" x14ac:dyDescent="0.35">
      <c r="A3364" s="28" t="s">
        <v>124</v>
      </c>
      <c r="B3364">
        <v>43</v>
      </c>
      <c r="C3364">
        <v>7439</v>
      </c>
      <c r="D3364" s="3">
        <v>337.28</v>
      </c>
      <c r="E3364" s="3">
        <v>106.5</v>
      </c>
      <c r="F3364" s="3">
        <v>88.93</v>
      </c>
      <c r="G3364" s="3">
        <f t="shared" ref="G3364:G3388" si="53">E3364/F3364</f>
        <v>1.197571123355448</v>
      </c>
      <c r="H3364" s="3">
        <v>3.65</v>
      </c>
      <c r="I3364" s="3">
        <v>0.82</v>
      </c>
      <c r="J3364" s="3">
        <v>0.84</v>
      </c>
      <c r="K3364" s="3">
        <v>113.3</v>
      </c>
      <c r="L3364" s="3">
        <v>95.99</v>
      </c>
      <c r="M3364" s="42">
        <v>8966.59</v>
      </c>
      <c r="N3364" s="45">
        <v>4394.92</v>
      </c>
      <c r="O3364" s="3">
        <v>109.43202777777778</v>
      </c>
      <c r="P3364" s="10">
        <v>86.35</v>
      </c>
    </row>
    <row r="3365" spans="1:16" x14ac:dyDescent="0.35">
      <c r="A3365" s="28" t="s">
        <v>124</v>
      </c>
      <c r="B3365">
        <v>44</v>
      </c>
      <c r="C3365">
        <v>28138</v>
      </c>
      <c r="D3365" s="3">
        <v>647.80999999999995</v>
      </c>
      <c r="E3365" s="3">
        <v>226.37</v>
      </c>
      <c r="F3365" s="3">
        <v>158.27000000000001</v>
      </c>
      <c r="G3365" s="3">
        <f t="shared" si="53"/>
        <v>1.4302773741075376</v>
      </c>
      <c r="H3365" s="3">
        <v>66.63</v>
      </c>
      <c r="I3365" s="3">
        <v>0.84</v>
      </c>
      <c r="J3365" s="3">
        <v>0.7</v>
      </c>
      <c r="K3365" s="3">
        <v>238.08</v>
      </c>
      <c r="L3365" s="3">
        <v>164.13</v>
      </c>
      <c r="M3365" s="42">
        <v>8247.1</v>
      </c>
      <c r="N3365" s="45">
        <v>4273.58</v>
      </c>
      <c r="O3365" s="3">
        <v>108.76583333333333</v>
      </c>
      <c r="P3365" s="10">
        <v>23.370000000000005</v>
      </c>
    </row>
    <row r="3366" spans="1:16" x14ac:dyDescent="0.35">
      <c r="A3366" s="28" t="s">
        <v>124</v>
      </c>
      <c r="B3366">
        <v>45</v>
      </c>
      <c r="C3366">
        <v>17195</v>
      </c>
      <c r="D3366" s="3">
        <v>514.37</v>
      </c>
      <c r="E3366" s="3">
        <v>173.6</v>
      </c>
      <c r="F3366" s="3">
        <v>126.11</v>
      </c>
      <c r="G3366" s="3">
        <f t="shared" si="53"/>
        <v>1.3765760050749345</v>
      </c>
      <c r="H3366" s="3">
        <v>158.66</v>
      </c>
      <c r="I3366" s="3">
        <v>0.82</v>
      </c>
      <c r="J3366" s="3">
        <v>0.73</v>
      </c>
      <c r="K3366" s="3">
        <v>181.22</v>
      </c>
      <c r="L3366" s="3">
        <v>131.32</v>
      </c>
      <c r="M3366" s="42">
        <v>7998.62</v>
      </c>
      <c r="N3366" s="45">
        <v>4322.59</v>
      </c>
      <c r="O3366" s="3">
        <v>108.53575925925925</v>
      </c>
      <c r="P3366" s="10">
        <v>111.34</v>
      </c>
    </row>
    <row r="3367" spans="1:16" x14ac:dyDescent="0.35">
      <c r="A3367" s="28" t="s">
        <v>124</v>
      </c>
      <c r="B3367">
        <v>46</v>
      </c>
      <c r="C3367">
        <v>15422</v>
      </c>
      <c r="D3367" s="3">
        <v>486.35</v>
      </c>
      <c r="E3367" s="3">
        <v>152.56</v>
      </c>
      <c r="F3367" s="3">
        <v>128.71</v>
      </c>
      <c r="G3367" s="3">
        <f t="shared" si="53"/>
        <v>1.1853002874679512</v>
      </c>
      <c r="H3367" s="3">
        <v>37.03</v>
      </c>
      <c r="I3367" s="3">
        <v>0.82</v>
      </c>
      <c r="J3367" s="3">
        <v>0.84</v>
      </c>
      <c r="K3367" s="3">
        <v>162.25</v>
      </c>
      <c r="L3367" s="3">
        <v>136.86000000000001</v>
      </c>
      <c r="M3367" s="42">
        <v>7661.01</v>
      </c>
      <c r="N3367" s="45">
        <v>3841.04</v>
      </c>
      <c r="O3367" s="3">
        <v>108.2231574074074</v>
      </c>
      <c r="P3367" s="10">
        <v>52.97</v>
      </c>
    </row>
    <row r="3368" spans="1:16" x14ac:dyDescent="0.35">
      <c r="A3368" s="28" t="s">
        <v>124</v>
      </c>
      <c r="B3368">
        <v>47</v>
      </c>
      <c r="C3368">
        <v>2696</v>
      </c>
      <c r="D3368" s="3">
        <v>194.68</v>
      </c>
      <c r="E3368" s="3">
        <v>61.33</v>
      </c>
      <c r="F3368" s="3">
        <v>55.97</v>
      </c>
      <c r="G3368" s="3">
        <f t="shared" si="53"/>
        <v>1.0957655887082365</v>
      </c>
      <c r="H3368" s="3">
        <v>140.34</v>
      </c>
      <c r="I3368" s="3">
        <v>0.89</v>
      </c>
      <c r="J3368" s="3">
        <v>0.91</v>
      </c>
      <c r="K3368" s="3">
        <v>65.31</v>
      </c>
      <c r="L3368" s="3">
        <v>57.17</v>
      </c>
      <c r="M3368" s="42">
        <v>7411.43</v>
      </c>
      <c r="N3368" s="45">
        <v>3747.12</v>
      </c>
      <c r="O3368" s="3">
        <v>107.99206481481481</v>
      </c>
      <c r="P3368" s="10">
        <v>129.66</v>
      </c>
    </row>
    <row r="3369" spans="1:16" x14ac:dyDescent="0.35">
      <c r="A3369" s="28" t="s">
        <v>124</v>
      </c>
      <c r="B3369">
        <v>48</v>
      </c>
      <c r="C3369">
        <v>8825</v>
      </c>
      <c r="D3369" s="3">
        <v>423.45</v>
      </c>
      <c r="E3369" s="3">
        <v>137.4</v>
      </c>
      <c r="F3369" s="3">
        <v>81.78</v>
      </c>
      <c r="G3369" s="3">
        <f t="shared" si="53"/>
        <v>1.6801173881144535</v>
      </c>
      <c r="H3369" s="3">
        <v>24.65</v>
      </c>
      <c r="I3369" s="3">
        <v>0.62</v>
      </c>
      <c r="J3369" s="3">
        <v>0.6</v>
      </c>
      <c r="K3369" s="3">
        <v>145.22</v>
      </c>
      <c r="L3369" s="3">
        <v>101.5</v>
      </c>
      <c r="M3369" s="42">
        <v>7105.26</v>
      </c>
      <c r="N3369" s="45">
        <v>2991.91</v>
      </c>
      <c r="O3369" s="3">
        <v>107.70857407407406</v>
      </c>
      <c r="P3369" s="10">
        <v>65.349999999999994</v>
      </c>
    </row>
    <row r="3370" spans="1:16" x14ac:dyDescent="0.35">
      <c r="A3370" s="28" t="s">
        <v>124</v>
      </c>
      <c r="B3370">
        <v>49</v>
      </c>
      <c r="C3370">
        <v>30874</v>
      </c>
      <c r="D3370" s="3">
        <v>697.44</v>
      </c>
      <c r="E3370" s="3">
        <v>269.08</v>
      </c>
      <c r="F3370" s="3">
        <v>146.09</v>
      </c>
      <c r="G3370" s="3">
        <f t="shared" si="53"/>
        <v>1.8418782942022041</v>
      </c>
      <c r="H3370" s="3">
        <v>79.88</v>
      </c>
      <c r="I3370" s="3">
        <v>0.8</v>
      </c>
      <c r="J3370" s="3">
        <v>0.54</v>
      </c>
      <c r="K3370" s="3">
        <v>266</v>
      </c>
      <c r="L3370" s="3">
        <v>151</v>
      </c>
      <c r="M3370" s="42">
        <v>6829.63</v>
      </c>
      <c r="N3370" s="45">
        <v>3480.76</v>
      </c>
      <c r="O3370" s="3">
        <v>107.45336111111112</v>
      </c>
      <c r="P3370" s="10">
        <v>10.120000000000005</v>
      </c>
    </row>
    <row r="3371" spans="1:16" x14ac:dyDescent="0.35">
      <c r="A3371" s="28" t="s">
        <v>124</v>
      </c>
      <c r="B3371">
        <v>50</v>
      </c>
      <c r="C3371">
        <v>44544</v>
      </c>
      <c r="D3371" s="3">
        <v>869.03</v>
      </c>
      <c r="E3371" s="3">
        <v>291.10000000000002</v>
      </c>
      <c r="F3371" s="3">
        <v>194.83</v>
      </c>
      <c r="G3371" s="3">
        <f t="shared" si="53"/>
        <v>1.4941230816609352</v>
      </c>
      <c r="H3371" s="3">
        <v>80.97</v>
      </c>
      <c r="I3371" s="3">
        <v>0.74</v>
      </c>
      <c r="J3371" s="3">
        <v>0.67</v>
      </c>
      <c r="K3371" s="3">
        <v>320.39999999999998</v>
      </c>
      <c r="L3371" s="3">
        <v>211.19</v>
      </c>
      <c r="M3371" s="42">
        <v>5992.73</v>
      </c>
      <c r="N3371" s="45">
        <v>3149.18</v>
      </c>
      <c r="O3371" s="3">
        <v>106.6784537037037</v>
      </c>
      <c r="P3371" s="10">
        <v>9.0300000000000011</v>
      </c>
    </row>
    <row r="3372" spans="1:16" x14ac:dyDescent="0.35">
      <c r="A3372" s="28" t="s">
        <v>124</v>
      </c>
      <c r="B3372">
        <v>51</v>
      </c>
      <c r="C3372">
        <v>127385</v>
      </c>
      <c r="D3372" s="3">
        <v>1509.58</v>
      </c>
      <c r="E3372" s="3">
        <v>506.78</v>
      </c>
      <c r="F3372" s="3">
        <v>320.04000000000002</v>
      </c>
      <c r="G3372" s="3">
        <f t="shared" si="53"/>
        <v>1.5834895638045243</v>
      </c>
      <c r="H3372" s="3">
        <v>67.27</v>
      </c>
      <c r="I3372" s="3">
        <v>0.7</v>
      </c>
      <c r="J3372" s="3">
        <v>0.63</v>
      </c>
      <c r="K3372" s="3">
        <v>532.29</v>
      </c>
      <c r="L3372" s="3">
        <v>362.78</v>
      </c>
      <c r="M3372" s="42">
        <v>5536.62</v>
      </c>
      <c r="N3372" s="45">
        <v>3473</v>
      </c>
      <c r="O3372" s="3">
        <v>106.25612962962963</v>
      </c>
      <c r="P3372" s="10">
        <v>22.730000000000004</v>
      </c>
    </row>
    <row r="3373" spans="1:16" x14ac:dyDescent="0.35">
      <c r="A3373" s="28" t="s">
        <v>124</v>
      </c>
      <c r="B3373">
        <v>52</v>
      </c>
      <c r="C3373">
        <v>39846</v>
      </c>
      <c r="D3373" s="3">
        <v>735.01</v>
      </c>
      <c r="E3373" s="3">
        <v>245.01</v>
      </c>
      <c r="F3373" s="3">
        <v>207.06</v>
      </c>
      <c r="G3373" s="3">
        <f t="shared" si="53"/>
        <v>1.1832802086351781</v>
      </c>
      <c r="H3373" s="3">
        <v>119.76</v>
      </c>
      <c r="I3373" s="3">
        <v>0.93</v>
      </c>
      <c r="J3373" s="3">
        <v>0.85</v>
      </c>
      <c r="K3373" s="3">
        <v>248.56</v>
      </c>
      <c r="L3373" s="3">
        <v>212.42</v>
      </c>
      <c r="M3373" s="42">
        <v>5802.22</v>
      </c>
      <c r="N3373" s="45">
        <v>3736.34</v>
      </c>
      <c r="O3373" s="3">
        <v>106.50205555555556</v>
      </c>
      <c r="P3373" s="10">
        <v>150.24</v>
      </c>
    </row>
    <row r="3374" spans="1:16" x14ac:dyDescent="0.35">
      <c r="A3374" s="28" t="s">
        <v>124</v>
      </c>
      <c r="B3374">
        <v>53</v>
      </c>
      <c r="C3374">
        <v>1951</v>
      </c>
      <c r="D3374" s="3">
        <v>176.58</v>
      </c>
      <c r="E3374" s="3">
        <v>66.010000000000005</v>
      </c>
      <c r="F3374" s="3">
        <v>37.630000000000003</v>
      </c>
      <c r="G3374" s="3">
        <f t="shared" si="53"/>
        <v>1.7541854903002922</v>
      </c>
      <c r="H3374" s="3">
        <v>78</v>
      </c>
      <c r="I3374" s="3">
        <v>0.79</v>
      </c>
      <c r="J3374" s="3">
        <v>0.56999999999999995</v>
      </c>
      <c r="K3374" s="3">
        <v>72.56</v>
      </c>
      <c r="L3374" s="3">
        <v>37.770000000000003</v>
      </c>
      <c r="M3374" s="42">
        <v>5996.53</v>
      </c>
      <c r="N3374" s="45">
        <v>3685.26</v>
      </c>
      <c r="O3374" s="3">
        <v>106.68197222222223</v>
      </c>
      <c r="P3374" s="10">
        <v>12</v>
      </c>
    </row>
    <row r="3375" spans="1:16" x14ac:dyDescent="0.35">
      <c r="A3375" s="28" t="s">
        <v>124</v>
      </c>
      <c r="B3375">
        <v>54</v>
      </c>
      <c r="C3375">
        <v>6014</v>
      </c>
      <c r="D3375" s="3">
        <v>334.94</v>
      </c>
      <c r="E3375" s="3">
        <v>142.47</v>
      </c>
      <c r="F3375" s="3">
        <v>53.74</v>
      </c>
      <c r="G3375" s="3">
        <f t="shared" si="53"/>
        <v>2.651097878675102</v>
      </c>
      <c r="H3375" s="3">
        <v>29.79</v>
      </c>
      <c r="I3375" s="3">
        <v>0.67</v>
      </c>
      <c r="J3375" s="3">
        <v>0.38</v>
      </c>
      <c r="K3375" s="3">
        <v>139.43</v>
      </c>
      <c r="L3375" s="3">
        <v>56.3</v>
      </c>
      <c r="M3375" s="42">
        <v>6721.41</v>
      </c>
      <c r="N3375" s="45">
        <v>4577.41</v>
      </c>
      <c r="O3375" s="3">
        <v>107.35315740740741</v>
      </c>
      <c r="P3375" s="10">
        <v>60.21</v>
      </c>
    </row>
    <row r="3376" spans="1:16" x14ac:dyDescent="0.35">
      <c r="A3376" s="28" t="s">
        <v>124</v>
      </c>
      <c r="B3376">
        <v>55</v>
      </c>
      <c r="C3376">
        <v>71877</v>
      </c>
      <c r="D3376" s="3">
        <v>1045.69</v>
      </c>
      <c r="E3376" s="3">
        <v>354.17</v>
      </c>
      <c r="F3376" s="3">
        <v>258.39999999999998</v>
      </c>
      <c r="G3376" s="3">
        <f t="shared" si="53"/>
        <v>1.3706269349845204</v>
      </c>
      <c r="H3376" s="3">
        <v>78.209999999999994</v>
      </c>
      <c r="I3376" s="3">
        <v>0.83</v>
      </c>
      <c r="J3376" s="3">
        <v>0.73</v>
      </c>
      <c r="K3376" s="3">
        <v>374.99</v>
      </c>
      <c r="L3376" s="3">
        <v>259.02</v>
      </c>
      <c r="M3376" s="42">
        <v>5770.32</v>
      </c>
      <c r="N3376" s="45">
        <v>4437.59</v>
      </c>
      <c r="O3376" s="3">
        <v>106.47251851851853</v>
      </c>
      <c r="P3376" s="10">
        <v>11.790000000000006</v>
      </c>
    </row>
    <row r="3377" spans="1:16" x14ac:dyDescent="0.35">
      <c r="A3377" s="28" t="s">
        <v>124</v>
      </c>
      <c r="B3377">
        <v>56</v>
      </c>
      <c r="C3377">
        <v>38596</v>
      </c>
      <c r="D3377" s="3">
        <v>737.68</v>
      </c>
      <c r="E3377" s="3">
        <v>261.23</v>
      </c>
      <c r="F3377" s="3">
        <v>188.12</v>
      </c>
      <c r="G3377" s="3">
        <f t="shared" si="53"/>
        <v>1.3886349138847545</v>
      </c>
      <c r="H3377" s="3">
        <v>76.39</v>
      </c>
      <c r="I3377" s="3">
        <v>0.89</v>
      </c>
      <c r="J3377" s="3">
        <v>0.72</v>
      </c>
      <c r="K3377" s="3">
        <v>270.60000000000002</v>
      </c>
      <c r="L3377" s="3">
        <v>190.45</v>
      </c>
      <c r="M3377" s="42">
        <v>5102.37</v>
      </c>
      <c r="N3377" s="45">
        <v>3906.53</v>
      </c>
      <c r="O3377" s="3">
        <v>105.85404629629629</v>
      </c>
      <c r="P3377" s="10">
        <v>13.61</v>
      </c>
    </row>
    <row r="3378" spans="1:16" x14ac:dyDescent="0.35">
      <c r="A3378" s="28" t="s">
        <v>124</v>
      </c>
      <c r="B3378">
        <v>57</v>
      </c>
      <c r="C3378">
        <v>49440</v>
      </c>
      <c r="D3378" s="3">
        <v>964.77</v>
      </c>
      <c r="E3378" s="3">
        <v>305.22000000000003</v>
      </c>
      <c r="F3378" s="3">
        <v>206.24</v>
      </c>
      <c r="G3378" s="3">
        <f t="shared" si="53"/>
        <v>1.4799262994569435</v>
      </c>
      <c r="H3378" s="3">
        <v>118.18</v>
      </c>
      <c r="I3378" s="3">
        <v>0.67</v>
      </c>
      <c r="J3378" s="3">
        <v>0.68</v>
      </c>
      <c r="K3378" s="3">
        <v>357.24</v>
      </c>
      <c r="L3378" s="3">
        <v>219.93</v>
      </c>
      <c r="M3378" s="42">
        <v>4734.1000000000004</v>
      </c>
      <c r="N3378" s="45">
        <v>3736.09</v>
      </c>
      <c r="O3378" s="3">
        <v>105.51305555555557</v>
      </c>
      <c r="P3378" s="10">
        <v>151.82</v>
      </c>
    </row>
    <row r="3379" spans="1:16" x14ac:dyDescent="0.35">
      <c r="A3379" s="28" t="s">
        <v>124</v>
      </c>
      <c r="B3379">
        <v>58</v>
      </c>
      <c r="C3379">
        <v>59606</v>
      </c>
      <c r="D3379" s="3">
        <v>1037.6600000000001</v>
      </c>
      <c r="E3379" s="3">
        <v>402.43</v>
      </c>
      <c r="F3379" s="3">
        <v>188.58</v>
      </c>
      <c r="G3379" s="3">
        <f t="shared" si="53"/>
        <v>2.1340014847809945</v>
      </c>
      <c r="H3379" s="3">
        <v>92.78</v>
      </c>
      <c r="I3379" s="3">
        <v>0.7</v>
      </c>
      <c r="J3379" s="3">
        <v>0.47</v>
      </c>
      <c r="K3379" s="3">
        <v>396.27</v>
      </c>
      <c r="L3379" s="3">
        <v>203.57</v>
      </c>
      <c r="M3379" s="42">
        <v>4188.0200000000004</v>
      </c>
      <c r="N3379" s="45">
        <v>4513.95</v>
      </c>
      <c r="O3379" s="3">
        <v>105.00742592592593</v>
      </c>
      <c r="P3379" s="10">
        <v>177.22</v>
      </c>
    </row>
    <row r="3380" spans="1:16" x14ac:dyDescent="0.35">
      <c r="A3380" s="28" t="s">
        <v>124</v>
      </c>
      <c r="B3380">
        <v>59</v>
      </c>
      <c r="C3380">
        <v>29796</v>
      </c>
      <c r="D3380" s="3">
        <v>696.21</v>
      </c>
      <c r="E3380" s="3">
        <v>262.88</v>
      </c>
      <c r="F3380" s="3">
        <v>144.32</v>
      </c>
      <c r="G3380" s="3">
        <f t="shared" si="53"/>
        <v>1.8215077605321508</v>
      </c>
      <c r="H3380" s="3">
        <v>65.84</v>
      </c>
      <c r="I3380" s="3">
        <v>0.77</v>
      </c>
      <c r="J3380" s="3">
        <v>0.55000000000000004</v>
      </c>
      <c r="K3380" s="3">
        <v>272.92</v>
      </c>
      <c r="L3380" s="3">
        <v>147.91</v>
      </c>
      <c r="M3380" s="42">
        <v>4015.66</v>
      </c>
      <c r="N3380" s="45">
        <v>3956.26</v>
      </c>
      <c r="O3380" s="3">
        <v>104.84783333333334</v>
      </c>
      <c r="P3380" s="10">
        <v>24.159999999999997</v>
      </c>
    </row>
    <row r="3381" spans="1:16" x14ac:dyDescent="0.35">
      <c r="A3381" s="28" t="s">
        <v>124</v>
      </c>
      <c r="B3381">
        <v>60</v>
      </c>
      <c r="C3381">
        <v>28967</v>
      </c>
      <c r="D3381" s="3">
        <v>660.03</v>
      </c>
      <c r="E3381" s="3">
        <v>245.88</v>
      </c>
      <c r="F3381" s="3">
        <v>150</v>
      </c>
      <c r="G3381" s="3">
        <f t="shared" si="53"/>
        <v>1.6392</v>
      </c>
      <c r="H3381" s="3">
        <v>68.23</v>
      </c>
      <c r="I3381" s="3">
        <v>0.84</v>
      </c>
      <c r="J3381" s="3">
        <v>0.61</v>
      </c>
      <c r="K3381" s="3">
        <v>242.62</v>
      </c>
      <c r="L3381" s="3">
        <v>153.97</v>
      </c>
      <c r="M3381" s="42">
        <v>3720.44</v>
      </c>
      <c r="N3381" s="45">
        <v>4024.99</v>
      </c>
      <c r="O3381" s="3">
        <v>104.57448148148148</v>
      </c>
      <c r="P3381" s="10">
        <v>21.769999999999996</v>
      </c>
    </row>
    <row r="3382" spans="1:16" x14ac:dyDescent="0.35">
      <c r="A3382" s="28" t="s">
        <v>124</v>
      </c>
      <c r="B3382">
        <v>61</v>
      </c>
      <c r="C3382">
        <v>43201</v>
      </c>
      <c r="D3382" s="3">
        <v>806.43</v>
      </c>
      <c r="E3382" s="3">
        <v>275.39</v>
      </c>
      <c r="F3382" s="3">
        <v>199.74</v>
      </c>
      <c r="G3382" s="3">
        <f t="shared" si="53"/>
        <v>1.3787423650745969</v>
      </c>
      <c r="H3382" s="3">
        <v>76.27</v>
      </c>
      <c r="I3382" s="3">
        <v>0.83</v>
      </c>
      <c r="J3382" s="3">
        <v>0.73</v>
      </c>
      <c r="K3382" s="3">
        <v>293.13</v>
      </c>
      <c r="L3382" s="3">
        <v>209.89</v>
      </c>
      <c r="M3382" s="42">
        <v>3405.17</v>
      </c>
      <c r="N3382" s="45">
        <v>3837.64</v>
      </c>
      <c r="O3382" s="3">
        <v>104.28256481481482</v>
      </c>
      <c r="P3382" s="10">
        <v>13.730000000000004</v>
      </c>
    </row>
    <row r="3383" spans="1:16" x14ac:dyDescent="0.35">
      <c r="A3383" s="28" t="s">
        <v>124</v>
      </c>
      <c r="B3383">
        <v>62</v>
      </c>
      <c r="C3383">
        <v>6939</v>
      </c>
      <c r="D3383" s="3">
        <v>313.85000000000002</v>
      </c>
      <c r="E3383" s="3">
        <v>121.09</v>
      </c>
      <c r="F3383" s="3">
        <v>72.959999999999994</v>
      </c>
      <c r="G3383" s="3">
        <f t="shared" si="53"/>
        <v>1.6596765350877194</v>
      </c>
      <c r="H3383" s="3">
        <v>78.31</v>
      </c>
      <c r="I3383" s="3">
        <v>0.89</v>
      </c>
      <c r="J3383" s="3">
        <v>0.6</v>
      </c>
      <c r="K3383" s="3">
        <v>122.09</v>
      </c>
      <c r="L3383" s="3">
        <v>72.34</v>
      </c>
      <c r="M3383" s="42">
        <v>2370.19</v>
      </c>
      <c r="N3383" s="45">
        <v>4443.59</v>
      </c>
      <c r="O3383" s="3">
        <v>103.32425000000001</v>
      </c>
      <c r="P3383" s="10">
        <v>11.689999999999998</v>
      </c>
    </row>
    <row r="3384" spans="1:16" x14ac:dyDescent="0.35">
      <c r="A3384" s="28" t="s">
        <v>124</v>
      </c>
      <c r="B3384">
        <v>63</v>
      </c>
      <c r="C3384">
        <v>4103</v>
      </c>
      <c r="D3384" s="3">
        <v>231.43</v>
      </c>
      <c r="E3384" s="3">
        <v>82.56</v>
      </c>
      <c r="F3384" s="3">
        <v>63.28</v>
      </c>
      <c r="G3384" s="3">
        <f t="shared" si="53"/>
        <v>1.3046776232616941</v>
      </c>
      <c r="H3384" s="3">
        <v>61.15</v>
      </c>
      <c r="I3384" s="3">
        <v>0.96</v>
      </c>
      <c r="J3384" s="3">
        <v>0.77</v>
      </c>
      <c r="K3384" s="3">
        <v>84.5</v>
      </c>
      <c r="L3384" s="3">
        <v>63.15</v>
      </c>
      <c r="M3384" s="42">
        <v>2034.11</v>
      </c>
      <c r="N3384" s="45">
        <v>4083.56</v>
      </c>
      <c r="O3384" s="3">
        <v>103.01306481481481</v>
      </c>
      <c r="P3384" s="10">
        <v>28.85</v>
      </c>
    </row>
    <row r="3385" spans="1:16" x14ac:dyDescent="0.35">
      <c r="A3385" s="28" t="s">
        <v>124</v>
      </c>
      <c r="B3385">
        <v>64</v>
      </c>
      <c r="C3385">
        <v>58114</v>
      </c>
      <c r="D3385" s="3">
        <v>1043.32</v>
      </c>
      <c r="E3385" s="3">
        <v>393.27</v>
      </c>
      <c r="F3385" s="3">
        <v>188.15</v>
      </c>
      <c r="G3385" s="3">
        <f t="shared" si="53"/>
        <v>2.0901939941536005</v>
      </c>
      <c r="H3385" s="3">
        <v>99</v>
      </c>
      <c r="I3385" s="3">
        <v>0.67</v>
      </c>
      <c r="J3385" s="3">
        <v>0.48</v>
      </c>
      <c r="K3385" s="3">
        <v>412.57</v>
      </c>
      <c r="L3385" s="3">
        <v>206.5</v>
      </c>
      <c r="M3385" s="42">
        <v>1972.77</v>
      </c>
      <c r="N3385" s="45">
        <v>3513.72</v>
      </c>
      <c r="O3385" s="3">
        <v>102.95626851851853</v>
      </c>
      <c r="P3385" s="10">
        <v>171</v>
      </c>
    </row>
    <row r="3386" spans="1:16" x14ac:dyDescent="0.35">
      <c r="A3386" s="28" t="s">
        <v>124</v>
      </c>
      <c r="B3386">
        <v>65</v>
      </c>
      <c r="C3386">
        <v>5361</v>
      </c>
      <c r="D3386" s="3">
        <v>283.82</v>
      </c>
      <c r="E3386" s="3">
        <v>98.55</v>
      </c>
      <c r="F3386" s="3">
        <v>69.260000000000005</v>
      </c>
      <c r="G3386" s="3">
        <f t="shared" si="53"/>
        <v>1.4228992203291941</v>
      </c>
      <c r="H3386" s="3">
        <v>11.5</v>
      </c>
      <c r="I3386" s="3">
        <v>0.84</v>
      </c>
      <c r="J3386" s="3">
        <v>0.7</v>
      </c>
      <c r="K3386" s="3">
        <v>101.27</v>
      </c>
      <c r="L3386" s="3">
        <v>74.37</v>
      </c>
      <c r="M3386" s="42">
        <v>1739.16</v>
      </c>
      <c r="N3386" s="45">
        <v>3744.61</v>
      </c>
      <c r="O3386" s="3">
        <v>102.73996296296296</v>
      </c>
      <c r="P3386" s="10">
        <v>78.5</v>
      </c>
    </row>
    <row r="3387" spans="1:16" x14ac:dyDescent="0.35">
      <c r="A3387" s="28" t="s">
        <v>124</v>
      </c>
      <c r="B3387">
        <v>66</v>
      </c>
      <c r="C3387">
        <v>2019</v>
      </c>
      <c r="D3387" s="3">
        <v>178.48</v>
      </c>
      <c r="E3387" s="3">
        <v>65.209999999999994</v>
      </c>
      <c r="F3387" s="3">
        <v>39.42</v>
      </c>
      <c r="G3387" s="3">
        <f t="shared" si="53"/>
        <v>1.6542364282090307</v>
      </c>
      <c r="H3387" s="3">
        <v>26.8</v>
      </c>
      <c r="I3387" s="3">
        <v>0.8</v>
      </c>
      <c r="J3387" s="3">
        <v>0.6</v>
      </c>
      <c r="K3387" s="3">
        <v>66.84</v>
      </c>
      <c r="L3387" s="3">
        <v>40.700000000000003</v>
      </c>
      <c r="M3387" s="42">
        <v>1647.44</v>
      </c>
      <c r="N3387" s="45">
        <v>3720.34</v>
      </c>
      <c r="O3387" s="3">
        <v>102.65503703703703</v>
      </c>
      <c r="P3387" s="10">
        <v>63.2</v>
      </c>
    </row>
    <row r="3388" spans="1:16" x14ac:dyDescent="0.35">
      <c r="A3388" s="28" t="s">
        <v>124</v>
      </c>
      <c r="B3388">
        <v>67</v>
      </c>
      <c r="C3388">
        <v>22870</v>
      </c>
      <c r="D3388" s="3">
        <v>644.49</v>
      </c>
      <c r="E3388" s="3">
        <v>207.05</v>
      </c>
      <c r="F3388" s="3">
        <v>140.63999999999999</v>
      </c>
      <c r="G3388" s="3">
        <f t="shared" si="53"/>
        <v>1.4721985210466442</v>
      </c>
      <c r="H3388" s="3">
        <v>51.21</v>
      </c>
      <c r="I3388" s="3">
        <v>0.69</v>
      </c>
      <c r="J3388" s="3">
        <v>0.68</v>
      </c>
      <c r="K3388" s="3">
        <v>223.3</v>
      </c>
      <c r="L3388" s="3">
        <v>148.49</v>
      </c>
      <c r="M3388" s="42">
        <v>1500.36</v>
      </c>
      <c r="N3388" s="45">
        <v>3350.2</v>
      </c>
      <c r="O3388" s="3">
        <v>102.51885185185185</v>
      </c>
      <c r="P3388" s="10">
        <v>38.79</v>
      </c>
    </row>
  </sheetData>
  <mergeCells count="2">
    <mergeCell ref="A3:A4"/>
    <mergeCell ref="B3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A9D9E-91FC-4434-A9EF-CA6289013FF4}">
  <dimension ref="A1:R440"/>
  <sheetViews>
    <sheetView workbookViewId="0"/>
  </sheetViews>
  <sheetFormatPr defaultRowHeight="14.5" x14ac:dyDescent="0.35"/>
  <cols>
    <col min="1" max="1" width="9.1796875" style="28"/>
    <col min="3" max="3" width="9.1796875" style="3"/>
    <col min="9" max="9" width="9.1796875" style="28"/>
    <col min="15" max="15" width="9.1796875" style="28"/>
    <col min="17" max="17" width="11.6328125" bestFit="1" customWidth="1"/>
  </cols>
  <sheetData>
    <row r="1" spans="1:18" s="58" customFormat="1" x14ac:dyDescent="0.35">
      <c r="A1" s="75" t="s">
        <v>162</v>
      </c>
      <c r="C1" s="59"/>
    </row>
    <row r="2" spans="1:18" s="13" customFormat="1" x14ac:dyDescent="0.35">
      <c r="C2" s="15"/>
    </row>
    <row r="3" spans="1:18" x14ac:dyDescent="0.35">
      <c r="A3" s="70" t="s">
        <v>1</v>
      </c>
      <c r="B3" s="1" t="s">
        <v>96</v>
      </c>
      <c r="C3" s="4" t="s">
        <v>36</v>
      </c>
      <c r="D3" s="68" t="s">
        <v>97</v>
      </c>
      <c r="E3" s="68"/>
      <c r="F3" s="68"/>
      <c r="G3" s="68" t="s">
        <v>98</v>
      </c>
      <c r="H3" s="68"/>
      <c r="I3" s="69"/>
      <c r="J3" s="66" t="s">
        <v>103</v>
      </c>
      <c r="K3" s="66"/>
      <c r="L3" s="68" t="s">
        <v>106</v>
      </c>
      <c r="M3" s="68"/>
      <c r="N3" s="68" t="s">
        <v>107</v>
      </c>
      <c r="O3" s="69"/>
    </row>
    <row r="4" spans="1:18" s="13" customFormat="1" x14ac:dyDescent="0.35">
      <c r="A4" s="71"/>
      <c r="B4" s="6" t="s">
        <v>4</v>
      </c>
      <c r="C4" s="7" t="s">
        <v>37</v>
      </c>
      <c r="D4" s="6" t="s">
        <v>102</v>
      </c>
      <c r="E4" s="6" t="s">
        <v>101</v>
      </c>
      <c r="F4" s="6" t="s">
        <v>100</v>
      </c>
      <c r="G4" s="6" t="s">
        <v>102</v>
      </c>
      <c r="H4" s="6" t="s">
        <v>99</v>
      </c>
      <c r="I4" s="23" t="s">
        <v>100</v>
      </c>
      <c r="J4" s="6" t="s">
        <v>104</v>
      </c>
      <c r="K4" s="6" t="s">
        <v>105</v>
      </c>
      <c r="L4" s="6" t="s">
        <v>104</v>
      </c>
      <c r="M4" s="6" t="s">
        <v>105</v>
      </c>
      <c r="N4" s="6" t="s">
        <v>104</v>
      </c>
      <c r="O4" s="23" t="s">
        <v>105</v>
      </c>
    </row>
    <row r="5" spans="1:18" x14ac:dyDescent="0.35">
      <c r="A5" s="28" t="s">
        <v>125</v>
      </c>
      <c r="B5">
        <v>540</v>
      </c>
      <c r="C5" s="3">
        <v>1.0555555555555556</v>
      </c>
      <c r="D5">
        <v>1937218</v>
      </c>
      <c r="E5">
        <v>60782</v>
      </c>
      <c r="F5">
        <v>9</v>
      </c>
      <c r="G5">
        <v>1745652</v>
      </c>
      <c r="H5">
        <v>252348</v>
      </c>
      <c r="I5" s="28">
        <v>21</v>
      </c>
      <c r="J5" s="3">
        <f>E5/G5</f>
        <v>3.4819081924690604E-2</v>
      </c>
      <c r="K5" s="3">
        <f>H5/SUM(G5:H5)</f>
        <v>0.12630030030030029</v>
      </c>
      <c r="L5" s="3">
        <f>F5/G5</f>
        <v>5.1556667651971868E-6</v>
      </c>
      <c r="M5" s="3">
        <f>I5/G5</f>
        <v>1.2029889118793436E-5</v>
      </c>
      <c r="N5" s="3">
        <f>L5*1080^2</f>
        <v>6.0135697149259988</v>
      </c>
      <c r="O5" s="10">
        <f>M5*1080^2</f>
        <v>14.031662668160664</v>
      </c>
    </row>
    <row r="6" spans="1:18" x14ac:dyDescent="0.35">
      <c r="A6" s="28" t="s">
        <v>125</v>
      </c>
      <c r="B6">
        <v>1080</v>
      </c>
      <c r="C6" s="3">
        <v>1.5555555555555556</v>
      </c>
      <c r="D6">
        <v>1886653</v>
      </c>
      <c r="E6">
        <v>111347</v>
      </c>
      <c r="F6">
        <v>15</v>
      </c>
      <c r="G6">
        <v>1929185</v>
      </c>
      <c r="H6">
        <v>68815</v>
      </c>
      <c r="I6" s="28">
        <v>19</v>
      </c>
      <c r="J6" s="3">
        <f>E6/G6</f>
        <v>5.7717118886991138E-2</v>
      </c>
      <c r="K6" s="3">
        <f t="shared" ref="K6" si="0">H6/SUM(G6:H6)</f>
        <v>3.4441941941941945E-2</v>
      </c>
      <c r="L6" s="3">
        <f t="shared" ref="L6" si="1">F6/G6</f>
        <v>7.7753040791836969E-6</v>
      </c>
      <c r="M6" s="3">
        <f t="shared" ref="M6:M69" si="2">I6/G6</f>
        <v>9.8487185002993499E-6</v>
      </c>
      <c r="N6" s="3">
        <f t="shared" ref="N6:O6" si="3">L6*1080^2</f>
        <v>9.0691146779598633</v>
      </c>
      <c r="O6" s="10">
        <f t="shared" si="3"/>
        <v>11.487545258749162</v>
      </c>
      <c r="Q6" s="2" t="s">
        <v>25</v>
      </c>
      <c r="R6" s="2" t="s">
        <v>26</v>
      </c>
    </row>
    <row r="7" spans="1:18" x14ac:dyDescent="0.35">
      <c r="A7" s="28" t="s">
        <v>125</v>
      </c>
      <c r="B7">
        <v>1620</v>
      </c>
      <c r="C7" s="3">
        <v>2.0555555555555554</v>
      </c>
      <c r="D7">
        <v>1602198</v>
      </c>
      <c r="E7">
        <v>395802</v>
      </c>
      <c r="F7">
        <v>19</v>
      </c>
      <c r="G7">
        <v>1925078</v>
      </c>
      <c r="H7">
        <v>72922</v>
      </c>
      <c r="I7" s="28">
        <v>21</v>
      </c>
      <c r="J7" s="3">
        <f t="shared" ref="J7:J70" si="4">E7/G7</f>
        <v>0.20560309764071896</v>
      </c>
      <c r="K7" s="3">
        <f t="shared" ref="K7:K70" si="5">H7/SUM(G7:H7)</f>
        <v>3.6497497497497498E-2</v>
      </c>
      <c r="L7" s="3">
        <f t="shared" ref="L7:L70" si="6">F7/G7</f>
        <v>9.8697299537992741E-6</v>
      </c>
      <c r="M7" s="3">
        <f t="shared" si="2"/>
        <v>1.0908648896304461E-5</v>
      </c>
      <c r="N7" s="3">
        <f t="shared" ref="N7:N70" si="7">L7*1080^2</f>
        <v>11.512053018111473</v>
      </c>
      <c r="O7" s="10">
        <f t="shared" ref="O7:O70" si="8">M7*1080^2</f>
        <v>12.723848072649524</v>
      </c>
      <c r="Q7" t="s">
        <v>133</v>
      </c>
      <c r="R7" s="9" t="s">
        <v>134</v>
      </c>
    </row>
    <row r="8" spans="1:18" x14ac:dyDescent="0.35">
      <c r="A8" s="28" t="s">
        <v>125</v>
      </c>
      <c r="B8">
        <v>2160</v>
      </c>
      <c r="C8" s="3">
        <v>2.5555555555555554</v>
      </c>
      <c r="D8">
        <v>1464183</v>
      </c>
      <c r="E8">
        <v>533817</v>
      </c>
      <c r="F8">
        <v>18</v>
      </c>
      <c r="G8">
        <v>1931462</v>
      </c>
      <c r="H8">
        <v>66538</v>
      </c>
      <c r="I8" s="28">
        <v>22</v>
      </c>
      <c r="J8" s="3">
        <f t="shared" si="4"/>
        <v>0.27637975792430813</v>
      </c>
      <c r="K8" s="3">
        <f t="shared" si="5"/>
        <v>3.33023023023023E-2</v>
      </c>
      <c r="L8" s="3">
        <f t="shared" si="6"/>
        <v>9.3193653305112923E-6</v>
      </c>
      <c r="M8" s="3">
        <f t="shared" si="2"/>
        <v>1.1390335403958245E-5</v>
      </c>
      <c r="N8" s="3">
        <f t="shared" si="7"/>
        <v>10.870107721508372</v>
      </c>
      <c r="O8" s="10">
        <f t="shared" si="8"/>
        <v>13.285687215176896</v>
      </c>
      <c r="Q8" t="s">
        <v>36</v>
      </c>
      <c r="R8" s="9" t="s">
        <v>135</v>
      </c>
    </row>
    <row r="9" spans="1:18" x14ac:dyDescent="0.35">
      <c r="A9" s="28" t="s">
        <v>125</v>
      </c>
      <c r="B9">
        <v>2700</v>
      </c>
      <c r="C9" s="3">
        <v>3.0555555555555554</v>
      </c>
      <c r="D9">
        <v>1684097</v>
      </c>
      <c r="E9">
        <v>313903</v>
      </c>
      <c r="F9">
        <v>14</v>
      </c>
      <c r="G9">
        <v>1919054</v>
      </c>
      <c r="H9">
        <v>78946</v>
      </c>
      <c r="I9" s="28">
        <v>16</v>
      </c>
      <c r="J9" s="3">
        <f t="shared" si="4"/>
        <v>0.16357173899223262</v>
      </c>
      <c r="K9" s="3">
        <f t="shared" si="5"/>
        <v>3.9512512512512511E-2</v>
      </c>
      <c r="L9" s="3">
        <f t="shared" si="6"/>
        <v>7.2952611026057632E-6</v>
      </c>
      <c r="M9" s="3">
        <f t="shared" si="2"/>
        <v>8.3374412601208718E-6</v>
      </c>
      <c r="N9" s="3">
        <f t="shared" si="7"/>
        <v>8.5091925500793621</v>
      </c>
      <c r="O9" s="10">
        <f t="shared" si="8"/>
        <v>9.7247914858049853</v>
      </c>
      <c r="Q9" t="s">
        <v>102</v>
      </c>
      <c r="R9" s="9" t="s">
        <v>136</v>
      </c>
    </row>
    <row r="10" spans="1:18" x14ac:dyDescent="0.35">
      <c r="A10" s="28" t="s">
        <v>125</v>
      </c>
      <c r="B10">
        <v>3240</v>
      </c>
      <c r="C10" s="3">
        <v>3.5555555555555554</v>
      </c>
      <c r="D10">
        <v>1882096</v>
      </c>
      <c r="E10">
        <v>115904</v>
      </c>
      <c r="F10">
        <v>7</v>
      </c>
      <c r="G10">
        <v>1920407</v>
      </c>
      <c r="H10">
        <v>77593</v>
      </c>
      <c r="I10" s="28">
        <v>17</v>
      </c>
      <c r="J10" s="3">
        <f t="shared" si="4"/>
        <v>6.0353872902983587E-2</v>
      </c>
      <c r="K10" s="3">
        <f t="shared" si="5"/>
        <v>3.8835335335335334E-2</v>
      </c>
      <c r="L10" s="3">
        <f t="shared" si="6"/>
        <v>3.6450606564129375E-6</v>
      </c>
      <c r="M10" s="3">
        <f t="shared" si="2"/>
        <v>8.8522901655742762E-6</v>
      </c>
      <c r="N10" s="3">
        <f t="shared" si="7"/>
        <v>4.25159874964005</v>
      </c>
      <c r="O10" s="10">
        <f t="shared" si="8"/>
        <v>10.325311249125836</v>
      </c>
      <c r="Q10" t="s">
        <v>101</v>
      </c>
      <c r="R10" s="9" t="s">
        <v>137</v>
      </c>
    </row>
    <row r="11" spans="1:18" x14ac:dyDescent="0.35">
      <c r="A11" s="28" t="s">
        <v>125</v>
      </c>
      <c r="B11">
        <v>3780</v>
      </c>
      <c r="C11" s="3">
        <v>4.0555555555555554</v>
      </c>
      <c r="D11">
        <v>1858312</v>
      </c>
      <c r="E11">
        <v>139688</v>
      </c>
      <c r="F11">
        <v>13</v>
      </c>
      <c r="G11">
        <v>1951620</v>
      </c>
      <c r="H11">
        <v>46380</v>
      </c>
      <c r="I11" s="28">
        <v>17</v>
      </c>
      <c r="J11" s="3">
        <f t="shared" si="4"/>
        <v>7.157540914727252E-2</v>
      </c>
      <c r="K11" s="3">
        <f t="shared" si="5"/>
        <v>2.3213213213213214E-2</v>
      </c>
      <c r="L11" s="3">
        <f t="shared" si="6"/>
        <v>6.6611328024922886E-6</v>
      </c>
      <c r="M11" s="3">
        <f t="shared" si="2"/>
        <v>8.7107121263360692E-6</v>
      </c>
      <c r="N11" s="3">
        <f t="shared" si="7"/>
        <v>7.769545300827005</v>
      </c>
      <c r="O11" s="10">
        <f t="shared" si="8"/>
        <v>10.16017462415839</v>
      </c>
      <c r="Q11" t="s">
        <v>100</v>
      </c>
      <c r="R11" s="9" t="s">
        <v>138</v>
      </c>
    </row>
    <row r="12" spans="1:18" x14ac:dyDescent="0.35">
      <c r="A12" s="28" t="s">
        <v>125</v>
      </c>
      <c r="B12">
        <v>4320</v>
      </c>
      <c r="C12" s="3">
        <v>4.5555555555555554</v>
      </c>
      <c r="D12">
        <v>1837072</v>
      </c>
      <c r="E12">
        <v>160928</v>
      </c>
      <c r="F12">
        <v>16</v>
      </c>
      <c r="G12">
        <v>1853286</v>
      </c>
      <c r="H12">
        <v>144714</v>
      </c>
      <c r="I12" s="28">
        <v>29</v>
      </c>
      <c r="J12" s="3">
        <f t="shared" si="4"/>
        <v>8.6833872375877225E-2</v>
      </c>
      <c r="K12" s="3">
        <f t="shared" si="5"/>
        <v>7.2429429429429426E-2</v>
      </c>
      <c r="L12" s="3">
        <f t="shared" si="6"/>
        <v>8.6333140162932216E-6</v>
      </c>
      <c r="M12" s="3">
        <f t="shared" si="2"/>
        <v>1.5647881654531463E-5</v>
      </c>
      <c r="N12" s="3">
        <f t="shared" si="7"/>
        <v>10.069897468604413</v>
      </c>
      <c r="O12" s="10">
        <f t="shared" si="8"/>
        <v>18.251689161845498</v>
      </c>
      <c r="Q12" t="s">
        <v>139</v>
      </c>
      <c r="R12" s="9" t="s">
        <v>140</v>
      </c>
    </row>
    <row r="13" spans="1:18" x14ac:dyDescent="0.35">
      <c r="A13" s="28" t="s">
        <v>125</v>
      </c>
      <c r="B13">
        <v>4860</v>
      </c>
      <c r="C13" s="3">
        <v>5.0555555555555554</v>
      </c>
      <c r="D13">
        <v>1903091</v>
      </c>
      <c r="E13">
        <v>94909</v>
      </c>
      <c r="F13">
        <v>15</v>
      </c>
      <c r="G13">
        <v>1707332</v>
      </c>
      <c r="H13">
        <v>290668</v>
      </c>
      <c r="I13" s="28">
        <v>36</v>
      </c>
      <c r="J13" s="3">
        <f t="shared" si="4"/>
        <v>5.5589071135549499E-2</v>
      </c>
      <c r="K13" s="3">
        <f t="shared" si="5"/>
        <v>0.14547947947947948</v>
      </c>
      <c r="L13" s="3">
        <f t="shared" si="6"/>
        <v>8.7856374741409399E-6</v>
      </c>
      <c r="M13" s="3">
        <f t="shared" si="2"/>
        <v>2.1085529937938257E-5</v>
      </c>
      <c r="N13" s="3">
        <f t="shared" si="7"/>
        <v>10.247567549837992</v>
      </c>
      <c r="O13" s="10">
        <f t="shared" si="8"/>
        <v>24.594162119611184</v>
      </c>
      <c r="Q13" t="s">
        <v>132</v>
      </c>
      <c r="R13" s="9" t="s">
        <v>141</v>
      </c>
    </row>
    <row r="14" spans="1:18" x14ac:dyDescent="0.35">
      <c r="A14" s="28" t="s">
        <v>125</v>
      </c>
      <c r="B14">
        <v>5400</v>
      </c>
      <c r="C14" s="3">
        <v>5.5555555555555554</v>
      </c>
      <c r="D14">
        <v>1916653</v>
      </c>
      <c r="E14">
        <v>81347</v>
      </c>
      <c r="F14">
        <v>7</v>
      </c>
      <c r="G14">
        <v>1490855</v>
      </c>
      <c r="H14">
        <v>507145</v>
      </c>
      <c r="I14" s="28">
        <v>38</v>
      </c>
      <c r="J14" s="3">
        <f t="shared" si="4"/>
        <v>5.4563991803361162E-2</v>
      </c>
      <c r="K14" s="3">
        <f t="shared" si="5"/>
        <v>0.25382632632632635</v>
      </c>
      <c r="L14" s="3">
        <f t="shared" si="6"/>
        <v>4.6952922987144964E-6</v>
      </c>
      <c r="M14" s="3">
        <f t="shared" si="2"/>
        <v>2.5488729621592978E-5</v>
      </c>
      <c r="N14" s="3">
        <f t="shared" si="7"/>
        <v>5.4765889372205887</v>
      </c>
      <c r="O14" s="10">
        <f t="shared" si="8"/>
        <v>29.730054230626049</v>
      </c>
    </row>
    <row r="15" spans="1:18" x14ac:dyDescent="0.35">
      <c r="A15" s="28" t="s">
        <v>125</v>
      </c>
      <c r="B15">
        <v>5940</v>
      </c>
      <c r="C15" s="3">
        <v>6.0555555555555554</v>
      </c>
      <c r="D15">
        <v>1961654</v>
      </c>
      <c r="E15">
        <v>36346</v>
      </c>
      <c r="F15">
        <v>4</v>
      </c>
      <c r="G15">
        <v>1345338</v>
      </c>
      <c r="H15">
        <v>652662</v>
      </c>
      <c r="I15" s="28">
        <v>33</v>
      </c>
      <c r="J15" s="3">
        <f t="shared" si="4"/>
        <v>2.7016259111093271E-2</v>
      </c>
      <c r="K15" s="3">
        <f t="shared" si="5"/>
        <v>0.32665765765765764</v>
      </c>
      <c r="L15" s="3">
        <f t="shared" si="6"/>
        <v>2.9732305190219856E-6</v>
      </c>
      <c r="M15" s="3">
        <f t="shared" si="2"/>
        <v>2.4529151781931382E-5</v>
      </c>
      <c r="N15" s="3">
        <f t="shared" si="7"/>
        <v>3.4679760773872439</v>
      </c>
      <c r="O15" s="10">
        <f t="shared" si="8"/>
        <v>28.610802638444763</v>
      </c>
    </row>
    <row r="16" spans="1:18" x14ac:dyDescent="0.35">
      <c r="A16" s="28" t="s">
        <v>125</v>
      </c>
      <c r="B16">
        <v>6480</v>
      </c>
      <c r="C16" s="3">
        <v>6.5555555555555554</v>
      </c>
      <c r="D16">
        <v>1984999</v>
      </c>
      <c r="E16">
        <v>13001</v>
      </c>
      <c r="F16">
        <v>2</v>
      </c>
      <c r="G16">
        <v>1378287</v>
      </c>
      <c r="H16">
        <v>619713</v>
      </c>
      <c r="I16" s="28">
        <v>22</v>
      </c>
      <c r="J16" s="3">
        <f t="shared" si="4"/>
        <v>9.4327233732887268E-3</v>
      </c>
      <c r="K16" s="3">
        <f t="shared" si="5"/>
        <v>0.31016666666666665</v>
      </c>
      <c r="L16" s="3">
        <f t="shared" si="6"/>
        <v>1.451076589999035E-6</v>
      </c>
      <c r="M16" s="3">
        <f t="shared" si="2"/>
        <v>1.5961842489989385E-5</v>
      </c>
      <c r="N16" s="3">
        <f t="shared" si="7"/>
        <v>1.6925357345748744</v>
      </c>
      <c r="O16" s="10">
        <f t="shared" si="8"/>
        <v>18.617893080323618</v>
      </c>
    </row>
    <row r="17" spans="1:15" x14ac:dyDescent="0.35">
      <c r="A17" s="28" t="s">
        <v>125</v>
      </c>
      <c r="B17">
        <v>7020</v>
      </c>
      <c r="C17" s="3">
        <v>7.0555555555555554</v>
      </c>
      <c r="D17">
        <v>1803019</v>
      </c>
      <c r="E17">
        <v>194981</v>
      </c>
      <c r="F17">
        <v>7</v>
      </c>
      <c r="G17">
        <v>1515309</v>
      </c>
      <c r="H17">
        <v>482691</v>
      </c>
      <c r="I17" s="28">
        <v>21</v>
      </c>
      <c r="J17" s="3">
        <f t="shared" si="4"/>
        <v>0.12867408561554111</v>
      </c>
      <c r="K17" s="3">
        <f t="shared" si="5"/>
        <v>0.24158708708708709</v>
      </c>
      <c r="L17" s="3">
        <f t="shared" si="6"/>
        <v>4.6195198471070913E-6</v>
      </c>
      <c r="M17" s="3">
        <f t="shared" si="2"/>
        <v>1.3858559541321275E-5</v>
      </c>
      <c r="N17" s="3">
        <f t="shared" si="7"/>
        <v>5.3882079496657109</v>
      </c>
      <c r="O17" s="10">
        <f t="shared" si="8"/>
        <v>16.164623848997135</v>
      </c>
    </row>
    <row r="18" spans="1:15" x14ac:dyDescent="0.35">
      <c r="A18" s="28" t="s">
        <v>125</v>
      </c>
      <c r="B18">
        <v>7560</v>
      </c>
      <c r="C18" s="3">
        <v>7.5555555555555554</v>
      </c>
      <c r="D18">
        <v>1612980</v>
      </c>
      <c r="E18">
        <v>385020</v>
      </c>
      <c r="F18">
        <v>14</v>
      </c>
      <c r="G18">
        <v>1752874</v>
      </c>
      <c r="H18">
        <v>245126</v>
      </c>
      <c r="I18" s="28">
        <v>23</v>
      </c>
      <c r="J18" s="3">
        <f t="shared" si="4"/>
        <v>0.21965069936572737</v>
      </c>
      <c r="K18" s="3">
        <f t="shared" si="5"/>
        <v>0.12268568568568569</v>
      </c>
      <c r="L18" s="3">
        <f t="shared" si="6"/>
        <v>7.986883255727451E-6</v>
      </c>
      <c r="M18" s="3">
        <f t="shared" si="2"/>
        <v>1.3121308205837955E-5</v>
      </c>
      <c r="N18" s="3">
        <f t="shared" si="7"/>
        <v>9.3159006294804989</v>
      </c>
      <c r="O18" s="10">
        <f t="shared" si="8"/>
        <v>15.304693891289391</v>
      </c>
    </row>
    <row r="19" spans="1:15" x14ac:dyDescent="0.35">
      <c r="A19" s="28" t="s">
        <v>125</v>
      </c>
      <c r="B19">
        <v>8100</v>
      </c>
      <c r="C19" s="3">
        <v>8.0555555555555554</v>
      </c>
      <c r="D19">
        <v>1762382</v>
      </c>
      <c r="E19">
        <v>235618</v>
      </c>
      <c r="F19">
        <v>16</v>
      </c>
      <c r="G19">
        <v>1897144</v>
      </c>
      <c r="H19">
        <v>100856</v>
      </c>
      <c r="I19" s="28">
        <v>20</v>
      </c>
      <c r="J19" s="3">
        <f t="shared" si="4"/>
        <v>0.12419616012279511</v>
      </c>
      <c r="K19" s="3">
        <f t="shared" si="5"/>
        <v>5.0478478478478479E-2</v>
      </c>
      <c r="L19" s="3">
        <f t="shared" si="6"/>
        <v>8.4337298591988793E-6</v>
      </c>
      <c r="M19" s="3">
        <f t="shared" si="2"/>
        <v>1.05421623239986E-5</v>
      </c>
      <c r="N19" s="3">
        <f t="shared" si="7"/>
        <v>9.8371025077695737</v>
      </c>
      <c r="O19" s="10">
        <f t="shared" si="8"/>
        <v>12.296378134711967</v>
      </c>
    </row>
    <row r="20" spans="1:15" x14ac:dyDescent="0.35">
      <c r="A20" s="28" t="s">
        <v>125</v>
      </c>
      <c r="B20">
        <v>8640</v>
      </c>
      <c r="C20" s="3">
        <v>8.5555555555555554</v>
      </c>
      <c r="D20">
        <v>1942461</v>
      </c>
      <c r="E20">
        <v>55539</v>
      </c>
      <c r="F20">
        <v>10</v>
      </c>
      <c r="G20">
        <v>1912286</v>
      </c>
      <c r="H20">
        <v>85714</v>
      </c>
      <c r="I20" s="28">
        <v>25</v>
      </c>
      <c r="J20" s="3">
        <f t="shared" si="4"/>
        <v>2.9043249806775764E-2</v>
      </c>
      <c r="K20" s="3">
        <f t="shared" si="5"/>
        <v>4.2899899899899903E-2</v>
      </c>
      <c r="L20" s="3">
        <f t="shared" si="6"/>
        <v>5.2293433095258765E-6</v>
      </c>
      <c r="M20" s="3">
        <f t="shared" si="2"/>
        <v>1.307335827381469E-5</v>
      </c>
      <c r="N20" s="3">
        <f t="shared" si="7"/>
        <v>6.0995060362309825</v>
      </c>
      <c r="O20" s="10">
        <f t="shared" si="8"/>
        <v>15.248765090577455</v>
      </c>
    </row>
    <row r="21" spans="1:15" x14ac:dyDescent="0.35">
      <c r="A21" s="28" t="s">
        <v>125</v>
      </c>
      <c r="B21">
        <v>9180</v>
      </c>
      <c r="C21" s="3">
        <v>9.0555555555555554</v>
      </c>
      <c r="D21">
        <v>1782259</v>
      </c>
      <c r="E21">
        <v>215741</v>
      </c>
      <c r="F21">
        <v>14</v>
      </c>
      <c r="G21">
        <v>1915105</v>
      </c>
      <c r="H21">
        <v>82895</v>
      </c>
      <c r="I21" s="28">
        <v>25</v>
      </c>
      <c r="J21" s="3">
        <f t="shared" si="4"/>
        <v>0.11265230888123627</v>
      </c>
      <c r="K21" s="3">
        <f t="shared" si="5"/>
        <v>4.1488988988988992E-2</v>
      </c>
      <c r="L21" s="3">
        <f t="shared" si="6"/>
        <v>7.310304134760235E-6</v>
      </c>
      <c r="M21" s="3">
        <f t="shared" si="2"/>
        <v>1.3054114526357562E-5</v>
      </c>
      <c r="N21" s="3">
        <f t="shared" si="7"/>
        <v>8.5267387427843389</v>
      </c>
      <c r="O21" s="10">
        <f t="shared" si="8"/>
        <v>15.22631918354346</v>
      </c>
    </row>
    <row r="22" spans="1:15" x14ac:dyDescent="0.35">
      <c r="A22" s="28" t="s">
        <v>125</v>
      </c>
      <c r="B22">
        <v>9720</v>
      </c>
      <c r="C22" s="3">
        <v>9.5555555555555554</v>
      </c>
      <c r="D22">
        <v>1428117</v>
      </c>
      <c r="E22">
        <v>569883</v>
      </c>
      <c r="F22">
        <v>14</v>
      </c>
      <c r="G22">
        <v>1901484</v>
      </c>
      <c r="H22">
        <v>96516</v>
      </c>
      <c r="I22" s="28">
        <v>29</v>
      </c>
      <c r="J22" s="3">
        <f t="shared" si="4"/>
        <v>0.29970433619215309</v>
      </c>
      <c r="K22" s="3">
        <f t="shared" si="5"/>
        <v>4.8306306306306307E-2</v>
      </c>
      <c r="L22" s="3">
        <f t="shared" si="6"/>
        <v>7.3626704195249607E-6</v>
      </c>
      <c r="M22" s="3">
        <f t="shared" si="2"/>
        <v>1.525124586901599E-5</v>
      </c>
      <c r="N22" s="3">
        <f t="shared" si="7"/>
        <v>8.587818777333915</v>
      </c>
      <c r="O22" s="10">
        <f t="shared" si="8"/>
        <v>17.78905318162025</v>
      </c>
    </row>
    <row r="23" spans="1:15" x14ac:dyDescent="0.35">
      <c r="A23" s="28" t="s">
        <v>125</v>
      </c>
      <c r="B23">
        <v>10260</v>
      </c>
      <c r="C23" s="3">
        <v>10.055555555555555</v>
      </c>
      <c r="D23">
        <v>1527138</v>
      </c>
      <c r="E23">
        <v>470862</v>
      </c>
      <c r="F23">
        <v>14</v>
      </c>
      <c r="G23">
        <v>1880889</v>
      </c>
      <c r="H23">
        <v>117111</v>
      </c>
      <c r="I23" s="28">
        <v>34</v>
      </c>
      <c r="J23" s="3">
        <f t="shared" si="4"/>
        <v>0.25034013171431169</v>
      </c>
      <c r="K23" s="3">
        <f t="shared" si="5"/>
        <v>5.8614114114114116E-2</v>
      </c>
      <c r="L23" s="3">
        <f t="shared" si="6"/>
        <v>7.4432887852499533E-6</v>
      </c>
      <c r="M23" s="3">
        <f t="shared" si="2"/>
        <v>1.8076558478464173E-5</v>
      </c>
      <c r="N23" s="3">
        <f t="shared" si="7"/>
        <v>8.6818520391155456</v>
      </c>
      <c r="O23" s="10">
        <f t="shared" si="8"/>
        <v>21.084497809280609</v>
      </c>
    </row>
    <row r="24" spans="1:15" x14ac:dyDescent="0.35">
      <c r="A24" s="28" t="s">
        <v>125</v>
      </c>
      <c r="B24">
        <v>10800</v>
      </c>
      <c r="C24" s="3">
        <v>10.555555555555555</v>
      </c>
      <c r="D24">
        <v>1812413</v>
      </c>
      <c r="E24">
        <v>185587</v>
      </c>
      <c r="F24">
        <v>9</v>
      </c>
      <c r="G24">
        <v>1805293</v>
      </c>
      <c r="H24">
        <v>192707</v>
      </c>
      <c r="I24" s="28">
        <v>34</v>
      </c>
      <c r="J24" s="3">
        <f t="shared" si="4"/>
        <v>0.10280159508733486</v>
      </c>
      <c r="K24" s="3">
        <f t="shared" si="5"/>
        <v>9.6449949949949945E-2</v>
      </c>
      <c r="L24" s="3">
        <f t="shared" si="6"/>
        <v>4.9853403297968806E-6</v>
      </c>
      <c r="M24" s="3">
        <f t="shared" si="2"/>
        <v>1.8833507912565993E-5</v>
      </c>
      <c r="N24" s="3">
        <f t="shared" si="7"/>
        <v>5.8149009606750814</v>
      </c>
      <c r="O24" s="10">
        <f t="shared" si="8"/>
        <v>21.967403629216975</v>
      </c>
    </row>
    <row r="25" spans="1:15" x14ac:dyDescent="0.35">
      <c r="A25" s="28" t="s">
        <v>125</v>
      </c>
      <c r="B25">
        <v>11340</v>
      </c>
      <c r="C25" s="3">
        <v>11.055555555555555</v>
      </c>
      <c r="D25">
        <v>1877218</v>
      </c>
      <c r="E25">
        <v>120782</v>
      </c>
      <c r="F25">
        <v>7</v>
      </c>
      <c r="G25">
        <v>1728180</v>
      </c>
      <c r="H25">
        <v>269820</v>
      </c>
      <c r="I25" s="28">
        <v>31</v>
      </c>
      <c r="J25" s="3">
        <f t="shared" si="4"/>
        <v>6.9889710562557147E-2</v>
      </c>
      <c r="K25" s="3">
        <f t="shared" si="5"/>
        <v>0.13504504504504505</v>
      </c>
      <c r="L25" s="3">
        <f t="shared" si="6"/>
        <v>4.0505039984260897E-6</v>
      </c>
      <c r="M25" s="3">
        <f t="shared" si="2"/>
        <v>1.7937946278744112E-5</v>
      </c>
      <c r="N25" s="3">
        <f t="shared" si="7"/>
        <v>4.7245078637641909</v>
      </c>
      <c r="O25" s="10">
        <f t="shared" si="8"/>
        <v>20.922820539527134</v>
      </c>
    </row>
    <row r="26" spans="1:15" x14ac:dyDescent="0.35">
      <c r="A26" s="28" t="s">
        <v>125</v>
      </c>
      <c r="B26">
        <v>11880</v>
      </c>
      <c r="C26" s="3">
        <v>11.555555555555555</v>
      </c>
      <c r="D26">
        <v>1810921</v>
      </c>
      <c r="E26">
        <v>187079</v>
      </c>
      <c r="F26">
        <v>7</v>
      </c>
      <c r="G26">
        <v>1667644</v>
      </c>
      <c r="H26">
        <v>330356</v>
      </c>
      <c r="I26" s="28">
        <v>33</v>
      </c>
      <c r="J26" s="3">
        <f t="shared" si="4"/>
        <v>0.11218161669996714</v>
      </c>
      <c r="K26" s="3">
        <f t="shared" si="5"/>
        <v>0.16534334334334333</v>
      </c>
      <c r="L26" s="3">
        <f t="shared" si="6"/>
        <v>4.1975385633864303E-6</v>
      </c>
      <c r="M26" s="3">
        <f t="shared" si="2"/>
        <v>1.9788396084536027E-5</v>
      </c>
      <c r="N26" s="3">
        <f t="shared" si="7"/>
        <v>4.8960089803339324</v>
      </c>
      <c r="O26" s="10">
        <f t="shared" si="8"/>
        <v>23.08118519300282</v>
      </c>
    </row>
    <row r="27" spans="1:15" x14ac:dyDescent="0.35">
      <c r="A27" s="28" t="s">
        <v>125</v>
      </c>
      <c r="B27">
        <v>12420</v>
      </c>
      <c r="C27" s="3">
        <v>12.055555555555555</v>
      </c>
      <c r="D27">
        <v>1789031</v>
      </c>
      <c r="E27">
        <v>208969</v>
      </c>
      <c r="F27">
        <v>5</v>
      </c>
      <c r="G27">
        <v>1650957</v>
      </c>
      <c r="H27">
        <v>347043</v>
      </c>
      <c r="I27" s="28">
        <v>35</v>
      </c>
      <c r="J27" s="3">
        <f t="shared" si="4"/>
        <v>0.12657446559783206</v>
      </c>
      <c r="K27" s="3">
        <f t="shared" si="5"/>
        <v>0.17369519519519519</v>
      </c>
      <c r="L27" s="3">
        <f t="shared" si="6"/>
        <v>3.0285464733484882E-6</v>
      </c>
      <c r="M27" s="3">
        <f t="shared" si="2"/>
        <v>2.1199825313439418E-5</v>
      </c>
      <c r="N27" s="3">
        <f t="shared" si="7"/>
        <v>3.5324966065136767</v>
      </c>
      <c r="O27" s="10">
        <f t="shared" si="8"/>
        <v>24.727476245595735</v>
      </c>
    </row>
    <row r="28" spans="1:15" x14ac:dyDescent="0.35">
      <c r="A28" s="28" t="s">
        <v>125</v>
      </c>
      <c r="B28">
        <v>12960</v>
      </c>
      <c r="C28" s="3">
        <v>12.555555555555555</v>
      </c>
      <c r="D28">
        <v>1898381</v>
      </c>
      <c r="E28">
        <v>99619</v>
      </c>
      <c r="F28">
        <v>5</v>
      </c>
      <c r="G28">
        <v>1726712</v>
      </c>
      <c r="H28">
        <v>271288</v>
      </c>
      <c r="I28" s="28">
        <v>26</v>
      </c>
      <c r="J28" s="3">
        <f t="shared" si="4"/>
        <v>5.7692886827681741E-2</v>
      </c>
      <c r="K28" s="3">
        <f t="shared" si="5"/>
        <v>0.13577977977977979</v>
      </c>
      <c r="L28" s="3">
        <f t="shared" si="6"/>
        <v>2.8956768702597768E-6</v>
      </c>
      <c r="M28" s="3">
        <f t="shared" si="2"/>
        <v>1.505751972535084E-5</v>
      </c>
      <c r="N28" s="3">
        <f t="shared" si="7"/>
        <v>3.3775175014710035</v>
      </c>
      <c r="O28" s="10">
        <f t="shared" si="8"/>
        <v>17.56309100764922</v>
      </c>
    </row>
    <row r="29" spans="1:15" x14ac:dyDescent="0.35">
      <c r="A29" s="28" t="s">
        <v>125</v>
      </c>
      <c r="B29">
        <v>13500</v>
      </c>
      <c r="C29" s="3">
        <v>13.055555555555555</v>
      </c>
      <c r="D29">
        <v>1917847</v>
      </c>
      <c r="E29">
        <v>80153</v>
      </c>
      <c r="F29">
        <v>4</v>
      </c>
      <c r="G29">
        <v>1802009</v>
      </c>
      <c r="H29">
        <v>195991</v>
      </c>
      <c r="I29" s="28">
        <v>23</v>
      </c>
      <c r="J29" s="3">
        <f t="shared" si="4"/>
        <v>4.4479800045393779E-2</v>
      </c>
      <c r="K29" s="3">
        <f t="shared" si="5"/>
        <v>9.8093593593593598E-2</v>
      </c>
      <c r="L29" s="3">
        <f t="shared" si="6"/>
        <v>2.2197447404535715E-6</v>
      </c>
      <c r="M29" s="3">
        <f t="shared" si="2"/>
        <v>1.2763532257608037E-5</v>
      </c>
      <c r="N29" s="3">
        <f t="shared" si="7"/>
        <v>2.5891102652650457</v>
      </c>
      <c r="O29" s="10">
        <f t="shared" si="8"/>
        <v>14.887384025274015</v>
      </c>
    </row>
    <row r="30" spans="1:15" x14ac:dyDescent="0.35">
      <c r="A30" s="28" t="s">
        <v>125</v>
      </c>
      <c r="B30">
        <v>14040</v>
      </c>
      <c r="C30" s="3">
        <v>13.555555555555555</v>
      </c>
      <c r="D30">
        <v>1869506</v>
      </c>
      <c r="E30">
        <v>128494</v>
      </c>
      <c r="F30">
        <v>8</v>
      </c>
      <c r="G30">
        <v>1846399</v>
      </c>
      <c r="H30">
        <v>151601</v>
      </c>
      <c r="I30" s="28">
        <v>30</v>
      </c>
      <c r="J30" s="3">
        <f t="shared" si="4"/>
        <v>6.9591675472094605E-2</v>
      </c>
      <c r="K30" s="3">
        <f t="shared" si="5"/>
        <v>7.587637637637637E-2</v>
      </c>
      <c r="L30" s="3">
        <f t="shared" si="6"/>
        <v>4.3327579791800144E-6</v>
      </c>
      <c r="M30" s="3">
        <f t="shared" si="2"/>
        <v>1.6247842421925057E-5</v>
      </c>
      <c r="N30" s="3">
        <f t="shared" si="7"/>
        <v>5.0537289069155689</v>
      </c>
      <c r="O30" s="10">
        <f t="shared" si="8"/>
        <v>18.951483400933387</v>
      </c>
    </row>
    <row r="31" spans="1:15" x14ac:dyDescent="0.35">
      <c r="A31" s="28" t="s">
        <v>125</v>
      </c>
      <c r="B31">
        <v>14580</v>
      </c>
      <c r="C31" s="3">
        <v>14.055555555555555</v>
      </c>
      <c r="D31">
        <v>1770659</v>
      </c>
      <c r="E31">
        <v>227341</v>
      </c>
      <c r="F31">
        <v>9</v>
      </c>
      <c r="G31">
        <v>1866815</v>
      </c>
      <c r="H31">
        <v>131185</v>
      </c>
      <c r="I31" s="28">
        <v>32</v>
      </c>
      <c r="J31" s="3">
        <f t="shared" si="4"/>
        <v>0.12178014425639391</v>
      </c>
      <c r="K31" s="3">
        <f t="shared" si="5"/>
        <v>6.5658158158158161E-2</v>
      </c>
      <c r="L31" s="3">
        <f t="shared" si="6"/>
        <v>4.8210454704938626E-6</v>
      </c>
      <c r="M31" s="3">
        <f t="shared" si="2"/>
        <v>1.7141495006200401E-5</v>
      </c>
      <c r="N31" s="3">
        <f t="shared" si="7"/>
        <v>5.6232674367840412</v>
      </c>
      <c r="O31" s="10">
        <f t="shared" si="8"/>
        <v>19.993839775232146</v>
      </c>
    </row>
    <row r="32" spans="1:15" x14ac:dyDescent="0.35">
      <c r="A32" s="28" t="s">
        <v>125</v>
      </c>
      <c r="B32">
        <v>15120</v>
      </c>
      <c r="C32" s="3">
        <v>14.555555555555555</v>
      </c>
      <c r="D32">
        <v>1771307</v>
      </c>
      <c r="E32">
        <v>226693</v>
      </c>
      <c r="F32">
        <v>7</v>
      </c>
      <c r="G32">
        <v>1846856</v>
      </c>
      <c r="H32">
        <v>151144</v>
      </c>
      <c r="I32" s="28">
        <v>35</v>
      </c>
      <c r="J32" s="3">
        <f t="shared" si="4"/>
        <v>0.12274535751569153</v>
      </c>
      <c r="K32" s="3">
        <f t="shared" si="5"/>
        <v>7.5647647647647642E-2</v>
      </c>
      <c r="L32" s="3">
        <f t="shared" si="6"/>
        <v>3.7902251177135631E-6</v>
      </c>
      <c r="M32" s="3">
        <f t="shared" si="2"/>
        <v>1.8951125588567813E-5</v>
      </c>
      <c r="N32" s="3">
        <f t="shared" si="7"/>
        <v>4.4209185773010997</v>
      </c>
      <c r="O32" s="10">
        <f t="shared" si="8"/>
        <v>22.104592886505497</v>
      </c>
    </row>
    <row r="33" spans="1:15" x14ac:dyDescent="0.35">
      <c r="A33" s="28" t="s">
        <v>125</v>
      </c>
      <c r="B33">
        <v>15660</v>
      </c>
      <c r="C33" s="3">
        <v>15.055555555555555</v>
      </c>
      <c r="D33">
        <v>1834022</v>
      </c>
      <c r="E33">
        <v>163978</v>
      </c>
      <c r="F33">
        <v>8</v>
      </c>
      <c r="G33">
        <v>1775872</v>
      </c>
      <c r="H33">
        <v>222128</v>
      </c>
      <c r="I33" s="28">
        <v>40</v>
      </c>
      <c r="J33" s="3">
        <f t="shared" si="4"/>
        <v>9.2336609845754647E-2</v>
      </c>
      <c r="K33" s="3">
        <f t="shared" si="5"/>
        <v>0.11117517517517518</v>
      </c>
      <c r="L33" s="3">
        <f t="shared" si="6"/>
        <v>4.504829176877613E-6</v>
      </c>
      <c r="M33" s="3">
        <f t="shared" si="2"/>
        <v>2.2524145884388066E-5</v>
      </c>
      <c r="N33" s="3">
        <f t="shared" si="7"/>
        <v>5.2544327519100475</v>
      </c>
      <c r="O33" s="10">
        <f t="shared" si="8"/>
        <v>26.272163759550239</v>
      </c>
    </row>
    <row r="34" spans="1:15" x14ac:dyDescent="0.35">
      <c r="A34" s="28" t="s">
        <v>125</v>
      </c>
      <c r="B34">
        <v>16200</v>
      </c>
      <c r="C34" s="3">
        <v>15.555555555555555</v>
      </c>
      <c r="D34">
        <v>1795125</v>
      </c>
      <c r="E34">
        <v>202875</v>
      </c>
      <c r="F34">
        <v>10</v>
      </c>
      <c r="G34">
        <v>1778324</v>
      </c>
      <c r="H34">
        <v>219676</v>
      </c>
      <c r="I34" s="28">
        <v>44</v>
      </c>
      <c r="J34" s="3">
        <f t="shared" si="4"/>
        <v>0.11408213576378658</v>
      </c>
      <c r="K34" s="3">
        <f t="shared" si="5"/>
        <v>0.10994794794794795</v>
      </c>
      <c r="L34" s="3">
        <f t="shared" si="6"/>
        <v>5.62327224960131E-6</v>
      </c>
      <c r="M34" s="3">
        <f t="shared" si="2"/>
        <v>2.4742397898245763E-5</v>
      </c>
      <c r="N34" s="3">
        <f t="shared" si="7"/>
        <v>6.5589847519349682</v>
      </c>
      <c r="O34" s="10">
        <f t="shared" si="8"/>
        <v>28.859532908513856</v>
      </c>
    </row>
    <row r="35" spans="1:15" x14ac:dyDescent="0.35">
      <c r="A35" s="28" t="s">
        <v>125</v>
      </c>
      <c r="B35">
        <v>16740</v>
      </c>
      <c r="C35" s="3">
        <v>16.055555555555557</v>
      </c>
      <c r="D35">
        <v>1834259</v>
      </c>
      <c r="E35">
        <v>163741</v>
      </c>
      <c r="F35">
        <v>12</v>
      </c>
      <c r="G35">
        <v>1621349</v>
      </c>
      <c r="H35">
        <v>376651</v>
      </c>
      <c r="I35" s="28">
        <v>42</v>
      </c>
      <c r="J35" s="3">
        <f t="shared" si="4"/>
        <v>0.1009905948688407</v>
      </c>
      <c r="K35" s="3">
        <f t="shared" si="5"/>
        <v>0.18851401401401402</v>
      </c>
      <c r="L35" s="3">
        <f t="shared" si="6"/>
        <v>7.401244272516281E-6</v>
      </c>
      <c r="M35" s="3">
        <f t="shared" si="2"/>
        <v>2.5904354953806983E-5</v>
      </c>
      <c r="N35" s="3">
        <f t="shared" si="7"/>
        <v>8.6328113194629896</v>
      </c>
      <c r="O35" s="10">
        <f t="shared" si="8"/>
        <v>30.214839618120465</v>
      </c>
    </row>
    <row r="36" spans="1:15" x14ac:dyDescent="0.35">
      <c r="A36" s="28" t="s">
        <v>125</v>
      </c>
      <c r="B36">
        <v>17280</v>
      </c>
      <c r="C36" s="3">
        <v>16.555555555555557</v>
      </c>
      <c r="D36">
        <v>1885409</v>
      </c>
      <c r="E36">
        <v>112591</v>
      </c>
      <c r="F36">
        <v>9</v>
      </c>
      <c r="G36">
        <v>1260710</v>
      </c>
      <c r="H36">
        <v>737290</v>
      </c>
      <c r="I36" s="28">
        <v>26</v>
      </c>
      <c r="J36" s="3">
        <f t="shared" si="4"/>
        <v>8.9307612377152554E-2</v>
      </c>
      <c r="K36" s="3">
        <f t="shared" si="5"/>
        <v>0.36901401401401401</v>
      </c>
      <c r="L36" s="3">
        <f t="shared" si="6"/>
        <v>7.1388344662928037E-6</v>
      </c>
      <c r="M36" s="3">
        <f t="shared" si="2"/>
        <v>2.0623299569290319E-5</v>
      </c>
      <c r="N36" s="3">
        <f t="shared" si="7"/>
        <v>8.3267365214839266</v>
      </c>
      <c r="O36" s="10">
        <f t="shared" si="8"/>
        <v>24.055016617620229</v>
      </c>
    </row>
    <row r="37" spans="1:15" x14ac:dyDescent="0.35">
      <c r="A37" s="28" t="s">
        <v>125</v>
      </c>
      <c r="B37">
        <v>17820</v>
      </c>
      <c r="C37" s="3">
        <v>17.055555555555557</v>
      </c>
      <c r="D37">
        <v>1737217</v>
      </c>
      <c r="E37">
        <v>260783</v>
      </c>
      <c r="F37">
        <v>14</v>
      </c>
      <c r="G37">
        <v>1403826</v>
      </c>
      <c r="H37">
        <v>594174</v>
      </c>
      <c r="I37" s="28">
        <v>19</v>
      </c>
      <c r="J37" s="3">
        <f t="shared" si="4"/>
        <v>0.18576589976250618</v>
      </c>
      <c r="K37" s="3">
        <f t="shared" si="5"/>
        <v>0.29738438438438436</v>
      </c>
      <c r="L37" s="3">
        <f t="shared" si="6"/>
        <v>9.9727459101056683E-6</v>
      </c>
      <c r="M37" s="3">
        <f t="shared" si="2"/>
        <v>1.353444087800055E-5</v>
      </c>
      <c r="N37" s="3">
        <f t="shared" si="7"/>
        <v>11.632210829547251</v>
      </c>
      <c r="O37" s="10">
        <f t="shared" si="8"/>
        <v>15.786571840099841</v>
      </c>
    </row>
    <row r="38" spans="1:15" x14ac:dyDescent="0.35">
      <c r="A38" s="28" t="s">
        <v>125</v>
      </c>
      <c r="B38">
        <v>18360</v>
      </c>
      <c r="C38" s="3">
        <v>17.555555555555557</v>
      </c>
      <c r="D38">
        <v>1721739</v>
      </c>
      <c r="E38">
        <v>276261</v>
      </c>
      <c r="F38">
        <v>11</v>
      </c>
      <c r="G38">
        <v>1602458</v>
      </c>
      <c r="H38">
        <v>395542</v>
      </c>
      <c r="I38" s="28">
        <v>27</v>
      </c>
      <c r="J38" s="3">
        <f t="shared" si="4"/>
        <v>0.17239827814519942</v>
      </c>
      <c r="K38" s="3">
        <f t="shared" si="5"/>
        <v>0.19796896896896896</v>
      </c>
      <c r="L38" s="3">
        <f t="shared" si="6"/>
        <v>6.8644544818023312E-6</v>
      </c>
      <c r="M38" s="3">
        <f t="shared" si="2"/>
        <v>1.6849115546242087E-5</v>
      </c>
      <c r="N38" s="3">
        <f t="shared" si="7"/>
        <v>8.0066997075742385</v>
      </c>
      <c r="O38" s="10">
        <f t="shared" si="8"/>
        <v>19.652808373136772</v>
      </c>
    </row>
    <row r="39" spans="1:15" x14ac:dyDescent="0.35">
      <c r="A39" s="28" t="s">
        <v>125</v>
      </c>
      <c r="B39">
        <v>18900</v>
      </c>
      <c r="C39" s="3">
        <v>18.055555555555557</v>
      </c>
      <c r="D39">
        <v>1904269</v>
      </c>
      <c r="E39">
        <v>93731</v>
      </c>
      <c r="F39">
        <v>6</v>
      </c>
      <c r="G39">
        <v>1586175</v>
      </c>
      <c r="H39">
        <v>411825</v>
      </c>
      <c r="I39" s="28">
        <v>28</v>
      </c>
      <c r="J39" s="3">
        <f t="shared" si="4"/>
        <v>5.9092470881207934E-2</v>
      </c>
      <c r="K39" s="3">
        <f t="shared" si="5"/>
        <v>0.20611861861861863</v>
      </c>
      <c r="L39" s="3">
        <f t="shared" si="6"/>
        <v>3.7826847605087712E-6</v>
      </c>
      <c r="M39" s="3">
        <f t="shared" si="2"/>
        <v>1.7652528882374266E-5</v>
      </c>
      <c r="N39" s="3">
        <f t="shared" si="7"/>
        <v>4.4121235046574308</v>
      </c>
      <c r="O39" s="10">
        <f t="shared" si="8"/>
        <v>20.589909688401345</v>
      </c>
    </row>
    <row r="40" spans="1:15" x14ac:dyDescent="0.35">
      <c r="A40" s="28" t="s">
        <v>125</v>
      </c>
      <c r="B40">
        <v>19440</v>
      </c>
      <c r="C40" s="3">
        <v>18.555555555555557</v>
      </c>
      <c r="D40">
        <v>1993405</v>
      </c>
      <c r="E40">
        <v>4595</v>
      </c>
      <c r="F40">
        <v>2</v>
      </c>
      <c r="G40">
        <v>1760705</v>
      </c>
      <c r="H40">
        <v>237295</v>
      </c>
      <c r="I40" s="28">
        <v>24</v>
      </c>
      <c r="J40" s="3">
        <f t="shared" si="4"/>
        <v>2.6097500717042321E-3</v>
      </c>
      <c r="K40" s="3">
        <f t="shared" si="5"/>
        <v>0.11876626626626627</v>
      </c>
      <c r="L40" s="3">
        <f t="shared" si="6"/>
        <v>1.135908627510003E-6</v>
      </c>
      <c r="M40" s="3">
        <f t="shared" si="2"/>
        <v>1.3630903530120037E-5</v>
      </c>
      <c r="N40" s="3">
        <f t="shared" si="7"/>
        <v>1.3249238231276677</v>
      </c>
      <c r="O40" s="10">
        <f t="shared" si="8"/>
        <v>15.899085877532011</v>
      </c>
    </row>
    <row r="41" spans="1:15" x14ac:dyDescent="0.35">
      <c r="A41" s="28" t="s">
        <v>125</v>
      </c>
      <c r="B41">
        <v>19980</v>
      </c>
      <c r="C41" s="3">
        <v>19.055555555555557</v>
      </c>
      <c r="D41">
        <v>1964004</v>
      </c>
      <c r="E41">
        <v>33996</v>
      </c>
      <c r="F41">
        <v>2</v>
      </c>
      <c r="G41">
        <v>1778823</v>
      </c>
      <c r="H41">
        <v>219177</v>
      </c>
      <c r="I41" s="28">
        <v>23</v>
      </c>
      <c r="J41" s="3">
        <f t="shared" si="4"/>
        <v>1.9111513624458419E-2</v>
      </c>
      <c r="K41" s="3">
        <f t="shared" si="5"/>
        <v>0.1096981981981982</v>
      </c>
      <c r="L41" s="3">
        <f t="shared" si="6"/>
        <v>1.1243389589633145E-6</v>
      </c>
      <c r="M41" s="3">
        <f t="shared" si="2"/>
        <v>1.2929898028078116E-5</v>
      </c>
      <c r="N41" s="3">
        <f t="shared" si="7"/>
        <v>1.3114289617348101</v>
      </c>
      <c r="O41" s="10">
        <f t="shared" si="8"/>
        <v>15.081433059950315</v>
      </c>
    </row>
    <row r="42" spans="1:15" x14ac:dyDescent="0.35">
      <c r="A42" s="28" t="s">
        <v>125</v>
      </c>
      <c r="B42">
        <v>20520</v>
      </c>
      <c r="C42" s="3">
        <v>19.555555555555557</v>
      </c>
      <c r="D42">
        <v>1930692</v>
      </c>
      <c r="E42">
        <v>67308</v>
      </c>
      <c r="F42">
        <v>5</v>
      </c>
      <c r="G42">
        <v>1752819</v>
      </c>
      <c r="H42">
        <v>245181</v>
      </c>
      <c r="I42" s="28">
        <v>23</v>
      </c>
      <c r="J42" s="3">
        <f t="shared" si="4"/>
        <v>3.8399857600813318E-2</v>
      </c>
      <c r="K42" s="3">
        <f t="shared" si="5"/>
        <v>0.12271321321321321</v>
      </c>
      <c r="L42" s="3">
        <f t="shared" si="6"/>
        <v>2.8525478101275719E-6</v>
      </c>
      <c r="M42" s="3">
        <f t="shared" si="2"/>
        <v>1.3121719926586829E-5</v>
      </c>
      <c r="N42" s="3">
        <f t="shared" si="7"/>
        <v>3.3272117657328</v>
      </c>
      <c r="O42" s="10">
        <f t="shared" si="8"/>
        <v>15.305174122370877</v>
      </c>
    </row>
    <row r="43" spans="1:15" x14ac:dyDescent="0.35">
      <c r="A43" s="28" t="s">
        <v>125</v>
      </c>
      <c r="B43">
        <v>21060</v>
      </c>
      <c r="C43" s="3">
        <v>20.055555555555557</v>
      </c>
      <c r="D43">
        <v>1871523</v>
      </c>
      <c r="E43">
        <v>126477</v>
      </c>
      <c r="F43">
        <v>7</v>
      </c>
      <c r="G43">
        <v>1835093</v>
      </c>
      <c r="H43">
        <v>162907</v>
      </c>
      <c r="I43" s="28">
        <v>26</v>
      </c>
      <c r="J43" s="3">
        <f t="shared" si="4"/>
        <v>6.8921302626079442E-2</v>
      </c>
      <c r="K43" s="3">
        <f t="shared" si="5"/>
        <v>8.1535035035035036E-2</v>
      </c>
      <c r="L43" s="3">
        <f t="shared" si="6"/>
        <v>3.8145205719819105E-6</v>
      </c>
      <c r="M43" s="3">
        <f t="shared" si="2"/>
        <v>1.4168219267361382E-5</v>
      </c>
      <c r="N43" s="3">
        <f t="shared" si="7"/>
        <v>4.4492567951597</v>
      </c>
      <c r="O43" s="10">
        <f t="shared" si="8"/>
        <v>16.525810953450318</v>
      </c>
    </row>
    <row r="44" spans="1:15" x14ac:dyDescent="0.35">
      <c r="A44" s="28" t="s">
        <v>125</v>
      </c>
      <c r="B44">
        <v>21600</v>
      </c>
      <c r="C44" s="3">
        <v>20.555555555555557</v>
      </c>
      <c r="D44">
        <v>1889362</v>
      </c>
      <c r="E44">
        <v>108638</v>
      </c>
      <c r="F44">
        <v>6</v>
      </c>
      <c r="G44">
        <v>1893179</v>
      </c>
      <c r="H44">
        <v>104821</v>
      </c>
      <c r="I44" s="28">
        <v>29</v>
      </c>
      <c r="J44" s="3">
        <f t="shared" si="4"/>
        <v>5.7383902948426956E-2</v>
      </c>
      <c r="K44" s="3">
        <f t="shared" si="5"/>
        <v>5.2462962962962961E-2</v>
      </c>
      <c r="L44" s="3">
        <f t="shared" si="6"/>
        <v>3.1692724248473072E-6</v>
      </c>
      <c r="M44" s="3">
        <f t="shared" si="2"/>
        <v>1.5318150053428651E-5</v>
      </c>
      <c r="N44" s="3">
        <f t="shared" si="7"/>
        <v>3.6966393563418989</v>
      </c>
      <c r="O44" s="10">
        <f t="shared" si="8"/>
        <v>17.867090222319177</v>
      </c>
    </row>
    <row r="45" spans="1:15" x14ac:dyDescent="0.35">
      <c r="A45" s="28" t="s">
        <v>125</v>
      </c>
      <c r="B45">
        <v>22140</v>
      </c>
      <c r="C45" s="3">
        <v>21.055555555555557</v>
      </c>
      <c r="D45">
        <v>1962791</v>
      </c>
      <c r="E45">
        <v>35209</v>
      </c>
      <c r="F45">
        <v>4</v>
      </c>
      <c r="G45">
        <v>1863121</v>
      </c>
      <c r="H45">
        <v>134879</v>
      </c>
      <c r="I45" s="28">
        <v>25</v>
      </c>
      <c r="J45" s="3">
        <f t="shared" si="4"/>
        <v>1.8897860096043145E-2</v>
      </c>
      <c r="K45" s="3">
        <f t="shared" si="5"/>
        <v>6.7507007007007014E-2</v>
      </c>
      <c r="L45" s="3">
        <f t="shared" si="6"/>
        <v>2.1469351695354194E-6</v>
      </c>
      <c r="M45" s="3">
        <f t="shared" si="2"/>
        <v>1.3418344809596371E-5</v>
      </c>
      <c r="N45" s="3">
        <f t="shared" si="7"/>
        <v>2.5041851817461134</v>
      </c>
      <c r="O45" s="10">
        <f t="shared" si="8"/>
        <v>15.651157385913208</v>
      </c>
    </row>
    <row r="46" spans="1:15" x14ac:dyDescent="0.35">
      <c r="A46" s="28" t="s">
        <v>125</v>
      </c>
      <c r="B46">
        <v>22680</v>
      </c>
      <c r="C46" s="3">
        <v>21.555555555555557</v>
      </c>
      <c r="D46">
        <v>1974566</v>
      </c>
      <c r="E46">
        <v>23434</v>
      </c>
      <c r="F46">
        <v>5</v>
      </c>
      <c r="G46">
        <v>1817746</v>
      </c>
      <c r="H46">
        <v>180254</v>
      </c>
      <c r="I46" s="28">
        <v>25</v>
      </c>
      <c r="J46" s="3">
        <f t="shared" si="4"/>
        <v>1.2891790162101856E-2</v>
      </c>
      <c r="K46" s="3">
        <f t="shared" si="5"/>
        <v>9.0217217217217219E-2</v>
      </c>
      <c r="L46" s="3">
        <f t="shared" si="6"/>
        <v>2.7506593330421301E-6</v>
      </c>
      <c r="M46" s="3">
        <f t="shared" si="2"/>
        <v>1.375329666521065E-5</v>
      </c>
      <c r="N46" s="3">
        <f t="shared" si="7"/>
        <v>3.2083690460603407</v>
      </c>
      <c r="O46" s="10">
        <f t="shared" si="8"/>
        <v>16.041845230301703</v>
      </c>
    </row>
    <row r="47" spans="1:15" x14ac:dyDescent="0.35">
      <c r="A47" s="28" t="s">
        <v>125</v>
      </c>
      <c r="B47">
        <v>23220</v>
      </c>
      <c r="C47" s="3">
        <v>22.055555555555557</v>
      </c>
      <c r="D47">
        <v>1923990</v>
      </c>
      <c r="E47">
        <v>74010</v>
      </c>
      <c r="F47">
        <v>2</v>
      </c>
      <c r="G47">
        <v>1817948</v>
      </c>
      <c r="H47">
        <v>180052</v>
      </c>
      <c r="I47" s="28">
        <v>23</v>
      </c>
      <c r="J47" s="3">
        <f t="shared" si="4"/>
        <v>4.0710735400572511E-2</v>
      </c>
      <c r="K47" s="3">
        <f t="shared" si="5"/>
        <v>9.0116116116116113E-2</v>
      </c>
      <c r="L47" s="3">
        <f t="shared" si="6"/>
        <v>1.1001414781940957E-6</v>
      </c>
      <c r="M47" s="3">
        <f t="shared" si="2"/>
        <v>1.2651626999232102E-5</v>
      </c>
      <c r="N47" s="3">
        <f t="shared" si="7"/>
        <v>1.2832050201655931</v>
      </c>
      <c r="O47" s="10">
        <f t="shared" si="8"/>
        <v>14.756857731904324</v>
      </c>
    </row>
    <row r="48" spans="1:15" x14ac:dyDescent="0.35">
      <c r="A48" s="28" t="s">
        <v>125</v>
      </c>
      <c r="B48">
        <v>23760</v>
      </c>
      <c r="C48" s="3">
        <v>22.555555555555557</v>
      </c>
      <c r="D48">
        <v>1918547</v>
      </c>
      <c r="E48">
        <v>79453</v>
      </c>
      <c r="F48">
        <v>6</v>
      </c>
      <c r="G48">
        <v>1787263</v>
      </c>
      <c r="H48">
        <v>210737</v>
      </c>
      <c r="I48" s="28">
        <v>25</v>
      </c>
      <c r="J48" s="3">
        <f t="shared" si="4"/>
        <v>4.4455124959225364E-2</v>
      </c>
      <c r="K48" s="3">
        <f t="shared" si="5"/>
        <v>0.10547397397397397</v>
      </c>
      <c r="L48" s="3">
        <f t="shared" si="6"/>
        <v>3.3570884643166676E-6</v>
      </c>
      <c r="M48" s="3">
        <f t="shared" si="2"/>
        <v>1.3987868601319448E-5</v>
      </c>
      <c r="N48" s="3">
        <f t="shared" si="7"/>
        <v>3.9157079847789609</v>
      </c>
      <c r="O48" s="10">
        <f t="shared" si="8"/>
        <v>16.315449936579004</v>
      </c>
    </row>
    <row r="49" spans="1:15" x14ac:dyDescent="0.35">
      <c r="A49" s="28" t="s">
        <v>125</v>
      </c>
      <c r="B49">
        <v>24300</v>
      </c>
      <c r="C49" s="3">
        <v>23.055555555555557</v>
      </c>
      <c r="D49">
        <v>1946207</v>
      </c>
      <c r="E49">
        <v>51793</v>
      </c>
      <c r="F49">
        <v>7</v>
      </c>
      <c r="G49">
        <v>1736118</v>
      </c>
      <c r="H49">
        <v>261882</v>
      </c>
      <c r="I49" s="28">
        <v>34</v>
      </c>
      <c r="J49" s="3">
        <f t="shared" si="4"/>
        <v>2.9832649624046293E-2</v>
      </c>
      <c r="K49" s="3">
        <f t="shared" si="5"/>
        <v>0.13107207207207208</v>
      </c>
      <c r="L49" s="3">
        <f t="shared" si="6"/>
        <v>4.0319840010874837E-6</v>
      </c>
      <c r="M49" s="3">
        <f t="shared" si="2"/>
        <v>1.958392229099635E-5</v>
      </c>
      <c r="N49" s="3">
        <f t="shared" si="7"/>
        <v>4.7029061388684408</v>
      </c>
      <c r="O49" s="10">
        <f t="shared" si="8"/>
        <v>22.842686960218142</v>
      </c>
    </row>
    <row r="50" spans="1:15" x14ac:dyDescent="0.35">
      <c r="A50" s="28" t="s">
        <v>125</v>
      </c>
      <c r="B50">
        <v>24840</v>
      </c>
      <c r="C50" s="3">
        <v>23.555555555555557</v>
      </c>
      <c r="D50">
        <v>1936380</v>
      </c>
      <c r="E50">
        <v>61620</v>
      </c>
      <c r="F50">
        <v>5</v>
      </c>
      <c r="G50">
        <v>1742920</v>
      </c>
      <c r="H50">
        <v>255080</v>
      </c>
      <c r="I50" s="28">
        <v>40</v>
      </c>
      <c r="J50" s="3">
        <f t="shared" si="4"/>
        <v>3.5354462625938082E-2</v>
      </c>
      <c r="K50" s="3">
        <f t="shared" si="5"/>
        <v>0.12766766766766766</v>
      </c>
      <c r="L50" s="3">
        <f t="shared" si="6"/>
        <v>2.8687489959378515E-6</v>
      </c>
      <c r="M50" s="3">
        <f t="shared" si="2"/>
        <v>2.2949991967502812E-5</v>
      </c>
      <c r="N50" s="3">
        <f t="shared" si="7"/>
        <v>3.3461088288619099</v>
      </c>
      <c r="O50" s="10">
        <f t="shared" si="8"/>
        <v>26.768870630895279</v>
      </c>
    </row>
    <row r="51" spans="1:15" x14ac:dyDescent="0.35">
      <c r="A51" s="28" t="s">
        <v>125</v>
      </c>
      <c r="B51">
        <v>25380</v>
      </c>
      <c r="C51" s="3">
        <v>24.055555555555557</v>
      </c>
      <c r="D51">
        <v>1898298</v>
      </c>
      <c r="E51">
        <v>99702</v>
      </c>
      <c r="F51">
        <v>5</v>
      </c>
      <c r="G51">
        <v>1766129</v>
      </c>
      <c r="H51">
        <v>231871</v>
      </c>
      <c r="I51" s="28">
        <v>46</v>
      </c>
      <c r="J51" s="3">
        <f t="shared" si="4"/>
        <v>5.645227500369452E-2</v>
      </c>
      <c r="K51" s="3">
        <f t="shared" si="5"/>
        <v>0.11605155155155156</v>
      </c>
      <c r="L51" s="3">
        <f t="shared" si="6"/>
        <v>2.8310502800191831E-6</v>
      </c>
      <c r="M51" s="3">
        <f t="shared" si="2"/>
        <v>2.6045662576176486E-5</v>
      </c>
      <c r="N51" s="3">
        <f t="shared" si="7"/>
        <v>3.3021370466143751</v>
      </c>
      <c r="O51" s="10">
        <f t="shared" si="8"/>
        <v>30.379660828852252</v>
      </c>
    </row>
    <row r="52" spans="1:15" x14ac:dyDescent="0.35">
      <c r="A52" s="28" t="s">
        <v>125</v>
      </c>
      <c r="B52">
        <v>25920</v>
      </c>
      <c r="C52" s="3">
        <v>24.555555555555557</v>
      </c>
      <c r="D52">
        <v>1880449</v>
      </c>
      <c r="E52">
        <v>117551</v>
      </c>
      <c r="F52">
        <v>5</v>
      </c>
      <c r="G52">
        <v>1614095</v>
      </c>
      <c r="H52">
        <v>383905</v>
      </c>
      <c r="I52" s="28">
        <v>38</v>
      </c>
      <c r="J52" s="3">
        <f t="shared" si="4"/>
        <v>7.282780753301385E-2</v>
      </c>
      <c r="K52" s="3">
        <f t="shared" si="5"/>
        <v>0.19214464464464465</v>
      </c>
      <c r="L52" s="3">
        <f t="shared" si="6"/>
        <v>3.0977111012672736E-6</v>
      </c>
      <c r="M52" s="3">
        <f t="shared" si="2"/>
        <v>2.3542604369631278E-5</v>
      </c>
      <c r="N52" s="3">
        <f t="shared" si="7"/>
        <v>3.6131702285181477</v>
      </c>
      <c r="O52" s="10">
        <f t="shared" si="8"/>
        <v>27.460093736737925</v>
      </c>
    </row>
    <row r="53" spans="1:15" x14ac:dyDescent="0.35">
      <c r="A53" s="28" t="s">
        <v>125</v>
      </c>
      <c r="B53">
        <v>26460</v>
      </c>
      <c r="C53" s="3">
        <v>25.055555555555557</v>
      </c>
      <c r="D53">
        <v>1927484</v>
      </c>
      <c r="E53">
        <v>70516</v>
      </c>
      <c r="F53">
        <v>6</v>
      </c>
      <c r="G53">
        <v>1542186</v>
      </c>
      <c r="H53">
        <v>455814</v>
      </c>
      <c r="I53" s="28">
        <v>40</v>
      </c>
      <c r="J53" s="3">
        <f t="shared" si="4"/>
        <v>4.5724705061516574E-2</v>
      </c>
      <c r="K53" s="3">
        <f t="shared" si="5"/>
        <v>0.22813513513513514</v>
      </c>
      <c r="L53" s="3">
        <f t="shared" si="6"/>
        <v>3.8905812917508003E-6</v>
      </c>
      <c r="M53" s="3">
        <f t="shared" si="2"/>
        <v>2.5937208611672003E-5</v>
      </c>
      <c r="N53" s="3">
        <f t="shared" si="7"/>
        <v>4.5379740186981339</v>
      </c>
      <c r="O53" s="10">
        <f t="shared" si="8"/>
        <v>30.253160124654226</v>
      </c>
    </row>
    <row r="54" spans="1:15" x14ac:dyDescent="0.35">
      <c r="A54" s="28" t="s">
        <v>125</v>
      </c>
      <c r="B54">
        <v>27000</v>
      </c>
      <c r="C54" s="3">
        <v>25.555555555555557</v>
      </c>
      <c r="D54">
        <v>1934657</v>
      </c>
      <c r="E54">
        <v>63343</v>
      </c>
      <c r="F54">
        <v>5</v>
      </c>
      <c r="G54">
        <v>1574338</v>
      </c>
      <c r="H54">
        <v>423662</v>
      </c>
      <c r="I54" s="28">
        <v>38</v>
      </c>
      <c r="J54" s="3">
        <f t="shared" si="4"/>
        <v>4.0234689120125414E-2</v>
      </c>
      <c r="K54" s="3">
        <f t="shared" si="5"/>
        <v>0.21204304304304306</v>
      </c>
      <c r="L54" s="3">
        <f t="shared" si="6"/>
        <v>3.1759380768297531E-6</v>
      </c>
      <c r="M54" s="3">
        <f t="shared" si="2"/>
        <v>2.4137129383906125E-5</v>
      </c>
      <c r="N54" s="3">
        <f t="shared" si="7"/>
        <v>3.7044141728142241</v>
      </c>
      <c r="O54" s="10">
        <f t="shared" si="8"/>
        <v>28.153547713388104</v>
      </c>
    </row>
    <row r="55" spans="1:15" x14ac:dyDescent="0.35">
      <c r="A55" s="28" t="s">
        <v>125</v>
      </c>
      <c r="B55">
        <v>27540</v>
      </c>
      <c r="C55" s="3">
        <v>26.055555555555557</v>
      </c>
      <c r="D55">
        <v>1929364</v>
      </c>
      <c r="E55">
        <v>68636</v>
      </c>
      <c r="F55">
        <v>4</v>
      </c>
      <c r="G55">
        <v>1563672</v>
      </c>
      <c r="H55">
        <v>434328</v>
      </c>
      <c r="I55" s="28">
        <v>30</v>
      </c>
      <c r="J55" s="3">
        <f t="shared" si="4"/>
        <v>4.3894115901544573E-2</v>
      </c>
      <c r="K55" s="3">
        <f t="shared" si="5"/>
        <v>0.21738138138138138</v>
      </c>
      <c r="L55" s="3">
        <f t="shared" si="6"/>
        <v>2.5580812344276805E-6</v>
      </c>
      <c r="M55" s="3">
        <f t="shared" si="2"/>
        <v>1.9185609258207605E-5</v>
      </c>
      <c r="N55" s="3">
        <f t="shared" si="7"/>
        <v>2.9837459518364464</v>
      </c>
      <c r="O55" s="10">
        <f t="shared" si="8"/>
        <v>22.378094638773351</v>
      </c>
    </row>
    <row r="56" spans="1:15" x14ac:dyDescent="0.35">
      <c r="A56" s="28" t="s">
        <v>125</v>
      </c>
      <c r="B56">
        <v>28080</v>
      </c>
      <c r="C56" s="3">
        <v>26.555555555555557</v>
      </c>
      <c r="D56">
        <v>1950869</v>
      </c>
      <c r="E56">
        <v>47131</v>
      </c>
      <c r="F56">
        <v>5</v>
      </c>
      <c r="G56">
        <v>1662156</v>
      </c>
      <c r="H56">
        <v>335844</v>
      </c>
      <c r="I56" s="28">
        <v>29</v>
      </c>
      <c r="J56" s="3">
        <f t="shared" si="4"/>
        <v>2.8355340894597139E-2</v>
      </c>
      <c r="K56" s="3">
        <f t="shared" si="5"/>
        <v>0.1680900900900901</v>
      </c>
      <c r="L56" s="3">
        <f t="shared" si="6"/>
        <v>3.0081412334341662E-6</v>
      </c>
      <c r="M56" s="3">
        <f t="shared" si="2"/>
        <v>1.7447219153918165E-5</v>
      </c>
      <c r="N56" s="3">
        <f t="shared" si="7"/>
        <v>3.5086959346776116</v>
      </c>
      <c r="O56" s="10">
        <f t="shared" si="8"/>
        <v>20.350436421130148</v>
      </c>
    </row>
    <row r="57" spans="1:15" x14ac:dyDescent="0.35">
      <c r="A57" s="28" t="s">
        <v>125</v>
      </c>
      <c r="B57">
        <v>28620</v>
      </c>
      <c r="C57" s="3">
        <v>27.055555555555557</v>
      </c>
      <c r="D57">
        <v>1846545</v>
      </c>
      <c r="E57">
        <v>151455</v>
      </c>
      <c r="F57">
        <v>9</v>
      </c>
      <c r="G57">
        <v>1758254</v>
      </c>
      <c r="H57">
        <v>239746</v>
      </c>
      <c r="I57" s="28">
        <v>25</v>
      </c>
      <c r="J57" s="3">
        <f t="shared" si="4"/>
        <v>8.613943150420815E-2</v>
      </c>
      <c r="K57" s="3">
        <f t="shared" si="5"/>
        <v>0.11999299299299299</v>
      </c>
      <c r="L57" s="3">
        <f t="shared" si="6"/>
        <v>5.1187143609512623E-6</v>
      </c>
      <c r="M57" s="3">
        <f t="shared" si="2"/>
        <v>1.4218651002642395E-5</v>
      </c>
      <c r="N57" s="3">
        <f t="shared" si="7"/>
        <v>5.9704684306135523</v>
      </c>
      <c r="O57" s="10">
        <f t="shared" si="8"/>
        <v>16.584634529482088</v>
      </c>
    </row>
    <row r="58" spans="1:15" x14ac:dyDescent="0.35">
      <c r="A58" s="28" t="s">
        <v>125</v>
      </c>
      <c r="B58">
        <v>29160</v>
      </c>
      <c r="C58" s="3">
        <v>27.555555555555557</v>
      </c>
      <c r="D58">
        <v>1855254</v>
      </c>
      <c r="E58">
        <v>142746</v>
      </c>
      <c r="F58">
        <v>7</v>
      </c>
      <c r="G58">
        <v>1778432</v>
      </c>
      <c r="H58">
        <v>219568</v>
      </c>
      <c r="I58" s="28">
        <v>21</v>
      </c>
      <c r="J58" s="3">
        <f t="shared" si="4"/>
        <v>8.0265087447819197E-2</v>
      </c>
      <c r="K58" s="3">
        <f t="shared" si="5"/>
        <v>0.1098938938938939</v>
      </c>
      <c r="L58" s="3">
        <f t="shared" si="6"/>
        <v>3.9360515330358428E-6</v>
      </c>
      <c r="M58" s="3">
        <f t="shared" si="2"/>
        <v>1.1808154599107529E-5</v>
      </c>
      <c r="N58" s="3">
        <f t="shared" si="7"/>
        <v>4.5910105081330066</v>
      </c>
      <c r="O58" s="10">
        <f t="shared" si="8"/>
        <v>13.773031524399022</v>
      </c>
    </row>
    <row r="59" spans="1:15" x14ac:dyDescent="0.35">
      <c r="A59" s="28" t="s">
        <v>125</v>
      </c>
      <c r="B59">
        <v>29700</v>
      </c>
      <c r="C59" s="3">
        <v>28.055555555555557</v>
      </c>
      <c r="D59">
        <v>1984038</v>
      </c>
      <c r="E59">
        <v>13962</v>
      </c>
      <c r="F59">
        <v>3</v>
      </c>
      <c r="G59">
        <v>1820639</v>
      </c>
      <c r="H59">
        <v>177361</v>
      </c>
      <c r="I59" s="28">
        <v>20</v>
      </c>
      <c r="J59" s="3">
        <f t="shared" si="4"/>
        <v>7.668736086615743E-3</v>
      </c>
      <c r="K59" s="3">
        <f t="shared" si="5"/>
        <v>8.8769269269269271E-2</v>
      </c>
      <c r="L59" s="3">
        <f t="shared" si="6"/>
        <v>1.6477731170210019E-6</v>
      </c>
      <c r="M59" s="3">
        <f t="shared" si="2"/>
        <v>1.0985154113473347E-5</v>
      </c>
      <c r="N59" s="3">
        <f t="shared" si="7"/>
        <v>1.9219625636932967</v>
      </c>
      <c r="O59" s="10">
        <f t="shared" si="8"/>
        <v>12.813083757955312</v>
      </c>
    </row>
    <row r="60" spans="1:15" x14ac:dyDescent="0.35">
      <c r="A60" s="28" t="s">
        <v>125</v>
      </c>
      <c r="B60">
        <v>30240</v>
      </c>
      <c r="C60" s="3">
        <v>28.555555555555557</v>
      </c>
      <c r="D60">
        <v>1948254</v>
      </c>
      <c r="E60">
        <v>49746</v>
      </c>
      <c r="F60">
        <v>4</v>
      </c>
      <c r="G60">
        <v>1852843</v>
      </c>
      <c r="H60">
        <v>145157</v>
      </c>
      <c r="I60" s="28">
        <v>18</v>
      </c>
      <c r="J60" s="3">
        <f t="shared" si="4"/>
        <v>2.68484701618E-2</v>
      </c>
      <c r="K60" s="3">
        <f t="shared" si="5"/>
        <v>7.2651151151151144E-2</v>
      </c>
      <c r="L60" s="3">
        <f t="shared" si="6"/>
        <v>2.1588445432235759E-6</v>
      </c>
      <c r="M60" s="3">
        <f t="shared" si="2"/>
        <v>9.7148004445060912E-6</v>
      </c>
      <c r="N60" s="3">
        <f t="shared" si="7"/>
        <v>2.5180762752159791</v>
      </c>
      <c r="O60" s="10">
        <f t="shared" si="8"/>
        <v>11.331343238471904</v>
      </c>
    </row>
    <row r="61" spans="1:15" x14ac:dyDescent="0.35">
      <c r="A61" s="28" t="s">
        <v>125</v>
      </c>
      <c r="B61">
        <v>30780</v>
      </c>
      <c r="C61" s="3">
        <v>29.055555555555557</v>
      </c>
      <c r="D61">
        <v>1950868</v>
      </c>
      <c r="E61">
        <v>47132</v>
      </c>
      <c r="F61">
        <v>4</v>
      </c>
      <c r="G61">
        <v>1865731</v>
      </c>
      <c r="H61">
        <v>132269</v>
      </c>
      <c r="I61" s="28">
        <v>18</v>
      </c>
      <c r="J61" s="3">
        <f t="shared" si="4"/>
        <v>2.5261948265853974E-2</v>
      </c>
      <c r="K61" s="3">
        <f t="shared" si="5"/>
        <v>6.6200700700700707E-2</v>
      </c>
      <c r="L61" s="3">
        <f t="shared" si="6"/>
        <v>2.1439317886662118E-6</v>
      </c>
      <c r="M61" s="3">
        <f t="shared" si="2"/>
        <v>9.6476930489979524E-6</v>
      </c>
      <c r="N61" s="3">
        <f t="shared" si="7"/>
        <v>2.5006820383002695</v>
      </c>
      <c r="O61" s="10">
        <f t="shared" si="8"/>
        <v>11.253069172351212</v>
      </c>
    </row>
    <row r="62" spans="1:15" x14ac:dyDescent="0.35">
      <c r="A62" s="28" t="s">
        <v>125</v>
      </c>
      <c r="B62">
        <v>31320</v>
      </c>
      <c r="C62" s="3">
        <v>29.555555555555557</v>
      </c>
      <c r="D62">
        <v>1959198</v>
      </c>
      <c r="E62">
        <v>38802</v>
      </c>
      <c r="F62">
        <v>5</v>
      </c>
      <c r="G62">
        <v>1911409</v>
      </c>
      <c r="H62">
        <v>86591</v>
      </c>
      <c r="I62" s="28">
        <v>18</v>
      </c>
      <c r="J62" s="3">
        <f t="shared" si="4"/>
        <v>2.0300207857135755E-2</v>
      </c>
      <c r="K62" s="3">
        <f t="shared" si="5"/>
        <v>4.3338838838838836E-2</v>
      </c>
      <c r="L62" s="3">
        <f t="shared" si="6"/>
        <v>2.6158713284284E-6</v>
      </c>
      <c r="M62" s="3">
        <f t="shared" si="2"/>
        <v>9.4171367823422409E-6</v>
      </c>
      <c r="N62" s="3">
        <f t="shared" si="7"/>
        <v>3.0511523174788859</v>
      </c>
      <c r="O62" s="10">
        <f t="shared" si="8"/>
        <v>10.984148342923989</v>
      </c>
    </row>
    <row r="63" spans="1:15" x14ac:dyDescent="0.35">
      <c r="A63" s="28" t="s">
        <v>125</v>
      </c>
      <c r="B63">
        <v>31860</v>
      </c>
      <c r="C63" s="3">
        <v>30.055555555555557</v>
      </c>
      <c r="D63">
        <v>1949345</v>
      </c>
      <c r="E63">
        <v>48655</v>
      </c>
      <c r="F63">
        <v>3</v>
      </c>
      <c r="G63">
        <v>1895639</v>
      </c>
      <c r="H63">
        <v>102361</v>
      </c>
      <c r="I63" s="28">
        <v>29</v>
      </c>
      <c r="J63" s="3">
        <f t="shared" si="4"/>
        <v>2.5666806812900556E-2</v>
      </c>
      <c r="K63" s="3">
        <f t="shared" si="5"/>
        <v>5.1231731731731733E-2</v>
      </c>
      <c r="L63" s="3">
        <f t="shared" si="6"/>
        <v>1.582579805543144E-6</v>
      </c>
      <c r="M63" s="3">
        <f t="shared" si="2"/>
        <v>1.5298271453583727E-5</v>
      </c>
      <c r="N63" s="3">
        <f t="shared" si="7"/>
        <v>1.8459210851855232</v>
      </c>
      <c r="O63" s="10">
        <f t="shared" si="8"/>
        <v>17.84390382346006</v>
      </c>
    </row>
    <row r="64" spans="1:15" x14ac:dyDescent="0.35">
      <c r="A64" s="28" t="s">
        <v>125</v>
      </c>
      <c r="B64">
        <v>32400</v>
      </c>
      <c r="C64" s="3">
        <v>30.555555555555557</v>
      </c>
      <c r="D64">
        <v>1921349</v>
      </c>
      <c r="E64">
        <v>76651</v>
      </c>
      <c r="F64">
        <v>4</v>
      </c>
      <c r="G64">
        <v>1812034</v>
      </c>
      <c r="H64">
        <v>185966</v>
      </c>
      <c r="I64" s="28">
        <v>36</v>
      </c>
      <c r="J64" s="3">
        <f t="shared" si="4"/>
        <v>4.2301082650767041E-2</v>
      </c>
      <c r="K64" s="3">
        <f t="shared" si="5"/>
        <v>9.307607607607607E-2</v>
      </c>
      <c r="L64" s="3">
        <f t="shared" si="6"/>
        <v>2.2074640983557704E-6</v>
      </c>
      <c r="M64" s="3">
        <f t="shared" si="2"/>
        <v>1.9867176885201932E-5</v>
      </c>
      <c r="N64" s="3">
        <f t="shared" si="7"/>
        <v>2.5747861243221708</v>
      </c>
      <c r="O64" s="10">
        <f t="shared" si="8"/>
        <v>23.173075118899533</v>
      </c>
    </row>
    <row r="65" spans="1:15" x14ac:dyDescent="0.35">
      <c r="A65" s="28" t="s">
        <v>125</v>
      </c>
      <c r="B65">
        <v>32940</v>
      </c>
      <c r="C65" s="3">
        <v>31.055555555555557</v>
      </c>
      <c r="D65">
        <v>1928431</v>
      </c>
      <c r="E65">
        <v>69569</v>
      </c>
      <c r="F65">
        <v>4</v>
      </c>
      <c r="G65">
        <v>1777544</v>
      </c>
      <c r="H65">
        <v>220456</v>
      </c>
      <c r="I65" s="28">
        <v>36</v>
      </c>
      <c r="J65" s="3">
        <f t="shared" si="4"/>
        <v>3.9137709108747802E-2</v>
      </c>
      <c r="K65" s="3">
        <f t="shared" si="5"/>
        <v>0.11033833833833834</v>
      </c>
      <c r="L65" s="3">
        <f t="shared" si="6"/>
        <v>2.2502959139126795E-6</v>
      </c>
      <c r="M65" s="3">
        <f t="shared" si="2"/>
        <v>2.0252663225214116E-5</v>
      </c>
      <c r="N65" s="3">
        <f t="shared" si="7"/>
        <v>2.6247451539877491</v>
      </c>
      <c r="O65" s="10">
        <f t="shared" si="8"/>
        <v>23.622706385889746</v>
      </c>
    </row>
    <row r="66" spans="1:15" x14ac:dyDescent="0.35">
      <c r="A66" s="28" t="s">
        <v>125</v>
      </c>
      <c r="B66">
        <v>33480</v>
      </c>
      <c r="C66" s="3">
        <v>31.555555555555557</v>
      </c>
      <c r="D66">
        <v>1970381</v>
      </c>
      <c r="E66">
        <v>27619</v>
      </c>
      <c r="F66">
        <v>4</v>
      </c>
      <c r="G66">
        <v>1815629</v>
      </c>
      <c r="H66">
        <v>182371</v>
      </c>
      <c r="I66" s="28">
        <v>45</v>
      </c>
      <c r="J66" s="3">
        <f t="shared" si="4"/>
        <v>1.5211808139217868E-2</v>
      </c>
      <c r="K66" s="3">
        <f t="shared" si="5"/>
        <v>9.1276776776776772E-2</v>
      </c>
      <c r="L66" s="3">
        <f t="shared" si="6"/>
        <v>2.2030932530819899E-6</v>
      </c>
      <c r="M66" s="3">
        <f t="shared" si="2"/>
        <v>2.4784799097172386E-5</v>
      </c>
      <c r="N66" s="3">
        <f t="shared" si="7"/>
        <v>2.569687970394833</v>
      </c>
      <c r="O66" s="10">
        <f t="shared" si="8"/>
        <v>28.908989666941871</v>
      </c>
    </row>
    <row r="67" spans="1:15" x14ac:dyDescent="0.35">
      <c r="A67" s="28" t="s">
        <v>125</v>
      </c>
      <c r="B67">
        <v>34020</v>
      </c>
      <c r="C67" s="3">
        <v>32.055555555555557</v>
      </c>
      <c r="D67">
        <v>1980475</v>
      </c>
      <c r="E67">
        <v>17525</v>
      </c>
      <c r="F67">
        <v>3</v>
      </c>
      <c r="G67">
        <v>1784851</v>
      </c>
      <c r="H67">
        <v>213149</v>
      </c>
      <c r="I67" s="28">
        <v>48</v>
      </c>
      <c r="J67" s="3">
        <f t="shared" si="4"/>
        <v>9.8187467749408768E-3</v>
      </c>
      <c r="K67" s="3">
        <f t="shared" si="5"/>
        <v>0.10668118118118118</v>
      </c>
      <c r="L67" s="3">
        <f t="shared" si="6"/>
        <v>1.6808125720298221E-6</v>
      </c>
      <c r="M67" s="3">
        <f t="shared" si="2"/>
        <v>2.6893001152477153E-5</v>
      </c>
      <c r="N67" s="3">
        <f t="shared" si="7"/>
        <v>1.9604997840155844</v>
      </c>
      <c r="O67" s="10">
        <f t="shared" si="8"/>
        <v>31.367996544249351</v>
      </c>
    </row>
    <row r="68" spans="1:15" x14ac:dyDescent="0.35">
      <c r="A68" s="28" t="s">
        <v>125</v>
      </c>
      <c r="B68">
        <v>34560</v>
      </c>
      <c r="C68" s="3">
        <v>32.555555555555557</v>
      </c>
      <c r="D68">
        <v>1977022</v>
      </c>
      <c r="E68">
        <v>20978</v>
      </c>
      <c r="F68">
        <v>3</v>
      </c>
      <c r="G68">
        <v>1746188</v>
      </c>
      <c r="H68">
        <v>251812</v>
      </c>
      <c r="I68" s="28">
        <v>42</v>
      </c>
      <c r="J68" s="3">
        <f t="shared" si="4"/>
        <v>1.2013597619500306E-2</v>
      </c>
      <c r="K68" s="3">
        <f t="shared" si="5"/>
        <v>0.12603203203203203</v>
      </c>
      <c r="L68" s="3">
        <f t="shared" si="6"/>
        <v>1.7180280702879644E-6</v>
      </c>
      <c r="M68" s="3">
        <f t="shared" si="2"/>
        <v>2.4052392984031502E-5</v>
      </c>
      <c r="N68" s="3">
        <f t="shared" si="7"/>
        <v>2.0039079411838818</v>
      </c>
      <c r="O68" s="10">
        <f t="shared" si="8"/>
        <v>28.054711176574344</v>
      </c>
    </row>
    <row r="69" spans="1:15" x14ac:dyDescent="0.35">
      <c r="A69" s="28" t="s">
        <v>125</v>
      </c>
      <c r="B69">
        <v>35100</v>
      </c>
      <c r="C69" s="3">
        <v>33.055555555555557</v>
      </c>
      <c r="D69">
        <v>1909729</v>
      </c>
      <c r="E69">
        <v>88271</v>
      </c>
      <c r="F69">
        <v>5</v>
      </c>
      <c r="G69">
        <v>1743754</v>
      </c>
      <c r="H69">
        <v>254246</v>
      </c>
      <c r="I69" s="28">
        <v>34</v>
      </c>
      <c r="J69" s="3">
        <f t="shared" si="4"/>
        <v>5.0621245886747789E-2</v>
      </c>
      <c r="K69" s="3">
        <f t="shared" si="5"/>
        <v>0.12725025025025025</v>
      </c>
      <c r="L69" s="3">
        <f t="shared" si="6"/>
        <v>2.8673769350493246E-6</v>
      </c>
      <c r="M69" s="3">
        <f t="shared" si="2"/>
        <v>1.9498163158335406E-5</v>
      </c>
      <c r="N69" s="3">
        <f t="shared" si="7"/>
        <v>3.344508457041532</v>
      </c>
      <c r="O69" s="10">
        <f t="shared" si="8"/>
        <v>22.742657507882416</v>
      </c>
    </row>
    <row r="70" spans="1:15" x14ac:dyDescent="0.35">
      <c r="A70" s="28" t="s">
        <v>125</v>
      </c>
      <c r="B70">
        <v>35640</v>
      </c>
      <c r="C70" s="3">
        <v>33.555555555555557</v>
      </c>
      <c r="D70">
        <v>1922619</v>
      </c>
      <c r="E70">
        <v>75381</v>
      </c>
      <c r="F70">
        <v>5</v>
      </c>
      <c r="G70">
        <v>1607790</v>
      </c>
      <c r="H70">
        <v>390210</v>
      </c>
      <c r="I70" s="28">
        <v>34</v>
      </c>
      <c r="J70" s="3">
        <f t="shared" si="4"/>
        <v>4.6884854365308905E-2</v>
      </c>
      <c r="K70" s="3">
        <f t="shared" si="5"/>
        <v>0.19530030030030029</v>
      </c>
      <c r="L70" s="3">
        <f t="shared" si="6"/>
        <v>3.1098588746042705E-6</v>
      </c>
      <c r="M70" s="3">
        <f t="shared" ref="M70:M133" si="9">I70/G70</f>
        <v>2.114704034730904E-5</v>
      </c>
      <c r="N70" s="3">
        <f t="shared" si="7"/>
        <v>3.6273393913384213</v>
      </c>
      <c r="O70" s="10">
        <f t="shared" si="8"/>
        <v>24.665907861101264</v>
      </c>
    </row>
    <row r="71" spans="1:15" x14ac:dyDescent="0.35">
      <c r="A71" s="28" t="s">
        <v>125</v>
      </c>
      <c r="B71">
        <v>36180</v>
      </c>
      <c r="C71" s="3">
        <v>34.055555555555557</v>
      </c>
      <c r="D71">
        <v>1982400</v>
      </c>
      <c r="E71">
        <v>15600</v>
      </c>
      <c r="F71">
        <v>4</v>
      </c>
      <c r="G71">
        <v>1510933</v>
      </c>
      <c r="H71">
        <v>487067</v>
      </c>
      <c r="I71" s="28">
        <v>27</v>
      </c>
      <c r="J71" s="3">
        <f t="shared" ref="J71:J114" si="10">E71/G71</f>
        <v>1.0324746365325266E-2</v>
      </c>
      <c r="K71" s="3">
        <f t="shared" ref="K71:K114" si="11">H71/SUM(G71:H71)</f>
        <v>0.24377727727727727</v>
      </c>
      <c r="L71" s="3">
        <f t="shared" ref="L71:L114" si="12">F71/G71</f>
        <v>2.6473708629039144E-6</v>
      </c>
      <c r="M71" s="3">
        <f t="shared" si="9"/>
        <v>1.7869753324601421E-5</v>
      </c>
      <c r="N71" s="3">
        <f t="shared" ref="N71:N114" si="13">L71*1080^2</f>
        <v>3.0878933744911259</v>
      </c>
      <c r="O71" s="10">
        <f t="shared" ref="O71:O114" si="14">M71*1080^2</f>
        <v>20.843280277815097</v>
      </c>
    </row>
    <row r="72" spans="1:15" x14ac:dyDescent="0.35">
      <c r="A72" s="28" t="s">
        <v>125</v>
      </c>
      <c r="B72">
        <v>36720</v>
      </c>
      <c r="C72" s="3">
        <v>34.555555555555557</v>
      </c>
      <c r="D72">
        <v>1973626</v>
      </c>
      <c r="E72">
        <v>24374</v>
      </c>
      <c r="F72">
        <v>5</v>
      </c>
      <c r="G72">
        <v>1548399</v>
      </c>
      <c r="H72">
        <v>449601</v>
      </c>
      <c r="I72" s="28">
        <v>26</v>
      </c>
      <c r="J72" s="3">
        <f t="shared" si="10"/>
        <v>1.5741420654495384E-2</v>
      </c>
      <c r="K72" s="3">
        <f t="shared" si="11"/>
        <v>0.22502552552552552</v>
      </c>
      <c r="L72" s="3">
        <f t="shared" si="12"/>
        <v>3.2291418426387514E-6</v>
      </c>
      <c r="M72" s="3">
        <f t="shared" si="9"/>
        <v>1.6791537581721508E-5</v>
      </c>
      <c r="N72" s="3">
        <f t="shared" si="13"/>
        <v>3.7664710452538395</v>
      </c>
      <c r="O72" s="10">
        <f t="shared" si="14"/>
        <v>19.585649435319965</v>
      </c>
    </row>
    <row r="73" spans="1:15" x14ac:dyDescent="0.35">
      <c r="A73" s="28" t="s">
        <v>125</v>
      </c>
      <c r="B73">
        <v>37260</v>
      </c>
      <c r="C73" s="3">
        <v>35.055555555555557</v>
      </c>
      <c r="D73">
        <v>1971648</v>
      </c>
      <c r="E73">
        <v>26352</v>
      </c>
      <c r="F73">
        <v>4</v>
      </c>
      <c r="G73">
        <v>1449276</v>
      </c>
      <c r="H73">
        <v>548724</v>
      </c>
      <c r="I73" s="28">
        <v>32</v>
      </c>
      <c r="J73" s="3">
        <f t="shared" si="10"/>
        <v>1.8182871999536322E-2</v>
      </c>
      <c r="K73" s="3">
        <f t="shared" si="11"/>
        <v>0.27463663663663662</v>
      </c>
      <c r="L73" s="3">
        <f t="shared" si="12"/>
        <v>2.7599987856005345E-6</v>
      </c>
      <c r="M73" s="3">
        <f t="shared" si="9"/>
        <v>2.2079990284804276E-5</v>
      </c>
      <c r="N73" s="3">
        <f t="shared" si="13"/>
        <v>3.2192625835244635</v>
      </c>
      <c r="O73" s="10">
        <f t="shared" si="14"/>
        <v>25.754100668195708</v>
      </c>
    </row>
    <row r="74" spans="1:15" x14ac:dyDescent="0.35">
      <c r="A74" s="28" t="s">
        <v>125</v>
      </c>
      <c r="B74">
        <v>37800</v>
      </c>
      <c r="C74" s="3">
        <v>35.555555555555557</v>
      </c>
      <c r="D74">
        <v>1960184</v>
      </c>
      <c r="E74">
        <v>37816</v>
      </c>
      <c r="F74">
        <v>6</v>
      </c>
      <c r="G74">
        <v>1446316</v>
      </c>
      <c r="H74">
        <v>551684</v>
      </c>
      <c r="I74" s="28">
        <v>33</v>
      </c>
      <c r="J74" s="3">
        <f t="shared" si="10"/>
        <v>2.6146429964129553E-2</v>
      </c>
      <c r="K74" s="3">
        <f t="shared" si="11"/>
        <v>0.27611811811811809</v>
      </c>
      <c r="L74" s="3">
        <f t="shared" si="12"/>
        <v>4.1484710118673924E-6</v>
      </c>
      <c r="M74" s="3">
        <f t="shared" si="9"/>
        <v>2.281659056527066E-5</v>
      </c>
      <c r="N74" s="3">
        <f t="shared" si="13"/>
        <v>4.8387765882421263</v>
      </c>
      <c r="O74" s="10">
        <f t="shared" si="14"/>
        <v>26.613271235331698</v>
      </c>
    </row>
    <row r="75" spans="1:15" x14ac:dyDescent="0.35">
      <c r="A75" s="28" t="s">
        <v>125</v>
      </c>
      <c r="B75">
        <v>38340</v>
      </c>
      <c r="C75" s="3">
        <v>36.055555555555557</v>
      </c>
      <c r="D75">
        <v>1965260</v>
      </c>
      <c r="E75">
        <v>32740</v>
      </c>
      <c r="F75">
        <v>6</v>
      </c>
      <c r="G75">
        <v>1599550</v>
      </c>
      <c r="H75">
        <v>398450</v>
      </c>
      <c r="I75" s="28">
        <v>40</v>
      </c>
      <c r="J75" s="3">
        <f t="shared" si="10"/>
        <v>2.0468256697196086E-2</v>
      </c>
      <c r="K75" s="3">
        <f t="shared" si="11"/>
        <v>0.19942442442442443</v>
      </c>
      <c r="L75" s="3">
        <f t="shared" si="12"/>
        <v>3.7510549842143101E-6</v>
      </c>
      <c r="M75" s="3">
        <f t="shared" si="9"/>
        <v>2.5007033228095402E-5</v>
      </c>
      <c r="N75" s="3">
        <f t="shared" si="13"/>
        <v>4.3752305335875716</v>
      </c>
      <c r="O75" s="10">
        <f t="shared" si="14"/>
        <v>29.168203557250475</v>
      </c>
    </row>
    <row r="76" spans="1:15" x14ac:dyDescent="0.35">
      <c r="A76" s="28" t="s">
        <v>125</v>
      </c>
      <c r="B76">
        <v>38880</v>
      </c>
      <c r="C76" s="3">
        <v>36.555555555555557</v>
      </c>
      <c r="D76">
        <v>1993586</v>
      </c>
      <c r="E76">
        <v>4414</v>
      </c>
      <c r="F76">
        <v>2</v>
      </c>
      <c r="G76">
        <v>1599208</v>
      </c>
      <c r="H76">
        <v>398792</v>
      </c>
      <c r="I76" s="28">
        <v>38</v>
      </c>
      <c r="J76" s="3">
        <f t="shared" si="10"/>
        <v>2.7601162575474859E-3</v>
      </c>
      <c r="K76" s="3">
        <f t="shared" si="11"/>
        <v>0.19959559559559559</v>
      </c>
      <c r="L76" s="3">
        <f t="shared" si="12"/>
        <v>1.2506190564329342E-6</v>
      </c>
      <c r="M76" s="3">
        <f t="shared" si="9"/>
        <v>2.376176207222575E-5</v>
      </c>
      <c r="N76" s="3">
        <f t="shared" si="13"/>
        <v>1.4587220674233745</v>
      </c>
      <c r="O76" s="10">
        <f t="shared" si="14"/>
        <v>27.715719281044116</v>
      </c>
    </row>
    <row r="77" spans="1:15" x14ac:dyDescent="0.35">
      <c r="A77" s="28" t="s">
        <v>125</v>
      </c>
      <c r="B77">
        <v>39420</v>
      </c>
      <c r="C77" s="3">
        <v>37.055555555555557</v>
      </c>
      <c r="D77">
        <v>1998000</v>
      </c>
      <c r="E77">
        <v>0</v>
      </c>
      <c r="F77">
        <v>0</v>
      </c>
      <c r="G77">
        <v>1497577</v>
      </c>
      <c r="H77">
        <v>500423</v>
      </c>
      <c r="I77" s="28">
        <v>29</v>
      </c>
      <c r="J77" s="3">
        <f t="shared" si="10"/>
        <v>0</v>
      </c>
      <c r="K77" s="3">
        <f t="shared" si="11"/>
        <v>0.25046196196196197</v>
      </c>
      <c r="L77" s="3">
        <f t="shared" si="12"/>
        <v>0</v>
      </c>
      <c r="M77" s="3">
        <f t="shared" si="9"/>
        <v>1.9364613639231906E-5</v>
      </c>
      <c r="N77" s="3">
        <f t="shared" si="13"/>
        <v>0</v>
      </c>
      <c r="O77" s="10">
        <f t="shared" si="14"/>
        <v>22.586885348800095</v>
      </c>
    </row>
    <row r="78" spans="1:15" x14ac:dyDescent="0.35">
      <c r="A78" s="28" t="s">
        <v>125</v>
      </c>
      <c r="B78">
        <v>39960</v>
      </c>
      <c r="C78" s="3">
        <v>37.555555555555557</v>
      </c>
      <c r="D78">
        <v>1998000</v>
      </c>
      <c r="E78">
        <v>0</v>
      </c>
      <c r="F78">
        <v>0</v>
      </c>
      <c r="G78">
        <v>1384022</v>
      </c>
      <c r="H78">
        <v>613978</v>
      </c>
      <c r="I78" s="28">
        <v>24</v>
      </c>
      <c r="J78" s="3">
        <f t="shared" si="10"/>
        <v>0</v>
      </c>
      <c r="K78" s="3">
        <f t="shared" si="11"/>
        <v>0.30729629629629629</v>
      </c>
      <c r="L78" s="3">
        <f t="shared" si="12"/>
        <v>0</v>
      </c>
      <c r="M78" s="3">
        <f t="shared" si="9"/>
        <v>1.734076481443214E-5</v>
      </c>
      <c r="N78" s="3">
        <f t="shared" si="13"/>
        <v>0</v>
      </c>
      <c r="O78" s="10">
        <f t="shared" si="14"/>
        <v>20.226268079553648</v>
      </c>
    </row>
    <row r="79" spans="1:15" x14ac:dyDescent="0.35">
      <c r="A79" s="28" t="s">
        <v>125</v>
      </c>
      <c r="B79">
        <v>40500</v>
      </c>
      <c r="C79" s="3">
        <v>38.055555555555557</v>
      </c>
      <c r="D79">
        <v>1958289</v>
      </c>
      <c r="E79">
        <v>39711</v>
      </c>
      <c r="F79">
        <v>2</v>
      </c>
      <c r="G79">
        <v>1493908</v>
      </c>
      <c r="H79">
        <v>504092</v>
      </c>
      <c r="I79" s="28">
        <v>23</v>
      </c>
      <c r="J79" s="3">
        <f t="shared" si="10"/>
        <v>2.6581958192873994E-2</v>
      </c>
      <c r="K79" s="3">
        <f t="shared" si="11"/>
        <v>0.25229829829829831</v>
      </c>
      <c r="L79" s="3">
        <f t="shared" si="12"/>
        <v>1.3387705266991006E-6</v>
      </c>
      <c r="M79" s="3">
        <f t="shared" si="9"/>
        <v>1.5395861057039655E-5</v>
      </c>
      <c r="N79" s="3">
        <f t="shared" si="13"/>
        <v>1.5615419423418309</v>
      </c>
      <c r="O79" s="10">
        <f t="shared" si="14"/>
        <v>17.957732336931056</v>
      </c>
    </row>
    <row r="80" spans="1:15" x14ac:dyDescent="0.35">
      <c r="A80" s="28" t="s">
        <v>125</v>
      </c>
      <c r="B80">
        <v>41040</v>
      </c>
      <c r="C80" s="3">
        <v>38.555555555555557</v>
      </c>
      <c r="D80">
        <v>1948530</v>
      </c>
      <c r="E80">
        <v>49470</v>
      </c>
      <c r="F80">
        <v>4</v>
      </c>
      <c r="G80">
        <v>1631096</v>
      </c>
      <c r="H80">
        <v>366904</v>
      </c>
      <c r="I80" s="28">
        <v>23</v>
      </c>
      <c r="J80" s="3">
        <f t="shared" si="10"/>
        <v>3.0329300053460986E-2</v>
      </c>
      <c r="K80" s="3">
        <f t="shared" si="11"/>
        <v>0.18363563563563565</v>
      </c>
      <c r="L80" s="3">
        <f t="shared" si="12"/>
        <v>2.4523387955092773E-6</v>
      </c>
      <c r="M80" s="3">
        <f t="shared" si="9"/>
        <v>1.4100948074178343E-5</v>
      </c>
      <c r="N80" s="3">
        <f t="shared" si="13"/>
        <v>2.8604079710820209</v>
      </c>
      <c r="O80" s="10">
        <f t="shared" si="14"/>
        <v>16.44734583372162</v>
      </c>
    </row>
    <row r="81" spans="1:15" x14ac:dyDescent="0.35">
      <c r="A81" s="28" t="s">
        <v>125</v>
      </c>
      <c r="B81">
        <v>41580</v>
      </c>
      <c r="C81" s="3">
        <v>39.055555555555557</v>
      </c>
      <c r="D81">
        <v>1988241</v>
      </c>
      <c r="E81">
        <v>9759</v>
      </c>
      <c r="F81">
        <v>2</v>
      </c>
      <c r="G81">
        <v>1661720</v>
      </c>
      <c r="H81">
        <v>336280</v>
      </c>
      <c r="I81" s="28">
        <v>34</v>
      </c>
      <c r="J81" s="3">
        <f t="shared" si="10"/>
        <v>5.8728305611053608E-3</v>
      </c>
      <c r="K81" s="3">
        <f t="shared" si="11"/>
        <v>0.16830830830830831</v>
      </c>
      <c r="L81" s="3">
        <f t="shared" si="12"/>
        <v>1.2035722022964158E-6</v>
      </c>
      <c r="M81" s="3">
        <f t="shared" si="9"/>
        <v>2.0460727439039067E-5</v>
      </c>
      <c r="N81" s="3">
        <f t="shared" si="13"/>
        <v>1.4038466167585393</v>
      </c>
      <c r="O81" s="10">
        <f t="shared" si="14"/>
        <v>23.865392484895168</v>
      </c>
    </row>
    <row r="82" spans="1:15" x14ac:dyDescent="0.35">
      <c r="A82" s="28" t="s">
        <v>125</v>
      </c>
      <c r="B82">
        <v>42120</v>
      </c>
      <c r="C82" s="3">
        <v>39.555555555555557</v>
      </c>
      <c r="D82">
        <v>1994866</v>
      </c>
      <c r="E82">
        <v>3134</v>
      </c>
      <c r="F82">
        <v>2</v>
      </c>
      <c r="G82">
        <v>1665658</v>
      </c>
      <c r="H82">
        <v>332342</v>
      </c>
      <c r="I82" s="28">
        <v>39</v>
      </c>
      <c r="J82" s="3">
        <f t="shared" si="10"/>
        <v>1.881538707225613E-3</v>
      </c>
      <c r="K82" s="3">
        <f t="shared" si="11"/>
        <v>0.16633733733733733</v>
      </c>
      <c r="L82" s="3">
        <f t="shared" si="12"/>
        <v>1.2007266797866068E-6</v>
      </c>
      <c r="M82" s="3">
        <f t="shared" si="9"/>
        <v>2.3414170255838832E-5</v>
      </c>
      <c r="N82" s="3">
        <f t="shared" si="13"/>
        <v>1.4005275993030981</v>
      </c>
      <c r="O82" s="10">
        <f t="shared" si="14"/>
        <v>27.310288186410414</v>
      </c>
    </row>
    <row r="83" spans="1:15" x14ac:dyDescent="0.35">
      <c r="A83" s="28" t="s">
        <v>125</v>
      </c>
      <c r="B83">
        <v>42660</v>
      </c>
      <c r="C83" s="3">
        <v>40.055555555555557</v>
      </c>
      <c r="D83">
        <v>1986840</v>
      </c>
      <c r="E83">
        <v>11160</v>
      </c>
      <c r="F83">
        <v>4</v>
      </c>
      <c r="G83">
        <v>1671718</v>
      </c>
      <c r="H83">
        <v>326282</v>
      </c>
      <c r="I83" s="28">
        <v>38</v>
      </c>
      <c r="J83" s="3">
        <f t="shared" si="10"/>
        <v>6.6757670851184227E-3</v>
      </c>
      <c r="K83" s="3">
        <f t="shared" si="11"/>
        <v>0.16330430430430432</v>
      </c>
      <c r="L83" s="3">
        <f t="shared" si="12"/>
        <v>2.3927480591822306E-6</v>
      </c>
      <c r="M83" s="3">
        <f t="shared" si="9"/>
        <v>2.273110656223119E-5</v>
      </c>
      <c r="N83" s="3">
        <f t="shared" si="13"/>
        <v>2.7909013362301538</v>
      </c>
      <c r="O83" s="10">
        <f t="shared" si="14"/>
        <v>26.513562694186461</v>
      </c>
    </row>
    <row r="84" spans="1:15" x14ac:dyDescent="0.35">
      <c r="A84" s="28" t="s">
        <v>125</v>
      </c>
      <c r="B84">
        <v>43200</v>
      </c>
      <c r="C84" s="3">
        <v>40.555555555555557</v>
      </c>
      <c r="D84">
        <v>1929805</v>
      </c>
      <c r="E84">
        <v>68195</v>
      </c>
      <c r="F84">
        <v>6</v>
      </c>
      <c r="G84">
        <v>1761405</v>
      </c>
      <c r="H84">
        <v>236595</v>
      </c>
      <c r="I84" s="28">
        <v>34</v>
      </c>
      <c r="J84" s="3">
        <f t="shared" si="10"/>
        <v>3.8716252082854313E-2</v>
      </c>
      <c r="K84" s="3">
        <f t="shared" si="11"/>
        <v>0.11841591591591591</v>
      </c>
      <c r="L84" s="3">
        <f t="shared" si="12"/>
        <v>3.4063716181116778E-6</v>
      </c>
      <c r="M84" s="3">
        <f t="shared" si="9"/>
        <v>1.9302772502632842E-5</v>
      </c>
      <c r="N84" s="3">
        <f t="shared" si="13"/>
        <v>3.973191855365461</v>
      </c>
      <c r="O84" s="10">
        <f t="shared" si="14"/>
        <v>22.514753847070946</v>
      </c>
    </row>
    <row r="85" spans="1:15" x14ac:dyDescent="0.35">
      <c r="A85" s="28" t="s">
        <v>125</v>
      </c>
      <c r="B85">
        <v>43740</v>
      </c>
      <c r="C85" s="3">
        <v>41.055555555555557</v>
      </c>
      <c r="D85">
        <v>1891429</v>
      </c>
      <c r="E85">
        <v>106571</v>
      </c>
      <c r="F85">
        <v>8</v>
      </c>
      <c r="G85">
        <v>1818119</v>
      </c>
      <c r="H85">
        <v>179881</v>
      </c>
      <c r="I85" s="28">
        <v>43</v>
      </c>
      <c r="J85" s="3">
        <f t="shared" si="10"/>
        <v>5.8616075185397652E-2</v>
      </c>
      <c r="K85" s="3">
        <f t="shared" si="11"/>
        <v>9.0030530530530534E-2</v>
      </c>
      <c r="L85" s="3">
        <f t="shared" si="12"/>
        <v>4.4001520252524723E-6</v>
      </c>
      <c r="M85" s="3">
        <f t="shared" si="9"/>
        <v>2.365081713573204E-5</v>
      </c>
      <c r="N85" s="3">
        <f t="shared" si="13"/>
        <v>5.1323373222544841</v>
      </c>
      <c r="O85" s="10">
        <f t="shared" si="14"/>
        <v>27.586313107117849</v>
      </c>
    </row>
    <row r="86" spans="1:15" x14ac:dyDescent="0.35">
      <c r="A86" s="28" t="s">
        <v>125</v>
      </c>
      <c r="B86">
        <v>44280</v>
      </c>
      <c r="C86" s="3">
        <v>41.555555555555557</v>
      </c>
      <c r="D86">
        <v>1910078</v>
      </c>
      <c r="E86">
        <v>87922</v>
      </c>
      <c r="F86">
        <v>6</v>
      </c>
      <c r="G86">
        <v>1801753</v>
      </c>
      <c r="H86">
        <v>196247</v>
      </c>
      <c r="I86" s="28">
        <v>33</v>
      </c>
      <c r="J86" s="3">
        <f t="shared" si="10"/>
        <v>4.8798031694688451E-2</v>
      </c>
      <c r="K86" s="3">
        <f t="shared" si="11"/>
        <v>9.8221721721721722E-2</v>
      </c>
      <c r="L86" s="3">
        <f t="shared" si="12"/>
        <v>3.330090195492945E-6</v>
      </c>
      <c r="M86" s="3">
        <f t="shared" si="9"/>
        <v>1.8315496075211196E-5</v>
      </c>
      <c r="N86" s="3">
        <f t="shared" si="13"/>
        <v>3.884217204022971</v>
      </c>
      <c r="O86" s="10">
        <f t="shared" si="14"/>
        <v>21.36319462212634</v>
      </c>
    </row>
    <row r="87" spans="1:15" x14ac:dyDescent="0.35">
      <c r="A87" s="28" t="s">
        <v>125</v>
      </c>
      <c r="B87">
        <v>44820</v>
      </c>
      <c r="C87" s="3">
        <v>42.055555555555557</v>
      </c>
      <c r="D87">
        <v>1899735</v>
      </c>
      <c r="E87">
        <v>98265</v>
      </c>
      <c r="F87">
        <v>8</v>
      </c>
      <c r="G87">
        <v>1807185</v>
      </c>
      <c r="H87">
        <v>190815</v>
      </c>
      <c r="I87" s="28">
        <v>19</v>
      </c>
      <c r="J87" s="3">
        <f t="shared" si="10"/>
        <v>5.437462130329767E-2</v>
      </c>
      <c r="K87" s="3">
        <f t="shared" si="11"/>
        <v>9.5503003003003004E-2</v>
      </c>
      <c r="L87" s="3">
        <f t="shared" si="12"/>
        <v>4.4267742372806323E-6</v>
      </c>
      <c r="M87" s="3">
        <f t="shared" si="9"/>
        <v>1.0513588813541503E-5</v>
      </c>
      <c r="N87" s="3">
        <f t="shared" si="13"/>
        <v>5.1633894703641294</v>
      </c>
      <c r="O87" s="10">
        <f t="shared" si="14"/>
        <v>12.263049992114809</v>
      </c>
    </row>
    <row r="88" spans="1:15" x14ac:dyDescent="0.35">
      <c r="A88" s="28" t="s">
        <v>125</v>
      </c>
      <c r="B88">
        <v>45360</v>
      </c>
      <c r="C88" s="3">
        <v>42.555555555555557</v>
      </c>
      <c r="D88">
        <v>1903306</v>
      </c>
      <c r="E88">
        <v>94694</v>
      </c>
      <c r="F88">
        <v>8</v>
      </c>
      <c r="G88">
        <v>1865251</v>
      </c>
      <c r="H88">
        <v>132749</v>
      </c>
      <c r="I88" s="28">
        <v>19</v>
      </c>
      <c r="J88" s="3">
        <f t="shared" si="10"/>
        <v>5.0767430227888898E-2</v>
      </c>
      <c r="K88" s="3">
        <f t="shared" si="11"/>
        <v>6.644094094094094E-2</v>
      </c>
      <c r="L88" s="3">
        <f t="shared" si="12"/>
        <v>4.2889670076574147E-6</v>
      </c>
      <c r="M88" s="3">
        <f t="shared" si="9"/>
        <v>1.0186296643186359E-5</v>
      </c>
      <c r="N88" s="3">
        <f t="shared" si="13"/>
        <v>5.0026511177316086</v>
      </c>
      <c r="O88" s="10">
        <f t="shared" si="14"/>
        <v>11.88129640461257</v>
      </c>
    </row>
    <row r="89" spans="1:15" x14ac:dyDescent="0.35">
      <c r="A89" s="28" t="s">
        <v>125</v>
      </c>
      <c r="B89">
        <v>45900</v>
      </c>
      <c r="C89" s="3">
        <v>43.055555555555557</v>
      </c>
      <c r="D89">
        <v>1954882</v>
      </c>
      <c r="E89">
        <v>43118</v>
      </c>
      <c r="F89">
        <v>5</v>
      </c>
      <c r="G89">
        <v>1838055</v>
      </c>
      <c r="H89">
        <v>159945</v>
      </c>
      <c r="I89" s="28">
        <v>18</v>
      </c>
      <c r="J89" s="3">
        <f t="shared" si="10"/>
        <v>2.3458492808974704E-2</v>
      </c>
      <c r="K89" s="3">
        <f t="shared" si="11"/>
        <v>8.0052552552552558E-2</v>
      </c>
      <c r="L89" s="3">
        <f t="shared" si="12"/>
        <v>2.7202668037681136E-6</v>
      </c>
      <c r="M89" s="3">
        <f t="shared" si="9"/>
        <v>9.7929604935652088E-6</v>
      </c>
      <c r="N89" s="3">
        <f t="shared" si="13"/>
        <v>3.1729191999151278</v>
      </c>
      <c r="O89" s="10">
        <f t="shared" si="14"/>
        <v>11.42250911969446</v>
      </c>
    </row>
    <row r="90" spans="1:15" x14ac:dyDescent="0.35">
      <c r="A90" s="28" t="s">
        <v>125</v>
      </c>
      <c r="B90">
        <v>46440</v>
      </c>
      <c r="C90" s="3">
        <v>43.555555555555557</v>
      </c>
      <c r="D90">
        <v>1959100</v>
      </c>
      <c r="E90">
        <v>38900</v>
      </c>
      <c r="F90">
        <v>4</v>
      </c>
      <c r="G90">
        <v>1831511</v>
      </c>
      <c r="H90">
        <v>166489</v>
      </c>
      <c r="I90" s="28">
        <v>25</v>
      </c>
      <c r="J90" s="3">
        <f t="shared" si="10"/>
        <v>2.1239293676095856E-2</v>
      </c>
      <c r="K90" s="3">
        <f t="shared" si="11"/>
        <v>8.3327827827827827E-2</v>
      </c>
      <c r="L90" s="3">
        <f t="shared" si="12"/>
        <v>2.1839890669507306E-6</v>
      </c>
      <c r="M90" s="3">
        <f t="shared" si="9"/>
        <v>1.3649931668442067E-5</v>
      </c>
      <c r="N90" s="3">
        <f t="shared" si="13"/>
        <v>2.547404847691332</v>
      </c>
      <c r="O90" s="10">
        <f t="shared" si="14"/>
        <v>15.921280298070826</v>
      </c>
    </row>
    <row r="91" spans="1:15" x14ac:dyDescent="0.35">
      <c r="A91" s="28" t="s">
        <v>125</v>
      </c>
      <c r="B91">
        <v>46980</v>
      </c>
      <c r="C91" s="3">
        <v>44.055555555555557</v>
      </c>
      <c r="D91">
        <v>1964269</v>
      </c>
      <c r="E91">
        <v>33731</v>
      </c>
      <c r="F91">
        <v>3</v>
      </c>
      <c r="G91">
        <v>1797260</v>
      </c>
      <c r="H91">
        <v>200740</v>
      </c>
      <c r="I91" s="28">
        <v>29</v>
      </c>
      <c r="J91" s="3">
        <f t="shared" si="10"/>
        <v>1.8768013531709381E-2</v>
      </c>
      <c r="K91" s="3">
        <f t="shared" si="11"/>
        <v>0.10047047047047047</v>
      </c>
      <c r="L91" s="3">
        <f t="shared" si="12"/>
        <v>1.6692075715255444E-6</v>
      </c>
      <c r="M91" s="3">
        <f t="shared" si="9"/>
        <v>1.6135673191413598E-5</v>
      </c>
      <c r="N91" s="3">
        <f t="shared" si="13"/>
        <v>1.946963711427395</v>
      </c>
      <c r="O91" s="10">
        <f t="shared" si="14"/>
        <v>18.820649210464822</v>
      </c>
    </row>
    <row r="92" spans="1:15" x14ac:dyDescent="0.35">
      <c r="A92" s="28" t="s">
        <v>125</v>
      </c>
      <c r="B92">
        <v>47520</v>
      </c>
      <c r="C92" s="3">
        <v>44.555555555555557</v>
      </c>
      <c r="D92">
        <v>1986530</v>
      </c>
      <c r="E92">
        <v>11470</v>
      </c>
      <c r="F92">
        <v>3</v>
      </c>
      <c r="G92">
        <v>1814329</v>
      </c>
      <c r="H92">
        <v>183671</v>
      </c>
      <c r="I92" s="28">
        <v>29</v>
      </c>
      <c r="J92" s="3">
        <f t="shared" si="10"/>
        <v>6.3218964145973526E-3</v>
      </c>
      <c r="K92" s="3">
        <f t="shared" si="11"/>
        <v>9.1927427427427433E-2</v>
      </c>
      <c r="L92" s="3">
        <f t="shared" si="12"/>
        <v>1.6535038573489152E-6</v>
      </c>
      <c r="M92" s="3">
        <f t="shared" si="9"/>
        <v>1.5983870621039515E-5</v>
      </c>
      <c r="N92" s="3">
        <f t="shared" si="13"/>
        <v>1.9286468992117747</v>
      </c>
      <c r="O92" s="10">
        <f t="shared" si="14"/>
        <v>18.643586692380488</v>
      </c>
    </row>
    <row r="93" spans="1:15" x14ac:dyDescent="0.35">
      <c r="A93" s="28" t="s">
        <v>125</v>
      </c>
      <c r="B93">
        <v>48060</v>
      </c>
      <c r="C93" s="3">
        <v>45.055555555555557</v>
      </c>
      <c r="D93">
        <v>1901771</v>
      </c>
      <c r="E93">
        <v>96229</v>
      </c>
      <c r="F93">
        <v>6</v>
      </c>
      <c r="G93">
        <v>1896853</v>
      </c>
      <c r="H93">
        <v>101147</v>
      </c>
      <c r="I93" s="28">
        <v>30</v>
      </c>
      <c r="J93" s="3">
        <f t="shared" si="10"/>
        <v>5.073086844368014E-2</v>
      </c>
      <c r="K93" s="3">
        <f t="shared" si="11"/>
        <v>5.0624124124124127E-2</v>
      </c>
      <c r="L93" s="3">
        <f t="shared" si="12"/>
        <v>3.1631338854407801E-6</v>
      </c>
      <c r="M93" s="3">
        <f t="shared" si="9"/>
        <v>1.58156694272039E-5</v>
      </c>
      <c r="N93" s="3">
        <f t="shared" si="13"/>
        <v>3.6894793639781258</v>
      </c>
      <c r="O93" s="10">
        <f t="shared" si="14"/>
        <v>18.447396819890628</v>
      </c>
    </row>
    <row r="94" spans="1:15" x14ac:dyDescent="0.35">
      <c r="A94" s="28" t="s">
        <v>125</v>
      </c>
      <c r="B94">
        <v>48600</v>
      </c>
      <c r="C94" s="3">
        <v>45.555555555555557</v>
      </c>
      <c r="D94">
        <v>1912905</v>
      </c>
      <c r="E94">
        <v>85095</v>
      </c>
      <c r="F94">
        <v>3</v>
      </c>
      <c r="G94">
        <v>1741671</v>
      </c>
      <c r="H94">
        <v>256329</v>
      </c>
      <c r="I94" s="28">
        <v>33</v>
      </c>
      <c r="J94" s="3">
        <f t="shared" si="10"/>
        <v>4.8858251644541363E-2</v>
      </c>
      <c r="K94" s="3">
        <f t="shared" si="11"/>
        <v>0.12829279279279279</v>
      </c>
      <c r="L94" s="3">
        <f t="shared" si="12"/>
        <v>1.7224837526720029E-6</v>
      </c>
      <c r="M94" s="3">
        <f t="shared" si="9"/>
        <v>1.8947321279392034E-5</v>
      </c>
      <c r="N94" s="3">
        <f t="shared" si="13"/>
        <v>2.009105049116624</v>
      </c>
      <c r="O94" s="10">
        <f t="shared" si="14"/>
        <v>22.100155540282866</v>
      </c>
    </row>
    <row r="95" spans="1:15" x14ac:dyDescent="0.35">
      <c r="A95" s="28" t="s">
        <v>125</v>
      </c>
      <c r="B95">
        <v>49140</v>
      </c>
      <c r="C95" s="3">
        <v>46.055555555555557</v>
      </c>
      <c r="D95">
        <v>1946341</v>
      </c>
      <c r="E95">
        <v>51659</v>
      </c>
      <c r="F95">
        <v>4</v>
      </c>
      <c r="G95">
        <v>1559762</v>
      </c>
      <c r="H95">
        <v>438238</v>
      </c>
      <c r="I95" s="28">
        <v>41</v>
      </c>
      <c r="J95" s="3">
        <f t="shared" si="10"/>
        <v>3.3119796481770936E-2</v>
      </c>
      <c r="K95" s="3">
        <f t="shared" si="11"/>
        <v>0.21933833833833835</v>
      </c>
      <c r="L95" s="3">
        <f t="shared" si="12"/>
        <v>2.5644938137997978E-6</v>
      </c>
      <c r="M95" s="3">
        <f t="shared" si="9"/>
        <v>2.6286061591447927E-5</v>
      </c>
      <c r="N95" s="3">
        <f t="shared" si="13"/>
        <v>2.991225584416084</v>
      </c>
      <c r="O95" s="10">
        <f t="shared" si="14"/>
        <v>30.66006224026486</v>
      </c>
    </row>
    <row r="96" spans="1:15" x14ac:dyDescent="0.35">
      <c r="A96" s="28" t="s">
        <v>125</v>
      </c>
      <c r="B96">
        <v>49680</v>
      </c>
      <c r="C96" s="3">
        <v>46.555555555555557</v>
      </c>
      <c r="D96">
        <v>1929160</v>
      </c>
      <c r="E96">
        <v>68840</v>
      </c>
      <c r="F96">
        <v>4</v>
      </c>
      <c r="G96">
        <v>1668452</v>
      </c>
      <c r="H96">
        <v>329548</v>
      </c>
      <c r="I96" s="28">
        <v>36</v>
      </c>
      <c r="J96" s="3">
        <f t="shared" si="10"/>
        <v>4.1259802499562466E-2</v>
      </c>
      <c r="K96" s="3">
        <f t="shared" si="11"/>
        <v>0.16493893893893893</v>
      </c>
      <c r="L96" s="3">
        <f t="shared" si="12"/>
        <v>2.3974318709798065E-6</v>
      </c>
      <c r="M96" s="3">
        <f t="shared" si="9"/>
        <v>2.1576886838818257E-5</v>
      </c>
      <c r="N96" s="3">
        <f t="shared" si="13"/>
        <v>2.7963645343108463</v>
      </c>
      <c r="O96" s="10">
        <f t="shared" si="14"/>
        <v>25.167280808797617</v>
      </c>
    </row>
    <row r="97" spans="1:15" x14ac:dyDescent="0.35">
      <c r="A97" s="28" t="s">
        <v>125</v>
      </c>
      <c r="B97">
        <v>50220</v>
      </c>
      <c r="C97" s="3">
        <v>47.055555555555557</v>
      </c>
      <c r="D97">
        <v>1962275</v>
      </c>
      <c r="E97">
        <v>35725</v>
      </c>
      <c r="F97">
        <v>3</v>
      </c>
      <c r="G97">
        <v>1792243</v>
      </c>
      <c r="H97">
        <v>205757</v>
      </c>
      <c r="I97" s="28">
        <v>42</v>
      </c>
      <c r="J97" s="3">
        <f t="shared" si="10"/>
        <v>1.9933122907998525E-2</v>
      </c>
      <c r="K97" s="3">
        <f t="shared" si="11"/>
        <v>0.10298148148148148</v>
      </c>
      <c r="L97" s="3">
        <f t="shared" si="12"/>
        <v>1.673880160223809E-6</v>
      </c>
      <c r="M97" s="3">
        <f t="shared" si="9"/>
        <v>2.3434322243133324E-5</v>
      </c>
      <c r="N97" s="3">
        <f t="shared" si="13"/>
        <v>1.9524138188850508</v>
      </c>
      <c r="O97" s="10">
        <f t="shared" si="14"/>
        <v>27.333793464390709</v>
      </c>
    </row>
    <row r="98" spans="1:15" x14ac:dyDescent="0.35">
      <c r="A98" s="28" t="s">
        <v>125</v>
      </c>
      <c r="B98">
        <v>50760</v>
      </c>
      <c r="C98" s="3">
        <v>47.555555555555557</v>
      </c>
      <c r="D98">
        <v>1968950</v>
      </c>
      <c r="E98">
        <v>29050</v>
      </c>
      <c r="F98">
        <v>2</v>
      </c>
      <c r="G98">
        <v>1737008</v>
      </c>
      <c r="H98">
        <v>260992</v>
      </c>
      <c r="I98" s="28">
        <v>50</v>
      </c>
      <c r="J98" s="3">
        <f t="shared" si="10"/>
        <v>1.6724160165065446E-2</v>
      </c>
      <c r="K98" s="3">
        <f t="shared" si="11"/>
        <v>0.13062662662662664</v>
      </c>
      <c r="L98" s="3">
        <f t="shared" si="12"/>
        <v>1.1514051748754179E-6</v>
      </c>
      <c r="M98" s="3">
        <f t="shared" si="9"/>
        <v>2.8785129371885447E-5</v>
      </c>
      <c r="N98" s="3">
        <f t="shared" si="13"/>
        <v>1.3429989959746875</v>
      </c>
      <c r="O98" s="10">
        <f t="shared" si="14"/>
        <v>33.574974899367184</v>
      </c>
    </row>
    <row r="99" spans="1:15" x14ac:dyDescent="0.35">
      <c r="A99" s="28" t="s">
        <v>125</v>
      </c>
      <c r="B99">
        <v>51300</v>
      </c>
      <c r="C99" s="3">
        <v>48.055555555555557</v>
      </c>
      <c r="D99">
        <v>1987158</v>
      </c>
      <c r="E99">
        <v>10842</v>
      </c>
      <c r="F99">
        <v>2</v>
      </c>
      <c r="G99">
        <v>1678075</v>
      </c>
      <c r="H99">
        <v>319925</v>
      </c>
      <c r="I99" s="28">
        <v>61</v>
      </c>
      <c r="J99" s="3">
        <f t="shared" si="10"/>
        <v>6.4609746286667762E-3</v>
      </c>
      <c r="K99" s="3">
        <f t="shared" si="11"/>
        <v>0.16012262262262261</v>
      </c>
      <c r="L99" s="3">
        <f t="shared" si="12"/>
        <v>1.1918418425874886E-6</v>
      </c>
      <c r="M99" s="3">
        <f t="shared" si="9"/>
        <v>3.6351176198918403E-5</v>
      </c>
      <c r="N99" s="3">
        <f t="shared" si="13"/>
        <v>1.3901643251940468</v>
      </c>
      <c r="O99" s="10">
        <f t="shared" si="14"/>
        <v>42.400011918418421</v>
      </c>
    </row>
    <row r="100" spans="1:15" x14ac:dyDescent="0.35">
      <c r="A100" s="28" t="s">
        <v>125</v>
      </c>
      <c r="B100">
        <v>51840</v>
      </c>
      <c r="C100" s="3">
        <v>48.555555555555557</v>
      </c>
      <c r="D100">
        <v>1994062</v>
      </c>
      <c r="E100">
        <v>3938</v>
      </c>
      <c r="F100">
        <v>2</v>
      </c>
      <c r="G100">
        <v>1617937</v>
      </c>
      <c r="H100">
        <v>380063</v>
      </c>
      <c r="I100" s="28">
        <v>53</v>
      </c>
      <c r="J100" s="3">
        <f t="shared" si="10"/>
        <v>2.4339637451890896E-3</v>
      </c>
      <c r="K100" s="3">
        <f t="shared" si="11"/>
        <v>0.19022172172172172</v>
      </c>
      <c r="L100" s="3">
        <f t="shared" si="12"/>
        <v>1.2361420747532197E-6</v>
      </c>
      <c r="M100" s="3">
        <f t="shared" si="9"/>
        <v>3.2757764980960323E-5</v>
      </c>
      <c r="N100" s="3">
        <f t="shared" si="13"/>
        <v>1.4418361159921553</v>
      </c>
      <c r="O100" s="10">
        <f t="shared" si="14"/>
        <v>38.208657073792118</v>
      </c>
    </row>
    <row r="101" spans="1:15" x14ac:dyDescent="0.35">
      <c r="A101" s="28" t="s">
        <v>125</v>
      </c>
      <c r="B101">
        <v>52380</v>
      </c>
      <c r="C101" s="3">
        <v>49.055555555555557</v>
      </c>
      <c r="D101">
        <v>1984525</v>
      </c>
      <c r="E101">
        <v>13475</v>
      </c>
      <c r="F101">
        <v>2</v>
      </c>
      <c r="G101">
        <v>1642477</v>
      </c>
      <c r="H101">
        <v>355523</v>
      </c>
      <c r="I101" s="28">
        <v>44</v>
      </c>
      <c r="J101" s="3">
        <f t="shared" si="10"/>
        <v>8.2040722640256154E-3</v>
      </c>
      <c r="K101" s="3">
        <f t="shared" si="11"/>
        <v>0.17793943943943943</v>
      </c>
      <c r="L101" s="3">
        <f t="shared" si="12"/>
        <v>1.2176730633062137E-6</v>
      </c>
      <c r="M101" s="3">
        <f t="shared" si="9"/>
        <v>2.6788807392736702E-5</v>
      </c>
      <c r="N101" s="3">
        <f t="shared" si="13"/>
        <v>1.4202938610403677</v>
      </c>
      <c r="O101" s="10">
        <f t="shared" si="14"/>
        <v>31.246464942888089</v>
      </c>
    </row>
    <row r="102" spans="1:15" x14ac:dyDescent="0.35">
      <c r="A102" s="28" t="s">
        <v>125</v>
      </c>
      <c r="B102">
        <v>52920</v>
      </c>
      <c r="C102" s="3">
        <v>49.555555555555557</v>
      </c>
      <c r="D102">
        <v>1988463</v>
      </c>
      <c r="E102">
        <v>9537</v>
      </c>
      <c r="F102">
        <v>2</v>
      </c>
      <c r="G102">
        <v>1678999</v>
      </c>
      <c r="H102">
        <v>319001</v>
      </c>
      <c r="I102" s="28">
        <v>60</v>
      </c>
      <c r="J102" s="3">
        <f t="shared" si="10"/>
        <v>5.6801701489994933E-3</v>
      </c>
      <c r="K102" s="3">
        <f t="shared" si="11"/>
        <v>0.15966016016016016</v>
      </c>
      <c r="L102" s="3">
        <f t="shared" si="12"/>
        <v>1.1911859387647045E-6</v>
      </c>
      <c r="M102" s="3">
        <f t="shared" si="9"/>
        <v>3.5735578162941136E-5</v>
      </c>
      <c r="N102" s="3">
        <f t="shared" si="13"/>
        <v>1.3893992789751513</v>
      </c>
      <c r="O102" s="10">
        <f t="shared" si="14"/>
        <v>41.681978369254544</v>
      </c>
    </row>
    <row r="103" spans="1:15" x14ac:dyDescent="0.35">
      <c r="A103" s="28" t="s">
        <v>125</v>
      </c>
      <c r="B103">
        <v>53460</v>
      </c>
      <c r="C103" s="3">
        <v>50.055555555555557</v>
      </c>
      <c r="D103">
        <v>1976306</v>
      </c>
      <c r="E103">
        <v>21694</v>
      </c>
      <c r="F103">
        <v>2</v>
      </c>
      <c r="G103">
        <v>1639579</v>
      </c>
      <c r="H103">
        <v>358421</v>
      </c>
      <c r="I103" s="28">
        <v>46</v>
      </c>
      <c r="J103" s="3">
        <f t="shared" si="10"/>
        <v>1.3231445389334701E-2</v>
      </c>
      <c r="K103" s="3">
        <f t="shared" si="11"/>
        <v>0.17938988988988988</v>
      </c>
      <c r="L103" s="3">
        <f t="shared" si="12"/>
        <v>1.2198253332105375E-6</v>
      </c>
      <c r="M103" s="3">
        <f t="shared" si="9"/>
        <v>2.8055982663842365E-5</v>
      </c>
      <c r="N103" s="3">
        <f t="shared" si="13"/>
        <v>1.422804268656771</v>
      </c>
      <c r="O103" s="10">
        <f t="shared" si="14"/>
        <v>32.724498179105737</v>
      </c>
    </row>
    <row r="104" spans="1:15" x14ac:dyDescent="0.35">
      <c r="A104" s="28" t="s">
        <v>125</v>
      </c>
      <c r="B104">
        <v>54000</v>
      </c>
      <c r="C104" s="3">
        <v>50.555555555555557</v>
      </c>
      <c r="D104">
        <v>1972237</v>
      </c>
      <c r="E104">
        <v>25763</v>
      </c>
      <c r="F104">
        <v>4</v>
      </c>
      <c r="G104">
        <v>1638302</v>
      </c>
      <c r="H104">
        <v>359698</v>
      </c>
      <c r="I104" s="28">
        <v>31</v>
      </c>
      <c r="J104" s="3">
        <f t="shared" si="10"/>
        <v>1.5725427912558248E-2</v>
      </c>
      <c r="K104" s="3">
        <f t="shared" si="11"/>
        <v>0.18002902902902904</v>
      </c>
      <c r="L104" s="3">
        <f t="shared" si="12"/>
        <v>2.4415522901150093E-6</v>
      </c>
      <c r="M104" s="3">
        <f t="shared" si="9"/>
        <v>1.8922030248391322E-5</v>
      </c>
      <c r="N104" s="3">
        <f t="shared" si="13"/>
        <v>2.847826591190147</v>
      </c>
      <c r="O104" s="10">
        <f t="shared" si="14"/>
        <v>22.070656081723637</v>
      </c>
    </row>
    <row r="105" spans="1:15" x14ac:dyDescent="0.35">
      <c r="A105" s="28" t="s">
        <v>125</v>
      </c>
      <c r="B105">
        <v>54540</v>
      </c>
      <c r="C105" s="3">
        <v>51.055555555555557</v>
      </c>
      <c r="D105">
        <v>1951020</v>
      </c>
      <c r="E105">
        <v>46980</v>
      </c>
      <c r="F105">
        <v>6</v>
      </c>
      <c r="G105">
        <v>1652384</v>
      </c>
      <c r="H105">
        <v>345616</v>
      </c>
      <c r="I105" s="28">
        <v>38</v>
      </c>
      <c r="J105" s="3">
        <f t="shared" si="10"/>
        <v>2.8431647849410307E-2</v>
      </c>
      <c r="K105" s="3">
        <f t="shared" si="11"/>
        <v>0.17298098098098097</v>
      </c>
      <c r="L105" s="3">
        <f t="shared" si="12"/>
        <v>3.6311172221469101E-6</v>
      </c>
      <c r="M105" s="3">
        <f t="shared" si="9"/>
        <v>2.2997075740263765E-5</v>
      </c>
      <c r="N105" s="3">
        <f t="shared" si="13"/>
        <v>4.2353351279121556</v>
      </c>
      <c r="O105" s="10">
        <f t="shared" si="14"/>
        <v>26.823789143443655</v>
      </c>
    </row>
    <row r="106" spans="1:15" x14ac:dyDescent="0.35">
      <c r="A106" s="28" t="s">
        <v>125</v>
      </c>
      <c r="B106">
        <v>55080</v>
      </c>
      <c r="C106" s="3">
        <v>51.555555555555557</v>
      </c>
      <c r="D106">
        <v>1943842</v>
      </c>
      <c r="E106">
        <v>54158</v>
      </c>
      <c r="F106">
        <v>7</v>
      </c>
      <c r="G106">
        <v>1670066</v>
      </c>
      <c r="H106">
        <v>327934</v>
      </c>
      <c r="I106" s="28">
        <v>37</v>
      </c>
      <c r="J106" s="3">
        <f t="shared" si="10"/>
        <v>3.2428658508106868E-2</v>
      </c>
      <c r="K106" s="3">
        <f t="shared" si="11"/>
        <v>0.16413113113113112</v>
      </c>
      <c r="L106" s="3">
        <f t="shared" si="12"/>
        <v>4.1914511163031884E-6</v>
      </c>
      <c r="M106" s="3">
        <f t="shared" si="9"/>
        <v>2.215481304331685E-5</v>
      </c>
      <c r="N106" s="3">
        <f t="shared" si="13"/>
        <v>4.8889085820560387</v>
      </c>
      <c r="O106" s="10">
        <f t="shared" si="14"/>
        <v>25.841373933724775</v>
      </c>
    </row>
    <row r="107" spans="1:15" x14ac:dyDescent="0.35">
      <c r="A107" s="28" t="s">
        <v>125</v>
      </c>
      <c r="B107">
        <v>55620</v>
      </c>
      <c r="C107" s="3">
        <v>52.055555555555557</v>
      </c>
      <c r="D107">
        <v>1956813</v>
      </c>
      <c r="E107">
        <v>41187</v>
      </c>
      <c r="F107">
        <v>3</v>
      </c>
      <c r="G107">
        <v>1668590</v>
      </c>
      <c r="H107">
        <v>329410</v>
      </c>
      <c r="I107" s="28">
        <v>26</v>
      </c>
      <c r="J107" s="3">
        <f t="shared" si="10"/>
        <v>2.4683714992898197E-2</v>
      </c>
      <c r="K107" s="3">
        <f t="shared" si="11"/>
        <v>0.16486986986986987</v>
      </c>
      <c r="L107" s="3">
        <f t="shared" si="12"/>
        <v>1.797925194325748E-6</v>
      </c>
      <c r="M107" s="3">
        <f t="shared" si="9"/>
        <v>1.5582018350823151E-5</v>
      </c>
      <c r="N107" s="3">
        <f t="shared" si="13"/>
        <v>2.0970999466615523</v>
      </c>
      <c r="O107" s="10">
        <f t="shared" si="14"/>
        <v>18.174866204400121</v>
      </c>
    </row>
    <row r="108" spans="1:15" x14ac:dyDescent="0.35">
      <c r="A108" s="28" t="s">
        <v>125</v>
      </c>
      <c r="B108">
        <v>56160</v>
      </c>
      <c r="C108" s="3">
        <v>52.555555555555557</v>
      </c>
      <c r="D108">
        <v>1966233</v>
      </c>
      <c r="E108">
        <v>31767</v>
      </c>
      <c r="F108">
        <v>4</v>
      </c>
      <c r="G108">
        <v>1586078</v>
      </c>
      <c r="H108">
        <v>411922</v>
      </c>
      <c r="I108" s="28">
        <v>22</v>
      </c>
      <c r="J108" s="3">
        <f t="shared" si="10"/>
        <v>2.0028649284587516E-2</v>
      </c>
      <c r="K108" s="3">
        <f t="shared" si="11"/>
        <v>0.20616716716716715</v>
      </c>
      <c r="L108" s="3">
        <f t="shared" si="12"/>
        <v>2.5219440658025646E-6</v>
      </c>
      <c r="M108" s="3">
        <f t="shared" si="9"/>
        <v>1.3870692361914106E-5</v>
      </c>
      <c r="N108" s="3">
        <f t="shared" si="13"/>
        <v>2.9415955583521112</v>
      </c>
      <c r="O108" s="10">
        <f t="shared" si="14"/>
        <v>16.178775570936612</v>
      </c>
    </row>
    <row r="109" spans="1:15" x14ac:dyDescent="0.35">
      <c r="A109" s="28" t="s">
        <v>125</v>
      </c>
      <c r="B109">
        <v>56700</v>
      </c>
      <c r="C109" s="3">
        <v>53.055555555555557</v>
      </c>
      <c r="D109">
        <v>1996173</v>
      </c>
      <c r="E109">
        <v>1827</v>
      </c>
      <c r="F109">
        <v>2</v>
      </c>
      <c r="G109">
        <v>1748737</v>
      </c>
      <c r="H109">
        <v>249263</v>
      </c>
      <c r="I109" s="28">
        <v>11</v>
      </c>
      <c r="J109" s="3">
        <f t="shared" si="10"/>
        <v>1.0447540138968866E-3</v>
      </c>
      <c r="K109" s="3">
        <f t="shared" si="11"/>
        <v>0.12475625625625626</v>
      </c>
      <c r="L109" s="3">
        <f t="shared" si="12"/>
        <v>1.1436825548953331E-6</v>
      </c>
      <c r="M109" s="3">
        <f t="shared" si="9"/>
        <v>6.2902540519243315E-6</v>
      </c>
      <c r="N109" s="3">
        <f t="shared" si="13"/>
        <v>1.3339913320299166</v>
      </c>
      <c r="O109" s="10">
        <f t="shared" si="14"/>
        <v>7.33695232616454</v>
      </c>
    </row>
    <row r="110" spans="1:15" x14ac:dyDescent="0.35">
      <c r="A110" s="28" t="s">
        <v>125</v>
      </c>
      <c r="B110">
        <v>57240</v>
      </c>
      <c r="C110" s="3">
        <v>53.555555555555557</v>
      </c>
      <c r="D110">
        <v>1995033</v>
      </c>
      <c r="E110">
        <v>2967</v>
      </c>
      <c r="F110">
        <v>2</v>
      </c>
      <c r="G110">
        <v>1938672</v>
      </c>
      <c r="H110">
        <v>59328</v>
      </c>
      <c r="I110" s="28">
        <v>6</v>
      </c>
      <c r="J110" s="3">
        <f t="shared" si="10"/>
        <v>1.5304290772239965E-3</v>
      </c>
      <c r="K110" s="3">
        <f t="shared" si="11"/>
        <v>2.9693693693693693E-2</v>
      </c>
      <c r="L110" s="3">
        <f t="shared" si="12"/>
        <v>1.0316340257660914E-6</v>
      </c>
      <c r="M110" s="3">
        <f t="shared" si="9"/>
        <v>3.0949020772982742E-6</v>
      </c>
      <c r="N110" s="3">
        <f t="shared" si="13"/>
        <v>1.2032979276535689</v>
      </c>
      <c r="O110" s="10">
        <f t="shared" si="14"/>
        <v>3.609893782960707</v>
      </c>
    </row>
    <row r="111" spans="1:15" x14ac:dyDescent="0.35">
      <c r="A111" s="28" t="s">
        <v>125</v>
      </c>
      <c r="B111">
        <v>57780</v>
      </c>
      <c r="C111" s="3">
        <v>54.055555555555557</v>
      </c>
      <c r="D111">
        <v>1991628</v>
      </c>
      <c r="E111">
        <v>6372</v>
      </c>
      <c r="F111">
        <v>2</v>
      </c>
      <c r="G111">
        <v>1791006</v>
      </c>
      <c r="H111">
        <v>206994</v>
      </c>
      <c r="I111" s="28">
        <v>25</v>
      </c>
      <c r="J111" s="3">
        <f t="shared" si="10"/>
        <v>3.5577770258726103E-3</v>
      </c>
      <c r="K111" s="3">
        <f t="shared" si="11"/>
        <v>0.1036006006006006</v>
      </c>
      <c r="L111" s="3">
        <f t="shared" si="12"/>
        <v>1.1166908430234181E-6</v>
      </c>
      <c r="M111" s="3">
        <f t="shared" si="9"/>
        <v>1.3958635537792727E-5</v>
      </c>
      <c r="N111" s="3">
        <f t="shared" si="13"/>
        <v>1.3025081993025149</v>
      </c>
      <c r="O111" s="10">
        <f t="shared" si="14"/>
        <v>16.281352491281439</v>
      </c>
    </row>
    <row r="112" spans="1:15" x14ac:dyDescent="0.35">
      <c r="A112" s="28" t="s">
        <v>125</v>
      </c>
      <c r="B112">
        <v>58320</v>
      </c>
      <c r="C112" s="3">
        <v>54.555555555555557</v>
      </c>
      <c r="D112">
        <v>1994595</v>
      </c>
      <c r="E112">
        <v>3405</v>
      </c>
      <c r="F112">
        <v>2</v>
      </c>
      <c r="G112">
        <v>1585609</v>
      </c>
      <c r="H112">
        <v>412391</v>
      </c>
      <c r="I112" s="28">
        <v>31</v>
      </c>
      <c r="J112" s="3">
        <f t="shared" si="10"/>
        <v>2.1474398795667785E-3</v>
      </c>
      <c r="K112" s="3">
        <f t="shared" si="11"/>
        <v>0.20640190190190191</v>
      </c>
      <c r="L112" s="3">
        <f t="shared" si="12"/>
        <v>1.2613450100245395E-6</v>
      </c>
      <c r="M112" s="3">
        <f t="shared" si="9"/>
        <v>1.9550847655380363E-5</v>
      </c>
      <c r="N112" s="3">
        <f t="shared" si="13"/>
        <v>1.471232819692623</v>
      </c>
      <c r="O112" s="10">
        <f t="shared" si="14"/>
        <v>22.804108705235656</v>
      </c>
    </row>
    <row r="113" spans="1:15" s="13" customFormat="1" x14ac:dyDescent="0.35">
      <c r="A113" s="37" t="s">
        <v>125</v>
      </c>
      <c r="B113" s="13">
        <v>58860</v>
      </c>
      <c r="C113" s="15">
        <v>55.055555555555557</v>
      </c>
      <c r="D113" s="13">
        <v>1986676</v>
      </c>
      <c r="E113" s="13">
        <v>11324</v>
      </c>
      <c r="F113" s="13">
        <v>2</v>
      </c>
      <c r="G113" s="13">
        <v>1607440</v>
      </c>
      <c r="H113" s="13">
        <v>390560</v>
      </c>
      <c r="I113" s="37">
        <v>19</v>
      </c>
      <c r="J113" s="15">
        <f t="shared" si="10"/>
        <v>7.0447419499328123E-3</v>
      </c>
      <c r="K113" s="15">
        <f t="shared" si="11"/>
        <v>0.19547547547547547</v>
      </c>
      <c r="L113" s="15">
        <f t="shared" si="12"/>
        <v>1.2442144030259295E-6</v>
      </c>
      <c r="M113" s="15">
        <f t="shared" si="9"/>
        <v>1.182003682874633E-5</v>
      </c>
      <c r="N113" s="15">
        <f t="shared" si="13"/>
        <v>1.4512516796894441</v>
      </c>
      <c r="O113" s="17">
        <f t="shared" si="14"/>
        <v>13.786890957049719</v>
      </c>
    </row>
    <row r="114" spans="1:15" x14ac:dyDescent="0.35">
      <c r="A114" s="28" t="s">
        <v>126</v>
      </c>
      <c r="B114">
        <v>540</v>
      </c>
      <c r="C114" s="3">
        <v>0.87037037037037035</v>
      </c>
      <c r="D114">
        <v>1915910</v>
      </c>
      <c r="E114">
        <v>82090</v>
      </c>
      <c r="F114">
        <v>7</v>
      </c>
      <c r="G114">
        <v>1649964</v>
      </c>
      <c r="H114">
        <v>348036</v>
      </c>
      <c r="I114" s="28">
        <v>31</v>
      </c>
      <c r="J114" s="3">
        <f t="shared" si="10"/>
        <v>4.9752600662802342E-2</v>
      </c>
      <c r="K114" s="3">
        <f t="shared" si="11"/>
        <v>0.1741921921921922</v>
      </c>
      <c r="L114" s="3">
        <f t="shared" si="12"/>
        <v>4.2425168064272915E-6</v>
      </c>
      <c r="M114" s="3">
        <f t="shared" si="9"/>
        <v>1.8788288714178006E-5</v>
      </c>
      <c r="N114" s="3">
        <f t="shared" si="13"/>
        <v>4.9484716030167926</v>
      </c>
      <c r="O114" s="10">
        <f t="shared" si="14"/>
        <v>21.914659956217225</v>
      </c>
    </row>
    <row r="115" spans="1:15" x14ac:dyDescent="0.35">
      <c r="A115" s="28" t="s">
        <v>126</v>
      </c>
      <c r="B115">
        <v>1080</v>
      </c>
      <c r="C115" s="3">
        <v>1.3703703703703705</v>
      </c>
      <c r="D115">
        <v>1951805</v>
      </c>
      <c r="E115">
        <v>46195</v>
      </c>
      <c r="F115">
        <v>10</v>
      </c>
      <c r="G115">
        <v>1824723</v>
      </c>
      <c r="H115">
        <v>173277</v>
      </c>
      <c r="I115" s="28">
        <v>27</v>
      </c>
      <c r="J115" s="3">
        <f t="shared" ref="J115:J178" si="15">E115/G115</f>
        <v>2.5316171276407434E-2</v>
      </c>
      <c r="K115" s="3">
        <f t="shared" ref="K115:K178" si="16">H115/SUM(G115:H115)</f>
        <v>8.672522522522523E-2</v>
      </c>
      <c r="L115" s="3">
        <f t="shared" ref="L115:L178" si="17">F115/G115</f>
        <v>5.4802838567826463E-6</v>
      </c>
      <c r="M115" s="3">
        <f t="shared" si="9"/>
        <v>1.4796766413313144E-5</v>
      </c>
      <c r="N115" s="3">
        <f t="shared" ref="N115:N178" si="18">L115*1080^2</f>
        <v>6.3922030905512788</v>
      </c>
      <c r="O115" s="10">
        <f t="shared" ref="O115:O178" si="19">M115*1080^2</f>
        <v>17.258948344488452</v>
      </c>
    </row>
    <row r="116" spans="1:15" x14ac:dyDescent="0.35">
      <c r="A116" s="28" t="s">
        <v>126</v>
      </c>
      <c r="B116">
        <v>1620</v>
      </c>
      <c r="C116" s="3">
        <v>1.8703703703703705</v>
      </c>
      <c r="D116">
        <v>1952398</v>
      </c>
      <c r="E116">
        <v>45602</v>
      </c>
      <c r="F116">
        <v>12</v>
      </c>
      <c r="G116">
        <v>1904155</v>
      </c>
      <c r="H116">
        <v>93845</v>
      </c>
      <c r="I116" s="28">
        <v>23</v>
      </c>
      <c r="J116" s="3">
        <f t="shared" si="15"/>
        <v>2.3948680648371589E-2</v>
      </c>
      <c r="K116" s="3">
        <f t="shared" si="16"/>
        <v>4.696946946946947E-2</v>
      </c>
      <c r="L116" s="3">
        <f t="shared" si="17"/>
        <v>6.3020079772917643E-6</v>
      </c>
      <c r="M116" s="3">
        <f t="shared" si="9"/>
        <v>1.2078848623142549E-5</v>
      </c>
      <c r="N116" s="3">
        <f t="shared" si="18"/>
        <v>7.3506621047131135</v>
      </c>
      <c r="O116" s="10">
        <f t="shared" si="19"/>
        <v>14.088769034033469</v>
      </c>
    </row>
    <row r="117" spans="1:15" x14ac:dyDescent="0.35">
      <c r="A117" s="28" t="s">
        <v>126</v>
      </c>
      <c r="B117">
        <v>2160</v>
      </c>
      <c r="C117" s="3">
        <v>2.3703703703703702</v>
      </c>
      <c r="D117">
        <v>1833388</v>
      </c>
      <c r="E117">
        <v>164612</v>
      </c>
      <c r="F117">
        <v>13</v>
      </c>
      <c r="G117">
        <v>1892814</v>
      </c>
      <c r="H117">
        <v>105186</v>
      </c>
      <c r="I117" s="28">
        <v>25</v>
      </c>
      <c r="J117" s="3">
        <f t="shared" si="15"/>
        <v>8.6966812375648114E-2</v>
      </c>
      <c r="K117" s="3">
        <f t="shared" si="16"/>
        <v>5.2645645645645646E-2</v>
      </c>
      <c r="L117" s="3">
        <f t="shared" si="17"/>
        <v>6.8680810687156792E-6</v>
      </c>
      <c r="M117" s="3">
        <f t="shared" si="9"/>
        <v>1.3207848209068615E-5</v>
      </c>
      <c r="N117" s="3">
        <f t="shared" si="18"/>
        <v>8.0109297585499686</v>
      </c>
      <c r="O117" s="10">
        <f t="shared" si="19"/>
        <v>15.405634151057631</v>
      </c>
    </row>
    <row r="118" spans="1:15" x14ac:dyDescent="0.35">
      <c r="A118" s="28" t="s">
        <v>126</v>
      </c>
      <c r="B118">
        <v>2700</v>
      </c>
      <c r="C118" s="3">
        <v>2.8703703703703702</v>
      </c>
      <c r="D118">
        <v>1837463</v>
      </c>
      <c r="E118">
        <v>160537</v>
      </c>
      <c r="F118">
        <v>13</v>
      </c>
      <c r="G118">
        <v>1914738</v>
      </c>
      <c r="H118">
        <v>83262</v>
      </c>
      <c r="I118" s="28">
        <v>24</v>
      </c>
      <c r="J118" s="3">
        <f t="shared" si="15"/>
        <v>8.3842802513973191E-2</v>
      </c>
      <c r="K118" s="3">
        <f t="shared" si="16"/>
        <v>4.1672672672672675E-2</v>
      </c>
      <c r="L118" s="3">
        <f t="shared" si="17"/>
        <v>6.7894406440985661E-6</v>
      </c>
      <c r="M118" s="3">
        <f t="shared" si="9"/>
        <v>1.2534351958335815E-5</v>
      </c>
      <c r="N118" s="3">
        <f t="shared" si="18"/>
        <v>7.9192035672765675</v>
      </c>
      <c r="O118" s="10">
        <f t="shared" si="19"/>
        <v>14.620068124202895</v>
      </c>
    </row>
    <row r="119" spans="1:15" x14ac:dyDescent="0.35">
      <c r="A119" s="28" t="s">
        <v>126</v>
      </c>
      <c r="B119">
        <v>3240</v>
      </c>
      <c r="C119" s="3">
        <v>3.3703703703703702</v>
      </c>
      <c r="D119">
        <v>1934216</v>
      </c>
      <c r="E119">
        <v>63784</v>
      </c>
      <c r="F119">
        <v>6</v>
      </c>
      <c r="G119">
        <v>1938524</v>
      </c>
      <c r="H119">
        <v>59476</v>
      </c>
      <c r="I119" s="28">
        <v>25</v>
      </c>
      <c r="J119" s="3">
        <f t="shared" si="15"/>
        <v>3.2903384224286104E-2</v>
      </c>
      <c r="K119" s="3">
        <f t="shared" si="16"/>
        <v>2.9767767767767767E-2</v>
      </c>
      <c r="L119" s="3">
        <f t="shared" si="17"/>
        <v>3.0951383630019543E-6</v>
      </c>
      <c r="M119" s="3">
        <f t="shared" si="9"/>
        <v>1.2896409845841475E-5</v>
      </c>
      <c r="N119" s="3">
        <f t="shared" si="18"/>
        <v>3.6101693866054796</v>
      </c>
      <c r="O119" s="10">
        <f t="shared" si="19"/>
        <v>15.042372444189496</v>
      </c>
    </row>
    <row r="120" spans="1:15" x14ac:dyDescent="0.35">
      <c r="A120" s="28" t="s">
        <v>126</v>
      </c>
      <c r="B120">
        <v>3780</v>
      </c>
      <c r="C120" s="3">
        <v>3.8703703703703702</v>
      </c>
      <c r="D120">
        <v>1885964</v>
      </c>
      <c r="E120">
        <v>112036</v>
      </c>
      <c r="F120">
        <v>7</v>
      </c>
      <c r="G120">
        <v>1943300</v>
      </c>
      <c r="H120">
        <v>54700</v>
      </c>
      <c r="I120" s="28">
        <v>29</v>
      </c>
      <c r="J120" s="3">
        <f t="shared" si="15"/>
        <v>5.7652446868728453E-2</v>
      </c>
      <c r="K120" s="3">
        <f t="shared" si="16"/>
        <v>2.7377377377377377E-2</v>
      </c>
      <c r="L120" s="3">
        <f t="shared" si="17"/>
        <v>3.6021201049760715E-6</v>
      </c>
      <c r="M120" s="3">
        <f t="shared" si="9"/>
        <v>1.492306900632944E-5</v>
      </c>
      <c r="N120" s="3">
        <f t="shared" si="18"/>
        <v>4.2015128904440902</v>
      </c>
      <c r="O120" s="10">
        <f t="shared" si="19"/>
        <v>17.406267688982659</v>
      </c>
    </row>
    <row r="121" spans="1:15" x14ac:dyDescent="0.35">
      <c r="A121" s="28" t="s">
        <v>126</v>
      </c>
      <c r="B121">
        <v>4320</v>
      </c>
      <c r="C121" s="3">
        <v>4.3703703703703702</v>
      </c>
      <c r="D121">
        <v>1881332</v>
      </c>
      <c r="E121">
        <v>116668</v>
      </c>
      <c r="F121">
        <v>8</v>
      </c>
      <c r="G121">
        <v>1901984</v>
      </c>
      <c r="H121">
        <v>96016</v>
      </c>
      <c r="I121" s="28">
        <v>34</v>
      </c>
      <c r="J121" s="3">
        <f t="shared" si="15"/>
        <v>6.1340158487137642E-2</v>
      </c>
      <c r="K121" s="3">
        <f t="shared" si="16"/>
        <v>4.8056056056056055E-2</v>
      </c>
      <c r="L121" s="3">
        <f t="shared" si="17"/>
        <v>4.2061342261554252E-6</v>
      </c>
      <c r="M121" s="3">
        <f t="shared" si="9"/>
        <v>1.7876070461160557E-5</v>
      </c>
      <c r="N121" s="3">
        <f t="shared" si="18"/>
        <v>4.9060349613876877</v>
      </c>
      <c r="O121" s="10">
        <f t="shared" si="19"/>
        <v>20.850648585897673</v>
      </c>
    </row>
    <row r="122" spans="1:15" x14ac:dyDescent="0.35">
      <c r="A122" s="28" t="s">
        <v>126</v>
      </c>
      <c r="B122">
        <v>4860</v>
      </c>
      <c r="C122" s="3">
        <v>4.8703703703703702</v>
      </c>
      <c r="D122">
        <v>1861979</v>
      </c>
      <c r="E122">
        <v>136021</v>
      </c>
      <c r="F122">
        <v>8</v>
      </c>
      <c r="G122">
        <v>1763764</v>
      </c>
      <c r="H122">
        <v>234236</v>
      </c>
      <c r="I122" s="28">
        <v>44</v>
      </c>
      <c r="J122" s="3">
        <f t="shared" si="15"/>
        <v>7.7119728036177171E-2</v>
      </c>
      <c r="K122" s="3">
        <f t="shared" si="16"/>
        <v>0.11723523523523524</v>
      </c>
      <c r="L122" s="3">
        <f t="shared" si="17"/>
        <v>4.5357542165505136E-6</v>
      </c>
      <c r="M122" s="3">
        <f t="shared" si="9"/>
        <v>2.4946648191027824E-5</v>
      </c>
      <c r="N122" s="3">
        <f t="shared" si="18"/>
        <v>5.2905037181845191</v>
      </c>
      <c r="O122" s="10">
        <f t="shared" si="19"/>
        <v>29.097770450014853</v>
      </c>
    </row>
    <row r="123" spans="1:15" x14ac:dyDescent="0.35">
      <c r="A123" s="28" t="s">
        <v>126</v>
      </c>
      <c r="B123">
        <v>5400</v>
      </c>
      <c r="C123" s="3">
        <v>5.3703703703703702</v>
      </c>
      <c r="D123">
        <v>1902748</v>
      </c>
      <c r="E123">
        <v>95252</v>
      </c>
      <c r="F123">
        <v>6</v>
      </c>
      <c r="G123">
        <v>1470021</v>
      </c>
      <c r="H123">
        <v>527979</v>
      </c>
      <c r="I123" s="28">
        <v>37</v>
      </c>
      <c r="J123" s="3">
        <f t="shared" si="15"/>
        <v>6.4796353249375355E-2</v>
      </c>
      <c r="K123" s="3">
        <f t="shared" si="16"/>
        <v>0.26425375375375376</v>
      </c>
      <c r="L123" s="3">
        <f t="shared" si="17"/>
        <v>4.0815743448562979E-6</v>
      </c>
      <c r="M123" s="3">
        <f t="shared" si="9"/>
        <v>2.516970845994717E-5</v>
      </c>
      <c r="N123" s="3">
        <f t="shared" si="18"/>
        <v>4.7607483158403863</v>
      </c>
      <c r="O123" s="10">
        <f t="shared" si="19"/>
        <v>29.35794794768238</v>
      </c>
    </row>
    <row r="124" spans="1:15" x14ac:dyDescent="0.35">
      <c r="A124" s="28" t="s">
        <v>126</v>
      </c>
      <c r="B124">
        <v>5940</v>
      </c>
      <c r="C124" s="3">
        <v>5.8703703703703702</v>
      </c>
      <c r="D124">
        <v>1955765</v>
      </c>
      <c r="E124">
        <v>42235</v>
      </c>
      <c r="F124">
        <v>4</v>
      </c>
      <c r="G124">
        <v>1328307</v>
      </c>
      <c r="H124">
        <v>669693</v>
      </c>
      <c r="I124" s="28">
        <v>33</v>
      </c>
      <c r="J124" s="3">
        <f t="shared" si="15"/>
        <v>3.1796113398483934E-2</v>
      </c>
      <c r="K124" s="3">
        <f t="shared" si="16"/>
        <v>0.33518168168168166</v>
      </c>
      <c r="L124" s="3">
        <f t="shared" si="17"/>
        <v>3.0113520443692608E-6</v>
      </c>
      <c r="M124" s="3">
        <f t="shared" si="9"/>
        <v>2.4843654366046404E-5</v>
      </c>
      <c r="N124" s="3">
        <f t="shared" si="18"/>
        <v>3.5124410245523059</v>
      </c>
      <c r="O124" s="10">
        <f t="shared" si="19"/>
        <v>28.977638452556526</v>
      </c>
    </row>
    <row r="125" spans="1:15" x14ac:dyDescent="0.35">
      <c r="A125" s="28" t="s">
        <v>126</v>
      </c>
      <c r="B125">
        <v>6480</v>
      </c>
      <c r="C125" s="3">
        <v>6.3703703703703702</v>
      </c>
      <c r="D125">
        <v>1951886</v>
      </c>
      <c r="E125">
        <v>46114</v>
      </c>
      <c r="F125">
        <v>5</v>
      </c>
      <c r="G125">
        <v>1305912</v>
      </c>
      <c r="H125">
        <v>692088</v>
      </c>
      <c r="I125" s="28">
        <v>30</v>
      </c>
      <c r="J125" s="3">
        <f t="shared" si="15"/>
        <v>3.5311720851022119E-2</v>
      </c>
      <c r="K125" s="3">
        <f t="shared" si="16"/>
        <v>0.34639039039039038</v>
      </c>
      <c r="L125" s="3">
        <f t="shared" si="17"/>
        <v>3.8287419060396103E-6</v>
      </c>
      <c r="M125" s="3">
        <f t="shared" si="9"/>
        <v>2.2972451436237665E-5</v>
      </c>
      <c r="N125" s="3">
        <f t="shared" si="18"/>
        <v>4.4658445592046014</v>
      </c>
      <c r="O125" s="10">
        <f t="shared" si="19"/>
        <v>26.795067355227612</v>
      </c>
    </row>
    <row r="126" spans="1:15" x14ac:dyDescent="0.35">
      <c r="A126" s="28" t="s">
        <v>126</v>
      </c>
      <c r="B126">
        <v>7020</v>
      </c>
      <c r="C126" s="3">
        <v>6.8703703703703702</v>
      </c>
      <c r="D126">
        <v>1953278</v>
      </c>
      <c r="E126">
        <v>44722</v>
      </c>
      <c r="F126">
        <v>5</v>
      </c>
      <c r="G126">
        <v>1436330</v>
      </c>
      <c r="H126">
        <v>561670</v>
      </c>
      <c r="I126" s="28">
        <v>30</v>
      </c>
      <c r="J126" s="3">
        <f t="shared" si="15"/>
        <v>3.1136298761426692E-2</v>
      </c>
      <c r="K126" s="3">
        <f t="shared" si="16"/>
        <v>0.28111611611611614</v>
      </c>
      <c r="L126" s="3">
        <f t="shared" si="17"/>
        <v>3.4810941775218786E-6</v>
      </c>
      <c r="M126" s="3">
        <f t="shared" si="9"/>
        <v>2.0886565065131272E-5</v>
      </c>
      <c r="N126" s="3">
        <f t="shared" si="18"/>
        <v>4.0603482486615192</v>
      </c>
      <c r="O126" s="10">
        <f t="shared" si="19"/>
        <v>24.362089491969115</v>
      </c>
    </row>
    <row r="127" spans="1:15" x14ac:dyDescent="0.35">
      <c r="A127" s="28" t="s">
        <v>126</v>
      </c>
      <c r="B127">
        <v>7560</v>
      </c>
      <c r="C127" s="3">
        <v>7.3703703703703702</v>
      </c>
      <c r="D127">
        <v>1939904</v>
      </c>
      <c r="E127">
        <v>58096</v>
      </c>
      <c r="F127">
        <v>8</v>
      </c>
      <c r="G127">
        <v>1721665</v>
      </c>
      <c r="H127">
        <v>276335</v>
      </c>
      <c r="I127" s="28">
        <v>32</v>
      </c>
      <c r="J127" s="3">
        <f t="shared" si="15"/>
        <v>3.3744079132700035E-2</v>
      </c>
      <c r="K127" s="3">
        <f t="shared" si="16"/>
        <v>0.13830580580580581</v>
      </c>
      <c r="L127" s="3">
        <f t="shared" si="17"/>
        <v>4.6466647111952677E-6</v>
      </c>
      <c r="M127" s="3">
        <f t="shared" si="9"/>
        <v>1.8586658844781071E-5</v>
      </c>
      <c r="N127" s="3">
        <f t="shared" si="18"/>
        <v>5.41986971913816</v>
      </c>
      <c r="O127" s="10">
        <f t="shared" si="19"/>
        <v>21.67947887655264</v>
      </c>
    </row>
    <row r="128" spans="1:15" x14ac:dyDescent="0.35">
      <c r="A128" s="28" t="s">
        <v>126</v>
      </c>
      <c r="B128">
        <v>8100</v>
      </c>
      <c r="C128" s="3">
        <v>7.8703703703703702</v>
      </c>
      <c r="D128">
        <v>1879793</v>
      </c>
      <c r="E128">
        <v>118207</v>
      </c>
      <c r="F128">
        <v>9</v>
      </c>
      <c r="G128">
        <v>1850650</v>
      </c>
      <c r="H128">
        <v>147350</v>
      </c>
      <c r="I128" s="28">
        <v>27</v>
      </c>
      <c r="J128" s="3">
        <f t="shared" si="15"/>
        <v>6.3873233728689915E-2</v>
      </c>
      <c r="K128" s="3">
        <f t="shared" si="16"/>
        <v>7.3748748748748746E-2</v>
      </c>
      <c r="L128" s="3">
        <f t="shared" si="17"/>
        <v>4.8631561883662496E-6</v>
      </c>
      <c r="M128" s="3">
        <f t="shared" si="9"/>
        <v>1.458946856509875E-5</v>
      </c>
      <c r="N128" s="3">
        <f t="shared" si="18"/>
        <v>5.6723853781103939</v>
      </c>
      <c r="O128" s="10">
        <f t="shared" si="19"/>
        <v>17.017156134331181</v>
      </c>
    </row>
    <row r="129" spans="1:15" x14ac:dyDescent="0.35">
      <c r="A129" s="28" t="s">
        <v>126</v>
      </c>
      <c r="B129">
        <v>8640</v>
      </c>
      <c r="C129" s="3">
        <v>8.3703703703703702</v>
      </c>
      <c r="D129">
        <v>1870039</v>
      </c>
      <c r="E129">
        <v>127961</v>
      </c>
      <c r="F129">
        <v>11</v>
      </c>
      <c r="G129">
        <v>1905668</v>
      </c>
      <c r="H129">
        <v>92332</v>
      </c>
      <c r="I129" s="28">
        <v>29</v>
      </c>
      <c r="J129" s="3">
        <f t="shared" si="15"/>
        <v>6.714758289481694E-2</v>
      </c>
      <c r="K129" s="3">
        <f t="shared" si="16"/>
        <v>4.6212212212212216E-2</v>
      </c>
      <c r="L129" s="3">
        <f t="shared" si="17"/>
        <v>5.7722541387062172E-6</v>
      </c>
      <c r="M129" s="3">
        <f t="shared" si="9"/>
        <v>1.5217760911134574E-5</v>
      </c>
      <c r="N129" s="3">
        <f t="shared" si="18"/>
        <v>6.7327572273869318</v>
      </c>
      <c r="O129" s="10">
        <f t="shared" si="19"/>
        <v>17.749996326747368</v>
      </c>
    </row>
    <row r="130" spans="1:15" x14ac:dyDescent="0.35">
      <c r="A130" s="28" t="s">
        <v>126</v>
      </c>
      <c r="B130">
        <v>9180</v>
      </c>
      <c r="C130" s="3">
        <v>8.8703703703703702</v>
      </c>
      <c r="D130">
        <v>1858354</v>
      </c>
      <c r="E130">
        <v>139646</v>
      </c>
      <c r="F130">
        <v>7</v>
      </c>
      <c r="G130">
        <v>1891490</v>
      </c>
      <c r="H130">
        <v>106510</v>
      </c>
      <c r="I130" s="28">
        <v>33</v>
      </c>
      <c r="J130" s="3">
        <f t="shared" si="15"/>
        <v>7.3828569011731487E-2</v>
      </c>
      <c r="K130" s="3">
        <f t="shared" si="16"/>
        <v>5.3308308308308308E-2</v>
      </c>
      <c r="L130" s="3">
        <f t="shared" si="17"/>
        <v>3.700786152715584E-6</v>
      </c>
      <c r="M130" s="3">
        <f t="shared" si="9"/>
        <v>1.7446563291373468E-5</v>
      </c>
      <c r="N130" s="3">
        <f t="shared" si="18"/>
        <v>4.316596968527457</v>
      </c>
      <c r="O130" s="10">
        <f t="shared" si="19"/>
        <v>20.349671423058012</v>
      </c>
    </row>
    <row r="131" spans="1:15" x14ac:dyDescent="0.35">
      <c r="A131" s="28" t="s">
        <v>126</v>
      </c>
      <c r="B131">
        <v>9720</v>
      </c>
      <c r="C131" s="3">
        <v>9.3703703703703702</v>
      </c>
      <c r="D131">
        <v>1857195</v>
      </c>
      <c r="E131">
        <v>140805</v>
      </c>
      <c r="F131">
        <v>13</v>
      </c>
      <c r="G131">
        <v>1860461</v>
      </c>
      <c r="H131">
        <v>137539</v>
      </c>
      <c r="I131" s="28">
        <v>41</v>
      </c>
      <c r="J131" s="3">
        <f t="shared" si="15"/>
        <v>7.5682854948316572E-2</v>
      </c>
      <c r="K131" s="3">
        <f t="shared" si="16"/>
        <v>6.8838338338338342E-2</v>
      </c>
      <c r="L131" s="3">
        <f t="shared" si="17"/>
        <v>6.9875154598779546E-6</v>
      </c>
      <c r="M131" s="3">
        <f t="shared" si="9"/>
        <v>2.2037548758076627E-5</v>
      </c>
      <c r="N131" s="3">
        <f t="shared" si="18"/>
        <v>8.1502380324016457</v>
      </c>
      <c r="O131" s="10">
        <f t="shared" si="19"/>
        <v>25.704596871420577</v>
      </c>
    </row>
    <row r="132" spans="1:15" x14ac:dyDescent="0.35">
      <c r="A132" s="28" t="s">
        <v>126</v>
      </c>
      <c r="B132">
        <v>10260</v>
      </c>
      <c r="C132" s="3">
        <v>9.8703703703703702</v>
      </c>
      <c r="D132">
        <v>1902781</v>
      </c>
      <c r="E132">
        <v>95219</v>
      </c>
      <c r="F132">
        <v>14</v>
      </c>
      <c r="G132">
        <v>1853090</v>
      </c>
      <c r="H132">
        <v>144910</v>
      </c>
      <c r="I132" s="28">
        <v>40</v>
      </c>
      <c r="J132" s="3">
        <f t="shared" si="15"/>
        <v>5.1383904721303338E-2</v>
      </c>
      <c r="K132" s="3">
        <f t="shared" si="16"/>
        <v>7.252752752752753E-2</v>
      </c>
      <c r="L132" s="3">
        <f t="shared" si="17"/>
        <v>7.5549487612582227E-6</v>
      </c>
      <c r="M132" s="3">
        <f t="shared" si="9"/>
        <v>2.1585567889309207E-5</v>
      </c>
      <c r="N132" s="3">
        <f t="shared" si="18"/>
        <v>8.8120922351315905</v>
      </c>
      <c r="O132" s="10">
        <f t="shared" si="19"/>
        <v>25.177406386090258</v>
      </c>
    </row>
    <row r="133" spans="1:15" x14ac:dyDescent="0.35">
      <c r="A133" s="28" t="s">
        <v>126</v>
      </c>
      <c r="B133">
        <v>10800</v>
      </c>
      <c r="C133" s="3">
        <v>10.37037037037037</v>
      </c>
      <c r="D133">
        <v>1914108</v>
      </c>
      <c r="E133">
        <v>83892</v>
      </c>
      <c r="F133">
        <v>12</v>
      </c>
      <c r="G133">
        <v>1721755</v>
      </c>
      <c r="H133">
        <v>276245</v>
      </c>
      <c r="I133" s="28">
        <v>48</v>
      </c>
      <c r="J133" s="3">
        <f t="shared" si="15"/>
        <v>4.8724702411202525E-2</v>
      </c>
      <c r="K133" s="3">
        <f t="shared" si="16"/>
        <v>0.13826076076076077</v>
      </c>
      <c r="L133" s="3">
        <f t="shared" si="17"/>
        <v>6.9696327293952973E-6</v>
      </c>
      <c r="M133" s="3">
        <f t="shared" si="9"/>
        <v>2.7878530917581189E-5</v>
      </c>
      <c r="N133" s="3">
        <f t="shared" si="18"/>
        <v>8.1293796155666751</v>
      </c>
      <c r="O133" s="10">
        <f t="shared" si="19"/>
        <v>32.5175184622667</v>
      </c>
    </row>
    <row r="134" spans="1:15" x14ac:dyDescent="0.35">
      <c r="A134" s="28" t="s">
        <v>126</v>
      </c>
      <c r="B134">
        <v>11340</v>
      </c>
      <c r="C134" s="3">
        <v>10.87037037037037</v>
      </c>
      <c r="D134">
        <v>1896709</v>
      </c>
      <c r="E134">
        <v>101291</v>
      </c>
      <c r="F134">
        <v>6</v>
      </c>
      <c r="G134">
        <v>1640850</v>
      </c>
      <c r="H134">
        <v>357150</v>
      </c>
      <c r="I134" s="28">
        <v>47</v>
      </c>
      <c r="J134" s="3">
        <f t="shared" si="15"/>
        <v>6.1730810250784654E-2</v>
      </c>
      <c r="K134" s="3">
        <f t="shared" si="16"/>
        <v>0.17875375375375374</v>
      </c>
      <c r="L134" s="3">
        <f t="shared" si="17"/>
        <v>3.6566413748971568E-6</v>
      </c>
      <c r="M134" s="3">
        <f t="shared" ref="M134:M197" si="20">I134/G134</f>
        <v>2.8643690770027729E-5</v>
      </c>
      <c r="N134" s="3">
        <f t="shared" si="18"/>
        <v>4.2651064996800434</v>
      </c>
      <c r="O134" s="10">
        <f t="shared" si="19"/>
        <v>33.410000914160342</v>
      </c>
    </row>
    <row r="135" spans="1:15" x14ac:dyDescent="0.35">
      <c r="A135" s="28" t="s">
        <v>126</v>
      </c>
      <c r="B135">
        <v>11880</v>
      </c>
      <c r="C135" s="3">
        <v>11.37037037037037</v>
      </c>
      <c r="D135">
        <v>1890629</v>
      </c>
      <c r="E135">
        <v>107371</v>
      </c>
      <c r="F135">
        <v>5</v>
      </c>
      <c r="G135">
        <v>1559843</v>
      </c>
      <c r="H135">
        <v>438157</v>
      </c>
      <c r="I135" s="28">
        <v>34</v>
      </c>
      <c r="J135" s="3">
        <f t="shared" si="15"/>
        <v>6.8834491676405901E-2</v>
      </c>
      <c r="K135" s="3">
        <f t="shared" si="16"/>
        <v>0.21929779779779779</v>
      </c>
      <c r="L135" s="3">
        <f t="shared" si="17"/>
        <v>3.2054508049848608E-6</v>
      </c>
      <c r="M135" s="3">
        <f t="shared" si="20"/>
        <v>2.1797065473897054E-5</v>
      </c>
      <c r="N135" s="3">
        <f t="shared" si="18"/>
        <v>3.7388378189343414</v>
      </c>
      <c r="O135" s="10">
        <f t="shared" si="19"/>
        <v>25.424097168753523</v>
      </c>
    </row>
    <row r="136" spans="1:15" x14ac:dyDescent="0.35">
      <c r="A136" s="28" t="s">
        <v>126</v>
      </c>
      <c r="B136">
        <v>12420</v>
      </c>
      <c r="C136" s="3">
        <v>11.87037037037037</v>
      </c>
      <c r="D136">
        <v>1879404</v>
      </c>
      <c r="E136">
        <v>118596</v>
      </c>
      <c r="F136">
        <v>5</v>
      </c>
      <c r="G136">
        <v>1608705</v>
      </c>
      <c r="H136">
        <v>389295</v>
      </c>
      <c r="I136" s="28">
        <v>30</v>
      </c>
      <c r="J136" s="3">
        <f t="shared" si="15"/>
        <v>7.3721409456674783E-2</v>
      </c>
      <c r="K136" s="3">
        <f t="shared" si="16"/>
        <v>0.19484234234234235</v>
      </c>
      <c r="L136" s="3">
        <f t="shared" si="17"/>
        <v>3.1080900475848588E-6</v>
      </c>
      <c r="M136" s="3">
        <f t="shared" si="20"/>
        <v>1.864854028550915E-5</v>
      </c>
      <c r="N136" s="3">
        <f t="shared" si="18"/>
        <v>3.6252762315029794</v>
      </c>
      <c r="O136" s="10">
        <f t="shared" si="19"/>
        <v>21.751657389017872</v>
      </c>
    </row>
    <row r="137" spans="1:15" x14ac:dyDescent="0.35">
      <c r="A137" s="28" t="s">
        <v>126</v>
      </c>
      <c r="B137">
        <v>12960</v>
      </c>
      <c r="C137" s="3">
        <v>12.37037037037037</v>
      </c>
      <c r="D137">
        <v>1890283</v>
      </c>
      <c r="E137">
        <v>107717</v>
      </c>
      <c r="F137">
        <v>6</v>
      </c>
      <c r="G137">
        <v>1771024</v>
      </c>
      <c r="H137">
        <v>226976</v>
      </c>
      <c r="I137" s="28">
        <v>28</v>
      </c>
      <c r="J137" s="3">
        <f t="shared" si="15"/>
        <v>6.0821874802374221E-2</v>
      </c>
      <c r="K137" s="3">
        <f t="shared" si="16"/>
        <v>0.1136016016016016</v>
      </c>
      <c r="L137" s="3">
        <f t="shared" si="17"/>
        <v>3.3878705201058821E-6</v>
      </c>
      <c r="M137" s="3">
        <f t="shared" si="20"/>
        <v>1.5810062427160784E-5</v>
      </c>
      <c r="N137" s="3">
        <f t="shared" si="18"/>
        <v>3.9516121746515007</v>
      </c>
      <c r="O137" s="10">
        <f t="shared" si="19"/>
        <v>18.440856815040338</v>
      </c>
    </row>
    <row r="138" spans="1:15" x14ac:dyDescent="0.35">
      <c r="A138" s="28" t="s">
        <v>126</v>
      </c>
      <c r="B138">
        <v>13500</v>
      </c>
      <c r="C138" s="3">
        <v>12.87037037037037</v>
      </c>
      <c r="D138">
        <v>1843165</v>
      </c>
      <c r="E138">
        <v>154835</v>
      </c>
      <c r="F138">
        <v>4</v>
      </c>
      <c r="G138">
        <v>1791977</v>
      </c>
      <c r="H138">
        <v>206023</v>
      </c>
      <c r="I138" s="28">
        <v>23</v>
      </c>
      <c r="J138" s="3">
        <f t="shared" si="15"/>
        <v>8.6404568808639837E-2</v>
      </c>
      <c r="K138" s="3">
        <f t="shared" si="16"/>
        <v>0.10311461461461462</v>
      </c>
      <c r="L138" s="3">
        <f t="shared" si="17"/>
        <v>2.2321715066655432E-6</v>
      </c>
      <c r="M138" s="3">
        <f t="shared" si="20"/>
        <v>1.2834986163326873E-5</v>
      </c>
      <c r="N138" s="3">
        <f t="shared" si="18"/>
        <v>2.6036048453746896</v>
      </c>
      <c r="O138" s="10">
        <f t="shared" si="19"/>
        <v>14.970727860904464</v>
      </c>
    </row>
    <row r="139" spans="1:15" x14ac:dyDescent="0.35">
      <c r="A139" s="28" t="s">
        <v>126</v>
      </c>
      <c r="B139">
        <v>14040</v>
      </c>
      <c r="C139" s="3">
        <v>13.37037037037037</v>
      </c>
      <c r="D139">
        <v>1838557</v>
      </c>
      <c r="E139">
        <v>159443</v>
      </c>
      <c r="F139">
        <v>3</v>
      </c>
      <c r="G139">
        <v>1852452</v>
      </c>
      <c r="H139">
        <v>145548</v>
      </c>
      <c r="I139" s="28">
        <v>24</v>
      </c>
      <c r="J139" s="3">
        <f t="shared" si="15"/>
        <v>8.6071326004668408E-2</v>
      </c>
      <c r="K139" s="3">
        <f t="shared" si="16"/>
        <v>7.2846846846846849E-2</v>
      </c>
      <c r="L139" s="3">
        <f t="shared" si="17"/>
        <v>1.6194751604899885E-6</v>
      </c>
      <c r="M139" s="3">
        <f t="shared" si="20"/>
        <v>1.2955801283919908E-5</v>
      </c>
      <c r="N139" s="3">
        <f t="shared" si="18"/>
        <v>1.8889558271955225</v>
      </c>
      <c r="O139" s="10">
        <f t="shared" si="19"/>
        <v>15.11164661756418</v>
      </c>
    </row>
    <row r="140" spans="1:15" x14ac:dyDescent="0.35">
      <c r="A140" s="28" t="s">
        <v>126</v>
      </c>
      <c r="B140">
        <v>14580</v>
      </c>
      <c r="C140" s="3">
        <v>13.87037037037037</v>
      </c>
      <c r="D140">
        <v>1946646</v>
      </c>
      <c r="E140">
        <v>51354</v>
      </c>
      <c r="F140">
        <v>8</v>
      </c>
      <c r="G140">
        <v>1875825</v>
      </c>
      <c r="H140">
        <v>122175</v>
      </c>
      <c r="I140" s="28">
        <v>30</v>
      </c>
      <c r="J140" s="3">
        <f t="shared" si="15"/>
        <v>2.7376754228139618E-2</v>
      </c>
      <c r="K140" s="3">
        <f t="shared" si="16"/>
        <v>6.1148648648648649E-2</v>
      </c>
      <c r="L140" s="3">
        <f t="shared" si="17"/>
        <v>4.2647901589967082E-6</v>
      </c>
      <c r="M140" s="3">
        <f t="shared" si="20"/>
        <v>1.5992963096237657E-5</v>
      </c>
      <c r="N140" s="3">
        <f t="shared" si="18"/>
        <v>4.9744512414537603</v>
      </c>
      <c r="O140" s="10">
        <f t="shared" si="19"/>
        <v>18.654192155451604</v>
      </c>
    </row>
    <row r="141" spans="1:15" x14ac:dyDescent="0.35">
      <c r="A141" s="28" t="s">
        <v>126</v>
      </c>
      <c r="B141">
        <v>15120</v>
      </c>
      <c r="C141" s="3">
        <v>14.37037037037037</v>
      </c>
      <c r="D141">
        <v>1912903</v>
      </c>
      <c r="E141">
        <v>85097</v>
      </c>
      <c r="F141">
        <v>7</v>
      </c>
      <c r="G141">
        <v>1886830</v>
      </c>
      <c r="H141">
        <v>111170</v>
      </c>
      <c r="I141" s="28">
        <v>34</v>
      </c>
      <c r="J141" s="3">
        <f t="shared" si="15"/>
        <v>4.5100512499801251E-2</v>
      </c>
      <c r="K141" s="3">
        <f t="shared" si="16"/>
        <v>5.5640640640640643E-2</v>
      </c>
      <c r="L141" s="3">
        <f t="shared" si="17"/>
        <v>3.7099261724691681E-6</v>
      </c>
      <c r="M141" s="3">
        <f t="shared" si="20"/>
        <v>1.801964140913596E-5</v>
      </c>
      <c r="N141" s="3">
        <f t="shared" si="18"/>
        <v>4.3272578875680372</v>
      </c>
      <c r="O141" s="10">
        <f t="shared" si="19"/>
        <v>21.018109739616182</v>
      </c>
    </row>
    <row r="142" spans="1:15" x14ac:dyDescent="0.35">
      <c r="A142" s="28" t="s">
        <v>126</v>
      </c>
      <c r="B142">
        <v>15660</v>
      </c>
      <c r="C142" s="3">
        <v>14.87037037037037</v>
      </c>
      <c r="D142">
        <v>1941956</v>
      </c>
      <c r="E142">
        <v>56044</v>
      </c>
      <c r="F142">
        <v>4</v>
      </c>
      <c r="G142">
        <v>1859210</v>
      </c>
      <c r="H142">
        <v>138790</v>
      </c>
      <c r="I142" s="28">
        <v>35</v>
      </c>
      <c r="J142" s="3">
        <f t="shared" si="15"/>
        <v>3.0143985886478666E-2</v>
      </c>
      <c r="K142" s="3">
        <f t="shared" si="16"/>
        <v>6.946446446446447E-2</v>
      </c>
      <c r="L142" s="3">
        <f t="shared" si="17"/>
        <v>2.151451422916185E-6</v>
      </c>
      <c r="M142" s="3">
        <f t="shared" si="20"/>
        <v>1.8825199950516617E-5</v>
      </c>
      <c r="N142" s="3">
        <f t="shared" si="18"/>
        <v>2.5094529396894383</v>
      </c>
      <c r="O142" s="10">
        <f t="shared" si="19"/>
        <v>21.957713222282582</v>
      </c>
    </row>
    <row r="143" spans="1:15" x14ac:dyDescent="0.35">
      <c r="A143" s="28" t="s">
        <v>126</v>
      </c>
      <c r="B143">
        <v>16200</v>
      </c>
      <c r="C143" s="3">
        <v>15.37037037037037</v>
      </c>
      <c r="D143">
        <v>1887890</v>
      </c>
      <c r="E143">
        <v>110110</v>
      </c>
      <c r="F143">
        <v>5</v>
      </c>
      <c r="G143">
        <v>1719447</v>
      </c>
      <c r="H143">
        <v>278553</v>
      </c>
      <c r="I143" s="28">
        <v>33</v>
      </c>
      <c r="J143" s="3">
        <f t="shared" si="15"/>
        <v>6.4038030832005877E-2</v>
      </c>
      <c r="K143" s="3">
        <f t="shared" si="16"/>
        <v>0.13941591591591593</v>
      </c>
      <c r="L143" s="3">
        <f t="shared" si="17"/>
        <v>2.9079116716013928E-6</v>
      </c>
      <c r="M143" s="3">
        <f t="shared" si="20"/>
        <v>1.9192217032569192E-5</v>
      </c>
      <c r="N143" s="3">
        <f t="shared" si="18"/>
        <v>3.3917881737558644</v>
      </c>
      <c r="O143" s="10">
        <f t="shared" si="19"/>
        <v>22.385801946788703</v>
      </c>
    </row>
    <row r="144" spans="1:15" x14ac:dyDescent="0.35">
      <c r="A144" s="28" t="s">
        <v>126</v>
      </c>
      <c r="B144">
        <v>16740</v>
      </c>
      <c r="C144" s="3">
        <v>15.87037037037037</v>
      </c>
      <c r="D144">
        <v>1845426</v>
      </c>
      <c r="E144">
        <v>152574</v>
      </c>
      <c r="F144">
        <v>4</v>
      </c>
      <c r="G144">
        <v>1609591</v>
      </c>
      <c r="H144">
        <v>388409</v>
      </c>
      <c r="I144" s="28">
        <v>30</v>
      </c>
      <c r="J144" s="3">
        <f t="shared" si="15"/>
        <v>9.4790539957044992E-2</v>
      </c>
      <c r="K144" s="3">
        <f t="shared" si="16"/>
        <v>0.19439889889889889</v>
      </c>
      <c r="L144" s="3">
        <f t="shared" si="17"/>
        <v>2.4851033585550614E-6</v>
      </c>
      <c r="M144" s="3">
        <f t="shared" si="20"/>
        <v>1.8638275189162961E-5</v>
      </c>
      <c r="N144" s="3">
        <f t="shared" si="18"/>
        <v>2.8986245574186236</v>
      </c>
      <c r="O144" s="10">
        <f t="shared" si="19"/>
        <v>21.739684180639678</v>
      </c>
    </row>
    <row r="145" spans="1:15" x14ac:dyDescent="0.35">
      <c r="A145" s="28" t="s">
        <v>126</v>
      </c>
      <c r="B145">
        <v>17280</v>
      </c>
      <c r="C145" s="3">
        <v>16.37037037037037</v>
      </c>
      <c r="D145">
        <v>1841970</v>
      </c>
      <c r="E145">
        <v>156030</v>
      </c>
      <c r="F145">
        <v>9</v>
      </c>
      <c r="G145">
        <v>1567531</v>
      </c>
      <c r="H145">
        <v>430469</v>
      </c>
      <c r="I145" s="28">
        <v>26</v>
      </c>
      <c r="J145" s="3">
        <f t="shared" si="15"/>
        <v>9.9538701307980509E-2</v>
      </c>
      <c r="K145" s="3">
        <f t="shared" si="16"/>
        <v>0.21544994994994995</v>
      </c>
      <c r="L145" s="3">
        <f t="shared" si="17"/>
        <v>5.7415132459900313E-6</v>
      </c>
      <c r="M145" s="3">
        <f t="shared" si="20"/>
        <v>1.6586593821748979E-5</v>
      </c>
      <c r="N145" s="3">
        <f t="shared" si="18"/>
        <v>6.6969010501227721</v>
      </c>
      <c r="O145" s="10">
        <f t="shared" si="19"/>
        <v>19.346603033688009</v>
      </c>
    </row>
    <row r="146" spans="1:15" x14ac:dyDescent="0.35">
      <c r="A146" s="28" t="s">
        <v>126</v>
      </c>
      <c r="B146">
        <v>17820</v>
      </c>
      <c r="C146" s="3">
        <v>16.87037037037037</v>
      </c>
      <c r="D146">
        <v>1848465</v>
      </c>
      <c r="E146">
        <v>149535</v>
      </c>
      <c r="F146">
        <v>7</v>
      </c>
      <c r="G146">
        <v>1584324</v>
      </c>
      <c r="H146">
        <v>413676</v>
      </c>
      <c r="I146" s="28">
        <v>34</v>
      </c>
      <c r="J146" s="3">
        <f t="shared" si="15"/>
        <v>9.4384103251607621E-2</v>
      </c>
      <c r="K146" s="3">
        <f t="shared" si="16"/>
        <v>0.20704504504504503</v>
      </c>
      <c r="L146" s="3">
        <f t="shared" si="17"/>
        <v>4.4182881784281495E-6</v>
      </c>
      <c r="M146" s="3">
        <f t="shared" si="20"/>
        <v>2.1460256866651014E-5</v>
      </c>
      <c r="N146" s="3">
        <f t="shared" si="18"/>
        <v>5.1534913313185937</v>
      </c>
      <c r="O146" s="10">
        <f t="shared" si="19"/>
        <v>25.031243609261743</v>
      </c>
    </row>
    <row r="147" spans="1:15" x14ac:dyDescent="0.35">
      <c r="A147" s="28" t="s">
        <v>126</v>
      </c>
      <c r="B147">
        <v>18360</v>
      </c>
      <c r="C147" s="3">
        <v>17.37037037037037</v>
      </c>
      <c r="D147">
        <v>1903832</v>
      </c>
      <c r="E147">
        <v>94168</v>
      </c>
      <c r="F147">
        <v>6</v>
      </c>
      <c r="G147">
        <v>1617955</v>
      </c>
      <c r="H147">
        <v>380045</v>
      </c>
      <c r="I147" s="28">
        <v>39</v>
      </c>
      <c r="J147" s="3">
        <f t="shared" si="15"/>
        <v>5.8201865935702785E-2</v>
      </c>
      <c r="K147" s="3">
        <f t="shared" si="16"/>
        <v>0.1902127127127127</v>
      </c>
      <c r="L147" s="3">
        <f t="shared" si="17"/>
        <v>3.7083849674434702E-6</v>
      </c>
      <c r="M147" s="3">
        <f t="shared" si="20"/>
        <v>2.4104502288382557E-5</v>
      </c>
      <c r="N147" s="3">
        <f t="shared" si="18"/>
        <v>4.3254602260260633</v>
      </c>
      <c r="O147" s="10">
        <f t="shared" si="19"/>
        <v>28.115491469169413</v>
      </c>
    </row>
    <row r="148" spans="1:15" x14ac:dyDescent="0.35">
      <c r="A148" s="28" t="s">
        <v>126</v>
      </c>
      <c r="B148">
        <v>18900</v>
      </c>
      <c r="C148" s="3">
        <v>17.87037037037037</v>
      </c>
      <c r="D148">
        <v>1936340</v>
      </c>
      <c r="E148">
        <v>61660</v>
      </c>
      <c r="F148">
        <v>5</v>
      </c>
      <c r="G148">
        <v>1678006</v>
      </c>
      <c r="H148">
        <v>319994</v>
      </c>
      <c r="I148" s="28">
        <v>35</v>
      </c>
      <c r="J148" s="3">
        <f t="shared" si="15"/>
        <v>3.6745994948766569E-2</v>
      </c>
      <c r="K148" s="3">
        <f t="shared" si="16"/>
        <v>0.16015715715715717</v>
      </c>
      <c r="L148" s="3">
        <f t="shared" si="17"/>
        <v>2.9797271285084796E-6</v>
      </c>
      <c r="M148" s="3">
        <f t="shared" si="20"/>
        <v>2.0858089899559357E-5</v>
      </c>
      <c r="N148" s="3">
        <f t="shared" si="18"/>
        <v>3.4755537226922906</v>
      </c>
      <c r="O148" s="10">
        <f t="shared" si="19"/>
        <v>24.328876058846035</v>
      </c>
    </row>
    <row r="149" spans="1:15" x14ac:dyDescent="0.35">
      <c r="A149" s="28" t="s">
        <v>126</v>
      </c>
      <c r="B149">
        <v>19440</v>
      </c>
      <c r="C149" s="3">
        <v>18.37037037037037</v>
      </c>
      <c r="D149">
        <v>1969225</v>
      </c>
      <c r="E149">
        <v>28775</v>
      </c>
      <c r="F149">
        <v>5</v>
      </c>
      <c r="G149">
        <v>1784546</v>
      </c>
      <c r="H149">
        <v>213454</v>
      </c>
      <c r="I149" s="28">
        <v>29</v>
      </c>
      <c r="J149" s="3">
        <f t="shared" si="15"/>
        <v>1.6124549325150485E-2</v>
      </c>
      <c r="K149" s="3">
        <f t="shared" si="16"/>
        <v>0.10683383383383384</v>
      </c>
      <c r="L149" s="3">
        <f t="shared" si="17"/>
        <v>2.8018330712685469E-6</v>
      </c>
      <c r="M149" s="3">
        <f t="shared" si="20"/>
        <v>1.6250631813357572E-5</v>
      </c>
      <c r="N149" s="3">
        <f t="shared" si="18"/>
        <v>3.2680580943276332</v>
      </c>
      <c r="O149" s="10">
        <f t="shared" si="19"/>
        <v>18.954736947100272</v>
      </c>
    </row>
    <row r="150" spans="1:15" x14ac:dyDescent="0.35">
      <c r="A150" s="28" t="s">
        <v>126</v>
      </c>
      <c r="B150">
        <v>19980</v>
      </c>
      <c r="C150" s="3">
        <v>18.87037037037037</v>
      </c>
      <c r="D150">
        <v>1944254</v>
      </c>
      <c r="E150">
        <v>53746</v>
      </c>
      <c r="F150">
        <v>5</v>
      </c>
      <c r="G150">
        <v>1807195</v>
      </c>
      <c r="H150">
        <v>190805</v>
      </c>
      <c r="I150" s="28">
        <v>26</v>
      </c>
      <c r="J150" s="3">
        <f t="shared" si="15"/>
        <v>2.9740011454214958E-2</v>
      </c>
      <c r="K150" s="3">
        <f t="shared" si="16"/>
        <v>9.5497997997998005E-2</v>
      </c>
      <c r="L150" s="3">
        <f t="shared" si="17"/>
        <v>2.7667185887521824E-6</v>
      </c>
      <c r="M150" s="3">
        <f t="shared" si="20"/>
        <v>1.4386936661511347E-5</v>
      </c>
      <c r="N150" s="3">
        <f t="shared" si="18"/>
        <v>3.2271005619205457</v>
      </c>
      <c r="O150" s="10">
        <f t="shared" si="19"/>
        <v>16.780922921986836</v>
      </c>
    </row>
    <row r="151" spans="1:15" x14ac:dyDescent="0.35">
      <c r="A151" s="28" t="s">
        <v>126</v>
      </c>
      <c r="B151">
        <v>20520</v>
      </c>
      <c r="C151" s="3">
        <v>19.37037037037037</v>
      </c>
      <c r="D151">
        <v>1926258</v>
      </c>
      <c r="E151">
        <v>71742</v>
      </c>
      <c r="F151">
        <v>7</v>
      </c>
      <c r="G151">
        <v>1804783</v>
      </c>
      <c r="H151">
        <v>193217</v>
      </c>
      <c r="I151" s="28">
        <v>27</v>
      </c>
      <c r="J151" s="3">
        <f t="shared" si="15"/>
        <v>3.9751039321624819E-2</v>
      </c>
      <c r="K151" s="3">
        <f t="shared" si="16"/>
        <v>9.6705205205205202E-2</v>
      </c>
      <c r="L151" s="3">
        <f t="shared" si="17"/>
        <v>3.8785826329259528E-6</v>
      </c>
      <c r="M151" s="3">
        <f t="shared" si="20"/>
        <v>1.4960247298428676E-5</v>
      </c>
      <c r="N151" s="3">
        <f t="shared" si="18"/>
        <v>4.5239787830448313</v>
      </c>
      <c r="O151" s="10">
        <f t="shared" si="19"/>
        <v>17.449632448887208</v>
      </c>
    </row>
    <row r="152" spans="1:15" x14ac:dyDescent="0.35">
      <c r="A152" s="28" t="s">
        <v>126</v>
      </c>
      <c r="B152">
        <v>21060</v>
      </c>
      <c r="C152" s="3">
        <v>19.87037037037037</v>
      </c>
      <c r="D152">
        <v>1950321</v>
      </c>
      <c r="E152">
        <v>47679</v>
      </c>
      <c r="F152">
        <v>7</v>
      </c>
      <c r="G152">
        <v>1816757</v>
      </c>
      <c r="H152">
        <v>181243</v>
      </c>
      <c r="I152" s="28">
        <v>32</v>
      </c>
      <c r="J152" s="3">
        <f t="shared" si="15"/>
        <v>2.6244016123234973E-2</v>
      </c>
      <c r="K152" s="3">
        <f t="shared" si="16"/>
        <v>9.0712212212212207E-2</v>
      </c>
      <c r="L152" s="3">
        <f t="shared" si="17"/>
        <v>3.8530194186674384E-6</v>
      </c>
      <c r="M152" s="3">
        <f t="shared" si="20"/>
        <v>1.7613803056765433E-5</v>
      </c>
      <c r="N152" s="3">
        <f t="shared" si="18"/>
        <v>4.4941618499337004</v>
      </c>
      <c r="O152" s="10">
        <f t="shared" si="19"/>
        <v>20.5447398854112</v>
      </c>
    </row>
    <row r="153" spans="1:15" x14ac:dyDescent="0.35">
      <c r="A153" s="28" t="s">
        <v>126</v>
      </c>
      <c r="B153">
        <v>21600</v>
      </c>
      <c r="C153" s="3">
        <v>20.37037037037037</v>
      </c>
      <c r="D153">
        <v>1914621</v>
      </c>
      <c r="E153">
        <v>83379</v>
      </c>
      <c r="F153">
        <v>6</v>
      </c>
      <c r="G153">
        <v>1863013</v>
      </c>
      <c r="H153">
        <v>134987</v>
      </c>
      <c r="I153" s="28">
        <v>32</v>
      </c>
      <c r="J153" s="3">
        <f t="shared" si="15"/>
        <v>4.4754921194860152E-2</v>
      </c>
      <c r="K153" s="3">
        <f t="shared" si="16"/>
        <v>6.7561061061061065E-2</v>
      </c>
      <c r="L153" s="3">
        <f t="shared" si="17"/>
        <v>3.220589443015159E-6</v>
      </c>
      <c r="M153" s="3">
        <f t="shared" si="20"/>
        <v>1.7176477029414179E-5</v>
      </c>
      <c r="N153" s="3">
        <f t="shared" si="18"/>
        <v>3.7564955263328814</v>
      </c>
      <c r="O153" s="10">
        <f t="shared" si="19"/>
        <v>20.0346428071087</v>
      </c>
    </row>
    <row r="154" spans="1:15" x14ac:dyDescent="0.35">
      <c r="A154" s="28" t="s">
        <v>126</v>
      </c>
      <c r="B154">
        <v>22140</v>
      </c>
      <c r="C154" s="3">
        <v>20.87037037037037</v>
      </c>
      <c r="D154">
        <v>1922447</v>
      </c>
      <c r="E154">
        <v>75553</v>
      </c>
      <c r="F154">
        <v>4</v>
      </c>
      <c r="G154">
        <v>1781346</v>
      </c>
      <c r="H154">
        <v>216654</v>
      </c>
      <c r="I154" s="28">
        <v>31</v>
      </c>
      <c r="J154" s="3">
        <f t="shared" si="15"/>
        <v>4.2413433437411933E-2</v>
      </c>
      <c r="K154" s="3">
        <f t="shared" si="16"/>
        <v>0.10843543543543543</v>
      </c>
      <c r="L154" s="3">
        <f t="shared" si="17"/>
        <v>2.245493014832604E-6</v>
      </c>
      <c r="M154" s="3">
        <f t="shared" si="20"/>
        <v>1.7402570864952681E-5</v>
      </c>
      <c r="N154" s="3">
        <f t="shared" si="18"/>
        <v>2.6191430525007493</v>
      </c>
      <c r="O154" s="10">
        <f t="shared" si="19"/>
        <v>20.298358656880808</v>
      </c>
    </row>
    <row r="155" spans="1:15" x14ac:dyDescent="0.35">
      <c r="A155" s="28" t="s">
        <v>126</v>
      </c>
      <c r="B155">
        <v>22680</v>
      </c>
      <c r="C155" s="3">
        <v>21.37037037037037</v>
      </c>
      <c r="D155">
        <v>1923855</v>
      </c>
      <c r="E155">
        <v>74145</v>
      </c>
      <c r="F155">
        <v>5</v>
      </c>
      <c r="G155">
        <v>1719198</v>
      </c>
      <c r="H155">
        <v>278802</v>
      </c>
      <c r="I155" s="28">
        <v>35</v>
      </c>
      <c r="J155" s="3">
        <f t="shared" si="15"/>
        <v>4.3127667668296496E-2</v>
      </c>
      <c r="K155" s="3">
        <f t="shared" si="16"/>
        <v>0.13954054054054055</v>
      </c>
      <c r="L155" s="3">
        <f t="shared" si="17"/>
        <v>2.9083328389167506E-6</v>
      </c>
      <c r="M155" s="3">
        <f t="shared" si="20"/>
        <v>2.0358329872417255E-5</v>
      </c>
      <c r="N155" s="3">
        <f t="shared" si="18"/>
        <v>3.3922794233124978</v>
      </c>
      <c r="O155" s="10">
        <f t="shared" si="19"/>
        <v>23.745955963187487</v>
      </c>
    </row>
    <row r="156" spans="1:15" x14ac:dyDescent="0.35">
      <c r="A156" s="28" t="s">
        <v>126</v>
      </c>
      <c r="B156">
        <v>23220</v>
      </c>
      <c r="C156" s="3">
        <v>21.87037037037037</v>
      </c>
      <c r="D156">
        <v>1903700</v>
      </c>
      <c r="E156">
        <v>94300</v>
      </c>
      <c r="F156">
        <v>8</v>
      </c>
      <c r="G156">
        <v>1754447</v>
      </c>
      <c r="H156">
        <v>243553</v>
      </c>
      <c r="I156" s="28">
        <v>38</v>
      </c>
      <c r="J156" s="3">
        <f t="shared" si="15"/>
        <v>5.3749130067764946E-2</v>
      </c>
      <c r="K156" s="3">
        <f t="shared" si="16"/>
        <v>0.1218983983983984</v>
      </c>
      <c r="L156" s="3">
        <f t="shared" si="17"/>
        <v>4.559841363118977E-6</v>
      </c>
      <c r="M156" s="3">
        <f t="shared" si="20"/>
        <v>2.165924647481514E-5</v>
      </c>
      <c r="N156" s="3">
        <f t="shared" si="18"/>
        <v>5.318598965941975</v>
      </c>
      <c r="O156" s="10">
        <f t="shared" si="19"/>
        <v>25.26334508822438</v>
      </c>
    </row>
    <row r="157" spans="1:15" x14ac:dyDescent="0.35">
      <c r="A157" s="28" t="s">
        <v>126</v>
      </c>
      <c r="B157">
        <v>23760</v>
      </c>
      <c r="C157" s="3">
        <v>22.37037037037037</v>
      </c>
      <c r="D157">
        <v>1977845</v>
      </c>
      <c r="E157">
        <v>20155</v>
      </c>
      <c r="F157">
        <v>4</v>
      </c>
      <c r="G157">
        <v>1753466</v>
      </c>
      <c r="H157">
        <v>244534</v>
      </c>
      <c r="I157" s="28">
        <v>39</v>
      </c>
      <c r="J157" s="3">
        <f t="shared" si="15"/>
        <v>1.1494377421632356E-2</v>
      </c>
      <c r="K157" s="3">
        <f t="shared" si="16"/>
        <v>0.12238938938938938</v>
      </c>
      <c r="L157" s="3">
        <f t="shared" si="17"/>
        <v>2.2811962136705244E-6</v>
      </c>
      <c r="M157" s="3">
        <f t="shared" si="20"/>
        <v>2.2241663083287614E-5</v>
      </c>
      <c r="N157" s="3">
        <f t="shared" si="18"/>
        <v>2.6607872636252998</v>
      </c>
      <c r="O157" s="10">
        <f t="shared" si="19"/>
        <v>25.942675820346672</v>
      </c>
    </row>
    <row r="158" spans="1:15" x14ac:dyDescent="0.35">
      <c r="A158" s="28" t="s">
        <v>126</v>
      </c>
      <c r="B158">
        <v>24300</v>
      </c>
      <c r="C158" s="3">
        <v>22.87037037037037</v>
      </c>
      <c r="D158">
        <v>1955636</v>
      </c>
      <c r="E158">
        <v>42364</v>
      </c>
      <c r="F158">
        <v>2</v>
      </c>
      <c r="G158">
        <v>1831558</v>
      </c>
      <c r="H158">
        <v>166442</v>
      </c>
      <c r="I158" s="28">
        <v>37</v>
      </c>
      <c r="J158" s="3">
        <f t="shared" si="15"/>
        <v>2.3130034648097413E-2</v>
      </c>
      <c r="K158" s="3">
        <f t="shared" si="16"/>
        <v>8.33043043043043E-2</v>
      </c>
      <c r="L158" s="3">
        <f t="shared" si="17"/>
        <v>1.0919665115710231E-6</v>
      </c>
      <c r="M158" s="3">
        <f t="shared" si="20"/>
        <v>2.0201380464063929E-5</v>
      </c>
      <c r="N158" s="3">
        <f t="shared" si="18"/>
        <v>1.2736697390964413</v>
      </c>
      <c r="O158" s="10">
        <f t="shared" si="19"/>
        <v>23.562890173284167</v>
      </c>
    </row>
    <row r="159" spans="1:15" x14ac:dyDescent="0.35">
      <c r="A159" s="28" t="s">
        <v>126</v>
      </c>
      <c r="B159">
        <v>24840</v>
      </c>
      <c r="C159" s="3">
        <v>23.37037037037037</v>
      </c>
      <c r="D159">
        <v>1936656</v>
      </c>
      <c r="E159">
        <v>61344</v>
      </c>
      <c r="F159">
        <v>8</v>
      </c>
      <c r="G159">
        <v>1778004</v>
      </c>
      <c r="H159">
        <v>219996</v>
      </c>
      <c r="I159" s="28">
        <v>39</v>
      </c>
      <c r="J159" s="3">
        <f t="shared" si="15"/>
        <v>3.4501609670169471E-2</v>
      </c>
      <c r="K159" s="3">
        <f t="shared" si="16"/>
        <v>0.1101081081081081</v>
      </c>
      <c r="L159" s="3">
        <f t="shared" si="17"/>
        <v>4.4994274478572598E-6</v>
      </c>
      <c r="M159" s="3">
        <f t="shared" si="20"/>
        <v>2.1934708808304145E-5</v>
      </c>
      <c r="N159" s="3">
        <f t="shared" si="18"/>
        <v>5.2481321751807082</v>
      </c>
      <c r="O159" s="10">
        <f t="shared" si="19"/>
        <v>25.584644354005956</v>
      </c>
    </row>
    <row r="160" spans="1:15" x14ac:dyDescent="0.35">
      <c r="A160" s="28" t="s">
        <v>126</v>
      </c>
      <c r="B160">
        <v>25380</v>
      </c>
      <c r="C160" s="3">
        <v>23.87037037037037</v>
      </c>
      <c r="D160">
        <v>1975540</v>
      </c>
      <c r="E160">
        <v>22460</v>
      </c>
      <c r="F160">
        <v>8</v>
      </c>
      <c r="G160">
        <v>1662423</v>
      </c>
      <c r="H160">
        <v>335577</v>
      </c>
      <c r="I160" s="28">
        <v>37</v>
      </c>
      <c r="J160" s="3">
        <f t="shared" si="15"/>
        <v>1.3510400180940711E-2</v>
      </c>
      <c r="K160" s="3">
        <f t="shared" si="16"/>
        <v>0.16795645645645646</v>
      </c>
      <c r="L160" s="3">
        <f t="shared" si="17"/>
        <v>4.8122529584828887E-6</v>
      </c>
      <c r="M160" s="3">
        <f t="shared" si="20"/>
        <v>2.2256669932983361E-5</v>
      </c>
      <c r="N160" s="3">
        <f t="shared" si="18"/>
        <v>5.6130118507744413</v>
      </c>
      <c r="O160" s="10">
        <f t="shared" si="19"/>
        <v>25.960179809831793</v>
      </c>
    </row>
    <row r="161" spans="1:15" x14ac:dyDescent="0.35">
      <c r="A161" s="28" t="s">
        <v>126</v>
      </c>
      <c r="B161">
        <v>25920</v>
      </c>
      <c r="C161" s="3">
        <v>24.37037037037037</v>
      </c>
      <c r="D161">
        <v>1831425</v>
      </c>
      <c r="E161">
        <v>166575</v>
      </c>
      <c r="F161">
        <v>10</v>
      </c>
      <c r="G161">
        <v>1754070</v>
      </c>
      <c r="H161">
        <v>243930</v>
      </c>
      <c r="I161" s="28">
        <v>25</v>
      </c>
      <c r="J161" s="3">
        <f t="shared" si="15"/>
        <v>9.496485317005593E-2</v>
      </c>
      <c r="K161" s="3">
        <f t="shared" si="16"/>
        <v>0.12208708708708708</v>
      </c>
      <c r="L161" s="3">
        <f t="shared" si="17"/>
        <v>5.7010267549185611E-6</v>
      </c>
      <c r="M161" s="3">
        <f t="shared" si="20"/>
        <v>1.4252566887296403E-5</v>
      </c>
      <c r="N161" s="3">
        <f t="shared" si="18"/>
        <v>6.6496776069370096</v>
      </c>
      <c r="O161" s="10">
        <f t="shared" si="19"/>
        <v>16.624194017342525</v>
      </c>
    </row>
    <row r="162" spans="1:15" x14ac:dyDescent="0.35">
      <c r="A162" s="28" t="s">
        <v>126</v>
      </c>
      <c r="B162">
        <v>26460</v>
      </c>
      <c r="C162" s="3">
        <v>24.87037037037037</v>
      </c>
      <c r="D162">
        <v>1834905</v>
      </c>
      <c r="E162">
        <v>163095</v>
      </c>
      <c r="F162">
        <v>7</v>
      </c>
      <c r="G162">
        <v>1749517</v>
      </c>
      <c r="H162">
        <v>248483</v>
      </c>
      <c r="I162" s="28">
        <v>15</v>
      </c>
      <c r="J162" s="3">
        <f t="shared" si="15"/>
        <v>9.3222872369916956E-2</v>
      </c>
      <c r="K162" s="3">
        <f t="shared" si="16"/>
        <v>0.12436586586586587</v>
      </c>
      <c r="L162" s="3">
        <f t="shared" si="17"/>
        <v>4.0011043047881219E-6</v>
      </c>
      <c r="M162" s="3">
        <f t="shared" si="20"/>
        <v>8.573794938831689E-6</v>
      </c>
      <c r="N162" s="3">
        <f t="shared" si="18"/>
        <v>4.6668880611048653</v>
      </c>
      <c r="O162" s="10">
        <f t="shared" si="19"/>
        <v>10.000474416653281</v>
      </c>
    </row>
    <row r="163" spans="1:15" x14ac:dyDescent="0.35">
      <c r="A163" s="28" t="s">
        <v>126</v>
      </c>
      <c r="B163">
        <v>27000</v>
      </c>
      <c r="C163" s="3">
        <v>25.37037037037037</v>
      </c>
      <c r="D163">
        <v>1988740</v>
      </c>
      <c r="E163">
        <v>9260</v>
      </c>
      <c r="F163">
        <v>2</v>
      </c>
      <c r="G163">
        <v>1717609</v>
      </c>
      <c r="H163">
        <v>280391</v>
      </c>
      <c r="I163" s="28">
        <v>22</v>
      </c>
      <c r="J163" s="3">
        <f t="shared" si="15"/>
        <v>5.391215346449629E-3</v>
      </c>
      <c r="K163" s="3">
        <f t="shared" si="16"/>
        <v>0.14033583583583584</v>
      </c>
      <c r="L163" s="3">
        <f t="shared" si="17"/>
        <v>1.164409362084153E-6</v>
      </c>
      <c r="M163" s="3">
        <f t="shared" si="20"/>
        <v>1.2808502982925684E-5</v>
      </c>
      <c r="N163" s="3">
        <f t="shared" si="18"/>
        <v>1.3581670799349561</v>
      </c>
      <c r="O163" s="10">
        <f t="shared" si="19"/>
        <v>14.939837879284518</v>
      </c>
    </row>
    <row r="164" spans="1:15" x14ac:dyDescent="0.35">
      <c r="A164" s="28" t="s">
        <v>126</v>
      </c>
      <c r="B164">
        <v>27540</v>
      </c>
      <c r="C164" s="3">
        <v>25.87037037037037</v>
      </c>
      <c r="D164">
        <v>1935278</v>
      </c>
      <c r="E164">
        <v>62722</v>
      </c>
      <c r="F164">
        <v>6</v>
      </c>
      <c r="G164">
        <v>1742728</v>
      </c>
      <c r="H164">
        <v>255272</v>
      </c>
      <c r="I164" s="28">
        <v>27</v>
      </c>
      <c r="J164" s="3">
        <f t="shared" si="15"/>
        <v>3.5990699638727329E-2</v>
      </c>
      <c r="K164" s="3">
        <f t="shared" si="16"/>
        <v>0.12776376376376378</v>
      </c>
      <c r="L164" s="3">
        <f t="shared" si="17"/>
        <v>3.4428780624400365E-6</v>
      </c>
      <c r="M164" s="3">
        <f t="shared" si="20"/>
        <v>1.5492951280980163E-5</v>
      </c>
      <c r="N164" s="3">
        <f t="shared" si="18"/>
        <v>4.0157729720300583</v>
      </c>
      <c r="O164" s="10">
        <f t="shared" si="19"/>
        <v>18.070978374135262</v>
      </c>
    </row>
    <row r="165" spans="1:15" x14ac:dyDescent="0.35">
      <c r="A165" s="28" t="s">
        <v>126</v>
      </c>
      <c r="B165">
        <v>28080</v>
      </c>
      <c r="C165" s="3">
        <v>26.37037037037037</v>
      </c>
      <c r="D165">
        <v>1905246</v>
      </c>
      <c r="E165">
        <v>92754</v>
      </c>
      <c r="F165">
        <v>7</v>
      </c>
      <c r="G165">
        <v>1495182</v>
      </c>
      <c r="H165">
        <v>502818</v>
      </c>
      <c r="I165" s="28">
        <v>24</v>
      </c>
      <c r="J165" s="3">
        <f t="shared" si="15"/>
        <v>6.2035257246275038E-2</v>
      </c>
      <c r="K165" s="3">
        <f t="shared" si="16"/>
        <v>0.25166066066066067</v>
      </c>
      <c r="L165" s="3">
        <f t="shared" si="17"/>
        <v>4.6817043008810967E-6</v>
      </c>
      <c r="M165" s="3">
        <f t="shared" si="20"/>
        <v>1.6051557603020902E-5</v>
      </c>
      <c r="N165" s="3">
        <f t="shared" si="18"/>
        <v>5.460739896547711</v>
      </c>
      <c r="O165" s="10">
        <f t="shared" si="19"/>
        <v>18.72253678816358</v>
      </c>
    </row>
    <row r="166" spans="1:15" x14ac:dyDescent="0.35">
      <c r="A166" s="28" t="s">
        <v>126</v>
      </c>
      <c r="B166">
        <v>28620</v>
      </c>
      <c r="C166" s="3">
        <v>26.87037037037037</v>
      </c>
      <c r="D166">
        <v>1956232</v>
      </c>
      <c r="E166">
        <v>41768</v>
      </c>
      <c r="F166">
        <v>5</v>
      </c>
      <c r="G166">
        <v>1470024</v>
      </c>
      <c r="H166">
        <v>527976</v>
      </c>
      <c r="I166" s="28">
        <v>24</v>
      </c>
      <c r="J166" s="3">
        <f t="shared" si="15"/>
        <v>2.8413141554151498E-2</v>
      </c>
      <c r="K166" s="3">
        <f t="shared" si="16"/>
        <v>0.26425225225225224</v>
      </c>
      <c r="L166" s="3">
        <f t="shared" si="17"/>
        <v>3.4013050127072754E-6</v>
      </c>
      <c r="M166" s="3">
        <f t="shared" si="20"/>
        <v>1.6326264060994922E-5</v>
      </c>
      <c r="N166" s="3">
        <f t="shared" si="18"/>
        <v>3.9672821668217662</v>
      </c>
      <c r="O166" s="10">
        <f t="shared" si="19"/>
        <v>19.042954400744478</v>
      </c>
    </row>
    <row r="167" spans="1:15" x14ac:dyDescent="0.35">
      <c r="A167" s="28" t="s">
        <v>126</v>
      </c>
      <c r="B167">
        <v>29160</v>
      </c>
      <c r="C167" s="3">
        <v>27.37037037037037</v>
      </c>
      <c r="D167">
        <v>1942299</v>
      </c>
      <c r="E167">
        <v>55701</v>
      </c>
      <c r="F167">
        <v>2</v>
      </c>
      <c r="G167">
        <v>1679218</v>
      </c>
      <c r="H167">
        <v>318782</v>
      </c>
      <c r="I167" s="28">
        <v>21</v>
      </c>
      <c r="J167" s="3">
        <f t="shared" si="15"/>
        <v>3.3170797359246981E-2</v>
      </c>
      <c r="K167" s="3">
        <f t="shared" si="16"/>
        <v>0.15955055055055056</v>
      </c>
      <c r="L167" s="3">
        <f t="shared" si="17"/>
        <v>1.191030586856501E-6</v>
      </c>
      <c r="M167" s="3">
        <f t="shared" si="20"/>
        <v>1.2505821161993261E-5</v>
      </c>
      <c r="N167" s="3">
        <f t="shared" si="18"/>
        <v>1.3892180765094226</v>
      </c>
      <c r="O167" s="10">
        <f t="shared" si="19"/>
        <v>14.586789803348939</v>
      </c>
    </row>
    <row r="168" spans="1:15" x14ac:dyDescent="0.35">
      <c r="A168" s="28" t="s">
        <v>126</v>
      </c>
      <c r="B168">
        <v>29700</v>
      </c>
      <c r="C168" s="3">
        <v>27.87037037037037</v>
      </c>
      <c r="D168">
        <v>1922564</v>
      </c>
      <c r="E168">
        <v>75436</v>
      </c>
      <c r="F168">
        <v>3</v>
      </c>
      <c r="G168">
        <v>1722440</v>
      </c>
      <c r="H168">
        <v>275560</v>
      </c>
      <c r="I168" s="28">
        <v>24</v>
      </c>
      <c r="J168" s="3">
        <f t="shared" si="15"/>
        <v>4.3796010310954231E-2</v>
      </c>
      <c r="K168" s="3">
        <f t="shared" si="16"/>
        <v>0.13791791791791791</v>
      </c>
      <c r="L168" s="3">
        <f t="shared" si="17"/>
        <v>1.7417152411695037E-6</v>
      </c>
      <c r="M168" s="3">
        <f t="shared" si="20"/>
        <v>1.3933721929356029E-5</v>
      </c>
      <c r="N168" s="3">
        <f t="shared" si="18"/>
        <v>2.031536657300109</v>
      </c>
      <c r="O168" s="10">
        <f t="shared" si="19"/>
        <v>16.252293258400872</v>
      </c>
    </row>
    <row r="169" spans="1:15" x14ac:dyDescent="0.35">
      <c r="A169" s="28" t="s">
        <v>126</v>
      </c>
      <c r="B169">
        <v>30240</v>
      </c>
      <c r="C169" s="3">
        <v>28.37037037037037</v>
      </c>
      <c r="D169">
        <v>1933268</v>
      </c>
      <c r="E169">
        <v>64732</v>
      </c>
      <c r="F169">
        <v>5</v>
      </c>
      <c r="G169">
        <v>1725030</v>
      </c>
      <c r="H169">
        <v>272970</v>
      </c>
      <c r="I169" s="28">
        <v>24</v>
      </c>
      <c r="J169" s="3">
        <f t="shared" si="15"/>
        <v>3.7525144490240747E-2</v>
      </c>
      <c r="K169" s="3">
        <f t="shared" si="16"/>
        <v>0.13662162162162161</v>
      </c>
      <c r="L169" s="3">
        <f t="shared" si="17"/>
        <v>2.8985003159365345E-6</v>
      </c>
      <c r="M169" s="3">
        <f t="shared" si="20"/>
        <v>1.3912801516495366E-5</v>
      </c>
      <c r="N169" s="3">
        <f t="shared" si="18"/>
        <v>3.3808107685083737</v>
      </c>
      <c r="O169" s="10">
        <f t="shared" si="19"/>
        <v>16.227891688840195</v>
      </c>
    </row>
    <row r="170" spans="1:15" x14ac:dyDescent="0.35">
      <c r="A170" s="28" t="s">
        <v>126</v>
      </c>
      <c r="B170">
        <v>30780</v>
      </c>
      <c r="C170" s="3">
        <v>28.87037037037037</v>
      </c>
      <c r="D170">
        <v>1893034</v>
      </c>
      <c r="E170">
        <v>104966</v>
      </c>
      <c r="F170">
        <v>6</v>
      </c>
      <c r="G170">
        <v>1799107</v>
      </c>
      <c r="H170">
        <v>198893</v>
      </c>
      <c r="I170" s="28">
        <v>15</v>
      </c>
      <c r="J170" s="3">
        <f t="shared" si="15"/>
        <v>5.8343389248110313E-2</v>
      </c>
      <c r="K170" s="3">
        <f t="shared" si="16"/>
        <v>9.9546046046046041E-2</v>
      </c>
      <c r="L170" s="3">
        <f t="shared" si="17"/>
        <v>3.334987857865041E-6</v>
      </c>
      <c r="M170" s="3">
        <f t="shared" si="20"/>
        <v>8.3374696446626015E-6</v>
      </c>
      <c r="N170" s="3">
        <f t="shared" si="18"/>
        <v>3.8899298374137836</v>
      </c>
      <c r="O170" s="10">
        <f t="shared" si="19"/>
        <v>9.7248245935344588</v>
      </c>
    </row>
    <row r="171" spans="1:15" x14ac:dyDescent="0.35">
      <c r="A171" s="28" t="s">
        <v>126</v>
      </c>
      <c r="B171">
        <v>31320</v>
      </c>
      <c r="C171" s="3">
        <v>29.37037037037037</v>
      </c>
      <c r="D171">
        <v>1860795</v>
      </c>
      <c r="E171">
        <v>137205</v>
      </c>
      <c r="F171">
        <v>9</v>
      </c>
      <c r="G171">
        <v>1888161</v>
      </c>
      <c r="H171">
        <v>109839</v>
      </c>
      <c r="I171" s="28">
        <v>15</v>
      </c>
      <c r="J171" s="3">
        <f t="shared" si="15"/>
        <v>7.2665943211410469E-2</v>
      </c>
      <c r="K171" s="3">
        <f t="shared" si="16"/>
        <v>5.4974474474474476E-2</v>
      </c>
      <c r="L171" s="3">
        <f t="shared" si="17"/>
        <v>4.7665426835953074E-6</v>
      </c>
      <c r="M171" s="3">
        <f t="shared" si="20"/>
        <v>7.9442378059921804E-6</v>
      </c>
      <c r="N171" s="3">
        <f t="shared" si="18"/>
        <v>5.5596953861455667</v>
      </c>
      <c r="O171" s="10">
        <f t="shared" si="19"/>
        <v>9.2661589769092796</v>
      </c>
    </row>
    <row r="172" spans="1:15" x14ac:dyDescent="0.35">
      <c r="A172" s="28" t="s">
        <v>126</v>
      </c>
      <c r="B172">
        <v>31860</v>
      </c>
      <c r="C172" s="3">
        <v>29.87037037037037</v>
      </c>
      <c r="D172">
        <v>1911540</v>
      </c>
      <c r="E172">
        <v>86460</v>
      </c>
      <c r="F172">
        <v>6</v>
      </c>
      <c r="G172">
        <v>1863450</v>
      </c>
      <c r="H172">
        <v>134550</v>
      </c>
      <c r="I172" s="28">
        <v>24</v>
      </c>
      <c r="J172" s="3">
        <f t="shared" si="15"/>
        <v>4.639781051275859E-2</v>
      </c>
      <c r="K172" s="3">
        <f t="shared" si="16"/>
        <v>6.7342342342342348E-2</v>
      </c>
      <c r="L172" s="3">
        <f t="shared" si="17"/>
        <v>3.2198341785398054E-6</v>
      </c>
      <c r="M172" s="3">
        <f t="shared" si="20"/>
        <v>1.2879336714159222E-5</v>
      </c>
      <c r="N172" s="3">
        <f t="shared" si="18"/>
        <v>3.755614585848829</v>
      </c>
      <c r="O172" s="10">
        <f t="shared" si="19"/>
        <v>15.022458343395316</v>
      </c>
    </row>
    <row r="173" spans="1:15" x14ac:dyDescent="0.35">
      <c r="A173" s="28" t="s">
        <v>126</v>
      </c>
      <c r="B173">
        <v>32400</v>
      </c>
      <c r="C173" s="3">
        <v>30.37037037037037</v>
      </c>
      <c r="D173">
        <v>1881409</v>
      </c>
      <c r="E173">
        <v>116591</v>
      </c>
      <c r="F173">
        <v>11</v>
      </c>
      <c r="G173">
        <v>1850660</v>
      </c>
      <c r="H173">
        <v>147340</v>
      </c>
      <c r="I173" s="28">
        <v>25</v>
      </c>
      <c r="J173" s="3">
        <f t="shared" si="15"/>
        <v>6.2999686598294663E-2</v>
      </c>
      <c r="K173" s="3">
        <f t="shared" si="16"/>
        <v>7.3743743743743748E-2</v>
      </c>
      <c r="L173" s="3">
        <f t="shared" si="17"/>
        <v>5.9438254460570823E-6</v>
      </c>
      <c r="M173" s="3">
        <f t="shared" si="20"/>
        <v>1.3508694195584278E-5</v>
      </c>
      <c r="N173" s="3">
        <f t="shared" si="18"/>
        <v>6.9328780002809811</v>
      </c>
      <c r="O173" s="10">
        <f t="shared" si="19"/>
        <v>15.756540909729502</v>
      </c>
    </row>
    <row r="174" spans="1:15" x14ac:dyDescent="0.35">
      <c r="A174" s="28" t="s">
        <v>126</v>
      </c>
      <c r="B174">
        <v>32940</v>
      </c>
      <c r="C174" s="3">
        <v>30.87037037037037</v>
      </c>
      <c r="D174">
        <v>1874494</v>
      </c>
      <c r="E174">
        <v>123506</v>
      </c>
      <c r="F174">
        <v>9</v>
      </c>
      <c r="G174">
        <v>1869099</v>
      </c>
      <c r="H174">
        <v>128901</v>
      </c>
      <c r="I174" s="28">
        <v>23</v>
      </c>
      <c r="J174" s="3">
        <f t="shared" si="15"/>
        <v>6.6077826803181638E-2</v>
      </c>
      <c r="K174" s="3">
        <f t="shared" si="16"/>
        <v>6.4515015015015012E-2</v>
      </c>
      <c r="L174" s="3">
        <f t="shared" si="17"/>
        <v>4.8151542534665102E-6</v>
      </c>
      <c r="M174" s="3">
        <f t="shared" si="20"/>
        <v>1.2305394203303302E-5</v>
      </c>
      <c r="N174" s="3">
        <f t="shared" si="18"/>
        <v>5.6163959212433374</v>
      </c>
      <c r="O174" s="10">
        <f t="shared" si="19"/>
        <v>14.353011798732972</v>
      </c>
    </row>
    <row r="175" spans="1:15" x14ac:dyDescent="0.35">
      <c r="A175" s="28" t="s">
        <v>126</v>
      </c>
      <c r="B175">
        <v>33480</v>
      </c>
      <c r="C175" s="3">
        <v>31.37037037037037</v>
      </c>
      <c r="D175">
        <v>1885259</v>
      </c>
      <c r="E175">
        <v>112741</v>
      </c>
      <c r="F175">
        <v>6</v>
      </c>
      <c r="G175">
        <v>1854825</v>
      </c>
      <c r="H175">
        <v>143175</v>
      </c>
      <c r="I175" s="28">
        <v>29</v>
      </c>
      <c r="J175" s="3">
        <f t="shared" si="15"/>
        <v>6.0782553610178855E-2</v>
      </c>
      <c r="K175" s="3">
        <f t="shared" si="16"/>
        <v>7.1659159159159158E-2</v>
      </c>
      <c r="L175" s="3">
        <f t="shared" si="17"/>
        <v>3.234806518135134E-6</v>
      </c>
      <c r="M175" s="3">
        <f t="shared" si="20"/>
        <v>1.5634898170986482E-5</v>
      </c>
      <c r="N175" s="3">
        <f t="shared" si="18"/>
        <v>3.7730783227528204</v>
      </c>
      <c r="O175" s="10">
        <f t="shared" si="19"/>
        <v>18.236545226638633</v>
      </c>
    </row>
    <row r="176" spans="1:15" x14ac:dyDescent="0.35">
      <c r="A176" s="28" t="s">
        <v>126</v>
      </c>
      <c r="B176">
        <v>34020</v>
      </c>
      <c r="C176" s="3">
        <v>31.87037037037037</v>
      </c>
      <c r="D176">
        <v>1761022</v>
      </c>
      <c r="E176">
        <v>236978</v>
      </c>
      <c r="F176">
        <v>6</v>
      </c>
      <c r="G176">
        <v>1862024</v>
      </c>
      <c r="H176">
        <v>135976</v>
      </c>
      <c r="I176" s="28">
        <v>34</v>
      </c>
      <c r="J176" s="3">
        <f t="shared" si="15"/>
        <v>0.12726903627450559</v>
      </c>
      <c r="K176" s="3">
        <f t="shared" si="16"/>
        <v>6.8056056056056052E-2</v>
      </c>
      <c r="L176" s="3">
        <f t="shared" si="17"/>
        <v>3.2223000348008404E-6</v>
      </c>
      <c r="M176" s="3">
        <f t="shared" si="20"/>
        <v>1.8259700197204761E-5</v>
      </c>
      <c r="N176" s="3">
        <f t="shared" si="18"/>
        <v>3.7584907605917004</v>
      </c>
      <c r="O176" s="10">
        <f t="shared" si="19"/>
        <v>21.298114310019635</v>
      </c>
    </row>
    <row r="177" spans="1:15" x14ac:dyDescent="0.35">
      <c r="A177" s="28" t="s">
        <v>126</v>
      </c>
      <c r="B177">
        <v>34560</v>
      </c>
      <c r="C177" s="3">
        <v>32.370370370370374</v>
      </c>
      <c r="D177">
        <v>1854247</v>
      </c>
      <c r="E177">
        <v>143753</v>
      </c>
      <c r="F177">
        <v>6</v>
      </c>
      <c r="G177">
        <v>1861014</v>
      </c>
      <c r="H177">
        <v>136986</v>
      </c>
      <c r="I177" s="28">
        <v>32</v>
      </c>
      <c r="J177" s="3">
        <f t="shared" si="15"/>
        <v>7.7244448456594089E-2</v>
      </c>
      <c r="K177" s="3">
        <f t="shared" si="16"/>
        <v>6.8561561561561568E-2</v>
      </c>
      <c r="L177" s="3">
        <f t="shared" si="17"/>
        <v>3.2240488249954056E-6</v>
      </c>
      <c r="M177" s="3">
        <f t="shared" si="20"/>
        <v>1.7194927066642165E-5</v>
      </c>
      <c r="N177" s="3">
        <f t="shared" si="18"/>
        <v>3.760530549474641</v>
      </c>
      <c r="O177" s="10">
        <f t="shared" si="19"/>
        <v>20.056162930531421</v>
      </c>
    </row>
    <row r="178" spans="1:15" x14ac:dyDescent="0.35">
      <c r="A178" s="28" t="s">
        <v>126</v>
      </c>
      <c r="B178">
        <v>35100</v>
      </c>
      <c r="C178" s="3">
        <v>32.870370370370374</v>
      </c>
      <c r="D178">
        <v>1995352</v>
      </c>
      <c r="E178">
        <v>2648</v>
      </c>
      <c r="F178">
        <v>2</v>
      </c>
      <c r="G178">
        <v>1793916</v>
      </c>
      <c r="H178">
        <v>204084</v>
      </c>
      <c r="I178" s="28">
        <v>37</v>
      </c>
      <c r="J178" s="3">
        <f t="shared" si="15"/>
        <v>1.4761003302272793E-3</v>
      </c>
      <c r="K178" s="3">
        <f t="shared" si="16"/>
        <v>0.10214414414414415</v>
      </c>
      <c r="L178" s="3">
        <f t="shared" si="17"/>
        <v>1.1148794034949239E-6</v>
      </c>
      <c r="M178" s="3">
        <f t="shared" si="20"/>
        <v>2.0625268964656092E-5</v>
      </c>
      <c r="N178" s="3">
        <f t="shared" si="18"/>
        <v>1.3003953362364793</v>
      </c>
      <c r="O178" s="10">
        <f t="shared" si="19"/>
        <v>24.057313720374868</v>
      </c>
    </row>
    <row r="179" spans="1:15" x14ac:dyDescent="0.35">
      <c r="A179" s="28" t="s">
        <v>126</v>
      </c>
      <c r="B179">
        <v>35640</v>
      </c>
      <c r="C179" s="3">
        <v>33.370370370370374</v>
      </c>
      <c r="D179">
        <v>1869439</v>
      </c>
      <c r="E179">
        <v>128561</v>
      </c>
      <c r="F179">
        <v>12</v>
      </c>
      <c r="G179">
        <v>1632448</v>
      </c>
      <c r="H179">
        <v>365552</v>
      </c>
      <c r="I179" s="28">
        <v>33</v>
      </c>
      <c r="J179" s="3">
        <f t="shared" ref="J179:J223" si="21">E179/G179</f>
        <v>7.8753503940094879E-2</v>
      </c>
      <c r="K179" s="3">
        <f t="shared" ref="K179:K223" si="22">H179/SUM(G179:H179)</f>
        <v>0.18295895895895897</v>
      </c>
      <c r="L179" s="3">
        <f t="shared" ref="L179:L223" si="23">F179/G179</f>
        <v>7.3509232759634611E-6</v>
      </c>
      <c r="M179" s="3">
        <f t="shared" si="20"/>
        <v>2.0215039008899516E-5</v>
      </c>
      <c r="N179" s="3">
        <f t="shared" ref="N179:N223" si="24">L179*1080^2</f>
        <v>8.5741169090837808</v>
      </c>
      <c r="O179" s="10">
        <f t="shared" ref="O179:O223" si="25">M179*1080^2</f>
        <v>23.578821499980396</v>
      </c>
    </row>
    <row r="180" spans="1:15" x14ac:dyDescent="0.35">
      <c r="A180" s="28" t="s">
        <v>126</v>
      </c>
      <c r="B180">
        <v>36180</v>
      </c>
      <c r="C180" s="3">
        <v>33.870370370370374</v>
      </c>
      <c r="D180">
        <v>1863904</v>
      </c>
      <c r="E180">
        <v>134096</v>
      </c>
      <c r="F180">
        <v>11</v>
      </c>
      <c r="G180">
        <v>1500547</v>
      </c>
      <c r="H180">
        <v>497453</v>
      </c>
      <c r="I180" s="28">
        <v>40</v>
      </c>
      <c r="J180" s="3">
        <f t="shared" si="21"/>
        <v>8.9364744989660433E-2</v>
      </c>
      <c r="K180" s="3">
        <f t="shared" si="22"/>
        <v>0.24897547547547547</v>
      </c>
      <c r="L180" s="3">
        <f t="shared" si="23"/>
        <v>7.3306600859553218E-6</v>
      </c>
      <c r="M180" s="3">
        <f t="shared" si="20"/>
        <v>2.6656945767110261E-5</v>
      </c>
      <c r="N180" s="3">
        <f t="shared" si="24"/>
        <v>8.5504819242582872</v>
      </c>
      <c r="O180" s="10">
        <f t="shared" si="25"/>
        <v>31.092661542757408</v>
      </c>
    </row>
    <row r="181" spans="1:15" x14ac:dyDescent="0.35">
      <c r="A181" s="28" t="s">
        <v>126</v>
      </c>
      <c r="B181">
        <v>36720</v>
      </c>
      <c r="C181" s="3">
        <v>34.370370370370374</v>
      </c>
      <c r="D181">
        <v>1951540</v>
      </c>
      <c r="E181">
        <v>46460</v>
      </c>
      <c r="F181">
        <v>8</v>
      </c>
      <c r="G181">
        <v>1507234</v>
      </c>
      <c r="H181">
        <v>490766</v>
      </c>
      <c r="I181" s="28">
        <v>37</v>
      </c>
      <c r="J181" s="3">
        <f t="shared" si="21"/>
        <v>3.0824676194937214E-2</v>
      </c>
      <c r="K181" s="3">
        <f t="shared" si="22"/>
        <v>0.24562862862862864</v>
      </c>
      <c r="L181" s="3">
        <f t="shared" si="23"/>
        <v>5.3077358923697318E-6</v>
      </c>
      <c r="M181" s="3">
        <f t="shared" si="20"/>
        <v>2.4548278502210009E-5</v>
      </c>
      <c r="N181" s="3">
        <f t="shared" si="24"/>
        <v>6.1909431448600554</v>
      </c>
      <c r="O181" s="10">
        <f t="shared" si="25"/>
        <v>28.633112044977754</v>
      </c>
    </row>
    <row r="182" spans="1:15" x14ac:dyDescent="0.35">
      <c r="A182" s="28" t="s">
        <v>126</v>
      </c>
      <c r="B182">
        <v>37260</v>
      </c>
      <c r="C182" s="3">
        <v>34.870370370370374</v>
      </c>
      <c r="D182">
        <v>1939937</v>
      </c>
      <c r="E182">
        <v>58063</v>
      </c>
      <c r="F182">
        <v>5</v>
      </c>
      <c r="G182">
        <v>1565035</v>
      </c>
      <c r="H182">
        <v>432965</v>
      </c>
      <c r="I182" s="28">
        <v>27</v>
      </c>
      <c r="J182" s="3">
        <f t="shared" si="21"/>
        <v>3.7100128751114195E-2</v>
      </c>
      <c r="K182" s="3">
        <f t="shared" si="22"/>
        <v>0.21669919919919919</v>
      </c>
      <c r="L182" s="3">
        <f t="shared" si="23"/>
        <v>3.1948167293383214E-6</v>
      </c>
      <c r="M182" s="3">
        <f t="shared" si="20"/>
        <v>1.7252010338426936E-5</v>
      </c>
      <c r="N182" s="3">
        <f t="shared" si="24"/>
        <v>3.726434233100218</v>
      </c>
      <c r="O182" s="10">
        <f t="shared" si="25"/>
        <v>20.122744858741179</v>
      </c>
    </row>
    <row r="183" spans="1:15" x14ac:dyDescent="0.35">
      <c r="A183" s="28" t="s">
        <v>126</v>
      </c>
      <c r="B183">
        <v>37800</v>
      </c>
      <c r="C183" s="3">
        <v>35.370370370370374</v>
      </c>
      <c r="D183">
        <v>1964866</v>
      </c>
      <c r="E183">
        <v>33134</v>
      </c>
      <c r="F183">
        <v>3</v>
      </c>
      <c r="G183">
        <v>1640257</v>
      </c>
      <c r="H183">
        <v>357743</v>
      </c>
      <c r="I183" s="28">
        <v>38</v>
      </c>
      <c r="J183" s="3">
        <f t="shared" si="21"/>
        <v>2.0200492971528244E-2</v>
      </c>
      <c r="K183" s="3">
        <f t="shared" si="22"/>
        <v>0.17905055055055055</v>
      </c>
      <c r="L183" s="3">
        <f t="shared" si="23"/>
        <v>1.8289816778712116E-6</v>
      </c>
      <c r="M183" s="3">
        <f t="shared" si="20"/>
        <v>2.3167101253035348E-5</v>
      </c>
      <c r="N183" s="3">
        <f t="shared" si="24"/>
        <v>2.1333242290689811</v>
      </c>
      <c r="O183" s="10">
        <f t="shared" si="25"/>
        <v>27.022106901540429</v>
      </c>
    </row>
    <row r="184" spans="1:15" x14ac:dyDescent="0.35">
      <c r="A184" s="28" t="s">
        <v>126</v>
      </c>
      <c r="B184">
        <v>38340</v>
      </c>
      <c r="C184" s="3">
        <v>35.870370370370374</v>
      </c>
      <c r="D184">
        <v>1983751</v>
      </c>
      <c r="E184">
        <v>14249</v>
      </c>
      <c r="F184">
        <v>3</v>
      </c>
      <c r="G184">
        <v>1629158</v>
      </c>
      <c r="H184">
        <v>368842</v>
      </c>
      <c r="I184" s="28">
        <v>37</v>
      </c>
      <c r="J184" s="3">
        <f t="shared" si="21"/>
        <v>8.7462357856021335E-3</v>
      </c>
      <c r="K184" s="3">
        <f t="shared" si="22"/>
        <v>0.1846056056056056</v>
      </c>
      <c r="L184" s="3">
        <f t="shared" si="23"/>
        <v>1.8414420209703417E-6</v>
      </c>
      <c r="M184" s="3">
        <f t="shared" si="20"/>
        <v>2.2711118258634215E-5</v>
      </c>
      <c r="N184" s="3">
        <f t="shared" si="24"/>
        <v>2.1478579732598067</v>
      </c>
      <c r="O184" s="10">
        <f t="shared" si="25"/>
        <v>26.490248336870948</v>
      </c>
    </row>
    <row r="185" spans="1:15" x14ac:dyDescent="0.35">
      <c r="A185" s="28" t="s">
        <v>126</v>
      </c>
      <c r="B185">
        <v>38880</v>
      </c>
      <c r="C185" s="3">
        <v>36.370370370370374</v>
      </c>
      <c r="D185">
        <v>1994771</v>
      </c>
      <c r="E185">
        <v>3229</v>
      </c>
      <c r="F185">
        <v>2</v>
      </c>
      <c r="G185">
        <v>1486289</v>
      </c>
      <c r="H185">
        <v>511711</v>
      </c>
      <c r="I185" s="28">
        <v>28</v>
      </c>
      <c r="J185" s="3">
        <f t="shared" si="21"/>
        <v>2.1725249934568579E-3</v>
      </c>
      <c r="K185" s="3">
        <f t="shared" si="22"/>
        <v>0.25611161161161161</v>
      </c>
      <c r="L185" s="3">
        <f t="shared" si="23"/>
        <v>1.345633318957484E-6</v>
      </c>
      <c r="M185" s="3">
        <f t="shared" si="20"/>
        <v>1.8838866465404778E-5</v>
      </c>
      <c r="N185" s="3">
        <f t="shared" si="24"/>
        <v>1.5695467032320094</v>
      </c>
      <c r="O185" s="10">
        <f t="shared" si="25"/>
        <v>21.973653845248133</v>
      </c>
    </row>
    <row r="186" spans="1:15" x14ac:dyDescent="0.35">
      <c r="A186" s="28" t="s">
        <v>126</v>
      </c>
      <c r="B186">
        <v>39420</v>
      </c>
      <c r="C186" s="3">
        <v>36.870370370370374</v>
      </c>
      <c r="D186">
        <v>1994771</v>
      </c>
      <c r="E186">
        <v>3229</v>
      </c>
      <c r="F186">
        <v>2</v>
      </c>
      <c r="G186">
        <v>1394806</v>
      </c>
      <c r="H186">
        <v>603194</v>
      </c>
      <c r="I186" s="28">
        <v>25</v>
      </c>
      <c r="J186" s="3">
        <f t="shared" si="21"/>
        <v>2.3150172855579917E-3</v>
      </c>
      <c r="K186" s="3">
        <f t="shared" si="22"/>
        <v>0.30189889889889893</v>
      </c>
      <c r="L186" s="3">
        <f t="shared" si="23"/>
        <v>1.43389116479281E-6</v>
      </c>
      <c r="M186" s="3">
        <f t="shared" si="20"/>
        <v>1.7923639559910122E-5</v>
      </c>
      <c r="N186" s="3">
        <f t="shared" si="24"/>
        <v>1.6724906546143337</v>
      </c>
      <c r="O186" s="10">
        <f t="shared" si="25"/>
        <v>20.906133182679167</v>
      </c>
    </row>
    <row r="187" spans="1:15" x14ac:dyDescent="0.35">
      <c r="A187" s="28" t="s">
        <v>126</v>
      </c>
      <c r="B187">
        <v>39960</v>
      </c>
      <c r="C187" s="3">
        <v>37.370370370370374</v>
      </c>
      <c r="D187">
        <v>1998000</v>
      </c>
      <c r="E187">
        <v>0</v>
      </c>
      <c r="F187">
        <v>0</v>
      </c>
      <c r="G187">
        <v>1531112</v>
      </c>
      <c r="H187">
        <v>466888</v>
      </c>
      <c r="I187" s="28">
        <v>24</v>
      </c>
      <c r="J187" s="3">
        <f t="shared" si="21"/>
        <v>0</v>
      </c>
      <c r="K187" s="3">
        <f t="shared" si="22"/>
        <v>0.23367767767767766</v>
      </c>
      <c r="L187" s="3">
        <f t="shared" si="23"/>
        <v>0</v>
      </c>
      <c r="M187" s="3">
        <f t="shared" si="20"/>
        <v>1.5674882046512601E-5</v>
      </c>
      <c r="N187" s="3">
        <f t="shared" si="24"/>
        <v>0</v>
      </c>
      <c r="O187" s="10">
        <f t="shared" si="25"/>
        <v>18.283182419052299</v>
      </c>
    </row>
    <row r="188" spans="1:15" x14ac:dyDescent="0.35">
      <c r="A188" s="28" t="s">
        <v>126</v>
      </c>
      <c r="B188">
        <v>40500</v>
      </c>
      <c r="C188" s="3">
        <v>37.870370370370374</v>
      </c>
      <c r="D188">
        <v>1998000</v>
      </c>
      <c r="E188">
        <v>0</v>
      </c>
      <c r="F188">
        <v>0</v>
      </c>
      <c r="G188">
        <v>1647665</v>
      </c>
      <c r="H188">
        <v>350335</v>
      </c>
      <c r="I188" s="28">
        <v>27</v>
      </c>
      <c r="J188" s="3">
        <f t="shared" si="21"/>
        <v>0</v>
      </c>
      <c r="K188" s="3">
        <f t="shared" si="22"/>
        <v>0.17534284284284285</v>
      </c>
      <c r="L188" s="3">
        <f t="shared" si="23"/>
        <v>0</v>
      </c>
      <c r="M188" s="3">
        <f t="shared" si="20"/>
        <v>1.63868262055697E-5</v>
      </c>
      <c r="N188" s="3">
        <f t="shared" si="24"/>
        <v>0</v>
      </c>
      <c r="O188" s="10">
        <f t="shared" si="25"/>
        <v>19.113594086176498</v>
      </c>
    </row>
    <row r="189" spans="1:15" x14ac:dyDescent="0.35">
      <c r="A189" s="28" t="s">
        <v>126</v>
      </c>
      <c r="B189">
        <v>41040</v>
      </c>
      <c r="C189" s="3">
        <v>38.370370370370374</v>
      </c>
      <c r="D189">
        <v>1998000</v>
      </c>
      <c r="E189">
        <v>0</v>
      </c>
      <c r="F189">
        <v>0</v>
      </c>
      <c r="G189">
        <v>1647776</v>
      </c>
      <c r="H189">
        <v>350224</v>
      </c>
      <c r="I189" s="28">
        <v>27</v>
      </c>
      <c r="J189" s="3">
        <f t="shared" si="21"/>
        <v>0</v>
      </c>
      <c r="K189" s="3">
        <f t="shared" si="22"/>
        <v>0.17528728728728729</v>
      </c>
      <c r="L189" s="3">
        <f t="shared" si="23"/>
        <v>0</v>
      </c>
      <c r="M189" s="3">
        <f t="shared" si="20"/>
        <v>1.6385722331190646E-5</v>
      </c>
      <c r="N189" s="3">
        <f t="shared" si="24"/>
        <v>0</v>
      </c>
      <c r="O189" s="10">
        <f t="shared" si="25"/>
        <v>19.11230652710077</v>
      </c>
    </row>
    <row r="190" spans="1:15" x14ac:dyDescent="0.35">
      <c r="A190" s="28" t="s">
        <v>126</v>
      </c>
      <c r="B190">
        <v>41580</v>
      </c>
      <c r="C190" s="3">
        <v>38.870370370370374</v>
      </c>
      <c r="D190">
        <v>1984737</v>
      </c>
      <c r="E190">
        <v>13263</v>
      </c>
      <c r="F190">
        <v>2</v>
      </c>
      <c r="G190">
        <v>1711172</v>
      </c>
      <c r="H190">
        <v>286828</v>
      </c>
      <c r="I190" s="28">
        <v>21</v>
      </c>
      <c r="J190" s="3">
        <f t="shared" si="21"/>
        <v>7.7508280874161103E-3</v>
      </c>
      <c r="K190" s="3">
        <f t="shared" si="22"/>
        <v>0.14355755755755756</v>
      </c>
      <c r="L190" s="3">
        <f t="shared" si="23"/>
        <v>1.1687895781370898E-6</v>
      </c>
      <c r="M190" s="3">
        <f t="shared" si="20"/>
        <v>1.2272290570439441E-5</v>
      </c>
      <c r="N190" s="3">
        <f t="shared" si="24"/>
        <v>1.3632761639391016</v>
      </c>
      <c r="O190" s="10">
        <f t="shared" si="25"/>
        <v>14.314399721360564</v>
      </c>
    </row>
    <row r="191" spans="1:15" x14ac:dyDescent="0.35">
      <c r="A191" s="28" t="s">
        <v>126</v>
      </c>
      <c r="B191">
        <v>42120</v>
      </c>
      <c r="C191" s="3">
        <v>39.370370370370374</v>
      </c>
      <c r="D191">
        <v>1984737</v>
      </c>
      <c r="E191">
        <v>13263</v>
      </c>
      <c r="F191">
        <v>2</v>
      </c>
      <c r="G191">
        <v>1740373</v>
      </c>
      <c r="H191">
        <v>257627</v>
      </c>
      <c r="I191" s="28">
        <v>26</v>
      </c>
      <c r="J191" s="3">
        <f t="shared" si="21"/>
        <v>7.6207801431072532E-3</v>
      </c>
      <c r="K191" s="3">
        <f t="shared" si="22"/>
        <v>0.12894244244244243</v>
      </c>
      <c r="L191" s="3">
        <f t="shared" si="23"/>
        <v>1.1491789403765745E-6</v>
      </c>
      <c r="M191" s="3">
        <f t="shared" si="20"/>
        <v>1.4939326224895468E-5</v>
      </c>
      <c r="N191" s="3">
        <f t="shared" si="24"/>
        <v>1.3404023160552365</v>
      </c>
      <c r="O191" s="10">
        <f t="shared" si="25"/>
        <v>17.425230108718072</v>
      </c>
    </row>
    <row r="192" spans="1:15" x14ac:dyDescent="0.35">
      <c r="A192" s="28" t="s">
        <v>126</v>
      </c>
      <c r="B192">
        <v>42660</v>
      </c>
      <c r="C192" s="3">
        <v>39.870370370370374</v>
      </c>
      <c r="D192">
        <v>1973860</v>
      </c>
      <c r="E192">
        <v>24140</v>
      </c>
      <c r="F192">
        <v>2</v>
      </c>
      <c r="G192">
        <v>1672278</v>
      </c>
      <c r="H192">
        <v>325722</v>
      </c>
      <c r="I192" s="28">
        <v>31</v>
      </c>
      <c r="J192" s="3">
        <f t="shared" si="21"/>
        <v>1.443539889898689E-2</v>
      </c>
      <c r="K192" s="3">
        <f t="shared" si="22"/>
        <v>0.16302402402402402</v>
      </c>
      <c r="L192" s="3">
        <f t="shared" si="23"/>
        <v>1.1959733967677622E-6</v>
      </c>
      <c r="M192" s="3">
        <f t="shared" si="20"/>
        <v>1.8537587649900314E-5</v>
      </c>
      <c r="N192" s="3">
        <f t="shared" si="24"/>
        <v>1.3949833699899179</v>
      </c>
      <c r="O192" s="10">
        <f t="shared" si="25"/>
        <v>21.622242234843728</v>
      </c>
    </row>
    <row r="193" spans="1:15" x14ac:dyDescent="0.35">
      <c r="A193" s="28" t="s">
        <v>126</v>
      </c>
      <c r="B193">
        <v>43200</v>
      </c>
      <c r="C193" s="3">
        <v>40.370370370370374</v>
      </c>
      <c r="D193">
        <v>1970638</v>
      </c>
      <c r="E193">
        <v>27362</v>
      </c>
      <c r="F193">
        <v>3</v>
      </c>
      <c r="G193">
        <v>1675063</v>
      </c>
      <c r="H193">
        <v>322937</v>
      </c>
      <c r="I193" s="28">
        <v>35</v>
      </c>
      <c r="J193" s="3">
        <f t="shared" si="21"/>
        <v>1.6334908000475205E-2</v>
      </c>
      <c r="K193" s="3">
        <f t="shared" si="22"/>
        <v>0.16163013013013014</v>
      </c>
      <c r="L193" s="3">
        <f t="shared" si="23"/>
        <v>1.7909774139838322E-6</v>
      </c>
      <c r="M193" s="3">
        <f t="shared" si="20"/>
        <v>2.0894736496478042E-5</v>
      </c>
      <c r="N193" s="3">
        <f t="shared" si="24"/>
        <v>2.0889960556707416</v>
      </c>
      <c r="O193" s="10">
        <f t="shared" si="25"/>
        <v>24.371620649491987</v>
      </c>
    </row>
    <row r="194" spans="1:15" x14ac:dyDescent="0.35">
      <c r="A194" s="28" t="s">
        <v>126</v>
      </c>
      <c r="B194">
        <v>43740</v>
      </c>
      <c r="C194" s="3">
        <v>40.870370370370374</v>
      </c>
      <c r="D194">
        <v>1957298</v>
      </c>
      <c r="E194">
        <v>40702</v>
      </c>
      <c r="F194">
        <v>6</v>
      </c>
      <c r="G194">
        <v>1784215</v>
      </c>
      <c r="H194">
        <v>213785</v>
      </c>
      <c r="I194" s="28">
        <v>31</v>
      </c>
      <c r="J194" s="3">
        <f t="shared" si="21"/>
        <v>2.2812273184565763E-2</v>
      </c>
      <c r="K194" s="3">
        <f t="shared" si="22"/>
        <v>0.1069994994994995</v>
      </c>
      <c r="L194" s="3">
        <f t="shared" si="23"/>
        <v>3.3628234265489306E-6</v>
      </c>
      <c r="M194" s="3">
        <f t="shared" si="20"/>
        <v>1.7374587703836141E-5</v>
      </c>
      <c r="N194" s="3">
        <f t="shared" si="24"/>
        <v>3.9223972447266728</v>
      </c>
      <c r="O194" s="10">
        <f t="shared" si="25"/>
        <v>20.265719097754474</v>
      </c>
    </row>
    <row r="195" spans="1:15" x14ac:dyDescent="0.35">
      <c r="A195" s="28" t="s">
        <v>126</v>
      </c>
      <c r="B195">
        <v>44280</v>
      </c>
      <c r="C195" s="3">
        <v>41.370370370370374</v>
      </c>
      <c r="D195">
        <v>1871998</v>
      </c>
      <c r="E195">
        <v>126002</v>
      </c>
      <c r="F195">
        <v>6</v>
      </c>
      <c r="G195">
        <v>1862198</v>
      </c>
      <c r="H195">
        <v>135802</v>
      </c>
      <c r="I195" s="28">
        <v>19</v>
      </c>
      <c r="J195" s="3">
        <f t="shared" si="21"/>
        <v>6.7663051941845062E-2</v>
      </c>
      <c r="K195" s="3">
        <f t="shared" si="22"/>
        <v>6.7968968968968965E-2</v>
      </c>
      <c r="L195" s="3">
        <f t="shared" si="23"/>
        <v>3.2219989496283423E-6</v>
      </c>
      <c r="M195" s="3">
        <f t="shared" si="20"/>
        <v>1.0202996673823084E-5</v>
      </c>
      <c r="N195" s="3">
        <f t="shared" si="24"/>
        <v>3.7581395748464983</v>
      </c>
      <c r="O195" s="10">
        <f t="shared" si="25"/>
        <v>11.900775320347245</v>
      </c>
    </row>
    <row r="196" spans="1:15" x14ac:dyDescent="0.35">
      <c r="A196" s="28" t="s">
        <v>126</v>
      </c>
      <c r="B196">
        <v>44820</v>
      </c>
      <c r="C196" s="3">
        <v>41.870370370370374</v>
      </c>
      <c r="D196">
        <v>1742097</v>
      </c>
      <c r="E196">
        <v>255903</v>
      </c>
      <c r="F196">
        <v>2</v>
      </c>
      <c r="G196">
        <v>1905427</v>
      </c>
      <c r="H196">
        <v>92573</v>
      </c>
      <c r="I196" s="28">
        <v>18</v>
      </c>
      <c r="J196" s="3">
        <f t="shared" si="21"/>
        <v>0.13430218003628583</v>
      </c>
      <c r="K196" s="3">
        <f t="shared" si="22"/>
        <v>4.6332832832832835E-2</v>
      </c>
      <c r="L196" s="3">
        <f t="shared" si="23"/>
        <v>1.0496334942246541E-6</v>
      </c>
      <c r="M196" s="3">
        <f t="shared" si="20"/>
        <v>9.4467014480218872E-6</v>
      </c>
      <c r="N196" s="3">
        <f t="shared" si="24"/>
        <v>1.2242925076636366</v>
      </c>
      <c r="O196" s="10">
        <f t="shared" si="25"/>
        <v>11.018632568972729</v>
      </c>
    </row>
    <row r="197" spans="1:15" x14ac:dyDescent="0.35">
      <c r="A197" s="28" t="s">
        <v>126</v>
      </c>
      <c r="B197">
        <v>45360</v>
      </c>
      <c r="C197" s="3">
        <v>42.370370370370374</v>
      </c>
      <c r="D197">
        <v>1830619</v>
      </c>
      <c r="E197">
        <v>167381</v>
      </c>
      <c r="F197">
        <v>2</v>
      </c>
      <c r="G197">
        <v>1898386</v>
      </c>
      <c r="H197">
        <v>99614</v>
      </c>
      <c r="I197" s="28">
        <v>12</v>
      </c>
      <c r="J197" s="3">
        <f t="shared" si="21"/>
        <v>8.81701613897279E-2</v>
      </c>
      <c r="K197" s="3">
        <f t="shared" si="22"/>
        <v>4.9856856856856854E-2</v>
      </c>
      <c r="L197" s="3">
        <f t="shared" si="23"/>
        <v>1.0535265220034282E-6</v>
      </c>
      <c r="M197" s="3">
        <f t="shared" si="20"/>
        <v>6.3211591320205695E-6</v>
      </c>
      <c r="N197" s="3">
        <f t="shared" si="24"/>
        <v>1.2288333352647987</v>
      </c>
      <c r="O197" s="10">
        <f t="shared" si="25"/>
        <v>7.3730000115887924</v>
      </c>
    </row>
    <row r="198" spans="1:15" x14ac:dyDescent="0.35">
      <c r="A198" s="28" t="s">
        <v>126</v>
      </c>
      <c r="B198">
        <v>45900</v>
      </c>
      <c r="C198" s="3">
        <v>42.870370370370374</v>
      </c>
      <c r="D198">
        <v>1984842</v>
      </c>
      <c r="E198">
        <v>13158</v>
      </c>
      <c r="F198">
        <v>2</v>
      </c>
      <c r="G198">
        <v>1882546</v>
      </c>
      <c r="H198">
        <v>115454</v>
      </c>
      <c r="I198" s="28">
        <v>18</v>
      </c>
      <c r="J198" s="3">
        <f t="shared" si="21"/>
        <v>6.9894706424172368E-3</v>
      </c>
      <c r="K198" s="3">
        <f t="shared" si="22"/>
        <v>5.7784784784784785E-2</v>
      </c>
      <c r="L198" s="3">
        <f t="shared" si="23"/>
        <v>1.0623910385191119E-6</v>
      </c>
      <c r="M198" s="3">
        <f t="shared" ref="M198:M261" si="26">I198/G198</f>
        <v>9.5615193466720067E-6</v>
      </c>
      <c r="N198" s="3">
        <f t="shared" si="24"/>
        <v>1.2391729073286921</v>
      </c>
      <c r="O198" s="10">
        <f t="shared" si="25"/>
        <v>11.152556165958229</v>
      </c>
    </row>
    <row r="199" spans="1:15" x14ac:dyDescent="0.35">
      <c r="A199" s="28" t="s">
        <v>126</v>
      </c>
      <c r="B199">
        <v>46440</v>
      </c>
      <c r="C199" s="3">
        <v>43.370370370370374</v>
      </c>
      <c r="D199">
        <v>1977969</v>
      </c>
      <c r="E199">
        <v>20031</v>
      </c>
      <c r="F199">
        <v>2</v>
      </c>
      <c r="G199">
        <v>1899802</v>
      </c>
      <c r="H199">
        <v>98198</v>
      </c>
      <c r="I199" s="28">
        <v>31</v>
      </c>
      <c r="J199" s="3">
        <f t="shared" si="21"/>
        <v>1.0543730346636124E-2</v>
      </c>
      <c r="K199" s="3">
        <f t="shared" si="22"/>
        <v>4.9148148148148149E-2</v>
      </c>
      <c r="L199" s="3">
        <f t="shared" si="23"/>
        <v>1.0527412856708226E-6</v>
      </c>
      <c r="M199" s="3">
        <f t="shared" si="26"/>
        <v>1.631748992789775E-5</v>
      </c>
      <c r="N199" s="3">
        <f t="shared" si="24"/>
        <v>1.2279174356064475</v>
      </c>
      <c r="O199" s="10">
        <f t="shared" si="25"/>
        <v>19.032720251899935</v>
      </c>
    </row>
    <row r="200" spans="1:15" x14ac:dyDescent="0.35">
      <c r="A200" s="28" t="s">
        <v>126</v>
      </c>
      <c r="B200">
        <v>46980</v>
      </c>
      <c r="C200" s="3">
        <v>43.870370370370374</v>
      </c>
      <c r="D200">
        <v>1991127</v>
      </c>
      <c r="E200">
        <v>6873</v>
      </c>
      <c r="F200">
        <v>2</v>
      </c>
      <c r="G200">
        <v>1858757</v>
      </c>
      <c r="H200">
        <v>139243</v>
      </c>
      <c r="I200" s="28">
        <v>27</v>
      </c>
      <c r="J200" s="3">
        <f t="shared" si="21"/>
        <v>3.6976323424740298E-3</v>
      </c>
      <c r="K200" s="3">
        <f t="shared" si="22"/>
        <v>6.9691191191191187E-2</v>
      </c>
      <c r="L200" s="3">
        <f t="shared" si="23"/>
        <v>1.0759878779205674E-6</v>
      </c>
      <c r="M200" s="3">
        <f t="shared" si="26"/>
        <v>1.4525836351927659E-5</v>
      </c>
      <c r="N200" s="3">
        <f t="shared" si="24"/>
        <v>1.2550322608065498</v>
      </c>
      <c r="O200" s="10">
        <f t="shared" si="25"/>
        <v>16.942935520888422</v>
      </c>
    </row>
    <row r="201" spans="1:15" x14ac:dyDescent="0.35">
      <c r="A201" s="28" t="s">
        <v>126</v>
      </c>
      <c r="B201">
        <v>47520</v>
      </c>
      <c r="C201" s="3">
        <v>44.370370370370374</v>
      </c>
      <c r="D201">
        <v>1996609</v>
      </c>
      <c r="E201">
        <v>1391</v>
      </c>
      <c r="F201">
        <v>2</v>
      </c>
      <c r="G201">
        <v>1834930</v>
      </c>
      <c r="H201">
        <v>163070</v>
      </c>
      <c r="I201" s="28">
        <v>23</v>
      </c>
      <c r="J201" s="3">
        <f t="shared" si="21"/>
        <v>7.5806706522864634E-4</v>
      </c>
      <c r="K201" s="3">
        <f t="shared" si="22"/>
        <v>8.1616616616616622E-2</v>
      </c>
      <c r="L201" s="3">
        <f t="shared" si="23"/>
        <v>1.089959834980081E-6</v>
      </c>
      <c r="M201" s="3">
        <f t="shared" si="26"/>
        <v>1.2534538102270931E-5</v>
      </c>
      <c r="N201" s="3">
        <f t="shared" si="24"/>
        <v>1.2713291515207665</v>
      </c>
      <c r="O201" s="10">
        <f t="shared" si="25"/>
        <v>14.620285242488814</v>
      </c>
    </row>
    <row r="202" spans="1:15" x14ac:dyDescent="0.35">
      <c r="A202" s="28" t="s">
        <v>126</v>
      </c>
      <c r="B202">
        <v>48060</v>
      </c>
      <c r="C202" s="3">
        <v>44.870370370370374</v>
      </c>
      <c r="D202">
        <v>1965933</v>
      </c>
      <c r="E202">
        <v>32067</v>
      </c>
      <c r="F202">
        <v>4</v>
      </c>
      <c r="G202">
        <v>1789475</v>
      </c>
      <c r="H202">
        <v>208525</v>
      </c>
      <c r="I202" s="28">
        <v>26</v>
      </c>
      <c r="J202" s="3">
        <f t="shared" si="21"/>
        <v>1.7919780941337542E-2</v>
      </c>
      <c r="K202" s="3">
        <f t="shared" si="22"/>
        <v>0.10436686686686687</v>
      </c>
      <c r="L202" s="3">
        <f t="shared" si="23"/>
        <v>2.2352924740496514E-6</v>
      </c>
      <c r="M202" s="3">
        <f t="shared" si="26"/>
        <v>1.4529401081322735E-5</v>
      </c>
      <c r="N202" s="3">
        <f t="shared" si="24"/>
        <v>2.6072451417315134</v>
      </c>
      <c r="O202" s="10">
        <f t="shared" si="25"/>
        <v>16.947093421254838</v>
      </c>
    </row>
    <row r="203" spans="1:15" x14ac:dyDescent="0.35">
      <c r="A203" s="28" t="s">
        <v>126</v>
      </c>
      <c r="B203">
        <v>48600</v>
      </c>
      <c r="C203" s="3">
        <v>45.370370370370374</v>
      </c>
      <c r="D203">
        <v>1847234</v>
      </c>
      <c r="E203">
        <v>150766</v>
      </c>
      <c r="F203">
        <v>8</v>
      </c>
      <c r="G203">
        <v>1745238</v>
      </c>
      <c r="H203">
        <v>252762</v>
      </c>
      <c r="I203" s="28">
        <v>30</v>
      </c>
      <c r="J203" s="3">
        <f t="shared" si="21"/>
        <v>8.6387071562732412E-2</v>
      </c>
      <c r="K203" s="3">
        <f t="shared" si="22"/>
        <v>0.1265075075075075</v>
      </c>
      <c r="L203" s="3">
        <f t="shared" si="23"/>
        <v>4.5839020236781461E-6</v>
      </c>
      <c r="M203" s="3">
        <f t="shared" si="26"/>
        <v>1.7189632588793049E-5</v>
      </c>
      <c r="N203" s="3">
        <f t="shared" si="24"/>
        <v>5.3466633204181893</v>
      </c>
      <c r="O203" s="10">
        <f t="shared" si="25"/>
        <v>20.049987451568214</v>
      </c>
    </row>
    <row r="204" spans="1:15" x14ac:dyDescent="0.35">
      <c r="A204" s="28" t="s">
        <v>126</v>
      </c>
      <c r="B204">
        <v>49140</v>
      </c>
      <c r="C204" s="3">
        <v>45.870370370370374</v>
      </c>
      <c r="D204">
        <v>1868048</v>
      </c>
      <c r="E204">
        <v>129952</v>
      </c>
      <c r="F204">
        <v>5</v>
      </c>
      <c r="G204">
        <v>1782335</v>
      </c>
      <c r="H204">
        <v>215665</v>
      </c>
      <c r="I204" s="28">
        <v>38</v>
      </c>
      <c r="J204" s="3">
        <f t="shared" si="21"/>
        <v>7.2911096959886887E-2</v>
      </c>
      <c r="K204" s="3">
        <f t="shared" si="22"/>
        <v>0.10794044044044045</v>
      </c>
      <c r="L204" s="3">
        <f t="shared" si="23"/>
        <v>2.8053087663093638E-6</v>
      </c>
      <c r="M204" s="3">
        <f t="shared" si="26"/>
        <v>2.1320346623951166E-5</v>
      </c>
      <c r="N204" s="3">
        <f t="shared" si="24"/>
        <v>3.2721121450232418</v>
      </c>
      <c r="O204" s="10">
        <f t="shared" si="25"/>
        <v>24.86805230217664</v>
      </c>
    </row>
    <row r="205" spans="1:15" x14ac:dyDescent="0.35">
      <c r="A205" s="28" t="s">
        <v>126</v>
      </c>
      <c r="B205">
        <v>49680</v>
      </c>
      <c r="C205" s="3">
        <v>46.370370370370374</v>
      </c>
      <c r="D205">
        <v>1955954</v>
      </c>
      <c r="E205">
        <v>42046</v>
      </c>
      <c r="F205">
        <v>4</v>
      </c>
      <c r="G205">
        <v>1717077</v>
      </c>
      <c r="H205">
        <v>280923</v>
      </c>
      <c r="I205" s="28">
        <v>34</v>
      </c>
      <c r="J205" s="3">
        <f t="shared" si="21"/>
        <v>2.4486962436745703E-2</v>
      </c>
      <c r="K205" s="3">
        <f t="shared" si="22"/>
        <v>0.14060210210210211</v>
      </c>
      <c r="L205" s="3">
        <f t="shared" si="23"/>
        <v>2.3295402594059557E-6</v>
      </c>
      <c r="M205" s="3">
        <f t="shared" si="26"/>
        <v>1.9801092204950624E-5</v>
      </c>
      <c r="N205" s="3">
        <f t="shared" si="24"/>
        <v>2.7171757585711069</v>
      </c>
      <c r="O205" s="10">
        <f t="shared" si="25"/>
        <v>23.095993947854407</v>
      </c>
    </row>
    <row r="206" spans="1:15" x14ac:dyDescent="0.35">
      <c r="A206" s="28" t="s">
        <v>126</v>
      </c>
      <c r="B206">
        <v>50220</v>
      </c>
      <c r="C206" s="3">
        <v>46.870370370370374</v>
      </c>
      <c r="D206">
        <v>1958723</v>
      </c>
      <c r="E206">
        <v>39277</v>
      </c>
      <c r="F206">
        <v>4</v>
      </c>
      <c r="G206">
        <v>1670188</v>
      </c>
      <c r="H206">
        <v>327812</v>
      </c>
      <c r="I206" s="28">
        <v>38</v>
      </c>
      <c r="J206" s="3">
        <f t="shared" si="21"/>
        <v>2.3516514308568857E-2</v>
      </c>
      <c r="K206" s="3">
        <f t="shared" si="22"/>
        <v>0.16407007007007007</v>
      </c>
      <c r="L206" s="3">
        <f t="shared" si="23"/>
        <v>2.3949399708296312E-6</v>
      </c>
      <c r="M206" s="3">
        <f t="shared" si="26"/>
        <v>2.2751929722881496E-5</v>
      </c>
      <c r="N206" s="3">
        <f t="shared" si="24"/>
        <v>2.7934579819756817</v>
      </c>
      <c r="O206" s="10">
        <f t="shared" si="25"/>
        <v>26.537850828768978</v>
      </c>
    </row>
    <row r="207" spans="1:15" x14ac:dyDescent="0.35">
      <c r="A207" s="28" t="s">
        <v>126</v>
      </c>
      <c r="B207">
        <v>50760</v>
      </c>
      <c r="C207" s="3">
        <v>47.370370370370374</v>
      </c>
      <c r="D207">
        <v>1969356</v>
      </c>
      <c r="E207">
        <v>28644</v>
      </c>
      <c r="F207">
        <v>3</v>
      </c>
      <c r="G207">
        <v>1734552</v>
      </c>
      <c r="H207">
        <v>263448</v>
      </c>
      <c r="I207" s="28">
        <v>51</v>
      </c>
      <c r="J207" s="3">
        <f t="shared" si="21"/>
        <v>1.6513774161858508E-2</v>
      </c>
      <c r="K207" s="3">
        <f t="shared" si="22"/>
        <v>0.13185585585585585</v>
      </c>
      <c r="L207" s="3">
        <f t="shared" si="23"/>
        <v>1.7295532218117415E-6</v>
      </c>
      <c r="M207" s="3">
        <f t="shared" si="26"/>
        <v>2.9402404770799608E-5</v>
      </c>
      <c r="N207" s="3">
        <f t="shared" si="24"/>
        <v>2.0173508779212153</v>
      </c>
      <c r="O207" s="10">
        <f t="shared" si="25"/>
        <v>34.294964924660661</v>
      </c>
    </row>
    <row r="208" spans="1:15" x14ac:dyDescent="0.35">
      <c r="A208" s="28" t="s">
        <v>126</v>
      </c>
      <c r="B208">
        <v>51300</v>
      </c>
      <c r="C208" s="3">
        <v>47.870370370370374</v>
      </c>
      <c r="D208">
        <v>1895761</v>
      </c>
      <c r="E208">
        <v>102239</v>
      </c>
      <c r="F208">
        <v>3</v>
      </c>
      <c r="G208">
        <v>1816749</v>
      </c>
      <c r="H208">
        <v>181251</v>
      </c>
      <c r="I208" s="28">
        <v>45</v>
      </c>
      <c r="J208" s="3">
        <f t="shared" si="21"/>
        <v>5.6275798142726374E-2</v>
      </c>
      <c r="K208" s="3">
        <f t="shared" si="22"/>
        <v>9.0716216216216214E-2</v>
      </c>
      <c r="L208" s="3">
        <f t="shared" si="23"/>
        <v>1.6513013079957662E-6</v>
      </c>
      <c r="M208" s="3">
        <f t="shared" si="26"/>
        <v>2.4769519619936491E-5</v>
      </c>
      <c r="N208" s="3">
        <f t="shared" si="24"/>
        <v>1.9260778456462617</v>
      </c>
      <c r="O208" s="10">
        <f t="shared" si="25"/>
        <v>28.891167684693922</v>
      </c>
    </row>
    <row r="209" spans="1:15" x14ac:dyDescent="0.35">
      <c r="A209" s="28" t="s">
        <v>126</v>
      </c>
      <c r="B209">
        <v>51840</v>
      </c>
      <c r="C209" s="3">
        <v>48.370370370370374</v>
      </c>
      <c r="D209">
        <v>1905995</v>
      </c>
      <c r="E209">
        <v>92005</v>
      </c>
      <c r="F209">
        <v>5</v>
      </c>
      <c r="G209">
        <v>1747525</v>
      </c>
      <c r="H209">
        <v>250475</v>
      </c>
      <c r="I209" s="28">
        <v>36</v>
      </c>
      <c r="J209" s="3">
        <f t="shared" si="21"/>
        <v>5.2648746083747013E-2</v>
      </c>
      <c r="K209" s="3">
        <f t="shared" si="22"/>
        <v>0.12536286286286286</v>
      </c>
      <c r="L209" s="3">
        <f t="shared" si="23"/>
        <v>2.8611893964320968E-6</v>
      </c>
      <c r="M209" s="3">
        <f t="shared" si="26"/>
        <v>2.0600563654311098E-5</v>
      </c>
      <c r="N209" s="3">
        <f t="shared" si="24"/>
        <v>3.3372913119983978</v>
      </c>
      <c r="O209" s="10">
        <f t="shared" si="25"/>
        <v>24.028497446388464</v>
      </c>
    </row>
    <row r="210" spans="1:15" x14ac:dyDescent="0.35">
      <c r="A210" s="28" t="s">
        <v>126</v>
      </c>
      <c r="B210">
        <v>52380</v>
      </c>
      <c r="C210" s="3">
        <v>48.870370370370374</v>
      </c>
      <c r="D210">
        <v>1942455</v>
      </c>
      <c r="E210">
        <v>55545</v>
      </c>
      <c r="F210">
        <v>5</v>
      </c>
      <c r="G210">
        <v>1574726</v>
      </c>
      <c r="H210">
        <v>423274</v>
      </c>
      <c r="I210" s="28">
        <v>30</v>
      </c>
      <c r="J210" s="3">
        <f t="shared" si="21"/>
        <v>3.5272803014619686E-2</v>
      </c>
      <c r="K210" s="3">
        <f t="shared" si="22"/>
        <v>0.21184884884884886</v>
      </c>
      <c r="L210" s="3">
        <f t="shared" si="23"/>
        <v>3.1751555508704373E-6</v>
      </c>
      <c r="M210" s="3">
        <f t="shared" si="26"/>
        <v>1.9050933305222621E-5</v>
      </c>
      <c r="N210" s="3">
        <f t="shared" si="24"/>
        <v>3.7035014345352781</v>
      </c>
      <c r="O210" s="10">
        <f t="shared" si="25"/>
        <v>22.221008607211665</v>
      </c>
    </row>
    <row r="211" spans="1:15" x14ac:dyDescent="0.35">
      <c r="A211" s="28" t="s">
        <v>126</v>
      </c>
      <c r="B211">
        <v>52920</v>
      </c>
      <c r="C211" s="3">
        <v>49.370370370370374</v>
      </c>
      <c r="D211">
        <v>1953735</v>
      </c>
      <c r="E211">
        <v>44265</v>
      </c>
      <c r="F211">
        <v>5</v>
      </c>
      <c r="G211">
        <v>1598595</v>
      </c>
      <c r="H211">
        <v>399405</v>
      </c>
      <c r="I211" s="28">
        <v>29</v>
      </c>
      <c r="J211" s="3">
        <f t="shared" si="21"/>
        <v>2.7689940228763383E-2</v>
      </c>
      <c r="K211" s="3">
        <f t="shared" si="22"/>
        <v>0.1999024024024024</v>
      </c>
      <c r="L211" s="3">
        <f t="shared" si="23"/>
        <v>3.1277465524413626E-6</v>
      </c>
      <c r="M211" s="3">
        <f t="shared" si="26"/>
        <v>1.8140930004159904E-5</v>
      </c>
      <c r="N211" s="3">
        <f t="shared" si="24"/>
        <v>3.6482035787676055</v>
      </c>
      <c r="O211" s="10">
        <f t="shared" si="25"/>
        <v>21.159580756852112</v>
      </c>
    </row>
    <row r="212" spans="1:15" x14ac:dyDescent="0.35">
      <c r="A212" s="28" t="s">
        <v>126</v>
      </c>
      <c r="B212">
        <v>53460</v>
      </c>
      <c r="C212" s="3">
        <v>49.870370370370374</v>
      </c>
      <c r="D212">
        <v>1989171</v>
      </c>
      <c r="E212">
        <v>8829</v>
      </c>
      <c r="F212">
        <v>2</v>
      </c>
      <c r="G212">
        <v>1617161</v>
      </c>
      <c r="H212">
        <v>380839</v>
      </c>
      <c r="I212" s="28">
        <v>45</v>
      </c>
      <c r="J212" s="3">
        <f t="shared" si="21"/>
        <v>5.4595677239310126E-3</v>
      </c>
      <c r="K212" s="3">
        <f t="shared" si="22"/>
        <v>0.19061011011011011</v>
      </c>
      <c r="L212" s="3">
        <f t="shared" si="23"/>
        <v>1.2367352415745865E-6</v>
      </c>
      <c r="M212" s="3">
        <f t="shared" si="26"/>
        <v>2.7826542935428198E-5</v>
      </c>
      <c r="N212" s="3">
        <f t="shared" si="24"/>
        <v>1.4425279857725977</v>
      </c>
      <c r="O212" s="10">
        <f t="shared" si="25"/>
        <v>32.45687967988345</v>
      </c>
    </row>
    <row r="213" spans="1:15" x14ac:dyDescent="0.35">
      <c r="A213" s="28" t="s">
        <v>126</v>
      </c>
      <c r="B213">
        <v>54000</v>
      </c>
      <c r="C213" s="3">
        <v>50.370370370370374</v>
      </c>
      <c r="D213">
        <v>1939934</v>
      </c>
      <c r="E213">
        <v>58066</v>
      </c>
      <c r="F213">
        <v>4</v>
      </c>
      <c r="G213">
        <v>1512963</v>
      </c>
      <c r="H213">
        <v>485037</v>
      </c>
      <c r="I213" s="28">
        <v>41</v>
      </c>
      <c r="J213" s="3">
        <f t="shared" si="21"/>
        <v>3.8378995388519084E-2</v>
      </c>
      <c r="K213" s="3">
        <f t="shared" si="22"/>
        <v>0.24276126126126127</v>
      </c>
      <c r="L213" s="3">
        <f t="shared" si="23"/>
        <v>2.6438187847290382E-6</v>
      </c>
      <c r="M213" s="3">
        <f t="shared" si="26"/>
        <v>2.7099142543472644E-5</v>
      </c>
      <c r="N213" s="3">
        <f t="shared" si="24"/>
        <v>3.0837502305079503</v>
      </c>
      <c r="O213" s="10">
        <f t="shared" si="25"/>
        <v>31.60843986270649</v>
      </c>
    </row>
    <row r="214" spans="1:15" x14ac:dyDescent="0.35">
      <c r="A214" s="28" t="s">
        <v>126</v>
      </c>
      <c r="B214">
        <v>54540</v>
      </c>
      <c r="C214" s="3">
        <v>50.870370370370374</v>
      </c>
      <c r="D214">
        <v>1948726</v>
      </c>
      <c r="E214">
        <v>49274</v>
      </c>
      <c r="F214">
        <v>2</v>
      </c>
      <c r="G214">
        <v>1486045</v>
      </c>
      <c r="H214">
        <v>511955</v>
      </c>
      <c r="I214" s="28">
        <v>33</v>
      </c>
      <c r="J214" s="3">
        <f t="shared" si="21"/>
        <v>3.315781150638103E-2</v>
      </c>
      <c r="K214" s="3">
        <f t="shared" si="22"/>
        <v>0.25623373373373376</v>
      </c>
      <c r="L214" s="3">
        <f t="shared" si="23"/>
        <v>1.3458542641710043E-6</v>
      </c>
      <c r="M214" s="3">
        <f t="shared" si="26"/>
        <v>2.2206595358821569E-5</v>
      </c>
      <c r="N214" s="3">
        <f t="shared" si="24"/>
        <v>1.5698044137290594</v>
      </c>
      <c r="O214" s="10">
        <f t="shared" si="25"/>
        <v>25.901772826529477</v>
      </c>
    </row>
    <row r="215" spans="1:15" x14ac:dyDescent="0.35">
      <c r="A215" s="28" t="s">
        <v>126</v>
      </c>
      <c r="B215">
        <v>55080</v>
      </c>
      <c r="C215" s="3">
        <v>51.370370370370374</v>
      </c>
      <c r="D215">
        <v>1991866</v>
      </c>
      <c r="E215">
        <v>6134</v>
      </c>
      <c r="F215">
        <v>2</v>
      </c>
      <c r="G215">
        <v>1341030</v>
      </c>
      <c r="H215">
        <v>656970</v>
      </c>
      <c r="I215" s="28">
        <v>28</v>
      </c>
      <c r="J215" s="3">
        <f t="shared" si="21"/>
        <v>4.5740960306629979E-3</v>
      </c>
      <c r="K215" s="3">
        <f t="shared" si="22"/>
        <v>0.3288138138138138</v>
      </c>
      <c r="L215" s="3">
        <f t="shared" si="23"/>
        <v>1.4913909457655682E-6</v>
      </c>
      <c r="M215" s="3">
        <f t="shared" si="26"/>
        <v>2.0879473240717956E-5</v>
      </c>
      <c r="N215" s="3">
        <f t="shared" si="24"/>
        <v>1.7395583991409587</v>
      </c>
      <c r="O215" s="10">
        <f t="shared" si="25"/>
        <v>24.353817587973424</v>
      </c>
    </row>
    <row r="216" spans="1:15" x14ac:dyDescent="0.35">
      <c r="A216" s="28" t="s">
        <v>126</v>
      </c>
      <c r="B216">
        <v>55620</v>
      </c>
      <c r="C216" s="3">
        <v>51.870370370370374</v>
      </c>
      <c r="D216">
        <v>1984537</v>
      </c>
      <c r="E216">
        <v>13463</v>
      </c>
      <c r="F216">
        <v>2</v>
      </c>
      <c r="G216">
        <v>1202606</v>
      </c>
      <c r="H216">
        <v>795394</v>
      </c>
      <c r="I216" s="28">
        <v>22</v>
      </c>
      <c r="J216" s="3">
        <f t="shared" si="21"/>
        <v>1.1194855172849629E-2</v>
      </c>
      <c r="K216" s="3">
        <f t="shared" si="22"/>
        <v>0.39809509509509511</v>
      </c>
      <c r="L216" s="3">
        <f t="shared" si="23"/>
        <v>1.6630550654162709E-6</v>
      </c>
      <c r="M216" s="3">
        <f t="shared" si="26"/>
        <v>1.8293605719578982E-5</v>
      </c>
      <c r="N216" s="3">
        <f t="shared" si="24"/>
        <v>1.9397874283015384</v>
      </c>
      <c r="O216" s="10">
        <f t="shared" si="25"/>
        <v>21.337661711316926</v>
      </c>
    </row>
    <row r="217" spans="1:15" x14ac:dyDescent="0.35">
      <c r="A217" s="28" t="s">
        <v>126</v>
      </c>
      <c r="B217">
        <v>56160</v>
      </c>
      <c r="C217" s="3">
        <v>52.370370370370374</v>
      </c>
      <c r="D217">
        <v>1988201</v>
      </c>
      <c r="E217">
        <v>9799</v>
      </c>
      <c r="F217">
        <v>2</v>
      </c>
      <c r="G217">
        <v>1396423</v>
      </c>
      <c r="H217">
        <v>601577</v>
      </c>
      <c r="I217" s="28">
        <v>22</v>
      </c>
      <c r="J217" s="3">
        <f t="shared" si="21"/>
        <v>7.0172146978386921E-3</v>
      </c>
      <c r="K217" s="3">
        <f t="shared" si="22"/>
        <v>0.30108958958958959</v>
      </c>
      <c r="L217" s="3">
        <f t="shared" si="23"/>
        <v>1.4322307782097544E-6</v>
      </c>
      <c r="M217" s="3">
        <f t="shared" si="26"/>
        <v>1.5754538560307301E-5</v>
      </c>
      <c r="N217" s="3">
        <f t="shared" si="24"/>
        <v>1.6705539797038576</v>
      </c>
      <c r="O217" s="10">
        <f t="shared" si="25"/>
        <v>18.376093776742437</v>
      </c>
    </row>
    <row r="218" spans="1:15" x14ac:dyDescent="0.35">
      <c r="A218" s="28" t="s">
        <v>126</v>
      </c>
      <c r="B218">
        <v>56700</v>
      </c>
      <c r="C218" s="3">
        <v>52.870370370370374</v>
      </c>
      <c r="D218">
        <v>1982974</v>
      </c>
      <c r="E218">
        <v>15026</v>
      </c>
      <c r="F218">
        <v>3</v>
      </c>
      <c r="G218">
        <v>1345595</v>
      </c>
      <c r="H218">
        <v>652405</v>
      </c>
      <c r="I218" s="28">
        <v>15</v>
      </c>
      <c r="J218" s="3">
        <f t="shared" si="21"/>
        <v>1.1166807248837875E-2</v>
      </c>
      <c r="K218" s="3">
        <f t="shared" si="22"/>
        <v>0.32652902902902903</v>
      </c>
      <c r="L218" s="3">
        <f t="shared" si="23"/>
        <v>2.2294969883211518E-6</v>
      </c>
      <c r="M218" s="3">
        <f t="shared" si="26"/>
        <v>1.1147484941605757E-5</v>
      </c>
      <c r="N218" s="3">
        <f t="shared" si="24"/>
        <v>2.6004852871777913</v>
      </c>
      <c r="O218" s="10">
        <f t="shared" si="25"/>
        <v>13.002426435888955</v>
      </c>
    </row>
    <row r="219" spans="1:15" x14ac:dyDescent="0.35">
      <c r="A219" s="28" t="s">
        <v>126</v>
      </c>
      <c r="B219">
        <v>57240</v>
      </c>
      <c r="C219" s="3">
        <v>53.370370370370374</v>
      </c>
      <c r="D219">
        <v>1964564</v>
      </c>
      <c r="E219">
        <v>33436</v>
      </c>
      <c r="F219">
        <v>6</v>
      </c>
      <c r="G219">
        <v>1403675</v>
      </c>
      <c r="H219">
        <v>594325</v>
      </c>
      <c r="I219" s="28">
        <v>19</v>
      </c>
      <c r="J219" s="3">
        <f t="shared" si="21"/>
        <v>2.3820328779810142E-2</v>
      </c>
      <c r="K219" s="3">
        <f t="shared" si="22"/>
        <v>0.29745995995995994</v>
      </c>
      <c r="L219" s="3">
        <f t="shared" si="23"/>
        <v>4.2744937396477106E-6</v>
      </c>
      <c r="M219" s="3">
        <f t="shared" si="26"/>
        <v>1.3535896842217751E-5</v>
      </c>
      <c r="N219" s="3">
        <f t="shared" si="24"/>
        <v>4.9857694979250899</v>
      </c>
      <c r="O219" s="10">
        <f t="shared" si="25"/>
        <v>15.788270076762783</v>
      </c>
    </row>
    <row r="220" spans="1:15" x14ac:dyDescent="0.35">
      <c r="A220" s="28" t="s">
        <v>126</v>
      </c>
      <c r="B220">
        <v>57780</v>
      </c>
      <c r="C220" s="3">
        <v>53.870370370370374</v>
      </c>
      <c r="D220">
        <v>1971072</v>
      </c>
      <c r="E220">
        <v>26928</v>
      </c>
      <c r="F220">
        <v>5</v>
      </c>
      <c r="G220">
        <v>1618963</v>
      </c>
      <c r="H220">
        <v>379037</v>
      </c>
      <c r="I220" s="28">
        <v>31</v>
      </c>
      <c r="J220" s="3">
        <f t="shared" si="21"/>
        <v>1.6632869312022572E-2</v>
      </c>
      <c r="K220" s="3">
        <f t="shared" si="22"/>
        <v>0.18970820820820822</v>
      </c>
      <c r="L220" s="3">
        <f t="shared" si="23"/>
        <v>3.0883967082632526E-6</v>
      </c>
      <c r="M220" s="3">
        <f t="shared" si="26"/>
        <v>1.9148059591232167E-5</v>
      </c>
      <c r="N220" s="3">
        <f t="shared" si="24"/>
        <v>3.6023059205182579</v>
      </c>
      <c r="O220" s="10">
        <f t="shared" si="25"/>
        <v>22.334296707213198</v>
      </c>
    </row>
    <row r="221" spans="1:15" x14ac:dyDescent="0.35">
      <c r="A221" s="28" t="s">
        <v>126</v>
      </c>
      <c r="B221">
        <v>58320</v>
      </c>
      <c r="C221" s="3">
        <v>54.370370370370374</v>
      </c>
      <c r="D221">
        <v>1991952</v>
      </c>
      <c r="E221">
        <v>6048</v>
      </c>
      <c r="F221">
        <v>3</v>
      </c>
      <c r="G221">
        <v>1538288</v>
      </c>
      <c r="H221">
        <v>459712</v>
      </c>
      <c r="I221" s="28">
        <v>24</v>
      </c>
      <c r="J221" s="3">
        <f t="shared" si="21"/>
        <v>3.9316434893856026E-3</v>
      </c>
      <c r="K221" s="3">
        <f t="shared" si="22"/>
        <v>0.23008608608608608</v>
      </c>
      <c r="L221" s="3">
        <f t="shared" si="23"/>
        <v>1.9502199848142871E-6</v>
      </c>
      <c r="M221" s="3">
        <f t="shared" si="26"/>
        <v>1.5601759878514297E-5</v>
      </c>
      <c r="N221" s="3">
        <f t="shared" si="24"/>
        <v>2.2747365902873846</v>
      </c>
      <c r="O221" s="10">
        <f t="shared" si="25"/>
        <v>18.197892722299077</v>
      </c>
    </row>
    <row r="222" spans="1:15" s="13" customFormat="1" x14ac:dyDescent="0.35">
      <c r="A222" s="37" t="s">
        <v>126</v>
      </c>
      <c r="B222" s="13">
        <v>58860</v>
      </c>
      <c r="C222" s="15">
        <v>54.870370370370374</v>
      </c>
      <c r="D222" s="13">
        <v>1972702</v>
      </c>
      <c r="E222" s="13">
        <v>25298</v>
      </c>
      <c r="F222" s="13">
        <v>3</v>
      </c>
      <c r="G222" s="13">
        <v>1598313</v>
      </c>
      <c r="H222" s="13">
        <v>399687</v>
      </c>
      <c r="I222" s="37">
        <v>24</v>
      </c>
      <c r="J222" s="15">
        <f t="shared" si="21"/>
        <v>1.582793858274318E-2</v>
      </c>
      <c r="K222" s="15">
        <f t="shared" si="22"/>
        <v>0.20004354354354353</v>
      </c>
      <c r="L222" s="15">
        <f t="shared" si="23"/>
        <v>1.8769790397750628E-6</v>
      </c>
      <c r="M222" s="15">
        <f t="shared" si="26"/>
        <v>1.5015832318200502E-5</v>
      </c>
      <c r="N222" s="15">
        <f t="shared" si="24"/>
        <v>2.1893083519936334</v>
      </c>
      <c r="O222" s="17">
        <f t="shared" si="25"/>
        <v>17.514466815949067</v>
      </c>
    </row>
    <row r="223" spans="1:15" x14ac:dyDescent="0.35">
      <c r="A223" s="28" t="s">
        <v>127</v>
      </c>
      <c r="B223">
        <v>540</v>
      </c>
      <c r="C223" s="3">
        <v>56.018518518518519</v>
      </c>
      <c r="D223">
        <v>1762193</v>
      </c>
      <c r="E223">
        <v>181807</v>
      </c>
      <c r="F223">
        <v>10</v>
      </c>
      <c r="G223">
        <v>1686636</v>
      </c>
      <c r="H223">
        <v>257364</v>
      </c>
      <c r="I223" s="28">
        <v>29</v>
      </c>
      <c r="J223" s="3">
        <f t="shared" si="21"/>
        <v>0.10779267132920203</v>
      </c>
      <c r="K223" s="3">
        <f t="shared" si="22"/>
        <v>0.13238888888888889</v>
      </c>
      <c r="L223" s="3">
        <f t="shared" si="23"/>
        <v>5.9289615542416979E-6</v>
      </c>
      <c r="M223" s="3">
        <f t="shared" si="26"/>
        <v>1.7193988507300923E-5</v>
      </c>
      <c r="N223" s="3">
        <f t="shared" si="24"/>
        <v>6.9155407568675162</v>
      </c>
      <c r="O223" s="10">
        <f t="shared" si="25"/>
        <v>20.055068194915798</v>
      </c>
    </row>
    <row r="224" spans="1:15" x14ac:dyDescent="0.35">
      <c r="A224" s="28" t="s">
        <v>127</v>
      </c>
      <c r="B224">
        <v>1080</v>
      </c>
      <c r="C224" s="3">
        <v>56.518518518518519</v>
      </c>
      <c r="D224">
        <v>1921752</v>
      </c>
      <c r="E224">
        <v>22248</v>
      </c>
      <c r="F224">
        <v>6</v>
      </c>
      <c r="G224">
        <v>1824478</v>
      </c>
      <c r="H224">
        <v>119522</v>
      </c>
      <c r="I224" s="28">
        <v>17</v>
      </c>
      <c r="J224" s="3">
        <f t="shared" ref="J224:J287" si="27">E224/G224</f>
        <v>1.2194172799014294E-2</v>
      </c>
      <c r="K224" s="3">
        <f t="shared" ref="K224:K287" si="28">H224/SUM(G224:H224)</f>
        <v>6.1482510288065846E-2</v>
      </c>
      <c r="L224" s="3">
        <f t="shared" ref="L224:L287" si="29">F224/G224</f>
        <v>3.2886118659693347E-6</v>
      </c>
      <c r="M224" s="3">
        <f t="shared" si="26"/>
        <v>9.3177336202464478E-6</v>
      </c>
      <c r="N224" s="3">
        <f t="shared" ref="N224:N287" si="30">L224*1080^2</f>
        <v>3.8358368804666321</v>
      </c>
      <c r="O224" s="10">
        <f t="shared" ref="O224:O287" si="31">M224*1080^2</f>
        <v>10.868204494655457</v>
      </c>
    </row>
    <row r="225" spans="1:15" x14ac:dyDescent="0.35">
      <c r="A225" s="28" t="s">
        <v>127</v>
      </c>
      <c r="B225">
        <v>1620</v>
      </c>
      <c r="C225" s="3">
        <v>57.018518518518519</v>
      </c>
      <c r="D225">
        <v>1899182</v>
      </c>
      <c r="E225">
        <v>44818</v>
      </c>
      <c r="F225">
        <v>7</v>
      </c>
      <c r="G225">
        <v>1868660</v>
      </c>
      <c r="H225">
        <v>75340</v>
      </c>
      <c r="I225" s="28">
        <v>15</v>
      </c>
      <c r="J225" s="3">
        <f t="shared" si="27"/>
        <v>2.3984031337964104E-2</v>
      </c>
      <c r="K225" s="3">
        <f t="shared" si="28"/>
        <v>3.8755144032921809E-2</v>
      </c>
      <c r="L225" s="3">
        <f t="shared" si="29"/>
        <v>3.7459998073485812E-6</v>
      </c>
      <c r="M225" s="3">
        <f t="shared" si="26"/>
        <v>8.0271424443183878E-6</v>
      </c>
      <c r="N225" s="3">
        <f t="shared" si="30"/>
        <v>4.3693341752913852</v>
      </c>
      <c r="O225" s="10">
        <f t="shared" si="31"/>
        <v>9.3628589470529668</v>
      </c>
    </row>
    <row r="226" spans="1:15" x14ac:dyDescent="0.35">
      <c r="A226" s="28" t="s">
        <v>127</v>
      </c>
      <c r="B226">
        <v>2160</v>
      </c>
      <c r="C226" s="3">
        <v>57.518518518518519</v>
      </c>
      <c r="D226">
        <v>1856844</v>
      </c>
      <c r="E226">
        <v>87156</v>
      </c>
      <c r="F226">
        <v>8</v>
      </c>
      <c r="G226">
        <v>1842121</v>
      </c>
      <c r="H226">
        <v>101879</v>
      </c>
      <c r="I226" s="28">
        <v>16</v>
      </c>
      <c r="J226" s="3">
        <f t="shared" si="27"/>
        <v>4.7312852955913316E-2</v>
      </c>
      <c r="K226" s="3">
        <f t="shared" si="28"/>
        <v>5.2406893004115225E-2</v>
      </c>
      <c r="L226" s="3">
        <f t="shared" si="29"/>
        <v>4.34282004276592E-6</v>
      </c>
      <c r="M226" s="3">
        <f t="shared" si="26"/>
        <v>8.6856400855318401E-6</v>
      </c>
      <c r="N226" s="3">
        <f t="shared" si="30"/>
        <v>5.0654652978821693</v>
      </c>
      <c r="O226" s="10">
        <f t="shared" si="31"/>
        <v>10.130930595764339</v>
      </c>
    </row>
    <row r="227" spans="1:15" x14ac:dyDescent="0.35">
      <c r="A227" s="28" t="s">
        <v>127</v>
      </c>
      <c r="B227">
        <v>2700</v>
      </c>
      <c r="C227" s="3">
        <v>58.018518518518519</v>
      </c>
      <c r="D227">
        <v>1856779</v>
      </c>
      <c r="E227">
        <v>87221</v>
      </c>
      <c r="F227">
        <v>9</v>
      </c>
      <c r="G227">
        <v>1892433</v>
      </c>
      <c r="H227">
        <v>51567</v>
      </c>
      <c r="I227" s="28">
        <v>8</v>
      </c>
      <c r="J227" s="3">
        <f t="shared" si="27"/>
        <v>4.6089346359950392E-2</v>
      </c>
      <c r="K227" s="3">
        <f t="shared" si="28"/>
        <v>2.6526234567901236E-2</v>
      </c>
      <c r="L227" s="3">
        <f t="shared" si="29"/>
        <v>4.7557826353693894E-6</v>
      </c>
      <c r="M227" s="3">
        <f t="shared" si="26"/>
        <v>4.2273623425505684E-6</v>
      </c>
      <c r="N227" s="3">
        <f t="shared" si="30"/>
        <v>5.5471448658948557</v>
      </c>
      <c r="O227" s="10">
        <f t="shared" si="31"/>
        <v>4.9307954363509827</v>
      </c>
    </row>
    <row r="228" spans="1:15" x14ac:dyDescent="0.35">
      <c r="A228" s="28" t="s">
        <v>127</v>
      </c>
      <c r="B228">
        <v>3240</v>
      </c>
      <c r="C228" s="3">
        <v>58.518518518518519</v>
      </c>
      <c r="D228">
        <v>1885018</v>
      </c>
      <c r="E228">
        <v>58982</v>
      </c>
      <c r="F228">
        <v>7</v>
      </c>
      <c r="G228">
        <v>1857600</v>
      </c>
      <c r="H228">
        <v>86400</v>
      </c>
      <c r="I228" s="28">
        <v>10</v>
      </c>
      <c r="J228" s="3">
        <f t="shared" si="27"/>
        <v>3.1751722652885443E-2</v>
      </c>
      <c r="K228" s="3">
        <f t="shared" si="28"/>
        <v>4.4444444444444446E-2</v>
      </c>
      <c r="L228" s="3">
        <f t="shared" si="29"/>
        <v>3.768303186907838E-6</v>
      </c>
      <c r="M228" s="3">
        <f t="shared" si="26"/>
        <v>5.3832902670111971E-6</v>
      </c>
      <c r="N228" s="3">
        <f t="shared" si="30"/>
        <v>4.3953488372093021</v>
      </c>
      <c r="O228" s="10">
        <f t="shared" si="31"/>
        <v>6.2790697674418601</v>
      </c>
    </row>
    <row r="229" spans="1:15" x14ac:dyDescent="0.35">
      <c r="A229" s="28" t="s">
        <v>127</v>
      </c>
      <c r="B229">
        <v>3780</v>
      </c>
      <c r="C229" s="3">
        <v>59.018518518518519</v>
      </c>
      <c r="D229">
        <v>1905022</v>
      </c>
      <c r="E229">
        <v>38978</v>
      </c>
      <c r="F229">
        <v>5</v>
      </c>
      <c r="G229">
        <v>1788205</v>
      </c>
      <c r="H229">
        <v>155795</v>
      </c>
      <c r="I229" s="28">
        <v>12</v>
      </c>
      <c r="J229" s="3">
        <f t="shared" si="27"/>
        <v>2.1797277157820271E-2</v>
      </c>
      <c r="K229" s="3">
        <f t="shared" si="28"/>
        <v>8.0141460905349793E-2</v>
      </c>
      <c r="L229" s="3">
        <f t="shared" si="29"/>
        <v>2.79609999972039E-6</v>
      </c>
      <c r="M229" s="3">
        <f t="shared" si="26"/>
        <v>6.7106399993289356E-6</v>
      </c>
      <c r="N229" s="3">
        <f t="shared" si="30"/>
        <v>3.2613710396738629</v>
      </c>
      <c r="O229" s="10">
        <f t="shared" si="31"/>
        <v>7.8272904952172704</v>
      </c>
    </row>
    <row r="230" spans="1:15" x14ac:dyDescent="0.35">
      <c r="A230" s="28" t="s">
        <v>127</v>
      </c>
      <c r="B230">
        <v>4320</v>
      </c>
      <c r="C230" s="3">
        <v>59.518518518518519</v>
      </c>
      <c r="D230">
        <v>1875302</v>
      </c>
      <c r="E230">
        <v>68698</v>
      </c>
      <c r="F230">
        <v>7</v>
      </c>
      <c r="G230">
        <v>1821658</v>
      </c>
      <c r="H230">
        <v>122342</v>
      </c>
      <c r="I230" s="28">
        <v>11</v>
      </c>
      <c r="J230" s="3">
        <f t="shared" si="27"/>
        <v>3.7711798811851618E-2</v>
      </c>
      <c r="K230" s="3">
        <f t="shared" si="28"/>
        <v>6.2933127572016467E-2</v>
      </c>
      <c r="L230" s="3">
        <f t="shared" si="29"/>
        <v>3.8426532312871026E-6</v>
      </c>
      <c r="M230" s="3">
        <f t="shared" si="26"/>
        <v>6.0384550777368749E-6</v>
      </c>
      <c r="N230" s="3">
        <f t="shared" si="30"/>
        <v>4.4820707289732766</v>
      </c>
      <c r="O230" s="10">
        <f t="shared" si="31"/>
        <v>7.043254002672291</v>
      </c>
    </row>
    <row r="231" spans="1:15" x14ac:dyDescent="0.35">
      <c r="A231" s="28" t="s">
        <v>127</v>
      </c>
      <c r="B231">
        <v>4860</v>
      </c>
      <c r="C231" s="3">
        <v>60.018518518518519</v>
      </c>
      <c r="D231">
        <v>1892038</v>
      </c>
      <c r="E231">
        <v>51962</v>
      </c>
      <c r="F231">
        <v>5</v>
      </c>
      <c r="G231">
        <v>1840338</v>
      </c>
      <c r="H231">
        <v>103662</v>
      </c>
      <c r="I231" s="28">
        <v>11</v>
      </c>
      <c r="J231" s="3">
        <f t="shared" si="27"/>
        <v>2.8235030738918612E-2</v>
      </c>
      <c r="K231" s="3">
        <f t="shared" si="28"/>
        <v>5.3324074074074072E-2</v>
      </c>
      <c r="L231" s="3">
        <f t="shared" si="29"/>
        <v>2.7168922230590251E-6</v>
      </c>
      <c r="M231" s="3">
        <f t="shared" si="26"/>
        <v>5.9771628907298552E-6</v>
      </c>
      <c r="N231" s="3">
        <f t="shared" si="30"/>
        <v>3.1689830889760469</v>
      </c>
      <c r="O231" s="10">
        <f t="shared" si="31"/>
        <v>6.9717627957473027</v>
      </c>
    </row>
    <row r="232" spans="1:15" x14ac:dyDescent="0.35">
      <c r="A232" s="28" t="s">
        <v>127</v>
      </c>
      <c r="B232">
        <v>5400</v>
      </c>
      <c r="C232" s="3">
        <v>60.518518518518519</v>
      </c>
      <c r="D232">
        <v>1917228</v>
      </c>
      <c r="E232">
        <v>26772</v>
      </c>
      <c r="F232">
        <v>5</v>
      </c>
      <c r="G232">
        <v>1788493</v>
      </c>
      <c r="H232">
        <v>155507</v>
      </c>
      <c r="I232" s="28">
        <v>12</v>
      </c>
      <c r="J232" s="3">
        <f t="shared" si="27"/>
        <v>1.4969026996471331E-2</v>
      </c>
      <c r="K232" s="3">
        <f t="shared" si="28"/>
        <v>7.9993312757201646E-2</v>
      </c>
      <c r="L232" s="3">
        <f t="shared" si="29"/>
        <v>2.7956497453442646E-6</v>
      </c>
      <c r="M232" s="3">
        <f t="shared" si="26"/>
        <v>6.7095593888262355E-6</v>
      </c>
      <c r="N232" s="3">
        <f t="shared" si="30"/>
        <v>3.2608458629695503</v>
      </c>
      <c r="O232" s="10">
        <f t="shared" si="31"/>
        <v>7.8260300711269215</v>
      </c>
    </row>
    <row r="233" spans="1:15" x14ac:dyDescent="0.35">
      <c r="A233" s="28" t="s">
        <v>127</v>
      </c>
      <c r="B233">
        <v>5940</v>
      </c>
      <c r="C233" s="3">
        <v>61.018518518518519</v>
      </c>
      <c r="D233">
        <v>1913038</v>
      </c>
      <c r="E233">
        <v>30962</v>
      </c>
      <c r="F233">
        <v>5</v>
      </c>
      <c r="G233">
        <v>1617427</v>
      </c>
      <c r="H233">
        <v>326573</v>
      </c>
      <c r="I233" s="28">
        <v>10</v>
      </c>
      <c r="J233" s="3">
        <f t="shared" si="27"/>
        <v>1.9142749564586222E-2</v>
      </c>
      <c r="K233" s="3">
        <f t="shared" si="28"/>
        <v>0.16799022633744856</v>
      </c>
      <c r="L233" s="3">
        <f t="shared" si="29"/>
        <v>3.0913296241499615E-6</v>
      </c>
      <c r="M233" s="3">
        <f t="shared" si="26"/>
        <v>6.182659248299923E-6</v>
      </c>
      <c r="N233" s="3">
        <f t="shared" si="30"/>
        <v>3.6057268736085151</v>
      </c>
      <c r="O233" s="10">
        <f t="shared" si="31"/>
        <v>7.2114537472170301</v>
      </c>
    </row>
    <row r="234" spans="1:15" x14ac:dyDescent="0.35">
      <c r="A234" s="28" t="s">
        <v>127</v>
      </c>
      <c r="B234">
        <v>6480</v>
      </c>
      <c r="C234" s="3">
        <v>61.518518518518519</v>
      </c>
      <c r="D234">
        <v>1939809</v>
      </c>
      <c r="E234">
        <v>4191</v>
      </c>
      <c r="F234">
        <v>2</v>
      </c>
      <c r="G234">
        <v>1627494</v>
      </c>
      <c r="H234">
        <v>316506</v>
      </c>
      <c r="I234" s="28">
        <v>10</v>
      </c>
      <c r="J234" s="3">
        <f t="shared" si="27"/>
        <v>2.5751247009205562E-3</v>
      </c>
      <c r="K234" s="3">
        <f t="shared" si="28"/>
        <v>0.16281172839506172</v>
      </c>
      <c r="L234" s="3">
        <f t="shared" si="29"/>
        <v>1.2288831786783853E-6</v>
      </c>
      <c r="M234" s="3">
        <f t="shared" si="26"/>
        <v>6.1444158933919263E-6</v>
      </c>
      <c r="N234" s="3">
        <f t="shared" si="30"/>
        <v>1.4333693396104685</v>
      </c>
      <c r="O234" s="10">
        <f t="shared" si="31"/>
        <v>7.1668466980523426</v>
      </c>
    </row>
    <row r="235" spans="1:15" x14ac:dyDescent="0.35">
      <c r="A235" s="28" t="s">
        <v>127</v>
      </c>
      <c r="B235">
        <v>7020</v>
      </c>
      <c r="C235" s="3">
        <v>62.018518518518519</v>
      </c>
      <c r="D235">
        <v>1928600</v>
      </c>
      <c r="E235">
        <v>15400</v>
      </c>
      <c r="F235">
        <v>3</v>
      </c>
      <c r="G235">
        <v>1832918</v>
      </c>
      <c r="H235">
        <v>111082</v>
      </c>
      <c r="I235" s="28">
        <v>9</v>
      </c>
      <c r="J235" s="3">
        <f t="shared" si="27"/>
        <v>8.4019034130277514E-3</v>
      </c>
      <c r="K235" s="3">
        <f t="shared" si="28"/>
        <v>5.7140946502057616E-2</v>
      </c>
      <c r="L235" s="3">
        <f t="shared" si="29"/>
        <v>1.6367344311093022E-6</v>
      </c>
      <c r="M235" s="3">
        <f t="shared" si="26"/>
        <v>4.9102032933279068E-6</v>
      </c>
      <c r="N235" s="3">
        <f t="shared" si="30"/>
        <v>1.9090870404458902</v>
      </c>
      <c r="O235" s="10">
        <f t="shared" si="31"/>
        <v>5.7272611213376701</v>
      </c>
    </row>
    <row r="236" spans="1:15" x14ac:dyDescent="0.35">
      <c r="A236" s="28" t="s">
        <v>127</v>
      </c>
      <c r="B236">
        <v>7560</v>
      </c>
      <c r="C236" s="3">
        <v>62.518518518518519</v>
      </c>
      <c r="D236">
        <v>1800631</v>
      </c>
      <c r="E236">
        <v>143369</v>
      </c>
      <c r="F236">
        <v>3</v>
      </c>
      <c r="G236">
        <v>1793769</v>
      </c>
      <c r="H236">
        <v>150231</v>
      </c>
      <c r="I236" s="28">
        <v>11</v>
      </c>
      <c r="J236" s="3">
        <f t="shared" si="27"/>
        <v>7.9926122036895503E-2</v>
      </c>
      <c r="K236" s="3">
        <f t="shared" si="28"/>
        <v>7.7279320987654318E-2</v>
      </c>
      <c r="L236" s="3">
        <f t="shared" si="29"/>
        <v>1.672456152380825E-6</v>
      </c>
      <c r="M236" s="3">
        <f t="shared" si="26"/>
        <v>6.1323392253963581E-6</v>
      </c>
      <c r="N236" s="3">
        <f t="shared" si="30"/>
        <v>1.9507528561369942</v>
      </c>
      <c r="O236" s="10">
        <f t="shared" si="31"/>
        <v>7.1527604725023117</v>
      </c>
    </row>
    <row r="237" spans="1:15" x14ac:dyDescent="0.35">
      <c r="A237" s="28" t="s">
        <v>127</v>
      </c>
      <c r="B237">
        <v>8100</v>
      </c>
      <c r="C237" s="3">
        <v>63.018518518518519</v>
      </c>
      <c r="D237">
        <v>1816031</v>
      </c>
      <c r="E237">
        <v>127969</v>
      </c>
      <c r="F237">
        <v>2</v>
      </c>
      <c r="G237">
        <v>1765213</v>
      </c>
      <c r="H237">
        <v>178787</v>
      </c>
      <c r="I237" s="28">
        <v>15</v>
      </c>
      <c r="J237" s="3">
        <f t="shared" si="27"/>
        <v>7.249493403912162E-2</v>
      </c>
      <c r="K237" s="3">
        <f t="shared" si="28"/>
        <v>9.1968621399176956E-2</v>
      </c>
      <c r="L237" s="3">
        <f t="shared" si="29"/>
        <v>1.1330077446744387E-6</v>
      </c>
      <c r="M237" s="3">
        <f t="shared" si="26"/>
        <v>8.4975580850582912E-6</v>
      </c>
      <c r="N237" s="3">
        <f t="shared" si="30"/>
        <v>1.3215402333882653</v>
      </c>
      <c r="O237" s="10">
        <f t="shared" si="31"/>
        <v>9.9115517504119914</v>
      </c>
    </row>
    <row r="238" spans="1:15" x14ac:dyDescent="0.35">
      <c r="A238" s="28" t="s">
        <v>127</v>
      </c>
      <c r="B238">
        <v>8640</v>
      </c>
      <c r="C238" s="3">
        <v>63.518518518518519</v>
      </c>
      <c r="D238">
        <v>1944000</v>
      </c>
      <c r="E238">
        <v>0</v>
      </c>
      <c r="F238">
        <v>0</v>
      </c>
      <c r="G238">
        <v>1807734</v>
      </c>
      <c r="H238">
        <v>136266</v>
      </c>
      <c r="I238" s="28">
        <v>11</v>
      </c>
      <c r="J238" s="3">
        <f t="shared" si="27"/>
        <v>0</v>
      </c>
      <c r="K238" s="3">
        <f t="shared" si="28"/>
        <v>7.0095679012345674E-2</v>
      </c>
      <c r="L238" s="3">
        <f t="shared" si="29"/>
        <v>0</v>
      </c>
      <c r="M238" s="3">
        <f t="shared" si="26"/>
        <v>6.0849660403577078E-6</v>
      </c>
      <c r="N238" s="3">
        <f t="shared" si="30"/>
        <v>0</v>
      </c>
      <c r="O238" s="10">
        <f t="shared" si="31"/>
        <v>7.0975043894732304</v>
      </c>
    </row>
    <row r="239" spans="1:15" x14ac:dyDescent="0.35">
      <c r="A239" s="28" t="s">
        <v>127</v>
      </c>
      <c r="B239">
        <v>9180</v>
      </c>
      <c r="C239" s="3">
        <v>64.018518518518519</v>
      </c>
      <c r="D239">
        <v>1936454</v>
      </c>
      <c r="E239">
        <v>7546</v>
      </c>
      <c r="F239">
        <v>3</v>
      </c>
      <c r="G239">
        <v>1857218</v>
      </c>
      <c r="H239">
        <v>86782</v>
      </c>
      <c r="I239" s="28">
        <v>8</v>
      </c>
      <c r="J239" s="3">
        <f t="shared" si="27"/>
        <v>4.0630663713145145E-3</v>
      </c>
      <c r="K239" s="3">
        <f t="shared" si="28"/>
        <v>4.4640946502057612E-2</v>
      </c>
      <c r="L239" s="3">
        <f t="shared" si="29"/>
        <v>1.6153192570823673E-6</v>
      </c>
      <c r="M239" s="3">
        <f t="shared" si="26"/>
        <v>4.307518018886313E-6</v>
      </c>
      <c r="N239" s="3">
        <f t="shared" si="30"/>
        <v>1.8841083814608732</v>
      </c>
      <c r="O239" s="10">
        <f t="shared" si="31"/>
        <v>5.0242890172289956</v>
      </c>
    </row>
    <row r="240" spans="1:15" x14ac:dyDescent="0.35">
      <c r="A240" s="28" t="s">
        <v>127</v>
      </c>
      <c r="B240">
        <v>9720</v>
      </c>
      <c r="C240" s="3">
        <v>64.518518518518519</v>
      </c>
      <c r="D240">
        <v>1935373</v>
      </c>
      <c r="E240">
        <v>8627</v>
      </c>
      <c r="F240">
        <v>3</v>
      </c>
      <c r="G240">
        <v>1810581</v>
      </c>
      <c r="H240">
        <v>133419</v>
      </c>
      <c r="I240" s="28">
        <v>7</v>
      </c>
      <c r="J240" s="3">
        <f t="shared" si="27"/>
        <v>4.76476887805627E-3</v>
      </c>
      <c r="K240" s="3">
        <f t="shared" si="28"/>
        <v>6.8631172839506177E-2</v>
      </c>
      <c r="L240" s="3">
        <f t="shared" si="29"/>
        <v>1.6569266992197533E-6</v>
      </c>
      <c r="M240" s="3">
        <f t="shared" si="26"/>
        <v>3.8661622981794242E-6</v>
      </c>
      <c r="N240" s="3">
        <f t="shared" si="30"/>
        <v>1.9326393019699202</v>
      </c>
      <c r="O240" s="10">
        <f t="shared" si="31"/>
        <v>4.5094917045964804</v>
      </c>
    </row>
    <row r="241" spans="1:15" x14ac:dyDescent="0.35">
      <c r="A241" s="28" t="s">
        <v>127</v>
      </c>
      <c r="B241">
        <v>10260</v>
      </c>
      <c r="C241" s="3">
        <v>65.018518518518519</v>
      </c>
      <c r="D241">
        <v>1935017</v>
      </c>
      <c r="E241">
        <v>8983</v>
      </c>
      <c r="F241">
        <v>3</v>
      </c>
      <c r="G241">
        <v>1760030</v>
      </c>
      <c r="H241">
        <v>183970</v>
      </c>
      <c r="I241" s="28">
        <v>7</v>
      </c>
      <c r="J241" s="3">
        <f t="shared" si="27"/>
        <v>5.1038902745975919E-3</v>
      </c>
      <c r="K241" s="3">
        <f t="shared" si="28"/>
        <v>9.4634773662551436E-2</v>
      </c>
      <c r="L241" s="3">
        <f t="shared" si="29"/>
        <v>1.7045164002886315E-6</v>
      </c>
      <c r="M241" s="3">
        <f t="shared" si="26"/>
        <v>3.9772049340068069E-6</v>
      </c>
      <c r="N241" s="3">
        <f t="shared" si="30"/>
        <v>1.9881479292966597</v>
      </c>
      <c r="O241" s="10">
        <f t="shared" si="31"/>
        <v>4.6390118350255394</v>
      </c>
    </row>
    <row r="242" spans="1:15" x14ac:dyDescent="0.35">
      <c r="A242" s="28" t="s">
        <v>127</v>
      </c>
      <c r="B242">
        <v>10800</v>
      </c>
      <c r="C242" s="3">
        <v>65.518518518518519</v>
      </c>
      <c r="D242">
        <v>1929059</v>
      </c>
      <c r="E242">
        <v>14941</v>
      </c>
      <c r="F242">
        <v>3</v>
      </c>
      <c r="G242">
        <v>1807950</v>
      </c>
      <c r="H242">
        <v>136050</v>
      </c>
      <c r="I242" s="28">
        <v>8</v>
      </c>
      <c r="J242" s="3">
        <f t="shared" si="27"/>
        <v>8.264055974999308E-3</v>
      </c>
      <c r="K242" s="3">
        <f t="shared" si="28"/>
        <v>6.9984567901234571E-2</v>
      </c>
      <c r="L242" s="3">
        <f t="shared" si="29"/>
        <v>1.6593379241682568E-6</v>
      </c>
      <c r="M242" s="3">
        <f t="shared" si="26"/>
        <v>4.4249011311153512E-6</v>
      </c>
      <c r="N242" s="3">
        <f t="shared" si="30"/>
        <v>1.9354517547498546</v>
      </c>
      <c r="O242" s="10">
        <f t="shared" si="31"/>
        <v>5.161204679332946</v>
      </c>
    </row>
    <row r="243" spans="1:15" x14ac:dyDescent="0.35">
      <c r="A243" s="28" t="s">
        <v>127</v>
      </c>
      <c r="B243">
        <v>11340</v>
      </c>
      <c r="C243" s="3">
        <v>66.018518518518519</v>
      </c>
      <c r="D243">
        <v>1936798</v>
      </c>
      <c r="E243">
        <v>7202</v>
      </c>
      <c r="F243">
        <v>2</v>
      </c>
      <c r="G243">
        <v>1849568</v>
      </c>
      <c r="H243">
        <v>94432</v>
      </c>
      <c r="I243" s="28">
        <v>10</v>
      </c>
      <c r="J243" s="3">
        <f t="shared" si="27"/>
        <v>3.8938822470977008E-3</v>
      </c>
      <c r="K243" s="3">
        <f t="shared" si="28"/>
        <v>4.8576131687242799E-2</v>
      </c>
      <c r="L243" s="3">
        <f t="shared" si="29"/>
        <v>1.0813335870862818E-6</v>
      </c>
      <c r="M243" s="3">
        <f t="shared" si="26"/>
        <v>5.4066679354314088E-6</v>
      </c>
      <c r="N243" s="3">
        <f t="shared" si="30"/>
        <v>1.261267495977439</v>
      </c>
      <c r="O243" s="10">
        <f t="shared" si="31"/>
        <v>6.306337479887195</v>
      </c>
    </row>
    <row r="244" spans="1:15" x14ac:dyDescent="0.35">
      <c r="A244" s="28" t="s">
        <v>127</v>
      </c>
      <c r="B244">
        <v>11880</v>
      </c>
      <c r="C244" s="3">
        <v>66.518518518518519</v>
      </c>
      <c r="D244">
        <v>1935573</v>
      </c>
      <c r="E244">
        <v>8427</v>
      </c>
      <c r="F244">
        <v>2</v>
      </c>
      <c r="G244">
        <v>1741051</v>
      </c>
      <c r="H244">
        <v>202949</v>
      </c>
      <c r="I244" s="28">
        <v>11</v>
      </c>
      <c r="J244" s="3">
        <f t="shared" si="27"/>
        <v>4.8401798683668654E-3</v>
      </c>
      <c r="K244" s="3">
        <f t="shared" si="28"/>
        <v>0.10439763374485597</v>
      </c>
      <c r="L244" s="3">
        <f t="shared" si="29"/>
        <v>1.1487314271666941E-6</v>
      </c>
      <c r="M244" s="3">
        <f t="shared" si="26"/>
        <v>6.3180228494168178E-6</v>
      </c>
      <c r="N244" s="3">
        <f t="shared" si="30"/>
        <v>1.3398803366472321</v>
      </c>
      <c r="O244" s="10">
        <f t="shared" si="31"/>
        <v>7.3693418515597759</v>
      </c>
    </row>
    <row r="245" spans="1:15" x14ac:dyDescent="0.35">
      <c r="A245" s="28" t="s">
        <v>127</v>
      </c>
      <c r="B245">
        <v>12420</v>
      </c>
      <c r="C245" s="3">
        <v>67.018518518518519</v>
      </c>
      <c r="D245">
        <v>1798374</v>
      </c>
      <c r="E245">
        <v>145626</v>
      </c>
      <c r="F245">
        <v>4</v>
      </c>
      <c r="G245">
        <v>1618643</v>
      </c>
      <c r="H245">
        <v>325357</v>
      </c>
      <c r="I245" s="28">
        <v>11</v>
      </c>
      <c r="J245" s="3">
        <f t="shared" si="27"/>
        <v>8.9967954638545997E-2</v>
      </c>
      <c r="K245" s="3">
        <f t="shared" si="28"/>
        <v>0.16736471193415639</v>
      </c>
      <c r="L245" s="3">
        <f t="shared" si="29"/>
        <v>2.4712058187012208E-6</v>
      </c>
      <c r="M245" s="3">
        <f t="shared" si="26"/>
        <v>6.7958160014283566E-6</v>
      </c>
      <c r="N245" s="3">
        <f t="shared" si="30"/>
        <v>2.882414466933104</v>
      </c>
      <c r="O245" s="10">
        <f t="shared" si="31"/>
        <v>7.926639784066035</v>
      </c>
    </row>
    <row r="246" spans="1:15" x14ac:dyDescent="0.35">
      <c r="A246" s="28" t="s">
        <v>127</v>
      </c>
      <c r="B246">
        <v>12960</v>
      </c>
      <c r="C246" s="3">
        <v>67.518518518518519</v>
      </c>
      <c r="D246">
        <v>1806638</v>
      </c>
      <c r="E246">
        <v>137362</v>
      </c>
      <c r="F246">
        <v>3</v>
      </c>
      <c r="G246">
        <v>1778381</v>
      </c>
      <c r="H246">
        <v>165619</v>
      </c>
      <c r="I246" s="28">
        <v>11</v>
      </c>
      <c r="J246" s="3">
        <f t="shared" si="27"/>
        <v>7.7239916530822142E-2</v>
      </c>
      <c r="K246" s="3">
        <f t="shared" si="28"/>
        <v>8.5194958847736632E-2</v>
      </c>
      <c r="L246" s="3">
        <f t="shared" si="29"/>
        <v>1.6869276043772398E-6</v>
      </c>
      <c r="M246" s="3">
        <f t="shared" si="26"/>
        <v>6.1854012160498787E-6</v>
      </c>
      <c r="N246" s="3">
        <f t="shared" si="30"/>
        <v>1.9676323577456125</v>
      </c>
      <c r="O246" s="10">
        <f t="shared" si="31"/>
        <v>7.2146519784005783</v>
      </c>
    </row>
    <row r="247" spans="1:15" x14ac:dyDescent="0.35">
      <c r="A247" s="28" t="s">
        <v>127</v>
      </c>
      <c r="B247">
        <v>13500</v>
      </c>
      <c r="C247" s="3">
        <v>68.018518518518519</v>
      </c>
      <c r="D247">
        <v>1940022</v>
      </c>
      <c r="E247">
        <v>3978</v>
      </c>
      <c r="F247">
        <v>2</v>
      </c>
      <c r="G247">
        <v>1732114</v>
      </c>
      <c r="H247">
        <v>211886</v>
      </c>
      <c r="I247" s="28">
        <v>10</v>
      </c>
      <c r="J247" s="3">
        <f t="shared" si="27"/>
        <v>2.296615580729675E-3</v>
      </c>
      <c r="K247" s="3">
        <f t="shared" si="28"/>
        <v>0.10899485596707818</v>
      </c>
      <c r="L247" s="3">
        <f t="shared" si="29"/>
        <v>1.1546584116287957E-6</v>
      </c>
      <c r="M247" s="3">
        <f t="shared" si="26"/>
        <v>5.7732920581439787E-6</v>
      </c>
      <c r="N247" s="3">
        <f t="shared" si="30"/>
        <v>1.3467935713238273</v>
      </c>
      <c r="O247" s="10">
        <f t="shared" si="31"/>
        <v>6.7339678566191363</v>
      </c>
    </row>
    <row r="248" spans="1:15" x14ac:dyDescent="0.35">
      <c r="A248" s="28" t="s">
        <v>127</v>
      </c>
      <c r="B248">
        <v>14040</v>
      </c>
      <c r="C248" s="3">
        <v>68.518518518518519</v>
      </c>
      <c r="D248">
        <v>1918370</v>
      </c>
      <c r="E248">
        <v>25630</v>
      </c>
      <c r="F248">
        <v>5</v>
      </c>
      <c r="G248">
        <v>1621992</v>
      </c>
      <c r="H248">
        <v>322008</v>
      </c>
      <c r="I248" s="28">
        <v>8</v>
      </c>
      <c r="J248" s="3">
        <f t="shared" si="27"/>
        <v>1.5801557590912903E-2</v>
      </c>
      <c r="K248" s="3">
        <f t="shared" si="28"/>
        <v>0.16564197530864197</v>
      </c>
      <c r="L248" s="3">
        <f t="shared" si="29"/>
        <v>3.0826292608101643E-6</v>
      </c>
      <c r="M248" s="3">
        <f t="shared" si="26"/>
        <v>4.9322068172962629E-6</v>
      </c>
      <c r="N248" s="3">
        <f t="shared" si="30"/>
        <v>3.5955787698089758</v>
      </c>
      <c r="O248" s="10">
        <f t="shared" si="31"/>
        <v>5.7529260316943613</v>
      </c>
    </row>
    <row r="249" spans="1:15" x14ac:dyDescent="0.35">
      <c r="A249" s="28" t="s">
        <v>127</v>
      </c>
      <c r="B249">
        <v>14580</v>
      </c>
      <c r="C249" s="3">
        <v>69.018518518518519</v>
      </c>
      <c r="D249">
        <v>1912943</v>
      </c>
      <c r="E249">
        <v>31057</v>
      </c>
      <c r="F249">
        <v>6</v>
      </c>
      <c r="G249">
        <v>1569854</v>
      </c>
      <c r="H249">
        <v>374146</v>
      </c>
      <c r="I249" s="28">
        <v>9</v>
      </c>
      <c r="J249" s="3">
        <f t="shared" si="27"/>
        <v>1.9783368389671905E-2</v>
      </c>
      <c r="K249" s="3">
        <f t="shared" si="28"/>
        <v>0.19246193415637861</v>
      </c>
      <c r="L249" s="3">
        <f t="shared" si="29"/>
        <v>3.8220114736784442E-6</v>
      </c>
      <c r="M249" s="3">
        <f t="shared" si="26"/>
        <v>5.7330172105176663E-6</v>
      </c>
      <c r="N249" s="3">
        <f t="shared" si="30"/>
        <v>4.4579941828985374</v>
      </c>
      <c r="O249" s="10">
        <f t="shared" si="31"/>
        <v>6.6869912743478057</v>
      </c>
    </row>
    <row r="250" spans="1:15" x14ac:dyDescent="0.35">
      <c r="A250" s="28" t="s">
        <v>127</v>
      </c>
      <c r="B250">
        <v>15120</v>
      </c>
      <c r="C250" s="3">
        <v>69.518518518518519</v>
      </c>
      <c r="D250">
        <v>1934594</v>
      </c>
      <c r="E250">
        <v>9406</v>
      </c>
      <c r="F250">
        <v>3</v>
      </c>
      <c r="G250">
        <v>1553745</v>
      </c>
      <c r="H250">
        <v>390255</v>
      </c>
      <c r="I250" s="28">
        <v>10</v>
      </c>
      <c r="J250" s="3">
        <f t="shared" si="27"/>
        <v>6.0537604304438629E-3</v>
      </c>
      <c r="K250" s="3">
        <f t="shared" si="28"/>
        <v>0.20074845679012346</v>
      </c>
      <c r="L250" s="3">
        <f t="shared" si="29"/>
        <v>1.9308187636967458E-6</v>
      </c>
      <c r="M250" s="3">
        <f t="shared" si="26"/>
        <v>6.4360625456558187E-6</v>
      </c>
      <c r="N250" s="3">
        <f t="shared" si="30"/>
        <v>2.2521070059758843</v>
      </c>
      <c r="O250" s="10">
        <f t="shared" si="31"/>
        <v>7.5070233532529471</v>
      </c>
    </row>
    <row r="251" spans="1:15" x14ac:dyDescent="0.35">
      <c r="A251" s="28" t="s">
        <v>127</v>
      </c>
      <c r="B251">
        <v>15660</v>
      </c>
      <c r="C251" s="3">
        <v>70.018518518518519</v>
      </c>
      <c r="D251">
        <v>1928425</v>
      </c>
      <c r="E251">
        <v>15575</v>
      </c>
      <c r="F251">
        <v>4</v>
      </c>
      <c r="G251">
        <v>1546422</v>
      </c>
      <c r="H251">
        <v>397578</v>
      </c>
      <c r="I251" s="28">
        <v>7</v>
      </c>
      <c r="J251" s="3">
        <f t="shared" si="27"/>
        <v>1.0071636332126677E-2</v>
      </c>
      <c r="K251" s="3">
        <f t="shared" si="28"/>
        <v>0.20451543209876544</v>
      </c>
      <c r="L251" s="3">
        <f t="shared" si="29"/>
        <v>2.5866160724562892E-6</v>
      </c>
      <c r="M251" s="3">
        <f t="shared" si="26"/>
        <v>4.5265781267985069E-6</v>
      </c>
      <c r="N251" s="3">
        <f t="shared" si="30"/>
        <v>3.0170289869130156</v>
      </c>
      <c r="O251" s="10">
        <f t="shared" si="31"/>
        <v>5.2798007270977783</v>
      </c>
    </row>
    <row r="252" spans="1:15" x14ac:dyDescent="0.35">
      <c r="A252" s="28" t="s">
        <v>127</v>
      </c>
      <c r="B252">
        <v>16200</v>
      </c>
      <c r="C252" s="3">
        <v>70.518518518518519</v>
      </c>
      <c r="D252">
        <v>1928426</v>
      </c>
      <c r="E252">
        <v>15574</v>
      </c>
      <c r="F252">
        <v>3</v>
      </c>
      <c r="G252">
        <v>1524264</v>
      </c>
      <c r="H252">
        <v>419736</v>
      </c>
      <c r="I252" s="28">
        <v>3</v>
      </c>
      <c r="J252" s="3">
        <f t="shared" si="27"/>
        <v>1.0217390163383772E-2</v>
      </c>
      <c r="K252" s="3">
        <f t="shared" si="28"/>
        <v>0.21591358024691357</v>
      </c>
      <c r="L252" s="3">
        <f t="shared" si="29"/>
        <v>1.9681629953866258E-6</v>
      </c>
      <c r="M252" s="3">
        <f t="shared" si="26"/>
        <v>1.9681629953866258E-6</v>
      </c>
      <c r="N252" s="3">
        <f t="shared" si="30"/>
        <v>2.2956653178189605</v>
      </c>
      <c r="O252" s="10">
        <f t="shared" si="31"/>
        <v>2.2956653178189605</v>
      </c>
    </row>
    <row r="253" spans="1:15" x14ac:dyDescent="0.35">
      <c r="A253" s="28" t="s">
        <v>127</v>
      </c>
      <c r="B253">
        <v>16740</v>
      </c>
      <c r="C253" s="3">
        <v>71.018518518518519</v>
      </c>
      <c r="D253">
        <v>1940687</v>
      </c>
      <c r="E253">
        <v>3313</v>
      </c>
      <c r="F253">
        <v>2</v>
      </c>
      <c r="G253">
        <v>1663884</v>
      </c>
      <c r="H253">
        <v>280116</v>
      </c>
      <c r="I253" s="28">
        <v>5</v>
      </c>
      <c r="J253" s="3">
        <f t="shared" si="27"/>
        <v>1.9911243812669632E-3</v>
      </c>
      <c r="K253" s="3">
        <f t="shared" si="28"/>
        <v>0.14409259259259261</v>
      </c>
      <c r="L253" s="3">
        <f t="shared" si="29"/>
        <v>1.2020068706712728E-6</v>
      </c>
      <c r="M253" s="3">
        <f t="shared" si="26"/>
        <v>3.0050171766781821E-6</v>
      </c>
      <c r="N253" s="3">
        <f t="shared" si="30"/>
        <v>1.4020208139509727</v>
      </c>
      <c r="O253" s="10">
        <f t="shared" si="31"/>
        <v>3.5050520348774317</v>
      </c>
    </row>
    <row r="254" spans="1:15" x14ac:dyDescent="0.35">
      <c r="A254" s="28" t="s">
        <v>127</v>
      </c>
      <c r="B254">
        <v>17280</v>
      </c>
      <c r="C254" s="3">
        <v>71.518518518518519</v>
      </c>
      <c r="D254">
        <v>1940687</v>
      </c>
      <c r="E254">
        <v>3313</v>
      </c>
      <c r="F254">
        <v>2</v>
      </c>
      <c r="G254">
        <v>1805006</v>
      </c>
      <c r="H254">
        <v>138994</v>
      </c>
      <c r="I254" s="28">
        <v>6</v>
      </c>
      <c r="J254" s="3">
        <f t="shared" si="27"/>
        <v>1.8354509624898753E-3</v>
      </c>
      <c r="K254" s="3">
        <f t="shared" si="28"/>
        <v>7.1498971193415639E-2</v>
      </c>
      <c r="L254" s="3">
        <f t="shared" si="29"/>
        <v>1.1080295577964837E-6</v>
      </c>
      <c r="M254" s="3">
        <f t="shared" si="26"/>
        <v>3.3240886733894513E-6</v>
      </c>
      <c r="N254" s="3">
        <f t="shared" si="30"/>
        <v>1.2924056762138185</v>
      </c>
      <c r="O254" s="10">
        <f t="shared" si="31"/>
        <v>3.8772170286414558</v>
      </c>
    </row>
    <row r="255" spans="1:15" x14ac:dyDescent="0.35">
      <c r="A255" s="28" t="s">
        <v>127</v>
      </c>
      <c r="B255">
        <v>17820</v>
      </c>
      <c r="C255" s="3">
        <v>72.018518518518519</v>
      </c>
      <c r="D255">
        <v>1944000</v>
      </c>
      <c r="E255">
        <v>0</v>
      </c>
      <c r="F255">
        <v>0</v>
      </c>
      <c r="G255">
        <v>1777833</v>
      </c>
      <c r="H255">
        <v>166167</v>
      </c>
      <c r="I255" s="28">
        <v>7</v>
      </c>
      <c r="J255" s="3">
        <f t="shared" si="27"/>
        <v>0</v>
      </c>
      <c r="K255" s="3">
        <f t="shared" si="28"/>
        <v>8.5476851851851846E-2</v>
      </c>
      <c r="L255" s="3">
        <f t="shared" si="29"/>
        <v>0</v>
      </c>
      <c r="M255" s="3">
        <f t="shared" si="26"/>
        <v>3.9373776952053427E-6</v>
      </c>
      <c r="N255" s="3">
        <f t="shared" si="30"/>
        <v>0</v>
      </c>
      <c r="O255" s="10">
        <f t="shared" si="31"/>
        <v>4.5925573436875116</v>
      </c>
    </row>
    <row r="256" spans="1:15" x14ac:dyDescent="0.35">
      <c r="A256" s="28" t="s">
        <v>127</v>
      </c>
      <c r="B256">
        <v>18360</v>
      </c>
      <c r="C256" s="3">
        <v>72.518518518518519</v>
      </c>
      <c r="D256">
        <v>1944000</v>
      </c>
      <c r="E256">
        <v>0</v>
      </c>
      <c r="F256">
        <v>0</v>
      </c>
      <c r="G256">
        <v>1718219</v>
      </c>
      <c r="H256">
        <v>225781</v>
      </c>
      <c r="I256" s="28">
        <v>7</v>
      </c>
      <c r="J256" s="3">
        <f t="shared" si="27"/>
        <v>0</v>
      </c>
      <c r="K256" s="3">
        <f t="shared" si="28"/>
        <v>0.11614248971193415</v>
      </c>
      <c r="L256" s="3">
        <f t="shared" si="29"/>
        <v>0</v>
      </c>
      <c r="M256" s="3">
        <f t="shared" si="26"/>
        <v>4.0739859121567155E-6</v>
      </c>
      <c r="N256" s="3">
        <f t="shared" si="30"/>
        <v>0</v>
      </c>
      <c r="O256" s="10">
        <f t="shared" si="31"/>
        <v>4.7518971679395934</v>
      </c>
    </row>
    <row r="257" spans="1:15" x14ac:dyDescent="0.35">
      <c r="A257" s="28" t="s">
        <v>127</v>
      </c>
      <c r="B257">
        <v>18900</v>
      </c>
      <c r="C257" s="3">
        <v>73.018518518518519</v>
      </c>
      <c r="D257">
        <v>1933681</v>
      </c>
      <c r="E257">
        <v>10319</v>
      </c>
      <c r="F257">
        <v>2</v>
      </c>
      <c r="G257">
        <v>1787780</v>
      </c>
      <c r="H257">
        <v>156220</v>
      </c>
      <c r="I257" s="28">
        <v>7</v>
      </c>
      <c r="J257" s="3">
        <f t="shared" si="27"/>
        <v>5.7719629932094551E-3</v>
      </c>
      <c r="K257" s="3">
        <f t="shared" si="28"/>
        <v>8.036008230452675E-2</v>
      </c>
      <c r="L257" s="3">
        <f t="shared" si="29"/>
        <v>1.1187058810368165E-6</v>
      </c>
      <c r="M257" s="3">
        <f t="shared" si="26"/>
        <v>3.9154705836288582E-6</v>
      </c>
      <c r="N257" s="3">
        <f t="shared" si="30"/>
        <v>1.3048585396413428</v>
      </c>
      <c r="O257" s="10">
        <f t="shared" si="31"/>
        <v>4.5670048887446999</v>
      </c>
    </row>
    <row r="258" spans="1:15" x14ac:dyDescent="0.35">
      <c r="A258" s="28" t="s">
        <v>127</v>
      </c>
      <c r="B258">
        <v>19440</v>
      </c>
      <c r="C258" s="3">
        <v>73.518518518518519</v>
      </c>
      <c r="D258">
        <v>1933680</v>
      </c>
      <c r="E258">
        <v>10320</v>
      </c>
      <c r="F258">
        <v>2</v>
      </c>
      <c r="G258">
        <v>1870823</v>
      </c>
      <c r="H258">
        <v>73177</v>
      </c>
      <c r="I258" s="28">
        <v>6</v>
      </c>
      <c r="J258" s="3">
        <f t="shared" si="27"/>
        <v>5.5162888204816811E-3</v>
      </c>
      <c r="K258" s="3">
        <f t="shared" si="28"/>
        <v>3.7642489711934159E-2</v>
      </c>
      <c r="L258" s="3">
        <f t="shared" si="29"/>
        <v>1.0690482210235816E-6</v>
      </c>
      <c r="M258" s="3">
        <f t="shared" si="26"/>
        <v>3.2071446630707447E-6</v>
      </c>
      <c r="N258" s="3">
        <f t="shared" si="30"/>
        <v>1.2469378450019055</v>
      </c>
      <c r="O258" s="10">
        <f t="shared" si="31"/>
        <v>3.7408135350057168</v>
      </c>
    </row>
    <row r="259" spans="1:15" x14ac:dyDescent="0.35">
      <c r="A259" s="28" t="s">
        <v>127</v>
      </c>
      <c r="B259">
        <v>19980</v>
      </c>
      <c r="C259" s="3">
        <v>74.018518518518519</v>
      </c>
      <c r="D259">
        <v>1866755</v>
      </c>
      <c r="E259">
        <v>77245</v>
      </c>
      <c r="F259">
        <v>2</v>
      </c>
      <c r="G259">
        <v>1858226</v>
      </c>
      <c r="H259">
        <v>85774</v>
      </c>
      <c r="I259" s="28">
        <v>6</v>
      </c>
      <c r="J259" s="3">
        <f t="shared" si="27"/>
        <v>4.1569217092000649E-2</v>
      </c>
      <c r="K259" s="3">
        <f t="shared" si="28"/>
        <v>4.4122427983539096E-2</v>
      </c>
      <c r="L259" s="3">
        <f t="shared" si="29"/>
        <v>1.076295348359134E-6</v>
      </c>
      <c r="M259" s="3">
        <f t="shared" si="26"/>
        <v>3.2288860450774017E-6</v>
      </c>
      <c r="N259" s="3">
        <f t="shared" si="30"/>
        <v>1.2553908943260939</v>
      </c>
      <c r="O259" s="10">
        <f t="shared" si="31"/>
        <v>3.7661726829782811</v>
      </c>
    </row>
    <row r="260" spans="1:15" x14ac:dyDescent="0.35">
      <c r="A260" s="28" t="s">
        <v>127</v>
      </c>
      <c r="B260">
        <v>20520</v>
      </c>
      <c r="C260" s="3">
        <v>74.518518518518519</v>
      </c>
      <c r="D260">
        <v>1866755</v>
      </c>
      <c r="E260">
        <v>77245</v>
      </c>
      <c r="F260">
        <v>2</v>
      </c>
      <c r="G260">
        <v>1766239</v>
      </c>
      <c r="H260">
        <v>177761</v>
      </c>
      <c r="I260" s="28">
        <v>10</v>
      </c>
      <c r="J260" s="3">
        <f t="shared" si="27"/>
        <v>4.3734171875946574E-2</v>
      </c>
      <c r="K260" s="3">
        <f t="shared" si="28"/>
        <v>9.1440843621399176E-2</v>
      </c>
      <c r="L260" s="3">
        <f t="shared" si="29"/>
        <v>1.1323495857582128E-6</v>
      </c>
      <c r="M260" s="3">
        <f t="shared" si="26"/>
        <v>5.6617479287910641E-6</v>
      </c>
      <c r="N260" s="3">
        <f t="shared" si="30"/>
        <v>1.3207725568283795</v>
      </c>
      <c r="O260" s="10">
        <f t="shared" si="31"/>
        <v>6.6038627841418975</v>
      </c>
    </row>
    <row r="261" spans="1:15" x14ac:dyDescent="0.35">
      <c r="A261" s="28" t="s">
        <v>127</v>
      </c>
      <c r="B261">
        <v>21060</v>
      </c>
      <c r="C261" s="3">
        <v>75.018518518518519</v>
      </c>
      <c r="D261">
        <v>1943988</v>
      </c>
      <c r="E261">
        <v>12</v>
      </c>
      <c r="F261">
        <v>11</v>
      </c>
      <c r="G261">
        <v>1689859</v>
      </c>
      <c r="H261">
        <v>254141</v>
      </c>
      <c r="I261" s="28">
        <v>15</v>
      </c>
      <c r="J261" s="3">
        <f t="shared" si="27"/>
        <v>7.1011841816388229E-6</v>
      </c>
      <c r="K261" s="3">
        <f t="shared" si="28"/>
        <v>0.13073096707818929</v>
      </c>
      <c r="L261" s="3">
        <f t="shared" si="29"/>
        <v>6.5094188331689211E-6</v>
      </c>
      <c r="M261" s="3">
        <f t="shared" si="26"/>
        <v>8.8764802270485291E-6</v>
      </c>
      <c r="N261" s="3">
        <f t="shared" si="30"/>
        <v>7.5925861270082295</v>
      </c>
      <c r="O261" s="10">
        <f t="shared" si="31"/>
        <v>10.353526536829404</v>
      </c>
    </row>
    <row r="262" spans="1:15" x14ac:dyDescent="0.35">
      <c r="A262" s="28" t="s">
        <v>127</v>
      </c>
      <c r="B262">
        <v>21600</v>
      </c>
      <c r="C262" s="3">
        <v>75.518518518518519</v>
      </c>
      <c r="D262">
        <v>1934905</v>
      </c>
      <c r="E262">
        <v>9095</v>
      </c>
      <c r="F262">
        <v>21</v>
      </c>
      <c r="G262">
        <v>1583419</v>
      </c>
      <c r="H262">
        <v>360581</v>
      </c>
      <c r="I262" s="28">
        <v>19</v>
      </c>
      <c r="J262" s="3">
        <f t="shared" si="27"/>
        <v>5.7438997511082028E-3</v>
      </c>
      <c r="K262" s="3">
        <f t="shared" si="28"/>
        <v>0.18548405349794239</v>
      </c>
      <c r="L262" s="3">
        <f t="shared" si="29"/>
        <v>1.3262440326912838E-5</v>
      </c>
      <c r="M262" s="3">
        <f t="shared" ref="M262:M325" si="32">I262/G262</f>
        <v>1.1999350771968759E-5</v>
      </c>
      <c r="N262" s="3">
        <f t="shared" si="30"/>
        <v>15.469310397311135</v>
      </c>
      <c r="O262" s="10">
        <f t="shared" si="31"/>
        <v>13.996042740424361</v>
      </c>
    </row>
    <row r="263" spans="1:15" x14ac:dyDescent="0.35">
      <c r="A263" s="28" t="s">
        <v>127</v>
      </c>
      <c r="B263">
        <v>22140</v>
      </c>
      <c r="C263" s="3">
        <v>76.018518518518519</v>
      </c>
      <c r="D263">
        <v>1877141</v>
      </c>
      <c r="E263">
        <v>66859</v>
      </c>
      <c r="F263">
        <v>17</v>
      </c>
      <c r="G263">
        <v>1735360</v>
      </c>
      <c r="H263">
        <v>208640</v>
      </c>
      <c r="I263" s="28">
        <v>28</v>
      </c>
      <c r="J263" s="3">
        <f t="shared" si="27"/>
        <v>3.8527452517056977E-2</v>
      </c>
      <c r="K263" s="3">
        <f t="shared" si="28"/>
        <v>0.10732510288065844</v>
      </c>
      <c r="L263" s="3">
        <f t="shared" si="29"/>
        <v>9.7962382445141072E-6</v>
      </c>
      <c r="M263" s="3">
        <f t="shared" si="32"/>
        <v>1.6134980638023233E-5</v>
      </c>
      <c r="N263" s="3">
        <f t="shared" si="30"/>
        <v>11.426332288401255</v>
      </c>
      <c r="O263" s="10">
        <f t="shared" si="31"/>
        <v>18.8198414161903</v>
      </c>
    </row>
    <row r="264" spans="1:15" x14ac:dyDescent="0.35">
      <c r="A264" s="28" t="s">
        <v>127</v>
      </c>
      <c r="B264">
        <v>22680</v>
      </c>
      <c r="C264" s="3">
        <v>76.518518518518519</v>
      </c>
      <c r="D264">
        <v>1863730</v>
      </c>
      <c r="E264">
        <v>80270</v>
      </c>
      <c r="F264">
        <v>11</v>
      </c>
      <c r="G264">
        <v>1864337</v>
      </c>
      <c r="H264">
        <v>79663</v>
      </c>
      <c r="I264" s="28">
        <v>29</v>
      </c>
      <c r="J264" s="3">
        <f t="shared" si="27"/>
        <v>4.3055520541618819E-2</v>
      </c>
      <c r="K264" s="3">
        <f t="shared" si="28"/>
        <v>4.0978909465020578E-2</v>
      </c>
      <c r="L264" s="3">
        <f t="shared" si="29"/>
        <v>5.9002208291741245E-6</v>
      </c>
      <c r="M264" s="3">
        <f t="shared" si="32"/>
        <v>1.5555127640549964E-5</v>
      </c>
      <c r="N264" s="3">
        <f t="shared" si="30"/>
        <v>6.8820175751486987</v>
      </c>
      <c r="O264" s="10">
        <f t="shared" si="31"/>
        <v>18.143500879937477</v>
      </c>
    </row>
    <row r="265" spans="1:15" x14ac:dyDescent="0.35">
      <c r="A265" s="28" t="s">
        <v>127</v>
      </c>
      <c r="B265">
        <v>23220</v>
      </c>
      <c r="C265" s="3">
        <v>77.018518518518519</v>
      </c>
      <c r="D265">
        <v>1921505</v>
      </c>
      <c r="E265">
        <v>22495</v>
      </c>
      <c r="F265">
        <v>6</v>
      </c>
      <c r="G265">
        <v>1846334</v>
      </c>
      <c r="H265">
        <v>97666</v>
      </c>
      <c r="I265" s="28">
        <v>13</v>
      </c>
      <c r="J265" s="3">
        <f t="shared" si="27"/>
        <v>1.2183602750098303E-2</v>
      </c>
      <c r="K265" s="3">
        <f t="shared" si="28"/>
        <v>5.0239711934156377E-2</v>
      </c>
      <c r="L265" s="3">
        <f t="shared" si="29"/>
        <v>3.2496828851117944E-6</v>
      </c>
      <c r="M265" s="3">
        <f t="shared" si="32"/>
        <v>7.0409795844088879E-6</v>
      </c>
      <c r="N265" s="3">
        <f t="shared" si="30"/>
        <v>3.790430117194397</v>
      </c>
      <c r="O265" s="10">
        <f t="shared" si="31"/>
        <v>8.2125985872545275</v>
      </c>
    </row>
    <row r="266" spans="1:15" x14ac:dyDescent="0.35">
      <c r="A266" s="28" t="s">
        <v>127</v>
      </c>
      <c r="B266">
        <v>23760</v>
      </c>
      <c r="C266" s="3">
        <v>77.518518518518519</v>
      </c>
      <c r="D266">
        <v>1943565</v>
      </c>
      <c r="E266">
        <v>435</v>
      </c>
      <c r="F266">
        <v>2</v>
      </c>
      <c r="G266">
        <v>1824803</v>
      </c>
      <c r="H266">
        <v>119197</v>
      </c>
      <c r="I266" s="28">
        <v>7</v>
      </c>
      <c r="J266" s="3">
        <f t="shared" si="27"/>
        <v>2.3838189656636907E-4</v>
      </c>
      <c r="K266" s="3">
        <f t="shared" si="28"/>
        <v>6.1315329218106993E-2</v>
      </c>
      <c r="L266" s="3">
        <f t="shared" si="29"/>
        <v>1.096008719845375E-6</v>
      </c>
      <c r="M266" s="3">
        <f t="shared" si="32"/>
        <v>3.8360305194588128E-6</v>
      </c>
      <c r="N266" s="3">
        <f t="shared" si="30"/>
        <v>1.2783845708276453</v>
      </c>
      <c r="O266" s="10">
        <f t="shared" si="31"/>
        <v>4.4743459978967595</v>
      </c>
    </row>
    <row r="267" spans="1:15" x14ac:dyDescent="0.35">
      <c r="A267" s="28" t="s">
        <v>127</v>
      </c>
      <c r="B267">
        <v>24300</v>
      </c>
      <c r="C267" s="3">
        <v>78.018518518518519</v>
      </c>
      <c r="D267">
        <v>1933133</v>
      </c>
      <c r="E267">
        <v>10867</v>
      </c>
      <c r="F267">
        <v>2</v>
      </c>
      <c r="G267">
        <v>1824599</v>
      </c>
      <c r="H267">
        <v>119401</v>
      </c>
      <c r="I267" s="28">
        <v>9</v>
      </c>
      <c r="J267" s="3">
        <f t="shared" si="27"/>
        <v>5.9558291986348778E-3</v>
      </c>
      <c r="K267" s="3">
        <f t="shared" si="28"/>
        <v>6.1420267489711931E-2</v>
      </c>
      <c r="L267" s="3">
        <f t="shared" si="29"/>
        <v>1.0961312595260657E-6</v>
      </c>
      <c r="M267" s="3">
        <f t="shared" si="32"/>
        <v>4.9325906678672958E-6</v>
      </c>
      <c r="N267" s="3">
        <f t="shared" si="30"/>
        <v>1.2785275011112029</v>
      </c>
      <c r="O267" s="10">
        <f t="shared" si="31"/>
        <v>5.753373755000414</v>
      </c>
    </row>
    <row r="268" spans="1:15" x14ac:dyDescent="0.35">
      <c r="A268" s="28" t="s">
        <v>127</v>
      </c>
      <c r="B268">
        <v>24840</v>
      </c>
      <c r="C268" s="3">
        <v>78.518518518518519</v>
      </c>
      <c r="D268">
        <v>1913227</v>
      </c>
      <c r="E268">
        <v>30773</v>
      </c>
      <c r="F268">
        <v>2</v>
      </c>
      <c r="G268">
        <v>1879413</v>
      </c>
      <c r="H268">
        <v>64587</v>
      </c>
      <c r="I268" s="28">
        <v>5</v>
      </c>
      <c r="J268" s="3">
        <f t="shared" si="27"/>
        <v>1.6373729457016633E-2</v>
      </c>
      <c r="K268" s="3">
        <f t="shared" si="28"/>
        <v>3.3223765432098769E-2</v>
      </c>
      <c r="L268" s="3">
        <f t="shared" si="29"/>
        <v>1.0641620548543614E-6</v>
      </c>
      <c r="M268" s="3">
        <f t="shared" si="32"/>
        <v>2.6604051371359038E-6</v>
      </c>
      <c r="N268" s="3">
        <f t="shared" si="30"/>
        <v>1.2412386207821271</v>
      </c>
      <c r="O268" s="10">
        <f t="shared" si="31"/>
        <v>3.1030965519553182</v>
      </c>
    </row>
    <row r="269" spans="1:15" x14ac:dyDescent="0.35">
      <c r="A269" s="28" t="s">
        <v>127</v>
      </c>
      <c r="B269">
        <v>25380</v>
      </c>
      <c r="C269" s="3">
        <v>79.018518518518519</v>
      </c>
      <c r="D269">
        <v>1858411</v>
      </c>
      <c r="E269">
        <v>85589</v>
      </c>
      <c r="F269">
        <v>2</v>
      </c>
      <c r="G269">
        <v>1844817</v>
      </c>
      <c r="H269">
        <v>99183</v>
      </c>
      <c r="I269" s="28">
        <v>8</v>
      </c>
      <c r="J269" s="3">
        <f t="shared" si="27"/>
        <v>4.6394303608433787E-2</v>
      </c>
      <c r="K269" s="3">
        <f t="shared" si="28"/>
        <v>5.1020061728395065E-2</v>
      </c>
      <c r="L269" s="3">
        <f t="shared" si="29"/>
        <v>1.0841183705484067E-6</v>
      </c>
      <c r="M269" s="3">
        <f t="shared" si="32"/>
        <v>4.3364734821936267E-6</v>
      </c>
      <c r="N269" s="3">
        <f t="shared" si="30"/>
        <v>1.2645156674076616</v>
      </c>
      <c r="O269" s="10">
        <f t="shared" si="31"/>
        <v>5.0580626696306465</v>
      </c>
    </row>
    <row r="270" spans="1:15" x14ac:dyDescent="0.35">
      <c r="A270" s="28" t="s">
        <v>127</v>
      </c>
      <c r="B270">
        <v>25920</v>
      </c>
      <c r="C270" s="3">
        <v>79.518518518518519</v>
      </c>
      <c r="D270">
        <v>1878751</v>
      </c>
      <c r="E270">
        <v>65249</v>
      </c>
      <c r="F270">
        <v>2</v>
      </c>
      <c r="G270">
        <v>1796673</v>
      </c>
      <c r="H270">
        <v>147327</v>
      </c>
      <c r="I270" s="28">
        <v>9</v>
      </c>
      <c r="J270" s="3">
        <f t="shared" si="27"/>
        <v>3.6316569570533981E-2</v>
      </c>
      <c r="K270" s="3">
        <f t="shared" si="28"/>
        <v>7.5785493827160488E-2</v>
      </c>
      <c r="L270" s="3">
        <f t="shared" si="29"/>
        <v>1.1131686177729614E-6</v>
      </c>
      <c r="M270" s="3">
        <f t="shared" si="32"/>
        <v>5.0092587799783266E-6</v>
      </c>
      <c r="N270" s="3">
        <f t="shared" si="30"/>
        <v>1.2983998757703821</v>
      </c>
      <c r="O270" s="10">
        <f t="shared" si="31"/>
        <v>5.8427994409667203</v>
      </c>
    </row>
    <row r="271" spans="1:15" x14ac:dyDescent="0.35">
      <c r="A271" s="28" t="s">
        <v>127</v>
      </c>
      <c r="B271">
        <v>26460</v>
      </c>
      <c r="C271" s="3">
        <v>80.018518518518519</v>
      </c>
      <c r="D271">
        <v>1943998</v>
      </c>
      <c r="E271">
        <v>2</v>
      </c>
      <c r="F271">
        <v>2</v>
      </c>
      <c r="G271">
        <v>1767214</v>
      </c>
      <c r="H271">
        <v>176786</v>
      </c>
      <c r="I271" s="28">
        <v>11</v>
      </c>
      <c r="J271" s="3">
        <f t="shared" si="27"/>
        <v>1.1317248505274405E-6</v>
      </c>
      <c r="K271" s="3">
        <f t="shared" si="28"/>
        <v>9.0939300411522636E-2</v>
      </c>
      <c r="L271" s="3">
        <f t="shared" si="29"/>
        <v>1.1317248505274405E-6</v>
      </c>
      <c r="M271" s="3">
        <f t="shared" si="32"/>
        <v>6.2244866779009222E-6</v>
      </c>
      <c r="N271" s="3">
        <f t="shared" si="30"/>
        <v>1.3200438656552065</v>
      </c>
      <c r="O271" s="10">
        <f t="shared" si="31"/>
        <v>7.2602412611036353</v>
      </c>
    </row>
    <row r="272" spans="1:15" x14ac:dyDescent="0.35">
      <c r="A272" s="28" t="s">
        <v>127</v>
      </c>
      <c r="B272">
        <v>27000</v>
      </c>
      <c r="C272" s="3">
        <v>80.518518518518519</v>
      </c>
      <c r="D272">
        <v>1943999</v>
      </c>
      <c r="E272">
        <v>1</v>
      </c>
      <c r="F272">
        <v>2</v>
      </c>
      <c r="G272">
        <v>1693700</v>
      </c>
      <c r="H272">
        <v>250300</v>
      </c>
      <c r="I272" s="28">
        <v>8</v>
      </c>
      <c r="J272" s="3">
        <f t="shared" si="27"/>
        <v>5.9042333353014112E-7</v>
      </c>
      <c r="K272" s="3">
        <f t="shared" si="28"/>
        <v>0.12875514403292182</v>
      </c>
      <c r="L272" s="3">
        <f t="shared" si="29"/>
        <v>1.1808466670602822E-6</v>
      </c>
      <c r="M272" s="3">
        <f t="shared" si="32"/>
        <v>4.723386668241129E-6</v>
      </c>
      <c r="N272" s="3">
        <f t="shared" si="30"/>
        <v>1.3773395524591132</v>
      </c>
      <c r="O272" s="10">
        <f t="shared" si="31"/>
        <v>5.5093582098364529</v>
      </c>
    </row>
    <row r="273" spans="1:15" x14ac:dyDescent="0.35">
      <c r="A273" s="28" t="s">
        <v>127</v>
      </c>
      <c r="B273">
        <v>27540</v>
      </c>
      <c r="C273" s="3">
        <v>81.018518518518519</v>
      </c>
      <c r="D273">
        <v>1944000</v>
      </c>
      <c r="E273">
        <v>0</v>
      </c>
      <c r="F273">
        <v>0</v>
      </c>
      <c r="G273">
        <v>1745785</v>
      </c>
      <c r="H273">
        <v>198215</v>
      </c>
      <c r="I273" s="28">
        <v>8</v>
      </c>
      <c r="J273" s="3">
        <f t="shared" si="27"/>
        <v>0</v>
      </c>
      <c r="K273" s="3">
        <f t="shared" si="28"/>
        <v>0.10196244855967078</v>
      </c>
      <c r="L273" s="3">
        <f t="shared" si="29"/>
        <v>0</v>
      </c>
      <c r="M273" s="3">
        <f t="shared" si="32"/>
        <v>4.5824657675486958E-6</v>
      </c>
      <c r="N273" s="3">
        <f t="shared" si="30"/>
        <v>0</v>
      </c>
      <c r="O273" s="10">
        <f t="shared" si="31"/>
        <v>5.3449880712687987</v>
      </c>
    </row>
    <row r="274" spans="1:15" x14ac:dyDescent="0.35">
      <c r="A274" s="28" t="s">
        <v>127</v>
      </c>
      <c r="B274">
        <v>28080</v>
      </c>
      <c r="C274" s="3">
        <v>81.518518518518519</v>
      </c>
      <c r="D274">
        <v>1930566</v>
      </c>
      <c r="E274">
        <v>13434</v>
      </c>
      <c r="F274">
        <v>2</v>
      </c>
      <c r="G274">
        <v>1874222</v>
      </c>
      <c r="H274">
        <v>69778</v>
      </c>
      <c r="I274" s="28">
        <v>6</v>
      </c>
      <c r="J274" s="3">
        <f t="shared" si="27"/>
        <v>7.1677741484199847E-3</v>
      </c>
      <c r="K274" s="3">
        <f t="shared" si="28"/>
        <v>3.5894032921810697E-2</v>
      </c>
      <c r="L274" s="3">
        <f t="shared" si="29"/>
        <v>1.0671094459461047E-6</v>
      </c>
      <c r="M274" s="3">
        <f t="shared" si="32"/>
        <v>3.2013283378383135E-6</v>
      </c>
      <c r="N274" s="3">
        <f t="shared" si="30"/>
        <v>1.2446764577515366</v>
      </c>
      <c r="O274" s="10">
        <f t="shared" si="31"/>
        <v>3.734029373254609</v>
      </c>
    </row>
    <row r="275" spans="1:15" x14ac:dyDescent="0.35">
      <c r="A275" s="28" t="s">
        <v>127</v>
      </c>
      <c r="B275">
        <v>28620</v>
      </c>
      <c r="C275" s="3">
        <v>82.018518518518519</v>
      </c>
      <c r="D275">
        <v>1930566</v>
      </c>
      <c r="E275">
        <v>13434</v>
      </c>
      <c r="F275">
        <v>2</v>
      </c>
      <c r="G275">
        <v>1885232</v>
      </c>
      <c r="H275">
        <v>58768</v>
      </c>
      <c r="I275" s="28">
        <v>6</v>
      </c>
      <c r="J275" s="3">
        <f t="shared" si="27"/>
        <v>7.1259134154310977E-3</v>
      </c>
      <c r="K275" s="3">
        <f t="shared" si="28"/>
        <v>3.0230452674897119E-2</v>
      </c>
      <c r="L275" s="3">
        <f t="shared" si="29"/>
        <v>1.0608773880350005E-6</v>
      </c>
      <c r="M275" s="3">
        <f t="shared" si="32"/>
        <v>3.1826321641050012E-6</v>
      </c>
      <c r="N275" s="3">
        <f t="shared" si="30"/>
        <v>1.2374073854040246</v>
      </c>
      <c r="O275" s="10">
        <f t="shared" si="31"/>
        <v>3.7122221562120732</v>
      </c>
    </row>
    <row r="276" spans="1:15" x14ac:dyDescent="0.35">
      <c r="A276" s="28" t="s">
        <v>127</v>
      </c>
      <c r="B276">
        <v>29160</v>
      </c>
      <c r="C276" s="3">
        <v>82.518518518518519</v>
      </c>
      <c r="D276">
        <v>1925439</v>
      </c>
      <c r="E276">
        <v>18561</v>
      </c>
      <c r="F276">
        <v>2</v>
      </c>
      <c r="G276">
        <v>1882574</v>
      </c>
      <c r="H276">
        <v>61426</v>
      </c>
      <c r="I276" s="28">
        <v>6</v>
      </c>
      <c r="J276" s="3">
        <f t="shared" si="27"/>
        <v>9.8593733898375314E-3</v>
      </c>
      <c r="K276" s="3">
        <f t="shared" si="28"/>
        <v>3.1597736625514405E-2</v>
      </c>
      <c r="L276" s="3">
        <f t="shared" si="29"/>
        <v>1.0623752373080687E-6</v>
      </c>
      <c r="M276" s="3">
        <f t="shared" si="32"/>
        <v>3.1871257119242058E-6</v>
      </c>
      <c r="N276" s="3">
        <f t="shared" si="30"/>
        <v>1.2391544767961313</v>
      </c>
      <c r="O276" s="10">
        <f t="shared" si="31"/>
        <v>3.7174634303883938</v>
      </c>
    </row>
    <row r="277" spans="1:15" x14ac:dyDescent="0.35">
      <c r="A277" s="28" t="s">
        <v>127</v>
      </c>
      <c r="B277">
        <v>29700</v>
      </c>
      <c r="C277" s="3">
        <v>83.018518518518519</v>
      </c>
      <c r="D277">
        <v>1925439</v>
      </c>
      <c r="E277">
        <v>18561</v>
      </c>
      <c r="F277">
        <v>2</v>
      </c>
      <c r="G277">
        <v>1906727</v>
      </c>
      <c r="H277">
        <v>37273</v>
      </c>
      <c r="I277" s="28">
        <v>4</v>
      </c>
      <c r="J277" s="3">
        <f t="shared" si="27"/>
        <v>9.7344821780989098E-3</v>
      </c>
      <c r="K277" s="3">
        <f t="shared" si="28"/>
        <v>1.9173353909465021E-2</v>
      </c>
      <c r="L277" s="3">
        <f t="shared" si="29"/>
        <v>1.0489178576691892E-6</v>
      </c>
      <c r="M277" s="3">
        <f t="shared" si="32"/>
        <v>2.0978357153383784E-6</v>
      </c>
      <c r="N277" s="3">
        <f t="shared" si="30"/>
        <v>1.2234577891853422</v>
      </c>
      <c r="O277" s="10">
        <f t="shared" si="31"/>
        <v>2.4469155783706844</v>
      </c>
    </row>
    <row r="278" spans="1:15" x14ac:dyDescent="0.35">
      <c r="A278" s="28" t="s">
        <v>127</v>
      </c>
      <c r="B278">
        <v>30240</v>
      </c>
      <c r="C278" s="3">
        <v>83.518518518518519</v>
      </c>
      <c r="D278">
        <v>1940017</v>
      </c>
      <c r="E278">
        <v>3983</v>
      </c>
      <c r="F278">
        <v>2</v>
      </c>
      <c r="G278">
        <v>1942754</v>
      </c>
      <c r="H278">
        <v>1246</v>
      </c>
      <c r="I278" s="28">
        <v>2</v>
      </c>
      <c r="J278" s="3">
        <f t="shared" si="27"/>
        <v>2.050182369975818E-3</v>
      </c>
      <c r="K278" s="3">
        <f t="shared" si="28"/>
        <v>6.4094650205761313E-4</v>
      </c>
      <c r="L278" s="3">
        <f t="shared" si="29"/>
        <v>1.0294664172612693E-6</v>
      </c>
      <c r="M278" s="3">
        <f t="shared" si="32"/>
        <v>1.0294664172612693E-6</v>
      </c>
      <c r="N278" s="3">
        <f t="shared" si="30"/>
        <v>1.2007696290935446</v>
      </c>
      <c r="O278" s="10">
        <f t="shared" si="31"/>
        <v>1.2007696290935446</v>
      </c>
    </row>
    <row r="279" spans="1:15" x14ac:dyDescent="0.35">
      <c r="A279" s="28" t="s">
        <v>127</v>
      </c>
      <c r="B279">
        <v>30780</v>
      </c>
      <c r="C279" s="3">
        <v>84.018518518518519</v>
      </c>
      <c r="D279">
        <v>1939857</v>
      </c>
      <c r="E279">
        <v>4143</v>
      </c>
      <c r="F279">
        <v>3</v>
      </c>
      <c r="G279">
        <v>1930190</v>
      </c>
      <c r="H279">
        <v>13810</v>
      </c>
      <c r="I279" s="28">
        <v>3</v>
      </c>
      <c r="J279" s="3">
        <f t="shared" si="27"/>
        <v>2.1464208186758814E-3</v>
      </c>
      <c r="K279" s="3">
        <f t="shared" si="28"/>
        <v>7.1039094650205761E-3</v>
      </c>
      <c r="L279" s="3">
        <f t="shared" si="29"/>
        <v>1.5542511358985385E-6</v>
      </c>
      <c r="M279" s="3">
        <f t="shared" si="32"/>
        <v>1.5542511358985385E-6</v>
      </c>
      <c r="N279" s="3">
        <f t="shared" si="30"/>
        <v>1.8128785249120551</v>
      </c>
      <c r="O279" s="10">
        <f t="shared" si="31"/>
        <v>1.8128785249120551</v>
      </c>
    </row>
    <row r="280" spans="1:15" x14ac:dyDescent="0.35">
      <c r="A280" s="28" t="s">
        <v>127</v>
      </c>
      <c r="B280">
        <v>31320</v>
      </c>
      <c r="C280" s="3">
        <v>84.518518518518519</v>
      </c>
      <c r="D280">
        <v>1921438</v>
      </c>
      <c r="E280">
        <v>22562</v>
      </c>
      <c r="F280">
        <v>2</v>
      </c>
      <c r="G280">
        <v>1921467</v>
      </c>
      <c r="H280">
        <v>22533</v>
      </c>
      <c r="I280" s="28">
        <v>4</v>
      </c>
      <c r="J280" s="3">
        <f t="shared" si="27"/>
        <v>1.1742069991313928E-2</v>
      </c>
      <c r="K280" s="3">
        <f t="shared" si="28"/>
        <v>1.1591049382716049E-2</v>
      </c>
      <c r="L280" s="3">
        <f t="shared" si="29"/>
        <v>1.0408713758810325E-6</v>
      </c>
      <c r="M280" s="3">
        <f t="shared" si="32"/>
        <v>2.081742751762065E-6</v>
      </c>
      <c r="N280" s="3">
        <f t="shared" si="30"/>
        <v>1.2140723728276364</v>
      </c>
      <c r="O280" s="10">
        <f t="shared" si="31"/>
        <v>2.4281447456552727</v>
      </c>
    </row>
    <row r="281" spans="1:15" x14ac:dyDescent="0.35">
      <c r="A281" s="28" t="s">
        <v>127</v>
      </c>
      <c r="B281">
        <v>31860</v>
      </c>
      <c r="C281" s="3">
        <v>85.018518518518519</v>
      </c>
      <c r="D281">
        <v>1913389</v>
      </c>
      <c r="E281">
        <v>30611</v>
      </c>
      <c r="F281">
        <v>2</v>
      </c>
      <c r="G281">
        <v>1932528</v>
      </c>
      <c r="H281">
        <v>11472</v>
      </c>
      <c r="I281" s="28">
        <v>3</v>
      </c>
      <c r="J281" s="3">
        <f t="shared" si="27"/>
        <v>1.5839873988889166E-2</v>
      </c>
      <c r="K281" s="3">
        <f t="shared" si="28"/>
        <v>5.9012345679012347E-3</v>
      </c>
      <c r="L281" s="3">
        <f t="shared" si="29"/>
        <v>1.034913853770812E-6</v>
      </c>
      <c r="M281" s="3">
        <f t="shared" si="32"/>
        <v>1.5523707806562183E-6</v>
      </c>
      <c r="N281" s="3">
        <f t="shared" si="30"/>
        <v>1.2071235190382752</v>
      </c>
      <c r="O281" s="10">
        <f t="shared" si="31"/>
        <v>1.810685278557413</v>
      </c>
    </row>
    <row r="282" spans="1:15" x14ac:dyDescent="0.35">
      <c r="A282" s="28" t="s">
        <v>127</v>
      </c>
      <c r="B282">
        <v>32400</v>
      </c>
      <c r="C282" s="3">
        <v>85.518518518518519</v>
      </c>
      <c r="D282">
        <v>1935791</v>
      </c>
      <c r="E282">
        <v>8209</v>
      </c>
      <c r="F282">
        <v>2</v>
      </c>
      <c r="G282">
        <v>1812490</v>
      </c>
      <c r="H282">
        <v>131510</v>
      </c>
      <c r="I282" s="28">
        <v>4</v>
      </c>
      <c r="J282" s="3">
        <f t="shared" si="27"/>
        <v>4.5291284365706844E-3</v>
      </c>
      <c r="K282" s="3">
        <f t="shared" si="28"/>
        <v>6.7649176954732507E-2</v>
      </c>
      <c r="L282" s="3">
        <f t="shared" si="29"/>
        <v>1.1034543638861456E-6</v>
      </c>
      <c r="M282" s="3">
        <f t="shared" si="32"/>
        <v>2.2069087277722912E-6</v>
      </c>
      <c r="N282" s="3">
        <f t="shared" si="30"/>
        <v>1.2870691700368002</v>
      </c>
      <c r="O282" s="10">
        <f t="shared" si="31"/>
        <v>2.5741383400736004</v>
      </c>
    </row>
    <row r="283" spans="1:15" x14ac:dyDescent="0.35">
      <c r="A283" s="28" t="s">
        <v>127</v>
      </c>
      <c r="B283">
        <v>32940</v>
      </c>
      <c r="C283" s="3">
        <v>86.018518518518519</v>
      </c>
      <c r="D283">
        <v>1926890</v>
      </c>
      <c r="E283">
        <v>17110</v>
      </c>
      <c r="F283">
        <v>2</v>
      </c>
      <c r="G283">
        <v>1658160</v>
      </c>
      <c r="H283">
        <v>285840</v>
      </c>
      <c r="I283" s="28">
        <v>6</v>
      </c>
      <c r="J283" s="3">
        <f t="shared" si="27"/>
        <v>1.0318666473681671E-2</v>
      </c>
      <c r="K283" s="3">
        <f t="shared" si="28"/>
        <v>0.14703703703703705</v>
      </c>
      <c r="L283" s="3">
        <f t="shared" si="29"/>
        <v>1.2061562213537897E-6</v>
      </c>
      <c r="M283" s="3">
        <f t="shared" si="32"/>
        <v>3.6184686640613692E-6</v>
      </c>
      <c r="N283" s="3">
        <f t="shared" si="30"/>
        <v>1.4068606165870603</v>
      </c>
      <c r="O283" s="10">
        <f t="shared" si="31"/>
        <v>4.2205818497611807</v>
      </c>
    </row>
    <row r="284" spans="1:15" x14ac:dyDescent="0.35">
      <c r="A284" s="28" t="s">
        <v>127</v>
      </c>
      <c r="B284">
        <v>33480</v>
      </c>
      <c r="C284" s="3">
        <v>86.518518518518519</v>
      </c>
      <c r="D284">
        <v>1926890</v>
      </c>
      <c r="E284">
        <v>17110</v>
      </c>
      <c r="F284">
        <v>2</v>
      </c>
      <c r="G284">
        <v>1726501</v>
      </c>
      <c r="H284">
        <v>217499</v>
      </c>
      <c r="I284" s="28">
        <v>5</v>
      </c>
      <c r="J284" s="3">
        <f t="shared" si="27"/>
        <v>9.9102172544354161E-3</v>
      </c>
      <c r="K284" s="3">
        <f t="shared" si="28"/>
        <v>0.11188220164609053</v>
      </c>
      <c r="L284" s="3">
        <f t="shared" si="29"/>
        <v>1.1584123032653905E-6</v>
      </c>
      <c r="M284" s="3">
        <f t="shared" si="32"/>
        <v>2.8960307581634764E-6</v>
      </c>
      <c r="N284" s="3">
        <f t="shared" si="30"/>
        <v>1.3511721105287515</v>
      </c>
      <c r="O284" s="10">
        <f t="shared" si="31"/>
        <v>3.3779302763218788</v>
      </c>
    </row>
    <row r="285" spans="1:15" x14ac:dyDescent="0.35">
      <c r="A285" s="28" t="s">
        <v>127</v>
      </c>
      <c r="B285">
        <v>34020</v>
      </c>
      <c r="C285" s="3">
        <v>87.018518518518519</v>
      </c>
      <c r="D285">
        <v>1944000</v>
      </c>
      <c r="E285">
        <v>0</v>
      </c>
      <c r="F285">
        <v>0</v>
      </c>
      <c r="G285">
        <v>1814624</v>
      </c>
      <c r="H285">
        <v>129376</v>
      </c>
      <c r="I285" s="28">
        <v>4</v>
      </c>
      <c r="J285" s="3">
        <f t="shared" si="27"/>
        <v>0</v>
      </c>
      <c r="K285" s="3">
        <f t="shared" si="28"/>
        <v>6.6551440329218101E-2</v>
      </c>
      <c r="L285" s="3">
        <f t="shared" si="29"/>
        <v>0</v>
      </c>
      <c r="M285" s="3">
        <f t="shared" si="32"/>
        <v>2.204313400462024E-6</v>
      </c>
      <c r="N285" s="3">
        <f t="shared" si="30"/>
        <v>0</v>
      </c>
      <c r="O285" s="10">
        <f t="shared" si="31"/>
        <v>2.5711111502989046</v>
      </c>
    </row>
    <row r="286" spans="1:15" x14ac:dyDescent="0.35">
      <c r="A286" s="28" t="s">
        <v>127</v>
      </c>
      <c r="B286">
        <v>34560</v>
      </c>
      <c r="C286" s="3">
        <v>87.518518518518519</v>
      </c>
      <c r="D286">
        <v>1944000</v>
      </c>
      <c r="E286">
        <v>0</v>
      </c>
      <c r="F286">
        <v>0</v>
      </c>
      <c r="G286">
        <v>1688927</v>
      </c>
      <c r="H286">
        <v>255073</v>
      </c>
      <c r="I286" s="28">
        <v>5</v>
      </c>
      <c r="J286" s="3">
        <f t="shared" si="27"/>
        <v>0</v>
      </c>
      <c r="K286" s="3">
        <f t="shared" si="28"/>
        <v>0.13121039094650205</v>
      </c>
      <c r="L286" s="3">
        <f t="shared" si="29"/>
        <v>0</v>
      </c>
      <c r="M286" s="3">
        <f t="shared" si="32"/>
        <v>2.9604595106834101E-6</v>
      </c>
      <c r="N286" s="3">
        <f t="shared" si="30"/>
        <v>0</v>
      </c>
      <c r="O286" s="10">
        <f t="shared" si="31"/>
        <v>3.4530799732611297</v>
      </c>
    </row>
    <row r="287" spans="1:15" x14ac:dyDescent="0.35">
      <c r="A287" s="28" t="s">
        <v>127</v>
      </c>
      <c r="B287">
        <v>35100</v>
      </c>
      <c r="C287" s="3">
        <v>88.018518518518519</v>
      </c>
      <c r="D287">
        <v>1929331</v>
      </c>
      <c r="E287">
        <v>14669</v>
      </c>
      <c r="F287">
        <v>2</v>
      </c>
      <c r="G287">
        <v>1561881</v>
      </c>
      <c r="H287">
        <v>382119</v>
      </c>
      <c r="I287" s="28">
        <v>6</v>
      </c>
      <c r="J287" s="3">
        <f t="shared" si="27"/>
        <v>9.3918806874531413E-3</v>
      </c>
      <c r="K287" s="3">
        <f t="shared" si="28"/>
        <v>0.19656327160493828</v>
      </c>
      <c r="L287" s="3">
        <f t="shared" si="29"/>
        <v>1.2805072857663293E-6</v>
      </c>
      <c r="M287" s="3">
        <f t="shared" si="32"/>
        <v>3.8415218572989878E-6</v>
      </c>
      <c r="N287" s="3">
        <f t="shared" si="30"/>
        <v>1.4935836981178465</v>
      </c>
      <c r="O287" s="10">
        <f t="shared" si="31"/>
        <v>4.4807510943535389</v>
      </c>
    </row>
    <row r="288" spans="1:15" x14ac:dyDescent="0.35">
      <c r="A288" s="28" t="s">
        <v>127</v>
      </c>
      <c r="B288">
        <v>35640</v>
      </c>
      <c r="C288" s="3">
        <v>88.518518518518519</v>
      </c>
      <c r="D288">
        <v>1923584</v>
      </c>
      <c r="E288">
        <v>20416</v>
      </c>
      <c r="F288">
        <v>2</v>
      </c>
      <c r="G288">
        <v>1656888</v>
      </c>
      <c r="H288">
        <v>287112</v>
      </c>
      <c r="I288" s="28">
        <v>7</v>
      </c>
      <c r="J288" s="3">
        <f t="shared" ref="J288:J332" si="33">E288/G288</f>
        <v>1.2321895022475871E-2</v>
      </c>
      <c r="K288" s="3">
        <f t="shared" ref="K288:K332" si="34">H288/SUM(G288:H288)</f>
        <v>0.14769135802469135</v>
      </c>
      <c r="L288" s="3">
        <f t="shared" ref="L288:L332" si="35">F288/G288</f>
        <v>1.2070821926406612E-6</v>
      </c>
      <c r="M288" s="3">
        <f t="shared" si="32"/>
        <v>4.2247876742423147E-6</v>
      </c>
      <c r="N288" s="3">
        <f t="shared" ref="N288:N332" si="36">L288*1080^2</f>
        <v>1.4079406694960672</v>
      </c>
      <c r="O288" s="10">
        <f t="shared" ref="O288:O332" si="37">M288*1080^2</f>
        <v>4.9277923432362361</v>
      </c>
    </row>
    <row r="289" spans="1:15" x14ac:dyDescent="0.35">
      <c r="A289" s="28" t="s">
        <v>127</v>
      </c>
      <c r="B289">
        <v>36180</v>
      </c>
      <c r="C289" s="3">
        <v>89.018518518518519</v>
      </c>
      <c r="D289">
        <v>1907672</v>
      </c>
      <c r="E289">
        <v>36328</v>
      </c>
      <c r="F289">
        <v>2</v>
      </c>
      <c r="G289">
        <v>1779187</v>
      </c>
      <c r="H289">
        <v>164813</v>
      </c>
      <c r="I289" s="28">
        <v>6</v>
      </c>
      <c r="J289" s="3">
        <f t="shared" si="33"/>
        <v>2.0418314657200169E-2</v>
      </c>
      <c r="K289" s="3">
        <f t="shared" si="34"/>
        <v>8.478034979423868E-2</v>
      </c>
      <c r="L289" s="3">
        <f t="shared" si="35"/>
        <v>1.1241089329002516E-6</v>
      </c>
      <c r="M289" s="3">
        <f t="shared" si="32"/>
        <v>3.3723267987007549E-6</v>
      </c>
      <c r="N289" s="3">
        <f t="shared" si="36"/>
        <v>1.3111606593348535</v>
      </c>
      <c r="O289" s="10">
        <f t="shared" si="37"/>
        <v>3.9334819780045605</v>
      </c>
    </row>
    <row r="290" spans="1:15" x14ac:dyDescent="0.35">
      <c r="A290" s="28" t="s">
        <v>127</v>
      </c>
      <c r="B290">
        <v>36720</v>
      </c>
      <c r="C290" s="3">
        <v>89.518518518518519</v>
      </c>
      <c r="D290">
        <v>1913416</v>
      </c>
      <c r="E290">
        <v>30584</v>
      </c>
      <c r="F290">
        <v>2</v>
      </c>
      <c r="G290">
        <v>1701758</v>
      </c>
      <c r="H290">
        <v>242242</v>
      </c>
      <c r="I290" s="28">
        <v>7</v>
      </c>
      <c r="J290" s="3">
        <f t="shared" si="33"/>
        <v>1.7972003069766675E-2</v>
      </c>
      <c r="K290" s="3">
        <f t="shared" si="34"/>
        <v>0.12461008230452675</v>
      </c>
      <c r="L290" s="3">
        <f t="shared" si="35"/>
        <v>1.1752552360558904E-6</v>
      </c>
      <c r="M290" s="3">
        <f t="shared" si="32"/>
        <v>4.1133933261956163E-6</v>
      </c>
      <c r="N290" s="3">
        <f t="shared" si="36"/>
        <v>1.3708177073355907</v>
      </c>
      <c r="O290" s="10">
        <f t="shared" si="37"/>
        <v>4.7978619756745671</v>
      </c>
    </row>
    <row r="291" spans="1:15" x14ac:dyDescent="0.35">
      <c r="A291" s="28" t="s">
        <v>127</v>
      </c>
      <c r="B291">
        <v>37260</v>
      </c>
      <c r="C291" s="3">
        <v>90.018518518518519</v>
      </c>
      <c r="D291">
        <v>1943997</v>
      </c>
      <c r="E291">
        <v>3</v>
      </c>
      <c r="F291">
        <v>2</v>
      </c>
      <c r="G291">
        <v>1761908</v>
      </c>
      <c r="H291">
        <v>182092</v>
      </c>
      <c r="I291" s="28">
        <v>4</v>
      </c>
      <c r="J291" s="3">
        <f t="shared" si="33"/>
        <v>1.7026995734170003E-6</v>
      </c>
      <c r="K291" s="3">
        <f t="shared" si="34"/>
        <v>9.3668724279835386E-2</v>
      </c>
      <c r="L291" s="3">
        <f t="shared" si="35"/>
        <v>1.1351330489446668E-6</v>
      </c>
      <c r="M291" s="3">
        <f t="shared" si="32"/>
        <v>2.2702660978893336E-6</v>
      </c>
      <c r="N291" s="3">
        <f t="shared" si="36"/>
        <v>1.3240191882890593</v>
      </c>
      <c r="O291" s="10">
        <f t="shared" si="37"/>
        <v>2.6480383765781186</v>
      </c>
    </row>
    <row r="292" spans="1:15" x14ac:dyDescent="0.35">
      <c r="A292" s="28" t="s">
        <v>127</v>
      </c>
      <c r="B292">
        <v>37800</v>
      </c>
      <c r="C292" s="3">
        <v>90.518518518518519</v>
      </c>
      <c r="D292">
        <v>1944000</v>
      </c>
      <c r="E292">
        <v>0</v>
      </c>
      <c r="F292">
        <v>0</v>
      </c>
      <c r="G292">
        <v>1825530</v>
      </c>
      <c r="H292">
        <v>118470</v>
      </c>
      <c r="I292" s="28">
        <v>4</v>
      </c>
      <c r="J292" s="3">
        <f t="shared" si="33"/>
        <v>0</v>
      </c>
      <c r="K292" s="3">
        <f t="shared" si="34"/>
        <v>6.0941358024691361E-2</v>
      </c>
      <c r="L292" s="3">
        <f t="shared" si="35"/>
        <v>0</v>
      </c>
      <c r="M292" s="3">
        <f t="shared" si="32"/>
        <v>2.1911444895455019E-6</v>
      </c>
      <c r="N292" s="3">
        <f t="shared" si="36"/>
        <v>0</v>
      </c>
      <c r="O292" s="10">
        <f t="shared" si="37"/>
        <v>2.5557509326058736</v>
      </c>
    </row>
    <row r="293" spans="1:15" x14ac:dyDescent="0.35">
      <c r="A293" s="28" t="s">
        <v>127</v>
      </c>
      <c r="B293">
        <v>38340</v>
      </c>
      <c r="C293" s="3">
        <v>91.018518518518519</v>
      </c>
      <c r="D293">
        <v>1944000</v>
      </c>
      <c r="E293">
        <v>0</v>
      </c>
      <c r="F293">
        <v>0</v>
      </c>
      <c r="G293">
        <v>1834664</v>
      </c>
      <c r="H293">
        <v>109336</v>
      </c>
      <c r="I293" s="28">
        <v>5</v>
      </c>
      <c r="J293" s="3">
        <f t="shared" si="33"/>
        <v>0</v>
      </c>
      <c r="K293" s="3">
        <f t="shared" si="34"/>
        <v>5.6242798353909468E-2</v>
      </c>
      <c r="L293" s="3">
        <f t="shared" si="35"/>
        <v>0</v>
      </c>
      <c r="M293" s="3">
        <f t="shared" si="32"/>
        <v>2.7252946588585156E-6</v>
      </c>
      <c r="N293" s="3">
        <f t="shared" si="36"/>
        <v>0</v>
      </c>
      <c r="O293" s="10">
        <f t="shared" si="37"/>
        <v>3.1787836900925726</v>
      </c>
    </row>
    <row r="294" spans="1:15" x14ac:dyDescent="0.35">
      <c r="A294" s="28" t="s">
        <v>127</v>
      </c>
      <c r="B294">
        <v>38880</v>
      </c>
      <c r="C294" s="3">
        <v>91.518518518518519</v>
      </c>
      <c r="D294">
        <v>1943999</v>
      </c>
      <c r="E294">
        <v>1</v>
      </c>
      <c r="F294">
        <v>2</v>
      </c>
      <c r="G294">
        <v>1888020</v>
      </c>
      <c r="H294">
        <v>55980</v>
      </c>
      <c r="I294" s="28">
        <v>6</v>
      </c>
      <c r="J294" s="3">
        <f t="shared" si="33"/>
        <v>5.2965540619273102E-7</v>
      </c>
      <c r="K294" s="3">
        <f t="shared" si="34"/>
        <v>2.8796296296296296E-2</v>
      </c>
      <c r="L294" s="3">
        <f t="shared" si="35"/>
        <v>1.059310812385462E-6</v>
      </c>
      <c r="M294" s="3">
        <f t="shared" si="32"/>
        <v>3.1779324371563859E-6</v>
      </c>
      <c r="N294" s="3">
        <f t="shared" si="36"/>
        <v>1.235580131566403</v>
      </c>
      <c r="O294" s="10">
        <f t="shared" si="37"/>
        <v>3.7067403946992084</v>
      </c>
    </row>
    <row r="295" spans="1:15" x14ac:dyDescent="0.35">
      <c r="A295" s="28" t="s">
        <v>127</v>
      </c>
      <c r="B295">
        <v>39420</v>
      </c>
      <c r="C295" s="3">
        <v>92.018518518518519</v>
      </c>
      <c r="D295">
        <v>1942363</v>
      </c>
      <c r="E295">
        <v>1637</v>
      </c>
      <c r="F295">
        <v>2</v>
      </c>
      <c r="G295">
        <v>1784561</v>
      </c>
      <c r="H295">
        <v>159439</v>
      </c>
      <c r="I295" s="28">
        <v>8</v>
      </c>
      <c r="J295" s="3">
        <f t="shared" si="33"/>
        <v>9.1731243706435366E-4</v>
      </c>
      <c r="K295" s="3">
        <f t="shared" si="34"/>
        <v>8.201594650205761E-2</v>
      </c>
      <c r="L295" s="3">
        <f t="shared" si="35"/>
        <v>1.1207238082643294E-6</v>
      </c>
      <c r="M295" s="3">
        <f t="shared" si="32"/>
        <v>4.4828952330573177E-6</v>
      </c>
      <c r="N295" s="3">
        <f t="shared" si="36"/>
        <v>1.3072122499595138</v>
      </c>
      <c r="O295" s="10">
        <f t="shared" si="37"/>
        <v>5.2288489998380552</v>
      </c>
    </row>
    <row r="296" spans="1:15" x14ac:dyDescent="0.35">
      <c r="A296" s="28" t="s">
        <v>127</v>
      </c>
      <c r="B296">
        <v>39960</v>
      </c>
      <c r="C296" s="3">
        <v>92.518518518518519</v>
      </c>
      <c r="D296">
        <v>1941096</v>
      </c>
      <c r="E296">
        <v>2904</v>
      </c>
      <c r="F296">
        <v>2</v>
      </c>
      <c r="G296">
        <v>1779777</v>
      </c>
      <c r="H296">
        <v>164223</v>
      </c>
      <c r="I296" s="28">
        <v>8</v>
      </c>
      <c r="J296" s="3">
        <f t="shared" si="33"/>
        <v>1.6316650906265224E-3</v>
      </c>
      <c r="K296" s="3">
        <f t="shared" si="34"/>
        <v>8.4476851851851859E-2</v>
      </c>
      <c r="L296" s="3">
        <f t="shared" si="35"/>
        <v>1.1237362883102771E-6</v>
      </c>
      <c r="M296" s="3">
        <f t="shared" si="32"/>
        <v>4.4949451532411085E-6</v>
      </c>
      <c r="N296" s="3">
        <f t="shared" si="36"/>
        <v>1.3107260066851072</v>
      </c>
      <c r="O296" s="10">
        <f t="shared" si="37"/>
        <v>5.2429040267404288</v>
      </c>
    </row>
    <row r="297" spans="1:15" x14ac:dyDescent="0.35">
      <c r="A297" s="28" t="s">
        <v>127</v>
      </c>
      <c r="B297">
        <v>40500</v>
      </c>
      <c r="C297" s="3">
        <v>93.018518518518519</v>
      </c>
      <c r="D297">
        <v>1942732</v>
      </c>
      <c r="E297">
        <v>1268</v>
      </c>
      <c r="F297">
        <v>2</v>
      </c>
      <c r="G297">
        <v>1801676</v>
      </c>
      <c r="H297">
        <v>142324</v>
      </c>
      <c r="I297" s="28">
        <v>3</v>
      </c>
      <c r="J297" s="3">
        <f t="shared" si="33"/>
        <v>7.0378913855765409E-4</v>
      </c>
      <c r="K297" s="3">
        <f t="shared" si="34"/>
        <v>7.3211934156378597E-2</v>
      </c>
      <c r="L297" s="3">
        <f t="shared" si="35"/>
        <v>1.1100775056114417E-6</v>
      </c>
      <c r="M297" s="3">
        <f t="shared" si="32"/>
        <v>1.6651162584171627E-6</v>
      </c>
      <c r="N297" s="3">
        <f t="shared" si="36"/>
        <v>1.2947944025451856</v>
      </c>
      <c r="O297" s="10">
        <f t="shared" si="37"/>
        <v>1.9421916038177787</v>
      </c>
    </row>
    <row r="298" spans="1:15" x14ac:dyDescent="0.35">
      <c r="A298" s="28" t="s">
        <v>127</v>
      </c>
      <c r="B298">
        <v>41040</v>
      </c>
      <c r="C298" s="3">
        <v>93.518518518518519</v>
      </c>
      <c r="D298">
        <v>1907699</v>
      </c>
      <c r="E298">
        <v>36301</v>
      </c>
      <c r="F298">
        <v>3</v>
      </c>
      <c r="G298">
        <v>1755256</v>
      </c>
      <c r="H298">
        <v>188744</v>
      </c>
      <c r="I298" s="28">
        <v>6</v>
      </c>
      <c r="J298" s="3">
        <f t="shared" si="33"/>
        <v>2.0681313722898539E-2</v>
      </c>
      <c r="K298" s="3">
        <f t="shared" si="34"/>
        <v>9.7090534979423868E-2</v>
      </c>
      <c r="L298" s="3">
        <f t="shared" si="35"/>
        <v>1.7091523971432088E-6</v>
      </c>
      <c r="M298" s="3">
        <f t="shared" si="32"/>
        <v>3.4183047942864176E-6</v>
      </c>
      <c r="N298" s="3">
        <f t="shared" si="36"/>
        <v>1.9935553560278387</v>
      </c>
      <c r="O298" s="10">
        <f t="shared" si="37"/>
        <v>3.9871107120556775</v>
      </c>
    </row>
    <row r="299" spans="1:15" x14ac:dyDescent="0.35">
      <c r="A299" s="28" t="s">
        <v>127</v>
      </c>
      <c r="B299">
        <v>41580</v>
      </c>
      <c r="C299" s="3">
        <v>94.018518518518519</v>
      </c>
      <c r="D299">
        <v>1897906</v>
      </c>
      <c r="E299">
        <v>46094</v>
      </c>
      <c r="F299">
        <v>4</v>
      </c>
      <c r="G299">
        <v>1837533</v>
      </c>
      <c r="H299">
        <v>106467</v>
      </c>
      <c r="I299" s="28">
        <v>6</v>
      </c>
      <c r="J299" s="3">
        <f t="shared" si="33"/>
        <v>2.508471956694111E-2</v>
      </c>
      <c r="K299" s="3">
        <f t="shared" si="34"/>
        <v>5.4766975308641976E-2</v>
      </c>
      <c r="L299" s="3">
        <f t="shared" si="35"/>
        <v>2.1768316541798161E-6</v>
      </c>
      <c r="M299" s="3">
        <f t="shared" si="32"/>
        <v>3.2652474812697239E-6</v>
      </c>
      <c r="N299" s="3">
        <f t="shared" si="36"/>
        <v>2.5390564414353376</v>
      </c>
      <c r="O299" s="10">
        <f t="shared" si="37"/>
        <v>3.808584662153006</v>
      </c>
    </row>
    <row r="300" spans="1:15" x14ac:dyDescent="0.35">
      <c r="A300" s="28" t="s">
        <v>127</v>
      </c>
      <c r="B300">
        <v>42120</v>
      </c>
      <c r="C300" s="3">
        <v>94.518518518518519</v>
      </c>
      <c r="D300">
        <v>1927065</v>
      </c>
      <c r="E300">
        <v>16935</v>
      </c>
      <c r="F300">
        <v>4</v>
      </c>
      <c r="G300">
        <v>1940298</v>
      </c>
      <c r="H300">
        <v>3702</v>
      </c>
      <c r="I300" s="28">
        <v>2</v>
      </c>
      <c r="J300" s="3">
        <f t="shared" si="33"/>
        <v>8.7280407442568101E-3</v>
      </c>
      <c r="K300" s="3">
        <f t="shared" si="34"/>
        <v>1.9043209876543209E-3</v>
      </c>
      <c r="L300" s="3">
        <f t="shared" si="35"/>
        <v>2.0615390007102004E-6</v>
      </c>
      <c r="M300" s="3">
        <f t="shared" si="32"/>
        <v>1.0307695003551002E-6</v>
      </c>
      <c r="N300" s="3">
        <f t="shared" si="36"/>
        <v>2.4045790904283777</v>
      </c>
      <c r="O300" s="10">
        <f t="shared" si="37"/>
        <v>1.2022895452141888</v>
      </c>
    </row>
    <row r="301" spans="1:15" x14ac:dyDescent="0.35">
      <c r="A301" s="28" t="s">
        <v>127</v>
      </c>
      <c r="B301">
        <v>42660</v>
      </c>
      <c r="C301" s="3">
        <v>95.018518518518519</v>
      </c>
      <c r="D301">
        <v>1936858</v>
      </c>
      <c r="E301">
        <v>7142</v>
      </c>
      <c r="F301">
        <v>2</v>
      </c>
      <c r="G301">
        <v>1937027</v>
      </c>
      <c r="H301">
        <v>6973</v>
      </c>
      <c r="I301" s="28">
        <v>2</v>
      </c>
      <c r="J301" s="3">
        <f t="shared" si="33"/>
        <v>3.6870936749978187E-3</v>
      </c>
      <c r="K301" s="3">
        <f t="shared" si="34"/>
        <v>3.586934156378601E-3</v>
      </c>
      <c r="L301" s="3">
        <f t="shared" si="35"/>
        <v>1.032510130215015E-6</v>
      </c>
      <c r="M301" s="3">
        <f t="shared" si="32"/>
        <v>1.032510130215015E-6</v>
      </c>
      <c r="N301" s="3">
        <f t="shared" si="36"/>
        <v>1.2043198158827935</v>
      </c>
      <c r="O301" s="10">
        <f t="shared" si="37"/>
        <v>1.2043198158827935</v>
      </c>
    </row>
    <row r="302" spans="1:15" x14ac:dyDescent="0.35">
      <c r="A302" s="28" t="s">
        <v>127</v>
      </c>
      <c r="B302">
        <v>43200</v>
      </c>
      <c r="C302" s="3">
        <v>95.518518518518519</v>
      </c>
      <c r="D302">
        <v>1938159</v>
      </c>
      <c r="E302">
        <v>5841</v>
      </c>
      <c r="F302">
        <v>2</v>
      </c>
      <c r="G302">
        <v>1933129</v>
      </c>
      <c r="H302">
        <v>10871</v>
      </c>
      <c r="I302" s="28">
        <v>2</v>
      </c>
      <c r="J302" s="3">
        <f t="shared" si="33"/>
        <v>3.0215262406181895E-3</v>
      </c>
      <c r="K302" s="3">
        <f t="shared" si="34"/>
        <v>5.5920781893004116E-3</v>
      </c>
      <c r="L302" s="3">
        <f t="shared" si="35"/>
        <v>1.0345921043034377E-6</v>
      </c>
      <c r="M302" s="3">
        <f t="shared" si="32"/>
        <v>1.0345921043034377E-6</v>
      </c>
      <c r="N302" s="3">
        <f t="shared" si="36"/>
        <v>1.2067482304595296</v>
      </c>
      <c r="O302" s="10">
        <f t="shared" si="37"/>
        <v>1.2067482304595296</v>
      </c>
    </row>
    <row r="303" spans="1:15" x14ac:dyDescent="0.35">
      <c r="A303" s="28" t="s">
        <v>127</v>
      </c>
      <c r="B303">
        <v>43740</v>
      </c>
      <c r="C303" s="3">
        <v>96.018518518518519</v>
      </c>
      <c r="D303">
        <v>1933523</v>
      </c>
      <c r="E303">
        <v>10477</v>
      </c>
      <c r="F303">
        <v>2</v>
      </c>
      <c r="G303">
        <v>1868099</v>
      </c>
      <c r="H303">
        <v>75901</v>
      </c>
      <c r="I303" s="28">
        <v>3</v>
      </c>
      <c r="J303" s="3">
        <f t="shared" si="33"/>
        <v>5.6083751450003456E-3</v>
      </c>
      <c r="K303" s="3">
        <f t="shared" si="34"/>
        <v>3.9043724279835393E-2</v>
      </c>
      <c r="L303" s="3">
        <f t="shared" si="35"/>
        <v>1.0706070716808905E-6</v>
      </c>
      <c r="M303" s="3">
        <f t="shared" si="32"/>
        <v>1.6059106075213359E-6</v>
      </c>
      <c r="N303" s="3">
        <f t="shared" si="36"/>
        <v>1.2487560884085906</v>
      </c>
      <c r="O303" s="10">
        <f t="shared" si="37"/>
        <v>1.8731341326128861</v>
      </c>
    </row>
    <row r="304" spans="1:15" x14ac:dyDescent="0.35">
      <c r="A304" s="28" t="s">
        <v>127</v>
      </c>
      <c r="B304">
        <v>44280</v>
      </c>
      <c r="C304" s="3">
        <v>96.518518518518519</v>
      </c>
      <c r="D304">
        <v>1938669</v>
      </c>
      <c r="E304">
        <v>5331</v>
      </c>
      <c r="F304">
        <v>4</v>
      </c>
      <c r="G304">
        <v>1828364</v>
      </c>
      <c r="H304">
        <v>115636</v>
      </c>
      <c r="I304" s="28">
        <v>3</v>
      </c>
      <c r="J304" s="3">
        <f t="shared" si="33"/>
        <v>2.9157213771437199E-3</v>
      </c>
      <c r="K304" s="3">
        <f t="shared" si="34"/>
        <v>5.9483539094650206E-2</v>
      </c>
      <c r="L304" s="3">
        <f t="shared" si="35"/>
        <v>2.1877481726833388E-6</v>
      </c>
      <c r="M304" s="3">
        <f t="shared" si="32"/>
        <v>1.6408111295125041E-6</v>
      </c>
      <c r="N304" s="3">
        <f t="shared" si="36"/>
        <v>2.5517894686178466</v>
      </c>
      <c r="O304" s="10">
        <f t="shared" si="37"/>
        <v>1.9138421014633848</v>
      </c>
    </row>
    <row r="305" spans="1:15" x14ac:dyDescent="0.35">
      <c r="A305" s="28" t="s">
        <v>127</v>
      </c>
      <c r="B305">
        <v>44820</v>
      </c>
      <c r="C305" s="3">
        <v>97.018518518518519</v>
      </c>
      <c r="D305">
        <v>1934479</v>
      </c>
      <c r="E305">
        <v>9521</v>
      </c>
      <c r="F305">
        <v>2</v>
      </c>
      <c r="G305">
        <v>1889922</v>
      </c>
      <c r="H305">
        <v>54078</v>
      </c>
      <c r="I305" s="28">
        <v>3</v>
      </c>
      <c r="J305" s="3">
        <f t="shared" si="33"/>
        <v>5.0377740457013568E-3</v>
      </c>
      <c r="K305" s="3">
        <f t="shared" si="34"/>
        <v>2.7817901234567902E-2</v>
      </c>
      <c r="L305" s="3">
        <f t="shared" si="35"/>
        <v>1.058244731793164E-6</v>
      </c>
      <c r="M305" s="3">
        <f t="shared" si="32"/>
        <v>1.5873670976897459E-6</v>
      </c>
      <c r="N305" s="3">
        <f t="shared" si="36"/>
        <v>1.2343366551635466</v>
      </c>
      <c r="O305" s="10">
        <f t="shared" si="37"/>
        <v>1.8515049827453196</v>
      </c>
    </row>
    <row r="306" spans="1:15" x14ac:dyDescent="0.35">
      <c r="A306" s="28" t="s">
        <v>127</v>
      </c>
      <c r="B306">
        <v>45360</v>
      </c>
      <c r="C306" s="3">
        <v>97.518518518518519</v>
      </c>
      <c r="D306">
        <v>1899912</v>
      </c>
      <c r="E306">
        <v>44088</v>
      </c>
      <c r="F306">
        <v>5</v>
      </c>
      <c r="G306">
        <v>1930342</v>
      </c>
      <c r="H306">
        <v>13658</v>
      </c>
      <c r="I306" s="28">
        <v>2</v>
      </c>
      <c r="J306" s="3">
        <f t="shared" si="33"/>
        <v>2.2839476113559153E-2</v>
      </c>
      <c r="K306" s="3">
        <f t="shared" si="34"/>
        <v>7.0257201646090539E-3</v>
      </c>
      <c r="L306" s="3">
        <f t="shared" si="35"/>
        <v>2.5902145837369753E-6</v>
      </c>
      <c r="M306" s="3">
        <f t="shared" si="32"/>
        <v>1.0360858334947901E-6</v>
      </c>
      <c r="N306" s="3">
        <f t="shared" si="36"/>
        <v>3.0212262904708078</v>
      </c>
      <c r="O306" s="10">
        <f t="shared" si="37"/>
        <v>1.2084905161883233</v>
      </c>
    </row>
    <row r="307" spans="1:15" x14ac:dyDescent="0.35">
      <c r="A307" s="28" t="s">
        <v>127</v>
      </c>
      <c r="B307">
        <v>45900</v>
      </c>
      <c r="C307" s="3">
        <v>98.018518518518519</v>
      </c>
      <c r="D307">
        <v>1908738</v>
      </c>
      <c r="E307">
        <v>35262</v>
      </c>
      <c r="F307">
        <v>4</v>
      </c>
      <c r="G307">
        <v>1889686</v>
      </c>
      <c r="H307">
        <v>54314</v>
      </c>
      <c r="I307" s="28">
        <v>3</v>
      </c>
      <c r="J307" s="3">
        <f t="shared" si="33"/>
        <v>1.8660243024502483E-2</v>
      </c>
      <c r="K307" s="3">
        <f t="shared" si="34"/>
        <v>2.7939300411522632E-2</v>
      </c>
      <c r="L307" s="3">
        <f t="shared" si="35"/>
        <v>2.1167537887246878E-6</v>
      </c>
      <c r="M307" s="3">
        <f t="shared" si="32"/>
        <v>1.5875653415435156E-6</v>
      </c>
      <c r="N307" s="3">
        <f t="shared" si="36"/>
        <v>2.4689816191684759</v>
      </c>
      <c r="O307" s="10">
        <f t="shared" si="37"/>
        <v>1.8517362143763567</v>
      </c>
    </row>
    <row r="308" spans="1:15" x14ac:dyDescent="0.35">
      <c r="A308" s="28" t="s">
        <v>127</v>
      </c>
      <c r="B308">
        <v>46440</v>
      </c>
      <c r="C308" s="3">
        <v>98.518518518518519</v>
      </c>
      <c r="D308">
        <v>1930775</v>
      </c>
      <c r="E308">
        <v>13225</v>
      </c>
      <c r="F308">
        <v>2</v>
      </c>
      <c r="G308">
        <v>1872919</v>
      </c>
      <c r="H308">
        <v>71081</v>
      </c>
      <c r="I308" s="28">
        <v>4</v>
      </c>
      <c r="J308" s="3">
        <f t="shared" si="33"/>
        <v>7.0611702908668231E-3</v>
      </c>
      <c r="K308" s="3">
        <f t="shared" si="34"/>
        <v>3.6564300411522636E-2</v>
      </c>
      <c r="L308" s="3">
        <f t="shared" si="35"/>
        <v>1.0678518398286312E-6</v>
      </c>
      <c r="M308" s="3">
        <f t="shared" si="32"/>
        <v>2.1357036796572625E-6</v>
      </c>
      <c r="N308" s="3">
        <f t="shared" si="36"/>
        <v>1.2455423859761154</v>
      </c>
      <c r="O308" s="10">
        <f t="shared" si="37"/>
        <v>2.4910847719522309</v>
      </c>
    </row>
    <row r="309" spans="1:15" x14ac:dyDescent="0.35">
      <c r="A309" s="28" t="s">
        <v>127</v>
      </c>
      <c r="B309">
        <v>46980</v>
      </c>
      <c r="C309" s="3">
        <v>99.018518518518519</v>
      </c>
      <c r="D309">
        <v>1886767</v>
      </c>
      <c r="E309">
        <v>57233</v>
      </c>
      <c r="F309">
        <v>4</v>
      </c>
      <c r="G309">
        <v>1906974</v>
      </c>
      <c r="H309">
        <v>37026</v>
      </c>
      <c r="I309" s="28">
        <v>5</v>
      </c>
      <c r="J309" s="3">
        <f t="shared" si="33"/>
        <v>3.0012470017944659E-2</v>
      </c>
      <c r="K309" s="3">
        <f t="shared" si="34"/>
        <v>1.9046296296296297E-2</v>
      </c>
      <c r="L309" s="3">
        <f t="shared" si="35"/>
        <v>2.0975639940555036E-6</v>
      </c>
      <c r="M309" s="3">
        <f t="shared" si="32"/>
        <v>2.6219549925693796E-6</v>
      </c>
      <c r="N309" s="3">
        <f t="shared" si="36"/>
        <v>2.4465986426663395</v>
      </c>
      <c r="O309" s="10">
        <f t="shared" si="37"/>
        <v>3.0582483033329244</v>
      </c>
    </row>
    <row r="310" spans="1:15" x14ac:dyDescent="0.35">
      <c r="A310" s="28" t="s">
        <v>127</v>
      </c>
      <c r="B310">
        <v>47520</v>
      </c>
      <c r="C310" s="3">
        <v>99.518518518518519</v>
      </c>
      <c r="D310">
        <v>1866299</v>
      </c>
      <c r="E310">
        <v>77701</v>
      </c>
      <c r="F310">
        <v>3</v>
      </c>
      <c r="G310">
        <v>1809776</v>
      </c>
      <c r="H310">
        <v>134224</v>
      </c>
      <c r="I310" s="28">
        <v>12</v>
      </c>
      <c r="J310" s="3">
        <f t="shared" si="33"/>
        <v>4.2934042666053697E-2</v>
      </c>
      <c r="K310" s="3">
        <f t="shared" si="34"/>
        <v>6.9045267489711931E-2</v>
      </c>
      <c r="L310" s="3">
        <f t="shared" si="35"/>
        <v>1.6576637108680854E-6</v>
      </c>
      <c r="M310" s="3">
        <f t="shared" si="32"/>
        <v>6.6306548434723417E-6</v>
      </c>
      <c r="N310" s="3">
        <f t="shared" si="36"/>
        <v>1.9334989523565349</v>
      </c>
      <c r="O310" s="10">
        <f t="shared" si="37"/>
        <v>7.7339958094261396</v>
      </c>
    </row>
    <row r="311" spans="1:15" x14ac:dyDescent="0.35">
      <c r="A311" s="28" t="s">
        <v>127</v>
      </c>
      <c r="B311">
        <v>48060</v>
      </c>
      <c r="C311" s="3">
        <v>100.01851851851852</v>
      </c>
      <c r="D311">
        <v>1910300</v>
      </c>
      <c r="E311">
        <v>33700</v>
      </c>
      <c r="F311">
        <v>8</v>
      </c>
      <c r="G311">
        <v>1708134</v>
      </c>
      <c r="H311">
        <v>235866</v>
      </c>
      <c r="I311" s="28">
        <v>18</v>
      </c>
      <c r="J311" s="3">
        <f t="shared" si="33"/>
        <v>1.9729131321079025E-2</v>
      </c>
      <c r="K311" s="3">
        <f t="shared" si="34"/>
        <v>0.12133024691358024</v>
      </c>
      <c r="L311" s="3">
        <f t="shared" si="35"/>
        <v>4.6834733106419054E-6</v>
      </c>
      <c r="M311" s="3">
        <f t="shared" si="32"/>
        <v>1.0537814948944286E-5</v>
      </c>
      <c r="N311" s="3">
        <f t="shared" si="36"/>
        <v>5.462803269532718</v>
      </c>
      <c r="O311" s="10">
        <f t="shared" si="37"/>
        <v>12.291307356448616</v>
      </c>
    </row>
    <row r="312" spans="1:15" x14ac:dyDescent="0.35">
      <c r="A312" s="28" t="s">
        <v>127</v>
      </c>
      <c r="B312">
        <v>48600</v>
      </c>
      <c r="C312" s="3">
        <v>100.51851851851852</v>
      </c>
      <c r="D312">
        <v>1943992</v>
      </c>
      <c r="E312">
        <v>8</v>
      </c>
      <c r="F312">
        <v>8</v>
      </c>
      <c r="G312">
        <v>1749370</v>
      </c>
      <c r="H312">
        <v>194630</v>
      </c>
      <c r="I312" s="28">
        <v>11</v>
      </c>
      <c r="J312" s="3">
        <f t="shared" si="33"/>
        <v>4.5730748783847902E-6</v>
      </c>
      <c r="K312" s="3">
        <f t="shared" si="34"/>
        <v>0.10011831275720165</v>
      </c>
      <c r="L312" s="3">
        <f t="shared" si="35"/>
        <v>4.5730748783847902E-6</v>
      </c>
      <c r="M312" s="3">
        <f t="shared" si="32"/>
        <v>6.2879779577790858E-6</v>
      </c>
      <c r="N312" s="3">
        <f t="shared" si="36"/>
        <v>5.3340345381480194</v>
      </c>
      <c r="O312" s="10">
        <f t="shared" si="37"/>
        <v>7.334297489953526</v>
      </c>
    </row>
    <row r="313" spans="1:15" x14ac:dyDescent="0.35">
      <c r="A313" s="28" t="s">
        <v>127</v>
      </c>
      <c r="B313">
        <v>49140</v>
      </c>
      <c r="C313" s="3">
        <v>101.01851851851852</v>
      </c>
      <c r="D313">
        <v>1943998</v>
      </c>
      <c r="E313">
        <v>2</v>
      </c>
      <c r="F313">
        <v>2</v>
      </c>
      <c r="G313">
        <v>1839140</v>
      </c>
      <c r="H313">
        <v>104860</v>
      </c>
      <c r="I313" s="28">
        <v>8</v>
      </c>
      <c r="J313" s="3">
        <f t="shared" si="33"/>
        <v>1.087464793327316E-6</v>
      </c>
      <c r="K313" s="3">
        <f t="shared" si="34"/>
        <v>5.3940329218106993E-2</v>
      </c>
      <c r="L313" s="3">
        <f t="shared" si="35"/>
        <v>1.087464793327316E-6</v>
      </c>
      <c r="M313" s="3">
        <f t="shared" si="32"/>
        <v>4.3498591733092641E-6</v>
      </c>
      <c r="N313" s="3">
        <f t="shared" si="36"/>
        <v>1.2684189349369814</v>
      </c>
      <c r="O313" s="10">
        <f t="shared" si="37"/>
        <v>5.0736757397479257</v>
      </c>
    </row>
    <row r="314" spans="1:15" x14ac:dyDescent="0.35">
      <c r="A314" s="28" t="s">
        <v>127</v>
      </c>
      <c r="B314">
        <v>49680</v>
      </c>
      <c r="C314" s="3">
        <v>101.51851851851852</v>
      </c>
      <c r="D314">
        <v>1943999</v>
      </c>
      <c r="E314">
        <v>1</v>
      </c>
      <c r="F314">
        <v>2</v>
      </c>
      <c r="G314">
        <v>1759307</v>
      </c>
      <c r="H314">
        <v>184693</v>
      </c>
      <c r="I314" s="28">
        <v>4</v>
      </c>
      <c r="J314" s="3">
        <f t="shared" si="33"/>
        <v>5.6840562789780295E-7</v>
      </c>
      <c r="K314" s="3">
        <f t="shared" si="34"/>
        <v>9.5006687242798357E-2</v>
      </c>
      <c r="L314" s="3">
        <f t="shared" si="35"/>
        <v>1.1368112557956059E-6</v>
      </c>
      <c r="M314" s="3">
        <f t="shared" si="32"/>
        <v>2.2736225115912118E-6</v>
      </c>
      <c r="N314" s="3">
        <f t="shared" si="36"/>
        <v>1.3259766487599947</v>
      </c>
      <c r="O314" s="10">
        <f t="shared" si="37"/>
        <v>2.6519532975199893</v>
      </c>
    </row>
    <row r="315" spans="1:15" x14ac:dyDescent="0.35">
      <c r="A315" s="28" t="s">
        <v>127</v>
      </c>
      <c r="B315">
        <v>50220</v>
      </c>
      <c r="C315" s="3">
        <v>102.01851851851852</v>
      </c>
      <c r="D315">
        <v>1932366</v>
      </c>
      <c r="E315">
        <v>11634</v>
      </c>
      <c r="F315">
        <v>4</v>
      </c>
      <c r="G315">
        <v>1680351</v>
      </c>
      <c r="H315">
        <v>263649</v>
      </c>
      <c r="I315" s="28">
        <v>5</v>
      </c>
      <c r="J315" s="3">
        <f t="shared" si="33"/>
        <v>6.9235534718639141E-3</v>
      </c>
      <c r="K315" s="3">
        <f t="shared" si="34"/>
        <v>0.13562191358024692</v>
      </c>
      <c r="L315" s="3">
        <f t="shared" si="35"/>
        <v>2.3804550358823842E-6</v>
      </c>
      <c r="M315" s="3">
        <f t="shared" si="32"/>
        <v>2.97556879485298E-6</v>
      </c>
      <c r="N315" s="3">
        <f t="shared" si="36"/>
        <v>2.7765627538532129</v>
      </c>
      <c r="O315" s="10">
        <f t="shared" si="37"/>
        <v>3.4707034423165157</v>
      </c>
    </row>
    <row r="316" spans="1:15" x14ac:dyDescent="0.35">
      <c r="A316" s="28" t="s">
        <v>127</v>
      </c>
      <c r="B316">
        <v>50760</v>
      </c>
      <c r="C316" s="3">
        <v>102.51851851851852</v>
      </c>
      <c r="D316">
        <v>1924630</v>
      </c>
      <c r="E316">
        <v>19370</v>
      </c>
      <c r="F316">
        <v>5</v>
      </c>
      <c r="G316">
        <v>1801717</v>
      </c>
      <c r="H316">
        <v>142283</v>
      </c>
      <c r="I316" s="28">
        <v>9</v>
      </c>
      <c r="J316" s="3">
        <f t="shared" si="33"/>
        <v>1.0750855989037123E-2</v>
      </c>
      <c r="K316" s="3">
        <f t="shared" si="34"/>
        <v>7.3190843621399174E-2</v>
      </c>
      <c r="L316" s="3">
        <f t="shared" si="35"/>
        <v>2.7751306115222315E-6</v>
      </c>
      <c r="M316" s="3">
        <f t="shared" si="32"/>
        <v>4.9952351007400162E-6</v>
      </c>
      <c r="N316" s="3">
        <f t="shared" si="36"/>
        <v>3.236912345279531</v>
      </c>
      <c r="O316" s="10">
        <f t="shared" si="37"/>
        <v>5.8264422215031546</v>
      </c>
    </row>
    <row r="317" spans="1:15" x14ac:dyDescent="0.35">
      <c r="A317" s="28" t="s">
        <v>127</v>
      </c>
      <c r="B317">
        <v>51300</v>
      </c>
      <c r="C317" s="3">
        <v>103.01851851851852</v>
      </c>
      <c r="D317">
        <v>1932181</v>
      </c>
      <c r="E317">
        <v>11819</v>
      </c>
      <c r="F317">
        <v>7</v>
      </c>
      <c r="G317">
        <v>1889205</v>
      </c>
      <c r="H317">
        <v>54795</v>
      </c>
      <c r="I317" s="28">
        <v>12</v>
      </c>
      <c r="J317" s="3">
        <f t="shared" si="33"/>
        <v>6.2560706752311157E-3</v>
      </c>
      <c r="K317" s="3">
        <f t="shared" si="34"/>
        <v>2.8186728395061728E-2</v>
      </c>
      <c r="L317" s="3">
        <f t="shared" si="35"/>
        <v>3.7052622664030636E-6</v>
      </c>
      <c r="M317" s="3">
        <f t="shared" si="32"/>
        <v>6.351878170976681E-6</v>
      </c>
      <c r="N317" s="3">
        <f t="shared" si="36"/>
        <v>4.3218179075325338</v>
      </c>
      <c r="O317" s="10">
        <f t="shared" si="37"/>
        <v>7.4088306986272006</v>
      </c>
    </row>
    <row r="318" spans="1:15" x14ac:dyDescent="0.35">
      <c r="A318" s="28" t="s">
        <v>127</v>
      </c>
      <c r="B318">
        <v>51840</v>
      </c>
      <c r="C318" s="3">
        <v>103.51851851851852</v>
      </c>
      <c r="D318">
        <v>1880986</v>
      </c>
      <c r="E318">
        <v>63014</v>
      </c>
      <c r="F318">
        <v>8</v>
      </c>
      <c r="G318">
        <v>1883569</v>
      </c>
      <c r="H318">
        <v>60431</v>
      </c>
      <c r="I318" s="28">
        <v>20</v>
      </c>
      <c r="J318" s="3">
        <f t="shared" si="33"/>
        <v>3.3454574799224236E-2</v>
      </c>
      <c r="K318" s="3">
        <f t="shared" si="34"/>
        <v>3.1085905349794239E-2</v>
      </c>
      <c r="L318" s="3">
        <f t="shared" si="35"/>
        <v>4.2472561398069304E-6</v>
      </c>
      <c r="M318" s="3">
        <f t="shared" si="32"/>
        <v>1.0618140349517326E-5</v>
      </c>
      <c r="N318" s="3">
        <f t="shared" si="36"/>
        <v>4.9539995614708037</v>
      </c>
      <c r="O318" s="10">
        <f t="shared" si="37"/>
        <v>12.384998903677008</v>
      </c>
    </row>
    <row r="319" spans="1:15" x14ac:dyDescent="0.35">
      <c r="A319" s="28" t="s">
        <v>127</v>
      </c>
      <c r="B319">
        <v>52380</v>
      </c>
      <c r="C319" s="3">
        <v>104.01851851851852</v>
      </c>
      <c r="D319">
        <v>1885068</v>
      </c>
      <c r="E319">
        <v>58932</v>
      </c>
      <c r="F319">
        <v>4</v>
      </c>
      <c r="G319">
        <v>1896710</v>
      </c>
      <c r="H319">
        <v>47290</v>
      </c>
      <c r="I319" s="28">
        <v>14</v>
      </c>
      <c r="J319" s="3">
        <f t="shared" si="33"/>
        <v>3.1070643377216337E-2</v>
      </c>
      <c r="K319" s="3">
        <f t="shared" si="34"/>
        <v>2.4326131687242798E-2</v>
      </c>
      <c r="L319" s="3">
        <f t="shared" si="35"/>
        <v>2.1089149105556463E-6</v>
      </c>
      <c r="M319" s="3">
        <f t="shared" si="32"/>
        <v>7.3812021869447626E-6</v>
      </c>
      <c r="N319" s="3">
        <f t="shared" si="36"/>
        <v>2.4598383516721061</v>
      </c>
      <c r="O319" s="10">
        <f t="shared" si="37"/>
        <v>8.6094342308523704</v>
      </c>
    </row>
    <row r="320" spans="1:15" x14ac:dyDescent="0.35">
      <c r="A320" s="28" t="s">
        <v>127</v>
      </c>
      <c r="B320">
        <v>52920</v>
      </c>
      <c r="C320" s="3">
        <v>104.51851851851852</v>
      </c>
      <c r="D320">
        <v>1894946</v>
      </c>
      <c r="E320">
        <v>49054</v>
      </c>
      <c r="F320">
        <v>5</v>
      </c>
      <c r="G320">
        <v>1909748</v>
      </c>
      <c r="H320">
        <v>34252</v>
      </c>
      <c r="I320" s="28">
        <v>13</v>
      </c>
      <c r="J320" s="3">
        <f t="shared" si="33"/>
        <v>2.5686111466015411E-2</v>
      </c>
      <c r="K320" s="3">
        <f t="shared" si="34"/>
        <v>1.7619341563786008E-2</v>
      </c>
      <c r="L320" s="3">
        <f t="shared" si="35"/>
        <v>2.6181464779646319E-6</v>
      </c>
      <c r="M320" s="3">
        <f t="shared" si="32"/>
        <v>6.8071808427080429E-6</v>
      </c>
      <c r="N320" s="3">
        <f t="shared" si="36"/>
        <v>3.0538060518979466</v>
      </c>
      <c r="O320" s="10">
        <f t="shared" si="37"/>
        <v>7.9398957349346615</v>
      </c>
    </row>
    <row r="321" spans="1:15" x14ac:dyDescent="0.35">
      <c r="A321" s="28" t="s">
        <v>127</v>
      </c>
      <c r="B321">
        <v>53460</v>
      </c>
      <c r="C321" s="3">
        <v>105.01851851851852</v>
      </c>
      <c r="D321">
        <v>1846343</v>
      </c>
      <c r="E321">
        <v>97657</v>
      </c>
      <c r="F321">
        <v>10</v>
      </c>
      <c r="G321">
        <v>1843047</v>
      </c>
      <c r="H321">
        <v>100953</v>
      </c>
      <c r="I321" s="28">
        <v>18</v>
      </c>
      <c r="J321" s="3">
        <f t="shared" si="33"/>
        <v>5.2986711679083608E-2</v>
      </c>
      <c r="K321" s="3">
        <f t="shared" si="34"/>
        <v>5.1930555555555556E-2</v>
      </c>
      <c r="L321" s="3">
        <f t="shared" si="35"/>
        <v>5.4257976058125489E-6</v>
      </c>
      <c r="M321" s="3">
        <f t="shared" si="32"/>
        <v>9.7664356904625874E-6</v>
      </c>
      <c r="N321" s="3">
        <f t="shared" si="36"/>
        <v>6.3286503274197567</v>
      </c>
      <c r="O321" s="10">
        <f t="shared" si="37"/>
        <v>11.391570589355561</v>
      </c>
    </row>
    <row r="322" spans="1:15" x14ac:dyDescent="0.35">
      <c r="A322" s="28" t="s">
        <v>127</v>
      </c>
      <c r="B322">
        <v>54000</v>
      </c>
      <c r="C322" s="3">
        <v>105.51851851851852</v>
      </c>
      <c r="D322">
        <v>1841494</v>
      </c>
      <c r="E322">
        <v>102506</v>
      </c>
      <c r="F322">
        <v>8</v>
      </c>
      <c r="G322">
        <v>1840297</v>
      </c>
      <c r="H322">
        <v>103703</v>
      </c>
      <c r="I322" s="28">
        <v>12</v>
      </c>
      <c r="J322" s="3">
        <f t="shared" si="33"/>
        <v>5.5700791774371199E-2</v>
      </c>
      <c r="K322" s="3">
        <f t="shared" si="34"/>
        <v>5.3345164609053496E-2</v>
      </c>
      <c r="L322" s="3">
        <f t="shared" si="35"/>
        <v>4.3471244043760329E-6</v>
      </c>
      <c r="M322" s="3">
        <f t="shared" si="32"/>
        <v>6.5206866065640494E-6</v>
      </c>
      <c r="N322" s="3">
        <f t="shared" si="36"/>
        <v>5.0704859052642046</v>
      </c>
      <c r="O322" s="10">
        <f t="shared" si="37"/>
        <v>7.6057288578963069</v>
      </c>
    </row>
    <row r="323" spans="1:15" x14ac:dyDescent="0.35">
      <c r="A323" s="28" t="s">
        <v>127</v>
      </c>
      <c r="B323">
        <v>54540</v>
      </c>
      <c r="C323" s="3">
        <v>106.01851851851852</v>
      </c>
      <c r="D323">
        <v>1890098</v>
      </c>
      <c r="E323">
        <v>53902</v>
      </c>
      <c r="F323">
        <v>2</v>
      </c>
      <c r="G323">
        <v>1914243</v>
      </c>
      <c r="H323">
        <v>29757</v>
      </c>
      <c r="I323" s="28">
        <v>3</v>
      </c>
      <c r="J323" s="3">
        <f t="shared" si="33"/>
        <v>2.8158389504362821E-2</v>
      </c>
      <c r="K323" s="3">
        <f t="shared" si="34"/>
        <v>1.53070987654321E-2</v>
      </c>
      <c r="L323" s="3">
        <f t="shared" si="35"/>
        <v>1.0447994324649482E-6</v>
      </c>
      <c r="M323" s="3">
        <f t="shared" si="32"/>
        <v>1.5671991486974225E-6</v>
      </c>
      <c r="N323" s="3">
        <f t="shared" si="36"/>
        <v>1.2186540580271157</v>
      </c>
      <c r="O323" s="10">
        <f t="shared" si="37"/>
        <v>1.8279810870406736</v>
      </c>
    </row>
    <row r="324" spans="1:15" x14ac:dyDescent="0.35">
      <c r="A324" s="28" t="s">
        <v>127</v>
      </c>
      <c r="B324">
        <v>55080</v>
      </c>
      <c r="C324" s="3">
        <v>106.51851851851852</v>
      </c>
      <c r="D324">
        <v>1943998</v>
      </c>
      <c r="E324">
        <v>2</v>
      </c>
      <c r="F324">
        <v>2</v>
      </c>
      <c r="G324">
        <v>1782696</v>
      </c>
      <c r="H324">
        <v>161304</v>
      </c>
      <c r="I324" s="28">
        <v>3</v>
      </c>
      <c r="J324" s="3">
        <f t="shared" si="33"/>
        <v>1.121896273958095E-6</v>
      </c>
      <c r="K324" s="3">
        <f t="shared" si="34"/>
        <v>8.2975308641975304E-2</v>
      </c>
      <c r="L324" s="3">
        <f t="shared" si="35"/>
        <v>1.121896273958095E-6</v>
      </c>
      <c r="M324" s="3">
        <f t="shared" si="32"/>
        <v>1.6828444109371424E-6</v>
      </c>
      <c r="N324" s="3">
        <f t="shared" si="36"/>
        <v>1.308579813944722</v>
      </c>
      <c r="O324" s="10">
        <f t="shared" si="37"/>
        <v>1.9628697209170829</v>
      </c>
    </row>
    <row r="325" spans="1:15" x14ac:dyDescent="0.35">
      <c r="A325" s="28" t="s">
        <v>127</v>
      </c>
      <c r="B325">
        <v>55620</v>
      </c>
      <c r="C325" s="3">
        <v>107.01851851851852</v>
      </c>
      <c r="D325">
        <v>1934409</v>
      </c>
      <c r="E325">
        <v>9591</v>
      </c>
      <c r="F325">
        <v>3</v>
      </c>
      <c r="G325">
        <v>1559271</v>
      </c>
      <c r="H325">
        <v>384729</v>
      </c>
      <c r="I325" s="28">
        <v>5</v>
      </c>
      <c r="J325" s="3">
        <f t="shared" si="33"/>
        <v>6.1509513099390675E-3</v>
      </c>
      <c r="K325" s="3">
        <f t="shared" si="34"/>
        <v>0.19790586419753087</v>
      </c>
      <c r="L325" s="3">
        <f t="shared" si="35"/>
        <v>1.9239760118670839E-6</v>
      </c>
      <c r="M325" s="3">
        <f t="shared" si="32"/>
        <v>3.2066266864451399E-6</v>
      </c>
      <c r="N325" s="3">
        <f t="shared" si="36"/>
        <v>2.2441256202417668</v>
      </c>
      <c r="O325" s="10">
        <f t="shared" si="37"/>
        <v>3.7402093670696113</v>
      </c>
    </row>
    <row r="326" spans="1:15" x14ac:dyDescent="0.35">
      <c r="A326" s="28" t="s">
        <v>127</v>
      </c>
      <c r="B326">
        <v>56160</v>
      </c>
      <c r="C326" s="3">
        <v>107.51851851851852</v>
      </c>
      <c r="D326">
        <v>1891903</v>
      </c>
      <c r="E326">
        <v>52097</v>
      </c>
      <c r="F326">
        <v>3</v>
      </c>
      <c r="G326">
        <v>1687316</v>
      </c>
      <c r="H326">
        <v>256684</v>
      </c>
      <c r="I326" s="28">
        <v>8</v>
      </c>
      <c r="J326" s="3">
        <f t="shared" si="33"/>
        <v>3.087566288709406E-2</v>
      </c>
      <c r="K326" s="3">
        <f t="shared" si="34"/>
        <v>0.13203909465020577</v>
      </c>
      <c r="L326" s="3">
        <f t="shared" si="35"/>
        <v>1.7779716425376161E-6</v>
      </c>
      <c r="M326" s="3">
        <f t="shared" ref="M326:M389" si="38">I326/G326</f>
        <v>4.7412577134336428E-6</v>
      </c>
      <c r="N326" s="3">
        <f t="shared" si="36"/>
        <v>2.0738261238558753</v>
      </c>
      <c r="O326" s="10">
        <f t="shared" si="37"/>
        <v>5.5302029969490007</v>
      </c>
    </row>
    <row r="327" spans="1:15" x14ac:dyDescent="0.35">
      <c r="A327" s="28" t="s">
        <v>127</v>
      </c>
      <c r="B327">
        <v>56700</v>
      </c>
      <c r="C327" s="3">
        <v>108.01851851851852</v>
      </c>
      <c r="D327">
        <v>1852140</v>
      </c>
      <c r="E327">
        <v>91860</v>
      </c>
      <c r="F327">
        <v>3</v>
      </c>
      <c r="G327">
        <v>1866544</v>
      </c>
      <c r="H327">
        <v>77456</v>
      </c>
      <c r="I327" s="28">
        <v>10</v>
      </c>
      <c r="J327" s="3">
        <f t="shared" si="33"/>
        <v>4.9213948345176971E-2</v>
      </c>
      <c r="K327" s="3">
        <f t="shared" si="34"/>
        <v>3.9843621399176958E-2</v>
      </c>
      <c r="L327" s="3">
        <f t="shared" si="35"/>
        <v>1.6072484763284444E-6</v>
      </c>
      <c r="M327" s="3">
        <f t="shared" si="38"/>
        <v>5.3574949210948148E-6</v>
      </c>
      <c r="N327" s="3">
        <f t="shared" si="36"/>
        <v>1.8746946227894974</v>
      </c>
      <c r="O327" s="10">
        <f t="shared" si="37"/>
        <v>6.2489820759649923</v>
      </c>
    </row>
    <row r="328" spans="1:15" x14ac:dyDescent="0.35">
      <c r="A328" s="28" t="s">
        <v>127</v>
      </c>
      <c r="B328">
        <v>57240</v>
      </c>
      <c r="C328" s="3">
        <v>108.51851851851852</v>
      </c>
      <c r="D328">
        <v>1894648</v>
      </c>
      <c r="E328">
        <v>49352</v>
      </c>
      <c r="F328">
        <v>3</v>
      </c>
      <c r="G328">
        <v>1794626</v>
      </c>
      <c r="H328">
        <v>149374</v>
      </c>
      <c r="I328" s="28">
        <v>8</v>
      </c>
      <c r="J328" s="3">
        <f t="shared" si="33"/>
        <v>2.7499880197879668E-2</v>
      </c>
      <c r="K328" s="3">
        <f t="shared" si="34"/>
        <v>7.683847736625514E-2</v>
      </c>
      <c r="L328" s="3">
        <f t="shared" si="35"/>
        <v>1.6716574929818247E-6</v>
      </c>
      <c r="M328" s="3">
        <f t="shared" si="38"/>
        <v>4.4577533146181991E-6</v>
      </c>
      <c r="N328" s="3">
        <f t="shared" si="36"/>
        <v>1.9498212998140003</v>
      </c>
      <c r="O328" s="10">
        <f t="shared" si="37"/>
        <v>5.1995234661706675</v>
      </c>
    </row>
    <row r="329" spans="1:15" x14ac:dyDescent="0.35">
      <c r="A329" s="28" t="s">
        <v>127</v>
      </c>
      <c r="B329">
        <v>57780</v>
      </c>
      <c r="C329" s="3">
        <v>109.01851851851852</v>
      </c>
      <c r="D329">
        <v>1927902</v>
      </c>
      <c r="E329">
        <v>16098</v>
      </c>
      <c r="F329">
        <v>2</v>
      </c>
      <c r="G329">
        <v>1671596</v>
      </c>
      <c r="H329">
        <v>272404</v>
      </c>
      <c r="I329" s="28">
        <v>7</v>
      </c>
      <c r="J329" s="3">
        <f t="shared" si="33"/>
        <v>9.6303173733366196E-3</v>
      </c>
      <c r="K329" s="3">
        <f t="shared" si="34"/>
        <v>0.14012551440329218</v>
      </c>
      <c r="L329" s="3">
        <f t="shared" si="35"/>
        <v>1.1964613459232972E-6</v>
      </c>
      <c r="M329" s="3">
        <f t="shared" si="38"/>
        <v>4.1876147107315406E-6</v>
      </c>
      <c r="N329" s="3">
        <f t="shared" si="36"/>
        <v>1.3955525138849338</v>
      </c>
      <c r="O329" s="10">
        <f t="shared" si="37"/>
        <v>4.8844337985972688</v>
      </c>
    </row>
    <row r="330" spans="1:15" x14ac:dyDescent="0.35">
      <c r="A330" s="28" t="s">
        <v>127</v>
      </c>
      <c r="B330">
        <v>58320</v>
      </c>
      <c r="C330" s="3">
        <v>109.51851851851852</v>
      </c>
      <c r="D330">
        <v>1927900</v>
      </c>
      <c r="E330">
        <v>16100</v>
      </c>
      <c r="F330">
        <v>4</v>
      </c>
      <c r="G330">
        <v>1437740</v>
      </c>
      <c r="H330">
        <v>506260</v>
      </c>
      <c r="I330" s="28">
        <v>7</v>
      </c>
      <c r="J330" s="3">
        <f t="shared" si="33"/>
        <v>1.1198130399098585E-2</v>
      </c>
      <c r="K330" s="3">
        <f t="shared" si="34"/>
        <v>0.26042181069958847</v>
      </c>
      <c r="L330" s="3">
        <f t="shared" si="35"/>
        <v>2.7821441985338099E-6</v>
      </c>
      <c r="M330" s="3">
        <f t="shared" si="38"/>
        <v>4.8687523474341678E-6</v>
      </c>
      <c r="N330" s="3">
        <f t="shared" si="36"/>
        <v>3.2450929931698358</v>
      </c>
      <c r="O330" s="10">
        <f t="shared" si="37"/>
        <v>5.6789127380472131</v>
      </c>
    </row>
    <row r="331" spans="1:15" s="13" customFormat="1" x14ac:dyDescent="0.35">
      <c r="A331" s="37" t="s">
        <v>127</v>
      </c>
      <c r="B331" s="13">
        <v>58860</v>
      </c>
      <c r="C331" s="15">
        <v>110.01851851851852</v>
      </c>
      <c r="D331" s="13">
        <v>1918110</v>
      </c>
      <c r="E331" s="13">
        <v>25890</v>
      </c>
      <c r="F331" s="13">
        <v>4</v>
      </c>
      <c r="G331" s="13">
        <v>1292270</v>
      </c>
      <c r="H331" s="13">
        <v>651730</v>
      </c>
      <c r="I331" s="37">
        <v>8</v>
      </c>
      <c r="J331" s="15">
        <f t="shared" si="33"/>
        <v>2.0034512911388486E-2</v>
      </c>
      <c r="K331" s="15">
        <f t="shared" si="34"/>
        <v>0.33525205761316873</v>
      </c>
      <c r="L331" s="15">
        <f t="shared" si="35"/>
        <v>3.0953283756490516E-6</v>
      </c>
      <c r="M331" s="15">
        <f t="shared" si="38"/>
        <v>6.1906567512981033E-6</v>
      </c>
      <c r="N331" s="15">
        <f t="shared" si="36"/>
        <v>3.6103910173570539</v>
      </c>
      <c r="O331" s="17">
        <f t="shared" si="37"/>
        <v>7.2207820347141078</v>
      </c>
    </row>
    <row r="332" spans="1:15" x14ac:dyDescent="0.35">
      <c r="A332" s="28" t="s">
        <v>128</v>
      </c>
      <c r="B332">
        <v>540</v>
      </c>
      <c r="C332" s="3">
        <v>55.657407407407405</v>
      </c>
      <c r="D332">
        <v>1805343</v>
      </c>
      <c r="E332">
        <v>138657</v>
      </c>
      <c r="F332">
        <v>64</v>
      </c>
      <c r="G332">
        <v>1803519</v>
      </c>
      <c r="H332">
        <v>140481</v>
      </c>
      <c r="I332" s="28">
        <v>12</v>
      </c>
      <c r="J332" s="3">
        <f t="shared" si="33"/>
        <v>7.6881363600827049E-2</v>
      </c>
      <c r="K332" s="3">
        <f t="shared" si="34"/>
        <v>7.2263888888888891E-2</v>
      </c>
      <c r="L332" s="3">
        <f t="shared" si="35"/>
        <v>3.5486180073511839E-5</v>
      </c>
      <c r="M332" s="3">
        <f t="shared" si="38"/>
        <v>6.6536587637834698E-6</v>
      </c>
      <c r="N332" s="3">
        <f t="shared" si="36"/>
        <v>41.391080437744208</v>
      </c>
      <c r="O332" s="10">
        <f t="shared" si="37"/>
        <v>7.7608275820770389</v>
      </c>
    </row>
    <row r="333" spans="1:15" x14ac:dyDescent="0.35">
      <c r="A333" s="28" t="s">
        <v>128</v>
      </c>
      <c r="B333">
        <v>1080</v>
      </c>
      <c r="C333" s="3">
        <v>56.157407407407405</v>
      </c>
      <c r="D333">
        <v>1888458</v>
      </c>
      <c r="E333">
        <v>55542</v>
      </c>
      <c r="F333">
        <v>64</v>
      </c>
      <c r="G333">
        <v>1821066</v>
      </c>
      <c r="H333">
        <v>122934</v>
      </c>
      <c r="I333" s="28">
        <v>10</v>
      </c>
      <c r="J333" s="3">
        <f t="shared" ref="J333:J396" si="39">E333/G333</f>
        <v>3.0499718296865683E-2</v>
      </c>
      <c r="K333" s="3">
        <f t="shared" ref="K333:K396" si="40">H333/SUM(G333:H333)</f>
        <v>6.3237654320987657E-2</v>
      </c>
      <c r="L333" s="3">
        <f t="shared" ref="L333:L396" si="41">F333/G333</f>
        <v>3.5144250675154002E-5</v>
      </c>
      <c r="M333" s="3">
        <f t="shared" si="38"/>
        <v>5.4912891679928129E-6</v>
      </c>
      <c r="N333" s="3">
        <f t="shared" ref="N333:N396" si="42">L333*1080^2</f>
        <v>40.99225398749963</v>
      </c>
      <c r="O333" s="10">
        <f t="shared" ref="O333:O396" si="43">M333*1080^2</f>
        <v>6.405039685546817</v>
      </c>
    </row>
    <row r="334" spans="1:15" x14ac:dyDescent="0.35">
      <c r="A334" s="28" t="s">
        <v>128</v>
      </c>
      <c r="B334">
        <v>1620</v>
      </c>
      <c r="C334" s="3">
        <v>56.657407407407405</v>
      </c>
      <c r="D334">
        <v>1898774</v>
      </c>
      <c r="E334">
        <v>45226</v>
      </c>
      <c r="F334">
        <v>52</v>
      </c>
      <c r="G334">
        <v>1887720</v>
      </c>
      <c r="H334">
        <v>56280</v>
      </c>
      <c r="I334" s="28">
        <v>7</v>
      </c>
      <c r="J334" s="3">
        <f t="shared" si="39"/>
        <v>2.395800224609582E-2</v>
      </c>
      <c r="K334" s="3">
        <f t="shared" si="40"/>
        <v>2.8950617283950618E-2</v>
      </c>
      <c r="L334" s="3">
        <f t="shared" si="41"/>
        <v>2.7546458161167971E-5</v>
      </c>
      <c r="M334" s="3">
        <f t="shared" si="38"/>
        <v>3.7081770601572268E-6</v>
      </c>
      <c r="N334" s="3">
        <f t="shared" si="42"/>
        <v>32.130188799186321</v>
      </c>
      <c r="O334" s="10">
        <f t="shared" si="43"/>
        <v>4.3252177229673894</v>
      </c>
    </row>
    <row r="335" spans="1:15" x14ac:dyDescent="0.35">
      <c r="A335" s="28" t="s">
        <v>128</v>
      </c>
      <c r="B335">
        <v>2160</v>
      </c>
      <c r="C335" s="3">
        <v>57.157407407407405</v>
      </c>
      <c r="D335">
        <v>1921003</v>
      </c>
      <c r="E335">
        <v>22997</v>
      </c>
      <c r="F335">
        <v>45</v>
      </c>
      <c r="G335">
        <v>1885979</v>
      </c>
      <c r="H335">
        <v>58021</v>
      </c>
      <c r="I335" s="28">
        <v>5</v>
      </c>
      <c r="J335" s="3">
        <f t="shared" si="39"/>
        <v>1.2193667055677714E-2</v>
      </c>
      <c r="K335" s="3">
        <f t="shared" si="40"/>
        <v>2.9846193415637861E-2</v>
      </c>
      <c r="L335" s="3">
        <f t="shared" si="41"/>
        <v>2.3860286885484941E-5</v>
      </c>
      <c r="M335" s="3">
        <f t="shared" si="38"/>
        <v>2.6511429872761045E-6</v>
      </c>
      <c r="N335" s="3">
        <f t="shared" si="42"/>
        <v>27.830638623229635</v>
      </c>
      <c r="O335" s="10">
        <f t="shared" si="43"/>
        <v>3.092293180358848</v>
      </c>
    </row>
    <row r="336" spans="1:15" x14ac:dyDescent="0.35">
      <c r="A336" s="28" t="s">
        <v>128</v>
      </c>
      <c r="B336">
        <v>2700</v>
      </c>
      <c r="C336" s="3">
        <v>57.657407407407405</v>
      </c>
      <c r="D336">
        <v>1918411</v>
      </c>
      <c r="E336">
        <v>25589</v>
      </c>
      <c r="F336">
        <v>63</v>
      </c>
      <c r="G336">
        <v>1889945</v>
      </c>
      <c r="H336">
        <v>54055</v>
      </c>
      <c r="I336" s="28">
        <v>6</v>
      </c>
      <c r="J336" s="3">
        <f t="shared" si="39"/>
        <v>1.3539547447147932E-2</v>
      </c>
      <c r="K336" s="3">
        <f t="shared" si="40"/>
        <v>2.7806069958847737E-2</v>
      </c>
      <c r="L336" s="3">
        <f t="shared" si="41"/>
        <v>3.3334303379198868E-5</v>
      </c>
      <c r="M336" s="3">
        <f t="shared" si="38"/>
        <v>3.1746955599237017E-6</v>
      </c>
      <c r="N336" s="3">
        <f t="shared" si="42"/>
        <v>38.88113146149756</v>
      </c>
      <c r="O336" s="10">
        <f t="shared" si="43"/>
        <v>3.7029649010950054</v>
      </c>
    </row>
    <row r="337" spans="1:15" x14ac:dyDescent="0.35">
      <c r="A337" s="28" t="s">
        <v>128</v>
      </c>
      <c r="B337">
        <v>3240</v>
      </c>
      <c r="C337" s="3">
        <v>58.157407407407405</v>
      </c>
      <c r="D337">
        <v>1925103</v>
      </c>
      <c r="E337">
        <v>18897</v>
      </c>
      <c r="F337">
        <v>58</v>
      </c>
      <c r="G337">
        <v>1887260</v>
      </c>
      <c r="H337">
        <v>56740</v>
      </c>
      <c r="I337" s="28">
        <v>9</v>
      </c>
      <c r="J337" s="3">
        <f t="shared" si="39"/>
        <v>1.001292879624429E-2</v>
      </c>
      <c r="K337" s="3">
        <f t="shared" si="40"/>
        <v>2.9187242798353909E-2</v>
      </c>
      <c r="L337" s="3">
        <f t="shared" si="41"/>
        <v>3.0732384515117151E-5</v>
      </c>
      <c r="M337" s="3">
        <f t="shared" si="38"/>
        <v>4.768818286828524E-6</v>
      </c>
      <c r="N337" s="3">
        <f t="shared" si="42"/>
        <v>35.846253298432643</v>
      </c>
      <c r="O337" s="10">
        <f t="shared" si="43"/>
        <v>5.5623496497567908</v>
      </c>
    </row>
    <row r="338" spans="1:15" x14ac:dyDescent="0.35">
      <c r="A338" s="28" t="s">
        <v>128</v>
      </c>
      <c r="B338">
        <v>3780</v>
      </c>
      <c r="C338" s="3">
        <v>58.657407407407405</v>
      </c>
      <c r="D338">
        <v>1923312</v>
      </c>
      <c r="E338">
        <v>20688</v>
      </c>
      <c r="F338">
        <v>42</v>
      </c>
      <c r="G338">
        <v>1842279</v>
      </c>
      <c r="H338">
        <v>101721</v>
      </c>
      <c r="I338" s="28">
        <v>9</v>
      </c>
      <c r="J338" s="3">
        <f t="shared" si="39"/>
        <v>1.1229569462605827E-2</v>
      </c>
      <c r="K338" s="3">
        <f t="shared" si="40"/>
        <v>5.2325617283950618E-2</v>
      </c>
      <c r="L338" s="3">
        <f t="shared" si="41"/>
        <v>2.2797849837076794E-5</v>
      </c>
      <c r="M338" s="3">
        <f t="shared" si="38"/>
        <v>4.885253536516456E-6</v>
      </c>
      <c r="N338" s="3">
        <f t="shared" si="42"/>
        <v>26.591412049966372</v>
      </c>
      <c r="O338" s="10">
        <f t="shared" si="43"/>
        <v>5.6981597249927942</v>
      </c>
    </row>
    <row r="339" spans="1:15" x14ac:dyDescent="0.35">
      <c r="A339" s="28" t="s">
        <v>128</v>
      </c>
      <c r="B339">
        <v>4320</v>
      </c>
      <c r="C339" s="3">
        <v>59.157407407407405</v>
      </c>
      <c r="D339">
        <v>1885420</v>
      </c>
      <c r="E339">
        <v>58580</v>
      </c>
      <c r="F339">
        <v>22</v>
      </c>
      <c r="G339">
        <v>1850336</v>
      </c>
      <c r="H339">
        <v>93664</v>
      </c>
      <c r="I339" s="28">
        <v>6</v>
      </c>
      <c r="J339" s="3">
        <f t="shared" si="39"/>
        <v>3.1659114885080331E-2</v>
      </c>
      <c r="K339" s="3">
        <f t="shared" si="40"/>
        <v>4.8181069958847737E-2</v>
      </c>
      <c r="L339" s="3">
        <f t="shared" si="41"/>
        <v>1.1889732459401968E-5</v>
      </c>
      <c r="M339" s="3">
        <f t="shared" si="38"/>
        <v>3.2426543071096275E-6</v>
      </c>
      <c r="N339" s="3">
        <f t="shared" si="42"/>
        <v>13.868183940646455</v>
      </c>
      <c r="O339" s="10">
        <f t="shared" si="43"/>
        <v>3.7822319838126695</v>
      </c>
    </row>
    <row r="340" spans="1:15" x14ac:dyDescent="0.35">
      <c r="A340" s="28" t="s">
        <v>128</v>
      </c>
      <c r="B340">
        <v>4860</v>
      </c>
      <c r="C340" s="3">
        <v>59.657407407407405</v>
      </c>
      <c r="D340">
        <v>1901987</v>
      </c>
      <c r="E340">
        <v>42013</v>
      </c>
      <c r="F340">
        <v>2</v>
      </c>
      <c r="G340">
        <v>1854426</v>
      </c>
      <c r="H340">
        <v>89574</v>
      </c>
      <c r="I340" s="28">
        <v>8</v>
      </c>
      <c r="J340" s="3">
        <f t="shared" si="39"/>
        <v>2.2655527909984007E-2</v>
      </c>
      <c r="K340" s="3">
        <f t="shared" si="40"/>
        <v>4.6077160493827159E-2</v>
      </c>
      <c r="L340" s="3">
        <f t="shared" si="41"/>
        <v>1.0785008406914053E-6</v>
      </c>
      <c r="M340" s="3">
        <f t="shared" si="38"/>
        <v>4.314003362765621E-6</v>
      </c>
      <c r="N340" s="3">
        <f t="shared" si="42"/>
        <v>1.257963380582455</v>
      </c>
      <c r="O340" s="10">
        <f t="shared" si="43"/>
        <v>5.0318535223298202</v>
      </c>
    </row>
    <row r="341" spans="1:15" x14ac:dyDescent="0.35">
      <c r="A341" s="28" t="s">
        <v>128</v>
      </c>
      <c r="B341">
        <v>5400</v>
      </c>
      <c r="C341" s="3">
        <v>60.157407407407405</v>
      </c>
      <c r="D341">
        <v>1935172</v>
      </c>
      <c r="E341">
        <v>8828</v>
      </c>
      <c r="F341">
        <v>4</v>
      </c>
      <c r="G341">
        <v>1875732</v>
      </c>
      <c r="H341">
        <v>68268</v>
      </c>
      <c r="I341" s="28">
        <v>8</v>
      </c>
      <c r="J341" s="3">
        <f t="shared" si="39"/>
        <v>4.7064292766770517E-3</v>
      </c>
      <c r="K341" s="3">
        <f t="shared" si="40"/>
        <v>3.5117283950617285E-2</v>
      </c>
      <c r="L341" s="3">
        <f t="shared" si="41"/>
        <v>2.1325008050190538E-6</v>
      </c>
      <c r="M341" s="3">
        <f t="shared" si="38"/>
        <v>4.2650016100381075E-6</v>
      </c>
      <c r="N341" s="3">
        <f t="shared" si="42"/>
        <v>2.4873489389742245</v>
      </c>
      <c r="O341" s="10">
        <f t="shared" si="43"/>
        <v>4.974697877948449</v>
      </c>
    </row>
    <row r="342" spans="1:15" x14ac:dyDescent="0.35">
      <c r="A342" s="28" t="s">
        <v>128</v>
      </c>
      <c r="B342">
        <v>5940</v>
      </c>
      <c r="C342" s="3">
        <v>60.657407407407405</v>
      </c>
      <c r="D342">
        <v>1916574</v>
      </c>
      <c r="E342">
        <v>27426</v>
      </c>
      <c r="F342">
        <v>5</v>
      </c>
      <c r="G342">
        <v>1848477</v>
      </c>
      <c r="H342">
        <v>95523</v>
      </c>
      <c r="I342" s="28">
        <v>4</v>
      </c>
      <c r="J342" s="3">
        <f t="shared" si="39"/>
        <v>1.483707939022233E-2</v>
      </c>
      <c r="K342" s="3">
        <f t="shared" si="40"/>
        <v>4.9137345679012345E-2</v>
      </c>
      <c r="L342" s="3">
        <f t="shared" si="41"/>
        <v>2.7049295176515585E-6</v>
      </c>
      <c r="M342" s="3">
        <f t="shared" si="38"/>
        <v>2.163943614121247E-6</v>
      </c>
      <c r="N342" s="3">
        <f t="shared" si="42"/>
        <v>3.1550297893887778</v>
      </c>
      <c r="O342" s="10">
        <f t="shared" si="43"/>
        <v>2.5240238315110224</v>
      </c>
    </row>
    <row r="343" spans="1:15" x14ac:dyDescent="0.35">
      <c r="A343" s="28" t="s">
        <v>128</v>
      </c>
      <c r="B343">
        <v>6480</v>
      </c>
      <c r="C343" s="3">
        <v>61.157407407407405</v>
      </c>
      <c r="D343">
        <v>1909282</v>
      </c>
      <c r="E343">
        <v>34718</v>
      </c>
      <c r="F343">
        <v>5</v>
      </c>
      <c r="G343">
        <v>1774880</v>
      </c>
      <c r="H343">
        <v>169120</v>
      </c>
      <c r="I343" s="28">
        <v>7</v>
      </c>
      <c r="J343" s="3">
        <f t="shared" si="39"/>
        <v>1.9560759037230684E-2</v>
      </c>
      <c r="K343" s="3">
        <f t="shared" si="40"/>
        <v>8.6995884773662546E-2</v>
      </c>
      <c r="L343" s="3">
        <f t="shared" si="41"/>
        <v>2.817091859731362E-6</v>
      </c>
      <c r="M343" s="3">
        <f t="shared" si="38"/>
        <v>3.9439286036239068E-6</v>
      </c>
      <c r="N343" s="3">
        <f t="shared" si="42"/>
        <v>3.2858559451906606</v>
      </c>
      <c r="O343" s="10">
        <f t="shared" si="43"/>
        <v>4.600198323266925</v>
      </c>
    </row>
    <row r="344" spans="1:15" x14ac:dyDescent="0.35">
      <c r="A344" s="28" t="s">
        <v>128</v>
      </c>
      <c r="B344">
        <v>7020</v>
      </c>
      <c r="C344" s="3">
        <v>61.657407407407405</v>
      </c>
      <c r="D344">
        <v>1892348</v>
      </c>
      <c r="E344">
        <v>51652</v>
      </c>
      <c r="F344">
        <v>6</v>
      </c>
      <c r="G344">
        <v>1769365</v>
      </c>
      <c r="H344">
        <v>174635</v>
      </c>
      <c r="I344" s="28">
        <v>7</v>
      </c>
      <c r="J344" s="3">
        <f t="shared" si="39"/>
        <v>2.9192393881420736E-2</v>
      </c>
      <c r="K344" s="3">
        <f t="shared" si="40"/>
        <v>8.983281893004115E-2</v>
      </c>
      <c r="L344" s="3">
        <f t="shared" si="41"/>
        <v>3.3910470705592121E-6</v>
      </c>
      <c r="M344" s="3">
        <f t="shared" si="38"/>
        <v>3.9562215823190808E-6</v>
      </c>
      <c r="N344" s="3">
        <f t="shared" si="42"/>
        <v>3.9553173031002649</v>
      </c>
      <c r="O344" s="10">
        <f t="shared" si="43"/>
        <v>4.6145368536169755</v>
      </c>
    </row>
    <row r="345" spans="1:15" x14ac:dyDescent="0.35">
      <c r="A345" s="28" t="s">
        <v>128</v>
      </c>
      <c r="B345">
        <v>7560</v>
      </c>
      <c r="C345" s="3">
        <v>62.157407407407405</v>
      </c>
      <c r="D345">
        <v>1881684</v>
      </c>
      <c r="E345">
        <v>62316</v>
      </c>
      <c r="F345">
        <v>10</v>
      </c>
      <c r="G345">
        <v>1790664</v>
      </c>
      <c r="H345">
        <v>153336</v>
      </c>
      <c r="I345" s="28">
        <v>10</v>
      </c>
      <c r="J345" s="3">
        <f t="shared" si="39"/>
        <v>3.480049858599938E-2</v>
      </c>
      <c r="K345" s="3">
        <f t="shared" si="40"/>
        <v>7.887654320987654E-2</v>
      </c>
      <c r="L345" s="3">
        <f t="shared" si="41"/>
        <v>5.5845206024134068E-6</v>
      </c>
      <c r="M345" s="3">
        <f t="shared" si="38"/>
        <v>5.5845206024134068E-6</v>
      </c>
      <c r="N345" s="3">
        <f t="shared" si="42"/>
        <v>6.5137848306549975</v>
      </c>
      <c r="O345" s="10">
        <f t="shared" si="43"/>
        <v>6.5137848306549975</v>
      </c>
    </row>
    <row r="346" spans="1:15" x14ac:dyDescent="0.35">
      <c r="A346" s="28" t="s">
        <v>128</v>
      </c>
      <c r="B346">
        <v>8100</v>
      </c>
      <c r="C346" s="3">
        <v>62.657407407407405</v>
      </c>
      <c r="D346">
        <v>1904591</v>
      </c>
      <c r="E346">
        <v>39409</v>
      </c>
      <c r="F346">
        <v>7</v>
      </c>
      <c r="G346">
        <v>1840162</v>
      </c>
      <c r="H346">
        <v>103838</v>
      </c>
      <c r="I346" s="28">
        <v>11</v>
      </c>
      <c r="J346" s="3">
        <f t="shared" si="39"/>
        <v>2.1416049239143076E-2</v>
      </c>
      <c r="K346" s="3">
        <f t="shared" si="40"/>
        <v>5.3414609053497944E-2</v>
      </c>
      <c r="L346" s="3">
        <f t="shared" si="41"/>
        <v>3.8040129075592258E-6</v>
      </c>
      <c r="M346" s="3">
        <f t="shared" si="38"/>
        <v>5.9777345690216407E-6</v>
      </c>
      <c r="N346" s="3">
        <f t="shared" si="42"/>
        <v>4.4370006553770809</v>
      </c>
      <c r="O346" s="10">
        <f t="shared" si="43"/>
        <v>6.9724296013068416</v>
      </c>
    </row>
    <row r="347" spans="1:15" x14ac:dyDescent="0.35">
      <c r="A347" s="28" t="s">
        <v>128</v>
      </c>
      <c r="B347">
        <v>8640</v>
      </c>
      <c r="C347" s="3">
        <v>63.157407407407405</v>
      </c>
      <c r="D347">
        <v>1855390</v>
      </c>
      <c r="E347">
        <v>88610</v>
      </c>
      <c r="F347">
        <v>4</v>
      </c>
      <c r="G347">
        <v>1843919</v>
      </c>
      <c r="H347">
        <v>100081</v>
      </c>
      <c r="I347" s="28">
        <v>8</v>
      </c>
      <c r="J347" s="3">
        <f t="shared" si="39"/>
        <v>4.8055256223293971E-2</v>
      </c>
      <c r="K347" s="3">
        <f t="shared" si="40"/>
        <v>5.148199588477366E-2</v>
      </c>
      <c r="L347" s="3">
        <f t="shared" si="41"/>
        <v>2.1692926858500833E-6</v>
      </c>
      <c r="M347" s="3">
        <f t="shared" si="38"/>
        <v>4.3385853717001666E-6</v>
      </c>
      <c r="N347" s="3">
        <f t="shared" si="42"/>
        <v>2.530262988775537</v>
      </c>
      <c r="O347" s="10">
        <f t="shared" si="43"/>
        <v>5.060525977551074</v>
      </c>
    </row>
    <row r="348" spans="1:15" x14ac:dyDescent="0.35">
      <c r="A348" s="28" t="s">
        <v>128</v>
      </c>
      <c r="B348">
        <v>9180</v>
      </c>
      <c r="C348" s="3">
        <v>63.657407407407405</v>
      </c>
      <c r="D348">
        <v>1863058</v>
      </c>
      <c r="E348">
        <v>80942</v>
      </c>
      <c r="F348">
        <v>6</v>
      </c>
      <c r="G348">
        <v>1850192</v>
      </c>
      <c r="H348">
        <v>93808</v>
      </c>
      <c r="I348" s="28">
        <v>7</v>
      </c>
      <c r="J348" s="3">
        <f t="shared" si="39"/>
        <v>4.3747892110656626E-2</v>
      </c>
      <c r="K348" s="3">
        <f t="shared" si="40"/>
        <v>4.8255144032921811E-2</v>
      </c>
      <c r="L348" s="3">
        <f t="shared" si="41"/>
        <v>3.2429066821173155E-6</v>
      </c>
      <c r="M348" s="3">
        <f t="shared" si="38"/>
        <v>3.7833911291368678E-6</v>
      </c>
      <c r="N348" s="3">
        <f t="shared" si="42"/>
        <v>3.7825263540216367</v>
      </c>
      <c r="O348" s="10">
        <f t="shared" si="43"/>
        <v>4.4129474130252424</v>
      </c>
    </row>
    <row r="349" spans="1:15" x14ac:dyDescent="0.35">
      <c r="A349" s="28" t="s">
        <v>128</v>
      </c>
      <c r="B349">
        <v>9720</v>
      </c>
      <c r="C349" s="3">
        <v>64.157407407407405</v>
      </c>
      <c r="D349">
        <v>1939043</v>
      </c>
      <c r="E349">
        <v>4957</v>
      </c>
      <c r="F349">
        <v>4</v>
      </c>
      <c r="G349">
        <v>1803641</v>
      </c>
      <c r="H349">
        <v>140359</v>
      </c>
      <c r="I349" s="28">
        <v>8</v>
      </c>
      <c r="J349" s="3">
        <f t="shared" si="39"/>
        <v>2.7483296287897645E-3</v>
      </c>
      <c r="K349" s="3">
        <f t="shared" si="40"/>
        <v>7.2201131687242792E-2</v>
      </c>
      <c r="L349" s="3">
        <f t="shared" si="41"/>
        <v>2.2177362346498E-6</v>
      </c>
      <c r="M349" s="3">
        <f t="shared" si="38"/>
        <v>4.4354724692995999E-6</v>
      </c>
      <c r="N349" s="3">
        <f t="shared" si="42"/>
        <v>2.5867675440955264</v>
      </c>
      <c r="O349" s="10">
        <f t="shared" si="43"/>
        <v>5.1735350881910529</v>
      </c>
    </row>
    <row r="350" spans="1:15" x14ac:dyDescent="0.35">
      <c r="A350" s="28" t="s">
        <v>128</v>
      </c>
      <c r="B350">
        <v>10260</v>
      </c>
      <c r="C350" s="3">
        <v>64.657407407407405</v>
      </c>
      <c r="D350">
        <v>1888867</v>
      </c>
      <c r="E350">
        <v>55133</v>
      </c>
      <c r="F350">
        <v>4</v>
      </c>
      <c r="G350">
        <v>1705840</v>
      </c>
      <c r="H350">
        <v>238160</v>
      </c>
      <c r="I350" s="28">
        <v>13</v>
      </c>
      <c r="J350" s="3">
        <f t="shared" si="39"/>
        <v>3.2320147258828494E-2</v>
      </c>
      <c r="K350" s="3">
        <f t="shared" si="40"/>
        <v>0.12251028806584362</v>
      </c>
      <c r="L350" s="3">
        <f t="shared" si="41"/>
        <v>2.3448858040613421E-6</v>
      </c>
      <c r="M350" s="3">
        <f t="shared" si="38"/>
        <v>7.6208788631993622E-6</v>
      </c>
      <c r="N350" s="3">
        <f t="shared" si="42"/>
        <v>2.7350748018571496</v>
      </c>
      <c r="O350" s="10">
        <f t="shared" si="43"/>
        <v>8.8889931060357359</v>
      </c>
    </row>
    <row r="351" spans="1:15" x14ac:dyDescent="0.35">
      <c r="A351" s="28" t="s">
        <v>128</v>
      </c>
      <c r="B351">
        <v>10800</v>
      </c>
      <c r="C351" s="3">
        <v>65.157407407407405</v>
      </c>
      <c r="D351">
        <v>1883735</v>
      </c>
      <c r="E351">
        <v>60265</v>
      </c>
      <c r="F351">
        <v>5</v>
      </c>
      <c r="G351">
        <v>1757379</v>
      </c>
      <c r="H351">
        <v>186621</v>
      </c>
      <c r="I351" s="28">
        <v>16</v>
      </c>
      <c r="J351" s="3">
        <f t="shared" si="39"/>
        <v>3.42925458879388E-2</v>
      </c>
      <c r="K351" s="3">
        <f t="shared" si="40"/>
        <v>9.5998456790123463E-2</v>
      </c>
      <c r="L351" s="3">
        <f t="shared" si="41"/>
        <v>2.8451460954068529E-6</v>
      </c>
      <c r="M351" s="3">
        <f t="shared" si="38"/>
        <v>9.10446750530193E-6</v>
      </c>
      <c r="N351" s="3">
        <f t="shared" si="42"/>
        <v>3.3185784056825534</v>
      </c>
      <c r="O351" s="10">
        <f t="shared" si="43"/>
        <v>10.619450898184171</v>
      </c>
    </row>
    <row r="352" spans="1:15" x14ac:dyDescent="0.35">
      <c r="A352" s="28" t="s">
        <v>128</v>
      </c>
      <c r="B352">
        <v>11340</v>
      </c>
      <c r="C352" s="3">
        <v>65.657407407407405</v>
      </c>
      <c r="D352">
        <v>1911244</v>
      </c>
      <c r="E352">
        <v>32756</v>
      </c>
      <c r="F352">
        <v>7</v>
      </c>
      <c r="G352">
        <v>1717677</v>
      </c>
      <c r="H352">
        <v>226323</v>
      </c>
      <c r="I352" s="28">
        <v>16</v>
      </c>
      <c r="J352" s="3">
        <f t="shared" si="39"/>
        <v>1.9069941554785912E-2</v>
      </c>
      <c r="K352" s="3">
        <f t="shared" si="40"/>
        <v>0.1164212962962963</v>
      </c>
      <c r="L352" s="3">
        <f t="shared" si="41"/>
        <v>4.075271427631621E-6</v>
      </c>
      <c r="M352" s="3">
        <f t="shared" si="38"/>
        <v>9.314906120300848E-6</v>
      </c>
      <c r="N352" s="3">
        <f t="shared" si="42"/>
        <v>4.7533965931895228</v>
      </c>
      <c r="O352" s="10">
        <f t="shared" si="43"/>
        <v>10.864906498718909</v>
      </c>
    </row>
    <row r="353" spans="1:15" x14ac:dyDescent="0.35">
      <c r="A353" s="28" t="s">
        <v>128</v>
      </c>
      <c r="B353">
        <v>11880</v>
      </c>
      <c r="C353" s="3">
        <v>66.157407407407405</v>
      </c>
      <c r="D353">
        <v>1911786</v>
      </c>
      <c r="E353">
        <v>32214</v>
      </c>
      <c r="F353">
        <v>4</v>
      </c>
      <c r="G353">
        <v>1591277</v>
      </c>
      <c r="H353">
        <v>352723</v>
      </c>
      <c r="I353" s="28">
        <v>8</v>
      </c>
      <c r="J353" s="3">
        <f t="shared" si="39"/>
        <v>2.0244118403018457E-2</v>
      </c>
      <c r="K353" s="3">
        <f t="shared" si="40"/>
        <v>0.18144187242798354</v>
      </c>
      <c r="L353" s="3">
        <f t="shared" si="41"/>
        <v>2.5137044021876769E-6</v>
      </c>
      <c r="M353" s="3">
        <f t="shared" si="38"/>
        <v>5.0274088043753539E-6</v>
      </c>
      <c r="N353" s="3">
        <f t="shared" si="42"/>
        <v>2.9319848147117065</v>
      </c>
      <c r="O353" s="10">
        <f t="shared" si="43"/>
        <v>5.8639696294234129</v>
      </c>
    </row>
    <row r="354" spans="1:15" x14ac:dyDescent="0.35">
      <c r="A354" s="28" t="s">
        <v>128</v>
      </c>
      <c r="B354">
        <v>12420</v>
      </c>
      <c r="C354" s="3">
        <v>66.657407407407405</v>
      </c>
      <c r="D354">
        <v>1554153</v>
      </c>
      <c r="E354">
        <v>389847</v>
      </c>
      <c r="F354">
        <v>2</v>
      </c>
      <c r="G354">
        <v>1729544</v>
      </c>
      <c r="H354">
        <v>214456</v>
      </c>
      <c r="I354" s="28">
        <v>10</v>
      </c>
      <c r="J354" s="3">
        <f t="shared" si="39"/>
        <v>0.22540449968315349</v>
      </c>
      <c r="K354" s="3">
        <f t="shared" si="40"/>
        <v>0.11031687242798353</v>
      </c>
      <c r="L354" s="3">
        <f t="shared" si="41"/>
        <v>1.1563741656760395E-6</v>
      </c>
      <c r="M354" s="3">
        <f t="shared" si="38"/>
        <v>5.7818708283801976E-6</v>
      </c>
      <c r="N354" s="3">
        <f t="shared" si="42"/>
        <v>1.3487948268445324</v>
      </c>
      <c r="O354" s="10">
        <f t="shared" si="43"/>
        <v>6.7439741342226629</v>
      </c>
    </row>
    <row r="355" spans="1:15" x14ac:dyDescent="0.35">
      <c r="A355" s="28" t="s">
        <v>128</v>
      </c>
      <c r="B355">
        <v>12960</v>
      </c>
      <c r="C355" s="3">
        <v>67.157407407407405</v>
      </c>
      <c r="D355">
        <v>1522468</v>
      </c>
      <c r="E355">
        <v>421532</v>
      </c>
      <c r="F355">
        <v>2</v>
      </c>
      <c r="G355">
        <v>1820780</v>
      </c>
      <c r="H355">
        <v>123220</v>
      </c>
      <c r="I355" s="28">
        <v>13</v>
      </c>
      <c r="J355" s="3">
        <f t="shared" si="39"/>
        <v>0.23151176968112566</v>
      </c>
      <c r="K355" s="3">
        <f t="shared" si="40"/>
        <v>6.3384773662551436E-2</v>
      </c>
      <c r="L355" s="3">
        <f t="shared" si="41"/>
        <v>1.0984303430397961E-6</v>
      </c>
      <c r="M355" s="3">
        <f t="shared" si="38"/>
        <v>7.1397972297586745E-6</v>
      </c>
      <c r="N355" s="3">
        <f t="shared" si="42"/>
        <v>1.2812091521216182</v>
      </c>
      <c r="O355" s="10">
        <f t="shared" si="43"/>
        <v>8.3278594887905175</v>
      </c>
    </row>
    <row r="356" spans="1:15" x14ac:dyDescent="0.35">
      <c r="A356" s="28" t="s">
        <v>128</v>
      </c>
      <c r="B356">
        <v>13500</v>
      </c>
      <c r="C356" s="3">
        <v>67.657407407407405</v>
      </c>
      <c r="D356">
        <v>1907724</v>
      </c>
      <c r="E356">
        <v>36276</v>
      </c>
      <c r="F356">
        <v>3</v>
      </c>
      <c r="G356">
        <v>1399233</v>
      </c>
      <c r="H356">
        <v>544767</v>
      </c>
      <c r="I356" s="28">
        <v>4</v>
      </c>
      <c r="J356" s="3">
        <f t="shared" si="39"/>
        <v>2.5925632114165403E-2</v>
      </c>
      <c r="K356" s="3">
        <f t="shared" si="40"/>
        <v>0.28022993827160492</v>
      </c>
      <c r="L356" s="3">
        <f t="shared" si="41"/>
        <v>2.1440317659746449E-6</v>
      </c>
      <c r="M356" s="3">
        <f t="shared" si="38"/>
        <v>2.8587090212995264E-6</v>
      </c>
      <c r="N356" s="3">
        <f t="shared" si="42"/>
        <v>2.5007986518328256</v>
      </c>
      <c r="O356" s="10">
        <f t="shared" si="43"/>
        <v>3.3343982024437677</v>
      </c>
    </row>
    <row r="357" spans="1:15" x14ac:dyDescent="0.35">
      <c r="A357" s="28" t="s">
        <v>128</v>
      </c>
      <c r="B357">
        <v>14040</v>
      </c>
      <c r="C357" s="3">
        <v>68.157407407407405</v>
      </c>
      <c r="D357">
        <v>1943999</v>
      </c>
      <c r="E357">
        <v>1</v>
      </c>
      <c r="F357">
        <v>2</v>
      </c>
      <c r="G357">
        <v>1154248</v>
      </c>
      <c r="H357">
        <v>789752</v>
      </c>
      <c r="I357" s="28">
        <v>5</v>
      </c>
      <c r="J357" s="3">
        <f t="shared" si="39"/>
        <v>8.6636494063667428E-7</v>
      </c>
      <c r="K357" s="3">
        <f t="shared" si="40"/>
        <v>0.40625102880658437</v>
      </c>
      <c r="L357" s="3">
        <f t="shared" si="41"/>
        <v>1.7327298812733486E-6</v>
      </c>
      <c r="M357" s="3">
        <f t="shared" si="38"/>
        <v>4.3318247031833717E-6</v>
      </c>
      <c r="N357" s="3">
        <f t="shared" si="42"/>
        <v>2.0210561335172339</v>
      </c>
      <c r="O357" s="10">
        <f t="shared" si="43"/>
        <v>5.052640333793085</v>
      </c>
    </row>
    <row r="358" spans="1:15" x14ac:dyDescent="0.35">
      <c r="A358" s="28" t="s">
        <v>128</v>
      </c>
      <c r="B358">
        <v>14580</v>
      </c>
      <c r="C358" s="3">
        <v>68.657407407407405</v>
      </c>
      <c r="D358">
        <v>1919638</v>
      </c>
      <c r="E358">
        <v>24362</v>
      </c>
      <c r="F358">
        <v>4</v>
      </c>
      <c r="G358">
        <v>1472615</v>
      </c>
      <c r="H358">
        <v>471385</v>
      </c>
      <c r="I358" s="28">
        <v>10</v>
      </c>
      <c r="J358" s="3">
        <f t="shared" si="39"/>
        <v>1.6543359941328859E-2</v>
      </c>
      <c r="K358" s="3">
        <f t="shared" si="40"/>
        <v>0.24248199588477365</v>
      </c>
      <c r="L358" s="3">
        <f t="shared" si="41"/>
        <v>2.7162564553532321E-6</v>
      </c>
      <c r="M358" s="3">
        <f t="shared" si="38"/>
        <v>6.7906411383830806E-6</v>
      </c>
      <c r="N358" s="3">
        <f t="shared" si="42"/>
        <v>3.1682415295240101</v>
      </c>
      <c r="O358" s="10">
        <f t="shared" si="43"/>
        <v>7.9206038238100254</v>
      </c>
    </row>
    <row r="359" spans="1:15" x14ac:dyDescent="0.35">
      <c r="A359" s="28" t="s">
        <v>128</v>
      </c>
      <c r="B359">
        <v>15120</v>
      </c>
      <c r="C359" s="3">
        <v>69.157407407407405</v>
      </c>
      <c r="D359">
        <v>1883978</v>
      </c>
      <c r="E359">
        <v>60022</v>
      </c>
      <c r="F359">
        <v>6</v>
      </c>
      <c r="G359">
        <v>1688007</v>
      </c>
      <c r="H359">
        <v>255993</v>
      </c>
      <c r="I359" s="28">
        <v>10</v>
      </c>
      <c r="J359" s="3">
        <f t="shared" si="39"/>
        <v>3.555790941625242E-2</v>
      </c>
      <c r="K359" s="3">
        <f t="shared" si="40"/>
        <v>0.13168364197530863</v>
      </c>
      <c r="L359" s="3">
        <f t="shared" si="41"/>
        <v>3.5544876294944275E-6</v>
      </c>
      <c r="M359" s="3">
        <f t="shared" si="38"/>
        <v>5.924146049157379E-6</v>
      </c>
      <c r="N359" s="3">
        <f t="shared" si="42"/>
        <v>4.1459543710423006</v>
      </c>
      <c r="O359" s="10">
        <f t="shared" si="43"/>
        <v>6.9099239517371664</v>
      </c>
    </row>
    <row r="360" spans="1:15" x14ac:dyDescent="0.35">
      <c r="A360" s="28" t="s">
        <v>128</v>
      </c>
      <c r="B360">
        <v>15660</v>
      </c>
      <c r="C360" s="3">
        <v>69.657407407407405</v>
      </c>
      <c r="D360">
        <v>1872411</v>
      </c>
      <c r="E360">
        <v>71589</v>
      </c>
      <c r="F360">
        <v>3</v>
      </c>
      <c r="G360">
        <v>1666859</v>
      </c>
      <c r="H360">
        <v>277141</v>
      </c>
      <c r="I360" s="28">
        <v>8</v>
      </c>
      <c r="J360" s="3">
        <f t="shared" si="39"/>
        <v>4.2948443749591295E-2</v>
      </c>
      <c r="K360" s="3">
        <f t="shared" si="40"/>
        <v>0.14256224279835392</v>
      </c>
      <c r="L360" s="3">
        <f t="shared" si="41"/>
        <v>1.7997923039681221E-6</v>
      </c>
      <c r="M360" s="3">
        <f t="shared" si="38"/>
        <v>4.7994461439149925E-6</v>
      </c>
      <c r="N360" s="3">
        <f t="shared" si="42"/>
        <v>2.0992777433484178</v>
      </c>
      <c r="O360" s="10">
        <f t="shared" si="43"/>
        <v>5.5980739822624468</v>
      </c>
    </row>
    <row r="361" spans="1:15" x14ac:dyDescent="0.35">
      <c r="A361" s="28" t="s">
        <v>128</v>
      </c>
      <c r="B361">
        <v>16200</v>
      </c>
      <c r="C361" s="3">
        <v>70.157407407407405</v>
      </c>
      <c r="D361">
        <v>1908071</v>
      </c>
      <c r="E361">
        <v>35929</v>
      </c>
      <c r="F361">
        <v>3</v>
      </c>
      <c r="G361">
        <v>1528216</v>
      </c>
      <c r="H361">
        <v>415784</v>
      </c>
      <c r="I361" s="28">
        <v>10</v>
      </c>
      <c r="J361" s="3">
        <f t="shared" si="39"/>
        <v>2.3510419992985285E-2</v>
      </c>
      <c r="K361" s="3">
        <f t="shared" si="40"/>
        <v>0.21388065843621398</v>
      </c>
      <c r="L361" s="3">
        <f t="shared" si="41"/>
        <v>1.9630732828343636E-6</v>
      </c>
      <c r="M361" s="3">
        <f t="shared" si="38"/>
        <v>6.5435776094478787E-6</v>
      </c>
      <c r="N361" s="3">
        <f t="shared" si="42"/>
        <v>2.2897286770980019</v>
      </c>
      <c r="O361" s="10">
        <f t="shared" si="43"/>
        <v>7.6324289236600054</v>
      </c>
    </row>
    <row r="362" spans="1:15" x14ac:dyDescent="0.35">
      <c r="A362" s="28" t="s">
        <v>128</v>
      </c>
      <c r="B362">
        <v>16740</v>
      </c>
      <c r="C362" s="3">
        <v>70.657407407407405</v>
      </c>
      <c r="D362">
        <v>1944000</v>
      </c>
      <c r="E362">
        <v>0</v>
      </c>
      <c r="F362">
        <v>0</v>
      </c>
      <c r="G362">
        <v>1511997</v>
      </c>
      <c r="H362">
        <v>432003</v>
      </c>
      <c r="I362" s="28">
        <v>10</v>
      </c>
      <c r="J362" s="3">
        <f t="shared" si="39"/>
        <v>0</v>
      </c>
      <c r="K362" s="3">
        <f t="shared" si="40"/>
        <v>0.22222376543209876</v>
      </c>
      <c r="L362" s="3">
        <f t="shared" si="41"/>
        <v>0</v>
      </c>
      <c r="M362" s="3">
        <f t="shared" si="38"/>
        <v>6.6137697363156142E-6</v>
      </c>
      <c r="N362" s="3">
        <f t="shared" si="42"/>
        <v>0</v>
      </c>
      <c r="O362" s="10">
        <f t="shared" si="43"/>
        <v>7.7143010204385325</v>
      </c>
    </row>
    <row r="363" spans="1:15" x14ac:dyDescent="0.35">
      <c r="A363" s="28" t="s">
        <v>128</v>
      </c>
      <c r="B363">
        <v>17280</v>
      </c>
      <c r="C363" s="3">
        <v>71.157407407407405</v>
      </c>
      <c r="D363">
        <v>1944000</v>
      </c>
      <c r="E363">
        <v>0</v>
      </c>
      <c r="F363">
        <v>0</v>
      </c>
      <c r="G363">
        <v>1644595</v>
      </c>
      <c r="H363">
        <v>299405</v>
      </c>
      <c r="I363" s="28">
        <v>7</v>
      </c>
      <c r="J363" s="3">
        <f t="shared" si="39"/>
        <v>0</v>
      </c>
      <c r="K363" s="3">
        <f t="shared" si="40"/>
        <v>0.15401491769547326</v>
      </c>
      <c r="L363" s="3">
        <f t="shared" si="41"/>
        <v>0</v>
      </c>
      <c r="M363" s="3">
        <f t="shared" si="38"/>
        <v>4.2563670690960386E-6</v>
      </c>
      <c r="N363" s="3">
        <f t="shared" si="42"/>
        <v>0</v>
      </c>
      <c r="O363" s="10">
        <f t="shared" si="43"/>
        <v>4.9646265493936195</v>
      </c>
    </row>
    <row r="364" spans="1:15" x14ac:dyDescent="0.35">
      <c r="A364" s="28" t="s">
        <v>128</v>
      </c>
      <c r="B364">
        <v>17820</v>
      </c>
      <c r="C364" s="3">
        <v>71.657407407407405</v>
      </c>
      <c r="D364">
        <v>1935233</v>
      </c>
      <c r="E364">
        <v>8767</v>
      </c>
      <c r="F364">
        <v>2</v>
      </c>
      <c r="G364">
        <v>1678707</v>
      </c>
      <c r="H364">
        <v>265293</v>
      </c>
      <c r="I364" s="28">
        <v>8</v>
      </c>
      <c r="J364" s="3">
        <f t="shared" si="39"/>
        <v>5.2224718190845695E-3</v>
      </c>
      <c r="K364" s="3">
        <f t="shared" si="40"/>
        <v>0.13646759259259258</v>
      </c>
      <c r="L364" s="3">
        <f t="shared" si="41"/>
        <v>1.1913931376946663E-6</v>
      </c>
      <c r="M364" s="3">
        <f t="shared" si="38"/>
        <v>4.765572550778665E-6</v>
      </c>
      <c r="N364" s="3">
        <f t="shared" si="42"/>
        <v>1.3896409558070588</v>
      </c>
      <c r="O364" s="10">
        <f t="shared" si="43"/>
        <v>5.5585638232282353</v>
      </c>
    </row>
    <row r="365" spans="1:15" x14ac:dyDescent="0.35">
      <c r="A365" s="28" t="s">
        <v>128</v>
      </c>
      <c r="B365">
        <v>18360</v>
      </c>
      <c r="C365" s="3">
        <v>72.157407407407405</v>
      </c>
      <c r="D365">
        <v>1921365</v>
      </c>
      <c r="E365">
        <v>22635</v>
      </c>
      <c r="F365">
        <v>3</v>
      </c>
      <c r="G365">
        <v>1674153</v>
      </c>
      <c r="H365">
        <v>269847</v>
      </c>
      <c r="I365" s="28">
        <v>7</v>
      </c>
      <c r="J365" s="3">
        <f t="shared" si="39"/>
        <v>1.3520269652773672E-2</v>
      </c>
      <c r="K365" s="3">
        <f t="shared" si="40"/>
        <v>0.13881018518518518</v>
      </c>
      <c r="L365" s="3">
        <f t="shared" si="41"/>
        <v>1.7919509148805396E-6</v>
      </c>
      <c r="M365" s="3">
        <f t="shared" si="38"/>
        <v>4.1812188013879256E-6</v>
      </c>
      <c r="N365" s="3">
        <f t="shared" si="42"/>
        <v>2.0901315471166613</v>
      </c>
      <c r="O365" s="10">
        <f t="shared" si="43"/>
        <v>4.8769736099388767</v>
      </c>
    </row>
    <row r="366" spans="1:15" x14ac:dyDescent="0.35">
      <c r="A366" s="28" t="s">
        <v>128</v>
      </c>
      <c r="B366">
        <v>18900</v>
      </c>
      <c r="C366" s="3">
        <v>72.657407407407405</v>
      </c>
      <c r="D366">
        <v>1907670</v>
      </c>
      <c r="E366">
        <v>36330</v>
      </c>
      <c r="F366">
        <v>3</v>
      </c>
      <c r="G366">
        <v>1796012</v>
      </c>
      <c r="H366">
        <v>147988</v>
      </c>
      <c r="I366" s="28">
        <v>8</v>
      </c>
      <c r="J366" s="3">
        <f t="shared" si="39"/>
        <v>2.0228149923274454E-2</v>
      </c>
      <c r="K366" s="3">
        <f t="shared" si="40"/>
        <v>7.6125514403292183E-2</v>
      </c>
      <c r="L366" s="3">
        <f t="shared" si="41"/>
        <v>1.670367458569319E-6</v>
      </c>
      <c r="M366" s="3">
        <f t="shared" si="38"/>
        <v>4.4543132228515177E-6</v>
      </c>
      <c r="N366" s="3">
        <f t="shared" si="42"/>
        <v>1.9483166036752537</v>
      </c>
      <c r="O366" s="10">
        <f t="shared" si="43"/>
        <v>5.1955109431340105</v>
      </c>
    </row>
    <row r="367" spans="1:15" x14ac:dyDescent="0.35">
      <c r="A367" s="28" t="s">
        <v>128</v>
      </c>
      <c r="B367">
        <v>19440</v>
      </c>
      <c r="C367" s="3">
        <v>73.157407407407405</v>
      </c>
      <c r="D367">
        <v>1893484</v>
      </c>
      <c r="E367">
        <v>50516</v>
      </c>
      <c r="F367">
        <v>6</v>
      </c>
      <c r="G367">
        <v>1852266</v>
      </c>
      <c r="H367">
        <v>91734</v>
      </c>
      <c r="I367" s="28">
        <v>9</v>
      </c>
      <c r="J367" s="3">
        <f t="shared" si="39"/>
        <v>2.7272540768982424E-2</v>
      </c>
      <c r="K367" s="3">
        <f t="shared" si="40"/>
        <v>4.718827160493827E-2</v>
      </c>
      <c r="L367" s="3">
        <f t="shared" si="41"/>
        <v>3.2392755684118803E-6</v>
      </c>
      <c r="M367" s="3">
        <f t="shared" si="38"/>
        <v>4.8589133526178202E-6</v>
      </c>
      <c r="N367" s="3">
        <f t="shared" si="42"/>
        <v>3.7782910229956173</v>
      </c>
      <c r="O367" s="10">
        <f t="shared" si="43"/>
        <v>5.6674365344934259</v>
      </c>
    </row>
    <row r="368" spans="1:15" x14ac:dyDescent="0.35">
      <c r="A368" s="28" t="s">
        <v>128</v>
      </c>
      <c r="B368">
        <v>19980</v>
      </c>
      <c r="C368" s="3">
        <v>73.657407407407405</v>
      </c>
      <c r="D368">
        <v>1888127</v>
      </c>
      <c r="E368">
        <v>55873</v>
      </c>
      <c r="F368">
        <v>6</v>
      </c>
      <c r="G368">
        <v>1809029</v>
      </c>
      <c r="H368">
        <v>134971</v>
      </c>
      <c r="I368" s="28">
        <v>9</v>
      </c>
      <c r="J368" s="3">
        <f t="shared" si="39"/>
        <v>3.0885629804718442E-2</v>
      </c>
      <c r="K368" s="3">
        <f t="shared" si="40"/>
        <v>6.9429526748971196E-2</v>
      </c>
      <c r="L368" s="3">
        <f t="shared" si="41"/>
        <v>3.3166964155909056E-6</v>
      </c>
      <c r="M368" s="3">
        <f t="shared" si="38"/>
        <v>4.9750446233863584E-6</v>
      </c>
      <c r="N368" s="3">
        <f t="shared" si="42"/>
        <v>3.8685946991452322</v>
      </c>
      <c r="O368" s="10">
        <f t="shared" si="43"/>
        <v>5.8028920487178484</v>
      </c>
    </row>
    <row r="369" spans="1:15" x14ac:dyDescent="0.35">
      <c r="A369" s="28" t="s">
        <v>128</v>
      </c>
      <c r="B369">
        <v>20520</v>
      </c>
      <c r="C369" s="3">
        <v>74.157407407407405</v>
      </c>
      <c r="D369">
        <v>1910840</v>
      </c>
      <c r="E369">
        <v>33160</v>
      </c>
      <c r="F369">
        <v>4</v>
      </c>
      <c r="G369">
        <v>1810226</v>
      </c>
      <c r="H369">
        <v>133774</v>
      </c>
      <c r="I369" s="28">
        <v>9</v>
      </c>
      <c r="J369" s="3">
        <f t="shared" si="39"/>
        <v>1.8318154749738431E-2</v>
      </c>
      <c r="K369" s="3">
        <f t="shared" si="40"/>
        <v>6.8813786008230446E-2</v>
      </c>
      <c r="L369" s="3">
        <f t="shared" si="41"/>
        <v>2.2096688479780977E-6</v>
      </c>
      <c r="M369" s="3">
        <f t="shared" si="38"/>
        <v>4.9717549079507204E-6</v>
      </c>
      <c r="N369" s="3">
        <f t="shared" si="42"/>
        <v>2.5773577442816533</v>
      </c>
      <c r="O369" s="10">
        <f t="shared" si="43"/>
        <v>5.7990549246337206</v>
      </c>
    </row>
    <row r="370" spans="1:15" x14ac:dyDescent="0.35">
      <c r="A370" s="28" t="s">
        <v>128</v>
      </c>
      <c r="B370">
        <v>21060</v>
      </c>
      <c r="C370" s="3">
        <v>74.657407407407405</v>
      </c>
      <c r="D370">
        <v>1919456</v>
      </c>
      <c r="E370">
        <v>24544</v>
      </c>
      <c r="F370">
        <v>4</v>
      </c>
      <c r="G370">
        <v>1819159</v>
      </c>
      <c r="H370">
        <v>124841</v>
      </c>
      <c r="I370" s="28">
        <v>10</v>
      </c>
      <c r="J370" s="3">
        <f t="shared" si="39"/>
        <v>1.349194875214316E-2</v>
      </c>
      <c r="K370" s="3">
        <f t="shared" si="40"/>
        <v>6.4218621399176959E-2</v>
      </c>
      <c r="L370" s="3">
        <f t="shared" si="41"/>
        <v>2.1988182451341527E-6</v>
      </c>
      <c r="M370" s="3">
        <f t="shared" si="38"/>
        <v>5.4970456128353819E-6</v>
      </c>
      <c r="N370" s="3">
        <f t="shared" si="42"/>
        <v>2.5647016011244759</v>
      </c>
      <c r="O370" s="10">
        <f t="shared" si="43"/>
        <v>6.4117540028111897</v>
      </c>
    </row>
    <row r="371" spans="1:15" x14ac:dyDescent="0.35">
      <c r="A371" s="28" t="s">
        <v>128</v>
      </c>
      <c r="B371">
        <v>21600</v>
      </c>
      <c r="C371" s="3">
        <v>75.157407407407405</v>
      </c>
      <c r="D371">
        <v>1880169</v>
      </c>
      <c r="E371">
        <v>63831</v>
      </c>
      <c r="F371">
        <v>3</v>
      </c>
      <c r="G371">
        <v>1863164</v>
      </c>
      <c r="H371">
        <v>80836</v>
      </c>
      <c r="I371" s="28">
        <v>10</v>
      </c>
      <c r="J371" s="3">
        <f t="shared" si="39"/>
        <v>3.4259464008536016E-2</v>
      </c>
      <c r="K371" s="3">
        <f t="shared" si="40"/>
        <v>4.1582304526748971E-2</v>
      </c>
      <c r="L371" s="3">
        <f t="shared" si="41"/>
        <v>1.6101642152811024E-6</v>
      </c>
      <c r="M371" s="3">
        <f t="shared" si="38"/>
        <v>5.3672140509370082E-6</v>
      </c>
      <c r="N371" s="3">
        <f t="shared" si="42"/>
        <v>1.878095540703878</v>
      </c>
      <c r="O371" s="10">
        <f t="shared" si="43"/>
        <v>6.2603184690129261</v>
      </c>
    </row>
    <row r="372" spans="1:15" x14ac:dyDescent="0.35">
      <c r="A372" s="28" t="s">
        <v>128</v>
      </c>
      <c r="B372">
        <v>22140</v>
      </c>
      <c r="C372" s="3">
        <v>75.657407407407405</v>
      </c>
      <c r="D372">
        <v>1899371</v>
      </c>
      <c r="E372">
        <v>44629</v>
      </c>
      <c r="F372">
        <v>2</v>
      </c>
      <c r="G372">
        <v>1686278</v>
      </c>
      <c r="H372">
        <v>257722</v>
      </c>
      <c r="I372" s="28">
        <v>8</v>
      </c>
      <c r="J372" s="3">
        <f t="shared" si="39"/>
        <v>2.646598010529699E-2</v>
      </c>
      <c r="K372" s="3">
        <f t="shared" si="40"/>
        <v>0.13257304526748973</v>
      </c>
      <c r="L372" s="3">
        <f t="shared" si="41"/>
        <v>1.1860440567925337E-6</v>
      </c>
      <c r="M372" s="3">
        <f t="shared" si="38"/>
        <v>4.7441762271701347E-6</v>
      </c>
      <c r="N372" s="3">
        <f t="shared" si="42"/>
        <v>1.3834017878428113</v>
      </c>
      <c r="O372" s="10">
        <f t="shared" si="43"/>
        <v>5.5336071513712453</v>
      </c>
    </row>
    <row r="373" spans="1:15" x14ac:dyDescent="0.35">
      <c r="A373" s="28" t="s">
        <v>128</v>
      </c>
      <c r="B373">
        <v>22680</v>
      </c>
      <c r="C373" s="3">
        <v>76.157407407407405</v>
      </c>
      <c r="D373">
        <v>1943999</v>
      </c>
      <c r="E373">
        <v>1</v>
      </c>
      <c r="F373">
        <v>2</v>
      </c>
      <c r="G373">
        <v>1538332</v>
      </c>
      <c r="H373">
        <v>405668</v>
      </c>
      <c r="I373" s="28">
        <v>8</v>
      </c>
      <c r="J373" s="3">
        <f t="shared" si="39"/>
        <v>6.500547346086541E-7</v>
      </c>
      <c r="K373" s="3">
        <f t="shared" si="40"/>
        <v>0.2086769547325103</v>
      </c>
      <c r="L373" s="3">
        <f t="shared" si="41"/>
        <v>1.3001094692173082E-6</v>
      </c>
      <c r="M373" s="3">
        <f t="shared" si="38"/>
        <v>5.2004378768692328E-6</v>
      </c>
      <c r="N373" s="3">
        <f t="shared" si="42"/>
        <v>1.5164476848950683</v>
      </c>
      <c r="O373" s="10">
        <f t="shared" si="43"/>
        <v>6.0657907395802733</v>
      </c>
    </row>
    <row r="374" spans="1:15" x14ac:dyDescent="0.35">
      <c r="A374" s="28" t="s">
        <v>128</v>
      </c>
      <c r="B374">
        <v>23220</v>
      </c>
      <c r="C374" s="3">
        <v>76.657407407407405</v>
      </c>
      <c r="D374">
        <v>1898658</v>
      </c>
      <c r="E374">
        <v>45342</v>
      </c>
      <c r="F374">
        <v>4</v>
      </c>
      <c r="G374">
        <v>1709577</v>
      </c>
      <c r="H374">
        <v>234423</v>
      </c>
      <c r="I374" s="28">
        <v>11</v>
      </c>
      <c r="J374" s="3">
        <f t="shared" si="39"/>
        <v>2.6522350265592014E-2</v>
      </c>
      <c r="K374" s="3">
        <f t="shared" si="40"/>
        <v>0.12058796296296297</v>
      </c>
      <c r="L374" s="3">
        <f t="shared" si="41"/>
        <v>2.3397600693036934E-6</v>
      </c>
      <c r="M374" s="3">
        <f t="shared" si="38"/>
        <v>6.4343401905851565E-6</v>
      </c>
      <c r="N374" s="3">
        <f t="shared" si="42"/>
        <v>2.729096144835828</v>
      </c>
      <c r="O374" s="10">
        <f t="shared" si="43"/>
        <v>7.5050143982985267</v>
      </c>
    </row>
    <row r="375" spans="1:15" x14ac:dyDescent="0.35">
      <c r="A375" s="28" t="s">
        <v>128</v>
      </c>
      <c r="B375">
        <v>23760</v>
      </c>
      <c r="C375" s="3">
        <v>77.157407407407405</v>
      </c>
      <c r="D375">
        <v>1898658</v>
      </c>
      <c r="E375">
        <v>45342</v>
      </c>
      <c r="F375">
        <v>4</v>
      </c>
      <c r="G375">
        <v>1819896</v>
      </c>
      <c r="H375">
        <v>124104</v>
      </c>
      <c r="I375" s="28">
        <v>10</v>
      </c>
      <c r="J375" s="3">
        <f t="shared" si="39"/>
        <v>2.4914610505215682E-2</v>
      </c>
      <c r="K375" s="3">
        <f t="shared" si="40"/>
        <v>6.3839506172839511E-2</v>
      </c>
      <c r="L375" s="3">
        <f t="shared" si="41"/>
        <v>2.1979277936761221E-6</v>
      </c>
      <c r="M375" s="3">
        <f t="shared" si="38"/>
        <v>5.4948194841903057E-6</v>
      </c>
      <c r="N375" s="3">
        <f t="shared" si="42"/>
        <v>2.563662978543829</v>
      </c>
      <c r="O375" s="10">
        <f t="shared" si="43"/>
        <v>6.4091574463595729</v>
      </c>
    </row>
    <row r="376" spans="1:15" x14ac:dyDescent="0.35">
      <c r="A376" s="28" t="s">
        <v>128</v>
      </c>
      <c r="B376">
        <v>24300</v>
      </c>
      <c r="C376" s="3">
        <v>77.657407407407405</v>
      </c>
      <c r="D376">
        <v>1934917</v>
      </c>
      <c r="E376">
        <v>9083</v>
      </c>
      <c r="F376">
        <v>2</v>
      </c>
      <c r="G376">
        <v>1845020</v>
      </c>
      <c r="H376">
        <v>98980</v>
      </c>
      <c r="I376" s="28">
        <v>5</v>
      </c>
      <c r="J376" s="3">
        <f t="shared" si="39"/>
        <v>4.9229818646952337E-3</v>
      </c>
      <c r="K376" s="3">
        <f t="shared" si="40"/>
        <v>5.0915637860082304E-2</v>
      </c>
      <c r="L376" s="3">
        <f t="shared" si="41"/>
        <v>1.0839990894407649E-6</v>
      </c>
      <c r="M376" s="3">
        <f t="shared" si="38"/>
        <v>2.709997723601912E-6</v>
      </c>
      <c r="N376" s="3">
        <f t="shared" si="42"/>
        <v>1.2643765379237082</v>
      </c>
      <c r="O376" s="10">
        <f t="shared" si="43"/>
        <v>3.1609413448092702</v>
      </c>
    </row>
    <row r="377" spans="1:15" x14ac:dyDescent="0.35">
      <c r="A377" s="28" t="s">
        <v>128</v>
      </c>
      <c r="B377">
        <v>24840</v>
      </c>
      <c r="C377" s="3">
        <v>78.157407407407405</v>
      </c>
      <c r="D377">
        <v>1856020</v>
      </c>
      <c r="E377">
        <v>87980</v>
      </c>
      <c r="F377">
        <v>4</v>
      </c>
      <c r="G377">
        <v>1908819</v>
      </c>
      <c r="H377">
        <v>35181</v>
      </c>
      <c r="I377" s="28">
        <v>4</v>
      </c>
      <c r="J377" s="3">
        <f t="shared" si="39"/>
        <v>4.6091326626568577E-2</v>
      </c>
      <c r="K377" s="3">
        <f t="shared" si="40"/>
        <v>1.8097222222222223E-2</v>
      </c>
      <c r="L377" s="3">
        <f t="shared" si="41"/>
        <v>2.0955365595166433E-6</v>
      </c>
      <c r="M377" s="3">
        <f t="shared" si="38"/>
        <v>2.0955365595166433E-6</v>
      </c>
      <c r="N377" s="3">
        <f t="shared" si="42"/>
        <v>2.4442338430202128</v>
      </c>
      <c r="O377" s="10">
        <f t="shared" si="43"/>
        <v>2.4442338430202128</v>
      </c>
    </row>
    <row r="378" spans="1:15" x14ac:dyDescent="0.35">
      <c r="A378" s="28" t="s">
        <v>128</v>
      </c>
      <c r="B378">
        <v>25380</v>
      </c>
      <c r="C378" s="3">
        <v>78.657407407407405</v>
      </c>
      <c r="D378">
        <v>1749881</v>
      </c>
      <c r="E378">
        <v>194119</v>
      </c>
      <c r="F378">
        <v>6</v>
      </c>
      <c r="G378">
        <v>1925873</v>
      </c>
      <c r="H378">
        <v>18127</v>
      </c>
      <c r="I378" s="28">
        <v>5</v>
      </c>
      <c r="J378" s="3">
        <f t="shared" si="39"/>
        <v>0.10079532762544571</v>
      </c>
      <c r="K378" s="3">
        <f t="shared" si="40"/>
        <v>9.3245884773662559E-3</v>
      </c>
      <c r="L378" s="3">
        <f t="shared" si="41"/>
        <v>3.1154702309030763E-6</v>
      </c>
      <c r="M378" s="3">
        <f t="shared" si="38"/>
        <v>2.5962251924192302E-6</v>
      </c>
      <c r="N378" s="3">
        <f t="shared" si="42"/>
        <v>3.6338844773253483</v>
      </c>
      <c r="O378" s="10">
        <f t="shared" si="43"/>
        <v>3.0282370644377901</v>
      </c>
    </row>
    <row r="379" spans="1:15" x14ac:dyDescent="0.35">
      <c r="A379" s="28" t="s">
        <v>128</v>
      </c>
      <c r="B379">
        <v>25920</v>
      </c>
      <c r="C379" s="3">
        <v>79.157407407407405</v>
      </c>
      <c r="D379">
        <v>1828778</v>
      </c>
      <c r="E379">
        <v>115222</v>
      </c>
      <c r="F379">
        <v>5</v>
      </c>
      <c r="G379">
        <v>1873535</v>
      </c>
      <c r="H379">
        <v>70465</v>
      </c>
      <c r="I379" s="28">
        <v>3</v>
      </c>
      <c r="J379" s="3">
        <f t="shared" si="39"/>
        <v>6.1499785165475961E-2</v>
      </c>
      <c r="K379" s="3">
        <f t="shared" si="40"/>
        <v>3.6247427983539096E-2</v>
      </c>
      <c r="L379" s="3">
        <f t="shared" si="41"/>
        <v>2.668751851446597E-6</v>
      </c>
      <c r="M379" s="3">
        <f t="shared" si="38"/>
        <v>1.6012511108679582E-6</v>
      </c>
      <c r="N379" s="3">
        <f t="shared" si="42"/>
        <v>3.1128321595273105</v>
      </c>
      <c r="O379" s="10">
        <f t="shared" si="43"/>
        <v>1.8676992957163865</v>
      </c>
    </row>
    <row r="380" spans="1:15" x14ac:dyDescent="0.35">
      <c r="A380" s="28" t="s">
        <v>128</v>
      </c>
      <c r="B380">
        <v>26460</v>
      </c>
      <c r="C380" s="3">
        <v>79.657407407407405</v>
      </c>
      <c r="D380">
        <v>1944000</v>
      </c>
      <c r="E380">
        <v>0</v>
      </c>
      <c r="F380">
        <v>0</v>
      </c>
      <c r="G380">
        <v>1753697</v>
      </c>
      <c r="H380">
        <v>190303</v>
      </c>
      <c r="I380" s="28">
        <v>4</v>
      </c>
      <c r="J380" s="3">
        <f t="shared" si="39"/>
        <v>0</v>
      </c>
      <c r="K380" s="3">
        <f t="shared" si="40"/>
        <v>9.789248971193415E-2</v>
      </c>
      <c r="L380" s="3">
        <f t="shared" si="41"/>
        <v>0</v>
      </c>
      <c r="M380" s="3">
        <f t="shared" si="38"/>
        <v>2.280895730562349E-6</v>
      </c>
      <c r="N380" s="3">
        <f t="shared" si="42"/>
        <v>0</v>
      </c>
      <c r="O380" s="10">
        <f t="shared" si="43"/>
        <v>2.6604367801279238</v>
      </c>
    </row>
    <row r="381" spans="1:15" x14ac:dyDescent="0.35">
      <c r="A381" s="28" t="s">
        <v>128</v>
      </c>
      <c r="B381">
        <v>27000</v>
      </c>
      <c r="C381" s="3">
        <v>80.157407407407405</v>
      </c>
      <c r="D381">
        <v>1944000</v>
      </c>
      <c r="E381">
        <v>0</v>
      </c>
      <c r="F381">
        <v>0</v>
      </c>
      <c r="G381">
        <v>1810634</v>
      </c>
      <c r="H381">
        <v>133366</v>
      </c>
      <c r="I381" s="28">
        <v>3</v>
      </c>
      <c r="J381" s="3">
        <f t="shared" si="39"/>
        <v>0</v>
      </c>
      <c r="K381" s="3">
        <f t="shared" si="40"/>
        <v>6.8603909465020582E-2</v>
      </c>
      <c r="L381" s="3">
        <f t="shared" si="41"/>
        <v>0</v>
      </c>
      <c r="M381" s="3">
        <f t="shared" si="38"/>
        <v>1.656878198465289E-6</v>
      </c>
      <c r="N381" s="3">
        <f t="shared" si="42"/>
        <v>0</v>
      </c>
      <c r="O381" s="10">
        <f t="shared" si="43"/>
        <v>1.932582730689913</v>
      </c>
    </row>
    <row r="382" spans="1:15" x14ac:dyDescent="0.35">
      <c r="A382" s="28" t="s">
        <v>128</v>
      </c>
      <c r="B382">
        <v>27540</v>
      </c>
      <c r="C382" s="3">
        <v>80.657407407407405</v>
      </c>
      <c r="D382">
        <v>1912611</v>
      </c>
      <c r="E382">
        <v>31389</v>
      </c>
      <c r="F382">
        <v>2</v>
      </c>
      <c r="G382">
        <v>1865834</v>
      </c>
      <c r="H382">
        <v>78166</v>
      </c>
      <c r="I382" s="28">
        <v>3</v>
      </c>
      <c r="J382" s="3">
        <f t="shared" si="39"/>
        <v>1.6823039991767756E-2</v>
      </c>
      <c r="K382" s="3">
        <f t="shared" si="40"/>
        <v>4.0208847736625516E-2</v>
      </c>
      <c r="L382" s="3">
        <f t="shared" si="41"/>
        <v>1.0719067183897388E-6</v>
      </c>
      <c r="M382" s="3">
        <f t="shared" si="38"/>
        <v>1.6078600775846082E-6</v>
      </c>
      <c r="N382" s="3">
        <f t="shared" si="42"/>
        <v>1.2502719963297912</v>
      </c>
      <c r="O382" s="10">
        <f t="shared" si="43"/>
        <v>1.8754079944946869</v>
      </c>
    </row>
    <row r="383" spans="1:15" x14ac:dyDescent="0.35">
      <c r="A383" s="28" t="s">
        <v>128</v>
      </c>
      <c r="B383">
        <v>28080</v>
      </c>
      <c r="C383" s="3">
        <v>81.157407407407405</v>
      </c>
      <c r="D383">
        <v>1875192</v>
      </c>
      <c r="E383">
        <v>68808</v>
      </c>
      <c r="F383">
        <v>2</v>
      </c>
      <c r="G383">
        <v>1829034</v>
      </c>
      <c r="H383">
        <v>114966</v>
      </c>
      <c r="I383" s="28">
        <v>4</v>
      </c>
      <c r="J383" s="3">
        <f t="shared" si="39"/>
        <v>3.7619858351457654E-2</v>
      </c>
      <c r="K383" s="3">
        <f t="shared" si="40"/>
        <v>5.9138888888888887E-2</v>
      </c>
      <c r="L383" s="3">
        <f t="shared" si="41"/>
        <v>1.0934733854045358E-6</v>
      </c>
      <c r="M383" s="3">
        <f t="shared" si="38"/>
        <v>2.1869467708090717E-6</v>
      </c>
      <c r="N383" s="3">
        <f t="shared" si="42"/>
        <v>1.2754273567358505</v>
      </c>
      <c r="O383" s="10">
        <f t="shared" si="43"/>
        <v>2.550854713471701</v>
      </c>
    </row>
    <row r="384" spans="1:15" x14ac:dyDescent="0.35">
      <c r="A384" s="28" t="s">
        <v>128</v>
      </c>
      <c r="B384">
        <v>28620</v>
      </c>
      <c r="C384" s="3">
        <v>81.657407407407405</v>
      </c>
      <c r="D384">
        <v>1906581</v>
      </c>
      <c r="E384">
        <v>37419</v>
      </c>
      <c r="F384">
        <v>2</v>
      </c>
      <c r="G384">
        <v>1904721</v>
      </c>
      <c r="H384">
        <v>39279</v>
      </c>
      <c r="I384" s="28">
        <v>3</v>
      </c>
      <c r="J384" s="3">
        <f t="shared" si="39"/>
        <v>1.9645396884898102E-2</v>
      </c>
      <c r="K384" s="3">
        <f t="shared" si="40"/>
        <v>2.0205246913580246E-2</v>
      </c>
      <c r="L384" s="3">
        <f t="shared" si="41"/>
        <v>1.0500225492342449E-6</v>
      </c>
      <c r="M384" s="3">
        <f t="shared" si="38"/>
        <v>1.5750338238513671E-6</v>
      </c>
      <c r="N384" s="3">
        <f t="shared" si="42"/>
        <v>1.2247463014268232</v>
      </c>
      <c r="O384" s="10">
        <f t="shared" si="43"/>
        <v>1.8371194521402345</v>
      </c>
    </row>
    <row r="385" spans="1:15" x14ac:dyDescent="0.35">
      <c r="A385" s="28" t="s">
        <v>128</v>
      </c>
      <c r="B385">
        <v>29160</v>
      </c>
      <c r="C385" s="3">
        <v>82.157407407407405</v>
      </c>
      <c r="D385">
        <v>1923432</v>
      </c>
      <c r="E385">
        <v>20568</v>
      </c>
      <c r="F385">
        <v>2</v>
      </c>
      <c r="G385">
        <v>1918739</v>
      </c>
      <c r="H385">
        <v>25261</v>
      </c>
      <c r="I385" s="28">
        <v>3</v>
      </c>
      <c r="J385" s="3">
        <f t="shared" si="39"/>
        <v>1.0719540281403568E-2</v>
      </c>
      <c r="K385" s="3">
        <f t="shared" si="40"/>
        <v>1.2994341563786009E-2</v>
      </c>
      <c r="L385" s="3">
        <f t="shared" si="41"/>
        <v>1.0423512525674415E-6</v>
      </c>
      <c r="M385" s="3">
        <f t="shared" si="38"/>
        <v>1.5635268788511621E-6</v>
      </c>
      <c r="N385" s="3">
        <f t="shared" si="42"/>
        <v>1.2157985009946637</v>
      </c>
      <c r="O385" s="10">
        <f t="shared" si="43"/>
        <v>1.8236977514919954</v>
      </c>
    </row>
    <row r="386" spans="1:15" x14ac:dyDescent="0.35">
      <c r="A386" s="28" t="s">
        <v>128</v>
      </c>
      <c r="B386">
        <v>29700</v>
      </c>
      <c r="C386" s="3">
        <v>82.657407407407405</v>
      </c>
      <c r="D386">
        <v>1912481</v>
      </c>
      <c r="E386">
        <v>31519</v>
      </c>
      <c r="F386">
        <v>2</v>
      </c>
      <c r="G386">
        <v>1907915</v>
      </c>
      <c r="H386">
        <v>36085</v>
      </c>
      <c r="I386" s="28">
        <v>3</v>
      </c>
      <c r="J386" s="3">
        <f t="shared" si="39"/>
        <v>1.6520127993123385E-2</v>
      </c>
      <c r="K386" s="3">
        <f t="shared" si="40"/>
        <v>1.856224279835391E-2</v>
      </c>
      <c r="L386" s="3">
        <f t="shared" si="41"/>
        <v>1.0482647287746048E-6</v>
      </c>
      <c r="M386" s="3">
        <f t="shared" si="38"/>
        <v>1.5723970931619071E-6</v>
      </c>
      <c r="N386" s="3">
        <f t="shared" si="42"/>
        <v>1.222695979642699</v>
      </c>
      <c r="O386" s="10">
        <f t="shared" si="43"/>
        <v>1.8340439694640485</v>
      </c>
    </row>
    <row r="387" spans="1:15" x14ac:dyDescent="0.35">
      <c r="A387" s="28" t="s">
        <v>128</v>
      </c>
      <c r="B387">
        <v>30240</v>
      </c>
      <c r="C387" s="3">
        <v>83.157407407407405</v>
      </c>
      <c r="D387">
        <v>1924801</v>
      </c>
      <c r="E387">
        <v>19199</v>
      </c>
      <c r="F387">
        <v>2</v>
      </c>
      <c r="G387">
        <v>1812058</v>
      </c>
      <c r="H387">
        <v>131942</v>
      </c>
      <c r="I387" s="28">
        <v>4</v>
      </c>
      <c r="J387" s="3">
        <f t="shared" si="39"/>
        <v>1.0595135475796028E-2</v>
      </c>
      <c r="K387" s="3">
        <f t="shared" si="40"/>
        <v>6.7871399176954728E-2</v>
      </c>
      <c r="L387" s="3">
        <f t="shared" si="41"/>
        <v>1.1037174306782674E-6</v>
      </c>
      <c r="M387" s="3">
        <f t="shared" si="38"/>
        <v>2.2074348613565348E-6</v>
      </c>
      <c r="N387" s="3">
        <f t="shared" si="42"/>
        <v>1.2873760111431312</v>
      </c>
      <c r="O387" s="10">
        <f t="shared" si="43"/>
        <v>2.5747520222862623</v>
      </c>
    </row>
    <row r="388" spans="1:15" x14ac:dyDescent="0.35">
      <c r="A388" s="28" t="s">
        <v>128</v>
      </c>
      <c r="B388">
        <v>30780</v>
      </c>
      <c r="C388" s="3">
        <v>83.657407407407405</v>
      </c>
      <c r="D388">
        <v>1935751</v>
      </c>
      <c r="E388">
        <v>8249</v>
      </c>
      <c r="F388">
        <v>2</v>
      </c>
      <c r="G388">
        <v>1823724</v>
      </c>
      <c r="H388">
        <v>120276</v>
      </c>
      <c r="I388" s="28">
        <v>4</v>
      </c>
      <c r="J388" s="3">
        <f t="shared" si="39"/>
        <v>4.5231624960794508E-3</v>
      </c>
      <c r="K388" s="3">
        <f t="shared" si="40"/>
        <v>6.1870370370370367E-2</v>
      </c>
      <c r="L388" s="3">
        <f t="shared" si="41"/>
        <v>1.0966571696155778E-6</v>
      </c>
      <c r="M388" s="3">
        <f t="shared" si="38"/>
        <v>2.1933143392311556E-6</v>
      </c>
      <c r="N388" s="3">
        <f t="shared" si="42"/>
        <v>1.27914092263961</v>
      </c>
      <c r="O388" s="10">
        <f t="shared" si="43"/>
        <v>2.55828184527922</v>
      </c>
    </row>
    <row r="389" spans="1:15" x14ac:dyDescent="0.35">
      <c r="A389" s="28" t="s">
        <v>128</v>
      </c>
      <c r="B389">
        <v>31320</v>
      </c>
      <c r="C389" s="3">
        <v>84.157407407407405</v>
      </c>
      <c r="D389">
        <v>1943999</v>
      </c>
      <c r="E389">
        <v>1</v>
      </c>
      <c r="F389">
        <v>2</v>
      </c>
      <c r="G389">
        <v>1776899</v>
      </c>
      <c r="H389">
        <v>167101</v>
      </c>
      <c r="I389" s="28">
        <v>4</v>
      </c>
      <c r="J389" s="3">
        <f t="shared" si="39"/>
        <v>5.6277818829320067E-7</v>
      </c>
      <c r="K389" s="3">
        <f t="shared" si="40"/>
        <v>8.5957304526748976E-2</v>
      </c>
      <c r="L389" s="3">
        <f t="shared" si="41"/>
        <v>1.1255563765864013E-6</v>
      </c>
      <c r="M389" s="3">
        <f t="shared" si="38"/>
        <v>2.2511127531728027E-6</v>
      </c>
      <c r="N389" s="3">
        <f t="shared" si="42"/>
        <v>1.3128489576503786</v>
      </c>
      <c r="O389" s="10">
        <f t="shared" si="43"/>
        <v>2.6256979153007571</v>
      </c>
    </row>
    <row r="390" spans="1:15" x14ac:dyDescent="0.35">
      <c r="A390" s="28" t="s">
        <v>128</v>
      </c>
      <c r="B390">
        <v>31860</v>
      </c>
      <c r="C390" s="3">
        <v>84.657407407407405</v>
      </c>
      <c r="D390">
        <v>1944000</v>
      </c>
      <c r="E390">
        <v>0</v>
      </c>
      <c r="F390">
        <v>0</v>
      </c>
      <c r="G390">
        <v>1695433</v>
      </c>
      <c r="H390">
        <v>248567</v>
      </c>
      <c r="I390" s="28">
        <v>7</v>
      </c>
      <c r="J390" s="3">
        <f t="shared" si="39"/>
        <v>0</v>
      </c>
      <c r="K390" s="3">
        <f t="shared" si="40"/>
        <v>0.12786368312757201</v>
      </c>
      <c r="L390" s="3">
        <f t="shared" si="41"/>
        <v>0</v>
      </c>
      <c r="M390" s="3">
        <f t="shared" ref="M390:M440" si="44">I390/G390</f>
        <v>4.1287387941605482E-6</v>
      </c>
      <c r="N390" s="3">
        <f t="shared" si="42"/>
        <v>0</v>
      </c>
      <c r="O390" s="10">
        <f t="shared" si="43"/>
        <v>4.8157609295088637</v>
      </c>
    </row>
    <row r="391" spans="1:15" x14ac:dyDescent="0.35">
      <c r="A391" s="28" t="s">
        <v>128</v>
      </c>
      <c r="B391">
        <v>32400</v>
      </c>
      <c r="C391" s="3">
        <v>85.157407407407405</v>
      </c>
      <c r="D391">
        <v>1943999</v>
      </c>
      <c r="E391">
        <v>1</v>
      </c>
      <c r="F391">
        <v>2</v>
      </c>
      <c r="G391">
        <v>1803823</v>
      </c>
      <c r="H391">
        <v>140177</v>
      </c>
      <c r="I391" s="28">
        <v>10</v>
      </c>
      <c r="J391" s="3">
        <f t="shared" si="39"/>
        <v>5.5437811803042761E-7</v>
      </c>
      <c r="K391" s="3">
        <f t="shared" si="40"/>
        <v>7.2107510288065849E-2</v>
      </c>
      <c r="L391" s="3">
        <f t="shared" si="41"/>
        <v>1.1087562360608552E-6</v>
      </c>
      <c r="M391" s="3">
        <f t="shared" si="44"/>
        <v>5.5437811803042764E-6</v>
      </c>
      <c r="N391" s="3">
        <f t="shared" si="42"/>
        <v>1.2932532737413815</v>
      </c>
      <c r="O391" s="10">
        <f t="shared" si="43"/>
        <v>6.4662663687069077</v>
      </c>
    </row>
    <row r="392" spans="1:15" x14ac:dyDescent="0.35">
      <c r="A392" s="28" t="s">
        <v>128</v>
      </c>
      <c r="B392">
        <v>32940</v>
      </c>
      <c r="C392" s="3">
        <v>85.657407407407405</v>
      </c>
      <c r="D392">
        <v>1943998</v>
      </c>
      <c r="E392">
        <v>2</v>
      </c>
      <c r="F392">
        <v>2</v>
      </c>
      <c r="G392">
        <v>1777733</v>
      </c>
      <c r="H392">
        <v>166267</v>
      </c>
      <c r="I392" s="28">
        <v>10</v>
      </c>
      <c r="J392" s="3">
        <f t="shared" si="39"/>
        <v>1.1250283366512293E-6</v>
      </c>
      <c r="K392" s="3">
        <f t="shared" si="40"/>
        <v>8.5528292181069956E-2</v>
      </c>
      <c r="L392" s="3">
        <f t="shared" si="41"/>
        <v>1.1250283366512293E-6</v>
      </c>
      <c r="M392" s="3">
        <f t="shared" si="44"/>
        <v>5.6251416832561473E-6</v>
      </c>
      <c r="N392" s="3">
        <f t="shared" si="42"/>
        <v>1.3122330518699938</v>
      </c>
      <c r="O392" s="10">
        <f t="shared" si="43"/>
        <v>6.5611652593499699</v>
      </c>
    </row>
    <row r="393" spans="1:15" x14ac:dyDescent="0.35">
      <c r="A393" s="28" t="s">
        <v>128</v>
      </c>
      <c r="B393">
        <v>33480</v>
      </c>
      <c r="C393" s="3">
        <v>86.157407407407405</v>
      </c>
      <c r="D393">
        <v>1917478</v>
      </c>
      <c r="E393">
        <v>26522</v>
      </c>
      <c r="F393">
        <v>2</v>
      </c>
      <c r="G393">
        <v>1833203</v>
      </c>
      <c r="H393">
        <v>110797</v>
      </c>
      <c r="I393" s="28">
        <v>7</v>
      </c>
      <c r="J393" s="3">
        <f t="shared" si="39"/>
        <v>1.4467573967531146E-2</v>
      </c>
      <c r="K393" s="3">
        <f t="shared" si="40"/>
        <v>5.6994341563786008E-2</v>
      </c>
      <c r="L393" s="3">
        <f t="shared" si="41"/>
        <v>1.0909866501418554E-6</v>
      </c>
      <c r="M393" s="3">
        <f t="shared" si="44"/>
        <v>3.8184532754964943E-6</v>
      </c>
      <c r="N393" s="3">
        <f t="shared" si="42"/>
        <v>1.2725268287254601</v>
      </c>
      <c r="O393" s="10">
        <f t="shared" si="43"/>
        <v>4.4538439005391108</v>
      </c>
    </row>
    <row r="394" spans="1:15" x14ac:dyDescent="0.35">
      <c r="A394" s="28" t="s">
        <v>128</v>
      </c>
      <c r="B394">
        <v>34020</v>
      </c>
      <c r="C394" s="3">
        <v>86.657407407407405</v>
      </c>
      <c r="D394">
        <v>1902359</v>
      </c>
      <c r="E394">
        <v>41641</v>
      </c>
      <c r="F394">
        <v>2</v>
      </c>
      <c r="G394">
        <v>1928937</v>
      </c>
      <c r="H394">
        <v>15063</v>
      </c>
      <c r="I394" s="28">
        <v>5</v>
      </c>
      <c r="J394" s="3">
        <f t="shared" si="39"/>
        <v>2.158753759194831E-2</v>
      </c>
      <c r="K394" s="3">
        <f t="shared" si="40"/>
        <v>7.748456790123457E-3</v>
      </c>
      <c r="L394" s="3">
        <f t="shared" si="41"/>
        <v>1.0368404981603858E-6</v>
      </c>
      <c r="M394" s="3">
        <f t="shared" si="44"/>
        <v>2.5921012454009645E-6</v>
      </c>
      <c r="N394" s="3">
        <f t="shared" si="42"/>
        <v>1.209370757054274</v>
      </c>
      <c r="O394" s="10">
        <f t="shared" si="43"/>
        <v>3.0234268926356851</v>
      </c>
    </row>
    <row r="395" spans="1:15" x14ac:dyDescent="0.35">
      <c r="A395" s="28" t="s">
        <v>128</v>
      </c>
      <c r="B395">
        <v>34560</v>
      </c>
      <c r="C395" s="3">
        <v>87.157407407407405</v>
      </c>
      <c r="D395">
        <v>1928880</v>
      </c>
      <c r="E395">
        <v>15120</v>
      </c>
      <c r="F395">
        <v>2</v>
      </c>
      <c r="G395">
        <v>1828597</v>
      </c>
      <c r="H395">
        <v>115403</v>
      </c>
      <c r="I395" s="28">
        <v>5</v>
      </c>
      <c r="J395" s="3">
        <f t="shared" si="39"/>
        <v>8.2686343683162564E-3</v>
      </c>
      <c r="K395" s="3">
        <f t="shared" si="40"/>
        <v>5.9363683127572016E-2</v>
      </c>
      <c r="L395" s="3">
        <f t="shared" si="41"/>
        <v>1.0937347048037376E-6</v>
      </c>
      <c r="M395" s="3">
        <f t="shared" si="44"/>
        <v>2.7343367620093436E-6</v>
      </c>
      <c r="N395" s="3">
        <f t="shared" si="42"/>
        <v>1.2757321596830795</v>
      </c>
      <c r="O395" s="10">
        <f t="shared" si="43"/>
        <v>3.1893303992076985</v>
      </c>
    </row>
    <row r="396" spans="1:15" x14ac:dyDescent="0.35">
      <c r="A396" s="28" t="s">
        <v>128</v>
      </c>
      <c r="B396">
        <v>35100</v>
      </c>
      <c r="C396" s="3">
        <v>87.657407407407405</v>
      </c>
      <c r="D396">
        <v>1944000</v>
      </c>
      <c r="E396">
        <v>0</v>
      </c>
      <c r="F396">
        <v>0</v>
      </c>
      <c r="G396">
        <v>1620688</v>
      </c>
      <c r="H396">
        <v>323312</v>
      </c>
      <c r="I396" s="28">
        <v>4</v>
      </c>
      <c r="J396" s="3">
        <f t="shared" si="39"/>
        <v>0</v>
      </c>
      <c r="K396" s="3">
        <f t="shared" si="40"/>
        <v>0.16631275720164609</v>
      </c>
      <c r="L396" s="3">
        <f t="shared" si="41"/>
        <v>0</v>
      </c>
      <c r="M396" s="3">
        <f t="shared" si="44"/>
        <v>2.4680876269831083E-6</v>
      </c>
      <c r="N396" s="3">
        <f t="shared" si="42"/>
        <v>0</v>
      </c>
      <c r="O396" s="10">
        <f t="shared" si="43"/>
        <v>2.8787774081130975</v>
      </c>
    </row>
    <row r="397" spans="1:15" x14ac:dyDescent="0.35">
      <c r="A397" s="28" t="s">
        <v>128</v>
      </c>
      <c r="B397">
        <v>35640</v>
      </c>
      <c r="C397" s="3">
        <v>88.157407407407405</v>
      </c>
      <c r="D397">
        <v>1934966</v>
      </c>
      <c r="E397">
        <v>9034</v>
      </c>
      <c r="F397">
        <v>2</v>
      </c>
      <c r="G397">
        <v>1622677</v>
      </c>
      <c r="H397">
        <v>321323</v>
      </c>
      <c r="I397" s="28">
        <v>3</v>
      </c>
      <c r="J397" s="3">
        <f t="shared" ref="J397:J440" si="45">E397/G397</f>
        <v>5.5673433468274953E-3</v>
      </c>
      <c r="K397" s="3">
        <f t="shared" ref="K397:K440" si="46">H397/SUM(G397:H397)</f>
        <v>0.16528960905349793</v>
      </c>
      <c r="L397" s="3">
        <f t="shared" ref="L397:L440" si="47">F397/G397</f>
        <v>1.2325311814982279E-6</v>
      </c>
      <c r="M397" s="3">
        <f t="shared" si="44"/>
        <v>1.8487967722473418E-6</v>
      </c>
      <c r="N397" s="3">
        <f t="shared" ref="N397:N440" si="48">L397*1080^2</f>
        <v>1.437624370099533</v>
      </c>
      <c r="O397" s="10">
        <f t="shared" ref="O397:O440" si="49">M397*1080^2</f>
        <v>2.1564365551492997</v>
      </c>
    </row>
    <row r="398" spans="1:15" x14ac:dyDescent="0.35">
      <c r="A398" s="28" t="s">
        <v>128</v>
      </c>
      <c r="B398">
        <v>36180</v>
      </c>
      <c r="C398" s="3">
        <v>88.657407407407405</v>
      </c>
      <c r="D398">
        <v>1912410</v>
      </c>
      <c r="E398">
        <v>31590</v>
      </c>
      <c r="F398">
        <v>5</v>
      </c>
      <c r="G398">
        <v>1753473</v>
      </c>
      <c r="H398">
        <v>190527</v>
      </c>
      <c r="I398" s="28">
        <v>7</v>
      </c>
      <c r="J398" s="3">
        <f t="shared" si="45"/>
        <v>1.8015675177205467E-2</v>
      </c>
      <c r="K398" s="3">
        <f t="shared" si="46"/>
        <v>9.8007716049382715E-2</v>
      </c>
      <c r="L398" s="3">
        <f t="shared" si="47"/>
        <v>2.8514838836982379E-6</v>
      </c>
      <c r="M398" s="3">
        <f t="shared" si="44"/>
        <v>3.9920774371775327E-6</v>
      </c>
      <c r="N398" s="3">
        <f t="shared" si="48"/>
        <v>3.3259708019456244</v>
      </c>
      <c r="O398" s="10">
        <f t="shared" si="49"/>
        <v>4.6563591227238739</v>
      </c>
    </row>
    <row r="399" spans="1:15" x14ac:dyDescent="0.35">
      <c r="A399" s="28" t="s">
        <v>128</v>
      </c>
      <c r="B399">
        <v>36720</v>
      </c>
      <c r="C399" s="3">
        <v>89.157407407407405</v>
      </c>
      <c r="D399">
        <v>1914768</v>
      </c>
      <c r="E399">
        <v>29232</v>
      </c>
      <c r="F399">
        <v>7</v>
      </c>
      <c r="G399">
        <v>1825674</v>
      </c>
      <c r="H399">
        <v>118326</v>
      </c>
      <c r="I399" s="28">
        <v>7</v>
      </c>
      <c r="J399" s="3">
        <f t="shared" si="45"/>
        <v>1.6011620913700914E-2</v>
      </c>
      <c r="K399" s="3">
        <f t="shared" si="46"/>
        <v>6.0867283950617281E-2</v>
      </c>
      <c r="L399" s="3">
        <f t="shared" si="47"/>
        <v>3.8342004103689922E-6</v>
      </c>
      <c r="M399" s="3">
        <f t="shared" si="44"/>
        <v>3.8342004103689922E-6</v>
      </c>
      <c r="N399" s="3">
        <f t="shared" si="48"/>
        <v>4.4722113586543921</v>
      </c>
      <c r="O399" s="10">
        <f t="shared" si="49"/>
        <v>4.4722113586543921</v>
      </c>
    </row>
    <row r="400" spans="1:15" x14ac:dyDescent="0.35">
      <c r="A400" s="28" t="s">
        <v>128</v>
      </c>
      <c r="B400">
        <v>37260</v>
      </c>
      <c r="C400" s="3">
        <v>89.657407407407405</v>
      </c>
      <c r="D400">
        <v>1933606</v>
      </c>
      <c r="E400">
        <v>10394</v>
      </c>
      <c r="F400">
        <v>5</v>
      </c>
      <c r="G400">
        <v>1647794</v>
      </c>
      <c r="H400">
        <v>296206</v>
      </c>
      <c r="I400" s="28">
        <v>5</v>
      </c>
      <c r="J400" s="3">
        <f t="shared" si="45"/>
        <v>6.3078273133656271E-3</v>
      </c>
      <c r="K400" s="3">
        <f t="shared" si="46"/>
        <v>0.15236934156378601</v>
      </c>
      <c r="L400" s="3">
        <f t="shared" si="47"/>
        <v>3.0343598775089607E-6</v>
      </c>
      <c r="M400" s="3">
        <f t="shared" si="44"/>
        <v>3.0343598775089607E-6</v>
      </c>
      <c r="N400" s="3">
        <f t="shared" si="48"/>
        <v>3.5392773611264516</v>
      </c>
      <c r="O400" s="10">
        <f t="shared" si="49"/>
        <v>3.5392773611264516</v>
      </c>
    </row>
    <row r="401" spans="1:15" x14ac:dyDescent="0.35">
      <c r="A401" s="28" t="s">
        <v>128</v>
      </c>
      <c r="B401">
        <v>37800</v>
      </c>
      <c r="C401" s="3">
        <v>90.157407407407405</v>
      </c>
      <c r="D401">
        <v>1929233</v>
      </c>
      <c r="E401">
        <v>14767</v>
      </c>
      <c r="F401">
        <v>4</v>
      </c>
      <c r="G401">
        <v>1668477</v>
      </c>
      <c r="H401">
        <v>275523</v>
      </c>
      <c r="I401" s="28">
        <v>4</v>
      </c>
      <c r="J401" s="3">
        <f t="shared" si="45"/>
        <v>8.8505864929513556E-3</v>
      </c>
      <c r="K401" s="3">
        <f t="shared" si="46"/>
        <v>0.14172993827160493</v>
      </c>
      <c r="L401" s="3">
        <f t="shared" si="47"/>
        <v>2.3973959485207167E-6</v>
      </c>
      <c r="M401" s="3">
        <f t="shared" si="44"/>
        <v>2.3973959485207167E-6</v>
      </c>
      <c r="N401" s="3">
        <f t="shared" si="48"/>
        <v>2.796322634354564</v>
      </c>
      <c r="O401" s="10">
        <f t="shared" si="49"/>
        <v>2.796322634354564</v>
      </c>
    </row>
    <row r="402" spans="1:15" x14ac:dyDescent="0.35">
      <c r="A402" s="28" t="s">
        <v>128</v>
      </c>
      <c r="B402">
        <v>38340</v>
      </c>
      <c r="C402" s="3">
        <v>90.657407407407405</v>
      </c>
      <c r="D402">
        <v>1930804</v>
      </c>
      <c r="E402">
        <v>13196</v>
      </c>
      <c r="F402">
        <v>5</v>
      </c>
      <c r="G402">
        <v>1915647</v>
      </c>
      <c r="H402">
        <v>28353</v>
      </c>
      <c r="I402" s="28">
        <v>5</v>
      </c>
      <c r="J402" s="3">
        <f t="shared" si="45"/>
        <v>6.8885342654466091E-3</v>
      </c>
      <c r="K402" s="3">
        <f t="shared" si="46"/>
        <v>1.4584876543209876E-2</v>
      </c>
      <c r="L402" s="3">
        <f t="shared" si="47"/>
        <v>2.6100842169773449E-6</v>
      </c>
      <c r="M402" s="3">
        <f t="shared" si="44"/>
        <v>2.6100842169773449E-6</v>
      </c>
      <c r="N402" s="3">
        <f t="shared" si="48"/>
        <v>3.0444022306823753</v>
      </c>
      <c r="O402" s="10">
        <f t="shared" si="49"/>
        <v>3.0444022306823753</v>
      </c>
    </row>
    <row r="403" spans="1:15" x14ac:dyDescent="0.35">
      <c r="A403" s="28" t="s">
        <v>128</v>
      </c>
      <c r="B403">
        <v>38880</v>
      </c>
      <c r="C403" s="3">
        <v>91.157407407407405</v>
      </c>
      <c r="D403">
        <v>1927637</v>
      </c>
      <c r="E403">
        <v>16363</v>
      </c>
      <c r="F403">
        <v>2</v>
      </c>
      <c r="G403">
        <v>1870173</v>
      </c>
      <c r="H403">
        <v>73827</v>
      </c>
      <c r="I403" s="28">
        <v>4</v>
      </c>
      <c r="J403" s="3">
        <f t="shared" si="45"/>
        <v>8.7494579378485302E-3</v>
      </c>
      <c r="K403" s="3">
        <f t="shared" si="46"/>
        <v>3.7976851851851852E-2</v>
      </c>
      <c r="L403" s="3">
        <f t="shared" si="47"/>
        <v>1.0694197809507463E-6</v>
      </c>
      <c r="M403" s="3">
        <f t="shared" si="44"/>
        <v>2.1388395619014925E-6</v>
      </c>
      <c r="N403" s="3">
        <f t="shared" si="48"/>
        <v>1.2473712325009505</v>
      </c>
      <c r="O403" s="10">
        <f t="shared" si="49"/>
        <v>2.494742465001901</v>
      </c>
    </row>
    <row r="404" spans="1:15" x14ac:dyDescent="0.35">
      <c r="A404" s="28" t="s">
        <v>128</v>
      </c>
      <c r="B404">
        <v>39420</v>
      </c>
      <c r="C404" s="3">
        <v>91.657407407407405</v>
      </c>
      <c r="D404">
        <v>1927626</v>
      </c>
      <c r="E404">
        <v>16374</v>
      </c>
      <c r="F404">
        <v>2</v>
      </c>
      <c r="G404">
        <v>1777158</v>
      </c>
      <c r="H404">
        <v>166842</v>
      </c>
      <c r="I404" s="28">
        <v>9</v>
      </c>
      <c r="J404" s="3">
        <f t="shared" si="45"/>
        <v>9.2135870867981352E-3</v>
      </c>
      <c r="K404" s="3">
        <f t="shared" si="46"/>
        <v>8.582407407407408E-2</v>
      </c>
      <c r="L404" s="3">
        <f t="shared" si="47"/>
        <v>1.1253923399044992E-6</v>
      </c>
      <c r="M404" s="3">
        <f t="shared" si="44"/>
        <v>5.064265529570246E-6</v>
      </c>
      <c r="N404" s="3">
        <f t="shared" si="48"/>
        <v>1.3126576252646078</v>
      </c>
      <c r="O404" s="10">
        <f t="shared" si="49"/>
        <v>5.9069593136907352</v>
      </c>
    </row>
    <row r="405" spans="1:15" x14ac:dyDescent="0.35">
      <c r="A405" s="28" t="s">
        <v>128</v>
      </c>
      <c r="B405">
        <v>39960</v>
      </c>
      <c r="C405" s="3">
        <v>92.157407407407405</v>
      </c>
      <c r="D405">
        <v>1936411</v>
      </c>
      <c r="E405">
        <v>7589</v>
      </c>
      <c r="F405">
        <v>3</v>
      </c>
      <c r="G405">
        <v>1727194</v>
      </c>
      <c r="H405">
        <v>216806</v>
      </c>
      <c r="I405" s="28">
        <v>8</v>
      </c>
      <c r="J405" s="3">
        <f t="shared" si="45"/>
        <v>4.3938318451777853E-3</v>
      </c>
      <c r="K405" s="3">
        <f t="shared" si="46"/>
        <v>0.11152572016460906</v>
      </c>
      <c r="L405" s="3">
        <f t="shared" si="47"/>
        <v>1.7369212723064113E-6</v>
      </c>
      <c r="M405" s="3">
        <f t="shared" si="44"/>
        <v>4.6317900594837641E-6</v>
      </c>
      <c r="N405" s="3">
        <f t="shared" si="48"/>
        <v>2.0259449720181983</v>
      </c>
      <c r="O405" s="10">
        <f t="shared" si="49"/>
        <v>5.4025199253818625</v>
      </c>
    </row>
    <row r="406" spans="1:15" x14ac:dyDescent="0.35">
      <c r="A406" s="28" t="s">
        <v>128</v>
      </c>
      <c r="B406">
        <v>40500</v>
      </c>
      <c r="C406" s="3">
        <v>92.657407407407405</v>
      </c>
      <c r="D406">
        <v>1902840</v>
      </c>
      <c r="E406">
        <v>41160</v>
      </c>
      <c r="F406">
        <v>8</v>
      </c>
      <c r="G406">
        <v>1810975</v>
      </c>
      <c r="H406">
        <v>133025</v>
      </c>
      <c r="I406" s="28">
        <v>8</v>
      </c>
      <c r="J406" s="3">
        <f t="shared" si="45"/>
        <v>2.2728088460635846E-2</v>
      </c>
      <c r="K406" s="3">
        <f t="shared" si="46"/>
        <v>6.8428497942386826E-2</v>
      </c>
      <c r="L406" s="3">
        <f t="shared" si="47"/>
        <v>4.4175099048854899E-6</v>
      </c>
      <c r="M406" s="3">
        <f t="shared" si="44"/>
        <v>4.4175099048854899E-6</v>
      </c>
      <c r="N406" s="3">
        <f t="shared" si="48"/>
        <v>5.1525835530584354</v>
      </c>
      <c r="O406" s="10">
        <f t="shared" si="49"/>
        <v>5.1525835530584354</v>
      </c>
    </row>
    <row r="407" spans="1:15" x14ac:dyDescent="0.35">
      <c r="A407" s="28" t="s">
        <v>128</v>
      </c>
      <c r="B407">
        <v>41040</v>
      </c>
      <c r="C407" s="3">
        <v>93.157407407407405</v>
      </c>
      <c r="D407">
        <v>1900247</v>
      </c>
      <c r="E407">
        <v>43753</v>
      </c>
      <c r="F407">
        <v>9</v>
      </c>
      <c r="G407">
        <v>1914744</v>
      </c>
      <c r="H407">
        <v>29256</v>
      </c>
      <c r="I407" s="28">
        <v>6</v>
      </c>
      <c r="J407" s="3">
        <f t="shared" si="45"/>
        <v>2.2850574280426E-2</v>
      </c>
      <c r="K407" s="3">
        <f t="shared" si="46"/>
        <v>1.5049382716049383E-2</v>
      </c>
      <c r="L407" s="3">
        <f t="shared" si="47"/>
        <v>4.700367255361552E-6</v>
      </c>
      <c r="M407" s="3">
        <f t="shared" si="44"/>
        <v>3.1335781702410348E-6</v>
      </c>
      <c r="N407" s="3">
        <f t="shared" si="48"/>
        <v>5.4825083666537147</v>
      </c>
      <c r="O407" s="10">
        <f t="shared" si="49"/>
        <v>3.6550055777691428</v>
      </c>
    </row>
    <row r="408" spans="1:15" x14ac:dyDescent="0.35">
      <c r="A408" s="28" t="s">
        <v>128</v>
      </c>
      <c r="B408">
        <v>41580</v>
      </c>
      <c r="C408" s="3">
        <v>93.657407407407405</v>
      </c>
      <c r="D408">
        <v>1920317</v>
      </c>
      <c r="E408">
        <v>23683</v>
      </c>
      <c r="F408">
        <v>5</v>
      </c>
      <c r="G408">
        <v>1908621</v>
      </c>
      <c r="H408">
        <v>35379</v>
      </c>
      <c r="I408" s="28">
        <v>3</v>
      </c>
      <c r="J408" s="3">
        <f t="shared" si="45"/>
        <v>1.2408435200073771E-2</v>
      </c>
      <c r="K408" s="3">
        <f t="shared" si="46"/>
        <v>1.8199074074074072E-2</v>
      </c>
      <c r="L408" s="3">
        <f t="shared" si="47"/>
        <v>2.6196924376290525E-6</v>
      </c>
      <c r="M408" s="3">
        <f t="shared" si="44"/>
        <v>1.5718154625774316E-6</v>
      </c>
      <c r="N408" s="3">
        <f t="shared" si="48"/>
        <v>3.0556092592505268</v>
      </c>
      <c r="O408" s="10">
        <f t="shared" si="49"/>
        <v>1.8333655555503161</v>
      </c>
    </row>
    <row r="409" spans="1:15" x14ac:dyDescent="0.35">
      <c r="A409" s="28" t="s">
        <v>128</v>
      </c>
      <c r="B409">
        <v>42120</v>
      </c>
      <c r="C409" s="3">
        <v>94.157407407407405</v>
      </c>
      <c r="D409">
        <v>1904925</v>
      </c>
      <c r="E409">
        <v>39075</v>
      </c>
      <c r="F409">
        <v>2</v>
      </c>
      <c r="G409">
        <v>1902716</v>
      </c>
      <c r="H409">
        <v>41284</v>
      </c>
      <c r="I409" s="28">
        <v>5</v>
      </c>
      <c r="J409" s="3">
        <f t="shared" si="45"/>
        <v>2.0536433182881734E-2</v>
      </c>
      <c r="K409" s="3">
        <f t="shared" si="46"/>
        <v>2.1236625514403293E-2</v>
      </c>
      <c r="L409" s="3">
        <f t="shared" si="47"/>
        <v>1.0511290176778878E-6</v>
      </c>
      <c r="M409" s="3">
        <f t="shared" si="44"/>
        <v>2.6278225441947194E-6</v>
      </c>
      <c r="N409" s="3">
        <f t="shared" si="48"/>
        <v>1.2260368862194884</v>
      </c>
      <c r="O409" s="10">
        <f t="shared" si="49"/>
        <v>3.0650922155487206</v>
      </c>
    </row>
    <row r="410" spans="1:15" x14ac:dyDescent="0.35">
      <c r="A410" s="28" t="s">
        <v>128</v>
      </c>
      <c r="B410">
        <v>42660</v>
      </c>
      <c r="C410" s="3">
        <v>94.657407407407405</v>
      </c>
      <c r="D410">
        <v>1920584</v>
      </c>
      <c r="E410">
        <v>23416</v>
      </c>
      <c r="F410">
        <v>2</v>
      </c>
      <c r="G410">
        <v>1934336</v>
      </c>
      <c r="H410">
        <v>9664</v>
      </c>
      <c r="I410" s="28">
        <v>2</v>
      </c>
      <c r="J410" s="3">
        <f t="shared" si="45"/>
        <v>1.2105446003176284E-2</v>
      </c>
      <c r="K410" s="3">
        <f t="shared" si="46"/>
        <v>4.9711934156378597E-3</v>
      </c>
      <c r="L410" s="3">
        <f t="shared" si="47"/>
        <v>1.0339465325569085E-6</v>
      </c>
      <c r="M410" s="3">
        <f t="shared" si="44"/>
        <v>1.0339465325569085E-6</v>
      </c>
      <c r="N410" s="3">
        <f t="shared" si="48"/>
        <v>1.2059952355743782</v>
      </c>
      <c r="O410" s="10">
        <f t="shared" si="49"/>
        <v>1.2059952355743782</v>
      </c>
    </row>
    <row r="411" spans="1:15" x14ac:dyDescent="0.35">
      <c r="A411" s="28" t="s">
        <v>128</v>
      </c>
      <c r="B411">
        <v>43200</v>
      </c>
      <c r="C411" s="3">
        <v>95.157407407407405</v>
      </c>
      <c r="D411">
        <v>1930199</v>
      </c>
      <c r="E411">
        <v>13801</v>
      </c>
      <c r="F411">
        <v>3</v>
      </c>
      <c r="G411">
        <v>1940616</v>
      </c>
      <c r="H411">
        <v>3384</v>
      </c>
      <c r="I411" s="28">
        <v>2</v>
      </c>
      <c r="J411" s="3">
        <f t="shared" si="45"/>
        <v>7.1116593906264819E-3</v>
      </c>
      <c r="K411" s="3">
        <f t="shared" si="46"/>
        <v>1.7407407407407408E-3</v>
      </c>
      <c r="L411" s="3">
        <f t="shared" si="47"/>
        <v>1.5459008892021915E-6</v>
      </c>
      <c r="M411" s="3">
        <f t="shared" si="44"/>
        <v>1.030600592801461E-6</v>
      </c>
      <c r="N411" s="3">
        <f t="shared" si="48"/>
        <v>1.803138797165436</v>
      </c>
      <c r="O411" s="10">
        <f t="shared" si="49"/>
        <v>1.2020925314436242</v>
      </c>
    </row>
    <row r="412" spans="1:15" x14ac:dyDescent="0.35">
      <c r="A412" s="28" t="s">
        <v>128</v>
      </c>
      <c r="B412">
        <v>43740</v>
      </c>
      <c r="C412" s="3">
        <v>95.657407407407405</v>
      </c>
      <c r="D412">
        <v>1921920</v>
      </c>
      <c r="E412">
        <v>22080</v>
      </c>
      <c r="F412">
        <v>4</v>
      </c>
      <c r="G412">
        <v>1871358</v>
      </c>
      <c r="H412">
        <v>72642</v>
      </c>
      <c r="I412" s="28">
        <v>3</v>
      </c>
      <c r="J412" s="3">
        <f t="shared" si="45"/>
        <v>1.1798918218748096E-2</v>
      </c>
      <c r="K412" s="3">
        <f t="shared" si="46"/>
        <v>3.7367283950617287E-2</v>
      </c>
      <c r="L412" s="3">
        <f t="shared" si="47"/>
        <v>2.1374851845558145E-6</v>
      </c>
      <c r="M412" s="3">
        <f t="shared" si="44"/>
        <v>1.6031138884168608E-6</v>
      </c>
      <c r="N412" s="3">
        <f t="shared" si="48"/>
        <v>2.4931627192659018</v>
      </c>
      <c r="O412" s="10">
        <f t="shared" si="49"/>
        <v>1.8698720394494266</v>
      </c>
    </row>
    <row r="413" spans="1:15" x14ac:dyDescent="0.35">
      <c r="A413" s="28" t="s">
        <v>128</v>
      </c>
      <c r="B413">
        <v>44280</v>
      </c>
      <c r="C413" s="3">
        <v>96.157407407407405</v>
      </c>
      <c r="D413">
        <v>1932555</v>
      </c>
      <c r="E413">
        <v>11445</v>
      </c>
      <c r="F413">
        <v>2</v>
      </c>
      <c r="G413">
        <v>1871359</v>
      </c>
      <c r="H413">
        <v>72641</v>
      </c>
      <c r="I413" s="28">
        <v>2</v>
      </c>
      <c r="J413" s="3">
        <f t="shared" si="45"/>
        <v>6.1158762161616234E-3</v>
      </c>
      <c r="K413" s="3">
        <f t="shared" si="46"/>
        <v>3.7366769547325103E-2</v>
      </c>
      <c r="L413" s="3">
        <f t="shared" si="47"/>
        <v>1.0687420211728482E-6</v>
      </c>
      <c r="M413" s="3">
        <f t="shared" si="44"/>
        <v>1.0687420211728482E-6</v>
      </c>
      <c r="N413" s="3">
        <f t="shared" si="48"/>
        <v>1.2465806934960102</v>
      </c>
      <c r="O413" s="10">
        <f t="shared" si="49"/>
        <v>1.2465806934960102</v>
      </c>
    </row>
    <row r="414" spans="1:15" x14ac:dyDescent="0.35">
      <c r="A414" s="28" t="s">
        <v>128</v>
      </c>
      <c r="B414">
        <v>44820</v>
      </c>
      <c r="C414" s="3">
        <v>96.657407407407405</v>
      </c>
      <c r="D414">
        <v>1927570</v>
      </c>
      <c r="E414">
        <v>16430</v>
      </c>
      <c r="F414">
        <v>2</v>
      </c>
      <c r="G414">
        <v>1932577</v>
      </c>
      <c r="H414">
        <v>11423</v>
      </c>
      <c r="I414" s="28">
        <v>3</v>
      </c>
      <c r="J414" s="3">
        <f t="shared" si="45"/>
        <v>8.5016017473042473E-3</v>
      </c>
      <c r="K414" s="3">
        <f t="shared" si="46"/>
        <v>5.876028806584362E-3</v>
      </c>
      <c r="L414" s="3">
        <f t="shared" si="47"/>
        <v>1.0348876137923611E-6</v>
      </c>
      <c r="M414" s="3">
        <f t="shared" si="44"/>
        <v>1.5523314206885419E-6</v>
      </c>
      <c r="N414" s="3">
        <f t="shared" si="48"/>
        <v>1.2070929127274099</v>
      </c>
      <c r="O414" s="10">
        <f t="shared" si="49"/>
        <v>1.8106393690911151</v>
      </c>
    </row>
    <row r="415" spans="1:15" x14ac:dyDescent="0.35">
      <c r="A415" s="28" t="s">
        <v>128</v>
      </c>
      <c r="B415">
        <v>45360</v>
      </c>
      <c r="C415" s="3">
        <v>97.157407407407405</v>
      </c>
      <c r="D415">
        <v>1844420</v>
      </c>
      <c r="E415">
        <v>99580</v>
      </c>
      <c r="F415">
        <v>3</v>
      </c>
      <c r="G415">
        <v>1852674</v>
      </c>
      <c r="H415">
        <v>91326</v>
      </c>
      <c r="I415" s="28">
        <v>6</v>
      </c>
      <c r="J415" s="3">
        <f t="shared" si="45"/>
        <v>5.3749337444148296E-2</v>
      </c>
      <c r="K415" s="3">
        <f t="shared" si="46"/>
        <v>4.6978395061728392E-2</v>
      </c>
      <c r="L415" s="3">
        <f t="shared" si="47"/>
        <v>1.6192811039610854E-6</v>
      </c>
      <c r="M415" s="3">
        <f t="shared" si="44"/>
        <v>3.2385622079221707E-6</v>
      </c>
      <c r="N415" s="3">
        <f t="shared" si="48"/>
        <v>1.8887294796602099</v>
      </c>
      <c r="O415" s="10">
        <f t="shared" si="49"/>
        <v>3.7774589593204198</v>
      </c>
    </row>
    <row r="416" spans="1:15" x14ac:dyDescent="0.35">
      <c r="A416" s="28" t="s">
        <v>128</v>
      </c>
      <c r="B416">
        <v>45900</v>
      </c>
      <c r="C416" s="3">
        <v>97.657407407407405</v>
      </c>
      <c r="D416">
        <v>1857684</v>
      </c>
      <c r="E416">
        <v>86316</v>
      </c>
      <c r="F416">
        <v>2</v>
      </c>
      <c r="G416">
        <v>1847300</v>
      </c>
      <c r="H416">
        <v>96700</v>
      </c>
      <c r="I416" s="28">
        <v>4</v>
      </c>
      <c r="J416" s="3">
        <f t="shared" si="45"/>
        <v>4.6725491257510965E-2</v>
      </c>
      <c r="K416" s="3">
        <f t="shared" si="46"/>
        <v>4.9742798353909462E-2</v>
      </c>
      <c r="L416" s="3">
        <f t="shared" si="47"/>
        <v>1.0826611811833487E-6</v>
      </c>
      <c r="M416" s="3">
        <f t="shared" si="44"/>
        <v>2.1653223623666974E-6</v>
      </c>
      <c r="N416" s="3">
        <f t="shared" si="48"/>
        <v>1.2628160017322578</v>
      </c>
      <c r="O416" s="10">
        <f t="shared" si="49"/>
        <v>2.5256320034645157</v>
      </c>
    </row>
    <row r="417" spans="1:15" x14ac:dyDescent="0.35">
      <c r="A417" s="28" t="s">
        <v>128</v>
      </c>
      <c r="B417">
        <v>46440</v>
      </c>
      <c r="C417" s="3">
        <v>98.157407407407405</v>
      </c>
      <c r="D417">
        <v>1944000</v>
      </c>
      <c r="E417">
        <v>0</v>
      </c>
      <c r="F417">
        <v>0</v>
      </c>
      <c r="G417">
        <v>1910080</v>
      </c>
      <c r="H417">
        <v>33920</v>
      </c>
      <c r="I417" s="28">
        <v>3</v>
      </c>
      <c r="J417" s="3">
        <f t="shared" si="45"/>
        <v>0</v>
      </c>
      <c r="K417" s="3">
        <f t="shared" si="46"/>
        <v>1.7448559670781894E-2</v>
      </c>
      <c r="L417" s="3">
        <f t="shared" si="47"/>
        <v>0</v>
      </c>
      <c r="M417" s="3">
        <f t="shared" si="44"/>
        <v>1.5706148433573463E-6</v>
      </c>
      <c r="N417" s="3">
        <f t="shared" si="48"/>
        <v>0</v>
      </c>
      <c r="O417" s="10">
        <f t="shared" si="49"/>
        <v>1.8319651532920087</v>
      </c>
    </row>
    <row r="418" spans="1:15" x14ac:dyDescent="0.35">
      <c r="A418" s="28" t="s">
        <v>128</v>
      </c>
      <c r="B418">
        <v>46980</v>
      </c>
      <c r="C418" s="3">
        <v>98.657407407407405</v>
      </c>
      <c r="D418">
        <v>1944000</v>
      </c>
      <c r="E418">
        <v>0</v>
      </c>
      <c r="F418">
        <v>0</v>
      </c>
      <c r="G418">
        <v>1926877</v>
      </c>
      <c r="H418">
        <v>17123</v>
      </c>
      <c r="I418" s="28">
        <v>2</v>
      </c>
      <c r="J418" s="3">
        <f t="shared" si="45"/>
        <v>0</v>
      </c>
      <c r="K418" s="3">
        <f t="shared" si="46"/>
        <v>8.8081275720164609E-3</v>
      </c>
      <c r="L418" s="3">
        <f t="shared" si="47"/>
        <v>0</v>
      </c>
      <c r="M418" s="3">
        <f t="shared" si="44"/>
        <v>1.0379489713147233E-6</v>
      </c>
      <c r="N418" s="3">
        <f t="shared" si="48"/>
        <v>0</v>
      </c>
      <c r="O418" s="10">
        <f t="shared" si="49"/>
        <v>1.2106636801414932</v>
      </c>
    </row>
    <row r="419" spans="1:15" x14ac:dyDescent="0.35">
      <c r="A419" s="28" t="s">
        <v>128</v>
      </c>
      <c r="B419">
        <v>47520</v>
      </c>
      <c r="C419" s="3">
        <v>99.157407407407405</v>
      </c>
      <c r="D419">
        <v>1935364</v>
      </c>
      <c r="E419">
        <v>8636</v>
      </c>
      <c r="F419">
        <v>2</v>
      </c>
      <c r="G419">
        <v>1944000</v>
      </c>
      <c r="H419">
        <v>0</v>
      </c>
      <c r="I419" s="28">
        <v>0</v>
      </c>
      <c r="J419" s="3">
        <f t="shared" si="45"/>
        <v>4.4423868312757206E-3</v>
      </c>
      <c r="K419" s="3">
        <f t="shared" si="46"/>
        <v>0</v>
      </c>
      <c r="L419" s="3">
        <f t="shared" si="47"/>
        <v>1.02880658436214E-6</v>
      </c>
      <c r="M419" s="3">
        <f t="shared" si="44"/>
        <v>0</v>
      </c>
      <c r="N419" s="3">
        <f t="shared" si="48"/>
        <v>1.2000000000000002</v>
      </c>
      <c r="O419" s="10">
        <f t="shared" si="49"/>
        <v>0</v>
      </c>
    </row>
    <row r="420" spans="1:15" x14ac:dyDescent="0.35">
      <c r="A420" s="28" t="s">
        <v>128</v>
      </c>
      <c r="B420">
        <v>48060</v>
      </c>
      <c r="C420" s="3">
        <v>99.657407407407405</v>
      </c>
      <c r="D420">
        <v>1935364</v>
      </c>
      <c r="E420">
        <v>8636</v>
      </c>
      <c r="F420">
        <v>2</v>
      </c>
      <c r="G420">
        <v>1944000</v>
      </c>
      <c r="H420">
        <v>0</v>
      </c>
      <c r="I420" s="28">
        <v>0</v>
      </c>
      <c r="J420" s="3">
        <f t="shared" si="45"/>
        <v>4.4423868312757206E-3</v>
      </c>
      <c r="K420" s="3">
        <f t="shared" si="46"/>
        <v>0</v>
      </c>
      <c r="L420" s="3">
        <f t="shared" si="47"/>
        <v>1.02880658436214E-6</v>
      </c>
      <c r="M420" s="3">
        <f t="shared" si="44"/>
        <v>0</v>
      </c>
      <c r="N420" s="3">
        <f t="shared" si="48"/>
        <v>1.2000000000000002</v>
      </c>
      <c r="O420" s="10">
        <f t="shared" si="49"/>
        <v>0</v>
      </c>
    </row>
    <row r="421" spans="1:15" x14ac:dyDescent="0.35">
      <c r="A421" s="28" t="s">
        <v>128</v>
      </c>
      <c r="B421">
        <v>48600</v>
      </c>
      <c r="C421" s="3">
        <v>100.1574074074074</v>
      </c>
      <c r="D421">
        <v>1944000</v>
      </c>
      <c r="E421">
        <v>0</v>
      </c>
      <c r="F421">
        <v>0</v>
      </c>
      <c r="G421">
        <v>1940979</v>
      </c>
      <c r="H421">
        <v>3021</v>
      </c>
      <c r="I421" s="28">
        <v>2</v>
      </c>
      <c r="J421" s="3">
        <f t="shared" si="45"/>
        <v>0</v>
      </c>
      <c r="K421" s="3">
        <f t="shared" si="46"/>
        <v>1.5540123456790123E-3</v>
      </c>
      <c r="L421" s="3">
        <f t="shared" si="47"/>
        <v>0</v>
      </c>
      <c r="M421" s="3">
        <f t="shared" si="44"/>
        <v>1.0304078508834975E-6</v>
      </c>
      <c r="N421" s="3">
        <f t="shared" si="48"/>
        <v>0</v>
      </c>
      <c r="O421" s="10">
        <f t="shared" si="49"/>
        <v>1.2018677172705114</v>
      </c>
    </row>
    <row r="422" spans="1:15" x14ac:dyDescent="0.35">
      <c r="A422" s="28" t="s">
        <v>128</v>
      </c>
      <c r="B422">
        <v>49140</v>
      </c>
      <c r="C422" s="3">
        <v>100.6574074074074</v>
      </c>
      <c r="D422">
        <v>1925360</v>
      </c>
      <c r="E422">
        <v>18640</v>
      </c>
      <c r="F422">
        <v>2</v>
      </c>
      <c r="G422">
        <v>1877512</v>
      </c>
      <c r="H422">
        <v>66488</v>
      </c>
      <c r="I422" s="28">
        <v>5</v>
      </c>
      <c r="J422" s="3">
        <f t="shared" si="45"/>
        <v>9.9280324173693698E-3</v>
      </c>
      <c r="K422" s="3">
        <f t="shared" si="46"/>
        <v>3.4201646090534978E-2</v>
      </c>
      <c r="L422" s="3">
        <f t="shared" si="47"/>
        <v>1.065239529760662E-6</v>
      </c>
      <c r="M422" s="3">
        <f t="shared" si="44"/>
        <v>2.6630988244016549E-6</v>
      </c>
      <c r="N422" s="3">
        <f t="shared" si="48"/>
        <v>1.2424953875128362</v>
      </c>
      <c r="O422" s="10">
        <f t="shared" si="49"/>
        <v>3.1062384687820903</v>
      </c>
    </row>
    <row r="423" spans="1:15" x14ac:dyDescent="0.35">
      <c r="A423" s="28" t="s">
        <v>128</v>
      </c>
      <c r="B423">
        <v>49680</v>
      </c>
      <c r="C423" s="3">
        <v>101.1574074074074</v>
      </c>
      <c r="D423">
        <v>1925360</v>
      </c>
      <c r="E423">
        <v>18640</v>
      </c>
      <c r="F423">
        <v>2</v>
      </c>
      <c r="G423">
        <v>1847614</v>
      </c>
      <c r="H423">
        <v>96386</v>
      </c>
      <c r="I423" s="28">
        <v>7</v>
      </c>
      <c r="J423" s="3">
        <f t="shared" si="45"/>
        <v>1.0088687355692261E-2</v>
      </c>
      <c r="K423" s="3">
        <f t="shared" si="46"/>
        <v>4.958127572016461E-2</v>
      </c>
      <c r="L423" s="3">
        <f t="shared" si="47"/>
        <v>1.0824771840871523E-6</v>
      </c>
      <c r="M423" s="3">
        <f t="shared" si="44"/>
        <v>3.7886701443050334E-6</v>
      </c>
      <c r="N423" s="3">
        <f t="shared" si="48"/>
        <v>1.2626013875192545</v>
      </c>
      <c r="O423" s="10">
        <f t="shared" si="49"/>
        <v>4.4191048563173911</v>
      </c>
    </row>
    <row r="424" spans="1:15" x14ac:dyDescent="0.35">
      <c r="A424" s="28" t="s">
        <v>128</v>
      </c>
      <c r="B424">
        <v>50220</v>
      </c>
      <c r="C424" s="3">
        <v>101.6574074074074</v>
      </c>
      <c r="D424">
        <v>1903287</v>
      </c>
      <c r="E424">
        <v>40713</v>
      </c>
      <c r="F424">
        <v>4</v>
      </c>
      <c r="G424">
        <v>1714547</v>
      </c>
      <c r="H424">
        <v>229453</v>
      </c>
      <c r="I424" s="28">
        <v>5</v>
      </c>
      <c r="J424" s="3">
        <f t="shared" si="45"/>
        <v>2.3745630770110122E-2</v>
      </c>
      <c r="K424" s="3">
        <f t="shared" si="46"/>
        <v>0.11803137860082305</v>
      </c>
      <c r="L424" s="3">
        <f t="shared" si="47"/>
        <v>2.3329777486414781E-6</v>
      </c>
      <c r="M424" s="3">
        <f t="shared" si="44"/>
        <v>2.9162221858018472E-6</v>
      </c>
      <c r="N424" s="3">
        <f t="shared" si="48"/>
        <v>2.7211852460154202</v>
      </c>
      <c r="O424" s="10">
        <f t="shared" si="49"/>
        <v>3.4014815575192747</v>
      </c>
    </row>
    <row r="425" spans="1:15" x14ac:dyDescent="0.35">
      <c r="A425" s="28" t="s">
        <v>128</v>
      </c>
      <c r="B425">
        <v>50760</v>
      </c>
      <c r="C425" s="3">
        <v>102.1574074074074</v>
      </c>
      <c r="D425">
        <v>1891691</v>
      </c>
      <c r="E425">
        <v>52309</v>
      </c>
      <c r="F425">
        <v>4</v>
      </c>
      <c r="G425">
        <v>1704265</v>
      </c>
      <c r="H425">
        <v>239735</v>
      </c>
      <c r="I425" s="28">
        <v>3</v>
      </c>
      <c r="J425" s="3">
        <f t="shared" si="45"/>
        <v>3.0692996687721685E-2</v>
      </c>
      <c r="K425" s="3">
        <f t="shared" si="46"/>
        <v>0.12332047325102881</v>
      </c>
      <c r="L425" s="3">
        <f t="shared" si="47"/>
        <v>2.3470528350931339E-6</v>
      </c>
      <c r="M425" s="3">
        <f t="shared" si="44"/>
        <v>1.7602896263198504E-6</v>
      </c>
      <c r="N425" s="3">
        <f t="shared" si="48"/>
        <v>2.7376024268526313</v>
      </c>
      <c r="O425" s="10">
        <f t="shared" si="49"/>
        <v>2.0532018201394737</v>
      </c>
    </row>
    <row r="426" spans="1:15" x14ac:dyDescent="0.35">
      <c r="A426" s="28" t="s">
        <v>128</v>
      </c>
      <c r="B426">
        <v>51300</v>
      </c>
      <c r="C426" s="3">
        <v>102.6574074074074</v>
      </c>
      <c r="D426">
        <v>1916809</v>
      </c>
      <c r="E426">
        <v>27191</v>
      </c>
      <c r="F426">
        <v>6</v>
      </c>
      <c r="G426">
        <v>1816790</v>
      </c>
      <c r="H426">
        <v>127210</v>
      </c>
      <c r="I426" s="28">
        <v>5</v>
      </c>
      <c r="J426" s="3">
        <f t="shared" si="45"/>
        <v>1.4966506861002097E-2</v>
      </c>
      <c r="K426" s="3">
        <f t="shared" si="46"/>
        <v>6.5437242798353903E-2</v>
      </c>
      <c r="L426" s="3">
        <f t="shared" si="47"/>
        <v>3.3025280852492584E-6</v>
      </c>
      <c r="M426" s="3">
        <f t="shared" si="44"/>
        <v>2.7521067377077152E-6</v>
      </c>
      <c r="N426" s="3">
        <f t="shared" si="48"/>
        <v>3.8520687586347351</v>
      </c>
      <c r="O426" s="10">
        <f t="shared" si="49"/>
        <v>3.2100572988622789</v>
      </c>
    </row>
    <row r="427" spans="1:15" x14ac:dyDescent="0.35">
      <c r="A427" s="28" t="s">
        <v>128</v>
      </c>
      <c r="B427">
        <v>51840</v>
      </c>
      <c r="C427" s="3">
        <v>103.1574074074074</v>
      </c>
      <c r="D427">
        <v>1921570</v>
      </c>
      <c r="E427">
        <v>22430</v>
      </c>
      <c r="F427">
        <v>3</v>
      </c>
      <c r="G427">
        <v>1728508</v>
      </c>
      <c r="H427">
        <v>215492</v>
      </c>
      <c r="I427" s="28">
        <v>7</v>
      </c>
      <c r="J427" s="3">
        <f t="shared" si="45"/>
        <v>1.2976509220668923E-2</v>
      </c>
      <c r="K427" s="3">
        <f t="shared" si="46"/>
        <v>0.11084979423868313</v>
      </c>
      <c r="L427" s="3">
        <f t="shared" si="47"/>
        <v>1.7356008765941493E-6</v>
      </c>
      <c r="M427" s="3">
        <f t="shared" si="44"/>
        <v>4.0497353787196821E-6</v>
      </c>
      <c r="N427" s="3">
        <f t="shared" si="48"/>
        <v>2.0244048624594155</v>
      </c>
      <c r="O427" s="10">
        <f t="shared" si="49"/>
        <v>4.7236113457386368</v>
      </c>
    </row>
    <row r="428" spans="1:15" x14ac:dyDescent="0.35">
      <c r="A428" s="28" t="s">
        <v>128</v>
      </c>
      <c r="B428">
        <v>52380</v>
      </c>
      <c r="C428" s="3">
        <v>103.6574074074074</v>
      </c>
      <c r="D428">
        <v>1926992</v>
      </c>
      <c r="E428">
        <v>17008</v>
      </c>
      <c r="F428">
        <v>3</v>
      </c>
      <c r="G428">
        <v>1637261</v>
      </c>
      <c r="H428">
        <v>306739</v>
      </c>
      <c r="I428" s="28">
        <v>7</v>
      </c>
      <c r="J428" s="3">
        <f t="shared" si="45"/>
        <v>1.0388081069542364E-2</v>
      </c>
      <c r="K428" s="3">
        <f t="shared" si="46"/>
        <v>0.15778755144032922</v>
      </c>
      <c r="L428" s="3">
        <f t="shared" si="47"/>
        <v>1.8323285047405392E-6</v>
      </c>
      <c r="M428" s="3">
        <f t="shared" si="44"/>
        <v>4.275433177727925E-6</v>
      </c>
      <c r="N428" s="3">
        <f t="shared" si="48"/>
        <v>2.1372279679293649</v>
      </c>
      <c r="O428" s="10">
        <f t="shared" si="49"/>
        <v>4.9868652585018518</v>
      </c>
    </row>
    <row r="429" spans="1:15" x14ac:dyDescent="0.35">
      <c r="A429" s="28" t="s">
        <v>128</v>
      </c>
      <c r="B429">
        <v>52920</v>
      </c>
      <c r="C429" s="3">
        <v>104.1574074074074</v>
      </c>
      <c r="D429">
        <v>1927459</v>
      </c>
      <c r="E429">
        <v>16541</v>
      </c>
      <c r="F429">
        <v>2</v>
      </c>
      <c r="G429">
        <v>1561615</v>
      </c>
      <c r="H429">
        <v>382385</v>
      </c>
      <c r="I429" s="28">
        <v>8</v>
      </c>
      <c r="J429" s="3">
        <f t="shared" si="45"/>
        <v>1.0592239444421321E-2</v>
      </c>
      <c r="K429" s="3">
        <f t="shared" si="46"/>
        <v>0.19670010288065842</v>
      </c>
      <c r="L429" s="3">
        <f t="shared" si="47"/>
        <v>1.2807254028681845E-6</v>
      </c>
      <c r="M429" s="3">
        <f t="shared" si="44"/>
        <v>5.1229016114727381E-6</v>
      </c>
      <c r="N429" s="3">
        <f t="shared" si="48"/>
        <v>1.4938381099054505</v>
      </c>
      <c r="O429" s="10">
        <f t="shared" si="49"/>
        <v>5.9753524396218021</v>
      </c>
    </row>
    <row r="430" spans="1:15" x14ac:dyDescent="0.35">
      <c r="A430" s="28" t="s">
        <v>128</v>
      </c>
      <c r="B430">
        <v>53460</v>
      </c>
      <c r="C430" s="3">
        <v>104.6574074074074</v>
      </c>
      <c r="D430">
        <v>1816695</v>
      </c>
      <c r="E430">
        <v>127305</v>
      </c>
      <c r="F430">
        <v>3</v>
      </c>
      <c r="G430">
        <v>1622385</v>
      </c>
      <c r="H430">
        <v>321615</v>
      </c>
      <c r="I430" s="28">
        <v>8</v>
      </c>
      <c r="J430" s="3">
        <f t="shared" si="45"/>
        <v>7.8467811277840957E-2</v>
      </c>
      <c r="K430" s="3">
        <f t="shared" si="46"/>
        <v>0.16543981481481482</v>
      </c>
      <c r="L430" s="3">
        <f t="shared" si="47"/>
        <v>1.849129522277388E-6</v>
      </c>
      <c r="M430" s="3">
        <f t="shared" si="44"/>
        <v>4.931012059406368E-6</v>
      </c>
      <c r="N430" s="3">
        <f t="shared" si="48"/>
        <v>2.1568246747843451</v>
      </c>
      <c r="O430" s="10">
        <f t="shared" si="49"/>
        <v>5.7515324660915876</v>
      </c>
    </row>
    <row r="431" spans="1:15" x14ac:dyDescent="0.35">
      <c r="A431" s="28" t="s">
        <v>128</v>
      </c>
      <c r="B431">
        <v>54000</v>
      </c>
      <c r="C431" s="3">
        <v>105.1574074074074</v>
      </c>
      <c r="D431">
        <v>1777320</v>
      </c>
      <c r="E431">
        <v>166680</v>
      </c>
      <c r="F431">
        <v>6</v>
      </c>
      <c r="G431">
        <v>1803029</v>
      </c>
      <c r="H431">
        <v>140971</v>
      </c>
      <c r="I431" s="28">
        <v>9</v>
      </c>
      <c r="J431" s="3">
        <f t="shared" si="45"/>
        <v>9.2444436556483559E-2</v>
      </c>
      <c r="K431" s="3">
        <f t="shared" si="46"/>
        <v>7.2515946502057615E-2</v>
      </c>
      <c r="L431" s="3">
        <f t="shared" si="47"/>
        <v>3.3277334973536199E-6</v>
      </c>
      <c r="M431" s="3">
        <f t="shared" si="44"/>
        <v>4.9916002460304297E-6</v>
      </c>
      <c r="N431" s="3">
        <f t="shared" si="48"/>
        <v>3.8814683513132624</v>
      </c>
      <c r="O431" s="10">
        <f t="shared" si="49"/>
        <v>5.8222025269698934</v>
      </c>
    </row>
    <row r="432" spans="1:15" x14ac:dyDescent="0.35">
      <c r="A432" s="28" t="s">
        <v>128</v>
      </c>
      <c r="B432">
        <v>54540</v>
      </c>
      <c r="C432" s="3">
        <v>105.6574074074074</v>
      </c>
      <c r="D432">
        <v>1878686</v>
      </c>
      <c r="E432">
        <v>65314</v>
      </c>
      <c r="F432">
        <v>8</v>
      </c>
      <c r="G432">
        <v>1898004</v>
      </c>
      <c r="H432">
        <v>45996</v>
      </c>
      <c r="I432" s="28">
        <v>5</v>
      </c>
      <c r="J432" s="3">
        <f t="shared" si="45"/>
        <v>3.4411940122360124E-2</v>
      </c>
      <c r="K432" s="3">
        <f t="shared" si="46"/>
        <v>2.3660493827160494E-2</v>
      </c>
      <c r="L432" s="3">
        <f t="shared" si="47"/>
        <v>4.2149542361343808E-6</v>
      </c>
      <c r="M432" s="3">
        <f t="shared" si="44"/>
        <v>2.6343463975839881E-6</v>
      </c>
      <c r="N432" s="3">
        <f t="shared" si="48"/>
        <v>4.9163226210271418</v>
      </c>
      <c r="O432" s="10">
        <f t="shared" si="49"/>
        <v>3.0727016381419636</v>
      </c>
    </row>
    <row r="433" spans="1:15" x14ac:dyDescent="0.35">
      <c r="A433" s="28" t="s">
        <v>128</v>
      </c>
      <c r="B433">
        <v>55080</v>
      </c>
      <c r="C433" s="3">
        <v>106.1574074074074</v>
      </c>
      <c r="D433">
        <v>1910615</v>
      </c>
      <c r="E433">
        <v>33385</v>
      </c>
      <c r="F433">
        <v>4</v>
      </c>
      <c r="G433">
        <v>1906000</v>
      </c>
      <c r="H433">
        <v>38000</v>
      </c>
      <c r="I433" s="28">
        <v>5</v>
      </c>
      <c r="J433" s="3">
        <f t="shared" si="45"/>
        <v>1.7515739769150052E-2</v>
      </c>
      <c r="K433" s="3">
        <f t="shared" si="46"/>
        <v>1.954732510288066E-2</v>
      </c>
      <c r="L433" s="3">
        <f t="shared" si="47"/>
        <v>2.0986358866736623E-6</v>
      </c>
      <c r="M433" s="3">
        <f t="shared" si="44"/>
        <v>2.6232948583420778E-6</v>
      </c>
      <c r="N433" s="3">
        <f t="shared" si="48"/>
        <v>2.4478488982161597</v>
      </c>
      <c r="O433" s="10">
        <f t="shared" si="49"/>
        <v>3.0598111227701996</v>
      </c>
    </row>
    <row r="434" spans="1:15" x14ac:dyDescent="0.35">
      <c r="A434" s="28" t="s">
        <v>128</v>
      </c>
      <c r="B434">
        <v>55620</v>
      </c>
      <c r="C434" s="3">
        <v>106.6574074074074</v>
      </c>
      <c r="D434">
        <v>1862021</v>
      </c>
      <c r="E434">
        <v>81979</v>
      </c>
      <c r="F434">
        <v>3</v>
      </c>
      <c r="G434">
        <v>1835077</v>
      </c>
      <c r="H434">
        <v>108923</v>
      </c>
      <c r="I434" s="28">
        <v>8</v>
      </c>
      <c r="J434" s="3">
        <f t="shared" si="45"/>
        <v>4.4673329783981815E-2</v>
      </c>
      <c r="K434" s="3">
        <f t="shared" si="46"/>
        <v>5.6030349794238682E-2</v>
      </c>
      <c r="L434" s="3">
        <f t="shared" si="47"/>
        <v>1.6348087845905104E-6</v>
      </c>
      <c r="M434" s="3">
        <f t="shared" si="44"/>
        <v>4.3594900922413608E-6</v>
      </c>
      <c r="N434" s="3">
        <f t="shared" si="48"/>
        <v>1.9068409663463712</v>
      </c>
      <c r="O434" s="10">
        <f t="shared" si="49"/>
        <v>5.0849092435903236</v>
      </c>
    </row>
    <row r="435" spans="1:15" x14ac:dyDescent="0.35">
      <c r="A435" s="28" t="s">
        <v>128</v>
      </c>
      <c r="B435">
        <v>56160</v>
      </c>
      <c r="C435" s="3">
        <v>107.1574074074074</v>
      </c>
      <c r="D435">
        <v>1850301</v>
      </c>
      <c r="E435">
        <v>93699</v>
      </c>
      <c r="F435">
        <v>3</v>
      </c>
      <c r="G435">
        <v>1590073</v>
      </c>
      <c r="H435">
        <v>353927</v>
      </c>
      <c r="I435" s="28">
        <v>10</v>
      </c>
      <c r="J435" s="3">
        <f t="shared" si="45"/>
        <v>5.8927483203601347E-2</v>
      </c>
      <c r="K435" s="3">
        <f t="shared" si="46"/>
        <v>0.18206121399176955</v>
      </c>
      <c r="L435" s="3">
        <f t="shared" si="47"/>
        <v>1.8867058304870279E-6</v>
      </c>
      <c r="M435" s="3">
        <f t="shared" si="44"/>
        <v>6.2890194349567595E-6</v>
      </c>
      <c r="N435" s="3">
        <f t="shared" si="48"/>
        <v>2.2006536806800692</v>
      </c>
      <c r="O435" s="10">
        <f t="shared" si="49"/>
        <v>7.3355122689335639</v>
      </c>
    </row>
    <row r="436" spans="1:15" x14ac:dyDescent="0.35">
      <c r="A436" s="28" t="s">
        <v>128</v>
      </c>
      <c r="B436">
        <v>56700</v>
      </c>
      <c r="C436" s="3">
        <v>107.6574074074074</v>
      </c>
      <c r="D436">
        <v>1855182</v>
      </c>
      <c r="E436">
        <v>88818</v>
      </c>
      <c r="F436">
        <v>11</v>
      </c>
      <c r="G436">
        <v>1562393</v>
      </c>
      <c r="H436">
        <v>381607</v>
      </c>
      <c r="I436" s="28">
        <v>9</v>
      </c>
      <c r="J436" s="3">
        <f t="shared" si="45"/>
        <v>5.6847412910836136E-2</v>
      </c>
      <c r="K436" s="3">
        <f t="shared" si="46"/>
        <v>0.19629989711934157</v>
      </c>
      <c r="L436" s="3">
        <f t="shared" si="47"/>
        <v>7.0404821322164141E-6</v>
      </c>
      <c r="M436" s="3">
        <f t="shared" si="44"/>
        <v>5.7603944718134302E-6</v>
      </c>
      <c r="N436" s="3">
        <f t="shared" si="48"/>
        <v>8.2120183590172253</v>
      </c>
      <c r="O436" s="10">
        <f t="shared" si="49"/>
        <v>6.7189241119231848</v>
      </c>
    </row>
    <row r="437" spans="1:15" x14ac:dyDescent="0.35">
      <c r="A437" s="28" t="s">
        <v>128</v>
      </c>
      <c r="B437">
        <v>57240</v>
      </c>
      <c r="C437" s="3">
        <v>108.1574074074074</v>
      </c>
      <c r="D437">
        <v>1811943</v>
      </c>
      <c r="E437">
        <v>132057</v>
      </c>
      <c r="F437">
        <v>11</v>
      </c>
      <c r="G437">
        <v>1679671</v>
      </c>
      <c r="H437">
        <v>264329</v>
      </c>
      <c r="I437" s="28">
        <v>10</v>
      </c>
      <c r="J437" s="3">
        <f t="shared" si="45"/>
        <v>7.8620753707124791E-2</v>
      </c>
      <c r="K437" s="3">
        <f t="shared" si="46"/>
        <v>0.13597170781893003</v>
      </c>
      <c r="L437" s="3">
        <f t="shared" si="47"/>
        <v>6.5489015408374617E-6</v>
      </c>
      <c r="M437" s="3">
        <f t="shared" si="44"/>
        <v>5.9535468553067836E-6</v>
      </c>
      <c r="N437" s="3">
        <f t="shared" si="48"/>
        <v>7.6386387572328154</v>
      </c>
      <c r="O437" s="10">
        <f t="shared" si="49"/>
        <v>6.9442170520298321</v>
      </c>
    </row>
    <row r="438" spans="1:15" x14ac:dyDescent="0.35">
      <c r="A438" s="28" t="s">
        <v>128</v>
      </c>
      <c r="B438">
        <v>57780</v>
      </c>
      <c r="C438" s="3">
        <v>108.6574074074074</v>
      </c>
      <c r="D438">
        <v>1848507</v>
      </c>
      <c r="E438">
        <v>95493</v>
      </c>
      <c r="F438">
        <v>10</v>
      </c>
      <c r="G438">
        <v>1691143</v>
      </c>
      <c r="H438">
        <v>252857</v>
      </c>
      <c r="I438" s="28">
        <v>8</v>
      </c>
      <c r="J438" s="3">
        <f t="shared" si="45"/>
        <v>5.6466543633507039E-2</v>
      </c>
      <c r="K438" s="3">
        <f t="shared" si="46"/>
        <v>0.1300704732510288</v>
      </c>
      <c r="L438" s="3">
        <f t="shared" si="47"/>
        <v>5.9131605074201296E-6</v>
      </c>
      <c r="M438" s="3">
        <f t="shared" si="44"/>
        <v>4.7305284059361038E-6</v>
      </c>
      <c r="N438" s="3">
        <f t="shared" si="48"/>
        <v>6.8971104158548391</v>
      </c>
      <c r="O438" s="10">
        <f t="shared" si="49"/>
        <v>5.5176883326838713</v>
      </c>
    </row>
    <row r="439" spans="1:15" x14ac:dyDescent="0.35">
      <c r="A439" s="28" t="s">
        <v>128</v>
      </c>
      <c r="B439">
        <v>58320</v>
      </c>
      <c r="C439" s="3">
        <v>109.1574074074074</v>
      </c>
      <c r="D439">
        <v>1892645</v>
      </c>
      <c r="E439">
        <v>51355</v>
      </c>
      <c r="F439">
        <v>8</v>
      </c>
      <c r="G439">
        <v>1538658</v>
      </c>
      <c r="H439">
        <v>405342</v>
      </c>
      <c r="I439" s="28">
        <v>8</v>
      </c>
      <c r="J439" s="3">
        <f t="shared" si="45"/>
        <v>3.3376487822505067E-2</v>
      </c>
      <c r="K439" s="3">
        <f t="shared" si="46"/>
        <v>0.20850925925925926</v>
      </c>
      <c r="L439" s="3">
        <f t="shared" si="47"/>
        <v>5.199336044787081E-6</v>
      </c>
      <c r="M439" s="3">
        <f t="shared" si="44"/>
        <v>5.199336044787081E-6</v>
      </c>
      <c r="N439" s="3">
        <f t="shared" si="48"/>
        <v>6.0645055626396509</v>
      </c>
      <c r="O439" s="10">
        <f t="shared" si="49"/>
        <v>6.0645055626396509</v>
      </c>
    </row>
    <row r="440" spans="1:15" s="13" customFormat="1" x14ac:dyDescent="0.35">
      <c r="A440" s="37" t="s">
        <v>128</v>
      </c>
      <c r="B440" s="13">
        <v>58860</v>
      </c>
      <c r="C440" s="15">
        <v>109.6574074074074</v>
      </c>
      <c r="D440" s="13">
        <v>1895683</v>
      </c>
      <c r="E440" s="13">
        <v>48317</v>
      </c>
      <c r="F440" s="13">
        <v>9</v>
      </c>
      <c r="G440" s="13">
        <v>1413423</v>
      </c>
      <c r="H440" s="13">
        <v>530577</v>
      </c>
      <c r="I440" s="37">
        <v>9</v>
      </c>
      <c r="J440" s="15">
        <f t="shared" si="45"/>
        <v>3.4184387830111719E-2</v>
      </c>
      <c r="K440" s="15">
        <f t="shared" si="46"/>
        <v>0.27293055555555557</v>
      </c>
      <c r="L440" s="15">
        <f t="shared" si="47"/>
        <v>6.3675205511725789E-6</v>
      </c>
      <c r="M440" s="15">
        <f t="shared" si="44"/>
        <v>6.3675205511725789E-6</v>
      </c>
      <c r="N440" s="15">
        <f t="shared" si="48"/>
        <v>7.4270759708876959</v>
      </c>
      <c r="O440" s="17">
        <f t="shared" si="49"/>
        <v>7.4270759708876959</v>
      </c>
    </row>
  </sheetData>
  <mergeCells count="6">
    <mergeCell ref="N3:O3"/>
    <mergeCell ref="A3:A4"/>
    <mergeCell ref="D3:F3"/>
    <mergeCell ref="G3:I3"/>
    <mergeCell ref="J3:K3"/>
    <mergeCell ref="L3:M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D0377-425C-4348-9704-68BB7191E172}">
  <dimension ref="A1:AC4739"/>
  <sheetViews>
    <sheetView workbookViewId="0"/>
  </sheetViews>
  <sheetFormatPr defaultRowHeight="14.5" x14ac:dyDescent="0.35"/>
  <cols>
    <col min="2" max="2" width="9.1796875" style="28"/>
    <col min="4" max="4" width="9.1796875" style="28"/>
    <col min="8" max="8" width="9.1796875" style="28"/>
    <col min="10" max="10" width="9.1796875" style="28"/>
    <col min="12" max="12" width="9.1796875" style="28"/>
    <col min="17" max="17" width="3.7265625" style="20" customWidth="1"/>
    <col min="18" max="18" width="9.1796875" style="19"/>
    <col min="21" max="21" width="9.1796875" style="28"/>
    <col min="24" max="24" width="9.1796875" style="28"/>
  </cols>
  <sheetData>
    <row r="1" spans="1:24" s="58" customFormat="1" x14ac:dyDescent="0.35">
      <c r="A1" s="75" t="s">
        <v>189</v>
      </c>
      <c r="Q1" s="86"/>
    </row>
    <row r="2" spans="1:24" s="13" customFormat="1" x14ac:dyDescent="0.35">
      <c r="Q2" s="87"/>
    </row>
    <row r="3" spans="1:24" x14ac:dyDescent="0.35">
      <c r="A3" s="68" t="s">
        <v>59</v>
      </c>
      <c r="B3" s="69"/>
      <c r="C3" s="68" t="s">
        <v>73</v>
      </c>
      <c r="D3" s="69"/>
      <c r="E3" s="73" t="s">
        <v>129</v>
      </c>
      <c r="F3" s="68"/>
      <c r="G3" s="68"/>
      <c r="H3" s="69"/>
      <c r="I3" s="68" t="s">
        <v>92</v>
      </c>
      <c r="J3" s="69"/>
      <c r="K3" s="68" t="s">
        <v>93</v>
      </c>
      <c r="L3" s="69"/>
      <c r="M3" s="73" t="s">
        <v>130</v>
      </c>
      <c r="N3" s="68"/>
      <c r="O3" s="68"/>
      <c r="P3" s="69"/>
      <c r="Q3" s="30"/>
      <c r="R3" s="29" t="s">
        <v>88</v>
      </c>
      <c r="S3" s="68" t="s">
        <v>89</v>
      </c>
      <c r="T3" s="68"/>
      <c r="U3" s="69"/>
      <c r="V3" s="68" t="s">
        <v>91</v>
      </c>
      <c r="W3" s="68"/>
      <c r="X3" s="69"/>
    </row>
    <row r="4" spans="1:24" x14ac:dyDescent="0.35">
      <c r="A4" s="6" t="s">
        <v>60</v>
      </c>
      <c r="B4" s="23" t="s">
        <v>61</v>
      </c>
      <c r="C4" s="6" t="s">
        <v>60</v>
      </c>
      <c r="D4" s="23" t="s">
        <v>61</v>
      </c>
      <c r="E4" s="6" t="s">
        <v>90</v>
      </c>
      <c r="F4" s="6" t="s">
        <v>63</v>
      </c>
      <c r="G4" s="6" t="s">
        <v>60</v>
      </c>
      <c r="H4" s="23" t="s">
        <v>61</v>
      </c>
      <c r="I4" s="6" t="s">
        <v>60</v>
      </c>
      <c r="J4" s="23" t="s">
        <v>61</v>
      </c>
      <c r="K4" s="6" t="s">
        <v>60</v>
      </c>
      <c r="L4" s="23" t="s">
        <v>61</v>
      </c>
      <c r="M4" s="6" t="s">
        <v>90</v>
      </c>
      <c r="N4" s="6" t="s">
        <v>63</v>
      </c>
      <c r="O4" s="6" t="s">
        <v>60</v>
      </c>
      <c r="P4" s="23" t="s">
        <v>61</v>
      </c>
      <c r="Q4" s="30"/>
      <c r="R4" s="33" t="s">
        <v>9</v>
      </c>
      <c r="S4" s="6">
        <v>1</v>
      </c>
      <c r="T4" s="6">
        <v>2</v>
      </c>
      <c r="U4" s="23">
        <v>3</v>
      </c>
      <c r="V4" s="6">
        <v>1</v>
      </c>
      <c r="W4" s="6">
        <v>2</v>
      </c>
      <c r="X4" s="23">
        <v>3</v>
      </c>
    </row>
    <row r="5" spans="1:24" x14ac:dyDescent="0.35">
      <c r="A5" s="3">
        <f>SIN(RADIANS(Teno_phn!P5*2))</f>
        <v>-0.61042168798160268</v>
      </c>
      <c r="B5" s="10">
        <f>COS(RADIANS(Teno_phn!P5*2))</f>
        <v>0.79207661424996689</v>
      </c>
      <c r="C5" s="3">
        <f>SIN(RADIANS(Teno_ves!P5*2))</f>
        <v>0.77626650716967194</v>
      </c>
      <c r="D5" s="50">
        <f>COS(RADIANS(Teno_ves!P5*2))</f>
        <v>0.6304048777147887</v>
      </c>
      <c r="E5" s="3">
        <v>0.25</v>
      </c>
      <c r="F5" s="3">
        <v>161.80000000000001</v>
      </c>
      <c r="G5" s="3">
        <f>SIN(RADIANS(Teno_ves!P995*2))</f>
        <v>-0.59341888660370123</v>
      </c>
      <c r="H5" s="10">
        <f>COS(RADIANS(Teno_ves!P995*2))</f>
        <v>0.80489379735591426</v>
      </c>
      <c r="I5" s="3">
        <f>SIN(RADIANS(CRB_phn!P5*2))</f>
        <v>0.99916613434254009</v>
      </c>
      <c r="J5" s="50">
        <f>COS(RADIANS(CRB_phn!P5*2))</f>
        <v>4.0829351978510182E-2</v>
      </c>
      <c r="K5" s="3">
        <f>SIN(RADIANS(CRB_ves!P5*2))</f>
        <v>-0.75722309634714913</v>
      </c>
      <c r="L5" s="50">
        <f>COS(RADIANS(CRB_ves!P5*2))</f>
        <v>-0.6531563230639631</v>
      </c>
      <c r="M5">
        <v>0.22</v>
      </c>
      <c r="N5">
        <v>0.67</v>
      </c>
      <c r="O5" s="3">
        <f>SIN(RADIANS(CRB_ves!P132*2))</f>
        <v>0.98679924591002388</v>
      </c>
      <c r="P5" s="50">
        <f>COS(RADIANS(CRB_ves!P132*2))</f>
        <v>0.16194828888076629</v>
      </c>
      <c r="R5" s="19">
        <v>0</v>
      </c>
      <c r="S5">
        <f>COUNTIFS(Teno_phn!$P$5:$P$4738,"&gt;="&amp;Angles!$R5,Teno_phn!$P$5:$P$4738,"&lt;"&amp;Angles!$R6)</f>
        <v>531</v>
      </c>
      <c r="U5" s="28">
        <f>U22</f>
        <v>510</v>
      </c>
      <c r="V5">
        <f>COUNTIFS(Angles!$F$5:$F$1075,"&gt;="&amp;Angles!$R5,Angles!$F$5:$F$1075,"&lt;"&amp;Angles!$R6)</f>
        <v>95</v>
      </c>
      <c r="X5" s="28">
        <f>X22</f>
        <v>96</v>
      </c>
    </row>
    <row r="6" spans="1:24" x14ac:dyDescent="0.35">
      <c r="A6" s="3">
        <f>SIN(RADIANS(Teno_phn!P6*2))</f>
        <v>-0.71764028401534552</v>
      </c>
      <c r="B6" s="10">
        <f>COS(RADIANS(Teno_phn!P6*2))</f>
        <v>0.69641397369551261</v>
      </c>
      <c r="C6" s="3">
        <f>SIN(RADIANS(Teno_ves!P6*2))</f>
        <v>-0.572432125594591</v>
      </c>
      <c r="D6" s="10">
        <f>COS(RADIANS(Teno_ves!P6*2))</f>
        <v>-0.81995210932545226</v>
      </c>
      <c r="E6" s="3">
        <v>0.28999999999999998</v>
      </c>
      <c r="F6" s="3">
        <v>176.84</v>
      </c>
      <c r="G6" s="3">
        <f>SIN(RADIANS(Teno_ves!P332*2))</f>
        <v>-0.11008126222478166</v>
      </c>
      <c r="H6" s="10">
        <f>COS(RADIANS(Teno_ves!P332*2))</f>
        <v>0.99392259039977493</v>
      </c>
      <c r="I6" s="3">
        <f>SIN(RADIANS(CRB_phn!P6*2))</f>
        <v>0.64305497047522953</v>
      </c>
      <c r="J6" s="10">
        <f>COS(RADIANS(CRB_phn!P6*2))</f>
        <v>0.7658200212498375</v>
      </c>
      <c r="K6" s="3">
        <f>SIN(RADIANS(CRB_ves!P6*2))</f>
        <v>-0.17571037184079447</v>
      </c>
      <c r="L6" s="10">
        <f>COS(RADIANS(CRB_ves!P6*2))</f>
        <v>0.98444190546094179</v>
      </c>
      <c r="M6">
        <v>0.23</v>
      </c>
      <c r="N6">
        <v>0.2</v>
      </c>
      <c r="O6" s="3">
        <f>SIN(RADIANS(CRB_ves!P1586*2))</f>
        <v>0.50241644645889794</v>
      </c>
      <c r="P6" s="10">
        <f>COS(RADIANS(CRB_ves!P1586*2))</f>
        <v>0.864625765477535</v>
      </c>
      <c r="R6" s="19">
        <v>10</v>
      </c>
      <c r="S6">
        <f>S5</f>
        <v>531</v>
      </c>
      <c r="T6">
        <f>COUNTIFS(Teno_phn!$P$5:$P$4738,"&gt;="&amp;Angles!$R6,Teno_phn!$P$5:$P$4738,"&lt;"&amp;Angles!$R7)</f>
        <v>526</v>
      </c>
      <c r="V6">
        <f>V5</f>
        <v>95</v>
      </c>
      <c r="W6">
        <f>COUNTIFS(Angles!$F$5:$F$1075,"&gt;="&amp;Angles!$R6,Angles!$F$5:$F$1075,"&lt;"&amp;Angles!$R7)</f>
        <v>94</v>
      </c>
    </row>
    <row r="7" spans="1:24" x14ac:dyDescent="0.35">
      <c r="A7" s="3">
        <f>SIN(RADIANS(Teno_phn!P7*2))</f>
        <v>0.57671751842457253</v>
      </c>
      <c r="B7" s="10">
        <f>COS(RADIANS(Teno_phn!P7*2))</f>
        <v>0.81694363571925999</v>
      </c>
      <c r="C7" s="3">
        <f>SIN(RADIANS(Teno_ves!P7*2))</f>
        <v>0.85044405369886722</v>
      </c>
      <c r="D7" s="10">
        <f>COS(RADIANS(Teno_ves!P7*2))</f>
        <v>0.52606550117664841</v>
      </c>
      <c r="E7" s="3">
        <v>0.28999999999999998</v>
      </c>
      <c r="F7" s="3">
        <v>156.78</v>
      </c>
      <c r="G7" s="3">
        <f>SIN(RADIANS(Teno_ves!P1027*2))</f>
        <v>-0.72465313018704691</v>
      </c>
      <c r="H7" s="10">
        <f>COS(RADIANS(Teno_ves!P1027*2))</f>
        <v>0.68911380838734815</v>
      </c>
      <c r="I7" s="3">
        <f>SIN(RADIANS(CRB_phn!P7*2))</f>
        <v>-0.7078468738262601</v>
      </c>
      <c r="J7" s="10">
        <f>COS(RADIANS(CRB_phn!P7*2))</f>
        <v>-0.70636591311755026</v>
      </c>
      <c r="K7" s="3">
        <f>SIN(RADIANS(CRB_ves!P7*2))</f>
        <v>-0.99992104420381611</v>
      </c>
      <c r="L7" s="10">
        <f>COS(RADIANS(CRB_ves!P7*2))</f>
        <v>1.2566039883353418E-2</v>
      </c>
      <c r="M7">
        <v>0.27</v>
      </c>
      <c r="N7">
        <v>0.17</v>
      </c>
      <c r="O7" s="3">
        <f>SIN(RADIANS(CRB_ves!P3238*2))</f>
        <v>-0.12082988487333023</v>
      </c>
      <c r="P7" s="10">
        <f>COS(RADIANS(CRB_ves!P3238*2))</f>
        <v>0.99267322867170027</v>
      </c>
      <c r="R7" s="19">
        <v>20</v>
      </c>
      <c r="T7">
        <f>T6</f>
        <v>526</v>
      </c>
      <c r="U7" s="28">
        <f>COUNTIFS(Teno_phn!$P$5:$P$4738,"&gt;="&amp;Angles!$R7,Teno_phn!$P$5:$P$4738,"&lt;"&amp;Angles!$R8)</f>
        <v>477</v>
      </c>
      <c r="W7">
        <f>W6</f>
        <v>94</v>
      </c>
      <c r="X7" s="28">
        <f>COUNTIFS(Angles!$F$5:$F$1075,"&gt;="&amp;Angles!$R7,Angles!$F$5:$F$1075,"&lt;"&amp;Angles!$R8)</f>
        <v>68</v>
      </c>
    </row>
    <row r="8" spans="1:24" x14ac:dyDescent="0.35">
      <c r="A8" s="3">
        <f>SIN(RADIANS(Teno_phn!P8*2))</f>
        <v>0.39330013612416725</v>
      </c>
      <c r="B8" s="10">
        <f>COS(RADIANS(Teno_phn!P8*2))</f>
        <v>0.91941013858055287</v>
      </c>
      <c r="C8" s="3">
        <f>SIN(RADIANS(Teno_ves!P8*2))</f>
        <v>0.65103921329761472</v>
      </c>
      <c r="D8" s="10">
        <f>COS(RADIANS(Teno_ves!P8*2))</f>
        <v>-0.75904409802647366</v>
      </c>
      <c r="E8" s="3">
        <v>0.28999999999999998</v>
      </c>
      <c r="F8" s="3">
        <v>173.76999999999998</v>
      </c>
      <c r="G8" s="3">
        <f>SIN(RADIANS(Teno_ves!P2047*2))</f>
        <v>-0.21575797805651775</v>
      </c>
      <c r="H8" s="10">
        <f>COS(RADIANS(Teno_ves!P2047*2))</f>
        <v>0.97644687254605056</v>
      </c>
      <c r="I8" s="3">
        <f>SIN(RADIANS(CRB_phn!P8*2))</f>
        <v>-0.69365330581280504</v>
      </c>
      <c r="J8" s="10">
        <f>COS(RADIANS(CRB_phn!P8*2))</f>
        <v>-0.72030902488790682</v>
      </c>
      <c r="K8" s="3">
        <f>SIN(RADIANS(CRB_ves!P8*2))</f>
        <v>1.151891831575219E-2</v>
      </c>
      <c r="L8" s="10">
        <f>COS(RADIANS(CRB_ves!P8*2))</f>
        <v>-0.99993365505959197</v>
      </c>
      <c r="M8">
        <v>0.28000000000000003</v>
      </c>
      <c r="N8">
        <v>0.73</v>
      </c>
      <c r="O8" s="3">
        <f>SIN(RADIANS(CRB_ves!P2599*2))</f>
        <v>0.51892246052797142</v>
      </c>
      <c r="P8" s="10">
        <f>COS(RADIANS(CRB_ves!P2599*2))</f>
        <v>0.85482131463809197</v>
      </c>
      <c r="R8" s="19">
        <v>30</v>
      </c>
      <c r="S8">
        <f>COUNTIFS(Teno_phn!$P$5:$P$4738,"&gt;="&amp;Angles!$R8,Teno_phn!$P$5:$P$4738,"&lt;"&amp;Angles!$R9)</f>
        <v>380</v>
      </c>
      <c r="U8" s="28">
        <f>U7</f>
        <v>477</v>
      </c>
      <c r="V8">
        <f>COUNTIFS(Angles!$F$5:$F$1075,"&gt;="&amp;Angles!$R8,Angles!$F$5:$F$1075,"&lt;"&amp;Angles!$R9)</f>
        <v>68</v>
      </c>
      <c r="X8" s="28">
        <f>X7</f>
        <v>68</v>
      </c>
    </row>
    <row r="9" spans="1:24" x14ac:dyDescent="0.35">
      <c r="A9" s="3">
        <f>SIN(RADIANS(Teno_phn!P9*2))</f>
        <v>0.95465693792424455</v>
      </c>
      <c r="B9" s="10">
        <f>COS(RADIANS(Teno_phn!P9*2))</f>
        <v>0.29770813034431054</v>
      </c>
      <c r="C9" s="3">
        <f>SIN(RADIANS(Teno_ves!P9*2))</f>
        <v>1.9546442744821108E-2</v>
      </c>
      <c r="D9" s="10">
        <f>COS(RADIANS(Teno_ves!P9*2))</f>
        <v>0.99980895003796777</v>
      </c>
      <c r="E9" s="3">
        <v>0.31</v>
      </c>
      <c r="F9" s="3">
        <v>158.43</v>
      </c>
      <c r="G9" s="3">
        <f>SIN(RADIANS(Teno_ves!P391*2))</f>
        <v>-0.68378335656175837</v>
      </c>
      <c r="H9" s="10">
        <f>COS(RADIANS(Teno_ves!P391*2))</f>
        <v>0.72968508364165918</v>
      </c>
      <c r="I9" s="3">
        <f>SIN(RADIANS(CRB_phn!P9*2))</f>
        <v>-3.2457422486371665E-2</v>
      </c>
      <c r="J9" s="10">
        <f>COS(RADIANS(CRB_phn!P9*2))</f>
        <v>-0.99947311906100866</v>
      </c>
      <c r="K9" s="3">
        <f>SIN(RADIANS(CRB_ves!P9*2))</f>
        <v>-0.37460659341591235</v>
      </c>
      <c r="L9" s="10">
        <f>COS(RADIANS(CRB_ves!P9*2))</f>
        <v>0.92718385456678731</v>
      </c>
      <c r="M9">
        <v>0.28999999999999998</v>
      </c>
      <c r="N9">
        <v>0.85</v>
      </c>
      <c r="O9" s="3">
        <f>SIN(RADIANS(CRB_ves!P2288*2))</f>
        <v>-0.36032244840019467</v>
      </c>
      <c r="P9" s="10">
        <f>COS(RADIANS(CRB_ves!P2288*2))</f>
        <v>-0.93282781539729454</v>
      </c>
      <c r="R9" s="19">
        <v>40</v>
      </c>
      <c r="S9">
        <f>S8</f>
        <v>380</v>
      </c>
      <c r="T9">
        <f>COUNTIFS(Teno_phn!$P$5:$P$4738,"&gt;="&amp;Angles!$R9,Teno_phn!$P$5:$P$4738,"&lt;"&amp;Angles!$R10)</f>
        <v>256</v>
      </c>
      <c r="V9">
        <f>V8</f>
        <v>68</v>
      </c>
      <c r="W9">
        <f>COUNTIFS(Angles!$F$5:$F$1075,"&gt;="&amp;Angles!$R9,Angles!$F$5:$F$1075,"&lt;"&amp;Angles!$R10)</f>
        <v>54</v>
      </c>
    </row>
    <row r="10" spans="1:24" x14ac:dyDescent="0.35">
      <c r="A10" s="3">
        <f>SIN(RADIANS(Teno_phn!P10*2))</f>
        <v>0.94506307517980481</v>
      </c>
      <c r="B10" s="10">
        <f>COS(RADIANS(Teno_phn!P10*2))</f>
        <v>0.32688802965494246</v>
      </c>
      <c r="C10" s="3">
        <f>SIN(RADIANS(Teno_ves!P10*2))</f>
        <v>-0.49242356010346727</v>
      </c>
      <c r="D10" s="10">
        <f>COS(RADIANS(Teno_ves!P10*2))</f>
        <v>0.87035569593989959</v>
      </c>
      <c r="E10" s="3">
        <v>0.31</v>
      </c>
      <c r="F10" s="3">
        <v>24.189999999999998</v>
      </c>
      <c r="G10" s="3">
        <f>SIN(RADIANS(Teno_ves!P1309*2))</f>
        <v>0.7475662909767522</v>
      </c>
      <c r="H10" s="10">
        <f>COS(RADIANS(Teno_ves!P1309*2))</f>
        <v>0.66418720297462963</v>
      </c>
      <c r="I10" s="3">
        <f>SIN(RADIANS(CRB_phn!P10*2))</f>
        <v>0.40194777665595999</v>
      </c>
      <c r="J10" s="10">
        <f>COS(RADIANS(CRB_phn!P10*2))</f>
        <v>0.91566259333956113</v>
      </c>
      <c r="K10" s="3">
        <f>SIN(RADIANS(CRB_ves!P10*2))</f>
        <v>-0.95340152949512325</v>
      </c>
      <c r="L10" s="10">
        <f>COS(RADIANS(CRB_ves!P10*2))</f>
        <v>-0.30170436449670329</v>
      </c>
      <c r="M10">
        <v>0.3</v>
      </c>
      <c r="N10">
        <v>0.54</v>
      </c>
      <c r="O10" s="3">
        <f>SIN(RADIANS(CRB_ves!P506*2))</f>
        <v>-0.99957015469522503</v>
      </c>
      <c r="P10" s="10">
        <f>COS(RADIANS(CRB_ves!P506*2))</f>
        <v>-2.9317330072228469E-2</v>
      </c>
      <c r="R10" s="19">
        <v>50</v>
      </c>
      <c r="T10">
        <f>T9</f>
        <v>256</v>
      </c>
      <c r="U10" s="28">
        <f>COUNTIFS(Teno_phn!$P$5:$P$4738,"&gt;="&amp;Angles!$R10,Teno_phn!$P$5:$P$4738,"&lt;"&amp;Angles!$R11)</f>
        <v>207</v>
      </c>
      <c r="W10">
        <f>W9</f>
        <v>54</v>
      </c>
      <c r="X10" s="28">
        <f>COUNTIFS(Angles!$F$5:$F$1075,"&gt;="&amp;Angles!$R10,Angles!$F$5:$F$1075,"&lt;"&amp;Angles!$R11)</f>
        <v>55</v>
      </c>
    </row>
    <row r="11" spans="1:24" x14ac:dyDescent="0.35">
      <c r="A11" s="3">
        <f>SIN(RADIANS(Teno_phn!P11*2))</f>
        <v>0.9691879330904617</v>
      </c>
      <c r="B11" s="10">
        <f>COS(RADIANS(Teno_phn!P11*2))</f>
        <v>0.2463224519848701</v>
      </c>
      <c r="C11" s="3">
        <f>SIN(RADIANS(Teno_ves!P11*2))</f>
        <v>-0.94111702332847269</v>
      </c>
      <c r="D11" s="10">
        <f>COS(RADIANS(Teno_ves!P11*2))</f>
        <v>-0.33808097905879736</v>
      </c>
      <c r="E11" s="3">
        <v>0.33</v>
      </c>
      <c r="F11" s="3">
        <v>8.61</v>
      </c>
      <c r="G11" s="3">
        <f>SIN(RADIANS(Teno_ves!P2719*2))</f>
        <v>0.29604148707555239</v>
      </c>
      <c r="H11" s="10">
        <f>COS(RADIANS(Teno_ves!P2719*2))</f>
        <v>0.95517508234359605</v>
      </c>
      <c r="I11" s="3">
        <f>SIN(RADIANS(CRB_phn!P11*2))</f>
        <v>0.94754550345718369</v>
      </c>
      <c r="J11" s="10">
        <f>COS(RADIANS(CRB_phn!P11*2))</f>
        <v>-0.31962089868791782</v>
      </c>
      <c r="K11" s="3">
        <f>SIN(RADIANS(CRB_ves!P11*2))</f>
        <v>-0.49788241022280766</v>
      </c>
      <c r="L11" s="10">
        <f>COS(RADIANS(CRB_ves!P11*2))</f>
        <v>-0.8672445477434424</v>
      </c>
      <c r="M11">
        <v>0.3</v>
      </c>
      <c r="N11">
        <v>0.66</v>
      </c>
      <c r="O11" s="3">
        <f>SIN(RADIANS(CRB_ves!P2224*2))</f>
        <v>-0.63580883373974406</v>
      </c>
      <c r="P11" s="10">
        <f>COS(RADIANS(CRB_ves!P2224*2))</f>
        <v>0.77184656955803499</v>
      </c>
      <c r="R11" s="19">
        <v>60</v>
      </c>
      <c r="S11">
        <f>COUNTIFS(Teno_phn!$P$5:$P$4738,"&gt;="&amp;Angles!$R11,Teno_phn!$P$5:$P$4738,"&lt;"&amp;Angles!$R12)</f>
        <v>167</v>
      </c>
      <c r="U11" s="28">
        <f>U10</f>
        <v>207</v>
      </c>
      <c r="V11">
        <f>COUNTIFS(Angles!$F$5:$F$1075,"&gt;="&amp;Angles!$R11,Angles!$F$5:$F$1075,"&lt;"&amp;Angles!$R12)</f>
        <v>41</v>
      </c>
      <c r="X11" s="28">
        <f>X10</f>
        <v>55</v>
      </c>
    </row>
    <row r="12" spans="1:24" x14ac:dyDescent="0.35">
      <c r="A12" s="3">
        <f>SIN(RADIANS(Teno_phn!P12*2))</f>
        <v>0.64198505752050217</v>
      </c>
      <c r="B12" s="10">
        <f>COS(RADIANS(Teno_phn!P12*2))</f>
        <v>-0.76671714857592521</v>
      </c>
      <c r="C12" s="3">
        <f>SIN(RADIANS(Teno_ves!P12*2))</f>
        <v>-0.15884737353662509</v>
      </c>
      <c r="D12" s="10">
        <f>COS(RADIANS(Teno_ves!P12*2))</f>
        <v>0.9873031509726462</v>
      </c>
      <c r="E12" s="3">
        <v>0.33</v>
      </c>
      <c r="F12" s="3">
        <v>8.61</v>
      </c>
      <c r="G12" s="3">
        <f>SIN(RADIANS(Teno_ves!P3017*2))</f>
        <v>0.29604148707555239</v>
      </c>
      <c r="H12" s="10">
        <f>COS(RADIANS(Teno_ves!P3017*2))</f>
        <v>0.95517508234359605</v>
      </c>
      <c r="I12" s="3">
        <f>SIN(RADIANS(CRB_phn!P12*2))</f>
        <v>0.77450306019873372</v>
      </c>
      <c r="J12" s="10">
        <f>COS(RADIANS(CRB_phn!P12*2))</f>
        <v>0.63257016191312465</v>
      </c>
      <c r="K12" s="3">
        <f>SIN(RADIANS(CRB_ves!P12*2))</f>
        <v>0.59285682016105934</v>
      </c>
      <c r="L12" s="10">
        <f>COS(RADIANS(CRB_ves!P12*2))</f>
        <v>-0.80530788571112188</v>
      </c>
      <c r="M12">
        <v>0.3</v>
      </c>
      <c r="N12">
        <v>0.4</v>
      </c>
      <c r="O12" s="3">
        <f>SIN(RADIANS(CRB_ves!P3244*2))</f>
        <v>0.17227295782257651</v>
      </c>
      <c r="P12" s="10">
        <f>COS(RADIANS(CRB_ves!P3244*2))</f>
        <v>0.98504925156210377</v>
      </c>
      <c r="R12" s="19">
        <v>70</v>
      </c>
      <c r="S12">
        <f>S11</f>
        <v>167</v>
      </c>
      <c r="T12">
        <f>COUNTIFS(Teno_phn!$P$5:$P$4738,"&gt;="&amp;Angles!$R12,Teno_phn!$P$5:$P$4738,"&lt;"&amp;Angles!$R13)</f>
        <v>115</v>
      </c>
      <c r="V12">
        <f>V11</f>
        <v>41</v>
      </c>
      <c r="W12">
        <f>COUNTIFS(Angles!$F$5:$F$1075,"&gt;="&amp;Angles!$R12,Angles!$F$5:$F$1075,"&lt;"&amp;Angles!$R13)</f>
        <v>43</v>
      </c>
    </row>
    <row r="13" spans="1:24" x14ac:dyDescent="0.35">
      <c r="A13" s="3">
        <f>SIN(RADIANS(Teno_phn!P13*2))</f>
        <v>0.564967003424938</v>
      </c>
      <c r="B13" s="10">
        <f>COS(RADIANS(Teno_phn!P13*2))</f>
        <v>0.82511349827829517</v>
      </c>
      <c r="C13" s="3">
        <f>SIN(RADIANS(Teno_ves!P13*2))</f>
        <v>0.68835457569375391</v>
      </c>
      <c r="D13" s="10">
        <f>COS(RADIANS(Teno_ves!P13*2))</f>
        <v>-0.72537437101228763</v>
      </c>
      <c r="E13" s="3">
        <v>0.35</v>
      </c>
      <c r="F13" s="3">
        <v>169.70999999999998</v>
      </c>
      <c r="G13" s="3">
        <f>SIN(RADIANS(Teno_ves!P1095*2))</f>
        <v>-0.35151488055805274</v>
      </c>
      <c r="H13" s="10">
        <f>COS(RADIANS(Teno_ves!P1095*2))</f>
        <v>0.93618229461267743</v>
      </c>
      <c r="I13" s="3">
        <f>SIN(RADIANS(CRB_phn!P13*2))</f>
        <v>0.28133671097050628</v>
      </c>
      <c r="J13" s="10">
        <f>COS(RADIANS(CRB_phn!P13*2))</f>
        <v>0.95960911576552765</v>
      </c>
      <c r="K13" s="3">
        <f>SIN(RADIANS(CRB_ves!P13*2))</f>
        <v>0.89524564832481168</v>
      </c>
      <c r="L13" s="10">
        <f>COS(RADIANS(CRB_ves!P13*2))</f>
        <v>0.44557292237689627</v>
      </c>
      <c r="M13">
        <v>0.32</v>
      </c>
      <c r="N13">
        <v>0.61</v>
      </c>
      <c r="O13" s="3">
        <f>SIN(RADIANS(CRB_ves!P689*2))</f>
        <v>-0.73159171939524659</v>
      </c>
      <c r="P13" s="10">
        <f>COS(RADIANS(CRB_ves!P689*2))</f>
        <v>0.68174302791616925</v>
      </c>
      <c r="R13" s="19">
        <v>80</v>
      </c>
      <c r="T13">
        <f>T12</f>
        <v>115</v>
      </c>
      <c r="U13" s="28">
        <f>COUNTIFS(Teno_phn!$P$5:$P$4738,"&gt;="&amp;Angles!$R13,Teno_phn!$P$5:$P$4738,"&lt;"&amp;Angles!$R14)</f>
        <v>96</v>
      </c>
      <c r="W13">
        <f>W12</f>
        <v>43</v>
      </c>
      <c r="X13" s="28">
        <f>COUNTIFS(Angles!$F$5:$F$1075,"&gt;="&amp;Angles!$R13,Angles!$F$5:$F$1075,"&lt;"&amp;Angles!$R14)</f>
        <v>39</v>
      </c>
    </row>
    <row r="14" spans="1:24" x14ac:dyDescent="0.35">
      <c r="A14" s="3">
        <f>SIN(RADIANS(Teno_phn!P14*2))</f>
        <v>-0.58947836312765656</v>
      </c>
      <c r="B14" s="10">
        <f>COS(RADIANS(Teno_phn!P14*2))</f>
        <v>0.80778416634911743</v>
      </c>
      <c r="C14" s="3">
        <f>SIN(RADIANS(Teno_ves!P14*2))</f>
        <v>-0.75493854204145094</v>
      </c>
      <c r="D14" s="10">
        <f>COS(RADIANS(Teno_ves!P14*2))</f>
        <v>-0.65579554568503173</v>
      </c>
      <c r="E14" s="3">
        <v>0.35</v>
      </c>
      <c r="F14" s="3">
        <v>143.81</v>
      </c>
      <c r="G14" s="3">
        <f>SIN(RADIANS(Teno_ves!P1097*2))</f>
        <v>-0.95308506272034477</v>
      </c>
      <c r="H14" s="10">
        <f>COS(RADIANS(Teno_ves!P1097*2))</f>
        <v>0.30270259863330617</v>
      </c>
      <c r="I14" s="3">
        <f>SIN(RADIANS(CRB_phn!P14*2))</f>
        <v>0.35836794954530027</v>
      </c>
      <c r="J14" s="10">
        <f>COS(RADIANS(CRB_phn!P14*2))</f>
        <v>0.93358042649720174</v>
      </c>
      <c r="K14" s="3">
        <f>SIN(RADIANS(CRB_ves!P14*2))</f>
        <v>0.24530738587880238</v>
      </c>
      <c r="L14" s="10">
        <f>COS(RADIANS(CRB_ves!P14*2))</f>
        <v>0.96944534989513897</v>
      </c>
      <c r="M14">
        <v>0.32</v>
      </c>
      <c r="N14">
        <v>0.3</v>
      </c>
      <c r="O14" s="3">
        <f>SIN(RADIANS(CRB_ves!P2143*2))</f>
        <v>0.97096751549520155</v>
      </c>
      <c r="P14" s="10">
        <f>COS(RADIANS(CRB_ves!P2143*2))</f>
        <v>0.23921137902088938</v>
      </c>
      <c r="R14" s="19">
        <v>90</v>
      </c>
      <c r="S14">
        <f>COUNTIFS(Teno_phn!$P$5:$P$4738,"&gt;="&amp;Angles!$R14,Teno_phn!$P$5:$P$4738,"&lt;"&amp;Angles!$R15)</f>
        <v>100</v>
      </c>
      <c r="U14" s="28">
        <f>U13</f>
        <v>96</v>
      </c>
      <c r="V14">
        <f>COUNTIFS(Angles!$F$5:$F$1075,"&gt;="&amp;Angles!$R14,Angles!$F$5:$F$1075,"&lt;"&amp;Angles!$R15)</f>
        <v>36</v>
      </c>
      <c r="X14" s="28">
        <f>X13</f>
        <v>39</v>
      </c>
    </row>
    <row r="15" spans="1:24" x14ac:dyDescent="0.35">
      <c r="A15" s="3">
        <f>SIN(RADIANS(Teno_phn!P15*2))</f>
        <v>-0.57842725504067738</v>
      </c>
      <c r="B15" s="10">
        <f>COS(RADIANS(Teno_phn!P15*2))</f>
        <v>0.81573397049902685</v>
      </c>
      <c r="C15" s="3">
        <f>SIN(RADIANS(Teno_ves!P15*2))</f>
        <v>-0.99898634359965421</v>
      </c>
      <c r="D15" s="10">
        <f>COS(RADIANS(Teno_ves!P15*2))</f>
        <v>4.5014278861197132E-2</v>
      </c>
      <c r="E15" s="3">
        <v>0.36</v>
      </c>
      <c r="F15" s="3">
        <v>159.32</v>
      </c>
      <c r="G15" s="3">
        <f>SIN(RADIANS(Teno_ves!P2460*2))</f>
        <v>-0.66078802789167823</v>
      </c>
      <c r="H15" s="10">
        <f>COS(RADIANS(Teno_ves!P2460*2))</f>
        <v>0.75057256957274077</v>
      </c>
      <c r="I15" s="3">
        <f>SIN(RADIANS(CRB_phn!P15*2))</f>
        <v>-0.80156698487087608</v>
      </c>
      <c r="J15" s="10">
        <f>COS(RADIANS(CRB_phn!P15*2))</f>
        <v>0.59790498305751949</v>
      </c>
      <c r="K15" s="3">
        <f>SIN(RADIANS(CRB_ves!P15*2))</f>
        <v>8.6460246465922999E-2</v>
      </c>
      <c r="L15" s="10">
        <f>COS(RADIANS(CRB_ves!P15*2))</f>
        <v>-0.9962553015071246</v>
      </c>
      <c r="M15">
        <v>0.33</v>
      </c>
      <c r="N15">
        <v>0.38</v>
      </c>
      <c r="O15" s="3">
        <f>SIN(RADIANS(CRB_ves!P2210*2))</f>
        <v>-8.2982139742383471E-2</v>
      </c>
      <c r="P15" s="10">
        <f>COS(RADIANS(CRB_ves!P2210*2))</f>
        <v>0.99655103456058669</v>
      </c>
      <c r="R15" s="19">
        <v>100</v>
      </c>
      <c r="S15">
        <f>S14</f>
        <v>100</v>
      </c>
      <c r="T15">
        <f>COUNTIFS(Teno_phn!$P$5:$P$4738,"&gt;="&amp;Angles!$R15,Teno_phn!$P$5:$P$4738,"&lt;"&amp;Angles!$R16)</f>
        <v>82</v>
      </c>
      <c r="V15">
        <f>V14</f>
        <v>36</v>
      </c>
      <c r="W15">
        <f>COUNTIFS(Angles!$F$5:$F$1075,"&gt;="&amp;Angles!$R15,Angles!$F$5:$F$1075,"&lt;"&amp;Angles!$R16)</f>
        <v>41</v>
      </c>
    </row>
    <row r="16" spans="1:24" x14ac:dyDescent="0.35">
      <c r="A16" s="3">
        <f>SIN(RADIANS(Teno_phn!P16*2))</f>
        <v>-3.1410759078128361E-2</v>
      </c>
      <c r="B16" s="10">
        <f>COS(RADIANS(Teno_phn!P16*2))</f>
        <v>0.9995065603657316</v>
      </c>
      <c r="C16" s="3">
        <f>SIN(RADIANS(Teno_ves!P16*2))</f>
        <v>-0.12498691257369283</v>
      </c>
      <c r="D16" s="10">
        <f>COS(RADIANS(Teno_ves!P16*2))</f>
        <v>0.99215839042226317</v>
      </c>
      <c r="E16" s="3">
        <v>0.37</v>
      </c>
      <c r="F16" s="3">
        <v>159.13</v>
      </c>
      <c r="G16" s="3">
        <f>SIN(RADIANS(Teno_ves!P89*2))</f>
        <v>-0.66575144428350164</v>
      </c>
      <c r="H16" s="10">
        <f>COS(RADIANS(Teno_ves!P89*2))</f>
        <v>0.74617358197300954</v>
      </c>
      <c r="I16" s="3">
        <f>SIN(RADIANS(CRB_phn!P16*2))</f>
        <v>0.97530378668447693</v>
      </c>
      <c r="J16" s="10">
        <f>COS(RADIANS(CRB_phn!P16*2))</f>
        <v>0.22086766100749203</v>
      </c>
      <c r="K16" s="3">
        <f>SIN(RADIANS(CRB_ves!P16*2))</f>
        <v>7.0801081935525589E-2</v>
      </c>
      <c r="L16" s="10">
        <f>COS(RADIANS(CRB_ves!P16*2))</f>
        <v>-0.99749045448904372</v>
      </c>
      <c r="M16">
        <v>0.33</v>
      </c>
      <c r="N16">
        <v>0.43</v>
      </c>
      <c r="O16" s="3">
        <f>SIN(RADIANS(CRB_ves!P2948*2))</f>
        <v>0.74849294224937601</v>
      </c>
      <c r="P16" s="10">
        <f>COS(RADIANS(CRB_ves!P2948*2))</f>
        <v>0.66314275642795972</v>
      </c>
      <c r="R16" s="19">
        <v>110</v>
      </c>
      <c r="T16">
        <f>T15</f>
        <v>82</v>
      </c>
      <c r="U16" s="28">
        <f>COUNTIFS(Teno_phn!$P$5:$P$4738,"&gt;="&amp;Angles!$R16,Teno_phn!$P$5:$P$4738,"&lt;"&amp;Angles!$R17)</f>
        <v>111</v>
      </c>
      <c r="W16">
        <f>W15</f>
        <v>41</v>
      </c>
      <c r="X16" s="28">
        <f>COUNTIFS(Angles!$F$5:$F$1075,"&gt;="&amp;Angles!$R16,Angles!$F$5:$F$1075,"&lt;"&amp;Angles!$R17)</f>
        <v>35</v>
      </c>
    </row>
    <row r="17" spans="1:24" x14ac:dyDescent="0.35">
      <c r="A17" s="3">
        <f>SIN(RADIANS(Teno_phn!P17*2))</f>
        <v>0.5287346495461317</v>
      </c>
      <c r="B17" s="10">
        <f>COS(RADIANS(Teno_phn!P17*2))</f>
        <v>0.84878717613388177</v>
      </c>
      <c r="C17" s="3">
        <f>SIN(RADIANS(Teno_ves!P17*2))</f>
        <v>0.93569057484167018</v>
      </c>
      <c r="D17" s="10">
        <f>COS(RADIANS(Teno_ves!P17*2))</f>
        <v>-0.35282169456038948</v>
      </c>
      <c r="E17" s="3">
        <v>0.37</v>
      </c>
      <c r="F17" s="3">
        <v>125.63</v>
      </c>
      <c r="G17" s="3">
        <f>SIN(RADIANS(Teno_ves!P485*2))</f>
        <v>-0.94698621684240403</v>
      </c>
      <c r="H17" s="10">
        <f>COS(RADIANS(Teno_ves!P485*2))</f>
        <v>-0.3212741899227376</v>
      </c>
      <c r="I17" s="3">
        <f>SIN(RADIANS(CRB_phn!P17*2))</f>
        <v>0.92077741089612719</v>
      </c>
      <c r="J17" s="10">
        <f>COS(RADIANS(CRB_phn!P17*2))</f>
        <v>0.39008839970373971</v>
      </c>
      <c r="K17" s="3">
        <f>SIN(RADIANS(CRB_ves!P17*2))</f>
        <v>-0.10487561052351202</v>
      </c>
      <c r="L17" s="10">
        <f>COS(RADIANS(CRB_ves!P17*2))</f>
        <v>-0.99448534746235484</v>
      </c>
      <c r="M17">
        <v>0.34</v>
      </c>
      <c r="N17">
        <v>0.38</v>
      </c>
      <c r="O17" s="3">
        <f>SIN(RADIANS(CRB_ves!P1234*2))</f>
        <v>3.629487506557591E-2</v>
      </c>
      <c r="P17" s="10">
        <f>COS(RADIANS(CRB_ves!P1234*2))</f>
        <v>-0.99934112396317121</v>
      </c>
      <c r="R17" s="19">
        <v>120</v>
      </c>
      <c r="S17">
        <f>COUNTIFS(Teno_phn!$P$5:$P$4738,"&gt;="&amp;Angles!$R17,Teno_phn!$P$5:$P$4738,"&lt;"&amp;Angles!$R18)</f>
        <v>110</v>
      </c>
      <c r="U17" s="28">
        <f>U16</f>
        <v>111</v>
      </c>
      <c r="V17">
        <f>COUNTIFS(Angles!$F$5:$F$1075,"&gt;="&amp;Angles!$R17,Angles!$F$5:$F$1075,"&lt;"&amp;Angles!$R18)</f>
        <v>51</v>
      </c>
      <c r="X17" s="28">
        <f>X16</f>
        <v>35</v>
      </c>
    </row>
    <row r="18" spans="1:24" x14ac:dyDescent="0.35">
      <c r="A18" s="3">
        <f>SIN(RADIANS(Teno_phn!P18*2))</f>
        <v>0.66627220943347587</v>
      </c>
      <c r="B18" s="10">
        <f>COS(RADIANS(Teno_phn!P18*2))</f>
        <v>0.74570861798468868</v>
      </c>
      <c r="C18" s="3">
        <f>SIN(RADIANS(Teno_ves!P18*2))</f>
        <v>-0.99060517624406486</v>
      </c>
      <c r="D18" s="10">
        <f>COS(RADIANS(Teno_ves!P18*2))</f>
        <v>0.13675300654269093</v>
      </c>
      <c r="E18" s="3">
        <v>0.37</v>
      </c>
      <c r="F18" s="3">
        <v>0.92000000000000171</v>
      </c>
      <c r="G18" s="3">
        <f>SIN(RADIANS(Teno_ves!P1003*2))</f>
        <v>3.2108538581781608E-2</v>
      </c>
      <c r="H18" s="10">
        <f>COS(RADIANS(Teno_ves!P1003*2))</f>
        <v>0.99948438794717664</v>
      </c>
      <c r="I18" s="3">
        <f>SIN(RADIANS(CRB_phn!P18*2))</f>
        <v>0.96019624090680111</v>
      </c>
      <c r="J18" s="10">
        <f>COS(RADIANS(CRB_phn!P18*2))</f>
        <v>0.27932629476733539</v>
      </c>
      <c r="K18" s="3">
        <f>SIN(RADIANS(CRB_ves!P18*2))</f>
        <v>0.22290984657150023</v>
      </c>
      <c r="L18" s="10">
        <f>COS(RADIANS(CRB_ves!P18*2))</f>
        <v>-0.97483906379538887</v>
      </c>
      <c r="M18">
        <v>0.35</v>
      </c>
      <c r="N18">
        <v>0.48</v>
      </c>
      <c r="O18" s="3">
        <f>SIN(RADIANS(CRB_ves!P70*2))</f>
        <v>-0.98480775301220802</v>
      </c>
      <c r="P18" s="10">
        <f>COS(RADIANS(CRB_ves!P70*2))</f>
        <v>-0.17364817766693033</v>
      </c>
      <c r="R18" s="19">
        <v>130</v>
      </c>
      <c r="S18">
        <f>S17</f>
        <v>110</v>
      </c>
      <c r="T18">
        <f>COUNTIFS(Teno_phn!$P$5:$P$4738,"&gt;="&amp;Angles!$R18,Teno_phn!$P$5:$P$4738,"&lt;"&amp;Angles!$R19)</f>
        <v>140</v>
      </c>
      <c r="V18">
        <f>V17</f>
        <v>51</v>
      </c>
      <c r="W18">
        <f>COUNTIFS(Angles!$F$5:$F$1075,"&gt;="&amp;Angles!$R18,Angles!$F$5:$F$1075,"&lt;"&amp;Angles!$R19)</f>
        <v>52</v>
      </c>
    </row>
    <row r="19" spans="1:24" x14ac:dyDescent="0.35">
      <c r="A19" s="3">
        <f>SIN(RADIANS(Teno_phn!P19*2))</f>
        <v>-0.18635256322690341</v>
      </c>
      <c r="B19" s="10">
        <f>COS(RADIANS(Teno_phn!P19*2))</f>
        <v>0.98248293734739378</v>
      </c>
      <c r="C19" s="3">
        <f>SIN(RADIANS(Teno_ves!P19*2))</f>
        <v>0.23683814606561851</v>
      </c>
      <c r="D19" s="10">
        <f>COS(RADIANS(Teno_ves!P19*2))</f>
        <v>0.97154911999764626</v>
      </c>
      <c r="E19" s="3">
        <v>0.37</v>
      </c>
      <c r="F19" s="3">
        <v>43.2</v>
      </c>
      <c r="G19" s="3">
        <f>SIN(RADIANS(Teno_ves!P1326*2))</f>
        <v>0.99802672842827156</v>
      </c>
      <c r="H19" s="10">
        <f>COS(RADIANS(Teno_ves!P1326*2))</f>
        <v>6.2790519529313304E-2</v>
      </c>
      <c r="I19" s="3">
        <f>SIN(RADIANS(CRB_phn!P19*2))</f>
        <v>0.61977903179514038</v>
      </c>
      <c r="J19" s="10">
        <f>COS(RADIANS(CRB_phn!P19*2))</f>
        <v>-0.7847763705330828</v>
      </c>
      <c r="K19" s="3">
        <f>SIN(RADIANS(CRB_ves!P19*2))</f>
        <v>0.82134837571922614</v>
      </c>
      <c r="L19" s="10">
        <f>COS(RADIANS(CRB_ves!P19*2))</f>
        <v>0.5704268977734035</v>
      </c>
      <c r="M19">
        <v>0.35</v>
      </c>
      <c r="N19">
        <v>0.24</v>
      </c>
      <c r="O19" s="3">
        <f>SIN(RADIANS(CRB_ves!P1238*2))</f>
        <v>0.30602764218850059</v>
      </c>
      <c r="P19" s="10">
        <f>COS(RADIANS(CRB_ves!P1238*2))</f>
        <v>0.95202262694567663</v>
      </c>
      <c r="R19" s="19">
        <v>140</v>
      </c>
      <c r="T19">
        <f>T18</f>
        <v>140</v>
      </c>
      <c r="U19" s="28">
        <f>COUNTIFS(Teno_phn!$P$5:$P$4738,"&gt;="&amp;Angles!$R19,Teno_phn!$P$5:$P$4738,"&lt;"&amp;Angles!$R20)</f>
        <v>222</v>
      </c>
      <c r="W19">
        <f>W18</f>
        <v>52</v>
      </c>
      <c r="X19" s="28">
        <f>COUNTIFS(Angles!$F$5:$F$1075,"&gt;="&amp;Angles!$R19,Angles!$F$5:$F$1075,"&lt;"&amp;Angles!$R20)</f>
        <v>50</v>
      </c>
    </row>
    <row r="20" spans="1:24" x14ac:dyDescent="0.35">
      <c r="A20" s="3">
        <f>SIN(RADIANS(Teno_phn!P20*2))</f>
        <v>0.82629495186247781</v>
      </c>
      <c r="B20" s="10">
        <f>COS(RADIANS(Teno_phn!P20*2))</f>
        <v>0.56323765190777642</v>
      </c>
      <c r="C20" s="3">
        <f>SIN(RADIANS(Teno_ves!P20*2))</f>
        <v>-7.4282542057739875E-2</v>
      </c>
      <c r="D20" s="10">
        <f>COS(RADIANS(Teno_ves!P20*2))</f>
        <v>0.99723723553898658</v>
      </c>
      <c r="E20" s="3">
        <v>0.37</v>
      </c>
      <c r="F20" s="3">
        <v>104.25</v>
      </c>
      <c r="G20" s="3">
        <f>SIN(RADIANS(Teno_ves!P3146*2))</f>
        <v>-0.47715876025960841</v>
      </c>
      <c r="H20" s="10">
        <f>COS(RADIANS(Teno_ves!P3146*2))</f>
        <v>-0.87881711266196538</v>
      </c>
      <c r="I20" s="3">
        <f>SIN(RADIANS(CRB_phn!P20*2))</f>
        <v>-0.99958032747647452</v>
      </c>
      <c r="J20" s="10">
        <f>COS(RADIANS(CRB_phn!P20*2))</f>
        <v>2.8968412487118848E-2</v>
      </c>
      <c r="K20" s="3">
        <f>SIN(RADIANS(CRB_ves!P20*2))</f>
        <v>0.37816395359557292</v>
      </c>
      <c r="L20" s="10">
        <f>COS(RADIANS(CRB_ves!P20*2))</f>
        <v>0.92573863708984583</v>
      </c>
      <c r="M20">
        <v>0.35</v>
      </c>
      <c r="N20">
        <v>0.78</v>
      </c>
      <c r="O20" s="3">
        <f>SIN(RADIANS(CRB_ves!P1719*2))</f>
        <v>-0.88425516037607199</v>
      </c>
      <c r="P20" s="10">
        <f>COS(RADIANS(CRB_ves!P1719*2))</f>
        <v>0.46700408065485588</v>
      </c>
      <c r="R20" s="19">
        <v>150</v>
      </c>
      <c r="S20">
        <f>COUNTIFS(Teno_phn!$P$5:$P$4738,"&gt;="&amp;Angles!$R20,Teno_phn!$P$5:$P$4738,"&lt;"&amp;Angles!$R21)</f>
        <v>321</v>
      </c>
      <c r="U20" s="28">
        <f>U19</f>
        <v>222</v>
      </c>
      <c r="V20">
        <f>COUNTIFS(Angles!$F$5:$F$1075,"&gt;="&amp;Angles!$R20,Angles!$F$5:$F$1075,"&lt;"&amp;Angles!$R21)</f>
        <v>66</v>
      </c>
      <c r="X20" s="28">
        <f>X19</f>
        <v>50</v>
      </c>
    </row>
    <row r="21" spans="1:24" x14ac:dyDescent="0.35">
      <c r="A21" s="3">
        <f>SIN(RADIANS(Teno_phn!P21*2))</f>
        <v>0.73135370161917046</v>
      </c>
      <c r="B21" s="10">
        <f>COS(RADIANS(Teno_phn!P21*2))</f>
        <v>0.68199836006249848</v>
      </c>
      <c r="C21" s="3">
        <f>SIN(RADIANS(Teno_ves!P21*2))</f>
        <v>-0.55542510573487092</v>
      </c>
      <c r="D21" s="10">
        <f>COS(RADIANS(Teno_ves!P21*2))</f>
        <v>0.83156656493596925</v>
      </c>
      <c r="E21" s="3">
        <v>0.38</v>
      </c>
      <c r="F21" s="3">
        <v>5.0999999999999943</v>
      </c>
      <c r="G21" s="3">
        <f>SIN(RADIANS(Teno_ves!P1060*2))</f>
        <v>0.1770847403195831</v>
      </c>
      <c r="H21" s="10">
        <f>COS(RADIANS(Teno_ves!P1060*2))</f>
        <v>0.98419560796924199</v>
      </c>
      <c r="I21" s="3">
        <f>SIN(RADIANS(CRB_phn!P21*2))</f>
        <v>-0.22835087011065586</v>
      </c>
      <c r="J21" s="10">
        <f>COS(RADIANS(CRB_phn!P21*2))</f>
        <v>0.97357890287316029</v>
      </c>
      <c r="K21" s="3">
        <f>SIN(RADIANS(CRB_ves!P21*2))</f>
        <v>0.34562577382019571</v>
      </c>
      <c r="L21" s="10">
        <f>COS(RADIANS(CRB_ves!P21*2))</f>
        <v>0.938372433776265</v>
      </c>
      <c r="M21">
        <v>0.35</v>
      </c>
      <c r="N21">
        <v>0.32</v>
      </c>
      <c r="O21" s="3">
        <f>SIN(RADIANS(CRB_ves!P2401*2))</f>
        <v>-0.49151185591518687</v>
      </c>
      <c r="P21" s="10">
        <f>COS(RADIANS(CRB_ves!P2401*2))</f>
        <v>-0.87087088336607543</v>
      </c>
      <c r="R21" s="19">
        <v>160</v>
      </c>
      <c r="S21">
        <f>S20</f>
        <v>321</v>
      </c>
      <c r="T21">
        <f>COUNTIFS(Teno_phn!$P$5:$P$4738,"&gt;="&amp;Angles!$R21,Teno_phn!$P$5:$P$4738,"&lt;"&amp;Angles!$R22)</f>
        <v>383</v>
      </c>
      <c r="V21">
        <f>V20</f>
        <v>66</v>
      </c>
      <c r="W21">
        <f>COUNTIFS(Angles!$F$5:$F$1075,"&gt;="&amp;Angles!$R21,Angles!$F$5:$F$1075,"&lt;"&amp;Angles!$R22)</f>
        <v>87</v>
      </c>
    </row>
    <row r="22" spans="1:24" x14ac:dyDescent="0.35">
      <c r="A22" s="3">
        <f>SIN(RADIANS(Teno_phn!P22*2))</f>
        <v>0.72729378880913531</v>
      </c>
      <c r="B22" s="10">
        <f>COS(RADIANS(Teno_phn!P22*2))</f>
        <v>0.68632626698943477</v>
      </c>
      <c r="C22" s="3">
        <f>SIN(RADIANS(Teno_ves!P22*2))</f>
        <v>-0.9930067783926676</v>
      </c>
      <c r="D22" s="10">
        <f>COS(RADIANS(Teno_ves!P22*2))</f>
        <v>0.11805735075045327</v>
      </c>
      <c r="E22" s="3">
        <v>0.39</v>
      </c>
      <c r="F22" s="3">
        <v>55.8</v>
      </c>
      <c r="G22" s="3">
        <f>SIN(RADIANS(Teno_ves!P26*2))</f>
        <v>0.92977648588825146</v>
      </c>
      <c r="H22" s="10">
        <f>COS(RADIANS(Teno_ves!P26*2))</f>
        <v>-0.36812455268467775</v>
      </c>
      <c r="I22" s="3">
        <f>SIN(RADIANS(CRB_phn!P22*2))</f>
        <v>-0.77604640706654571</v>
      </c>
      <c r="J22" s="10">
        <f>COS(RADIANS(CRB_phn!P22*2))</f>
        <v>-0.63067580743128648</v>
      </c>
      <c r="K22" s="3">
        <f>SIN(RADIANS(CRB_ves!P22*2))</f>
        <v>-0.97674717559995672</v>
      </c>
      <c r="L22" s="10">
        <f>COS(RADIANS(CRB_ves!P22*2))</f>
        <v>0.21439439115216447</v>
      </c>
      <c r="M22">
        <v>0.35</v>
      </c>
      <c r="N22">
        <v>0.53</v>
      </c>
      <c r="O22" s="3">
        <f>SIN(RADIANS(CRB_ves!P2402*2))</f>
        <v>0.98325490756395462</v>
      </c>
      <c r="P22" s="10">
        <f>COS(RADIANS(CRB_ves!P2402*2))</f>
        <v>0.18223552549214744</v>
      </c>
      <c r="R22" s="19">
        <v>170</v>
      </c>
      <c r="T22">
        <f>T21</f>
        <v>383</v>
      </c>
      <c r="U22" s="28">
        <f>COUNTIFS(Teno_phn!$P$5:$P$4738,"&gt;="&amp;Angles!$R22,Teno_phn!$P$5:$P$4738,"&lt;"&amp;Angles!$R23)</f>
        <v>510</v>
      </c>
      <c r="W22">
        <f>W21</f>
        <v>87</v>
      </c>
      <c r="X22" s="28">
        <f>COUNTIFS(Angles!$F$5:$F$1075,"&gt;="&amp;Angles!$R22,Angles!$F$5:$F$1075,"&lt;"&amp;Angles!$R23)</f>
        <v>96</v>
      </c>
    </row>
    <row r="23" spans="1:24" x14ac:dyDescent="0.35">
      <c r="A23" s="3">
        <f>SIN(RADIANS(Teno_phn!P23*2))</f>
        <v>1.9197442399689568E-2</v>
      </c>
      <c r="B23" s="10">
        <f>COS(RADIANS(Teno_phn!P23*2))</f>
        <v>0.99981571212164422</v>
      </c>
      <c r="C23" s="3">
        <f>SIN(RADIANS(Teno_ves!P23*2))</f>
        <v>0.99672264614039319</v>
      </c>
      <c r="D23" s="10">
        <f>COS(RADIANS(Teno_ves!P23*2))</f>
        <v>-8.0894787662076639E-2</v>
      </c>
      <c r="E23" s="3">
        <v>0.39</v>
      </c>
      <c r="F23" s="3">
        <v>179.05</v>
      </c>
      <c r="G23" s="3">
        <f>SIN(RADIANS(Teno_ves!P1044*2))</f>
        <v>-3.3155178388526239E-2</v>
      </c>
      <c r="H23" s="10">
        <f>COS(RADIANS(Teno_ves!P1044*2))</f>
        <v>0.9994502159417572</v>
      </c>
      <c r="I23" s="3">
        <f>SIN(RADIANS(CRB_phn!P23*2))</f>
        <v>0.2719443530169538</v>
      </c>
      <c r="J23" s="10">
        <f>COS(RADIANS(CRB_phn!P23*2))</f>
        <v>0.96231297864166332</v>
      </c>
      <c r="K23" s="3">
        <f>SIN(RADIANS(CRB_ves!P23*2))</f>
        <v>-0.86914988116718395</v>
      </c>
      <c r="L23" s="10">
        <f>COS(RADIANS(CRB_ves!P23*2))</f>
        <v>-0.4945487681382596</v>
      </c>
      <c r="M23">
        <v>0.36</v>
      </c>
      <c r="N23">
        <v>0.36</v>
      </c>
      <c r="O23" s="3">
        <f>SIN(RADIANS(CRB_ves!P2439*2))</f>
        <v>0.69012494297180293</v>
      </c>
      <c r="P23" s="10">
        <f>COS(RADIANS(CRB_ves!P2439*2))</f>
        <v>-0.72369023973532054</v>
      </c>
      <c r="R23" s="32">
        <v>180</v>
      </c>
      <c r="S23" s="27">
        <f>S5</f>
        <v>531</v>
      </c>
      <c r="T23" s="27">
        <f t="shared" ref="T23:U23" si="0">T5</f>
        <v>0</v>
      </c>
      <c r="U23" s="31">
        <f t="shared" si="0"/>
        <v>510</v>
      </c>
      <c r="V23" s="27">
        <f t="shared" ref="V23:X23" si="1">V5</f>
        <v>95</v>
      </c>
      <c r="W23" s="27">
        <f t="shared" si="1"/>
        <v>0</v>
      </c>
      <c r="X23" s="31">
        <f t="shared" si="1"/>
        <v>96</v>
      </c>
    </row>
    <row r="24" spans="1:24" x14ac:dyDescent="0.35">
      <c r="A24" s="3">
        <f>SIN(RADIANS(Teno_phn!P24*2))</f>
        <v>-0.84113341801110264</v>
      </c>
      <c r="B24" s="10">
        <f>COS(RADIANS(Teno_phn!P24*2))</f>
        <v>0.54082767413008714</v>
      </c>
      <c r="C24" s="3">
        <f>SIN(RADIANS(Teno_ves!P24*2))</f>
        <v>0.45305719113172865</v>
      </c>
      <c r="D24" s="10">
        <f>COS(RADIANS(Teno_ves!P24*2))</f>
        <v>0.89148145329211881</v>
      </c>
      <c r="E24" s="3">
        <v>0.39</v>
      </c>
      <c r="F24" s="3">
        <v>8.0600000000000023</v>
      </c>
      <c r="G24" s="3">
        <f>SIN(RADIANS(Teno_ves!P2643*2))</f>
        <v>0.277650011593084</v>
      </c>
      <c r="H24" s="10">
        <f>COS(RADIANS(Teno_ves!P2643*2))</f>
        <v>0.9606822945502641</v>
      </c>
      <c r="I24" s="3">
        <f>SIN(RADIANS(CRB_phn!P24*2))</f>
        <v>6.41839660645806E-2</v>
      </c>
      <c r="J24" s="10">
        <f>COS(RADIANS(CRB_phn!P24*2))</f>
        <v>-0.99793808350028446</v>
      </c>
      <c r="K24" s="3">
        <f>SIN(RADIANS(CRB_ves!P24*2))</f>
        <v>0.37071953971331661</v>
      </c>
      <c r="L24" s="10">
        <f>COS(RADIANS(CRB_ves!P24*2))</f>
        <v>-0.92874486425215119</v>
      </c>
      <c r="M24">
        <v>0.36</v>
      </c>
      <c r="N24">
        <v>0.42</v>
      </c>
      <c r="O24" s="3">
        <f>SIN(RADIANS(CRB_ves!P3231*2))</f>
        <v>-0.40130842567201025</v>
      </c>
      <c r="P24" s="10">
        <f>COS(RADIANS(CRB_ves!P3231*2))</f>
        <v>0.91594298266030327</v>
      </c>
      <c r="R24" s="32">
        <v>190</v>
      </c>
      <c r="S24" s="27">
        <f t="shared" ref="S24:U24" si="2">S6</f>
        <v>531</v>
      </c>
      <c r="T24" s="27">
        <f t="shared" si="2"/>
        <v>526</v>
      </c>
      <c r="U24" s="31">
        <f t="shared" si="2"/>
        <v>0</v>
      </c>
      <c r="V24" s="27">
        <f t="shared" ref="V24:X24" si="3">V6</f>
        <v>95</v>
      </c>
      <c r="W24" s="27">
        <f t="shared" si="3"/>
        <v>94</v>
      </c>
      <c r="X24" s="31">
        <f t="shared" si="3"/>
        <v>0</v>
      </c>
    </row>
    <row r="25" spans="1:24" x14ac:dyDescent="0.35">
      <c r="A25" s="3">
        <f>SIN(RADIANS(Teno_phn!P25*2))</f>
        <v>0.25071793607295684</v>
      </c>
      <c r="B25" s="10">
        <f>COS(RADIANS(Teno_phn!P25*2))</f>
        <v>0.9680601822879179</v>
      </c>
      <c r="C25" s="3">
        <f>SIN(RADIANS(Teno_ves!P25*2))</f>
        <v>-0.99275734192944565</v>
      </c>
      <c r="D25" s="10">
        <f>COS(RADIANS(Teno_ves!P25*2))</f>
        <v>0.12013683883464653</v>
      </c>
      <c r="E25" s="3">
        <v>0.39</v>
      </c>
      <c r="F25" s="3">
        <v>18.350000000000001</v>
      </c>
      <c r="G25" s="3">
        <f>SIN(RADIANS(Teno_ves!P2761*2))</f>
        <v>0.59762514697552116</v>
      </c>
      <c r="H25" s="10">
        <f>COS(RADIANS(Teno_ves!P2761*2))</f>
        <v>0.80177564424375403</v>
      </c>
      <c r="I25" s="3">
        <f>SIN(RADIANS(CRB_phn!P25*2))</f>
        <v>1.884843971540846E-2</v>
      </c>
      <c r="J25" s="10">
        <f>COS(RADIANS(CRB_phn!P25*2))</f>
        <v>-0.99982235238080897</v>
      </c>
      <c r="K25" s="3">
        <f>SIN(RADIANS(CRB_ves!P25*2))</f>
        <v>0.90258528434986052</v>
      </c>
      <c r="L25" s="10">
        <f>COS(RADIANS(CRB_ves!P25*2))</f>
        <v>0.43051109680829525</v>
      </c>
      <c r="M25">
        <v>0.37</v>
      </c>
      <c r="N25">
        <v>0.3</v>
      </c>
      <c r="O25" s="3">
        <f>SIN(RADIANS(CRB_ves!P3282*2))</f>
        <v>0.63013387118536912</v>
      </c>
      <c r="P25" s="10">
        <f>COS(RADIANS(CRB_ves!P3282*2))</f>
        <v>0.77648651268707858</v>
      </c>
      <c r="R25" s="32">
        <v>200</v>
      </c>
      <c r="S25" s="27">
        <f t="shared" ref="S25:U25" si="4">S7</f>
        <v>0</v>
      </c>
      <c r="T25" s="27">
        <f t="shared" si="4"/>
        <v>526</v>
      </c>
      <c r="U25" s="31">
        <f t="shared" si="4"/>
        <v>477</v>
      </c>
      <c r="V25" s="27">
        <f t="shared" ref="V25:X25" si="5">V7</f>
        <v>0</v>
      </c>
      <c r="W25" s="27">
        <f t="shared" si="5"/>
        <v>94</v>
      </c>
      <c r="X25" s="31">
        <f t="shared" si="5"/>
        <v>68</v>
      </c>
    </row>
    <row r="26" spans="1:24" x14ac:dyDescent="0.35">
      <c r="A26" s="3">
        <f>SIN(RADIANS(Teno_phn!P26*2))</f>
        <v>-0.42925043076671876</v>
      </c>
      <c r="B26" s="10">
        <f>COS(RADIANS(Teno_phn!P26*2))</f>
        <v>-0.90318551122490132</v>
      </c>
      <c r="C26" s="3">
        <f>SIN(RADIANS(Teno_ves!P26*2))</f>
        <v>0.92977648588825146</v>
      </c>
      <c r="D26" s="10">
        <f>COS(RADIANS(Teno_ves!P26*2))</f>
        <v>-0.36812455268467775</v>
      </c>
      <c r="E26" s="3">
        <v>0.39</v>
      </c>
      <c r="F26" s="3">
        <v>8.0600000000000023</v>
      </c>
      <c r="G26" s="3">
        <f>SIN(RADIANS(Teno_ves!P2941*2))</f>
        <v>0.277650011593084</v>
      </c>
      <c r="H26" s="10">
        <f>COS(RADIANS(Teno_ves!P2941*2))</f>
        <v>0.9606822945502641</v>
      </c>
      <c r="I26" s="3">
        <f>SIN(RADIANS(CRB_phn!P26*2))</f>
        <v>-8.6460246465924012E-2</v>
      </c>
      <c r="J26" s="10">
        <f>COS(RADIANS(CRB_phn!P26*2))</f>
        <v>0.9962553015071246</v>
      </c>
      <c r="K26" s="3">
        <f>SIN(RADIANS(CRB_ves!P26*2))</f>
        <v>0.74057007644037287</v>
      </c>
      <c r="L26" s="10">
        <f>COS(RADIANS(CRB_ves!P26*2))</f>
        <v>-0.67197913798056275</v>
      </c>
      <c r="M26">
        <v>0.38</v>
      </c>
      <c r="N26">
        <v>0.6</v>
      </c>
      <c r="O26" s="3">
        <f>SIN(RADIANS(CRB_ves!P1722*2))</f>
        <v>-0.50633480735313185</v>
      </c>
      <c r="P26" s="10">
        <f>COS(RADIANS(CRB_ves!P1722*2))</f>
        <v>0.86233697755730443</v>
      </c>
      <c r="R26" s="32">
        <v>210</v>
      </c>
      <c r="S26" s="27">
        <f t="shared" ref="S26:U26" si="6">S8</f>
        <v>380</v>
      </c>
      <c r="T26" s="27">
        <f t="shared" si="6"/>
        <v>0</v>
      </c>
      <c r="U26" s="31">
        <f t="shared" si="6"/>
        <v>477</v>
      </c>
      <c r="V26" s="27">
        <f t="shared" ref="V26:X26" si="7">V8</f>
        <v>68</v>
      </c>
      <c r="W26" s="27">
        <f t="shared" si="7"/>
        <v>0</v>
      </c>
      <c r="X26" s="31">
        <f t="shared" si="7"/>
        <v>68</v>
      </c>
    </row>
    <row r="27" spans="1:24" x14ac:dyDescent="0.35">
      <c r="A27" s="3">
        <f>SIN(RADIANS(Teno_phn!P27*2))</f>
        <v>-0.906749854825742</v>
      </c>
      <c r="B27" s="10">
        <f>COS(RADIANS(Teno_phn!P27*2))</f>
        <v>0.42166894689257806</v>
      </c>
      <c r="C27" s="3">
        <f>SIN(RADIANS(Teno_ves!P27*2))</f>
        <v>-0.79101002156140654</v>
      </c>
      <c r="D27" s="10">
        <f>COS(RADIANS(Teno_ves!P27*2))</f>
        <v>0.61180319203925626</v>
      </c>
      <c r="E27" s="3">
        <v>0.39</v>
      </c>
      <c r="F27" s="3">
        <v>18.350000000000001</v>
      </c>
      <c r="G27" s="3">
        <f>SIN(RADIANS(Teno_ves!P3059*2))</f>
        <v>0.59762514697552116</v>
      </c>
      <c r="H27" s="10">
        <f>COS(RADIANS(Teno_ves!P3059*2))</f>
        <v>0.80177564424375403</v>
      </c>
      <c r="I27" s="3">
        <f>SIN(RADIANS(CRB_phn!P27*2))</f>
        <v>0.99999945168869453</v>
      </c>
      <c r="J27" s="10">
        <f>COS(RADIANS(CRB_phn!P27*2))</f>
        <v>1.0471973597998346E-3</v>
      </c>
      <c r="K27" s="3">
        <f>SIN(RADIANS(CRB_ves!P27*2))</f>
        <v>0.648119901063131</v>
      </c>
      <c r="L27" s="10">
        <f>COS(RADIANS(CRB_ves!P27*2))</f>
        <v>-0.76153830753673657</v>
      </c>
      <c r="M27">
        <v>0.39</v>
      </c>
      <c r="N27">
        <v>0.64</v>
      </c>
      <c r="O27" s="3">
        <f>SIN(RADIANS(CRB_ves!P1745*2))</f>
        <v>0.42925043076671832</v>
      </c>
      <c r="P27" s="10">
        <f>COS(RADIANS(CRB_ves!P1745*2))</f>
        <v>0.90318551122490154</v>
      </c>
      <c r="R27" s="32">
        <v>220</v>
      </c>
      <c r="S27" s="27">
        <f t="shared" ref="S27:U27" si="8">S9</f>
        <v>380</v>
      </c>
      <c r="T27" s="27">
        <f t="shared" si="8"/>
        <v>256</v>
      </c>
      <c r="U27" s="31">
        <f t="shared" si="8"/>
        <v>0</v>
      </c>
      <c r="V27" s="27">
        <f t="shared" ref="V27:X27" si="9">V9</f>
        <v>68</v>
      </c>
      <c r="W27" s="27">
        <f t="shared" si="9"/>
        <v>54</v>
      </c>
      <c r="X27" s="31">
        <f t="shared" si="9"/>
        <v>0</v>
      </c>
    </row>
    <row r="28" spans="1:24" x14ac:dyDescent="0.35">
      <c r="A28" s="3">
        <f>SIN(RADIANS(Teno_phn!P28*2))</f>
        <v>5.5124448297579613E-2</v>
      </c>
      <c r="B28" s="10">
        <f>COS(RADIANS(Teno_phn!P28*2))</f>
        <v>0.99847949162708771</v>
      </c>
      <c r="C28" s="3">
        <f>SIN(RADIANS(Teno_ves!P28*2))</f>
        <v>-0.48267107599244624</v>
      </c>
      <c r="D28" s="10">
        <f>COS(RADIANS(Teno_ves!P28*2))</f>
        <v>-0.87580170837941063</v>
      </c>
      <c r="E28" s="3">
        <v>0.4</v>
      </c>
      <c r="F28" s="3">
        <v>157.76</v>
      </c>
      <c r="G28" s="3">
        <f>SIN(RADIANS(Teno_ves!P1128*2))</f>
        <v>-0.70066025022849221</v>
      </c>
      <c r="H28" s="10">
        <f>COS(RADIANS(Teno_ves!P1128*2))</f>
        <v>0.71349506918390582</v>
      </c>
      <c r="I28" s="3">
        <f>SIN(RADIANS(CRB_phn!P28*2))</f>
        <v>0.99065285169650086</v>
      </c>
      <c r="J28" s="10">
        <f>COS(RADIANS(CRB_phn!P28*2))</f>
        <v>-0.13640721177998835</v>
      </c>
      <c r="K28" s="3">
        <f>SIN(RADIANS(CRB_ves!P28*2))</f>
        <v>-0.6750753263391347</v>
      </c>
      <c r="L28" s="10">
        <f>COS(RADIANS(CRB_ves!P28*2))</f>
        <v>0.73774880804248733</v>
      </c>
      <c r="M28">
        <v>0.39</v>
      </c>
      <c r="N28">
        <v>0.4</v>
      </c>
      <c r="O28" s="3">
        <f>SIN(RADIANS(CRB_ves!P1838*2))</f>
        <v>0.96202767158608593</v>
      </c>
      <c r="P28" s="10">
        <f>COS(RADIANS(CRB_ves!P1838*2))</f>
        <v>-0.27295193551732527</v>
      </c>
      <c r="R28" s="32">
        <v>230</v>
      </c>
      <c r="S28" s="27">
        <f t="shared" ref="S28:U28" si="10">S10</f>
        <v>0</v>
      </c>
      <c r="T28" s="27">
        <f t="shared" si="10"/>
        <v>256</v>
      </c>
      <c r="U28" s="31">
        <f t="shared" si="10"/>
        <v>207</v>
      </c>
      <c r="V28" s="27">
        <f t="shared" ref="V28:X28" si="11">V10</f>
        <v>0</v>
      </c>
      <c r="W28" s="27">
        <f t="shared" si="11"/>
        <v>54</v>
      </c>
      <c r="X28" s="31">
        <f t="shared" si="11"/>
        <v>55</v>
      </c>
    </row>
    <row r="29" spans="1:24" x14ac:dyDescent="0.35">
      <c r="A29" s="3">
        <f>SIN(RADIANS(Teno_phn!P29*2))</f>
        <v>-0.75904409802647355</v>
      </c>
      <c r="B29" s="10">
        <f>COS(RADIANS(Teno_phn!P29*2))</f>
        <v>0.65103921329761483</v>
      </c>
      <c r="C29" s="3">
        <f>SIN(RADIANS(Teno_ves!P29*2))</f>
        <v>-0.99546286874795709</v>
      </c>
      <c r="D29" s="10">
        <f>COS(RADIANS(Teno_ves!P29*2))</f>
        <v>-9.5150811578712136E-2</v>
      </c>
      <c r="E29" s="3">
        <v>0.41</v>
      </c>
      <c r="F29" s="3">
        <v>0.56000000000000227</v>
      </c>
      <c r="G29" s="3">
        <f>SIN(RADIANS(Teno_ves!P9*2))</f>
        <v>1.9546442744821108E-2</v>
      </c>
      <c r="H29" s="10">
        <f>COS(RADIANS(Teno_ves!P9*2))</f>
        <v>0.99980895003796777</v>
      </c>
      <c r="I29" s="3">
        <f>SIN(RADIANS(CRB_phn!P29*2))</f>
        <v>-0.62741958844977486</v>
      </c>
      <c r="J29" s="10">
        <f>COS(RADIANS(CRB_phn!P29*2))</f>
        <v>-0.77868135975475561</v>
      </c>
      <c r="K29" s="3">
        <f>SIN(RADIANS(CRB_ves!P29*2))</f>
        <v>-0.96673416231329701</v>
      </c>
      <c r="L29" s="10">
        <f>COS(RADIANS(CRB_ves!P29*2))</f>
        <v>0.25578322739462001</v>
      </c>
      <c r="M29">
        <v>0.39</v>
      </c>
      <c r="N29">
        <v>0.41</v>
      </c>
      <c r="O29" s="3">
        <f>SIN(RADIANS(CRB_ves!P2129*2))</f>
        <v>0.36129910565675466</v>
      </c>
      <c r="P29" s="10">
        <f>COS(RADIANS(CRB_ves!P2129*2))</f>
        <v>-0.9324499752006159</v>
      </c>
      <c r="R29" s="32">
        <v>240</v>
      </c>
      <c r="S29" s="27">
        <f t="shared" ref="S29:U29" si="12">S11</f>
        <v>167</v>
      </c>
      <c r="T29" s="27">
        <f t="shared" si="12"/>
        <v>0</v>
      </c>
      <c r="U29" s="31">
        <f t="shared" si="12"/>
        <v>207</v>
      </c>
      <c r="V29" s="27">
        <f t="shared" ref="V29:X29" si="13">V11</f>
        <v>41</v>
      </c>
      <c r="W29" s="27">
        <f t="shared" si="13"/>
        <v>0</v>
      </c>
      <c r="X29" s="31">
        <f t="shared" si="13"/>
        <v>55</v>
      </c>
    </row>
    <row r="30" spans="1:24" x14ac:dyDescent="0.35">
      <c r="A30" s="3">
        <f>SIN(RADIANS(Teno_phn!P30*2))</f>
        <v>-0.94953502384103206</v>
      </c>
      <c r="B30" s="10">
        <f>COS(RADIANS(Teno_phn!P30*2))</f>
        <v>0.31366102483287717</v>
      </c>
      <c r="C30" s="3">
        <f>SIN(RADIANS(Teno_ves!P30*2))</f>
        <v>-0.63984147895117793</v>
      </c>
      <c r="D30" s="10">
        <f>COS(RADIANS(Teno_ves!P30*2))</f>
        <v>-0.76850691721907705</v>
      </c>
      <c r="E30" s="3">
        <v>0.41</v>
      </c>
      <c r="F30" s="3">
        <v>177.95</v>
      </c>
      <c r="G30" s="3">
        <f>SIN(RADIANS(Teno_ves!P331*2))</f>
        <v>-7.149744433268615E-2</v>
      </c>
      <c r="H30" s="10">
        <f>COS(RADIANS(Teno_ves!P331*2))</f>
        <v>0.99744078293094396</v>
      </c>
      <c r="I30" s="3">
        <f>SIN(RADIANS(CRB_phn!P30*2))</f>
        <v>0.64385658258525391</v>
      </c>
      <c r="J30" s="10">
        <f>COS(RADIANS(CRB_phn!P30*2))</f>
        <v>0.76514619587477406</v>
      </c>
      <c r="K30" s="3">
        <f>SIN(RADIANS(CRB_ves!P30*2))</f>
        <v>-0.98817491911028044</v>
      </c>
      <c r="L30" s="10">
        <f>COS(RADIANS(CRB_ves!P30*2))</f>
        <v>-0.15333078373696099</v>
      </c>
      <c r="M30">
        <v>0.39</v>
      </c>
      <c r="N30">
        <v>0.36</v>
      </c>
      <c r="O30" s="3">
        <f>SIN(RADIANS(CRB_ves!P2364*2))</f>
        <v>0.21609880916280189</v>
      </c>
      <c r="P30" s="10">
        <f>COS(RADIANS(CRB_ves!P2364*2))</f>
        <v>0.97637149931694489</v>
      </c>
      <c r="R30" s="32">
        <v>250</v>
      </c>
      <c r="S30" s="27">
        <f t="shared" ref="S30:U30" si="14">S12</f>
        <v>167</v>
      </c>
      <c r="T30" s="27">
        <f t="shared" si="14"/>
        <v>115</v>
      </c>
      <c r="U30" s="31">
        <f t="shared" si="14"/>
        <v>0</v>
      </c>
      <c r="V30" s="27">
        <f t="shared" ref="V30:X30" si="15">V12</f>
        <v>41</v>
      </c>
      <c r="W30" s="27">
        <f t="shared" si="15"/>
        <v>43</v>
      </c>
      <c r="X30" s="31">
        <f t="shared" si="15"/>
        <v>0</v>
      </c>
    </row>
    <row r="31" spans="1:24" x14ac:dyDescent="0.35">
      <c r="A31" s="3">
        <f>SIN(RADIANS(Teno_phn!P31*2))</f>
        <v>-0.75470958022277224</v>
      </c>
      <c r="B31" s="10">
        <f>COS(RADIANS(Teno_phn!P31*2))</f>
        <v>0.65605902899050705</v>
      </c>
      <c r="C31" s="3">
        <f>SIN(RADIANS(Teno_ves!P31*2))</f>
        <v>0.8181497174250234</v>
      </c>
      <c r="D31" s="10">
        <f>COS(RADIANS(Teno_ves!P31*2))</f>
        <v>-0.57500525204327857</v>
      </c>
      <c r="E31" s="3">
        <v>0.41</v>
      </c>
      <c r="F31" s="3">
        <v>178.22</v>
      </c>
      <c r="G31" s="3">
        <f>SIN(RADIANS(Teno_ves!P1108*2))</f>
        <v>-6.2093750186884115E-2</v>
      </c>
      <c r="H31" s="10">
        <f>COS(RADIANS(Teno_ves!P1108*2))</f>
        <v>0.99807032126385209</v>
      </c>
      <c r="I31" s="3">
        <f>SIN(RADIANS(CRB_phn!P31*2))</f>
        <v>0.54346749947466499</v>
      </c>
      <c r="J31" s="10">
        <f>COS(RADIANS(CRB_phn!P31*2))</f>
        <v>-0.83943020973440963</v>
      </c>
      <c r="K31" s="3">
        <f>SIN(RADIANS(CRB_ves!P31*2))</f>
        <v>0.60459911486237472</v>
      </c>
      <c r="L31" s="10">
        <f>COS(RADIANS(CRB_ves!P31*2))</f>
        <v>0.79652991802419637</v>
      </c>
      <c r="M31">
        <v>0.39</v>
      </c>
      <c r="N31">
        <v>0.46</v>
      </c>
      <c r="O31" s="3">
        <f>SIN(RADIANS(CRB_ves!P2573*2))</f>
        <v>-0.43774356339545312</v>
      </c>
      <c r="P31" s="10">
        <f>COS(RADIANS(CRB_ves!P2573*2))</f>
        <v>0.8990998680379455</v>
      </c>
      <c r="R31" s="32">
        <v>260</v>
      </c>
      <c r="S31" s="27">
        <f t="shared" ref="S31:U31" si="16">S13</f>
        <v>0</v>
      </c>
      <c r="T31" s="27">
        <f t="shared" si="16"/>
        <v>115</v>
      </c>
      <c r="U31" s="31">
        <f t="shared" si="16"/>
        <v>96</v>
      </c>
      <c r="V31" s="27">
        <f t="shared" ref="V31:X31" si="17">V13</f>
        <v>0</v>
      </c>
      <c r="W31" s="27">
        <f t="shared" si="17"/>
        <v>43</v>
      </c>
      <c r="X31" s="31">
        <f t="shared" si="17"/>
        <v>39</v>
      </c>
    </row>
    <row r="32" spans="1:24" x14ac:dyDescent="0.35">
      <c r="A32" s="3">
        <f>SIN(RADIANS(Teno_phn!P32*2))</f>
        <v>-0.74384512980702533</v>
      </c>
      <c r="B32" s="10">
        <f>COS(RADIANS(Teno_phn!P32*2))</f>
        <v>0.66835202016779272</v>
      </c>
      <c r="C32" s="3">
        <f>SIN(RADIANS(Teno_ves!P32*2))</f>
        <v>0.4508775406894307</v>
      </c>
      <c r="D32" s="10">
        <f>COS(RADIANS(Teno_ves!P32*2))</f>
        <v>0.89258581845212548</v>
      </c>
      <c r="E32" s="3">
        <v>0.41</v>
      </c>
      <c r="F32" s="3">
        <v>5.1800000000000068</v>
      </c>
      <c r="G32" s="3">
        <f>SIN(RADIANS(Teno_ves!P1135*2))</f>
        <v>0.17983243889114442</v>
      </c>
      <c r="H32" s="10">
        <f>COS(RADIANS(Teno_ves!P1135*2))</f>
        <v>0.98369725725065571</v>
      </c>
      <c r="I32" s="3">
        <f>SIN(RADIANS(CRB_phn!P32*2))</f>
        <v>2.443217815265325E-2</v>
      </c>
      <c r="J32" s="10">
        <f>COS(RADIANS(CRB_phn!P32*2))</f>
        <v>0.99970148978118312</v>
      </c>
      <c r="K32" s="3">
        <f>SIN(RADIANS(CRB_ves!P32*2))</f>
        <v>0.71153567720928557</v>
      </c>
      <c r="L32" s="10">
        <f>COS(RADIANS(CRB_ves!P32*2))</f>
        <v>0.70264996979884908</v>
      </c>
      <c r="M32">
        <v>0.39</v>
      </c>
      <c r="N32">
        <v>0.43</v>
      </c>
      <c r="O32" s="3">
        <f>SIN(RADIANS(CRB_ves!P3095*2))</f>
        <v>0.89352817581570765</v>
      </c>
      <c r="P32" s="10">
        <f>COS(RADIANS(CRB_ves!P3095*2))</f>
        <v>-0.44900712580476254</v>
      </c>
      <c r="R32" s="32">
        <v>270</v>
      </c>
      <c r="S32" s="27">
        <f t="shared" ref="S32:U32" si="18">S14</f>
        <v>100</v>
      </c>
      <c r="T32" s="27">
        <f t="shared" si="18"/>
        <v>0</v>
      </c>
      <c r="U32" s="31">
        <f t="shared" si="18"/>
        <v>96</v>
      </c>
      <c r="V32" s="27">
        <f t="shared" ref="V32:X32" si="19">V14</f>
        <v>36</v>
      </c>
      <c r="W32" s="27">
        <f t="shared" si="19"/>
        <v>0</v>
      </c>
      <c r="X32" s="31">
        <f t="shared" si="19"/>
        <v>39</v>
      </c>
    </row>
    <row r="33" spans="1:29" x14ac:dyDescent="0.35">
      <c r="A33" s="3">
        <f>SIN(RADIANS(Teno_phn!P33*2))</f>
        <v>-0.40609876896425884</v>
      </c>
      <c r="B33" s="10">
        <f>COS(RADIANS(Teno_phn!P33*2))</f>
        <v>0.91382919073846258</v>
      </c>
      <c r="C33" s="3">
        <f>SIN(RADIANS(Teno_ves!P33*2))</f>
        <v>9.8625045759004368E-2</v>
      </c>
      <c r="D33" s="10">
        <f>COS(RADIANS(Teno_ves!P33*2))</f>
        <v>-0.99512466573240677</v>
      </c>
      <c r="E33" s="3">
        <v>0.41</v>
      </c>
      <c r="F33" s="3">
        <v>68.2</v>
      </c>
      <c r="G33" s="3">
        <f>SIN(RADIANS(Teno_ves!P3312*2))</f>
        <v>0.68961954373566969</v>
      </c>
      <c r="H33" s="10">
        <f>COS(RADIANS(Teno_ves!P3312*2))</f>
        <v>-0.72417186143746759</v>
      </c>
      <c r="I33" s="3">
        <f>SIN(RADIANS(CRB_phn!P33*2))</f>
        <v>3.4201781836552862E-2</v>
      </c>
      <c r="J33" s="10">
        <f>COS(RADIANS(CRB_phn!P33*2))</f>
        <v>0.99941494791663232</v>
      </c>
      <c r="K33" s="3">
        <f>SIN(RADIANS(CRB_ves!P33*2))</f>
        <v>0.66052598838720611</v>
      </c>
      <c r="L33" s="10">
        <f>COS(RADIANS(CRB_ves!P33*2))</f>
        <v>-0.75080318237545085</v>
      </c>
      <c r="M33">
        <v>0.4</v>
      </c>
      <c r="N33">
        <v>0.62</v>
      </c>
      <c r="O33" s="3">
        <f>SIN(RADIANS(CRB_ves!P1697*2))</f>
        <v>0.99317064953848599</v>
      </c>
      <c r="P33" s="10">
        <f>COS(RADIANS(CRB_ves!P1697*2))</f>
        <v>0.11667073709933327</v>
      </c>
      <c r="R33" s="32">
        <v>280</v>
      </c>
      <c r="S33" s="27">
        <f t="shared" ref="S33:U33" si="20">S15</f>
        <v>100</v>
      </c>
      <c r="T33" s="27">
        <f t="shared" si="20"/>
        <v>82</v>
      </c>
      <c r="U33" s="31">
        <f t="shared" si="20"/>
        <v>0</v>
      </c>
      <c r="V33" s="27">
        <f t="shared" ref="V33:X33" si="21">V15</f>
        <v>36</v>
      </c>
      <c r="W33" s="27">
        <f t="shared" si="21"/>
        <v>41</v>
      </c>
      <c r="X33" s="31">
        <f t="shared" si="21"/>
        <v>0</v>
      </c>
    </row>
    <row r="34" spans="1:29" x14ac:dyDescent="0.35">
      <c r="A34" s="3">
        <f>SIN(RADIANS(Teno_phn!P34*2))</f>
        <v>0.21780256889899002</v>
      </c>
      <c r="B34" s="10">
        <f>COS(RADIANS(Teno_phn!P34*2))</f>
        <v>0.9759928488370192</v>
      </c>
      <c r="C34" s="3">
        <f>SIN(RADIANS(Teno_ves!P34*2))</f>
        <v>-0.97245134896031504</v>
      </c>
      <c r="D34" s="10">
        <f>COS(RADIANS(Teno_ves!P34*2))</f>
        <v>-0.23310592850732831</v>
      </c>
      <c r="E34" s="3">
        <v>0.42</v>
      </c>
      <c r="F34" s="3">
        <v>0.79000000000000625</v>
      </c>
      <c r="G34" s="3">
        <f>SIN(RADIANS(Teno_ves!P1007*2))</f>
        <v>2.7572707274697742E-2</v>
      </c>
      <c r="H34" s="10">
        <f>COS(RADIANS(Teno_ves!P1007*2))</f>
        <v>0.99961980063099187</v>
      </c>
      <c r="I34" s="3">
        <f>SIN(RADIANS(CRB_phn!P34*2))</f>
        <v>-0.85644733657559302</v>
      </c>
      <c r="J34" s="10">
        <f>COS(RADIANS(CRB_phn!P34*2))</f>
        <v>0.51623440380564811</v>
      </c>
      <c r="K34" s="3">
        <f>SIN(RADIANS(CRB_ves!P34*2))</f>
        <v>-0.48205953348187114</v>
      </c>
      <c r="L34" s="10">
        <f>COS(RADIANS(CRB_ves!P34*2))</f>
        <v>0.87613846290369013</v>
      </c>
      <c r="M34">
        <v>0.4</v>
      </c>
      <c r="N34">
        <v>0.28000000000000003</v>
      </c>
      <c r="O34" s="3">
        <f>SIN(RADIANS(CRB_ves!P2131*2))</f>
        <v>-0.64252017057612909</v>
      </c>
      <c r="P34" s="10">
        <f>COS(RADIANS(CRB_ves!P2131*2))</f>
        <v>-0.76626877164792639</v>
      </c>
      <c r="R34" s="32">
        <v>290</v>
      </c>
      <c r="S34" s="27">
        <f t="shared" ref="S34:U34" si="22">S16</f>
        <v>0</v>
      </c>
      <c r="T34" s="27">
        <f t="shared" si="22"/>
        <v>82</v>
      </c>
      <c r="U34" s="31">
        <f t="shared" si="22"/>
        <v>111</v>
      </c>
      <c r="V34" s="27">
        <f t="shared" ref="V34:X34" si="23">V16</f>
        <v>0</v>
      </c>
      <c r="W34" s="27">
        <f t="shared" si="23"/>
        <v>41</v>
      </c>
      <c r="X34" s="31">
        <f t="shared" si="23"/>
        <v>35</v>
      </c>
    </row>
    <row r="35" spans="1:29" x14ac:dyDescent="0.35">
      <c r="A35" s="3">
        <f>SIN(RADIANS(Teno_phn!P35*2))</f>
        <v>0.18532360750964758</v>
      </c>
      <c r="B35" s="10">
        <f>COS(RADIANS(Teno_phn!P35*2))</f>
        <v>0.98267754655309492</v>
      </c>
      <c r="C35" s="3">
        <f>SIN(RADIANS(Teno_ves!P35*2))</f>
        <v>-0.93691645184192451</v>
      </c>
      <c r="D35" s="10">
        <f>COS(RADIANS(Teno_ves!P35*2))</f>
        <v>0.34955337542060538</v>
      </c>
      <c r="E35" s="3">
        <v>0.42</v>
      </c>
      <c r="F35" s="3">
        <v>63.19</v>
      </c>
      <c r="G35" s="3">
        <f>SIN(RADIANS(Teno_ves!P1114*2))</f>
        <v>0.80510089058306877</v>
      </c>
      <c r="H35" s="10">
        <f>COS(RADIANS(Teno_ves!P1114*2))</f>
        <v>-0.59313788951840662</v>
      </c>
      <c r="I35" s="3">
        <f>SIN(RADIANS(CRB_phn!P35*2))</f>
        <v>-0.1798324388911447</v>
      </c>
      <c r="J35" s="10">
        <f>COS(RADIANS(CRB_phn!P35*2))</f>
        <v>0.98369725725065571</v>
      </c>
      <c r="K35" s="3">
        <f>SIN(RADIANS(CRB_ves!P35*2))</f>
        <v>-0.2337847707598735</v>
      </c>
      <c r="L35" s="10">
        <f>COS(RADIANS(CRB_ves!P35*2))</f>
        <v>-0.97228837335471285</v>
      </c>
      <c r="M35">
        <v>0.4</v>
      </c>
      <c r="N35">
        <v>0.73</v>
      </c>
      <c r="O35" s="3">
        <f>SIN(RADIANS(CRB_ves!P2440*2))</f>
        <v>0.7426775031271875</v>
      </c>
      <c r="P35" s="10">
        <f>COS(RADIANS(CRB_ves!P2440*2))</f>
        <v>-0.66964925621459948</v>
      </c>
      <c r="R35" s="32">
        <v>300</v>
      </c>
      <c r="S35" s="27">
        <f t="shared" ref="S35:U35" si="24">S17</f>
        <v>110</v>
      </c>
      <c r="T35" s="27">
        <f t="shared" si="24"/>
        <v>0</v>
      </c>
      <c r="U35" s="31">
        <f t="shared" si="24"/>
        <v>111</v>
      </c>
      <c r="V35" s="27">
        <f t="shared" ref="V35:X35" si="25">V17</f>
        <v>51</v>
      </c>
      <c r="W35" s="27">
        <f t="shared" si="25"/>
        <v>0</v>
      </c>
      <c r="X35" s="31">
        <f t="shared" si="25"/>
        <v>35</v>
      </c>
    </row>
    <row r="36" spans="1:29" x14ac:dyDescent="0.35">
      <c r="A36" s="3">
        <f>SIN(RADIANS(Teno_phn!P36*2))</f>
        <v>0.44807117926245804</v>
      </c>
      <c r="B36" s="10">
        <f>COS(RADIANS(Teno_phn!P36*2))</f>
        <v>0.89399788496078125</v>
      </c>
      <c r="C36" s="3">
        <f>SIN(RADIANS(Teno_ves!P36*2))</f>
        <v>0.84339144581288561</v>
      </c>
      <c r="D36" s="10">
        <f>COS(RADIANS(Teno_ves!P36*2))</f>
        <v>-0.537299608346824</v>
      </c>
      <c r="E36" s="3">
        <v>0.42</v>
      </c>
      <c r="F36" s="3">
        <v>64.489999999999995</v>
      </c>
      <c r="G36" s="3">
        <f>SIN(RADIANS(Teno_ves!P3140*2))</f>
        <v>0.77736558836354608</v>
      </c>
      <c r="H36" s="10">
        <f>COS(RADIANS(Teno_ves!P3140*2))</f>
        <v>-0.62904907759903594</v>
      </c>
      <c r="I36" s="3">
        <f>SIN(RADIANS(CRB_phn!P36*2))</f>
        <v>-0.66288144270689486</v>
      </c>
      <c r="J36" s="10">
        <f>COS(RADIANS(CRB_phn!P36*2))</f>
        <v>-0.74872437713408646</v>
      </c>
      <c r="K36" s="3">
        <f>SIN(RADIANS(CRB_ves!P36*2))</f>
        <v>-0.99906338675459538</v>
      </c>
      <c r="L36" s="10">
        <f>COS(RADIANS(CRB_ves!P36*2))</f>
        <v>4.327065109791773E-2</v>
      </c>
      <c r="M36">
        <v>0.4</v>
      </c>
      <c r="N36">
        <v>0.26</v>
      </c>
      <c r="O36" s="3">
        <f>SIN(RADIANS(CRB_ves!P2666*2))</f>
        <v>0.64198505752050217</v>
      </c>
      <c r="P36" s="10">
        <f>COS(RADIANS(CRB_ves!P2666*2))</f>
        <v>-0.76671714857592521</v>
      </c>
      <c r="R36" s="32">
        <v>310</v>
      </c>
      <c r="S36" s="27">
        <f t="shared" ref="S36:U36" si="26">S18</f>
        <v>110</v>
      </c>
      <c r="T36" s="27">
        <f t="shared" si="26"/>
        <v>140</v>
      </c>
      <c r="U36" s="31">
        <f t="shared" si="26"/>
        <v>0</v>
      </c>
      <c r="V36" s="27">
        <f t="shared" ref="V36:X36" si="27">V18</f>
        <v>51</v>
      </c>
      <c r="W36" s="27">
        <f t="shared" si="27"/>
        <v>52</v>
      </c>
      <c r="X36" s="31">
        <f t="shared" si="27"/>
        <v>0</v>
      </c>
    </row>
    <row r="37" spans="1:29" x14ac:dyDescent="0.35">
      <c r="A37" s="3">
        <f>SIN(RADIANS(Teno_phn!P37*2))</f>
        <v>-0.72537437101228786</v>
      </c>
      <c r="B37" s="10">
        <f>COS(RADIANS(Teno_phn!P37*2))</f>
        <v>0.68835457569375369</v>
      </c>
      <c r="C37" s="3">
        <f>SIN(RADIANS(Teno_ves!P37*2))</f>
        <v>0.27899110603922905</v>
      </c>
      <c r="D37" s="10">
        <f>COS(RADIANS(Teno_ves!P37*2))</f>
        <v>0.96029368567694318</v>
      </c>
      <c r="E37" s="3">
        <v>0.43</v>
      </c>
      <c r="F37" s="3">
        <v>16.240000000000002</v>
      </c>
      <c r="G37" s="3">
        <f>SIN(RADIANS(Teno_ves!P1020*2))</f>
        <v>0.5370051764663869</v>
      </c>
      <c r="H37" s="10">
        <f>COS(RADIANS(Teno_ves!P1020*2))</f>
        <v>0.84357894737143879</v>
      </c>
      <c r="I37" s="3">
        <f>SIN(RADIANS(CRB_phn!P37*2))</f>
        <v>-0.24496897067521789</v>
      </c>
      <c r="J37" s="10">
        <f>COS(RADIANS(CRB_phn!P37*2))</f>
        <v>0.96953091926267321</v>
      </c>
      <c r="K37" s="3">
        <f>SIN(RADIANS(CRB_ves!P37*2))</f>
        <v>-0.61511119004972181</v>
      </c>
      <c r="L37" s="10">
        <f>COS(RADIANS(CRB_ves!P37*2))</f>
        <v>-0.78844037433125858</v>
      </c>
      <c r="M37">
        <v>0.4</v>
      </c>
      <c r="N37">
        <v>0.38</v>
      </c>
      <c r="O37" s="3">
        <f>SIN(RADIANS(CRB_ves!P3035*2))</f>
        <v>0.99832166215595231</v>
      </c>
      <c r="P37" s="10">
        <f>COS(RADIANS(CRB_ves!P3035*2))</f>
        <v>-5.7912510480694242E-2</v>
      </c>
      <c r="R37" s="32">
        <v>320</v>
      </c>
      <c r="S37" s="27">
        <f t="shared" ref="S37:U37" si="28">S19</f>
        <v>0</v>
      </c>
      <c r="T37" s="27">
        <f t="shared" si="28"/>
        <v>140</v>
      </c>
      <c r="U37" s="31">
        <f t="shared" si="28"/>
        <v>222</v>
      </c>
      <c r="V37" s="27">
        <f t="shared" ref="V37:X37" si="29">V19</f>
        <v>0</v>
      </c>
      <c r="W37" s="27">
        <f t="shared" si="29"/>
        <v>52</v>
      </c>
      <c r="X37" s="31">
        <f t="shared" si="29"/>
        <v>50</v>
      </c>
      <c r="Z37" s="1" t="s">
        <v>49</v>
      </c>
      <c r="AA37" s="1" t="s">
        <v>144</v>
      </c>
      <c r="AB37" s="1" t="s">
        <v>145</v>
      </c>
      <c r="AC37" s="1" t="s">
        <v>146</v>
      </c>
    </row>
    <row r="38" spans="1:29" x14ac:dyDescent="0.35">
      <c r="A38" s="3">
        <f>SIN(RADIANS(Teno_phn!P38*2))</f>
        <v>-9.6888076237799256E-2</v>
      </c>
      <c r="B38" s="10">
        <f>COS(RADIANS(Teno_phn!P38*2))</f>
        <v>-0.99529528316120253</v>
      </c>
      <c r="C38" s="3">
        <f>SIN(RADIANS(Teno_ves!P38*2))</f>
        <v>-0.98702440639745415</v>
      </c>
      <c r="D38" s="10">
        <f>COS(RADIANS(Teno_ves!P38*2))</f>
        <v>-0.16057029979343435</v>
      </c>
      <c r="E38" s="3">
        <v>0.43</v>
      </c>
      <c r="F38" s="3">
        <v>13.490000000000002</v>
      </c>
      <c r="G38" s="3">
        <f>SIN(RADIANS(Teno_ves!P1335*2))</f>
        <v>0.45367945213710359</v>
      </c>
      <c r="H38" s="10">
        <f>COS(RADIANS(Teno_ves!P1335*2))</f>
        <v>0.89116494248179301</v>
      </c>
      <c r="I38" s="3">
        <f>SIN(RADIANS(CRB_phn!P38*2))</f>
        <v>-0.4298808685468643</v>
      </c>
      <c r="J38" s="10">
        <f>COS(RADIANS(CRB_phn!P38*2))</f>
        <v>0.90288561781512144</v>
      </c>
      <c r="K38" s="3">
        <f>SIN(RADIANS(CRB_ves!P38*2))</f>
        <v>0.8686315144381912</v>
      </c>
      <c r="L38" s="10">
        <f>COS(RADIANS(CRB_ves!P38*2))</f>
        <v>-0.4954586684324076</v>
      </c>
      <c r="M38">
        <v>0.41</v>
      </c>
      <c r="N38">
        <v>0.28999999999999998</v>
      </c>
      <c r="O38" s="3">
        <f>SIN(RADIANS(CRB_ves!P370*2))</f>
        <v>0.94229141256951909</v>
      </c>
      <c r="P38" s="10">
        <f>COS(RADIANS(CRB_ves!P370*2))</f>
        <v>-0.33479380788440566</v>
      </c>
      <c r="R38" s="32">
        <v>330</v>
      </c>
      <c r="S38" s="27">
        <f t="shared" ref="S38:U38" si="30">S20</f>
        <v>321</v>
      </c>
      <c r="T38" s="27">
        <f t="shared" si="30"/>
        <v>0</v>
      </c>
      <c r="U38" s="31">
        <f t="shared" si="30"/>
        <v>222</v>
      </c>
      <c r="V38" s="27">
        <f t="shared" ref="V38:X38" si="31">V20</f>
        <v>66</v>
      </c>
      <c r="W38" s="27">
        <f t="shared" si="31"/>
        <v>0</v>
      </c>
      <c r="X38" s="31">
        <f t="shared" si="31"/>
        <v>50</v>
      </c>
      <c r="Z38" s="2" t="s">
        <v>58</v>
      </c>
      <c r="AA38" s="3">
        <f>DEGREES(0.5*ATAN(AVERAGE(A5:A4738)/AVERAGE(B5:B4738)))</f>
        <v>8.9889626332733936</v>
      </c>
      <c r="AB38" s="3">
        <f>DEGREES(0.5*ATAN(AVERAGE(C5:C3353)/AVERAGE(D5:D3353)))</f>
        <v>12.373987835574381</v>
      </c>
      <c r="AC38" s="3">
        <f>DEGREES(0.5*ATAN(AVERAGE(C5:C1075)/AVERAGE(D5:D1075)))</f>
        <v>19.899577055969115</v>
      </c>
    </row>
    <row r="39" spans="1:29" x14ac:dyDescent="0.35">
      <c r="A39" s="3">
        <f>SIN(RADIANS(Teno_phn!P39*2))</f>
        <v>1.3613147670749429E-2</v>
      </c>
      <c r="B39" s="10">
        <f>COS(RADIANS(Teno_phn!P39*2))</f>
        <v>0.99990733681201394</v>
      </c>
      <c r="C39" s="3">
        <f>SIN(RADIANS(Teno_ves!P39*2))</f>
        <v>-0.80696031214380215</v>
      </c>
      <c r="D39" s="10">
        <f>COS(RADIANS(Teno_ves!P39*2))</f>
        <v>0.59060566761992506</v>
      </c>
      <c r="E39" s="3">
        <v>0.43</v>
      </c>
      <c r="F39" s="3">
        <v>4.9300000000000068</v>
      </c>
      <c r="G39" s="3">
        <f>SIN(RADIANS(Teno_ves!P2402*2))</f>
        <v>0.17124132238785791</v>
      </c>
      <c r="H39" s="10">
        <f>COS(RADIANS(Teno_ves!P2402*2))</f>
        <v>0.98522911523505929</v>
      </c>
      <c r="I39" s="3">
        <f>SIN(RADIANS(CRB_phn!P39*2))</f>
        <v>-0.55106343964752624</v>
      </c>
      <c r="J39" s="10">
        <f>COS(RADIANS(CRB_phn!P39*2))</f>
        <v>0.83446335179193898</v>
      </c>
      <c r="K39" s="3">
        <f>SIN(RADIANS(CRB_ves!P39*2))</f>
        <v>0.99968418928329994</v>
      </c>
      <c r="L39" s="10">
        <f>COS(RADIANS(CRB_ves!P39*2))</f>
        <v>-2.5130095443337407E-2</v>
      </c>
      <c r="M39">
        <v>0.41</v>
      </c>
      <c r="N39">
        <v>0.55000000000000004</v>
      </c>
      <c r="O39" s="3">
        <f>SIN(RADIANS(CRB_ves!P2386*2))</f>
        <v>0.87309231923169017</v>
      </c>
      <c r="P39" s="10">
        <f>COS(RADIANS(CRB_ves!P2386*2))</f>
        <v>0.48755492213557677</v>
      </c>
      <c r="R39" s="32">
        <v>340</v>
      </c>
      <c r="S39" s="27">
        <f t="shared" ref="S39:U39" si="32">S21</f>
        <v>321</v>
      </c>
      <c r="T39" s="27">
        <f t="shared" si="32"/>
        <v>383</v>
      </c>
      <c r="U39" s="31">
        <f t="shared" si="32"/>
        <v>0</v>
      </c>
      <c r="V39" s="27">
        <f t="shared" ref="V39:X39" si="33">V21</f>
        <v>66</v>
      </c>
      <c r="W39" s="27">
        <f t="shared" si="33"/>
        <v>87</v>
      </c>
      <c r="X39" s="31">
        <f t="shared" si="33"/>
        <v>0</v>
      </c>
      <c r="Z39" s="2" t="s">
        <v>143</v>
      </c>
      <c r="AA39" s="3">
        <f>DEGREES(0.5*SQRT(-2*LN(SQRT(AVERAGE(A5:A4738)^2+AVERAGE(B5:B4738)^2))))</f>
        <v>37.733179318320545</v>
      </c>
      <c r="AB39" s="3">
        <f>DEGREES(0.5*SQRT(-2*LN(SQRT(AVERAGE(C5:C3353)^2+AVERAGE(D5:D3353)^2))))</f>
        <v>59.455591520181663</v>
      </c>
      <c r="AC39" s="3">
        <f>DEGREES(0.5*SQRT(-2*LN(SQRT(AVERAGE(C5:C1075)^2+AVERAGE(D5:D1075)^2))))</f>
        <v>72.881700952162205</v>
      </c>
    </row>
    <row r="40" spans="1:29" x14ac:dyDescent="0.35">
      <c r="A40" s="3">
        <f>SIN(RADIANS(Teno_phn!P40*2))</f>
        <v>-0.9316912275855489</v>
      </c>
      <c r="B40" s="10">
        <f>COS(RADIANS(Teno_phn!P40*2))</f>
        <v>-0.36325123047297847</v>
      </c>
      <c r="C40" s="3">
        <f>SIN(RADIANS(Teno_ves!P40*2))</f>
        <v>-0.2123482279275363</v>
      </c>
      <c r="D40" s="10">
        <f>COS(RADIANS(Teno_ves!P40*2))</f>
        <v>-0.97719405958900252</v>
      </c>
      <c r="E40" s="3">
        <v>0.43</v>
      </c>
      <c r="F40" s="3">
        <v>177.84</v>
      </c>
      <c r="G40" s="3">
        <f>SIN(RADIANS(Teno_ves!P2798*2))</f>
        <v>-7.5326805527932722E-2</v>
      </c>
      <c r="H40" s="10">
        <f>COS(RADIANS(Teno_ves!P2798*2))</f>
        <v>0.99715890026061393</v>
      </c>
      <c r="I40" s="3">
        <f>SIN(RADIANS(CRB_phn!P40*2))</f>
        <v>-1.256603988335296E-2</v>
      </c>
      <c r="J40" s="10">
        <f>COS(RADIANS(CRB_phn!P40*2))</f>
        <v>0.99992104420381611</v>
      </c>
      <c r="K40" s="3">
        <f>SIN(RADIANS(CRB_ves!P40*2))</f>
        <v>0.70314654413947664</v>
      </c>
      <c r="L40" s="10">
        <f>COS(RADIANS(CRB_ves!P40*2))</f>
        <v>0.71104496163372888</v>
      </c>
      <c r="M40">
        <v>0.41</v>
      </c>
      <c r="N40">
        <v>0.4</v>
      </c>
      <c r="O40" s="3">
        <f>SIN(RADIANS(CRB_ves!P2634*2))</f>
        <v>-0.70611878491733182</v>
      </c>
      <c r="P40" s="10">
        <f>COS(RADIANS(CRB_ves!P2634*2))</f>
        <v>-0.70809339891491074</v>
      </c>
      <c r="R40" s="34">
        <v>350</v>
      </c>
      <c r="S40" s="35">
        <f t="shared" ref="S40:U40" si="34">S22</f>
        <v>0</v>
      </c>
      <c r="T40" s="35">
        <f t="shared" si="34"/>
        <v>383</v>
      </c>
      <c r="U40" s="36">
        <f t="shared" si="34"/>
        <v>510</v>
      </c>
      <c r="V40" s="35">
        <f t="shared" ref="V40:X40" si="35">V22</f>
        <v>0</v>
      </c>
      <c r="W40" s="35">
        <f t="shared" si="35"/>
        <v>87</v>
      </c>
      <c r="X40" s="36">
        <f t="shared" si="35"/>
        <v>96</v>
      </c>
    </row>
    <row r="41" spans="1:29" x14ac:dyDescent="0.35">
      <c r="A41" s="3">
        <f>SIN(RADIANS(Teno_phn!P41*2))</f>
        <v>0.96455741845779808</v>
      </c>
      <c r="B41" s="10">
        <f>COS(RADIANS(Teno_phn!P41*2))</f>
        <v>-0.26387304996537309</v>
      </c>
      <c r="C41" s="3">
        <f>SIN(RADIANS(Teno_ves!P41*2))</f>
        <v>-0.32061299058567583</v>
      </c>
      <c r="D41" s="10">
        <f>COS(RADIANS(Teno_ves!P41*2))</f>
        <v>-0.94721027774602895</v>
      </c>
      <c r="E41" s="3">
        <v>0.44</v>
      </c>
      <c r="F41" s="3">
        <v>3.1200000000000045</v>
      </c>
      <c r="G41" s="3">
        <f>SIN(RADIANS(Teno_ves!P1090*2))</f>
        <v>0.10869337763418527</v>
      </c>
      <c r="H41" s="10">
        <f>COS(RADIANS(Teno_ves!P1090*2))</f>
        <v>0.99407532393600451</v>
      </c>
      <c r="I41" s="3">
        <f>SIN(RADIANS(CRB_phn!P41*2))</f>
        <v>-0.42609510984323429</v>
      </c>
      <c r="J41" s="10">
        <f>COS(RADIANS(CRB_phn!P41*2))</f>
        <v>0.90467837233332937</v>
      </c>
      <c r="K41" s="3">
        <f>SIN(RADIANS(CRB_ves!P41*2))</f>
        <v>0.20961856290382172</v>
      </c>
      <c r="L41" s="10">
        <f>COS(RADIANS(CRB_ves!P41*2))</f>
        <v>0.97778323675860623</v>
      </c>
      <c r="M41">
        <v>0.41</v>
      </c>
      <c r="N41">
        <v>0.46</v>
      </c>
      <c r="O41" s="3">
        <f>SIN(RADIANS(CRB_ves!P2643*2))</f>
        <v>-0.99683462495418473</v>
      </c>
      <c r="P41" s="10">
        <f>COS(RADIANS(CRB_ves!P2643*2))</f>
        <v>-7.9503021907660315E-2</v>
      </c>
      <c r="R41" s="29" t="s">
        <v>88</v>
      </c>
      <c r="S41" s="68" t="s">
        <v>94</v>
      </c>
      <c r="T41" s="68"/>
      <c r="U41" s="69"/>
      <c r="V41" s="68" t="s">
        <v>95</v>
      </c>
      <c r="W41" s="68"/>
      <c r="X41" s="69"/>
    </row>
    <row r="42" spans="1:29" x14ac:dyDescent="0.35">
      <c r="A42" s="3">
        <f>SIN(RADIANS(Teno_phn!P42*2))</f>
        <v>0.87326245480992015</v>
      </c>
      <c r="B42" s="10">
        <f>COS(RADIANS(Teno_phn!P42*2))</f>
        <v>0.48725012572533222</v>
      </c>
      <c r="C42" s="3">
        <f>SIN(RADIANS(Teno_ves!P42*2))</f>
        <v>0.58665507888028112</v>
      </c>
      <c r="D42" s="10">
        <f>COS(RADIANS(Teno_ves!P42*2))</f>
        <v>-0.80983690853404011</v>
      </c>
      <c r="E42" s="3">
        <v>0.44</v>
      </c>
      <c r="F42" s="3">
        <v>177.69</v>
      </c>
      <c r="G42" s="3">
        <f>SIN(RADIANS(Teno_ves!P3100*2))</f>
        <v>-8.0546860902663664E-2</v>
      </c>
      <c r="H42" s="10">
        <f>COS(RADIANS(Teno_ves!P3100*2))</f>
        <v>0.99675082302385232</v>
      </c>
      <c r="I42" s="3">
        <f>SIN(RADIANS(CRB_phn!P42*2))</f>
        <v>0.53612148837390727</v>
      </c>
      <c r="J42" s="10">
        <f>COS(RADIANS(CRB_phn!P42*2))</f>
        <v>0.84414083523055938</v>
      </c>
      <c r="K42" s="3">
        <f>SIN(RADIANS(CRB_ves!P42*2))</f>
        <v>0.93776777408664602</v>
      </c>
      <c r="L42" s="10">
        <f>COS(RADIANS(CRB_ves!P42*2))</f>
        <v>0.34726301542861898</v>
      </c>
      <c r="M42">
        <v>0.41</v>
      </c>
      <c r="N42">
        <v>0.57999999999999996</v>
      </c>
      <c r="O42" s="3">
        <f>SIN(RADIANS(CRB_ves!P2647*2))</f>
        <v>0.94843435764849315</v>
      </c>
      <c r="P42" s="10">
        <f>COS(RADIANS(CRB_ves!P2647*2))</f>
        <v>0.31697360967735189</v>
      </c>
      <c r="R42" s="33" t="s">
        <v>9</v>
      </c>
      <c r="S42" s="6">
        <v>1</v>
      </c>
      <c r="T42" s="6">
        <v>2</v>
      </c>
      <c r="U42" s="23">
        <v>3</v>
      </c>
      <c r="V42" s="6">
        <v>1</v>
      </c>
      <c r="W42" s="6">
        <v>2</v>
      </c>
      <c r="X42" s="23">
        <v>3</v>
      </c>
    </row>
    <row r="43" spans="1:29" x14ac:dyDescent="0.35">
      <c r="A43" s="3">
        <f>SIN(RADIANS(Teno_phn!P43*2))</f>
        <v>0.79314079413579464</v>
      </c>
      <c r="B43" s="10">
        <f>COS(RADIANS(Teno_phn!P43*2))</f>
        <v>0.60903832447362549</v>
      </c>
      <c r="C43" s="3">
        <f>SIN(RADIANS(Teno_ves!P43*2))</f>
        <v>0.9701265964901058</v>
      </c>
      <c r="D43" s="10">
        <f>COS(RADIANS(Teno_ves!P43*2))</f>
        <v>0.24259923079540754</v>
      </c>
      <c r="E43" s="3">
        <v>0.45</v>
      </c>
      <c r="F43" s="3">
        <v>121.28</v>
      </c>
      <c r="G43" s="3">
        <f>SIN(RADIANS(Teno_ves!P1798*2))</f>
        <v>-0.88749388874882484</v>
      </c>
      <c r="H43" s="10">
        <f>COS(RADIANS(Teno_ves!P1798*2))</f>
        <v>-0.4608194846504306</v>
      </c>
      <c r="I43" s="3">
        <f>SIN(RADIANS(CRB_phn!P43*2))</f>
        <v>-0.88571793093098983</v>
      </c>
      <c r="J43" s="10">
        <f>COS(RADIANS(CRB_phn!P43*2))</f>
        <v>-0.46422381113782429</v>
      </c>
      <c r="K43" s="3">
        <f>SIN(RADIANS(CRB_ves!P43*2))</f>
        <v>0.44931899861589641</v>
      </c>
      <c r="L43" s="10">
        <f>COS(RADIANS(CRB_ves!P43*2))</f>
        <v>0.89337138832783758</v>
      </c>
      <c r="M43">
        <v>0.41</v>
      </c>
      <c r="N43">
        <v>0.4</v>
      </c>
      <c r="O43" s="3">
        <f>SIN(RADIANS(CRB_ves!P2651*2))</f>
        <v>0.60125732377172691</v>
      </c>
      <c r="P43" s="10">
        <f>COS(RADIANS(CRB_ves!P2651*2))</f>
        <v>-0.79905546153621954</v>
      </c>
      <c r="R43" s="19">
        <v>0</v>
      </c>
      <c r="S43">
        <f>COUNTIFS(CRB_phn!$P$5:$P$720,"&gt;="&amp;Angles!$R43,CRB_phn!$P$5:$P$720,"&lt;"&amp;Angles!$R44)</f>
        <v>66</v>
      </c>
      <c r="U43" s="28">
        <f>U60</f>
        <v>65</v>
      </c>
      <c r="V43">
        <f>COUNTIFS(CRB_ves!$P$5:$P$3388,"&gt;="&amp;Angles!$R43,CRB_ves!$P$5:$P$3388,"&lt;"&amp;Angles!$R44)</f>
        <v>248</v>
      </c>
      <c r="X43" s="56">
        <f>X60</f>
        <v>252</v>
      </c>
    </row>
    <row r="44" spans="1:29" x14ac:dyDescent="0.35">
      <c r="A44" s="3">
        <f>SIN(RADIANS(Teno_phn!P44*2))</f>
        <v>0.18120576362713731</v>
      </c>
      <c r="B44" s="10">
        <f>COS(RADIANS(Teno_phn!P44*2))</f>
        <v>0.98344520499532972</v>
      </c>
      <c r="C44" s="3">
        <f>SIN(RADIANS(Teno_ves!P44*2))</f>
        <v>0.96823498050244439</v>
      </c>
      <c r="D44" s="10">
        <f>COS(RADIANS(Teno_ves!P44*2))</f>
        <v>0.25004204152788223</v>
      </c>
      <c r="E44" s="3">
        <v>0.45</v>
      </c>
      <c r="F44" s="3">
        <v>147.19</v>
      </c>
      <c r="G44" s="3">
        <f>SIN(RADIANS(Teno_ves!P3139*2))</f>
        <v>-0.91082780597032809</v>
      </c>
      <c r="H44" s="10">
        <f>COS(RADIANS(Teno_ves!P3139*2))</f>
        <v>0.41278651609673289</v>
      </c>
      <c r="I44" s="3">
        <f>SIN(RADIANS(CRB_phn!P44*2))</f>
        <v>-0.17674118046108603</v>
      </c>
      <c r="J44" s="10">
        <f>COS(RADIANS(CRB_phn!P44*2))</f>
        <v>0.98425736224283422</v>
      </c>
      <c r="K44" s="3">
        <f>SIN(RADIANS(CRB_ves!P44*2))</f>
        <v>0.7952619025399057</v>
      </c>
      <c r="L44" s="10">
        <f>COS(RADIANS(CRB_ves!P44*2))</f>
        <v>0.60626603596821216</v>
      </c>
      <c r="M44">
        <v>0.41</v>
      </c>
      <c r="N44">
        <v>0.32</v>
      </c>
      <c r="O44" s="3">
        <f>SIN(RADIANS(CRB_ves!P2872*2))</f>
        <v>0.90792383962282974</v>
      </c>
      <c r="P44" s="10">
        <f>COS(RADIANS(CRB_ves!P2872*2))</f>
        <v>-0.41913518278061324</v>
      </c>
      <c r="R44" s="19">
        <v>10</v>
      </c>
      <c r="S44">
        <f>S43</f>
        <v>66</v>
      </c>
      <c r="T44">
        <f>COUNTIFS(CRB_phn!$P$5:$P$720,"&gt;="&amp;Angles!$R44,CRB_phn!$P$5:$P$720,"&lt;"&amp;Angles!$R45)</f>
        <v>93</v>
      </c>
      <c r="V44">
        <f>V43</f>
        <v>248</v>
      </c>
      <c r="W44">
        <f>COUNTIFS(CRB_ves!$P$5:$P$3388,"&gt;="&amp;Angles!$R44,CRB_ves!$P$5:$P$3388,"&lt;"&amp;Angles!$R45)</f>
        <v>242</v>
      </c>
    </row>
    <row r="45" spans="1:29" x14ac:dyDescent="0.35">
      <c r="A45" s="3">
        <f>SIN(RADIANS(Teno_phn!P45*2))</f>
        <v>0.30436558398607994</v>
      </c>
      <c r="B45" s="10">
        <f>COS(RADIANS(Teno_phn!P45*2))</f>
        <v>0.95255529565732433</v>
      </c>
      <c r="C45" s="3">
        <f>SIN(RADIANS(Teno_ves!P45*2))</f>
        <v>-0.82550771854610383</v>
      </c>
      <c r="D45" s="10">
        <f>COS(RADIANS(Teno_ves!P45*2))</f>
        <v>0.56439082790279882</v>
      </c>
      <c r="E45" s="3">
        <v>0.45</v>
      </c>
      <c r="F45" s="3">
        <v>111.94</v>
      </c>
      <c r="G45" s="3">
        <f>SIN(RADIANS(Teno_ves!P3200*2))</f>
        <v>-0.69315026624991138</v>
      </c>
      <c r="H45" s="10">
        <f>COS(RADIANS(Teno_ves!P3200*2))</f>
        <v>-0.72079311067578677</v>
      </c>
      <c r="I45" s="3">
        <f>SIN(RADIANS(CRB_phn!P45*2))</f>
        <v>-0.58891427978723954</v>
      </c>
      <c r="J45" s="10">
        <f>COS(RADIANS(CRB_phn!P45*2))</f>
        <v>0.80819550299582643</v>
      </c>
      <c r="K45" s="3">
        <f>SIN(RADIANS(CRB_ves!P45*2))</f>
        <v>0.99215839042226328</v>
      </c>
      <c r="L45" s="10">
        <f>COS(RADIANS(CRB_ves!P45*2))</f>
        <v>-0.12498691257369253</v>
      </c>
      <c r="M45">
        <v>0.42</v>
      </c>
      <c r="N45">
        <v>0.33</v>
      </c>
      <c r="O45" s="3">
        <f>SIN(RADIANS(CRB_ves!P648*2))</f>
        <v>0.34431522225200378</v>
      </c>
      <c r="P45" s="10">
        <f>COS(RADIANS(CRB_ves!P648*2))</f>
        <v>0.93885410353555643</v>
      </c>
      <c r="R45" s="19">
        <v>20</v>
      </c>
      <c r="T45">
        <f>T44</f>
        <v>93</v>
      </c>
      <c r="U45" s="28">
        <f>COUNTIFS(CRB_phn!$P$5:$P$720,"&gt;="&amp;Angles!$R45,CRB_phn!$P$5:$P$720,"&lt;"&amp;Angles!$R46)</f>
        <v>63</v>
      </c>
      <c r="W45">
        <f>W44</f>
        <v>242</v>
      </c>
      <c r="X45" s="28">
        <f>COUNTIFS(CRB_ves!$P$5:$P$3388,"&gt;="&amp;Angles!$R45,CRB_ves!$P$5:$P$3388,"&lt;"&amp;Angles!$R46)</f>
        <v>245</v>
      </c>
    </row>
    <row r="46" spans="1:29" x14ac:dyDescent="0.35">
      <c r="A46" s="3">
        <f>SIN(RADIANS(Teno_phn!P46*2))</f>
        <v>0.19046633123118969</v>
      </c>
      <c r="B46" s="10">
        <f>COS(RADIANS(Teno_phn!P46*2))</f>
        <v>0.98169372854639891</v>
      </c>
      <c r="C46" s="3">
        <f>SIN(RADIANS(Teno_ves!P46*2))</f>
        <v>-0.81915204428899158</v>
      </c>
      <c r="D46" s="10">
        <f>COS(RADIANS(Teno_ves!P46*2))</f>
        <v>-0.57357643635104638</v>
      </c>
      <c r="E46" s="3">
        <v>0.46</v>
      </c>
      <c r="F46" s="3">
        <v>179.51999999999998</v>
      </c>
      <c r="G46" s="3">
        <f>SIN(RADIANS(Teno_ves!P422*2))</f>
        <v>-1.6754376868982342E-2</v>
      </c>
      <c r="H46" s="10">
        <f>COS(RADIANS(Teno_ves!P422*2))</f>
        <v>0.99985963557678037</v>
      </c>
      <c r="I46" s="3">
        <f>SIN(RADIANS(CRB_phn!P46*2))</f>
        <v>-0.46360535029398264</v>
      </c>
      <c r="J46" s="10">
        <f>COS(RADIANS(CRB_phn!P46*2))</f>
        <v>0.88604180441940417</v>
      </c>
      <c r="K46" s="3">
        <f>SIN(RADIANS(CRB_ves!P46*2))</f>
        <v>-0.38139308057504162</v>
      </c>
      <c r="L46" s="10">
        <f>COS(RADIANS(CRB_ves!P46*2))</f>
        <v>-0.92441295863346695</v>
      </c>
      <c r="M46">
        <v>0.42</v>
      </c>
      <c r="N46">
        <v>0.3</v>
      </c>
      <c r="O46" s="3">
        <f>SIN(RADIANS(CRB_ves!P670*2))</f>
        <v>0.17261679437480651</v>
      </c>
      <c r="P46" s="10">
        <f>COS(RADIANS(CRB_ves!P670*2))</f>
        <v>0.98498905694417016</v>
      </c>
      <c r="R46" s="19">
        <v>30</v>
      </c>
      <c r="S46">
        <f>COUNTIFS(CRB_phn!$P$5:$P$720,"&gt;="&amp;Angles!$R46,CRB_phn!$P$5:$P$720,"&lt;"&amp;Angles!$R47)</f>
        <v>61</v>
      </c>
      <c r="U46" s="28">
        <f>U45</f>
        <v>63</v>
      </c>
      <c r="V46">
        <f>COUNTIFS(CRB_ves!$P$5:$P$3388,"&gt;="&amp;Angles!$R46,CRB_ves!$P$5:$P$3388,"&lt;"&amp;Angles!$R47)</f>
        <v>256</v>
      </c>
      <c r="X46" s="28">
        <f>X45</f>
        <v>245</v>
      </c>
    </row>
    <row r="47" spans="1:29" x14ac:dyDescent="0.35">
      <c r="A47" s="3">
        <f>SIN(RADIANS(Teno_phn!P47*2))</f>
        <v>0.49394186658423089</v>
      </c>
      <c r="B47" s="10">
        <f>COS(RADIANS(Teno_phn!P47*2))</f>
        <v>0.86949492950521901</v>
      </c>
      <c r="C47" s="3">
        <f>SIN(RADIANS(Teno_ves!P47*2))</f>
        <v>0.98419560796924199</v>
      </c>
      <c r="D47" s="10">
        <f>COS(RADIANS(Teno_ves!P47*2))</f>
        <v>-0.17708474031958304</v>
      </c>
      <c r="E47" s="3">
        <v>0.46</v>
      </c>
      <c r="F47" s="3">
        <v>152.44</v>
      </c>
      <c r="G47" s="3">
        <f>SIN(RADIANS(Teno_ves!P1281*2))</f>
        <v>-0.8203515424890736</v>
      </c>
      <c r="H47" s="10">
        <f>COS(RADIANS(Teno_ves!P1281*2))</f>
        <v>0.57185955158220247</v>
      </c>
      <c r="I47" s="3">
        <f>SIN(RADIANS(CRB_phn!P47*2))</f>
        <v>-0.22529115994742299</v>
      </c>
      <c r="J47" s="10">
        <f>COS(RADIANS(CRB_phn!P47*2))</f>
        <v>0.97429148269372889</v>
      </c>
      <c r="K47" s="3">
        <f>SIN(RADIANS(CRB_ves!P47*2))</f>
        <v>0.28836339147444884</v>
      </c>
      <c r="L47" s="10">
        <f>COS(RADIANS(CRB_ves!P47*2))</f>
        <v>-0.95752104648271508</v>
      </c>
      <c r="M47">
        <v>0.42</v>
      </c>
      <c r="N47">
        <v>0.4</v>
      </c>
      <c r="O47" s="3">
        <f>SIN(RADIANS(CRB_ves!P1612*2))</f>
        <v>0.99304792768393424</v>
      </c>
      <c r="P47" s="10">
        <f>COS(RADIANS(CRB_ves!P1612*2))</f>
        <v>0.11771071880947644</v>
      </c>
      <c r="R47" s="19">
        <v>40</v>
      </c>
      <c r="S47">
        <f>S46</f>
        <v>61</v>
      </c>
      <c r="T47">
        <f>COUNTIFS(CRB_phn!$P$5:$P$720,"&gt;="&amp;Angles!$R47,CRB_phn!$P$5:$P$720,"&lt;"&amp;Angles!$R48)</f>
        <v>45</v>
      </c>
      <c r="V47">
        <f>V46</f>
        <v>256</v>
      </c>
      <c r="W47">
        <f>COUNTIFS(CRB_ves!$P$5:$P$3388,"&gt;="&amp;Angles!$R47,CRB_ves!$P$5:$P$3388,"&lt;"&amp;Angles!$R48)</f>
        <v>241</v>
      </c>
    </row>
    <row r="48" spans="1:29" x14ac:dyDescent="0.35">
      <c r="A48" s="3">
        <f>SIN(RADIANS(Teno_phn!P48*2))</f>
        <v>-7.7067060512607949E-2</v>
      </c>
      <c r="B48" s="10">
        <f>COS(RADIANS(Teno_phn!P48*2))</f>
        <v>0.9970259114907426</v>
      </c>
      <c r="C48" s="3">
        <f>SIN(RADIANS(Teno_ves!P48*2))</f>
        <v>-4.1887779554038657E-3</v>
      </c>
      <c r="D48" s="10">
        <f>COS(RADIANS(Teno_ves!P48*2))</f>
        <v>0.99999122703113763</v>
      </c>
      <c r="E48" s="3">
        <v>0.46</v>
      </c>
      <c r="F48" s="3">
        <v>32.369999999999997</v>
      </c>
      <c r="G48" s="3">
        <f>SIN(RADIANS(Teno_ves!P2034*2))</f>
        <v>0.90438068138913263</v>
      </c>
      <c r="H48" s="10">
        <f>COS(RADIANS(Teno_ves!P2034*2))</f>
        <v>0.42672659060589146</v>
      </c>
      <c r="I48" s="3">
        <f>SIN(RADIANS(CRB_phn!P48*2))</f>
        <v>-0.63311071285438514</v>
      </c>
      <c r="J48" s="10">
        <f>COS(RADIANS(CRB_phn!P48*2))</f>
        <v>0.77406125420990568</v>
      </c>
      <c r="K48" s="3">
        <f>SIN(RADIANS(CRB_ves!P48*2))</f>
        <v>-0.87597013900870235</v>
      </c>
      <c r="L48" s="10">
        <f>COS(RADIANS(CRB_ves!P48*2))</f>
        <v>0.48236533412453547</v>
      </c>
      <c r="M48">
        <v>0.42</v>
      </c>
      <c r="N48">
        <v>0.54</v>
      </c>
      <c r="O48" s="3">
        <f>SIN(RADIANS(CRB_ves!P1825*2))</f>
        <v>-0.2719443530169538</v>
      </c>
      <c r="P48" s="10">
        <f>COS(RADIANS(CRB_ves!P1825*2))</f>
        <v>0.96231297864166332</v>
      </c>
      <c r="R48" s="19">
        <v>50</v>
      </c>
      <c r="T48">
        <f>T47</f>
        <v>45</v>
      </c>
      <c r="U48" s="28">
        <f>COUNTIFS(CRB_phn!$P$5:$P$720,"&gt;="&amp;Angles!$R48,CRB_phn!$P$5:$P$720,"&lt;"&amp;Angles!$R49)</f>
        <v>33</v>
      </c>
      <c r="W48">
        <f>W47</f>
        <v>241</v>
      </c>
      <c r="X48" s="28">
        <f>COUNTIFS(CRB_ves!$P$5:$P$3388,"&gt;="&amp;Angles!$R48,CRB_ves!$P$5:$P$3388,"&lt;"&amp;Angles!$R49)</f>
        <v>210</v>
      </c>
    </row>
    <row r="49" spans="1:24" x14ac:dyDescent="0.35">
      <c r="A49" s="3">
        <f>SIN(RADIANS(Teno_phn!P49*2))</f>
        <v>-0.54082767413008748</v>
      </c>
      <c r="B49" s="10">
        <f>COS(RADIANS(Teno_phn!P49*2))</f>
        <v>0.84113341801110242</v>
      </c>
      <c r="C49" s="3">
        <f>SIN(RADIANS(Teno_ves!P49*2))</f>
        <v>7.1497444332685831E-2</v>
      </c>
      <c r="D49" s="10">
        <f>COS(RADIANS(Teno_ves!P49*2))</f>
        <v>0.99744078293094396</v>
      </c>
      <c r="E49" s="3">
        <v>0.46</v>
      </c>
      <c r="F49" s="3">
        <v>39.26</v>
      </c>
      <c r="G49" s="3">
        <f>SIN(RADIANS(Teno_ves!P3089*2))</f>
        <v>0.97999423745655956</v>
      </c>
      <c r="H49" s="10">
        <f>COS(RADIANS(Teno_ves!P3089*2))</f>
        <v>0.1990258640276093</v>
      </c>
      <c r="I49" s="3">
        <f>SIN(RADIANS(CRB_phn!P49*2))</f>
        <v>0.72103502184478852</v>
      </c>
      <c r="J49" s="10">
        <f>COS(RADIANS(CRB_phn!P49*2))</f>
        <v>-0.69289861976575284</v>
      </c>
      <c r="K49" s="3">
        <f>SIN(RADIANS(CRB_ves!P49*2))</f>
        <v>-0.61345853650912396</v>
      </c>
      <c r="L49" s="10">
        <f>COS(RADIANS(CRB_ves!P49*2))</f>
        <v>-0.78972693001067396</v>
      </c>
      <c r="M49">
        <v>0.42</v>
      </c>
      <c r="N49">
        <v>0.25</v>
      </c>
      <c r="O49" s="3">
        <f>SIN(RADIANS(CRB_ves!P2702*2))</f>
        <v>0.58269047966857579</v>
      </c>
      <c r="P49" s="10">
        <f>COS(RADIANS(CRB_ves!P2702*2))</f>
        <v>0.81269416443309417</v>
      </c>
      <c r="R49" s="19">
        <v>60</v>
      </c>
      <c r="S49">
        <f>COUNTIFS(CRB_phn!$P$5:$P$720,"&gt;="&amp;Angles!$R49,CRB_phn!$P$5:$P$720,"&lt;"&amp;Angles!$R50)</f>
        <v>31</v>
      </c>
      <c r="U49" s="28">
        <f>U48</f>
        <v>33</v>
      </c>
      <c r="V49">
        <f>COUNTIFS(CRB_ves!$P$5:$P$3388,"&gt;="&amp;Angles!$R49,CRB_ves!$P$5:$P$3388,"&lt;"&amp;Angles!$R50)</f>
        <v>176</v>
      </c>
      <c r="X49" s="28">
        <f>X48</f>
        <v>210</v>
      </c>
    </row>
    <row r="50" spans="1:24" x14ac:dyDescent="0.35">
      <c r="A50" s="3">
        <f>SIN(RADIANS(Teno_phn!P50*2))</f>
        <v>-0.98450317997443648</v>
      </c>
      <c r="B50" s="10">
        <f>COS(RADIANS(Teno_phn!P50*2))</f>
        <v>-0.17536672609198786</v>
      </c>
      <c r="C50" s="3">
        <f>SIN(RADIANS(Teno_ves!P50*2))</f>
        <v>-0.6893667180601315</v>
      </c>
      <c r="D50" s="10">
        <f>COS(RADIANS(Teno_ves!P50*2))</f>
        <v>0.72441253994599175</v>
      </c>
      <c r="E50" s="3">
        <v>0.47</v>
      </c>
      <c r="F50" s="3">
        <v>5.730000000000004</v>
      </c>
      <c r="G50" s="3">
        <f>SIN(RADIANS(Teno_ves!P1002*2))</f>
        <v>0.19868376938732368</v>
      </c>
      <c r="H50" s="10">
        <f>COS(RADIANS(Teno_ves!P1002*2))</f>
        <v>0.98006365088296421</v>
      </c>
      <c r="I50" s="3">
        <f>SIN(RADIANS(CRB_phn!P50*2))</f>
        <v>0.99989758937150497</v>
      </c>
      <c r="J50" s="10">
        <f>COS(RADIANS(CRB_phn!P50*2))</f>
        <v>1.4311211306291649E-2</v>
      </c>
      <c r="K50" s="3">
        <f>SIN(RADIANS(CRB_ves!P50*2))</f>
        <v>-0.97012659649010591</v>
      </c>
      <c r="L50" s="10">
        <f>COS(RADIANS(CRB_ves!P50*2))</f>
        <v>0.2425992307954071</v>
      </c>
      <c r="M50">
        <v>0.42</v>
      </c>
      <c r="N50">
        <v>0.3</v>
      </c>
      <c r="O50" s="3">
        <f>SIN(RADIANS(CRB_ves!P3191*2))</f>
        <v>0.12186934340514748</v>
      </c>
      <c r="P50" s="10">
        <f>COS(RADIANS(CRB_ves!P3191*2))</f>
        <v>0.99254615164132198</v>
      </c>
      <c r="R50" s="19">
        <v>70</v>
      </c>
      <c r="S50">
        <f>S49</f>
        <v>31</v>
      </c>
      <c r="T50">
        <f>COUNTIFS(CRB_phn!$P$5:$P$720,"&gt;="&amp;Angles!$R50,CRB_phn!$P$5:$P$720,"&lt;"&amp;Angles!$R51)</f>
        <v>28</v>
      </c>
      <c r="V50">
        <f>V49</f>
        <v>176</v>
      </c>
      <c r="W50">
        <f>COUNTIFS(CRB_ves!$P$5:$P$3388,"&gt;="&amp;Angles!$R50,CRB_ves!$P$5:$P$3388,"&lt;"&amp;Angles!$R51)</f>
        <v>141</v>
      </c>
    </row>
    <row r="51" spans="1:24" x14ac:dyDescent="0.35">
      <c r="A51" s="3">
        <f>SIN(RADIANS(Teno_phn!P51*2))</f>
        <v>0.5469789184088496</v>
      </c>
      <c r="B51" s="10">
        <f>COS(RADIANS(Teno_phn!P51*2))</f>
        <v>0.83714638075803982</v>
      </c>
      <c r="C51" s="3">
        <f>SIN(RADIANS(Teno_ves!P51*2))</f>
        <v>-0.99844076418198102</v>
      </c>
      <c r="D51" s="10">
        <f>COS(RADIANS(Teno_ves!P51*2))</f>
        <v>-5.5821504993164066E-2</v>
      </c>
      <c r="E51" s="3">
        <v>0.47</v>
      </c>
      <c r="F51" s="3">
        <v>3.5999999999999943</v>
      </c>
      <c r="G51" s="3">
        <f>SIN(RADIANS(Teno_ves!P1332*2))</f>
        <v>0.12533323356430406</v>
      </c>
      <c r="H51" s="10">
        <f>COS(RADIANS(Teno_ves!P1332*2))</f>
        <v>0.99211470131447788</v>
      </c>
      <c r="I51" s="3">
        <f>SIN(RADIANS(CRB_phn!P51*2))</f>
        <v>-0.99237502248288323</v>
      </c>
      <c r="J51" s="10">
        <f>COS(RADIANS(CRB_phn!P51*2))</f>
        <v>-0.12325508002551826</v>
      </c>
      <c r="K51" s="3">
        <f>SIN(RADIANS(CRB_ves!P51*2))</f>
        <v>-0.85464012445310322</v>
      </c>
      <c r="L51" s="10">
        <f>COS(RADIANS(CRB_ves!P51*2))</f>
        <v>0.519220817836481</v>
      </c>
      <c r="M51">
        <v>0.43</v>
      </c>
      <c r="N51">
        <v>0.3</v>
      </c>
      <c r="O51" s="3">
        <f>SIN(RADIANS(CRB_ves!P373*2))</f>
        <v>0.97029572627599647</v>
      </c>
      <c r="P51" s="10">
        <f>COS(RADIANS(CRB_ves!P373*2))</f>
        <v>-0.24192189559966779</v>
      </c>
      <c r="R51" s="19">
        <v>80</v>
      </c>
      <c r="T51">
        <f>T50</f>
        <v>28</v>
      </c>
      <c r="U51" s="28">
        <f>COUNTIFS(CRB_phn!$P$5:$P$720,"&gt;="&amp;Angles!$R51,CRB_phn!$P$5:$P$720,"&lt;"&amp;Angles!$R52)</f>
        <v>15</v>
      </c>
      <c r="W51">
        <f>W50</f>
        <v>141</v>
      </c>
      <c r="X51" s="28">
        <f>COUNTIFS(CRB_ves!$P$5:$P$3388,"&gt;="&amp;Angles!$R51,CRB_ves!$P$5:$P$3388,"&lt;"&amp;Angles!$R52)</f>
        <v>172</v>
      </c>
    </row>
    <row r="52" spans="1:24" x14ac:dyDescent="0.35">
      <c r="A52" s="3">
        <f>SIN(RADIANS(Teno_phn!P52*2))</f>
        <v>-0.57928117234267884</v>
      </c>
      <c r="B52" s="10">
        <f>COS(RADIANS(Teno_phn!P52*2))</f>
        <v>0.81512779572855421</v>
      </c>
      <c r="C52" s="3">
        <f>SIN(RADIANS(Teno_ves!P52*2))</f>
        <v>-0.31564903694710195</v>
      </c>
      <c r="D52" s="10">
        <f>COS(RADIANS(Teno_ves!P52*2))</f>
        <v>-0.94887601164449675</v>
      </c>
      <c r="E52" s="3">
        <v>0.47</v>
      </c>
      <c r="F52" s="3">
        <v>151.25</v>
      </c>
      <c r="G52" s="3">
        <f>SIN(RADIANS(Teno_ves!P2305*2))</f>
        <v>-0.84339144581288572</v>
      </c>
      <c r="H52" s="10">
        <f>COS(RADIANS(Teno_ves!P2305*2))</f>
        <v>0.53729960834682389</v>
      </c>
      <c r="I52" s="3">
        <f>SIN(RADIANS(CRB_phn!P52*2))</f>
        <v>-0.25409556925881732</v>
      </c>
      <c r="J52" s="10">
        <f>COS(RADIANS(CRB_phn!P52*2))</f>
        <v>0.96717911561563275</v>
      </c>
      <c r="K52" s="3">
        <f>SIN(RADIANS(CRB_ves!P52*2))</f>
        <v>-0.99718513352511573</v>
      </c>
      <c r="L52" s="10">
        <f>COS(RADIANS(CRB_ves!P52*2))</f>
        <v>7.4978726826328168E-2</v>
      </c>
      <c r="M52">
        <v>0.43</v>
      </c>
      <c r="N52">
        <v>0.48</v>
      </c>
      <c r="O52" s="3">
        <f>SIN(RADIANS(CRB_ves!P519*2))</f>
        <v>-0.38944548079385877</v>
      </c>
      <c r="P52" s="10">
        <f>COS(RADIANS(CRB_ves!P519*2))</f>
        <v>-0.92104951956408954</v>
      </c>
      <c r="R52" s="19">
        <v>90</v>
      </c>
      <c r="S52">
        <f>COUNTIFS(CRB_phn!$P$5:$P$720,"&gt;="&amp;Angles!$R52,CRB_phn!$P$5:$P$720,"&lt;"&amp;Angles!$R53)</f>
        <v>12</v>
      </c>
      <c r="U52" s="28">
        <f>U51</f>
        <v>15</v>
      </c>
      <c r="V52">
        <f>COUNTIFS(CRB_ves!$P$5:$P$3388,"&gt;="&amp;Angles!$R52,CRB_ves!$P$5:$P$3388,"&lt;"&amp;Angles!$R53)</f>
        <v>141</v>
      </c>
      <c r="X52" s="28">
        <f>X51</f>
        <v>172</v>
      </c>
    </row>
    <row r="53" spans="1:24" x14ac:dyDescent="0.35">
      <c r="A53" s="3">
        <f>SIN(RADIANS(Teno_phn!P53*2))</f>
        <v>-6.6622194773348339E-2</v>
      </c>
      <c r="B53" s="10">
        <f>COS(RADIANS(Teno_phn!P53*2))</f>
        <v>0.99777827354757631</v>
      </c>
      <c r="C53" s="3">
        <f>SIN(RADIANS(Teno_ves!P53*2))</f>
        <v>-0.97179660356753961</v>
      </c>
      <c r="D53" s="10">
        <f>COS(RADIANS(Teno_ves!P53*2))</f>
        <v>0.23582061253120834</v>
      </c>
      <c r="E53" s="3">
        <v>0.47</v>
      </c>
      <c r="F53" s="3">
        <v>37.72</v>
      </c>
      <c r="G53" s="3">
        <f>SIN(RADIANS(Teno_ves!P2591*2))</f>
        <v>0.96788491225261863</v>
      </c>
      <c r="H53" s="10">
        <f>COS(RADIANS(Teno_ves!P2591*2))</f>
        <v>0.25139370842115494</v>
      </c>
      <c r="I53" s="3">
        <f>SIN(RADIANS(CRB_phn!P53*2))</f>
        <v>0.99871935718418625</v>
      </c>
      <c r="J53" s="10">
        <f>COS(RADIANS(CRB_phn!P53*2))</f>
        <v>5.0592940076713333E-2</v>
      </c>
      <c r="K53" s="3">
        <f>SIN(RADIANS(CRB_ves!P53*2))</f>
        <v>-0.79568496224385565</v>
      </c>
      <c r="L53" s="10">
        <f>COS(RADIANS(CRB_ves!P53*2))</f>
        <v>-0.6057106907253611</v>
      </c>
      <c r="M53">
        <v>0.43</v>
      </c>
      <c r="N53">
        <v>0.31</v>
      </c>
      <c r="O53" s="3">
        <f>SIN(RADIANS(CRB_ves!P758*2))</f>
        <v>-0.28736051984971189</v>
      </c>
      <c r="P53" s="10">
        <f>COS(RADIANS(CRB_ves!P758*2))</f>
        <v>0.9578224948453149</v>
      </c>
      <c r="R53" s="19">
        <v>100</v>
      </c>
      <c r="S53">
        <f>S52</f>
        <v>12</v>
      </c>
      <c r="T53">
        <f>COUNTIFS(CRB_phn!$P$5:$P$720,"&gt;="&amp;Angles!$R53,CRB_phn!$P$5:$P$720,"&lt;"&amp;Angles!$R54)</f>
        <v>15</v>
      </c>
      <c r="V53">
        <f>V52</f>
        <v>141</v>
      </c>
      <c r="W53">
        <f>COUNTIFS(CRB_ves!$P$5:$P$3388,"&gt;="&amp;Angles!$R53,CRB_ves!$P$5:$P$3388,"&lt;"&amp;Angles!$R54)</f>
        <v>157</v>
      </c>
    </row>
    <row r="54" spans="1:24" x14ac:dyDescent="0.35">
      <c r="A54" s="3">
        <f>SIN(RADIANS(Teno_phn!P54*2))</f>
        <v>0.60404288478400769</v>
      </c>
      <c r="B54" s="10">
        <f>COS(RADIANS(Teno_phn!P54*2))</f>
        <v>0.79695181368876622</v>
      </c>
      <c r="C54" s="3">
        <f>SIN(RADIANS(Teno_ves!P54*2))</f>
        <v>0.22018671674730206</v>
      </c>
      <c r="D54" s="10">
        <f>COS(RADIANS(Teno_ves!P54*2))</f>
        <v>-0.97545774371217298</v>
      </c>
      <c r="E54" s="3">
        <v>0.47</v>
      </c>
      <c r="F54" s="3">
        <v>58.8</v>
      </c>
      <c r="G54" s="3">
        <f>SIN(RADIANS(Teno_ves!P2783*2))</f>
        <v>0.88620357923121484</v>
      </c>
      <c r="H54" s="10">
        <f>COS(RADIANS(Teno_ves!P2783*2))</f>
        <v>-0.4632960351198615</v>
      </c>
      <c r="I54" s="3">
        <f>SIN(RADIANS(CRB_phn!P54*2))</f>
        <v>0.83638183833112234</v>
      </c>
      <c r="J54" s="10">
        <f>COS(RADIANS(CRB_phn!P54*2))</f>
        <v>0.54814726170058747</v>
      </c>
      <c r="K54" s="3">
        <f>SIN(RADIANS(CRB_ves!P54*2))</f>
        <v>0.22903050070304792</v>
      </c>
      <c r="L54" s="10">
        <f>COS(RADIANS(CRB_ves!P54*2))</f>
        <v>-0.97341924664951596</v>
      </c>
      <c r="M54">
        <v>0.43</v>
      </c>
      <c r="N54">
        <v>0.31</v>
      </c>
      <c r="O54" s="3">
        <f>SIN(RADIANS(CRB_ves!P1338*2))</f>
        <v>-0.65947702585787216</v>
      </c>
      <c r="P54" s="10">
        <f>COS(RADIANS(CRB_ves!P1338*2))</f>
        <v>0.75172471847455924</v>
      </c>
      <c r="R54" s="19">
        <v>110</v>
      </c>
      <c r="T54">
        <f>T53</f>
        <v>15</v>
      </c>
      <c r="U54" s="28">
        <f>COUNTIFS(CRB_phn!$P$5:$P$720,"&gt;="&amp;Angles!$R54,CRB_phn!$P$5:$P$720,"&lt;"&amp;Angles!$R55)</f>
        <v>28</v>
      </c>
      <c r="W54">
        <f>W53</f>
        <v>157</v>
      </c>
      <c r="X54" s="28">
        <f>COUNTIFS(CRB_ves!$P$5:$P$3388,"&gt;="&amp;Angles!$R54,CRB_ves!$P$5:$P$3388,"&lt;"&amp;Angles!$R55)</f>
        <v>144</v>
      </c>
    </row>
    <row r="55" spans="1:24" x14ac:dyDescent="0.35">
      <c r="A55" s="3">
        <f>SIN(RADIANS(Teno_phn!P55*2))</f>
        <v>-0.67146195881830173</v>
      </c>
      <c r="B55" s="10">
        <f>COS(RADIANS(Teno_phn!P55*2))</f>
        <v>0.74103902586833392</v>
      </c>
      <c r="C55" s="3">
        <f>SIN(RADIANS(Teno_ves!P55*2))</f>
        <v>0.99139923873617453</v>
      </c>
      <c r="D55" s="10">
        <f>COS(RADIANS(Teno_ves!P55*2))</f>
        <v>-0.13087226380457243</v>
      </c>
      <c r="E55" s="3">
        <v>0.47</v>
      </c>
      <c r="F55" s="3">
        <v>178.8</v>
      </c>
      <c r="G55" s="3">
        <f>SIN(RADIANS(Teno_ves!P2822*2))</f>
        <v>-4.1875653729199047E-2</v>
      </c>
      <c r="H55" s="10">
        <f>COS(RADIANS(Teno_ves!P2822*2))</f>
        <v>0.99912283009885838</v>
      </c>
      <c r="I55" s="3">
        <f>SIN(RADIANS(CRB_phn!P55*2))</f>
        <v>0.92757563321698644</v>
      </c>
      <c r="J55" s="10">
        <f>COS(RADIANS(CRB_phn!P55*2))</f>
        <v>0.37363544353033035</v>
      </c>
      <c r="K55" s="3">
        <f>SIN(RADIANS(CRB_ves!P55*2))</f>
        <v>-0.40066887909521026</v>
      </c>
      <c r="L55" s="10">
        <f>COS(RADIANS(CRB_ves!P55*2))</f>
        <v>0.91622292556156215</v>
      </c>
      <c r="M55">
        <v>0.43</v>
      </c>
      <c r="N55">
        <v>0.5</v>
      </c>
      <c r="O55" s="3">
        <f>SIN(RADIANS(CRB_ves!P2539*2))</f>
        <v>-0.41564592431562797</v>
      </c>
      <c r="P55" s="10">
        <f>COS(RADIANS(CRB_ves!P2539*2))</f>
        <v>0.90952650626565423</v>
      </c>
      <c r="R55" s="19">
        <v>120</v>
      </c>
      <c r="S55">
        <f>COUNTIFS(CRB_phn!$P$5:$P$720,"&gt;="&amp;Angles!$R55,CRB_phn!$P$5:$P$720,"&lt;"&amp;Angles!$R56)</f>
        <v>20</v>
      </c>
      <c r="U55" s="28">
        <f>U54</f>
        <v>28</v>
      </c>
      <c r="V55">
        <f>COUNTIFS(CRB_ves!$P$5:$P$3388,"&gt;="&amp;Angles!$R55,CRB_ves!$P$5:$P$3388,"&lt;"&amp;Angles!$R56)</f>
        <v>152</v>
      </c>
      <c r="X55" s="28">
        <f>X54</f>
        <v>144</v>
      </c>
    </row>
    <row r="56" spans="1:24" x14ac:dyDescent="0.35">
      <c r="A56" s="3">
        <f>SIN(RADIANS(Teno_phn!P56*2))</f>
        <v>-0.6893667180601315</v>
      </c>
      <c r="B56" s="10">
        <f>COS(RADIANS(Teno_phn!P56*2))</f>
        <v>0.72441253994599175</v>
      </c>
      <c r="C56" s="3">
        <f>SIN(RADIANS(Teno_ves!P56*2))</f>
        <v>-0.97741589428609588</v>
      </c>
      <c r="D56" s="10">
        <f>COS(RADIANS(Teno_ves!P56*2))</f>
        <v>-0.2113247964553889</v>
      </c>
      <c r="E56" s="3">
        <v>0.47</v>
      </c>
      <c r="F56" s="3">
        <v>58.8</v>
      </c>
      <c r="G56" s="3">
        <f>SIN(RADIANS(Teno_ves!P3081*2))</f>
        <v>0.88620357923121484</v>
      </c>
      <c r="H56" s="10">
        <f>COS(RADIANS(Teno_ves!P3081*2))</f>
        <v>-0.4632960351198615</v>
      </c>
      <c r="I56" s="3">
        <f>SIN(RADIANS(CRB_phn!P56*2))</f>
        <v>0.90704401429146486</v>
      </c>
      <c r="J56" s="10">
        <f>COS(RADIANS(CRB_phn!P56*2))</f>
        <v>0.42103581336749113</v>
      </c>
      <c r="K56" s="3">
        <f>SIN(RADIANS(CRB_ves!P56*2))</f>
        <v>-0.69189118985994436</v>
      </c>
      <c r="L56" s="10">
        <f>COS(RADIANS(CRB_ves!P56*2))</f>
        <v>-0.72200178766689382</v>
      </c>
      <c r="M56">
        <v>0.43</v>
      </c>
      <c r="N56">
        <v>0.44</v>
      </c>
      <c r="O56" s="3">
        <f>SIN(RADIANS(CRB_ves!P2540*2))</f>
        <v>0.97530378668447693</v>
      </c>
      <c r="P56" s="10">
        <f>COS(RADIANS(CRB_ves!P2540*2))</f>
        <v>0.22086766100749203</v>
      </c>
      <c r="R56" s="19">
        <v>130</v>
      </c>
      <c r="S56">
        <f>S55</f>
        <v>20</v>
      </c>
      <c r="T56">
        <f>COUNTIFS(CRB_phn!$P$5:$P$720,"&gt;="&amp;Angles!$R56,CRB_phn!$P$5:$P$720,"&lt;"&amp;Angles!$R57)</f>
        <v>28</v>
      </c>
      <c r="V56">
        <f>V55</f>
        <v>152</v>
      </c>
      <c r="W56">
        <f>COUNTIFS(CRB_ves!$P$5:$P$3388,"&gt;="&amp;Angles!$R56,CRB_ves!$P$5:$P$3388,"&lt;"&amp;Angles!$R57)</f>
        <v>144</v>
      </c>
    </row>
    <row r="57" spans="1:24" x14ac:dyDescent="0.35">
      <c r="A57" s="3">
        <f>SIN(RADIANS(Teno_phn!P57*2))</f>
        <v>0.40450321843243781</v>
      </c>
      <c r="B57" s="10">
        <f>COS(RADIANS(Teno_phn!P57*2))</f>
        <v>-0.91453657459819482</v>
      </c>
      <c r="C57" s="3">
        <f>SIN(RADIANS(Teno_ves!P57*2))</f>
        <v>-0.54785527597382111</v>
      </c>
      <c r="D57" s="10">
        <f>COS(RADIANS(Teno_ves!P57*2))</f>
        <v>0.83657312686199059</v>
      </c>
      <c r="E57" s="3">
        <v>0.48</v>
      </c>
      <c r="F57" s="3">
        <v>176.67000000000002</v>
      </c>
      <c r="G57" s="3">
        <f>SIN(RADIANS(Teno_ves!P946*2))</f>
        <v>-0.1159773448089606</v>
      </c>
      <c r="H57" s="10">
        <f>COS(RADIANS(Teno_ves!P946*2))</f>
        <v>0.99325185904233948</v>
      </c>
      <c r="I57" s="3">
        <f>SIN(RADIANS(CRB_phn!P57*2))</f>
        <v>0.72561460789041532</v>
      </c>
      <c r="J57" s="10">
        <f>COS(RADIANS(CRB_phn!P57*2))</f>
        <v>0.68810133034026233</v>
      </c>
      <c r="K57" s="3">
        <f>SIN(RADIANS(CRB_ves!P57*2))</f>
        <v>-0.68097653319175755</v>
      </c>
      <c r="L57" s="10">
        <f>COS(RADIANS(CRB_ves!P57*2))</f>
        <v>-0.73230523775413148</v>
      </c>
      <c r="M57">
        <v>0.43</v>
      </c>
      <c r="N57">
        <v>0.32</v>
      </c>
      <c r="O57" s="3">
        <f>SIN(RADIANS(CRB_ves!P2972*2))</f>
        <v>-0.55716551521938895</v>
      </c>
      <c r="P57" s="10">
        <f>COS(RADIANS(CRB_ves!P2972*2))</f>
        <v>0.8304014623363285</v>
      </c>
      <c r="R57" s="19">
        <v>140</v>
      </c>
      <c r="T57">
        <f>T56</f>
        <v>28</v>
      </c>
      <c r="U57" s="28">
        <f>COUNTIFS(CRB_phn!$P$5:$P$720,"&gt;="&amp;Angles!$R57,CRB_phn!$P$5:$P$720,"&lt;"&amp;Angles!$R58)</f>
        <v>26</v>
      </c>
      <c r="W57">
        <f>W56</f>
        <v>144</v>
      </c>
      <c r="X57" s="28">
        <f>COUNTIFS(CRB_ves!$P$5:$P$3388,"&gt;="&amp;Angles!$R57,CRB_ves!$P$5:$P$3388,"&lt;"&amp;Angles!$R58)</f>
        <v>159</v>
      </c>
    </row>
    <row r="58" spans="1:24" x14ac:dyDescent="0.35">
      <c r="A58" s="3">
        <f>SIN(RADIANS(Teno_phn!P58*2))</f>
        <v>-0.72513404574949358</v>
      </c>
      <c r="B58" s="10">
        <f>COS(RADIANS(Teno_phn!P58*2))</f>
        <v>0.68860773717332813</v>
      </c>
      <c r="C58" s="3">
        <f>SIN(RADIANS(Teno_ves!P58*2))</f>
        <v>-0.43585953433323466</v>
      </c>
      <c r="D58" s="10">
        <f>COS(RADIANS(Teno_ves!P58*2))</f>
        <v>0.90001470339701439</v>
      </c>
      <c r="E58" s="3">
        <v>0.48</v>
      </c>
      <c r="F58" s="3">
        <v>11.829999999999998</v>
      </c>
      <c r="G58" s="3">
        <f>SIN(RADIANS(Teno_ves!P1047*2))</f>
        <v>0.40130842567201075</v>
      </c>
      <c r="H58" s="10">
        <f>COS(RADIANS(Teno_ves!P1047*2))</f>
        <v>0.91594298266030305</v>
      </c>
      <c r="I58" s="3">
        <f>SIN(RADIANS(CRB_phn!P58*2))</f>
        <v>0.95569031713399588</v>
      </c>
      <c r="J58" s="10">
        <f>COS(RADIANS(CRB_phn!P58*2))</f>
        <v>0.2943739420130837</v>
      </c>
      <c r="K58" s="3">
        <f>SIN(RADIANS(CRB_ves!P58*2))</f>
        <v>-0.12464057635380395</v>
      </c>
      <c r="L58" s="10">
        <f>COS(RADIANS(CRB_ves!P58*2))</f>
        <v>0.99220195863855842</v>
      </c>
      <c r="M58">
        <v>0.43</v>
      </c>
      <c r="N58">
        <v>0.3</v>
      </c>
      <c r="O58" s="3">
        <f>SIN(RADIANS(CRB_ves!P3008*2))</f>
        <v>0.38848074663136628</v>
      </c>
      <c r="P58" s="10">
        <f>COS(RADIANS(CRB_ves!P3008*2))</f>
        <v>0.92145684082149837</v>
      </c>
      <c r="R58" s="19">
        <v>150</v>
      </c>
      <c r="S58">
        <f>COUNTIFS(CRB_phn!$P$5:$P$720,"&gt;="&amp;Angles!$R58,CRB_phn!$P$5:$P$720,"&lt;"&amp;Angles!$R59)</f>
        <v>29</v>
      </c>
      <c r="U58" s="28">
        <f>U57</f>
        <v>26</v>
      </c>
      <c r="V58">
        <f>COUNTIFS(CRB_ves!$P$5:$P$3388,"&gt;="&amp;Angles!$R58,CRB_ves!$P$5:$P$3388,"&lt;"&amp;Angles!$R59)</f>
        <v>133</v>
      </c>
      <c r="X58" s="28">
        <f>X57</f>
        <v>159</v>
      </c>
    </row>
    <row r="59" spans="1:24" x14ac:dyDescent="0.35">
      <c r="A59" s="3">
        <f>SIN(RADIANS(Teno_phn!P59*2))</f>
        <v>-0.48450429084439861</v>
      </c>
      <c r="B59" s="10">
        <f>COS(RADIANS(Teno_phn!P59*2))</f>
        <v>0.87478888433345248</v>
      </c>
      <c r="C59" s="3">
        <f>SIN(RADIANS(Teno_ves!P59*2))</f>
        <v>0.55890348070336771</v>
      </c>
      <c r="D59" s="10">
        <f>COS(RADIANS(Teno_ves!P59*2))</f>
        <v>0.829232717189608</v>
      </c>
      <c r="E59" s="3">
        <v>0.48</v>
      </c>
      <c r="F59" s="3">
        <v>168.26999999999998</v>
      </c>
      <c r="G59" s="3">
        <f>SIN(RADIANS(Teno_ves!P1082*2))</f>
        <v>-0.39810874309506306</v>
      </c>
      <c r="H59" s="10">
        <f>COS(RADIANS(Teno_ves!P1082*2))</f>
        <v>0.91733823024622119</v>
      </c>
      <c r="I59" s="3">
        <f>SIN(RADIANS(CRB_phn!P59*2))</f>
        <v>0.15815806725448342</v>
      </c>
      <c r="J59" s="10">
        <f>COS(RADIANS(CRB_phn!P59*2))</f>
        <v>0.98741380675091139</v>
      </c>
      <c r="K59" s="3">
        <f>SIN(RADIANS(CRB_ves!P59*2))</f>
        <v>0.65103921329761483</v>
      </c>
      <c r="L59" s="10">
        <f>COS(RADIANS(CRB_ves!P59*2))</f>
        <v>0.75904409802647355</v>
      </c>
      <c r="M59">
        <v>0.43</v>
      </c>
      <c r="N59">
        <v>0.42</v>
      </c>
      <c r="O59" s="3">
        <f>SIN(RADIANS(CRB_ves!P3246*2))</f>
        <v>0.260841506289897</v>
      </c>
      <c r="P59" s="10">
        <f>COS(RADIANS(CRB_ves!P3246*2))</f>
        <v>0.96538163883327388</v>
      </c>
      <c r="R59" s="19">
        <v>160</v>
      </c>
      <c r="S59">
        <f>S58</f>
        <v>29</v>
      </c>
      <c r="T59">
        <f>COUNTIFS(CRB_phn!$P$5:$P$720,"&gt;="&amp;Angles!$R59,CRB_phn!$P$5:$P$720,"&lt;"&amp;Angles!$R60)</f>
        <v>58</v>
      </c>
      <c r="V59">
        <f>V58</f>
        <v>133</v>
      </c>
      <c r="W59">
        <f>COUNTIFS(CRB_ves!$P$5:$P$3388,"&gt;="&amp;Angles!$R59,CRB_ves!$P$5:$P$3388,"&lt;"&amp;Angles!$R60)</f>
        <v>171</v>
      </c>
    </row>
    <row r="60" spans="1:24" x14ac:dyDescent="0.35">
      <c r="A60" s="3">
        <f>SIN(RADIANS(Teno_phn!P60*2))</f>
        <v>-0.35445424448432955</v>
      </c>
      <c r="B60" s="10">
        <f>COS(RADIANS(Teno_phn!P60*2))</f>
        <v>0.93507335999216834</v>
      </c>
      <c r="C60" s="3">
        <f>SIN(RADIANS(Teno_ves!P60*2))</f>
        <v>0.85590626767113298</v>
      </c>
      <c r="D60" s="10">
        <f>COS(RADIANS(Teno_ves!P60*2))</f>
        <v>0.51713099013815722</v>
      </c>
      <c r="E60" s="3">
        <v>0.48</v>
      </c>
      <c r="F60" s="3">
        <v>144.9</v>
      </c>
      <c r="G60" s="3">
        <f>SIN(RADIANS(Teno_ves!P1112*2))</f>
        <v>-0.94088076895422534</v>
      </c>
      <c r="H60" s="10">
        <f>COS(RADIANS(Teno_ves!P1112*2))</f>
        <v>0.33873792024529187</v>
      </c>
      <c r="I60" s="3">
        <f>SIN(RADIANS(CRB_phn!P60*2))</f>
        <v>0.62032675797655612</v>
      </c>
      <c r="J60" s="10">
        <f>COS(RADIANS(CRB_phn!P60*2))</f>
        <v>0.78434349193341002</v>
      </c>
      <c r="K60" s="3">
        <f>SIN(RADIANS(CRB_ves!P60*2))</f>
        <v>9.1675418015808113E-2</v>
      </c>
      <c r="L60" s="10">
        <f>COS(RADIANS(CRB_ves!P60*2))</f>
        <v>0.99578894236260063</v>
      </c>
      <c r="M60">
        <v>0.44</v>
      </c>
      <c r="N60">
        <v>0.61</v>
      </c>
      <c r="O60" s="3">
        <f>SIN(RADIANS(CRB_ves!P352*2))</f>
        <v>-0.94205745278729669</v>
      </c>
      <c r="P60" s="10">
        <f>COS(RADIANS(CRB_ves!P352*2))</f>
        <v>-0.3354515697502552</v>
      </c>
      <c r="R60" s="19">
        <v>170</v>
      </c>
      <c r="T60">
        <f>T59</f>
        <v>58</v>
      </c>
      <c r="U60" s="28">
        <f>COUNTIFS(CRB_phn!$P$5:$P$720,"&gt;="&amp;Angles!$R60,CRB_phn!$P$5:$P$720,"&lt;"&amp;Angles!$R61)</f>
        <v>65</v>
      </c>
      <c r="W60">
        <f>W59</f>
        <v>171</v>
      </c>
      <c r="X60" s="28">
        <f>COUNTIFS(CRB_ves!$P$5:$P$3388,"&gt;="&amp;Angles!$R60,CRB_ves!$P$5:$P$3388,"&lt;"&amp;Angles!$R61)</f>
        <v>252</v>
      </c>
    </row>
    <row r="61" spans="1:24" x14ac:dyDescent="0.35">
      <c r="A61" s="3">
        <f>SIN(RADIANS(Teno_phn!P61*2))</f>
        <v>-0.57728771208554797</v>
      </c>
      <c r="B61" s="10">
        <f>COS(RADIANS(Teno_phn!P61*2))</f>
        <v>0.81654081188574612</v>
      </c>
      <c r="C61" s="3">
        <f>SIN(RADIANS(Teno_ves!P61*2))</f>
        <v>-0.38429532265980426</v>
      </c>
      <c r="D61" s="10">
        <f>COS(RADIANS(Teno_ves!P61*2))</f>
        <v>0.92321021711298068</v>
      </c>
      <c r="E61" s="3">
        <v>0.48</v>
      </c>
      <c r="F61" s="3">
        <v>164.38</v>
      </c>
      <c r="G61" s="3">
        <f>SIN(RADIANS(Teno_ves!P1178*2))</f>
        <v>-0.51862403999033424</v>
      </c>
      <c r="H61" s="10">
        <f>COS(RADIANS(Teno_ves!P1178*2))</f>
        <v>0.85500240066569655</v>
      </c>
      <c r="I61" s="3">
        <f>SIN(RADIANS(CRB_phn!P61*2))</f>
        <v>0.59060566761992517</v>
      </c>
      <c r="J61" s="10">
        <f>COS(RADIANS(CRB_phn!P61*2))</f>
        <v>0.80696031214380204</v>
      </c>
      <c r="K61" s="3">
        <f>SIN(RADIANS(CRB_ves!P61*2))</f>
        <v>0.33249035845981556</v>
      </c>
      <c r="L61" s="10">
        <f>COS(RADIANS(CRB_ves!P61*2))</f>
        <v>0.94310665437757535</v>
      </c>
      <c r="M61">
        <v>0.44</v>
      </c>
      <c r="N61">
        <v>0.34</v>
      </c>
      <c r="O61" s="3">
        <f>SIN(RADIANS(CRB_ves!P383*2))</f>
        <v>-0.95951085226652866</v>
      </c>
      <c r="P61" s="10">
        <f>COS(RADIANS(CRB_ves!P383*2))</f>
        <v>-0.28167166059573673</v>
      </c>
      <c r="R61" s="32">
        <v>180</v>
      </c>
      <c r="S61" s="27">
        <f>S43</f>
        <v>66</v>
      </c>
      <c r="T61" s="27">
        <f t="shared" ref="T61:X61" si="36">T43</f>
        <v>0</v>
      </c>
      <c r="U61" s="31">
        <f t="shared" si="36"/>
        <v>65</v>
      </c>
      <c r="V61" s="27">
        <f t="shared" si="36"/>
        <v>248</v>
      </c>
      <c r="W61" s="27">
        <f t="shared" si="36"/>
        <v>0</v>
      </c>
      <c r="X61" s="31">
        <f t="shared" si="36"/>
        <v>252</v>
      </c>
    </row>
    <row r="62" spans="1:24" x14ac:dyDescent="0.35">
      <c r="A62" s="3">
        <f>SIN(RADIANS(Teno_phn!P62*2))</f>
        <v>0.23921137902088932</v>
      </c>
      <c r="B62" s="10">
        <f>COS(RADIANS(Teno_phn!P62*2))</f>
        <v>0.97096751549520155</v>
      </c>
      <c r="C62" s="3">
        <f>SIN(RADIANS(Teno_ves!P62*2))</f>
        <v>0.97113427990963597</v>
      </c>
      <c r="D62" s="10">
        <f>COS(RADIANS(Teno_ves!P62*2))</f>
        <v>-0.23853345757858113</v>
      </c>
      <c r="E62" s="3">
        <v>0.48</v>
      </c>
      <c r="F62" s="3">
        <v>8.75</v>
      </c>
      <c r="G62" s="3">
        <f>SIN(RADIANS(Teno_ves!P1811*2))</f>
        <v>0.30070579950427312</v>
      </c>
      <c r="H62" s="10">
        <f>COS(RADIANS(Teno_ves!P1811*2))</f>
        <v>0.95371695074822693</v>
      </c>
      <c r="I62" s="3">
        <f>SIN(RADIANS(CRB_phn!P62*2))</f>
        <v>0.37428292237947547</v>
      </c>
      <c r="J62" s="10">
        <f>COS(RADIANS(CRB_phn!P62*2))</f>
        <v>0.92731456044595761</v>
      </c>
      <c r="K62" s="3">
        <f>SIN(RADIANS(CRB_ves!P62*2))</f>
        <v>0.59650507480052128</v>
      </c>
      <c r="L62" s="10">
        <f>COS(RADIANS(CRB_ves!P62*2))</f>
        <v>0.80260930454189505</v>
      </c>
      <c r="M62">
        <v>0.44</v>
      </c>
      <c r="N62">
        <v>0.68</v>
      </c>
      <c r="O62" s="3">
        <f>SIN(RADIANS(CRB_ves!P2130*2))</f>
        <v>-0.28769484545961344</v>
      </c>
      <c r="P62" s="10">
        <f>COS(RADIANS(CRB_ves!P2130*2))</f>
        <v>0.95772212874923646</v>
      </c>
      <c r="R62" s="32">
        <v>190</v>
      </c>
      <c r="S62" s="27">
        <f t="shared" ref="S62:X62" si="37">S44</f>
        <v>66</v>
      </c>
      <c r="T62" s="27">
        <f t="shared" si="37"/>
        <v>93</v>
      </c>
      <c r="U62" s="31">
        <f t="shared" si="37"/>
        <v>0</v>
      </c>
      <c r="V62" s="27">
        <f t="shared" si="37"/>
        <v>248</v>
      </c>
      <c r="W62" s="27">
        <f t="shared" si="37"/>
        <v>242</v>
      </c>
      <c r="X62" s="31">
        <f t="shared" si="37"/>
        <v>0</v>
      </c>
    </row>
    <row r="63" spans="1:24" x14ac:dyDescent="0.35">
      <c r="A63" s="3">
        <f>SIN(RADIANS(Teno_phn!P63*2))</f>
        <v>0.92307601649691418</v>
      </c>
      <c r="B63" s="10">
        <f>COS(RADIANS(Teno_phn!P63*2))</f>
        <v>0.38461756040018319</v>
      </c>
      <c r="C63" s="3">
        <f>SIN(RADIANS(Teno_ves!P63*2))</f>
        <v>0.97341924664951607</v>
      </c>
      <c r="D63" s="10">
        <f>COS(RADIANS(Teno_ves!P63*2))</f>
        <v>0.22903050070304742</v>
      </c>
      <c r="E63" s="3">
        <v>0.48</v>
      </c>
      <c r="F63" s="3">
        <v>14.29</v>
      </c>
      <c r="G63" s="3">
        <f>SIN(RADIANS(Teno_ves!P1969*2))</f>
        <v>0.47838535490930167</v>
      </c>
      <c r="H63" s="10">
        <f>COS(RADIANS(Teno_ves!P1969*2))</f>
        <v>0.87815001691527717</v>
      </c>
      <c r="I63" s="3">
        <f>SIN(RADIANS(CRB_phn!P63*2))</f>
        <v>-0.93909425209470909</v>
      </c>
      <c r="J63" s="10">
        <f>COS(RADIANS(CRB_phn!P63*2))</f>
        <v>0.34365969458561624</v>
      </c>
      <c r="K63" s="3">
        <f>SIN(RADIANS(CRB_ves!P63*2))</f>
        <v>-0.92547440327030472</v>
      </c>
      <c r="L63" s="10">
        <f>COS(RADIANS(CRB_ves!P63*2))</f>
        <v>-0.37881014887602138</v>
      </c>
      <c r="M63">
        <v>0.44</v>
      </c>
      <c r="N63">
        <v>0.61</v>
      </c>
      <c r="O63" s="3">
        <f>SIN(RADIANS(CRB_ves!P2222*2))</f>
        <v>0.20347087236918804</v>
      </c>
      <c r="P63" s="10">
        <f>COS(RADIANS(CRB_ves!P2222*2))</f>
        <v>-0.97908099976320728</v>
      </c>
      <c r="R63" s="32">
        <v>200</v>
      </c>
      <c r="S63" s="27">
        <f t="shared" ref="S63:X63" si="38">S45</f>
        <v>0</v>
      </c>
      <c r="T63" s="27">
        <f t="shared" si="38"/>
        <v>93</v>
      </c>
      <c r="U63" s="31">
        <f t="shared" si="38"/>
        <v>63</v>
      </c>
      <c r="V63" s="27">
        <f t="shared" si="38"/>
        <v>0</v>
      </c>
      <c r="W63" s="27">
        <f t="shared" si="38"/>
        <v>242</v>
      </c>
      <c r="X63" s="31">
        <f t="shared" si="38"/>
        <v>245</v>
      </c>
    </row>
    <row r="64" spans="1:24" x14ac:dyDescent="0.35">
      <c r="A64" s="3">
        <f>SIN(RADIANS(Teno_phn!P64*2))</f>
        <v>0.82293810353037167</v>
      </c>
      <c r="B64" s="10">
        <f>COS(RADIANS(Teno_phn!P64*2))</f>
        <v>0.5681310392487241</v>
      </c>
      <c r="C64" s="3">
        <f>SIN(RADIANS(Teno_ves!P64*2))</f>
        <v>-0.98034011032639312</v>
      </c>
      <c r="D64" s="10">
        <f>COS(RADIANS(Teno_ves!P64*2))</f>
        <v>-0.19731514915291082</v>
      </c>
      <c r="E64" s="3">
        <v>0.48</v>
      </c>
      <c r="F64" s="3">
        <v>136.32999999999998</v>
      </c>
      <c r="G64" s="3">
        <f>SIN(RADIANS(Teno_ves!P3098*2))</f>
        <v>-0.9989225180424558</v>
      </c>
      <c r="H64" s="10">
        <f>COS(RADIANS(Teno_ves!P3098*2))</f>
        <v>4.6409082599416708E-2</v>
      </c>
      <c r="I64" s="3">
        <f>SIN(RADIANS(CRB_phn!P64*2))</f>
        <v>-0.74547599968286216</v>
      </c>
      <c r="J64" s="10">
        <f>COS(RADIANS(CRB_phn!P64*2))</f>
        <v>-0.6665324702494525</v>
      </c>
      <c r="K64" s="3">
        <f>SIN(RADIANS(CRB_ves!P64*2))</f>
        <v>-0.38655000131448602</v>
      </c>
      <c r="L64" s="10">
        <f>COS(RADIANS(CRB_ves!P64*2))</f>
        <v>0.92226845141952618</v>
      </c>
      <c r="M64">
        <v>0.44</v>
      </c>
      <c r="N64">
        <v>0.6</v>
      </c>
      <c r="O64" s="3">
        <f>SIN(RADIANS(CRB_ves!P2551*2))</f>
        <v>0.88376563008869335</v>
      </c>
      <c r="P64" s="10">
        <f>COS(RADIANS(CRB_ves!P2551*2))</f>
        <v>0.46792981426057351</v>
      </c>
      <c r="R64" s="32">
        <v>210</v>
      </c>
      <c r="S64" s="27">
        <f t="shared" ref="S64:X64" si="39">S46</f>
        <v>61</v>
      </c>
      <c r="T64" s="27">
        <f t="shared" si="39"/>
        <v>0</v>
      </c>
      <c r="U64" s="31">
        <f t="shared" si="39"/>
        <v>63</v>
      </c>
      <c r="V64" s="27">
        <f t="shared" si="39"/>
        <v>256</v>
      </c>
      <c r="W64" s="27">
        <f t="shared" si="39"/>
        <v>0</v>
      </c>
      <c r="X64" s="31">
        <f t="shared" si="39"/>
        <v>245</v>
      </c>
    </row>
    <row r="65" spans="1:29" x14ac:dyDescent="0.35">
      <c r="A65" s="3">
        <f>SIN(RADIANS(Teno_phn!P65*2))</f>
        <v>0.62741958844977463</v>
      </c>
      <c r="B65" s="10">
        <f>COS(RADIANS(Teno_phn!P65*2))</f>
        <v>0.77868135975475583</v>
      </c>
      <c r="C65" s="3">
        <f>SIN(RADIANS(Teno_ves!P65*2))</f>
        <v>-0.67301251350977365</v>
      </c>
      <c r="D65" s="10">
        <f>COS(RADIANS(Teno_ves!P65*2))</f>
        <v>0.73963109497860935</v>
      </c>
      <c r="E65" s="3">
        <v>0.48</v>
      </c>
      <c r="F65" s="3">
        <v>59.28</v>
      </c>
      <c r="G65" s="3">
        <f>SIN(RADIANS(Teno_ves!P3112*2))</f>
        <v>0.87831695140265775</v>
      </c>
      <c r="H65" s="10">
        <f>COS(RADIANS(Teno_ves!P3112*2))</f>
        <v>-0.47807879358819216</v>
      </c>
      <c r="I65" s="3">
        <f>SIN(RADIANS(CRB_phn!P65*2))</f>
        <v>0.35053432019125902</v>
      </c>
      <c r="J65" s="10">
        <f>COS(RADIANS(CRB_phn!P65*2))</f>
        <v>-0.93654988674819228</v>
      </c>
      <c r="K65" s="3">
        <f>SIN(RADIANS(CRB_ves!P65*2))</f>
        <v>0.97843694664973302</v>
      </c>
      <c r="L65" s="10">
        <f>COS(RADIANS(CRB_ves!P65*2))</f>
        <v>-0.20654573689802352</v>
      </c>
      <c r="M65">
        <v>0.44</v>
      </c>
      <c r="N65">
        <v>0.28999999999999998</v>
      </c>
      <c r="O65" s="3">
        <f>SIN(RADIANS(CRB_ves!P3081*2))</f>
        <v>0.83098446927432834</v>
      </c>
      <c r="P65" s="10">
        <f>COS(RADIANS(CRB_ves!P3081*2))</f>
        <v>0.55629561550030482</v>
      </c>
      <c r="R65" s="32">
        <v>220</v>
      </c>
      <c r="S65" s="27">
        <f t="shared" ref="S65:X65" si="40">S47</f>
        <v>61</v>
      </c>
      <c r="T65" s="27">
        <f t="shared" si="40"/>
        <v>45</v>
      </c>
      <c r="U65" s="31">
        <f t="shared" si="40"/>
        <v>0</v>
      </c>
      <c r="V65" s="27">
        <f t="shared" si="40"/>
        <v>256</v>
      </c>
      <c r="W65" s="27">
        <f t="shared" si="40"/>
        <v>241</v>
      </c>
      <c r="X65" s="31">
        <f t="shared" si="40"/>
        <v>0</v>
      </c>
    </row>
    <row r="66" spans="1:29" x14ac:dyDescent="0.35">
      <c r="A66" s="3">
        <f>SIN(RADIANS(Teno_phn!P66*2))</f>
        <v>0.26925601138535749</v>
      </c>
      <c r="B66" s="10">
        <f>COS(RADIANS(Teno_phn!P66*2))</f>
        <v>0.96306863739447368</v>
      </c>
      <c r="C66" s="3">
        <f>SIN(RADIANS(Teno_ves!P66*2))</f>
        <v>4.5711691869968436E-2</v>
      </c>
      <c r="D66" s="10">
        <f>COS(RADIANS(Teno_ves!P66*2))</f>
        <v>-0.99895467426024143</v>
      </c>
      <c r="E66" s="3">
        <v>0.49</v>
      </c>
      <c r="F66" s="3">
        <v>150.63999999999999</v>
      </c>
      <c r="G66" s="3">
        <f>SIN(RADIANS(Teno_ves!P329*2))</f>
        <v>-0.85464012445310322</v>
      </c>
      <c r="H66" s="10">
        <f>COS(RADIANS(Teno_ves!P329*2))</f>
        <v>0.519220817836481</v>
      </c>
      <c r="I66" s="3">
        <f>SIN(RADIANS(CRB_phn!P66*2))</f>
        <v>-0.99588439861597033</v>
      </c>
      <c r="J66" s="10">
        <f>COS(RADIANS(CRB_phn!P66*2))</f>
        <v>-9.0632580197780019E-2</v>
      </c>
      <c r="K66" s="3">
        <f>SIN(RADIANS(CRB_ves!P66*2))</f>
        <v>-0.99847949162708771</v>
      </c>
      <c r="L66" s="10">
        <f>COS(RADIANS(CRB_ves!P66*2))</f>
        <v>5.5124448297579613E-2</v>
      </c>
      <c r="M66">
        <v>0.45</v>
      </c>
      <c r="N66">
        <v>0.42</v>
      </c>
      <c r="O66" s="3">
        <f>SIN(RADIANS(CRB_ves!P9*2))</f>
        <v>-0.37460659341591235</v>
      </c>
      <c r="P66" s="10">
        <f>COS(RADIANS(CRB_ves!P9*2))</f>
        <v>0.92718385456678731</v>
      </c>
      <c r="R66" s="32">
        <v>230</v>
      </c>
      <c r="S66" s="27">
        <f t="shared" ref="S66:X66" si="41">S48</f>
        <v>0</v>
      </c>
      <c r="T66" s="27">
        <f t="shared" si="41"/>
        <v>45</v>
      </c>
      <c r="U66" s="31">
        <f t="shared" si="41"/>
        <v>33</v>
      </c>
      <c r="V66" s="27">
        <f t="shared" si="41"/>
        <v>0</v>
      </c>
      <c r="W66" s="27">
        <f t="shared" si="41"/>
        <v>241</v>
      </c>
      <c r="X66" s="31">
        <f t="shared" si="41"/>
        <v>210</v>
      </c>
    </row>
    <row r="67" spans="1:29" x14ac:dyDescent="0.35">
      <c r="A67" s="3">
        <f>SIN(RADIANS(Teno_phn!P67*2))</f>
        <v>0.75562487546412349</v>
      </c>
      <c r="B67" s="10">
        <f>COS(RADIANS(Teno_phn!P67*2))</f>
        <v>0.65500461645688257</v>
      </c>
      <c r="C67" s="3">
        <f>SIN(RADIANS(Teno_ves!P67*2))</f>
        <v>-0.10556986665660806</v>
      </c>
      <c r="D67" s="10">
        <f>COS(RADIANS(Teno_ves!P67*2))</f>
        <v>-0.99441188812991677</v>
      </c>
      <c r="E67" s="3">
        <v>0.49</v>
      </c>
      <c r="F67" s="3">
        <v>54.5</v>
      </c>
      <c r="G67" s="3">
        <f>SIN(RADIANS(Teno_ves!P1678*2))</f>
        <v>0.94551857559931685</v>
      </c>
      <c r="H67" s="10">
        <f>COS(RADIANS(Teno_ves!P1678*2))</f>
        <v>-0.32556815445715664</v>
      </c>
      <c r="I67" s="3">
        <f>SIN(RADIANS(CRB_phn!P67*2))</f>
        <v>-0.97071648157819079</v>
      </c>
      <c r="J67" s="10">
        <f>COS(RADIANS(CRB_phn!P67*2))</f>
        <v>0.24022804247726354</v>
      </c>
      <c r="K67" s="3">
        <f>SIN(RADIANS(CRB_ves!P67*2))</f>
        <v>0.21473532716706331</v>
      </c>
      <c r="L67" s="10">
        <f>COS(RADIANS(CRB_ves!P67*2))</f>
        <v>0.97667227833416792</v>
      </c>
      <c r="M67">
        <v>0.45</v>
      </c>
      <c r="N67">
        <v>0.36</v>
      </c>
      <c r="O67" s="3">
        <f>SIN(RADIANS(CRB_ves!P1197*2))</f>
        <v>0.864625765477535</v>
      </c>
      <c r="P67" s="10">
        <f>COS(RADIANS(CRB_ves!P1197*2))</f>
        <v>0.50241644645889794</v>
      </c>
      <c r="R67" s="32">
        <v>240</v>
      </c>
      <c r="S67" s="27">
        <f t="shared" ref="S67:X67" si="42">S49</f>
        <v>31</v>
      </c>
      <c r="T67" s="27">
        <f t="shared" si="42"/>
        <v>0</v>
      </c>
      <c r="U67" s="31">
        <f t="shared" si="42"/>
        <v>33</v>
      </c>
      <c r="V67" s="27">
        <f t="shared" si="42"/>
        <v>176</v>
      </c>
      <c r="W67" s="27">
        <f t="shared" si="42"/>
        <v>0</v>
      </c>
      <c r="X67" s="31">
        <f t="shared" si="42"/>
        <v>210</v>
      </c>
    </row>
    <row r="68" spans="1:29" x14ac:dyDescent="0.35">
      <c r="A68" s="3">
        <f>SIN(RADIANS(Teno_phn!P68*2))</f>
        <v>0.49151185591518698</v>
      </c>
      <c r="B68" s="10">
        <f>COS(RADIANS(Teno_phn!P68*2))</f>
        <v>0.87087088336607532</v>
      </c>
      <c r="C68" s="3">
        <f>SIN(RADIANS(Teno_ves!P68*2))</f>
        <v>0.99999610089956059</v>
      </c>
      <c r="D68" s="10">
        <f>COS(RADIANS(Teno_ves!P68*2))</f>
        <v>2.7925231737423763E-3</v>
      </c>
      <c r="E68" s="3">
        <v>0.49</v>
      </c>
      <c r="F68" s="3">
        <v>30.39</v>
      </c>
      <c r="G68" s="3">
        <f>SIN(RADIANS(Teno_ves!P1905*2))</f>
        <v>0.87275172894502173</v>
      </c>
      <c r="H68" s="10">
        <f>COS(RADIANS(Teno_ves!P1905*2))</f>
        <v>0.48816433669766912</v>
      </c>
      <c r="I68" s="3">
        <f>SIN(RADIANS(CRB_phn!P68*2))</f>
        <v>-0.53317162073718927</v>
      </c>
      <c r="J68" s="10">
        <f>COS(RADIANS(CRB_phn!P68*2))</f>
        <v>0.84600710566784176</v>
      </c>
      <c r="K68" s="3">
        <f>SIN(RADIANS(CRB_ves!P68*2))</f>
        <v>0.96565426204032012</v>
      </c>
      <c r="L68" s="10">
        <f>COS(RADIANS(CRB_ves!P68*2))</f>
        <v>0.25983041816416474</v>
      </c>
      <c r="M68">
        <v>0.45</v>
      </c>
      <c r="N68">
        <v>0.45</v>
      </c>
      <c r="O68" s="3">
        <f>SIN(RADIANS(CRB_ves!P2397*2))</f>
        <v>0.4121505377895035</v>
      </c>
      <c r="P68" s="10">
        <f>COS(RADIANS(CRB_ves!P2397*2))</f>
        <v>0.91111576333626398</v>
      </c>
      <c r="R68" s="32">
        <v>250</v>
      </c>
      <c r="S68" s="27">
        <f t="shared" ref="S68:X68" si="43">S50</f>
        <v>31</v>
      </c>
      <c r="T68" s="27">
        <f t="shared" si="43"/>
        <v>28</v>
      </c>
      <c r="U68" s="31">
        <f t="shared" si="43"/>
        <v>0</v>
      </c>
      <c r="V68" s="27">
        <f t="shared" si="43"/>
        <v>176</v>
      </c>
      <c r="W68" s="27">
        <f t="shared" si="43"/>
        <v>141</v>
      </c>
      <c r="X68" s="31">
        <f t="shared" si="43"/>
        <v>0</v>
      </c>
    </row>
    <row r="69" spans="1:29" x14ac:dyDescent="0.35">
      <c r="A69" s="3">
        <f>SIN(RADIANS(Teno_phn!P69*2))</f>
        <v>0.83714638075803982</v>
      </c>
      <c r="B69" s="10">
        <f>COS(RADIANS(Teno_phn!P69*2))</f>
        <v>-0.5469789184088496</v>
      </c>
      <c r="C69" s="3">
        <f>SIN(RADIANS(Teno_ves!P69*2))</f>
        <v>0.63311071285438569</v>
      </c>
      <c r="D69" s="10">
        <f>COS(RADIANS(Teno_ves!P69*2))</f>
        <v>0.77406125420990535</v>
      </c>
      <c r="E69" s="3">
        <v>0.49</v>
      </c>
      <c r="F69" s="3">
        <v>33.21</v>
      </c>
      <c r="G69" s="3">
        <f>SIN(RADIANS(Teno_ves!P2784*2))</f>
        <v>0.91650242190689801</v>
      </c>
      <c r="H69" s="10">
        <f>COS(RADIANS(Teno_ves!P2784*2))</f>
        <v>0.40002913723726474</v>
      </c>
      <c r="I69" s="3">
        <f>SIN(RADIANS(CRB_phn!P69*2))</f>
        <v>-0.56439082790279915</v>
      </c>
      <c r="J69" s="10">
        <f>COS(RADIANS(CRB_phn!P69*2))</f>
        <v>0.82550771854610361</v>
      </c>
      <c r="K69" s="3">
        <f>SIN(RADIANS(CRB_ves!P69*2))</f>
        <v>0.93257603556951874</v>
      </c>
      <c r="L69" s="10">
        <f>COS(RADIANS(CRB_ves!P69*2))</f>
        <v>-0.36097359720821637</v>
      </c>
      <c r="M69">
        <v>0.45</v>
      </c>
      <c r="N69">
        <v>0.43</v>
      </c>
      <c r="O69" s="3">
        <f>SIN(RADIANS(CRB_ves!P2922*2))</f>
        <v>-0.75402214312394511</v>
      </c>
      <c r="P69" s="10">
        <f>COS(RADIANS(CRB_ves!P2922*2))</f>
        <v>-0.65684899914574957</v>
      </c>
      <c r="R69" s="32">
        <v>260</v>
      </c>
      <c r="S69" s="27">
        <f t="shared" ref="S69:X69" si="44">S51</f>
        <v>0</v>
      </c>
      <c r="T69" s="27">
        <f t="shared" si="44"/>
        <v>28</v>
      </c>
      <c r="U69" s="31">
        <f t="shared" si="44"/>
        <v>15</v>
      </c>
      <c r="V69" s="27">
        <f t="shared" si="44"/>
        <v>0</v>
      </c>
      <c r="W69" s="27">
        <f t="shared" si="44"/>
        <v>141</v>
      </c>
      <c r="X69" s="31">
        <f t="shared" si="44"/>
        <v>172</v>
      </c>
    </row>
    <row r="70" spans="1:29" x14ac:dyDescent="0.35">
      <c r="A70" s="3">
        <f>SIN(RADIANS(Teno_phn!P70*2))</f>
        <v>-4.3968118317865075E-2</v>
      </c>
      <c r="B70" s="10">
        <f>COS(RADIANS(Teno_phn!P70*2))</f>
        <v>0.99903293467812471</v>
      </c>
      <c r="C70" s="3">
        <f>SIN(RADIANS(Teno_ves!P70*2))</f>
        <v>-0.55280992571001231</v>
      </c>
      <c r="D70" s="10">
        <f>COS(RADIANS(Teno_ves!P70*2))</f>
        <v>-0.83330737788434983</v>
      </c>
      <c r="E70" s="3">
        <v>0.49</v>
      </c>
      <c r="F70" s="3">
        <v>33.21</v>
      </c>
      <c r="G70" s="3">
        <f>SIN(RADIANS(Teno_ves!P3082*2))</f>
        <v>0.91650242190689801</v>
      </c>
      <c r="H70" s="10">
        <f>COS(RADIANS(Teno_ves!P3082*2))</f>
        <v>0.40002913723726474</v>
      </c>
      <c r="I70" s="3">
        <f>SIN(RADIANS(CRB_phn!P70*2))</f>
        <v>0.35412782071878013</v>
      </c>
      <c r="J70" s="10">
        <f>COS(RADIANS(CRB_phn!P70*2))</f>
        <v>-0.93519703089400763</v>
      </c>
      <c r="K70" s="3">
        <f>SIN(RADIANS(CRB_ves!P70*2))</f>
        <v>-0.98480775301220802</v>
      </c>
      <c r="L70" s="10">
        <f>COS(RADIANS(CRB_ves!P70*2))</f>
        <v>-0.17364817766693033</v>
      </c>
      <c r="M70">
        <v>0.45</v>
      </c>
      <c r="N70">
        <v>0.49</v>
      </c>
      <c r="O70" s="3">
        <f>SIN(RADIANS(CRB_ves!P3000*2))</f>
        <v>-4.0480574721752871E-2</v>
      </c>
      <c r="P70" s="10">
        <f>COS(RADIANS(CRB_ves!P3000*2))</f>
        <v>0.99918032560203895</v>
      </c>
      <c r="R70" s="32">
        <v>270</v>
      </c>
      <c r="S70" s="27">
        <f t="shared" ref="S70:X70" si="45">S52</f>
        <v>12</v>
      </c>
      <c r="T70" s="27">
        <f t="shared" si="45"/>
        <v>0</v>
      </c>
      <c r="U70" s="31">
        <f t="shared" si="45"/>
        <v>15</v>
      </c>
      <c r="V70" s="27">
        <f t="shared" si="45"/>
        <v>141</v>
      </c>
      <c r="W70" s="27">
        <f t="shared" si="45"/>
        <v>0</v>
      </c>
      <c r="X70" s="31">
        <f t="shared" si="45"/>
        <v>172</v>
      </c>
    </row>
    <row r="71" spans="1:29" x14ac:dyDescent="0.35">
      <c r="A71" s="3">
        <f>SIN(RADIANS(Teno_phn!P71*2))</f>
        <v>0.83311436005345341</v>
      </c>
      <c r="B71" s="10">
        <f>COS(RADIANS(Teno_phn!P71*2))</f>
        <v>0.55310077117350387</v>
      </c>
      <c r="C71" s="3">
        <f>SIN(RADIANS(Teno_ves!P71*2))</f>
        <v>-0.31067642963073194</v>
      </c>
      <c r="D71" s="10">
        <f>COS(RADIANS(Teno_ves!P71*2))</f>
        <v>-0.95051573162778369</v>
      </c>
      <c r="E71" s="3">
        <v>0.49</v>
      </c>
      <c r="F71" s="3">
        <v>170.37</v>
      </c>
      <c r="G71" s="3">
        <f>SIN(RADIANS(Teno_ves!P3097*2))</f>
        <v>-0.32985541485885267</v>
      </c>
      <c r="H71" s="10">
        <f>COS(RADIANS(Teno_ves!P3097*2))</f>
        <v>0.94403146414104977</v>
      </c>
      <c r="I71" s="3">
        <f>SIN(RADIANS(CRB_phn!P71*2))</f>
        <v>0.27026438668362779</v>
      </c>
      <c r="J71" s="10">
        <f>COS(RADIANS(CRB_phn!P71*2))</f>
        <v>-0.96278614514881888</v>
      </c>
      <c r="K71" s="3">
        <f>SIN(RADIANS(CRB_ves!P71*2))</f>
        <v>0.99864774260928546</v>
      </c>
      <c r="L71" s="10">
        <f>COS(RADIANS(CRB_ves!P71*2))</f>
        <v>-5.1987365593751632E-2</v>
      </c>
      <c r="M71">
        <v>0.46</v>
      </c>
      <c r="N71">
        <v>0.36</v>
      </c>
      <c r="O71" s="3">
        <f>SIN(RADIANS(CRB_ves!P1595*2))</f>
        <v>3.3852918131249757E-2</v>
      </c>
      <c r="P71" s="10">
        <f>COS(RADIANS(CRB_ves!P1595*2))</f>
        <v>0.99942682570261188</v>
      </c>
      <c r="R71" s="32">
        <v>280</v>
      </c>
      <c r="S71" s="27">
        <f t="shared" ref="S71:X71" si="46">S53</f>
        <v>12</v>
      </c>
      <c r="T71" s="27">
        <f t="shared" si="46"/>
        <v>15</v>
      </c>
      <c r="U71" s="31">
        <f t="shared" si="46"/>
        <v>0</v>
      </c>
      <c r="V71" s="27">
        <f t="shared" si="46"/>
        <v>141</v>
      </c>
      <c r="W71" s="27">
        <f t="shared" si="46"/>
        <v>157</v>
      </c>
      <c r="X71" s="31">
        <f t="shared" si="46"/>
        <v>0</v>
      </c>
    </row>
    <row r="72" spans="1:29" x14ac:dyDescent="0.35">
      <c r="A72" s="3">
        <f>SIN(RADIANS(Teno_phn!P72*2))</f>
        <v>-0.19765734037912558</v>
      </c>
      <c r="B72" s="10">
        <f>COS(RADIANS(Teno_phn!P72*2))</f>
        <v>0.98027117462172197</v>
      </c>
      <c r="C72" s="3">
        <f>SIN(RADIANS(Teno_ves!P72*2))</f>
        <v>0.660525988387206</v>
      </c>
      <c r="D72" s="10">
        <f>COS(RADIANS(Teno_ves!P72*2))</f>
        <v>0.75080318237545085</v>
      </c>
      <c r="E72" s="3">
        <v>0.49</v>
      </c>
      <c r="F72" s="3">
        <v>172.70999999999998</v>
      </c>
      <c r="G72" s="3">
        <f>SIN(RADIANS(Teno_ves!P3296*2))</f>
        <v>-0.25173154866849745</v>
      </c>
      <c r="H72" s="10">
        <f>COS(RADIANS(Teno_ves!P3296*2))</f>
        <v>0.96779710032886535</v>
      </c>
      <c r="I72" s="3">
        <f>SIN(RADIANS(CRB_phn!P72*2))</f>
        <v>-0.35706407645855631</v>
      </c>
      <c r="J72" s="10">
        <f>COS(RADIANS(CRB_phn!P72*2))</f>
        <v>0.93407989235546562</v>
      </c>
      <c r="K72" s="3">
        <f>SIN(RADIANS(CRB_ves!P72*2))</f>
        <v>0.38171573832821837</v>
      </c>
      <c r="L72" s="10">
        <f>COS(RADIANS(CRB_ves!P72*2))</f>
        <v>0.92427977101770609</v>
      </c>
      <c r="M72">
        <v>0.46</v>
      </c>
      <c r="N72">
        <v>0.54</v>
      </c>
      <c r="O72" s="3">
        <f>SIN(RADIANS(CRB_ves!P1597*2))</f>
        <v>0.63284047593860115</v>
      </c>
      <c r="P72" s="10">
        <f>COS(RADIANS(CRB_ves!P1597*2))</f>
        <v>0.77428220437628859</v>
      </c>
      <c r="R72" s="32">
        <v>290</v>
      </c>
      <c r="S72" s="27">
        <f t="shared" ref="S72:X72" si="47">S54</f>
        <v>0</v>
      </c>
      <c r="T72" s="27">
        <f t="shared" si="47"/>
        <v>15</v>
      </c>
      <c r="U72" s="31">
        <f t="shared" si="47"/>
        <v>28</v>
      </c>
      <c r="V72" s="27">
        <f t="shared" si="47"/>
        <v>0</v>
      </c>
      <c r="W72" s="27">
        <f t="shared" si="47"/>
        <v>157</v>
      </c>
      <c r="X72" s="31">
        <f t="shared" si="47"/>
        <v>144</v>
      </c>
    </row>
    <row r="73" spans="1:29" x14ac:dyDescent="0.35">
      <c r="A73" s="3">
        <f>SIN(RADIANS(Teno_phn!P73*2))</f>
        <v>-0.71593648302183144</v>
      </c>
      <c r="B73" s="10">
        <f>COS(RADIANS(Teno_phn!P73*2))</f>
        <v>0.6981654189934724</v>
      </c>
      <c r="C73" s="3">
        <f>SIN(RADIANS(Teno_ves!P73*2))</f>
        <v>0.38719377190487786</v>
      </c>
      <c r="D73" s="10">
        <f>COS(RADIANS(Teno_ves!P73*2))</f>
        <v>0.92199836388036693</v>
      </c>
      <c r="E73" s="3">
        <v>0.5</v>
      </c>
      <c r="F73" s="3">
        <v>138.44999999999999</v>
      </c>
      <c r="G73" s="3">
        <f>SIN(RADIANS(Teno_ves!P25*2))</f>
        <v>-0.99275734192944565</v>
      </c>
      <c r="H73" s="10">
        <f>COS(RADIANS(Teno_ves!P25*2))</f>
        <v>0.12013683883464653</v>
      </c>
      <c r="I73" s="3">
        <f>SIN(RADIANS(CRB_phn!P73*2))</f>
        <v>2.5479049516900613E-2</v>
      </c>
      <c r="J73" s="10">
        <f>COS(RADIANS(CRB_phn!P73*2))</f>
        <v>0.9996753563210985</v>
      </c>
      <c r="K73" s="3">
        <f>SIN(RADIANS(CRB_ves!P73*2))</f>
        <v>-9.5150811578711386E-2</v>
      </c>
      <c r="L73" s="10">
        <f>COS(RADIANS(CRB_ves!P73*2))</f>
        <v>-0.9954628687479572</v>
      </c>
      <c r="M73">
        <v>0.46</v>
      </c>
      <c r="N73">
        <v>0.63</v>
      </c>
      <c r="O73" s="3">
        <f>SIN(RADIANS(CRB_ves!P1774*2))</f>
        <v>0.93800998085822751</v>
      </c>
      <c r="P73" s="10">
        <f>COS(RADIANS(CRB_ves!P1774*2))</f>
        <v>0.34660824544483598</v>
      </c>
      <c r="R73" s="32">
        <v>300</v>
      </c>
      <c r="S73" s="27">
        <f t="shared" ref="S73:X73" si="48">S55</f>
        <v>20</v>
      </c>
      <c r="T73" s="27">
        <f t="shared" si="48"/>
        <v>0</v>
      </c>
      <c r="U73" s="31">
        <f t="shared" si="48"/>
        <v>28</v>
      </c>
      <c r="V73" s="27">
        <f t="shared" si="48"/>
        <v>152</v>
      </c>
      <c r="W73" s="27">
        <f t="shared" si="48"/>
        <v>0</v>
      </c>
      <c r="X73" s="31">
        <f t="shared" si="48"/>
        <v>144</v>
      </c>
    </row>
    <row r="74" spans="1:29" x14ac:dyDescent="0.35">
      <c r="A74" s="3">
        <f>SIN(RADIANS(Teno_phn!P74*2))</f>
        <v>-0.61318283243828442</v>
      </c>
      <c r="B74" s="10">
        <f>COS(RADIANS(Teno_phn!P74*2))</f>
        <v>0.78994101931914051</v>
      </c>
      <c r="C74" s="3">
        <f>SIN(RADIANS(Teno_ves!P74*2))</f>
        <v>0.46205821028820815</v>
      </c>
      <c r="D74" s="10">
        <f>COS(RADIANS(Teno_ves!P74*2))</f>
        <v>-0.88684959846935607</v>
      </c>
      <c r="E74" s="3">
        <v>0.5</v>
      </c>
      <c r="F74" s="3">
        <v>44.92</v>
      </c>
      <c r="G74" s="3">
        <f>SIN(RADIANS(Teno_ves!P68*2))</f>
        <v>0.99999610089956059</v>
      </c>
      <c r="H74" s="10">
        <f>COS(RADIANS(Teno_ves!P68*2))</f>
        <v>2.7925231737423763E-3</v>
      </c>
      <c r="I74" s="3">
        <f>SIN(RADIANS(CRB_phn!P74*2))</f>
        <v>0.4918158172498891</v>
      </c>
      <c r="J74" s="10">
        <f>COS(RADIANS(CRB_phn!P74*2))</f>
        <v>0.8706992603091056</v>
      </c>
      <c r="K74" s="3">
        <f>SIN(RADIANS(CRB_ves!P74*2))</f>
        <v>-0.86949492950521878</v>
      </c>
      <c r="L74" s="10">
        <f>COS(RADIANS(CRB_ves!P74*2))</f>
        <v>0.49394186658423145</v>
      </c>
      <c r="M74">
        <v>0.46</v>
      </c>
      <c r="N74">
        <v>0.33</v>
      </c>
      <c r="O74" s="3">
        <f>SIN(RADIANS(CRB_ves!P1850*2))</f>
        <v>0.99202696044574423</v>
      </c>
      <c r="P74" s="10">
        <f>COS(RADIANS(CRB_ves!P1850*2))</f>
        <v>0.1260258296889086</v>
      </c>
      <c r="R74" s="32">
        <v>310</v>
      </c>
      <c r="S74" s="27">
        <f t="shared" ref="S74:X74" si="49">S56</f>
        <v>20</v>
      </c>
      <c r="T74" s="27">
        <f t="shared" si="49"/>
        <v>28</v>
      </c>
      <c r="U74" s="31">
        <f t="shared" si="49"/>
        <v>0</v>
      </c>
      <c r="V74" s="27">
        <f t="shared" si="49"/>
        <v>152</v>
      </c>
      <c r="W74" s="27">
        <f t="shared" si="49"/>
        <v>144</v>
      </c>
      <c r="X74" s="31">
        <f t="shared" si="49"/>
        <v>0</v>
      </c>
    </row>
    <row r="75" spans="1:29" x14ac:dyDescent="0.35">
      <c r="A75" s="3">
        <f>SIN(RADIANS(Teno_phn!P75*2))</f>
        <v>-0.25375794458480588</v>
      </c>
      <c r="B75" s="10">
        <f>COS(RADIANS(Teno_phn!P75*2))</f>
        <v>0.96726775277587673</v>
      </c>
      <c r="C75" s="3">
        <f>SIN(RADIANS(Teno_ves!P75*2))</f>
        <v>0.99832166215595231</v>
      </c>
      <c r="D75" s="10">
        <f>COS(RADIANS(Teno_ves!P75*2))</f>
        <v>5.7912510480694367E-2</v>
      </c>
      <c r="E75" s="3">
        <v>0.5</v>
      </c>
      <c r="F75" s="3">
        <v>118.58000000000001</v>
      </c>
      <c r="G75" s="3">
        <f>SIN(RADIANS(Teno_ves!P82*2))</f>
        <v>-0.84018821501124819</v>
      </c>
      <c r="H75" s="10">
        <f>COS(RADIANS(Teno_ves!P82*2))</f>
        <v>-0.542294904416603</v>
      </c>
      <c r="I75" s="3">
        <f>SIN(RADIANS(CRB_phn!P75*2))</f>
        <v>0.78152047241881895</v>
      </c>
      <c r="J75" s="10">
        <f>COS(RADIANS(CRB_phn!P75*2))</f>
        <v>-0.62387959670938598</v>
      </c>
      <c r="K75" s="3">
        <f>SIN(RADIANS(CRB_ves!P75*2))</f>
        <v>-0.96501649447231153</v>
      </c>
      <c r="L75" s="10">
        <f>COS(RADIANS(CRB_ves!P75*2))</f>
        <v>-0.26218917864086438</v>
      </c>
      <c r="M75">
        <v>0.46</v>
      </c>
      <c r="N75">
        <v>0.37</v>
      </c>
      <c r="O75" s="3">
        <f>SIN(RADIANS(CRB_ves!P2571*2))</f>
        <v>0.96673416231329701</v>
      </c>
      <c r="P75" s="10">
        <f>COS(RADIANS(CRB_ves!P2571*2))</f>
        <v>0.25578322739462028</v>
      </c>
      <c r="R75" s="32">
        <v>320</v>
      </c>
      <c r="S75" s="27">
        <f t="shared" ref="S75:X75" si="50">S57</f>
        <v>0</v>
      </c>
      <c r="T75" s="27">
        <f t="shared" si="50"/>
        <v>28</v>
      </c>
      <c r="U75" s="31">
        <f t="shared" si="50"/>
        <v>26</v>
      </c>
      <c r="V75" s="27">
        <f t="shared" si="50"/>
        <v>0</v>
      </c>
      <c r="W75" s="27">
        <f t="shared" si="50"/>
        <v>144</v>
      </c>
      <c r="X75" s="31">
        <f t="shared" si="50"/>
        <v>159</v>
      </c>
      <c r="Z75" s="1" t="s">
        <v>49</v>
      </c>
      <c r="AA75" s="1" t="s">
        <v>144</v>
      </c>
      <c r="AB75" s="1" t="s">
        <v>145</v>
      </c>
      <c r="AC75" s="1" t="s">
        <v>146</v>
      </c>
    </row>
    <row r="76" spans="1:29" x14ac:dyDescent="0.35">
      <c r="A76" s="3">
        <f>SIN(RADIANS(Teno_phn!P76*2))</f>
        <v>-0.96717911561563275</v>
      </c>
      <c r="B76" s="10">
        <f>COS(RADIANS(Teno_phn!P76*2))</f>
        <v>-0.25409556925881727</v>
      </c>
      <c r="C76" s="3">
        <f>SIN(RADIANS(Teno_ves!P76*2))</f>
        <v>-0.33347779495006757</v>
      </c>
      <c r="D76" s="10">
        <f>COS(RADIANS(Teno_ves!P76*2))</f>
        <v>-0.94275795423599618</v>
      </c>
      <c r="E76" s="3">
        <v>0.5</v>
      </c>
      <c r="F76" s="3">
        <v>4.8700000000000045</v>
      </c>
      <c r="G76" s="3">
        <f>SIN(RADIANS(Teno_ves!P333*2))</f>
        <v>0.1691774892886222</v>
      </c>
      <c r="H76" s="10">
        <f>COS(RADIANS(Teno_ves!P333*2))</f>
        <v>0.98558560111133831</v>
      </c>
      <c r="I76" s="3">
        <f>SIN(RADIANS(CRB_phn!P76*2))</f>
        <v>-0.33446486574102774</v>
      </c>
      <c r="J76" s="10">
        <f>COS(RADIANS(CRB_phn!P76*2))</f>
        <v>0.94240822024472826</v>
      </c>
      <c r="K76" s="3">
        <f>SIN(RADIANS(CRB_ves!P76*2))</f>
        <v>-0.60931514572905754</v>
      </c>
      <c r="L76" s="10">
        <f>COS(RADIANS(CRB_ves!P76*2))</f>
        <v>0.79292815133855443</v>
      </c>
      <c r="M76">
        <v>0.46</v>
      </c>
      <c r="N76">
        <v>0.63</v>
      </c>
      <c r="O76" s="3">
        <f>SIN(RADIANS(CRB_ves!P3016*2))</f>
        <v>0.80757835037415415</v>
      </c>
      <c r="P76" s="10">
        <f>COS(RADIANS(CRB_ves!P3016*2))</f>
        <v>0.58976029707582045</v>
      </c>
      <c r="R76" s="32">
        <v>330</v>
      </c>
      <c r="S76" s="27">
        <f t="shared" ref="S76:X76" si="51">S58</f>
        <v>29</v>
      </c>
      <c r="T76" s="27">
        <f t="shared" si="51"/>
        <v>0</v>
      </c>
      <c r="U76" s="31">
        <f t="shared" si="51"/>
        <v>26</v>
      </c>
      <c r="V76" s="27">
        <f t="shared" si="51"/>
        <v>133</v>
      </c>
      <c r="W76" s="27">
        <f t="shared" si="51"/>
        <v>0</v>
      </c>
      <c r="X76" s="31">
        <f t="shared" si="51"/>
        <v>159</v>
      </c>
      <c r="Z76" s="2" t="s">
        <v>58</v>
      </c>
      <c r="AA76" s="3">
        <f>DEGREES(0.5*ATAN(AVERAGE(I5:I720)/AVERAGE(J5:J720)))</f>
        <v>13.268175118592964</v>
      </c>
      <c r="AB76" s="3">
        <f>DEGREES(0.5*ATAN(AVERAGE(K5:K3388)/AVERAGE(L5:L3388)))</f>
        <v>24.44057310489265</v>
      </c>
      <c r="AC76" s="3">
        <f>DEGREES(0.5*ATAN(AVERAGE(K5:K1080)/AVERAGE(L5:L1080)))</f>
        <v>31.008263437168633</v>
      </c>
    </row>
    <row r="77" spans="1:29" x14ac:dyDescent="0.35">
      <c r="A77" s="3">
        <f>SIN(RADIANS(Teno_phn!P77*2))</f>
        <v>-0.99267322867170027</v>
      </c>
      <c r="B77" s="10">
        <f>COS(RADIANS(Teno_phn!P77*2))</f>
        <v>0.12082988487333068</v>
      </c>
      <c r="C77" s="3">
        <f>SIN(RADIANS(Teno_ves!P77*2))</f>
        <v>0.15471038629946821</v>
      </c>
      <c r="D77" s="10">
        <f>COS(RADIANS(Teno_ves!P77*2))</f>
        <v>0.9879598657693891</v>
      </c>
      <c r="E77" s="3">
        <v>0.5</v>
      </c>
      <c r="F77" s="3">
        <v>30.509999999999998</v>
      </c>
      <c r="G77" s="3">
        <f>SIN(RADIANS(Teno_ves!P1154*2))</f>
        <v>0.8747888843334527</v>
      </c>
      <c r="H77" s="10">
        <f>COS(RADIANS(Teno_ves!P1154*2))</f>
        <v>0.48450429084439806</v>
      </c>
      <c r="I77" s="3">
        <f>SIN(RADIANS(CRB_phn!P77*2))</f>
        <v>0.63419088876218976</v>
      </c>
      <c r="J77" s="10">
        <f>COS(RADIANS(CRB_phn!P77*2))</f>
        <v>0.77317651064360715</v>
      </c>
      <c r="K77" s="3">
        <f>SIN(RADIANS(CRB_ves!P77*2))</f>
        <v>0.75195487358104551</v>
      </c>
      <c r="L77" s="10">
        <f>COS(RADIANS(CRB_ves!P77*2))</f>
        <v>-0.65921458425744339</v>
      </c>
      <c r="M77">
        <v>0.46</v>
      </c>
      <c r="N77">
        <v>0.36</v>
      </c>
      <c r="O77" s="3">
        <f>SIN(RADIANS(CRB_ves!P3115*2))</f>
        <v>-0.36942240630293938</v>
      </c>
      <c r="P77" s="10">
        <f>COS(RADIANS(CRB_ves!P3115*2))</f>
        <v>-0.92926158089170241</v>
      </c>
      <c r="R77" s="32">
        <v>340</v>
      </c>
      <c r="S77" s="27">
        <f t="shared" ref="S77:X77" si="52">S59</f>
        <v>29</v>
      </c>
      <c r="T77" s="27">
        <f t="shared" si="52"/>
        <v>58</v>
      </c>
      <c r="U77" s="31">
        <f t="shared" si="52"/>
        <v>0</v>
      </c>
      <c r="V77" s="27">
        <f t="shared" si="52"/>
        <v>133</v>
      </c>
      <c r="W77" s="27">
        <f t="shared" si="52"/>
        <v>171</v>
      </c>
      <c r="X77" s="31">
        <f t="shared" si="52"/>
        <v>0</v>
      </c>
      <c r="Z77" s="2" t="s">
        <v>143</v>
      </c>
      <c r="AA77" s="3">
        <f>DEGREES(0.5*SQRT(-2*LN(SQRT(AVERAGE(I5:I720)^2+AVERAGE(J5:J720)^2))))</f>
        <v>41.074269262838477</v>
      </c>
      <c r="AB77" s="3">
        <f>DEGREES(0.5*SQRT(-2*LN(SQRT(AVERAGE(K5:K3388)^2+AVERAGE(L5:L3388)^2))))</f>
        <v>55.400521772283561</v>
      </c>
      <c r="AC77" s="3">
        <f>DEGREES(0.5*SQRT(-2*LN(SQRT(AVERAGE(K5:K1080)^2+AVERAGE(L5:L1080)^2))))</f>
        <v>63.585621901193925</v>
      </c>
    </row>
    <row r="78" spans="1:29" x14ac:dyDescent="0.35">
      <c r="A78" s="3">
        <f>SIN(RADIANS(Teno_phn!P78*2))</f>
        <v>0.99975046778812215</v>
      </c>
      <c r="B78" s="10">
        <f>COS(RADIANS(Teno_phn!P78*2))</f>
        <v>-2.2338356193573806E-2</v>
      </c>
      <c r="C78" s="3">
        <f>SIN(RADIANS(Teno_ves!P78*2))</f>
        <v>0.95403132613375796</v>
      </c>
      <c r="D78" s="10">
        <f>COS(RADIANS(Teno_ves!P78*2))</f>
        <v>-0.2997069047510636</v>
      </c>
      <c r="E78" s="3">
        <v>0.5</v>
      </c>
      <c r="F78" s="3">
        <v>43.94</v>
      </c>
      <c r="G78" s="3">
        <f>SIN(RADIANS(Teno_ves!P1331*2))</f>
        <v>0.99931554182900784</v>
      </c>
      <c r="H78" s="10">
        <f>COS(RADIANS(Teno_ves!P1331*2))</f>
        <v>3.699253788261217E-2</v>
      </c>
      <c r="I78" s="3">
        <f>SIN(RADIANS(CRB_phn!P78*2))</f>
        <v>0.51144307300378589</v>
      </c>
      <c r="J78" s="10">
        <f>COS(RADIANS(CRB_phn!P78*2))</f>
        <v>0.85931716093445043</v>
      </c>
      <c r="K78" s="3">
        <f>SIN(RADIANS(CRB_ves!P78*2))</f>
        <v>-7.3586321084743958E-2</v>
      </c>
      <c r="L78" s="10">
        <f>COS(RADIANS(CRB_ves!P78*2))</f>
        <v>-0.99728885151154323</v>
      </c>
      <c r="M78">
        <v>0.47</v>
      </c>
      <c r="N78">
        <v>0.7</v>
      </c>
      <c r="O78" s="3">
        <f>SIN(RADIANS(CRB_ves!P359*2))</f>
        <v>0.54317444995067099</v>
      </c>
      <c r="P78" s="10">
        <f>COS(RADIANS(CRB_ves!P359*2))</f>
        <v>-0.83961986453441306</v>
      </c>
      <c r="R78" s="34">
        <v>350</v>
      </c>
      <c r="S78" s="35">
        <f t="shared" ref="S78:X78" si="53">S60</f>
        <v>0</v>
      </c>
      <c r="T78" s="35">
        <f t="shared" si="53"/>
        <v>58</v>
      </c>
      <c r="U78" s="36">
        <f t="shared" si="53"/>
        <v>65</v>
      </c>
      <c r="V78" s="35">
        <f t="shared" si="53"/>
        <v>0</v>
      </c>
      <c r="W78" s="35">
        <f t="shared" si="53"/>
        <v>171</v>
      </c>
      <c r="X78" s="36">
        <f t="shared" si="53"/>
        <v>252</v>
      </c>
    </row>
    <row r="79" spans="1:29" x14ac:dyDescent="0.35">
      <c r="A79" s="3">
        <f>SIN(RADIANS(Teno_phn!P79*2))</f>
        <v>0.99976581926834129</v>
      </c>
      <c r="B79" s="10">
        <f>COS(RADIANS(Teno_phn!P79*2))</f>
        <v>2.1640393312098005E-2</v>
      </c>
      <c r="C79" s="3">
        <f>SIN(RADIANS(Teno_ves!P79*2))</f>
        <v>0.98331845985802757</v>
      </c>
      <c r="D79" s="10">
        <f>COS(RADIANS(Teno_ves!P79*2))</f>
        <v>-0.18189229368622672</v>
      </c>
      <c r="E79" s="3">
        <v>0.5</v>
      </c>
      <c r="F79" s="3">
        <v>105.22999999999999</v>
      </c>
      <c r="G79" s="3">
        <f>SIN(RADIANS(Teno_ves!P1370*2))</f>
        <v>-0.50693670869431484</v>
      </c>
      <c r="H79" s="10">
        <f>COS(RADIANS(Teno_ves!P1370*2))</f>
        <v>-0.86198327905950434</v>
      </c>
      <c r="I79" s="3">
        <f>SIN(RADIANS(CRB_phn!P79*2))</f>
        <v>0.85391432258104494</v>
      </c>
      <c r="J79" s="10">
        <f>COS(RADIANS(CRB_phn!P79*2))</f>
        <v>0.52041361405227959</v>
      </c>
      <c r="K79" s="3">
        <f>SIN(RADIANS(CRB_ves!P79*2))</f>
        <v>-0.58467452467360215</v>
      </c>
      <c r="L79" s="10">
        <f>COS(RADIANS(CRB_ves!P79*2))</f>
        <v>-0.81126795832061394</v>
      </c>
      <c r="M79">
        <v>0.47</v>
      </c>
      <c r="N79">
        <v>0.33</v>
      </c>
      <c r="O79" s="3">
        <f>SIN(RADIANS(CRB_ves!P508*2))</f>
        <v>0.94551857559931674</v>
      </c>
      <c r="P79" s="10">
        <f>COS(RADIANS(CRB_ves!P508*2))</f>
        <v>0.32556815445715676</v>
      </c>
      <c r="R79" s="32"/>
    </row>
    <row r="80" spans="1:29" x14ac:dyDescent="0.35">
      <c r="A80" s="3">
        <f>SIN(RADIANS(Teno_phn!P80*2))</f>
        <v>-0.50783909734920918</v>
      </c>
      <c r="B80" s="10">
        <f>COS(RADIANS(Teno_phn!P80*2))</f>
        <v>0.86145194364139688</v>
      </c>
      <c r="C80" s="3">
        <f>SIN(RADIANS(Teno_ves!P80*2))</f>
        <v>0.70661295524922485</v>
      </c>
      <c r="D80" s="10">
        <f>COS(RADIANS(Teno_ves!P80*2))</f>
        <v>-0.70760026248861507</v>
      </c>
      <c r="E80" s="3">
        <v>0.5</v>
      </c>
      <c r="F80" s="3">
        <v>51.72</v>
      </c>
      <c r="G80" s="3">
        <f>SIN(RADIANS(Teno_ves!P1680*2))</f>
        <v>0.97261385060494354</v>
      </c>
      <c r="H80" s="10">
        <f>COS(RADIANS(Teno_ves!P1680*2))</f>
        <v>-0.23242697264178397</v>
      </c>
      <c r="I80" s="3">
        <f>SIN(RADIANS(CRB_phn!P80*2))</f>
        <v>-0.50271822717191206</v>
      </c>
      <c r="J80" s="10">
        <f>COS(RADIANS(CRB_phn!P80*2))</f>
        <v>-0.86445033638094548</v>
      </c>
      <c r="K80" s="3">
        <f>SIN(RADIANS(CRB_ves!P80*2))</f>
        <v>0.82273973825378988</v>
      </c>
      <c r="L80" s="10">
        <f>COS(RADIANS(CRB_ves!P80*2))</f>
        <v>-0.56841826421930297</v>
      </c>
      <c r="M80">
        <v>0.47</v>
      </c>
      <c r="N80">
        <v>0.37</v>
      </c>
      <c r="O80" s="3">
        <f>SIN(RADIANS(CRB_ves!P692*2))</f>
        <v>0.70685991128225401</v>
      </c>
      <c r="P80" s="10">
        <f>COS(RADIANS(CRB_ves!P692*2))</f>
        <v>0.70735356493202461</v>
      </c>
      <c r="R80" s="32"/>
      <c r="S80" s="2" t="s">
        <v>163</v>
      </c>
    </row>
    <row r="81" spans="1:20" x14ac:dyDescent="0.35">
      <c r="A81" s="3">
        <f>SIN(RADIANS(Teno_phn!P81*2))</f>
        <v>0.27496620143766615</v>
      </c>
      <c r="B81" s="10">
        <f>COS(RADIANS(Teno_phn!P81*2))</f>
        <v>0.96145389284507077</v>
      </c>
      <c r="C81" s="3">
        <f>SIN(RADIANS(Teno_ves!P81*2))</f>
        <v>-0.95361192652097615</v>
      </c>
      <c r="D81" s="10">
        <f>COS(RADIANS(Teno_ves!P81*2))</f>
        <v>0.30103869119591986</v>
      </c>
      <c r="E81" s="3">
        <v>0.5</v>
      </c>
      <c r="F81" s="3">
        <v>161.17000000000002</v>
      </c>
      <c r="G81" s="3">
        <f>SIN(RADIANS(Teno_ves!P2050*2))</f>
        <v>-0.61097451297449401</v>
      </c>
      <c r="H81" s="10">
        <f>COS(RADIANS(Teno_ves!P2050*2))</f>
        <v>0.79165026652909043</v>
      </c>
      <c r="I81" s="3">
        <f>SIN(RADIANS(CRB_phn!P81*2))</f>
        <v>9.9319749743638816E-2</v>
      </c>
      <c r="J81" s="10">
        <f>COS(RADIANS(CRB_phn!P81*2))</f>
        <v>0.99505556996122635</v>
      </c>
      <c r="K81" s="3">
        <f>SIN(RADIANS(CRB_ves!P81*2))</f>
        <v>6.8363544025668577E-2</v>
      </c>
      <c r="L81" s="10">
        <f>COS(RADIANS(CRB_ves!P81*2))</f>
        <v>-0.9976604762384097</v>
      </c>
      <c r="M81">
        <v>0.47</v>
      </c>
      <c r="N81">
        <v>0.46</v>
      </c>
      <c r="O81" s="3">
        <f>SIN(RADIANS(CRB_ves!P1117*2))</f>
        <v>-0.28970006154390804</v>
      </c>
      <c r="P81" s="10">
        <f>COS(RADIANS(CRB_ves!P1117*2))</f>
        <v>0.95711748199552593</v>
      </c>
      <c r="R81" s="32"/>
      <c r="S81" t="s">
        <v>60</v>
      </c>
      <c r="T81" s="9" t="s">
        <v>165</v>
      </c>
    </row>
    <row r="82" spans="1:20" x14ac:dyDescent="0.35">
      <c r="A82" s="3">
        <f>SIN(RADIANS(Teno_phn!P82*2))</f>
        <v>0.16263716519488383</v>
      </c>
      <c r="B82" s="10">
        <f>COS(RADIANS(Teno_phn!P82*2))</f>
        <v>0.98668594420786804</v>
      </c>
      <c r="C82" s="3">
        <f>SIN(RADIANS(Teno_ves!P82*2))</f>
        <v>-0.84018821501124819</v>
      </c>
      <c r="D82" s="10">
        <f>COS(RADIANS(Teno_ves!P82*2))</f>
        <v>-0.542294904416603</v>
      </c>
      <c r="E82" s="3">
        <v>0.5</v>
      </c>
      <c r="F82" s="3">
        <v>173.32</v>
      </c>
      <c r="G82" s="3">
        <f>SIN(RADIANS(Teno_ves!P2497*2))</f>
        <v>-0.23106872139541779</v>
      </c>
      <c r="H82" s="10">
        <f>COS(RADIANS(Teno_ves!P2497*2))</f>
        <v>0.97293743169470404</v>
      </c>
      <c r="I82" s="3">
        <f>SIN(RADIANS(CRB_phn!P82*2))</f>
        <v>0.55135468872842641</v>
      </c>
      <c r="J82" s="10">
        <f>COS(RADIANS(CRB_phn!P82*2))</f>
        <v>0.83427094352924702</v>
      </c>
      <c r="K82" s="3">
        <f>SIN(RADIANS(CRB_ves!P82*2))</f>
        <v>-0.86724454774344217</v>
      </c>
      <c r="L82" s="10">
        <f>COS(RADIANS(CRB_ves!P82*2))</f>
        <v>-0.49788241022280794</v>
      </c>
      <c r="M82">
        <v>0.47</v>
      </c>
      <c r="N82">
        <v>0.69</v>
      </c>
      <c r="O82" s="3">
        <f>SIN(RADIANS(CRB_ves!P2404*2))</f>
        <v>0.99992536966045198</v>
      </c>
      <c r="P82" s="10">
        <f>COS(RADIANS(CRB_ves!P2404*2))</f>
        <v>-1.2217000835247235E-2</v>
      </c>
      <c r="S82" t="s">
        <v>61</v>
      </c>
      <c r="T82" s="9" t="s">
        <v>164</v>
      </c>
    </row>
    <row r="83" spans="1:20" x14ac:dyDescent="0.35">
      <c r="A83" s="3">
        <f>SIN(RADIANS(Teno_phn!P83*2))</f>
        <v>-5.9654821390169893E-2</v>
      </c>
      <c r="B83" s="10">
        <f>COS(RADIANS(Teno_phn!P83*2))</f>
        <v>0.9982190652782118</v>
      </c>
      <c r="C83" s="3">
        <f>SIN(RADIANS(Teno_ves!P83*2))</f>
        <v>-6.6273900400000335E-2</v>
      </c>
      <c r="D83" s="10">
        <f>COS(RADIANS(Teno_ves!P83*2))</f>
        <v>-0.99780146829204996</v>
      </c>
      <c r="E83" s="3">
        <v>0.5</v>
      </c>
      <c r="F83" s="3">
        <v>18.200000000000003</v>
      </c>
      <c r="G83" s="3">
        <f>SIN(RADIANS(Teno_ves!P2593*2))</f>
        <v>0.59341888660370146</v>
      </c>
      <c r="H83" s="10">
        <f>COS(RADIANS(Teno_ves!P2593*2))</f>
        <v>0.80489379735591404</v>
      </c>
      <c r="I83" s="3">
        <f>SIN(RADIANS(CRB_phn!P83*2))</f>
        <v>0.62932039104983739</v>
      </c>
      <c r="J83" s="10">
        <f>COS(RADIANS(CRB_phn!P83*2))</f>
        <v>0.7771459614569709</v>
      </c>
      <c r="K83" s="3">
        <f>SIN(RADIANS(CRB_ves!P83*2))</f>
        <v>-0.75722309634714935</v>
      </c>
      <c r="L83" s="10">
        <f>COS(RADIANS(CRB_ves!P83*2))</f>
        <v>0.65315632306396276</v>
      </c>
      <c r="M83">
        <v>0.47</v>
      </c>
      <c r="N83">
        <v>0.25</v>
      </c>
      <c r="O83" s="3">
        <f>SIN(RADIANS(CRB_ves!P2761*2))</f>
        <v>0.9883880459536023</v>
      </c>
      <c r="P83" s="10">
        <f>COS(RADIANS(CRB_ves!P2761*2))</f>
        <v>0.15195088224824424</v>
      </c>
    </row>
    <row r="84" spans="1:20" x14ac:dyDescent="0.35">
      <c r="A84" s="3">
        <f>SIN(RADIANS(Teno_phn!P84*2))</f>
        <v>-0.13986440451934359</v>
      </c>
      <c r="B84" s="10">
        <f>COS(RADIANS(Teno_phn!P84*2))</f>
        <v>0.99017066627347095</v>
      </c>
      <c r="C84" s="3">
        <f>SIN(RADIANS(Teno_ves!P84*2))</f>
        <v>-0.37007106319219857</v>
      </c>
      <c r="D84" s="10">
        <f>COS(RADIANS(Teno_ves!P84*2))</f>
        <v>-0.92900344896442433</v>
      </c>
      <c r="E84" s="3">
        <v>0.51</v>
      </c>
      <c r="F84" s="3">
        <v>92.710000000000008</v>
      </c>
      <c r="G84" s="3">
        <f>SIN(RADIANS(Teno_ves!P665*2))</f>
        <v>-9.4455824261849897E-2</v>
      </c>
      <c r="H84" s="10">
        <f>COS(RADIANS(Teno_ves!P665*2))</f>
        <v>-0.99552905395222624</v>
      </c>
      <c r="I84" s="3">
        <f>SIN(RADIANS(CRB_phn!P84*2))</f>
        <v>0.46947156278589081</v>
      </c>
      <c r="J84" s="10">
        <f>COS(RADIANS(CRB_phn!P84*2))</f>
        <v>0.88294759285892699</v>
      </c>
      <c r="K84" s="3">
        <f>SIN(RADIANS(CRB_ves!P84*2))</f>
        <v>-0.53346690043830247</v>
      </c>
      <c r="L84" s="10">
        <f>COS(RADIANS(CRB_ves!P84*2))</f>
        <v>-0.84582094212472081</v>
      </c>
      <c r="M84">
        <v>0.47</v>
      </c>
      <c r="N84">
        <v>0.54</v>
      </c>
      <c r="O84" s="3">
        <f>SIN(RADIANS(CRB_ves!P2807*2))</f>
        <v>0.41532841435610762</v>
      </c>
      <c r="P84" s="10">
        <f>COS(RADIANS(CRB_ves!P2807*2))</f>
        <v>0.90967153864922112</v>
      </c>
      <c r="S84" t="s">
        <v>167</v>
      </c>
    </row>
    <row r="85" spans="1:20" x14ac:dyDescent="0.35">
      <c r="A85" s="3">
        <f>SIN(RADIANS(Teno_phn!P85*2))</f>
        <v>5.5472980024979135E-2</v>
      </c>
      <c r="B85" s="10">
        <f>COS(RADIANS(Teno_phn!P85*2))</f>
        <v>-0.99846018873420705</v>
      </c>
      <c r="C85" s="3">
        <f>SIN(RADIANS(Teno_ves!P85*2))</f>
        <v>0.78693502196133736</v>
      </c>
      <c r="D85" s="10">
        <f>COS(RADIANS(Teno_ves!P85*2))</f>
        <v>-0.61703587514074854</v>
      </c>
      <c r="E85" s="3">
        <v>0.51</v>
      </c>
      <c r="F85" s="3">
        <v>125.27000000000001</v>
      </c>
      <c r="G85" s="3">
        <f>SIN(RADIANS(Teno_ves!P826*2))</f>
        <v>-0.94287430250761739</v>
      </c>
      <c r="H85" s="10">
        <f>COS(RADIANS(Teno_ves!P826*2))</f>
        <v>-0.33314869003310504</v>
      </c>
      <c r="I85" s="3">
        <f>SIN(RADIANS(CRB_phn!P85*2))</f>
        <v>-0.3577161001751698</v>
      </c>
      <c r="J85" s="10">
        <f>COS(RADIANS(CRB_phn!P85*2))</f>
        <v>0.93383038699512655</v>
      </c>
      <c r="K85" s="3">
        <f>SIN(RADIANS(CRB_ves!P85*2))</f>
        <v>0.50151073715945726</v>
      </c>
      <c r="L85" s="10">
        <f>COS(RADIANS(CRB_ves!P85*2))</f>
        <v>0.86515142056970451</v>
      </c>
      <c r="M85">
        <v>0.47</v>
      </c>
      <c r="N85">
        <v>0.21</v>
      </c>
      <c r="O85" s="3">
        <f>SIN(RADIANS(CRB_ves!P3234*2))</f>
        <v>-0.8661998839448094</v>
      </c>
      <c r="P85" s="10">
        <f>COS(RADIANS(CRB_ves!P3234*2))</f>
        <v>0.49969766965035844</v>
      </c>
      <c r="S85" t="s">
        <v>168</v>
      </c>
    </row>
    <row r="86" spans="1:20" x14ac:dyDescent="0.35">
      <c r="A86" s="3">
        <f>SIN(RADIANS(Teno_phn!P86*2))</f>
        <v>0.1918368481486297</v>
      </c>
      <c r="B86" s="10">
        <f>COS(RADIANS(Teno_phn!P86*2))</f>
        <v>-0.9814268305341971</v>
      </c>
      <c r="C86" s="3">
        <f>SIN(RADIANS(Teno_ves!P86*2))</f>
        <v>0.86251366920725736</v>
      </c>
      <c r="D86" s="10">
        <f>COS(RADIANS(Teno_ves!P86*2))</f>
        <v>0.50603376412116396</v>
      </c>
      <c r="E86" s="3">
        <v>0.51</v>
      </c>
      <c r="F86" s="3">
        <v>140.5</v>
      </c>
      <c r="G86" s="3">
        <f>SIN(RADIANS(Teno_ves!P1145*2))</f>
        <v>-0.98162718344766386</v>
      </c>
      <c r="H86" s="10">
        <f>COS(RADIANS(Teno_ves!P1145*2))</f>
        <v>0.19080899537654511</v>
      </c>
      <c r="I86" s="3">
        <f>SIN(RADIANS(CRB_phn!P86*2))</f>
        <v>-0.58495767498721574</v>
      </c>
      <c r="J86" s="10">
        <f>COS(RADIANS(CRB_phn!P86*2))</f>
        <v>0.81106381898932645</v>
      </c>
      <c r="K86" s="3">
        <f>SIN(RADIANS(CRB_ves!P86*2))</f>
        <v>-0.34136403082315175</v>
      </c>
      <c r="L86" s="10">
        <f>COS(RADIANS(CRB_ves!P86*2))</f>
        <v>0.93993116687349521</v>
      </c>
      <c r="M86">
        <v>0.48</v>
      </c>
      <c r="N86">
        <v>0.3</v>
      </c>
      <c r="O86" s="3">
        <f>SIN(RADIANS(CRB_ves!P691*2))</f>
        <v>-0.24226057795689598</v>
      </c>
      <c r="P86" s="10">
        <f>COS(RADIANS(CRB_ves!P691*2))</f>
        <v>0.97021122049169828</v>
      </c>
      <c r="T86" s="9" t="s">
        <v>166</v>
      </c>
    </row>
    <row r="87" spans="1:20" x14ac:dyDescent="0.35">
      <c r="A87" s="3">
        <f>SIN(RADIANS(Teno_phn!P87*2))</f>
        <v>0.88989455735663059</v>
      </c>
      <c r="B87" s="10">
        <f>COS(RADIANS(Teno_phn!P87*2))</f>
        <v>0.45616628194885972</v>
      </c>
      <c r="C87" s="3">
        <f>SIN(RADIANS(Teno_ves!P87*2))</f>
        <v>0.71079947387299247</v>
      </c>
      <c r="D87" s="10">
        <f>COS(RADIANS(Teno_ves!P87*2))</f>
        <v>0.70339470281050387</v>
      </c>
      <c r="E87" s="3">
        <v>0.51</v>
      </c>
      <c r="F87" s="3">
        <v>137.9</v>
      </c>
      <c r="G87" s="3">
        <f>SIN(RADIANS(Teno_ves!P1193*2))</f>
        <v>-0.99488070882878821</v>
      </c>
      <c r="H87" s="10">
        <f>COS(RADIANS(Teno_ves!P1193*2))</f>
        <v>0.10105629718294608</v>
      </c>
      <c r="I87" s="3">
        <f>SIN(RADIANS(CRB_phn!P87*2))</f>
        <v>-0.63984147895117816</v>
      </c>
      <c r="J87" s="10">
        <f>COS(RADIANS(CRB_phn!P87*2))</f>
        <v>0.76850691721907682</v>
      </c>
      <c r="K87" s="3">
        <f>SIN(RADIANS(CRB_ves!P87*2))</f>
        <v>-0.74150761412287736</v>
      </c>
      <c r="L87" s="10">
        <f>COS(RADIANS(CRB_ves!P87*2))</f>
        <v>0.67094445239363742</v>
      </c>
      <c r="M87">
        <v>0.48</v>
      </c>
      <c r="N87">
        <v>0.66</v>
      </c>
      <c r="O87" s="3">
        <f>SIN(RADIANS(CRB_ves!P714*2))</f>
        <v>1.8499434734501784E-2</v>
      </c>
      <c r="P87" s="10">
        <f>COS(RADIANS(CRB_ves!P714*2))</f>
        <v>-0.99982887081465288</v>
      </c>
      <c r="T87" s="9" t="s">
        <v>169</v>
      </c>
    </row>
    <row r="88" spans="1:20" x14ac:dyDescent="0.35">
      <c r="A88" s="3">
        <f>SIN(RADIANS(Teno_phn!P88*2))</f>
        <v>0.97807496627195722</v>
      </c>
      <c r="B88" s="10">
        <f>COS(RADIANS(Teno_phn!P88*2))</f>
        <v>0.20825311606818669</v>
      </c>
      <c r="C88" s="3">
        <f>SIN(RADIANS(Teno_ves!P88*2))</f>
        <v>0.75813433619765247</v>
      </c>
      <c r="D88" s="10">
        <f>COS(RADIANS(Teno_ves!P88*2))</f>
        <v>-0.65209840383039197</v>
      </c>
      <c r="E88" s="3">
        <v>0.51</v>
      </c>
      <c r="F88" s="3">
        <v>157.65</v>
      </c>
      <c r="G88" s="3">
        <f>SIN(RADIANS(Teno_ves!P2037*2))</f>
        <v>-0.70339470281050365</v>
      </c>
      <c r="H88" s="10">
        <f>COS(RADIANS(Teno_ves!P2037*2))</f>
        <v>0.71079947387299269</v>
      </c>
      <c r="I88" s="3">
        <f>SIN(RADIANS(CRB_phn!P88*2))</f>
        <v>-0.9953626812457439</v>
      </c>
      <c r="J88" s="10">
        <f>COS(RADIANS(CRB_phn!P88*2))</f>
        <v>9.6193205494377626E-2</v>
      </c>
      <c r="K88" s="3">
        <f>SIN(RADIANS(CRB_ves!P88*2))</f>
        <v>0.47623820366793906</v>
      </c>
      <c r="L88" s="10">
        <f>COS(RADIANS(CRB_ves!P88*2))</f>
        <v>0.87931631019055623</v>
      </c>
      <c r="M88">
        <v>0.48</v>
      </c>
      <c r="N88">
        <v>0.27</v>
      </c>
      <c r="O88" s="3">
        <f>SIN(RADIANS(CRB_ves!P3013*2))</f>
        <v>0.15022558912075681</v>
      </c>
      <c r="P88" s="10">
        <f>COS(RADIANS(CRB_ves!P3013*2))</f>
        <v>0.98865174473791406</v>
      </c>
    </row>
    <row r="89" spans="1:20" x14ac:dyDescent="0.35">
      <c r="A89" s="3">
        <f>SIN(RADIANS(Teno_phn!P89*2))</f>
        <v>0.26858359707810975</v>
      </c>
      <c r="B89" s="10">
        <f>COS(RADIANS(Teno_phn!P89*2))</f>
        <v>0.96325637884240534</v>
      </c>
      <c r="C89" s="3">
        <f>SIN(RADIANS(Teno_ves!P89*2))</f>
        <v>-0.66575144428350164</v>
      </c>
      <c r="D89" s="10">
        <f>COS(RADIANS(Teno_ves!P89*2))</f>
        <v>0.74617358197300954</v>
      </c>
      <c r="E89" s="3">
        <v>0.51</v>
      </c>
      <c r="F89" s="3">
        <v>7.4300000000000068</v>
      </c>
      <c r="G89" s="3">
        <f>SIN(RADIANS(Teno_ves!P2056*2))</f>
        <v>0.25645807277193305</v>
      </c>
      <c r="H89" s="10">
        <f>COS(RADIANS(Teno_ves!P2056*2))</f>
        <v>0.96655535636098255</v>
      </c>
      <c r="I89" s="3">
        <f>SIN(RADIANS(CRB_phn!P89*2))</f>
        <v>-0.21303038627497678</v>
      </c>
      <c r="J89" s="10">
        <f>COS(RADIANS(CRB_phn!P89*2))</f>
        <v>0.97704557443526363</v>
      </c>
      <c r="K89" s="3">
        <f>SIN(RADIANS(CRB_ves!P89*2))</f>
        <v>-0.35641187871325059</v>
      </c>
      <c r="L89" s="10">
        <f>COS(RADIANS(CRB_ves!P89*2))</f>
        <v>-0.93432894245661213</v>
      </c>
      <c r="M89">
        <v>0.48</v>
      </c>
      <c r="N89">
        <v>0.66</v>
      </c>
      <c r="O89" s="3">
        <f>SIN(RADIANS(CRB_ves!P3015*2))</f>
        <v>5.1290165334334163E-2</v>
      </c>
      <c r="P89" s="10">
        <f>COS(RADIANS(CRB_ves!P3015*2))</f>
        <v>0.99868379326991019</v>
      </c>
      <c r="S89" t="s">
        <v>170</v>
      </c>
    </row>
    <row r="90" spans="1:20" x14ac:dyDescent="0.35">
      <c r="A90" s="3">
        <f>SIN(RADIANS(Teno_phn!P90*2))</f>
        <v>0.49697396102755526</v>
      </c>
      <c r="B90" s="10">
        <f>COS(RADIANS(Teno_phn!P90*2))</f>
        <v>0.86776545336892852</v>
      </c>
      <c r="C90" s="3">
        <f>SIN(RADIANS(Teno_ves!P90*2))</f>
        <v>9.4455824261850146E-2</v>
      </c>
      <c r="D90" s="10">
        <f>COS(RADIANS(Teno_ves!P90*2))</f>
        <v>-0.99552905395222624</v>
      </c>
      <c r="E90" s="3">
        <v>0.51</v>
      </c>
      <c r="F90" s="3">
        <v>17.729999999999997</v>
      </c>
      <c r="G90" s="3">
        <f>SIN(RADIANS(Teno_ves!P2411*2))</f>
        <v>0.5801344543918493</v>
      </c>
      <c r="H90" s="10">
        <f>COS(RADIANS(Teno_ves!P2411*2))</f>
        <v>0.81452072707050949</v>
      </c>
      <c r="I90" s="3">
        <f>SIN(RADIANS(CRB_phn!P90*2))</f>
        <v>0.78801075360672201</v>
      </c>
      <c r="J90" s="10">
        <f>COS(RADIANS(CRB_phn!P90*2))</f>
        <v>0.61566147532565829</v>
      </c>
      <c r="K90" s="3">
        <f>SIN(RADIANS(CRB_ves!P90*2))</f>
        <v>-0.93016147514094116</v>
      </c>
      <c r="L90" s="10">
        <f>COS(RADIANS(CRB_ves!P90*2))</f>
        <v>-0.36715069135659845</v>
      </c>
      <c r="M90">
        <v>0.48</v>
      </c>
      <c r="N90">
        <v>0.31</v>
      </c>
      <c r="O90" s="3">
        <f>SIN(RADIANS(CRB_ves!P3331*2))</f>
        <v>0.61758510901352559</v>
      </c>
      <c r="P90" s="10">
        <f>COS(RADIANS(CRB_ves!P3331*2))</f>
        <v>0.78650405792007949</v>
      </c>
      <c r="S90" t="s">
        <v>171</v>
      </c>
    </row>
    <row r="91" spans="1:20" x14ac:dyDescent="0.35">
      <c r="A91" s="3">
        <f>SIN(RADIANS(Teno_phn!P91*2))</f>
        <v>-0.75676692271881285</v>
      </c>
      <c r="B91" s="10">
        <f>COS(RADIANS(Teno_phn!P91*2))</f>
        <v>0.6536848052989287</v>
      </c>
      <c r="C91" s="3">
        <f>SIN(RADIANS(Teno_ves!P91*2))</f>
        <v>0.99919439511444597</v>
      </c>
      <c r="D91" s="10">
        <f>COS(RADIANS(Teno_ves!P91*2))</f>
        <v>4.0131792532559739E-2</v>
      </c>
      <c r="E91" s="3">
        <v>0.52</v>
      </c>
      <c r="F91" s="3">
        <v>5.4200000000000017</v>
      </c>
      <c r="G91" s="3">
        <f>SIN(RADIANS(Teno_ves!P1048*2))</f>
        <v>0.18806703473535397</v>
      </c>
      <c r="H91" s="10">
        <f>COS(RADIANS(Teno_ves!P1048*2))</f>
        <v>0.98215619452602909</v>
      </c>
      <c r="I91" s="3">
        <f>SIN(RADIANS(CRB_phn!P91*2))</f>
        <v>0.31929012344526053</v>
      </c>
      <c r="J91" s="10">
        <f>COS(RADIANS(CRB_phn!P91*2))</f>
        <v>0.94765701446795103</v>
      </c>
      <c r="K91" s="3">
        <f>SIN(RADIANS(CRB_ves!P91*2))</f>
        <v>-0.79568496224385588</v>
      </c>
      <c r="L91" s="10">
        <f>COS(RADIANS(CRB_ves!P91*2))</f>
        <v>0.60571069072536077</v>
      </c>
      <c r="M91">
        <v>0.49</v>
      </c>
      <c r="N91">
        <v>0.4</v>
      </c>
      <c r="O91" s="3">
        <f>SIN(RADIANS(CRB_ves!P703*2))</f>
        <v>-0.23412414917787649</v>
      </c>
      <c r="P91" s="10">
        <f>COS(RADIANS(CRB_ves!P703*2))</f>
        <v>0.97220670784135998</v>
      </c>
    </row>
    <row r="92" spans="1:20" x14ac:dyDescent="0.35">
      <c r="A92" s="3">
        <f>SIN(RADIANS(Teno_phn!P92*2))</f>
        <v>0.63419088876218954</v>
      </c>
      <c r="B92" s="10">
        <f>COS(RADIANS(Teno_phn!P92*2))</f>
        <v>0.77317651064360726</v>
      </c>
      <c r="C92" s="3">
        <f>SIN(RADIANS(Teno_ves!P92*2))</f>
        <v>-0.28602286767746188</v>
      </c>
      <c r="D92" s="10">
        <f>COS(RADIANS(Teno_ves!P92*2))</f>
        <v>-0.95822279202989169</v>
      </c>
      <c r="E92" s="3">
        <v>0.52</v>
      </c>
      <c r="F92" s="3">
        <v>13.310000000000002</v>
      </c>
      <c r="G92" s="3">
        <f>SIN(RADIANS(Teno_ves!P1514*2))</f>
        <v>0.44807117926245804</v>
      </c>
      <c r="H92" s="10">
        <f>COS(RADIANS(Teno_ves!P1514*2))</f>
        <v>0.89399788496078125</v>
      </c>
      <c r="I92" s="3">
        <f>SIN(RADIANS(CRB_phn!P92*2))</f>
        <v>0.62605957817016011</v>
      </c>
      <c r="J92" s="10">
        <f>COS(RADIANS(CRB_phn!P92*2))</f>
        <v>0.77977522696056534</v>
      </c>
      <c r="K92" s="3">
        <f>SIN(RADIANS(CRB_ves!P92*2))</f>
        <v>0.99380676861361661</v>
      </c>
      <c r="L92" s="10">
        <f>COS(RADIANS(CRB_ves!P92*2))</f>
        <v>0.11112203497849354</v>
      </c>
      <c r="M92">
        <v>0.49</v>
      </c>
      <c r="N92">
        <v>0.57999999999999996</v>
      </c>
      <c r="O92" s="3">
        <f>SIN(RADIANS(CRB_ves!P706*2))</f>
        <v>0.99915182133767866</v>
      </c>
      <c r="P92" s="10">
        <f>COS(RADIANS(CRB_ves!P706*2))</f>
        <v>4.1178124260334757E-2</v>
      </c>
    </row>
    <row r="93" spans="1:20" x14ac:dyDescent="0.35">
      <c r="A93" s="3">
        <f>SIN(RADIANS(Teno_phn!P93*2))</f>
        <v>0.99495101698130017</v>
      </c>
      <c r="B93" s="10">
        <f>COS(RADIANS(Teno_phn!P93*2))</f>
        <v>-0.10036171485121478</v>
      </c>
      <c r="C93" s="3">
        <f>SIN(RADIANS(Teno_ves!P93*2))</f>
        <v>0.39490420968871531</v>
      </c>
      <c r="D93" s="10">
        <f>COS(RADIANS(Teno_ves!P93*2))</f>
        <v>0.91872230035529845</v>
      </c>
      <c r="E93" s="3">
        <v>0.52</v>
      </c>
      <c r="F93" s="3">
        <v>34.71</v>
      </c>
      <c r="G93" s="3">
        <f>SIN(RADIANS(Teno_ves!P3130*2))</f>
        <v>0.93618229461267777</v>
      </c>
      <c r="H93" s="10">
        <f>COS(RADIANS(Teno_ves!P3130*2))</f>
        <v>0.35151488055805175</v>
      </c>
      <c r="I93" s="3">
        <f>SIN(RADIANS(CRB_phn!P93*2))</f>
        <v>0.99680681243415914</v>
      </c>
      <c r="J93" s="10">
        <f>COS(RADIANS(CRB_phn!P93*2))</f>
        <v>7.985097798305904E-2</v>
      </c>
      <c r="K93" s="3">
        <f>SIN(RADIANS(CRB_ves!P93*2))</f>
        <v>-0.34595330652840484</v>
      </c>
      <c r="L93" s="10">
        <f>COS(RADIANS(CRB_ves!P93*2))</f>
        <v>-0.93825173045513943</v>
      </c>
      <c r="M93">
        <v>0.49</v>
      </c>
      <c r="N93">
        <v>0.46</v>
      </c>
      <c r="O93" s="3">
        <f>SIN(RADIANS(CRB_ves!P1676*2))</f>
        <v>0.73892591250325868</v>
      </c>
      <c r="P93" s="10">
        <f>COS(RADIANS(CRB_ves!P1676*2))</f>
        <v>-0.673786684219291</v>
      </c>
    </row>
    <row r="94" spans="1:20" x14ac:dyDescent="0.35">
      <c r="A94" s="3">
        <f>SIN(RADIANS(Teno_phn!P94*2))</f>
        <v>-0.17639759906721222</v>
      </c>
      <c r="B94" s="10">
        <f>COS(RADIANS(Teno_phn!P94*2))</f>
        <v>0.98431899658765254</v>
      </c>
      <c r="C94" s="3">
        <f>SIN(RADIANS(Teno_ves!P94*2))</f>
        <v>-0.97915196484583489</v>
      </c>
      <c r="D94" s="10">
        <f>COS(RADIANS(Teno_ves!P94*2))</f>
        <v>0.20312909623818265</v>
      </c>
      <c r="E94" s="3">
        <v>0.52</v>
      </c>
      <c r="F94" s="3">
        <v>128.11000000000001</v>
      </c>
      <c r="G94" s="3">
        <f>SIN(RADIANS(Teno_ves!P3216*2))</f>
        <v>-0.97121748462728041</v>
      </c>
      <c r="H94" s="10">
        <f>COS(RADIANS(Teno_ves!P3216*2))</f>
        <v>-0.23819445323990721</v>
      </c>
      <c r="I94" s="3">
        <f>SIN(RADIANS(CRB_phn!P94*2))</f>
        <v>-0.90967153864922101</v>
      </c>
      <c r="J94" s="10">
        <f>COS(RADIANS(CRB_phn!P94*2))</f>
        <v>-0.4153284143561079</v>
      </c>
      <c r="K94" s="3">
        <f>SIN(RADIANS(CRB_ves!P94*2))</f>
        <v>0.85644733657559335</v>
      </c>
      <c r="L94" s="10">
        <f>COS(RADIANS(CRB_ves!P94*2))</f>
        <v>-0.51623440380564745</v>
      </c>
      <c r="M94">
        <v>0.49</v>
      </c>
      <c r="N94">
        <v>0.6</v>
      </c>
      <c r="O94" s="3">
        <f>SIN(RADIANS(CRB_ves!P1729*2))</f>
        <v>-0.6794413042615165</v>
      </c>
      <c r="P94" s="10">
        <f>COS(RADIANS(CRB_ves!P1729*2))</f>
        <v>0.73372986450287636</v>
      </c>
    </row>
    <row r="95" spans="1:20" x14ac:dyDescent="0.35">
      <c r="A95" s="3">
        <f>SIN(RADIANS(Teno_phn!P95*2))</f>
        <v>-0.13882742372263746</v>
      </c>
      <c r="B95" s="10">
        <f>COS(RADIANS(Teno_phn!P95*2))</f>
        <v>0.99031658898684272</v>
      </c>
      <c r="C95" s="3">
        <f>SIN(RADIANS(Teno_ves!P95*2))</f>
        <v>0.18223552549214772</v>
      </c>
      <c r="D95" s="10">
        <f>COS(RADIANS(Teno_ves!P95*2))</f>
        <v>-0.98325490756395451</v>
      </c>
      <c r="E95" s="3">
        <v>0.53</v>
      </c>
      <c r="F95" s="3">
        <v>170.37</v>
      </c>
      <c r="G95" s="3">
        <f>SIN(RADIANS(Teno_ves!P326*2))</f>
        <v>-0.32985541485885267</v>
      </c>
      <c r="H95" s="10">
        <f>COS(RADIANS(Teno_ves!P326*2))</f>
        <v>0.94403146414104977</v>
      </c>
      <c r="I95" s="3">
        <f>SIN(RADIANS(CRB_phn!P95*2))</f>
        <v>-0.86409916221720051</v>
      </c>
      <c r="J95" s="10">
        <f>COS(RADIANS(CRB_phn!P95*2))</f>
        <v>0.50332160479710397</v>
      </c>
      <c r="K95" s="3">
        <f>SIN(RADIANS(CRB_ves!P95*2))</f>
        <v>0.61868267348109784</v>
      </c>
      <c r="L95" s="10">
        <f>COS(RADIANS(CRB_ves!P95*2))</f>
        <v>-0.78564098005022709</v>
      </c>
      <c r="M95">
        <v>0.49</v>
      </c>
      <c r="N95">
        <v>0.53</v>
      </c>
      <c r="O95" s="3">
        <f>SIN(RADIANS(CRB_ves!P1821*2))</f>
        <v>-0.56266065199693704</v>
      </c>
      <c r="P95" s="10">
        <f>COS(RADIANS(CRB_ves!P1821*2))</f>
        <v>0.82668796452735516</v>
      </c>
    </row>
    <row r="96" spans="1:20" x14ac:dyDescent="0.35">
      <c r="A96" s="3">
        <f>SIN(RADIANS(Teno_phn!P96*2))</f>
        <v>-0.23853345757858122</v>
      </c>
      <c r="B96" s="10">
        <f>COS(RADIANS(Teno_phn!P96*2))</f>
        <v>0.97113427990963597</v>
      </c>
      <c r="C96" s="3">
        <f>SIN(RADIANS(Teno_ves!P96*2))</f>
        <v>0.71030823855516267</v>
      </c>
      <c r="D96" s="10">
        <f>COS(RADIANS(Teno_ves!P96*2))</f>
        <v>0.70389076300279874</v>
      </c>
      <c r="E96" s="3">
        <v>0.53</v>
      </c>
      <c r="F96" s="3">
        <v>168.74</v>
      </c>
      <c r="G96" s="3">
        <f>SIN(RADIANS(Teno_ves!P393*2))</f>
        <v>-0.38300590383881483</v>
      </c>
      <c r="H96" s="10">
        <f>COS(RADIANS(Teno_ves!P393*2))</f>
        <v>0.92374589451028821</v>
      </c>
      <c r="I96" s="3">
        <f>SIN(RADIANS(CRB_phn!P96*2))</f>
        <v>0.59678520195309248</v>
      </c>
      <c r="J96" s="10">
        <f>COS(RADIANS(CRB_phn!P96*2))</f>
        <v>0.80240103609716673</v>
      </c>
      <c r="K96" s="3">
        <f>SIN(RADIANS(CRB_ves!P96*2))</f>
        <v>0.99923587315204687</v>
      </c>
      <c r="L96" s="10">
        <f>COS(RADIANS(CRB_ves!P96*2))</f>
        <v>-3.9085416795353482E-2</v>
      </c>
      <c r="M96">
        <v>0.49</v>
      </c>
      <c r="N96">
        <v>0.35</v>
      </c>
      <c r="O96" s="3">
        <f>SIN(RADIANS(CRB_ves!P2135*2))</f>
        <v>-0.99796042713266153</v>
      </c>
      <c r="P96" s="10">
        <f>COS(RADIANS(CRB_ves!P2135*2))</f>
        <v>-6.3835616055582037E-2</v>
      </c>
    </row>
    <row r="97" spans="1:16" x14ac:dyDescent="0.35">
      <c r="A97" s="3">
        <f>SIN(RADIANS(Teno_phn!P97*2))</f>
        <v>-4.2921909558101656E-2</v>
      </c>
      <c r="B97" s="10">
        <f>COS(RADIANS(Teno_phn!P97*2))</f>
        <v>0.99907843019448983</v>
      </c>
      <c r="C97" s="3">
        <f>SIN(RADIANS(Teno_ves!P97*2))</f>
        <v>0.29837453401226061</v>
      </c>
      <c r="D97" s="10">
        <f>COS(RADIANS(Teno_ves!P97*2))</f>
        <v>-0.95444886581365185</v>
      </c>
      <c r="E97" s="3">
        <v>0.53</v>
      </c>
      <c r="F97" s="3">
        <v>7.2399999999999949</v>
      </c>
      <c r="G97" s="3">
        <f>SIN(RADIANS(Teno_ves!P1122*2))</f>
        <v>0.25004204152788195</v>
      </c>
      <c r="H97" s="10">
        <f>COS(RADIANS(Teno_ves!P1122*2))</f>
        <v>0.96823498050244439</v>
      </c>
      <c r="I97" s="3">
        <f>SIN(RADIANS(CRB_phn!P97*2))</f>
        <v>0.63013387118536912</v>
      </c>
      <c r="J97" s="10">
        <f>COS(RADIANS(CRB_phn!P97*2))</f>
        <v>0.77648651268707858</v>
      </c>
      <c r="K97" s="3">
        <f>SIN(RADIANS(CRB_ves!P97*2))</f>
        <v>-0.83020692429494625</v>
      </c>
      <c r="L97" s="10">
        <f>COS(RADIANS(CRB_ves!P97*2))</f>
        <v>0.55745534606166025</v>
      </c>
      <c r="M97">
        <v>0.49</v>
      </c>
      <c r="N97">
        <v>0.53</v>
      </c>
      <c r="O97" s="3">
        <f>SIN(RADIANS(CRB_ves!P2178*2))</f>
        <v>0.24090567182837599</v>
      </c>
      <c r="P97" s="10">
        <f>COS(RADIANS(CRB_ves!P2178*2))</f>
        <v>0.97054853422222986</v>
      </c>
    </row>
    <row r="98" spans="1:16" x14ac:dyDescent="0.35">
      <c r="A98" s="3">
        <f>SIN(RADIANS(Teno_phn!P98*2))</f>
        <v>-1.6405359001362141E-2</v>
      </c>
      <c r="B98" s="10">
        <f>COS(RADIANS(Teno_phn!P98*2))</f>
        <v>0.99986542304253945</v>
      </c>
      <c r="C98" s="3">
        <f>SIN(RADIANS(Teno_ves!P98*2))</f>
        <v>0.97822011601133585</v>
      </c>
      <c r="D98" s="10">
        <f>COS(RADIANS(Teno_ves!P98*2))</f>
        <v>0.20757024023392315</v>
      </c>
      <c r="E98" s="3">
        <v>0.53</v>
      </c>
      <c r="F98" s="3">
        <v>160.97</v>
      </c>
      <c r="G98" s="3">
        <f>SIN(RADIANS(Teno_ves!P1188*2))</f>
        <v>-0.61648634053218165</v>
      </c>
      <c r="H98" s="10">
        <f>COS(RADIANS(Teno_ves!P1188*2))</f>
        <v>0.78736560246002552</v>
      </c>
      <c r="I98" s="3">
        <f>SIN(RADIANS(CRB_phn!P98*2))</f>
        <v>0.67610475961772587</v>
      </c>
      <c r="J98" s="10">
        <f>COS(RADIANS(CRB_phn!P98*2))</f>
        <v>0.73680550623774321</v>
      </c>
      <c r="K98" s="3">
        <f>SIN(RADIANS(CRB_ves!P98*2))</f>
        <v>0.78865504060300839</v>
      </c>
      <c r="L98" s="10">
        <f>COS(RADIANS(CRB_ves!P98*2))</f>
        <v>-0.61483593497084021</v>
      </c>
      <c r="M98">
        <v>0.49</v>
      </c>
      <c r="N98">
        <v>0.55000000000000004</v>
      </c>
      <c r="O98" s="3">
        <f>SIN(RADIANS(CRB_ves!P2332*2))</f>
        <v>0.59594460248251813</v>
      </c>
      <c r="P98" s="10">
        <f>COS(RADIANS(CRB_ves!P2332*2))</f>
        <v>0.80302554801945969</v>
      </c>
    </row>
    <row r="99" spans="1:16" x14ac:dyDescent="0.35">
      <c r="A99" s="3">
        <f>SIN(RADIANS(Teno_phn!P99*2))</f>
        <v>0.1152838959926407</v>
      </c>
      <c r="B99" s="10">
        <f>COS(RADIANS(Teno_phn!P99*2))</f>
        <v>0.99333258444730288</v>
      </c>
      <c r="C99" s="3">
        <f>SIN(RADIANS(Teno_ves!P99*2))</f>
        <v>-0.58297412794290315</v>
      </c>
      <c r="D99" s="10">
        <f>COS(RADIANS(Teno_ves!P99*2))</f>
        <v>0.81249071757726044</v>
      </c>
      <c r="E99" s="3">
        <v>0.53</v>
      </c>
      <c r="F99" s="3">
        <v>76.06</v>
      </c>
      <c r="G99" s="3">
        <f>SIN(RADIANS(Teno_ves!P1217*2))</f>
        <v>0.4676212933577038</v>
      </c>
      <c r="H99" s="10">
        <f>COS(RADIANS(Teno_ves!P1217*2))</f>
        <v>-0.88392891456183753</v>
      </c>
      <c r="I99" s="3">
        <f>SIN(RADIANS(CRB_phn!P99*2))</f>
        <v>-0.66052598838720644</v>
      </c>
      <c r="J99" s="10">
        <f>COS(RADIANS(CRB_phn!P99*2))</f>
        <v>0.75080318237545052</v>
      </c>
      <c r="K99" s="3">
        <f>SIN(RADIANS(CRB_ves!P99*2))</f>
        <v>-0.74174177273873909</v>
      </c>
      <c r="L99" s="10">
        <f>COS(RADIANS(CRB_ves!P99*2))</f>
        <v>-0.67068557653672012</v>
      </c>
      <c r="M99">
        <v>0.49</v>
      </c>
      <c r="N99">
        <v>0.49</v>
      </c>
      <c r="O99" s="3">
        <f>SIN(RADIANS(CRB_ves!P2335*2))</f>
        <v>0.30868499420365941</v>
      </c>
      <c r="P99" s="10">
        <f>COS(RADIANS(CRB_ves!P2335*2))</f>
        <v>0.95116432563121645</v>
      </c>
    </row>
    <row r="100" spans="1:16" x14ac:dyDescent="0.35">
      <c r="A100" s="3">
        <f>SIN(RADIANS(Teno_phn!P100*2))</f>
        <v>0.14331989305506937</v>
      </c>
      <c r="B100" s="10">
        <f>COS(RADIANS(Teno_phn!P100*2))</f>
        <v>-0.98967641593335121</v>
      </c>
      <c r="C100" s="3">
        <f>SIN(RADIANS(Teno_ves!P100*2))</f>
        <v>5.4427364735009393E-2</v>
      </c>
      <c r="D100" s="10">
        <f>COS(RADIANS(Teno_ves!P100*2))</f>
        <v>-0.99851773242541986</v>
      </c>
      <c r="E100" s="3">
        <v>0.53</v>
      </c>
      <c r="F100" s="3">
        <v>160.07999999999998</v>
      </c>
      <c r="G100" s="3">
        <f>SIN(RADIANS(Teno_ves!P1324*2))</f>
        <v>-0.6406459065335619</v>
      </c>
      <c r="H100" s="10">
        <f>COS(RADIANS(Teno_ves!P1324*2))</f>
        <v>0.7678364555305971</v>
      </c>
      <c r="I100" s="3">
        <f>SIN(RADIANS(CRB_phn!P100*2))</f>
        <v>0.88458097521508394</v>
      </c>
      <c r="J100" s="10">
        <f>COS(RADIANS(CRB_phn!P100*2))</f>
        <v>0.46638664033989125</v>
      </c>
      <c r="K100" s="3">
        <f>SIN(RADIANS(CRB_ves!P100*2))</f>
        <v>-0.79399039864783505</v>
      </c>
      <c r="L100" s="10">
        <f>COS(RADIANS(CRB_ves!P100*2))</f>
        <v>-0.60793029769460571</v>
      </c>
      <c r="M100">
        <v>0.49</v>
      </c>
      <c r="N100">
        <v>0.88</v>
      </c>
      <c r="O100" s="3">
        <f>SIN(RADIANS(CRB_ves!P2457*2))</f>
        <v>0.35282169456038948</v>
      </c>
      <c r="P100" s="10">
        <f>COS(RADIANS(CRB_ves!P2457*2))</f>
        <v>0.93569057484167018</v>
      </c>
    </row>
    <row r="101" spans="1:16" x14ac:dyDescent="0.35">
      <c r="A101" s="3">
        <f>SIN(RADIANS(Teno_phn!P101*2))</f>
        <v>-0.89477855466359035</v>
      </c>
      <c r="B101" s="10">
        <f>COS(RADIANS(Teno_phn!P101*2))</f>
        <v>0.44651017694352307</v>
      </c>
      <c r="C101" s="3">
        <f>SIN(RADIANS(Teno_ves!P101*2))</f>
        <v>-0.74431154623115436</v>
      </c>
      <c r="D101" s="10">
        <f>COS(RADIANS(Teno_ves!P101*2))</f>
        <v>-0.66783255547104625</v>
      </c>
      <c r="E101" s="3">
        <v>0.53</v>
      </c>
      <c r="F101" s="3">
        <v>2.5</v>
      </c>
      <c r="G101" s="3">
        <f>SIN(RADIANS(Teno_ves!P2011*2))</f>
        <v>8.7155742747658166E-2</v>
      </c>
      <c r="H101" s="10">
        <f>COS(RADIANS(Teno_ves!P2011*2))</f>
        <v>0.99619469809174555</v>
      </c>
      <c r="I101" s="3">
        <f>SIN(RADIANS(CRB_phn!P101*2))</f>
        <v>0.99055738008939287</v>
      </c>
      <c r="J101" s="10">
        <f>COS(RADIANS(CRB_phn!P101*2))</f>
        <v>0.13709878464245417</v>
      </c>
      <c r="K101" s="3">
        <f>SIN(RADIANS(CRB_ves!P101*2))</f>
        <v>0.27362349096061839</v>
      </c>
      <c r="L101" s="10">
        <f>COS(RADIANS(CRB_ves!P101*2))</f>
        <v>-0.96183688076228624</v>
      </c>
      <c r="M101">
        <v>0.49</v>
      </c>
      <c r="N101">
        <v>0.26</v>
      </c>
      <c r="O101" s="3">
        <f>SIN(RADIANS(CRB_ves!P2566*2))</f>
        <v>-8.8198907416867506E-2</v>
      </c>
      <c r="P101" s="10">
        <f>COS(RADIANS(CRB_ves!P2566*2))</f>
        <v>-0.99610288260323332</v>
      </c>
    </row>
    <row r="102" spans="1:16" x14ac:dyDescent="0.35">
      <c r="A102" s="3">
        <f>SIN(RADIANS(Teno_phn!P102*2))</f>
        <v>0.13329431603619238</v>
      </c>
      <c r="B102" s="10">
        <f>COS(RADIANS(Teno_phn!P102*2))</f>
        <v>0.99107649821416088</v>
      </c>
      <c r="C102" s="3">
        <f>SIN(RADIANS(Teno_ves!P102*2))</f>
        <v>-0.12186934340514731</v>
      </c>
      <c r="D102" s="10">
        <f>COS(RADIANS(Teno_ves!P102*2))</f>
        <v>-0.99254615164132209</v>
      </c>
      <c r="E102" s="3">
        <v>0.53</v>
      </c>
      <c r="F102" s="3">
        <v>19.979999999999997</v>
      </c>
      <c r="G102" s="3">
        <f>SIN(RADIANS(Teno_ves!P2510*2))</f>
        <v>0.64225265317658431</v>
      </c>
      <c r="H102" s="10">
        <f>COS(RADIANS(Teno_ves!P2510*2))</f>
        <v>0.76649300680934995</v>
      </c>
      <c r="I102" s="3">
        <f>SIN(RADIANS(CRB_phn!P102*2))</f>
        <v>0.62605957817016</v>
      </c>
      <c r="J102" s="10">
        <f>COS(RADIANS(CRB_phn!P102*2))</f>
        <v>-0.77977522696056534</v>
      </c>
      <c r="K102" s="3">
        <f>SIN(RADIANS(CRB_ves!P102*2))</f>
        <v>-0.23480282039058173</v>
      </c>
      <c r="L102" s="10">
        <f>COS(RADIANS(CRB_ves!P102*2))</f>
        <v>-0.97204302144330434</v>
      </c>
      <c r="M102">
        <v>0.5</v>
      </c>
      <c r="N102">
        <v>0.66</v>
      </c>
      <c r="O102" s="3">
        <f>SIN(RADIANS(CRB_ves!P1290*2))</f>
        <v>-0.42514749940749208</v>
      </c>
      <c r="P102" s="10">
        <f>COS(RADIANS(CRB_ves!P1290*2))</f>
        <v>0.90512408196200178</v>
      </c>
    </row>
    <row r="103" spans="1:16" x14ac:dyDescent="0.35">
      <c r="A103" s="3">
        <f>SIN(RADIANS(Teno_phn!P103*2))</f>
        <v>-8.0546860902663664E-2</v>
      </c>
      <c r="B103" s="10">
        <f>COS(RADIANS(Teno_phn!P103*2))</f>
        <v>0.99675082302385232</v>
      </c>
      <c r="C103" s="3">
        <f>SIN(RADIANS(Teno_ves!P103*2))</f>
        <v>-0.89053061798671584</v>
      </c>
      <c r="D103" s="10">
        <f>COS(RADIANS(Teno_ves!P103*2))</f>
        <v>-0.45492331049111778</v>
      </c>
      <c r="E103" s="3">
        <v>0.53</v>
      </c>
      <c r="F103" s="3">
        <v>90.07</v>
      </c>
      <c r="G103" s="3">
        <f>SIN(RADIANS(Teno_ves!P3099*2))</f>
        <v>-2.4434585213446614E-3</v>
      </c>
      <c r="H103" s="10">
        <f>COS(RADIANS(Teno_ves!P3099*2))</f>
        <v>-0.99999701475077141</v>
      </c>
      <c r="I103" s="3">
        <f>SIN(RADIANS(CRB_phn!P103*2))</f>
        <v>-0.9962553015071246</v>
      </c>
      <c r="J103" s="10">
        <f>COS(RADIANS(CRB_phn!P103*2))</f>
        <v>-8.6460246465923055E-2</v>
      </c>
      <c r="K103" s="3">
        <f>SIN(RADIANS(CRB_ves!P103*2))</f>
        <v>0.96770917048197125</v>
      </c>
      <c r="L103" s="10">
        <f>COS(RADIANS(CRB_ves!P103*2))</f>
        <v>-0.25206935824311349</v>
      </c>
      <c r="M103">
        <v>0.5</v>
      </c>
      <c r="N103">
        <v>0.56000000000000005</v>
      </c>
      <c r="O103" s="3">
        <f>SIN(RADIANS(CRB_ves!P1353*2))</f>
        <v>-2.513009544333757E-2</v>
      </c>
      <c r="P103" s="10">
        <f>COS(RADIANS(CRB_ves!P1353*2))</f>
        <v>-0.99968418928329994</v>
      </c>
    </row>
    <row r="104" spans="1:16" x14ac:dyDescent="0.35">
      <c r="A104" s="3">
        <f>SIN(RADIANS(Teno_phn!P104*2))</f>
        <v>0.99999122703113763</v>
      </c>
      <c r="B104" s="10">
        <f>COS(RADIANS(Teno_phn!P104*2))</f>
        <v>4.1887779554041259E-3</v>
      </c>
      <c r="C104" s="3">
        <f>SIN(RADIANS(Teno_ves!P104*2))</f>
        <v>-0.88523131133245514</v>
      </c>
      <c r="D104" s="10">
        <f>COS(RADIANS(Teno_ves!P104*2))</f>
        <v>-0.46515107807745859</v>
      </c>
      <c r="E104" s="3">
        <v>0.53</v>
      </c>
      <c r="F104" s="3">
        <v>99.53</v>
      </c>
      <c r="G104" s="3">
        <f>SIN(RADIANS(Teno_ves!P3144*2))</f>
        <v>-0.32655812050046623</v>
      </c>
      <c r="H104" s="10">
        <f>COS(RADIANS(Teno_ves!P3144*2))</f>
        <v>-0.9451771230490098</v>
      </c>
      <c r="I104" s="3">
        <f>SIN(RADIANS(CRB_phn!P104*2))</f>
        <v>0.73420402517217043</v>
      </c>
      <c r="J104" s="10">
        <f>COS(RADIANS(CRB_phn!P104*2))</f>
        <v>-0.67892889864917583</v>
      </c>
      <c r="K104" s="3">
        <f>SIN(RADIANS(CRB_ves!P104*2))</f>
        <v>0.19046633123118964</v>
      </c>
      <c r="L104" s="10">
        <f>COS(RADIANS(CRB_ves!P104*2))</f>
        <v>-0.98169372854639891</v>
      </c>
      <c r="M104">
        <v>0.5</v>
      </c>
      <c r="N104">
        <v>0.48</v>
      </c>
      <c r="O104" s="3">
        <f>SIN(RADIANS(CRB_ves!P1777*2))</f>
        <v>-0.96428056241881466</v>
      </c>
      <c r="P104" s="10">
        <f>COS(RADIANS(CRB_ves!P1777*2))</f>
        <v>0.26488298726278076</v>
      </c>
    </row>
    <row r="105" spans="1:16" x14ac:dyDescent="0.35">
      <c r="A105" s="3">
        <f>SIN(RADIANS(Teno_phn!P105*2))</f>
        <v>0.82174640862959025</v>
      </c>
      <c r="B105" s="10">
        <f>COS(RADIANS(Teno_phn!P105*2))</f>
        <v>0.56985334947192379</v>
      </c>
      <c r="C105" s="3">
        <f>SIN(RADIANS(Teno_ves!P105*2))</f>
        <v>0.61235527207337648</v>
      </c>
      <c r="D105" s="10">
        <f>COS(RADIANS(Teno_ves!P105*2))</f>
        <v>-0.79058270962875299</v>
      </c>
      <c r="E105" s="3">
        <v>0.54</v>
      </c>
      <c r="F105" s="3">
        <v>9.7199999999999989</v>
      </c>
      <c r="G105" s="3">
        <f>SIN(RADIANS(Teno_ves!P150*2))</f>
        <v>0.33281954452298662</v>
      </c>
      <c r="H105" s="10">
        <f>COS(RADIANS(Teno_ves!P150*2))</f>
        <v>0.94299053589286452</v>
      </c>
      <c r="I105" s="3">
        <f>SIN(RADIANS(CRB_phn!P105*2))</f>
        <v>0.26319959760474859</v>
      </c>
      <c r="J105" s="10">
        <f>COS(RADIANS(CRB_phn!P105*2))</f>
        <v>-0.96474140152721677</v>
      </c>
      <c r="K105" s="3">
        <f>SIN(RADIANS(CRB_ves!P105*2))</f>
        <v>-0.92783625389892033</v>
      </c>
      <c r="L105" s="10">
        <f>COS(RADIANS(CRB_ves!P105*2))</f>
        <v>0.37298778257580811</v>
      </c>
      <c r="M105">
        <v>0.5</v>
      </c>
      <c r="N105">
        <v>0.45</v>
      </c>
      <c r="O105" s="3">
        <f>SIN(RADIANS(CRB_ves!P1837*2))</f>
        <v>0.86357161136618743</v>
      </c>
      <c r="P105" s="10">
        <f>COS(RADIANS(CRB_ves!P1837*2))</f>
        <v>0.50422621118145627</v>
      </c>
    </row>
    <row r="106" spans="1:16" x14ac:dyDescent="0.35">
      <c r="A106" s="3">
        <f>SIN(RADIANS(Teno_phn!P106*2))</f>
        <v>0.43962567230023986</v>
      </c>
      <c r="B106" s="10">
        <f>COS(RADIANS(Teno_phn!P106*2))</f>
        <v>0.89818108878697844</v>
      </c>
      <c r="C106" s="3">
        <f>SIN(RADIANS(Teno_ves!P106*2))</f>
        <v>0.72705417144269158</v>
      </c>
      <c r="D106" s="10">
        <f>COS(RADIANS(Teno_ves!P106*2))</f>
        <v>-0.68658009859577296</v>
      </c>
      <c r="E106" s="3">
        <v>0.54</v>
      </c>
      <c r="F106" s="3">
        <v>7.75</v>
      </c>
      <c r="G106" s="3">
        <f>SIN(RADIANS(Teno_ves!P189*2))</f>
        <v>0.26723837607825685</v>
      </c>
      <c r="H106" s="10">
        <f>COS(RADIANS(Teno_ves!P189*2))</f>
        <v>0.96363045320862295</v>
      </c>
      <c r="I106" s="3">
        <f>SIN(RADIANS(CRB_phn!P106*2))</f>
        <v>0.58467452467360248</v>
      </c>
      <c r="J106" s="10">
        <f>COS(RADIANS(CRB_phn!P106*2))</f>
        <v>0.81126795832061371</v>
      </c>
      <c r="K106" s="3">
        <f>SIN(RADIANS(CRB_ves!P106*2))</f>
        <v>-0.19423435121997168</v>
      </c>
      <c r="L106" s="10">
        <f>COS(RADIANS(CRB_ves!P106*2))</f>
        <v>-0.98095515534919164</v>
      </c>
      <c r="M106">
        <v>0.5</v>
      </c>
      <c r="N106">
        <v>0.52</v>
      </c>
      <c r="O106" s="3">
        <f>SIN(RADIANS(CRB_ves!P2412*2))</f>
        <v>0.98394739173784318</v>
      </c>
      <c r="P106" s="10">
        <f>COS(RADIANS(CRB_ves!P2412*2))</f>
        <v>-0.17845876356260948</v>
      </c>
    </row>
    <row r="107" spans="1:16" x14ac:dyDescent="0.35">
      <c r="A107" s="3">
        <f>SIN(RADIANS(Teno_phn!P107*2))</f>
        <v>0.38622804534975996</v>
      </c>
      <c r="B107" s="10">
        <f>COS(RADIANS(Teno_phn!P107*2))</f>
        <v>0.92240332663391</v>
      </c>
      <c r="C107" s="3">
        <f>SIN(RADIANS(Teno_ves!P107*2))</f>
        <v>0.25814463864471759</v>
      </c>
      <c r="D107" s="10">
        <f>COS(RADIANS(Teno_ves!P107*2))</f>
        <v>-0.96610628066429016</v>
      </c>
      <c r="E107" s="3">
        <v>0.54</v>
      </c>
      <c r="F107" s="3">
        <v>47.510000000000005</v>
      </c>
      <c r="G107" s="3">
        <f>SIN(RADIANS(Teno_ves!P406*2))</f>
        <v>0.99616421430725288</v>
      </c>
      <c r="H107" s="10">
        <f>COS(RADIANS(Teno_ves!P406*2))</f>
        <v>-8.7503474980217433E-2</v>
      </c>
      <c r="I107" s="3">
        <f>SIN(RADIANS(CRB_phn!P107*2))</f>
        <v>0.7382199197050443</v>
      </c>
      <c r="J107" s="10">
        <f>COS(RADIANS(CRB_phn!P107*2))</f>
        <v>0.67456011603909538</v>
      </c>
      <c r="K107" s="3">
        <f>SIN(RADIANS(CRB_ves!P107*2))</f>
        <v>0.29904079225608698</v>
      </c>
      <c r="L107" s="10">
        <f>COS(RADIANS(CRB_ves!P107*2))</f>
        <v>-0.95424032851627683</v>
      </c>
      <c r="M107">
        <v>0.5</v>
      </c>
      <c r="N107">
        <v>0.53</v>
      </c>
      <c r="O107" s="3">
        <f>SIN(RADIANS(CRB_ves!P2706*2))</f>
        <v>0.84320384148964322</v>
      </c>
      <c r="P107" s="10">
        <f>COS(RADIANS(CRB_ves!P2706*2))</f>
        <v>0.53759397475893334</v>
      </c>
    </row>
    <row r="108" spans="1:16" x14ac:dyDescent="0.35">
      <c r="A108" s="3">
        <f>SIN(RADIANS(Teno_phn!P108*2))</f>
        <v>0.99403732222794705</v>
      </c>
      <c r="B108" s="10">
        <f>COS(RADIANS(Teno_phn!P108*2))</f>
        <v>0.10904036875346955</v>
      </c>
      <c r="C108" s="3">
        <f>SIN(RADIANS(Teno_ves!P108*2))</f>
        <v>0.93295353482548915</v>
      </c>
      <c r="D108" s="10">
        <f>COS(RADIANS(Teno_ves!P108*2))</f>
        <v>-0.35999680812005114</v>
      </c>
      <c r="E108" s="3">
        <v>0.54</v>
      </c>
      <c r="F108" s="3">
        <v>60.64</v>
      </c>
      <c r="G108" s="3">
        <f>SIN(RADIANS(Teno_ves!P1125*2))</f>
        <v>0.854640124453103</v>
      </c>
      <c r="H108" s="10">
        <f>COS(RADIANS(Teno_ves!P1125*2))</f>
        <v>-0.51922081783648144</v>
      </c>
      <c r="I108" s="3">
        <f>SIN(RADIANS(CRB_phn!P108*2))</f>
        <v>-0.79399039864783505</v>
      </c>
      <c r="J108" s="10">
        <f>COS(RADIANS(CRB_phn!P108*2))</f>
        <v>-0.60793029769460571</v>
      </c>
      <c r="K108" s="3">
        <f>SIN(RADIANS(CRB_ves!P108*2))</f>
        <v>0.98719201399481915</v>
      </c>
      <c r="L108" s="10">
        <f>COS(RADIANS(CRB_ves!P108*2))</f>
        <v>-0.15953660239848649</v>
      </c>
      <c r="M108">
        <v>0.5</v>
      </c>
      <c r="N108">
        <v>0.6</v>
      </c>
      <c r="O108" s="3">
        <f>SIN(RADIANS(CRB_ves!P2823*2))</f>
        <v>0.31233491851223244</v>
      </c>
      <c r="P108" s="10">
        <f>COS(RADIANS(CRB_ves!P2823*2))</f>
        <v>-0.94997205152465258</v>
      </c>
    </row>
    <row r="109" spans="1:16" x14ac:dyDescent="0.35">
      <c r="A109" s="3">
        <f>SIN(RADIANS(Teno_phn!P109*2))</f>
        <v>-0.83001228509536784</v>
      </c>
      <c r="B109" s="10">
        <f>COS(RADIANS(Teno_phn!P109*2))</f>
        <v>0.55774510897968965</v>
      </c>
      <c r="C109" s="3">
        <f>SIN(RADIANS(Teno_ves!P109*2))</f>
        <v>-0.99883999750854591</v>
      </c>
      <c r="D109" s="10">
        <f>COS(RADIANS(Teno_ves!P109*2))</f>
        <v>-4.8152459720433992E-2</v>
      </c>
      <c r="E109" s="3">
        <v>0.54</v>
      </c>
      <c r="F109" s="3">
        <v>131.94</v>
      </c>
      <c r="G109" s="3">
        <f>SIN(RADIANS(Teno_ves!P1377*2))</f>
        <v>-0.99430079039699892</v>
      </c>
      <c r="H109" s="10">
        <f>COS(RADIANS(Teno_ves!P1377*2))</f>
        <v>-0.10661115427525966</v>
      </c>
      <c r="I109" s="3">
        <f>SIN(RADIANS(CRB_phn!P109*2))</f>
        <v>-0.71958223802386123</v>
      </c>
      <c r="J109" s="10">
        <f>COS(RADIANS(CRB_phn!P109*2))</f>
        <v>-0.6944072311839582</v>
      </c>
      <c r="K109" s="3">
        <f>SIN(RADIANS(CRB_ves!P109*2))</f>
        <v>0.99093636933988283</v>
      </c>
      <c r="L109" s="10">
        <f>COS(RADIANS(CRB_ves!P109*2))</f>
        <v>0.13433209564170162</v>
      </c>
      <c r="M109">
        <v>0.5</v>
      </c>
      <c r="N109">
        <v>0.36</v>
      </c>
      <c r="O109" s="3">
        <f>SIN(RADIANS(CRB_ves!P3062*2))</f>
        <v>0.98162718344766398</v>
      </c>
      <c r="P109" s="10">
        <f>COS(RADIANS(CRB_ves!P3062*2))</f>
        <v>0.19080899537654492</v>
      </c>
    </row>
    <row r="110" spans="1:16" x14ac:dyDescent="0.35">
      <c r="A110" s="3">
        <f>SIN(RADIANS(Teno_phn!P110*2))</f>
        <v>0.26992829446049627</v>
      </c>
      <c r="B110" s="10">
        <f>COS(RADIANS(Teno_phn!P110*2))</f>
        <v>0.96288042655858763</v>
      </c>
      <c r="C110" s="3">
        <f>SIN(RADIANS(Teno_ves!P110*2))</f>
        <v>0.86357161136618743</v>
      </c>
      <c r="D110" s="10">
        <f>COS(RADIANS(Teno_ves!P110*2))</f>
        <v>0.50422621118145627</v>
      </c>
      <c r="E110" s="3">
        <v>0.54</v>
      </c>
      <c r="F110" s="3">
        <v>5.230000000000004</v>
      </c>
      <c r="G110" s="3">
        <f>SIN(RADIANS(Teno_ves!P1752*2))</f>
        <v>0.18154903971728212</v>
      </c>
      <c r="H110" s="10">
        <f>COS(RADIANS(Teno_ves!P1752*2))</f>
        <v>0.98338189233772899</v>
      </c>
      <c r="I110" s="3">
        <f>SIN(RADIANS(CRB_phn!P110*2))</f>
        <v>-0.99976581926834129</v>
      </c>
      <c r="J110" s="10">
        <f>COS(RADIANS(CRB_phn!P110*2))</f>
        <v>-2.1640393312098351E-2</v>
      </c>
      <c r="K110" s="3">
        <f>SIN(RADIANS(CRB_ves!P110*2))</f>
        <v>0.62524265633570508</v>
      </c>
      <c r="L110" s="10">
        <f>COS(RADIANS(CRB_ves!P110*2))</f>
        <v>0.7804304073383298</v>
      </c>
      <c r="M110">
        <v>0.5</v>
      </c>
      <c r="N110">
        <v>0.35</v>
      </c>
      <c r="O110" s="3">
        <f>SIN(RADIANS(CRB_ves!P3232*2))</f>
        <v>-0.99652200761663745</v>
      </c>
      <c r="P110" s="10">
        <f>COS(RADIANS(CRB_ves!P3232*2))</f>
        <v>8.3329996614102453E-2</v>
      </c>
    </row>
    <row r="111" spans="1:16" x14ac:dyDescent="0.35">
      <c r="A111" s="3">
        <f>SIN(RADIANS(Teno_phn!P111*2))</f>
        <v>2.1640393312097897E-2</v>
      </c>
      <c r="B111" s="10">
        <f>COS(RADIANS(Teno_phn!P111*2))</f>
        <v>0.99976581926834129</v>
      </c>
      <c r="C111" s="3">
        <f>SIN(RADIANS(Teno_ves!P111*2))</f>
        <v>0.84414083523055916</v>
      </c>
      <c r="D111" s="10">
        <f>COS(RADIANS(Teno_ves!P111*2))</f>
        <v>0.53612148837390761</v>
      </c>
      <c r="E111" s="3">
        <v>0.54</v>
      </c>
      <c r="F111" s="3">
        <v>166.22</v>
      </c>
      <c r="G111" s="3">
        <f>SIN(RADIANS(Teno_ves!P1791*2))</f>
        <v>-0.46267723545566752</v>
      </c>
      <c r="H111" s="10">
        <f>COS(RADIANS(Teno_ves!P1791*2))</f>
        <v>0.88652680489148261</v>
      </c>
      <c r="I111" s="3">
        <f>SIN(RADIANS(CRB_phn!P111*2))</f>
        <v>-0.92822633697696344</v>
      </c>
      <c r="J111" s="10">
        <f>COS(RADIANS(CRB_phn!P111*2))</f>
        <v>-0.37201595038698099</v>
      </c>
      <c r="K111" s="3">
        <f>SIN(RADIANS(CRB_ves!P111*2))</f>
        <v>0.9151004759864797</v>
      </c>
      <c r="L111" s="10">
        <f>COS(RADIANS(CRB_ves!P111*2))</f>
        <v>-0.40322589059895225</v>
      </c>
      <c r="M111">
        <v>0.5</v>
      </c>
      <c r="N111">
        <v>0.62</v>
      </c>
      <c r="O111" s="3">
        <f>SIN(RADIANS(CRB_ves!P3245*2))</f>
        <v>-0.51653332886664205</v>
      </c>
      <c r="P111" s="10">
        <f>COS(RADIANS(CRB_ves!P3245*2))</f>
        <v>0.85626708460032808</v>
      </c>
    </row>
    <row r="112" spans="1:16" x14ac:dyDescent="0.35">
      <c r="A112" s="3">
        <f>SIN(RADIANS(Teno_phn!P112*2))</f>
        <v>0.85770617721983278</v>
      </c>
      <c r="B112" s="10">
        <f>COS(RADIANS(Teno_phn!P112*2))</f>
        <v>0.51414016917465299</v>
      </c>
      <c r="C112" s="3">
        <f>SIN(RADIANS(Teno_ves!P112*2))</f>
        <v>-0.82981754476131009</v>
      </c>
      <c r="D112" s="10">
        <f>COS(RADIANS(Teno_ves!P112*2))</f>
        <v>0.55803480393816929</v>
      </c>
      <c r="E112" s="3">
        <v>0.54</v>
      </c>
      <c r="F112" s="3">
        <v>59.8</v>
      </c>
      <c r="G112" s="3">
        <f>SIN(RADIANS(Teno_ves!P1813*2))</f>
        <v>0.86949492950521912</v>
      </c>
      <c r="H112" s="10">
        <f>COS(RADIANS(Teno_ves!P1813*2))</f>
        <v>-0.49394186658423078</v>
      </c>
      <c r="I112" s="3">
        <f>SIN(RADIANS(CRB_phn!P112*2))</f>
        <v>-0.99962936442098871</v>
      </c>
      <c r="J112" s="10">
        <f>COS(RADIANS(CRB_phn!P112*2))</f>
        <v>2.7223772466175324E-2</v>
      </c>
      <c r="K112" s="3">
        <f>SIN(RADIANS(CRB_ves!P112*2))</f>
        <v>-0.31730465640509192</v>
      </c>
      <c r="L112" s="10">
        <f>COS(RADIANS(CRB_ves!P112*2))</f>
        <v>-0.94832365520619943</v>
      </c>
      <c r="M112">
        <v>0.5</v>
      </c>
      <c r="N112">
        <v>0.38</v>
      </c>
      <c r="O112" s="3">
        <f>SIN(RADIANS(CRB_ves!P3329*2))</f>
        <v>0.39906915898029538</v>
      </c>
      <c r="P112" s="10">
        <f>COS(RADIANS(CRB_ves!P3329*2))</f>
        <v>0.91692082883461634</v>
      </c>
    </row>
    <row r="113" spans="1:16" x14ac:dyDescent="0.35">
      <c r="A113" s="3">
        <f>SIN(RADIANS(Teno_phn!P113*2))</f>
        <v>0.2866917636286283</v>
      </c>
      <c r="B113" s="10">
        <f>COS(RADIANS(Teno_phn!P113*2))</f>
        <v>0.95802287690195931</v>
      </c>
      <c r="C113" s="3">
        <f>SIN(RADIANS(Teno_ves!P113*2))</f>
        <v>0.92009517612307679</v>
      </c>
      <c r="D113" s="10">
        <f>COS(RADIANS(Teno_ves!P113*2))</f>
        <v>0.39169486449919699</v>
      </c>
      <c r="E113" s="3">
        <v>0.54</v>
      </c>
      <c r="F113" s="3">
        <v>163.69</v>
      </c>
      <c r="G113" s="3">
        <f>SIN(RADIANS(Teno_ves!P1911*2))</f>
        <v>-0.53906482353948026</v>
      </c>
      <c r="H113" s="10">
        <f>COS(RADIANS(Teno_ves!P1911*2))</f>
        <v>0.84226427920359348</v>
      </c>
      <c r="I113" s="3">
        <f>SIN(RADIANS(CRB_phn!P113*2))</f>
        <v>-0.47131977288211846</v>
      </c>
      <c r="J113" s="10">
        <f>COS(RADIANS(CRB_phn!P113*2))</f>
        <v>-0.88196239811589938</v>
      </c>
      <c r="K113" s="3">
        <f>SIN(RADIANS(CRB_ves!P113*2))</f>
        <v>-0.42861978377512855</v>
      </c>
      <c r="L113" s="10">
        <f>COS(RADIANS(CRB_ves!P113*2))</f>
        <v>0.90348496443303472</v>
      </c>
      <c r="M113">
        <v>0.51</v>
      </c>
      <c r="N113">
        <v>0.53</v>
      </c>
      <c r="O113" s="3">
        <f>SIN(RADIANS(CRB_ves!P107*2))</f>
        <v>0.29904079225608698</v>
      </c>
      <c r="P113" s="10">
        <f>COS(RADIANS(CRB_ves!P107*2))</f>
        <v>-0.95424032851627683</v>
      </c>
    </row>
    <row r="114" spans="1:16" x14ac:dyDescent="0.35">
      <c r="A114" s="3">
        <f>SIN(RADIANS(Teno_phn!P114*2))</f>
        <v>-0.37590082072058778</v>
      </c>
      <c r="B114" s="10">
        <f>COS(RADIANS(Teno_phn!P114*2))</f>
        <v>0.92665990146417176</v>
      </c>
      <c r="C114" s="3">
        <f>SIN(RADIANS(Teno_ves!P114*2))</f>
        <v>0.36779997704411121</v>
      </c>
      <c r="D114" s="10">
        <f>COS(RADIANS(Teno_ves!P114*2))</f>
        <v>-0.92990492895045529</v>
      </c>
      <c r="E114" s="3">
        <v>0.54</v>
      </c>
      <c r="F114" s="3">
        <v>158.49</v>
      </c>
      <c r="G114" s="3">
        <f>SIN(RADIANS(Teno_ves!P2287*2))</f>
        <v>-0.68225360910939625</v>
      </c>
      <c r="H114" s="10">
        <f>COS(RADIANS(Teno_ves!P2287*2))</f>
        <v>0.73111559472986432</v>
      </c>
      <c r="I114" s="3">
        <f>SIN(RADIANS(CRB_phn!P114*2))</f>
        <v>-0.92731456044595761</v>
      </c>
      <c r="J114" s="10">
        <f>COS(RADIANS(CRB_phn!P114*2))</f>
        <v>0.37428292237947552</v>
      </c>
      <c r="K114" s="3">
        <f>SIN(RADIANS(CRB_ves!P114*2))</f>
        <v>0.8922708290556195</v>
      </c>
      <c r="L114" s="10">
        <f>COS(RADIANS(CRB_ves!P114*2))</f>
        <v>0.451500573218238</v>
      </c>
      <c r="M114">
        <v>0.51</v>
      </c>
      <c r="N114">
        <v>0.4</v>
      </c>
      <c r="O114" s="3">
        <f>SIN(RADIANS(CRB_ves!P387*2))</f>
        <v>0.88797597107356219</v>
      </c>
      <c r="P114" s="10">
        <f>COS(RADIANS(CRB_ves!P387*2))</f>
        <v>-0.45988985072076138</v>
      </c>
    </row>
    <row r="115" spans="1:16" x14ac:dyDescent="0.35">
      <c r="A115" s="3">
        <f>SIN(RADIANS(Teno_phn!P115*2))</f>
        <v>-0.30303526963277372</v>
      </c>
      <c r="B115" s="10">
        <f>COS(RADIANS(Teno_phn!P115*2))</f>
        <v>0.95297934151721886</v>
      </c>
      <c r="C115" s="3">
        <f>SIN(RADIANS(Teno_ves!P115*2))</f>
        <v>0.49848773975383037</v>
      </c>
      <c r="D115" s="10">
        <f>COS(RADIANS(Teno_ves!P115*2))</f>
        <v>0.86689674893560276</v>
      </c>
      <c r="E115" s="3">
        <v>0.54</v>
      </c>
      <c r="F115" s="3">
        <v>6.9099999999999966</v>
      </c>
      <c r="G115" s="3">
        <f>SIN(RADIANS(Teno_ves!P2763*2))</f>
        <v>0.23887243285267562</v>
      </c>
      <c r="H115" s="10">
        <f>COS(RADIANS(Teno_ves!P2763*2))</f>
        <v>0.97105095686222564</v>
      </c>
      <c r="I115" s="3">
        <f>SIN(RADIANS(CRB_phn!P115*2))</f>
        <v>-0.16780118772170591</v>
      </c>
      <c r="J115" s="10">
        <f>COS(RADIANS(CRB_phn!P115*2))</f>
        <v>0.98582085664647245</v>
      </c>
      <c r="K115" s="3">
        <f>SIN(RADIANS(CRB_ves!P115*2))</f>
        <v>-0.29537457698141234</v>
      </c>
      <c r="L115" s="10">
        <f>COS(RADIANS(CRB_ves!P115*2))</f>
        <v>0.95538152550332045</v>
      </c>
      <c r="M115">
        <v>0.51</v>
      </c>
      <c r="N115">
        <v>0.45</v>
      </c>
      <c r="O115" s="3">
        <f>SIN(RADIANS(CRB_ves!P591*2))</f>
        <v>0.30336790370831351</v>
      </c>
      <c r="P115" s="10">
        <f>COS(RADIANS(CRB_ves!P591*2))</f>
        <v>0.95287350419645078</v>
      </c>
    </row>
    <row r="116" spans="1:16" x14ac:dyDescent="0.35">
      <c r="A116" s="3">
        <f>SIN(RADIANS(Teno_phn!P116*2))</f>
        <v>0.93028957823796465</v>
      </c>
      <c r="B116" s="10">
        <f>COS(RADIANS(Teno_phn!P116*2))</f>
        <v>0.3668259813887641</v>
      </c>
      <c r="C116" s="3">
        <f>SIN(RADIANS(Teno_ves!P116*2))</f>
        <v>0.18532360750964758</v>
      </c>
      <c r="D116" s="10">
        <f>COS(RADIANS(Teno_ves!P116*2))</f>
        <v>0.98267754655309492</v>
      </c>
      <c r="E116" s="3">
        <v>0.54</v>
      </c>
      <c r="F116" s="3">
        <v>6.9099999999999966</v>
      </c>
      <c r="G116" s="3">
        <f>SIN(RADIANS(Teno_ves!P3061*2))</f>
        <v>0.23887243285267562</v>
      </c>
      <c r="H116" s="10">
        <f>COS(RADIANS(Teno_ves!P3061*2))</f>
        <v>0.97105095686222564</v>
      </c>
      <c r="I116" s="3">
        <f>SIN(RADIANS(CRB_phn!P116*2))</f>
        <v>-0.21507623701711259</v>
      </c>
      <c r="J116" s="10">
        <f>COS(RADIANS(CRB_phn!P116*2))</f>
        <v>0.9765972620638248</v>
      </c>
      <c r="K116" s="3">
        <f>SIN(RADIANS(CRB_ves!P116*2))</f>
        <v>-0.9139708902740612</v>
      </c>
      <c r="L116" s="10">
        <f>COS(RADIANS(CRB_ves!P116*2))</f>
        <v>-0.40577975766619995</v>
      </c>
      <c r="M116">
        <v>0.51</v>
      </c>
      <c r="N116">
        <v>0.28999999999999998</v>
      </c>
      <c r="O116" s="3">
        <f>SIN(RADIANS(CRB_ves!P1235*2))</f>
        <v>0.86532642813006189</v>
      </c>
      <c r="P116" s="10">
        <f>COS(RADIANS(CRB_ves!P1235*2))</f>
        <v>0.50120871179546422</v>
      </c>
    </row>
    <row r="117" spans="1:16" x14ac:dyDescent="0.35">
      <c r="A117" s="3">
        <f>SIN(RADIANS(Teno_phn!P117*2))</f>
        <v>0.55455398687770741</v>
      </c>
      <c r="B117" s="10">
        <f>COS(RADIANS(Teno_phn!P117*2))</f>
        <v>0.83214774868291241</v>
      </c>
      <c r="C117" s="3">
        <f>SIN(RADIANS(Teno_ves!P117*2))</f>
        <v>0.77582621240451932</v>
      </c>
      <c r="D117" s="10">
        <f>COS(RADIANS(Teno_ves!P117*2))</f>
        <v>-0.63094666030184965</v>
      </c>
      <c r="E117" s="3">
        <v>0.54</v>
      </c>
      <c r="F117" s="3">
        <v>4.7099999999999937</v>
      </c>
      <c r="G117" s="3">
        <f>SIN(RADIANS(Teno_ves!P3109*2))</f>
        <v>0.16367033093481312</v>
      </c>
      <c r="H117" s="10">
        <f>COS(RADIANS(Teno_ves!P3109*2))</f>
        <v>0.98651508998681248</v>
      </c>
      <c r="I117" s="3">
        <f>SIN(RADIANS(CRB_phn!P117*2))</f>
        <v>-0.14711891183863821</v>
      </c>
      <c r="J117" s="10">
        <f>COS(RADIANS(CRB_phn!P117*2))</f>
        <v>0.98911881277196168</v>
      </c>
      <c r="K117" s="3">
        <f>SIN(RADIANS(CRB_ves!P117*2))</f>
        <v>-1.535829357495273E-2</v>
      </c>
      <c r="L117" s="10">
        <f>COS(RADIANS(CRB_ves!P117*2))</f>
        <v>-0.99988205445365685</v>
      </c>
      <c r="M117">
        <v>0.51</v>
      </c>
      <c r="N117">
        <v>0.4</v>
      </c>
      <c r="O117" s="3">
        <f>SIN(RADIANS(CRB_ves!P1365*2))</f>
        <v>0.26589263408351527</v>
      </c>
      <c r="P117" s="10">
        <f>COS(RADIANS(CRB_ves!P1365*2))</f>
        <v>0.96400264892796317</v>
      </c>
    </row>
    <row r="118" spans="1:16" x14ac:dyDescent="0.35">
      <c r="A118" s="3">
        <f>SIN(RADIANS(Teno_phn!P118*2))</f>
        <v>0.29137010459641705</v>
      </c>
      <c r="B118" s="10">
        <f>COS(RADIANS(Teno_phn!P118*2))</f>
        <v>0.9566104024875921</v>
      </c>
      <c r="C118" s="3">
        <f>SIN(RADIANS(Teno_ves!P118*2))</f>
        <v>-0.83059589919581245</v>
      </c>
      <c r="D118" s="10">
        <f>COS(RADIANS(Teno_ves!P118*2))</f>
        <v>0.55687561648818829</v>
      </c>
      <c r="E118" s="3">
        <v>0.54</v>
      </c>
      <c r="F118" s="3">
        <v>44.21</v>
      </c>
      <c r="G118" s="3">
        <f>SIN(RADIANS(Teno_ves!P3149*2))</f>
        <v>0.99961980063099187</v>
      </c>
      <c r="H118" s="10">
        <f>COS(RADIANS(Teno_ves!P3149*2))</f>
        <v>2.7572707274697423E-2</v>
      </c>
      <c r="I118" s="3">
        <f>SIN(RADIANS(CRB_phn!P118*2))</f>
        <v>-0.58183910898947988</v>
      </c>
      <c r="J118" s="10">
        <f>COS(RADIANS(CRB_phn!P118*2))</f>
        <v>0.81330391075558472</v>
      </c>
      <c r="K118" s="3">
        <f>SIN(RADIANS(CRB_ves!P118*2))</f>
        <v>-0.56439082790279915</v>
      </c>
      <c r="L118" s="10">
        <f>COS(RADIANS(CRB_ves!P118*2))</f>
        <v>0.82550771854610361</v>
      </c>
      <c r="M118">
        <v>0.51</v>
      </c>
      <c r="N118">
        <v>0.36</v>
      </c>
      <c r="O118" s="3">
        <f>SIN(RADIANS(CRB_ves!P1601*2))</f>
        <v>0.57386233940591069</v>
      </c>
      <c r="P118" s="10">
        <f>COS(RADIANS(CRB_ves!P1601*2))</f>
        <v>0.81895177844093814</v>
      </c>
    </row>
    <row r="119" spans="1:16" x14ac:dyDescent="0.35">
      <c r="A119" s="3">
        <f>SIN(RADIANS(Teno_phn!P119*2))</f>
        <v>-0.1270646086013508</v>
      </c>
      <c r="B119" s="10">
        <f>COS(RADIANS(Teno_phn!P119*2))</f>
        <v>0.99189444259002957</v>
      </c>
      <c r="C119" s="3">
        <f>SIN(RADIANS(Teno_ves!P119*2))</f>
        <v>0.94887601164449653</v>
      </c>
      <c r="D119" s="10">
        <f>COS(RADIANS(Teno_ves!P119*2))</f>
        <v>-0.31564903694710261</v>
      </c>
      <c r="E119" s="3">
        <v>0.54</v>
      </c>
      <c r="F119" s="3">
        <v>43.260000000000005</v>
      </c>
      <c r="G119" s="3">
        <f>SIN(RADIANS(Teno_ves!P3317*2))</f>
        <v>0.99815604757195375</v>
      </c>
      <c r="H119" s="10">
        <f>COS(RADIANS(Teno_ves!P3317*2))</f>
        <v>6.0700121050418741E-2</v>
      </c>
      <c r="I119" s="3">
        <f>SIN(RADIANS(CRB_phn!P119*2))</f>
        <v>-8.4373506138683038E-2</v>
      </c>
      <c r="J119" s="10">
        <f>COS(RADIANS(CRB_phn!P119*2))</f>
        <v>0.99643419825990798</v>
      </c>
      <c r="K119" s="3">
        <f>SIN(RADIANS(CRB_ves!P119*2))</f>
        <v>-0.3159802379218653</v>
      </c>
      <c r="L119" s="10">
        <f>COS(RADIANS(CRB_ves!P119*2))</f>
        <v>-0.94876577153839259</v>
      </c>
      <c r="M119">
        <v>0.51</v>
      </c>
      <c r="N119">
        <v>0.41</v>
      </c>
      <c r="O119" s="3">
        <f>SIN(RADIANS(CRB_ves!P1696*2))</f>
        <v>-0.71227110025946627</v>
      </c>
      <c r="P119" s="10">
        <f>COS(RADIANS(CRB_ves!P1696*2))</f>
        <v>-0.70190446624534975</v>
      </c>
    </row>
    <row r="120" spans="1:16" x14ac:dyDescent="0.35">
      <c r="A120" s="3">
        <f>SIN(RADIANS(Teno_phn!P120*2))</f>
        <v>-0.99723723553898658</v>
      </c>
      <c r="B120" s="10">
        <f>COS(RADIANS(Teno_phn!P120*2))</f>
        <v>-7.428254205773982E-2</v>
      </c>
      <c r="C120" s="3">
        <f>SIN(RADIANS(Teno_ves!P120*2))</f>
        <v>4.9895690160708162E-2</v>
      </c>
      <c r="D120" s="10">
        <f>COS(RADIANS(Teno_ves!P120*2))</f>
        <v>-0.99875443433478017</v>
      </c>
      <c r="E120" s="3">
        <v>0.55000000000000004</v>
      </c>
      <c r="F120" s="3">
        <v>29.799999999999997</v>
      </c>
      <c r="G120" s="3">
        <f>SIN(RADIANS(Teno_ves!P86*2))</f>
        <v>0.86251366920725736</v>
      </c>
      <c r="H120" s="10">
        <f>COS(RADIANS(Teno_ves!P86*2))</f>
        <v>0.50603376412116396</v>
      </c>
      <c r="I120" s="3">
        <f>SIN(RADIANS(CRB_phn!P120*2))</f>
        <v>3.8038998196195627E-2</v>
      </c>
      <c r="J120" s="10">
        <f>COS(RADIANS(CRB_phn!P120*2))</f>
        <v>0.99927625540499554</v>
      </c>
      <c r="K120" s="3">
        <f>SIN(RADIANS(CRB_ves!P120*2))</f>
        <v>0.80073137094873348</v>
      </c>
      <c r="L120" s="10">
        <f>COS(RADIANS(CRB_ves!P120*2))</f>
        <v>0.59902359851558584</v>
      </c>
      <c r="M120">
        <v>0.51</v>
      </c>
      <c r="N120">
        <v>0.35</v>
      </c>
      <c r="O120" s="3">
        <f>SIN(RADIANS(CRB_ves!P2125*2))</f>
        <v>0.47961101692226654</v>
      </c>
      <c r="P120" s="10">
        <f>COS(RADIANS(CRB_ves!P2125*2))</f>
        <v>0.87748120917019601</v>
      </c>
    </row>
    <row r="121" spans="1:16" x14ac:dyDescent="0.35">
      <c r="A121" s="3">
        <f>SIN(RADIANS(Teno_phn!P121*2))</f>
        <v>-0.43868485838371324</v>
      </c>
      <c r="B121" s="10">
        <f>COS(RADIANS(Teno_phn!P121*2))</f>
        <v>0.89864097114746633</v>
      </c>
      <c r="C121" s="3">
        <f>SIN(RADIANS(Teno_ves!P121*2))</f>
        <v>-0.76917653614549331</v>
      </c>
      <c r="D121" s="10">
        <f>COS(RADIANS(Teno_ves!P121*2))</f>
        <v>-0.63903634970416245</v>
      </c>
      <c r="E121" s="3">
        <v>0.55000000000000004</v>
      </c>
      <c r="F121" s="3">
        <v>137.49</v>
      </c>
      <c r="G121" s="3">
        <f>SIN(RADIANS(Teno_ves!P429*2))</f>
        <v>-0.99622506049293591</v>
      </c>
      <c r="H121" s="10">
        <f>COS(RADIANS(Teno_ves!P429*2))</f>
        <v>8.6807999895436916E-2</v>
      </c>
      <c r="I121" s="3">
        <f>SIN(RADIANS(CRB_phn!P121*2))</f>
        <v>-0.27127246560386087</v>
      </c>
      <c r="J121" s="10">
        <f>COS(RADIANS(CRB_phn!P121*2))</f>
        <v>0.96250259709010766</v>
      </c>
      <c r="K121" s="3">
        <f>SIN(RADIANS(CRB_ves!P121*2))</f>
        <v>-2.4434585213450291E-3</v>
      </c>
      <c r="L121" s="10">
        <f>COS(RADIANS(CRB_ves!P121*2))</f>
        <v>0.99999701475077141</v>
      </c>
      <c r="M121">
        <v>0.51</v>
      </c>
      <c r="N121">
        <v>0.42</v>
      </c>
      <c r="O121" s="3">
        <f>SIN(RADIANS(CRB_ves!P2646*2))</f>
        <v>0.27093647229625584</v>
      </c>
      <c r="P121" s="10">
        <f>COS(RADIANS(CRB_ves!P2646*2))</f>
        <v>0.96259723040306955</v>
      </c>
    </row>
    <row r="122" spans="1:16" x14ac:dyDescent="0.35">
      <c r="A122" s="3">
        <f>SIN(RADIANS(Teno_phn!P122*2))</f>
        <v>-0.17605399617982603</v>
      </c>
      <c r="B122" s="10">
        <f>COS(RADIANS(Teno_phn!P122*2))</f>
        <v>0.98438051099618673</v>
      </c>
      <c r="C122" s="3">
        <f>SIN(RADIANS(Teno_ves!P122*2))</f>
        <v>0.21575797805651678</v>
      </c>
      <c r="D122" s="10">
        <f>COS(RADIANS(Teno_ves!P122*2))</f>
        <v>-0.97644687254605078</v>
      </c>
      <c r="E122" s="3">
        <v>0.55000000000000004</v>
      </c>
      <c r="F122" s="3">
        <v>174.17000000000002</v>
      </c>
      <c r="G122" s="3">
        <f>SIN(RADIANS(Teno_ves!P606*2))</f>
        <v>-0.20210361950777206</v>
      </c>
      <c r="H122" s="10">
        <f>COS(RADIANS(Teno_ves!P606*2))</f>
        <v>0.97936414421902218</v>
      </c>
      <c r="I122" s="3">
        <f>SIN(RADIANS(CRB_phn!P122*2))</f>
        <v>-0.30436558398608049</v>
      </c>
      <c r="J122" s="10">
        <f>COS(RADIANS(CRB_phn!P122*2))</f>
        <v>0.95255529565732411</v>
      </c>
      <c r="K122" s="3">
        <f>SIN(RADIANS(CRB_ves!P122*2))</f>
        <v>0.39874906892524614</v>
      </c>
      <c r="L122" s="10">
        <f>COS(RADIANS(CRB_ves!P122*2))</f>
        <v>-0.91706007438512405</v>
      </c>
      <c r="M122">
        <v>0.51</v>
      </c>
      <c r="N122">
        <v>0.41</v>
      </c>
      <c r="O122" s="3">
        <f>SIN(RADIANS(CRB_ves!P2845*2))</f>
        <v>0.98927233296298833</v>
      </c>
      <c r="P122" s="10">
        <f>COS(RADIANS(CRB_ves!P2845*2))</f>
        <v>0.14608302856241165</v>
      </c>
    </row>
    <row r="123" spans="1:16" x14ac:dyDescent="0.35">
      <c r="A123" s="3">
        <f>SIN(RADIANS(Teno_phn!P123*2))</f>
        <v>0.38107037635027419</v>
      </c>
      <c r="B123" s="10">
        <f>COS(RADIANS(Teno_phn!P123*2))</f>
        <v>0.92454603361231313</v>
      </c>
      <c r="C123" s="3">
        <f>SIN(RADIANS(Teno_ves!P123*2))</f>
        <v>-0.14055563991041056</v>
      </c>
      <c r="D123" s="10">
        <f>COS(RADIANS(Teno_ves!P123*2))</f>
        <v>-0.99007278120821751</v>
      </c>
      <c r="E123" s="3">
        <v>0.55000000000000004</v>
      </c>
      <c r="F123" s="3">
        <v>167.35</v>
      </c>
      <c r="G123" s="3">
        <f>SIN(RADIANS(Teno_ves!P624*2))</f>
        <v>-0.42735786338719267</v>
      </c>
      <c r="H123" s="10">
        <f>COS(RADIANS(Teno_ves!P624*2))</f>
        <v>0.90408254966077828</v>
      </c>
      <c r="I123" s="3">
        <f>SIN(RADIANS(CRB_phn!P123*2))</f>
        <v>-0.99669434780930299</v>
      </c>
      <c r="J123" s="10">
        <f>COS(RADIANS(CRB_phn!P123*2))</f>
        <v>-8.12427045647061E-2</v>
      </c>
      <c r="K123" s="3">
        <f>SIN(RADIANS(CRB_ves!P123*2))</f>
        <v>0.98504925156210377</v>
      </c>
      <c r="L123" s="10">
        <f>COS(RADIANS(CRB_ves!P123*2))</f>
        <v>-0.17227295782257676</v>
      </c>
      <c r="M123">
        <v>0.51</v>
      </c>
      <c r="N123">
        <v>0.81</v>
      </c>
      <c r="O123" s="3">
        <f>SIN(RADIANS(CRB_ves!P2998*2))</f>
        <v>0.81512779572855421</v>
      </c>
      <c r="P123" s="10">
        <f>COS(RADIANS(CRB_ves!P2998*2))</f>
        <v>-0.57928117234267895</v>
      </c>
    </row>
    <row r="124" spans="1:16" x14ac:dyDescent="0.35">
      <c r="A124" s="3">
        <f>SIN(RADIANS(Teno_phn!P124*2))</f>
        <v>-0.10695822422404065</v>
      </c>
      <c r="B124" s="10">
        <f>COS(RADIANS(Teno_phn!P124*2))</f>
        <v>0.99426351550825798</v>
      </c>
      <c r="C124" s="3">
        <f>SIN(RADIANS(Teno_ves!P124*2))</f>
        <v>0.84989269298686398</v>
      </c>
      <c r="D124" s="10">
        <f>COS(RADIANS(Teno_ves!P124*2))</f>
        <v>0.52695579549667748</v>
      </c>
      <c r="E124" s="3">
        <v>0.55000000000000004</v>
      </c>
      <c r="F124" s="3">
        <v>140.80000000000001</v>
      </c>
      <c r="G124" s="3">
        <f>SIN(RADIANS(Teno_ves!P897*2))</f>
        <v>-0.97957524959934394</v>
      </c>
      <c r="H124" s="10">
        <f>COS(RADIANS(Teno_ves!P897*2))</f>
        <v>0.2010779211459652</v>
      </c>
      <c r="I124" s="3">
        <f>SIN(RADIANS(CRB_phn!P124*2))</f>
        <v>0.99873695660601747</v>
      </c>
      <c r="J124" s="10">
        <f>COS(RADIANS(CRB_phn!P124*2))</f>
        <v>5.0244318179769598E-2</v>
      </c>
      <c r="K124" s="3">
        <f>SIN(RADIANS(CRB_ves!P124*2))</f>
        <v>0.23106872139541806</v>
      </c>
      <c r="L124" s="10">
        <f>COS(RADIANS(CRB_ves!P124*2))</f>
        <v>0.97293743169470392</v>
      </c>
      <c r="M124">
        <v>0.51</v>
      </c>
      <c r="N124">
        <v>0.28000000000000003</v>
      </c>
      <c r="O124" s="3">
        <f>SIN(RADIANS(CRB_ves!P3121*2))</f>
        <v>0.95496817364314013</v>
      </c>
      <c r="P124" s="10">
        <f>COS(RADIANS(CRB_ves!P3121*2))</f>
        <v>-0.29670825288266822</v>
      </c>
    </row>
    <row r="125" spans="1:16" x14ac:dyDescent="0.35">
      <c r="A125" s="3">
        <f>SIN(RADIANS(Teno_phn!P125*2))</f>
        <v>0.99988735459305766</v>
      </c>
      <c r="B125" s="10">
        <f>COS(RADIANS(Teno_phn!P125*2))</f>
        <v>-1.5009267966723572E-2</v>
      </c>
      <c r="C125" s="3">
        <f>SIN(RADIANS(Teno_ves!P125*2))</f>
        <v>0.5917318206962241</v>
      </c>
      <c r="D125" s="10">
        <f>COS(RADIANS(Teno_ves!P125*2))</f>
        <v>-0.8061348847280656</v>
      </c>
      <c r="E125" s="3">
        <v>0.55000000000000004</v>
      </c>
      <c r="F125" s="3">
        <v>164.4</v>
      </c>
      <c r="G125" s="3">
        <f>SIN(RADIANS(Teno_ves!P997*2))</f>
        <v>-0.51802700937313029</v>
      </c>
      <c r="H125" s="10">
        <f>COS(RADIANS(Teno_ves!P997*2))</f>
        <v>0.8553642601605066</v>
      </c>
      <c r="I125" s="3">
        <f>SIN(RADIANS(CRB_phn!P125*2))</f>
        <v>0.55484442744799922</v>
      </c>
      <c r="J125" s="10">
        <f>COS(RADIANS(CRB_phn!P125*2))</f>
        <v>-0.83195412213048259</v>
      </c>
      <c r="K125" s="3">
        <f>SIN(RADIANS(CRB_ves!P125*2))</f>
        <v>0.13536972793559715</v>
      </c>
      <c r="L125" s="10">
        <f>COS(RADIANS(CRB_ves!P125*2))</f>
        <v>0.99079515378237615</v>
      </c>
      <c r="M125">
        <v>0.51</v>
      </c>
      <c r="N125">
        <v>0.34</v>
      </c>
      <c r="O125" s="3">
        <f>SIN(RADIANS(CRB_ves!P3139*2))</f>
        <v>0.30236989075044446</v>
      </c>
      <c r="P125" s="10">
        <f>COS(RADIANS(CRB_ves!P3139*2))</f>
        <v>0.95319066779294703</v>
      </c>
    </row>
    <row r="126" spans="1:16" x14ac:dyDescent="0.35">
      <c r="A126" s="3">
        <f>SIN(RADIANS(Teno_phn!P126*2))</f>
        <v>0.34333186792161552</v>
      </c>
      <c r="B126" s="10">
        <f>COS(RADIANS(Teno_phn!P126*2))</f>
        <v>0.93921415474291825</v>
      </c>
      <c r="C126" s="3">
        <f>SIN(RADIANS(Teno_ves!P126*2))</f>
        <v>-0.4188182320446982</v>
      </c>
      <c r="D126" s="10">
        <f>COS(RADIANS(Teno_ves!P126*2))</f>
        <v>-0.90807009008498529</v>
      </c>
      <c r="E126" s="3">
        <v>0.55000000000000004</v>
      </c>
      <c r="F126" s="3">
        <v>33.18</v>
      </c>
      <c r="G126" s="3">
        <f>SIN(RADIANS(Teno_ves!P1094*2))</f>
        <v>0.91608300992190062</v>
      </c>
      <c r="H126" s="10">
        <f>COS(RADIANS(Teno_ves!P1094*2))</f>
        <v>0.40098867681323747</v>
      </c>
      <c r="I126" s="3">
        <f>SIN(RADIANS(CRB_phn!P126*2))</f>
        <v>-0.61621146053567066</v>
      </c>
      <c r="J126" s="10">
        <f>COS(RADIANS(CRB_phn!P126*2))</f>
        <v>-0.78758074881531703</v>
      </c>
      <c r="K126" s="3">
        <f>SIN(RADIANS(CRB_ves!P126*2))</f>
        <v>-0.7419758409756162</v>
      </c>
      <c r="L126" s="10">
        <f>COS(RADIANS(CRB_ves!P126*2))</f>
        <v>0.67042661895879929</v>
      </c>
      <c r="M126">
        <v>0.52</v>
      </c>
      <c r="N126">
        <v>0.73</v>
      </c>
      <c r="O126" s="3">
        <f>SIN(RADIANS(CRB_ves!P1772*2))</f>
        <v>0.32028233229842279</v>
      </c>
      <c r="P126" s="10">
        <f>COS(RADIANS(CRB_ves!P1772*2))</f>
        <v>0.9473221350826142</v>
      </c>
    </row>
    <row r="127" spans="1:16" x14ac:dyDescent="0.35">
      <c r="A127" s="3">
        <f>SIN(RADIANS(Teno_phn!P127*2))</f>
        <v>-0.65394892695824169</v>
      </c>
      <c r="B127" s="10">
        <f>COS(RADIANS(Teno_phn!P127*2))</f>
        <v>0.75653869757611492</v>
      </c>
      <c r="C127" s="3">
        <f>SIN(RADIANS(Teno_ves!P127*2))</f>
        <v>0.55716551521938851</v>
      </c>
      <c r="D127" s="10">
        <f>COS(RADIANS(Teno_ves!P127*2))</f>
        <v>-0.83040146233632883</v>
      </c>
      <c r="E127" s="3">
        <v>0.55000000000000004</v>
      </c>
      <c r="F127" s="3">
        <v>9.0900000000000034</v>
      </c>
      <c r="G127" s="3">
        <f>SIN(RADIANS(Teno_ves!P1133*2))</f>
        <v>0.31200329668841498</v>
      </c>
      <c r="H127" s="10">
        <f>COS(RADIANS(Teno_ves!P1133*2))</f>
        <v>0.9500810191007717</v>
      </c>
      <c r="I127" s="3">
        <f>SIN(RADIANS(CRB_phn!P127*2))</f>
        <v>0.85895989693066443</v>
      </c>
      <c r="J127" s="10">
        <f>COS(RADIANS(CRB_phn!P127*2))</f>
        <v>0.51204286487057149</v>
      </c>
      <c r="K127" s="3">
        <f>SIN(RADIANS(CRB_ves!P127*2))</f>
        <v>7.2193771882860219E-2</v>
      </c>
      <c r="L127" s="10">
        <f>COS(RADIANS(CRB_ves!P127*2))</f>
        <v>-0.99739062523232369</v>
      </c>
      <c r="M127">
        <v>0.52</v>
      </c>
      <c r="N127">
        <v>0.42</v>
      </c>
      <c r="O127" s="3">
        <f>SIN(RADIANS(CRB_ves!P1831*2))</f>
        <v>0.90601252299305668</v>
      </c>
      <c r="P127" s="10">
        <f>COS(RADIANS(CRB_ves!P1831*2))</f>
        <v>-0.42325088089660956</v>
      </c>
    </row>
    <row r="128" spans="1:16" x14ac:dyDescent="0.35">
      <c r="A128" s="3">
        <f>SIN(RADIANS(Teno_phn!P128*2))</f>
        <v>0.94721027774602873</v>
      </c>
      <c r="B128" s="10">
        <f>COS(RADIANS(Teno_phn!P128*2))</f>
        <v>0.32061299058567644</v>
      </c>
      <c r="C128" s="3">
        <f>SIN(RADIANS(Teno_ves!P128*2))</f>
        <v>-9.4246384331436658E-3</v>
      </c>
      <c r="D128" s="10">
        <f>COS(RADIANS(Teno_ves!P128*2))</f>
        <v>0.99995558710894983</v>
      </c>
      <c r="E128" s="3">
        <v>0.55000000000000004</v>
      </c>
      <c r="F128" s="3">
        <v>4.9399999999999977</v>
      </c>
      <c r="G128" s="3">
        <f>SIN(RADIANS(Teno_ves!P1353*2))</f>
        <v>0.17158522178720295</v>
      </c>
      <c r="H128" s="10">
        <f>COS(RADIANS(Teno_ves!P1353*2))</f>
        <v>0.98516928071486087</v>
      </c>
      <c r="I128" s="3">
        <f>SIN(RADIANS(CRB_phn!P128*2))</f>
        <v>0.12429422494683996</v>
      </c>
      <c r="J128" s="10">
        <f>COS(RADIANS(CRB_phn!P128*2))</f>
        <v>0.99224540595805444</v>
      </c>
      <c r="K128" s="3">
        <f>SIN(RADIANS(CRB_ves!P128*2))</f>
        <v>0.14331989305506937</v>
      </c>
      <c r="L128" s="10">
        <f>COS(RADIANS(CRB_ves!P128*2))</f>
        <v>-0.98967641593335121</v>
      </c>
      <c r="M128">
        <v>0.52</v>
      </c>
      <c r="N128">
        <v>0.32</v>
      </c>
      <c r="O128" s="3">
        <f>SIN(RADIANS(CRB_ves!P1840*2))</f>
        <v>0.26959216934742092</v>
      </c>
      <c r="P128" s="10">
        <f>COS(RADIANS(CRB_ves!P1840*2))</f>
        <v>-0.96297459064429702</v>
      </c>
    </row>
    <row r="129" spans="1:16" x14ac:dyDescent="0.35">
      <c r="A129" s="3">
        <f>SIN(RADIANS(Teno_phn!P129*2))</f>
        <v>-0.701158192967542</v>
      </c>
      <c r="B129" s="10">
        <f>COS(RADIANS(Teno_phn!P129*2))</f>
        <v>-0.71300574221705337</v>
      </c>
      <c r="C129" s="3">
        <f>SIN(RADIANS(Teno_ves!P129*2))</f>
        <v>0.74314482547739424</v>
      </c>
      <c r="D129" s="10">
        <f>COS(RADIANS(Teno_ves!P129*2))</f>
        <v>-0.66913060635885824</v>
      </c>
      <c r="E129" s="3">
        <v>0.55000000000000004</v>
      </c>
      <c r="F129" s="3">
        <v>17.850000000000001</v>
      </c>
      <c r="G129" s="3">
        <f>SIN(RADIANS(Teno_ves!P1735*2))</f>
        <v>0.58354121135611758</v>
      </c>
      <c r="H129" s="10">
        <f>COS(RADIANS(Teno_ves!P1735*2))</f>
        <v>0.81208352689180618</v>
      </c>
      <c r="I129" s="3">
        <f>SIN(RADIANS(CRB_phn!P129*2))</f>
        <v>0.63957318045465805</v>
      </c>
      <c r="J129" s="10">
        <f>COS(RADIANS(CRB_phn!P129*2))</f>
        <v>-0.76873021720439316</v>
      </c>
      <c r="K129" s="3">
        <f>SIN(RADIANS(CRB_ves!P129*2))</f>
        <v>-0.92427977101770586</v>
      </c>
      <c r="L129" s="10">
        <f>COS(RADIANS(CRB_ves!P129*2))</f>
        <v>0.38171573832821876</v>
      </c>
      <c r="M129">
        <v>0.52</v>
      </c>
      <c r="N129">
        <v>0.5</v>
      </c>
      <c r="O129" s="3">
        <f>SIN(RADIANS(CRB_ves!P1858*2))</f>
        <v>0.79842538832306231</v>
      </c>
      <c r="P129" s="10">
        <f>COS(RADIANS(CRB_ves!P1858*2))</f>
        <v>-0.60209376286519289</v>
      </c>
    </row>
    <row r="130" spans="1:16" x14ac:dyDescent="0.35">
      <c r="A130" s="3">
        <f>SIN(RADIANS(Teno_phn!P130*2))</f>
        <v>-0.8428283246405387</v>
      </c>
      <c r="B130" s="10">
        <f>COS(RADIANS(Teno_phn!P130*2))</f>
        <v>0.53818251103470716</v>
      </c>
      <c r="C130" s="3">
        <f>SIN(RADIANS(Teno_ves!P130*2))</f>
        <v>-2.966624408511093E-2</v>
      </c>
      <c r="D130" s="10">
        <f>COS(RADIANS(Teno_ves!P130*2))</f>
        <v>0.99955986011938402</v>
      </c>
      <c r="E130" s="3">
        <v>0.55000000000000004</v>
      </c>
      <c r="F130" s="3">
        <v>21.72</v>
      </c>
      <c r="G130" s="3">
        <f>SIN(RADIANS(Teno_ves!P2403*2))</f>
        <v>0.68759458813496743</v>
      </c>
      <c r="H130" s="10">
        <f>COS(RADIANS(Teno_ves!P2403*2))</f>
        <v>0.72609481637559192</v>
      </c>
      <c r="I130" s="3">
        <f>SIN(RADIANS(CRB_phn!P130*2))</f>
        <v>-0.78477637053308291</v>
      </c>
      <c r="J130" s="10">
        <f>COS(RADIANS(CRB_phn!P130*2))</f>
        <v>0.61977903179514016</v>
      </c>
      <c r="K130" s="3">
        <f>SIN(RADIANS(CRB_ves!P130*2))</f>
        <v>0.64332225290962175</v>
      </c>
      <c r="L130" s="10">
        <f>COS(RADIANS(CRB_ves!P130*2))</f>
        <v>-0.76559550606785087</v>
      </c>
      <c r="M130">
        <v>0.52</v>
      </c>
      <c r="N130">
        <v>0.34</v>
      </c>
      <c r="O130" s="3">
        <f>SIN(RADIANS(CRB_ves!P1919*2))</f>
        <v>0.99610288260323332</v>
      </c>
      <c r="P130" s="10">
        <f>COS(RADIANS(CRB_ves!P1919*2))</f>
        <v>8.8198907416867478E-2</v>
      </c>
    </row>
    <row r="131" spans="1:16" x14ac:dyDescent="0.35">
      <c r="A131" s="3">
        <f>SIN(RADIANS(Teno_phn!P131*2))</f>
        <v>-0.79399039864783527</v>
      </c>
      <c r="B131" s="10">
        <f>COS(RADIANS(Teno_phn!P131*2))</f>
        <v>0.60793029769460538</v>
      </c>
      <c r="C131" s="3">
        <f>SIN(RADIANS(Teno_ves!P131*2))</f>
        <v>-0.66183538044025625</v>
      </c>
      <c r="D131" s="10">
        <f>COS(RADIANS(Teno_ves!P131*2))</f>
        <v>0.74964920409315527</v>
      </c>
      <c r="E131" s="3">
        <v>0.55000000000000004</v>
      </c>
      <c r="F131" s="3">
        <v>30.85</v>
      </c>
      <c r="G131" s="3">
        <f>SIN(RADIANS(Teno_ves!P2543*2))</f>
        <v>0.88047735350916201</v>
      </c>
      <c r="H131" s="10">
        <f>COS(RADIANS(Teno_ves!P2543*2))</f>
        <v>0.47408820904711624</v>
      </c>
      <c r="I131" s="3">
        <f>SIN(RADIANS(CRB_phn!P131*2))</f>
        <v>0.94631126527200526</v>
      </c>
      <c r="J131" s="10">
        <f>COS(RADIANS(CRB_phn!P131*2))</f>
        <v>0.32325684713443664</v>
      </c>
      <c r="K131" s="3">
        <f>SIN(RADIANS(CRB_ves!P131*2))</f>
        <v>0.91761593900780924</v>
      </c>
      <c r="L131" s="10">
        <f>COS(RADIANS(CRB_ves!P131*2))</f>
        <v>-0.39746822323151387</v>
      </c>
      <c r="M131">
        <v>0.52</v>
      </c>
      <c r="N131">
        <v>0.38</v>
      </c>
      <c r="O131" s="3">
        <f>SIN(RADIANS(CRB_ves!P2157*2))</f>
        <v>-9.0632580197780074E-2</v>
      </c>
      <c r="P131" s="10">
        <f>COS(RADIANS(CRB_ves!P2157*2))</f>
        <v>0.99588439861597033</v>
      </c>
    </row>
    <row r="132" spans="1:16" x14ac:dyDescent="0.35">
      <c r="A132" s="3">
        <f>SIN(RADIANS(Teno_phn!P132*2))</f>
        <v>0.94765701446795103</v>
      </c>
      <c r="B132" s="10">
        <f>COS(RADIANS(Teno_phn!P132*2))</f>
        <v>-0.31929012344526059</v>
      </c>
      <c r="C132" s="3">
        <f>SIN(RADIANS(Teno_ves!P132*2))</f>
        <v>-0.95297934151721908</v>
      </c>
      <c r="D132" s="10">
        <f>COS(RADIANS(Teno_ves!P132*2))</f>
        <v>0.30303526963277333</v>
      </c>
      <c r="E132" s="3">
        <v>0.56000000000000005</v>
      </c>
      <c r="F132" s="3">
        <v>171.7</v>
      </c>
      <c r="G132" s="3">
        <f>SIN(RADIANS(Teno_ves!P176*2))</f>
        <v>-0.28568836740497439</v>
      </c>
      <c r="H132" s="10">
        <f>COS(RADIANS(Teno_ves!P176*2))</f>
        <v>0.95832257446513303</v>
      </c>
      <c r="I132" s="3">
        <f>SIN(RADIANS(CRB_phn!P132*2))</f>
        <v>0.90512408196200156</v>
      </c>
      <c r="J132" s="10">
        <f>COS(RADIANS(CRB_phn!P132*2))</f>
        <v>0.42514749940749252</v>
      </c>
      <c r="K132" s="3">
        <f>SIN(RADIANS(CRB_ves!P132*2))</f>
        <v>0.98679924591002388</v>
      </c>
      <c r="L132" s="10">
        <f>COS(RADIANS(CRB_ves!P132*2))</f>
        <v>0.16194828888076629</v>
      </c>
      <c r="M132">
        <v>0.52</v>
      </c>
      <c r="N132">
        <v>0.61</v>
      </c>
      <c r="O132" s="3">
        <f>SIN(RADIANS(CRB_ves!P2377*2))</f>
        <v>0.56179463802990903</v>
      </c>
      <c r="P132" s="10">
        <f>COS(RADIANS(CRB_ves!P2377*2))</f>
        <v>-0.82727672799423257</v>
      </c>
    </row>
    <row r="133" spans="1:16" x14ac:dyDescent="0.35">
      <c r="A133" s="3">
        <f>SIN(RADIANS(Teno_phn!P133*2))</f>
        <v>0.96875654337059236</v>
      </c>
      <c r="B133" s="10">
        <f>COS(RADIANS(Teno_phn!P133*2))</f>
        <v>0.24801362800592558</v>
      </c>
      <c r="C133" s="3">
        <f>SIN(RADIANS(Teno_ves!P133*2))</f>
        <v>-0.6382305196754352</v>
      </c>
      <c r="D133" s="10">
        <f>COS(RADIANS(Teno_ves!P133*2))</f>
        <v>0.76984531157552938</v>
      </c>
      <c r="E133" s="3">
        <v>0.56000000000000005</v>
      </c>
      <c r="F133" s="3">
        <v>9.5100000000000051</v>
      </c>
      <c r="G133" s="3">
        <f>SIN(RADIANS(Teno_ves!P337*2))</f>
        <v>0.32589818286136774</v>
      </c>
      <c r="H133" s="10">
        <f>COS(RADIANS(Teno_ves!P337*2))</f>
        <v>0.94540487327264111</v>
      </c>
      <c r="I133" s="3">
        <f>SIN(RADIANS(CRB_phn!P133*2))</f>
        <v>-0.27563735581699894</v>
      </c>
      <c r="J133" s="10">
        <f>COS(RADIANS(CRB_phn!P133*2))</f>
        <v>0.96126169593831889</v>
      </c>
      <c r="K133" s="3">
        <f>SIN(RADIANS(CRB_ves!P133*2))</f>
        <v>-0.55048074008499515</v>
      </c>
      <c r="L133" s="10">
        <f>COS(RADIANS(CRB_ves!P133*2))</f>
        <v>-0.83484786326340676</v>
      </c>
      <c r="M133">
        <v>0.52</v>
      </c>
      <c r="N133">
        <v>0.71</v>
      </c>
      <c r="O133" s="3">
        <f>SIN(RADIANS(CRB_ves!P2600*2))</f>
        <v>-0.4546124289544442</v>
      </c>
      <c r="P133" s="10">
        <f>COS(RADIANS(CRB_ves!P2600*2))</f>
        <v>-0.8906893619215065</v>
      </c>
    </row>
    <row r="134" spans="1:16" x14ac:dyDescent="0.35">
      <c r="A134" s="3">
        <f>SIN(RADIANS(Teno_phn!P134*2))</f>
        <v>0.31664252432733858</v>
      </c>
      <c r="B134" s="10">
        <f>COS(RADIANS(Teno_phn!P134*2))</f>
        <v>0.94854494452693738</v>
      </c>
      <c r="C134" s="3">
        <f>SIN(RADIANS(Teno_ves!P134*2))</f>
        <v>0.22835087011065552</v>
      </c>
      <c r="D134" s="10">
        <f>COS(RADIANS(Teno_ves!P134*2))</f>
        <v>0.97357890287316029</v>
      </c>
      <c r="E134" s="3">
        <v>0.56000000000000005</v>
      </c>
      <c r="F134" s="3">
        <v>176.26</v>
      </c>
      <c r="G134" s="3">
        <f>SIN(RADIANS(Teno_ves!P346*2))</f>
        <v>-0.1301801047313105</v>
      </c>
      <c r="H134" s="10">
        <f>COS(RADIANS(Teno_ves!P346*2))</f>
        <v>0.99149036320689721</v>
      </c>
      <c r="I134" s="3">
        <f>SIN(RADIANS(CRB_phn!P134*2))</f>
        <v>0.88163313993908698</v>
      </c>
      <c r="J134" s="10">
        <f>COS(RADIANS(CRB_phn!P134*2))</f>
        <v>0.47193538388337264</v>
      </c>
      <c r="K134" s="3">
        <f>SIN(RADIANS(CRB_ves!P134*2))</f>
        <v>0.97444852815270477</v>
      </c>
      <c r="L134" s="10">
        <f>COS(RADIANS(CRB_ves!P134*2))</f>
        <v>0.22461092133070298</v>
      </c>
      <c r="M134">
        <v>0.52</v>
      </c>
      <c r="N134">
        <v>0.54</v>
      </c>
      <c r="O134" s="3">
        <f>SIN(RADIANS(CRB_ves!P2659*2))</f>
        <v>-0.84804809615642596</v>
      </c>
      <c r="P134" s="10">
        <f>COS(RADIANS(CRB_ves!P2659*2))</f>
        <v>-0.52991926423320501</v>
      </c>
    </row>
    <row r="135" spans="1:16" x14ac:dyDescent="0.35">
      <c r="A135" s="3">
        <f>SIN(RADIANS(Teno_phn!P135*2))</f>
        <v>0.98109051744333409</v>
      </c>
      <c r="B135" s="10">
        <f>COS(RADIANS(Teno_phn!P135*2))</f>
        <v>-0.19354946805086007</v>
      </c>
      <c r="C135" s="3">
        <f>SIN(RADIANS(Teno_ves!P135*2))</f>
        <v>-8.01989243288595E-2</v>
      </c>
      <c r="D135" s="10">
        <f>COS(RADIANS(Teno_ves!P135*2))</f>
        <v>0.99677887845624713</v>
      </c>
      <c r="E135" s="3">
        <v>0.56000000000000005</v>
      </c>
      <c r="F135" s="3">
        <v>101.58000000000001</v>
      </c>
      <c r="G135" s="3">
        <f>SIN(RADIANS(Teno_ves!P704*2))</f>
        <v>-0.39330013612416775</v>
      </c>
      <c r="H135" s="10">
        <f>COS(RADIANS(Teno_ves!P704*2))</f>
        <v>-0.91941013858055265</v>
      </c>
      <c r="I135" s="3">
        <f>SIN(RADIANS(CRB_phn!P135*2))</f>
        <v>-0.20893589040241217</v>
      </c>
      <c r="J135" s="10">
        <f>COS(RADIANS(CRB_phn!P135*2))</f>
        <v>0.97792933983072172</v>
      </c>
      <c r="K135" s="3">
        <f>SIN(RADIANS(CRB_ves!P135*2))</f>
        <v>0.56352604893757152</v>
      </c>
      <c r="L135" s="10">
        <f>COS(RADIANS(CRB_ves!P135*2))</f>
        <v>0.82609829449576377</v>
      </c>
      <c r="M135">
        <v>0.52</v>
      </c>
      <c r="N135">
        <v>0.42</v>
      </c>
      <c r="O135" s="3">
        <f>SIN(RADIANS(CRB_ves!P3089*2))</f>
        <v>0.56899250634534804</v>
      </c>
      <c r="P135" s="10">
        <f>COS(RADIANS(CRB_ves!P3089*2))</f>
        <v>-0.82234270697978407</v>
      </c>
    </row>
    <row r="136" spans="1:16" x14ac:dyDescent="0.35">
      <c r="A136" s="3">
        <f>SIN(RADIANS(Teno_phn!P136*2))</f>
        <v>-9.2718155300499927E-2</v>
      </c>
      <c r="B136" s="10">
        <f>COS(RADIANS(Teno_phn!P136*2))</f>
        <v>0.99569239410456101</v>
      </c>
      <c r="C136" s="3">
        <f>SIN(RADIANS(Teno_ves!P136*2))</f>
        <v>0.22767112822282384</v>
      </c>
      <c r="D136" s="10">
        <f>COS(RADIANS(Teno_ves!P136*2))</f>
        <v>0.97373808458627442</v>
      </c>
      <c r="E136" s="3">
        <v>0.56000000000000005</v>
      </c>
      <c r="F136" s="3">
        <v>172.74</v>
      </c>
      <c r="G136" s="3">
        <f>SIN(RADIANS(Teno_ves!P1127*2))</f>
        <v>-0.25071793607295628</v>
      </c>
      <c r="H136" s="10">
        <f>COS(RADIANS(Teno_ves!P1127*2))</f>
        <v>0.96806018228791801</v>
      </c>
      <c r="I136" s="3">
        <f>SIN(RADIANS(CRB_phn!P136*2))</f>
        <v>0.94642404554337733</v>
      </c>
      <c r="J136" s="10">
        <f>COS(RADIANS(CRB_phn!P136*2))</f>
        <v>-0.32292650250065758</v>
      </c>
      <c r="K136" s="3">
        <f>SIN(RADIANS(CRB_ves!P136*2))</f>
        <v>-0.64519103329556782</v>
      </c>
      <c r="L136" s="10">
        <f>COS(RADIANS(CRB_ves!P136*2))</f>
        <v>-0.7640212893336138</v>
      </c>
      <c r="M136">
        <v>0.52</v>
      </c>
      <c r="N136">
        <v>0.37</v>
      </c>
      <c r="O136" s="3">
        <f>SIN(RADIANS(CRB_ves!P3183*2))</f>
        <v>0.95650863685627796</v>
      </c>
      <c r="P136" s="10">
        <f>COS(RADIANS(CRB_ves!P3183*2))</f>
        <v>0.29170400686199877</v>
      </c>
    </row>
    <row r="137" spans="1:16" x14ac:dyDescent="0.35">
      <c r="A137" s="3">
        <f>SIN(RADIANS(Teno_phn!P137*2))</f>
        <v>0.94585899127257467</v>
      </c>
      <c r="B137" s="10">
        <f>COS(RADIANS(Teno_phn!P137*2))</f>
        <v>-0.32457783138844759</v>
      </c>
      <c r="C137" s="3">
        <f>SIN(RADIANS(Teno_ves!P137*2))</f>
        <v>0.32193523267466123</v>
      </c>
      <c r="D137" s="10">
        <f>COS(RADIANS(Teno_ves!P137*2))</f>
        <v>0.94676169438920144</v>
      </c>
      <c r="E137" s="3">
        <v>0.56000000000000005</v>
      </c>
      <c r="F137" s="3">
        <v>101.25999999999999</v>
      </c>
      <c r="G137" s="3">
        <f>SIN(RADIANS(Teno_ves!P1291*2))</f>
        <v>-0.38300590383881489</v>
      </c>
      <c r="H137" s="10">
        <f>COS(RADIANS(Teno_ves!P1291*2))</f>
        <v>-0.92374589451028821</v>
      </c>
      <c r="I137" s="3">
        <f>SIN(RADIANS(CRB_phn!P137*2))</f>
        <v>-0.7056242704317206</v>
      </c>
      <c r="J137" s="10">
        <f>COS(RADIANS(CRB_phn!P137*2))</f>
        <v>-0.70858619022508618</v>
      </c>
      <c r="K137" s="3">
        <f>SIN(RADIANS(CRB_ves!P137*2))</f>
        <v>7.5674875051195273E-2</v>
      </c>
      <c r="L137" s="10">
        <f>COS(RADIANS(CRB_ves!P137*2))</f>
        <v>-0.99713254549532482</v>
      </c>
      <c r="M137">
        <v>0.53</v>
      </c>
      <c r="N137">
        <v>0.33</v>
      </c>
      <c r="O137" s="3">
        <f>SIN(RADIANS(CRB_ves!P380*2))</f>
        <v>-0.12221579993988917</v>
      </c>
      <c r="P137" s="10">
        <f>COS(RADIANS(CRB_ves!P380*2))</f>
        <v>0.99250355074682373</v>
      </c>
    </row>
    <row r="138" spans="1:16" x14ac:dyDescent="0.35">
      <c r="A138" s="3">
        <f>SIN(RADIANS(Teno_phn!P138*2))</f>
        <v>0.43554534338772016</v>
      </c>
      <c r="B138" s="10">
        <f>COS(RADIANS(Teno_phn!P138*2))</f>
        <v>0.90016679224090068</v>
      </c>
      <c r="C138" s="3">
        <f>SIN(RADIANS(Teno_ves!P138*2))</f>
        <v>-0.84989269298686398</v>
      </c>
      <c r="D138" s="10">
        <f>COS(RADIANS(Teno_ves!P138*2))</f>
        <v>0.52695579549667748</v>
      </c>
      <c r="E138" s="3">
        <v>0.56000000000000005</v>
      </c>
      <c r="F138" s="3">
        <v>142.07</v>
      </c>
      <c r="G138" s="3">
        <f>SIN(RADIANS(Teno_ves!P1376*2))</f>
        <v>-0.96970170358412522</v>
      </c>
      <c r="H138" s="10">
        <f>COS(RADIANS(Teno_ves!P1376*2))</f>
        <v>0.24429205076310873</v>
      </c>
      <c r="I138" s="3">
        <f>SIN(RADIANS(CRB_phn!P138*2))</f>
        <v>0.51354125205817036</v>
      </c>
      <c r="J138" s="10">
        <f>COS(RADIANS(CRB_phn!P138*2))</f>
        <v>-0.85806490572364436</v>
      </c>
      <c r="K138" s="3">
        <f>SIN(RADIANS(CRB_ves!P138*2))</f>
        <v>0.59874405404971653</v>
      </c>
      <c r="L138" s="10">
        <f>COS(RADIANS(CRB_ves!P138*2))</f>
        <v>0.80094042084296768</v>
      </c>
      <c r="M138">
        <v>0.53</v>
      </c>
      <c r="N138">
        <v>0.46</v>
      </c>
      <c r="O138" s="3">
        <f>SIN(RADIANS(CRB_ves!P538*2))</f>
        <v>0.98474707836671282</v>
      </c>
      <c r="P138" s="10">
        <f>COS(RADIANS(CRB_ves!P538*2))</f>
        <v>-0.17399192983648196</v>
      </c>
    </row>
    <row r="139" spans="1:16" x14ac:dyDescent="0.35">
      <c r="A139" s="3">
        <f>SIN(RADIANS(Teno_phn!P139*2))</f>
        <v>0.34693565157325612</v>
      </c>
      <c r="B139" s="10">
        <f>COS(RADIANS(Teno_phn!P139*2))</f>
        <v>-0.9378889346118976</v>
      </c>
      <c r="C139" s="3">
        <f>SIN(RADIANS(Teno_ves!P139*2))</f>
        <v>0.10070901215262407</v>
      </c>
      <c r="D139" s="10">
        <f>COS(RADIANS(Teno_ves!P139*2))</f>
        <v>-0.99491592351878788</v>
      </c>
      <c r="E139" s="3">
        <v>0.56000000000000005</v>
      </c>
      <c r="F139" s="3">
        <v>16.47</v>
      </c>
      <c r="G139" s="3">
        <f>SIN(RADIANS(Teno_ves!P1383*2))</f>
        <v>0.54376048277879241</v>
      </c>
      <c r="H139" s="10">
        <f>COS(RADIANS(Teno_ves!P1383*2))</f>
        <v>0.83924045265238167</v>
      </c>
      <c r="I139" s="3">
        <f>SIN(RADIANS(CRB_phn!P139*2))</f>
        <v>0.26286282329881205</v>
      </c>
      <c r="J139" s="10">
        <f>COS(RADIANS(CRB_phn!P139*2))</f>
        <v>-0.96483321674130684</v>
      </c>
      <c r="K139" s="3">
        <f>SIN(RADIANS(CRB_ves!P139*2))</f>
        <v>0.32358715238034946</v>
      </c>
      <c r="L139" s="10">
        <f>COS(RADIANS(CRB_ves!P139*2))</f>
        <v>0.94619836969547588</v>
      </c>
      <c r="M139">
        <v>0.53</v>
      </c>
      <c r="N139">
        <v>0.69</v>
      </c>
      <c r="O139" s="3">
        <f>SIN(RADIANS(CRB_ves!P645*2))</f>
        <v>0.62524265633570508</v>
      </c>
      <c r="P139" s="10">
        <f>COS(RADIANS(CRB_ves!P645*2))</f>
        <v>0.7804304073383298</v>
      </c>
    </row>
    <row r="140" spans="1:16" x14ac:dyDescent="0.35">
      <c r="A140" s="3">
        <f>SIN(RADIANS(Teno_phn!P140*2))</f>
        <v>0.68810133034026255</v>
      </c>
      <c r="B140" s="10">
        <f>COS(RADIANS(Teno_phn!P140*2))</f>
        <v>0.7256146078904151</v>
      </c>
      <c r="C140" s="3">
        <f>SIN(RADIANS(Teno_ves!P140*2))</f>
        <v>-0.18292192244763203</v>
      </c>
      <c r="D140" s="10">
        <f>COS(RADIANS(Teno_ves!P140*2))</f>
        <v>-0.98312744356368287</v>
      </c>
      <c r="E140" s="3">
        <v>0.56000000000000005</v>
      </c>
      <c r="F140" s="3">
        <v>17.229999999999997</v>
      </c>
      <c r="G140" s="3">
        <f>SIN(RADIANS(Teno_ves!P1464*2))</f>
        <v>0.56583075032407482</v>
      </c>
      <c r="H140" s="10">
        <f>COS(RADIANS(Teno_ves!P1464*2))</f>
        <v>0.82452141390487521</v>
      </c>
      <c r="I140" s="3">
        <f>SIN(RADIANS(CRB_phn!P140*2))</f>
        <v>-0.6314881353731735</v>
      </c>
      <c r="J140" s="10">
        <f>COS(RADIANS(CRB_phn!P140*2))</f>
        <v>-0.77538553951109546</v>
      </c>
      <c r="K140" s="3">
        <f>SIN(RADIANS(CRB_ves!P140*2))</f>
        <v>0.87714616370558873</v>
      </c>
      <c r="L140" s="10">
        <f>COS(RADIANS(CRB_ves!P140*2))</f>
        <v>0.48022349744318887</v>
      </c>
      <c r="M140">
        <v>0.53</v>
      </c>
      <c r="N140">
        <v>0.3</v>
      </c>
      <c r="O140" s="3">
        <f>SIN(RADIANS(CRB_ves!P2032*2))</f>
        <v>0.6680923285219319</v>
      </c>
      <c r="P140" s="10">
        <f>COS(RADIANS(CRB_ves!P2032*2))</f>
        <v>-0.74407838335093635</v>
      </c>
    </row>
    <row r="141" spans="1:16" x14ac:dyDescent="0.35">
      <c r="A141" s="3">
        <f>SIN(RADIANS(Teno_phn!P141*2))</f>
        <v>2.3036308187606113E-2</v>
      </c>
      <c r="B141" s="10">
        <f>COS(RADIANS(Teno_phn!P141*2))</f>
        <v>0.9997346290416701</v>
      </c>
      <c r="C141" s="3">
        <f>SIN(RADIANS(Teno_ves!P141*2))</f>
        <v>0.66653247024945284</v>
      </c>
      <c r="D141" s="10">
        <f>COS(RADIANS(Teno_ves!P141*2))</f>
        <v>-0.74547599968286182</v>
      </c>
      <c r="E141" s="3">
        <v>0.56000000000000005</v>
      </c>
      <c r="F141" s="3">
        <v>117.94999999999999</v>
      </c>
      <c r="G141" s="3">
        <f>SIN(RADIANS(Teno_ves!P1801*2))</f>
        <v>-0.82806033462249418</v>
      </c>
      <c r="H141" s="10">
        <f>COS(RADIANS(Teno_ves!P1801*2))</f>
        <v>-0.56063899456324207</v>
      </c>
      <c r="I141" s="3">
        <f>SIN(RADIANS(CRB_phn!P141*2))</f>
        <v>0.83752804004214176</v>
      </c>
      <c r="J141" s="10">
        <f>COS(RADIANS(CRB_phn!P141*2))</f>
        <v>-0.54639434673426901</v>
      </c>
      <c r="K141" s="3">
        <f>SIN(RADIANS(CRB_ves!P141*2))</f>
        <v>-0.88781538513640146</v>
      </c>
      <c r="L141" s="10">
        <f>COS(RADIANS(CRB_ves!P141*2))</f>
        <v>-0.46019978478385143</v>
      </c>
      <c r="M141">
        <v>0.53</v>
      </c>
      <c r="N141">
        <v>0.74</v>
      </c>
      <c r="O141" s="3">
        <f>SIN(RADIANS(CRB_ves!P2416*2))</f>
        <v>7.706706051260874E-2</v>
      </c>
      <c r="P141" s="10">
        <f>COS(RADIANS(CRB_ves!P2416*2))</f>
        <v>0.99702591149074249</v>
      </c>
    </row>
    <row r="142" spans="1:16" x14ac:dyDescent="0.35">
      <c r="A142" s="3">
        <f>SIN(RADIANS(Teno_phn!P142*2))</f>
        <v>0.15367571250699236</v>
      </c>
      <c r="B142" s="10">
        <f>COS(RADIANS(Teno_phn!P142*2))</f>
        <v>0.98812133636789168</v>
      </c>
      <c r="C142" s="3">
        <f>SIN(RADIANS(Teno_ves!P142*2))</f>
        <v>0.41501085379007996</v>
      </c>
      <c r="D142" s="10">
        <f>COS(RADIANS(Teno_ves!P142*2))</f>
        <v>-0.90981646019207019</v>
      </c>
      <c r="E142" s="3">
        <v>0.56000000000000005</v>
      </c>
      <c r="F142" s="3">
        <v>89.22</v>
      </c>
      <c r="G142" s="3">
        <f>SIN(RADIANS(Teno_ves!P1914*2))</f>
        <v>2.722377246617563E-2</v>
      </c>
      <c r="H142" s="10">
        <f>COS(RADIANS(Teno_ves!P1914*2))</f>
        <v>-0.99962936442098871</v>
      </c>
      <c r="I142" s="3">
        <f>SIN(RADIANS(CRB_phn!P142*2))</f>
        <v>6.9756473744125302E-2</v>
      </c>
      <c r="J142" s="10">
        <f>COS(RADIANS(CRB_phn!P142*2))</f>
        <v>0.9975640502598242</v>
      </c>
      <c r="K142" s="3">
        <f>SIN(RADIANS(CRB_ves!P142*2))</f>
        <v>0.73206748749171291</v>
      </c>
      <c r="L142" s="10">
        <f>COS(RADIANS(CRB_ves!P142*2))</f>
        <v>0.68123211444967191</v>
      </c>
      <c r="M142">
        <v>0.53</v>
      </c>
      <c r="N142">
        <v>0.5</v>
      </c>
      <c r="O142" s="3">
        <f>SIN(RADIANS(CRB_ves!P2505*2))</f>
        <v>-0.63392096061435699</v>
      </c>
      <c r="P142" s="10">
        <f>COS(RADIANS(CRB_ves!P2505*2))</f>
        <v>0.77339783791640571</v>
      </c>
    </row>
    <row r="143" spans="1:16" x14ac:dyDescent="0.35">
      <c r="A143" s="3">
        <f>SIN(RADIANS(Teno_phn!P143*2))</f>
        <v>0.79122353296749015</v>
      </c>
      <c r="B143" s="10">
        <f>COS(RADIANS(Teno_phn!P143*2))</f>
        <v>-0.61152704018583104</v>
      </c>
      <c r="C143" s="3">
        <f>SIN(RADIANS(Teno_ves!P143*2))</f>
        <v>-0.97561122531361488</v>
      </c>
      <c r="D143" s="10">
        <f>COS(RADIANS(Teno_ves!P143*2))</f>
        <v>-0.21950566517078096</v>
      </c>
      <c r="E143" s="3">
        <v>0.56000000000000005</v>
      </c>
      <c r="F143" s="3">
        <v>78.860000000000014</v>
      </c>
      <c r="G143" s="3">
        <f>SIN(RADIANS(Teno_ves!P2018*2))</f>
        <v>0.37913317730062657</v>
      </c>
      <c r="H143" s="10">
        <f>COS(RADIANS(Teno_ves!P2018*2))</f>
        <v>-0.92534211720310866</v>
      </c>
      <c r="I143" s="3">
        <f>SIN(RADIANS(CRB_phn!P143*2))</f>
        <v>0.23378477075987383</v>
      </c>
      <c r="J143" s="10">
        <f>COS(RADIANS(CRB_phn!P143*2))</f>
        <v>0.97228837335471274</v>
      </c>
      <c r="K143" s="3">
        <f>SIN(RADIANS(CRB_ves!P143*2))</f>
        <v>-0.13848172956950777</v>
      </c>
      <c r="L143" s="10">
        <f>COS(RADIANS(CRB_ves!P143*2))</f>
        <v>-0.99036498856504296</v>
      </c>
      <c r="M143">
        <v>0.53</v>
      </c>
      <c r="N143">
        <v>0.66</v>
      </c>
      <c r="O143" s="3">
        <f>SIN(RADIANS(CRB_ves!P2889*2))</f>
        <v>-0.93569057484167029</v>
      </c>
      <c r="P143" s="10">
        <f>COS(RADIANS(CRB_ves!P2889*2))</f>
        <v>0.35282169456038914</v>
      </c>
    </row>
    <row r="144" spans="1:16" x14ac:dyDescent="0.35">
      <c r="A144" s="3">
        <f>SIN(RADIANS(Teno_phn!P144*2))</f>
        <v>-0.47285836901232309</v>
      </c>
      <c r="B144" s="10">
        <f>COS(RADIANS(Teno_phn!P144*2))</f>
        <v>0.88113844704166988</v>
      </c>
      <c r="C144" s="3">
        <f>SIN(RADIANS(Teno_ves!P144*2))</f>
        <v>-0.63930480402808609</v>
      </c>
      <c r="D144" s="10">
        <f>COS(RADIANS(Teno_ves!P144*2))</f>
        <v>0.76895342352226403</v>
      </c>
      <c r="E144" s="3">
        <v>0.56000000000000005</v>
      </c>
      <c r="F144" s="3">
        <v>158.69999999999999</v>
      </c>
      <c r="G144" s="3">
        <f>SIN(RADIANS(Teno_ves!P2394*2))</f>
        <v>-0.67687596968266084</v>
      </c>
      <c r="H144" s="10">
        <f>COS(RADIANS(Teno_ves!P2394*2))</f>
        <v>0.73609708711973421</v>
      </c>
      <c r="I144" s="3">
        <f>SIN(RADIANS(CRB_phn!P144*2))</f>
        <v>0.78369345732583973</v>
      </c>
      <c r="J144" s="10">
        <f>COS(RADIANS(CRB_phn!P144*2))</f>
        <v>0.62114778027831041</v>
      </c>
      <c r="K144" s="3">
        <f>SIN(RADIANS(CRB_ves!P144*2))</f>
        <v>-0.83733726141359377</v>
      </c>
      <c r="L144" s="10">
        <f>COS(RADIANS(CRB_ves!P144*2))</f>
        <v>0.54668666587761483</v>
      </c>
      <c r="M144">
        <v>0.53</v>
      </c>
      <c r="N144">
        <v>0.33</v>
      </c>
      <c r="O144" s="3">
        <f>SIN(RADIANS(CRB_ves!P3073*2))</f>
        <v>0.88973527107325634</v>
      </c>
      <c r="P144" s="10">
        <f>COS(RADIANS(CRB_ves!P3073*2))</f>
        <v>0.45647688595174141</v>
      </c>
    </row>
    <row r="145" spans="1:16" x14ac:dyDescent="0.35">
      <c r="A145" s="3">
        <f>SIN(RADIANS(Teno_phn!P145*2))</f>
        <v>-0.99144486137381038</v>
      </c>
      <c r="B145" s="10">
        <f>COS(RADIANS(Teno_phn!P145*2))</f>
        <v>-0.13052619222005163</v>
      </c>
      <c r="C145" s="3">
        <f>SIN(RADIANS(Teno_ves!P145*2))</f>
        <v>0.20859451594360362</v>
      </c>
      <c r="D145" s="10">
        <f>COS(RADIANS(Teno_ves!P145*2))</f>
        <v>0.97800221263464104</v>
      </c>
      <c r="E145" s="3">
        <v>0.56000000000000005</v>
      </c>
      <c r="F145" s="3">
        <v>161.98000000000002</v>
      </c>
      <c r="G145" s="3">
        <f>SIN(RADIANS(Teno_ves!P2515*2))</f>
        <v>-0.58834990941715459</v>
      </c>
      <c r="H145" s="10">
        <f>COS(RADIANS(Teno_ves!P2515*2))</f>
        <v>0.808606445737867</v>
      </c>
      <c r="I145" s="3">
        <f>SIN(RADIANS(CRB_phn!P145*2))</f>
        <v>0.98006365088296421</v>
      </c>
      <c r="J145" s="10">
        <f>COS(RADIANS(CRB_phn!P145*2))</f>
        <v>-0.19868376938732349</v>
      </c>
      <c r="K145" s="3">
        <f>SIN(RADIANS(CRB_ves!P145*2))</f>
        <v>0.973658553048388</v>
      </c>
      <c r="L145" s="10">
        <f>COS(RADIANS(CRB_ves!P145*2))</f>
        <v>-0.22801101305796503</v>
      </c>
      <c r="M145">
        <v>0.53</v>
      </c>
      <c r="N145">
        <v>0.28999999999999998</v>
      </c>
      <c r="O145" s="3">
        <f>SIN(RADIANS(CRB_ves!P3107*2))</f>
        <v>0.99994876378752273</v>
      </c>
      <c r="P145" s="10">
        <f>COS(RADIANS(CRB_ves!P3107*2))</f>
        <v>-1.0122736774459773E-2</v>
      </c>
    </row>
    <row r="146" spans="1:16" x14ac:dyDescent="0.35">
      <c r="A146" s="3">
        <f>SIN(RADIANS(Teno_phn!P146*2))</f>
        <v>-0.91608300992190073</v>
      </c>
      <c r="B146" s="10">
        <f>COS(RADIANS(Teno_phn!P146*2))</f>
        <v>0.40098867681323724</v>
      </c>
      <c r="C146" s="3">
        <f>SIN(RADIANS(Teno_ves!P146*2))</f>
        <v>0.2361598191651452</v>
      </c>
      <c r="D146" s="10">
        <f>COS(RADIANS(Teno_ves!P146*2))</f>
        <v>0.9717142274413223</v>
      </c>
      <c r="E146" s="3">
        <v>0.56000000000000005</v>
      </c>
      <c r="F146" s="3">
        <v>129.01999999999998</v>
      </c>
      <c r="G146" s="3">
        <f>SIN(RADIANS(Teno_ves!P2708*2))</f>
        <v>-0.97829251209571222</v>
      </c>
      <c r="H146" s="10">
        <f>COS(RADIANS(Teno_ves!P2708*2))</f>
        <v>-0.20722876435828305</v>
      </c>
      <c r="I146" s="3">
        <f>SIN(RADIANS(CRB_phn!P146*2))</f>
        <v>0.84767793608508313</v>
      </c>
      <c r="J146" s="10">
        <f>COS(RADIANS(CRB_phn!P146*2))</f>
        <v>0.53051118430673416</v>
      </c>
      <c r="K146" s="3">
        <f>SIN(RADIANS(CRB_ves!P146*2))</f>
        <v>0.95159440387943817</v>
      </c>
      <c r="L146" s="10">
        <f>COS(RADIANS(CRB_ves!P146*2))</f>
        <v>0.30735661779980722</v>
      </c>
      <c r="M146">
        <v>0.53</v>
      </c>
      <c r="N146">
        <v>0.36</v>
      </c>
      <c r="O146" s="3">
        <f>SIN(RADIANS(CRB_ves!P3326*2))</f>
        <v>0.78865504060300839</v>
      </c>
      <c r="P146" s="10">
        <f>COS(RADIANS(CRB_ves!P3326*2))</f>
        <v>0.6148359349708401</v>
      </c>
    </row>
    <row r="147" spans="1:16" x14ac:dyDescent="0.35">
      <c r="A147" s="3">
        <f>SIN(RADIANS(Teno_phn!P147*2))</f>
        <v>-0.26218917864086444</v>
      </c>
      <c r="B147" s="10">
        <f>COS(RADIANS(Teno_phn!P147*2))</f>
        <v>0.96501649447231153</v>
      </c>
      <c r="C147" s="3">
        <f>SIN(RADIANS(Teno_ves!P147*2))</f>
        <v>-0.56381437730342665</v>
      </c>
      <c r="D147" s="10">
        <f>COS(RADIANS(Teno_ves!P147*2))</f>
        <v>-0.82590153647147868</v>
      </c>
      <c r="E147" s="3">
        <v>0.56000000000000005</v>
      </c>
      <c r="F147" s="3">
        <v>40.65</v>
      </c>
      <c r="G147" s="3">
        <f>SIN(RADIANS(Teno_ves!P2750*2))</f>
        <v>0.98849388680868355</v>
      </c>
      <c r="H147" s="10">
        <f>COS(RADIANS(Teno_ves!P2750*2))</f>
        <v>0.15126082024721937</v>
      </c>
      <c r="I147" s="3">
        <f>SIN(RADIANS(CRB_phn!P147*2))</f>
        <v>0.84470179738575313</v>
      </c>
      <c r="J147" s="10">
        <f>COS(RADIANS(CRB_phn!P147*2))</f>
        <v>-0.53523721235848143</v>
      </c>
      <c r="K147" s="3">
        <f>SIN(RADIANS(CRB_ves!P147*2))</f>
        <v>-0.99459462763724327</v>
      </c>
      <c r="L147" s="10">
        <f>COS(RADIANS(CRB_ves!P147*2))</f>
        <v>0.1038341305888069</v>
      </c>
      <c r="M147">
        <v>0.54</v>
      </c>
      <c r="N147">
        <v>0.7</v>
      </c>
      <c r="O147" s="3">
        <f>SIN(RADIANS(CRB_ves!P1186*2))</f>
        <v>-0.12394785839500187</v>
      </c>
      <c r="P147" s="10">
        <f>COS(RADIANS(CRB_ves!P1186*2))</f>
        <v>-0.99228873237545767</v>
      </c>
    </row>
    <row r="148" spans="1:16" x14ac:dyDescent="0.35">
      <c r="A148" s="3">
        <f>SIN(RADIANS(Teno_phn!P148*2))</f>
        <v>0.31432384884290382</v>
      </c>
      <c r="B148" s="10">
        <f>COS(RADIANS(Teno_phn!P148*2))</f>
        <v>0.94931581575816137</v>
      </c>
      <c r="C148" s="3">
        <f>SIN(RADIANS(Teno_ves!P148*2))</f>
        <v>-0.29103616682827199</v>
      </c>
      <c r="D148" s="10">
        <f>COS(RADIANS(Teno_ves!P148*2))</f>
        <v>-0.95671205155883043</v>
      </c>
      <c r="E148" s="3">
        <v>0.56000000000000005</v>
      </c>
      <c r="F148" s="3">
        <v>11.200000000000003</v>
      </c>
      <c r="G148" s="3">
        <f>SIN(RADIANS(Teno_ves!P2871*2))</f>
        <v>0.38107037635027419</v>
      </c>
      <c r="H148" s="10">
        <f>COS(RADIANS(Teno_ves!P2871*2))</f>
        <v>0.92454603361231313</v>
      </c>
      <c r="I148" s="3">
        <f>SIN(RADIANS(CRB_phn!P148*2))</f>
        <v>0.4814477560213356</v>
      </c>
      <c r="J148" s="10">
        <f>COS(RADIANS(CRB_phn!P148*2))</f>
        <v>0.87647479040872622</v>
      </c>
      <c r="K148" s="3">
        <f>SIN(RADIANS(CRB_ves!P148*2))</f>
        <v>0.83695539809873898</v>
      </c>
      <c r="L148" s="10">
        <f>COS(RADIANS(CRB_ves!P148*2))</f>
        <v>0.54727110429236203</v>
      </c>
      <c r="M148">
        <v>0.54</v>
      </c>
      <c r="N148">
        <v>0.38</v>
      </c>
      <c r="O148" s="3">
        <f>SIN(RADIANS(CRB_ves!P1603*2))</f>
        <v>0.31465520341899561</v>
      </c>
      <c r="P148" s="10">
        <f>COS(RADIANS(CRB_ves!P1603*2))</f>
        <v>-0.94920603820316618</v>
      </c>
    </row>
    <row r="149" spans="1:16" x14ac:dyDescent="0.35">
      <c r="A149" s="3">
        <f>SIN(RADIANS(Teno_phn!P149*2))</f>
        <v>0.24463052562290724</v>
      </c>
      <c r="B149" s="10">
        <f>COS(RADIANS(Teno_phn!P149*2))</f>
        <v>0.96961637049580596</v>
      </c>
      <c r="C149" s="3">
        <f>SIN(RADIANS(Teno_ves!P149*2))</f>
        <v>0.35053432019125863</v>
      </c>
      <c r="D149" s="10">
        <f>COS(RADIANS(Teno_ves!P149*2))</f>
        <v>-0.93654988674819251</v>
      </c>
      <c r="E149" s="3">
        <v>0.56000000000000005</v>
      </c>
      <c r="F149" s="3">
        <v>129.01999999999998</v>
      </c>
      <c r="G149" s="3">
        <f>SIN(RADIANS(Teno_ves!P3006*2))</f>
        <v>-0.97829251209571222</v>
      </c>
      <c r="H149" s="10">
        <f>COS(RADIANS(Teno_ves!P3006*2))</f>
        <v>-0.20722876435828305</v>
      </c>
      <c r="I149" s="3">
        <f>SIN(RADIANS(CRB_phn!P149*2))</f>
        <v>0.92009517612307679</v>
      </c>
      <c r="J149" s="10">
        <f>COS(RADIANS(CRB_phn!P149*2))</f>
        <v>0.39169486449919699</v>
      </c>
      <c r="K149" s="3">
        <f>SIN(RADIANS(CRB_ves!P149*2))</f>
        <v>0.25477072568338199</v>
      </c>
      <c r="L149" s="10">
        <f>COS(RADIANS(CRB_ves!P149*2))</f>
        <v>0.96700148776243511</v>
      </c>
      <c r="M149">
        <v>0.54</v>
      </c>
      <c r="N149">
        <v>0.34</v>
      </c>
      <c r="O149" s="3">
        <f>SIN(RADIANS(CRB_ves!P1881*2))</f>
        <v>-0.77251196367786468</v>
      </c>
      <c r="P149" s="10">
        <f>COS(RADIANS(CRB_ves!P1881*2))</f>
        <v>0.63500020942876034</v>
      </c>
    </row>
    <row r="150" spans="1:16" x14ac:dyDescent="0.35">
      <c r="A150" s="3">
        <f>SIN(RADIANS(Teno_phn!P150*2))</f>
        <v>0.24158318376499027</v>
      </c>
      <c r="B150" s="10">
        <f>COS(RADIANS(Teno_phn!P150*2))</f>
        <v>0.97038011383270373</v>
      </c>
      <c r="C150" s="3">
        <f>SIN(RADIANS(Teno_ves!P150*2))</f>
        <v>0.33281954452298662</v>
      </c>
      <c r="D150" s="10">
        <f>COS(RADIANS(Teno_ves!P150*2))</f>
        <v>0.94299053589286452</v>
      </c>
      <c r="E150" s="3">
        <v>0.56000000000000005</v>
      </c>
      <c r="F150" s="3">
        <v>40.65</v>
      </c>
      <c r="G150" s="3">
        <f>SIN(RADIANS(Teno_ves!P3048*2))</f>
        <v>0.98849388680868355</v>
      </c>
      <c r="H150" s="10">
        <f>COS(RADIANS(Teno_ves!P3048*2))</f>
        <v>0.15126082024721937</v>
      </c>
      <c r="I150" s="3">
        <f>SIN(RADIANS(CRB_phn!P150*2))</f>
        <v>0.62986278787604855</v>
      </c>
      <c r="J150" s="10">
        <f>COS(RADIANS(CRB_phn!P150*2))</f>
        <v>0.77670642359195907</v>
      </c>
      <c r="K150" s="3">
        <f>SIN(RADIANS(CRB_ves!P150*2))</f>
        <v>-0.598184746286608</v>
      </c>
      <c r="L150" s="10">
        <f>COS(RADIANS(CRB_ves!P150*2))</f>
        <v>-0.80135822782949351</v>
      </c>
      <c r="M150">
        <v>0.54</v>
      </c>
      <c r="N150">
        <v>0.35</v>
      </c>
      <c r="O150" s="3">
        <f>SIN(RADIANS(CRB_ves!P2442*2))</f>
        <v>0.99999701475077141</v>
      </c>
      <c r="P150" s="10">
        <f>COS(RADIANS(CRB_ves!P2442*2))</f>
        <v>-2.4434585213449446E-3</v>
      </c>
    </row>
    <row r="151" spans="1:16" x14ac:dyDescent="0.35">
      <c r="A151" s="3">
        <f>SIN(RADIANS(Teno_phn!P151*2))</f>
        <v>-0.64465748862759142</v>
      </c>
      <c r="B151" s="10">
        <f>COS(RADIANS(Teno_phn!P151*2))</f>
        <v>0.76447153142309154</v>
      </c>
      <c r="C151" s="3">
        <f>SIN(RADIANS(Teno_ves!P151*2))</f>
        <v>0.71104496163372888</v>
      </c>
      <c r="D151" s="10">
        <f>COS(RADIANS(Teno_ves!P151*2))</f>
        <v>0.70314654413947675</v>
      </c>
      <c r="E151" s="3">
        <v>0.56000000000000005</v>
      </c>
      <c r="F151" s="3">
        <v>48.86</v>
      </c>
      <c r="G151" s="3">
        <f>SIN(RADIANS(Teno_ves!P3102*2))</f>
        <v>0.99093636933988283</v>
      </c>
      <c r="H151" s="10">
        <f>COS(RADIANS(Teno_ves!P3102*2))</f>
        <v>-0.13433209564170151</v>
      </c>
      <c r="I151" s="3">
        <f>SIN(RADIANS(CRB_phn!P151*2))</f>
        <v>-0.32589818286136757</v>
      </c>
      <c r="J151" s="10">
        <f>COS(RADIANS(CRB_phn!P151*2))</f>
        <v>0.94540487327264111</v>
      </c>
      <c r="K151" s="3">
        <f>SIN(RADIANS(CRB_ves!P151*2))</f>
        <v>-0.77428220437628847</v>
      </c>
      <c r="L151" s="10">
        <f>COS(RADIANS(CRB_ves!P151*2))</f>
        <v>-0.63284047593860138</v>
      </c>
      <c r="M151">
        <v>0.54</v>
      </c>
      <c r="N151">
        <v>0.39</v>
      </c>
      <c r="O151" s="3">
        <f>SIN(RADIANS(CRB_ves!P2531*2))</f>
        <v>-0.22188887545367478</v>
      </c>
      <c r="P151" s="10">
        <f>COS(RADIANS(CRB_ves!P2531*2))</f>
        <v>-0.97507195988291218</v>
      </c>
    </row>
    <row r="152" spans="1:16" x14ac:dyDescent="0.35">
      <c r="A152" s="3">
        <f>SIN(RADIANS(Teno_phn!P152*2))</f>
        <v>-0.68708751080442254</v>
      </c>
      <c r="B152" s="10">
        <f>COS(RADIANS(Teno_phn!P152*2))</f>
        <v>0.72657467097097639</v>
      </c>
      <c r="C152" s="3">
        <f>SIN(RADIANS(Teno_ves!P152*2))</f>
        <v>-0.37784078681846689</v>
      </c>
      <c r="D152" s="10">
        <f>COS(RADIANS(Teno_ves!P152*2))</f>
        <v>-0.92587058480999485</v>
      </c>
      <c r="E152" s="3">
        <v>0.56000000000000005</v>
      </c>
      <c r="F152" s="3">
        <v>138.55000000000001</v>
      </c>
      <c r="G152" s="3">
        <f>SIN(RADIANS(Teno_ves!P3225*2))</f>
        <v>-0.99233193788548868</v>
      </c>
      <c r="H152" s="10">
        <f>COS(RADIANS(Teno_ves!P3225*2))</f>
        <v>0.12360147674049281</v>
      </c>
      <c r="I152" s="3">
        <f>SIN(RADIANS(CRB_phn!P152*2))</f>
        <v>-0.33709525842308224</v>
      </c>
      <c r="J152" s="10">
        <f>COS(RADIANS(CRB_phn!P152*2))</f>
        <v>0.94147054481203785</v>
      </c>
      <c r="K152" s="3">
        <f>SIN(RADIANS(CRB_ves!P152*2))</f>
        <v>0.32391741819814945</v>
      </c>
      <c r="L152" s="10">
        <f>COS(RADIANS(CRB_ves!P152*2))</f>
        <v>-0.9460853588275453</v>
      </c>
      <c r="M152">
        <v>0.54</v>
      </c>
      <c r="N152">
        <v>0.49</v>
      </c>
      <c r="O152" s="3">
        <f>SIN(RADIANS(CRB_ves!P2686*2))</f>
        <v>0.60571069072536143</v>
      </c>
      <c r="P152" s="10">
        <f>COS(RADIANS(CRB_ves!P2686*2))</f>
        <v>0.79568496224385543</v>
      </c>
    </row>
    <row r="153" spans="1:16" x14ac:dyDescent="0.35">
      <c r="A153" s="3">
        <f>SIN(RADIANS(Teno_phn!P153*2))</f>
        <v>0.79674091439671302</v>
      </c>
      <c r="B153" s="10">
        <f>COS(RADIANS(Teno_phn!P153*2))</f>
        <v>0.60432103664053394</v>
      </c>
      <c r="C153" s="3">
        <f>SIN(RADIANS(Teno_ves!P153*2))</f>
        <v>-0.61703587514074909</v>
      </c>
      <c r="D153" s="10">
        <f>COS(RADIANS(Teno_ves!P153*2))</f>
        <v>0.78693502196133691</v>
      </c>
      <c r="E153" s="3">
        <v>0.56000000000000005</v>
      </c>
      <c r="F153" s="3">
        <v>178.95999999999998</v>
      </c>
      <c r="G153" s="3">
        <f>SIN(RADIANS(Teno_ves!P3352*2))</f>
        <v>-3.6294875065576479E-2</v>
      </c>
      <c r="H153" s="10">
        <f>COS(RADIANS(Teno_ves!P3352*2))</f>
        <v>0.9993411239631711</v>
      </c>
      <c r="I153" s="3">
        <f>SIN(RADIANS(CRB_phn!P153*2))</f>
        <v>-0.3784870742945482</v>
      </c>
      <c r="J153" s="10">
        <f>COS(RADIANS(CRB_phn!P153*2))</f>
        <v>0.92560657657125212</v>
      </c>
      <c r="K153" s="3">
        <f>SIN(RADIANS(CRB_ves!P153*2))</f>
        <v>-0.9365498867481924</v>
      </c>
      <c r="L153" s="10">
        <f>COS(RADIANS(CRB_ves!P153*2))</f>
        <v>0.35053432019125874</v>
      </c>
      <c r="M153">
        <v>0.54</v>
      </c>
      <c r="N153">
        <v>0.45</v>
      </c>
      <c r="O153" s="3">
        <f>SIN(RADIANS(CRB_ves!P2980*2))</f>
        <v>0.26218917864086455</v>
      </c>
      <c r="P153" s="10">
        <f>COS(RADIANS(CRB_ves!P2980*2))</f>
        <v>0.96501649447231153</v>
      </c>
    </row>
    <row r="154" spans="1:16" x14ac:dyDescent="0.35">
      <c r="A154" s="3">
        <f>SIN(RADIANS(Teno_phn!P154*2))</f>
        <v>0.61235527207337648</v>
      </c>
      <c r="B154" s="10">
        <f>COS(RADIANS(Teno_phn!P154*2))</f>
        <v>0.79058270962875288</v>
      </c>
      <c r="C154" s="3">
        <f>SIN(RADIANS(Teno_ves!P154*2))</f>
        <v>0.379779095521801</v>
      </c>
      <c r="D154" s="10">
        <f>COS(RADIANS(Teno_ves!P154*2))</f>
        <v>-0.92507720683445815</v>
      </c>
      <c r="E154" s="3">
        <v>0.56999999999999995</v>
      </c>
      <c r="F154" s="3">
        <v>133.62</v>
      </c>
      <c r="G154" s="3">
        <f>SIN(RADIANS(Teno_ves!P109*2))</f>
        <v>-0.99883999750854591</v>
      </c>
      <c r="H154" s="10">
        <f>COS(RADIANS(Teno_ves!P109*2))</f>
        <v>-4.8152459720433992E-2</v>
      </c>
      <c r="I154" s="3">
        <f>SIN(RADIANS(CRB_phn!P154*2))</f>
        <v>-8.7265354983737126E-3</v>
      </c>
      <c r="J154" s="10">
        <f>COS(RADIANS(CRB_phn!P154*2))</f>
        <v>-0.99996192306417131</v>
      </c>
      <c r="K154" s="3">
        <f>SIN(RADIANS(CRB_ves!P154*2))</f>
        <v>0.93067320734888781</v>
      </c>
      <c r="L154" s="10">
        <f>COS(RADIANS(CRB_ves!P154*2))</f>
        <v>-0.36585158346375118</v>
      </c>
      <c r="M154">
        <v>0.54</v>
      </c>
      <c r="N154">
        <v>0.28000000000000003</v>
      </c>
      <c r="O154" s="3">
        <f>SIN(RADIANS(CRB_ves!P3058*2))</f>
        <v>0.83790929112525137</v>
      </c>
      <c r="P154" s="10">
        <f>COS(RADIANS(CRB_ves!P3058*2))</f>
        <v>0.54580950875372158</v>
      </c>
    </row>
    <row r="155" spans="1:16" x14ac:dyDescent="0.35">
      <c r="A155" s="3">
        <f>SIN(RADIANS(Teno_phn!P155*2))</f>
        <v>0.29003414091537039</v>
      </c>
      <c r="B155" s="10">
        <f>COS(RADIANS(Teno_phn!P155*2))</f>
        <v>0.95701629928830523</v>
      </c>
      <c r="C155" s="3">
        <f>SIN(RADIANS(Teno_ves!P155*2))</f>
        <v>0.94619836969547588</v>
      </c>
      <c r="D155" s="10">
        <f>COS(RADIANS(Teno_ves!P155*2))</f>
        <v>-0.32358715238034935</v>
      </c>
      <c r="E155" s="3">
        <v>0.56999999999999995</v>
      </c>
      <c r="F155" s="3">
        <v>15.060000000000002</v>
      </c>
      <c r="G155" s="3">
        <f>SIN(RADIANS(Teno_ves!P402*2))</f>
        <v>0.50181270141588841</v>
      </c>
      <c r="H155" s="10">
        <f>COS(RADIANS(Teno_ves!P402*2))</f>
        <v>0.86497630759327071</v>
      </c>
      <c r="I155" s="3">
        <f>SIN(RADIANS(CRB_phn!P155*2))</f>
        <v>-0.56410263697021001</v>
      </c>
      <c r="J155" s="10">
        <f>COS(RADIANS(CRB_phn!P155*2))</f>
        <v>-0.82570467781359669</v>
      </c>
      <c r="K155" s="3">
        <f>SIN(RADIANS(CRB_ves!P155*2))</f>
        <v>-0.99943858171146427</v>
      </c>
      <c r="L155" s="10">
        <f>COS(RADIANS(CRB_ves!P155*2))</f>
        <v>3.3504050301071883E-2</v>
      </c>
      <c r="M155">
        <v>0.54</v>
      </c>
      <c r="N155">
        <v>0.3</v>
      </c>
      <c r="O155" s="3">
        <f>SIN(RADIANS(CRB_ves!P3193*2))</f>
        <v>-7.1149267468768027E-2</v>
      </c>
      <c r="P155" s="10">
        <f>COS(RADIANS(CRB_ves!P3193*2))</f>
        <v>0.99746567947907749</v>
      </c>
    </row>
    <row r="156" spans="1:16" x14ac:dyDescent="0.35">
      <c r="A156" s="3">
        <f>SIN(RADIANS(Teno_phn!P156*2))</f>
        <v>0.62687581345352594</v>
      </c>
      <c r="B156" s="10">
        <f>COS(RADIANS(Teno_phn!P156*2))</f>
        <v>0.77911919146365538</v>
      </c>
      <c r="C156" s="3">
        <f>SIN(RADIANS(Teno_ves!P156*2))</f>
        <v>0.28702615922580366</v>
      </c>
      <c r="D156" s="10">
        <f>COS(RADIANS(Teno_ves!P156*2))</f>
        <v>0.95792274423362744</v>
      </c>
      <c r="E156" s="3">
        <v>0.56999999999999995</v>
      </c>
      <c r="F156" s="3">
        <v>163.84</v>
      </c>
      <c r="G156" s="3">
        <f>SIN(RADIANS(Teno_ves!P470*2))</f>
        <v>-0.53464736886985109</v>
      </c>
      <c r="H156" s="10">
        <f>COS(RADIANS(Teno_ves!P470*2))</f>
        <v>0.84507525757209656</v>
      </c>
      <c r="I156" s="3">
        <f>SIN(RADIANS(CRB_phn!P156*2))</f>
        <v>-0.79989419595980937</v>
      </c>
      <c r="J156" s="10">
        <f>COS(RADIANS(CRB_phn!P156*2))</f>
        <v>-0.60014104614649555</v>
      </c>
      <c r="K156" s="3">
        <f>SIN(RADIANS(CRB_ves!P156*2))</f>
        <v>0.16263716519488378</v>
      </c>
      <c r="L156" s="10">
        <f>COS(RADIANS(CRB_ves!P156*2))</f>
        <v>-0.98668594420786804</v>
      </c>
      <c r="M156">
        <v>0.54</v>
      </c>
      <c r="N156">
        <v>0.71</v>
      </c>
      <c r="O156" s="3">
        <f>SIN(RADIANS(CRB_ves!P3220*2))</f>
        <v>0.10105629718294654</v>
      </c>
      <c r="P156" s="10">
        <f>COS(RADIANS(CRB_ves!P3220*2))</f>
        <v>0.99488070882878821</v>
      </c>
    </row>
    <row r="157" spans="1:16" x14ac:dyDescent="0.35">
      <c r="A157" s="3">
        <f>SIN(RADIANS(Teno_phn!P157*2))</f>
        <v>0.95094859107573904</v>
      </c>
      <c r="B157" s="10">
        <f>COS(RADIANS(Teno_phn!P157*2))</f>
        <v>-0.30934895689345199</v>
      </c>
      <c r="C157" s="3">
        <f>SIN(RADIANS(Teno_ves!P157*2))</f>
        <v>0.20961856290382211</v>
      </c>
      <c r="D157" s="10">
        <f>COS(RADIANS(Teno_ves!P157*2))</f>
        <v>-0.97778323675860612</v>
      </c>
      <c r="E157" s="3">
        <v>0.56999999999999995</v>
      </c>
      <c r="F157" s="3">
        <v>83.419999999999987</v>
      </c>
      <c r="G157" s="3">
        <f>SIN(RADIANS(Teno_ves!P1218*2))</f>
        <v>0.22767112822282437</v>
      </c>
      <c r="H157" s="10">
        <f>COS(RADIANS(Teno_ves!P1218*2))</f>
        <v>-0.97373808458627431</v>
      </c>
      <c r="I157" s="3">
        <f>SIN(RADIANS(CRB_phn!P157*2))</f>
        <v>0.91594298266030305</v>
      </c>
      <c r="J157" s="10">
        <f>COS(RADIANS(CRB_phn!P157*2))</f>
        <v>0.40130842567201069</v>
      </c>
      <c r="K157" s="3">
        <f>SIN(RADIANS(CRB_ves!P157*2))</f>
        <v>-0.34562577382019632</v>
      </c>
      <c r="L157" s="10">
        <f>COS(RADIANS(CRB_ves!P157*2))</f>
        <v>-0.93837243377626478</v>
      </c>
      <c r="M157">
        <v>0.54</v>
      </c>
      <c r="N157">
        <v>0.47</v>
      </c>
      <c r="O157" s="3">
        <f>SIN(RADIANS(CRB_ves!P3229*2))</f>
        <v>0.90777747853290869</v>
      </c>
      <c r="P157" s="10">
        <f>COS(RADIANS(CRB_ves!P3229*2))</f>
        <v>0.4194520824461771</v>
      </c>
    </row>
    <row r="158" spans="1:16" x14ac:dyDescent="0.35">
      <c r="A158" s="3">
        <f>SIN(RADIANS(Teno_phn!P158*2))</f>
        <v>0.57300442061051526</v>
      </c>
      <c r="B158" s="10">
        <f>COS(RADIANS(Teno_phn!P158*2))</f>
        <v>0.81955227652713392</v>
      </c>
      <c r="C158" s="3">
        <f>SIN(RADIANS(Teno_ves!P158*2))</f>
        <v>-0.63338087262755038</v>
      </c>
      <c r="D158" s="10">
        <f>COS(RADIANS(Teno_ves!P158*2))</f>
        <v>-0.77384020972650602</v>
      </c>
      <c r="E158" s="3">
        <v>0.56999999999999995</v>
      </c>
      <c r="F158" s="3">
        <v>130.69</v>
      </c>
      <c r="G158" s="3">
        <f>SIN(RADIANS(Teno_ves!P1344*2))</f>
        <v>-0.98870412312775902</v>
      </c>
      <c r="H158" s="10">
        <f>COS(RADIANS(Teno_ves!P1344*2))</f>
        <v>-0.14988047541347452</v>
      </c>
      <c r="I158" s="3">
        <f>SIN(RADIANS(CRB_phn!P158*2))</f>
        <v>0.71764028401534574</v>
      </c>
      <c r="J158" s="10">
        <f>COS(RADIANS(CRB_phn!P158*2))</f>
        <v>-0.69641397369551239</v>
      </c>
      <c r="K158" s="3">
        <f>SIN(RADIANS(CRB_ves!P158*2))</f>
        <v>0.92705303571307707</v>
      </c>
      <c r="L158" s="10">
        <f>COS(RADIANS(CRB_ves!P158*2))</f>
        <v>-0.37493021880767136</v>
      </c>
      <c r="M158">
        <v>0.54</v>
      </c>
      <c r="N158">
        <v>0.32</v>
      </c>
      <c r="O158" s="3">
        <f>SIN(RADIANS(CRB_ves!P3247*2))</f>
        <v>-0.17330440433887503</v>
      </c>
      <c r="P158" s="10">
        <f>COS(RADIANS(CRB_ves!P3247*2))</f>
        <v>0.98486830766186584</v>
      </c>
    </row>
    <row r="159" spans="1:16" x14ac:dyDescent="0.35">
      <c r="A159" s="3">
        <f>SIN(RADIANS(Teno_phn!P159*2))</f>
        <v>0.5308070473997597</v>
      </c>
      <c r="B159" s="10">
        <f>COS(RADIANS(Teno_phn!P159*2))</f>
        <v>0.84749270110765518</v>
      </c>
      <c r="C159" s="3">
        <f>SIN(RADIANS(Teno_ves!P159*2))</f>
        <v>-0.19970998051440719</v>
      </c>
      <c r="D159" s="10">
        <f>COS(RADIANS(Teno_ves!P159*2))</f>
        <v>0.97985505238424686</v>
      </c>
      <c r="E159" s="3">
        <v>0.56999999999999995</v>
      </c>
      <c r="F159" s="3">
        <v>9.3499999999999943</v>
      </c>
      <c r="G159" s="3">
        <f>SIN(RADIANS(Teno_ves!P1646*2))</f>
        <v>0.32061299058567605</v>
      </c>
      <c r="H159" s="10">
        <f>COS(RADIANS(Teno_ves!P1646*2))</f>
        <v>0.94721027774602884</v>
      </c>
      <c r="I159" s="3">
        <f>SIN(RADIANS(CRB_phn!P159*2))</f>
        <v>-0.81187978311180053</v>
      </c>
      <c r="J159" s="10">
        <f>COS(RADIANS(CRB_phn!P159*2))</f>
        <v>-0.58382464642590737</v>
      </c>
      <c r="K159" s="3">
        <f>SIN(RADIANS(CRB_ves!P159*2))</f>
        <v>-0.46019978478385148</v>
      </c>
      <c r="L159" s="10">
        <f>COS(RADIANS(CRB_ves!P159*2))</f>
        <v>0.88781538513640146</v>
      </c>
      <c r="M159">
        <v>0.55000000000000004</v>
      </c>
      <c r="N159">
        <v>0.88</v>
      </c>
      <c r="O159" s="3">
        <f>SIN(RADIANS(CRB_ves!P126*2))</f>
        <v>-0.7419758409756162</v>
      </c>
      <c r="P159" s="10">
        <f>COS(RADIANS(CRB_ves!P126*2))</f>
        <v>0.67042661895879929</v>
      </c>
    </row>
    <row r="160" spans="1:16" x14ac:dyDescent="0.35">
      <c r="A160" s="3">
        <f>SIN(RADIANS(Teno_phn!P160*2))</f>
        <v>0.77933796493147411</v>
      </c>
      <c r="B160" s="10">
        <f>COS(RADIANS(Teno_phn!P160*2))</f>
        <v>0.62660381136446053</v>
      </c>
      <c r="C160" s="3">
        <f>SIN(RADIANS(Teno_ves!P160*2))</f>
        <v>0.98992504884509913</v>
      </c>
      <c r="D160" s="10">
        <f>COS(RADIANS(Teno_ves!P160*2))</f>
        <v>0.14159236444465564</v>
      </c>
      <c r="E160" s="3">
        <v>0.56999999999999995</v>
      </c>
      <c r="F160" s="3">
        <v>176.32999999999998</v>
      </c>
      <c r="G160" s="3">
        <f>SIN(RADIANS(Teno_ves!P1909*2))</f>
        <v>-0.12775705053444414</v>
      </c>
      <c r="H160" s="10">
        <f>COS(RADIANS(Teno_ves!P1909*2))</f>
        <v>0.99180549304727061</v>
      </c>
      <c r="I160" s="3">
        <f>SIN(RADIANS(CRB_phn!P160*2))</f>
        <v>0.39394190959095093</v>
      </c>
      <c r="J160" s="10">
        <f>COS(RADIANS(CRB_phn!P160*2))</f>
        <v>0.9191353392552345</v>
      </c>
      <c r="K160" s="3">
        <f>SIN(RADIANS(CRB_ves!P160*2))</f>
        <v>0.9273145604459575</v>
      </c>
      <c r="L160" s="10">
        <f>COS(RADIANS(CRB_ves!P160*2))</f>
        <v>-0.37428292237947564</v>
      </c>
      <c r="M160">
        <v>0.55000000000000004</v>
      </c>
      <c r="N160">
        <v>0.36</v>
      </c>
      <c r="O160" s="3">
        <f>SIN(RADIANS(CRB_ves!P140*2))</f>
        <v>0.87714616370558873</v>
      </c>
      <c r="P160" s="10">
        <f>COS(RADIANS(CRB_ves!P140*2))</f>
        <v>0.48022349744318887</v>
      </c>
    </row>
    <row r="161" spans="1:16" x14ac:dyDescent="0.35">
      <c r="A161" s="3">
        <f>SIN(RADIANS(Teno_phn!P161*2))</f>
        <v>0.7426775031271875</v>
      </c>
      <c r="B161" s="10">
        <f>COS(RADIANS(Teno_phn!P161*2))</f>
        <v>0.66964925621459959</v>
      </c>
      <c r="C161" s="3">
        <f>SIN(RADIANS(Teno_ves!P161*2))</f>
        <v>0.99999945168869453</v>
      </c>
      <c r="D161" s="10">
        <f>COS(RADIANS(Teno_ves!P161*2))</f>
        <v>1.0471973597998346E-3</v>
      </c>
      <c r="E161" s="3">
        <v>0.56999999999999995</v>
      </c>
      <c r="F161" s="3">
        <v>30.28</v>
      </c>
      <c r="G161" s="3">
        <f>SIN(RADIANS(Teno_ves!P2609*2))</f>
        <v>0.87087088336607532</v>
      </c>
      <c r="H161" s="10">
        <f>COS(RADIANS(Teno_ves!P2609*2))</f>
        <v>0.49151185591518703</v>
      </c>
      <c r="I161" s="3">
        <f>SIN(RADIANS(CRB_phn!P161*2))</f>
        <v>0.93345527560970687</v>
      </c>
      <c r="J161" s="10">
        <f>COS(RADIANS(CRB_phn!P161*2))</f>
        <v>0.35869380875114942</v>
      </c>
      <c r="K161" s="3">
        <f>SIN(RADIANS(CRB_ves!P161*2))</f>
        <v>0.85680752743764299</v>
      </c>
      <c r="L161" s="10">
        <f>COS(RADIANS(CRB_ves!P161*2))</f>
        <v>-0.51563636501530097</v>
      </c>
      <c r="M161">
        <v>0.55000000000000004</v>
      </c>
      <c r="N161">
        <v>0.73</v>
      </c>
      <c r="O161" s="3">
        <f>SIN(RADIANS(CRB_ves!P365*2))</f>
        <v>-0.10661115427525973</v>
      </c>
      <c r="P161" s="10">
        <f>COS(RADIANS(CRB_ves!P365*2))</f>
        <v>0.99430079039699892</v>
      </c>
    </row>
    <row r="162" spans="1:16" x14ac:dyDescent="0.35">
      <c r="A162" s="3">
        <f>SIN(RADIANS(Teno_phn!P162*2))</f>
        <v>-0.38526189524823423</v>
      </c>
      <c r="B162" s="10">
        <f>COS(RADIANS(Teno_phn!P162*2))</f>
        <v>0.92280727785910888</v>
      </c>
      <c r="C162" s="3">
        <f>SIN(RADIANS(Teno_ves!P162*2))</f>
        <v>-7.0452887775386316E-2</v>
      </c>
      <c r="D162" s="10">
        <f>COS(RADIANS(Teno_ves!P162*2))</f>
        <v>0.99751510795782372</v>
      </c>
      <c r="E162" s="3">
        <v>0.56999999999999995</v>
      </c>
      <c r="F162" s="3">
        <v>169.13</v>
      </c>
      <c r="G162" s="3">
        <f>SIN(RADIANS(Teno_ves!P2727*2))</f>
        <v>-0.37039532401853137</v>
      </c>
      <c r="H162" s="10">
        <f>COS(RADIANS(Teno_ves!P2727*2))</f>
        <v>0.92887421319854024</v>
      </c>
      <c r="I162" s="3">
        <f>SIN(RADIANS(CRB_phn!P162*2))</f>
        <v>0.83272801987781886</v>
      </c>
      <c r="J162" s="10">
        <f>COS(RADIANS(CRB_phn!P162*2))</f>
        <v>0.55368225988410269</v>
      </c>
      <c r="K162" s="3">
        <f>SIN(RADIANS(CRB_ves!P162*2))</f>
        <v>0.9316912275855489</v>
      </c>
      <c r="L162" s="10">
        <f>COS(RADIANS(CRB_ves!P162*2))</f>
        <v>0.36325123047297836</v>
      </c>
      <c r="M162">
        <v>0.55000000000000004</v>
      </c>
      <c r="N162">
        <v>0.61</v>
      </c>
      <c r="O162" s="3">
        <f>SIN(RADIANS(CRB_ves!P496*2))</f>
        <v>0.8193522103258537</v>
      </c>
      <c r="P162" s="10">
        <f>COS(RADIANS(CRB_ves!P496*2))</f>
        <v>-0.57329046340763246</v>
      </c>
    </row>
    <row r="163" spans="1:16" x14ac:dyDescent="0.35">
      <c r="A163" s="3">
        <f>SIN(RADIANS(Teno_phn!P163*2))</f>
        <v>-0.95507168617966198</v>
      </c>
      <c r="B163" s="10">
        <f>COS(RADIANS(Teno_phn!P163*2))</f>
        <v>-0.29637488803530093</v>
      </c>
      <c r="C163" s="3">
        <f>SIN(RADIANS(Teno_ves!P163*2))</f>
        <v>-0.88797597107356208</v>
      </c>
      <c r="D163" s="10">
        <f>COS(RADIANS(Teno_ves!P163*2))</f>
        <v>0.45988985072076166</v>
      </c>
      <c r="E163" s="3">
        <v>0.56999999999999995</v>
      </c>
      <c r="F163" s="3">
        <v>169</v>
      </c>
      <c r="G163" s="3">
        <f>SIN(RADIANS(Teno_ves!P2759*2))</f>
        <v>-0.37460659341591235</v>
      </c>
      <c r="H163" s="10">
        <f>COS(RADIANS(Teno_ves!P2759*2))</f>
        <v>0.92718385456678731</v>
      </c>
      <c r="I163" s="3">
        <f>SIN(RADIANS(CRB_phn!P163*2))</f>
        <v>-0.22325011601095093</v>
      </c>
      <c r="J163" s="10">
        <f>COS(RADIANS(CRB_phn!P163*2))</f>
        <v>0.97476119419122187</v>
      </c>
      <c r="K163" s="3">
        <f>SIN(RADIANS(CRB_ves!P163*2))</f>
        <v>-0.93825173045513943</v>
      </c>
      <c r="L163" s="10">
        <f>COS(RADIANS(CRB_ves!P163*2))</f>
        <v>0.34595330652840478</v>
      </c>
      <c r="M163">
        <v>0.55000000000000004</v>
      </c>
      <c r="N163">
        <v>0.32</v>
      </c>
      <c r="O163" s="3">
        <f>SIN(RADIANS(CRB_ves!P507*2))</f>
        <v>-0.3881590738545509</v>
      </c>
      <c r="P163" s="10">
        <f>COS(RADIANS(CRB_ves!P507*2))</f>
        <v>0.92159239004257043</v>
      </c>
    </row>
    <row r="164" spans="1:16" x14ac:dyDescent="0.35">
      <c r="A164" s="3">
        <f>SIN(RADIANS(Teno_phn!P164*2))</f>
        <v>-0.39394190959095104</v>
      </c>
      <c r="B164" s="10">
        <f>COS(RADIANS(Teno_phn!P164*2))</f>
        <v>0.9191353392552345</v>
      </c>
      <c r="C164" s="3">
        <f>SIN(RADIANS(Teno_ves!P164*2))</f>
        <v>0.31233491851223233</v>
      </c>
      <c r="D164" s="10">
        <f>COS(RADIANS(Teno_ves!P164*2))</f>
        <v>0.94997205152465258</v>
      </c>
      <c r="E164" s="3">
        <v>0.56999999999999995</v>
      </c>
      <c r="F164" s="3">
        <v>115.13</v>
      </c>
      <c r="G164" s="3">
        <f>SIN(RADIANS(Teno_ves!P2787*2))</f>
        <v>-0.76895342352226415</v>
      </c>
      <c r="H164" s="10">
        <f>COS(RADIANS(Teno_ves!P2787*2))</f>
        <v>-0.63930480402808609</v>
      </c>
      <c r="I164" s="3">
        <f>SIN(RADIANS(CRB_phn!P164*2))</f>
        <v>0.64278760968653925</v>
      </c>
      <c r="J164" s="10">
        <f>COS(RADIANS(CRB_phn!P164*2))</f>
        <v>0.76604444311897801</v>
      </c>
      <c r="K164" s="3">
        <f>SIN(RADIANS(CRB_ves!P164*2))</f>
        <v>-0.74361178562784047</v>
      </c>
      <c r="L164" s="10">
        <f>COS(RADIANS(CRB_ves!P164*2))</f>
        <v>0.66861163037698834</v>
      </c>
      <c r="M164">
        <v>0.55000000000000004</v>
      </c>
      <c r="N164">
        <v>0.53</v>
      </c>
      <c r="O164" s="3">
        <f>SIN(RADIANS(CRB_ves!P810*2))</f>
        <v>-0.75972544837930434</v>
      </c>
      <c r="P164" s="10">
        <f>COS(RADIANS(CRB_ves!P810*2))</f>
        <v>-0.6502439873500292</v>
      </c>
    </row>
    <row r="165" spans="1:16" x14ac:dyDescent="0.35">
      <c r="A165" s="3">
        <f>SIN(RADIANS(Teno_phn!P165*2))</f>
        <v>-0.93219751362958114</v>
      </c>
      <c r="B165" s="10">
        <f>COS(RADIANS(Teno_phn!P165*2))</f>
        <v>-0.36194999044457343</v>
      </c>
      <c r="C165" s="3">
        <f>SIN(RADIANS(Teno_ves!P165*2))</f>
        <v>0.16539187442064734</v>
      </c>
      <c r="D165" s="10">
        <f>COS(RADIANS(Teno_ves!P165*2))</f>
        <v>-0.98622792896755096</v>
      </c>
      <c r="E165" s="3">
        <v>0.56999999999999995</v>
      </c>
      <c r="F165" s="3">
        <v>30.28</v>
      </c>
      <c r="G165" s="3">
        <f>SIN(RADIANS(Teno_ves!P2907*2))</f>
        <v>0.87087088336607532</v>
      </c>
      <c r="H165" s="10">
        <f>COS(RADIANS(Teno_ves!P2907*2))</f>
        <v>0.49151185591518703</v>
      </c>
      <c r="I165" s="3">
        <f>SIN(RADIANS(CRB_phn!P165*2))</f>
        <v>0.39650708030655468</v>
      </c>
      <c r="J165" s="10">
        <f>COS(RADIANS(CRB_phn!P165*2))</f>
        <v>-0.91803166354258792</v>
      </c>
      <c r="K165" s="3">
        <f>SIN(RADIANS(CRB_ves!P165*2))</f>
        <v>-0.99529528316120253</v>
      </c>
      <c r="L165" s="10">
        <f>COS(RADIANS(CRB_ves!P165*2))</f>
        <v>-9.6888076237799561E-2</v>
      </c>
      <c r="M165">
        <v>0.55000000000000004</v>
      </c>
      <c r="N165">
        <v>0.51</v>
      </c>
      <c r="O165" s="3">
        <f>SIN(RADIANS(CRB_ves!P875*2))</f>
        <v>-0.93667218924839757</v>
      </c>
      <c r="P165" s="10">
        <f>COS(RADIANS(CRB_ves!P875*2))</f>
        <v>-0.3502073812594676</v>
      </c>
    </row>
    <row r="166" spans="1:16" x14ac:dyDescent="0.35">
      <c r="A166" s="3">
        <f>SIN(RADIANS(Teno_phn!P166*2))</f>
        <v>0.97514935430556327</v>
      </c>
      <c r="B166" s="10">
        <f>COS(RADIANS(Teno_phn!P166*2))</f>
        <v>0.22154849761946724</v>
      </c>
      <c r="C166" s="3">
        <f>SIN(RADIANS(Teno_ves!P166*2))</f>
        <v>0.52220090532550567</v>
      </c>
      <c r="D166" s="10">
        <f>COS(RADIANS(Teno_ves!P166*2))</f>
        <v>-0.85282249881040439</v>
      </c>
      <c r="E166" s="3">
        <v>0.56999999999999995</v>
      </c>
      <c r="F166" s="3">
        <v>169.13</v>
      </c>
      <c r="G166" s="3">
        <f>SIN(RADIANS(Teno_ves!P3025*2))</f>
        <v>-0.37039532401853137</v>
      </c>
      <c r="H166" s="10">
        <f>COS(RADIANS(Teno_ves!P3025*2))</f>
        <v>0.92887421319854024</v>
      </c>
      <c r="I166" s="3">
        <f>SIN(RADIANS(CRB_phn!P166*2))</f>
        <v>-0.96039101343821232</v>
      </c>
      <c r="J166" s="10">
        <f>COS(RADIANS(CRB_phn!P166*2))</f>
        <v>0.27865588331690305</v>
      </c>
      <c r="K166" s="3">
        <f>SIN(RADIANS(CRB_ves!P166*2))</f>
        <v>-0.91622292556156226</v>
      </c>
      <c r="L166" s="10">
        <f>COS(RADIANS(CRB_ves!P166*2))</f>
        <v>0.40066887909520987</v>
      </c>
      <c r="M166">
        <v>0.55000000000000004</v>
      </c>
      <c r="N166">
        <v>0.33</v>
      </c>
      <c r="O166" s="3">
        <f>SIN(RADIANS(CRB_ves!P969*2))</f>
        <v>-0.97929353708236733</v>
      </c>
      <c r="P166" s="10">
        <f>COS(RADIANS(CRB_ves!P969*2))</f>
        <v>0.20244546976582634</v>
      </c>
    </row>
    <row r="167" spans="1:16" x14ac:dyDescent="0.35">
      <c r="A167" s="3">
        <f>SIN(RADIANS(Teno_phn!P167*2))</f>
        <v>0.75516741187315917</v>
      </c>
      <c r="B167" s="10">
        <f>COS(RADIANS(Teno_phn!P167*2))</f>
        <v>0.65553198247285716</v>
      </c>
      <c r="C167" s="3">
        <f>SIN(RADIANS(Teno_ves!P167*2))</f>
        <v>0.33281954452298662</v>
      </c>
      <c r="D167" s="10">
        <f>COS(RADIANS(Teno_ves!P167*2))</f>
        <v>0.94299053589286452</v>
      </c>
      <c r="E167" s="3">
        <v>0.56999999999999995</v>
      </c>
      <c r="F167" s="3">
        <v>169</v>
      </c>
      <c r="G167" s="3">
        <f>SIN(RADIANS(Teno_ves!P3057*2))</f>
        <v>-0.37460659341591235</v>
      </c>
      <c r="H167" s="10">
        <f>COS(RADIANS(Teno_ves!P3057*2))</f>
        <v>0.92718385456678731</v>
      </c>
      <c r="I167" s="3">
        <f>SIN(RADIANS(CRB_phn!P167*2))</f>
        <v>0.43585953433323416</v>
      </c>
      <c r="J167" s="10">
        <f>COS(RADIANS(CRB_phn!P167*2))</f>
        <v>-0.90001470339701461</v>
      </c>
      <c r="K167" s="3">
        <f>SIN(RADIANS(CRB_ves!P167*2))</f>
        <v>0.74710241869539329</v>
      </c>
      <c r="L167" s="10">
        <f>COS(RADIANS(CRB_ves!P167*2))</f>
        <v>0.66470894080002663</v>
      </c>
      <c r="M167">
        <v>0.55000000000000004</v>
      </c>
      <c r="N167">
        <v>0.33</v>
      </c>
      <c r="O167" s="3">
        <f>SIN(RADIANS(CRB_ves!P1643*2))</f>
        <v>-0.20893589040241181</v>
      </c>
      <c r="P167" s="10">
        <f>COS(RADIANS(CRB_ves!P1643*2))</f>
        <v>-0.97792933983072183</v>
      </c>
    </row>
    <row r="168" spans="1:16" x14ac:dyDescent="0.35">
      <c r="A168" s="3">
        <f>SIN(RADIANS(Teno_phn!P168*2))</f>
        <v>-0.45833934061808979</v>
      </c>
      <c r="B168" s="10">
        <f>COS(RADIANS(Teno_phn!P168*2))</f>
        <v>0.88877727741081158</v>
      </c>
      <c r="C168" s="3">
        <f>SIN(RADIANS(Teno_ves!P168*2))</f>
        <v>-0.42356711313607992</v>
      </c>
      <c r="D168" s="10">
        <f>COS(RADIANS(Teno_ves!P168*2))</f>
        <v>0.90586472536994578</v>
      </c>
      <c r="E168" s="3">
        <v>0.56999999999999995</v>
      </c>
      <c r="F168" s="3">
        <v>115.13</v>
      </c>
      <c r="G168" s="3">
        <f>SIN(RADIANS(Teno_ves!P3085*2))</f>
        <v>-0.76895342352226415</v>
      </c>
      <c r="H168" s="10">
        <f>COS(RADIANS(Teno_ves!P3085*2))</f>
        <v>-0.63930480402808609</v>
      </c>
      <c r="I168" s="3">
        <f>SIN(RADIANS(CRB_phn!P168*2))</f>
        <v>0.94765701446795103</v>
      </c>
      <c r="J168" s="10">
        <f>COS(RADIANS(CRB_phn!P168*2))</f>
        <v>0.31929012344526048</v>
      </c>
      <c r="K168" s="3">
        <f>SIN(RADIANS(CRB_ves!P168*2))</f>
        <v>-0.86269025576253677</v>
      </c>
      <c r="L168" s="10">
        <f>COS(RADIANS(CRB_ves!P168*2))</f>
        <v>0.50573265923051558</v>
      </c>
      <c r="M168">
        <v>0.55000000000000004</v>
      </c>
      <c r="N168">
        <v>0.74</v>
      </c>
      <c r="O168" s="3">
        <f>SIN(RADIANS(CRB_ves!P1725*2))</f>
        <v>-0.99084234636792468</v>
      </c>
      <c r="P168" s="10">
        <f>COS(RADIANS(CRB_ves!P1725*2))</f>
        <v>0.13502386694249857</v>
      </c>
    </row>
    <row r="169" spans="1:16" x14ac:dyDescent="0.35">
      <c r="A169" s="3">
        <f>SIN(RADIANS(Teno_phn!P169*2))</f>
        <v>-0.53051118430673339</v>
      </c>
      <c r="B169" s="10">
        <f>COS(RADIANS(Teno_phn!P169*2))</f>
        <v>0.84767793608508368</v>
      </c>
      <c r="C169" s="3">
        <f>SIN(RADIANS(Teno_ves!P169*2))</f>
        <v>-0.69390469883024575</v>
      </c>
      <c r="D169" s="10">
        <f>COS(RADIANS(Teno_ves!P169*2))</f>
        <v>-0.72006685032801354</v>
      </c>
      <c r="E169" s="3">
        <v>0.56999999999999995</v>
      </c>
      <c r="F169" s="3">
        <v>12.590000000000003</v>
      </c>
      <c r="G169" s="3">
        <f>SIN(RADIANS(Teno_ves!P3135*2))</f>
        <v>0.42546342140699633</v>
      </c>
      <c r="H169" s="10">
        <f>COS(RADIANS(Teno_ves!P3135*2))</f>
        <v>0.90497562234827778</v>
      </c>
      <c r="I169" s="3">
        <f>SIN(RADIANS(CRB_phn!P169*2))</f>
        <v>-0.93003325870656395</v>
      </c>
      <c r="J169" s="10">
        <f>COS(RADIANS(CRB_phn!P169*2))</f>
        <v>0.36747535658823371</v>
      </c>
      <c r="K169" s="3">
        <f>SIN(RADIANS(CRB_ves!P169*2))</f>
        <v>0.10348694525042249</v>
      </c>
      <c r="L169" s="10">
        <f>COS(RADIANS(CRB_ves!P169*2))</f>
        <v>0.99463081199143233</v>
      </c>
      <c r="M169">
        <v>0.55000000000000004</v>
      </c>
      <c r="N169">
        <v>0.53</v>
      </c>
      <c r="O169" s="3">
        <f>SIN(RADIANS(CRB_ves!P2452*2))</f>
        <v>0.94676169438920155</v>
      </c>
      <c r="P169" s="10">
        <f>COS(RADIANS(CRB_ves!P2452*2))</f>
        <v>-0.32193523267466118</v>
      </c>
    </row>
    <row r="170" spans="1:16" x14ac:dyDescent="0.35">
      <c r="A170" s="3">
        <f>SIN(RADIANS(Teno_phn!P170*2))</f>
        <v>-0.52903089994520325</v>
      </c>
      <c r="B170" s="10">
        <f>COS(RADIANS(Teno_phn!P170*2))</f>
        <v>0.84860256121647926</v>
      </c>
      <c r="C170" s="3">
        <f>SIN(RADIANS(Teno_ves!P170*2))</f>
        <v>6.7667029017370678E-2</v>
      </c>
      <c r="D170" s="10">
        <f>COS(RADIANS(Teno_ves!P170*2))</f>
        <v>0.99770795986799776</v>
      </c>
      <c r="E170" s="3">
        <v>0.56999999999999995</v>
      </c>
      <c r="F170" s="3">
        <v>24.5</v>
      </c>
      <c r="G170" s="3">
        <f>SIN(RADIANS(Teno_ves!P3299*2))</f>
        <v>0.75470958022277201</v>
      </c>
      <c r="H170" s="10">
        <f>COS(RADIANS(Teno_ves!P3299*2))</f>
        <v>0.65605902899050728</v>
      </c>
      <c r="I170" s="3">
        <f>SIN(RADIANS(CRB_phn!P170*2))</f>
        <v>0.14711891183863751</v>
      </c>
      <c r="J170" s="10">
        <f>COS(RADIANS(CRB_phn!P170*2))</f>
        <v>0.98911881277196179</v>
      </c>
      <c r="K170" s="3">
        <f>SIN(RADIANS(CRB_ves!P170*2))</f>
        <v>0.90981646019207019</v>
      </c>
      <c r="L170" s="10">
        <f>COS(RADIANS(CRB_ves!P170*2))</f>
        <v>0.41501085379008007</v>
      </c>
      <c r="M170">
        <v>0.55000000000000004</v>
      </c>
      <c r="N170">
        <v>0.63</v>
      </c>
      <c r="O170" s="3">
        <f>SIN(RADIANS(CRB_ves!P2542*2))</f>
        <v>0.99426351550825787</v>
      </c>
      <c r="P170" s="10">
        <f>COS(RADIANS(CRB_ves!P2542*2))</f>
        <v>-0.10695822422404079</v>
      </c>
    </row>
    <row r="171" spans="1:16" x14ac:dyDescent="0.35">
      <c r="A171" s="3">
        <f>SIN(RADIANS(Teno_phn!P171*2))</f>
        <v>0.28903179694447179</v>
      </c>
      <c r="B171" s="10">
        <f>COS(RADIANS(Teno_phn!P171*2))</f>
        <v>0.95731949753206724</v>
      </c>
      <c r="C171" s="3">
        <f>SIN(RADIANS(Teno_ves!P171*2))</f>
        <v>0.52487754485938787</v>
      </c>
      <c r="D171" s="10">
        <f>COS(RADIANS(Teno_ves!P171*2))</f>
        <v>-0.85117775047423627</v>
      </c>
      <c r="E171" s="3">
        <v>0.57999999999999996</v>
      </c>
      <c r="F171" s="3">
        <v>37.76</v>
      </c>
      <c r="G171" s="3">
        <f>SIN(RADIANS(Teno_ves!P44*2))</f>
        <v>0.96823498050244439</v>
      </c>
      <c r="H171" s="10">
        <f>COS(RADIANS(Teno_ves!P44*2))</f>
        <v>0.25004204152788223</v>
      </c>
      <c r="I171" s="3">
        <f>SIN(RADIANS(CRB_phn!P171*2))</f>
        <v>0.96437296527481131</v>
      </c>
      <c r="J171" s="10">
        <f>COS(RADIANS(CRB_phn!P171*2))</f>
        <v>0.26454637371747824</v>
      </c>
      <c r="K171" s="3">
        <f>SIN(RADIANS(CRB_ves!P171*2))</f>
        <v>0.95170163360198157</v>
      </c>
      <c r="L171" s="10">
        <f>COS(RADIANS(CRB_ves!P171*2))</f>
        <v>0.30702442997149187</v>
      </c>
      <c r="M171">
        <v>0.55000000000000004</v>
      </c>
      <c r="N171">
        <v>0.5</v>
      </c>
      <c r="O171" s="3">
        <f>SIN(RADIANS(CRB_ves!P2765*2))</f>
        <v>-0.17330440433887503</v>
      </c>
      <c r="P171" s="10">
        <f>COS(RADIANS(CRB_ves!P2765*2))</f>
        <v>0.98486830766186584</v>
      </c>
    </row>
    <row r="172" spans="1:16" x14ac:dyDescent="0.35">
      <c r="A172" s="3">
        <f>SIN(RADIANS(Teno_phn!P172*2))</f>
        <v>0.98299950039903861</v>
      </c>
      <c r="B172" s="10">
        <f>COS(RADIANS(Teno_phn!P172*2))</f>
        <v>-0.18360823024919271</v>
      </c>
      <c r="C172" s="3">
        <f>SIN(RADIANS(Teno_ves!P172*2))</f>
        <v>0.9131190231965356</v>
      </c>
      <c r="D172" s="10">
        <f>COS(RADIANS(Teno_ves!P172*2))</f>
        <v>-0.40769308244880093</v>
      </c>
      <c r="E172" s="3">
        <v>0.57999999999999996</v>
      </c>
      <c r="F172" s="3">
        <v>106.78</v>
      </c>
      <c r="G172" s="3">
        <f>SIN(RADIANS(Teno_ves!P70*2))</f>
        <v>-0.55280992571001231</v>
      </c>
      <c r="H172" s="10">
        <f>COS(RADIANS(Teno_ves!P70*2))</f>
        <v>-0.83330737788434983</v>
      </c>
      <c r="I172" s="3">
        <f>SIN(RADIANS(CRB_phn!P172*2))</f>
        <v>-5.1638768610057145E-2</v>
      </c>
      <c r="J172" s="10">
        <f>COS(RADIANS(CRB_phn!P172*2))</f>
        <v>0.99866582878179877</v>
      </c>
      <c r="K172" s="3">
        <f>SIN(RADIANS(CRB_ves!P172*2))</f>
        <v>-0.88925676183156954</v>
      </c>
      <c r="L172" s="10">
        <f>COS(RADIANS(CRB_ves!P172*2))</f>
        <v>-0.45740836408709368</v>
      </c>
      <c r="M172">
        <v>0.55000000000000004</v>
      </c>
      <c r="N172">
        <v>0.33</v>
      </c>
      <c r="O172" s="3">
        <f>SIN(RADIANS(CRB_ves!P2819*2))</f>
        <v>-0.37233993983157376</v>
      </c>
      <c r="P172" s="10">
        <f>COS(RADIANS(CRB_ves!P2819*2))</f>
        <v>0.92809642236473466</v>
      </c>
    </row>
    <row r="173" spans="1:16" x14ac:dyDescent="0.35">
      <c r="A173" s="3">
        <f>SIN(RADIANS(Teno_phn!P173*2))</f>
        <v>-0.34202014332566866</v>
      </c>
      <c r="B173" s="10">
        <f>COS(RADIANS(Teno_phn!P173*2))</f>
        <v>-0.93969262078590843</v>
      </c>
      <c r="C173" s="3">
        <f>SIN(RADIANS(Teno_ves!P173*2))</f>
        <v>0.42546342140699633</v>
      </c>
      <c r="D173" s="10">
        <f>COS(RADIANS(Teno_ves!P173*2))</f>
        <v>0.90497562234827778</v>
      </c>
      <c r="E173" s="3">
        <v>0.57999999999999996</v>
      </c>
      <c r="F173" s="3">
        <v>56.980000000000004</v>
      </c>
      <c r="G173" s="3">
        <f>SIN(RADIANS(Teno_ves!P417*2))</f>
        <v>0.91382919073846292</v>
      </c>
      <c r="H173" s="10">
        <f>COS(RADIANS(Teno_ves!P417*2))</f>
        <v>-0.40609876896425817</v>
      </c>
      <c r="I173" s="3">
        <f>SIN(RADIANS(CRB_phn!P173*2))</f>
        <v>0.3262281715558733</v>
      </c>
      <c r="J173" s="10">
        <f>COS(RADIANS(CRB_phn!P173*2))</f>
        <v>0.94529105575124939</v>
      </c>
      <c r="K173" s="3">
        <f>SIN(RADIANS(CRB_ves!P173*2))</f>
        <v>-0.81674227356128726</v>
      </c>
      <c r="L173" s="10">
        <f>COS(RADIANS(CRB_ves!P173*2))</f>
        <v>-0.57700265040807164</v>
      </c>
      <c r="M173">
        <v>0.55000000000000004</v>
      </c>
      <c r="N173">
        <v>0.71</v>
      </c>
      <c r="O173" s="3">
        <f>SIN(RADIANS(CRB_ves!P2866*2))</f>
        <v>0.49545866843240738</v>
      </c>
      <c r="P173" s="10">
        <f>COS(RADIANS(CRB_ves!P2866*2))</f>
        <v>-0.86863151443819131</v>
      </c>
    </row>
    <row r="174" spans="1:16" x14ac:dyDescent="0.35">
      <c r="A174" s="3">
        <f>SIN(RADIANS(Teno_phn!P174*2))</f>
        <v>-0.53759397475893289</v>
      </c>
      <c r="B174" s="10">
        <f>COS(RADIANS(Teno_phn!P174*2))</f>
        <v>0.84320384148964345</v>
      </c>
      <c r="C174" s="3">
        <f>SIN(RADIANS(Teno_ves!P174*2))</f>
        <v>0.83657312686199092</v>
      </c>
      <c r="D174" s="10">
        <f>COS(RADIANS(Teno_ves!P174*2))</f>
        <v>0.54785527597382067</v>
      </c>
      <c r="E174" s="3">
        <v>0.57999999999999996</v>
      </c>
      <c r="F174" s="3">
        <v>32.090000000000003</v>
      </c>
      <c r="G174" s="3">
        <f>SIN(RADIANS(Teno_ves!P662*2))</f>
        <v>0.90016679224090068</v>
      </c>
      <c r="H174" s="10">
        <f>COS(RADIANS(Teno_ves!P662*2))</f>
        <v>0.43554534338772027</v>
      </c>
      <c r="I174" s="3">
        <f>SIN(RADIANS(CRB_phn!P174*2))</f>
        <v>0.81573397049902741</v>
      </c>
      <c r="J174" s="10">
        <f>COS(RADIANS(CRB_phn!P174*2))</f>
        <v>0.5784272550406766</v>
      </c>
      <c r="K174" s="3">
        <f>SIN(RADIANS(CRB_ves!P174*2))</f>
        <v>-0.99986542304253945</v>
      </c>
      <c r="L174" s="10">
        <f>COS(RADIANS(CRB_ves!P174*2))</f>
        <v>1.6405359001361711E-2</v>
      </c>
      <c r="M174">
        <v>0.55000000000000004</v>
      </c>
      <c r="N174">
        <v>0.59</v>
      </c>
      <c r="O174" s="3">
        <f>SIN(RADIANS(CRB_ves!P2895*2))</f>
        <v>0.96884305743678145</v>
      </c>
      <c r="P174" s="10">
        <f>COS(RADIANS(CRB_ves!P2895*2))</f>
        <v>0.24767545307629762</v>
      </c>
    </row>
    <row r="175" spans="1:16" x14ac:dyDescent="0.35">
      <c r="A175" s="3">
        <f>SIN(RADIANS(Teno_phn!P175*2))</f>
        <v>0.9324499752006159</v>
      </c>
      <c r="B175" s="10">
        <f>COS(RADIANS(Teno_phn!P175*2))</f>
        <v>0.3612991056567546</v>
      </c>
      <c r="C175" s="3">
        <f>SIN(RADIANS(Teno_ves!P175*2))</f>
        <v>-0.55106343964752624</v>
      </c>
      <c r="D175" s="10">
        <f>COS(RADIANS(Teno_ves!P175*2))</f>
        <v>0.83446335179193898</v>
      </c>
      <c r="E175" s="3">
        <v>0.57999999999999996</v>
      </c>
      <c r="F175" s="3">
        <v>57.980000000000004</v>
      </c>
      <c r="G175" s="3">
        <f>SIN(RADIANS(Teno_ves!P1232*2))</f>
        <v>0.89909986803794562</v>
      </c>
      <c r="H175" s="10">
        <f>COS(RADIANS(Teno_ves!P1232*2))</f>
        <v>-0.43774356339545284</v>
      </c>
      <c r="I175" s="3">
        <f>SIN(RADIANS(CRB_phn!P175*2))</f>
        <v>0.57785762438350552</v>
      </c>
      <c r="J175" s="10">
        <f>COS(RADIANS(CRB_phn!P175*2))</f>
        <v>0.81613759008016007</v>
      </c>
      <c r="K175" s="3">
        <f>SIN(RADIANS(CRB_ves!P175*2))</f>
        <v>-0.68911380838734848</v>
      </c>
      <c r="L175" s="10">
        <f>COS(RADIANS(CRB_ves!P175*2))</f>
        <v>-0.72465313018704658</v>
      </c>
      <c r="M175">
        <v>0.55000000000000004</v>
      </c>
      <c r="N175">
        <v>0.48</v>
      </c>
      <c r="O175" s="3">
        <f>SIN(RADIANS(CRB_ves!P2978*2))</f>
        <v>0.99937858391047774</v>
      </c>
      <c r="P175" s="10">
        <f>COS(RADIANS(CRB_ves!P2978*2))</f>
        <v>-3.5248347778131829E-2</v>
      </c>
    </row>
    <row r="176" spans="1:16" x14ac:dyDescent="0.35">
      <c r="A176" s="3">
        <f>SIN(RADIANS(Teno_phn!P176*2))</f>
        <v>0.99836184942718231</v>
      </c>
      <c r="B176" s="10">
        <f>COS(RADIANS(Teno_phn!P176*2))</f>
        <v>5.721553642443819E-2</v>
      </c>
      <c r="C176" s="3">
        <f>SIN(RADIANS(Teno_ves!P176*2))</f>
        <v>-0.28568836740497439</v>
      </c>
      <c r="D176" s="10">
        <f>COS(RADIANS(Teno_ves!P176*2))</f>
        <v>0.95832257446513303</v>
      </c>
      <c r="E176" s="3">
        <v>0.57999999999999996</v>
      </c>
      <c r="F176" s="3">
        <v>139.84</v>
      </c>
      <c r="G176" s="3">
        <f>SIN(RADIANS(Teno_ves!P1317*2))</f>
        <v>-0.98576222292373139</v>
      </c>
      <c r="H176" s="10">
        <f>COS(RADIANS(Teno_ves!P1317*2))</f>
        <v>0.16814529388735144</v>
      </c>
      <c r="I176" s="3">
        <f>SIN(RADIANS(CRB_phn!P176*2))</f>
        <v>0.68250877502576157</v>
      </c>
      <c r="J176" s="10">
        <f>COS(RADIANS(CRB_phn!P176*2))</f>
        <v>-0.73087739875634028</v>
      </c>
      <c r="K176" s="3">
        <f>SIN(RADIANS(CRB_ves!P176*2))</f>
        <v>0.99444867838141326</v>
      </c>
      <c r="L176" s="10">
        <f>COS(RADIANS(CRB_ves!P176*2))</f>
        <v>-0.10522274500059647</v>
      </c>
      <c r="M176">
        <v>0.55000000000000004</v>
      </c>
      <c r="N176">
        <v>0.5</v>
      </c>
      <c r="O176" s="3">
        <f>SIN(RADIANS(CRB_ves!P2992*2))</f>
        <v>-0.51473883570546353</v>
      </c>
      <c r="P176" s="10">
        <f>COS(RADIANS(CRB_ves!P2992*2))</f>
        <v>0.8573470306804496</v>
      </c>
    </row>
    <row r="177" spans="1:16" x14ac:dyDescent="0.35">
      <c r="A177" s="3">
        <f>SIN(RADIANS(Teno_phn!P177*2))</f>
        <v>0.64465748862759131</v>
      </c>
      <c r="B177" s="10">
        <f>COS(RADIANS(Teno_phn!P177*2))</f>
        <v>0.76447153142309154</v>
      </c>
      <c r="C177" s="3">
        <f>SIN(RADIANS(Teno_ves!P177*2))</f>
        <v>-0.88829681833679464</v>
      </c>
      <c r="D177" s="10">
        <f>COS(RADIANS(Teno_ves!P177*2))</f>
        <v>-0.45926981452380217</v>
      </c>
      <c r="E177" s="3">
        <v>0.57999999999999996</v>
      </c>
      <c r="F177" s="3">
        <v>36.46</v>
      </c>
      <c r="G177" s="3">
        <f>SIN(RADIANS(Teno_ves!P1368*2))</f>
        <v>0.95589559600218477</v>
      </c>
      <c r="H177" s="10">
        <f>COS(RADIANS(Teno_ves!P1368*2))</f>
        <v>0.29370667262360256</v>
      </c>
      <c r="I177" s="3">
        <f>SIN(RADIANS(CRB_phn!P177*2))</f>
        <v>0.98254792680574676</v>
      </c>
      <c r="J177" s="10">
        <f>COS(RADIANS(CRB_phn!P177*2))</f>
        <v>0.18600960063859301</v>
      </c>
      <c r="K177" s="3">
        <f>SIN(RADIANS(CRB_ves!P177*2))</f>
        <v>3.6643708706556338E-2</v>
      </c>
      <c r="L177" s="10">
        <f>COS(RADIANS(CRB_ves!P177*2))</f>
        <v>-0.99932839377865623</v>
      </c>
      <c r="M177">
        <v>0.55000000000000004</v>
      </c>
      <c r="N177">
        <v>0.35</v>
      </c>
      <c r="O177" s="3">
        <f>SIN(RADIANS(CRB_ves!P3023*2))</f>
        <v>0.81370991285211536</v>
      </c>
      <c r="P177" s="10">
        <f>COS(RADIANS(CRB_ves!P3023*2))</f>
        <v>0.58127117400246409</v>
      </c>
    </row>
    <row r="178" spans="1:16" x14ac:dyDescent="0.35">
      <c r="A178" s="3">
        <f>SIN(RADIANS(Teno_phn!P178*2))</f>
        <v>1.3264113343632635E-2</v>
      </c>
      <c r="B178" s="10">
        <f>COS(RADIANS(Teno_phn!P178*2))</f>
        <v>0.99991202777904775</v>
      </c>
      <c r="C178" s="3">
        <f>SIN(RADIANS(Teno_ves!P178*2))</f>
        <v>0.88861723265494885</v>
      </c>
      <c r="D178" s="10">
        <f>COS(RADIANS(Teno_ves!P178*2))</f>
        <v>0.45864955448431488</v>
      </c>
      <c r="E178" s="3">
        <v>0.57999999999999996</v>
      </c>
      <c r="F178" s="3">
        <v>96.889999999999986</v>
      </c>
      <c r="G178" s="3">
        <f>SIN(RADIANS(Teno_ves!P1671*2))</f>
        <v>-0.23819445323990734</v>
      </c>
      <c r="H178" s="10">
        <f>COS(RADIANS(Teno_ves!P1671*2))</f>
        <v>-0.97121748462728041</v>
      </c>
      <c r="I178" s="3">
        <f>SIN(RADIANS(CRB_phn!P178*2))</f>
        <v>0.99915182133767866</v>
      </c>
      <c r="J178" s="10">
        <f>COS(RADIANS(CRB_phn!P178*2))</f>
        <v>4.1178124260334757E-2</v>
      </c>
      <c r="K178" s="3">
        <f>SIN(RADIANS(CRB_ves!P178*2))</f>
        <v>-0.3086849942036598</v>
      </c>
      <c r="L178" s="10">
        <f>COS(RADIANS(CRB_ves!P178*2))</f>
        <v>0.95116432563121633</v>
      </c>
      <c r="M178">
        <v>0.55000000000000004</v>
      </c>
      <c r="N178">
        <v>0.57999999999999996</v>
      </c>
      <c r="O178" s="3">
        <f>SIN(RADIANS(CRB_ves!P3041*2))</f>
        <v>0.92913257153405615</v>
      </c>
      <c r="P178" s="10">
        <f>COS(RADIANS(CRB_ves!P3041*2))</f>
        <v>-0.36974675727382944</v>
      </c>
    </row>
    <row r="179" spans="1:16" x14ac:dyDescent="0.35">
      <c r="A179" s="3">
        <f>SIN(RADIANS(Teno_phn!P179*2))</f>
        <v>-0.14988047541347371</v>
      </c>
      <c r="B179" s="10">
        <f>COS(RADIANS(Teno_phn!P179*2))</f>
        <v>0.98870412312775913</v>
      </c>
      <c r="C179" s="3">
        <f>SIN(RADIANS(Teno_ves!P179*2))</f>
        <v>0.99733998141762903</v>
      </c>
      <c r="D179" s="10">
        <f>COS(RADIANS(Teno_ves!P179*2))</f>
        <v>-7.289006424666794E-2</v>
      </c>
      <c r="E179" s="3">
        <v>0.57999999999999996</v>
      </c>
      <c r="F179" s="3">
        <v>15.46</v>
      </c>
      <c r="G179" s="3">
        <f>SIN(RADIANS(Teno_ves!P2083*2))</f>
        <v>0.51384074192137941</v>
      </c>
      <c r="H179" s="10">
        <f>COS(RADIANS(Teno_ves!P2083*2))</f>
        <v>0.85788559373711737</v>
      </c>
      <c r="I179" s="3">
        <f>SIN(RADIANS(CRB_phn!P179*2))</f>
        <v>0.95650863685627785</v>
      </c>
      <c r="J179" s="10">
        <f>COS(RADIANS(CRB_phn!P179*2))</f>
        <v>-0.29170400686199888</v>
      </c>
      <c r="K179" s="3">
        <f>SIN(RADIANS(CRB_ves!P179*2))</f>
        <v>0.96823498050244439</v>
      </c>
      <c r="L179" s="10">
        <f>COS(RADIANS(CRB_ves!P179*2))</f>
        <v>0.25004204152788223</v>
      </c>
      <c r="M179">
        <v>0.55000000000000004</v>
      </c>
      <c r="N179">
        <v>0.79</v>
      </c>
      <c r="O179" s="3">
        <f>SIN(RADIANS(CRB_ves!P3198*2))</f>
        <v>0.64198505752050228</v>
      </c>
      <c r="P179" s="10">
        <f>COS(RADIANS(CRB_ves!P3198*2))</f>
        <v>0.76671714857592521</v>
      </c>
    </row>
    <row r="180" spans="1:16" x14ac:dyDescent="0.35">
      <c r="A180" s="3">
        <f>SIN(RADIANS(Teno_phn!P180*2))</f>
        <v>-0.73609708711973387</v>
      </c>
      <c r="B180" s="10">
        <f>COS(RADIANS(Teno_phn!P180*2))</f>
        <v>0.67687596968266117</v>
      </c>
      <c r="C180" s="3">
        <f>SIN(RADIANS(Teno_ves!P180*2))</f>
        <v>-0.9752266299092236</v>
      </c>
      <c r="D180" s="10">
        <f>COS(RADIANS(Teno_ves!P180*2))</f>
        <v>0.22120809279024639</v>
      </c>
      <c r="E180" s="3">
        <v>0.57999999999999996</v>
      </c>
      <c r="F180" s="3">
        <v>20.53</v>
      </c>
      <c r="G180" s="3">
        <f>SIN(RADIANS(Teno_ves!P2311*2))</f>
        <v>0.65684899914574957</v>
      </c>
      <c r="H180" s="10">
        <f>COS(RADIANS(Teno_ves!P2311*2))</f>
        <v>0.75402214312394511</v>
      </c>
      <c r="I180" s="3">
        <f>SIN(RADIANS(CRB_phn!P180*2))</f>
        <v>-0.20005200227756079</v>
      </c>
      <c r="J180" s="10">
        <f>COS(RADIANS(CRB_phn!P180*2))</f>
        <v>0.97978528075529836</v>
      </c>
      <c r="K180" s="3">
        <f>SIN(RADIANS(CRB_ves!P180*2))</f>
        <v>1.1867960298537508E-2</v>
      </c>
      <c r="L180" s="10">
        <f>COS(RADIANS(CRB_ves!P180*2))</f>
        <v>-0.99992957327921472</v>
      </c>
      <c r="M180">
        <v>0.56000000000000005</v>
      </c>
      <c r="N180">
        <v>0.46</v>
      </c>
      <c r="O180" s="3">
        <f>SIN(RADIANS(CRB_ves!P358*2))</f>
        <v>0.14124680679636675</v>
      </c>
      <c r="P180" s="10">
        <f>COS(RADIANS(CRB_ves!P358*2))</f>
        <v>-0.98997441359351801</v>
      </c>
    </row>
    <row r="181" spans="1:16" x14ac:dyDescent="0.35">
      <c r="A181" s="3">
        <f>SIN(RADIANS(Teno_phn!P181*2))</f>
        <v>8.2286395707965546E-2</v>
      </c>
      <c r="B181" s="10">
        <f>COS(RADIANS(Teno_phn!P181*2))</f>
        <v>0.99660872416480084</v>
      </c>
      <c r="C181" s="3">
        <f>SIN(RADIANS(Teno_ves!P181*2))</f>
        <v>3.1410759078128681E-2</v>
      </c>
      <c r="D181" s="10">
        <f>COS(RADIANS(Teno_ves!P181*2))</f>
        <v>-0.9995065603657316</v>
      </c>
      <c r="E181" s="3">
        <v>0.57999999999999996</v>
      </c>
      <c r="F181" s="3">
        <v>163.57999999999998</v>
      </c>
      <c r="G181" s="3">
        <f>SIN(RADIANS(Teno_ves!P2334*2))</f>
        <v>-0.54229490441660377</v>
      </c>
      <c r="H181" s="10">
        <f>COS(RADIANS(Teno_ves!P2334*2))</f>
        <v>0.84018821501124763</v>
      </c>
      <c r="I181" s="3">
        <f>SIN(RADIANS(CRB_phn!P181*2))</f>
        <v>0.59088731392004701</v>
      </c>
      <c r="J181" s="10">
        <f>COS(RADIANS(CRB_phn!P181*2))</f>
        <v>0.80675410271553738</v>
      </c>
      <c r="K181" s="3">
        <f>SIN(RADIANS(CRB_ves!P181*2))</f>
        <v>0.99021942783513739</v>
      </c>
      <c r="L181" s="10">
        <f>COS(RADIANS(CRB_ves!P181*2))</f>
        <v>0.13951876123967369</v>
      </c>
      <c r="M181">
        <v>0.56000000000000005</v>
      </c>
      <c r="N181">
        <v>0.48</v>
      </c>
      <c r="O181" s="3">
        <f>SIN(RADIANS(CRB_ves!P641*2))</f>
        <v>0.90763100683305531</v>
      </c>
      <c r="P181" s="10">
        <f>COS(RADIANS(CRB_ves!P641*2))</f>
        <v>0.41976893100277712</v>
      </c>
    </row>
    <row r="182" spans="1:16" x14ac:dyDescent="0.35">
      <c r="A182" s="3">
        <f>SIN(RADIANS(Teno_phn!P182*2))</f>
        <v>-0.93270198230686052</v>
      </c>
      <c r="B182" s="10">
        <f>COS(RADIANS(Teno_phn!P182*2))</f>
        <v>-0.36064804477614021</v>
      </c>
      <c r="C182" s="3">
        <f>SIN(RADIANS(Teno_ves!P182*2))</f>
        <v>0.4799172864209606</v>
      </c>
      <c r="D182" s="10">
        <f>COS(RADIANS(Teno_ves!P182*2))</f>
        <v>-0.87731373988690142</v>
      </c>
      <c r="E182" s="3">
        <v>0.57999999999999996</v>
      </c>
      <c r="F182" s="3">
        <v>101.69999999999999</v>
      </c>
      <c r="G182" s="3">
        <f>SIN(RADIANS(Teno_ves!P2545*2))</f>
        <v>-0.39714789063478001</v>
      </c>
      <c r="H182" s="10">
        <f>COS(RADIANS(Teno_ves!P2545*2))</f>
        <v>-0.91775462568398136</v>
      </c>
      <c r="I182" s="3">
        <f>SIN(RADIANS(CRB_phn!P182*2))</f>
        <v>-0.45864955448431488</v>
      </c>
      <c r="J182" s="10">
        <f>COS(RADIANS(CRB_phn!P182*2))</f>
        <v>0.88861723265494885</v>
      </c>
      <c r="K182" s="3">
        <f>SIN(RADIANS(CRB_ves!P182*2))</f>
        <v>-5.2359638314194989E-3</v>
      </c>
      <c r="L182" s="10">
        <f>COS(RADIANS(CRB_ves!P182*2))</f>
        <v>0.99998629224742674</v>
      </c>
      <c r="M182">
        <v>0.56000000000000005</v>
      </c>
      <c r="N182">
        <v>0.3</v>
      </c>
      <c r="O182" s="3">
        <f>SIN(RADIANS(CRB_ves!P789*2))</f>
        <v>0.97978528075529814</v>
      </c>
      <c r="P182" s="10">
        <f>COS(RADIANS(CRB_ves!P789*2))</f>
        <v>0.2000520022775617</v>
      </c>
    </row>
    <row r="183" spans="1:16" x14ac:dyDescent="0.35">
      <c r="A183" s="3">
        <f>SIN(RADIANS(Teno_phn!P183*2))</f>
        <v>-0.52368856526649643</v>
      </c>
      <c r="B183" s="10">
        <f>COS(RADIANS(Teno_phn!P183*2))</f>
        <v>0.85190978783502569</v>
      </c>
      <c r="C183" s="3">
        <f>SIN(RADIANS(Teno_ves!P183*2))</f>
        <v>-0.85044405369886711</v>
      </c>
      <c r="D183" s="10">
        <f>COS(RADIANS(Teno_ves!P183*2))</f>
        <v>-0.52606550117664863</v>
      </c>
      <c r="E183" s="3">
        <v>0.57999999999999996</v>
      </c>
      <c r="F183" s="3">
        <v>169.9</v>
      </c>
      <c r="G183" s="3">
        <f>SIN(RADIANS(Teno_ves!P2721*2))</f>
        <v>-0.34529819899853426</v>
      </c>
      <c r="H183" s="10">
        <f>COS(RADIANS(Teno_ves!P2721*2))</f>
        <v>0.93849302275955604</v>
      </c>
      <c r="I183" s="3">
        <f>SIN(RADIANS(CRB_phn!P183*2))</f>
        <v>-0.7810847318784635</v>
      </c>
      <c r="J183" s="10">
        <f>COS(RADIANS(CRB_phn!P183*2))</f>
        <v>0.62442504884601546</v>
      </c>
      <c r="K183" s="3">
        <f>SIN(RADIANS(CRB_ves!P183*2))</f>
        <v>-0.45647688595174202</v>
      </c>
      <c r="L183" s="10">
        <f>COS(RADIANS(CRB_ves!P183*2))</f>
        <v>-0.88973527107325601</v>
      </c>
      <c r="M183">
        <v>0.56000000000000005</v>
      </c>
      <c r="N183">
        <v>0.53</v>
      </c>
      <c r="O183" s="3">
        <f>SIN(RADIANS(CRB_ves!P938*2))</f>
        <v>0.15608968724616076</v>
      </c>
      <c r="P183" s="10">
        <f>COS(RADIANS(CRB_ves!P938*2))</f>
        <v>0.98774288635018559</v>
      </c>
    </row>
    <row r="184" spans="1:16" x14ac:dyDescent="0.35">
      <c r="A184" s="3">
        <f>SIN(RADIANS(Teno_phn!P184*2))</f>
        <v>2.3734248954022236E-2</v>
      </c>
      <c r="B184" s="10">
        <f>COS(RADIANS(Teno_phn!P184*2))</f>
        <v>0.99971830303670473</v>
      </c>
      <c r="C184" s="3">
        <f>SIN(RADIANS(Teno_ves!P184*2))</f>
        <v>0.99121554025154168</v>
      </c>
      <c r="D184" s="10">
        <f>COS(RADIANS(Teno_ves!P184*2))</f>
        <v>0.13225639025712246</v>
      </c>
      <c r="E184" s="3">
        <v>0.57999999999999996</v>
      </c>
      <c r="F184" s="3">
        <v>169.9</v>
      </c>
      <c r="G184" s="3">
        <f>SIN(RADIANS(Teno_ves!P3019*2))</f>
        <v>-0.34529819899853426</v>
      </c>
      <c r="H184" s="10">
        <f>COS(RADIANS(Teno_ves!P3019*2))</f>
        <v>0.93849302275955604</v>
      </c>
      <c r="I184" s="3">
        <f>SIN(RADIANS(CRB_phn!P184*2))</f>
        <v>0.36097359720821648</v>
      </c>
      <c r="J184" s="10">
        <f>COS(RADIANS(CRB_phn!P184*2))</f>
        <v>0.93257603556951874</v>
      </c>
      <c r="K184" s="3">
        <f>SIN(RADIANS(CRB_ves!P184*2))</f>
        <v>0.91858439681255399</v>
      </c>
      <c r="L184" s="10">
        <f>COS(RADIANS(CRB_ves!P184*2))</f>
        <v>0.39522488020431656</v>
      </c>
      <c r="M184">
        <v>0.56000000000000005</v>
      </c>
      <c r="N184">
        <v>0.74</v>
      </c>
      <c r="O184" s="3">
        <f>SIN(RADIANS(CRB_ves!P1119*2))</f>
        <v>2.4781138307748366E-2</v>
      </c>
      <c r="P184" s="10">
        <f>COS(RADIANS(CRB_ves!P1119*2))</f>
        <v>0.99969290043701531</v>
      </c>
    </row>
    <row r="185" spans="1:16" x14ac:dyDescent="0.35">
      <c r="A185" s="3">
        <f>SIN(RADIANS(Teno_phn!P185*2))</f>
        <v>-0.64465748862759142</v>
      </c>
      <c r="B185" s="10">
        <f>COS(RADIANS(Teno_phn!P185*2))</f>
        <v>0.76447153142309154</v>
      </c>
      <c r="C185" s="3">
        <f>SIN(RADIANS(Teno_ves!P185*2))</f>
        <v>-0.64758808912957133</v>
      </c>
      <c r="D185" s="10">
        <f>COS(RADIANS(Teno_ves!P185*2))</f>
        <v>0.76199059496657195</v>
      </c>
      <c r="E185" s="3">
        <v>0.59</v>
      </c>
      <c r="F185" s="3">
        <v>177.98000000000002</v>
      </c>
      <c r="G185" s="3">
        <f>SIN(RADIANS(Teno_ves!P162*2))</f>
        <v>-7.0452887775386316E-2</v>
      </c>
      <c r="H185" s="10">
        <f>COS(RADIANS(Teno_ves!P162*2))</f>
        <v>0.99751510795782372</v>
      </c>
      <c r="I185" s="3">
        <f>SIN(RADIANS(CRB_phn!P185*2))</f>
        <v>0.37654765971635928</v>
      </c>
      <c r="J185" s="10">
        <f>COS(RADIANS(CRB_phn!P185*2))</f>
        <v>0.92639724738479923</v>
      </c>
      <c r="K185" s="3">
        <f>SIN(RADIANS(CRB_ves!P185*2))</f>
        <v>-0.82550771854610383</v>
      </c>
      <c r="L185" s="10">
        <f>COS(RADIANS(CRB_ves!P185*2))</f>
        <v>0.56439082790279882</v>
      </c>
      <c r="M185">
        <v>0.56000000000000005</v>
      </c>
      <c r="N185">
        <v>0.55000000000000004</v>
      </c>
      <c r="O185" s="3">
        <f>SIN(RADIANS(CRB_ves!P1352*2))</f>
        <v>0.34889919921367307</v>
      </c>
      <c r="P185" s="10">
        <f>COS(RADIANS(CRB_ves!P1352*2))</f>
        <v>0.93716025779375522</v>
      </c>
    </row>
    <row r="186" spans="1:16" x14ac:dyDescent="0.35">
      <c r="A186" s="3">
        <f>SIN(RADIANS(Teno_phn!P186*2))</f>
        <v>0.10799935570602265</v>
      </c>
      <c r="B186" s="10">
        <f>COS(RADIANS(Teno_phn!P186*2))</f>
        <v>0.99415096397231539</v>
      </c>
      <c r="C186" s="3">
        <f>SIN(RADIANS(Teno_ves!P186*2))</f>
        <v>5.1290165334334163E-2</v>
      </c>
      <c r="D186" s="10">
        <f>COS(RADIANS(Teno_ves!P186*2))</f>
        <v>0.99868379326991019</v>
      </c>
      <c r="E186" s="3">
        <v>0.59</v>
      </c>
      <c r="F186" s="3">
        <v>160.66</v>
      </c>
      <c r="G186" s="3">
        <f>SIN(RADIANS(Teno_ves!P192*2))</f>
        <v>-0.62497019664546216</v>
      </c>
      <c r="H186" s="10">
        <f>COS(RADIANS(Teno_ves!P192*2))</f>
        <v>0.78064861064689806</v>
      </c>
      <c r="I186" s="3">
        <f>SIN(RADIANS(CRB_phn!P186*2))</f>
        <v>0.84376634614245605</v>
      </c>
      <c r="J186" s="10">
        <f>COS(RADIANS(CRB_phn!P186*2))</f>
        <v>0.53671067915349802</v>
      </c>
      <c r="K186" s="3">
        <f>SIN(RADIANS(CRB_ves!P186*2))</f>
        <v>-0.98061465854661301</v>
      </c>
      <c r="L186" s="10">
        <f>COS(RADIANS(CRB_ves!P186*2))</f>
        <v>-0.19594614424251802</v>
      </c>
      <c r="M186">
        <v>0.56000000000000005</v>
      </c>
      <c r="N186">
        <v>0.41</v>
      </c>
      <c r="O186" s="3">
        <f>SIN(RADIANS(CRB_ves!P1716*2))</f>
        <v>0.88765469102162875</v>
      </c>
      <c r="P186" s="10">
        <f>COS(RADIANS(CRB_ves!P1716*2))</f>
        <v>0.46050966277299404</v>
      </c>
    </row>
    <row r="187" spans="1:16" x14ac:dyDescent="0.35">
      <c r="A187" s="3">
        <f>SIN(RADIANS(Teno_phn!P187*2))</f>
        <v>-0.6505091419392226</v>
      </c>
      <c r="B187" s="10">
        <f>COS(RADIANS(Teno_phn!P187*2))</f>
        <v>-0.75949842412838253</v>
      </c>
      <c r="C187" s="3">
        <f>SIN(RADIANS(Teno_ves!P187*2))</f>
        <v>-0.94016925485004998</v>
      </c>
      <c r="D187" s="10">
        <f>COS(RADIANS(Teno_ves!P187*2))</f>
        <v>-0.34070775194395236</v>
      </c>
      <c r="E187" s="3">
        <v>0.59</v>
      </c>
      <c r="F187" s="3">
        <v>33.299999999999997</v>
      </c>
      <c r="G187" s="3">
        <f>SIN(RADIANS(Teno_ves!P335*2))</f>
        <v>0.91775462568398103</v>
      </c>
      <c r="H187" s="10">
        <f>COS(RADIANS(Teno_ves!P335*2))</f>
        <v>0.39714789063478079</v>
      </c>
      <c r="I187" s="3">
        <f>SIN(RADIANS(CRB_phn!P187*2))</f>
        <v>-0.71593648302183144</v>
      </c>
      <c r="J187" s="10">
        <f>COS(RADIANS(CRB_phn!P187*2))</f>
        <v>-0.6981654189934724</v>
      </c>
      <c r="K187" s="3">
        <f>SIN(RADIANS(CRB_ves!P187*2))</f>
        <v>0.97317887277708826</v>
      </c>
      <c r="L187" s="10">
        <f>COS(RADIANS(CRB_ves!P187*2))</f>
        <v>0.23004973718810445</v>
      </c>
      <c r="M187">
        <v>0.56000000000000005</v>
      </c>
      <c r="N187">
        <v>0.64</v>
      </c>
      <c r="O187" s="3">
        <f>SIN(RADIANS(CRB_ves!P1866*2))</f>
        <v>-0.14780941112961052</v>
      </c>
      <c r="P187" s="10">
        <f>COS(RADIANS(CRB_ves!P1866*2))</f>
        <v>0.98901586336191682</v>
      </c>
    </row>
    <row r="188" spans="1:16" x14ac:dyDescent="0.35">
      <c r="A188" s="3">
        <f>SIN(RADIANS(Teno_phn!P188*2))</f>
        <v>0.99088941822233867</v>
      </c>
      <c r="B188" s="10">
        <f>COS(RADIANS(Teno_phn!P188*2))</f>
        <v>0.13467798949715248</v>
      </c>
      <c r="C188" s="3">
        <f>SIN(RADIANS(Teno_ves!P188*2))</f>
        <v>-0.21439439115216488</v>
      </c>
      <c r="D188" s="10">
        <f>COS(RADIANS(Teno_ves!P188*2))</f>
        <v>0.97674717559995661</v>
      </c>
      <c r="E188" s="3">
        <v>0.59</v>
      </c>
      <c r="F188" s="3">
        <v>175.11</v>
      </c>
      <c r="G188" s="3">
        <f>SIN(RADIANS(Teno_ves!P340*2))</f>
        <v>-0.16986551655718779</v>
      </c>
      <c r="H188" s="10">
        <f>COS(RADIANS(Teno_ves!P340*2))</f>
        <v>0.98546725277137437</v>
      </c>
      <c r="I188" s="3">
        <f>SIN(RADIANS(CRB_phn!P188*2))</f>
        <v>0.43680178836770228</v>
      </c>
      <c r="J188" s="10">
        <f>COS(RADIANS(CRB_phn!P188*2))</f>
        <v>0.8995577789551803</v>
      </c>
      <c r="K188" s="3">
        <f>SIN(RADIANS(CRB_ves!P188*2))</f>
        <v>-0.82353259762842745</v>
      </c>
      <c r="L188" s="10">
        <f>COS(RADIANS(CRB_ves!P188*2))</f>
        <v>-0.56726894912675641</v>
      </c>
      <c r="M188">
        <v>0.56000000000000005</v>
      </c>
      <c r="N188">
        <v>0.71</v>
      </c>
      <c r="O188" s="3">
        <f>SIN(RADIANS(CRB_ves!P2166*2))</f>
        <v>6.2442138662291605E-2</v>
      </c>
      <c r="P188" s="10">
        <f>COS(RADIANS(CRB_ves!P2166*2))</f>
        <v>-0.99804858565065813</v>
      </c>
    </row>
    <row r="189" spans="1:16" x14ac:dyDescent="0.35">
      <c r="A189" s="3">
        <f>SIN(RADIANS(Teno_phn!P189*2))</f>
        <v>-0.1512608202472189</v>
      </c>
      <c r="B189" s="10">
        <f>COS(RADIANS(Teno_phn!P189*2))</f>
        <v>0.98849388680868355</v>
      </c>
      <c r="C189" s="3">
        <f>SIN(RADIANS(Teno_ves!P189*2))</f>
        <v>0.26723837607825685</v>
      </c>
      <c r="D189" s="10">
        <f>COS(RADIANS(Teno_ves!P189*2))</f>
        <v>0.96363045320862295</v>
      </c>
      <c r="E189" s="3">
        <v>0.59</v>
      </c>
      <c r="F189" s="3">
        <v>10.120000000000005</v>
      </c>
      <c r="G189" s="3">
        <f>SIN(RADIANS(Teno_ves!P414*2))</f>
        <v>0.34595330652840489</v>
      </c>
      <c r="H189" s="10">
        <f>COS(RADIANS(Teno_ves!P414*2))</f>
        <v>0.93825173045513932</v>
      </c>
      <c r="I189" s="3">
        <f>SIN(RADIANS(CRB_phn!P189*2))</f>
        <v>3.4550641374472092E-2</v>
      </c>
      <c r="J189" s="10">
        <f>COS(RADIANS(CRB_phn!P189*2))</f>
        <v>0.9994029483549729</v>
      </c>
      <c r="K189" s="3">
        <f>SIN(RADIANS(CRB_ves!P189*2))</f>
        <v>-0.16745706110999517</v>
      </c>
      <c r="L189" s="10">
        <f>COS(RADIANS(CRB_ves!P189*2))</f>
        <v>-0.98587937024993244</v>
      </c>
      <c r="M189">
        <v>0.56000000000000005</v>
      </c>
      <c r="N189">
        <v>0.48</v>
      </c>
      <c r="O189" s="3">
        <f>SIN(RADIANS(CRB_ves!P2644*2))</f>
        <v>0.5698533494719239</v>
      </c>
      <c r="P189" s="10">
        <f>COS(RADIANS(CRB_ves!P2644*2))</f>
        <v>0.82174640862959014</v>
      </c>
    </row>
    <row r="190" spans="1:16" x14ac:dyDescent="0.35">
      <c r="A190" s="3">
        <f>SIN(RADIANS(Teno_phn!P190*2))</f>
        <v>-6.7318759124471619E-2</v>
      </c>
      <c r="B190" s="10">
        <f>COS(RADIANS(Teno_phn!P190*2))</f>
        <v>0.99773151933270177</v>
      </c>
      <c r="C190" s="3">
        <f>SIN(RADIANS(Teno_ves!P190*2))</f>
        <v>-0.98593776372698161</v>
      </c>
      <c r="D190" s="10">
        <f>COS(RADIANS(Teno_ves!P190*2))</f>
        <v>0.16711291409414977</v>
      </c>
      <c r="E190" s="3">
        <v>0.59</v>
      </c>
      <c r="F190" s="3">
        <v>161.94999999999999</v>
      </c>
      <c r="G190" s="3">
        <f>SIN(RADIANS(Teno_ves!P481*2))</f>
        <v>-0.58919635735334219</v>
      </c>
      <c r="H190" s="10">
        <f>COS(RADIANS(Teno_ves!P481*2))</f>
        <v>0.8079898838980305</v>
      </c>
      <c r="I190" s="3">
        <f>SIN(RADIANS(CRB_phn!P190*2))</f>
        <v>-0.78064861064689817</v>
      </c>
      <c r="J190" s="10">
        <f>COS(RADIANS(CRB_phn!P190*2))</f>
        <v>-0.62497019664546216</v>
      </c>
      <c r="K190" s="3">
        <f>SIN(RADIANS(CRB_ves!P190*2))</f>
        <v>0.898487786499089</v>
      </c>
      <c r="L190" s="10">
        <f>COS(RADIANS(CRB_ves!P190*2))</f>
        <v>-0.43899851652593025</v>
      </c>
      <c r="M190">
        <v>0.56000000000000005</v>
      </c>
      <c r="N190">
        <v>0.44</v>
      </c>
      <c r="O190" s="3">
        <f>SIN(RADIANS(CRB_ves!P2968*2))</f>
        <v>0.71715392049834548</v>
      </c>
      <c r="P190" s="10">
        <f>COS(RADIANS(CRB_ves!P2968*2))</f>
        <v>0.69691481137500066</v>
      </c>
    </row>
    <row r="191" spans="1:16" x14ac:dyDescent="0.35">
      <c r="A191" s="3">
        <f>SIN(RADIANS(Teno_phn!P191*2))</f>
        <v>7.2193771882860358E-2</v>
      </c>
      <c r="B191" s="10">
        <f>COS(RADIANS(Teno_phn!P191*2))</f>
        <v>0.99739062523232369</v>
      </c>
      <c r="C191" s="3">
        <f>SIN(RADIANS(Teno_ves!P191*2))</f>
        <v>0.98095515534919153</v>
      </c>
      <c r="D191" s="10">
        <f>COS(RADIANS(Teno_ves!P191*2))</f>
        <v>0.1942343512199721</v>
      </c>
      <c r="E191" s="3">
        <v>0.59</v>
      </c>
      <c r="F191" s="3">
        <v>9.0499999999999972</v>
      </c>
      <c r="G191" s="3">
        <f>SIN(RADIANS(Teno_ves!P646*2))</f>
        <v>0.31067642963073167</v>
      </c>
      <c r="H191" s="10">
        <f>COS(RADIANS(Teno_ves!P646*2))</f>
        <v>0.9505157316277838</v>
      </c>
      <c r="I191" s="3">
        <f>SIN(RADIANS(CRB_phn!P191*2))</f>
        <v>-0.12983400138051807</v>
      </c>
      <c r="J191" s="10">
        <f>COS(RADIANS(CRB_phn!P191*2))</f>
        <v>-0.99153574422989088</v>
      </c>
      <c r="K191" s="3">
        <f>SIN(RADIANS(CRB_ves!P191*2))</f>
        <v>-0.99488070882878821</v>
      </c>
      <c r="L191" s="10">
        <f>COS(RADIANS(CRB_ves!P191*2))</f>
        <v>0.10105629718294608</v>
      </c>
      <c r="M191">
        <v>0.56000000000000005</v>
      </c>
      <c r="N191">
        <v>0.48</v>
      </c>
      <c r="O191" s="3">
        <f>SIN(RADIANS(CRB_ves!P2989*2))</f>
        <v>0.91197697047323811</v>
      </c>
      <c r="P191" s="10">
        <f>COS(RADIANS(CRB_ves!P2989*2))</f>
        <v>-0.41024139884518546</v>
      </c>
    </row>
    <row r="192" spans="1:16" x14ac:dyDescent="0.35">
      <c r="A192" s="3">
        <f>SIN(RADIANS(Teno_phn!P192*2))</f>
        <v>2.7223772466175463E-2</v>
      </c>
      <c r="B192" s="10">
        <f>COS(RADIANS(Teno_phn!P192*2))</f>
        <v>0.99962936442098871</v>
      </c>
      <c r="C192" s="3">
        <f>SIN(RADIANS(Teno_ves!P192*2))</f>
        <v>-0.62497019664546216</v>
      </c>
      <c r="D192" s="10">
        <f>COS(RADIANS(Teno_ves!P192*2))</f>
        <v>0.78064861064689806</v>
      </c>
      <c r="E192" s="3">
        <v>0.59</v>
      </c>
      <c r="F192" s="3">
        <v>179.12</v>
      </c>
      <c r="G192" s="3">
        <f>SIN(RADIANS(Teno_ves!P1104*2))</f>
        <v>-3.0712964265252756E-2</v>
      </c>
      <c r="H192" s="10">
        <f>COS(RADIANS(Teno_ves!P1104*2))</f>
        <v>0.9995282456369311</v>
      </c>
      <c r="I192" s="3">
        <f>SIN(RADIANS(CRB_phn!P192*2))</f>
        <v>-0.45367945213710376</v>
      </c>
      <c r="J192" s="10">
        <f>COS(RADIANS(CRB_phn!P192*2))</f>
        <v>0.89116494248179301</v>
      </c>
      <c r="K192" s="3">
        <f>SIN(RADIANS(CRB_ves!P192*2))</f>
        <v>-0.99726310428200704</v>
      </c>
      <c r="L192" s="10">
        <f>COS(RADIANS(CRB_ves!P192*2))</f>
        <v>7.3934436075584614E-2</v>
      </c>
      <c r="M192">
        <v>0.56000000000000005</v>
      </c>
      <c r="N192">
        <v>0.43</v>
      </c>
      <c r="O192" s="3">
        <f>SIN(RADIANS(CRB_ves!P3114*2))</f>
        <v>-0.94345432028707232</v>
      </c>
      <c r="P192" s="10">
        <f>COS(RADIANS(CRB_ves!P3114*2))</f>
        <v>0.33150255735311951</v>
      </c>
    </row>
    <row r="193" spans="1:16" x14ac:dyDescent="0.35">
      <c r="A193" s="3">
        <f>SIN(RADIANS(Teno_phn!P193*2))</f>
        <v>-0.97476119419122198</v>
      </c>
      <c r="B193" s="10">
        <f>COS(RADIANS(Teno_phn!P193*2))</f>
        <v>0.22325011601095052</v>
      </c>
      <c r="C193" s="3">
        <f>SIN(RADIANS(Teno_ves!P193*2))</f>
        <v>-0.84897168762914155</v>
      </c>
      <c r="D193" s="10">
        <f>COS(RADIANS(Teno_ves!P193*2))</f>
        <v>0.52843833472234703</v>
      </c>
      <c r="E193" s="3">
        <v>0.59</v>
      </c>
      <c r="F193" s="3">
        <v>23.189999999999998</v>
      </c>
      <c r="G193" s="3">
        <f>SIN(RADIANS(Teno_ves!P1153*2))</f>
        <v>0.72393109469079786</v>
      </c>
      <c r="H193" s="10">
        <f>COS(RADIANS(Teno_ves!P1153*2))</f>
        <v>0.68987228538315915</v>
      </c>
      <c r="I193" s="3">
        <f>SIN(RADIANS(CRB_phn!P193*2))</f>
        <v>0.54376048277879241</v>
      </c>
      <c r="J193" s="10">
        <f>COS(RADIANS(CRB_phn!P193*2))</f>
        <v>0.83924045265238167</v>
      </c>
      <c r="K193" s="3">
        <f>SIN(RADIANS(CRB_ves!P193*2))</f>
        <v>-0.87981454344099908</v>
      </c>
      <c r="L193" s="10">
        <f>COS(RADIANS(CRB_ves!P193*2))</f>
        <v>0.47531712482268751</v>
      </c>
      <c r="M193">
        <v>0.56000000000000005</v>
      </c>
      <c r="N193">
        <v>0.32</v>
      </c>
      <c r="O193" s="3">
        <f>SIN(RADIANS(CRB_ves!P3119*2))</f>
        <v>-0.81674227356128748</v>
      </c>
      <c r="P193" s="10">
        <f>COS(RADIANS(CRB_ves!P3119*2))</f>
        <v>0.5770026504080713</v>
      </c>
    </row>
    <row r="194" spans="1:16" x14ac:dyDescent="0.35">
      <c r="A194" s="3">
        <f>SIN(RADIANS(Teno_phn!P194*2))</f>
        <v>0.72296714590956812</v>
      </c>
      <c r="B194" s="10">
        <f>COS(RADIANS(Teno_phn!P194*2))</f>
        <v>0.69088241107685844</v>
      </c>
      <c r="C194" s="3">
        <f>SIN(RADIANS(Teno_ves!P194*2))</f>
        <v>-0.98628560153723144</v>
      </c>
      <c r="D194" s="10">
        <f>COS(RADIANS(Teno_ves!P194*2))</f>
        <v>-0.16504760586067729</v>
      </c>
      <c r="E194" s="3">
        <v>0.59</v>
      </c>
      <c r="F194" s="3">
        <v>25.61</v>
      </c>
      <c r="G194" s="3">
        <f>SIN(RADIANS(Teno_ves!P1771*2))</f>
        <v>0.77955664343932585</v>
      </c>
      <c r="H194" s="10">
        <f>COS(RADIANS(Teno_ves!P1771*2))</f>
        <v>0.62633173292562128</v>
      </c>
      <c r="I194" s="3">
        <f>SIN(RADIANS(CRB_phn!P194*2))</f>
        <v>0.79863551004729272</v>
      </c>
      <c r="J194" s="10">
        <f>COS(RADIANS(CRB_phn!P194*2))</f>
        <v>-0.60181502315204838</v>
      </c>
      <c r="K194" s="3">
        <f>SIN(RADIANS(CRB_ves!P194*2))</f>
        <v>-0.33610916812108427</v>
      </c>
      <c r="L194" s="10">
        <f>COS(RADIANS(CRB_ves!P194*2))</f>
        <v>-0.94182303385771615</v>
      </c>
      <c r="M194">
        <v>0.56000000000000005</v>
      </c>
      <c r="N194">
        <v>0.8</v>
      </c>
      <c r="O194" s="3">
        <f>SIN(RADIANS(CRB_ves!P3219*2))</f>
        <v>0.35641187871325064</v>
      </c>
      <c r="P194" s="10">
        <f>COS(RADIANS(CRB_ves!P3219*2))</f>
        <v>0.93432894245661213</v>
      </c>
    </row>
    <row r="195" spans="1:16" x14ac:dyDescent="0.35">
      <c r="A195" s="3">
        <f>SIN(RADIANS(Teno_phn!P195*2))</f>
        <v>-0.31100820327868173</v>
      </c>
      <c r="B195" s="10">
        <f>COS(RADIANS(Teno_phn!P195*2))</f>
        <v>0.95040722718914872</v>
      </c>
      <c r="C195" s="3">
        <f>SIN(RADIANS(Teno_ves!P195*2))</f>
        <v>0.11597734480896131</v>
      </c>
      <c r="D195" s="10">
        <f>COS(RADIANS(Teno_ves!P195*2))</f>
        <v>0.99325185904233937</v>
      </c>
      <c r="E195" s="3">
        <v>0.59</v>
      </c>
      <c r="F195" s="3">
        <v>72.239999999999995</v>
      </c>
      <c r="G195" s="3">
        <f>SIN(RADIANS(Teno_ves!P1788*2))</f>
        <v>0.58098710025245992</v>
      </c>
      <c r="H195" s="10">
        <f>COS(RADIANS(Teno_ves!P1788*2))</f>
        <v>-0.81391276519061795</v>
      </c>
      <c r="I195" s="3">
        <f>SIN(RADIANS(CRB_phn!P195*2))</f>
        <v>-0.75493854204145083</v>
      </c>
      <c r="J195" s="10">
        <f>COS(RADIANS(CRB_phn!P195*2))</f>
        <v>0.65579554568503173</v>
      </c>
      <c r="K195" s="3">
        <f>SIN(RADIANS(CRB_ves!P195*2))</f>
        <v>0.40864907473634915</v>
      </c>
      <c r="L195" s="10">
        <f>COS(RADIANS(CRB_ves!P195*2))</f>
        <v>-0.91269158740350276</v>
      </c>
      <c r="M195">
        <v>0.56999999999999995</v>
      </c>
      <c r="N195">
        <v>0.36</v>
      </c>
      <c r="O195" s="3">
        <f>SIN(RADIANS(CRB_ves!P100*2))</f>
        <v>-0.79399039864783505</v>
      </c>
      <c r="P195" s="10">
        <f>COS(RADIANS(CRB_ves!P100*2))</f>
        <v>-0.60793029769460571</v>
      </c>
    </row>
    <row r="196" spans="1:16" x14ac:dyDescent="0.35">
      <c r="A196" s="3">
        <f>SIN(RADIANS(Teno_phn!P196*2))</f>
        <v>-0.26050450864264907</v>
      </c>
      <c r="B196" s="10">
        <f>COS(RADIANS(Teno_phn!P196*2))</f>
        <v>0.96547263087922486</v>
      </c>
      <c r="C196" s="3">
        <f>SIN(RADIANS(Teno_ves!P196*2))</f>
        <v>-0.32688802965494207</v>
      </c>
      <c r="D196" s="10">
        <f>COS(RADIANS(Teno_ves!P196*2))</f>
        <v>-0.94506307517980492</v>
      </c>
      <c r="E196" s="3">
        <v>0.59</v>
      </c>
      <c r="F196" s="3">
        <v>136.79000000000002</v>
      </c>
      <c r="G196" s="3">
        <f>SIN(RADIANS(Teno_ves!P1959*2))</f>
        <v>-0.99804858565065813</v>
      </c>
      <c r="H196" s="10">
        <f>COS(RADIANS(Teno_ves!P1959*2))</f>
        <v>6.2442138662291743E-2</v>
      </c>
      <c r="I196" s="3">
        <f>SIN(RADIANS(CRB_phn!P196*2))</f>
        <v>-0.32127418992273765</v>
      </c>
      <c r="J196" s="10">
        <f>COS(RADIANS(CRB_phn!P196*2))</f>
        <v>0.94698621684240403</v>
      </c>
      <c r="K196" s="3">
        <f>SIN(RADIANS(CRB_ves!P196*2))</f>
        <v>-0.39394190959095071</v>
      </c>
      <c r="L196" s="10">
        <f>COS(RADIANS(CRB_ves!P196*2))</f>
        <v>-0.91913533925523461</v>
      </c>
      <c r="M196">
        <v>0.56999999999999995</v>
      </c>
      <c r="N196">
        <v>0.36</v>
      </c>
      <c r="O196" s="3">
        <f>SIN(RADIANS(CRB_ves!P119*2))</f>
        <v>-0.3159802379218653</v>
      </c>
      <c r="P196" s="10">
        <f>COS(RADIANS(CRB_ves!P119*2))</f>
        <v>-0.94876577153839259</v>
      </c>
    </row>
    <row r="197" spans="1:16" x14ac:dyDescent="0.35">
      <c r="A197" s="3">
        <f>SIN(RADIANS(Teno_phn!P197*2))</f>
        <v>0.90348496443303483</v>
      </c>
      <c r="B197" s="10">
        <f>COS(RADIANS(Teno_phn!P197*2))</f>
        <v>0.42861978377512838</v>
      </c>
      <c r="C197" s="3">
        <f>SIN(RADIANS(Teno_ves!P197*2))</f>
        <v>-0.9814268305341971</v>
      </c>
      <c r="D197" s="10">
        <f>COS(RADIANS(Teno_ves!P197*2))</f>
        <v>0.19183684814862983</v>
      </c>
      <c r="E197" s="3">
        <v>0.59</v>
      </c>
      <c r="F197" s="3">
        <v>120.46000000000001</v>
      </c>
      <c r="G197" s="3">
        <f>SIN(RADIANS(Teno_ves!P2511*2))</f>
        <v>-0.87394193287191702</v>
      </c>
      <c r="H197" s="10">
        <f>COS(RADIANS(Teno_ves!P2511*2))</f>
        <v>-0.48603034675634998</v>
      </c>
      <c r="I197" s="3">
        <f>SIN(RADIANS(CRB_phn!P197*2))</f>
        <v>0.63876781751559752</v>
      </c>
      <c r="J197" s="10">
        <f>COS(RADIANS(CRB_phn!P197*2))</f>
        <v>0.76939955504689517</v>
      </c>
      <c r="K197" s="3">
        <f>SIN(RADIANS(CRB_ves!P197*2))</f>
        <v>-0.15367571250699272</v>
      </c>
      <c r="L197" s="10">
        <f>COS(RADIANS(CRB_ves!P197*2))</f>
        <v>0.98812133636789168</v>
      </c>
      <c r="M197">
        <v>0.56999999999999995</v>
      </c>
      <c r="N197">
        <v>0.32</v>
      </c>
      <c r="O197" s="3">
        <f>SIN(RADIANS(CRB_ves!P324*2))</f>
        <v>-0.33018492390205306</v>
      </c>
      <c r="P197" s="10">
        <f>COS(RADIANS(CRB_ves!P324*2))</f>
        <v>-0.94391626536880668</v>
      </c>
    </row>
    <row r="198" spans="1:16" x14ac:dyDescent="0.35">
      <c r="A198" s="3">
        <f>SIN(RADIANS(Teno_phn!P198*2))</f>
        <v>-0.55077212342121662</v>
      </c>
      <c r="B198" s="10">
        <f>COS(RADIANS(Teno_phn!P198*2))</f>
        <v>0.8346556583778032</v>
      </c>
      <c r="C198" s="3">
        <f>SIN(RADIANS(Teno_ves!P198*2))</f>
        <v>-0.99669434780930311</v>
      </c>
      <c r="D198" s="10">
        <f>COS(RADIANS(Teno_ves!P198*2))</f>
        <v>-8.1242704564705212E-2</v>
      </c>
      <c r="E198" s="3">
        <v>0.59</v>
      </c>
      <c r="F198" s="3">
        <v>109.88999999999999</v>
      </c>
      <c r="G198" s="3">
        <f>SIN(RADIANS(Teno_ves!P2548*2))</f>
        <v>-0.63984147895117793</v>
      </c>
      <c r="H198" s="10">
        <f>COS(RADIANS(Teno_ves!P2548*2))</f>
        <v>-0.76850691721907705</v>
      </c>
      <c r="I198" s="3">
        <f>SIN(RADIANS(CRB_phn!P198*2))</f>
        <v>-0.44369694839596835</v>
      </c>
      <c r="J198" s="10">
        <f>COS(RADIANS(CRB_phn!P198*2))</f>
        <v>0.89617688989624444</v>
      </c>
      <c r="K198" s="3">
        <f>SIN(RADIANS(CRB_ves!P198*2))</f>
        <v>0.34562577382019571</v>
      </c>
      <c r="L198" s="10">
        <f>COS(RADIANS(CRB_ves!P198*2))</f>
        <v>0.938372433776265</v>
      </c>
      <c r="M198">
        <v>0.56999999999999995</v>
      </c>
      <c r="N198">
        <v>0.74</v>
      </c>
      <c r="O198" s="3">
        <f>SIN(RADIANS(CRB_ves!P345*2))</f>
        <v>0.68378335656175859</v>
      </c>
      <c r="P198" s="10">
        <f>COS(RADIANS(CRB_ves!P345*2))</f>
        <v>-0.72968508364165896</v>
      </c>
    </row>
    <row r="199" spans="1:16" x14ac:dyDescent="0.35">
      <c r="A199" s="3">
        <f>SIN(RADIANS(Teno_phn!P199*2))</f>
        <v>0.37557733249943315</v>
      </c>
      <c r="B199" s="10">
        <f>COS(RADIANS(Teno_phn!P199*2))</f>
        <v>0.92679105914580895</v>
      </c>
      <c r="C199" s="3">
        <f>SIN(RADIANS(Teno_ves!P199*2))</f>
        <v>-4.0131792532560141E-2</v>
      </c>
      <c r="D199" s="10">
        <f>COS(RADIANS(Teno_ves!P199*2))</f>
        <v>0.99919439511444597</v>
      </c>
      <c r="E199" s="3">
        <v>0.59</v>
      </c>
      <c r="F199" s="3">
        <v>30.93</v>
      </c>
      <c r="G199" s="3">
        <f>SIN(RADIANS(Teno_ves!P2613*2))</f>
        <v>0.8817978227496881</v>
      </c>
      <c r="H199" s="10">
        <f>COS(RADIANS(Teno_ves!P2613*2))</f>
        <v>0.47162760711594237</v>
      </c>
      <c r="I199" s="3">
        <f>SIN(RADIANS(CRB_phn!P199*2))</f>
        <v>-2.7223772466175751E-2</v>
      </c>
      <c r="J199" s="10">
        <f>COS(RADIANS(CRB_phn!P199*2))</f>
        <v>0.99962936442098871</v>
      </c>
      <c r="K199" s="3">
        <f>SIN(RADIANS(CRB_ves!P199*2))</f>
        <v>-4.4665564108286218E-2</v>
      </c>
      <c r="L199" s="10">
        <f>COS(RADIANS(CRB_ves!P199*2))</f>
        <v>-0.99900199568513803</v>
      </c>
      <c r="M199">
        <v>0.56999999999999995</v>
      </c>
      <c r="N199">
        <v>0.47</v>
      </c>
      <c r="O199" s="3">
        <f>SIN(RADIANS(CRB_ves!P504*2))</f>
        <v>0.26858359707810975</v>
      </c>
      <c r="P199" s="10">
        <f>COS(RADIANS(CRB_ves!P504*2))</f>
        <v>0.96325637884240534</v>
      </c>
    </row>
    <row r="200" spans="1:16" x14ac:dyDescent="0.35">
      <c r="A200" s="3">
        <f>SIN(RADIANS(Teno_phn!P200*2))</f>
        <v>-0.96892945345238302</v>
      </c>
      <c r="B200" s="10">
        <f>COS(RADIANS(Teno_phn!P200*2))</f>
        <v>-0.2473372479681667</v>
      </c>
      <c r="C200" s="3">
        <f>SIN(RADIANS(Teno_ves!P200*2))</f>
        <v>-0.97269492366713317</v>
      </c>
      <c r="D200" s="10">
        <f>COS(RADIANS(Teno_ves!P200*2))</f>
        <v>0.23208745220754615</v>
      </c>
      <c r="E200" s="3">
        <v>0.59</v>
      </c>
      <c r="F200" s="3">
        <v>0.82999999999999829</v>
      </c>
      <c r="G200" s="3">
        <f>SIN(RADIANS(Teno_ves!P2746*2))</f>
        <v>2.8968412487118112E-2</v>
      </c>
      <c r="H200" s="10">
        <f>COS(RADIANS(Teno_ves!P2746*2))</f>
        <v>0.99958032747647463</v>
      </c>
      <c r="I200" s="3">
        <f>SIN(RADIANS(CRB_phn!P200*2))</f>
        <v>6.6273900400000349E-2</v>
      </c>
      <c r="J200" s="10">
        <f>COS(RADIANS(CRB_phn!P200*2))</f>
        <v>0.99780146829204996</v>
      </c>
      <c r="K200" s="3">
        <f>SIN(RADIANS(CRB_ves!P200*2))</f>
        <v>-0.99817717509975401</v>
      </c>
      <c r="L200" s="10">
        <f>COS(RADIANS(CRB_ves!P200*2))</f>
        <v>6.0351695169854933E-2</v>
      </c>
      <c r="M200">
        <v>0.56999999999999995</v>
      </c>
      <c r="N200">
        <v>0.4</v>
      </c>
      <c r="O200" s="3">
        <f>SIN(RADIANS(CRB_ves!P1374*2))</f>
        <v>-0.24868988716485449</v>
      </c>
      <c r="P200" s="10">
        <f>COS(RADIANS(CRB_ves!P1374*2))</f>
        <v>0.96858316112863119</v>
      </c>
    </row>
    <row r="201" spans="1:16" x14ac:dyDescent="0.35">
      <c r="A201" s="3">
        <f>SIN(RADIANS(Teno_phn!P201*2))</f>
        <v>0.48419890240708058</v>
      </c>
      <c r="B201" s="10">
        <f>COS(RADIANS(Teno_phn!P201*2))</f>
        <v>0.87495795493713779</v>
      </c>
      <c r="C201" s="3">
        <f>SIN(RADIANS(Teno_ves!P201*2))</f>
        <v>-0.85698746628053957</v>
      </c>
      <c r="D201" s="10">
        <f>COS(RADIANS(Teno_ves!P201*2))</f>
        <v>-0.51533725135881747</v>
      </c>
      <c r="E201" s="3">
        <v>0.59</v>
      </c>
      <c r="F201" s="3">
        <v>165.70999999999998</v>
      </c>
      <c r="G201" s="3">
        <f>SIN(RADIANS(Teno_ves!P2776*2))</f>
        <v>-0.47838535490930273</v>
      </c>
      <c r="H201" s="10">
        <f>COS(RADIANS(Teno_ves!P2776*2))</f>
        <v>0.8781500169152765</v>
      </c>
      <c r="I201" s="3">
        <f>SIN(RADIANS(CRB_phn!P201*2))</f>
        <v>0.59032394935629462</v>
      </c>
      <c r="J201" s="10">
        <f>COS(RADIANS(CRB_phn!P201*2))</f>
        <v>0.8071664232464002</v>
      </c>
      <c r="K201" s="3">
        <f>SIN(RADIANS(CRB_ves!P201*2))</f>
        <v>0.75745104477720382</v>
      </c>
      <c r="L201" s="10">
        <f>COS(RADIANS(CRB_ves!P201*2))</f>
        <v>0.65289196255270476</v>
      </c>
      <c r="M201">
        <v>0.56999999999999995</v>
      </c>
      <c r="N201">
        <v>0.31</v>
      </c>
      <c r="O201" s="3">
        <f>SIN(RADIANS(CRB_ves!P1403*2))</f>
        <v>0.40641773078041282</v>
      </c>
      <c r="P201" s="10">
        <f>COS(RADIANS(CRB_ves!P1403*2))</f>
        <v>0.91368737985554982</v>
      </c>
    </row>
    <row r="202" spans="1:16" x14ac:dyDescent="0.35">
      <c r="A202" s="3">
        <f>SIN(RADIANS(Teno_phn!P202*2))</f>
        <v>6.6273900400000349E-2</v>
      </c>
      <c r="B202" s="10">
        <f>COS(RADIANS(Teno_phn!P202*2))</f>
        <v>0.99780146829204996</v>
      </c>
      <c r="C202" s="3">
        <f>SIN(RADIANS(Teno_ves!P202*2))</f>
        <v>0.97900991538252979</v>
      </c>
      <c r="D202" s="10">
        <f>COS(RADIANS(Teno_ves!P202*2))</f>
        <v>0.20381262370788489</v>
      </c>
      <c r="E202" s="3">
        <v>0.59</v>
      </c>
      <c r="F202" s="3">
        <v>98.669999999999987</v>
      </c>
      <c r="G202" s="3">
        <f>SIN(RADIANS(Teno_ves!P2778*2))</f>
        <v>-0.29804135033600238</v>
      </c>
      <c r="H202" s="10">
        <f>COS(RADIANS(Teno_ves!P2778*2))</f>
        <v>-0.95455296002363965</v>
      </c>
      <c r="I202" s="3">
        <f>SIN(RADIANS(CRB_phn!P202*2))</f>
        <v>0.84264041216043228</v>
      </c>
      <c r="J202" s="10">
        <f>COS(RADIANS(CRB_phn!P202*2))</f>
        <v>0.53847668082666023</v>
      </c>
      <c r="K202" s="3">
        <f>SIN(RADIANS(CRB_ves!P202*2))</f>
        <v>0.9663760793213293</v>
      </c>
      <c r="L202" s="10">
        <f>COS(RADIANS(CRB_ves!P202*2))</f>
        <v>0.25713279315469628</v>
      </c>
      <c r="M202">
        <v>0.56999999999999995</v>
      </c>
      <c r="N202">
        <v>0.36</v>
      </c>
      <c r="O202" s="3">
        <f>SIN(RADIANS(CRB_ves!P1574*2))</f>
        <v>0.56006076281611039</v>
      </c>
      <c r="P202" s="10">
        <f>COS(RADIANS(CRB_ves!P1574*2))</f>
        <v>-0.82845153265223459</v>
      </c>
    </row>
    <row r="203" spans="1:16" x14ac:dyDescent="0.35">
      <c r="A203" s="3">
        <f>SIN(RADIANS(Teno_phn!P203*2))</f>
        <v>0.37784078681846717</v>
      </c>
      <c r="B203" s="10">
        <f>COS(RADIANS(Teno_phn!P203*2))</f>
        <v>0.92587058480999473</v>
      </c>
      <c r="C203" s="3">
        <f>SIN(RADIANS(Teno_ves!P203*2))</f>
        <v>0.59762514697552116</v>
      </c>
      <c r="D203" s="10">
        <f>COS(RADIANS(Teno_ves!P203*2))</f>
        <v>0.80177564424375403</v>
      </c>
      <c r="E203" s="3">
        <v>0.59</v>
      </c>
      <c r="F203" s="3">
        <v>30.93</v>
      </c>
      <c r="G203" s="3">
        <f>SIN(RADIANS(Teno_ves!P2911*2))</f>
        <v>0.8817978227496881</v>
      </c>
      <c r="H203" s="10">
        <f>COS(RADIANS(Teno_ves!P2911*2))</f>
        <v>0.47162760711594237</v>
      </c>
      <c r="I203" s="3">
        <f>SIN(RADIANS(CRB_phn!P203*2))</f>
        <v>0.6175851090135257</v>
      </c>
      <c r="J203" s="10">
        <f>COS(RADIANS(CRB_phn!P203*2))</f>
        <v>-0.78650405792007938</v>
      </c>
      <c r="K203" s="3">
        <f>SIN(RADIANS(CRB_ves!P203*2))</f>
        <v>0.23446349906856245</v>
      </c>
      <c r="L203" s="10">
        <f>COS(RADIANS(CRB_ves!P203*2))</f>
        <v>-0.97212492386756866</v>
      </c>
      <c r="M203">
        <v>0.56999999999999995</v>
      </c>
      <c r="N203">
        <v>0.68</v>
      </c>
      <c r="O203" s="3">
        <f>SIN(RADIANS(CRB_ves!P1700*2))</f>
        <v>0.93921415474291836</v>
      </c>
      <c r="P203" s="10">
        <f>COS(RADIANS(CRB_ves!P1700*2))</f>
        <v>-0.34333186792161519</v>
      </c>
    </row>
    <row r="204" spans="1:16" x14ac:dyDescent="0.35">
      <c r="A204" s="3">
        <f>SIN(RADIANS(Teno_phn!P204*2))</f>
        <v>-0.65156896734740288</v>
      </c>
      <c r="B204" s="10">
        <f>COS(RADIANS(Teno_phn!P204*2))</f>
        <v>0.75858940197569269</v>
      </c>
      <c r="C204" s="3">
        <f>SIN(RADIANS(Teno_ves!P204*2))</f>
        <v>0.77406125420990524</v>
      </c>
      <c r="D204" s="10">
        <f>COS(RADIANS(Teno_ves!P204*2))</f>
        <v>0.63311071285438569</v>
      </c>
      <c r="E204" s="3">
        <v>0.59</v>
      </c>
      <c r="F204" s="3">
        <v>0.82999999999999829</v>
      </c>
      <c r="G204" s="3">
        <f>SIN(RADIANS(Teno_ves!P3044*2))</f>
        <v>2.8968412487118112E-2</v>
      </c>
      <c r="H204" s="10">
        <f>COS(RADIANS(Teno_ves!P3044*2))</f>
        <v>0.99958032747647463</v>
      </c>
      <c r="I204" s="3">
        <f>SIN(RADIANS(CRB_phn!P204*2))</f>
        <v>-0.39874906892524631</v>
      </c>
      <c r="J204" s="10">
        <f>COS(RADIANS(CRB_phn!P204*2))</f>
        <v>-0.91706007438512405</v>
      </c>
      <c r="K204" s="3">
        <f>SIN(RADIANS(CRB_ves!P204*2))</f>
        <v>0.89555649871574483</v>
      </c>
      <c r="L204" s="10">
        <f>COS(RADIANS(CRB_ves!P204*2))</f>
        <v>0.44494781447715431</v>
      </c>
      <c r="M204">
        <v>0.56999999999999995</v>
      </c>
      <c r="N204">
        <v>0.72</v>
      </c>
      <c r="O204" s="3">
        <f>SIN(RADIANS(CRB_ves!P2267*2))</f>
        <v>0.99951746389541685</v>
      </c>
      <c r="P204" s="10">
        <f>COS(RADIANS(CRB_ves!P2267*2))</f>
        <v>3.1061863564087525E-2</v>
      </c>
    </row>
    <row r="205" spans="1:16" x14ac:dyDescent="0.35">
      <c r="A205" s="3">
        <f>SIN(RADIANS(Teno_phn!P205*2))</f>
        <v>0.98859924588385273</v>
      </c>
      <c r="B205" s="10">
        <f>COS(RADIANS(Teno_phn!P205*2))</f>
        <v>0.1505706845235078</v>
      </c>
      <c r="C205" s="3">
        <f>SIN(RADIANS(Teno_ves!P205*2))</f>
        <v>0.81249071757726032</v>
      </c>
      <c r="D205" s="10">
        <f>COS(RADIANS(Teno_ves!P205*2))</f>
        <v>0.58297412794290338</v>
      </c>
      <c r="E205" s="3">
        <v>0.59</v>
      </c>
      <c r="F205" s="3">
        <v>165.70999999999998</v>
      </c>
      <c r="G205" s="3">
        <f>SIN(RADIANS(Teno_ves!P3074*2))</f>
        <v>-0.47838535490930273</v>
      </c>
      <c r="H205" s="10">
        <f>COS(RADIANS(Teno_ves!P3074*2))</f>
        <v>0.8781500169152765</v>
      </c>
      <c r="I205" s="3">
        <f>SIN(RADIANS(CRB_phn!P205*2))</f>
        <v>-0.2635363398406122</v>
      </c>
      <c r="J205" s="10">
        <f>COS(RADIANS(CRB_phn!P205*2))</f>
        <v>0.96464946876231339</v>
      </c>
      <c r="K205" s="3">
        <f>SIN(RADIANS(CRB_ves!P205*2))</f>
        <v>-0.32655812050046612</v>
      </c>
      <c r="L205" s="10">
        <f>COS(RADIANS(CRB_ves!P205*2))</f>
        <v>0.9451771230490098</v>
      </c>
      <c r="M205">
        <v>0.56999999999999995</v>
      </c>
      <c r="N205">
        <v>0.36</v>
      </c>
      <c r="O205" s="3">
        <f>SIN(RADIANS(CRB_ves!P2396*2))</f>
        <v>0.88245547934772917</v>
      </c>
      <c r="P205" s="10">
        <f>COS(RADIANS(CRB_ves!P2396*2))</f>
        <v>0.47039592575740879</v>
      </c>
    </row>
    <row r="206" spans="1:16" x14ac:dyDescent="0.35">
      <c r="A206" s="3">
        <f>SIN(RADIANS(Teno_phn!P206*2))</f>
        <v>0.42861978377512827</v>
      </c>
      <c r="B206" s="10">
        <f>COS(RADIANS(Teno_phn!P206*2))</f>
        <v>0.90348496443303483</v>
      </c>
      <c r="C206" s="3">
        <f>SIN(RADIANS(Teno_ves!P206*2))</f>
        <v>0.52754900406380389</v>
      </c>
      <c r="D206" s="10">
        <f>COS(RADIANS(Teno_ves!P206*2))</f>
        <v>0.84952460135730534</v>
      </c>
      <c r="E206" s="3">
        <v>0.59</v>
      </c>
      <c r="F206" s="3">
        <v>98.669999999999987</v>
      </c>
      <c r="G206" s="3">
        <f>SIN(RADIANS(Teno_ves!P3076*2))</f>
        <v>-0.29804135033600238</v>
      </c>
      <c r="H206" s="10">
        <f>COS(RADIANS(Teno_ves!P3076*2))</f>
        <v>-0.95455296002363965</v>
      </c>
      <c r="I206" s="3">
        <f>SIN(RADIANS(CRB_phn!P206*2))</f>
        <v>0.70685991128225401</v>
      </c>
      <c r="J206" s="10">
        <f>COS(RADIANS(CRB_phn!P206*2))</f>
        <v>0.70735356493202461</v>
      </c>
      <c r="K206" s="3">
        <f>SIN(RADIANS(CRB_ves!P206*2))</f>
        <v>0.72753331755703698</v>
      </c>
      <c r="L206" s="10">
        <f>COS(RADIANS(CRB_ves!P206*2))</f>
        <v>0.68607235175632286</v>
      </c>
      <c r="M206">
        <v>0.56999999999999995</v>
      </c>
      <c r="N206">
        <v>0.52</v>
      </c>
      <c r="O206" s="3">
        <f>SIN(RADIANS(CRB_ves!P2463*2))</f>
        <v>-4.1178124260335167E-2</v>
      </c>
      <c r="P206" s="10">
        <f>COS(RADIANS(CRB_ves!P2463*2))</f>
        <v>0.99915182133767855</v>
      </c>
    </row>
    <row r="207" spans="1:16" x14ac:dyDescent="0.35">
      <c r="A207" s="3">
        <f>SIN(RADIANS(Teno_phn!P207*2))</f>
        <v>0.69088241107685844</v>
      </c>
      <c r="B207" s="10">
        <f>COS(RADIANS(Teno_phn!P207*2))</f>
        <v>0.72296714590956812</v>
      </c>
      <c r="C207" s="3">
        <f>SIN(RADIANS(Teno_ves!P207*2))</f>
        <v>-0.99559475394772823</v>
      </c>
      <c r="D207" s="10">
        <f>COS(RADIANS(Teno_ves!P207*2))</f>
        <v>9.3760790908366615E-2</v>
      </c>
      <c r="E207" s="3">
        <v>0.59</v>
      </c>
      <c r="F207" s="3">
        <v>78.509999999999991</v>
      </c>
      <c r="G207" s="3">
        <f>SIN(RADIANS(Teno_ves!P3136*2))</f>
        <v>0.39040978788163139</v>
      </c>
      <c r="H207" s="10">
        <f>COS(RADIANS(Teno_ves!P3136*2))</f>
        <v>-0.9206411882629516</v>
      </c>
      <c r="I207" s="3">
        <f>SIN(RADIANS(CRB_phn!P207*2))</f>
        <v>0.20654573689802325</v>
      </c>
      <c r="J207" s="10">
        <f>COS(RADIANS(CRB_phn!P207*2))</f>
        <v>0.97843694664973302</v>
      </c>
      <c r="K207" s="3">
        <f>SIN(RADIANS(CRB_ves!P207*2))</f>
        <v>0.10348694525042249</v>
      </c>
      <c r="L207" s="10">
        <f>COS(RADIANS(CRB_ves!P207*2))</f>
        <v>0.99463081199143233</v>
      </c>
      <c r="M207">
        <v>0.56999999999999995</v>
      </c>
      <c r="N207">
        <v>0.71</v>
      </c>
      <c r="O207" s="3">
        <f>SIN(RADIANS(CRB_ves!P2570*2))</f>
        <v>-0.49818510533949067</v>
      </c>
      <c r="P207" s="10">
        <f>COS(RADIANS(CRB_ves!P2570*2))</f>
        <v>-0.86707070116449014</v>
      </c>
    </row>
    <row r="208" spans="1:16" x14ac:dyDescent="0.35">
      <c r="A208" s="3">
        <f>SIN(RADIANS(Teno_phn!P208*2))</f>
        <v>0.67301251350977331</v>
      </c>
      <c r="B208" s="10">
        <f>COS(RADIANS(Teno_phn!P208*2))</f>
        <v>0.73963109497860979</v>
      </c>
      <c r="C208" s="3">
        <f>SIN(RADIANS(Teno_ves!P208*2))</f>
        <v>0.10244531374706743</v>
      </c>
      <c r="D208" s="10">
        <f>COS(RADIANS(Teno_ves!P208*2))</f>
        <v>-0.99473863787995331</v>
      </c>
      <c r="E208" s="3">
        <v>0.59</v>
      </c>
      <c r="F208" s="3">
        <v>31.549999999999997</v>
      </c>
      <c r="G208" s="3">
        <f>SIN(RADIANS(Teno_ves!P3141*2))</f>
        <v>0.89179752960521397</v>
      </c>
      <c r="H208" s="10">
        <f>COS(RADIANS(Teno_ves!P3141*2))</f>
        <v>0.45243470931178287</v>
      </c>
      <c r="I208" s="3">
        <f>SIN(RADIANS(CRB_phn!P208*2))</f>
        <v>0.81391276519061817</v>
      </c>
      <c r="J208" s="10">
        <f>COS(RADIANS(CRB_phn!P208*2))</f>
        <v>0.5809871002524597</v>
      </c>
      <c r="K208" s="3">
        <f>SIN(RADIANS(CRB_ves!P208*2))</f>
        <v>8.2286395707965546E-2</v>
      </c>
      <c r="L208" s="10">
        <f>COS(RADIANS(CRB_ves!P208*2))</f>
        <v>0.99660872416480084</v>
      </c>
      <c r="M208">
        <v>0.56999999999999995</v>
      </c>
      <c r="N208">
        <v>0.39</v>
      </c>
      <c r="O208" s="3">
        <f>SIN(RADIANS(CRB_ves!P2928*2))</f>
        <v>0.84264041216043228</v>
      </c>
      <c r="P208" s="10">
        <f>COS(RADIANS(CRB_ves!P2928*2))</f>
        <v>0.53847668082666023</v>
      </c>
    </row>
    <row r="209" spans="1:16" x14ac:dyDescent="0.35">
      <c r="A209" s="3">
        <f>SIN(RADIANS(Teno_phn!P209*2))</f>
        <v>0.87848377886978213</v>
      </c>
      <c r="B209" s="10">
        <f>COS(RADIANS(Teno_phn!P209*2))</f>
        <v>0.47777217401463196</v>
      </c>
      <c r="C209" s="3">
        <f>SIN(RADIANS(Teno_ves!P209*2))</f>
        <v>2.4434585213446982E-3</v>
      </c>
      <c r="D209" s="10">
        <f>COS(RADIANS(Teno_ves!P209*2))</f>
        <v>0.99999701475077141</v>
      </c>
      <c r="E209" s="3">
        <v>0.59</v>
      </c>
      <c r="F209" s="3">
        <v>35.53</v>
      </c>
      <c r="G209" s="3">
        <f>SIN(RADIANS(Teno_ves!P3230*2))</f>
        <v>0.94585899127257467</v>
      </c>
      <c r="H209" s="10">
        <f>COS(RADIANS(Teno_ves!P3230*2))</f>
        <v>0.32457783138844748</v>
      </c>
      <c r="I209" s="3">
        <f>SIN(RADIANS(CRB_phn!P209*2))</f>
        <v>-0.23717726624950344</v>
      </c>
      <c r="J209" s="10">
        <f>COS(RADIANS(CRB_phn!P209*2))</f>
        <v>0.97146638870030499</v>
      </c>
      <c r="K209" s="3">
        <f>SIN(RADIANS(CRB_ves!P209*2))</f>
        <v>0.41786707380107657</v>
      </c>
      <c r="L209" s="10">
        <f>COS(RADIANS(CRB_ves!P209*2))</f>
        <v>0.90850817752672186</v>
      </c>
      <c r="M209">
        <v>0.56999999999999995</v>
      </c>
      <c r="N209">
        <v>0.8</v>
      </c>
      <c r="O209" s="3">
        <f>SIN(RADIANS(CRB_ves!P2982*2))</f>
        <v>-7.0801081935525714E-2</v>
      </c>
      <c r="P209" s="10">
        <f>COS(RADIANS(CRB_ves!P2982*2))</f>
        <v>0.99749045448904372</v>
      </c>
    </row>
    <row r="210" spans="1:16" x14ac:dyDescent="0.35">
      <c r="A210" s="3">
        <f>SIN(RADIANS(Teno_phn!P210*2))</f>
        <v>0.32919627623696063</v>
      </c>
      <c r="B210" s="10">
        <f>COS(RADIANS(Teno_phn!P210*2))</f>
        <v>0.94426151658940261</v>
      </c>
      <c r="C210" s="3">
        <f>SIN(RADIANS(Teno_ves!P210*2))</f>
        <v>0.92900344896442444</v>
      </c>
      <c r="D210" s="10">
        <f>COS(RADIANS(Teno_ves!P210*2))</f>
        <v>0.37007106319219835</v>
      </c>
      <c r="E210" s="3">
        <v>0.59</v>
      </c>
      <c r="F210" s="3">
        <v>75.28</v>
      </c>
      <c r="G210" s="3">
        <f>SIN(RADIANS(Teno_ves!P3305*2))</f>
        <v>0.49151185591518709</v>
      </c>
      <c r="H210" s="10">
        <f>COS(RADIANS(Teno_ves!P3305*2))</f>
        <v>-0.87087088336607532</v>
      </c>
      <c r="I210" s="3">
        <f>SIN(RADIANS(CRB_phn!P210*2))</f>
        <v>-0.96363045320862295</v>
      </c>
      <c r="J210" s="10">
        <f>COS(RADIANS(CRB_phn!P210*2))</f>
        <v>-0.26723837607825707</v>
      </c>
      <c r="K210" s="3">
        <f>SIN(RADIANS(CRB_ves!P210*2))</f>
        <v>-8.7155742747657944E-2</v>
      </c>
      <c r="L210" s="10">
        <f>COS(RADIANS(CRB_ves!P210*2))</f>
        <v>-0.99619469809174555</v>
      </c>
      <c r="M210">
        <v>0.56999999999999995</v>
      </c>
      <c r="N210">
        <v>0.48</v>
      </c>
      <c r="O210" s="3">
        <f>SIN(RADIANS(CRB_ves!P3204*2))</f>
        <v>0.98844102660041333</v>
      </c>
      <c r="P210" s="10">
        <f>COS(RADIANS(CRB_ves!P3204*2))</f>
        <v>-0.15160586048408892</v>
      </c>
    </row>
    <row r="211" spans="1:16" x14ac:dyDescent="0.35">
      <c r="A211" s="3">
        <f>SIN(RADIANS(Teno_phn!P211*2))</f>
        <v>0.13606140039648068</v>
      </c>
      <c r="B211" s="10">
        <f>COS(RADIANS(Teno_phn!P211*2))</f>
        <v>0.99070040644089197</v>
      </c>
      <c r="C211" s="3">
        <f>SIN(RADIANS(Teno_ves!P211*2))</f>
        <v>0.42735786338719234</v>
      </c>
      <c r="D211" s="10">
        <f>COS(RADIANS(Teno_ves!P211*2))</f>
        <v>0.90408254966077839</v>
      </c>
      <c r="E211" s="3">
        <v>0.59</v>
      </c>
      <c r="F211" s="3">
        <v>5.6099999999999994</v>
      </c>
      <c r="G211" s="3">
        <f>SIN(RADIANS(Teno_ves!P3345*2))</f>
        <v>0.19457675732509006</v>
      </c>
      <c r="H211" s="10">
        <f>COS(RADIANS(Teno_ves!P3345*2))</f>
        <v>0.98088729500837812</v>
      </c>
      <c r="I211" s="3">
        <f>SIN(RADIANS(CRB_phn!P211*2))</f>
        <v>-0.99787032303974676</v>
      </c>
      <c r="J211" s="10">
        <f>COS(RADIANS(CRB_phn!P211*2))</f>
        <v>-6.5228968998072012E-2</v>
      </c>
      <c r="K211" s="3">
        <f>SIN(RADIANS(CRB_ves!P211*2))</f>
        <v>-0.97293743169470392</v>
      </c>
      <c r="L211" s="10">
        <f>COS(RADIANS(CRB_ves!P211*2))</f>
        <v>0.23106872139541823</v>
      </c>
      <c r="M211">
        <v>0.56999999999999995</v>
      </c>
      <c r="N211">
        <v>0.41</v>
      </c>
      <c r="O211" s="3">
        <f>SIN(RADIANS(CRB_ves!P3297*2))</f>
        <v>0.93395519657510007</v>
      </c>
      <c r="P211" s="10">
        <f>COS(RADIANS(CRB_ves!P3297*2))</f>
        <v>0.3573901100903133</v>
      </c>
    </row>
    <row r="212" spans="1:16" x14ac:dyDescent="0.35">
      <c r="A212" s="3">
        <f>SIN(RADIANS(Teno_phn!P212*2))</f>
        <v>-0.69866506676875517</v>
      </c>
      <c r="B212" s="10">
        <f>COS(RADIANS(Teno_phn!P212*2))</f>
        <v>0.71544889718065185</v>
      </c>
      <c r="C212" s="3">
        <f>SIN(RADIANS(Teno_ves!P212*2))</f>
        <v>9.5150811578711803E-2</v>
      </c>
      <c r="D212" s="10">
        <f>COS(RADIANS(Teno_ves!P212*2))</f>
        <v>0.99546286874795709</v>
      </c>
      <c r="E212" s="3">
        <v>0.6</v>
      </c>
      <c r="F212" s="3">
        <v>37.979999999999997</v>
      </c>
      <c r="G212" s="3">
        <f>SIN(RADIANS(Teno_ves!P43*2))</f>
        <v>0.9701265964901058</v>
      </c>
      <c r="H212" s="10">
        <f>COS(RADIANS(Teno_ves!P43*2))</f>
        <v>0.24259923079540754</v>
      </c>
      <c r="I212" s="3">
        <f>SIN(RADIANS(CRB_phn!P212*2))</f>
        <v>-0.59818474628660834</v>
      </c>
      <c r="J212" s="10">
        <f>COS(RADIANS(CRB_phn!P212*2))</f>
        <v>0.80135822782949329</v>
      </c>
      <c r="K212" s="3">
        <f>SIN(RADIANS(CRB_ves!P212*2))</f>
        <v>0.96892945345238302</v>
      </c>
      <c r="L212" s="10">
        <f>COS(RADIANS(CRB_ves!P212*2))</f>
        <v>0.24733724796816681</v>
      </c>
      <c r="M212">
        <v>0.56999999999999995</v>
      </c>
      <c r="N212">
        <v>0.4</v>
      </c>
      <c r="O212" s="3">
        <f>SIN(RADIANS(CRB_ves!P3350*2))</f>
        <v>7.323819712763148E-2</v>
      </c>
      <c r="P212" s="10">
        <f>COS(RADIANS(CRB_ves!P3350*2))</f>
        <v>0.9973144772244581</v>
      </c>
    </row>
    <row r="213" spans="1:16" x14ac:dyDescent="0.35">
      <c r="A213" s="3">
        <f>SIN(RADIANS(Teno_phn!P213*2))</f>
        <v>-0.6244250488460158</v>
      </c>
      <c r="B213" s="10">
        <f>COS(RADIANS(Teno_phn!P213*2))</f>
        <v>0.78108473187846317</v>
      </c>
      <c r="C213" s="3">
        <f>SIN(RADIANS(Teno_ves!P213*2))</f>
        <v>0.73349265004964559</v>
      </c>
      <c r="D213" s="10">
        <f>COS(RADIANS(Teno_ves!P213*2))</f>
        <v>0.67969738290149995</v>
      </c>
      <c r="E213" s="3">
        <v>0.6</v>
      </c>
      <c r="F213" s="3">
        <v>67.52</v>
      </c>
      <c r="G213" s="3">
        <f>SIN(RADIANS(Teno_ves!P80*2))</f>
        <v>0.70661295524922485</v>
      </c>
      <c r="H213" s="10">
        <f>COS(RADIANS(Teno_ves!P80*2))</f>
        <v>-0.70760026248861507</v>
      </c>
      <c r="I213" s="3">
        <f>SIN(RADIANS(CRB_phn!P213*2))</f>
        <v>-0.95287350419645089</v>
      </c>
      <c r="J213" s="10">
        <f>COS(RADIANS(CRB_phn!P213*2))</f>
        <v>0.3033679037083129</v>
      </c>
      <c r="K213" s="3">
        <f>SIN(RADIANS(CRB_ves!P213*2))</f>
        <v>-0.75493854204145094</v>
      </c>
      <c r="L213" s="10">
        <f>COS(RADIANS(CRB_ves!P213*2))</f>
        <v>-0.65579554568503173</v>
      </c>
      <c r="M213">
        <v>0.57999999999999996</v>
      </c>
      <c r="N213">
        <v>0.35</v>
      </c>
      <c r="O213" s="3">
        <f>SIN(RADIANS(CRB_ves!P346*2))</f>
        <v>-0.36585158346375091</v>
      </c>
      <c r="P213" s="10">
        <f>COS(RADIANS(CRB_ves!P346*2))</f>
        <v>-0.93067320734888792</v>
      </c>
    </row>
    <row r="214" spans="1:16" x14ac:dyDescent="0.35">
      <c r="A214" s="3">
        <f>SIN(RADIANS(Teno_phn!P214*2))</f>
        <v>0.51772839936631021</v>
      </c>
      <c r="B214" s="10">
        <f>COS(RADIANS(Teno_phn!P214*2))</f>
        <v>0.85554503358362055</v>
      </c>
      <c r="C214" s="3">
        <f>SIN(RADIANS(Teno_ves!P214*2))</f>
        <v>-0.5658307503240747</v>
      </c>
      <c r="D214" s="10">
        <f>COS(RADIANS(Teno_ves!P214*2))</f>
        <v>-0.82452141390487521</v>
      </c>
      <c r="E214" s="3">
        <v>0.6</v>
      </c>
      <c r="F214" s="3">
        <v>68.55</v>
      </c>
      <c r="G214" s="3">
        <f>SIN(RADIANS(Teno_ves!P398*2))</f>
        <v>0.68072086895891792</v>
      </c>
      <c r="H214" s="10">
        <f>COS(RADIANS(Teno_ves!P398*2))</f>
        <v>-0.73254289878737866</v>
      </c>
      <c r="I214" s="3">
        <f>SIN(RADIANS(CRB_phn!P214*2))</f>
        <v>-0.64091389298305568</v>
      </c>
      <c r="J214" s="10">
        <f>COS(RADIANS(CRB_phn!P214*2))</f>
        <v>0.76761278114769838</v>
      </c>
      <c r="K214" s="3">
        <f>SIN(RADIANS(CRB_ves!P214*2))</f>
        <v>0.42798892787946258</v>
      </c>
      <c r="L214" s="10">
        <f>COS(RADIANS(CRB_ves!P214*2))</f>
        <v>-0.90378397729357218</v>
      </c>
      <c r="M214">
        <v>0.57999999999999996</v>
      </c>
      <c r="N214">
        <v>0.51</v>
      </c>
      <c r="O214" s="3">
        <f>SIN(RADIANS(CRB_ves!P350*2))</f>
        <v>-0.44963081667887439</v>
      </c>
      <c r="P214" s="10">
        <f>COS(RADIANS(CRB_ves!P350*2))</f>
        <v>-0.89321449198537328</v>
      </c>
    </row>
    <row r="215" spans="1:16" x14ac:dyDescent="0.35">
      <c r="A215" s="3">
        <f>SIN(RADIANS(Teno_phn!P215*2))</f>
        <v>0.56034991282814461</v>
      </c>
      <c r="B215" s="10">
        <f>COS(RADIANS(Teno_phn!P215*2))</f>
        <v>0.82825598409760415</v>
      </c>
      <c r="C215" s="3">
        <f>SIN(RADIANS(Teno_ves!P215*2))</f>
        <v>0.49909282632798463</v>
      </c>
      <c r="D215" s="10">
        <f>COS(RADIANS(Teno_ves!P215*2))</f>
        <v>-0.86654852761281875</v>
      </c>
      <c r="E215" s="3">
        <v>0.6</v>
      </c>
      <c r="F215" s="3">
        <v>126.11000000000001</v>
      </c>
      <c r="G215" s="3">
        <f>SIN(RADIANS(Teno_ves!P424*2))</f>
        <v>-0.95223604252452254</v>
      </c>
      <c r="H215" s="10">
        <f>COS(RADIANS(Teno_ves!P424*2))</f>
        <v>-0.30536293048966451</v>
      </c>
      <c r="I215" s="3">
        <f>SIN(RADIANS(CRB_phn!P215*2))</f>
        <v>0.2510558375422518</v>
      </c>
      <c r="J215" s="10">
        <f>COS(RADIANS(CRB_phn!P215*2))</f>
        <v>-0.96797260624253123</v>
      </c>
      <c r="K215" s="3">
        <f>SIN(RADIANS(CRB_ves!P215*2))</f>
        <v>0.35086121641150692</v>
      </c>
      <c r="L215" s="10">
        <f>COS(RADIANS(CRB_ves!P215*2))</f>
        <v>-0.93642747013222427</v>
      </c>
      <c r="M215">
        <v>0.57999999999999996</v>
      </c>
      <c r="N215">
        <v>0.37</v>
      </c>
      <c r="O215" s="3">
        <f>SIN(RADIANS(CRB_ves!P379*2))</f>
        <v>0.72030902488790705</v>
      </c>
      <c r="P215" s="10">
        <f>COS(RADIANS(CRB_ves!P379*2))</f>
        <v>0.69365330581280482</v>
      </c>
    </row>
    <row r="216" spans="1:16" x14ac:dyDescent="0.35">
      <c r="A216" s="3">
        <f>SIN(RADIANS(Teno_phn!P216*2))</f>
        <v>-0.16814529388735189</v>
      </c>
      <c r="B216" s="10">
        <f>COS(RADIANS(Teno_phn!P216*2))</f>
        <v>0.98576222292373128</v>
      </c>
      <c r="C216" s="3">
        <f>SIN(RADIANS(Teno_ves!P216*2))</f>
        <v>-0.140901231937583</v>
      </c>
      <c r="D216" s="10">
        <f>COS(RADIANS(Teno_ves!P216*2))</f>
        <v>0.99002365771655754</v>
      </c>
      <c r="E216" s="3">
        <v>0.6</v>
      </c>
      <c r="F216" s="3">
        <v>100.66</v>
      </c>
      <c r="G216" s="3">
        <f>SIN(RADIANS(Teno_ves!P440*2))</f>
        <v>-0.36357642992650968</v>
      </c>
      <c r="H216" s="10">
        <f>COS(RADIANS(Teno_ves!P440*2))</f>
        <v>-0.93156437222657551</v>
      </c>
      <c r="I216" s="3">
        <f>SIN(RADIANS(CRB_phn!P216*2))</f>
        <v>0.99562742198217569</v>
      </c>
      <c r="J216" s="10">
        <f>COS(RADIANS(CRB_phn!P216*2))</f>
        <v>-9.3413257073750464E-2</v>
      </c>
      <c r="K216" s="3">
        <f>SIN(RADIANS(CRB_ves!P216*2))</f>
        <v>-0.16367033093481362</v>
      </c>
      <c r="L216" s="10">
        <f>COS(RADIANS(CRB_ves!P216*2))</f>
        <v>-0.98651508998681237</v>
      </c>
      <c r="M216">
        <v>0.57999999999999996</v>
      </c>
      <c r="N216">
        <v>0.54</v>
      </c>
      <c r="O216" s="3">
        <f>SIN(RADIANS(CRB_ves!P878*2))</f>
        <v>0.89633171474749307</v>
      </c>
      <c r="P216" s="10">
        <f>COS(RADIANS(CRB_ves!P878*2))</f>
        <v>-0.44338409662257705</v>
      </c>
    </row>
    <row r="217" spans="1:16" x14ac:dyDescent="0.35">
      <c r="A217" s="3">
        <f>SIN(RADIANS(Teno_phn!P217*2))</f>
        <v>0.33413588284412166</v>
      </c>
      <c r="B217" s="10">
        <f>COS(RADIANS(Teno_phn!P217*2))</f>
        <v>0.94252491309035402</v>
      </c>
      <c r="C217" s="3">
        <f>SIN(RADIANS(Teno_ves!P217*2))</f>
        <v>-0.94619836969547599</v>
      </c>
      <c r="D217" s="10">
        <f>COS(RADIANS(Teno_ves!P217*2))</f>
        <v>0.32358715238034924</v>
      </c>
      <c r="E217" s="3">
        <v>0.6</v>
      </c>
      <c r="F217" s="3">
        <v>26.840000000000003</v>
      </c>
      <c r="G217" s="3">
        <f>SIN(RADIANS(Teno_ves!P1023*2))</f>
        <v>0.80572158156904927</v>
      </c>
      <c r="H217" s="10">
        <f>COS(RADIANS(Teno_ves!P1023*2))</f>
        <v>0.59229446476720493</v>
      </c>
      <c r="I217" s="3">
        <f>SIN(RADIANS(CRB_phn!P217*2))</f>
        <v>0.59566425738537787</v>
      </c>
      <c r="J217" s="10">
        <f>COS(RADIANS(CRB_phn!P217*2))</f>
        <v>-0.80323352300157791</v>
      </c>
      <c r="K217" s="3">
        <f>SIN(RADIANS(CRB_ves!P217*2))</f>
        <v>-0.6457242635052729</v>
      </c>
      <c r="L217" s="10">
        <f>COS(RADIANS(CRB_ves!P217*2))</f>
        <v>0.76357067486944064</v>
      </c>
      <c r="M217">
        <v>0.57999999999999996</v>
      </c>
      <c r="N217">
        <v>0.36</v>
      </c>
      <c r="O217" s="3">
        <f>SIN(RADIANS(CRB_ves!P991*2))</f>
        <v>0.79758392882522855</v>
      </c>
      <c r="P217" s="10">
        <f>COS(RADIANS(CRB_ves!P991*2))</f>
        <v>0.60320798774528239</v>
      </c>
    </row>
    <row r="218" spans="1:16" x14ac:dyDescent="0.35">
      <c r="A218" s="3">
        <f>SIN(RADIANS(Teno_phn!P218*2))</f>
        <v>0.84952460135730534</v>
      </c>
      <c r="B218" s="10">
        <f>COS(RADIANS(Teno_phn!P218*2))</f>
        <v>0.52754900406380401</v>
      </c>
      <c r="C218" s="3">
        <f>SIN(RADIANS(Teno_ves!P218*2))</f>
        <v>0.92199836388036682</v>
      </c>
      <c r="D218" s="10">
        <f>COS(RADIANS(Teno_ves!P218*2))</f>
        <v>-0.38719377190487791</v>
      </c>
      <c r="E218" s="3">
        <v>0.6</v>
      </c>
      <c r="F218" s="3">
        <v>45.08</v>
      </c>
      <c r="G218" s="3">
        <f>SIN(RADIANS(Teno_ves!P1093*2))</f>
        <v>0.99999610089956059</v>
      </c>
      <c r="H218" s="10">
        <f>COS(RADIANS(Teno_ves!P1093*2))</f>
        <v>-2.7925231737424756E-3</v>
      </c>
      <c r="I218" s="3">
        <f>SIN(RADIANS(CRB_phn!P218*2))</f>
        <v>0.79947502357522171</v>
      </c>
      <c r="J218" s="10">
        <f>COS(RADIANS(CRB_phn!P218*2))</f>
        <v>0.60069933134588938</v>
      </c>
      <c r="K218" s="3">
        <f>SIN(RADIANS(CRB_ves!P218*2))</f>
        <v>-0.87121381112018981</v>
      </c>
      <c r="L218" s="10">
        <f>COS(RADIANS(CRB_ves!P218*2))</f>
        <v>-0.49090375361514027</v>
      </c>
      <c r="M218">
        <v>0.57999999999999996</v>
      </c>
      <c r="N218">
        <v>0.62</v>
      </c>
      <c r="O218" s="3">
        <f>SIN(RADIANS(CRB_ves!P1212*2))</f>
        <v>0.99437497671234798</v>
      </c>
      <c r="P218" s="10">
        <f>COS(RADIANS(CRB_ves!P1212*2))</f>
        <v>-0.10591697544925174</v>
      </c>
    </row>
    <row r="219" spans="1:16" x14ac:dyDescent="0.35">
      <c r="A219" s="3">
        <f>SIN(RADIANS(Teno_phn!P219*2))</f>
        <v>0.3225961185192634</v>
      </c>
      <c r="B219" s="10">
        <f>COS(RADIANS(Teno_phn!P219*2))</f>
        <v>0.94653671049585042</v>
      </c>
      <c r="C219" s="3">
        <f>SIN(RADIANS(Teno_ves!P219*2))</f>
        <v>0.23649899702372504</v>
      </c>
      <c r="D219" s="10">
        <f>COS(RADIANS(Teno_ves!P219*2))</f>
        <v>-0.97163173291467386</v>
      </c>
      <c r="E219" s="3">
        <v>0.6</v>
      </c>
      <c r="F219" s="3">
        <v>167.92000000000002</v>
      </c>
      <c r="G219" s="3">
        <f>SIN(RADIANS(Teno_ves!P1117*2))</f>
        <v>-0.40928615402951041</v>
      </c>
      <c r="H219" s="10">
        <f>COS(RADIANS(Teno_ves!P1117*2))</f>
        <v>0.91240607413570629</v>
      </c>
      <c r="I219" s="3">
        <f>SIN(RADIANS(CRB_phn!P219*2))</f>
        <v>0.67584752479167864</v>
      </c>
      <c r="J219" s="10">
        <f>COS(RADIANS(CRB_phn!P219*2))</f>
        <v>0.73704146642706692</v>
      </c>
      <c r="K219" s="3">
        <f>SIN(RADIANS(CRB_ves!P219*2))</f>
        <v>-0.6860723517563232</v>
      </c>
      <c r="L219" s="10">
        <f>COS(RADIANS(CRB_ves!P219*2))</f>
        <v>0.72753331755703665</v>
      </c>
      <c r="M219">
        <v>0.57999999999999996</v>
      </c>
      <c r="N219">
        <v>0.53</v>
      </c>
      <c r="O219" s="3">
        <f>SIN(RADIANS(CRB_ves!P1656*2))</f>
        <v>-3.2806302436123133E-2</v>
      </c>
      <c r="P219" s="10">
        <f>COS(RADIANS(CRB_ves!P1656*2))</f>
        <v>0.99946172839207281</v>
      </c>
    </row>
    <row r="220" spans="1:16" x14ac:dyDescent="0.35">
      <c r="A220" s="3">
        <f>SIN(RADIANS(Teno_phn!P220*2))</f>
        <v>0.53671067915349802</v>
      </c>
      <c r="B220" s="10">
        <f>COS(RADIANS(Teno_phn!P220*2))</f>
        <v>0.84376634614245594</v>
      </c>
      <c r="C220" s="3">
        <f>SIN(RADIANS(Teno_ves!P220*2))</f>
        <v>0.94494891215753085</v>
      </c>
      <c r="D220" s="10">
        <f>COS(RADIANS(Teno_ves!P220*2))</f>
        <v>-0.32721789897910375</v>
      </c>
      <c r="E220" s="3">
        <v>0.6</v>
      </c>
      <c r="F220" s="3">
        <v>96.35</v>
      </c>
      <c r="G220" s="3">
        <f>SIN(RADIANS(Teno_ves!P1165*2))</f>
        <v>-0.21984620435283739</v>
      </c>
      <c r="H220" s="10">
        <f>COS(RADIANS(Teno_ves!P1165*2))</f>
        <v>-0.97553454394585659</v>
      </c>
      <c r="I220" s="3">
        <f>SIN(RADIANS(CRB_phn!P220*2))</f>
        <v>0.34660824544483598</v>
      </c>
      <c r="J220" s="10">
        <f>COS(RADIANS(CRB_phn!P220*2))</f>
        <v>0.93800998085822751</v>
      </c>
      <c r="K220" s="3">
        <f>SIN(RADIANS(CRB_ves!P220*2))</f>
        <v>0.96628626417104713</v>
      </c>
      <c r="L220" s="10">
        <f>COS(RADIANS(CRB_ves!P220*2))</f>
        <v>0.25747010637035384</v>
      </c>
      <c r="M220">
        <v>0.57999999999999996</v>
      </c>
      <c r="N220">
        <v>0.32</v>
      </c>
      <c r="O220" s="3">
        <f>SIN(RADIANS(CRB_ves!P1703*2))</f>
        <v>0.82035154248907372</v>
      </c>
      <c r="P220" s="10">
        <f>COS(RADIANS(CRB_ves!P1703*2))</f>
        <v>0.57185955158220236</v>
      </c>
    </row>
    <row r="221" spans="1:16" x14ac:dyDescent="0.35">
      <c r="A221" s="3">
        <f>SIN(RADIANS(Teno_phn!P221*2))</f>
        <v>0.7994750235752216</v>
      </c>
      <c r="B221" s="10">
        <f>COS(RADIANS(Teno_phn!P221*2))</f>
        <v>-0.6006993313458896</v>
      </c>
      <c r="C221" s="3">
        <f>SIN(RADIANS(Teno_ves!P221*2))</f>
        <v>0.40034903255689486</v>
      </c>
      <c r="D221" s="10">
        <f>COS(RADIANS(Teno_ves!P221*2))</f>
        <v>0.91636272956223963</v>
      </c>
      <c r="E221" s="3">
        <v>0.6</v>
      </c>
      <c r="F221" s="3">
        <v>115.16999999999999</v>
      </c>
      <c r="G221" s="3">
        <f>SIN(RADIANS(Teno_ves!P1191*2))</f>
        <v>-0.76984531157552882</v>
      </c>
      <c r="H221" s="10">
        <f>COS(RADIANS(Teno_ves!P1191*2))</f>
        <v>-0.63823051967543587</v>
      </c>
      <c r="I221" s="3">
        <f>SIN(RADIANS(CRB_phn!P221*2))</f>
        <v>-0.87931631019055623</v>
      </c>
      <c r="J221" s="10">
        <f>COS(RADIANS(CRB_phn!P221*2))</f>
        <v>0.47623820366793912</v>
      </c>
      <c r="K221" s="3">
        <f>SIN(RADIANS(CRB_ves!P221*2))</f>
        <v>0.27865588331690322</v>
      </c>
      <c r="L221" s="10">
        <f>COS(RADIANS(CRB_ves!P221*2))</f>
        <v>0.96039101343821232</v>
      </c>
      <c r="M221">
        <v>0.57999999999999996</v>
      </c>
      <c r="N221">
        <v>0.45</v>
      </c>
      <c r="O221" s="3">
        <f>SIN(RADIANS(CRB_ves!P1714*2))</f>
        <v>7.4978726826328043E-2</v>
      </c>
      <c r="P221" s="10">
        <f>COS(RADIANS(CRB_ves!P1714*2))</f>
        <v>-0.99718513352511573</v>
      </c>
    </row>
    <row r="222" spans="1:16" x14ac:dyDescent="0.35">
      <c r="A222" s="3">
        <f>SIN(RADIANS(Teno_phn!P222*2))</f>
        <v>-0.8614519436413971</v>
      </c>
      <c r="B222" s="10">
        <f>COS(RADIANS(Teno_phn!P222*2))</f>
        <v>0.50783909734920885</v>
      </c>
      <c r="C222" s="3">
        <f>SIN(RADIANS(Teno_ves!P222*2))</f>
        <v>-4.9895690160708724E-2</v>
      </c>
      <c r="D222" s="10">
        <f>COS(RADIANS(Teno_ves!P222*2))</f>
        <v>0.99875443433478006</v>
      </c>
      <c r="E222" s="3">
        <v>0.6</v>
      </c>
      <c r="F222" s="3">
        <v>138.84</v>
      </c>
      <c r="G222" s="3">
        <f>SIN(RADIANS(Teno_ves!P1316*2))</f>
        <v>-0.99102990934149271</v>
      </c>
      <c r="H222" s="10">
        <f>COS(RADIANS(Teno_ves!P1316*2))</f>
        <v>0.13364025886907269</v>
      </c>
      <c r="I222" s="3">
        <f>SIN(RADIANS(CRB_phn!P222*2))</f>
        <v>0.75379281363647532</v>
      </c>
      <c r="J222" s="10">
        <f>COS(RADIANS(CRB_phn!P222*2))</f>
        <v>0.6571121625034847</v>
      </c>
      <c r="K222" s="3">
        <f>SIN(RADIANS(CRB_ves!P222*2))</f>
        <v>0.28836339147444895</v>
      </c>
      <c r="L222" s="10">
        <f>COS(RADIANS(CRB_ves!P222*2))</f>
        <v>0.95752104648271497</v>
      </c>
      <c r="M222">
        <v>0.57999999999999996</v>
      </c>
      <c r="N222">
        <v>0.47</v>
      </c>
      <c r="O222" s="3">
        <f>SIN(RADIANS(CRB_ves!P1767*2))</f>
        <v>-0.97622039596421484</v>
      </c>
      <c r="P222" s="10">
        <f>COS(RADIANS(CRB_ves!P1767*2))</f>
        <v>-0.21678039234089316</v>
      </c>
    </row>
    <row r="223" spans="1:16" x14ac:dyDescent="0.35">
      <c r="A223" s="3">
        <f>SIN(RADIANS(Teno_phn!P223*2))</f>
        <v>-0.30003990624127702</v>
      </c>
      <c r="B223" s="10">
        <f>COS(RADIANS(Teno_phn!P223*2))</f>
        <v>0.95392665056739334</v>
      </c>
      <c r="C223" s="3">
        <f>SIN(RADIANS(Teno_ves!P223*2))</f>
        <v>0.57871196466720232</v>
      </c>
      <c r="D223" s="10">
        <f>COS(RADIANS(Teno_ves!P223*2))</f>
        <v>0.81553201160409816</v>
      </c>
      <c r="E223" s="3">
        <v>0.6</v>
      </c>
      <c r="F223" s="3">
        <v>156.36000000000001</v>
      </c>
      <c r="G223" s="3">
        <f>SIN(RADIANS(Teno_ves!P1319*2))</f>
        <v>-0.73467782799934112</v>
      </c>
      <c r="H223" s="10">
        <f>COS(RADIANS(Teno_ves!P1319*2))</f>
        <v>0.67841616213513856</v>
      </c>
      <c r="I223" s="3">
        <f>SIN(RADIANS(CRB_phn!P223*2))</f>
        <v>0.73751311735817393</v>
      </c>
      <c r="J223" s="10">
        <f>COS(RADIANS(CRB_phn!P223*2))</f>
        <v>0.67533280812102436</v>
      </c>
      <c r="K223" s="3">
        <f>SIN(RADIANS(CRB_ves!P223*2))</f>
        <v>-0.85518338251385184</v>
      </c>
      <c r="L223" s="10">
        <f>COS(RADIANS(CRB_ves!P223*2))</f>
        <v>0.51832555625993104</v>
      </c>
      <c r="M223">
        <v>0.57999999999999996</v>
      </c>
      <c r="N223">
        <v>0.34</v>
      </c>
      <c r="O223" s="3">
        <f>SIN(RADIANS(CRB_ves!P2106*2))</f>
        <v>0.16435900845103757</v>
      </c>
      <c r="P223" s="10">
        <f>COS(RADIANS(CRB_ves!P2106*2))</f>
        <v>-0.98640058614185333</v>
      </c>
    </row>
    <row r="224" spans="1:16" x14ac:dyDescent="0.35">
      <c r="A224" s="3">
        <f>SIN(RADIANS(Teno_phn!P224*2))</f>
        <v>0.27832062664120272</v>
      </c>
      <c r="B224" s="10">
        <f>COS(RADIANS(Teno_phn!P224*2))</f>
        <v>0.96048822417874979</v>
      </c>
      <c r="C224" s="3">
        <f>SIN(RADIANS(Teno_ves!P224*2))</f>
        <v>-0.62142130305340149</v>
      </c>
      <c r="D224" s="10">
        <f>COS(RADIANS(Teno_ves!P224*2))</f>
        <v>0.7834765881067618</v>
      </c>
      <c r="E224" s="3">
        <v>0.6</v>
      </c>
      <c r="F224" s="3">
        <v>3.5</v>
      </c>
      <c r="G224" s="3">
        <f>SIN(RADIANS(Teno_ves!P1568*2))</f>
        <v>0.12186934340514748</v>
      </c>
      <c r="H224" s="10">
        <f>COS(RADIANS(Teno_ves!P1568*2))</f>
        <v>0.99254615164132198</v>
      </c>
      <c r="I224" s="3">
        <f>SIN(RADIANS(CRB_phn!P224*2))</f>
        <v>0.6376929107694711</v>
      </c>
      <c r="J224" s="10">
        <f>COS(RADIANS(CRB_phn!P224*2))</f>
        <v>0.77029069289091079</v>
      </c>
      <c r="K224" s="3">
        <f>SIN(RADIANS(CRB_ves!P224*2))</f>
        <v>-0.77516506133339347</v>
      </c>
      <c r="L224" s="10">
        <f>COS(RADIANS(CRB_ves!P224*2))</f>
        <v>0.63175875750795607</v>
      </c>
      <c r="M224">
        <v>0.57999999999999996</v>
      </c>
      <c r="N224">
        <v>0.38</v>
      </c>
      <c r="O224" s="3">
        <f>SIN(RADIANS(CRB_ves!P2170*2))</f>
        <v>0.97792933983072183</v>
      </c>
      <c r="P224" s="10">
        <f>COS(RADIANS(CRB_ves!P2170*2))</f>
        <v>0.20893589040241176</v>
      </c>
    </row>
    <row r="225" spans="1:16" x14ac:dyDescent="0.35">
      <c r="A225" s="3">
        <f>SIN(RADIANS(Teno_phn!P225*2))</f>
        <v>0.76063261940412719</v>
      </c>
      <c r="B225" s="10">
        <f>COS(RADIANS(Teno_phn!P225*2))</f>
        <v>0.64918257701390614</v>
      </c>
      <c r="C225" s="3">
        <f>SIN(RADIANS(Teno_ves!P225*2))</f>
        <v>-0.94229141256951909</v>
      </c>
      <c r="D225" s="10">
        <f>COS(RADIANS(Teno_ves!P225*2))</f>
        <v>0.33479380788440555</v>
      </c>
      <c r="E225" s="3">
        <v>0.6</v>
      </c>
      <c r="F225" s="3">
        <v>5.5900000000000034</v>
      </c>
      <c r="G225" s="3">
        <f>SIN(RADIANS(Teno_ves!P1880*2))</f>
        <v>0.19389192144798748</v>
      </c>
      <c r="H225" s="10">
        <f>COS(RADIANS(Teno_ves!P1880*2))</f>
        <v>0.98102289616359484</v>
      </c>
      <c r="I225" s="3">
        <f>SIN(RADIANS(CRB_phn!P225*2))</f>
        <v>0.57700265040807164</v>
      </c>
      <c r="J225" s="10">
        <f>COS(RADIANS(CRB_phn!P225*2))</f>
        <v>0.81674227356128726</v>
      </c>
      <c r="K225" s="3">
        <f>SIN(RADIANS(CRB_ves!P225*2))</f>
        <v>0.56813103924872399</v>
      </c>
      <c r="L225" s="10">
        <f>COS(RADIANS(CRB_ves!P225*2))</f>
        <v>0.82293810353037167</v>
      </c>
      <c r="M225">
        <v>0.57999999999999996</v>
      </c>
      <c r="N225">
        <v>0.7</v>
      </c>
      <c r="O225" s="3">
        <f>SIN(RADIANS(CRB_ves!P2374*2))</f>
        <v>-0.99713254549532482</v>
      </c>
      <c r="P225" s="10">
        <f>COS(RADIANS(CRB_ves!P2374*2))</f>
        <v>-7.5674875051194884E-2</v>
      </c>
    </row>
    <row r="226" spans="1:16" x14ac:dyDescent="0.35">
      <c r="A226" s="3">
        <f>SIN(RADIANS(Teno_phn!P226*2))</f>
        <v>0.76017921914277431</v>
      </c>
      <c r="B226" s="10">
        <f>COS(RADIANS(Teno_phn!P226*2))</f>
        <v>0.64971344051318647</v>
      </c>
      <c r="C226" s="3">
        <f>SIN(RADIANS(Teno_ves!P226*2))</f>
        <v>-0.71836917339964557</v>
      </c>
      <c r="D226" s="10">
        <f>COS(RADIANS(Teno_ves!P226*2))</f>
        <v>0.6956620808331514</v>
      </c>
      <c r="E226" s="3">
        <v>0.6</v>
      </c>
      <c r="F226" s="3">
        <v>52.019999999999996</v>
      </c>
      <c r="G226" s="3">
        <f>SIN(RADIANS(Teno_ves!P2277*2))</f>
        <v>0.97012659649010591</v>
      </c>
      <c r="H226" s="10">
        <f>COS(RADIANS(Teno_ves!P2277*2))</f>
        <v>-0.24259923079540721</v>
      </c>
      <c r="I226" s="3">
        <f>SIN(RADIANS(CRB_phn!P226*2))</f>
        <v>-0.61621146053567033</v>
      </c>
      <c r="J226" s="10">
        <f>COS(RADIANS(CRB_phn!P226*2))</f>
        <v>0.78758074881531737</v>
      </c>
      <c r="K226" s="3">
        <f>SIN(RADIANS(CRB_ves!P226*2))</f>
        <v>0.33676660267638836</v>
      </c>
      <c r="L226" s="10">
        <f>COS(RADIANS(CRB_ves!P226*2))</f>
        <v>-0.94158815589503009</v>
      </c>
      <c r="M226">
        <v>0.57999999999999996</v>
      </c>
      <c r="N226">
        <v>0.82</v>
      </c>
      <c r="O226" s="3">
        <f>SIN(RADIANS(CRB_ves!P2477*2))</f>
        <v>0.4679298142605734</v>
      </c>
      <c r="P226" s="10">
        <f>COS(RADIANS(CRB_ves!P2477*2))</f>
        <v>-0.88376563008869347</v>
      </c>
    </row>
    <row r="227" spans="1:16" x14ac:dyDescent="0.35">
      <c r="A227" s="3">
        <f>SIN(RADIANS(Teno_phn!P227*2))</f>
        <v>0.88212686601766777</v>
      </c>
      <c r="B227" s="10">
        <f>COS(RADIANS(Teno_phn!P227*2))</f>
        <v>0.47101188121940996</v>
      </c>
      <c r="C227" s="3">
        <f>SIN(RADIANS(Teno_ves!P227*2))</f>
        <v>3.5248347778132037E-2</v>
      </c>
      <c r="D227" s="10">
        <f>COS(RADIANS(Teno_ves!P227*2))</f>
        <v>0.99937858391047774</v>
      </c>
      <c r="E227" s="3">
        <v>0.6</v>
      </c>
      <c r="F227" s="3">
        <v>149.32999999999998</v>
      </c>
      <c r="G227" s="3">
        <f>SIN(RADIANS(Teno_ves!P2386*2))</f>
        <v>-0.87748120917019612</v>
      </c>
      <c r="H227" s="10">
        <f>COS(RADIANS(Teno_ves!P2386*2))</f>
        <v>0.47961101692226643</v>
      </c>
      <c r="I227" s="3">
        <f>SIN(RADIANS(CRB_phn!P227*2))</f>
        <v>-0.76738901323351061</v>
      </c>
      <c r="J227" s="10">
        <f>COS(RADIANS(CRB_phn!P227*2))</f>
        <v>-0.64118180133913572</v>
      </c>
      <c r="K227" s="3">
        <f>SIN(RADIANS(CRB_ves!P227*2))</f>
        <v>0.76131202462133984</v>
      </c>
      <c r="L227" s="10">
        <f>COS(RADIANS(CRB_ves!P227*2))</f>
        <v>0.64838568858894197</v>
      </c>
      <c r="M227">
        <v>0.57999999999999996</v>
      </c>
      <c r="N227">
        <v>0.33</v>
      </c>
      <c r="O227" s="3">
        <f>SIN(RADIANS(CRB_ves!P2491*2))</f>
        <v>0.74849294224937601</v>
      </c>
      <c r="P227" s="10">
        <f>COS(RADIANS(CRB_ves!P2491*2))</f>
        <v>0.66314275642795972</v>
      </c>
    </row>
    <row r="228" spans="1:16" x14ac:dyDescent="0.35">
      <c r="A228" s="3">
        <f>SIN(RADIANS(Teno_phn!P228*2))</f>
        <v>0.5260655011766483</v>
      </c>
      <c r="B228" s="10">
        <f>COS(RADIANS(Teno_phn!P228*2))</f>
        <v>0.85044405369886722</v>
      </c>
      <c r="C228" s="3">
        <f>SIN(RADIANS(Teno_ves!P228*2))</f>
        <v>0.35706407645855637</v>
      </c>
      <c r="D228" s="10">
        <f>COS(RADIANS(Teno_ves!P228*2))</f>
        <v>0.93407989235546562</v>
      </c>
      <c r="E228" s="3">
        <v>0.6</v>
      </c>
      <c r="F228" s="3">
        <v>67.5</v>
      </c>
      <c r="G228" s="3">
        <f>SIN(RADIANS(Teno_ves!P2533*2))</f>
        <v>0.70710678118654757</v>
      </c>
      <c r="H228" s="10">
        <f>COS(RADIANS(Teno_ves!P2533*2))</f>
        <v>-0.70710678118654746</v>
      </c>
      <c r="I228" s="3">
        <f>SIN(RADIANS(CRB_phn!P228*2))</f>
        <v>-0.96875654337059225</v>
      </c>
      <c r="J228" s="10">
        <f>COS(RADIANS(CRB_phn!P228*2))</f>
        <v>-0.24801362800592613</v>
      </c>
      <c r="K228" s="3">
        <f>SIN(RADIANS(CRB_ves!P228*2))</f>
        <v>0.38461756040018308</v>
      </c>
      <c r="L228" s="10">
        <f>COS(RADIANS(CRB_ves!P228*2))</f>
        <v>-0.92307601649691429</v>
      </c>
      <c r="M228">
        <v>0.57999999999999996</v>
      </c>
      <c r="N228">
        <v>0.4</v>
      </c>
      <c r="O228" s="3">
        <f>SIN(RADIANS(CRB_ves!P2532*2))</f>
        <v>-0.39714789063478034</v>
      </c>
      <c r="P228" s="10">
        <f>COS(RADIANS(CRB_ves!P2532*2))</f>
        <v>0.91775462568398125</v>
      </c>
    </row>
    <row r="229" spans="1:16" x14ac:dyDescent="0.35">
      <c r="A229" s="3">
        <f>SIN(RADIANS(Teno_phn!P229*2))</f>
        <v>-0.57443393571065549</v>
      </c>
      <c r="B229" s="10">
        <f>COS(RADIANS(Teno_phn!P229*2))</f>
        <v>-0.8185509474088748</v>
      </c>
      <c r="C229" s="3">
        <f>SIN(RADIANS(Teno_ves!P229*2))</f>
        <v>0.24902797131175569</v>
      </c>
      <c r="D229" s="10">
        <f>COS(RADIANS(Teno_ves!P229*2))</f>
        <v>0.96849629297398521</v>
      </c>
      <c r="E229" s="3">
        <v>0.6</v>
      </c>
      <c r="F229" s="3">
        <v>102.43</v>
      </c>
      <c r="G229" s="3">
        <f>SIN(RADIANS(Teno_ves!P2535*2))</f>
        <v>-0.42040247463466357</v>
      </c>
      <c r="H229" s="10">
        <f>COS(RADIANS(Teno_ves!P2535*2))</f>
        <v>-0.90733773167495413</v>
      </c>
      <c r="I229" s="3">
        <f>SIN(RADIANS(CRB_phn!P229*2))</f>
        <v>-0.48938245174884626</v>
      </c>
      <c r="J229" s="10">
        <f>COS(RADIANS(CRB_phn!P229*2))</f>
        <v>-0.87206927243212062</v>
      </c>
      <c r="K229" s="3">
        <f>SIN(RADIANS(CRB_ves!P229*2))</f>
        <v>0.98235259930092411</v>
      </c>
      <c r="L229" s="10">
        <f>COS(RADIANS(CRB_ves!P229*2))</f>
        <v>-0.18703842024225387</v>
      </c>
      <c r="M229">
        <v>0.57999999999999996</v>
      </c>
      <c r="N229">
        <v>0.42</v>
      </c>
      <c r="O229" s="3">
        <f>SIN(RADIANS(CRB_ves!P2552*2))</f>
        <v>-0.91566259333956113</v>
      </c>
      <c r="P229" s="10">
        <f>COS(RADIANS(CRB_ves!P2552*2))</f>
        <v>0.40194777665595999</v>
      </c>
    </row>
    <row r="230" spans="1:16" x14ac:dyDescent="0.35">
      <c r="A230" s="3">
        <f>SIN(RADIANS(Teno_phn!P230*2))</f>
        <v>0.96673416231329701</v>
      </c>
      <c r="B230" s="10">
        <f>COS(RADIANS(Teno_phn!P230*2))</f>
        <v>-0.25578322739462012</v>
      </c>
      <c r="C230" s="3">
        <f>SIN(RADIANS(Teno_ves!P230*2))</f>
        <v>-0.95455296002363965</v>
      </c>
      <c r="D230" s="10">
        <f>COS(RADIANS(Teno_ves!P230*2))</f>
        <v>-0.29804135033600271</v>
      </c>
      <c r="E230" s="3">
        <v>0.6</v>
      </c>
      <c r="F230" s="3">
        <v>30.04</v>
      </c>
      <c r="G230" s="3">
        <f>SIN(RADIANS(Teno_ves!P2577*2))</f>
        <v>0.86672269107797628</v>
      </c>
      <c r="H230" s="10">
        <f>COS(RADIANS(Teno_ves!P2577*2))</f>
        <v>0.4987903134289508</v>
      </c>
      <c r="I230" s="3">
        <f>SIN(RADIANS(CRB_phn!P230*2))</f>
        <v>-0.99990252400930424</v>
      </c>
      <c r="J230" s="10">
        <f>COS(RADIANS(CRB_phn!P230*2))</f>
        <v>-1.3962180339145475E-2</v>
      </c>
      <c r="K230" s="3">
        <f>SIN(RADIANS(CRB_ves!P230*2))</f>
        <v>0.9664657767216176</v>
      </c>
      <c r="L230" s="10">
        <f>COS(RADIANS(CRB_ves!P230*2))</f>
        <v>-0.25679544860818776</v>
      </c>
      <c r="M230">
        <v>0.57999999999999996</v>
      </c>
      <c r="N230">
        <v>0.47</v>
      </c>
      <c r="O230" s="3">
        <f>SIN(RADIANS(CRB_ves!P2615*2))</f>
        <v>0.22529115994742374</v>
      </c>
      <c r="P230" s="10">
        <f>COS(RADIANS(CRB_ves!P2615*2))</f>
        <v>-0.97429148269372878</v>
      </c>
    </row>
    <row r="231" spans="1:16" x14ac:dyDescent="0.35">
      <c r="A231" s="3">
        <f>SIN(RADIANS(Teno_phn!P231*2))</f>
        <v>-6.1396950580715447E-2</v>
      </c>
      <c r="B231" s="10">
        <f>COS(RADIANS(Teno_phn!P231*2))</f>
        <v>0.99811342765208266</v>
      </c>
      <c r="C231" s="3">
        <f>SIN(RADIANS(Teno_ves!P231*2))</f>
        <v>-0.85026037038904834</v>
      </c>
      <c r="D231" s="10">
        <f>COS(RADIANS(Teno_ves!P231*2))</f>
        <v>-0.52636233009769828</v>
      </c>
      <c r="E231" s="3">
        <v>0.6</v>
      </c>
      <c r="F231" s="3">
        <v>173.15</v>
      </c>
      <c r="G231" s="3">
        <f>SIN(RADIANS(Teno_ves!P2702*2))</f>
        <v>-0.23683814606561829</v>
      </c>
      <c r="H231" s="10">
        <f>COS(RADIANS(Teno_ves!P2702*2))</f>
        <v>0.97154911999764626</v>
      </c>
      <c r="I231" s="3">
        <f>SIN(RADIANS(CRB_phn!P231*2))</f>
        <v>-0.32358715238034969</v>
      </c>
      <c r="J231" s="10">
        <f>COS(RADIANS(CRB_phn!P231*2))</f>
        <v>0.94619836969547588</v>
      </c>
      <c r="K231" s="3">
        <f>SIN(RADIANS(CRB_ves!P231*2))</f>
        <v>-0.76738901323351083</v>
      </c>
      <c r="L231" s="10">
        <f>COS(RADIANS(CRB_ves!P231*2))</f>
        <v>0.64118180133913538</v>
      </c>
      <c r="M231">
        <v>0.57999999999999996</v>
      </c>
      <c r="N231">
        <v>0.39</v>
      </c>
      <c r="O231" s="3">
        <f>SIN(RADIANS(CRB_ves!P2719*2))</f>
        <v>-0.82981754476130942</v>
      </c>
      <c r="P231" s="10">
        <f>COS(RADIANS(CRB_ves!P2719*2))</f>
        <v>-0.5580348039381704</v>
      </c>
    </row>
    <row r="232" spans="1:16" x14ac:dyDescent="0.35">
      <c r="A232" s="3">
        <f>SIN(RADIANS(Teno_phn!P232*2))</f>
        <v>-8.7851196550742389E-2</v>
      </c>
      <c r="B232" s="10">
        <f>COS(RADIANS(Teno_phn!P232*2))</f>
        <v>0.9961336091431725</v>
      </c>
      <c r="C232" s="3">
        <f>SIN(RADIANS(Teno_ves!P232*2))</f>
        <v>-0.86707070116449025</v>
      </c>
      <c r="D232" s="10">
        <f>COS(RADIANS(Teno_ves!P232*2))</f>
        <v>-0.49818510533949056</v>
      </c>
      <c r="E232" s="3">
        <v>0.6</v>
      </c>
      <c r="F232" s="3">
        <v>27.200000000000003</v>
      </c>
      <c r="G232" s="3">
        <f>SIN(RADIANS(Teno_ves!P2901*2))</f>
        <v>0.81310076104702766</v>
      </c>
      <c r="H232" s="10">
        <f>COS(RADIANS(Teno_ves!P2901*2))</f>
        <v>0.58212297015728931</v>
      </c>
      <c r="I232" s="3">
        <f>SIN(RADIANS(CRB_phn!P232*2))</f>
        <v>5.9654821390170483E-2</v>
      </c>
      <c r="J232" s="10">
        <f>COS(RADIANS(CRB_phn!P232*2))</f>
        <v>0.9982190652782118</v>
      </c>
      <c r="K232" s="3">
        <f>SIN(RADIANS(CRB_ves!P232*2))</f>
        <v>-0.99372894861996963</v>
      </c>
      <c r="L232" s="10">
        <f>COS(RADIANS(CRB_ves!P232*2))</f>
        <v>-0.11181581585200646</v>
      </c>
      <c r="M232">
        <v>0.57999999999999996</v>
      </c>
      <c r="N232">
        <v>0.62</v>
      </c>
      <c r="O232" s="3">
        <f>SIN(RADIANS(CRB_ves!P2848*2))</f>
        <v>0.94585899127257467</v>
      </c>
      <c r="P232" s="10">
        <f>COS(RADIANS(CRB_ves!P2848*2))</f>
        <v>-0.32457783138844759</v>
      </c>
    </row>
    <row r="233" spans="1:16" x14ac:dyDescent="0.35">
      <c r="A233" s="3">
        <f>SIN(RADIANS(Teno_phn!P233*2))</f>
        <v>-0.11320321376790664</v>
      </c>
      <c r="B233" s="10">
        <f>COS(RADIANS(Teno_phn!P233*2))</f>
        <v>-0.99357185567658746</v>
      </c>
      <c r="C233" s="3">
        <f>SIN(RADIANS(Teno_ves!P233*2))</f>
        <v>0.57271830799454737</v>
      </c>
      <c r="D233" s="10">
        <f>COS(RADIANS(Teno_ves!P233*2))</f>
        <v>-0.81975224286845527</v>
      </c>
      <c r="E233" s="3">
        <v>0.6</v>
      </c>
      <c r="F233" s="3">
        <v>173.15</v>
      </c>
      <c r="G233" s="3">
        <f>SIN(RADIANS(Teno_ves!P3000*2))</f>
        <v>-0.23683814606561829</v>
      </c>
      <c r="H233" s="10">
        <f>COS(RADIANS(Teno_ves!P3000*2))</f>
        <v>0.97154911999764626</v>
      </c>
      <c r="I233" s="3">
        <f>SIN(RADIANS(CRB_phn!P233*2))</f>
        <v>-0.17502305897527687</v>
      </c>
      <c r="J233" s="10">
        <f>COS(RADIANS(CRB_phn!P233*2))</f>
        <v>0.98456433452920522</v>
      </c>
      <c r="K233" s="3">
        <f>SIN(RADIANS(CRB_ves!P233*2))</f>
        <v>-0.98906739832437041</v>
      </c>
      <c r="L233" s="10">
        <f>COS(RADIANS(CRB_ves!P233*2))</f>
        <v>0.1474641704681553</v>
      </c>
      <c r="M233">
        <v>0.57999999999999996</v>
      </c>
      <c r="N233">
        <v>0.81</v>
      </c>
      <c r="O233" s="3">
        <f>SIN(RADIANS(CRB_ves!P2906*2))</f>
        <v>0.14780941112961063</v>
      </c>
      <c r="P233" s="10">
        <f>COS(RADIANS(CRB_ves!P2906*2))</f>
        <v>0.98901586336191682</v>
      </c>
    </row>
    <row r="234" spans="1:16" x14ac:dyDescent="0.35">
      <c r="A234" s="3">
        <f>SIN(RADIANS(Teno_phn!P234*2))</f>
        <v>0.19217941904550837</v>
      </c>
      <c r="B234" s="10">
        <f>COS(RADIANS(Teno_phn!P234*2))</f>
        <v>0.98135980705107895</v>
      </c>
      <c r="C234" s="3">
        <f>SIN(RADIANS(Teno_ves!P234*2))</f>
        <v>0.78369345732583984</v>
      </c>
      <c r="D234" s="10">
        <f>COS(RADIANS(Teno_ves!P234*2))</f>
        <v>-0.6211477802783103</v>
      </c>
      <c r="E234" s="3">
        <v>0.6</v>
      </c>
      <c r="F234" s="3">
        <v>13.340000000000003</v>
      </c>
      <c r="G234" s="3">
        <f>SIN(RADIANS(Teno_ves!P3120*2))</f>
        <v>0.44900712580476243</v>
      </c>
      <c r="H234" s="10">
        <f>COS(RADIANS(Teno_ves!P3120*2))</f>
        <v>0.89352817581570776</v>
      </c>
      <c r="I234" s="3">
        <f>SIN(RADIANS(CRB_phn!P234*2))</f>
        <v>-0.99975046778812215</v>
      </c>
      <c r="J234" s="10">
        <f>COS(RADIANS(CRB_phn!P234*2))</f>
        <v>-2.2338356193573387E-2</v>
      </c>
      <c r="K234" s="3">
        <f>SIN(RADIANS(CRB_ves!P234*2))</f>
        <v>0.74849294224937601</v>
      </c>
      <c r="L234" s="10">
        <f>COS(RADIANS(CRB_ves!P234*2))</f>
        <v>0.66314275642795972</v>
      </c>
      <c r="M234">
        <v>0.57999999999999996</v>
      </c>
      <c r="N234">
        <v>0.74</v>
      </c>
      <c r="O234" s="3">
        <f>SIN(RADIANS(CRB_ves!P2913*2))</f>
        <v>-0.99997800670290937</v>
      </c>
      <c r="P234" s="10">
        <f>COS(RADIANS(CRB_ves!P2913*2))</f>
        <v>6.6322025358165363E-3</v>
      </c>
    </row>
    <row r="235" spans="1:16" x14ac:dyDescent="0.35">
      <c r="A235" s="3">
        <f>SIN(RADIANS(Teno_phn!P235*2))</f>
        <v>0.20039399966498639</v>
      </c>
      <c r="B235" s="10">
        <f>COS(RADIANS(Teno_phn!P235*2))</f>
        <v>0.97971538974248507</v>
      </c>
      <c r="C235" s="3">
        <f>SIN(RADIANS(Teno_ves!P235*2))</f>
        <v>-0.84320384148964322</v>
      </c>
      <c r="D235" s="10">
        <f>COS(RADIANS(Teno_ves!P235*2))</f>
        <v>0.53759397475893334</v>
      </c>
      <c r="E235" s="3">
        <v>0.61</v>
      </c>
      <c r="F235" s="3">
        <v>10.689999999999998</v>
      </c>
      <c r="G235" s="3">
        <f>SIN(RADIANS(Teno_ves!P969*2))</f>
        <v>0.36455176232452208</v>
      </c>
      <c r="H235" s="10">
        <f>COS(RADIANS(Teno_ves!P969*2))</f>
        <v>0.93118312516179391</v>
      </c>
      <c r="I235" s="3">
        <f>SIN(RADIANS(CRB_phn!P235*2))</f>
        <v>0.99652200761663745</v>
      </c>
      <c r="J235" s="10">
        <f>COS(RADIANS(CRB_phn!P235*2))</f>
        <v>8.3329996614103355E-2</v>
      </c>
      <c r="K235" s="3">
        <f>SIN(RADIANS(CRB_ves!P235*2))</f>
        <v>0.98752398127568242</v>
      </c>
      <c r="L235" s="10">
        <f>COS(RADIANS(CRB_ves!P235*2))</f>
        <v>-0.15746868388802152</v>
      </c>
      <c r="M235">
        <v>0.57999999999999996</v>
      </c>
      <c r="N235">
        <v>0.4</v>
      </c>
      <c r="O235" s="3">
        <f>SIN(RADIANS(CRB_ves!P2964*2))</f>
        <v>-0.6271477391596757</v>
      </c>
      <c r="P235" s="10">
        <f>COS(RADIANS(CRB_ves!P2964*2))</f>
        <v>0.77890032306252599</v>
      </c>
    </row>
    <row r="236" spans="1:16" x14ac:dyDescent="0.35">
      <c r="A236" s="3">
        <f>SIN(RADIANS(Teno_phn!P236*2))</f>
        <v>-0.72585475635460395</v>
      </c>
      <c r="B236" s="10">
        <f>COS(RADIANS(Teno_phn!P236*2))</f>
        <v>-0.68784800114371092</v>
      </c>
      <c r="C236" s="3">
        <f>SIN(RADIANS(Teno_ves!P236*2))</f>
        <v>-0.25713279315469589</v>
      </c>
      <c r="D236" s="10">
        <f>COS(RADIANS(Teno_ves!P236*2))</f>
        <v>-0.96637607932132941</v>
      </c>
      <c r="E236" s="3">
        <v>0.61</v>
      </c>
      <c r="F236" s="3">
        <v>177.78</v>
      </c>
      <c r="G236" s="3">
        <f>SIN(RADIANS(Teno_ves!P1067*2))</f>
        <v>-7.7415083508011573E-2</v>
      </c>
      <c r="H236" s="10">
        <f>COS(RADIANS(Teno_ves!P1067*2))</f>
        <v>0.99699894926998167</v>
      </c>
      <c r="I236" s="3">
        <f>SIN(RADIANS(CRB_phn!P236*2))</f>
        <v>-3.1061863564086599E-2</v>
      </c>
      <c r="J236" s="10">
        <f>COS(RADIANS(CRB_phn!P236*2))</f>
        <v>0.99951746389541696</v>
      </c>
      <c r="K236" s="3">
        <f>SIN(RADIANS(CRB_ves!P236*2))</f>
        <v>0.97325911599315618</v>
      </c>
      <c r="L236" s="10">
        <f>COS(RADIANS(CRB_ves!P236*2))</f>
        <v>0.22971001966875565</v>
      </c>
      <c r="M236">
        <v>0.57999999999999996</v>
      </c>
      <c r="N236">
        <v>0.42</v>
      </c>
      <c r="O236" s="3">
        <f>SIN(RADIANS(CRB_ves!P3018*2))</f>
        <v>0.89195540477715085</v>
      </c>
      <c r="P236" s="10">
        <f>COS(RADIANS(CRB_ves!P3018*2))</f>
        <v>0.45212338569115068</v>
      </c>
    </row>
    <row r="237" spans="1:16" x14ac:dyDescent="0.35">
      <c r="A237" s="3">
        <f>SIN(RADIANS(Teno_phn!P237*2))</f>
        <v>0.78108473187846317</v>
      </c>
      <c r="B237" s="10">
        <f>COS(RADIANS(Teno_phn!P237*2))</f>
        <v>0.6244250488460158</v>
      </c>
      <c r="C237" s="3">
        <f>SIN(RADIANS(Teno_ves!P237*2))</f>
        <v>0.90556879901113962</v>
      </c>
      <c r="D237" s="10">
        <f>COS(RADIANS(Teno_ves!P237*2))</f>
        <v>0.42419942274539008</v>
      </c>
      <c r="E237" s="3">
        <v>0.61</v>
      </c>
      <c r="F237" s="3">
        <v>4.6500000000000057</v>
      </c>
      <c r="G237" s="3">
        <f>SIN(RADIANS(Teno_ves!P1505*2))</f>
        <v>0.16160382110336133</v>
      </c>
      <c r="H237" s="10">
        <f>COS(RADIANS(Teno_ves!P1505*2))</f>
        <v>0.98685571640680725</v>
      </c>
      <c r="I237" s="3">
        <f>SIN(RADIANS(CRB_phn!P237*2))</f>
        <v>-0.3235871523803493</v>
      </c>
      <c r="J237" s="10">
        <f>COS(RADIANS(CRB_phn!P237*2))</f>
        <v>-0.94619836969547599</v>
      </c>
      <c r="K237" s="3">
        <f>SIN(RADIANS(CRB_ves!P237*2))</f>
        <v>0.97021122049169828</v>
      </c>
      <c r="L237" s="10">
        <f>COS(RADIANS(CRB_ves!P237*2))</f>
        <v>-0.24226057795689568</v>
      </c>
      <c r="M237">
        <v>0.57999999999999996</v>
      </c>
      <c r="N237">
        <v>0.36</v>
      </c>
      <c r="O237" s="3">
        <f>SIN(RADIANS(CRB_ves!P3087*2))</f>
        <v>0.41437558099328398</v>
      </c>
      <c r="P237" s="10">
        <f>COS(RADIANS(CRB_ves!P3087*2))</f>
        <v>0.91010597068499577</v>
      </c>
    </row>
    <row r="238" spans="1:16" x14ac:dyDescent="0.35">
      <c r="A238" s="3">
        <f>SIN(RADIANS(Teno_phn!P238*2))</f>
        <v>0.99477433743684673</v>
      </c>
      <c r="B238" s="10">
        <f>COS(RADIANS(Teno_phn!P238*2))</f>
        <v>-0.10209807822423742</v>
      </c>
      <c r="C238" s="3">
        <f>SIN(RADIANS(Teno_ves!P238*2))</f>
        <v>0.15436551383027095</v>
      </c>
      <c r="D238" s="10">
        <f>COS(RADIANS(Teno_ves!P238*2))</f>
        <v>-0.98801380969089514</v>
      </c>
      <c r="E238" s="3">
        <v>0.61</v>
      </c>
      <c r="F238" s="3">
        <v>73.599999999999994</v>
      </c>
      <c r="G238" s="3">
        <f>SIN(RADIANS(Teno_ves!P1581*2))</f>
        <v>0.54170821028273985</v>
      </c>
      <c r="H238" s="10">
        <f>COS(RADIANS(Teno_ves!P1581*2))</f>
        <v>-0.84056660349568424</v>
      </c>
      <c r="I238" s="3">
        <f>SIN(RADIANS(CRB_phn!P238*2))</f>
        <v>-0.83886063173474856</v>
      </c>
      <c r="J238" s="10">
        <f>COS(RADIANS(CRB_phn!P238*2))</f>
        <v>0.54434625058466102</v>
      </c>
      <c r="K238" s="3">
        <f>SIN(RADIANS(CRB_ves!P238*2))</f>
        <v>0.90452958196832411</v>
      </c>
      <c r="L238" s="10">
        <f>COS(RADIANS(CRB_ves!P238*2))</f>
        <v>0.4264108762029985</v>
      </c>
      <c r="M238">
        <v>0.57999999999999996</v>
      </c>
      <c r="N238">
        <v>0.39</v>
      </c>
      <c r="O238" s="3">
        <f>SIN(RADIANS(CRB_ves!P3099*2))</f>
        <v>0.99292411683057125</v>
      </c>
      <c r="P238" s="10">
        <f>COS(RADIANS(CRB_ves!P3099*2))</f>
        <v>0.11875057143538378</v>
      </c>
    </row>
    <row r="239" spans="1:16" x14ac:dyDescent="0.35">
      <c r="A239" s="3">
        <f>SIN(RADIANS(Teno_phn!P239*2))</f>
        <v>-0.41405786883992191</v>
      </c>
      <c r="B239" s="10">
        <f>COS(RADIANS(Teno_phn!P239*2))</f>
        <v>0.91025055959979617</v>
      </c>
      <c r="C239" s="3">
        <f>SIN(RADIANS(Teno_ves!P239*2))</f>
        <v>0.31001276881032058</v>
      </c>
      <c r="D239" s="10">
        <f>COS(RADIANS(Teno_ves!P239*2))</f>
        <v>0.95073239303947077</v>
      </c>
      <c r="E239" s="3">
        <v>0.61</v>
      </c>
      <c r="F239" s="3">
        <v>176.14</v>
      </c>
      <c r="G239" s="3">
        <f>SIN(RADIANS(Teno_ves!P1693*2))</f>
        <v>-0.13433209564170226</v>
      </c>
      <c r="H239" s="10">
        <f>COS(RADIANS(Teno_ves!P1693*2))</f>
        <v>0.99093636933988272</v>
      </c>
      <c r="I239" s="3">
        <f>SIN(RADIANS(CRB_phn!P239*2))</f>
        <v>0.4912078346912564</v>
      </c>
      <c r="J239" s="10">
        <f>COS(RADIANS(CRB_phn!P239*2))</f>
        <v>-0.87104240031006952</v>
      </c>
      <c r="K239" s="3">
        <f>SIN(RADIANS(CRB_ves!P239*2))</f>
        <v>-0.65973938710302571</v>
      </c>
      <c r="L239" s="10">
        <f>COS(RADIANS(CRB_ves!P239*2))</f>
        <v>-0.75149447177269646</v>
      </c>
      <c r="M239">
        <v>0.57999999999999996</v>
      </c>
      <c r="N239">
        <v>0.51</v>
      </c>
      <c r="O239" s="3">
        <f>SIN(RADIANS(CRB_ves!P3166*2))</f>
        <v>-3.0015154483251479E-2</v>
      </c>
      <c r="P239" s="10">
        <f>COS(RADIANS(CRB_ves!P3166*2))</f>
        <v>0.99954944375020616</v>
      </c>
    </row>
    <row r="240" spans="1:16" x14ac:dyDescent="0.35">
      <c r="A240" s="3">
        <f>SIN(RADIANS(Teno_phn!P240*2))</f>
        <v>-0.15712396340316706</v>
      </c>
      <c r="B240" s="10">
        <f>COS(RADIANS(Teno_phn!P240*2))</f>
        <v>0.98757888805121807</v>
      </c>
      <c r="C240" s="3">
        <f>SIN(RADIANS(Teno_ves!P240*2))</f>
        <v>-0.27664383539198462</v>
      </c>
      <c r="D240" s="10">
        <f>COS(RADIANS(Teno_ves!P240*2))</f>
        <v>0.96097252215638951</v>
      </c>
      <c r="E240" s="3">
        <v>0.61</v>
      </c>
      <c r="F240" s="3">
        <v>23.549999999999997</v>
      </c>
      <c r="G240" s="3">
        <f>SIN(RADIANS(Teno_ves!P1760*2))</f>
        <v>0.73254289878737866</v>
      </c>
      <c r="H240" s="10">
        <f>COS(RADIANS(Teno_ves!P1760*2))</f>
        <v>0.68072086895891792</v>
      </c>
      <c r="I240" s="3">
        <f>SIN(RADIANS(CRB_phn!P240*2))</f>
        <v>0.77073569877596604</v>
      </c>
      <c r="J240" s="10">
        <f>COS(RADIANS(CRB_phn!P240*2))</f>
        <v>0.63715499105972895</v>
      </c>
      <c r="K240" s="3">
        <f>SIN(RADIANS(CRB_ves!P240*2))</f>
        <v>-0.90228451097549611</v>
      </c>
      <c r="L240" s="10">
        <f>COS(RADIANS(CRB_ves!P240*2))</f>
        <v>-0.43114111524384902</v>
      </c>
      <c r="M240">
        <v>0.57999999999999996</v>
      </c>
      <c r="N240">
        <v>0.56000000000000005</v>
      </c>
      <c r="O240" s="3">
        <f>SIN(RADIANS(CRB_ves!P3262*2))</f>
        <v>0.85536426016050671</v>
      </c>
      <c r="P240" s="10">
        <f>COS(RADIANS(CRB_ves!P3262*2))</f>
        <v>-0.51802700937313007</v>
      </c>
    </row>
    <row r="241" spans="1:16" x14ac:dyDescent="0.35">
      <c r="A241" s="3">
        <f>SIN(RADIANS(Teno_phn!P241*2))</f>
        <v>-0.13433209564170226</v>
      </c>
      <c r="B241" s="10">
        <f>COS(RADIANS(Teno_phn!P241*2))</f>
        <v>0.99093636933988272</v>
      </c>
      <c r="C241" s="3">
        <f>SIN(RADIANS(Teno_ves!P241*2))</f>
        <v>-0.88146834970416199</v>
      </c>
      <c r="D241" s="10">
        <f>COS(RADIANS(Teno_ves!P241*2))</f>
        <v>-0.47224310314690798</v>
      </c>
      <c r="E241" s="3">
        <v>0.61</v>
      </c>
      <c r="F241" s="3">
        <v>2.8799999999999955</v>
      </c>
      <c r="G241" s="3">
        <f>SIN(RADIANS(Teno_ves!P1787*2))</f>
        <v>0.10036171485121473</v>
      </c>
      <c r="H241" s="10">
        <f>COS(RADIANS(Teno_ves!P1787*2))</f>
        <v>0.99495101698130017</v>
      </c>
      <c r="I241" s="3">
        <f>SIN(RADIANS(CRB_phn!P241*2))</f>
        <v>0.85895989693066443</v>
      </c>
      <c r="J241" s="10">
        <f>COS(RADIANS(CRB_phn!P241*2))</f>
        <v>0.51204286487057149</v>
      </c>
      <c r="K241" s="3">
        <f>SIN(RADIANS(CRB_ves!P241*2))</f>
        <v>-0.33314869003310593</v>
      </c>
      <c r="L241" s="10">
        <f>COS(RADIANS(CRB_ves!P241*2))</f>
        <v>0.94287430250761717</v>
      </c>
      <c r="M241">
        <v>0.59</v>
      </c>
      <c r="N241">
        <v>0.37</v>
      </c>
      <c r="O241" s="3">
        <f>SIN(RADIANS(CRB_ves!P7*2))</f>
        <v>-0.99992104420381611</v>
      </c>
      <c r="P241" s="10">
        <f>COS(RADIANS(CRB_ves!P7*2))</f>
        <v>1.2566039883353418E-2</v>
      </c>
    </row>
    <row r="242" spans="1:16" x14ac:dyDescent="0.35">
      <c r="A242" s="3">
        <f>SIN(RADIANS(Teno_phn!P242*2))</f>
        <v>0.20039399966498639</v>
      </c>
      <c r="B242" s="10">
        <f>COS(RADIANS(Teno_phn!P242*2))</f>
        <v>0.97971538974248507</v>
      </c>
      <c r="C242" s="3">
        <f>SIN(RADIANS(Teno_ves!P242*2))</f>
        <v>-0.99864774260928546</v>
      </c>
      <c r="D242" s="10">
        <f>COS(RADIANS(Teno_ves!P242*2))</f>
        <v>5.1987365593751729E-2</v>
      </c>
      <c r="E242" s="3">
        <v>0.61</v>
      </c>
      <c r="F242" s="3">
        <v>23.92</v>
      </c>
      <c r="G242" s="3">
        <f>SIN(RADIANS(Teno_ves!P1808*2))</f>
        <v>0.74127336515656117</v>
      </c>
      <c r="H242" s="10">
        <f>COS(RADIANS(Teno_ves!P1808*2))</f>
        <v>0.67120324649800933</v>
      </c>
      <c r="I242" s="3">
        <f>SIN(RADIANS(CRB_phn!P242*2))</f>
        <v>0.7718465695580351</v>
      </c>
      <c r="J242" s="10">
        <f>COS(RADIANS(CRB_phn!P242*2))</f>
        <v>0.63580883373974395</v>
      </c>
      <c r="K242" s="3">
        <f>SIN(RADIANS(CRB_ves!P242*2))</f>
        <v>0.95137959660075622</v>
      </c>
      <c r="L242" s="10">
        <f>COS(RADIANS(CRB_ves!P242*2))</f>
        <v>0.308020881064551</v>
      </c>
      <c r="M242">
        <v>0.59</v>
      </c>
      <c r="N242">
        <v>0.64</v>
      </c>
      <c r="O242" s="3">
        <f>SIN(RADIANS(CRB_ves!P663*2))</f>
        <v>0.19697293388444279</v>
      </c>
      <c r="P242" s="10">
        <f>COS(RADIANS(CRB_ves!P663*2))</f>
        <v>0.98040892657959566</v>
      </c>
    </row>
    <row r="243" spans="1:16" x14ac:dyDescent="0.35">
      <c r="A243" s="3">
        <f>SIN(RADIANS(Teno_phn!P243*2))</f>
        <v>-0.9810905174433342</v>
      </c>
      <c r="B243" s="10">
        <f>COS(RADIANS(Teno_phn!P243*2))</f>
        <v>0.19354946805085951</v>
      </c>
      <c r="C243" s="3">
        <f>SIN(RADIANS(Teno_ves!P243*2))</f>
        <v>-0.96884305743678145</v>
      </c>
      <c r="D243" s="10">
        <f>COS(RADIANS(Teno_ves!P243*2))</f>
        <v>0.24767545307629782</v>
      </c>
      <c r="E243" s="3">
        <v>0.61</v>
      </c>
      <c r="F243" s="3">
        <v>33.159999999999997</v>
      </c>
      <c r="G243" s="3">
        <f>SIN(RADIANS(Teno_ves!P2042*2))</f>
        <v>0.91580284379383126</v>
      </c>
      <c r="H243" s="10">
        <f>COS(RADIANS(Teno_ves!P2042*2))</f>
        <v>0.40162812563257</v>
      </c>
      <c r="I243" s="3">
        <f>SIN(RADIANS(CRB_phn!P243*2))</f>
        <v>0.41151435860510893</v>
      </c>
      <c r="J243" s="10">
        <f>COS(RADIANS(CRB_phn!P243*2))</f>
        <v>0.91140327663544518</v>
      </c>
      <c r="K243" s="3">
        <f>SIN(RADIANS(CRB_ves!P243*2))</f>
        <v>0.68683384654440827</v>
      </c>
      <c r="L243" s="10">
        <f>COS(RADIANS(CRB_ves!P243*2))</f>
        <v>0.72681446548690287</v>
      </c>
      <c r="M243">
        <v>0.59</v>
      </c>
      <c r="N243">
        <v>0.42</v>
      </c>
      <c r="O243" s="3">
        <f>SIN(RADIANS(CRB_ves!P1121*2))</f>
        <v>2.3734248954022236E-2</v>
      </c>
      <c r="P243" s="10">
        <f>COS(RADIANS(CRB_ves!P1121*2))</f>
        <v>0.99971830303670473</v>
      </c>
    </row>
    <row r="244" spans="1:16" x14ac:dyDescent="0.35">
      <c r="A244" s="3">
        <f>SIN(RADIANS(Teno_phn!P244*2))</f>
        <v>0.36260069882236345</v>
      </c>
      <c r="B244" s="10">
        <f>COS(RADIANS(Teno_phn!P244*2))</f>
        <v>0.93194459771680294</v>
      </c>
      <c r="C244" s="3">
        <f>SIN(RADIANS(Teno_ves!P244*2))</f>
        <v>-0.51951911187950939</v>
      </c>
      <c r="D244" s="10">
        <f>COS(RADIANS(Teno_ves!P244*2))</f>
        <v>0.85445883013280743</v>
      </c>
      <c r="E244" s="3">
        <v>0.61</v>
      </c>
      <c r="F244" s="3">
        <v>171.03</v>
      </c>
      <c r="G244" s="3">
        <f>SIN(RADIANS(Teno_ves!P2431*2))</f>
        <v>-0.30802088106455139</v>
      </c>
      <c r="H244" s="10">
        <f>COS(RADIANS(Teno_ves!P2431*2))</f>
        <v>0.95137959660075611</v>
      </c>
      <c r="I244" s="3">
        <f>SIN(RADIANS(CRB_phn!P244*2))</f>
        <v>0.20210361950777286</v>
      </c>
      <c r="J244" s="10">
        <f>COS(RADIANS(CRB_phn!P244*2))</f>
        <v>0.97936414421902207</v>
      </c>
      <c r="K244" s="3">
        <f>SIN(RADIANS(CRB_ves!P244*2))</f>
        <v>-0.99926291641062126</v>
      </c>
      <c r="L244" s="10">
        <f>COS(RADIANS(CRB_ves!P244*2))</f>
        <v>-3.8387809087519507E-2</v>
      </c>
      <c r="M244">
        <v>0.59</v>
      </c>
      <c r="N244">
        <v>0.56999999999999995</v>
      </c>
      <c r="O244" s="3">
        <f>SIN(RADIANS(CRB_ves!P1416*2))</f>
        <v>0.9684962929739851</v>
      </c>
      <c r="P244" s="10">
        <f>COS(RADIANS(CRB_ves!P1416*2))</f>
        <v>-0.24902797131175597</v>
      </c>
    </row>
    <row r="245" spans="1:16" x14ac:dyDescent="0.35">
      <c r="A245" s="3">
        <f>SIN(RADIANS(Teno_phn!P245*2))</f>
        <v>0.42798892787946252</v>
      </c>
      <c r="B245" s="10">
        <f>COS(RADIANS(Teno_phn!P245*2))</f>
        <v>0.90378397729357218</v>
      </c>
      <c r="C245" s="3">
        <f>SIN(RADIANS(Teno_ves!P245*2))</f>
        <v>-0.98859924588385273</v>
      </c>
      <c r="D245" s="10">
        <f>COS(RADIANS(Teno_ves!P245*2))</f>
        <v>-0.15057068452350747</v>
      </c>
      <c r="E245" s="3">
        <v>0.61</v>
      </c>
      <c r="F245" s="3">
        <v>152.29000000000002</v>
      </c>
      <c r="G245" s="3">
        <f>SIN(RADIANS(Teno_ves!P2735*2))</f>
        <v>-0.82333453324184214</v>
      </c>
      <c r="H245" s="10">
        <f>COS(RADIANS(Teno_ves!P2735*2))</f>
        <v>0.56755638166744105</v>
      </c>
      <c r="I245" s="3">
        <f>SIN(RADIANS(CRB_phn!P245*2))</f>
        <v>-0.4611292503784119</v>
      </c>
      <c r="J245" s="10">
        <f>COS(RADIANS(CRB_phn!P245*2))</f>
        <v>0.88733297833758207</v>
      </c>
      <c r="K245" s="3">
        <f>SIN(RADIANS(CRB_ves!P245*2))</f>
        <v>0.61593650545566192</v>
      </c>
      <c r="L245" s="10">
        <f>COS(RADIANS(CRB_ves!P245*2))</f>
        <v>0.78779579920628373</v>
      </c>
      <c r="M245">
        <v>0.59</v>
      </c>
      <c r="N245">
        <v>0.43</v>
      </c>
      <c r="O245" s="3">
        <f>SIN(RADIANS(CRB_ves!P2024*2))</f>
        <v>-0.60986856547659485</v>
      </c>
      <c r="P245" s="10">
        <f>COS(RADIANS(CRB_ves!P2024*2))</f>
        <v>-0.79250257592232487</v>
      </c>
    </row>
    <row r="246" spans="1:16" x14ac:dyDescent="0.35">
      <c r="A246" s="3">
        <f>SIN(RADIANS(Teno_phn!P246*2))</f>
        <v>-0.99519327649191414</v>
      </c>
      <c r="B246" s="10">
        <f>COS(RADIANS(Teno_phn!P246*2))</f>
        <v>-9.7930293705719568E-2</v>
      </c>
      <c r="C246" s="3">
        <f>SIN(RADIANS(Teno_ves!P246*2))</f>
        <v>-0.73939612423712042</v>
      </c>
      <c r="D246" s="10">
        <f>COS(RADIANS(Teno_ves!P246*2))</f>
        <v>0.67327065245941375</v>
      </c>
      <c r="E246" s="3">
        <v>0.61</v>
      </c>
      <c r="F246" s="3">
        <v>177.11</v>
      </c>
      <c r="G246" s="3">
        <f>SIN(RADIANS(Teno_ves!P2788*2))</f>
        <v>-0.10070901215262375</v>
      </c>
      <c r="H246" s="10">
        <f>COS(RADIANS(Teno_ves!P2788*2))</f>
        <v>0.99491592351878788</v>
      </c>
      <c r="I246" s="3">
        <f>SIN(RADIANS(CRB_phn!P246*2))</f>
        <v>-3.3155178388526239E-2</v>
      </c>
      <c r="J246" s="10">
        <f>COS(RADIANS(CRB_phn!P246*2))</f>
        <v>0.9994502159417572</v>
      </c>
      <c r="K246" s="3">
        <f>SIN(RADIANS(CRB_ves!P246*2))</f>
        <v>0.8586022142802594</v>
      </c>
      <c r="L246" s="10">
        <f>COS(RADIANS(CRB_ves!P246*2))</f>
        <v>-0.51264240717388521</v>
      </c>
      <c r="M246">
        <v>0.59</v>
      </c>
      <c r="N246">
        <v>0.49</v>
      </c>
      <c r="O246" s="3">
        <f>SIN(RADIANS(CRB_ves!P2056*2))</f>
        <v>0.92652863087183734</v>
      </c>
      <c r="P246" s="10">
        <f>COS(RADIANS(CRB_ves!P2056*2))</f>
        <v>-0.37622426313936552</v>
      </c>
    </row>
    <row r="247" spans="1:16" x14ac:dyDescent="0.35">
      <c r="A247" s="3">
        <f>SIN(RADIANS(Teno_phn!P247*2))</f>
        <v>-0.1605702997934344</v>
      </c>
      <c r="B247" s="10">
        <f>COS(RADIANS(Teno_phn!P247*2))</f>
        <v>0.98702440639745403</v>
      </c>
      <c r="C247" s="3">
        <f>SIN(RADIANS(Teno_ves!P247*2))</f>
        <v>0.76017921914277431</v>
      </c>
      <c r="D247" s="10">
        <f>COS(RADIANS(Teno_ves!P247*2))</f>
        <v>0.64971344051318647</v>
      </c>
      <c r="E247" s="3">
        <v>0.61</v>
      </c>
      <c r="F247" s="3">
        <v>148.41</v>
      </c>
      <c r="G247" s="3">
        <f>SIN(RADIANS(Teno_ves!P2823*2))</f>
        <v>-0.89242837812371789</v>
      </c>
      <c r="H247" s="10">
        <f>COS(RADIANS(Teno_ves!P2823*2))</f>
        <v>0.45118908444184502</v>
      </c>
      <c r="I247" s="3">
        <f>SIN(RADIANS(CRB_phn!P247*2))</f>
        <v>-0.49242356010346727</v>
      </c>
      <c r="J247" s="10">
        <f>COS(RADIANS(CRB_phn!P247*2))</f>
        <v>0.87035569593989959</v>
      </c>
      <c r="K247" s="3">
        <f>SIN(RADIANS(CRB_ves!P247*2))</f>
        <v>0.99329228225964694</v>
      </c>
      <c r="L247" s="10">
        <f>COS(RADIANS(CRB_ves!P247*2))</f>
        <v>0.11563062744542156</v>
      </c>
      <c r="M247">
        <v>0.59</v>
      </c>
      <c r="N247">
        <v>0.43</v>
      </c>
      <c r="O247" s="3">
        <f>SIN(RADIANS(CRB_ves!P2091*2))</f>
        <v>-3.6992537882612579E-2</v>
      </c>
      <c r="P247" s="10">
        <f>COS(RADIANS(CRB_ves!P2091*2))</f>
        <v>0.99931554182900784</v>
      </c>
    </row>
    <row r="248" spans="1:16" x14ac:dyDescent="0.35">
      <c r="A248" s="3">
        <f>SIN(RADIANS(Teno_phn!P248*2))</f>
        <v>0.92887421319854047</v>
      </c>
      <c r="B248" s="10">
        <f>COS(RADIANS(Teno_phn!P248*2))</f>
        <v>-0.37039532401853087</v>
      </c>
      <c r="C248" s="3">
        <f>SIN(RADIANS(Teno_ves!P248*2))</f>
        <v>0.93581367583849084</v>
      </c>
      <c r="D248" s="10">
        <f>COS(RADIANS(Teno_ves!P248*2))</f>
        <v>0.35249505544567855</v>
      </c>
      <c r="E248" s="3">
        <v>0.61</v>
      </c>
      <c r="F248" s="3">
        <v>14.18</v>
      </c>
      <c r="G248" s="3">
        <f>SIN(RADIANS(Teno_ves!P2831*2))</f>
        <v>0.47500998265914979</v>
      </c>
      <c r="H248" s="10">
        <f>COS(RADIANS(Teno_ves!P2831*2))</f>
        <v>0.87998040681264844</v>
      </c>
      <c r="I248" s="3">
        <f>SIN(RADIANS(CRB_phn!P248*2))</f>
        <v>-0.27395921869243234</v>
      </c>
      <c r="J248" s="10">
        <f>COS(RADIANS(CRB_phn!P248*2))</f>
        <v>0.96174130954921144</v>
      </c>
      <c r="K248" s="3">
        <f>SIN(RADIANS(CRB_ves!P248*2))</f>
        <v>0.99885674503469368</v>
      </c>
      <c r="L248" s="10">
        <f>COS(RADIANS(CRB_ves!P248*2))</f>
        <v>-4.7803795860756233E-2</v>
      </c>
      <c r="M248">
        <v>0.59</v>
      </c>
      <c r="N248">
        <v>0.44</v>
      </c>
      <c r="O248" s="3">
        <f>SIN(RADIANS(CRB_ves!P2393*2))</f>
        <v>-0.41881823204469854</v>
      </c>
      <c r="P248" s="10">
        <f>COS(RADIANS(CRB_ves!P2393*2))</f>
        <v>0.90807009008498518</v>
      </c>
    </row>
    <row r="249" spans="1:16" x14ac:dyDescent="0.35">
      <c r="A249" s="3">
        <f>SIN(RADIANS(Teno_phn!P249*2))</f>
        <v>0.8895758763783379</v>
      </c>
      <c r="B249" s="10">
        <f>COS(RADIANS(Teno_phn!P249*2))</f>
        <v>-0.45678743433429964</v>
      </c>
      <c r="C249" s="3">
        <f>SIN(RADIANS(Teno_ves!P249*2))</f>
        <v>0.89211317126702705</v>
      </c>
      <c r="D249" s="10">
        <f>COS(RADIANS(Teno_ves!P249*2))</f>
        <v>0.4518120069806556</v>
      </c>
      <c r="E249" s="3">
        <v>0.61</v>
      </c>
      <c r="F249" s="3">
        <v>152.29000000000002</v>
      </c>
      <c r="G249" s="3">
        <f>SIN(RADIANS(Teno_ves!P3033*2))</f>
        <v>-0.82333453324184214</v>
      </c>
      <c r="H249" s="10">
        <f>COS(RADIANS(Teno_ves!P3033*2))</f>
        <v>0.56755638166744105</v>
      </c>
      <c r="I249" s="3">
        <f>SIN(RADIANS(CRB_phn!P249*2))</f>
        <v>0.30336790370831351</v>
      </c>
      <c r="J249" s="10">
        <f>COS(RADIANS(CRB_phn!P249*2))</f>
        <v>0.95287350419645078</v>
      </c>
      <c r="K249" s="3">
        <f>SIN(RADIANS(CRB_ves!P249*2))</f>
        <v>-0.89037176554347064</v>
      </c>
      <c r="L249" s="10">
        <f>COS(RADIANS(CRB_ves!P249*2))</f>
        <v>-0.45523413659676604</v>
      </c>
      <c r="M249">
        <v>0.59</v>
      </c>
      <c r="N249">
        <v>0.77</v>
      </c>
      <c r="O249" s="3">
        <f>SIN(RADIANS(CRB_ves!P2400*2))</f>
        <v>-0.57271830799454782</v>
      </c>
      <c r="P249" s="10">
        <f>COS(RADIANS(CRB_ves!P2400*2))</f>
        <v>0.81975224286845494</v>
      </c>
    </row>
    <row r="250" spans="1:16" x14ac:dyDescent="0.35">
      <c r="A250" s="3">
        <f>SIN(RADIANS(Teno_phn!P250*2))</f>
        <v>0.99180549304727061</v>
      </c>
      <c r="B250" s="10">
        <f>COS(RADIANS(Teno_phn!P250*2))</f>
        <v>-0.12775705053444383</v>
      </c>
      <c r="C250" s="3">
        <f>SIN(RADIANS(Teno_ves!P250*2))</f>
        <v>0.33906632894726652</v>
      </c>
      <c r="D250" s="10">
        <f>COS(RADIANS(Teno_ves!P250*2))</f>
        <v>-0.94076246979470013</v>
      </c>
      <c r="E250" s="3">
        <v>0.61</v>
      </c>
      <c r="F250" s="3">
        <v>51.8</v>
      </c>
      <c r="G250" s="3">
        <f>SIN(RADIANS(Teno_ves!P3103*2))</f>
        <v>0.97196100057854629</v>
      </c>
      <c r="H250" s="10">
        <f>COS(RADIANS(Teno_ves!P3103*2))</f>
        <v>-0.23514211310258984</v>
      </c>
      <c r="I250" s="3">
        <f>SIN(RADIANS(CRB_phn!P250*2))</f>
        <v>0.75995238005998578</v>
      </c>
      <c r="J250" s="10">
        <f>COS(RADIANS(CRB_phn!P250*2))</f>
        <v>0.64997875353057732</v>
      </c>
      <c r="K250" s="3">
        <f>SIN(RADIANS(CRB_ves!P250*2))</f>
        <v>-0.97476119419122187</v>
      </c>
      <c r="L250" s="10">
        <f>COS(RADIANS(CRB_ves!P250*2))</f>
        <v>-0.22325011601095088</v>
      </c>
      <c r="M250">
        <v>0.59</v>
      </c>
      <c r="N250">
        <v>0.46</v>
      </c>
      <c r="O250" s="3">
        <f>SIN(RADIANS(CRB_ves!P2431*2))</f>
        <v>0.19697293388444279</v>
      </c>
      <c r="P250" s="10">
        <f>COS(RADIANS(CRB_ves!P2431*2))</f>
        <v>0.98040892657959566</v>
      </c>
    </row>
    <row r="251" spans="1:16" x14ac:dyDescent="0.35">
      <c r="A251" s="3">
        <f>SIN(RADIANS(Teno_phn!P251*2))</f>
        <v>-0.72248464285334968</v>
      </c>
      <c r="B251" s="10">
        <f>COS(RADIANS(Teno_phn!P251*2))</f>
        <v>0.69138696895520657</v>
      </c>
      <c r="C251" s="3">
        <f>SIN(RADIANS(Teno_ves!P251*2))</f>
        <v>0.19115163627240261</v>
      </c>
      <c r="D251" s="10">
        <f>COS(RADIANS(Teno_ves!P251*2))</f>
        <v>0.98156051874063432</v>
      </c>
      <c r="E251" s="3">
        <v>0.61</v>
      </c>
      <c r="F251" s="3">
        <v>162.4</v>
      </c>
      <c r="G251" s="3">
        <f>SIN(RADIANS(Teno_ves!P3148*2))</f>
        <v>-0.5764323161697934</v>
      </c>
      <c r="H251" s="10">
        <f>COS(RADIANS(Teno_ves!P3148*2))</f>
        <v>0.81714489833512838</v>
      </c>
      <c r="I251" s="3">
        <f>SIN(RADIANS(CRB_phn!P251*2))</f>
        <v>0.99880613734143409</v>
      </c>
      <c r="J251" s="10">
        <f>COS(RADIANS(CRB_phn!P251*2))</f>
        <v>-4.8849769795613271E-2</v>
      </c>
      <c r="K251" s="3">
        <f>SIN(RADIANS(CRB_ves!P251*2))</f>
        <v>-0.82511349827829561</v>
      </c>
      <c r="L251" s="10">
        <f>COS(RADIANS(CRB_ves!P251*2))</f>
        <v>-0.56496700342493733</v>
      </c>
      <c r="M251">
        <v>0.59</v>
      </c>
      <c r="N251">
        <v>0.57999999999999996</v>
      </c>
      <c r="O251" s="3">
        <f>SIN(RADIANS(CRB_ves!P2478*2))</f>
        <v>-0.97179660356753961</v>
      </c>
      <c r="P251" s="10">
        <f>COS(RADIANS(CRB_ves!P2478*2))</f>
        <v>0.23582061253120834</v>
      </c>
    </row>
    <row r="252" spans="1:16" x14ac:dyDescent="0.35">
      <c r="A252" s="3">
        <f>SIN(RADIANS(Teno_phn!P252*2))</f>
        <v>0.53435234938982645</v>
      </c>
      <c r="B252" s="10">
        <f>COS(RADIANS(Teno_phn!P252*2))</f>
        <v>-0.84526183322185611</v>
      </c>
      <c r="C252" s="3">
        <f>SIN(RADIANS(Teno_ves!P252*2))</f>
        <v>0.24801362800592563</v>
      </c>
      <c r="D252" s="10">
        <f>COS(RADIANS(Teno_ves!P252*2))</f>
        <v>-0.96875654337059236</v>
      </c>
      <c r="E252" s="3">
        <v>0.62</v>
      </c>
      <c r="F252" s="3">
        <v>177.87</v>
      </c>
      <c r="G252" s="3">
        <f>SIN(RADIANS(Teno_ves!P20*2))</f>
        <v>-7.4282542057739875E-2</v>
      </c>
      <c r="H252" s="10">
        <f>COS(RADIANS(Teno_ves!P20*2))</f>
        <v>0.99723723553898658</v>
      </c>
      <c r="I252" s="3">
        <f>SIN(RADIANS(CRB_phn!P252*2))</f>
        <v>0.96944534989513886</v>
      </c>
      <c r="J252" s="10">
        <f>COS(RADIANS(CRB_phn!P252*2))</f>
        <v>0.24530738587880274</v>
      </c>
      <c r="K252" s="3">
        <f>SIN(RADIANS(CRB_ves!P252*2))</f>
        <v>-8.9589642990015275E-2</v>
      </c>
      <c r="L252" s="10">
        <f>COS(RADIANS(CRB_ves!P252*2))</f>
        <v>0.99597876275999053</v>
      </c>
      <c r="M252">
        <v>0.59</v>
      </c>
      <c r="N252">
        <v>0.7</v>
      </c>
      <c r="O252" s="3">
        <f>SIN(RADIANS(CRB_ves!P2590*2))</f>
        <v>0.99871935718418625</v>
      </c>
      <c r="P252" s="10">
        <f>COS(RADIANS(CRB_ves!P2590*2))</f>
        <v>5.0592940076713333E-2</v>
      </c>
    </row>
    <row r="253" spans="1:16" x14ac:dyDescent="0.35">
      <c r="A253" s="3">
        <f>SIN(RADIANS(Teno_phn!P253*2))</f>
        <v>-0.97046438315153727</v>
      </c>
      <c r="B253" s="10">
        <f>COS(RADIANS(Teno_phn!P253*2))</f>
        <v>0.24124444249413562</v>
      </c>
      <c r="C253" s="3">
        <f>SIN(RADIANS(Teno_ves!P253*2))</f>
        <v>0.70611878491733138</v>
      </c>
      <c r="D253" s="10">
        <f>COS(RADIANS(Teno_ves!P253*2))</f>
        <v>-0.70809339891491119</v>
      </c>
      <c r="E253" s="3">
        <v>0.62</v>
      </c>
      <c r="F253" s="3">
        <v>158.85</v>
      </c>
      <c r="G253" s="3">
        <f>SIN(RADIANS(Teno_ves!P65*2))</f>
        <v>-0.67301251350977365</v>
      </c>
      <c r="H253" s="10">
        <f>COS(RADIANS(Teno_ves!P65*2))</f>
        <v>0.73963109497860935</v>
      </c>
      <c r="I253" s="3">
        <f>SIN(RADIANS(CRB_phn!P253*2))</f>
        <v>0.34824485295751045</v>
      </c>
      <c r="J253" s="10">
        <f>COS(RADIANS(CRB_phn!P253*2))</f>
        <v>0.93740360698506053</v>
      </c>
      <c r="K253" s="3">
        <f>SIN(RADIANS(CRB_ves!P253*2))</f>
        <v>-0.87546452700001809</v>
      </c>
      <c r="L253" s="10">
        <f>COS(RADIANS(CRB_ves!P253*2))</f>
        <v>0.48328238325500195</v>
      </c>
      <c r="M253">
        <v>0.59</v>
      </c>
      <c r="N253">
        <v>0.52</v>
      </c>
      <c r="O253" s="3">
        <f>SIN(RADIANS(CRB_ves!P2667*2))</f>
        <v>0.96619633128171478</v>
      </c>
      <c r="P253" s="10">
        <f>COS(RADIANS(CRB_ves!P2667*2))</f>
        <v>-0.2578073882140598</v>
      </c>
    </row>
    <row r="254" spans="1:16" x14ac:dyDescent="0.35">
      <c r="A254" s="3">
        <f>SIN(RADIANS(Teno_phn!P254*2))</f>
        <v>0.78304256330230415</v>
      </c>
      <c r="B254" s="10">
        <f>COS(RADIANS(Teno_phn!P254*2))</f>
        <v>-0.62196812141536395</v>
      </c>
      <c r="C254" s="3">
        <f>SIN(RADIANS(Teno_ves!P254*2))</f>
        <v>0.10001440532103491</v>
      </c>
      <c r="D254" s="10">
        <f>COS(RADIANS(Teno_ves!P254*2))</f>
        <v>-0.99498598921204906</v>
      </c>
      <c r="E254" s="3">
        <v>0.62</v>
      </c>
      <c r="F254" s="3">
        <v>4.4500000000000028</v>
      </c>
      <c r="G254" s="3">
        <f>SIN(RADIANS(Teno_ves!P77*2))</f>
        <v>0.15471038629946821</v>
      </c>
      <c r="H254" s="10">
        <f>COS(RADIANS(Teno_ves!P77*2))</f>
        <v>0.9879598657693891</v>
      </c>
      <c r="I254" s="3">
        <f>SIN(RADIANS(CRB_phn!P254*2))</f>
        <v>0.27664383539198412</v>
      </c>
      <c r="J254" s="10">
        <f>COS(RADIANS(CRB_phn!P254*2))</f>
        <v>0.96097252215638962</v>
      </c>
      <c r="K254" s="3">
        <f>SIN(RADIANS(CRB_ves!P254*2))</f>
        <v>-0.98510932615477387</v>
      </c>
      <c r="L254" s="10">
        <f>COS(RADIANS(CRB_ves!P254*2))</f>
        <v>-0.17192910027940964</v>
      </c>
      <c r="M254">
        <v>0.59</v>
      </c>
      <c r="N254">
        <v>0.41</v>
      </c>
      <c r="O254" s="3">
        <f>SIN(RADIANS(CRB_ves!P2725*2))</f>
        <v>0.99991202777904775</v>
      </c>
      <c r="P254" s="10">
        <f>COS(RADIANS(CRB_ves!P2725*2))</f>
        <v>-1.3264113343632795E-2</v>
      </c>
    </row>
    <row r="255" spans="1:16" x14ac:dyDescent="0.35">
      <c r="A255" s="3">
        <f>SIN(RADIANS(Teno_phn!P255*2))</f>
        <v>-0.84582094212472059</v>
      </c>
      <c r="B255" s="10">
        <f>COS(RADIANS(Teno_phn!P255*2))</f>
        <v>0.5334669004383028</v>
      </c>
      <c r="C255" s="3">
        <f>SIN(RADIANS(Teno_ves!P255*2))</f>
        <v>0.16367033093481312</v>
      </c>
      <c r="D255" s="10">
        <f>COS(RADIANS(Teno_ves!P255*2))</f>
        <v>0.98651508998681248</v>
      </c>
      <c r="E255" s="3">
        <v>0.62</v>
      </c>
      <c r="F255" s="3">
        <v>88.57</v>
      </c>
      <c r="G255" s="3">
        <f>SIN(RADIANS(Teno_ves!P120*2))</f>
        <v>4.9895690160708162E-2</v>
      </c>
      <c r="H255" s="10">
        <f>COS(RADIANS(Teno_ves!P120*2))</f>
        <v>-0.99875443433478017</v>
      </c>
      <c r="I255" s="3">
        <f>SIN(RADIANS(CRB_phn!P255*2))</f>
        <v>0.52458039580274329</v>
      </c>
      <c r="J255" s="10">
        <f>COS(RADIANS(CRB_phn!P255*2))</f>
        <v>0.85136091544035375</v>
      </c>
      <c r="K255" s="3">
        <f>SIN(RADIANS(CRB_ves!P255*2))</f>
        <v>0.38558399227739665</v>
      </c>
      <c r="L255" s="10">
        <f>COS(RADIANS(CRB_ves!P255*2))</f>
        <v>0.92267273987011478</v>
      </c>
      <c r="M255">
        <v>0.59</v>
      </c>
      <c r="N255">
        <v>0.39</v>
      </c>
      <c r="O255" s="3">
        <f>SIN(RADIANS(CRB_ves!P2918*2))</f>
        <v>0.93407989235546551</v>
      </c>
      <c r="P255" s="10">
        <f>COS(RADIANS(CRB_ves!P2918*2))</f>
        <v>-0.35706407645855665</v>
      </c>
    </row>
    <row r="256" spans="1:16" x14ac:dyDescent="0.35">
      <c r="A256" s="3">
        <f>SIN(RADIANS(Teno_phn!P256*2))</f>
        <v>0.23446349906856245</v>
      </c>
      <c r="B256" s="10">
        <f>COS(RADIANS(Teno_phn!P256*2))</f>
        <v>0.97212492386756866</v>
      </c>
      <c r="C256" s="3">
        <f>SIN(RADIANS(Teno_ves!P256*2))</f>
        <v>-0.92050485345244026</v>
      </c>
      <c r="D256" s="10">
        <f>COS(RADIANS(Teno_ves!P256*2))</f>
        <v>-0.39073112848927383</v>
      </c>
      <c r="E256" s="3">
        <v>0.62</v>
      </c>
      <c r="F256" s="3">
        <v>145.76999999999998</v>
      </c>
      <c r="G256" s="3">
        <f>SIN(RADIANS(Teno_ves!P328*2))</f>
        <v>-0.93016147514094172</v>
      </c>
      <c r="H256" s="10">
        <f>COS(RADIANS(Teno_ves!P328*2))</f>
        <v>0.36715069135659728</v>
      </c>
      <c r="I256" s="3">
        <f>SIN(RADIANS(CRB_phn!P256*2))</f>
        <v>0.94310665437757524</v>
      </c>
      <c r="J256" s="10">
        <f>COS(RADIANS(CRB_phn!P256*2))</f>
        <v>-0.33249035845981573</v>
      </c>
      <c r="K256" s="3">
        <f>SIN(RADIANS(CRB_ves!P256*2))</f>
        <v>-0.47685196615288833</v>
      </c>
      <c r="L256" s="10">
        <f>COS(RADIANS(CRB_ves!P256*2))</f>
        <v>-0.8789836189464082</v>
      </c>
      <c r="M256">
        <v>0.59</v>
      </c>
      <c r="N256">
        <v>0.43</v>
      </c>
      <c r="O256" s="3">
        <f>SIN(RADIANS(CRB_ves!P3044*2))</f>
        <v>0.75516741187315894</v>
      </c>
      <c r="P256" s="10">
        <f>COS(RADIANS(CRB_ves!P3044*2))</f>
        <v>0.65553198247285749</v>
      </c>
    </row>
    <row r="257" spans="1:16" x14ac:dyDescent="0.35">
      <c r="A257" s="3">
        <f>SIN(RADIANS(Teno_phn!P257*2))</f>
        <v>1.7453283658982095E-3</v>
      </c>
      <c r="B257" s="10">
        <f>COS(RADIANS(Teno_phn!P257*2))</f>
        <v>0.99999847691328769</v>
      </c>
      <c r="C257" s="3">
        <f>SIN(RADIANS(Teno_ves!P257*2))</f>
        <v>-0.30469806996064669</v>
      </c>
      <c r="D257" s="10">
        <f>COS(RADIANS(Teno_ves!P257*2))</f>
        <v>-0.95244899399508887</v>
      </c>
      <c r="E257" s="3">
        <v>0.62</v>
      </c>
      <c r="F257" s="3">
        <v>118.19999999999999</v>
      </c>
      <c r="G257" s="3">
        <f>SIN(RADIANS(Teno_ves!P486*2))</f>
        <v>-0.83292124071009943</v>
      </c>
      <c r="H257" s="10">
        <f>COS(RADIANS(Teno_ves!P486*2))</f>
        <v>-0.55339154924334422</v>
      </c>
      <c r="I257" s="3">
        <f>SIN(RADIANS(CRB_phn!P257*2))</f>
        <v>0.82055110914702822</v>
      </c>
      <c r="J257" s="10">
        <f>COS(RADIANS(CRB_phn!P257*2))</f>
        <v>-0.57157316003953673</v>
      </c>
      <c r="K257" s="3">
        <f>SIN(RADIANS(CRB_ves!P257*2))</f>
        <v>-0.52279616044152644</v>
      </c>
      <c r="L257" s="10">
        <f>COS(RADIANS(CRB_ves!P257*2))</f>
        <v>-0.85245772600616254</v>
      </c>
      <c r="M257">
        <v>0.59</v>
      </c>
      <c r="N257">
        <v>0.51</v>
      </c>
      <c r="O257" s="3">
        <f>SIN(RADIANS(CRB_ves!P3161*2))</f>
        <v>-0.84619316612756434</v>
      </c>
      <c r="P257" s="10">
        <f>COS(RADIANS(CRB_ves!P3161*2))</f>
        <v>0.53287627607072952</v>
      </c>
    </row>
    <row r="258" spans="1:16" x14ac:dyDescent="0.35">
      <c r="A258" s="3">
        <f>SIN(RADIANS(Teno_phn!P258*2))</f>
        <v>1.0122736774460017E-2</v>
      </c>
      <c r="B258" s="10">
        <f>COS(RADIANS(Teno_phn!P258*2))</f>
        <v>0.99994876378752273</v>
      </c>
      <c r="C258" s="3">
        <f>SIN(RADIANS(Teno_ves!P258*2))</f>
        <v>0.73444097133045805</v>
      </c>
      <c r="D258" s="10">
        <f>COS(RADIANS(Teno_ves!P258*2))</f>
        <v>-0.67867257173925433</v>
      </c>
      <c r="E258" s="3">
        <v>0.62</v>
      </c>
      <c r="F258" s="3">
        <v>167.65</v>
      </c>
      <c r="G258" s="3">
        <f>SIN(RADIANS(Teno_ves!P809*2))</f>
        <v>-0.41786707380107679</v>
      </c>
      <c r="H258" s="10">
        <f>COS(RADIANS(Teno_ves!P809*2))</f>
        <v>0.90850817752672175</v>
      </c>
      <c r="I258" s="3">
        <f>SIN(RADIANS(CRB_phn!P258*2))</f>
        <v>-0.9991661343425402</v>
      </c>
      <c r="J258" s="10">
        <f>COS(RADIANS(CRB_phn!P258*2))</f>
        <v>4.0829351978509051E-2</v>
      </c>
      <c r="K258" s="3">
        <f>SIN(RADIANS(CRB_ves!P258*2))</f>
        <v>-0.89555649871574483</v>
      </c>
      <c r="L258" s="10">
        <f>COS(RADIANS(CRB_ves!P258*2))</f>
        <v>-0.4449478144771542</v>
      </c>
      <c r="M258">
        <v>0.59</v>
      </c>
      <c r="N258">
        <v>0.51</v>
      </c>
      <c r="O258" s="3">
        <f>SIN(RADIANS(CRB_ves!P3173*2))</f>
        <v>-0.10244531374706756</v>
      </c>
      <c r="P258" s="10">
        <f>COS(RADIANS(CRB_ves!P3173*2))</f>
        <v>0.99473863787995331</v>
      </c>
    </row>
    <row r="259" spans="1:16" x14ac:dyDescent="0.35">
      <c r="A259" s="3">
        <f>SIN(RADIANS(Teno_phn!P259*2))</f>
        <v>-0.81512779572855443</v>
      </c>
      <c r="B259" s="10">
        <f>COS(RADIANS(Teno_phn!P259*2))</f>
        <v>0.57928117234267851</v>
      </c>
      <c r="C259" s="3">
        <f>SIN(RADIANS(Teno_ves!P259*2))</f>
        <v>-0.48907801233795584</v>
      </c>
      <c r="D259" s="10">
        <f>COS(RADIANS(Teno_ves!P259*2))</f>
        <v>0.87224004600084393</v>
      </c>
      <c r="E259" s="3">
        <v>0.62</v>
      </c>
      <c r="F259" s="3">
        <v>126.38999999999999</v>
      </c>
      <c r="G259" s="3">
        <f>SIN(RADIANS(Teno_ves!P1170*2))</f>
        <v>-0.95517508234359605</v>
      </c>
      <c r="H259" s="10">
        <f>COS(RADIANS(Teno_ves!P1170*2))</f>
        <v>-0.2960414870755525</v>
      </c>
      <c r="I259" s="3">
        <f>SIN(RADIANS(CRB_phn!P259*2))</f>
        <v>0.30137154620691625</v>
      </c>
      <c r="J259" s="10">
        <f>COS(RADIANS(CRB_phn!P259*2))</f>
        <v>0.95350678609900441</v>
      </c>
      <c r="K259" s="3">
        <f>SIN(RADIANS(CRB_ves!P259*2))</f>
        <v>5.5821504993163601E-2</v>
      </c>
      <c r="L259" s="10">
        <f>COS(RADIANS(CRB_ves!P259*2))</f>
        <v>0.99844076418198102</v>
      </c>
      <c r="M259">
        <v>0.59</v>
      </c>
      <c r="N259">
        <v>0.51</v>
      </c>
      <c r="O259" s="3">
        <f>SIN(RADIANS(CRB_ves!P3230*2))</f>
        <v>0.98456433452920544</v>
      </c>
      <c r="P259" s="10">
        <f>COS(RADIANS(CRB_ves!P3230*2))</f>
        <v>-0.17502305897527592</v>
      </c>
    </row>
    <row r="260" spans="1:16" x14ac:dyDescent="0.35">
      <c r="A260" s="3">
        <f>SIN(RADIANS(Teno_phn!P260*2))</f>
        <v>-0.73206748749171269</v>
      </c>
      <c r="B260" s="10">
        <f>COS(RADIANS(Teno_phn!P260*2))</f>
        <v>0.68123211444967213</v>
      </c>
      <c r="C260" s="3">
        <f>SIN(RADIANS(Teno_ves!P260*2))</f>
        <v>0.95329615672215773</v>
      </c>
      <c r="D260" s="10">
        <f>COS(RADIANS(Teno_ves!P260*2))</f>
        <v>-0.30203714602472875</v>
      </c>
      <c r="E260" s="3">
        <v>0.62</v>
      </c>
      <c r="F260" s="3">
        <v>117.11000000000001</v>
      </c>
      <c r="G260" s="3">
        <f>SIN(RADIANS(Teno_ves!P1219*2))</f>
        <v>-0.81126795832061405</v>
      </c>
      <c r="H260" s="10">
        <f>COS(RADIANS(Teno_ves!P1219*2))</f>
        <v>-0.58467452467360204</v>
      </c>
      <c r="I260" s="3">
        <f>SIN(RADIANS(CRB_phn!P260*2))</f>
        <v>0.58637235673578947</v>
      </c>
      <c r="J260" s="10">
        <f>COS(RADIANS(CRB_phn!P260*2))</f>
        <v>-0.81004164044579585</v>
      </c>
      <c r="K260" s="3">
        <f>SIN(RADIANS(CRB_ves!P260*2))</f>
        <v>0.91706007438512405</v>
      </c>
      <c r="L260" s="10">
        <f>COS(RADIANS(CRB_ves!P260*2))</f>
        <v>-0.39874906892524614</v>
      </c>
      <c r="M260">
        <v>0.59</v>
      </c>
      <c r="N260">
        <v>0.5</v>
      </c>
      <c r="O260" s="3">
        <f>SIN(RADIANS(CRB_ves!P3259*2))</f>
        <v>0.30768876817765045</v>
      </c>
      <c r="P260" s="10">
        <f>COS(RADIANS(CRB_ves!P3259*2))</f>
        <v>0.95148705820800317</v>
      </c>
    </row>
    <row r="261" spans="1:16" x14ac:dyDescent="0.35">
      <c r="A261" s="3">
        <f>SIN(RADIANS(Teno_phn!P261*2))</f>
        <v>-0.19491913972162095</v>
      </c>
      <c r="B261" s="10">
        <f>COS(RADIANS(Teno_phn!P261*2))</f>
        <v>0.980819315149423</v>
      </c>
      <c r="C261" s="3">
        <f>SIN(RADIANS(Teno_ves!P261*2))</f>
        <v>-0.37751757400260771</v>
      </c>
      <c r="D261" s="10">
        <f>COS(RADIANS(Teno_ves!P261*2))</f>
        <v>-0.92600241971562125</v>
      </c>
      <c r="E261" s="3">
        <v>0.62</v>
      </c>
      <c r="F261" s="3">
        <v>147.95999999999998</v>
      </c>
      <c r="G261" s="3">
        <f>SIN(RADIANS(Teno_ves!P1220*2))</f>
        <v>-0.89940525156637141</v>
      </c>
      <c r="H261" s="10">
        <f>COS(RADIANS(Teno_ves!P1220*2))</f>
        <v>0.43711576665093216</v>
      </c>
      <c r="I261" s="3">
        <f>SIN(RADIANS(CRB_phn!P261*2))</f>
        <v>0.87998040681264844</v>
      </c>
      <c r="J261" s="10">
        <f>COS(RADIANS(CRB_phn!P261*2))</f>
        <v>0.47500998265914968</v>
      </c>
      <c r="K261" s="3">
        <f>SIN(RADIANS(CRB_ves!P261*2))</f>
        <v>-0.9935322797694498</v>
      </c>
      <c r="L261" s="10">
        <f>COS(RADIANS(CRB_ves!P261*2))</f>
        <v>0.11355002886886338</v>
      </c>
      <c r="M261">
        <v>0.59</v>
      </c>
      <c r="N261">
        <v>0.4</v>
      </c>
      <c r="O261" s="3">
        <f>SIN(RADIANS(CRB_ves!P3264*2))</f>
        <v>0.27228024704057452</v>
      </c>
      <c r="P261" s="10">
        <f>COS(RADIANS(CRB_ves!P3264*2))</f>
        <v>0.96221799352928528</v>
      </c>
    </row>
    <row r="262" spans="1:16" x14ac:dyDescent="0.35">
      <c r="A262" s="3">
        <f>SIN(RADIANS(Teno_phn!P262*2))</f>
        <v>-0.77604640706654593</v>
      </c>
      <c r="B262" s="10">
        <f>COS(RADIANS(Teno_phn!P262*2))</f>
        <v>0.63067580743128626</v>
      </c>
      <c r="C262" s="3">
        <f>SIN(RADIANS(Teno_ves!P262*2))</f>
        <v>0.14504698508823316</v>
      </c>
      <c r="D262" s="10">
        <f>COS(RADIANS(Teno_ves!P262*2))</f>
        <v>-0.98942476829560611</v>
      </c>
      <c r="E262" s="3">
        <v>0.62</v>
      </c>
      <c r="F262" s="3">
        <v>126.24000000000001</v>
      </c>
      <c r="G262" s="3">
        <f>SIN(RADIANS(Teno_ves!P1225*2))</f>
        <v>-0.95361192652097604</v>
      </c>
      <c r="H262" s="10">
        <f>COS(RADIANS(Teno_ves!P1225*2))</f>
        <v>-0.30103869119592025</v>
      </c>
      <c r="I262" s="3">
        <f>SIN(RADIANS(CRB_phn!P262*2))</f>
        <v>-0.93593666280925392</v>
      </c>
      <c r="J262" s="10">
        <f>COS(RADIANS(CRB_phn!P262*2))</f>
        <v>0.35216837338051382</v>
      </c>
      <c r="K262" s="3">
        <f>SIN(RADIANS(CRB_ves!P262*2))</f>
        <v>0.9684962929739851</v>
      </c>
      <c r="L262" s="10">
        <f>COS(RADIANS(CRB_ves!P262*2))</f>
        <v>0.24902797131175608</v>
      </c>
      <c r="M262">
        <v>0.59</v>
      </c>
      <c r="N262">
        <v>0.46</v>
      </c>
      <c r="O262" s="3">
        <f>SIN(RADIANS(CRB_ves!P3319*2))</f>
        <v>0.16470331719015718</v>
      </c>
      <c r="P262" s="10">
        <f>COS(RADIANS(CRB_ves!P3319*2))</f>
        <v>0.98634315393100314</v>
      </c>
    </row>
    <row r="263" spans="1:16" x14ac:dyDescent="0.35">
      <c r="A263" s="3">
        <f>SIN(RADIANS(Teno_phn!P263*2))</f>
        <v>-0.33051439271322358</v>
      </c>
      <c r="B263" s="10">
        <f>COS(RADIANS(Teno_phn!P263*2))</f>
        <v>0.94380095158322919</v>
      </c>
      <c r="C263" s="3">
        <f>SIN(RADIANS(Teno_ves!P263*2))</f>
        <v>-0.28066670892078771</v>
      </c>
      <c r="D263" s="10">
        <f>COS(RADIANS(Teno_ves!P263*2))</f>
        <v>-0.95980529197518694</v>
      </c>
      <c r="E263" s="3">
        <v>0.62</v>
      </c>
      <c r="F263" s="3">
        <v>172.8</v>
      </c>
      <c r="G263" s="3">
        <f>SIN(RADIANS(Teno_ves!P1597*2))</f>
        <v>-0.24868988716485449</v>
      </c>
      <c r="H263" s="10">
        <f>COS(RADIANS(Teno_ves!P1597*2))</f>
        <v>0.96858316112863119</v>
      </c>
      <c r="I263" s="3">
        <f>SIN(RADIANS(CRB_phn!P263*2))</f>
        <v>0.10209807822423782</v>
      </c>
      <c r="J263" s="10">
        <f>COS(RADIANS(CRB_phn!P263*2))</f>
        <v>-0.99477433743684673</v>
      </c>
      <c r="K263" s="3">
        <f>SIN(RADIANS(CRB_ves!P263*2))</f>
        <v>0.97381749747712887</v>
      </c>
      <c r="L263" s="10">
        <f>COS(RADIANS(CRB_ves!P263*2))</f>
        <v>0.22733121564664643</v>
      </c>
      <c r="M263">
        <v>0.6</v>
      </c>
      <c r="N263">
        <v>0.37</v>
      </c>
      <c r="O263" s="3">
        <f>SIN(RADIANS(CRB_ves!P382*2))</f>
        <v>0.58325770518360165</v>
      </c>
      <c r="P263" s="10">
        <f>COS(RADIANS(CRB_ves!P382*2))</f>
        <v>0.81228717172189713</v>
      </c>
    </row>
    <row r="264" spans="1:16" x14ac:dyDescent="0.35">
      <c r="A264" s="3">
        <f>SIN(RADIANS(Teno_phn!P264*2))</f>
        <v>0.57157316003953684</v>
      </c>
      <c r="B264" s="10">
        <f>COS(RADIANS(Teno_phn!P264*2))</f>
        <v>0.82055110914702811</v>
      </c>
      <c r="C264" s="3">
        <f>SIN(RADIANS(Teno_ves!P264*2))</f>
        <v>-0.99761250636122523</v>
      </c>
      <c r="D264" s="10">
        <f>COS(RADIANS(Teno_ves!P264*2))</f>
        <v>-6.9060025714406129E-2</v>
      </c>
      <c r="E264" s="3">
        <v>0.62</v>
      </c>
      <c r="F264" s="3">
        <v>9.39</v>
      </c>
      <c r="G264" s="3">
        <f>SIN(RADIANS(Teno_ves!P1799*2))</f>
        <v>0.32193523267466123</v>
      </c>
      <c r="H264" s="10">
        <f>COS(RADIANS(Teno_ves!P1799*2))</f>
        <v>0.94676169438920144</v>
      </c>
      <c r="I264" s="3">
        <f>SIN(RADIANS(CRB_phn!P264*2))</f>
        <v>-0.20552100705939924</v>
      </c>
      <c r="J264" s="10">
        <f>COS(RADIANS(CRB_phn!P264*2))</f>
        <v>0.97865270431205087</v>
      </c>
      <c r="K264" s="3">
        <f>SIN(RADIANS(CRB_ves!P264*2))</f>
        <v>-0.93194459771680294</v>
      </c>
      <c r="L264" s="10">
        <f>COS(RADIANS(CRB_ves!P264*2))</f>
        <v>0.36260069882236345</v>
      </c>
      <c r="M264">
        <v>0.6</v>
      </c>
      <c r="N264">
        <v>0.53</v>
      </c>
      <c r="O264" s="3">
        <f>SIN(RADIANS(CRB_ves!P388*2))</f>
        <v>0.69088241107685822</v>
      </c>
      <c r="P264" s="10">
        <f>COS(RADIANS(CRB_ves!P388*2))</f>
        <v>0.72296714590956834</v>
      </c>
    </row>
    <row r="265" spans="1:16" x14ac:dyDescent="0.35">
      <c r="A265" s="3">
        <f>SIN(RADIANS(Teno_phn!P265*2))</f>
        <v>-0.92731456044595761</v>
      </c>
      <c r="B265" s="10">
        <f>COS(RADIANS(Teno_phn!P265*2))</f>
        <v>0.37428292237947552</v>
      </c>
      <c r="C265" s="3">
        <f>SIN(RADIANS(Teno_ves!P265*2))</f>
        <v>-0.99591597468126192</v>
      </c>
      <c r="D265" s="10">
        <f>COS(RADIANS(Teno_ves!P265*2))</f>
        <v>9.0284945448685816E-2</v>
      </c>
      <c r="E265" s="3">
        <v>0.62</v>
      </c>
      <c r="F265" s="3">
        <v>90.110000000000014</v>
      </c>
      <c r="G265" s="3">
        <f>SIN(RADIANS(Teno_ves!P2006*2))</f>
        <v>-3.8397149192431414E-3</v>
      </c>
      <c r="H265" s="10">
        <f>COS(RADIANS(Teno_ves!P2006*2))</f>
        <v>-0.99999262826749824</v>
      </c>
      <c r="I265" s="3">
        <f>SIN(RADIANS(CRB_phn!P265*2))</f>
        <v>0.90303561953608724</v>
      </c>
      <c r="J265" s="10">
        <f>COS(RADIANS(CRB_phn!P265*2))</f>
        <v>0.42956567582742822</v>
      </c>
      <c r="K265" s="3">
        <f>SIN(RADIANS(CRB_ves!P265*2))</f>
        <v>0.33347779495006696</v>
      </c>
      <c r="L265" s="10">
        <f>COS(RADIANS(CRB_ves!P265*2))</f>
        <v>0.9427579542359964</v>
      </c>
      <c r="M265">
        <v>0.6</v>
      </c>
      <c r="N265">
        <v>0.74</v>
      </c>
      <c r="O265" s="3">
        <f>SIN(RADIANS(CRB_ves!P741*2))</f>
        <v>-0.6644481123678212</v>
      </c>
      <c r="P265" s="10">
        <f>COS(RADIANS(CRB_ves!P741*2))</f>
        <v>0.74733440036628807</v>
      </c>
    </row>
    <row r="266" spans="1:16" x14ac:dyDescent="0.35">
      <c r="A266" s="3">
        <f>SIN(RADIANS(Teno_phn!P266*2))</f>
        <v>0.22801101305796509</v>
      </c>
      <c r="B266" s="10">
        <f>COS(RADIANS(Teno_phn!P266*2))</f>
        <v>0.97365855304838789</v>
      </c>
      <c r="C266" s="3">
        <f>SIN(RADIANS(Teno_ves!P266*2))</f>
        <v>-0.51443953378150675</v>
      </c>
      <c r="D266" s="10">
        <f>COS(RADIANS(Teno_ves!P266*2))</f>
        <v>0.85752665619365209</v>
      </c>
      <c r="E266" s="3">
        <v>0.62</v>
      </c>
      <c r="F266" s="3">
        <v>64.92</v>
      </c>
      <c r="G266" s="3">
        <f>SIN(RADIANS(Teno_ves!P2349*2))</f>
        <v>0.76783645553059732</v>
      </c>
      <c r="H266" s="10">
        <f>COS(RADIANS(Teno_ves!P2349*2))</f>
        <v>-0.64064590653356168</v>
      </c>
      <c r="I266" s="3">
        <f>SIN(RADIANS(CRB_phn!P266*2))</f>
        <v>0.46731271547659842</v>
      </c>
      <c r="J266" s="10">
        <f>COS(RADIANS(CRB_phn!P266*2))</f>
        <v>-0.88409209133092448</v>
      </c>
      <c r="K266" s="3">
        <f>SIN(RADIANS(CRB_ves!P266*2))</f>
        <v>-0.99930256811579188</v>
      </c>
      <c r="L266" s="10">
        <f>COS(RADIANS(CRB_ves!P266*2))</f>
        <v>3.7341362551238405E-2</v>
      </c>
      <c r="M266">
        <v>0.6</v>
      </c>
      <c r="N266">
        <v>0.37</v>
      </c>
      <c r="O266" s="3">
        <f>SIN(RADIANS(CRB_ves!P999*2))</f>
        <v>-0.88701083317822149</v>
      </c>
      <c r="P266" s="10">
        <f>COS(RADIANS(CRB_ves!P999*2))</f>
        <v>-0.46174861323503441</v>
      </c>
    </row>
    <row r="267" spans="1:16" x14ac:dyDescent="0.35">
      <c r="A267" s="3">
        <f>SIN(RADIANS(Teno_phn!P267*2))</f>
        <v>0.10904036875346924</v>
      </c>
      <c r="B267" s="10">
        <f>COS(RADIANS(Teno_phn!P267*2))</f>
        <v>0.99403732222794705</v>
      </c>
      <c r="C267" s="3">
        <f>SIN(RADIANS(Teno_ves!P267*2))</f>
        <v>0.65077421726585094</v>
      </c>
      <c r="D267" s="10">
        <f>COS(RADIANS(Teno_ves!P267*2))</f>
        <v>-0.7592713073348808</v>
      </c>
      <c r="E267" s="3">
        <v>0.62</v>
      </c>
      <c r="F267" s="3">
        <v>167.13</v>
      </c>
      <c r="G267" s="3">
        <f>SIN(RADIANS(Teno_ves!P2404*2))</f>
        <v>-0.43428804928980441</v>
      </c>
      <c r="H267" s="10">
        <f>COS(RADIANS(Teno_ves!P2404*2))</f>
        <v>0.90077405060539817</v>
      </c>
      <c r="I267" s="3">
        <f>SIN(RADIANS(CRB_phn!P267*2))</f>
        <v>0.76176449766100107</v>
      </c>
      <c r="J267" s="10">
        <f>COS(RADIANS(CRB_phn!P267*2))</f>
        <v>0.64785403456587565</v>
      </c>
      <c r="K267" s="3">
        <f>SIN(RADIANS(CRB_ves!P267*2))</f>
        <v>-0.61566147532565818</v>
      </c>
      <c r="L267" s="10">
        <f>COS(RADIANS(CRB_ves!P267*2))</f>
        <v>-0.78801075360672201</v>
      </c>
      <c r="M267">
        <v>0.6</v>
      </c>
      <c r="N267">
        <v>0.45</v>
      </c>
      <c r="O267" s="3">
        <f>SIN(RADIANS(CRB_ves!P1272*2))</f>
        <v>0.94414654788592267</v>
      </c>
      <c r="P267" s="10">
        <f>COS(RADIANS(CRB_ves!P1272*2))</f>
        <v>0.3295258656237704</v>
      </c>
    </row>
    <row r="268" spans="1:16" x14ac:dyDescent="0.35">
      <c r="A268" s="3">
        <f>SIN(RADIANS(Teno_phn!P268*2))</f>
        <v>0.37622426313936552</v>
      </c>
      <c r="B268" s="10">
        <f>COS(RADIANS(Teno_phn!P268*2))</f>
        <v>0.92652863087183734</v>
      </c>
      <c r="C268" s="3">
        <f>SIN(RADIANS(Teno_ves!P268*2))</f>
        <v>-0.47408820904711679</v>
      </c>
      <c r="D268" s="10">
        <f>COS(RADIANS(Teno_ves!P268*2))</f>
        <v>0.88047735350916168</v>
      </c>
      <c r="E268" s="3">
        <v>0.62</v>
      </c>
      <c r="F268" s="3">
        <v>80.949999999999989</v>
      </c>
      <c r="G268" s="3">
        <f>SIN(RADIANS(Teno_ves!P2534*2))</f>
        <v>0.31067642963073222</v>
      </c>
      <c r="H268" s="10">
        <f>COS(RADIANS(Teno_ves!P2534*2))</f>
        <v>-0.95051573162778358</v>
      </c>
      <c r="I268" s="3">
        <f>SIN(RADIANS(CRB_phn!P268*2))</f>
        <v>-0.79356578977897774</v>
      </c>
      <c r="J268" s="10">
        <f>COS(RADIANS(CRB_phn!P268*2))</f>
        <v>0.60848445936808215</v>
      </c>
      <c r="K268" s="3">
        <f>SIN(RADIANS(CRB_ves!P268*2))</f>
        <v>-0.92534211720310844</v>
      </c>
      <c r="L268" s="10">
        <f>COS(RADIANS(CRB_ves!P268*2))</f>
        <v>-0.37913317730062701</v>
      </c>
      <c r="M268">
        <v>0.6</v>
      </c>
      <c r="N268">
        <v>0.66</v>
      </c>
      <c r="O268" s="3">
        <f>SIN(RADIANS(CRB_ves!P1386*2))</f>
        <v>-0.90571681736996579</v>
      </c>
      <c r="P268" s="10">
        <f>COS(RADIANS(CRB_ves!P1386*2))</f>
        <v>0.42388329376518247</v>
      </c>
    </row>
    <row r="269" spans="1:16" x14ac:dyDescent="0.35">
      <c r="A269" s="3">
        <f>SIN(RADIANS(Teno_phn!P269*2))</f>
        <v>0.33380685923377118</v>
      </c>
      <c r="B269" s="10">
        <f>COS(RADIANS(Teno_phn!P269*2))</f>
        <v>-0.94264149109217832</v>
      </c>
      <c r="C269" s="3">
        <f>SIN(RADIANS(Teno_ves!P269*2))</f>
        <v>-0.61648634053218165</v>
      </c>
      <c r="D269" s="10">
        <f>COS(RADIANS(Teno_ves!P269*2))</f>
        <v>0.78736560246002552</v>
      </c>
      <c r="E269" s="3">
        <v>0.62</v>
      </c>
      <c r="F269" s="3">
        <v>121.18</v>
      </c>
      <c r="G269" s="3">
        <f>SIN(RADIANS(Teno_ves!P2745*2))</f>
        <v>-0.88587992164608809</v>
      </c>
      <c r="H269" s="10">
        <f>COS(RADIANS(Teno_ves!P2745*2))</f>
        <v>-0.46391460897919656</v>
      </c>
      <c r="I269" s="3">
        <f>SIN(RADIANS(CRB_phn!P269*2))</f>
        <v>-0.92494458256528223</v>
      </c>
      <c r="J269" s="10">
        <f>COS(RADIANS(CRB_phn!P269*2))</f>
        <v>0.38010198523966671</v>
      </c>
      <c r="K269" s="3">
        <f>SIN(RADIANS(CRB_ves!P269*2))</f>
        <v>-0.26286282329881255</v>
      </c>
      <c r="L269" s="10">
        <f>COS(RADIANS(CRB_ves!P269*2))</f>
        <v>0.96483321674130662</v>
      </c>
      <c r="M269">
        <v>0.6</v>
      </c>
      <c r="N269">
        <v>0.35</v>
      </c>
      <c r="O269" s="3">
        <f>SIN(RADIANS(CRB_ves!P1582*2))</f>
        <v>0.9975640502598242</v>
      </c>
      <c r="P269" s="10">
        <f>COS(RADIANS(CRB_ves!P1582*2))</f>
        <v>-6.975647374412533E-2</v>
      </c>
    </row>
    <row r="270" spans="1:16" x14ac:dyDescent="0.35">
      <c r="A270" s="3">
        <f>SIN(RADIANS(Teno_phn!P270*2))</f>
        <v>0.83272801987781897</v>
      </c>
      <c r="B270" s="10">
        <f>COS(RADIANS(Teno_phn!P270*2))</f>
        <v>-0.55368225988410247</v>
      </c>
      <c r="C270" s="3">
        <f>SIN(RADIANS(Teno_ves!P270*2))</f>
        <v>0.36747535658823333</v>
      </c>
      <c r="D270" s="10">
        <f>COS(RADIANS(Teno_ves!P270*2))</f>
        <v>0.93003325870656406</v>
      </c>
      <c r="E270" s="3">
        <v>0.62</v>
      </c>
      <c r="F270" s="3">
        <v>108.86000000000001</v>
      </c>
      <c r="G270" s="3">
        <f>SIN(RADIANS(Teno_ves!P2785*2))</f>
        <v>-0.61180319203925604</v>
      </c>
      <c r="H270" s="10">
        <f>COS(RADIANS(Teno_ves!P2785*2))</f>
        <v>-0.79101002156140676</v>
      </c>
      <c r="I270" s="3">
        <f>SIN(RADIANS(CRB_phn!P270*2))</f>
        <v>0.49545866843240738</v>
      </c>
      <c r="J270" s="10">
        <f>COS(RADIANS(CRB_phn!P270*2))</f>
        <v>0.86863151443819131</v>
      </c>
      <c r="K270" s="3">
        <f>SIN(RADIANS(CRB_ves!P270*2))</f>
        <v>0.97038011383270362</v>
      </c>
      <c r="L270" s="10">
        <f>COS(RADIANS(CRB_ves!P270*2))</f>
        <v>0.24158318376499063</v>
      </c>
      <c r="M270">
        <v>0.6</v>
      </c>
      <c r="N270">
        <v>0.32</v>
      </c>
      <c r="O270" s="3">
        <f>SIN(RADIANS(CRB_ves!P1748*2))</f>
        <v>-0.72777275765721028</v>
      </c>
      <c r="P270" s="10">
        <f>COS(RADIANS(CRB_ves!P1748*2))</f>
        <v>-0.68581835292737636</v>
      </c>
    </row>
    <row r="271" spans="1:16" x14ac:dyDescent="0.35">
      <c r="A271" s="3">
        <f>SIN(RADIANS(Teno_phn!P271*2))</f>
        <v>0.48603034675635021</v>
      </c>
      <c r="B271" s="10">
        <f>COS(RADIANS(Teno_phn!P271*2))</f>
        <v>0.87394193287191679</v>
      </c>
      <c r="C271" s="3">
        <f>SIN(RADIANS(Teno_ves!P271*2))</f>
        <v>7.6793732277826536E-3</v>
      </c>
      <c r="D271" s="10">
        <f>COS(RADIANS(Teno_ves!P271*2))</f>
        <v>0.99997051317867791</v>
      </c>
      <c r="E271" s="3">
        <v>0.62</v>
      </c>
      <c r="F271" s="3">
        <v>165.7</v>
      </c>
      <c r="G271" s="3">
        <f>SIN(RADIANS(Teno_ves!P2859*2))</f>
        <v>-0.47869185794060704</v>
      </c>
      <c r="H271" s="10">
        <f>COS(RADIANS(Teno_ves!P2859*2))</f>
        <v>0.87798297542798043</v>
      </c>
      <c r="I271" s="3">
        <f>SIN(RADIANS(CRB_phn!P271*2))</f>
        <v>-0.8377187166204384</v>
      </c>
      <c r="J271" s="10">
        <f>COS(RADIANS(CRB_phn!P271*2))</f>
        <v>-0.54610196101442954</v>
      </c>
      <c r="K271" s="3">
        <f>SIN(RADIANS(CRB_ves!P271*2))</f>
        <v>-0.34267608913172332</v>
      </c>
      <c r="L271" s="10">
        <f>COS(RADIANS(CRB_ves!P271*2))</f>
        <v>0.93945361670355354</v>
      </c>
      <c r="M271">
        <v>0.6</v>
      </c>
      <c r="N271">
        <v>0.5</v>
      </c>
      <c r="O271" s="3">
        <f>SIN(RADIANS(CRB_ves!P1801*2))</f>
        <v>-0.33676660267638847</v>
      </c>
      <c r="P271" s="10">
        <f>COS(RADIANS(CRB_ves!P1801*2))</f>
        <v>0.94158815589503009</v>
      </c>
    </row>
    <row r="272" spans="1:16" x14ac:dyDescent="0.35">
      <c r="A272" s="3">
        <f>SIN(RADIANS(Teno_phn!P272*2))</f>
        <v>0.88278366257970997</v>
      </c>
      <c r="B272" s="10">
        <f>COS(RADIANS(Teno_phn!P272*2))</f>
        <v>0.4697797410301478</v>
      </c>
      <c r="C272" s="3">
        <f>SIN(RADIANS(Teno_ves!P272*2))</f>
        <v>0.68860773717332835</v>
      </c>
      <c r="D272" s="10">
        <f>COS(RADIANS(Teno_ves!P272*2))</f>
        <v>0.72513404574949336</v>
      </c>
      <c r="E272" s="3">
        <v>0.62</v>
      </c>
      <c r="F272" s="3">
        <v>121.18</v>
      </c>
      <c r="G272" s="3">
        <f>SIN(RADIANS(Teno_ves!P3043*2))</f>
        <v>-0.88587992164608809</v>
      </c>
      <c r="H272" s="10">
        <f>COS(RADIANS(Teno_ves!P3043*2))</f>
        <v>-0.46391460897919656</v>
      </c>
      <c r="I272" s="3">
        <f>SIN(RADIANS(CRB_phn!P272*2))</f>
        <v>-6.2831439655596935E-3</v>
      </c>
      <c r="J272" s="10">
        <f>COS(RADIANS(CRB_phn!P272*2))</f>
        <v>0.99998026085613712</v>
      </c>
      <c r="K272" s="3">
        <f>SIN(RADIANS(CRB_ves!P272*2))</f>
        <v>0.97468320581535994</v>
      </c>
      <c r="L272" s="10">
        <f>COS(RADIANS(CRB_ves!P272*2))</f>
        <v>0.22359035824805298</v>
      </c>
      <c r="M272">
        <v>0.6</v>
      </c>
      <c r="N272">
        <v>0.61</v>
      </c>
      <c r="O272" s="3">
        <f>SIN(RADIANS(CRB_ves!P2359*2))</f>
        <v>0.5600607628161105</v>
      </c>
      <c r="P272" s="10">
        <f>COS(RADIANS(CRB_ves!P2359*2))</f>
        <v>0.82845153265223459</v>
      </c>
    </row>
    <row r="273" spans="1:16" x14ac:dyDescent="0.35">
      <c r="A273" s="3">
        <f>SIN(RADIANS(Teno_phn!P273*2))</f>
        <v>0.92744515333466127</v>
      </c>
      <c r="B273" s="10">
        <f>COS(RADIANS(Teno_phn!P273*2))</f>
        <v>-0.3739592057378005</v>
      </c>
      <c r="C273" s="3">
        <f>SIN(RADIANS(Teno_ves!P273*2))</f>
        <v>-0.77824314852602139</v>
      </c>
      <c r="D273" s="10">
        <f>COS(RADIANS(Teno_ves!P273*2))</f>
        <v>0.62796305764933735</v>
      </c>
      <c r="E273" s="3">
        <v>0.62</v>
      </c>
      <c r="F273" s="3">
        <v>108.86000000000001</v>
      </c>
      <c r="G273" s="3">
        <f>SIN(RADIANS(Teno_ves!P3083*2))</f>
        <v>-0.61180319203925604</v>
      </c>
      <c r="H273" s="10">
        <f>COS(RADIANS(Teno_ves!P3083*2))</f>
        <v>-0.79101002156140676</v>
      </c>
      <c r="I273" s="3">
        <f>SIN(RADIANS(CRB_phn!P273*2))</f>
        <v>0.13744454603714676</v>
      </c>
      <c r="J273" s="10">
        <f>COS(RADIANS(CRB_phn!P273*2))</f>
        <v>0.9905094632383088</v>
      </c>
      <c r="K273" s="3">
        <f>SIN(RADIANS(CRB_ves!P273*2))</f>
        <v>0.2256312380999374</v>
      </c>
      <c r="L273" s="10">
        <f>COS(RADIANS(CRB_ves!P273*2))</f>
        <v>-0.97421278188776061</v>
      </c>
      <c r="M273">
        <v>0.6</v>
      </c>
      <c r="N273">
        <v>0.89</v>
      </c>
      <c r="O273" s="3">
        <f>SIN(RADIANS(CRB_ves!P2433*2))</f>
        <v>-0.92199836388036716</v>
      </c>
      <c r="P273" s="10">
        <f>COS(RADIANS(CRB_ves!P2433*2))</f>
        <v>-0.3871937719048773</v>
      </c>
    </row>
    <row r="274" spans="1:16" x14ac:dyDescent="0.35">
      <c r="A274" s="3">
        <f>SIN(RADIANS(Teno_phn!P274*2))</f>
        <v>0.99898634359965421</v>
      </c>
      <c r="B274" s="10">
        <f>COS(RADIANS(Teno_phn!P274*2))</f>
        <v>4.5014278861196487E-2</v>
      </c>
      <c r="C274" s="3">
        <f>SIN(RADIANS(Teno_ves!P274*2))</f>
        <v>-0.99966640155148723</v>
      </c>
      <c r="D274" s="10">
        <f>COS(RADIANS(Teno_ves!P274*2))</f>
        <v>2.5828000485918556E-2</v>
      </c>
      <c r="E274" s="3">
        <v>0.63</v>
      </c>
      <c r="F274" s="3">
        <v>176.41</v>
      </c>
      <c r="G274" s="3">
        <f>SIN(RADIANS(Teno_ves!P16*2))</f>
        <v>-0.12498691257369283</v>
      </c>
      <c r="H274" s="10">
        <f>COS(RADIANS(Teno_ves!P16*2))</f>
        <v>0.99215839042226317</v>
      </c>
      <c r="I274" s="3">
        <f>SIN(RADIANS(CRB_phn!P274*2))</f>
        <v>7.7763097070621498E-2</v>
      </c>
      <c r="J274" s="10">
        <f>COS(RADIANS(CRB_phn!P274*2))</f>
        <v>0.99697186556792317</v>
      </c>
      <c r="K274" s="3">
        <f>SIN(RADIANS(CRB_ves!P274*2))</f>
        <v>-0.81269416443309417</v>
      </c>
      <c r="L274" s="10">
        <f>COS(RADIANS(CRB_ves!P274*2))</f>
        <v>-0.58269047966857579</v>
      </c>
      <c r="M274">
        <v>0.6</v>
      </c>
      <c r="N274">
        <v>0.54</v>
      </c>
      <c r="O274" s="3">
        <f>SIN(RADIANS(CRB_ves!P2961*2))</f>
        <v>0.98068299691023564</v>
      </c>
      <c r="P274" s="10">
        <f>COS(RADIANS(CRB_ves!P2961*2))</f>
        <v>-0.19560383322204811</v>
      </c>
    </row>
    <row r="275" spans="1:16" x14ac:dyDescent="0.35">
      <c r="A275" s="3">
        <f>SIN(RADIANS(Teno_phn!P275*2))</f>
        <v>-0.1270646086013508</v>
      </c>
      <c r="B275" s="10">
        <f>COS(RADIANS(Teno_phn!P275*2))</f>
        <v>0.99189444259002957</v>
      </c>
      <c r="C275" s="3">
        <f>SIN(RADIANS(Teno_ves!P275*2))</f>
        <v>0.8879759710735623</v>
      </c>
      <c r="D275" s="10">
        <f>COS(RADIANS(Teno_ves!P275*2))</f>
        <v>0.45988985072076127</v>
      </c>
      <c r="E275" s="3">
        <v>0.63</v>
      </c>
      <c r="F275" s="3">
        <v>151.92000000000002</v>
      </c>
      <c r="G275" s="3">
        <f>SIN(RADIANS(Teno_ves!P118*2))</f>
        <v>-0.83059589919581245</v>
      </c>
      <c r="H275" s="10">
        <f>COS(RADIANS(Teno_ves!P118*2))</f>
        <v>0.55687561648818829</v>
      </c>
      <c r="I275" s="3">
        <f>SIN(RADIANS(CRB_phn!P275*2))</f>
        <v>-0.50513026461994581</v>
      </c>
      <c r="J275" s="10">
        <f>COS(RADIANS(CRB_phn!P275*2))</f>
        <v>0.86304311350301821</v>
      </c>
      <c r="K275" s="3">
        <f>SIN(RADIANS(CRB_ves!P275*2))</f>
        <v>1.7801418052913721E-2</v>
      </c>
      <c r="L275" s="10">
        <f>COS(RADIANS(CRB_ves!P275*2))</f>
        <v>0.99984154220321597</v>
      </c>
      <c r="M275">
        <v>0.6</v>
      </c>
      <c r="N275">
        <v>0.57999999999999996</v>
      </c>
      <c r="O275" s="3">
        <f>SIN(RADIANS(CRB_ves!P3020*2))</f>
        <v>0.98735853901510029</v>
      </c>
      <c r="P275" s="10">
        <f>COS(RADIANS(CRB_ves!P3020*2))</f>
        <v>0.15850273005209287</v>
      </c>
    </row>
    <row r="276" spans="1:16" x14ac:dyDescent="0.35">
      <c r="A276" s="3">
        <f>SIN(RADIANS(Teno_phn!P276*2))</f>
        <v>-0.82214404103073757</v>
      </c>
      <c r="B276" s="10">
        <f>COS(RADIANS(Teno_phn!P276*2))</f>
        <v>-0.56927952343084398</v>
      </c>
      <c r="C276" s="3">
        <f>SIN(RADIANS(Teno_ves!P276*2))</f>
        <v>-0.17330440433887503</v>
      </c>
      <c r="D276" s="10">
        <f>COS(RADIANS(Teno_ves!P276*2))</f>
        <v>0.98486830766186584</v>
      </c>
      <c r="E276" s="3">
        <v>0.63</v>
      </c>
      <c r="F276" s="3">
        <v>167.47</v>
      </c>
      <c r="G276" s="3">
        <f>SIN(RADIANS(Teno_ves!P168*2))</f>
        <v>-0.42356711313607992</v>
      </c>
      <c r="H276" s="10">
        <f>COS(RADIANS(Teno_ves!P168*2))</f>
        <v>0.90586472536994578</v>
      </c>
      <c r="I276" s="3">
        <f>SIN(RADIANS(CRB_phn!P276*2))</f>
        <v>-0.82214404103073779</v>
      </c>
      <c r="J276" s="10">
        <f>COS(RADIANS(CRB_phn!P276*2))</f>
        <v>0.56927952343084376</v>
      </c>
      <c r="K276" s="3">
        <f>SIN(RADIANS(CRB_ves!P276*2))</f>
        <v>0.1322563902571223</v>
      </c>
      <c r="L276" s="10">
        <f>COS(RADIANS(CRB_ves!P276*2))</f>
        <v>-0.99121554025154179</v>
      </c>
      <c r="M276">
        <v>0.6</v>
      </c>
      <c r="N276">
        <v>0.61</v>
      </c>
      <c r="O276" s="3">
        <f>SIN(RADIANS(CRB_ves!P3030*2))</f>
        <v>0.98662911301630107</v>
      </c>
      <c r="P276" s="10">
        <f>COS(RADIANS(CRB_ves!P3030*2))</f>
        <v>-0.16298157364765808</v>
      </c>
    </row>
    <row r="277" spans="1:16" x14ac:dyDescent="0.35">
      <c r="A277" s="3">
        <f>SIN(RADIANS(Teno_phn!P277*2))</f>
        <v>-0.99353227976944991</v>
      </c>
      <c r="B277" s="10">
        <f>COS(RADIANS(Teno_phn!P277*2))</f>
        <v>-0.11355002886886287</v>
      </c>
      <c r="C277" s="3">
        <f>SIN(RADIANS(Teno_ves!P277*2))</f>
        <v>-0.138136018542801</v>
      </c>
      <c r="D277" s="10">
        <f>COS(RADIANS(Teno_ves!P277*2))</f>
        <v>0.99041326747027325</v>
      </c>
      <c r="E277" s="3">
        <v>0.63</v>
      </c>
      <c r="F277" s="3">
        <v>12.590000000000003</v>
      </c>
      <c r="G277" s="3">
        <f>SIN(RADIANS(Teno_ves!P173*2))</f>
        <v>0.42546342140699633</v>
      </c>
      <c r="H277" s="10">
        <f>COS(RADIANS(Teno_ves!P173*2))</f>
        <v>0.90497562234827778</v>
      </c>
      <c r="I277" s="3">
        <f>SIN(RADIANS(CRB_phn!P277*2))</f>
        <v>-0.97460509867730594</v>
      </c>
      <c r="J277" s="10">
        <f>COS(RADIANS(CRB_phn!P277*2))</f>
        <v>-0.22393057324134796</v>
      </c>
      <c r="K277" s="3">
        <f>SIN(RADIANS(CRB_ves!P277*2))</f>
        <v>0.27261610788767254</v>
      </c>
      <c r="L277" s="10">
        <f>COS(RADIANS(CRB_ves!P277*2))</f>
        <v>0.96212289117356353</v>
      </c>
      <c r="M277">
        <v>0.6</v>
      </c>
      <c r="N277">
        <v>0.69</v>
      </c>
      <c r="O277" s="3">
        <f>SIN(RADIANS(CRB_ves!P3043*2))</f>
        <v>0.38783735378172923</v>
      </c>
      <c r="P277" s="10">
        <f>COS(RADIANS(CRB_ves!P3043*2))</f>
        <v>0.92172782697040556</v>
      </c>
    </row>
    <row r="278" spans="1:16" x14ac:dyDescent="0.35">
      <c r="A278" s="3">
        <f>SIN(RADIANS(Teno_phn!P278*2))</f>
        <v>0.34005130700793279</v>
      </c>
      <c r="B278" s="10">
        <f>COS(RADIANS(Teno_phn!P278*2))</f>
        <v>0.94040688459953159</v>
      </c>
      <c r="C278" s="3">
        <f>SIN(RADIANS(Teno_ves!P278*2))</f>
        <v>0.58410801035843418</v>
      </c>
      <c r="D278" s="10">
        <f>COS(RADIANS(Teno_ves!P278*2))</f>
        <v>0.81167594040670654</v>
      </c>
      <c r="E278" s="3">
        <v>0.63</v>
      </c>
      <c r="F278" s="3">
        <v>5.5100000000000051</v>
      </c>
      <c r="G278" s="3">
        <f>SIN(RADIANS(Teno_ves!P251*2))</f>
        <v>0.19115163627240261</v>
      </c>
      <c r="H278" s="10">
        <f>COS(RADIANS(Teno_ves!P251*2))</f>
        <v>0.98156051874063432</v>
      </c>
      <c r="I278" s="3">
        <f>SIN(RADIANS(CRB_phn!P278*2))</f>
        <v>0.99979506040039001</v>
      </c>
      <c r="J278" s="10">
        <f>COS(RADIANS(CRB_phn!P278*2))</f>
        <v>-2.0244436247535153E-2</v>
      </c>
      <c r="K278" s="3">
        <f>SIN(RADIANS(CRB_ves!P278*2))</f>
        <v>0.99901752604525895</v>
      </c>
      <c r="L278" s="10">
        <f>COS(RADIANS(CRB_ves!P278*2))</f>
        <v>-4.4316843913012029E-2</v>
      </c>
      <c r="M278">
        <v>0.6</v>
      </c>
      <c r="N278">
        <v>0.56000000000000005</v>
      </c>
      <c r="O278" s="3">
        <f>SIN(RADIANS(CRB_ves!P3098*2))</f>
        <v>0.56870541992984047</v>
      </c>
      <c r="P278" s="10">
        <f>COS(RADIANS(CRB_ves!P3098*2))</f>
        <v>0.82254127272886668</v>
      </c>
    </row>
    <row r="279" spans="1:16" x14ac:dyDescent="0.35">
      <c r="A279" s="3">
        <f>SIN(RADIANS(Teno_phn!P279*2))</f>
        <v>2.443217815265325E-2</v>
      </c>
      <c r="B279" s="10">
        <f>COS(RADIANS(Teno_phn!P279*2))</f>
        <v>0.99970148978118312</v>
      </c>
      <c r="C279" s="3">
        <f>SIN(RADIANS(Teno_ves!P279*2))</f>
        <v>0.12671836439005441</v>
      </c>
      <c r="D279" s="10">
        <f>COS(RADIANS(Teno_ves!P279*2))</f>
        <v>-0.9919387360751214</v>
      </c>
      <c r="E279" s="3">
        <v>0.63</v>
      </c>
      <c r="F279" s="3">
        <v>91.56</v>
      </c>
      <c r="G279" s="3">
        <f>SIN(RADIANS(Teno_ves!P385*2))</f>
        <v>-5.442736473500915E-2</v>
      </c>
      <c r="H279" s="10">
        <f>COS(RADIANS(Teno_ves!P385*2))</f>
        <v>-0.99851773242541986</v>
      </c>
      <c r="I279" s="3">
        <f>SIN(RADIANS(CRB_phn!P279*2))</f>
        <v>-0.39458349105523371</v>
      </c>
      <c r="J279" s="10">
        <f>COS(RADIANS(CRB_phn!P279*2))</f>
        <v>0.91886009195451746</v>
      </c>
      <c r="K279" s="3">
        <f>SIN(RADIANS(CRB_ves!P279*2))</f>
        <v>0.53228539198573388</v>
      </c>
      <c r="L279" s="10">
        <f>COS(RADIANS(CRB_ves!P279*2))</f>
        <v>0.84656497770613781</v>
      </c>
      <c r="M279">
        <v>0.6</v>
      </c>
      <c r="N279">
        <v>0.75</v>
      </c>
      <c r="O279" s="3">
        <f>SIN(RADIANS(CRB_ves!P3171*2))</f>
        <v>0.43711576665093271</v>
      </c>
      <c r="P279" s="10">
        <f>COS(RADIANS(CRB_ves!P3171*2))</f>
        <v>0.89940525156637119</v>
      </c>
    </row>
    <row r="280" spans="1:16" x14ac:dyDescent="0.35">
      <c r="A280" s="3">
        <f>SIN(RADIANS(Teno_phn!P280*2))</f>
        <v>-0.85062763338465763</v>
      </c>
      <c r="B280" s="10">
        <f>COS(RADIANS(Teno_phn!P280*2))</f>
        <v>0.52576860815611315</v>
      </c>
      <c r="C280" s="3">
        <f>SIN(RADIANS(Teno_ves!P280*2))</f>
        <v>0.98691206665821507</v>
      </c>
      <c r="D280" s="10">
        <f>COS(RADIANS(Teno_ves!P280*2))</f>
        <v>-0.16125933363502057</v>
      </c>
      <c r="E280" s="3">
        <v>0.63</v>
      </c>
      <c r="F280" s="3">
        <v>101.83000000000001</v>
      </c>
      <c r="G280" s="3">
        <f>SIN(RADIANS(Teno_ves!P446*2))</f>
        <v>-0.40130842567201114</v>
      </c>
      <c r="H280" s="10">
        <f>COS(RADIANS(Teno_ves!P446*2))</f>
        <v>-0.91594298266030283</v>
      </c>
      <c r="I280" s="3">
        <f>SIN(RADIANS(CRB_phn!P280*2))</f>
        <v>0.49818510533949079</v>
      </c>
      <c r="J280" s="10">
        <f>COS(RADIANS(CRB_phn!P280*2))</f>
        <v>0.86707070116449003</v>
      </c>
      <c r="K280" s="3">
        <f>SIN(RADIANS(CRB_ves!P280*2))</f>
        <v>-0.56956647115135772</v>
      </c>
      <c r="L280" s="10">
        <f>COS(RADIANS(CRB_ves!P280*2))</f>
        <v>-0.82194527490593294</v>
      </c>
      <c r="M280">
        <v>0.6</v>
      </c>
      <c r="N280">
        <v>0.62</v>
      </c>
      <c r="O280" s="3">
        <f>SIN(RADIANS(CRB_ves!P3335*2))</f>
        <v>-0.65130413000222509</v>
      </c>
      <c r="P280" s="10">
        <f>COS(RADIANS(CRB_ves!P3335*2))</f>
        <v>-0.75881679623084564</v>
      </c>
    </row>
    <row r="281" spans="1:16" x14ac:dyDescent="0.35">
      <c r="A281" s="3">
        <f>SIN(RADIANS(Teno_phn!P281*2))</f>
        <v>-0.23683814606561829</v>
      </c>
      <c r="B281" s="10">
        <f>COS(RADIANS(Teno_phn!P281*2))</f>
        <v>0.97154911999764626</v>
      </c>
      <c r="C281" s="3">
        <f>SIN(RADIANS(Teno_ves!P281*2))</f>
        <v>0.94642404554337733</v>
      </c>
      <c r="D281" s="10">
        <f>COS(RADIANS(Teno_ves!P281*2))</f>
        <v>0.32292650250065752</v>
      </c>
      <c r="E281" s="3">
        <v>0.63</v>
      </c>
      <c r="F281" s="3">
        <v>178.97</v>
      </c>
      <c r="G281" s="3">
        <f>SIN(RADIANS(Teno_ves!P667*2))</f>
        <v>-3.5946037002174733E-2</v>
      </c>
      <c r="H281" s="10">
        <f>COS(RADIANS(Teno_ves!P667*2))</f>
        <v>0.99935373238100145</v>
      </c>
      <c r="I281" s="3">
        <f>SIN(RADIANS(CRB_phn!P281*2))</f>
        <v>3.0364061224136523E-2</v>
      </c>
      <c r="J281" s="10">
        <f>COS(RADIANS(CRB_phn!P281*2))</f>
        <v>0.99953890558896052</v>
      </c>
      <c r="K281" s="3">
        <f>SIN(RADIANS(CRB_ves!P281*2))</f>
        <v>-0.9578224948453149</v>
      </c>
      <c r="L281" s="10">
        <f>COS(RADIANS(CRB_ves!P281*2))</f>
        <v>-0.28736051984971184</v>
      </c>
      <c r="M281">
        <v>0.61</v>
      </c>
      <c r="N281">
        <v>0.43</v>
      </c>
      <c r="O281" s="3">
        <f>SIN(RADIANS(CRB_ves!P185*2))</f>
        <v>-0.82550771854610383</v>
      </c>
      <c r="P281" s="10">
        <f>COS(RADIANS(CRB_ves!P185*2))</f>
        <v>0.56439082790279882</v>
      </c>
    </row>
    <row r="282" spans="1:16" x14ac:dyDescent="0.35">
      <c r="A282" s="3">
        <f>SIN(RADIANS(Teno_phn!P282*2))</f>
        <v>-0.40194777665596004</v>
      </c>
      <c r="B282" s="10">
        <f>COS(RADIANS(Teno_phn!P282*2))</f>
        <v>-0.91566259333956113</v>
      </c>
      <c r="C282" s="3">
        <f>SIN(RADIANS(Teno_ves!P282*2))</f>
        <v>0.89756638022479751</v>
      </c>
      <c r="D282" s="10">
        <f>COS(RADIANS(Teno_ves!P282*2))</f>
        <v>-0.44087934073865848</v>
      </c>
      <c r="E282" s="3">
        <v>0.63</v>
      </c>
      <c r="F282" s="3">
        <v>176.57</v>
      </c>
      <c r="G282" s="3">
        <f>SIN(RADIANS(Teno_ves!P772*2))</f>
        <v>-0.11944373424272788</v>
      </c>
      <c r="H282" s="10">
        <f>COS(RADIANS(Teno_ves!P772*2))</f>
        <v>0.99284097132932247</v>
      </c>
      <c r="I282" s="3">
        <f>SIN(RADIANS(CRB_phn!P282*2))</f>
        <v>0.17914564488358217</v>
      </c>
      <c r="J282" s="10">
        <f>COS(RADIANS(CRB_phn!P282*2))</f>
        <v>0.98382256424583259</v>
      </c>
      <c r="K282" s="3">
        <f>SIN(RADIANS(CRB_ves!P282*2))</f>
        <v>0.91311902319653548</v>
      </c>
      <c r="L282" s="10">
        <f>COS(RADIANS(CRB_ves!P282*2))</f>
        <v>0.40769308244880104</v>
      </c>
      <c r="M282">
        <v>0.61</v>
      </c>
      <c r="N282">
        <v>0.77</v>
      </c>
      <c r="O282" s="3">
        <f>SIN(RADIANS(CRB_ves!P474*2))</f>
        <v>-0.29203787358433281</v>
      </c>
      <c r="P282" s="10">
        <f>COS(RADIANS(CRB_ves!P474*2))</f>
        <v>0.95640675467728753</v>
      </c>
    </row>
    <row r="283" spans="1:16" x14ac:dyDescent="0.35">
      <c r="A283" s="3">
        <f>SIN(RADIANS(Teno_phn!P283*2))</f>
        <v>-0.51832555625993137</v>
      </c>
      <c r="B283" s="10">
        <f>COS(RADIANS(Teno_phn!P283*2))</f>
        <v>0.85518338251385162</v>
      </c>
      <c r="C283" s="3">
        <f>SIN(RADIANS(Teno_ves!P283*2))</f>
        <v>0.97236992039767667</v>
      </c>
      <c r="D283" s="10">
        <f>COS(RADIANS(Teno_ves!P283*2))</f>
        <v>-0.23344536385590534</v>
      </c>
      <c r="E283" s="3">
        <v>0.63</v>
      </c>
      <c r="F283" s="3">
        <v>126.6</v>
      </c>
      <c r="G283" s="3">
        <f>SIN(RADIANS(Teno_ves!P895*2))</f>
        <v>-0.95731949753206713</v>
      </c>
      <c r="H283" s="10">
        <f>COS(RADIANS(Teno_ves!P895*2))</f>
        <v>-0.28903179694447217</v>
      </c>
      <c r="I283" s="3">
        <f>SIN(RADIANS(CRB_phn!P283*2))</f>
        <v>0.30037287117253614</v>
      </c>
      <c r="J283" s="10">
        <f>COS(RADIANS(CRB_phn!P283*2))</f>
        <v>0.95382185876796044</v>
      </c>
      <c r="K283" s="3">
        <f>SIN(RADIANS(CRB_ves!P283*2))</f>
        <v>-3.5597194558858299E-2</v>
      </c>
      <c r="L283" s="10">
        <f>COS(RADIANS(CRB_ves!P283*2))</f>
        <v>0.99936621903061085</v>
      </c>
      <c r="M283">
        <v>0.61</v>
      </c>
      <c r="N283">
        <v>0.82</v>
      </c>
      <c r="O283" s="3">
        <f>SIN(RADIANS(CRB_ves!P505*2))</f>
        <v>0.70339470281050376</v>
      </c>
      <c r="P283" s="10">
        <f>COS(RADIANS(CRB_ves!P505*2))</f>
        <v>0.71079947387299269</v>
      </c>
    </row>
    <row r="284" spans="1:16" x14ac:dyDescent="0.35">
      <c r="A284" s="3">
        <f>SIN(RADIANS(Teno_phn!P284*2))</f>
        <v>0.84582094212472081</v>
      </c>
      <c r="B284" s="10">
        <f>COS(RADIANS(Teno_phn!P284*2))</f>
        <v>0.53346690043830247</v>
      </c>
      <c r="C284" s="3">
        <f>SIN(RADIANS(Teno_ves!P284*2))</f>
        <v>0.57243212559459078</v>
      </c>
      <c r="D284" s="10">
        <f>COS(RADIANS(Teno_ves!P284*2))</f>
        <v>-0.81995210932545237</v>
      </c>
      <c r="E284" s="3">
        <v>0.63</v>
      </c>
      <c r="F284" s="3">
        <v>117.12</v>
      </c>
      <c r="G284" s="3">
        <f>SIN(RADIANS(Teno_ves!P945*2))</f>
        <v>-0.81147199880136112</v>
      </c>
      <c r="H284" s="10">
        <f>COS(RADIANS(Teno_ves!P945*2))</f>
        <v>-0.58439130311917176</v>
      </c>
      <c r="I284" s="3">
        <f>SIN(RADIANS(CRB_phn!P284*2))</f>
        <v>-0.91197697047323811</v>
      </c>
      <c r="J284" s="10">
        <f>COS(RADIANS(CRB_phn!P284*2))</f>
        <v>0.41024139884518557</v>
      </c>
      <c r="K284" s="3">
        <f>SIN(RADIANS(CRB_ves!P284*2))</f>
        <v>0.99088941822233867</v>
      </c>
      <c r="L284" s="10">
        <f>COS(RADIANS(CRB_ves!P284*2))</f>
        <v>-0.13467798949715257</v>
      </c>
      <c r="M284">
        <v>0.61</v>
      </c>
      <c r="N284">
        <v>0.4</v>
      </c>
      <c r="O284" s="3">
        <f>SIN(RADIANS(CRB_ves!P742*2))</f>
        <v>0.31531779751146211</v>
      </c>
      <c r="P284" s="10">
        <f>COS(RADIANS(CRB_ves!P742*2))</f>
        <v>0.9489861361329367</v>
      </c>
    </row>
    <row r="285" spans="1:16" x14ac:dyDescent="0.35">
      <c r="A285" s="3">
        <f>SIN(RADIANS(Teno_phn!P285*2))</f>
        <v>0.99981571212164422</v>
      </c>
      <c r="B285" s="10">
        <f>COS(RADIANS(Teno_phn!P285*2))</f>
        <v>1.9197442399689641E-2</v>
      </c>
      <c r="C285" s="3">
        <f>SIN(RADIANS(Teno_ves!P285*2))</f>
        <v>0.88212686601766777</v>
      </c>
      <c r="D285" s="10">
        <f>COS(RADIANS(Teno_ves!P285*2))</f>
        <v>-0.47101188121941007</v>
      </c>
      <c r="E285" s="3">
        <v>0.63</v>
      </c>
      <c r="F285" s="3">
        <v>12.759999999999998</v>
      </c>
      <c r="G285" s="3">
        <f>SIN(RADIANS(Teno_ves!P947*2))</f>
        <v>0.43082613227350031</v>
      </c>
      <c r="H285" s="10">
        <f>COS(RADIANS(Teno_ves!P947*2))</f>
        <v>0.90243495264215934</v>
      </c>
      <c r="I285" s="3">
        <f>SIN(RADIANS(CRB_phn!P285*2))</f>
        <v>0.1149371504928665</v>
      </c>
      <c r="J285" s="10">
        <f>COS(RADIANS(CRB_phn!P285*2))</f>
        <v>0.99337276560039645</v>
      </c>
      <c r="K285" s="3">
        <f>SIN(RADIANS(CRB_ves!P285*2))</f>
        <v>0.13640721177998832</v>
      </c>
      <c r="L285" s="10">
        <f>COS(RADIANS(CRB_ves!P285*2))</f>
        <v>0.99065285169650086</v>
      </c>
      <c r="M285">
        <v>0.61</v>
      </c>
      <c r="N285">
        <v>0.59</v>
      </c>
      <c r="O285" s="3">
        <f>SIN(RADIANS(CRB_ves!P781*2))</f>
        <v>-0.94368552279836948</v>
      </c>
      <c r="P285" s="10">
        <f>COS(RADIANS(CRB_ves!P781*2))</f>
        <v>-0.33084382125221584</v>
      </c>
    </row>
    <row r="286" spans="1:16" x14ac:dyDescent="0.35">
      <c r="A286" s="3">
        <f>SIN(RADIANS(Teno_phn!P286*2))</f>
        <v>-8.4025679854636548E-2</v>
      </c>
      <c r="B286" s="10">
        <f>COS(RADIANS(Teno_phn!P286*2))</f>
        <v>0.99646358946273905</v>
      </c>
      <c r="C286" s="3">
        <f>SIN(RADIANS(Teno_ves!P286*2))</f>
        <v>-0.95350678609900419</v>
      </c>
      <c r="D286" s="10">
        <f>COS(RADIANS(Teno_ves!P286*2))</f>
        <v>-0.30137154620691697</v>
      </c>
      <c r="E286" s="3">
        <v>0.63</v>
      </c>
      <c r="F286" s="3">
        <v>168.91</v>
      </c>
      <c r="G286" s="3">
        <f>SIN(RADIANS(Teno_ves!P1019*2))</f>
        <v>-0.37751757400260766</v>
      </c>
      <c r="H286" s="10">
        <f>COS(RADIANS(Teno_ves!P1019*2))</f>
        <v>0.92600241971562125</v>
      </c>
      <c r="I286" s="3">
        <f>SIN(RADIANS(CRB_phn!P286*2))</f>
        <v>0.72369023973532065</v>
      </c>
      <c r="J286" s="10">
        <f>COS(RADIANS(CRB_phn!P286*2))</f>
        <v>-0.69012494297180282</v>
      </c>
      <c r="K286" s="3">
        <f>SIN(RADIANS(CRB_ves!P286*2))</f>
        <v>0.96583542255325894</v>
      </c>
      <c r="L286" s="10">
        <f>COS(RADIANS(CRB_ves!P286*2))</f>
        <v>-0.25915620104749143</v>
      </c>
      <c r="M286">
        <v>0.61</v>
      </c>
      <c r="N286">
        <v>0.39</v>
      </c>
      <c r="O286" s="3">
        <f>SIN(RADIANS(CRB_ves!P896*2))</f>
        <v>0.50482897497342172</v>
      </c>
      <c r="P286" s="10">
        <f>COS(RADIANS(CRB_ves!P896*2))</f>
        <v>-0.86321938464522696</v>
      </c>
    </row>
    <row r="287" spans="1:16" x14ac:dyDescent="0.35">
      <c r="A287" s="3">
        <f>SIN(RADIANS(Teno_phn!P287*2))</f>
        <v>0.54843918063727326</v>
      </c>
      <c r="B287" s="10">
        <f>COS(RADIANS(Teno_phn!P287*2))</f>
        <v>-0.83619044788966368</v>
      </c>
      <c r="C287" s="3">
        <f>SIN(RADIANS(Teno_ves!P287*2))</f>
        <v>-0.17192910027940889</v>
      </c>
      <c r="D287" s="10">
        <f>COS(RADIANS(Teno_ves!P287*2))</f>
        <v>-0.98510932615477398</v>
      </c>
      <c r="E287" s="3">
        <v>0.63</v>
      </c>
      <c r="F287" s="3">
        <v>11.329999999999998</v>
      </c>
      <c r="G287" s="3">
        <f>SIN(RADIANS(Teno_ves!P1176*2))</f>
        <v>0.38526189524823456</v>
      </c>
      <c r="H287" s="10">
        <f>COS(RADIANS(Teno_ves!P1176*2))</f>
        <v>0.92280727785910877</v>
      </c>
      <c r="I287" s="3">
        <f>SIN(RADIANS(CRB_phn!P287*2))</f>
        <v>-0.2126893200590301</v>
      </c>
      <c r="J287" s="10">
        <f>COS(RADIANS(CRB_phn!P287*2))</f>
        <v>0.97711987654167975</v>
      </c>
      <c r="K287" s="3">
        <f>SIN(RADIANS(CRB_ves!P287*2))</f>
        <v>-0.10244531374706718</v>
      </c>
      <c r="L287" s="10">
        <f>COS(RADIANS(CRB_ves!P287*2))</f>
        <v>-0.99473863787995331</v>
      </c>
      <c r="M287">
        <v>0.61</v>
      </c>
      <c r="N287">
        <v>0.54</v>
      </c>
      <c r="O287" s="3">
        <f>SIN(RADIANS(CRB_ves!P1202*2))</f>
        <v>-0.87697848064667649</v>
      </c>
      <c r="P287" s="10">
        <f>COS(RADIANS(CRB_ves!P1202*2))</f>
        <v>0.48052964995164132</v>
      </c>
    </row>
    <row r="288" spans="1:16" x14ac:dyDescent="0.35">
      <c r="A288" s="3">
        <f>SIN(RADIANS(Teno_phn!P288*2))</f>
        <v>0.13709878464245415</v>
      </c>
      <c r="B288" s="10">
        <f>COS(RADIANS(Teno_phn!P288*2))</f>
        <v>0.99055738008939287</v>
      </c>
      <c r="C288" s="3">
        <f>SIN(RADIANS(Teno_ves!P288*2))</f>
        <v>0.41818417751630188</v>
      </c>
      <c r="D288" s="10">
        <f>COS(RADIANS(Teno_ves!P288*2))</f>
        <v>-0.90836225905473089</v>
      </c>
      <c r="E288" s="3">
        <v>0.63</v>
      </c>
      <c r="F288" s="3">
        <v>171.2</v>
      </c>
      <c r="G288" s="3">
        <f>SIN(RADIANS(Teno_ves!P1189*2))</f>
        <v>-0.30236989075044512</v>
      </c>
      <c r="H288" s="10">
        <f>COS(RADIANS(Teno_ves!P1189*2))</f>
        <v>0.95319066779294681</v>
      </c>
      <c r="I288" s="3">
        <f>SIN(RADIANS(CRB_phn!P288*2))</f>
        <v>0.23955029604192199</v>
      </c>
      <c r="J288" s="10">
        <f>COS(RADIANS(CRB_phn!P288*2))</f>
        <v>-0.97088395581873099</v>
      </c>
      <c r="K288" s="3">
        <f>SIN(RADIANS(CRB_ves!P288*2))</f>
        <v>-0.60598840026571121</v>
      </c>
      <c r="L288" s="10">
        <f>COS(RADIANS(CRB_ves!P288*2))</f>
        <v>-0.79547348085489578</v>
      </c>
      <c r="M288">
        <v>0.61</v>
      </c>
      <c r="N288">
        <v>0.33</v>
      </c>
      <c r="O288" s="3">
        <f>SIN(RADIANS(CRB_ves!P1537*2))</f>
        <v>0.14988047541347402</v>
      </c>
      <c r="P288" s="10">
        <f>COS(RADIANS(CRB_ves!P1537*2))</f>
        <v>0.98870412312775913</v>
      </c>
    </row>
    <row r="289" spans="1:16" x14ac:dyDescent="0.35">
      <c r="A289" s="3">
        <f>SIN(RADIANS(Teno_phn!P289*2))</f>
        <v>-0.83790929112525114</v>
      </c>
      <c r="B289" s="10">
        <f>COS(RADIANS(Teno_phn!P289*2))</f>
        <v>0.54580950875372181</v>
      </c>
      <c r="C289" s="3">
        <f>SIN(RADIANS(Teno_ves!P289*2))</f>
        <v>0.95287350419645067</v>
      </c>
      <c r="D289" s="10">
        <f>COS(RADIANS(Teno_ves!P289*2))</f>
        <v>0.30336790370831357</v>
      </c>
      <c r="E289" s="3">
        <v>0.63</v>
      </c>
      <c r="F289" s="3">
        <v>115.4</v>
      </c>
      <c r="G289" s="3">
        <f>SIN(RADIANS(Teno_ves!P1439*2))</f>
        <v>-0.77494448870417942</v>
      </c>
      <c r="H289" s="10">
        <f>COS(RADIANS(Teno_ves!P1439*2))</f>
        <v>-0.63202930266485102</v>
      </c>
      <c r="I289" s="3">
        <f>SIN(RADIANS(CRB_phn!P289*2))</f>
        <v>0.81106381898932656</v>
      </c>
      <c r="J289" s="10">
        <f>COS(RADIANS(CRB_phn!P289*2))</f>
        <v>-0.58495767498721551</v>
      </c>
      <c r="K289" s="3">
        <f>SIN(RADIANS(CRB_ves!P289*2))</f>
        <v>0.67713287479549245</v>
      </c>
      <c r="L289" s="10">
        <f>COS(RADIANS(CRB_ves!P289*2))</f>
        <v>-0.73586076799296207</v>
      </c>
      <c r="M289">
        <v>0.61</v>
      </c>
      <c r="N289">
        <v>0.54</v>
      </c>
      <c r="O289" s="3">
        <f>SIN(RADIANS(CRB_ves!P1878*2))</f>
        <v>0.89710420039739203</v>
      </c>
      <c r="P289" s="10">
        <f>COS(RADIANS(CRB_ves!P1878*2))</f>
        <v>0.44181902814314816</v>
      </c>
    </row>
    <row r="290" spans="1:16" x14ac:dyDescent="0.35">
      <c r="A290" s="3">
        <f>SIN(RADIANS(Teno_phn!P290*2))</f>
        <v>-0.59482278675134104</v>
      </c>
      <c r="B290" s="10">
        <f>COS(RADIANS(Teno_phn!P290*2))</f>
        <v>0.80385686061721751</v>
      </c>
      <c r="C290" s="3">
        <f>SIN(RADIANS(Teno_ves!P290*2))</f>
        <v>0.64144963156915813</v>
      </c>
      <c r="D290" s="10">
        <f>COS(RADIANS(Teno_ves!P290*2))</f>
        <v>-0.76716515181529943</v>
      </c>
      <c r="E290" s="3">
        <v>0.63</v>
      </c>
      <c r="F290" s="3">
        <v>101.28999999999999</v>
      </c>
      <c r="G290" s="3">
        <f>SIN(RADIANS(Teno_ves!P1849*2))</f>
        <v>-0.3839730380942048</v>
      </c>
      <c r="H290" s="10">
        <f>COS(RADIANS(Teno_ves!P1849*2))</f>
        <v>-0.92334430523868305</v>
      </c>
      <c r="I290" s="3">
        <f>SIN(RADIANS(CRB_phn!P290*2))</f>
        <v>0.99978793284818124</v>
      </c>
      <c r="J290" s="10">
        <f>COS(RADIANS(CRB_phn!P290*2))</f>
        <v>-2.0593429320069488E-2</v>
      </c>
      <c r="K290" s="3">
        <f>SIN(RADIANS(CRB_ves!P290*2))</f>
        <v>-0.36064804477614038</v>
      </c>
      <c r="L290" s="10">
        <f>COS(RADIANS(CRB_ves!P290*2))</f>
        <v>-0.93270198230686052</v>
      </c>
      <c r="M290">
        <v>0.61</v>
      </c>
      <c r="N290">
        <v>0.69</v>
      </c>
      <c r="O290" s="3">
        <f>SIN(RADIANS(CRB_ves!P2066*2))</f>
        <v>-0.62032675797655568</v>
      </c>
      <c r="P290" s="10">
        <f>COS(RADIANS(CRB_ves!P2066*2))</f>
        <v>-0.78434349193341035</v>
      </c>
    </row>
    <row r="291" spans="1:16" x14ac:dyDescent="0.35">
      <c r="A291" s="3">
        <f>SIN(RADIANS(Teno_phn!P291*2))</f>
        <v>0.95434465530696511</v>
      </c>
      <c r="B291" s="10">
        <f>COS(RADIANS(Teno_phn!P291*2))</f>
        <v>-0.29870768133248582</v>
      </c>
      <c r="C291" s="3">
        <f>SIN(RADIANS(Teno_ves!P291*2))</f>
        <v>0.98528882970807863</v>
      </c>
      <c r="D291" s="10">
        <f>COS(RADIANS(Teno_ves!P291*2))</f>
        <v>0.17089740212327667</v>
      </c>
      <c r="E291" s="3">
        <v>0.63</v>
      </c>
      <c r="F291" s="3">
        <v>13.54</v>
      </c>
      <c r="G291" s="3">
        <f>SIN(RADIANS(Teno_ves!P2291*2))</f>
        <v>0.45523413659676593</v>
      </c>
      <c r="H291" s="10">
        <f>COS(RADIANS(Teno_ves!P2291*2))</f>
        <v>0.89037176554347064</v>
      </c>
      <c r="I291" s="3">
        <f>SIN(RADIANS(CRB_phn!P291*2))</f>
        <v>0.9365498867481924</v>
      </c>
      <c r="J291" s="10">
        <f>COS(RADIANS(CRB_phn!P291*2))</f>
        <v>0.35053432019125896</v>
      </c>
      <c r="K291" s="3">
        <f>SIN(RADIANS(CRB_ves!P291*2))</f>
        <v>0.24970404853445896</v>
      </c>
      <c r="L291" s="10">
        <f>COS(RADIANS(CRB_ves!P291*2))</f>
        <v>-0.96832220265028546</v>
      </c>
      <c r="M291">
        <v>0.61</v>
      </c>
      <c r="N291">
        <v>0.47</v>
      </c>
      <c r="O291" s="3">
        <f>SIN(RADIANS(CRB_ves!P2376*2))</f>
        <v>-0.25240713710384383</v>
      </c>
      <c r="P291" s="10">
        <f>COS(RADIANS(CRB_ves!P2376*2))</f>
        <v>0.96762112272264988</v>
      </c>
    </row>
    <row r="292" spans="1:16" x14ac:dyDescent="0.35">
      <c r="A292" s="3">
        <f>SIN(RADIANS(Teno_phn!P292*2))</f>
        <v>0.65973938710302615</v>
      </c>
      <c r="B292" s="10">
        <f>COS(RADIANS(Teno_phn!P292*2))</f>
        <v>0.75149447177269602</v>
      </c>
      <c r="C292" s="3">
        <f>SIN(RADIANS(Teno_ves!P292*2))</f>
        <v>0.96381678594458953</v>
      </c>
      <c r="D292" s="10">
        <f>COS(RADIANS(Teno_ves!P292*2))</f>
        <v>-0.2665655700412965</v>
      </c>
      <c r="E292" s="3">
        <v>0.63</v>
      </c>
      <c r="F292" s="3">
        <v>5.6599999999999966</v>
      </c>
      <c r="G292" s="3">
        <f>SIN(RADIANS(Teno_ves!P2320*2))</f>
        <v>0.19628843138754373</v>
      </c>
      <c r="H292" s="10">
        <f>COS(RADIANS(Teno_ves!P2320*2))</f>
        <v>0.98054620069806886</v>
      </c>
      <c r="I292" s="3">
        <f>SIN(RADIANS(CRB_phn!P292*2))</f>
        <v>0.61813404188282339</v>
      </c>
      <c r="J292" s="10">
        <f>COS(RADIANS(CRB_phn!P292*2))</f>
        <v>0.78607271054629801</v>
      </c>
      <c r="K292" s="3">
        <f>SIN(RADIANS(CRB_ves!P292*2))</f>
        <v>0.78064861064689806</v>
      </c>
      <c r="L292" s="10">
        <f>COS(RADIANS(CRB_ves!P292*2))</f>
        <v>0.62497019664546227</v>
      </c>
      <c r="M292">
        <v>0.61</v>
      </c>
      <c r="N292">
        <v>0.78</v>
      </c>
      <c r="O292" s="3">
        <f>SIN(RADIANS(CRB_ves!P2388*2))</f>
        <v>-0.64439059845300894</v>
      </c>
      <c r="P292" s="10">
        <f>COS(RADIANS(CRB_ves!P2388*2))</f>
        <v>0.76469651275873685</v>
      </c>
    </row>
    <row r="293" spans="1:16" x14ac:dyDescent="0.35">
      <c r="A293" s="3">
        <f>SIN(RADIANS(Teno_phn!P293*2))</f>
        <v>-1.1518918315751869E-2</v>
      </c>
      <c r="B293" s="10">
        <f>COS(RADIANS(Teno_phn!P293*2))</f>
        <v>0.99993365505959197</v>
      </c>
      <c r="C293" s="3">
        <f>SIN(RADIANS(Teno_ves!P293*2))</f>
        <v>0.79652991802419637</v>
      </c>
      <c r="D293" s="10">
        <f>COS(RADIANS(Teno_ves!P293*2))</f>
        <v>-0.60459911486237483</v>
      </c>
      <c r="E293" s="3">
        <v>0.63</v>
      </c>
      <c r="F293" s="3">
        <v>57.81</v>
      </c>
      <c r="G293" s="3">
        <f>SIN(RADIANS(Teno_ves!P2361*2))</f>
        <v>0.90168164508604698</v>
      </c>
      <c r="H293" s="10">
        <f>COS(RADIANS(Teno_ves!P2361*2))</f>
        <v>-0.43240052140916752</v>
      </c>
      <c r="I293" s="3">
        <f>SIN(RADIANS(CRB_phn!P293*2))</f>
        <v>0.72753331755703698</v>
      </c>
      <c r="J293" s="10">
        <f>COS(RADIANS(CRB_phn!P293*2))</f>
        <v>0.68607235175632286</v>
      </c>
      <c r="K293" s="3">
        <f>SIN(RADIANS(CRB_ves!P293*2))</f>
        <v>-0.92587058480999485</v>
      </c>
      <c r="L293" s="10">
        <f>COS(RADIANS(CRB_ves!P293*2))</f>
        <v>0.37784078681846683</v>
      </c>
      <c r="M293">
        <v>0.61</v>
      </c>
      <c r="N293">
        <v>0.39</v>
      </c>
      <c r="O293" s="3">
        <f>SIN(RADIANS(CRB_ves!P2479*2))</f>
        <v>0.95872053639774291</v>
      </c>
      <c r="P293" s="10">
        <f>COS(RADIANS(CRB_ves!P2479*2))</f>
        <v>0.28435001862005249</v>
      </c>
    </row>
    <row r="294" spans="1:16" x14ac:dyDescent="0.35">
      <c r="A294" s="3">
        <f>SIN(RADIANS(Teno_phn!P294*2))</f>
        <v>2.0943935712193665E-3</v>
      </c>
      <c r="B294" s="10">
        <f>COS(RADIANS(Teno_phn!P294*2))</f>
        <v>-0.9999978067553793</v>
      </c>
      <c r="C294" s="3">
        <f>SIN(RADIANS(Teno_ves!P294*2))</f>
        <v>0.92652863087183734</v>
      </c>
      <c r="D294" s="10">
        <f>COS(RADIANS(Teno_ves!P294*2))</f>
        <v>-0.37622426313936552</v>
      </c>
      <c r="E294" s="3">
        <v>0.63</v>
      </c>
      <c r="F294" s="3">
        <v>10.61</v>
      </c>
      <c r="G294" s="3">
        <f>SIN(RADIANS(Teno_ves!P2440*2))</f>
        <v>0.36194999044457321</v>
      </c>
      <c r="H294" s="10">
        <f>COS(RADIANS(Teno_ves!P2440*2))</f>
        <v>0.93219751362958125</v>
      </c>
      <c r="I294" s="3">
        <f>SIN(RADIANS(CRB_phn!P294*2))</f>
        <v>0.64091389298305546</v>
      </c>
      <c r="J294" s="10">
        <f>COS(RADIANS(CRB_phn!P294*2))</f>
        <v>0.76761278114769849</v>
      </c>
      <c r="K294" s="3">
        <f>SIN(RADIANS(CRB_ves!P294*2))</f>
        <v>0.95159440387943817</v>
      </c>
      <c r="L294" s="10">
        <f>COS(RADIANS(CRB_ves!P294*2))</f>
        <v>0.30735661779980722</v>
      </c>
      <c r="M294">
        <v>0.61</v>
      </c>
      <c r="N294">
        <v>0.57999999999999996</v>
      </c>
      <c r="O294" s="3">
        <f>SIN(RADIANS(CRB_ves!P2675*2))</f>
        <v>-0.59510334948561683</v>
      </c>
      <c r="P294" s="10">
        <f>COS(RADIANS(CRB_ves!P2675*2))</f>
        <v>0.80364917932578006</v>
      </c>
    </row>
    <row r="295" spans="1:16" x14ac:dyDescent="0.35">
      <c r="A295" s="3">
        <f>SIN(RADIANS(Teno_phn!P295*2))</f>
        <v>7.9155056145058258E-2</v>
      </c>
      <c r="B295" s="10">
        <f>COS(RADIANS(Teno_phn!P295*2))</f>
        <v>0.99686231601293496</v>
      </c>
      <c r="C295" s="3">
        <f>SIN(RADIANS(Teno_ves!P295*2))</f>
        <v>-0.98149373443343302</v>
      </c>
      <c r="D295" s="10">
        <f>COS(RADIANS(Teno_ves!P295*2))</f>
        <v>0.19149425387701238</v>
      </c>
      <c r="E295" s="3">
        <v>0.63</v>
      </c>
      <c r="F295" s="3">
        <v>0.28000000000000114</v>
      </c>
      <c r="G295" s="3">
        <f>SIN(RADIANS(Teno_ves!P2631*2))</f>
        <v>9.7736881992490712E-3</v>
      </c>
      <c r="H295" s="10">
        <f>COS(RADIANS(Teno_ves!P2631*2))</f>
        <v>0.9999522363688097</v>
      </c>
      <c r="I295" s="3">
        <f>SIN(RADIANS(CRB_phn!P295*2))</f>
        <v>0.60320798774528228</v>
      </c>
      <c r="J295" s="10">
        <f>COS(RADIANS(CRB_phn!P295*2))</f>
        <v>-0.79758392882522866</v>
      </c>
      <c r="K295" s="3">
        <f>SIN(RADIANS(CRB_ves!P295*2))</f>
        <v>0.74663818228539147</v>
      </c>
      <c r="L295" s="10">
        <f>COS(RADIANS(CRB_ves!P295*2))</f>
        <v>0.66523035465436076</v>
      </c>
      <c r="M295">
        <v>0.61</v>
      </c>
      <c r="N295">
        <v>0.54</v>
      </c>
      <c r="O295" s="3">
        <f>SIN(RADIANS(CRB_ves!P2716*2))</f>
        <v>-0.53553203629521595</v>
      </c>
      <c r="P295" s="10">
        <f>COS(RADIANS(CRB_ves!P2716*2))</f>
        <v>0.8445149128946744</v>
      </c>
    </row>
    <row r="296" spans="1:16" x14ac:dyDescent="0.35">
      <c r="A296" s="3">
        <f>SIN(RADIANS(Teno_phn!P296*2))</f>
        <v>0.96961637049580596</v>
      </c>
      <c r="B296" s="10">
        <f>COS(RADIANS(Teno_phn!P296*2))</f>
        <v>0.2446305256229073</v>
      </c>
      <c r="C296" s="3">
        <f>SIN(RADIANS(Teno_ves!P296*2))</f>
        <v>0.97071648157819079</v>
      </c>
      <c r="D296" s="10">
        <f>COS(RADIANS(Teno_ves!P296*2))</f>
        <v>0.24022804247726379</v>
      </c>
      <c r="E296" s="3">
        <v>0.63</v>
      </c>
      <c r="F296" s="3">
        <v>151.88</v>
      </c>
      <c r="G296" s="3">
        <f>SIN(RADIANS(Teno_ves!P2649*2))</f>
        <v>-0.83137263434110875</v>
      </c>
      <c r="H296" s="10">
        <f>COS(RADIANS(Teno_ves!P2649*2))</f>
        <v>0.55571534338069617</v>
      </c>
      <c r="I296" s="3">
        <f>SIN(RADIANS(CRB_phn!P296*2))</f>
        <v>0.88813644881354459</v>
      </c>
      <c r="J296" s="10">
        <f>COS(RADIANS(CRB_phn!P296*2))</f>
        <v>-0.45957986062148781</v>
      </c>
      <c r="K296" s="3">
        <f>SIN(RADIANS(CRB_ves!P296*2))</f>
        <v>0.80757835037415415</v>
      </c>
      <c r="L296" s="10">
        <f>COS(RADIANS(CRB_ves!P296*2))</f>
        <v>0.58976029707582045</v>
      </c>
      <c r="M296">
        <v>0.61</v>
      </c>
      <c r="N296">
        <v>0.61</v>
      </c>
      <c r="O296" s="3">
        <f>SIN(RADIANS(CRB_ves!P2849*2))</f>
        <v>-0.88097333465430094</v>
      </c>
      <c r="P296" s="10">
        <f>COS(RADIANS(CRB_ves!P2849*2))</f>
        <v>-0.47316591553923365</v>
      </c>
    </row>
    <row r="297" spans="1:16" x14ac:dyDescent="0.35">
      <c r="A297" s="3">
        <f>SIN(RADIANS(Teno_phn!P297*2))</f>
        <v>0.42672659060589141</v>
      </c>
      <c r="B297" s="10">
        <f>COS(RADIANS(Teno_phn!P297*2))</f>
        <v>0.90438068138913275</v>
      </c>
      <c r="C297" s="3">
        <f>SIN(RADIANS(Teno_ves!P297*2))</f>
        <v>-0.85949563588943867</v>
      </c>
      <c r="D297" s="10">
        <f>COS(RADIANS(Teno_ves!P297*2))</f>
        <v>0.51114308357544025</v>
      </c>
      <c r="E297" s="3">
        <v>0.63</v>
      </c>
      <c r="F297" s="3">
        <v>97.919999999999987</v>
      </c>
      <c r="G297" s="3">
        <f>SIN(RADIANS(Teno_ves!P2772*2))</f>
        <v>-0.27295193551732477</v>
      </c>
      <c r="H297" s="10">
        <f>COS(RADIANS(Teno_ves!P2772*2))</f>
        <v>-0.96202767158608604</v>
      </c>
      <c r="I297" s="3">
        <f>SIN(RADIANS(CRB_phn!P297*2))</f>
        <v>0.68835457569375391</v>
      </c>
      <c r="J297" s="10">
        <f>COS(RADIANS(CRB_phn!P297*2))</f>
        <v>0.72537437101228763</v>
      </c>
      <c r="K297" s="3">
        <f>SIN(RADIANS(CRB_ves!P297*2))</f>
        <v>0.94506307517980481</v>
      </c>
      <c r="L297" s="10">
        <f>COS(RADIANS(CRB_ves!P297*2))</f>
        <v>0.32688802965494246</v>
      </c>
      <c r="M297">
        <v>0.61</v>
      </c>
      <c r="N297">
        <v>0.48</v>
      </c>
      <c r="O297" s="3">
        <f>SIN(RADIANS(CRB_ves!P2932*2))</f>
        <v>0.69012494297180293</v>
      </c>
      <c r="P297" s="10">
        <f>COS(RADIANS(CRB_ves!P2932*2))</f>
        <v>0.72369023973532054</v>
      </c>
    </row>
    <row r="298" spans="1:16" x14ac:dyDescent="0.35">
      <c r="A298" s="3">
        <f>SIN(RADIANS(Teno_phn!P298*2))</f>
        <v>0.9987016360714307</v>
      </c>
      <c r="B298" s="10">
        <f>COS(RADIANS(Teno_phn!P298*2))</f>
        <v>5.094155580906079E-2</v>
      </c>
      <c r="C298" s="3">
        <f>SIN(RADIANS(Teno_ves!P298*2))</f>
        <v>-0.85931716093445054</v>
      </c>
      <c r="D298" s="10">
        <f>COS(RADIANS(Teno_ves!P298*2))</f>
        <v>-0.51144307300378578</v>
      </c>
      <c r="E298" s="3">
        <v>0.63</v>
      </c>
      <c r="F298" s="3">
        <v>0.28000000000000114</v>
      </c>
      <c r="G298" s="3">
        <f>SIN(RADIANS(Teno_ves!P2929*2))</f>
        <v>9.7736881992490712E-3</v>
      </c>
      <c r="H298" s="10">
        <f>COS(RADIANS(Teno_ves!P2929*2))</f>
        <v>0.9999522363688097</v>
      </c>
      <c r="I298" s="3">
        <f>SIN(RADIANS(CRB_phn!P298*2))</f>
        <v>0.66757270104679034</v>
      </c>
      <c r="J298" s="10">
        <f>COS(RADIANS(CRB_phn!P298*2))</f>
        <v>0.74454461841926745</v>
      </c>
      <c r="K298" s="3">
        <f>SIN(RADIANS(CRB_ves!P298*2))</f>
        <v>-0.76514619587477373</v>
      </c>
      <c r="L298" s="10">
        <f>COS(RADIANS(CRB_ves!P298*2))</f>
        <v>0.64385658258525424</v>
      </c>
      <c r="M298">
        <v>0.61</v>
      </c>
      <c r="N298">
        <v>0.37</v>
      </c>
      <c r="O298" s="3">
        <f>SIN(RADIANS(CRB_ves!P2944*2))</f>
        <v>0.99480991578350464</v>
      </c>
      <c r="P298" s="10">
        <f>COS(RADIANS(CRB_ves!P2944*2))</f>
        <v>-0.10175083026106624</v>
      </c>
    </row>
    <row r="299" spans="1:16" x14ac:dyDescent="0.35">
      <c r="A299" s="3">
        <f>SIN(RADIANS(Teno_phn!P299*2))</f>
        <v>-0.20176174462400698</v>
      </c>
      <c r="B299" s="10">
        <f>COS(RADIANS(Teno_phn!P299*2))</f>
        <v>0.97943463202312642</v>
      </c>
      <c r="C299" s="3">
        <f>SIN(RADIANS(Teno_ves!P299*2))</f>
        <v>0.99934112396317121</v>
      </c>
      <c r="D299" s="10">
        <f>COS(RADIANS(Teno_ves!P299*2))</f>
        <v>-3.629487506557573E-2</v>
      </c>
      <c r="E299" s="3">
        <v>0.63</v>
      </c>
      <c r="F299" s="3">
        <v>151.88</v>
      </c>
      <c r="G299" s="3">
        <f>SIN(RADIANS(Teno_ves!P2947*2))</f>
        <v>-0.83137263434110875</v>
      </c>
      <c r="H299" s="10">
        <f>COS(RADIANS(Teno_ves!P2947*2))</f>
        <v>0.55571534338069617</v>
      </c>
      <c r="I299" s="3">
        <f>SIN(RADIANS(CRB_phn!P299*2))</f>
        <v>0.8284515326522347</v>
      </c>
      <c r="J299" s="10">
        <f>COS(RADIANS(CRB_phn!P299*2))</f>
        <v>-0.56006076281611028</v>
      </c>
      <c r="K299" s="3">
        <f>SIN(RADIANS(CRB_ves!P299*2))</f>
        <v>-0.98576222292373128</v>
      </c>
      <c r="L299" s="10">
        <f>COS(RADIANS(CRB_ves!P299*2))</f>
        <v>-0.16814529388735183</v>
      </c>
      <c r="M299">
        <v>0.61</v>
      </c>
      <c r="N299">
        <v>0.56000000000000005</v>
      </c>
      <c r="O299" s="3">
        <f>SIN(RADIANS(CRB_ves!P2971*2))</f>
        <v>0.78822561199043994</v>
      </c>
      <c r="P299" s="10">
        <f>COS(RADIANS(CRB_ves!P2971*2))</f>
        <v>0.61538637017917153</v>
      </c>
    </row>
    <row r="300" spans="1:16" x14ac:dyDescent="0.35">
      <c r="A300" s="3">
        <f>SIN(RADIANS(Teno_phn!P300*2))</f>
        <v>-0.5428813342425175</v>
      </c>
      <c r="B300" s="10">
        <f>COS(RADIANS(Teno_phn!P300*2))</f>
        <v>0.83980941702928291</v>
      </c>
      <c r="C300" s="3">
        <f>SIN(RADIANS(Teno_ves!P300*2))</f>
        <v>4.6060390040852127E-2</v>
      </c>
      <c r="D300" s="10">
        <f>COS(RADIANS(Teno_ves!P300*2))</f>
        <v>-0.99893865701017126</v>
      </c>
      <c r="E300" s="3">
        <v>0.63</v>
      </c>
      <c r="F300" s="3">
        <v>97.919999999999987</v>
      </c>
      <c r="G300" s="3">
        <f>SIN(RADIANS(Teno_ves!P3070*2))</f>
        <v>-0.27295193551732477</v>
      </c>
      <c r="H300" s="10">
        <f>COS(RADIANS(Teno_ves!P3070*2))</f>
        <v>-0.96202767158608604</v>
      </c>
      <c r="I300" s="3">
        <f>SIN(RADIANS(CRB_phn!P300*2))</f>
        <v>9.0284945448685525E-2</v>
      </c>
      <c r="J300" s="10">
        <f>COS(RADIANS(CRB_phn!P300*2))</f>
        <v>0.99591597468126192</v>
      </c>
      <c r="K300" s="3">
        <f>SIN(RADIANS(CRB_ves!P300*2))</f>
        <v>-0.23514211310259059</v>
      </c>
      <c r="L300" s="10">
        <f>COS(RADIANS(CRB_ves!P300*2))</f>
        <v>0.97196100057854606</v>
      </c>
      <c r="M300">
        <v>0.61</v>
      </c>
      <c r="N300">
        <v>0.6</v>
      </c>
      <c r="O300" s="3">
        <f>SIN(RADIANS(CRB_ves!P3064*2))</f>
        <v>0.92186315158850063</v>
      </c>
      <c r="P300" s="10">
        <f>COS(RADIANS(CRB_ves!P3064*2))</f>
        <v>-0.38751558645210282</v>
      </c>
    </row>
    <row r="301" spans="1:16" x14ac:dyDescent="0.35">
      <c r="A301" s="3">
        <f>SIN(RADIANS(Teno_phn!P301*2))</f>
        <v>7.3303172094603634E-3</v>
      </c>
      <c r="B301" s="10">
        <f>COS(RADIANS(Teno_phn!P301*2))</f>
        <v>0.9999731328638829</v>
      </c>
      <c r="C301" s="3">
        <f>SIN(RADIANS(Teno_ves!P301*2))</f>
        <v>-0.99250355074682373</v>
      </c>
      <c r="D301" s="10">
        <f>COS(RADIANS(Teno_ves!P301*2))</f>
        <v>-0.12221579993988911</v>
      </c>
      <c r="E301" s="3">
        <v>0.63</v>
      </c>
      <c r="F301" s="3">
        <v>159.45999999999998</v>
      </c>
      <c r="G301" s="3">
        <f>SIN(RADIANS(Teno_ves!P3090*2))</f>
        <v>-0.65711216250348525</v>
      </c>
      <c r="H301" s="10">
        <f>COS(RADIANS(Teno_ves!P3090*2))</f>
        <v>0.75379281363647477</v>
      </c>
      <c r="I301" s="3">
        <f>SIN(RADIANS(CRB_phn!P301*2))</f>
        <v>0.87069926030910572</v>
      </c>
      <c r="J301" s="10">
        <f>COS(RADIANS(CRB_phn!P301*2))</f>
        <v>0.49181581724988888</v>
      </c>
      <c r="K301" s="3">
        <f>SIN(RADIANS(CRB_ves!P301*2))</f>
        <v>-0.99292411683057125</v>
      </c>
      <c r="L301" s="10">
        <f>COS(RADIANS(CRB_ves!P301*2))</f>
        <v>0.11875057143538333</v>
      </c>
      <c r="M301">
        <v>0.61</v>
      </c>
      <c r="N301">
        <v>0.33</v>
      </c>
      <c r="O301" s="3">
        <f>SIN(RADIANS(CRB_ves!P3088*2))</f>
        <v>0.95202262694567674</v>
      </c>
      <c r="P301" s="10">
        <f>COS(RADIANS(CRB_ves!P3088*2))</f>
        <v>0.30602764218850054</v>
      </c>
    </row>
    <row r="302" spans="1:16" x14ac:dyDescent="0.35">
      <c r="A302" s="3">
        <f>SIN(RADIANS(Teno_phn!P302*2))</f>
        <v>0.9953626812457439</v>
      </c>
      <c r="B302" s="10">
        <f>COS(RADIANS(Teno_phn!P302*2))</f>
        <v>9.619320549437764E-2</v>
      </c>
      <c r="C302" s="3">
        <f>SIN(RADIANS(Teno_ves!P302*2))</f>
        <v>0.75972544837930467</v>
      </c>
      <c r="D302" s="10">
        <f>COS(RADIANS(Teno_ves!P302*2))</f>
        <v>0.65024398735002886</v>
      </c>
      <c r="E302" s="3">
        <v>0.63</v>
      </c>
      <c r="F302" s="3">
        <v>108.75</v>
      </c>
      <c r="G302" s="3">
        <f>SIN(RADIANS(Teno_ves!P3113*2))</f>
        <v>-0.60876142900872066</v>
      </c>
      <c r="H302" s="10">
        <f>COS(RADIANS(Teno_ves!P3113*2))</f>
        <v>-0.79335334029123517</v>
      </c>
      <c r="I302" s="3">
        <f>SIN(RADIANS(CRB_phn!P302*2))</f>
        <v>0.72055111168033026</v>
      </c>
      <c r="J302" s="10">
        <f>COS(RADIANS(CRB_phn!P302*2))</f>
        <v>-0.69340182827581309</v>
      </c>
      <c r="K302" s="3">
        <f>SIN(RADIANS(CRB_ves!P302*2))</f>
        <v>2.5479049516900613E-2</v>
      </c>
      <c r="L302" s="10">
        <f>COS(RADIANS(CRB_ves!P302*2))</f>
        <v>0.9996753563210985</v>
      </c>
      <c r="M302">
        <v>0.61</v>
      </c>
      <c r="N302">
        <v>0.54</v>
      </c>
      <c r="O302" s="3">
        <f>SIN(RADIANS(CRB_ves!P3165*2))</f>
        <v>0.78455997903137331</v>
      </c>
      <c r="P302" s="10">
        <f>COS(RADIANS(CRB_ves!P3165*2))</f>
        <v>-0.62005293266163264</v>
      </c>
    </row>
    <row r="303" spans="1:16" x14ac:dyDescent="0.35">
      <c r="A303" s="3">
        <f>SIN(RADIANS(Teno_phn!P303*2))</f>
        <v>0.91844638134308709</v>
      </c>
      <c r="B303" s="10">
        <f>COS(RADIANS(Teno_phn!P303*2))</f>
        <v>-0.39554550256296506</v>
      </c>
      <c r="C303" s="3">
        <f>SIN(RADIANS(Teno_ves!P303*2))</f>
        <v>-0.68505585517506717</v>
      </c>
      <c r="D303" s="10">
        <f>COS(RADIANS(Teno_ves!P303*2))</f>
        <v>0.72849054577966721</v>
      </c>
      <c r="E303" s="3">
        <v>0.63</v>
      </c>
      <c r="F303" s="3">
        <v>151.57999999999998</v>
      </c>
      <c r="G303" s="3">
        <f>SIN(RADIANS(Teno_ves!P3167*2))</f>
        <v>-0.83714638075804015</v>
      </c>
      <c r="H303" s="10">
        <f>COS(RADIANS(Teno_ves!P3167*2))</f>
        <v>0.54697891840884916</v>
      </c>
      <c r="I303" s="3">
        <f>SIN(RADIANS(CRB_phn!P303*2))</f>
        <v>-0.61840839535755388</v>
      </c>
      <c r="J303" s="10">
        <f>COS(RADIANS(CRB_phn!P303*2))</f>
        <v>0.78585689317540208</v>
      </c>
      <c r="K303" s="3">
        <f>SIN(RADIANS(CRB_ves!P303*2))</f>
        <v>0.95640675467728764</v>
      </c>
      <c r="L303" s="10">
        <f>COS(RADIANS(CRB_ves!P303*2))</f>
        <v>-0.29203787358433247</v>
      </c>
      <c r="M303">
        <v>0.61</v>
      </c>
      <c r="N303">
        <v>0.41</v>
      </c>
      <c r="O303" s="3">
        <f>SIN(RADIANS(CRB_ves!P3251*2))</f>
        <v>0.7083398377245288</v>
      </c>
      <c r="P303" s="10">
        <f>COS(RADIANS(CRB_ves!P3251*2))</f>
        <v>0.70587157067868112</v>
      </c>
    </row>
    <row r="304" spans="1:16" x14ac:dyDescent="0.35">
      <c r="A304" s="3">
        <f>SIN(RADIANS(Teno_phn!P304*2))</f>
        <v>0.86020848822275653</v>
      </c>
      <c r="B304" s="10">
        <f>COS(RADIANS(Teno_phn!P304*2))</f>
        <v>-0.5099425034153553</v>
      </c>
      <c r="C304" s="3">
        <f>SIN(RADIANS(Teno_ves!P304*2))</f>
        <v>0.16332596224162235</v>
      </c>
      <c r="D304" s="10">
        <f>COS(RADIANS(Teno_ves!P304*2))</f>
        <v>0.98657216160696937</v>
      </c>
      <c r="E304" s="3">
        <v>0.63</v>
      </c>
      <c r="F304" s="3">
        <v>166.73000000000002</v>
      </c>
      <c r="G304" s="3">
        <f>SIN(RADIANS(Teno_ves!P3168*2))</f>
        <v>-0.44682248637132754</v>
      </c>
      <c r="H304" s="10">
        <f>COS(RADIANS(Teno_ves!P3168*2))</f>
        <v>0.89462263869910241</v>
      </c>
      <c r="I304" s="3">
        <f>SIN(RADIANS(CRB_phn!P304*2))</f>
        <v>-0.54082767413008748</v>
      </c>
      <c r="J304" s="10">
        <f>COS(RADIANS(CRB_phn!P304*2))</f>
        <v>0.84113341801110242</v>
      </c>
      <c r="K304" s="3">
        <f>SIN(RADIANS(CRB_ves!P304*2))</f>
        <v>0.93642747013222416</v>
      </c>
      <c r="L304" s="10">
        <f>COS(RADIANS(CRB_ves!P304*2))</f>
        <v>0.35086121641150708</v>
      </c>
      <c r="M304">
        <v>0.61</v>
      </c>
      <c r="N304">
        <v>0.93</v>
      </c>
      <c r="O304" s="3">
        <f>SIN(RADIANS(CRB_ves!P3356*2))</f>
        <v>-0.90645525342115507</v>
      </c>
      <c r="P304" s="10">
        <f>COS(RADIANS(CRB_ves!P3356*2))</f>
        <v>-0.42230187490134286</v>
      </c>
    </row>
    <row r="305" spans="1:16" x14ac:dyDescent="0.35">
      <c r="A305" s="3">
        <f>SIN(RADIANS(Teno_phn!P305*2))</f>
        <v>0.55397290306035729</v>
      </c>
      <c r="B305" s="10">
        <f>COS(RADIANS(Teno_phn!P305*2))</f>
        <v>0.83253469758015497</v>
      </c>
      <c r="C305" s="3">
        <f>SIN(RADIANS(Teno_ves!P305*2))</f>
        <v>0.81674227356128715</v>
      </c>
      <c r="D305" s="10">
        <f>COS(RADIANS(Teno_ves!P305*2))</f>
        <v>-0.57700265040807186</v>
      </c>
      <c r="E305" s="3">
        <v>0.63</v>
      </c>
      <c r="F305" s="3">
        <v>14.369999999999997</v>
      </c>
      <c r="G305" s="3">
        <f>SIN(RADIANS(Teno_ves!P3224*2))</f>
        <v>0.48083574390901229</v>
      </c>
      <c r="H305" s="10">
        <f>COS(RADIANS(Teno_ves!P3224*2))</f>
        <v>0.87681069073059703</v>
      </c>
      <c r="I305" s="3">
        <f>SIN(RADIANS(CRB_phn!P305*2))</f>
        <v>-0.89211317126702705</v>
      </c>
      <c r="J305" s="10">
        <f>COS(RADIANS(CRB_phn!P305*2))</f>
        <v>0.4518120069806556</v>
      </c>
      <c r="K305" s="3">
        <f>SIN(RADIANS(CRB_ves!P305*2))</f>
        <v>-0.73063911372762225</v>
      </c>
      <c r="L305" s="10">
        <f>COS(RADIANS(CRB_ves!P305*2))</f>
        <v>0.68276385778050286</v>
      </c>
      <c r="M305">
        <v>0.62</v>
      </c>
      <c r="N305">
        <v>0.42</v>
      </c>
      <c r="O305" s="3">
        <f>SIN(RADIANS(CRB_ves!P112*2))</f>
        <v>-0.31730465640509192</v>
      </c>
      <c r="P305" s="10">
        <f>COS(RADIANS(CRB_ves!P112*2))</f>
        <v>-0.94832365520619943</v>
      </c>
    </row>
    <row r="306" spans="1:16" x14ac:dyDescent="0.35">
      <c r="A306" s="3">
        <f>SIN(RADIANS(Teno_phn!P306*2))</f>
        <v>0.854640124453103</v>
      </c>
      <c r="B306" s="10">
        <f>COS(RADIANS(Teno_phn!P306*2))</f>
        <v>-0.51922081783648144</v>
      </c>
      <c r="C306" s="3">
        <f>SIN(RADIANS(Teno_ves!P306*2))</f>
        <v>-0.86550133025301901</v>
      </c>
      <c r="D306" s="10">
        <f>COS(RADIANS(Teno_ves!P306*2))</f>
        <v>0.50090662536070996</v>
      </c>
      <c r="E306" s="3">
        <v>0.64</v>
      </c>
      <c r="F306" s="3">
        <v>152.18</v>
      </c>
      <c r="G306" s="3">
        <f>SIN(RADIANS(Teno_ves!P45*2))</f>
        <v>-0.82550771854610383</v>
      </c>
      <c r="H306" s="10">
        <f>COS(RADIANS(Teno_ves!P45*2))</f>
        <v>0.56439082790279882</v>
      </c>
      <c r="I306" s="3">
        <f>SIN(RADIANS(CRB_phn!P306*2))</f>
        <v>0.87087088336607532</v>
      </c>
      <c r="J306" s="10">
        <f>COS(RADIANS(CRB_phn!P306*2))</f>
        <v>0.49151185591518703</v>
      </c>
      <c r="K306" s="3">
        <f>SIN(RADIANS(CRB_ves!P306*2))</f>
        <v>-0.8701837546695258</v>
      </c>
      <c r="L306" s="10">
        <f>COS(RADIANS(CRB_ves!P306*2))</f>
        <v>0.49272734154829134</v>
      </c>
      <c r="M306">
        <v>0.62</v>
      </c>
      <c r="N306">
        <v>0.81</v>
      </c>
      <c r="O306" s="3">
        <f>SIN(RADIANS(CRB_ves!P329*2))</f>
        <v>0.28568836740497344</v>
      </c>
      <c r="P306" s="10">
        <f>COS(RADIANS(CRB_ves!P329*2))</f>
        <v>-0.95832257446513325</v>
      </c>
    </row>
    <row r="307" spans="1:16" x14ac:dyDescent="0.35">
      <c r="A307" s="3">
        <f>SIN(RADIANS(Teno_phn!P307*2))</f>
        <v>-0.92467899593802971</v>
      </c>
      <c r="B307" s="10">
        <f>COS(RADIANS(Teno_phn!P307*2))</f>
        <v>0.380747625693237</v>
      </c>
      <c r="C307" s="3">
        <f>SIN(RADIANS(Teno_ves!P307*2))</f>
        <v>-0.61977903179514016</v>
      </c>
      <c r="D307" s="10">
        <f>COS(RADIANS(Teno_ves!P307*2))</f>
        <v>-0.78477637053308291</v>
      </c>
      <c r="E307" s="3">
        <v>0.64</v>
      </c>
      <c r="F307" s="3">
        <v>119.13</v>
      </c>
      <c r="G307" s="3">
        <f>SIN(RADIANS(Teno_ves!P183*2))</f>
        <v>-0.85044405369886711</v>
      </c>
      <c r="H307" s="10">
        <f>COS(RADIANS(Teno_ves!P183*2))</f>
        <v>-0.52606550117664863</v>
      </c>
      <c r="I307" s="3">
        <f>SIN(RADIANS(CRB_phn!P307*2))</f>
        <v>0.25814463864471782</v>
      </c>
      <c r="J307" s="10">
        <f>COS(RADIANS(CRB_phn!P307*2))</f>
        <v>0.96610628066429005</v>
      </c>
      <c r="K307" s="3">
        <f>SIN(RADIANS(CRB_ves!P307*2))</f>
        <v>0.81106381898932656</v>
      </c>
      <c r="L307" s="10">
        <f>COS(RADIANS(CRB_ves!P307*2))</f>
        <v>-0.58495767498721551</v>
      </c>
      <c r="M307">
        <v>0.62</v>
      </c>
      <c r="N307">
        <v>0.41</v>
      </c>
      <c r="O307" s="3">
        <f>SIN(RADIANS(CRB_ves!P503*2))</f>
        <v>0.64064590653356157</v>
      </c>
      <c r="P307" s="10">
        <f>COS(RADIANS(CRB_ves!P503*2))</f>
        <v>0.76783645553059743</v>
      </c>
    </row>
    <row r="308" spans="1:16" x14ac:dyDescent="0.35">
      <c r="A308" s="3">
        <f>SIN(RADIANS(Teno_phn!P308*2))</f>
        <v>0.58637235673578936</v>
      </c>
      <c r="B308" s="10">
        <f>COS(RADIANS(Teno_phn!P308*2))</f>
        <v>0.81004164044579596</v>
      </c>
      <c r="C308" s="3">
        <f>SIN(RADIANS(Teno_ves!P308*2))</f>
        <v>0.86286673720162499</v>
      </c>
      <c r="D308" s="10">
        <f>COS(RADIANS(Teno_ves!P308*2))</f>
        <v>0.50543149271787746</v>
      </c>
      <c r="E308" s="3">
        <v>0.64</v>
      </c>
      <c r="F308" s="3">
        <v>133.81</v>
      </c>
      <c r="G308" s="3">
        <f>SIN(RADIANS(Teno_ves!P390*2))</f>
        <v>-0.99913738658919837</v>
      </c>
      <c r="H308" s="10">
        <f>COS(RADIANS(Teno_ves!P390*2))</f>
        <v>-4.1526891524730374E-2</v>
      </c>
      <c r="I308" s="3">
        <f>SIN(RADIANS(CRB_phn!P308*2))</f>
        <v>-0.59032394935629462</v>
      </c>
      <c r="J308" s="10">
        <f>COS(RADIANS(CRB_phn!P308*2))</f>
        <v>0.80716642324640031</v>
      </c>
      <c r="K308" s="3">
        <f>SIN(RADIANS(CRB_ves!P308*2))</f>
        <v>-0.22597128875997008</v>
      </c>
      <c r="L308" s="10">
        <f>COS(RADIANS(CRB_ves!P308*2))</f>
        <v>0.97413396237691985</v>
      </c>
      <c r="M308">
        <v>0.62</v>
      </c>
      <c r="N308">
        <v>0.4</v>
      </c>
      <c r="O308" s="3">
        <f>SIN(RADIANS(CRB_ves!P674*2))</f>
        <v>-0.25375794458480588</v>
      </c>
      <c r="P308" s="10">
        <f>COS(RADIANS(CRB_ves!P674*2))</f>
        <v>0.96726775277587673</v>
      </c>
    </row>
    <row r="309" spans="1:16" x14ac:dyDescent="0.35">
      <c r="A309" s="3">
        <f>SIN(RADIANS(Teno_phn!P309*2))</f>
        <v>-0.87394193287191668</v>
      </c>
      <c r="B309" s="10">
        <f>COS(RADIANS(Teno_phn!P309*2))</f>
        <v>0.48603034675635043</v>
      </c>
      <c r="C309" s="3">
        <f>SIN(RADIANS(Teno_ves!P309*2))</f>
        <v>0.47500998265914979</v>
      </c>
      <c r="D309" s="10">
        <f>COS(RADIANS(Teno_ves!P309*2))</f>
        <v>0.87998040681264844</v>
      </c>
      <c r="E309" s="3">
        <v>0.64</v>
      </c>
      <c r="F309" s="3">
        <v>163.79000000000002</v>
      </c>
      <c r="G309" s="3">
        <f>SIN(RADIANS(Teno_ves!P1026*2))</f>
        <v>-0.53612148837390716</v>
      </c>
      <c r="H309" s="10">
        <f>COS(RADIANS(Teno_ves!P1026*2))</f>
        <v>0.84414083523055949</v>
      </c>
      <c r="I309" s="3">
        <f>SIN(RADIANS(CRB_phn!P309*2))</f>
        <v>-0.65921458425744328</v>
      </c>
      <c r="J309" s="10">
        <f>COS(RADIANS(CRB_phn!P309*2))</f>
        <v>0.75195487358104562</v>
      </c>
      <c r="K309" s="3">
        <f>SIN(RADIANS(CRB_ves!P309*2))</f>
        <v>0.48633538042349056</v>
      </c>
      <c r="L309" s="10">
        <f>COS(RADIANS(CRB_ves!P309*2))</f>
        <v>-0.8737722230354652</v>
      </c>
      <c r="M309">
        <v>0.62</v>
      </c>
      <c r="N309">
        <v>0.38</v>
      </c>
      <c r="O309" s="3">
        <f>SIN(RADIANS(CRB_ves!P840*2))</f>
        <v>-0.24496897067521795</v>
      </c>
      <c r="P309" s="10">
        <f>COS(RADIANS(CRB_ves!P840*2))</f>
        <v>-0.96953091926267321</v>
      </c>
    </row>
    <row r="310" spans="1:16" x14ac:dyDescent="0.35">
      <c r="A310" s="3">
        <f>SIN(RADIANS(Teno_phn!P310*2))</f>
        <v>-0.14573769848135562</v>
      </c>
      <c r="B310" s="10">
        <f>COS(RADIANS(Teno_phn!P310*2))</f>
        <v>0.98932326528863024</v>
      </c>
      <c r="C310" s="3">
        <f>SIN(RADIANS(Teno_ves!P310*2))</f>
        <v>-0.65474081371733928</v>
      </c>
      <c r="D310" s="10">
        <f>COS(RADIANS(Teno_ves!P310*2))</f>
        <v>-0.75585346916763996</v>
      </c>
      <c r="E310" s="3">
        <v>0.64</v>
      </c>
      <c r="F310" s="3">
        <v>7.9200000000000017</v>
      </c>
      <c r="G310" s="3">
        <f>SIN(RADIANS(Teno_ves!P1142*2))</f>
        <v>0.27295193551732527</v>
      </c>
      <c r="H310" s="10">
        <f>COS(RADIANS(Teno_ves!P1142*2))</f>
        <v>0.96202767158608582</v>
      </c>
      <c r="I310" s="3">
        <f>SIN(RADIANS(CRB_phn!P310*2))</f>
        <v>-0.59229446476720493</v>
      </c>
      <c r="J310" s="10">
        <f>COS(RADIANS(CRB_phn!P310*2))</f>
        <v>0.80572158156904938</v>
      </c>
      <c r="K310" s="3">
        <f>SIN(RADIANS(CRB_ves!P310*2))</f>
        <v>-0.30236989075044479</v>
      </c>
      <c r="L310" s="10">
        <f>COS(RADIANS(CRB_ves!P310*2))</f>
        <v>-0.95319066779294692</v>
      </c>
      <c r="M310">
        <v>0.62</v>
      </c>
      <c r="N310">
        <v>0.41</v>
      </c>
      <c r="O310" s="3">
        <f>SIN(RADIANS(CRB_ves!P1033*2))</f>
        <v>0.97293743169470404</v>
      </c>
      <c r="P310" s="10">
        <f>COS(RADIANS(CRB_ves!P1033*2))</f>
        <v>0.23106872139541781</v>
      </c>
    </row>
    <row r="311" spans="1:16" x14ac:dyDescent="0.35">
      <c r="A311" s="3">
        <f>SIN(RADIANS(Teno_phn!P311*2))</f>
        <v>-0.38107037635027402</v>
      </c>
      <c r="B311" s="10">
        <f>COS(RADIANS(Teno_phn!P311*2))</f>
        <v>0.92454603361231313</v>
      </c>
      <c r="C311" s="3">
        <f>SIN(RADIANS(Teno_ves!P311*2))</f>
        <v>0.44181902814314861</v>
      </c>
      <c r="D311" s="10">
        <f>COS(RADIANS(Teno_ves!P311*2))</f>
        <v>-0.8971042003973918</v>
      </c>
      <c r="E311" s="3">
        <v>0.64</v>
      </c>
      <c r="F311" s="3">
        <v>39.770000000000003</v>
      </c>
      <c r="G311" s="3">
        <f>SIN(RADIANS(Teno_ves!P1198*2))</f>
        <v>0.98338189233772899</v>
      </c>
      <c r="H311" s="10">
        <f>COS(RADIANS(Teno_ves!P1198*2))</f>
        <v>0.18154903971728203</v>
      </c>
      <c r="I311" s="3">
        <f>SIN(RADIANS(CRB_phn!P311*2))</f>
        <v>0.42514749940749241</v>
      </c>
      <c r="J311" s="10">
        <f>COS(RADIANS(CRB_phn!P311*2))</f>
        <v>0.90512408196200167</v>
      </c>
      <c r="K311" s="3">
        <f>SIN(RADIANS(CRB_ves!P311*2))</f>
        <v>0.58041874041252584</v>
      </c>
      <c r="L311" s="10">
        <f>COS(RADIANS(CRB_ves!P311*2))</f>
        <v>-0.81431817232451409</v>
      </c>
      <c r="M311">
        <v>0.62</v>
      </c>
      <c r="N311">
        <v>0.63</v>
      </c>
      <c r="O311" s="3">
        <f>SIN(RADIANS(CRB_ves!P1450*2))</f>
        <v>0.15471038629946832</v>
      </c>
      <c r="P311" s="10">
        <f>COS(RADIANS(CRB_ves!P1450*2))</f>
        <v>-0.9879598657693891</v>
      </c>
    </row>
    <row r="312" spans="1:16" x14ac:dyDescent="0.35">
      <c r="A312" s="3">
        <f>SIN(RADIANS(Teno_phn!P312*2))</f>
        <v>0.75425138073610376</v>
      </c>
      <c r="B312" s="10">
        <f>COS(RADIANS(Teno_phn!P312*2))</f>
        <v>0.65658575575295652</v>
      </c>
      <c r="C312" s="3">
        <f>SIN(RADIANS(Teno_ves!P312*2))</f>
        <v>-0.74477759988687708</v>
      </c>
      <c r="D312" s="10">
        <f>COS(RADIANS(Teno_ves!P312*2))</f>
        <v>0.66731276528082595</v>
      </c>
      <c r="E312" s="3">
        <v>0.64</v>
      </c>
      <c r="F312" s="3">
        <v>155.73000000000002</v>
      </c>
      <c r="G312" s="3">
        <f>SIN(RADIANS(Teno_ves!P1413*2))</f>
        <v>-0.74941813429670778</v>
      </c>
      <c r="H312" s="10">
        <f>COS(RADIANS(Teno_ves!P1413*2))</f>
        <v>0.66209701705055402</v>
      </c>
      <c r="I312" s="3">
        <f>SIN(RADIANS(CRB_phn!P312*2))</f>
        <v>0.88196239811589938</v>
      </c>
      <c r="J312" s="10">
        <f>COS(RADIANS(CRB_phn!P312*2))</f>
        <v>0.47131977288211863</v>
      </c>
      <c r="K312" s="3">
        <f>SIN(RADIANS(CRB_ves!P312*2))</f>
        <v>-0.27328772988861233</v>
      </c>
      <c r="L312" s="10">
        <f>COS(RADIANS(CRB_ves!P312*2))</f>
        <v>-0.96193233477845463</v>
      </c>
      <c r="M312">
        <v>0.62</v>
      </c>
      <c r="N312">
        <v>0.39</v>
      </c>
      <c r="O312" s="3">
        <f>SIN(RADIANS(CRB_ves!P1462*2))</f>
        <v>0.77648651268707847</v>
      </c>
      <c r="P312" s="10">
        <f>COS(RADIANS(CRB_ves!P1462*2))</f>
        <v>-0.63013387118536923</v>
      </c>
    </row>
    <row r="313" spans="1:16" x14ac:dyDescent="0.35">
      <c r="A313" s="3">
        <f>SIN(RADIANS(Teno_phn!P313*2))</f>
        <v>0.76266832969568832</v>
      </c>
      <c r="B313" s="10">
        <f>COS(RADIANS(Teno_phn!P313*2))</f>
        <v>0.64678977951045946</v>
      </c>
      <c r="C313" s="3">
        <f>SIN(RADIANS(Teno_ves!P313*2))</f>
        <v>0.7828254077698098</v>
      </c>
      <c r="D313" s="10">
        <f>COS(RADIANS(Teno_ves!P313*2))</f>
        <v>-0.62224141693560631</v>
      </c>
      <c r="E313" s="3">
        <v>0.64</v>
      </c>
      <c r="F313" s="3">
        <v>58.379999999999995</v>
      </c>
      <c r="G313" s="3">
        <f>SIN(RADIANS(Teno_ves!P1615*2))</f>
        <v>0.89290037281314694</v>
      </c>
      <c r="H313" s="10">
        <f>COS(RADIANS(Teno_ves!P1615*2))</f>
        <v>-0.45025428840838727</v>
      </c>
      <c r="I313" s="3">
        <f>SIN(RADIANS(CRB_phn!P313*2))</f>
        <v>-0.1326023816880624</v>
      </c>
      <c r="J313" s="10">
        <f>COS(RADIANS(CRB_phn!P313*2))</f>
        <v>0.99116931367484007</v>
      </c>
      <c r="K313" s="3">
        <f>SIN(RADIANS(CRB_ves!P313*2))</f>
        <v>0.74964920409315505</v>
      </c>
      <c r="L313" s="10">
        <f>COS(RADIANS(CRB_ves!P313*2))</f>
        <v>0.66183538044025658</v>
      </c>
      <c r="M313">
        <v>0.62</v>
      </c>
      <c r="N313">
        <v>0.37</v>
      </c>
      <c r="O313" s="3">
        <f>SIN(RADIANS(CRB_ves!P1524*2))</f>
        <v>0.69340182827581298</v>
      </c>
      <c r="P313" s="10">
        <f>COS(RADIANS(CRB_ves!P1524*2))</f>
        <v>0.72055111168033037</v>
      </c>
    </row>
    <row r="314" spans="1:16" x14ac:dyDescent="0.35">
      <c r="A314" s="3">
        <f>SIN(RADIANS(Teno_phn!P314*2))</f>
        <v>0.74779809049853196</v>
      </c>
      <c r="B314" s="10">
        <f>COS(RADIANS(Teno_phn!P314*2))</f>
        <v>0.66392621265224161</v>
      </c>
      <c r="C314" s="3">
        <f>SIN(RADIANS(Teno_ves!P314*2))</f>
        <v>0.80942714870697341</v>
      </c>
      <c r="D314" s="10">
        <f>COS(RADIANS(Teno_ves!P314*2))</f>
        <v>0.58722030868839947</v>
      </c>
      <c r="E314" s="3">
        <v>0.64</v>
      </c>
      <c r="F314" s="3">
        <v>131.15</v>
      </c>
      <c r="G314" s="3">
        <f>SIN(RADIANS(Teno_ves!P1734*2))</f>
        <v>-0.99098319971483628</v>
      </c>
      <c r="H314" s="10">
        <f>COS(RADIANS(Teno_ves!P1734*2))</f>
        <v>-0.13398618541829188</v>
      </c>
      <c r="I314" s="3">
        <f>SIN(RADIANS(CRB_phn!P314*2))</f>
        <v>0.73135370161917046</v>
      </c>
      <c r="J314" s="10">
        <f>COS(RADIANS(CRB_phn!P314*2))</f>
        <v>0.68199836006249848</v>
      </c>
      <c r="K314" s="3">
        <f>SIN(RADIANS(CRB_ves!P314*2))</f>
        <v>-0.1242942249468398</v>
      </c>
      <c r="L314" s="10">
        <f>COS(RADIANS(CRB_ves!P314*2))</f>
        <v>0.99224540595805455</v>
      </c>
      <c r="M314">
        <v>0.62</v>
      </c>
      <c r="N314">
        <v>0.86</v>
      </c>
      <c r="O314" s="3">
        <f>SIN(RADIANS(CRB_ves!P1715*2))</f>
        <v>0.65790117204573295</v>
      </c>
      <c r="P314" s="10">
        <f>COS(RADIANS(CRB_ves!P1715*2))</f>
        <v>-0.7531042742016878</v>
      </c>
    </row>
    <row r="315" spans="1:16" x14ac:dyDescent="0.35">
      <c r="A315" s="3">
        <f>SIN(RADIANS(Teno_phn!P315*2))</f>
        <v>4.7106450709642464E-2</v>
      </c>
      <c r="B315" s="10">
        <f>COS(RADIANS(Teno_phn!P315*2))</f>
        <v>0.99888987496197001</v>
      </c>
      <c r="C315" s="3">
        <f>SIN(RADIANS(Teno_ves!P315*2))</f>
        <v>0.30137154620691692</v>
      </c>
      <c r="D315" s="10">
        <f>COS(RADIANS(Teno_ves!P315*2))</f>
        <v>-0.95350678609900419</v>
      </c>
      <c r="E315" s="3">
        <v>0.64</v>
      </c>
      <c r="F315" s="3">
        <v>20.28</v>
      </c>
      <c r="G315" s="3">
        <f>SIN(RADIANS(Teno_ves!P1912*2))</f>
        <v>0.65024398735002886</v>
      </c>
      <c r="H315" s="10">
        <f>COS(RADIANS(Teno_ves!P1912*2))</f>
        <v>0.75972544837930467</v>
      </c>
      <c r="I315" s="3">
        <f>SIN(RADIANS(CRB_phn!P315*2))</f>
        <v>0.82234270697978418</v>
      </c>
      <c r="J315" s="10">
        <f>COS(RADIANS(CRB_phn!P315*2))</f>
        <v>0.56899250634534804</v>
      </c>
      <c r="K315" s="3">
        <f>SIN(RADIANS(CRB_ves!P315*2))</f>
        <v>-0.43962567230023941</v>
      </c>
      <c r="L315" s="10">
        <f>COS(RADIANS(CRB_ves!P315*2))</f>
        <v>-0.89818108878697867</v>
      </c>
      <c r="M315">
        <v>0.62</v>
      </c>
      <c r="N315">
        <v>0.57999999999999996</v>
      </c>
      <c r="O315" s="3">
        <f>SIN(RADIANS(CRB_ves!P1743*2))</f>
        <v>0.8946226386991023</v>
      </c>
      <c r="P315" s="10">
        <f>COS(RADIANS(CRB_ves!P1743*2))</f>
        <v>0.44682248637132777</v>
      </c>
    </row>
    <row r="316" spans="1:16" x14ac:dyDescent="0.35">
      <c r="A316" s="3">
        <f>SIN(RADIANS(Teno_phn!P316*2))</f>
        <v>0.22597128875996983</v>
      </c>
      <c r="B316" s="10">
        <f>COS(RADIANS(Teno_phn!P316*2))</f>
        <v>0.97413396237691985</v>
      </c>
      <c r="C316" s="3">
        <f>SIN(RADIANS(Teno_ves!P316*2))</f>
        <v>0.23208745220754645</v>
      </c>
      <c r="D316" s="10">
        <f>COS(RADIANS(Teno_ves!P316*2))</f>
        <v>0.97269492366713306</v>
      </c>
      <c r="E316" s="3">
        <v>0.64</v>
      </c>
      <c r="F316" s="3">
        <v>152.74</v>
      </c>
      <c r="G316" s="3">
        <f>SIN(RADIANS(Teno_ves!P1960*2))</f>
        <v>-0.81431817232451364</v>
      </c>
      <c r="H316" s="10">
        <f>COS(RADIANS(Teno_ves!P1960*2))</f>
        <v>0.58041874041252628</v>
      </c>
      <c r="I316" s="3">
        <f>SIN(RADIANS(CRB_phn!P316*2))</f>
        <v>0.14055563991041126</v>
      </c>
      <c r="J316" s="10">
        <f>COS(RADIANS(CRB_phn!P316*2))</f>
        <v>-0.9900727812082174</v>
      </c>
      <c r="K316" s="3">
        <f>SIN(RADIANS(CRB_ves!P316*2))</f>
        <v>-0.14262893370551188</v>
      </c>
      <c r="L316" s="10">
        <f>COS(RADIANS(CRB_ves!P316*2))</f>
        <v>0.98977623090778888</v>
      </c>
      <c r="M316">
        <v>0.62</v>
      </c>
      <c r="N316">
        <v>0.46</v>
      </c>
      <c r="O316" s="3">
        <f>SIN(RADIANS(CRB_ves!P2099*2))</f>
        <v>-0.34365969458561663</v>
      </c>
      <c r="P316" s="10">
        <f>COS(RADIANS(CRB_ves!P2099*2))</f>
        <v>0.93909425209470887</v>
      </c>
    </row>
    <row r="317" spans="1:16" x14ac:dyDescent="0.35">
      <c r="A317" s="3">
        <f>SIN(RADIANS(Teno_phn!P317*2))</f>
        <v>-0.46484204572461918</v>
      </c>
      <c r="B317" s="10">
        <f>COS(RADIANS(Teno_phn!P317*2))</f>
        <v>0.88539362575441616</v>
      </c>
      <c r="C317" s="3">
        <f>SIN(RADIANS(Teno_ves!P317*2))</f>
        <v>0.90967153864922112</v>
      </c>
      <c r="D317" s="10">
        <f>COS(RADIANS(Teno_ves!P317*2))</f>
        <v>-0.41532841435610768</v>
      </c>
      <c r="E317" s="3">
        <v>0.64</v>
      </c>
      <c r="F317" s="3">
        <v>41.61</v>
      </c>
      <c r="G317" s="3">
        <f>SIN(RADIANS(Teno_ves!P1973*2))</f>
        <v>0.99300677839266749</v>
      </c>
      <c r="H317" s="10">
        <f>COS(RADIANS(Teno_ves!P1973*2))</f>
        <v>0.11805735075045373</v>
      </c>
      <c r="I317" s="3">
        <f>SIN(RADIANS(CRB_phn!P317*2))</f>
        <v>0.94403146414104977</v>
      </c>
      <c r="J317" s="10">
        <f>COS(RADIANS(CRB_phn!P317*2))</f>
        <v>0.32985541485885289</v>
      </c>
      <c r="K317" s="3">
        <f>SIN(RADIANS(CRB_ves!P317*2))</f>
        <v>-0.91886009195451746</v>
      </c>
      <c r="L317" s="10">
        <f>COS(RADIANS(CRB_ves!P317*2))</f>
        <v>-0.39458349105523366</v>
      </c>
      <c r="M317">
        <v>0.62</v>
      </c>
      <c r="N317">
        <v>0.65</v>
      </c>
      <c r="O317" s="3">
        <f>SIN(RADIANS(CRB_ves!P2409*2))</f>
        <v>6.0700121050418804E-2</v>
      </c>
      <c r="P317" s="10">
        <f>COS(RADIANS(CRB_ves!P2409*2))</f>
        <v>-0.99815604757195375</v>
      </c>
    </row>
    <row r="318" spans="1:16" x14ac:dyDescent="0.35">
      <c r="A318" s="3">
        <f>SIN(RADIANS(Teno_phn!P318*2))</f>
        <v>0.80135822782949351</v>
      </c>
      <c r="B318" s="10">
        <f>COS(RADIANS(Teno_phn!P318*2))</f>
        <v>0.598184746286608</v>
      </c>
      <c r="C318" s="3">
        <f>SIN(RADIANS(Teno_ves!P318*2))</f>
        <v>0.99939082701909576</v>
      </c>
      <c r="D318" s="10">
        <f>COS(RADIANS(Teno_ves!P318*2))</f>
        <v>3.489949670250108E-2</v>
      </c>
      <c r="E318" s="3">
        <v>0.64</v>
      </c>
      <c r="F318" s="3">
        <v>21.119999999999997</v>
      </c>
      <c r="G318" s="3">
        <f>SIN(RADIANS(Teno_ves!P1981*2))</f>
        <v>0.67223760475951588</v>
      </c>
      <c r="H318" s="10">
        <f>COS(RADIANS(Teno_ves!P1981*2))</f>
        <v>0.74033546635777825</v>
      </c>
      <c r="I318" s="3">
        <f>SIN(RADIANS(CRB_phn!P318*2))</f>
        <v>0.42040247463466379</v>
      </c>
      <c r="J318" s="10">
        <f>COS(RADIANS(CRB_phn!P318*2))</f>
        <v>-0.90733773167495402</v>
      </c>
      <c r="K318" s="3">
        <f>SIN(RADIANS(CRB_ves!P318*2))</f>
        <v>0.99875443433478017</v>
      </c>
      <c r="L318" s="10">
        <f>COS(RADIANS(CRB_ves!P318*2))</f>
        <v>4.9895690160708099E-2</v>
      </c>
      <c r="M318">
        <v>0.62</v>
      </c>
      <c r="N318">
        <v>0.72</v>
      </c>
      <c r="O318" s="3">
        <f>SIN(RADIANS(CRB_ves!P2466*2))</f>
        <v>-0.24801362800592583</v>
      </c>
      <c r="P318" s="10">
        <f>COS(RADIANS(CRB_ves!P2466*2))</f>
        <v>-0.96875654337059225</v>
      </c>
    </row>
    <row r="319" spans="1:16" x14ac:dyDescent="0.35">
      <c r="A319" s="3">
        <f>SIN(RADIANS(Teno_phn!P319*2))</f>
        <v>-0.86339555060677176</v>
      </c>
      <c r="B319" s="10">
        <f>COS(RADIANS(Teno_phn!P319*2))</f>
        <v>0.50452762381501903</v>
      </c>
      <c r="C319" s="3">
        <f>SIN(RADIANS(Teno_ves!P319*2))</f>
        <v>1.2915077400324363E-2</v>
      </c>
      <c r="D319" s="10">
        <f>COS(RADIANS(Teno_ves!P319*2))</f>
        <v>0.99991659690983414</v>
      </c>
      <c r="E319" s="3">
        <v>0.64</v>
      </c>
      <c r="F319" s="3">
        <v>126.53999999999999</v>
      </c>
      <c r="G319" s="3">
        <f>SIN(RADIANS(Teno_ves!P2077*2))</f>
        <v>-0.95671205155883032</v>
      </c>
      <c r="H319" s="10">
        <f>COS(RADIANS(Teno_ves!P2077*2))</f>
        <v>-0.29103616682827227</v>
      </c>
      <c r="I319" s="3">
        <f>SIN(RADIANS(CRB_phn!P319*2))</f>
        <v>-0.75493854204145083</v>
      </c>
      <c r="J319" s="10">
        <f>COS(RADIANS(CRB_phn!P319*2))</f>
        <v>0.65579554568503173</v>
      </c>
      <c r="K319" s="3">
        <f>SIN(RADIANS(CRB_ves!P319*2))</f>
        <v>-0.63930480402808576</v>
      </c>
      <c r="L319" s="10">
        <f>COS(RADIANS(CRB_ves!P319*2))</f>
        <v>-0.76895342352226437</v>
      </c>
      <c r="M319">
        <v>0.62</v>
      </c>
      <c r="N319">
        <v>0.49</v>
      </c>
      <c r="O319" s="3">
        <f>SIN(RADIANS(CRB_ves!P2469*2))</f>
        <v>-0.99897056979071464</v>
      </c>
      <c r="P319" s="10">
        <f>COS(RADIANS(CRB_ves!P2469*2))</f>
        <v>-4.536298812925469E-2</v>
      </c>
    </row>
    <row r="320" spans="1:16" x14ac:dyDescent="0.35">
      <c r="A320" s="3">
        <f>SIN(RADIANS(Teno_phn!P320*2))</f>
        <v>-0.82412618862201581</v>
      </c>
      <c r="B320" s="10">
        <f>COS(RADIANS(Teno_phn!P320*2))</f>
        <v>0.5664062369248325</v>
      </c>
      <c r="C320" s="3">
        <f>SIN(RADIANS(Teno_ves!P320*2))</f>
        <v>0.9896263275594841</v>
      </c>
      <c r="D320" s="10">
        <f>COS(RADIANS(Teno_ves!P320*2))</f>
        <v>0.14366534655625426</v>
      </c>
      <c r="E320" s="3">
        <v>0.64</v>
      </c>
      <c r="F320" s="3">
        <v>3.9699999999999989</v>
      </c>
      <c r="G320" s="3">
        <f>SIN(RADIANS(Teno_ves!P2246*2))</f>
        <v>0.13813601854280047</v>
      </c>
      <c r="H320" s="10">
        <f>COS(RADIANS(Teno_ves!P2246*2))</f>
        <v>0.99041326747027325</v>
      </c>
      <c r="I320" s="3">
        <f>SIN(RADIANS(CRB_phn!P320*2))</f>
        <v>-0.73491459514996016</v>
      </c>
      <c r="J320" s="10">
        <f>COS(RADIANS(CRB_phn!P320*2))</f>
        <v>0.6781596698680703</v>
      </c>
      <c r="K320" s="3">
        <f>SIN(RADIANS(CRB_ves!P320*2))</f>
        <v>-0.56554290358902282</v>
      </c>
      <c r="L320" s="10">
        <f>COS(RADIANS(CRB_ves!P320*2))</f>
        <v>0.82471887586019099</v>
      </c>
      <c r="M320">
        <v>0.62</v>
      </c>
      <c r="N320">
        <v>0.65</v>
      </c>
      <c r="O320" s="3">
        <f>SIN(RADIANS(CRB_ves!P2546*2))</f>
        <v>0.74314482547739424</v>
      </c>
      <c r="P320" s="10">
        <f>COS(RADIANS(CRB_ves!P2546*2))</f>
        <v>0.66913060635885824</v>
      </c>
    </row>
    <row r="321" spans="1:16" x14ac:dyDescent="0.35">
      <c r="A321" s="3">
        <f>SIN(RADIANS(Teno_phn!P321*2))</f>
        <v>-0.62524265633570508</v>
      </c>
      <c r="B321" s="10">
        <f>COS(RADIANS(Teno_phn!P321*2))</f>
        <v>0.7804304073383298</v>
      </c>
      <c r="C321" s="3">
        <f>SIN(RADIANS(Teno_ves!P321*2))</f>
        <v>0.43774356339545256</v>
      </c>
      <c r="D321" s="10">
        <f>COS(RADIANS(Teno_ves!P321*2))</f>
        <v>0.89909986803794573</v>
      </c>
      <c r="E321" s="3">
        <v>0.64</v>
      </c>
      <c r="F321" s="3">
        <v>94.330000000000013</v>
      </c>
      <c r="G321" s="3">
        <f>SIN(RADIANS(Teno_ves!P2306*2))</f>
        <v>-0.15057068452350805</v>
      </c>
      <c r="H321" s="10">
        <f>COS(RADIANS(Teno_ves!P2306*2))</f>
        <v>-0.98859924588385273</v>
      </c>
      <c r="I321" s="3">
        <f>SIN(RADIANS(CRB_phn!P321*2))</f>
        <v>0.87104240031006952</v>
      </c>
      <c r="J321" s="10">
        <f>COS(RADIANS(CRB_phn!P321*2))</f>
        <v>0.49120783469125634</v>
      </c>
      <c r="K321" s="3">
        <f>SIN(RADIANS(CRB_ves!P321*2))</f>
        <v>-4.7455126176331588E-2</v>
      </c>
      <c r="L321" s="10">
        <f>COS(RADIANS(CRB_ves!P321*2))</f>
        <v>-0.99887337085317696</v>
      </c>
      <c r="M321">
        <v>0.62</v>
      </c>
      <c r="N321">
        <v>0.63</v>
      </c>
      <c r="O321" s="3">
        <f>SIN(RADIANS(CRB_ves!P2688*2))</f>
        <v>-0.38783735378172962</v>
      </c>
      <c r="P321" s="10">
        <f>COS(RADIANS(CRB_ves!P2688*2))</f>
        <v>0.92172782697040534</v>
      </c>
    </row>
    <row r="322" spans="1:16" x14ac:dyDescent="0.35">
      <c r="A322" s="3">
        <f>SIN(RADIANS(Teno_phn!P322*2))</f>
        <v>-0.63419088876218965</v>
      </c>
      <c r="B322" s="10">
        <f>COS(RADIANS(Teno_phn!P322*2))</f>
        <v>0.77317651064360715</v>
      </c>
      <c r="C322" s="3">
        <f>SIN(RADIANS(Teno_ves!P322*2))</f>
        <v>-0.9438009515832293</v>
      </c>
      <c r="D322" s="10">
        <f>COS(RADIANS(Teno_ves!P322*2))</f>
        <v>-0.33051439271322353</v>
      </c>
      <c r="E322" s="3">
        <v>0.64</v>
      </c>
      <c r="F322" s="3">
        <v>164.45</v>
      </c>
      <c r="G322" s="3">
        <f>SIN(RADIANS(Teno_ves!P2307*2))</f>
        <v>-0.51653332886664205</v>
      </c>
      <c r="H322" s="10">
        <f>COS(RADIANS(Teno_ves!P2307*2))</f>
        <v>0.85626708460032808</v>
      </c>
      <c r="I322" s="3">
        <f>SIN(RADIANS(CRB_phn!P322*2))</f>
        <v>0.43554534338772016</v>
      </c>
      <c r="J322" s="10">
        <f>COS(RADIANS(CRB_phn!P322*2))</f>
        <v>0.90016679224090068</v>
      </c>
      <c r="K322" s="3">
        <f>SIN(RADIANS(CRB_ves!P322*2))</f>
        <v>0.99640468564459239</v>
      </c>
      <c r="L322" s="10">
        <f>COS(RADIANS(CRB_ves!P322*2))</f>
        <v>8.4721322142073549E-2</v>
      </c>
      <c r="M322">
        <v>0.62</v>
      </c>
      <c r="N322">
        <v>0.41</v>
      </c>
      <c r="O322" s="3">
        <f>SIN(RADIANS(CRB_ves!P2705*2))</f>
        <v>5.4775909853433384E-2</v>
      </c>
      <c r="P322" s="10">
        <f>COS(RADIANS(CRB_ves!P2705*2))</f>
        <v>0.99849867285827099</v>
      </c>
    </row>
    <row r="323" spans="1:16" x14ac:dyDescent="0.35">
      <c r="A323" s="3">
        <f>SIN(RADIANS(Teno_phn!P323*2))</f>
        <v>-0.84432792550201552</v>
      </c>
      <c r="B323" s="10">
        <f>COS(RADIANS(Teno_phn!P323*2))</f>
        <v>0.53582679497899599</v>
      </c>
      <c r="C323" s="3">
        <f>SIN(RADIANS(Teno_ves!P323*2))</f>
        <v>-0.13467798949715251</v>
      </c>
      <c r="D323" s="10">
        <f>COS(RADIANS(Teno_ves!P323*2))</f>
        <v>-0.99088941822233867</v>
      </c>
      <c r="E323" s="3">
        <v>0.64</v>
      </c>
      <c r="F323" s="3">
        <v>7.5900000000000034</v>
      </c>
      <c r="G323" s="3">
        <f>SIN(RADIANS(Teno_ves!P2356*2))</f>
        <v>0.26185230837093565</v>
      </c>
      <c r="H323" s="10">
        <f>COS(RADIANS(Teno_ves!P2356*2))</f>
        <v>0.96510795696689411</v>
      </c>
      <c r="I323" s="3">
        <f>SIN(RADIANS(CRB_phn!P323*2))</f>
        <v>-9.8277675719779301E-2</v>
      </c>
      <c r="J323" s="10">
        <f>COS(RADIANS(CRB_phn!P323*2))</f>
        <v>0.99515903174071529</v>
      </c>
      <c r="K323" s="3">
        <f>SIN(RADIANS(CRB_ves!P323*2))</f>
        <v>0.99961011504035435</v>
      </c>
      <c r="L323" s="10">
        <f>COS(RADIANS(CRB_ves!P323*2))</f>
        <v>2.7921638723568759E-2</v>
      </c>
      <c r="M323">
        <v>0.62</v>
      </c>
      <c r="N323">
        <v>0.53</v>
      </c>
      <c r="O323" s="3">
        <f>SIN(RADIANS(CRB_ves!P2734*2))</f>
        <v>0.46112925037841151</v>
      </c>
      <c r="P323" s="10">
        <f>COS(RADIANS(CRB_ves!P2734*2))</f>
        <v>0.88733297833758229</v>
      </c>
    </row>
    <row r="324" spans="1:16" x14ac:dyDescent="0.35">
      <c r="A324" s="3">
        <f>SIN(RADIANS(Teno_phn!P324*2))</f>
        <v>0.33216113188370339</v>
      </c>
      <c r="B324" s="10">
        <f>COS(RADIANS(Teno_phn!P324*2))</f>
        <v>0.94322265794760096</v>
      </c>
      <c r="C324" s="3">
        <f>SIN(RADIANS(Teno_ves!P324*2))</f>
        <v>0.47930468898442474</v>
      </c>
      <c r="D324" s="10">
        <f>COS(RADIANS(Teno_ves!P324*2))</f>
        <v>-0.87764857153506715</v>
      </c>
      <c r="E324" s="3">
        <v>0.64</v>
      </c>
      <c r="F324" s="3">
        <v>113.44</v>
      </c>
      <c r="G324" s="3">
        <f>SIN(RADIANS(Teno_ves!P2488*2))</f>
        <v>-0.72992372460070154</v>
      </c>
      <c r="H324" s="10">
        <f>COS(RADIANS(Teno_ves!P2488*2))</f>
        <v>-0.68352860676422256</v>
      </c>
      <c r="I324" s="3">
        <f>SIN(RADIANS(CRB_phn!P324*2))</f>
        <v>0.9006224006029403</v>
      </c>
      <c r="J324" s="10">
        <f>COS(RADIANS(CRB_phn!P324*2))</f>
        <v>0.43460245228507033</v>
      </c>
      <c r="K324" s="3">
        <f>SIN(RADIANS(CRB_ves!P324*2))</f>
        <v>-0.33018492390205306</v>
      </c>
      <c r="L324" s="10">
        <f>COS(RADIANS(CRB_ves!P324*2))</f>
        <v>-0.94391626536880668</v>
      </c>
      <c r="M324">
        <v>0.62</v>
      </c>
      <c r="N324">
        <v>0.45</v>
      </c>
      <c r="O324" s="3">
        <f>SIN(RADIANS(CRB_ves!P2741*2))</f>
        <v>0.93885410353555632</v>
      </c>
      <c r="P324" s="10">
        <f>COS(RADIANS(CRB_ves!P2741*2))</f>
        <v>-0.34431522225200401</v>
      </c>
    </row>
    <row r="325" spans="1:16" x14ac:dyDescent="0.35">
      <c r="A325" s="3">
        <f>SIN(RADIANS(Teno_phn!P325*2))</f>
        <v>0.58297412794290326</v>
      </c>
      <c r="B325" s="10">
        <f>COS(RADIANS(Teno_phn!P325*2))</f>
        <v>0.81249071757726032</v>
      </c>
      <c r="C325" s="3">
        <f>SIN(RADIANS(Teno_ves!P325*2))</f>
        <v>0.9966373868180366</v>
      </c>
      <c r="D325" s="10">
        <f>COS(RADIANS(Teno_ves!P325*2))</f>
        <v>8.1938508630040985E-2</v>
      </c>
      <c r="E325" s="3">
        <v>0.64</v>
      </c>
      <c r="F325" s="3">
        <v>136.34</v>
      </c>
      <c r="G325" s="3">
        <f>SIN(RADIANS(Teno_ves!P2636*2))</f>
        <v>-0.99890625735906158</v>
      </c>
      <c r="H325" s="10">
        <f>COS(RADIANS(Teno_ves!P2636*2))</f>
        <v>4.6757769503176533E-2</v>
      </c>
      <c r="I325" s="3">
        <f>SIN(RADIANS(CRB_phn!P325*2))</f>
        <v>-0.92547440327030484</v>
      </c>
      <c r="J325" s="10">
        <f>COS(RADIANS(CRB_phn!P325*2))</f>
        <v>0.37881014887602105</v>
      </c>
      <c r="K325" s="3">
        <f>SIN(RADIANS(CRB_ves!P325*2))</f>
        <v>0.92835613848762821</v>
      </c>
      <c r="L325" s="10">
        <f>COS(RADIANS(CRB_ves!P325*2))</f>
        <v>-0.37169191561337411</v>
      </c>
      <c r="M325">
        <v>0.62</v>
      </c>
      <c r="N325">
        <v>0.8</v>
      </c>
      <c r="O325" s="3">
        <f>SIN(RADIANS(CRB_ves!P2947*2))</f>
        <v>0.3255681544571567</v>
      </c>
      <c r="P325" s="10">
        <f>COS(RADIANS(CRB_ves!P2947*2))</f>
        <v>0.94551857559931685</v>
      </c>
    </row>
    <row r="326" spans="1:16" x14ac:dyDescent="0.35">
      <c r="A326" s="3">
        <f>SIN(RADIANS(Teno_phn!P326*2))</f>
        <v>0.20483772855372526</v>
      </c>
      <c r="B326" s="10">
        <f>COS(RADIANS(Teno_phn!P326*2))</f>
        <v>0.97879594653888424</v>
      </c>
      <c r="C326" s="3">
        <f>SIN(RADIANS(Teno_ves!P326*2))</f>
        <v>-0.32985541485885267</v>
      </c>
      <c r="D326" s="10">
        <f>COS(RADIANS(Teno_ves!P326*2))</f>
        <v>0.94403146414104977</v>
      </c>
      <c r="E326" s="3">
        <v>0.64</v>
      </c>
      <c r="F326" s="3">
        <v>18.899999999999999</v>
      </c>
      <c r="G326" s="3">
        <f>SIN(RADIANS(Teno_ves!P2782*2))</f>
        <v>0.61290705365297637</v>
      </c>
      <c r="H326" s="10">
        <f>COS(RADIANS(Teno_ves!P2782*2))</f>
        <v>0.79015501237569041</v>
      </c>
      <c r="I326" s="3">
        <f>SIN(RADIANS(CRB_phn!P326*2))</f>
        <v>-0.51862403999033424</v>
      </c>
      <c r="J326" s="10">
        <f>COS(RADIANS(CRB_phn!P326*2))</f>
        <v>0.85500240066569655</v>
      </c>
      <c r="K326" s="3">
        <f>SIN(RADIANS(CRB_ves!P326*2))</f>
        <v>-8.8894296866442443E-2</v>
      </c>
      <c r="L326" s="10">
        <f>COS(RADIANS(CRB_ves!P326*2))</f>
        <v>0.99604106541076953</v>
      </c>
      <c r="M326">
        <v>0.62</v>
      </c>
      <c r="N326">
        <v>0.55000000000000004</v>
      </c>
      <c r="O326" s="3">
        <f>SIN(RADIANS(CRB_ves!P3029*2))</f>
        <v>-0.27261610788767271</v>
      </c>
      <c r="P326" s="10">
        <f>COS(RADIANS(CRB_ves!P3029*2))</f>
        <v>-0.96212289117356353</v>
      </c>
    </row>
    <row r="327" spans="1:16" x14ac:dyDescent="0.35">
      <c r="A327" s="3">
        <f>SIN(RADIANS(Teno_phn!P327*2))</f>
        <v>-0.83176039420696612</v>
      </c>
      <c r="B327" s="10">
        <f>COS(RADIANS(Teno_phn!P327*2))</f>
        <v>0.55513480041218122</v>
      </c>
      <c r="C327" s="3">
        <f>SIN(RADIANS(Teno_ves!P327*2))</f>
        <v>-0.11979029383672939</v>
      </c>
      <c r="D327" s="10">
        <f>COS(RADIANS(Teno_ves!P327*2))</f>
        <v>0.99279921711417063</v>
      </c>
      <c r="E327" s="3">
        <v>0.64</v>
      </c>
      <c r="F327" s="3">
        <v>136.34</v>
      </c>
      <c r="G327" s="3">
        <f>SIN(RADIANS(Teno_ves!P2934*2))</f>
        <v>-0.99890625735906158</v>
      </c>
      <c r="H327" s="10">
        <f>COS(RADIANS(Teno_ves!P2934*2))</f>
        <v>4.6757769503176533E-2</v>
      </c>
      <c r="I327" s="3">
        <f>SIN(RADIANS(CRB_phn!P327*2))</f>
        <v>0.15367571250699236</v>
      </c>
      <c r="J327" s="10">
        <f>COS(RADIANS(CRB_phn!P327*2))</f>
        <v>0.98812133636789168</v>
      </c>
      <c r="K327" s="3">
        <f>SIN(RADIANS(CRB_ves!P327*2))</f>
        <v>-0.14711891183863696</v>
      </c>
      <c r="L327" s="10">
        <f>COS(RADIANS(CRB_ves!P327*2))</f>
        <v>-0.9891188127719619</v>
      </c>
      <c r="M327">
        <v>0.62</v>
      </c>
      <c r="N327">
        <v>0.81</v>
      </c>
      <c r="O327" s="3">
        <f>SIN(RADIANS(CRB_ves!P3172*2))</f>
        <v>0.35967112397538858</v>
      </c>
      <c r="P327" s="10">
        <f>COS(RADIANS(CRB_ves!P3172*2))</f>
        <v>-0.93307914057612529</v>
      </c>
    </row>
    <row r="328" spans="1:16" x14ac:dyDescent="0.35">
      <c r="A328" s="3">
        <f>SIN(RADIANS(Teno_phn!P328*2))</f>
        <v>9.0755875186755534E-3</v>
      </c>
      <c r="B328" s="10">
        <f>COS(RADIANS(Teno_phn!P328*2))</f>
        <v>0.99995881600753478</v>
      </c>
      <c r="C328" s="3">
        <f>SIN(RADIANS(Teno_ves!P328*2))</f>
        <v>-0.93016147514094172</v>
      </c>
      <c r="D328" s="10">
        <f>COS(RADIANS(Teno_ves!P328*2))</f>
        <v>0.36715069135659728</v>
      </c>
      <c r="E328" s="3">
        <v>0.64</v>
      </c>
      <c r="F328" s="3">
        <v>18.899999999999999</v>
      </c>
      <c r="G328" s="3">
        <f>SIN(RADIANS(Teno_ves!P3080*2))</f>
        <v>0.61290705365297637</v>
      </c>
      <c r="H328" s="10">
        <f>COS(RADIANS(Teno_ves!P3080*2))</f>
        <v>0.79015501237569041</v>
      </c>
      <c r="I328" s="3">
        <f>SIN(RADIANS(CRB_phn!P328*2))</f>
        <v>0.17571037184079463</v>
      </c>
      <c r="J328" s="10">
        <f>COS(RADIANS(CRB_phn!P328*2))</f>
        <v>0.98444190546094168</v>
      </c>
      <c r="K328" s="3">
        <f>SIN(RADIANS(CRB_ves!P328*2))</f>
        <v>-0.23819445323990726</v>
      </c>
      <c r="L328" s="10">
        <f>COS(RADIANS(CRB_ves!P328*2))</f>
        <v>0.97121748462728041</v>
      </c>
      <c r="M328">
        <v>0.62</v>
      </c>
      <c r="N328">
        <v>0.56000000000000005</v>
      </c>
      <c r="O328" s="3">
        <f>SIN(RADIANS(CRB_ves!P3256*2))</f>
        <v>-2.0942419883356867E-2</v>
      </c>
      <c r="P328" s="10">
        <f>COS(RADIANS(CRB_ves!P3256*2))</f>
        <v>-0.9997806834748455</v>
      </c>
    </row>
    <row r="329" spans="1:16" x14ac:dyDescent="0.35">
      <c r="A329" s="3">
        <f>SIN(RADIANS(Teno_phn!P329*2))</f>
        <v>-0.1270646086013508</v>
      </c>
      <c r="B329" s="10">
        <f>COS(RADIANS(Teno_phn!P329*2))</f>
        <v>0.99189444259002957</v>
      </c>
      <c r="C329" s="3">
        <f>SIN(RADIANS(Teno_ves!P329*2))</f>
        <v>-0.85464012445310322</v>
      </c>
      <c r="D329" s="10">
        <f>COS(RADIANS(Teno_ves!P329*2))</f>
        <v>0.519220817836481</v>
      </c>
      <c r="E329" s="3">
        <v>0.64</v>
      </c>
      <c r="F329" s="3">
        <v>112.30000000000001</v>
      </c>
      <c r="G329" s="3">
        <f>SIN(RADIANS(Teno_ves!P3215*2))</f>
        <v>-0.70215305299516262</v>
      </c>
      <c r="H329" s="10">
        <f>COS(RADIANS(Teno_ves!P3215*2))</f>
        <v>-0.71202604599099628</v>
      </c>
      <c r="I329" s="3">
        <f>SIN(RADIANS(CRB_phn!P329*2))</f>
        <v>0.24395354613706571</v>
      </c>
      <c r="J329" s="10">
        <f>COS(RADIANS(CRB_phn!P329*2))</f>
        <v>0.96978691851723309</v>
      </c>
      <c r="K329" s="3">
        <f>SIN(RADIANS(CRB_ves!P329*2))</f>
        <v>0.28568836740497344</v>
      </c>
      <c r="L329" s="10">
        <f>COS(RADIANS(CRB_ves!P329*2))</f>
        <v>-0.95832257446513325</v>
      </c>
      <c r="M329">
        <v>0.62</v>
      </c>
      <c r="N329">
        <v>0.6</v>
      </c>
      <c r="O329" s="3">
        <f>SIN(RADIANS(CRB_ves!P3369*2))</f>
        <v>0.75813433619765247</v>
      </c>
      <c r="P329" s="10">
        <f>COS(RADIANS(CRB_ves!P3369*2))</f>
        <v>-0.65209840383039197</v>
      </c>
    </row>
    <row r="330" spans="1:16" x14ac:dyDescent="0.35">
      <c r="A330" s="3">
        <f>SIN(RADIANS(Teno_phn!P330*2))</f>
        <v>-0.44463517918492745</v>
      </c>
      <c r="B330" s="10">
        <f>COS(RADIANS(Teno_phn!P330*2))</f>
        <v>0.8957117602394129</v>
      </c>
      <c r="C330" s="3">
        <f>SIN(RADIANS(Teno_ves!P330*2))</f>
        <v>0.38493975127607938</v>
      </c>
      <c r="D330" s="10">
        <f>COS(RADIANS(Teno_ves!P330*2))</f>
        <v>0.92294170340683501</v>
      </c>
      <c r="E330" s="3">
        <v>0.65</v>
      </c>
      <c r="F330" s="3">
        <v>109.88999999999999</v>
      </c>
      <c r="G330" s="3">
        <f>SIN(RADIANS(Teno_ves!P30*2))</f>
        <v>-0.63984147895117793</v>
      </c>
      <c r="H330" s="10">
        <f>COS(RADIANS(Teno_ves!P30*2))</f>
        <v>-0.76850691721907705</v>
      </c>
      <c r="I330" s="3">
        <f>SIN(RADIANS(CRB_phn!P330*2))</f>
        <v>0.57614704367848479</v>
      </c>
      <c r="J330" s="10">
        <f>COS(RADIANS(CRB_phn!P330*2))</f>
        <v>0.81734606138436983</v>
      </c>
      <c r="K330" s="3">
        <f>SIN(RADIANS(CRB_ves!P330*2))</f>
        <v>0.99597876275999064</v>
      </c>
      <c r="L330" s="10">
        <f>COS(RADIANS(CRB_ves!P330*2))</f>
        <v>-8.9589642990015192E-2</v>
      </c>
      <c r="M330">
        <v>0.63</v>
      </c>
      <c r="N330">
        <v>0.93</v>
      </c>
      <c r="O330" s="3">
        <f>SIN(RADIANS(CRB_ves!P207*2))</f>
        <v>0.10348694525042249</v>
      </c>
      <c r="P330" s="10">
        <f>COS(RADIANS(CRB_ves!P207*2))</f>
        <v>0.99463081199143233</v>
      </c>
    </row>
    <row r="331" spans="1:16" x14ac:dyDescent="0.35">
      <c r="A331" s="3">
        <f>SIN(RADIANS(Teno_phn!P331*2))</f>
        <v>0.51922081783648133</v>
      </c>
      <c r="B331" s="10">
        <f>COS(RADIANS(Teno_phn!P331*2))</f>
        <v>0.854640124453103</v>
      </c>
      <c r="C331" s="3">
        <f>SIN(RADIANS(Teno_ves!P331*2))</f>
        <v>-7.149744433268615E-2</v>
      </c>
      <c r="D331" s="10">
        <f>COS(RADIANS(Teno_ves!P331*2))</f>
        <v>0.99744078293094396</v>
      </c>
      <c r="E331" s="3">
        <v>0.65</v>
      </c>
      <c r="F331" s="3">
        <v>83.639999999999986</v>
      </c>
      <c r="G331" s="3">
        <f>SIN(RADIANS(Teno_ves!P54*2))</f>
        <v>0.22018671674730206</v>
      </c>
      <c r="H331" s="10">
        <f>COS(RADIANS(Teno_ves!P54*2))</f>
        <v>-0.97545774371217298</v>
      </c>
      <c r="I331" s="3">
        <f>SIN(RADIANS(CRB_phn!P331*2))</f>
        <v>0.48022349744318876</v>
      </c>
      <c r="J331" s="10">
        <f>COS(RADIANS(CRB_phn!P331*2))</f>
        <v>0.87714616370558884</v>
      </c>
      <c r="K331" s="3">
        <f>SIN(RADIANS(CRB_ves!P331*2))</f>
        <v>0.99981571212164422</v>
      </c>
      <c r="L331" s="10">
        <f>COS(RADIANS(CRB_ves!P331*2))</f>
        <v>-1.919744239968952E-2</v>
      </c>
      <c r="M331">
        <v>0.63</v>
      </c>
      <c r="N331">
        <v>0.56999999999999995</v>
      </c>
      <c r="O331" s="3">
        <f>SIN(RADIANS(CRB_ves!P341*2))</f>
        <v>-0.31299804794827818</v>
      </c>
      <c r="P331" s="10">
        <f>COS(RADIANS(CRB_ves!P341*2))</f>
        <v>0.94975376913206688</v>
      </c>
    </row>
    <row r="332" spans="1:16" x14ac:dyDescent="0.35">
      <c r="A332" s="3">
        <f>SIN(RADIANS(Teno_phn!P332*2))</f>
        <v>-0.28267630338317273</v>
      </c>
      <c r="B332" s="10">
        <f>COS(RADIANS(Teno_phn!P332*2))</f>
        <v>0.95921536033657451</v>
      </c>
      <c r="C332" s="3">
        <f>SIN(RADIANS(Teno_ves!P332*2))</f>
        <v>-0.11008126222478166</v>
      </c>
      <c r="D332" s="10">
        <f>COS(RADIANS(Teno_ves!P332*2))</f>
        <v>0.99392259039977493</v>
      </c>
      <c r="E332" s="3">
        <v>0.65</v>
      </c>
      <c r="F332" s="3">
        <v>38.380000000000003</v>
      </c>
      <c r="G332" s="3">
        <f>SIN(RADIANS(Teno_ves!P63*2))</f>
        <v>0.97341924664951607</v>
      </c>
      <c r="H332" s="10">
        <f>COS(RADIANS(Teno_ves!P63*2))</f>
        <v>0.22903050070304742</v>
      </c>
      <c r="I332" s="3">
        <f>SIN(RADIANS(CRB_phn!P332*2))</f>
        <v>0.28100172706525089</v>
      </c>
      <c r="J332" s="10">
        <f>COS(RADIANS(CRB_phn!P332*2))</f>
        <v>0.95970726233906667</v>
      </c>
      <c r="K332" s="3">
        <f>SIN(RADIANS(CRB_ves!P332*2))</f>
        <v>-0.99233193788548868</v>
      </c>
      <c r="L332" s="10">
        <f>COS(RADIANS(CRB_ves!P332*2))</f>
        <v>0.12360147674049281</v>
      </c>
      <c r="M332">
        <v>0.63</v>
      </c>
      <c r="N332">
        <v>0.55000000000000004</v>
      </c>
      <c r="O332" s="3">
        <f>SIN(RADIANS(CRB_ves!P575*2))</f>
        <v>0.17674118046108636</v>
      </c>
      <c r="P332" s="10">
        <f>COS(RADIANS(CRB_ves!P575*2))</f>
        <v>-0.98425736224283422</v>
      </c>
    </row>
    <row r="333" spans="1:16" x14ac:dyDescent="0.35">
      <c r="A333" s="3">
        <f>SIN(RADIANS(Teno_phn!P333*2))</f>
        <v>0.93909425209470909</v>
      </c>
      <c r="B333" s="10">
        <f>COS(RADIANS(Teno_phn!P333*2))</f>
        <v>0.34365969458561607</v>
      </c>
      <c r="C333" s="3">
        <f>SIN(RADIANS(Teno_ves!P333*2))</f>
        <v>0.1691774892886222</v>
      </c>
      <c r="D333" s="10">
        <f>COS(RADIANS(Teno_ves!P333*2))</f>
        <v>0.98558560111133831</v>
      </c>
      <c r="E333" s="3">
        <v>0.65</v>
      </c>
      <c r="F333" s="3">
        <v>174.24</v>
      </c>
      <c r="G333" s="3">
        <f>SIN(RADIANS(Teno_ves!P159*2))</f>
        <v>-0.19970998051440719</v>
      </c>
      <c r="H333" s="10">
        <f>COS(RADIANS(Teno_ves!P159*2))</f>
        <v>0.97985505238424686</v>
      </c>
      <c r="I333" s="3">
        <f>SIN(RADIANS(CRB_phn!P333*2))</f>
        <v>-0.12117638582965125</v>
      </c>
      <c r="J333" s="10">
        <f>COS(RADIANS(CRB_phn!P333*2))</f>
        <v>0.9926309906089289</v>
      </c>
      <c r="K333" s="3">
        <f>SIN(RADIANS(CRB_ves!P333*2))</f>
        <v>0.97357890287316029</v>
      </c>
      <c r="L333" s="10">
        <f>COS(RADIANS(CRB_ves!P333*2))</f>
        <v>-0.22835087011065577</v>
      </c>
      <c r="M333">
        <v>0.63</v>
      </c>
      <c r="N333">
        <v>0.54</v>
      </c>
      <c r="O333" s="3">
        <f>SIN(RADIANS(CRB_ves!P606*2))</f>
        <v>0.99877179036834451</v>
      </c>
      <c r="P333" s="10">
        <f>COS(RADIANS(CRB_ves!P606*2))</f>
        <v>4.9547056062008106E-2</v>
      </c>
    </row>
    <row r="334" spans="1:16" x14ac:dyDescent="0.35">
      <c r="A334" s="3">
        <f>SIN(RADIANS(Teno_phn!P334*2))</f>
        <v>-0.27295193551732599</v>
      </c>
      <c r="B334" s="10">
        <f>COS(RADIANS(Teno_phn!P334*2))</f>
        <v>0.96202767158608571</v>
      </c>
      <c r="C334" s="3">
        <f>SIN(RADIANS(Teno_ves!P334*2))</f>
        <v>-0.80260930454189494</v>
      </c>
      <c r="D334" s="10">
        <f>COS(RADIANS(Teno_ves!P334*2))</f>
        <v>-0.59650507480052151</v>
      </c>
      <c r="E334" s="3">
        <v>0.65</v>
      </c>
      <c r="F334" s="3">
        <v>16.079999999999998</v>
      </c>
      <c r="G334" s="3">
        <f>SIN(RADIANS(Teno_ves!P423*2))</f>
        <v>0.53228539198573388</v>
      </c>
      <c r="H334" s="10">
        <f>COS(RADIANS(Teno_ves!P423*2))</f>
        <v>0.84656497770613781</v>
      </c>
      <c r="I334" s="3">
        <f>SIN(RADIANS(CRB_phn!P334*2))</f>
        <v>-6.8711789056199193E-2</v>
      </c>
      <c r="J334" s="10">
        <f>COS(RADIANS(CRB_phn!P334*2))</f>
        <v>0.99763655207931123</v>
      </c>
      <c r="K334" s="3">
        <f>SIN(RADIANS(CRB_ves!P334*2))</f>
        <v>0.40928615402951057</v>
      </c>
      <c r="L334" s="10">
        <f>COS(RADIANS(CRB_ves!P334*2))</f>
        <v>0.91240607413570618</v>
      </c>
      <c r="M334">
        <v>0.63</v>
      </c>
      <c r="N334">
        <v>0.44</v>
      </c>
      <c r="O334" s="3">
        <f>SIN(RADIANS(CRB_ves!P768*2))</f>
        <v>0.3377524466543248</v>
      </c>
      <c r="P334" s="10">
        <f>COS(RADIANS(CRB_ves!P768*2))</f>
        <v>-0.94123497851440763</v>
      </c>
    </row>
    <row r="335" spans="1:16" x14ac:dyDescent="0.35">
      <c r="A335" s="3">
        <f>SIN(RADIANS(Teno_phn!P335*2))</f>
        <v>6.9813164408744034E-4</v>
      </c>
      <c r="B335" s="10">
        <f>COS(RADIANS(Teno_phn!P335*2))</f>
        <v>0.99999975630607407</v>
      </c>
      <c r="C335" s="3">
        <f>SIN(RADIANS(Teno_ves!P335*2))</f>
        <v>0.91775462568398103</v>
      </c>
      <c r="D335" s="10">
        <f>COS(RADIANS(Teno_ves!P335*2))</f>
        <v>0.39714789063478079</v>
      </c>
      <c r="E335" s="3">
        <v>0.65</v>
      </c>
      <c r="F335" s="3">
        <v>139.81</v>
      </c>
      <c r="G335" s="3">
        <f>SIN(RADIANS(Teno_ves!P621*2))</f>
        <v>-0.98593776372698161</v>
      </c>
      <c r="H335" s="10">
        <f>COS(RADIANS(Teno_ves!P621*2))</f>
        <v>0.16711291409414977</v>
      </c>
      <c r="I335" s="3">
        <f>SIN(RADIANS(CRB_phn!P335*2))</f>
        <v>7.4630638988792269E-2</v>
      </c>
      <c r="J335" s="10">
        <f>COS(RADIANS(CRB_phn!P335*2))</f>
        <v>0.99721124528563387</v>
      </c>
      <c r="K335" s="3">
        <f>SIN(RADIANS(CRB_ves!P335*2))</f>
        <v>-8.0284283103958503E-3</v>
      </c>
      <c r="L335" s="10">
        <f>COS(RADIANS(CRB_ves!P335*2))</f>
        <v>-0.9999677716500992</v>
      </c>
      <c r="M335">
        <v>0.63</v>
      </c>
      <c r="N335">
        <v>0.42</v>
      </c>
      <c r="O335" s="3">
        <f>SIN(RADIANS(CRB_ves!P814*2))</f>
        <v>-0.59566425738537798</v>
      </c>
      <c r="P335" s="10">
        <f>COS(RADIANS(CRB_ves!P814*2))</f>
        <v>-0.8032335230015778</v>
      </c>
    </row>
    <row r="336" spans="1:16" x14ac:dyDescent="0.35">
      <c r="A336" s="3">
        <f>SIN(RADIANS(Teno_phn!P336*2))</f>
        <v>0.98462536911779641</v>
      </c>
      <c r="B336" s="10">
        <f>COS(RADIANS(Teno_phn!P336*2))</f>
        <v>0.17467937053253615</v>
      </c>
      <c r="C336" s="3">
        <f>SIN(RADIANS(Teno_ves!P336*2))</f>
        <v>0.98634315393100302</v>
      </c>
      <c r="D336" s="10">
        <f>COS(RADIANS(Teno_ves!P336*2))</f>
        <v>0.16470331719015757</v>
      </c>
      <c r="E336" s="3">
        <v>0.65</v>
      </c>
      <c r="F336" s="3">
        <v>8.7999999999999972</v>
      </c>
      <c r="G336" s="3">
        <f>SIN(RADIANS(Teno_ves!P655*2))</f>
        <v>0.30236989075044446</v>
      </c>
      <c r="H336" s="10">
        <f>COS(RADIANS(Teno_ves!P655*2))</f>
        <v>0.95319066779294703</v>
      </c>
      <c r="I336" s="3">
        <f>SIN(RADIANS(CRB_phn!P336*2))</f>
        <v>0.9699569938762973</v>
      </c>
      <c r="J336" s="10">
        <f>COS(RADIANS(CRB_phn!P336*2))</f>
        <v>-0.24327644775122914</v>
      </c>
      <c r="K336" s="3">
        <f>SIN(RADIANS(CRB_ves!P336*2))</f>
        <v>-0.99969290043701531</v>
      </c>
      <c r="L336" s="10">
        <f>COS(RADIANS(CRB_ves!P336*2))</f>
        <v>-2.4781138307749001E-2</v>
      </c>
      <c r="M336">
        <v>0.63</v>
      </c>
      <c r="N336">
        <v>0.39</v>
      </c>
      <c r="O336" s="3">
        <f>SIN(RADIANS(CRB_ves!P1083*2))</f>
        <v>0.85500240066569655</v>
      </c>
      <c r="P336" s="10">
        <f>COS(RADIANS(CRB_ves!P1083*2))</f>
        <v>0.51862403999033402</v>
      </c>
    </row>
    <row r="337" spans="1:16" x14ac:dyDescent="0.35">
      <c r="A337" s="3">
        <f>SIN(RADIANS(Teno_phn!P337*2))</f>
        <v>0.7224846428533499</v>
      </c>
      <c r="B337" s="10">
        <f>COS(RADIANS(Teno_phn!P337*2))</f>
        <v>0.69138696895520635</v>
      </c>
      <c r="C337" s="3">
        <f>SIN(RADIANS(Teno_ves!P337*2))</f>
        <v>0.32589818286136774</v>
      </c>
      <c r="D337" s="10">
        <f>COS(RADIANS(Teno_ves!P337*2))</f>
        <v>0.94540487327264111</v>
      </c>
      <c r="E337" s="3">
        <v>0.65</v>
      </c>
      <c r="F337" s="3">
        <v>90.03</v>
      </c>
      <c r="G337" s="3">
        <f>SIN(RADIANS(Teno_ves!P1014*2))</f>
        <v>-1.0471973597996509E-3</v>
      </c>
      <c r="H337" s="10">
        <f>COS(RADIANS(Teno_ves!P1014*2))</f>
        <v>-0.99999945168869453</v>
      </c>
      <c r="I337" s="3">
        <f>SIN(RADIANS(CRB_phn!P337*2))</f>
        <v>0.56208337785213047</v>
      </c>
      <c r="J337" s="10">
        <f>COS(RADIANS(CRB_phn!P337*2))</f>
        <v>0.82708057427456194</v>
      </c>
      <c r="K337" s="3">
        <f>SIN(RADIANS(CRB_ves!P337*2))</f>
        <v>-0.493941866584231</v>
      </c>
      <c r="L337" s="10">
        <f>COS(RADIANS(CRB_ves!P337*2))</f>
        <v>0.86949492950521901</v>
      </c>
      <c r="M337">
        <v>0.63</v>
      </c>
      <c r="N337">
        <v>0.35</v>
      </c>
      <c r="O337" s="3">
        <f>SIN(RADIANS(CRB_ves!P1507*2))</f>
        <v>0.92964792953560305</v>
      </c>
      <c r="P337" s="10">
        <f>COS(RADIANS(CRB_ves!P1507*2))</f>
        <v>0.36844908347038452</v>
      </c>
    </row>
    <row r="338" spans="1:16" x14ac:dyDescent="0.35">
      <c r="A338" s="3">
        <f>SIN(RADIANS(Teno_phn!P338*2))</f>
        <v>-0.72968508364165885</v>
      </c>
      <c r="B338" s="10">
        <f>COS(RADIANS(Teno_phn!P338*2))</f>
        <v>0.6837833565617587</v>
      </c>
      <c r="C338" s="3">
        <f>SIN(RADIANS(Teno_ves!P338*2))</f>
        <v>0.10279253678724691</v>
      </c>
      <c r="D338" s="10">
        <f>COS(RADIANS(Teno_ves!P338*2))</f>
        <v>0.99470281711717423</v>
      </c>
      <c r="E338" s="3">
        <v>0.65</v>
      </c>
      <c r="F338" s="3">
        <v>26.200000000000003</v>
      </c>
      <c r="G338" s="3">
        <f>SIN(RADIANS(Teno_ves!P1338*2))</f>
        <v>0.7922896433551907</v>
      </c>
      <c r="H338" s="10">
        <f>COS(RADIANS(Teno_ves!P1338*2))</f>
        <v>0.61014516390126761</v>
      </c>
      <c r="I338" s="3">
        <f>SIN(RADIANS(CRB_phn!P338*2))</f>
        <v>-0.8350399664253304</v>
      </c>
      <c r="J338" s="10">
        <f>COS(RADIANS(CRB_phn!P338*2))</f>
        <v>0.55018928967436564</v>
      </c>
      <c r="K338" s="3">
        <f>SIN(RADIANS(CRB_ves!P338*2))</f>
        <v>-0.75516741187315928</v>
      </c>
      <c r="L338" s="10">
        <f>COS(RADIANS(CRB_ves!P338*2))</f>
        <v>-0.65553198247285704</v>
      </c>
      <c r="M338">
        <v>0.63</v>
      </c>
      <c r="N338">
        <v>0.59</v>
      </c>
      <c r="O338" s="3">
        <f>SIN(RADIANS(CRB_ves!P1655*2))</f>
        <v>0.22325011601095168</v>
      </c>
      <c r="P338" s="10">
        <f>COS(RADIANS(CRB_ves!P1655*2))</f>
        <v>-0.97476119419122165</v>
      </c>
    </row>
    <row r="339" spans="1:16" x14ac:dyDescent="0.35">
      <c r="A339" s="3">
        <f>SIN(RADIANS(Teno_phn!P339*2))</f>
        <v>-0.7433783508418158</v>
      </c>
      <c r="B339" s="10">
        <f>COS(RADIANS(Teno_phn!P339*2))</f>
        <v>0.66887115911788442</v>
      </c>
      <c r="C339" s="3">
        <f>SIN(RADIANS(Teno_ves!P339*2))</f>
        <v>-0.13779029068463769</v>
      </c>
      <c r="D339" s="10">
        <f>COS(RADIANS(Teno_ves!P339*2))</f>
        <v>0.9904614256966513</v>
      </c>
      <c r="E339" s="3">
        <v>0.65</v>
      </c>
      <c r="F339" s="3">
        <v>33.22</v>
      </c>
      <c r="G339" s="3">
        <f>SIN(RADIANS(Teno_ves!P1666*2))</f>
        <v>0.91664200257851625</v>
      </c>
      <c r="H339" s="10">
        <f>COS(RADIANS(Teno_ves!P1666*2))</f>
        <v>0.39970919317529763</v>
      </c>
      <c r="I339" s="3">
        <f>SIN(RADIANS(CRB_phn!P339*2))</f>
        <v>0.99652200761663734</v>
      </c>
      <c r="J339" s="10">
        <f>COS(RADIANS(CRB_phn!P339*2))</f>
        <v>-8.3329996614103452E-2</v>
      </c>
      <c r="K339" s="3">
        <f>SIN(RADIANS(CRB_ves!P339*2))</f>
        <v>-0.9365498867481924</v>
      </c>
      <c r="L339" s="10">
        <f>COS(RADIANS(CRB_ves!P339*2))</f>
        <v>0.35053432019125874</v>
      </c>
      <c r="M339">
        <v>0.63</v>
      </c>
      <c r="N339">
        <v>0.87</v>
      </c>
      <c r="O339" s="3">
        <f>SIN(RADIANS(CRB_ves!P1739*2))</f>
        <v>5.6170023159667612E-2</v>
      </c>
      <c r="P339" s="10">
        <f>COS(RADIANS(CRB_ves!P1739*2))</f>
        <v>0.9984212179727765</v>
      </c>
    </row>
    <row r="340" spans="1:16" x14ac:dyDescent="0.35">
      <c r="A340" s="3">
        <f>SIN(RADIANS(Teno_phn!P340*2))</f>
        <v>0.81754712484247305</v>
      </c>
      <c r="B340" s="10">
        <f>COS(RADIANS(Teno_phn!P340*2))</f>
        <v>0.57586170098540657</v>
      </c>
      <c r="C340" s="3">
        <f>SIN(RADIANS(Teno_ves!P340*2))</f>
        <v>-0.16986551655718779</v>
      </c>
      <c r="D340" s="10">
        <f>COS(RADIANS(Teno_ves!P340*2))</f>
        <v>0.98546725277137437</v>
      </c>
      <c r="E340" s="3">
        <v>0.65</v>
      </c>
      <c r="F340" s="3">
        <v>146.92000000000002</v>
      </c>
      <c r="G340" s="3">
        <f>SIN(RADIANS(Teno_ves!P1711*2))</f>
        <v>-0.91467771713850476</v>
      </c>
      <c r="H340" s="10">
        <f>COS(RADIANS(Teno_ves!P1711*2))</f>
        <v>0.40418396030804282</v>
      </c>
      <c r="I340" s="3">
        <f>SIN(RADIANS(CRB_phn!P340*2))</f>
        <v>-0.91552223131458099</v>
      </c>
      <c r="J340" s="10">
        <f>COS(RADIANS(CRB_phn!P340*2))</f>
        <v>0.4022673787032337</v>
      </c>
      <c r="K340" s="3">
        <f>SIN(RADIANS(CRB_ves!P340*2))</f>
        <v>0.84693637667922561</v>
      </c>
      <c r="L340" s="10">
        <f>COS(RADIANS(CRB_ves!P340*2))</f>
        <v>0.53169424847130409</v>
      </c>
      <c r="M340">
        <v>0.63</v>
      </c>
      <c r="N340">
        <v>0.72</v>
      </c>
      <c r="O340" s="3">
        <f>SIN(RADIANS(CRB_ves!P1793*2))</f>
        <v>-4.4665564108286142E-2</v>
      </c>
      <c r="P340" s="10">
        <f>COS(RADIANS(CRB_ves!P1793*2))</f>
        <v>0.99900199568513803</v>
      </c>
    </row>
    <row r="341" spans="1:16" x14ac:dyDescent="0.35">
      <c r="A341" s="3">
        <f>SIN(RADIANS(Teno_phn!P341*2))</f>
        <v>-0.9345775371771825</v>
      </c>
      <c r="B341" s="10">
        <f>COS(RADIANS(Teno_phn!P341*2))</f>
        <v>-0.35575950725712463</v>
      </c>
      <c r="C341" s="3">
        <f>SIN(RADIANS(Teno_ves!P341*2))</f>
        <v>0.75172471847455913</v>
      </c>
      <c r="D341" s="10">
        <f>COS(RADIANS(Teno_ves!P341*2))</f>
        <v>0.65947702585787238</v>
      </c>
      <c r="E341" s="3">
        <v>0.65</v>
      </c>
      <c r="F341" s="3">
        <v>16.850000000000001</v>
      </c>
      <c r="G341" s="3">
        <f>SIN(RADIANS(Teno_ves!P1757*2))</f>
        <v>0.55484442744799933</v>
      </c>
      <c r="H341" s="10">
        <f>COS(RADIANS(Teno_ves!P1757*2))</f>
        <v>0.83195412213048248</v>
      </c>
      <c r="I341" s="3">
        <f>SIN(RADIANS(CRB_phn!P341*2))</f>
        <v>-0.41024139884518596</v>
      </c>
      <c r="J341" s="10">
        <f>COS(RADIANS(CRB_phn!P341*2))</f>
        <v>0.91197697047323789</v>
      </c>
      <c r="K341" s="3">
        <f>SIN(RADIANS(CRB_ves!P341*2))</f>
        <v>-0.31299804794827818</v>
      </c>
      <c r="L341" s="10">
        <f>COS(RADIANS(CRB_ves!P341*2))</f>
        <v>0.94975376913206688</v>
      </c>
      <c r="M341">
        <v>0.63</v>
      </c>
      <c r="N341">
        <v>0.65</v>
      </c>
      <c r="O341" s="3">
        <f>SIN(RADIANS(CRB_ves!P2108*2))</f>
        <v>-0.55948225810216679</v>
      </c>
      <c r="P341" s="10">
        <f>COS(RADIANS(CRB_ves!P2108*2))</f>
        <v>0.82884232690476212</v>
      </c>
    </row>
    <row r="342" spans="1:16" x14ac:dyDescent="0.35">
      <c r="A342" s="3">
        <f>SIN(RADIANS(Teno_phn!P342*2))</f>
        <v>-0.28936594687337069</v>
      </c>
      <c r="B342" s="10">
        <f>COS(RADIANS(Teno_phn!P342*2))</f>
        <v>0.95721854808088502</v>
      </c>
      <c r="C342" s="3">
        <f>SIN(RADIANS(Teno_ves!P342*2))</f>
        <v>0.48542010179527445</v>
      </c>
      <c r="D342" s="10">
        <f>COS(RADIANS(Teno_ves!P342*2))</f>
        <v>-0.87428103306263338</v>
      </c>
      <c r="E342" s="3">
        <v>0.65</v>
      </c>
      <c r="F342" s="3">
        <v>148.24</v>
      </c>
      <c r="G342" s="3">
        <f>SIN(RADIANS(Teno_ves!P1781*2))</f>
        <v>-0.89509005949542253</v>
      </c>
      <c r="H342" s="10">
        <f>COS(RADIANS(Teno_ves!P1781*2))</f>
        <v>0.4458853949082443</v>
      </c>
      <c r="I342" s="3">
        <f>SIN(RADIANS(CRB_phn!P342*2))</f>
        <v>0.84339144581288561</v>
      </c>
      <c r="J342" s="10">
        <f>COS(RADIANS(CRB_phn!P342*2))</f>
        <v>-0.537299608346824</v>
      </c>
      <c r="K342" s="3">
        <f>SIN(RADIANS(CRB_ves!P342*2))</f>
        <v>9.6888076237799506E-2</v>
      </c>
      <c r="L342" s="10">
        <f>COS(RADIANS(CRB_ves!P342*2))</f>
        <v>-0.99529528316120253</v>
      </c>
      <c r="M342">
        <v>0.63</v>
      </c>
      <c r="N342">
        <v>0.44</v>
      </c>
      <c r="O342" s="3">
        <f>SIN(RADIANS(CRB_ves!P2124*2))</f>
        <v>-0.72633478792413009</v>
      </c>
      <c r="P342" s="10">
        <f>COS(RADIANS(CRB_ves!P2124*2))</f>
        <v>0.68734109134490784</v>
      </c>
    </row>
    <row r="343" spans="1:16" x14ac:dyDescent="0.35">
      <c r="A343" s="3">
        <f>SIN(RADIANS(Teno_phn!P343*2))</f>
        <v>-0.35478062506070474</v>
      </c>
      <c r="B343" s="10">
        <f>COS(RADIANS(Teno_phn!P343*2))</f>
        <v>0.9349495751544763</v>
      </c>
      <c r="C343" s="3">
        <f>SIN(RADIANS(Teno_ves!P343*2))</f>
        <v>-0.79737332092870372</v>
      </c>
      <c r="D343" s="10">
        <f>COS(RADIANS(Teno_ves!P343*2))</f>
        <v>-0.60348636030247649</v>
      </c>
      <c r="E343" s="3">
        <v>0.65</v>
      </c>
      <c r="F343" s="3">
        <v>29.03</v>
      </c>
      <c r="G343" s="3">
        <f>SIN(RADIANS(Teno_ves!P1891*2))</f>
        <v>0.84860256121647937</v>
      </c>
      <c r="H343" s="10">
        <f>COS(RADIANS(Teno_ves!P1891*2))</f>
        <v>0.52903089994520314</v>
      </c>
      <c r="I343" s="3">
        <f>SIN(RADIANS(CRB_phn!P343*2))</f>
        <v>0.99910815186843216</v>
      </c>
      <c r="J343" s="10">
        <f>COS(RADIANS(CRB_phn!P343*2))</f>
        <v>4.2224410831247866E-2</v>
      </c>
      <c r="K343" s="3">
        <f>SIN(RADIANS(CRB_ves!P343*2))</f>
        <v>0.99971830303670473</v>
      </c>
      <c r="L343" s="10">
        <f>COS(RADIANS(CRB_ves!P343*2))</f>
        <v>-2.3734248954022014E-2</v>
      </c>
      <c r="M343">
        <v>0.63</v>
      </c>
      <c r="N343">
        <v>0.79</v>
      </c>
      <c r="O343" s="3">
        <f>SIN(RADIANS(CRB_ves!P2147*2))</f>
        <v>0.94322265794760096</v>
      </c>
      <c r="P343" s="10">
        <f>COS(RADIANS(CRB_ves!P2147*2))</f>
        <v>0.33216113188370339</v>
      </c>
    </row>
    <row r="344" spans="1:16" x14ac:dyDescent="0.35">
      <c r="A344" s="3">
        <f>SIN(RADIANS(Teno_phn!P344*2))</f>
        <v>-0.67687596968266084</v>
      </c>
      <c r="B344" s="10">
        <f>COS(RADIANS(Teno_phn!P344*2))</f>
        <v>0.73609708711973421</v>
      </c>
      <c r="C344" s="3">
        <f>SIN(RADIANS(Teno_ves!P344*2))</f>
        <v>-0.13329431603619235</v>
      </c>
      <c r="D344" s="10">
        <f>COS(RADIANS(Teno_ves!P344*2))</f>
        <v>0.99107649821416088</v>
      </c>
      <c r="E344" s="3">
        <v>0.65</v>
      </c>
      <c r="F344" s="3">
        <v>166.20999999999998</v>
      </c>
      <c r="G344" s="3">
        <f>SIN(RADIANS(Teno_ves!P2022*2))</f>
        <v>-0.46298666349452511</v>
      </c>
      <c r="H344" s="10">
        <f>COS(RADIANS(Teno_ves!P2022*2))</f>
        <v>0.88636524606180678</v>
      </c>
      <c r="I344" s="3">
        <f>SIN(RADIANS(CRB_phn!P344*2))</f>
        <v>0.77648651268707847</v>
      </c>
      <c r="J344" s="10">
        <f>COS(RADIANS(CRB_phn!P344*2))</f>
        <v>-0.63013387118536923</v>
      </c>
      <c r="K344" s="3">
        <f>SIN(RADIANS(CRB_ves!P344*2))</f>
        <v>0.9853484241266427</v>
      </c>
      <c r="L344" s="10">
        <f>COS(RADIANS(CRB_ves!P344*2))</f>
        <v>0.17055346103536537</v>
      </c>
      <c r="M344">
        <v>0.63</v>
      </c>
      <c r="N344">
        <v>0.5</v>
      </c>
      <c r="O344" s="3">
        <f>SIN(RADIANS(CRB_ves!P2451*2))</f>
        <v>0.75425138073610387</v>
      </c>
      <c r="P344" s="10">
        <f>COS(RADIANS(CRB_ves!P2451*2))</f>
        <v>0.6565857557529563</v>
      </c>
    </row>
    <row r="345" spans="1:16" x14ac:dyDescent="0.35">
      <c r="A345" s="3">
        <f>SIN(RADIANS(Teno_phn!P345*2))</f>
        <v>-0.73751311735817404</v>
      </c>
      <c r="B345" s="10">
        <f>COS(RADIANS(Teno_phn!P345*2))</f>
        <v>0.67533280812102436</v>
      </c>
      <c r="C345" s="3">
        <f>SIN(RADIANS(Teno_ves!P345*2))</f>
        <v>0.30336790370831351</v>
      </c>
      <c r="D345" s="10">
        <f>COS(RADIANS(Teno_ves!P345*2))</f>
        <v>0.95287350419645078</v>
      </c>
      <c r="E345" s="3">
        <v>0.65</v>
      </c>
      <c r="F345" s="3">
        <v>90.080000000000013</v>
      </c>
      <c r="G345" s="3">
        <f>SIN(RADIANS(Teno_ves!P2138*2))</f>
        <v>-2.7925231737430806E-3</v>
      </c>
      <c r="H345" s="10">
        <f>COS(RADIANS(Teno_ves!P2138*2))</f>
        <v>-0.99999610089956059</v>
      </c>
      <c r="I345" s="3">
        <f>SIN(RADIANS(CRB_phn!P345*2))</f>
        <v>0.98444190546094168</v>
      </c>
      <c r="J345" s="10">
        <f>COS(RADIANS(CRB_phn!P345*2))</f>
        <v>0.17571037184079472</v>
      </c>
      <c r="K345" s="3">
        <f>SIN(RADIANS(CRB_ves!P345*2))</f>
        <v>0.68378335656175859</v>
      </c>
      <c r="L345" s="10">
        <f>COS(RADIANS(CRB_ves!P345*2))</f>
        <v>-0.72968508364165896</v>
      </c>
      <c r="M345">
        <v>0.63</v>
      </c>
      <c r="N345">
        <v>0.56999999999999995</v>
      </c>
      <c r="O345" s="3">
        <f>SIN(RADIANS(CRB_ves!P2484*2))</f>
        <v>0.91982149732173768</v>
      </c>
      <c r="P345" s="10">
        <f>COS(RADIANS(CRB_ves!P2484*2))</f>
        <v>0.39233711660356135</v>
      </c>
    </row>
    <row r="346" spans="1:16" x14ac:dyDescent="0.35">
      <c r="A346" s="3">
        <f>SIN(RADIANS(Teno_phn!P346*2))</f>
        <v>-0.63013387118536945</v>
      </c>
      <c r="B346" s="10">
        <f>COS(RADIANS(Teno_phn!P346*2))</f>
        <v>0.77648651268707836</v>
      </c>
      <c r="C346" s="3">
        <f>SIN(RADIANS(Teno_ves!P346*2))</f>
        <v>-0.1301801047313105</v>
      </c>
      <c r="D346" s="10">
        <f>COS(RADIANS(Teno_ves!P346*2))</f>
        <v>0.99149036320689721</v>
      </c>
      <c r="E346" s="3">
        <v>0.65</v>
      </c>
      <c r="F346" s="3">
        <v>34.89</v>
      </c>
      <c r="G346" s="3">
        <f>SIN(RADIANS(Teno_ves!P2299*2))</f>
        <v>0.938372433776265</v>
      </c>
      <c r="H346" s="10">
        <f>COS(RADIANS(Teno_ves!P2299*2))</f>
        <v>0.34562577382019583</v>
      </c>
      <c r="I346" s="3">
        <f>SIN(RADIANS(CRB_phn!P346*2))</f>
        <v>0.95255529565732433</v>
      </c>
      <c r="J346" s="10">
        <f>COS(RADIANS(CRB_phn!P346*2))</f>
        <v>-0.30436558398607999</v>
      </c>
      <c r="K346" s="3">
        <f>SIN(RADIANS(CRB_ves!P346*2))</f>
        <v>-0.36585158346375091</v>
      </c>
      <c r="L346" s="10">
        <f>COS(RADIANS(CRB_ves!P346*2))</f>
        <v>-0.93067320734888792</v>
      </c>
      <c r="M346">
        <v>0.63</v>
      </c>
      <c r="N346">
        <v>0.44</v>
      </c>
      <c r="O346" s="3">
        <f>SIN(RADIANS(CRB_ves!P2519*2))</f>
        <v>-0.79207661424996711</v>
      </c>
      <c r="P346" s="10">
        <f>COS(RADIANS(CRB_ves!P2519*2))</f>
        <v>0.61042168798160235</v>
      </c>
    </row>
    <row r="347" spans="1:16" x14ac:dyDescent="0.35">
      <c r="A347" s="3">
        <f>SIN(RADIANS(Teno_phn!P347*2))</f>
        <v>-0.90031877140219341</v>
      </c>
      <c r="B347" s="10">
        <f>COS(RADIANS(Teno_phn!P347*2))</f>
        <v>0.43523109937232768</v>
      </c>
      <c r="C347" s="3">
        <f>SIN(RADIANS(Teno_ves!P347*2))</f>
        <v>-0.82194527490593272</v>
      </c>
      <c r="D347" s="10">
        <f>COS(RADIANS(Teno_ves!P347*2))</f>
        <v>-0.56956647115135794</v>
      </c>
      <c r="E347" s="3">
        <v>0.65</v>
      </c>
      <c r="F347" s="3">
        <v>159.11000000000001</v>
      </c>
      <c r="G347" s="3">
        <f>SIN(RADIANS(Teno_ves!P2638*2))</f>
        <v>-0.66627220943347532</v>
      </c>
      <c r="H347" s="10">
        <f>COS(RADIANS(Teno_ves!P2638*2))</f>
        <v>0.74570861798468924</v>
      </c>
      <c r="I347" s="3">
        <f>SIN(RADIANS(CRB_phn!P347*2))</f>
        <v>0.90213395936820273</v>
      </c>
      <c r="J347" s="10">
        <f>COS(RADIANS(CRB_phn!P347*2))</f>
        <v>-0.43145604568095913</v>
      </c>
      <c r="K347" s="3">
        <f>SIN(RADIANS(CRB_ves!P347*2))</f>
        <v>0.83867056794542405</v>
      </c>
      <c r="L347" s="10">
        <f>COS(RADIANS(CRB_ves!P347*2))</f>
        <v>0.54463903501502708</v>
      </c>
      <c r="M347">
        <v>0.63</v>
      </c>
      <c r="N347">
        <v>0.78</v>
      </c>
      <c r="O347" s="3">
        <f>SIN(RADIANS(CRB_ves!P2520*2))</f>
        <v>0.29904079225608676</v>
      </c>
      <c r="P347" s="10">
        <f>COS(RADIANS(CRB_ves!P2520*2))</f>
        <v>0.95424032851627683</v>
      </c>
    </row>
    <row r="348" spans="1:16" x14ac:dyDescent="0.35">
      <c r="A348" s="3">
        <f>SIN(RADIANS(Teno_phn!P348*2))</f>
        <v>-0.81350696136552791</v>
      </c>
      <c r="B348" s="10">
        <f>COS(RADIANS(Teno_phn!P348*2))</f>
        <v>0.58155517692633907</v>
      </c>
      <c r="C348" s="3">
        <f>SIN(RADIANS(Teno_ves!P348*2))</f>
        <v>0.47470278261708621</v>
      </c>
      <c r="D348" s="10">
        <f>COS(RADIANS(Teno_ves!P348*2))</f>
        <v>-0.88014616296135462</v>
      </c>
      <c r="E348" s="3">
        <v>0.65</v>
      </c>
      <c r="F348" s="3">
        <v>133.23000000000002</v>
      </c>
      <c r="G348" s="3">
        <f>SIN(RADIANS(Teno_ves!P2701*2))</f>
        <v>-0.99809193526520479</v>
      </c>
      <c r="H348" s="10">
        <f>COS(RADIANS(Teno_ves!P2701*2))</f>
        <v>-6.1745354145540887E-2</v>
      </c>
      <c r="I348" s="3">
        <f>SIN(RADIANS(CRB_phn!P348*2))</f>
        <v>-0.99890625735906158</v>
      </c>
      <c r="J348" s="10">
        <f>COS(RADIANS(CRB_phn!P348*2))</f>
        <v>-4.6757769503176019E-2</v>
      </c>
      <c r="K348" s="3">
        <f>SIN(RADIANS(CRB_ves!P348*2))</f>
        <v>5.5821504993163601E-2</v>
      </c>
      <c r="L348" s="10">
        <f>COS(RADIANS(CRB_ves!P348*2))</f>
        <v>0.99844076418198102</v>
      </c>
      <c r="M348">
        <v>0.63</v>
      </c>
      <c r="N348">
        <v>0.43</v>
      </c>
      <c r="O348" s="3">
        <f>SIN(RADIANS(CRB_ves!P2655*2))</f>
        <v>-0.98006365088296443</v>
      </c>
      <c r="P348" s="10">
        <f>COS(RADIANS(CRB_ves!P2655*2))</f>
        <v>-0.19868376938732285</v>
      </c>
    </row>
    <row r="349" spans="1:16" x14ac:dyDescent="0.35">
      <c r="A349" s="3">
        <f>SIN(RADIANS(Teno_phn!P349*2))</f>
        <v>-0.80840102361745325</v>
      </c>
      <c r="B349" s="10">
        <f>COS(RADIANS(Teno_phn!P349*2))</f>
        <v>0.58863213046371654</v>
      </c>
      <c r="C349" s="3">
        <f>SIN(RADIANS(Teno_ves!P349*2))</f>
        <v>-0.45430149202462494</v>
      </c>
      <c r="D349" s="10">
        <f>COS(RADIANS(Teno_ves!P349*2))</f>
        <v>0.89084799732850029</v>
      </c>
      <c r="E349" s="3">
        <v>0.65</v>
      </c>
      <c r="F349" s="3">
        <v>28.9</v>
      </c>
      <c r="G349" s="3">
        <f>SIN(RADIANS(Teno_ves!P2733*2))</f>
        <v>0.8461931661275639</v>
      </c>
      <c r="H349" s="10">
        <f>COS(RADIANS(Teno_ves!P2733*2))</f>
        <v>0.53287627607073018</v>
      </c>
      <c r="I349" s="3">
        <f>SIN(RADIANS(CRB_phn!P349*2))</f>
        <v>0.86180627225475503</v>
      </c>
      <c r="J349" s="10">
        <f>COS(RADIANS(CRB_phn!P349*2))</f>
        <v>0.50723756673018916</v>
      </c>
      <c r="K349" s="3">
        <f>SIN(RADIANS(CRB_ves!P349*2))</f>
        <v>0.99995558710894983</v>
      </c>
      <c r="L349" s="10">
        <f>COS(RADIANS(CRB_ves!P349*2))</f>
        <v>9.4246384331441481E-3</v>
      </c>
      <c r="M349">
        <v>0.63</v>
      </c>
      <c r="N349">
        <v>0.52</v>
      </c>
      <c r="O349" s="3">
        <f>SIN(RADIANS(CRB_ves!P2729*2))</f>
        <v>0.7248936321313153</v>
      </c>
      <c r="P349" s="10">
        <f>COS(RADIANS(CRB_ves!P2729*2))</f>
        <v>-0.68886081474813865</v>
      </c>
    </row>
    <row r="350" spans="1:16" x14ac:dyDescent="0.35">
      <c r="A350" s="3">
        <f>SIN(RADIANS(Teno_phn!P350*2))</f>
        <v>0.20620418539662971</v>
      </c>
      <c r="B350" s="10">
        <f>COS(RADIANS(Teno_phn!P350*2))</f>
        <v>0.97850898510177842</v>
      </c>
      <c r="C350" s="3">
        <f>SIN(RADIANS(Teno_ves!P350*2))</f>
        <v>0.88294759285892688</v>
      </c>
      <c r="D350" s="10">
        <f>COS(RADIANS(Teno_ves!P350*2))</f>
        <v>0.46947156278589086</v>
      </c>
      <c r="E350" s="3">
        <v>0.65</v>
      </c>
      <c r="F350" s="3">
        <v>175.67000000000002</v>
      </c>
      <c r="G350" s="3">
        <f>SIN(RADIANS(Teno_ves!P2771*2))</f>
        <v>-0.15057068452350755</v>
      </c>
      <c r="H350" s="10">
        <f>COS(RADIANS(Teno_ves!P2771*2))</f>
        <v>0.98859924588385273</v>
      </c>
      <c r="I350" s="3">
        <f>SIN(RADIANS(CRB_phn!P350*2))</f>
        <v>0.98474707836671282</v>
      </c>
      <c r="J350" s="10">
        <f>COS(RADIANS(CRB_phn!P350*2))</f>
        <v>-0.17399192983648196</v>
      </c>
      <c r="K350" s="3">
        <f>SIN(RADIANS(CRB_ves!P350*2))</f>
        <v>-0.44963081667887439</v>
      </c>
      <c r="L350" s="10">
        <f>COS(RADIANS(CRB_ves!P350*2))</f>
        <v>-0.89321449198537328</v>
      </c>
      <c r="M350">
        <v>0.63</v>
      </c>
      <c r="N350">
        <v>0.67</v>
      </c>
      <c r="O350" s="3">
        <f>SIN(RADIANS(CRB_ves!P2950*2))</f>
        <v>0.77955664343932585</v>
      </c>
      <c r="P350" s="10">
        <f>COS(RADIANS(CRB_ves!P2950*2))</f>
        <v>0.62633173292562128</v>
      </c>
    </row>
    <row r="351" spans="1:16" x14ac:dyDescent="0.35">
      <c r="A351" s="3">
        <f>SIN(RADIANS(Teno_phn!P351*2))</f>
        <v>0.68759458813496743</v>
      </c>
      <c r="B351" s="10">
        <f>COS(RADIANS(Teno_phn!P351*2))</f>
        <v>0.72609481637559192</v>
      </c>
      <c r="C351" s="3">
        <f>SIN(RADIANS(Teno_ves!P351*2))</f>
        <v>0.13536972793559715</v>
      </c>
      <c r="D351" s="10">
        <f>COS(RADIANS(Teno_ves!P351*2))</f>
        <v>0.99079515378237615</v>
      </c>
      <c r="E351" s="3">
        <v>0.65</v>
      </c>
      <c r="F351" s="3">
        <v>157.67000000000002</v>
      </c>
      <c r="G351" s="3">
        <f>SIN(RADIANS(Teno_ves!P2795*2))</f>
        <v>-0.70289829979217555</v>
      </c>
      <c r="H351" s="10">
        <f>COS(RADIANS(Teno_ves!P2795*2))</f>
        <v>0.71129036275579394</v>
      </c>
      <c r="I351" s="3">
        <f>SIN(RADIANS(CRB_phn!P351*2))</f>
        <v>-0.97843694664973302</v>
      </c>
      <c r="J351" s="10">
        <f>COS(RADIANS(CRB_phn!P351*2))</f>
        <v>0.20654573689802364</v>
      </c>
      <c r="K351" s="3">
        <f>SIN(RADIANS(CRB_ves!P351*2))</f>
        <v>-0.9992894726405892</v>
      </c>
      <c r="L351" s="10">
        <f>COS(RADIANS(CRB_ves!P351*2))</f>
        <v>3.7690182669934673E-2</v>
      </c>
      <c r="M351">
        <v>0.63</v>
      </c>
      <c r="N351">
        <v>0.36</v>
      </c>
      <c r="O351" s="3">
        <f>SIN(RADIANS(CRB_ves!P3125*2))</f>
        <v>0.40673664307580021</v>
      </c>
      <c r="P351" s="10">
        <f>COS(RADIANS(CRB_ves!P3125*2))</f>
        <v>0.91354545764260087</v>
      </c>
    </row>
    <row r="352" spans="1:16" x14ac:dyDescent="0.35">
      <c r="A352" s="3">
        <f>SIN(RADIANS(Teno_phn!P352*2))</f>
        <v>0.9996753563210985</v>
      </c>
      <c r="B352" s="10">
        <f>COS(RADIANS(Teno_phn!P352*2))</f>
        <v>-2.5479049516900602E-2</v>
      </c>
      <c r="C352" s="3">
        <f>SIN(RADIANS(Teno_ves!P352*2))</f>
        <v>0.30170436449670368</v>
      </c>
      <c r="D352" s="10">
        <f>COS(RADIANS(Teno_ves!P352*2))</f>
        <v>-0.95340152949512313</v>
      </c>
      <c r="E352" s="3">
        <v>0.65</v>
      </c>
      <c r="F352" s="3">
        <v>94.449999999999989</v>
      </c>
      <c r="G352" s="3">
        <f>SIN(RADIANS(Teno_ves!P2814*2))</f>
        <v>-0.15471038629946765</v>
      </c>
      <c r="H352" s="10">
        <f>COS(RADIANS(Teno_ves!P2814*2))</f>
        <v>-0.98795986576938921</v>
      </c>
      <c r="I352" s="3">
        <f>SIN(RADIANS(CRB_phn!P352*2))</f>
        <v>-0.98752398127568242</v>
      </c>
      <c r="J352" s="10">
        <f>COS(RADIANS(CRB_phn!P352*2))</f>
        <v>-0.15746868388802154</v>
      </c>
      <c r="K352" s="3">
        <f>SIN(RADIANS(CRB_ves!P352*2))</f>
        <v>-0.94205745278729669</v>
      </c>
      <c r="L352" s="10">
        <f>COS(RADIANS(CRB_ves!P352*2))</f>
        <v>-0.3354515697502552</v>
      </c>
      <c r="M352">
        <v>0.63</v>
      </c>
      <c r="N352">
        <v>0.67</v>
      </c>
      <c r="O352" s="3">
        <f>SIN(RADIANS(CRB_ves!P3163*2))</f>
        <v>0.68378335656175859</v>
      </c>
      <c r="P352" s="10">
        <f>COS(RADIANS(CRB_ves!P3163*2))</f>
        <v>0.72968508364165907</v>
      </c>
    </row>
    <row r="353" spans="1:16" x14ac:dyDescent="0.35">
      <c r="A353" s="3">
        <f>SIN(RADIANS(Teno_phn!P353*2))</f>
        <v>0.62196812141536395</v>
      </c>
      <c r="B353" s="10">
        <f>COS(RADIANS(Teno_phn!P353*2))</f>
        <v>0.78304256330230415</v>
      </c>
      <c r="C353" s="3">
        <f>SIN(RADIANS(Teno_ves!P353*2))</f>
        <v>-0.81452072707050949</v>
      </c>
      <c r="D353" s="10">
        <f>COS(RADIANS(Teno_ves!P353*2))</f>
        <v>-0.5801344543918493</v>
      </c>
      <c r="E353" s="3">
        <v>0.65</v>
      </c>
      <c r="F353" s="3">
        <v>159.11000000000001</v>
      </c>
      <c r="G353" s="3">
        <f>SIN(RADIANS(Teno_ves!P2936*2))</f>
        <v>-0.66627220943347532</v>
      </c>
      <c r="H353" s="10">
        <f>COS(RADIANS(Teno_ves!P2936*2))</f>
        <v>0.74570861798468924</v>
      </c>
      <c r="I353" s="3">
        <f>SIN(RADIANS(CRB_phn!P353*2))</f>
        <v>-0.92977648588825113</v>
      </c>
      <c r="J353" s="10">
        <f>COS(RADIANS(CRB_phn!P353*2))</f>
        <v>-0.36812455268467859</v>
      </c>
      <c r="K353" s="3">
        <f>SIN(RADIANS(CRB_ves!P353*2))</f>
        <v>-0.41564592431562764</v>
      </c>
      <c r="L353" s="10">
        <f>COS(RADIANS(CRB_ves!P353*2))</f>
        <v>-0.90952650626565446</v>
      </c>
      <c r="M353">
        <v>0.63</v>
      </c>
      <c r="N353">
        <v>0.44</v>
      </c>
      <c r="O353" s="3">
        <f>SIN(RADIANS(CRB_ves!P3181*2))</f>
        <v>0.97397596727905167</v>
      </c>
      <c r="P353" s="10">
        <f>COS(RADIANS(CRB_ves!P3181*2))</f>
        <v>0.22665130743685488</v>
      </c>
    </row>
    <row r="354" spans="1:16" x14ac:dyDescent="0.35">
      <c r="A354" s="3">
        <f>SIN(RADIANS(Teno_phn!P354*2))</f>
        <v>0.94799085463117827</v>
      </c>
      <c r="B354" s="10">
        <f>COS(RADIANS(Teno_phn!P354*2))</f>
        <v>0.31829756445132951</v>
      </c>
      <c r="C354" s="3">
        <f>SIN(RADIANS(Teno_ves!P354*2))</f>
        <v>0.70562427043172049</v>
      </c>
      <c r="D354" s="10">
        <f>COS(RADIANS(Teno_ves!P354*2))</f>
        <v>-0.70858619022508629</v>
      </c>
      <c r="E354" s="3">
        <v>0.65</v>
      </c>
      <c r="F354" s="3">
        <v>133.23000000000002</v>
      </c>
      <c r="G354" s="3">
        <f>SIN(RADIANS(Teno_ves!P2999*2))</f>
        <v>-0.99809193526520479</v>
      </c>
      <c r="H354" s="10">
        <f>COS(RADIANS(Teno_ves!P2999*2))</f>
        <v>-6.1745354145540887E-2</v>
      </c>
      <c r="I354" s="3">
        <f>SIN(RADIANS(CRB_phn!P354*2))</f>
        <v>0.99345276478332756</v>
      </c>
      <c r="J354" s="10">
        <f>COS(RADIANS(CRB_phn!P354*2))</f>
        <v>-0.11424361752134066</v>
      </c>
      <c r="K354" s="3">
        <f>SIN(RADIANS(CRB_ves!P354*2))</f>
        <v>-8.1242704564705268E-2</v>
      </c>
      <c r="L354" s="10">
        <f>COS(RADIANS(CRB_ves!P354*2))</f>
        <v>0.99669434780930311</v>
      </c>
      <c r="M354">
        <v>0.63</v>
      </c>
      <c r="N354">
        <v>0.61</v>
      </c>
      <c r="O354" s="3">
        <f>SIN(RADIANS(CRB_ves!P3217*2))</f>
        <v>0.84656497770613781</v>
      </c>
      <c r="P354" s="10">
        <f>COS(RADIANS(CRB_ves!P3217*2))</f>
        <v>0.53228539198573388</v>
      </c>
    </row>
    <row r="355" spans="1:16" x14ac:dyDescent="0.35">
      <c r="A355" s="3">
        <f>SIN(RADIANS(Teno_phn!P355*2))</f>
        <v>0.84952460135730534</v>
      </c>
      <c r="B355" s="10">
        <f>COS(RADIANS(Teno_phn!P355*2))</f>
        <v>0.52754900406380401</v>
      </c>
      <c r="C355" s="3">
        <f>SIN(RADIANS(Teno_ves!P355*2))</f>
        <v>0.43082613227350031</v>
      </c>
      <c r="D355" s="10">
        <f>COS(RADIANS(Teno_ves!P355*2))</f>
        <v>0.90243495264215934</v>
      </c>
      <c r="E355" s="3">
        <v>0.65</v>
      </c>
      <c r="F355" s="3">
        <v>28.9</v>
      </c>
      <c r="G355" s="3">
        <f>SIN(RADIANS(Teno_ves!P3031*2))</f>
        <v>0.8461931661275639</v>
      </c>
      <c r="H355" s="10">
        <f>COS(RADIANS(Teno_ves!P3031*2))</f>
        <v>0.53287627607073018</v>
      </c>
      <c r="I355" s="3">
        <f>SIN(RADIANS(CRB_phn!P355*2))</f>
        <v>-0.12360147674049322</v>
      </c>
      <c r="J355" s="10">
        <f>COS(RADIANS(CRB_phn!P355*2))</f>
        <v>0.99233193788548868</v>
      </c>
      <c r="K355" s="3">
        <f>SIN(RADIANS(CRB_ves!P355*2))</f>
        <v>-0.99655103456058658</v>
      </c>
      <c r="L355" s="10">
        <f>COS(RADIANS(CRB_ves!P355*2))</f>
        <v>-8.2982139742384289E-2</v>
      </c>
      <c r="M355">
        <v>0.63</v>
      </c>
      <c r="N355">
        <v>0.45</v>
      </c>
      <c r="O355" s="3">
        <f>SIN(RADIANS(CRB_ves!P3308*2))</f>
        <v>1.2566039883352587E-2</v>
      </c>
      <c r="P355" s="10">
        <f>COS(RADIANS(CRB_ves!P3308*2))</f>
        <v>0.99992104420381611</v>
      </c>
    </row>
    <row r="356" spans="1:16" x14ac:dyDescent="0.35">
      <c r="A356" s="3">
        <f>SIN(RADIANS(Teno_phn!P356*2))</f>
        <v>0.93105581586252828</v>
      </c>
      <c r="B356" s="10">
        <f>COS(RADIANS(Teno_phn!P356*2))</f>
        <v>0.36487678433761978</v>
      </c>
      <c r="C356" s="3">
        <f>SIN(RADIANS(Teno_ves!P356*2))</f>
        <v>-2.4781138307748692E-2</v>
      </c>
      <c r="D356" s="10">
        <f>COS(RADIANS(Teno_ves!P356*2))</f>
        <v>-0.99969290043701531</v>
      </c>
      <c r="E356" s="3">
        <v>0.65</v>
      </c>
      <c r="F356" s="3">
        <v>175.67000000000002</v>
      </c>
      <c r="G356" s="3">
        <f>SIN(RADIANS(Teno_ves!P3069*2))</f>
        <v>-0.15057068452350755</v>
      </c>
      <c r="H356" s="10">
        <f>COS(RADIANS(Teno_ves!P3069*2))</f>
        <v>0.98859924588385273</v>
      </c>
      <c r="I356" s="3">
        <f>SIN(RADIANS(CRB_phn!P356*2))</f>
        <v>0.99559475394772823</v>
      </c>
      <c r="J356" s="10">
        <f>COS(RADIANS(CRB_phn!P356*2))</f>
        <v>9.376079090836642E-2</v>
      </c>
      <c r="K356" s="3">
        <f>SIN(RADIANS(CRB_ves!P356*2))</f>
        <v>0.35967112397538858</v>
      </c>
      <c r="L356" s="10">
        <f>COS(RADIANS(CRB_ves!P356*2))</f>
        <v>-0.93307914057612529</v>
      </c>
      <c r="M356">
        <v>0.63</v>
      </c>
      <c r="N356">
        <v>0.46</v>
      </c>
      <c r="O356" s="3">
        <f>SIN(RADIANS(CRB_ves!P3321*2))</f>
        <v>0.47961101692226654</v>
      </c>
      <c r="P356" s="10">
        <f>COS(RADIANS(CRB_ves!P3321*2))</f>
        <v>0.87748120917019601</v>
      </c>
    </row>
    <row r="357" spans="1:16" x14ac:dyDescent="0.35">
      <c r="A357" s="3">
        <f>SIN(RADIANS(Teno_phn!P357*2))</f>
        <v>-0.79186348863261069</v>
      </c>
      <c r="B357" s="10">
        <f>COS(RADIANS(Teno_phn!P357*2))</f>
        <v>0.61069813768390624</v>
      </c>
      <c r="C357" s="3">
        <f>SIN(RADIANS(Teno_ves!P357*2))</f>
        <v>0.53139857951808278</v>
      </c>
      <c r="D357" s="10">
        <f>COS(RADIANS(Teno_ves!P357*2))</f>
        <v>-0.84712192138213716</v>
      </c>
      <c r="E357" s="3">
        <v>0.65</v>
      </c>
      <c r="F357" s="3">
        <v>53.58</v>
      </c>
      <c r="G357" s="3">
        <f>SIN(RADIANS(Teno_ves!P3212*2))</f>
        <v>0.95548457247395646</v>
      </c>
      <c r="H357" s="10">
        <f>COS(RADIANS(Teno_ves!P3212*2))</f>
        <v>-0.29504106792828128</v>
      </c>
      <c r="I357" s="3">
        <f>SIN(RADIANS(CRB_phn!P357*2))</f>
        <v>0.29270550023653602</v>
      </c>
      <c r="J357" s="10">
        <f>COS(RADIANS(CRB_phn!P357*2))</f>
        <v>-0.95620264072594952</v>
      </c>
      <c r="K357" s="3">
        <f>SIN(RADIANS(CRB_ves!P357*2))</f>
        <v>-0.77955664343932596</v>
      </c>
      <c r="L357" s="10">
        <f>COS(RADIANS(CRB_ves!P357*2))</f>
        <v>-0.62633173292562105</v>
      </c>
      <c r="M357">
        <v>0.64</v>
      </c>
      <c r="N357">
        <v>0.4</v>
      </c>
      <c r="O357" s="3">
        <f>SIN(RADIANS(CRB_ves!P69*2))</f>
        <v>0.93257603556951874</v>
      </c>
      <c r="P357" s="10">
        <f>COS(RADIANS(CRB_ves!P69*2))</f>
        <v>-0.36097359720821637</v>
      </c>
    </row>
    <row r="358" spans="1:16" x14ac:dyDescent="0.35">
      <c r="A358" s="3">
        <f>SIN(RADIANS(Teno_phn!P358*2))</f>
        <v>-0.68810133034026266</v>
      </c>
      <c r="B358" s="10">
        <f>COS(RADIANS(Teno_phn!P358*2))</f>
        <v>-0.72561460789041499</v>
      </c>
      <c r="C358" s="3">
        <f>SIN(RADIANS(Teno_ves!P358*2))</f>
        <v>0.99697186556792317</v>
      </c>
      <c r="D358" s="10">
        <f>COS(RADIANS(Teno_ves!P358*2))</f>
        <v>7.7763097070621248E-2</v>
      </c>
      <c r="E358" s="3">
        <v>0.66</v>
      </c>
      <c r="F358" s="3">
        <v>145.23000000000002</v>
      </c>
      <c r="G358" s="3">
        <f>SIN(RADIANS(Teno_ves!P35*2))</f>
        <v>-0.93691645184192451</v>
      </c>
      <c r="H358" s="10">
        <f>COS(RADIANS(Teno_ves!P35*2))</f>
        <v>0.34955337542060538</v>
      </c>
      <c r="I358" s="3">
        <f>SIN(RADIANS(CRB_phn!P358*2))</f>
        <v>0.96892945345238302</v>
      </c>
      <c r="J358" s="10">
        <f>COS(RADIANS(CRB_phn!P358*2))</f>
        <v>0.24733724796816681</v>
      </c>
      <c r="K358" s="3">
        <f>SIN(RADIANS(CRB_ves!P358*2))</f>
        <v>0.14124680679636675</v>
      </c>
      <c r="L358" s="10">
        <f>COS(RADIANS(CRB_ves!P358*2))</f>
        <v>-0.98997441359351801</v>
      </c>
      <c r="M358">
        <v>0.64</v>
      </c>
      <c r="N358">
        <v>0.42</v>
      </c>
      <c r="O358" s="3">
        <f>SIN(RADIANS(CRB_ves!P135*2))</f>
        <v>0.56352604893757152</v>
      </c>
      <c r="P358" s="10">
        <f>COS(RADIANS(CRB_ves!P135*2))</f>
        <v>0.82609829449576377</v>
      </c>
    </row>
    <row r="359" spans="1:16" x14ac:dyDescent="0.35">
      <c r="A359" s="3">
        <f>SIN(RADIANS(Teno_phn!P359*2))</f>
        <v>-0.96269174642647881</v>
      </c>
      <c r="B359" s="10">
        <f>COS(RADIANS(Teno_phn!P359*2))</f>
        <v>-0.27060044597586363</v>
      </c>
      <c r="C359" s="3">
        <f>SIN(RADIANS(Teno_ves!P359*2))</f>
        <v>0.77317651064360726</v>
      </c>
      <c r="D359" s="10">
        <f>COS(RADIANS(Teno_ves!P359*2))</f>
        <v>0.63419088876218965</v>
      </c>
      <c r="E359" s="3">
        <v>0.66</v>
      </c>
      <c r="F359" s="3">
        <v>158.20999999999998</v>
      </c>
      <c r="G359" s="3">
        <f>SIN(RADIANS(Teno_ves!P50*2))</f>
        <v>-0.6893667180601315</v>
      </c>
      <c r="H359" s="10">
        <f>COS(RADIANS(Teno_ves!P50*2))</f>
        <v>0.72441253994599175</v>
      </c>
      <c r="I359" s="3">
        <f>SIN(RADIANS(CRB_phn!P359*2))</f>
        <v>0.79314079413579464</v>
      </c>
      <c r="J359" s="10">
        <f>COS(RADIANS(CRB_phn!P359*2))</f>
        <v>0.60903832447362549</v>
      </c>
      <c r="K359" s="3">
        <f>SIN(RADIANS(CRB_ves!P359*2))</f>
        <v>0.54317444995067099</v>
      </c>
      <c r="L359" s="10">
        <f>COS(RADIANS(CRB_ves!P359*2))</f>
        <v>-0.83961986453441306</v>
      </c>
      <c r="M359">
        <v>0.64</v>
      </c>
      <c r="N359">
        <v>0.35</v>
      </c>
      <c r="O359" s="3">
        <f>SIN(RADIANS(CRB_ves!P139*2))</f>
        <v>0.32358715238034946</v>
      </c>
      <c r="P359" s="10">
        <f>COS(RADIANS(CRB_ves!P139*2))</f>
        <v>0.94619836969547588</v>
      </c>
    </row>
    <row r="360" spans="1:16" x14ac:dyDescent="0.35">
      <c r="A360" s="3">
        <f>SIN(RADIANS(Teno_phn!P360*2))</f>
        <v>-0.15298583628403853</v>
      </c>
      <c r="B360" s="10">
        <f>COS(RADIANS(Teno_phn!P360*2))</f>
        <v>0.98822838144655278</v>
      </c>
      <c r="C360" s="3">
        <f>SIN(RADIANS(Teno_ves!P360*2))</f>
        <v>0.57700265040807153</v>
      </c>
      <c r="D360" s="10">
        <f>COS(RADIANS(Teno_ves!P360*2))</f>
        <v>0.81674227356128737</v>
      </c>
      <c r="E360" s="3">
        <v>0.66</v>
      </c>
      <c r="F360" s="3">
        <v>5.3400000000000034</v>
      </c>
      <c r="G360" s="3">
        <f>SIN(RADIANS(Teno_ves!P116*2))</f>
        <v>0.18532360750964758</v>
      </c>
      <c r="H360" s="10">
        <f>COS(RADIANS(Teno_ves!P116*2))</f>
        <v>0.98267754655309492</v>
      </c>
      <c r="I360" s="3">
        <f>SIN(RADIANS(CRB_phn!P360*2))</f>
        <v>0.79441462053541811</v>
      </c>
      <c r="J360" s="10">
        <f>COS(RADIANS(CRB_phn!P360*2))</f>
        <v>0.60737583972328679</v>
      </c>
      <c r="K360" s="3">
        <f>SIN(RADIANS(CRB_ves!P360*2))</f>
        <v>-0.66601186743425178</v>
      </c>
      <c r="L360" s="10">
        <f>COS(RADIANS(CRB_ves!P360*2))</f>
        <v>0.74594114542418199</v>
      </c>
      <c r="M360">
        <v>0.64</v>
      </c>
      <c r="N360">
        <v>0.37</v>
      </c>
      <c r="O360" s="3">
        <f>SIN(RADIANS(CRB_ves!P184*2))</f>
        <v>0.91858439681255399</v>
      </c>
      <c r="P360" s="10">
        <f>COS(RADIANS(CRB_ves!P184*2))</f>
        <v>0.39522488020431656</v>
      </c>
    </row>
    <row r="361" spans="1:16" x14ac:dyDescent="0.35">
      <c r="A361" s="3">
        <f>SIN(RADIANS(Teno_phn!P361*2))</f>
        <v>-8.4721322142073743E-2</v>
      </c>
      <c r="B361" s="10">
        <f>COS(RADIANS(Teno_phn!P361*2))</f>
        <v>0.99640468564459239</v>
      </c>
      <c r="C361" s="3">
        <f>SIN(RADIANS(Teno_ves!P361*2))</f>
        <v>0.73916106340245635</v>
      </c>
      <c r="D361" s="10">
        <f>COS(RADIANS(Teno_ves!P361*2))</f>
        <v>0.67352870937306741</v>
      </c>
      <c r="E361" s="3">
        <v>0.66</v>
      </c>
      <c r="F361" s="3">
        <v>171.73000000000002</v>
      </c>
      <c r="G361" s="3">
        <f>SIN(RADIANS(Teno_ves!P370*2))</f>
        <v>-0.28468465788899455</v>
      </c>
      <c r="H361" s="10">
        <f>COS(RADIANS(Teno_ves!P370*2))</f>
        <v>0.95862122111010362</v>
      </c>
      <c r="I361" s="3">
        <f>SIN(RADIANS(CRB_phn!P361*2))</f>
        <v>-0.34726301542861898</v>
      </c>
      <c r="J361" s="10">
        <f>COS(RADIANS(CRB_phn!P361*2))</f>
        <v>-0.93776777408664602</v>
      </c>
      <c r="K361" s="3">
        <f>SIN(RADIANS(CRB_ves!P361*2))</f>
        <v>0.99549602199917697</v>
      </c>
      <c r="L361" s="10">
        <f>COS(RADIANS(CRB_ves!P361*2))</f>
        <v>9.4803323696029312E-2</v>
      </c>
      <c r="M361">
        <v>0.64</v>
      </c>
      <c r="N361">
        <v>0.46</v>
      </c>
      <c r="O361" s="3">
        <f>SIN(RADIANS(CRB_ves!P866*2))</f>
        <v>-0.18154903971728162</v>
      </c>
      <c r="P361" s="10">
        <f>COS(RADIANS(CRB_ves!P866*2))</f>
        <v>-0.98338189233772899</v>
      </c>
    </row>
    <row r="362" spans="1:16" x14ac:dyDescent="0.35">
      <c r="A362" s="3">
        <f>SIN(RADIANS(Teno_phn!P362*2))</f>
        <v>0.42388329376518158</v>
      </c>
      <c r="B362" s="10">
        <f>COS(RADIANS(Teno_phn!P362*2))</f>
        <v>0.90571681736996623</v>
      </c>
      <c r="C362" s="3">
        <f>SIN(RADIANS(Teno_ves!P362*2))</f>
        <v>-0.3859060423243183</v>
      </c>
      <c r="D362" s="10">
        <f>COS(RADIANS(Teno_ves!P362*2))</f>
        <v>-0.92253808945624649</v>
      </c>
      <c r="E362" s="3">
        <v>0.66</v>
      </c>
      <c r="F362" s="3">
        <v>105.97</v>
      </c>
      <c r="G362" s="3">
        <f>SIN(RADIANS(Teno_ves!P649*2))</f>
        <v>-0.52903089994520291</v>
      </c>
      <c r="H362" s="10">
        <f>COS(RADIANS(Teno_ves!P649*2))</f>
        <v>-0.84860256121647937</v>
      </c>
      <c r="I362" s="3">
        <f>SIN(RADIANS(CRB_phn!P362*2))</f>
        <v>0.99384549697429658</v>
      </c>
      <c r="J362" s="10">
        <f>COS(RADIANS(CRB_phn!P362*2))</f>
        <v>-0.11077512421077859</v>
      </c>
      <c r="K362" s="3">
        <f>SIN(RADIANS(CRB_ves!P362*2))</f>
        <v>0.69390469883024564</v>
      </c>
      <c r="L362" s="10">
        <f>COS(RADIANS(CRB_ves!P362*2))</f>
        <v>-0.72006685032801365</v>
      </c>
      <c r="M362">
        <v>0.64</v>
      </c>
      <c r="N362">
        <v>0.38</v>
      </c>
      <c r="O362" s="3">
        <f>SIN(RADIANS(CRB_ves!P917*2))</f>
        <v>-0.25240713710384383</v>
      </c>
      <c r="P362" s="10">
        <f>COS(RADIANS(CRB_ves!P917*2))</f>
        <v>0.96762112272264988</v>
      </c>
    </row>
    <row r="363" spans="1:16" x14ac:dyDescent="0.35">
      <c r="A363" s="3">
        <f>SIN(RADIANS(Teno_phn!P363*2))</f>
        <v>0.98156051874063432</v>
      </c>
      <c r="B363" s="10">
        <f>COS(RADIANS(Teno_phn!P363*2))</f>
        <v>-0.19115163627240261</v>
      </c>
      <c r="C363" s="3">
        <f>SIN(RADIANS(Teno_ves!P363*2))</f>
        <v>0.82942776078468305</v>
      </c>
      <c r="D363" s="10">
        <f>COS(RADIANS(Teno_ves!P363*2))</f>
        <v>-0.55861398983529453</v>
      </c>
      <c r="E363" s="3">
        <v>0.66</v>
      </c>
      <c r="F363" s="3">
        <v>139.37</v>
      </c>
      <c r="G363" s="3">
        <f>SIN(RADIANS(Teno_ves!P748*2))</f>
        <v>-0.9883880459536023</v>
      </c>
      <c r="H363" s="10">
        <f>COS(RADIANS(Teno_ves!P748*2))</f>
        <v>0.15195088224824443</v>
      </c>
      <c r="I363" s="3">
        <f>SIN(RADIANS(CRB_phn!P363*2))</f>
        <v>-0.11736407252580514</v>
      </c>
      <c r="J363" s="10">
        <f>COS(RADIANS(CRB_phn!P363*2))</f>
        <v>-0.99308895597532332</v>
      </c>
      <c r="K363" s="3">
        <f>SIN(RADIANS(CRB_ves!P363*2))</f>
        <v>0.54463903501502708</v>
      </c>
      <c r="L363" s="10">
        <f>COS(RADIANS(CRB_ves!P363*2))</f>
        <v>0.83867056794542405</v>
      </c>
      <c r="M363">
        <v>0.64</v>
      </c>
      <c r="N363">
        <v>0.36</v>
      </c>
      <c r="O363" s="3">
        <f>SIN(RADIANS(CRB_ves!P920*2))</f>
        <v>0.99646358946273905</v>
      </c>
      <c r="P363" s="10">
        <f>COS(RADIANS(CRB_ves!P920*2))</f>
        <v>-8.4025679854636021E-2</v>
      </c>
    </row>
    <row r="364" spans="1:16" x14ac:dyDescent="0.35">
      <c r="A364" s="3">
        <f>SIN(RADIANS(Teno_phn!P364*2))</f>
        <v>0.31763566447022284</v>
      </c>
      <c r="B364" s="10">
        <f>COS(RADIANS(Teno_phn!P364*2))</f>
        <v>0.94821283721354455</v>
      </c>
      <c r="C364" s="3">
        <f>SIN(RADIANS(Teno_ves!P364*2))</f>
        <v>-0.35184164840470189</v>
      </c>
      <c r="D364" s="10">
        <f>COS(RADIANS(Teno_ves!P364*2))</f>
        <v>0.93605953573897327</v>
      </c>
      <c r="E364" s="3">
        <v>0.66</v>
      </c>
      <c r="F364" s="3">
        <v>171.76999999999998</v>
      </c>
      <c r="G364" s="3">
        <f>SIN(RADIANS(Teno_ves!P1504*2))</f>
        <v>-0.28334589309322206</v>
      </c>
      <c r="H364" s="10">
        <f>COS(RADIANS(Teno_ves!P1504*2))</f>
        <v>0.95901778130919157</v>
      </c>
      <c r="I364" s="3">
        <f>SIN(RADIANS(CRB_phn!P364*2))</f>
        <v>-2.4432178152652841E-2</v>
      </c>
      <c r="J364" s="10">
        <f>COS(RADIANS(CRB_phn!P364*2))</f>
        <v>-0.99970148978118312</v>
      </c>
      <c r="K364" s="3">
        <f>SIN(RADIANS(CRB_ves!P364*2))</f>
        <v>0.63365095522517656</v>
      </c>
      <c r="L364" s="10">
        <f>COS(RADIANS(CRB_ves!P364*2))</f>
        <v>-0.77361907095302485</v>
      </c>
      <c r="M364">
        <v>0.64</v>
      </c>
      <c r="N364">
        <v>0.54</v>
      </c>
      <c r="O364" s="3">
        <f>SIN(RADIANS(CRB_ves!P937*2))</f>
        <v>0.89179752960521397</v>
      </c>
      <c r="P364" s="10">
        <f>COS(RADIANS(CRB_ves!P937*2))</f>
        <v>0.45243470931178287</v>
      </c>
    </row>
    <row r="365" spans="1:16" x14ac:dyDescent="0.35">
      <c r="A365" s="3">
        <f>SIN(RADIANS(Teno_phn!P365*2))</f>
        <v>-0.10869337763418567</v>
      </c>
      <c r="B365" s="10">
        <f>COS(RADIANS(Teno_phn!P365*2))</f>
        <v>0.99407532393600451</v>
      </c>
      <c r="C365" s="3">
        <f>SIN(RADIANS(Teno_ves!P365*2))</f>
        <v>0.94194030070879065</v>
      </c>
      <c r="D365" s="10">
        <f>COS(RADIANS(Teno_ves!P365*2))</f>
        <v>-0.33578038939258059</v>
      </c>
      <c r="E365" s="3">
        <v>0.66</v>
      </c>
      <c r="F365" s="3">
        <v>28.46</v>
      </c>
      <c r="G365" s="3">
        <f>SIN(RADIANS(Teno_ves!P1635*2))</f>
        <v>0.83790929112525137</v>
      </c>
      <c r="H365" s="10">
        <f>COS(RADIANS(Teno_ves!P1635*2))</f>
        <v>0.54580950875372158</v>
      </c>
      <c r="I365" s="3">
        <f>SIN(RADIANS(CRB_phn!P365*2))</f>
        <v>-0.9954628687479572</v>
      </c>
      <c r="J365" s="10">
        <f>COS(RADIANS(CRB_phn!P365*2))</f>
        <v>-9.5150811578711247E-2</v>
      </c>
      <c r="K365" s="3">
        <f>SIN(RADIANS(CRB_ves!P365*2))</f>
        <v>-0.10661115427525973</v>
      </c>
      <c r="L365" s="10">
        <f>COS(RADIANS(CRB_ves!P365*2))</f>
        <v>0.99430079039699892</v>
      </c>
      <c r="M365">
        <v>0.64</v>
      </c>
      <c r="N365">
        <v>0.53</v>
      </c>
      <c r="O365" s="3">
        <f>SIN(RADIANS(CRB_ves!P939*2))</f>
        <v>-0.14746417046815571</v>
      </c>
      <c r="P365" s="10">
        <f>COS(RADIANS(CRB_ves!P939*2))</f>
        <v>0.98906739832437041</v>
      </c>
    </row>
    <row r="366" spans="1:16" x14ac:dyDescent="0.35">
      <c r="A366" s="3">
        <f>SIN(RADIANS(Teno_phn!P366*2))</f>
        <v>-0.28267630338317273</v>
      </c>
      <c r="B366" s="10">
        <f>COS(RADIANS(Teno_phn!P366*2))</f>
        <v>0.95921536033657451</v>
      </c>
      <c r="C366" s="3">
        <f>SIN(RADIANS(Teno_ves!P366*2))</f>
        <v>6.3487258268405858E-2</v>
      </c>
      <c r="D366" s="10">
        <f>COS(RADIANS(Teno_ves!P366*2))</f>
        <v>-0.99798264916658785</v>
      </c>
      <c r="E366" s="3">
        <v>0.66</v>
      </c>
      <c r="F366" s="3">
        <v>86.97999999999999</v>
      </c>
      <c r="G366" s="3">
        <f>SIN(RADIANS(Teno_ves!P1636*2))</f>
        <v>0.10522274500059665</v>
      </c>
      <c r="H366" s="10">
        <f>COS(RADIANS(Teno_ves!P1636*2))</f>
        <v>-0.99444867838141326</v>
      </c>
      <c r="I366" s="3">
        <f>SIN(RADIANS(CRB_phn!P366*2))</f>
        <v>-5.9340846297195006E-3</v>
      </c>
      <c r="J366" s="10">
        <f>COS(RADIANS(CRB_phn!P366*2))</f>
        <v>0.99998239316480331</v>
      </c>
      <c r="K366" s="3">
        <f>SIN(RADIANS(CRB_ves!P366*2))</f>
        <v>-0.88781538513640146</v>
      </c>
      <c r="L366" s="10">
        <f>COS(RADIANS(CRB_ves!P366*2))</f>
        <v>-0.46019978478385143</v>
      </c>
      <c r="M366">
        <v>0.64</v>
      </c>
      <c r="N366">
        <v>0.45</v>
      </c>
      <c r="O366" s="3">
        <f>SIN(RADIANS(CRB_ves!P1606*2))</f>
        <v>-0.90333529286330116</v>
      </c>
      <c r="P366" s="10">
        <f>COS(RADIANS(CRB_ves!P1606*2))</f>
        <v>-0.42893513340314521</v>
      </c>
    </row>
    <row r="367" spans="1:16" x14ac:dyDescent="0.35">
      <c r="A367" s="3">
        <f>SIN(RADIANS(Teno_phn!P367*2))</f>
        <v>-0.18498057705259763</v>
      </c>
      <c r="B367" s="10">
        <f>COS(RADIANS(Teno_phn!P367*2))</f>
        <v>0.98274217682629661</v>
      </c>
      <c r="C367" s="3">
        <f>SIN(RADIANS(Teno_ves!P367*2))</f>
        <v>-0.90674985482574222</v>
      </c>
      <c r="D367" s="10">
        <f>COS(RADIANS(Teno_ves!P367*2))</f>
        <v>-0.42166894689257756</v>
      </c>
      <c r="E367" s="3">
        <v>0.66</v>
      </c>
      <c r="F367" s="3">
        <v>23.950000000000003</v>
      </c>
      <c r="G367" s="3">
        <f>SIN(RADIANS(Teno_ves!P1660*2))</f>
        <v>0.74197584097561642</v>
      </c>
      <c r="H367" s="10">
        <f>COS(RADIANS(Teno_ves!P1660*2))</f>
        <v>0.67042661895879907</v>
      </c>
      <c r="I367" s="3">
        <f>SIN(RADIANS(CRB_phn!P367*2))</f>
        <v>-0.37039532401853137</v>
      </c>
      <c r="J367" s="10">
        <f>COS(RADIANS(CRB_phn!P367*2))</f>
        <v>0.92887421319854024</v>
      </c>
      <c r="K367" s="3">
        <f>SIN(RADIANS(CRB_ves!P367*2))</f>
        <v>0.96797260624253123</v>
      </c>
      <c r="L367" s="10">
        <f>COS(RADIANS(CRB_ves!P367*2))</f>
        <v>-0.25105583754225208</v>
      </c>
      <c r="M367">
        <v>0.64</v>
      </c>
      <c r="N367">
        <v>0.77</v>
      </c>
      <c r="O367" s="3">
        <f>SIN(RADIANS(CRB_ves!P1611*2))</f>
        <v>8.0284283103966101E-3</v>
      </c>
      <c r="P367" s="10">
        <f>COS(RADIANS(CRB_ves!P1611*2))</f>
        <v>0.99996777165009909</v>
      </c>
    </row>
    <row r="368" spans="1:16" x14ac:dyDescent="0.35">
      <c r="A368" s="3">
        <f>SIN(RADIANS(Teno_phn!P368*2))</f>
        <v>0.86567612691726425</v>
      </c>
      <c r="B368" s="10">
        <f>COS(RADIANS(Teno_phn!P368*2))</f>
        <v>0.50060447789200269</v>
      </c>
      <c r="C368" s="3">
        <f>SIN(RADIANS(Teno_ves!P368*2))</f>
        <v>0.91747714052291862</v>
      </c>
      <c r="D368" s="10">
        <f>COS(RADIANS(Teno_ves!P368*2))</f>
        <v>0.39778850739794963</v>
      </c>
      <c r="E368" s="3">
        <v>0.66</v>
      </c>
      <c r="F368" s="3">
        <v>30.79</v>
      </c>
      <c r="G368" s="3">
        <f>SIN(RADIANS(Teno_ves!P1720*2))</f>
        <v>0.87948249510972354</v>
      </c>
      <c r="H368" s="10">
        <f>COS(RADIANS(Teno_ves!P1720*2))</f>
        <v>0.47593123536449589</v>
      </c>
      <c r="I368" s="3">
        <f>SIN(RADIANS(CRB_phn!P368*2))</f>
        <v>0.43774356339545278</v>
      </c>
      <c r="J368" s="10">
        <f>COS(RADIANS(CRB_phn!P368*2))</f>
        <v>0.89909986803794562</v>
      </c>
      <c r="K368" s="3">
        <f>SIN(RADIANS(CRB_ves!P368*2))</f>
        <v>1.9546442744821108E-2</v>
      </c>
      <c r="L368" s="10">
        <f>COS(RADIANS(CRB_ves!P368*2))</f>
        <v>0.99980895003796777</v>
      </c>
      <c r="M368">
        <v>0.64</v>
      </c>
      <c r="N368">
        <v>0.51</v>
      </c>
      <c r="O368" s="3">
        <f>SIN(RADIANS(CRB_ves!P1635*2))</f>
        <v>0.88196239811589938</v>
      </c>
      <c r="P368" s="10">
        <f>COS(RADIANS(CRB_ves!P1635*2))</f>
        <v>0.47131977288211863</v>
      </c>
    </row>
    <row r="369" spans="1:16" x14ac:dyDescent="0.35">
      <c r="A369" s="3">
        <f>SIN(RADIANS(Teno_phn!P369*2))</f>
        <v>0.484504290844398</v>
      </c>
      <c r="B369" s="10">
        <f>COS(RADIANS(Teno_phn!P369*2))</f>
        <v>0.87478888433345281</v>
      </c>
      <c r="C369" s="3">
        <f>SIN(RADIANS(Teno_ves!P369*2))</f>
        <v>0.66575144428350164</v>
      </c>
      <c r="D369" s="10">
        <f>COS(RADIANS(Teno_ves!P369*2))</f>
        <v>-0.74617358197300965</v>
      </c>
      <c r="E369" s="3">
        <v>0.66</v>
      </c>
      <c r="F369" s="3">
        <v>162.43</v>
      </c>
      <c r="G369" s="3">
        <f>SIN(RADIANS(Teno_ves!P1796*2))</f>
        <v>-0.57557628812532724</v>
      </c>
      <c r="H369" s="10">
        <f>COS(RADIANS(Teno_ves!P1796*2))</f>
        <v>0.81774808868493865</v>
      </c>
      <c r="I369" s="3">
        <f>SIN(RADIANS(CRB_phn!P369*2))</f>
        <v>0.344642923174517</v>
      </c>
      <c r="J369" s="10">
        <f>COS(RADIANS(CRB_phn!P369*2))</f>
        <v>0.93873385765387407</v>
      </c>
      <c r="K369" s="3">
        <f>SIN(RADIANS(CRB_ves!P369*2))</f>
        <v>-0.45616628194885972</v>
      </c>
      <c r="L369" s="10">
        <f>COS(RADIANS(CRB_ves!P369*2))</f>
        <v>0.88989455735663059</v>
      </c>
      <c r="M369">
        <v>0.64</v>
      </c>
      <c r="N369">
        <v>0.48</v>
      </c>
      <c r="O369" s="3">
        <f>SIN(RADIANS(CRB_ves!P2261*2))</f>
        <v>-0.9995282456369311</v>
      </c>
      <c r="P369" s="10">
        <f>COS(RADIANS(CRB_ves!P2261*2))</f>
        <v>3.0712964265252329E-2</v>
      </c>
    </row>
    <row r="370" spans="1:16" x14ac:dyDescent="0.35">
      <c r="A370" s="3">
        <f>SIN(RADIANS(Teno_phn!P370*2))</f>
        <v>0.98189264611182503</v>
      </c>
      <c r="B370" s="10">
        <f>COS(RADIANS(Teno_phn!P370*2))</f>
        <v>0.18943819971568127</v>
      </c>
      <c r="C370" s="3">
        <f>SIN(RADIANS(Teno_ves!P370*2))</f>
        <v>-0.28468465788899455</v>
      </c>
      <c r="D370" s="10">
        <f>COS(RADIANS(Teno_ves!P370*2))</f>
        <v>0.95862122111010362</v>
      </c>
      <c r="E370" s="3">
        <v>0.66</v>
      </c>
      <c r="F370" s="3">
        <v>48.6</v>
      </c>
      <c r="G370" s="3">
        <f>SIN(RADIANS(Teno_ves!P2331*2))</f>
        <v>0.99211470131447776</v>
      </c>
      <c r="H370" s="10">
        <f>COS(RADIANS(Teno_ves!P2331*2))</f>
        <v>-0.12533323356430437</v>
      </c>
      <c r="I370" s="3">
        <f>SIN(RADIANS(CRB_phn!P370*2))</f>
        <v>-0.64492430025261382</v>
      </c>
      <c r="J370" s="10">
        <f>COS(RADIANS(CRB_phn!P370*2))</f>
        <v>0.76424645693890947</v>
      </c>
      <c r="K370" s="3">
        <f>SIN(RADIANS(CRB_ves!P370*2))</f>
        <v>0.94229141256951909</v>
      </c>
      <c r="L370" s="10">
        <f>COS(RADIANS(CRB_ves!P370*2))</f>
        <v>-0.33479380788440566</v>
      </c>
      <c r="M370">
        <v>0.64</v>
      </c>
      <c r="N370">
        <v>0.56999999999999995</v>
      </c>
      <c r="O370" s="3">
        <f>SIN(RADIANS(CRB_ves!P2322*2))</f>
        <v>0.68301885734253909</v>
      </c>
      <c r="P370" s="10">
        <f>COS(RADIANS(CRB_ves!P2322*2))</f>
        <v>0.73040073967274455</v>
      </c>
    </row>
    <row r="371" spans="1:16" x14ac:dyDescent="0.35">
      <c r="A371" s="3">
        <f>SIN(RADIANS(Teno_phn!P371*2))</f>
        <v>0.53021525657252988</v>
      </c>
      <c r="B371" s="10">
        <f>COS(RADIANS(Teno_phn!P371*2))</f>
        <v>0.84786306777552611</v>
      </c>
      <c r="C371" s="3">
        <f>SIN(RADIANS(Teno_ves!P371*2))</f>
        <v>0.10799935570602265</v>
      </c>
      <c r="D371" s="10">
        <f>COS(RADIANS(Teno_ves!P371*2))</f>
        <v>0.99415096397231539</v>
      </c>
      <c r="E371" s="3">
        <v>0.66</v>
      </c>
      <c r="F371" s="3">
        <v>19.149999999999999</v>
      </c>
      <c r="G371" s="3">
        <f>SIN(RADIANS(Teno_ves!P2537*2))</f>
        <v>0.61977903179514005</v>
      </c>
      <c r="H371" s="10">
        <f>COS(RADIANS(Teno_ves!P2537*2))</f>
        <v>0.78477637053308302</v>
      </c>
      <c r="I371" s="3">
        <f>SIN(RADIANS(CRB_phn!P371*2))</f>
        <v>-0.64412362976138671</v>
      </c>
      <c r="J371" s="10">
        <f>COS(RADIANS(CRB_phn!P371*2))</f>
        <v>0.76492140091843164</v>
      </c>
      <c r="K371" s="3">
        <f>SIN(RADIANS(CRB_ves!P371*2))</f>
        <v>-0.96212289117356353</v>
      </c>
      <c r="L371" s="10">
        <f>COS(RADIANS(CRB_ves!P371*2))</f>
        <v>-0.2726161078876726</v>
      </c>
      <c r="M371">
        <v>0.64</v>
      </c>
      <c r="N371">
        <v>0.44</v>
      </c>
      <c r="O371" s="3">
        <f>SIN(RADIANS(CRB_ves!P2371*2))</f>
        <v>0.99878902470459574</v>
      </c>
      <c r="P371" s="10">
        <f>COS(RADIANS(CRB_ves!P2371*2))</f>
        <v>4.9198415926149396E-2</v>
      </c>
    </row>
    <row r="372" spans="1:16" x14ac:dyDescent="0.35">
      <c r="A372" s="3">
        <f>SIN(RADIANS(Teno_phn!P372*2))</f>
        <v>0.29537457698141223</v>
      </c>
      <c r="B372" s="10">
        <f>COS(RADIANS(Teno_phn!P372*2))</f>
        <v>0.95538152550332045</v>
      </c>
      <c r="C372" s="3">
        <f>SIN(RADIANS(Teno_ves!P372*2))</f>
        <v>0.9974656794790776</v>
      </c>
      <c r="D372" s="10">
        <f>COS(RADIANS(Teno_ves!P372*2))</f>
        <v>-7.1149267468766833E-2</v>
      </c>
      <c r="E372" s="3">
        <v>0.66</v>
      </c>
      <c r="F372" s="3">
        <v>2.0100000000000051</v>
      </c>
      <c r="G372" s="3">
        <f>SIN(RADIANS(Teno_ves!P2623*2))</f>
        <v>7.010468503077788E-2</v>
      </c>
      <c r="H372" s="10">
        <f>COS(RADIANS(Teno_ves!P2623*2))</f>
        <v>0.99753963988241356</v>
      </c>
      <c r="I372" s="3">
        <f>SIN(RADIANS(CRB_phn!P372*2))</f>
        <v>-0.93358042649720163</v>
      </c>
      <c r="J372" s="10">
        <f>COS(RADIANS(CRB_phn!P372*2))</f>
        <v>-0.35836794954530071</v>
      </c>
      <c r="K372" s="3">
        <f>SIN(RADIANS(CRB_ves!P372*2))</f>
        <v>-0.9882817233701946</v>
      </c>
      <c r="L372" s="10">
        <f>COS(RADIANS(CRB_ves!P372*2))</f>
        <v>-0.15264087019025493</v>
      </c>
      <c r="M372">
        <v>0.64</v>
      </c>
      <c r="N372">
        <v>0.51</v>
      </c>
      <c r="O372" s="3">
        <f>SIN(RADIANS(CRB_ves!P2473*2))</f>
        <v>0.61950505541045275</v>
      </c>
      <c r="P372" s="10">
        <f>COS(RADIANS(CRB_ves!P2473*2))</f>
        <v>0.78499266641217225</v>
      </c>
    </row>
    <row r="373" spans="1:16" x14ac:dyDescent="0.35">
      <c r="A373" s="3">
        <f>SIN(RADIANS(Teno_phn!P373*2))</f>
        <v>0.48877351333439406</v>
      </c>
      <c r="B373" s="10">
        <f>COS(RADIANS(Teno_phn!P373*2))</f>
        <v>0.87241071328976294</v>
      </c>
      <c r="C373" s="3">
        <f>SIN(RADIANS(Teno_ves!P373*2))</f>
        <v>-0.98957611860265104</v>
      </c>
      <c r="D373" s="10">
        <f>COS(RADIANS(Teno_ves!P373*2))</f>
        <v>0.14401078255225186</v>
      </c>
      <c r="E373" s="3">
        <v>0.66</v>
      </c>
      <c r="F373" s="3">
        <v>144.43</v>
      </c>
      <c r="G373" s="3">
        <f>SIN(RADIANS(Teno_ves!P2711*2))</f>
        <v>-0.94631126527200526</v>
      </c>
      <c r="H373" s="10">
        <f>COS(RADIANS(Teno_ves!P2711*2))</f>
        <v>0.32325684713443642</v>
      </c>
      <c r="I373" s="3">
        <f>SIN(RADIANS(CRB_phn!P373*2))</f>
        <v>-0.54082767413008748</v>
      </c>
      <c r="J373" s="10">
        <f>COS(RADIANS(CRB_phn!P373*2))</f>
        <v>-0.84113341801110231</v>
      </c>
      <c r="K373" s="3">
        <f>SIN(RADIANS(CRB_ves!P373*2))</f>
        <v>0.97029572627599647</v>
      </c>
      <c r="L373" s="10">
        <f>COS(RADIANS(CRB_ves!P373*2))</f>
        <v>-0.24192189559966779</v>
      </c>
      <c r="M373">
        <v>0.64</v>
      </c>
      <c r="N373">
        <v>0.49</v>
      </c>
      <c r="O373" s="3">
        <f>SIN(RADIANS(CRB_ves!P2476*2))</f>
        <v>0.73798440883434679</v>
      </c>
      <c r="P373" s="10">
        <f>COS(RADIANS(CRB_ves!P2476*2))</f>
        <v>0.6748177623013637</v>
      </c>
    </row>
    <row r="374" spans="1:16" x14ac:dyDescent="0.35">
      <c r="A374" s="3">
        <f>SIN(RADIANS(Teno_phn!P374*2))</f>
        <v>-9.3065711857013358E-2</v>
      </c>
      <c r="B374" s="10">
        <f>COS(RADIANS(Teno_phn!P374*2))</f>
        <v>0.99565996870244178</v>
      </c>
      <c r="C374" s="3">
        <f>SIN(RADIANS(Teno_ves!P374*2))</f>
        <v>1.5358293574952976E-2</v>
      </c>
      <c r="D374" s="10">
        <f>COS(RADIANS(Teno_ves!P374*2))</f>
        <v>-0.99988205445365685</v>
      </c>
      <c r="E374" s="3">
        <v>0.66</v>
      </c>
      <c r="F374" s="3">
        <v>2.0100000000000051</v>
      </c>
      <c r="G374" s="3">
        <f>SIN(RADIANS(Teno_ves!P2921*2))</f>
        <v>7.010468503077788E-2</v>
      </c>
      <c r="H374" s="10">
        <f>COS(RADIANS(Teno_ves!P2921*2))</f>
        <v>0.99753963988241356</v>
      </c>
      <c r="I374" s="3">
        <f>SIN(RADIANS(CRB_phn!P374*2))</f>
        <v>-0.30735661779980655</v>
      </c>
      <c r="J374" s="10">
        <f>COS(RADIANS(CRB_phn!P374*2))</f>
        <v>0.95159440387943839</v>
      </c>
      <c r="K374" s="3">
        <f>SIN(RADIANS(CRB_ves!P374*2))</f>
        <v>0.4753171248226874</v>
      </c>
      <c r="L374" s="10">
        <f>COS(RADIANS(CRB_ves!P374*2))</f>
        <v>-0.87981454344099919</v>
      </c>
      <c r="M374">
        <v>0.64</v>
      </c>
      <c r="N374">
        <v>0.42</v>
      </c>
      <c r="O374" s="3">
        <f>SIN(RADIANS(CRB_ves!P2548*2))</f>
        <v>0.89037176554347064</v>
      </c>
      <c r="P374" s="10">
        <f>COS(RADIANS(CRB_ves!P2548*2))</f>
        <v>0.45523413659676593</v>
      </c>
    </row>
    <row r="375" spans="1:16" x14ac:dyDescent="0.35">
      <c r="A375" s="3">
        <f>SIN(RADIANS(Teno_phn!P375*2))</f>
        <v>9.7582899759149369E-2</v>
      </c>
      <c r="B375" s="10">
        <f>COS(RADIANS(Teno_phn!P375*2))</f>
        <v>0.99522739998183118</v>
      </c>
      <c r="C375" s="3">
        <f>SIN(RADIANS(Teno_ves!P375*2))</f>
        <v>-0.10626407133623356</v>
      </c>
      <c r="D375" s="10">
        <f>COS(RADIANS(Teno_ves!P375*2))</f>
        <v>-0.99433794413320453</v>
      </c>
      <c r="E375" s="3">
        <v>0.66</v>
      </c>
      <c r="F375" s="3">
        <v>144.43</v>
      </c>
      <c r="G375" s="3">
        <f>SIN(RADIANS(Teno_ves!P3009*2))</f>
        <v>-0.94631126527200526</v>
      </c>
      <c r="H375" s="10">
        <f>COS(RADIANS(Teno_ves!P3009*2))</f>
        <v>0.32325684713443642</v>
      </c>
      <c r="I375" s="3">
        <f>SIN(RADIANS(CRB_phn!P375*2))</f>
        <v>0.84544830587902542</v>
      </c>
      <c r="J375" s="10">
        <f>COS(RADIANS(CRB_phn!P375*2))</f>
        <v>-0.53405726480058846</v>
      </c>
      <c r="K375" s="3">
        <f>SIN(RADIANS(CRB_ves!P375*2))</f>
        <v>0.79079641377315191</v>
      </c>
      <c r="L375" s="10">
        <f>COS(RADIANS(CRB_ves!P375*2))</f>
        <v>-0.61207926934631751</v>
      </c>
      <c r="M375">
        <v>0.64</v>
      </c>
      <c r="N375">
        <v>0.52</v>
      </c>
      <c r="O375" s="3">
        <f>SIN(RADIANS(CRB_ves!P2919*2))</f>
        <v>0.97992470462082959</v>
      </c>
      <c r="P375" s="10">
        <f>COS(RADIANS(CRB_ves!P2919*2))</f>
        <v>0.19936793441719719</v>
      </c>
    </row>
    <row r="376" spans="1:16" x14ac:dyDescent="0.35">
      <c r="A376" s="3">
        <f>SIN(RADIANS(Teno_phn!P376*2))</f>
        <v>0.36422669589189843</v>
      </c>
      <c r="B376" s="10">
        <f>COS(RADIANS(Teno_phn!P376*2))</f>
        <v>0.93131032099922018</v>
      </c>
      <c r="C376" s="3">
        <f>SIN(RADIANS(Teno_ves!P376*2))</f>
        <v>-0.95721854808088491</v>
      </c>
      <c r="D376" s="10">
        <f>COS(RADIANS(Teno_ves!P376*2))</f>
        <v>0.28936594687337114</v>
      </c>
      <c r="E376" s="3">
        <v>0.66</v>
      </c>
      <c r="F376" s="3">
        <v>129.93</v>
      </c>
      <c r="G376" s="3">
        <f>SIN(RADIANS(Teno_ves!P3138*2))</f>
        <v>-0.98438051099618684</v>
      </c>
      <c r="H376" s="10">
        <f>COS(RADIANS(Teno_ves!P3138*2))</f>
        <v>-0.17605399617982598</v>
      </c>
      <c r="I376" s="3">
        <f>SIN(RADIANS(CRB_phn!P376*2))</f>
        <v>-0.99901752604525895</v>
      </c>
      <c r="J376" s="10">
        <f>COS(RADIANS(CRB_phn!P376*2))</f>
        <v>4.431684391301257E-2</v>
      </c>
      <c r="K376" s="3">
        <f>SIN(RADIANS(CRB_ves!P376*2))</f>
        <v>-0.83886063173474834</v>
      </c>
      <c r="L376" s="10">
        <f>COS(RADIANS(CRB_ves!P376*2))</f>
        <v>-0.54434625058466135</v>
      </c>
      <c r="M376">
        <v>0.64</v>
      </c>
      <c r="N376">
        <v>0.59</v>
      </c>
      <c r="O376" s="3">
        <f>SIN(RADIANS(CRB_ves!P2935*2))</f>
        <v>6.9060025714405934E-2</v>
      </c>
      <c r="P376" s="10">
        <f>COS(RADIANS(CRB_ves!P2935*2))</f>
        <v>0.99761250636122523</v>
      </c>
    </row>
    <row r="377" spans="1:16" x14ac:dyDescent="0.35">
      <c r="A377" s="3">
        <f>SIN(RADIANS(Teno_phn!P377*2))</f>
        <v>0.35641187871325064</v>
      </c>
      <c r="B377" s="10">
        <f>COS(RADIANS(Teno_phn!P377*2))</f>
        <v>0.93432894245661213</v>
      </c>
      <c r="C377" s="3">
        <f>SIN(RADIANS(Teno_ves!P377*2))</f>
        <v>-0.1242942249468398</v>
      </c>
      <c r="D377" s="10">
        <f>COS(RADIANS(Teno_ves!P377*2))</f>
        <v>0.99224540595805455</v>
      </c>
      <c r="E377" s="3">
        <v>0.67</v>
      </c>
      <c r="F377" s="3">
        <v>153.1</v>
      </c>
      <c r="G377" s="3">
        <f>SIN(RADIANS(Teno_ves!P39*2))</f>
        <v>-0.80696031214380215</v>
      </c>
      <c r="H377" s="10">
        <f>COS(RADIANS(Teno_ves!P39*2))</f>
        <v>0.59060566761992506</v>
      </c>
      <c r="I377" s="3">
        <f>SIN(RADIANS(CRB_phn!P377*2))</f>
        <v>0.97999423745655956</v>
      </c>
      <c r="J377" s="10">
        <f>COS(RADIANS(CRB_phn!P377*2))</f>
        <v>-0.19902586402760941</v>
      </c>
      <c r="K377" s="3">
        <f>SIN(RADIANS(CRB_ves!P377*2))</f>
        <v>0.56813103924872399</v>
      </c>
      <c r="L377" s="10">
        <f>COS(RADIANS(CRB_ves!P377*2))</f>
        <v>0.82293810353037167</v>
      </c>
      <c r="M377">
        <v>0.64</v>
      </c>
      <c r="N377">
        <v>0.46</v>
      </c>
      <c r="O377" s="3">
        <f>SIN(RADIANS(CRB_ves!P2963*2))</f>
        <v>-0.96519930186599967</v>
      </c>
      <c r="P377" s="10">
        <f>COS(RADIANS(CRB_ves!P2963*2))</f>
        <v>-0.26151540619509744</v>
      </c>
    </row>
    <row r="378" spans="1:16" x14ac:dyDescent="0.35">
      <c r="A378" s="3">
        <f>SIN(RADIANS(Teno_phn!P378*2))</f>
        <v>-0.58778525229247336</v>
      </c>
      <c r="B378" s="10">
        <f>COS(RADIANS(Teno_phn!P378*2))</f>
        <v>0.80901699437494734</v>
      </c>
      <c r="C378" s="3">
        <f>SIN(RADIANS(Teno_ves!P378*2))</f>
        <v>0.10626407133623311</v>
      </c>
      <c r="D378" s="10">
        <f>COS(RADIANS(Teno_ves!P378*2))</f>
        <v>0.99433794413320464</v>
      </c>
      <c r="E378" s="3">
        <v>0.67</v>
      </c>
      <c r="F378" s="3">
        <v>99.35</v>
      </c>
      <c r="G378" s="3">
        <f>SIN(RADIANS(Teno_ves!P41*2))</f>
        <v>-0.32061299058567583</v>
      </c>
      <c r="H378" s="10">
        <f>COS(RADIANS(Teno_ves!P41*2))</f>
        <v>-0.94721027774602895</v>
      </c>
      <c r="I378" s="3">
        <f>SIN(RADIANS(CRB_phn!P378*2))</f>
        <v>0.97228837335471274</v>
      </c>
      <c r="J378" s="10">
        <f>COS(RADIANS(CRB_phn!P378*2))</f>
        <v>0.23378477075987369</v>
      </c>
      <c r="K378" s="3">
        <f>SIN(RADIANS(CRB_ves!P378*2))</f>
        <v>0.59201317879921966</v>
      </c>
      <c r="L378" s="10">
        <f>COS(RADIANS(CRB_ves!P378*2))</f>
        <v>0.80592828224851565</v>
      </c>
      <c r="M378">
        <v>0.64</v>
      </c>
      <c r="N378">
        <v>0.63</v>
      </c>
      <c r="O378" s="3">
        <f>SIN(RADIANS(CRB_ves!P2966*2))</f>
        <v>-0.40769308244880081</v>
      </c>
      <c r="P378" s="10">
        <f>COS(RADIANS(CRB_ves!P2966*2))</f>
        <v>0.9131190231965356</v>
      </c>
    </row>
    <row r="379" spans="1:16" x14ac:dyDescent="0.35">
      <c r="A379" s="3">
        <f>SIN(RADIANS(Teno_phn!P379*2))</f>
        <v>0.78455997903137342</v>
      </c>
      <c r="B379" s="10">
        <f>COS(RADIANS(Teno_phn!P379*2))</f>
        <v>0.62005293266163253</v>
      </c>
      <c r="C379" s="3">
        <f>SIN(RADIANS(Teno_ves!P379*2))</f>
        <v>-0.37007106319219857</v>
      </c>
      <c r="D379" s="10">
        <f>COS(RADIANS(Teno_ves!P379*2))</f>
        <v>-0.92900344896442433</v>
      </c>
      <c r="E379" s="3">
        <v>0.67</v>
      </c>
      <c r="F379" s="3">
        <v>2.0499999999999972</v>
      </c>
      <c r="G379" s="3">
        <f>SIN(RADIANS(Teno_ves!P49*2))</f>
        <v>7.1497444332685831E-2</v>
      </c>
      <c r="H379" s="10">
        <f>COS(RADIANS(Teno_ves!P49*2))</f>
        <v>0.99744078293094396</v>
      </c>
      <c r="I379" s="3">
        <f>SIN(RADIANS(CRB_phn!P379*2))</f>
        <v>0.76761278114769849</v>
      </c>
      <c r="J379" s="10">
        <f>COS(RADIANS(CRB_phn!P379*2))</f>
        <v>0.64091389298305557</v>
      </c>
      <c r="K379" s="3">
        <f>SIN(RADIANS(CRB_ves!P379*2))</f>
        <v>0.72030902488790705</v>
      </c>
      <c r="L379" s="10">
        <f>COS(RADIANS(CRB_ves!P379*2))</f>
        <v>0.69365330581280482</v>
      </c>
      <c r="M379">
        <v>0.64</v>
      </c>
      <c r="N379">
        <v>0.73</v>
      </c>
      <c r="O379" s="3">
        <f>SIN(RADIANS(CRB_ves!P2993*2))</f>
        <v>-0.96278614514881888</v>
      </c>
      <c r="P379" s="10">
        <f>COS(RADIANS(CRB_ves!P2993*2))</f>
        <v>-0.27026438668362784</v>
      </c>
    </row>
    <row r="380" spans="1:16" x14ac:dyDescent="0.35">
      <c r="A380" s="3">
        <f>SIN(RADIANS(Teno_phn!P380*2))</f>
        <v>0.97756318862336522</v>
      </c>
      <c r="B380" s="10">
        <f>COS(RADIANS(Teno_phn!P380*2))</f>
        <v>0.21064237999158403</v>
      </c>
      <c r="C380" s="3">
        <f>SIN(RADIANS(Teno_ves!P380*2))</f>
        <v>-0.66470894080002685</v>
      </c>
      <c r="D380" s="10">
        <f>COS(RADIANS(Teno_ves!P380*2))</f>
        <v>-0.74710241869539307</v>
      </c>
      <c r="E380" s="3">
        <v>0.67</v>
      </c>
      <c r="F380" s="3">
        <v>19.64</v>
      </c>
      <c r="G380" s="3">
        <f>SIN(RADIANS(Teno_ves!P69*2))</f>
        <v>0.63311071285438569</v>
      </c>
      <c r="H380" s="10">
        <f>COS(RADIANS(Teno_ves!P69*2))</f>
        <v>0.77406125420990535</v>
      </c>
      <c r="I380" s="3">
        <f>SIN(RADIANS(CRB_phn!P380*2))</f>
        <v>0.43019600888661863</v>
      </c>
      <c r="J380" s="10">
        <f>COS(RADIANS(CRB_phn!P380*2))</f>
        <v>-0.90273550608028286</v>
      </c>
      <c r="K380" s="3">
        <f>SIN(RADIANS(CRB_ves!P380*2))</f>
        <v>-0.12221579993988917</v>
      </c>
      <c r="L380" s="10">
        <f>COS(RADIANS(CRB_ves!P380*2))</f>
        <v>0.99250355074682373</v>
      </c>
      <c r="M380">
        <v>0.64</v>
      </c>
      <c r="N380">
        <v>0.8</v>
      </c>
      <c r="O380" s="3">
        <f>SIN(RADIANS(CRB_ves!P2994*2))</f>
        <v>0.81855094740887469</v>
      </c>
      <c r="P380" s="10">
        <f>COS(RADIANS(CRB_ves!P2994*2))</f>
        <v>0.5744339357106556</v>
      </c>
    </row>
    <row r="381" spans="1:16" x14ac:dyDescent="0.35">
      <c r="A381" s="3">
        <f>SIN(RADIANS(Teno_phn!P381*2))</f>
        <v>0.68961954373566969</v>
      </c>
      <c r="B381" s="10">
        <f>COS(RADIANS(Teno_phn!P381*2))</f>
        <v>-0.72417186143746759</v>
      </c>
      <c r="C381" s="3">
        <f>SIN(RADIANS(Teno_ves!P381*2))</f>
        <v>0.76085918052744617</v>
      </c>
      <c r="D381" s="10">
        <f>COS(RADIANS(Teno_ves!P381*2))</f>
        <v>0.64891702659670059</v>
      </c>
      <c r="E381" s="3">
        <v>0.67</v>
      </c>
      <c r="F381" s="3">
        <v>81.319999999999993</v>
      </c>
      <c r="G381" s="3">
        <f>SIN(RADIANS(Teno_ves!P97*2))</f>
        <v>0.29837453401226061</v>
      </c>
      <c r="H381" s="10">
        <f>COS(RADIANS(Teno_ves!P97*2))</f>
        <v>-0.95444886581365185</v>
      </c>
      <c r="I381" s="3">
        <f>SIN(RADIANS(CRB_phn!P381*2))</f>
        <v>0.94709830499474434</v>
      </c>
      <c r="J381" s="10">
        <f>COS(RADIANS(CRB_phn!P381*2))</f>
        <v>0.32094360980720943</v>
      </c>
      <c r="K381" s="3">
        <f>SIN(RADIANS(CRB_ves!P381*2))</f>
        <v>0.99153574422989088</v>
      </c>
      <c r="L381" s="10">
        <f>COS(RADIANS(CRB_ves!P381*2))</f>
        <v>-0.12983400138051812</v>
      </c>
      <c r="M381">
        <v>0.64</v>
      </c>
      <c r="N381">
        <v>0.48</v>
      </c>
      <c r="O381" s="3">
        <f>SIN(RADIANS(CRB_ves!P2999*2))</f>
        <v>0.98987556347731576</v>
      </c>
      <c r="P381" s="10">
        <f>COS(RADIANS(CRB_ves!P2999*2))</f>
        <v>-0.14193790484034435</v>
      </c>
    </row>
    <row r="382" spans="1:16" x14ac:dyDescent="0.35">
      <c r="A382" s="3">
        <f>SIN(RADIANS(Teno_phn!P382*2))</f>
        <v>-0.17433566080564394</v>
      </c>
      <c r="B382" s="10">
        <f>COS(RADIANS(Teno_phn!P382*2))</f>
        <v>0.98468628373277312</v>
      </c>
      <c r="C382" s="3">
        <f>SIN(RADIANS(Teno_ves!P382*2))</f>
        <v>0.4518120069806556</v>
      </c>
      <c r="D382" s="10">
        <f>COS(RADIANS(Teno_ves!P382*2))</f>
        <v>0.89211317126702705</v>
      </c>
      <c r="E382" s="3">
        <v>0.67</v>
      </c>
      <c r="F382" s="3">
        <v>176.17000000000002</v>
      </c>
      <c r="G382" s="3">
        <f>SIN(RADIANS(Teno_ves!P344*2))</f>
        <v>-0.13329431603619235</v>
      </c>
      <c r="H382" s="10">
        <f>COS(RADIANS(Teno_ves!P344*2))</f>
        <v>0.99107649821416088</v>
      </c>
      <c r="I382" s="3">
        <f>SIN(RADIANS(CRB_phn!P382*2))</f>
        <v>0.9635371107117886</v>
      </c>
      <c r="J382" s="10">
        <f>COS(RADIANS(CRB_phn!P382*2))</f>
        <v>0.26757473027395257</v>
      </c>
      <c r="K382" s="3">
        <f>SIN(RADIANS(CRB_ves!P382*2))</f>
        <v>0.58325770518360165</v>
      </c>
      <c r="L382" s="10">
        <f>COS(RADIANS(CRB_ves!P382*2))</f>
        <v>0.81228717172189713</v>
      </c>
      <c r="M382">
        <v>0.64</v>
      </c>
      <c r="N382">
        <v>0.37</v>
      </c>
      <c r="O382" s="3">
        <f>SIN(RADIANS(CRB_ves!P3012*2))</f>
        <v>0.93219751362958125</v>
      </c>
      <c r="P382" s="10">
        <f>COS(RADIANS(CRB_ves!P3012*2))</f>
        <v>0.36194999044457332</v>
      </c>
    </row>
    <row r="383" spans="1:16" x14ac:dyDescent="0.35">
      <c r="A383" s="3">
        <f>SIN(RADIANS(Teno_phn!P383*2))</f>
        <v>0.64305497047522941</v>
      </c>
      <c r="B383" s="10">
        <f>COS(RADIANS(Teno_phn!P383*2))</f>
        <v>0.76582002124983772</v>
      </c>
      <c r="C383" s="3">
        <f>SIN(RADIANS(Teno_ves!P383*2))</f>
        <v>-0.99777827354757631</v>
      </c>
      <c r="D383" s="10">
        <f>COS(RADIANS(Teno_ves!P383*2))</f>
        <v>-6.6622194773348284E-2</v>
      </c>
      <c r="E383" s="3">
        <v>0.67</v>
      </c>
      <c r="F383" s="3">
        <v>43.84</v>
      </c>
      <c r="G383" s="3">
        <f>SIN(RADIANS(Teno_ves!P434*2))</f>
        <v>0.99918032560203895</v>
      </c>
      <c r="H383" s="10">
        <f>COS(RADIANS(Teno_ves!P434*2))</f>
        <v>4.0480574721752469E-2</v>
      </c>
      <c r="I383" s="3">
        <f>SIN(RADIANS(CRB_phn!P383*2))</f>
        <v>-0.96866991126435698</v>
      </c>
      <c r="J383" s="10">
        <f>COS(RADIANS(CRB_phn!P383*2))</f>
        <v>-0.24835177271584494</v>
      </c>
      <c r="K383" s="3">
        <f>SIN(RADIANS(CRB_ves!P383*2))</f>
        <v>-0.95951085226652866</v>
      </c>
      <c r="L383" s="10">
        <f>COS(RADIANS(CRB_ves!P383*2))</f>
        <v>-0.28167166059573673</v>
      </c>
      <c r="M383">
        <v>0.64</v>
      </c>
      <c r="N383">
        <v>0.57999999999999996</v>
      </c>
      <c r="O383" s="3">
        <f>SIN(RADIANS(CRB_ves!P3048*2))</f>
        <v>0.49394186658423089</v>
      </c>
      <c r="P383" s="10">
        <f>COS(RADIANS(CRB_ves!P3048*2))</f>
        <v>0.86949492950521901</v>
      </c>
    </row>
    <row r="384" spans="1:16" x14ac:dyDescent="0.35">
      <c r="A384" s="3">
        <f>SIN(RADIANS(Teno_phn!P384*2))</f>
        <v>0.71739714596317861</v>
      </c>
      <c r="B384" s="10">
        <f>COS(RADIANS(Teno_phn!P384*2))</f>
        <v>0.69666443497848074</v>
      </c>
      <c r="C384" s="3">
        <f>SIN(RADIANS(Teno_ves!P384*2))</f>
        <v>9.3065711857012345E-2</v>
      </c>
      <c r="D384" s="10">
        <f>COS(RADIANS(Teno_ves!P384*2))</f>
        <v>-0.99565996870244189</v>
      </c>
      <c r="E384" s="3">
        <v>0.67</v>
      </c>
      <c r="F384" s="3">
        <v>79.610000000000014</v>
      </c>
      <c r="G384" s="3">
        <f>SIN(RADIANS(Teno_ves!P454*2))</f>
        <v>0.35478062506070462</v>
      </c>
      <c r="H384" s="10">
        <f>COS(RADIANS(Teno_ves!P454*2))</f>
        <v>-0.9349495751544763</v>
      </c>
      <c r="I384" s="3">
        <f>SIN(RADIANS(CRB_phn!P384*2))</f>
        <v>0.542294904416603</v>
      </c>
      <c r="J384" s="10">
        <f>COS(RADIANS(CRB_phn!P384*2))</f>
        <v>0.84018821501124819</v>
      </c>
      <c r="K384" s="3">
        <f>SIN(RADIANS(CRB_ves!P384*2))</f>
        <v>0.77582621240451932</v>
      </c>
      <c r="L384" s="10">
        <f>COS(RADIANS(CRB_ves!P384*2))</f>
        <v>0.63094666030184976</v>
      </c>
      <c r="M384">
        <v>0.64</v>
      </c>
      <c r="N384">
        <v>0.71</v>
      </c>
      <c r="O384" s="3">
        <f>SIN(RADIANS(CRB_ves!P3051*2))</f>
        <v>0.979151964845835</v>
      </c>
      <c r="P384" s="10">
        <f>COS(RADIANS(CRB_ves!P3051*2))</f>
        <v>-0.20312909623818212</v>
      </c>
    </row>
    <row r="385" spans="1:16" x14ac:dyDescent="0.35">
      <c r="A385" s="3">
        <f>SIN(RADIANS(Teno_phn!P385*2))</f>
        <v>0.85680752743764288</v>
      </c>
      <c r="B385" s="10">
        <f>COS(RADIANS(Teno_phn!P385*2))</f>
        <v>0.51563636501530108</v>
      </c>
      <c r="C385" s="3">
        <f>SIN(RADIANS(Teno_ves!P385*2))</f>
        <v>-5.442736473500915E-2</v>
      </c>
      <c r="D385" s="10">
        <f>COS(RADIANS(Teno_ves!P385*2))</f>
        <v>-0.99851773242541986</v>
      </c>
      <c r="E385" s="3">
        <v>0.67</v>
      </c>
      <c r="F385" s="3">
        <v>16.53</v>
      </c>
      <c r="G385" s="3">
        <f>SIN(RADIANS(Teno_ves!P629*2))</f>
        <v>0.54551698998778109</v>
      </c>
      <c r="H385" s="10">
        <f>COS(RADIANS(Teno_ves!P629*2))</f>
        <v>0.83809976353335836</v>
      </c>
      <c r="I385" s="3">
        <f>SIN(RADIANS(CRB_phn!P385*2))</f>
        <v>0.99572469818458209</v>
      </c>
      <c r="J385" s="10">
        <f>COS(RADIANS(CRB_phn!P385*2))</f>
        <v>9.2370587446561653E-2</v>
      </c>
      <c r="K385" s="3">
        <f>SIN(RADIANS(CRB_ves!P385*2))</f>
        <v>-0.96961637049580573</v>
      </c>
      <c r="L385" s="10">
        <f>COS(RADIANS(CRB_ves!P385*2))</f>
        <v>-0.24463052562290807</v>
      </c>
      <c r="M385">
        <v>0.64</v>
      </c>
      <c r="N385">
        <v>0.6</v>
      </c>
      <c r="O385" s="3">
        <f>SIN(RADIANS(CRB_ves!P3110*2))</f>
        <v>0.22767112822282393</v>
      </c>
      <c r="P385" s="10">
        <f>COS(RADIANS(CRB_ves!P3110*2))</f>
        <v>-0.97373808458627442</v>
      </c>
    </row>
    <row r="386" spans="1:16" x14ac:dyDescent="0.35">
      <c r="A386" s="3">
        <f>SIN(RADIANS(Teno_phn!P386*2))</f>
        <v>0.64332225290962208</v>
      </c>
      <c r="B386" s="10">
        <f>COS(RADIANS(Teno_phn!P386*2))</f>
        <v>0.76559550606785054</v>
      </c>
      <c r="C386" s="3">
        <f>SIN(RADIANS(Teno_ves!P386*2))</f>
        <v>0.90092559085127011</v>
      </c>
      <c r="D386" s="10">
        <f>COS(RADIANS(Teno_ves!P386*2))</f>
        <v>-0.4339735933778574</v>
      </c>
      <c r="E386" s="3">
        <v>0.67</v>
      </c>
      <c r="F386" s="3">
        <v>167.74</v>
      </c>
      <c r="G386" s="3">
        <f>SIN(RADIANS(Teno_ves!P950*2))</f>
        <v>-0.41501085379007968</v>
      </c>
      <c r="H386" s="10">
        <f>COS(RADIANS(Teno_ves!P950*2))</f>
        <v>0.9098164601920703</v>
      </c>
      <c r="I386" s="3">
        <f>SIN(RADIANS(CRB_phn!P386*2))</f>
        <v>0.98528882970807863</v>
      </c>
      <c r="J386" s="10">
        <f>COS(RADIANS(CRB_phn!P386*2))</f>
        <v>0.17089740212327667</v>
      </c>
      <c r="K386" s="3">
        <f>SIN(RADIANS(CRB_ves!P386*2))</f>
        <v>-0.53582679497899632</v>
      </c>
      <c r="L386" s="10">
        <f>COS(RADIANS(CRB_ves!P386*2))</f>
        <v>0.8443279255020153</v>
      </c>
      <c r="M386">
        <v>0.64</v>
      </c>
      <c r="N386">
        <v>0.66</v>
      </c>
      <c r="O386" s="3">
        <f>SIN(RADIANS(CRB_ves!P3272*2))</f>
        <v>0.97054853422222986</v>
      </c>
      <c r="P386" s="10">
        <f>COS(RADIANS(CRB_ves!P3272*2))</f>
        <v>-0.24090567182837591</v>
      </c>
    </row>
    <row r="387" spans="1:16" x14ac:dyDescent="0.35">
      <c r="A387" s="3">
        <f>SIN(RADIANS(Teno_phn!P387*2))</f>
        <v>0.78844037433125824</v>
      </c>
      <c r="B387" s="10">
        <f>COS(RADIANS(Teno_phn!P387*2))</f>
        <v>0.61511119004972203</v>
      </c>
      <c r="C387" s="3">
        <f>SIN(RADIANS(Teno_ves!P387*2))</f>
        <v>0.45430149202462444</v>
      </c>
      <c r="D387" s="10">
        <f>COS(RADIANS(Teno_ves!P387*2))</f>
        <v>-0.89084799732850051</v>
      </c>
      <c r="E387" s="3">
        <v>0.67</v>
      </c>
      <c r="F387" s="3">
        <v>120.12</v>
      </c>
      <c r="G387" s="3">
        <f>SIN(RADIANS(Teno_ves!P1059*2))</f>
        <v>-0.86811219514823923</v>
      </c>
      <c r="H387" s="10">
        <f>COS(RADIANS(Teno_ves!P1059*2))</f>
        <v>-0.49636802539537667</v>
      </c>
      <c r="I387" s="3">
        <f>SIN(RADIANS(CRB_phn!P387*2))</f>
        <v>1.9546442744821108E-2</v>
      </c>
      <c r="J387" s="10">
        <f>COS(RADIANS(CRB_phn!P387*2))</f>
        <v>0.99980895003796777</v>
      </c>
      <c r="K387" s="3">
        <f>SIN(RADIANS(CRB_ves!P387*2))</f>
        <v>0.88797597107356219</v>
      </c>
      <c r="L387" s="10">
        <f>COS(RADIANS(CRB_ves!P387*2))</f>
        <v>-0.45988985072076138</v>
      </c>
      <c r="M387">
        <v>0.65</v>
      </c>
      <c r="N387">
        <v>0.64</v>
      </c>
      <c r="O387" s="3">
        <f>SIN(RADIANS(CRB_ves!P12*2))</f>
        <v>0.59285682016105934</v>
      </c>
      <c r="P387" s="10">
        <f>COS(RADIANS(CRB_ves!P12*2))</f>
        <v>-0.80530788571112188</v>
      </c>
    </row>
    <row r="388" spans="1:16" x14ac:dyDescent="0.35">
      <c r="A388" s="3">
        <f>SIN(RADIANS(Teno_phn!P388*2))</f>
        <v>0.87865049929632288</v>
      </c>
      <c r="B388" s="10">
        <f>COS(RADIANS(Teno_phn!P388*2))</f>
        <v>0.47746549622598128</v>
      </c>
      <c r="C388" s="3">
        <f>SIN(RADIANS(Teno_ves!P388*2))</f>
        <v>-0.66470894080002685</v>
      </c>
      <c r="D388" s="10">
        <f>COS(RADIANS(Teno_ves!P388*2))</f>
        <v>-0.74710241869539307</v>
      </c>
      <c r="E388" s="3">
        <v>0.67</v>
      </c>
      <c r="F388" s="3">
        <v>127.01999999999998</v>
      </c>
      <c r="G388" s="3">
        <f>SIN(RADIANS(Teno_ves!P1268*2))</f>
        <v>-0.96145389284507066</v>
      </c>
      <c r="H388" s="10">
        <f>COS(RADIANS(Teno_ves!P1268*2))</f>
        <v>-0.27496620143766659</v>
      </c>
      <c r="I388" s="3">
        <f>SIN(RADIANS(CRB_phn!P388*2))</f>
        <v>-0.59145039049250092</v>
      </c>
      <c r="J388" s="10">
        <f>COS(RADIANS(CRB_phn!P388*2))</f>
        <v>0.80634138898252528</v>
      </c>
      <c r="K388" s="3">
        <f>SIN(RADIANS(CRB_ves!P388*2))</f>
        <v>0.69088241107685822</v>
      </c>
      <c r="L388" s="10">
        <f>COS(RADIANS(CRB_ves!P388*2))</f>
        <v>0.72296714590956834</v>
      </c>
      <c r="M388">
        <v>0.65</v>
      </c>
      <c r="N388">
        <v>0.61</v>
      </c>
      <c r="O388" s="3">
        <f>SIN(RADIANS(CRB_ves!P103*2))</f>
        <v>0.96770917048197125</v>
      </c>
      <c r="P388" s="10">
        <f>COS(RADIANS(CRB_ves!P103*2))</f>
        <v>-0.25206935824311349</v>
      </c>
    </row>
    <row r="389" spans="1:16" x14ac:dyDescent="0.35">
      <c r="A389" s="3">
        <f>SIN(RADIANS(Teno_phn!P389*2))</f>
        <v>0.25274488520952909</v>
      </c>
      <c r="B389" s="10">
        <f>COS(RADIANS(Teno_phn!P389*2))</f>
        <v>-0.96753295706163001</v>
      </c>
      <c r="C389" s="3">
        <f>SIN(RADIANS(Teno_ves!P389*2))</f>
        <v>-0.87597013900870235</v>
      </c>
      <c r="D389" s="10">
        <f>COS(RADIANS(Teno_ves!P389*2))</f>
        <v>0.48236533412453547</v>
      </c>
      <c r="E389" s="3">
        <v>0.67</v>
      </c>
      <c r="F389" s="3">
        <v>122.94</v>
      </c>
      <c r="G389" s="3">
        <f>SIN(RADIANS(Teno_ves!P1403*2))</f>
        <v>-0.91269158740350287</v>
      </c>
      <c r="H389" s="10">
        <f>COS(RADIANS(Teno_ves!P1403*2))</f>
        <v>-0.40864907473634882</v>
      </c>
      <c r="I389" s="3">
        <f>SIN(RADIANS(CRB_phn!P389*2))</f>
        <v>0.98095515534919153</v>
      </c>
      <c r="J389" s="10">
        <f>COS(RADIANS(CRB_phn!P389*2))</f>
        <v>-0.19423435121997196</v>
      </c>
      <c r="K389" s="3">
        <f>SIN(RADIANS(CRB_ves!P389*2))</f>
        <v>-0.85427743169929526</v>
      </c>
      <c r="L389" s="10">
        <f>COS(RADIANS(CRB_ves!P389*2))</f>
        <v>-0.51981734262070944</v>
      </c>
      <c r="M389">
        <v>0.65</v>
      </c>
      <c r="N389">
        <v>0.53</v>
      </c>
      <c r="O389" s="3">
        <f>SIN(RADIANS(CRB_ves!P395*2))</f>
        <v>-0.33578038939258054</v>
      </c>
      <c r="P389" s="10">
        <f>COS(RADIANS(CRB_ves!P395*2))</f>
        <v>-0.94194030070879065</v>
      </c>
    </row>
    <row r="390" spans="1:16" x14ac:dyDescent="0.35">
      <c r="A390" s="3">
        <f>SIN(RADIANS(Teno_phn!P390*2))</f>
        <v>0.81935221032585348</v>
      </c>
      <c r="B390" s="10">
        <f>COS(RADIANS(Teno_phn!P390*2))</f>
        <v>0.57329046340763279</v>
      </c>
      <c r="C390" s="3">
        <f>SIN(RADIANS(Teno_ves!P390*2))</f>
        <v>-0.99913738658919837</v>
      </c>
      <c r="D390" s="10">
        <f>COS(RADIANS(Teno_ves!P390*2))</f>
        <v>-4.1526891524730374E-2</v>
      </c>
      <c r="E390" s="3">
        <v>0.67</v>
      </c>
      <c r="F390" s="3">
        <v>169.17000000000002</v>
      </c>
      <c r="G390" s="3">
        <f>SIN(RADIANS(Teno_ves!P1665*2))</f>
        <v>-0.36909801031904987</v>
      </c>
      <c r="H390" s="10">
        <f>COS(RADIANS(Teno_ves!P1665*2))</f>
        <v>0.92939047702164379</v>
      </c>
      <c r="I390" s="3">
        <f>SIN(RADIANS(CRB_phn!P390*2))</f>
        <v>0.1436653465562539</v>
      </c>
      <c r="J390" s="10">
        <f>COS(RADIANS(CRB_phn!P390*2))</f>
        <v>0.98962632755948421</v>
      </c>
      <c r="K390" s="3">
        <f>SIN(RADIANS(CRB_ves!P390*2))</f>
        <v>4.2224410831247547E-2</v>
      </c>
      <c r="L390" s="10">
        <f>COS(RADIANS(CRB_ves!P390*2))</f>
        <v>0.99910815186843216</v>
      </c>
      <c r="M390">
        <v>0.65</v>
      </c>
      <c r="N390">
        <v>0.61</v>
      </c>
      <c r="O390" s="3">
        <f>SIN(RADIANS(CRB_ves!P642*2))</f>
        <v>-0.16573612282811936</v>
      </c>
      <c r="P390" s="10">
        <f>COS(RADIANS(CRB_ves!P642*2))</f>
        <v>0.98617013622898886</v>
      </c>
    </row>
    <row r="391" spans="1:16" x14ac:dyDescent="0.35">
      <c r="A391" s="3">
        <f>SIN(RADIANS(Teno_phn!P391*2))</f>
        <v>-0.78391023105424762</v>
      </c>
      <c r="B391" s="10">
        <f>COS(RADIANS(Teno_phn!P391*2))</f>
        <v>0.62087418181824572</v>
      </c>
      <c r="C391" s="3">
        <f>SIN(RADIANS(Teno_ves!P391*2))</f>
        <v>-0.68378335656175837</v>
      </c>
      <c r="D391" s="10">
        <f>COS(RADIANS(Teno_ves!P391*2))</f>
        <v>0.72968508364165918</v>
      </c>
      <c r="E391" s="3">
        <v>0.67</v>
      </c>
      <c r="F391" s="3">
        <v>174.69</v>
      </c>
      <c r="G391" s="3">
        <f>SIN(RADIANS(Teno_ves!P1676*2))</f>
        <v>-0.18429444856233357</v>
      </c>
      <c r="H391" s="10">
        <f>COS(RADIANS(Teno_ves!P1676*2))</f>
        <v>0.98287107813237917</v>
      </c>
      <c r="I391" s="3">
        <f>SIN(RADIANS(CRB_phn!P391*2))</f>
        <v>-0.99988735459305766</v>
      </c>
      <c r="J391" s="10">
        <f>COS(RADIANS(CRB_phn!P391*2))</f>
        <v>1.5009267966723451E-2</v>
      </c>
      <c r="K391" s="3">
        <f>SIN(RADIANS(CRB_ves!P391*2))</f>
        <v>-0.98957611860265104</v>
      </c>
      <c r="L391" s="10">
        <f>COS(RADIANS(CRB_ves!P391*2))</f>
        <v>0.14401078255225186</v>
      </c>
      <c r="M391">
        <v>0.65</v>
      </c>
      <c r="N391">
        <v>0.47</v>
      </c>
      <c r="O391" s="3">
        <f>SIN(RADIANS(CRB_ves!P733*2))</f>
        <v>0.95548457247395646</v>
      </c>
      <c r="P391" s="10">
        <f>COS(RADIANS(CRB_ves!P733*2))</f>
        <v>0.29504106792828116</v>
      </c>
    </row>
    <row r="392" spans="1:16" x14ac:dyDescent="0.35">
      <c r="A392" s="3">
        <f>SIN(RADIANS(Teno_phn!P392*2))</f>
        <v>-0.86707070116448992</v>
      </c>
      <c r="B392" s="10">
        <f>COS(RADIANS(Teno_phn!P392*2))</f>
        <v>0.49818510533949101</v>
      </c>
      <c r="C392" s="3">
        <f>SIN(RADIANS(Teno_ves!P392*2))</f>
        <v>-0.28066670892078771</v>
      </c>
      <c r="D392" s="10">
        <f>COS(RADIANS(Teno_ves!P392*2))</f>
        <v>-0.95980529197518694</v>
      </c>
      <c r="E392" s="3">
        <v>0.67</v>
      </c>
      <c r="F392" s="3">
        <v>169.86</v>
      </c>
      <c r="G392" s="3">
        <f>SIN(RADIANS(Teno_ves!P1724*2))</f>
        <v>-0.34660824544483554</v>
      </c>
      <c r="H392" s="10">
        <f>COS(RADIANS(Teno_ves!P1724*2))</f>
        <v>0.93800998085822773</v>
      </c>
      <c r="I392" s="3">
        <f>SIN(RADIANS(CRB_phn!P392*2))</f>
        <v>0.648119901063131</v>
      </c>
      <c r="J392" s="10">
        <f>COS(RADIANS(CRB_phn!P392*2))</f>
        <v>-0.76153830753673657</v>
      </c>
      <c r="K392" s="3">
        <f>SIN(RADIANS(CRB_ves!P392*2))</f>
        <v>-0.83407843361317124</v>
      </c>
      <c r="L392" s="10">
        <f>COS(RADIANS(CRB_ves!P392*2))</f>
        <v>0.55164587062843018</v>
      </c>
      <c r="M392">
        <v>0.65</v>
      </c>
      <c r="N392">
        <v>0.37</v>
      </c>
      <c r="O392" s="3">
        <f>SIN(RADIANS(CRB_ves!P884*2))</f>
        <v>0.99660872416480084</v>
      </c>
      <c r="P392" s="10">
        <f>COS(RADIANS(CRB_ves!P884*2))</f>
        <v>8.2286395707965615E-2</v>
      </c>
    </row>
    <row r="393" spans="1:16" x14ac:dyDescent="0.35">
      <c r="A393" s="3">
        <f>SIN(RADIANS(Teno_phn!P393*2))</f>
        <v>0.79356578977897774</v>
      </c>
      <c r="B393" s="10">
        <f>COS(RADIANS(Teno_phn!P393*2))</f>
        <v>0.60848445936808226</v>
      </c>
      <c r="C393" s="3">
        <f>SIN(RADIANS(Teno_ves!P393*2))</f>
        <v>-0.38300590383881483</v>
      </c>
      <c r="D393" s="10">
        <f>COS(RADIANS(Teno_ves!P393*2))</f>
        <v>0.92374589451028821</v>
      </c>
      <c r="E393" s="3">
        <v>0.67</v>
      </c>
      <c r="F393" s="3">
        <v>110.82</v>
      </c>
      <c r="G393" s="3">
        <f>SIN(RADIANS(Teno_ves!P1758*2))</f>
        <v>-0.6644481123678212</v>
      </c>
      <c r="H393" s="10">
        <f>COS(RADIANS(Teno_ves!P1758*2))</f>
        <v>-0.74733440036628795</v>
      </c>
      <c r="I393" s="3">
        <f>SIN(RADIANS(CRB_phn!P393*2))</f>
        <v>0.4918158172498891</v>
      </c>
      <c r="J393" s="10">
        <f>COS(RADIANS(CRB_phn!P393*2))</f>
        <v>0.8706992603091056</v>
      </c>
      <c r="K393" s="3">
        <f>SIN(RADIANS(CRB_ves!P393*2))</f>
        <v>0.73206748749171291</v>
      </c>
      <c r="L393" s="10">
        <f>COS(RADIANS(CRB_ves!P393*2))</f>
        <v>0.68123211444967191</v>
      </c>
      <c r="M393">
        <v>0.65</v>
      </c>
      <c r="N393">
        <v>0.62</v>
      </c>
      <c r="O393" s="3">
        <f>SIN(RADIANS(CRB_ves!P988*2))</f>
        <v>-0.67223760475951633</v>
      </c>
      <c r="P393" s="10">
        <f>COS(RADIANS(CRB_ves!P988*2))</f>
        <v>0.74033546635777769</v>
      </c>
    </row>
    <row r="394" spans="1:16" x14ac:dyDescent="0.35">
      <c r="A394" s="3">
        <f>SIN(RADIANS(Teno_phn!P394*2))</f>
        <v>-0.29504106792828072</v>
      </c>
      <c r="B394" s="10">
        <f>COS(RADIANS(Teno_phn!P394*2))</f>
        <v>0.95548457247395657</v>
      </c>
      <c r="C394" s="3">
        <f>SIN(RADIANS(Teno_ves!P394*2))</f>
        <v>0.51054291791160578</v>
      </c>
      <c r="D394" s="10">
        <f>COS(RADIANS(Teno_ves!P394*2))</f>
        <v>0.85985227159687339</v>
      </c>
      <c r="E394" s="3">
        <v>0.67</v>
      </c>
      <c r="F394" s="3">
        <v>84.919999999999987</v>
      </c>
      <c r="G394" s="3">
        <f>SIN(RADIANS(Teno_ves!P1764*2))</f>
        <v>0.17639759906721297</v>
      </c>
      <c r="H394" s="10">
        <f>COS(RADIANS(Teno_ves!P1764*2))</f>
        <v>-0.98431899658765232</v>
      </c>
      <c r="I394" s="3">
        <f>SIN(RADIANS(CRB_phn!P394*2))</f>
        <v>-0.40450321843243753</v>
      </c>
      <c r="J394" s="10">
        <f>COS(RADIANS(CRB_phn!P394*2))</f>
        <v>0.91453657459819493</v>
      </c>
      <c r="K394" s="3">
        <f>SIN(RADIANS(CRB_ves!P394*2))</f>
        <v>-0.60931514572905754</v>
      </c>
      <c r="L394" s="10">
        <f>COS(RADIANS(CRB_ves!P394*2))</f>
        <v>0.79292815133855443</v>
      </c>
      <c r="M394">
        <v>0.65</v>
      </c>
      <c r="N394">
        <v>0.41</v>
      </c>
      <c r="O394" s="3">
        <f>SIN(RADIANS(CRB_ves!P1194*2))</f>
        <v>-0.18051914525055968</v>
      </c>
      <c r="P394" s="10">
        <f>COS(RADIANS(CRB_ves!P1194*2))</f>
        <v>-0.98357147081338592</v>
      </c>
    </row>
    <row r="395" spans="1:16" x14ac:dyDescent="0.35">
      <c r="A395" s="3">
        <f>SIN(RADIANS(Teno_phn!P395*2))</f>
        <v>8.7503474980217349E-2</v>
      </c>
      <c r="B395" s="10">
        <f>COS(RADIANS(Teno_phn!P395*2))</f>
        <v>0.99616421430725288</v>
      </c>
      <c r="C395" s="3">
        <f>SIN(RADIANS(Teno_ves!P395*2))</f>
        <v>0.82570467781359624</v>
      </c>
      <c r="D395" s="10">
        <f>COS(RADIANS(Teno_ves!P395*2))</f>
        <v>0.56410263697021057</v>
      </c>
      <c r="E395" s="3">
        <v>0.67</v>
      </c>
      <c r="F395" s="3">
        <v>27.479999999999997</v>
      </c>
      <c r="G395" s="3">
        <f>SIN(RADIANS(Teno_ves!P1831*2))</f>
        <v>0.81875141280609454</v>
      </c>
      <c r="H395" s="10">
        <f>COS(RADIANS(Teno_ves!P1831*2))</f>
        <v>0.5741481725373897</v>
      </c>
      <c r="I395" s="3">
        <f>SIN(RADIANS(CRB_phn!P395*2))</f>
        <v>-0.25578322739462045</v>
      </c>
      <c r="J395" s="10">
        <f>COS(RADIANS(CRB_phn!P395*2))</f>
        <v>0.9667341623132969</v>
      </c>
      <c r="K395" s="3">
        <f>SIN(RADIANS(CRB_ves!P395*2))</f>
        <v>-0.33578038939258054</v>
      </c>
      <c r="L395" s="10">
        <f>COS(RADIANS(CRB_ves!P395*2))</f>
        <v>-0.94194030070879065</v>
      </c>
      <c r="M395">
        <v>0.65</v>
      </c>
      <c r="N395">
        <v>0.92</v>
      </c>
      <c r="O395" s="3">
        <f>SIN(RADIANS(CRB_ves!P1401*2))</f>
        <v>-0.48205953348187114</v>
      </c>
      <c r="P395" s="10">
        <f>COS(RADIANS(CRB_ves!P1401*2))</f>
        <v>0.87613846290369013</v>
      </c>
    </row>
    <row r="396" spans="1:16" x14ac:dyDescent="0.35">
      <c r="A396" s="3">
        <f>SIN(RADIANS(Teno_phn!P396*2))</f>
        <v>0.11632404804101358</v>
      </c>
      <c r="B396" s="10">
        <f>COS(RADIANS(Teno_phn!P396*2))</f>
        <v>0.99321131480030567</v>
      </c>
      <c r="C396" s="3">
        <f>SIN(RADIANS(Teno_ves!P396*2))</f>
        <v>-0.25375794458480555</v>
      </c>
      <c r="D396" s="10">
        <f>COS(RADIANS(Teno_ves!P396*2))</f>
        <v>-0.96726775277587684</v>
      </c>
      <c r="E396" s="3">
        <v>0.67</v>
      </c>
      <c r="F396" s="3">
        <v>158.70999999999998</v>
      </c>
      <c r="G396" s="3">
        <f>SIN(RADIANS(Teno_ves!P1963*2))</f>
        <v>-0.67661898209454607</v>
      </c>
      <c r="H396" s="10">
        <f>COS(RADIANS(Teno_ves!P1963*2))</f>
        <v>0.73633331655530865</v>
      </c>
      <c r="I396" s="3">
        <f>SIN(RADIANS(CRB_phn!P396*2))</f>
        <v>0.73467782799934145</v>
      </c>
      <c r="J396" s="10">
        <f>COS(RADIANS(CRB_phn!P396*2))</f>
        <v>0.67841616213513811</v>
      </c>
      <c r="K396" s="3">
        <f>SIN(RADIANS(CRB_ves!P396*2))</f>
        <v>-0.69264688885399828</v>
      </c>
      <c r="L396" s="10">
        <f>COS(RADIANS(CRB_ves!P396*2))</f>
        <v>-0.72127684515786095</v>
      </c>
      <c r="M396">
        <v>0.65</v>
      </c>
      <c r="N396">
        <v>0.47</v>
      </c>
      <c r="O396" s="3">
        <f>SIN(RADIANS(CRB_ves!P1561*2))</f>
        <v>9.3760790908366351E-2</v>
      </c>
      <c r="P396" s="10">
        <f>COS(RADIANS(CRB_ves!P1561*2))</f>
        <v>0.99559475394772823</v>
      </c>
    </row>
    <row r="397" spans="1:16" x14ac:dyDescent="0.35">
      <c r="A397" s="3">
        <f>SIN(RADIANS(Teno_phn!P397*2))</f>
        <v>0.16022575350414564</v>
      </c>
      <c r="B397" s="10">
        <f>COS(RADIANS(Teno_phn!P397*2))</f>
        <v>0.98708039587159702</v>
      </c>
      <c r="C397" s="3">
        <f>SIN(RADIANS(Teno_ves!P397*2))</f>
        <v>-0.99875443433478006</v>
      </c>
      <c r="D397" s="10">
        <f>COS(RADIANS(Teno_ves!P397*2))</f>
        <v>-4.9895690160708668E-2</v>
      </c>
      <c r="E397" s="3">
        <v>0.67</v>
      </c>
      <c r="F397" s="3">
        <v>21.29</v>
      </c>
      <c r="G397" s="3">
        <f>SIN(RADIANS(Teno_ves!P2370*2))</f>
        <v>0.6766189820945453</v>
      </c>
      <c r="H397" s="10">
        <f>COS(RADIANS(Teno_ves!P2370*2))</f>
        <v>0.73633331655530931</v>
      </c>
      <c r="I397" s="3">
        <f>SIN(RADIANS(CRB_phn!P397*2))</f>
        <v>0.95589559600218477</v>
      </c>
      <c r="J397" s="10">
        <f>COS(RADIANS(CRB_phn!P397*2))</f>
        <v>0.29370667262360256</v>
      </c>
      <c r="K397" s="3">
        <f>SIN(RADIANS(CRB_ves!P397*2))</f>
        <v>0.98013294489158598</v>
      </c>
      <c r="L397" s="10">
        <f>COS(RADIANS(CRB_ves!P397*2))</f>
        <v>0.19834165053802327</v>
      </c>
      <c r="M397">
        <v>0.65</v>
      </c>
      <c r="N397">
        <v>0.4</v>
      </c>
      <c r="O397" s="3">
        <f>SIN(RADIANS(CRB_ves!P2053*2))</f>
        <v>0.79547348085489589</v>
      </c>
      <c r="P397" s="10">
        <f>COS(RADIANS(CRB_ves!P2053*2))</f>
        <v>0.60598840026571099</v>
      </c>
    </row>
    <row r="398" spans="1:16" x14ac:dyDescent="0.35">
      <c r="A398" s="3">
        <f>SIN(RADIANS(Teno_phn!P398*2))</f>
        <v>0.36194999044457321</v>
      </c>
      <c r="B398" s="10">
        <f>COS(RADIANS(Teno_phn!P398*2))</f>
        <v>0.93219751362958125</v>
      </c>
      <c r="C398" s="3">
        <f>SIN(RADIANS(Teno_ves!P398*2))</f>
        <v>0.68072086895891792</v>
      </c>
      <c r="D398" s="10">
        <f>COS(RADIANS(Teno_ves!P398*2))</f>
        <v>-0.73254289878737866</v>
      </c>
      <c r="E398" s="3">
        <v>0.67</v>
      </c>
      <c r="F398" s="3">
        <v>35.630000000000003</v>
      </c>
      <c r="G398" s="3">
        <f>SIN(RADIANS(Teno_ves!P2459*2))</f>
        <v>0.94698621684240414</v>
      </c>
      <c r="H398" s="10">
        <f>COS(RADIANS(Teno_ves!P2459*2))</f>
        <v>0.32127418992273732</v>
      </c>
      <c r="I398" s="3">
        <f>SIN(RADIANS(CRB_phn!P398*2))</f>
        <v>0.99349258280341746</v>
      </c>
      <c r="J398" s="10">
        <f>COS(RADIANS(CRB_phn!P398*2))</f>
        <v>0.11389683013409384</v>
      </c>
      <c r="K398" s="3">
        <f>SIN(RADIANS(CRB_ves!P398*2))</f>
        <v>0.83905059331145015</v>
      </c>
      <c r="L398" s="10">
        <f>COS(RADIANS(CRB_ves!P398*2))</f>
        <v>0.54405339982735479</v>
      </c>
      <c r="M398">
        <v>0.65</v>
      </c>
      <c r="N398">
        <v>0.63</v>
      </c>
      <c r="O398" s="3">
        <f>SIN(RADIANS(CRB_ves!P2102*2))</f>
        <v>0.89818108878697855</v>
      </c>
      <c r="P398" s="10">
        <f>COS(RADIANS(CRB_ves!P2102*2))</f>
        <v>0.4396256723002398</v>
      </c>
    </row>
    <row r="399" spans="1:16" x14ac:dyDescent="0.35">
      <c r="A399" s="3">
        <f>SIN(RADIANS(Teno_phn!P399*2))</f>
        <v>-7.9850977983059665E-2</v>
      </c>
      <c r="B399" s="10">
        <f>COS(RADIANS(Teno_phn!P399*2))</f>
        <v>0.99680681243415914</v>
      </c>
      <c r="C399" s="3">
        <f>SIN(RADIANS(Teno_ves!P399*2))</f>
        <v>-0.27697926122172289</v>
      </c>
      <c r="D399" s="10">
        <f>COS(RADIANS(Teno_ves!P399*2))</f>
        <v>0.96087589669689843</v>
      </c>
      <c r="E399" s="3">
        <v>0.67</v>
      </c>
      <c r="F399" s="3">
        <v>159.88999999999999</v>
      </c>
      <c r="G399" s="3">
        <f>SIN(RADIANS(Teno_ves!P2622*2))</f>
        <v>-0.6457242635052729</v>
      </c>
      <c r="H399" s="10">
        <f>COS(RADIANS(Teno_ves!P2622*2))</f>
        <v>0.76357067486944064</v>
      </c>
      <c r="I399" s="3">
        <f>SIN(RADIANS(CRB_phn!P399*2))</f>
        <v>0.64678977951045968</v>
      </c>
      <c r="J399" s="10">
        <f>COS(RADIANS(CRB_phn!P399*2))</f>
        <v>0.76266832969568821</v>
      </c>
      <c r="K399" s="3">
        <f>SIN(RADIANS(CRB_ves!P399*2))</f>
        <v>0.91678147156008694</v>
      </c>
      <c r="L399" s="10">
        <f>COS(RADIANS(CRB_ves!P399*2))</f>
        <v>-0.39938920040997783</v>
      </c>
      <c r="M399">
        <v>0.65</v>
      </c>
      <c r="N399">
        <v>0.7</v>
      </c>
      <c r="O399" s="3">
        <f>SIN(RADIANS(CRB_ves!P2503*2))</f>
        <v>-0.91706007438512394</v>
      </c>
      <c r="P399" s="10">
        <f>COS(RADIANS(CRB_ves!P2503*2))</f>
        <v>-0.39874906892524659</v>
      </c>
    </row>
    <row r="400" spans="1:16" x14ac:dyDescent="0.35">
      <c r="A400" s="3">
        <f>SIN(RADIANS(Teno_phn!P400*2))</f>
        <v>-0.60459911486237472</v>
      </c>
      <c r="B400" s="10">
        <f>COS(RADIANS(Teno_phn!P400*2))</f>
        <v>0.79652991802419637</v>
      </c>
      <c r="C400" s="3">
        <f>SIN(RADIANS(Teno_ves!P400*2))</f>
        <v>0.64412362976138637</v>
      </c>
      <c r="D400" s="10">
        <f>COS(RADIANS(Teno_ves!P400*2))</f>
        <v>0.76492140091843186</v>
      </c>
      <c r="E400" s="3">
        <v>0.67</v>
      </c>
      <c r="F400" s="3">
        <v>12.869999999999997</v>
      </c>
      <c r="G400" s="3">
        <f>SIN(RADIANS(Teno_ves!P2647*2))</f>
        <v>0.43428804928980452</v>
      </c>
      <c r="H400" s="10">
        <f>COS(RADIANS(Teno_ves!P2647*2))</f>
        <v>0.90077405060539817</v>
      </c>
      <c r="I400" s="3">
        <f>SIN(RADIANS(CRB_phn!P400*2))</f>
        <v>0.85554503358362044</v>
      </c>
      <c r="J400" s="10">
        <f>COS(RADIANS(CRB_phn!P400*2))</f>
        <v>-0.51772839936631032</v>
      </c>
      <c r="K400" s="3">
        <f>SIN(RADIANS(CRB_ves!P400*2))</f>
        <v>0.95137959660075622</v>
      </c>
      <c r="L400" s="10">
        <f>COS(RADIANS(CRB_ves!P400*2))</f>
        <v>0.308020881064551</v>
      </c>
      <c r="M400">
        <v>0.65</v>
      </c>
      <c r="N400">
        <v>0.53</v>
      </c>
      <c r="O400" s="3">
        <f>SIN(RADIANS(CRB_ves!P2808*2))</f>
        <v>0.71569273370373565</v>
      </c>
      <c r="P400" s="10">
        <f>COS(RADIANS(CRB_ves!P2808*2))</f>
        <v>0.69841528543100606</v>
      </c>
    </row>
    <row r="401" spans="1:16" x14ac:dyDescent="0.35">
      <c r="A401" s="3">
        <f>SIN(RADIANS(Teno_phn!P401*2))</f>
        <v>0.12221579993988961</v>
      </c>
      <c r="B401" s="10">
        <f>COS(RADIANS(Teno_phn!P401*2))</f>
        <v>0.99250355074682373</v>
      </c>
      <c r="C401" s="3">
        <f>SIN(RADIANS(Teno_ves!P401*2))</f>
        <v>-0.43460245228507011</v>
      </c>
      <c r="D401" s="10">
        <f>COS(RADIANS(Teno_ves!P401*2))</f>
        <v>0.90062240060294041</v>
      </c>
      <c r="E401" s="3">
        <v>0.67</v>
      </c>
      <c r="F401" s="3">
        <v>61.81</v>
      </c>
      <c r="G401" s="3">
        <f>SIN(RADIANS(Teno_ves!P2661*2))</f>
        <v>0.83272801987781897</v>
      </c>
      <c r="H401" s="10">
        <f>COS(RADIANS(Teno_ves!P2661*2))</f>
        <v>-0.55368225988410247</v>
      </c>
      <c r="I401" s="3">
        <f>SIN(RADIANS(CRB_phn!P401*2))</f>
        <v>-0.99368985699648482</v>
      </c>
      <c r="J401" s="10">
        <f>COS(RADIANS(CRB_phn!P401*2))</f>
        <v>-0.11216268587326914</v>
      </c>
      <c r="K401" s="3">
        <f>SIN(RADIANS(CRB_ves!P401*2))</f>
        <v>-0.95350678609900452</v>
      </c>
      <c r="L401" s="10">
        <f>COS(RADIANS(CRB_ves!P401*2))</f>
        <v>0.30137154620691581</v>
      </c>
      <c r="M401">
        <v>0.65</v>
      </c>
      <c r="N401">
        <v>0.52</v>
      </c>
      <c r="O401" s="3">
        <f>SIN(RADIANS(CRB_ves!P2862*2))</f>
        <v>-0.9996753563210985</v>
      </c>
      <c r="P401" s="10">
        <f>COS(RADIANS(CRB_ves!P2862*2))</f>
        <v>2.5479049516900481E-2</v>
      </c>
    </row>
    <row r="402" spans="1:16" x14ac:dyDescent="0.35">
      <c r="A402" s="3">
        <f>SIN(RADIANS(Teno_phn!P402*2))</f>
        <v>-0.10765232498171</v>
      </c>
      <c r="B402" s="10">
        <f>COS(RADIANS(Teno_phn!P402*2))</f>
        <v>0.99418860229135209</v>
      </c>
      <c r="C402" s="3">
        <f>SIN(RADIANS(Teno_ves!P402*2))</f>
        <v>0.50181270141588841</v>
      </c>
      <c r="D402" s="10">
        <f>COS(RADIANS(Teno_ves!P402*2))</f>
        <v>0.86497630759327071</v>
      </c>
      <c r="E402" s="3">
        <v>0.67</v>
      </c>
      <c r="F402" s="3">
        <v>18.049999999999997</v>
      </c>
      <c r="G402" s="3">
        <f>SIN(RADIANS(Teno_ves!P2704*2))</f>
        <v>0.58919635735334197</v>
      </c>
      <c r="H402" s="10">
        <f>COS(RADIANS(Teno_ves!P2704*2))</f>
        <v>0.80798988389803061</v>
      </c>
      <c r="I402" s="3">
        <f>SIN(RADIANS(CRB_phn!P402*2))</f>
        <v>-0.9790099153825299</v>
      </c>
      <c r="J402" s="10">
        <f>COS(RADIANS(CRB_phn!P402*2))</f>
        <v>0.20381262370788419</v>
      </c>
      <c r="K402" s="3">
        <f>SIN(RADIANS(CRB_ves!P402*2))</f>
        <v>0.29570805004404638</v>
      </c>
      <c r="L402" s="10">
        <f>COS(RADIANS(CRB_ves!P402*2))</f>
        <v>-0.95527836212234374</v>
      </c>
      <c r="M402">
        <v>0.65</v>
      </c>
      <c r="N402">
        <v>0.62</v>
      </c>
      <c r="O402" s="3">
        <f>SIN(RADIANS(CRB_ves!P2946*2))</f>
        <v>0.74941813429670834</v>
      </c>
      <c r="P402" s="10">
        <f>COS(RADIANS(CRB_ves!P2946*2))</f>
        <v>0.66209701705055335</v>
      </c>
    </row>
    <row r="403" spans="1:16" x14ac:dyDescent="0.35">
      <c r="A403" s="3">
        <f>SIN(RADIANS(Teno_phn!P403*2))</f>
        <v>0.26824734081485685</v>
      </c>
      <c r="B403" s="10">
        <f>COS(RADIANS(Teno_phn!P403*2))</f>
        <v>0.96335007351728486</v>
      </c>
      <c r="C403" s="3">
        <f>SIN(RADIANS(Teno_ves!P403*2))</f>
        <v>0.11320321376790689</v>
      </c>
      <c r="D403" s="10">
        <f>COS(RADIANS(Teno_ves!P403*2))</f>
        <v>-0.99357185567658746</v>
      </c>
      <c r="E403" s="3">
        <v>0.67</v>
      </c>
      <c r="F403" s="3">
        <v>103.87</v>
      </c>
      <c r="G403" s="3">
        <f>SIN(RADIANS(Teno_ves!P2743*2))</f>
        <v>-0.46546005375304911</v>
      </c>
      <c r="H403" s="10">
        <f>COS(RADIANS(Teno_ves!P2743*2))</f>
        <v>-0.8850688890477445</v>
      </c>
      <c r="I403" s="3">
        <f>SIN(RADIANS(CRB_phn!P403*2))</f>
        <v>0.80219266988230564</v>
      </c>
      <c r="J403" s="10">
        <f>COS(RADIANS(CRB_phn!P403*2))</f>
        <v>0.5970652563891975</v>
      </c>
      <c r="K403" s="3">
        <f>SIN(RADIANS(CRB_ves!P403*2))</f>
        <v>0.59116888822234204</v>
      </c>
      <c r="L403" s="10">
        <f>COS(RADIANS(CRB_ves!P403*2))</f>
        <v>0.80654779498673235</v>
      </c>
      <c r="M403">
        <v>0.65</v>
      </c>
      <c r="N403">
        <v>0.67</v>
      </c>
      <c r="O403" s="3">
        <f>SIN(RADIANS(CRB_ves!P2969*2))</f>
        <v>-0.97622039596421495</v>
      </c>
      <c r="P403" s="10">
        <f>COS(RADIANS(CRB_ves!P2969*2))</f>
        <v>0.2167803923408928</v>
      </c>
    </row>
    <row r="404" spans="1:16" x14ac:dyDescent="0.35">
      <c r="A404" s="3">
        <f>SIN(RADIANS(Teno_phn!P404*2))</f>
        <v>0.62823467749258155</v>
      </c>
      <c r="B404" s="10">
        <f>COS(RADIANS(Teno_phn!P404*2))</f>
        <v>0.77802390065845151</v>
      </c>
      <c r="C404" s="3">
        <f>SIN(RADIANS(Teno_ves!P404*2))</f>
        <v>0.6462571789968149</v>
      </c>
      <c r="D404" s="10">
        <f>COS(RADIANS(Teno_ves!P404*2))</f>
        <v>-0.7631196882501976</v>
      </c>
      <c r="E404" s="3">
        <v>0.67</v>
      </c>
      <c r="F404" s="3">
        <v>176</v>
      </c>
      <c r="G404" s="3">
        <f>SIN(RADIANS(Teno_ves!P2804*2))</f>
        <v>-0.13917310096006588</v>
      </c>
      <c r="H404" s="10">
        <f>COS(RADIANS(Teno_ves!P2804*2))</f>
        <v>0.99026806874157025</v>
      </c>
      <c r="I404" s="3">
        <f>SIN(RADIANS(CRB_phn!P404*2))</f>
        <v>-0.99992536966045198</v>
      </c>
      <c r="J404" s="10">
        <f>COS(RADIANS(CRB_phn!P404*2))</f>
        <v>1.2217000835247113E-2</v>
      </c>
      <c r="K404" s="3">
        <f>SIN(RADIANS(CRB_ves!P404*2))</f>
        <v>-0.89648643038344067</v>
      </c>
      <c r="L404" s="10">
        <f>COS(RADIANS(CRB_ves!P404*2))</f>
        <v>0.4430711908241794</v>
      </c>
      <c r="M404">
        <v>0.65</v>
      </c>
      <c r="N404">
        <v>0.78</v>
      </c>
      <c r="O404" s="3">
        <f>SIN(RADIANS(CRB_ves!P2974*2))</f>
        <v>0.90777747853290858</v>
      </c>
      <c r="P404" s="10">
        <f>COS(RADIANS(CRB_ves!P2974*2))</f>
        <v>-0.41945208244617721</v>
      </c>
    </row>
    <row r="405" spans="1:16" x14ac:dyDescent="0.35">
      <c r="A405" s="3">
        <f>SIN(RADIANS(Teno_phn!P405*2))</f>
        <v>-0.92307601649691406</v>
      </c>
      <c r="B405" s="10">
        <f>COS(RADIANS(Teno_phn!P405*2))</f>
        <v>-0.38461756040018352</v>
      </c>
      <c r="C405" s="3">
        <f>SIN(RADIANS(Teno_ves!P405*2))</f>
        <v>8.5764708044514013E-2</v>
      </c>
      <c r="D405" s="10">
        <f>COS(RADIANS(Teno_ves!P405*2))</f>
        <v>-0.99631541935977241</v>
      </c>
      <c r="E405" s="3">
        <v>0.67</v>
      </c>
      <c r="F405" s="3">
        <v>159.88999999999999</v>
      </c>
      <c r="G405" s="3">
        <f>SIN(RADIANS(Teno_ves!P2920*2))</f>
        <v>-0.6457242635052729</v>
      </c>
      <c r="H405" s="10">
        <f>COS(RADIANS(Teno_ves!P2920*2))</f>
        <v>0.76357067486944064</v>
      </c>
      <c r="I405" s="3">
        <f>SIN(RADIANS(CRB_phn!P405*2))</f>
        <v>-0.19731514915291051</v>
      </c>
      <c r="J405" s="10">
        <f>COS(RADIANS(CRB_phn!P405*2))</f>
        <v>-0.98034011032639312</v>
      </c>
      <c r="K405" s="3">
        <f>SIN(RADIANS(CRB_ves!P405*2))</f>
        <v>-0.80510089058306888</v>
      </c>
      <c r="L405" s="10">
        <f>COS(RADIANS(CRB_ves!P405*2))</f>
        <v>-0.59313788951840651</v>
      </c>
      <c r="M405">
        <v>0.65</v>
      </c>
      <c r="N405">
        <v>0.54</v>
      </c>
      <c r="O405" s="3">
        <f>SIN(RADIANS(CRB_ves!P2983*2))</f>
        <v>-0.9266599014641721</v>
      </c>
      <c r="P405" s="10">
        <f>COS(RADIANS(CRB_ves!P2983*2))</f>
        <v>-0.37590082072058695</v>
      </c>
    </row>
    <row r="406" spans="1:16" x14ac:dyDescent="0.35">
      <c r="A406" s="3">
        <f>SIN(RADIANS(Teno_phn!P406*2))</f>
        <v>0.17192910027940914</v>
      </c>
      <c r="B406" s="10">
        <f>COS(RADIANS(Teno_phn!P406*2))</f>
        <v>-0.98510932615477398</v>
      </c>
      <c r="C406" s="3">
        <f>SIN(RADIANS(Teno_ves!P406*2))</f>
        <v>0.99616421430725288</v>
      </c>
      <c r="D406" s="10">
        <f>COS(RADIANS(Teno_ves!P406*2))</f>
        <v>-8.7503474980217433E-2</v>
      </c>
      <c r="E406" s="3">
        <v>0.67</v>
      </c>
      <c r="F406" s="3">
        <v>12.869999999999997</v>
      </c>
      <c r="G406" s="3">
        <f>SIN(RADIANS(Teno_ves!P2945*2))</f>
        <v>0.43428804928980452</v>
      </c>
      <c r="H406" s="10">
        <f>COS(RADIANS(Teno_ves!P2945*2))</f>
        <v>0.90077405060539817</v>
      </c>
      <c r="I406" s="3">
        <f>SIN(RADIANS(CRB_phn!P406*2))</f>
        <v>0.99007278120821751</v>
      </c>
      <c r="J406" s="10">
        <f>COS(RADIANS(CRB_phn!P406*2))</f>
        <v>0.14055563991041098</v>
      </c>
      <c r="K406" s="3">
        <f>SIN(RADIANS(CRB_ves!P406*2))</f>
        <v>-0.88571793093098983</v>
      </c>
      <c r="L406" s="10">
        <f>COS(RADIANS(CRB_ves!P406*2))</f>
        <v>-0.46422381113782429</v>
      </c>
      <c r="M406">
        <v>0.65</v>
      </c>
      <c r="N406">
        <v>0.68</v>
      </c>
      <c r="O406" s="3">
        <f>SIN(RADIANS(CRB_ves!P3021*2))</f>
        <v>-0.97999423745655945</v>
      </c>
      <c r="P406" s="10">
        <f>COS(RADIANS(CRB_ves!P3021*2))</f>
        <v>-0.19902586402760944</v>
      </c>
    </row>
    <row r="407" spans="1:16" x14ac:dyDescent="0.35">
      <c r="A407" s="3">
        <f>SIN(RADIANS(Teno_phn!P407*2))</f>
        <v>0.75653869757611514</v>
      </c>
      <c r="B407" s="10">
        <f>COS(RADIANS(Teno_phn!P407*2))</f>
        <v>-0.65394892695824147</v>
      </c>
      <c r="C407" s="3">
        <f>SIN(RADIANS(Teno_ves!P407*2))</f>
        <v>-0.99991202777904775</v>
      </c>
      <c r="D407" s="10">
        <f>COS(RADIANS(Teno_ves!P407*2))</f>
        <v>-1.3264113343633041E-2</v>
      </c>
      <c r="E407" s="3">
        <v>0.67</v>
      </c>
      <c r="F407" s="3">
        <v>61.81</v>
      </c>
      <c r="G407" s="3">
        <f>SIN(RADIANS(Teno_ves!P2959*2))</f>
        <v>0.83272801987781897</v>
      </c>
      <c r="H407" s="10">
        <f>COS(RADIANS(Teno_ves!P2959*2))</f>
        <v>-0.55368225988410247</v>
      </c>
      <c r="I407" s="3">
        <f>SIN(RADIANS(CRB_phn!P407*2))</f>
        <v>8.3677843332315691E-2</v>
      </c>
      <c r="J407" s="10">
        <f>COS(RADIANS(CRB_phn!P407*2))</f>
        <v>0.99649285924950437</v>
      </c>
      <c r="K407" s="3">
        <f>SIN(RADIANS(CRB_ves!P407*2))</f>
        <v>0.47593123536449566</v>
      </c>
      <c r="L407" s="10">
        <f>COS(RADIANS(CRB_ves!P407*2))</f>
        <v>0.87948249510972365</v>
      </c>
      <c r="M407">
        <v>0.65</v>
      </c>
      <c r="N407">
        <v>0.59</v>
      </c>
      <c r="O407" s="3">
        <f>SIN(RADIANS(CRB_ves!P3084*2))</f>
        <v>0.4620582102882087</v>
      </c>
      <c r="P407" s="10">
        <f>COS(RADIANS(CRB_ves!P3084*2))</f>
        <v>0.88684959846935574</v>
      </c>
    </row>
    <row r="408" spans="1:16" x14ac:dyDescent="0.35">
      <c r="A408" s="3">
        <f>SIN(RADIANS(Teno_phn!P408*2))</f>
        <v>0.77184656955803499</v>
      </c>
      <c r="B408" s="10">
        <f>COS(RADIANS(Teno_phn!P408*2))</f>
        <v>0.63580883373974406</v>
      </c>
      <c r="C408" s="3">
        <f>SIN(RADIANS(Teno_ves!P408*2))</f>
        <v>-0.99898634359965421</v>
      </c>
      <c r="D408" s="10">
        <f>COS(RADIANS(Teno_ves!P408*2))</f>
        <v>4.5014278861197132E-2</v>
      </c>
      <c r="E408" s="3">
        <v>0.67</v>
      </c>
      <c r="F408" s="3">
        <v>18.049999999999997</v>
      </c>
      <c r="G408" s="3">
        <f>SIN(RADIANS(Teno_ves!P3002*2))</f>
        <v>0.58919635735334197</v>
      </c>
      <c r="H408" s="10">
        <f>COS(RADIANS(Teno_ves!P3002*2))</f>
        <v>0.80798988389803061</v>
      </c>
      <c r="I408" s="3">
        <f>SIN(RADIANS(CRB_phn!P408*2))</f>
        <v>0.40034903255689486</v>
      </c>
      <c r="J408" s="10">
        <f>COS(RADIANS(CRB_phn!P408*2))</f>
        <v>0.91636272956223963</v>
      </c>
      <c r="K408" s="3">
        <f>SIN(RADIANS(CRB_ves!P408*2))</f>
        <v>0.99849867285827099</v>
      </c>
      <c r="L408" s="10">
        <f>COS(RADIANS(CRB_ves!P408*2))</f>
        <v>-5.4775909853433703E-2</v>
      </c>
      <c r="M408">
        <v>0.65</v>
      </c>
      <c r="N408">
        <v>0.72</v>
      </c>
      <c r="O408" s="3">
        <f>SIN(RADIANS(CRB_ves!P3167*2))</f>
        <v>0.9566104024875921</v>
      </c>
      <c r="P408" s="10">
        <f>COS(RADIANS(CRB_ves!P3167*2))</f>
        <v>0.29137010459641721</v>
      </c>
    </row>
    <row r="409" spans="1:16" x14ac:dyDescent="0.35">
      <c r="A409" s="3">
        <f>SIN(RADIANS(Teno_phn!P409*2))</f>
        <v>0.70066025022849177</v>
      </c>
      <c r="B409" s="10">
        <f>COS(RADIANS(Teno_phn!P409*2))</f>
        <v>0.71349506918390637</v>
      </c>
      <c r="C409" s="3">
        <f>SIN(RADIANS(Teno_ves!P409*2))</f>
        <v>0.18498057705259882</v>
      </c>
      <c r="D409" s="10">
        <f>COS(RADIANS(Teno_ves!P409*2))</f>
        <v>-0.98274217682629639</v>
      </c>
      <c r="E409" s="3">
        <v>0.67</v>
      </c>
      <c r="F409" s="3">
        <v>103.87</v>
      </c>
      <c r="G409" s="3">
        <f>SIN(RADIANS(Teno_ves!P3041*2))</f>
        <v>-0.46546005375304911</v>
      </c>
      <c r="H409" s="10">
        <f>COS(RADIANS(Teno_ves!P3041*2))</f>
        <v>-0.8850688890477445</v>
      </c>
      <c r="I409" s="3">
        <f>SIN(RADIANS(CRB_phn!P409*2))</f>
        <v>0.99542959420260624</v>
      </c>
      <c r="J409" s="10">
        <f>COS(RADIANS(CRB_phn!P409*2))</f>
        <v>9.5498287867556278E-2</v>
      </c>
      <c r="K409" s="3">
        <f>SIN(RADIANS(CRB_ves!P409*2))</f>
        <v>0.58552376175399434</v>
      </c>
      <c r="L409" s="10">
        <f>COS(RADIANS(CRB_ves!P409*2))</f>
        <v>-0.81065524387463983</v>
      </c>
      <c r="M409">
        <v>0.65</v>
      </c>
      <c r="N409">
        <v>0.51</v>
      </c>
      <c r="O409" s="3">
        <f>SIN(RADIANS(CRB_ves!P3221*2))</f>
        <v>0.9587205363977428</v>
      </c>
      <c r="P409" s="10">
        <f>COS(RADIANS(CRB_ves!P3221*2))</f>
        <v>-0.2843500186200526</v>
      </c>
    </row>
    <row r="410" spans="1:16" x14ac:dyDescent="0.35">
      <c r="A410" s="3">
        <f>SIN(RADIANS(Teno_phn!P410*2))</f>
        <v>-0.27765001159308439</v>
      </c>
      <c r="B410" s="10">
        <f>COS(RADIANS(Teno_phn!P410*2))</f>
        <v>0.96068229455026399</v>
      </c>
      <c r="C410" s="3">
        <f>SIN(RADIANS(Teno_ves!P410*2))</f>
        <v>0.87326245480992026</v>
      </c>
      <c r="D410" s="10">
        <f>COS(RADIANS(Teno_ves!P410*2))</f>
        <v>-0.48725012572533216</v>
      </c>
      <c r="E410" s="3">
        <v>0.67</v>
      </c>
      <c r="F410" s="3">
        <v>11.600000000000001</v>
      </c>
      <c r="G410" s="3">
        <f>SIN(RADIANS(Teno_ves!P3213*2))</f>
        <v>0.39394190959095116</v>
      </c>
      <c r="H410" s="10">
        <f>COS(RADIANS(Teno_ves!P3213*2))</f>
        <v>0.91913533925523438</v>
      </c>
      <c r="I410" s="3">
        <f>SIN(RADIANS(CRB_phn!P410*2))</f>
        <v>0.43240052140916752</v>
      </c>
      <c r="J410" s="10">
        <f>COS(RADIANS(CRB_phn!P410*2))</f>
        <v>0.90168164508604698</v>
      </c>
      <c r="K410" s="3">
        <f>SIN(RADIANS(CRB_ves!P410*2))</f>
        <v>-0.70339470281050376</v>
      </c>
      <c r="L410" s="10">
        <f>COS(RADIANS(CRB_ves!P410*2))</f>
        <v>-0.71079947387299269</v>
      </c>
      <c r="M410">
        <v>0.65</v>
      </c>
      <c r="N410">
        <v>0.46</v>
      </c>
      <c r="O410" s="3">
        <f>SIN(RADIANS(CRB_ves!P3222*2))</f>
        <v>-0.10765232498171</v>
      </c>
      <c r="P410" s="10">
        <f>COS(RADIANS(CRB_ves!P3222*2))</f>
        <v>0.99418860229135209</v>
      </c>
    </row>
    <row r="411" spans="1:16" x14ac:dyDescent="0.35">
      <c r="A411" s="3">
        <f>SIN(RADIANS(Teno_phn!P411*2))</f>
        <v>-0.53818251103470749</v>
      </c>
      <c r="B411" s="10">
        <f>COS(RADIANS(Teno_phn!P411*2))</f>
        <v>0.84282832464053847</v>
      </c>
      <c r="C411" s="3">
        <f>SIN(RADIANS(Teno_ves!P411*2))</f>
        <v>-0.3056953049631061</v>
      </c>
      <c r="D411" s="10">
        <f>COS(RADIANS(Teno_ves!P411*2))</f>
        <v>0.95212939274213859</v>
      </c>
      <c r="E411" s="3">
        <v>0.67</v>
      </c>
      <c r="F411" s="3">
        <v>105.36000000000001</v>
      </c>
      <c r="G411" s="3">
        <f>SIN(RADIANS(Teno_ves!P3260*2))</f>
        <v>-0.51084303186586011</v>
      </c>
      <c r="H411" s="10">
        <f>COS(RADIANS(Teno_ves!P3260*2))</f>
        <v>-0.8596740061174909</v>
      </c>
      <c r="I411" s="3">
        <f>SIN(RADIANS(CRB_phn!P411*2))</f>
        <v>0.89787395331231667</v>
      </c>
      <c r="J411" s="10">
        <f>COS(RADIANS(CRB_phn!P411*2))</f>
        <v>0.44025261380633718</v>
      </c>
      <c r="K411" s="3">
        <f>SIN(RADIANS(CRB_ves!P411*2))</f>
        <v>0.23785541987796288</v>
      </c>
      <c r="L411" s="10">
        <f>COS(RADIANS(CRB_ves!P411*2))</f>
        <v>0.9713005710050201</v>
      </c>
      <c r="M411">
        <v>0.66</v>
      </c>
      <c r="N411">
        <v>0.8</v>
      </c>
      <c r="O411" s="3">
        <f>SIN(RADIANS(CRB_ves!P97*2))</f>
        <v>-0.83020692429494625</v>
      </c>
      <c r="P411" s="10">
        <f>COS(RADIANS(CRB_ves!P97*2))</f>
        <v>0.55745534606166025</v>
      </c>
    </row>
    <row r="412" spans="1:16" x14ac:dyDescent="0.35">
      <c r="A412" s="3">
        <f>SIN(RADIANS(Teno_phn!P412*2))</f>
        <v>-0.56294918624918222</v>
      </c>
      <c r="B412" s="10">
        <f>COS(RADIANS(Teno_phn!P412*2))</f>
        <v>0.82649150854765807</v>
      </c>
      <c r="C412" s="3">
        <f>SIN(RADIANS(Teno_ves!P412*2))</f>
        <v>-0.49454876813825965</v>
      </c>
      <c r="D412" s="10">
        <f>COS(RADIANS(Teno_ves!P412*2))</f>
        <v>0.86914988116718395</v>
      </c>
      <c r="E412" s="3">
        <v>0.67</v>
      </c>
      <c r="F412" s="3">
        <v>11.149999999999999</v>
      </c>
      <c r="G412" s="3">
        <f>SIN(RADIANS(Teno_ves!P3337*2))</f>
        <v>0.37945615952900502</v>
      </c>
      <c r="H412" s="10">
        <f>COS(RADIANS(Teno_ves!P3337*2))</f>
        <v>0.92520971838578214</v>
      </c>
      <c r="I412" s="3">
        <f>SIN(RADIANS(CRB_phn!P412*2))</f>
        <v>0.52190318230646682</v>
      </c>
      <c r="J412" s="10">
        <f>COS(RADIANS(CRB_phn!P412*2))</f>
        <v>0.85300472935288163</v>
      </c>
      <c r="K412" s="3">
        <f>SIN(RADIANS(CRB_ves!P412*2))</f>
        <v>-0.64758808912957144</v>
      </c>
      <c r="L412" s="10">
        <f>COS(RADIANS(CRB_ves!P412*2))</f>
        <v>-0.76199059496657195</v>
      </c>
      <c r="M412">
        <v>0.66</v>
      </c>
      <c r="N412">
        <v>0.37</v>
      </c>
      <c r="O412" s="3">
        <f>SIN(RADIANS(CRB_ves!P390*2))</f>
        <v>4.2224410831247547E-2</v>
      </c>
      <c r="P412" s="10">
        <f>COS(RADIANS(CRB_ves!P390*2))</f>
        <v>0.99910815186843216</v>
      </c>
    </row>
    <row r="413" spans="1:16" x14ac:dyDescent="0.35">
      <c r="A413" s="3">
        <f>SIN(RADIANS(Teno_phn!P413*2))</f>
        <v>-0.7937781425731355</v>
      </c>
      <c r="B413" s="10">
        <f>COS(RADIANS(Teno_phn!P413*2))</f>
        <v>0.60820741558545888</v>
      </c>
      <c r="C413" s="3">
        <f>SIN(RADIANS(Teno_ves!P413*2))</f>
        <v>-0.52130754552771275</v>
      </c>
      <c r="D413" s="10">
        <f>COS(RADIANS(Teno_ves!P413*2))</f>
        <v>0.85336887860752908</v>
      </c>
      <c r="E413" s="3">
        <v>0.68</v>
      </c>
      <c r="F413" s="3">
        <v>107.46000000000001</v>
      </c>
      <c r="G413" s="3">
        <f>SIN(RADIANS(Teno_ves!P6*2))</f>
        <v>-0.572432125594591</v>
      </c>
      <c r="H413" s="10">
        <f>COS(RADIANS(Teno_ves!P6*2))</f>
        <v>-0.81995210932545226</v>
      </c>
      <c r="I413" s="3">
        <f>SIN(RADIANS(CRB_phn!P413*2))</f>
        <v>0.87714616370558873</v>
      </c>
      <c r="J413" s="10">
        <f>COS(RADIANS(CRB_phn!P413*2))</f>
        <v>0.48022349744318887</v>
      </c>
      <c r="K413" s="3">
        <f>SIN(RADIANS(CRB_ves!P413*2))</f>
        <v>0.30103869119592058</v>
      </c>
      <c r="L413" s="10">
        <f>COS(RADIANS(CRB_ves!P413*2))</f>
        <v>0.95361192652097593</v>
      </c>
      <c r="M413">
        <v>0.66</v>
      </c>
      <c r="N413">
        <v>0.45</v>
      </c>
      <c r="O413" s="3">
        <f>SIN(RADIANS(CRB_ves!P600*2))</f>
        <v>0.32391741819814951</v>
      </c>
      <c r="P413" s="10">
        <f>COS(RADIANS(CRB_ves!P600*2))</f>
        <v>0.9460853588275453</v>
      </c>
    </row>
    <row r="414" spans="1:16" x14ac:dyDescent="0.35">
      <c r="A414" s="3">
        <f>SIN(RADIANS(Teno_phn!P414*2))</f>
        <v>-0.19902586402760949</v>
      </c>
      <c r="B414" s="10">
        <f>COS(RADIANS(Teno_phn!P414*2))</f>
        <v>0.97999423745655945</v>
      </c>
      <c r="C414" s="3">
        <f>SIN(RADIANS(Teno_ves!P414*2))</f>
        <v>0.34595330652840489</v>
      </c>
      <c r="D414" s="10">
        <f>COS(RADIANS(Teno_ves!P414*2))</f>
        <v>0.93825173045513932</v>
      </c>
      <c r="E414" s="3">
        <v>0.68</v>
      </c>
      <c r="F414" s="3">
        <v>13.399999999999999</v>
      </c>
      <c r="G414" s="3">
        <f>SIN(RADIANS(Teno_ves!P32*2))</f>
        <v>0.4508775406894307</v>
      </c>
      <c r="H414" s="10">
        <f>COS(RADIANS(Teno_ves!P32*2))</f>
        <v>0.89258581845212548</v>
      </c>
      <c r="I414" s="3">
        <f>SIN(RADIANS(CRB_phn!P414*2))</f>
        <v>0.89068936192150672</v>
      </c>
      <c r="J414" s="10">
        <f>COS(RADIANS(CRB_phn!P414*2))</f>
        <v>-0.45461242895444387</v>
      </c>
      <c r="K414" s="3">
        <f>SIN(RADIANS(CRB_ves!P414*2))</f>
        <v>-0.81085958083237331</v>
      </c>
      <c r="L414" s="10">
        <f>COS(RADIANS(CRB_ves!P414*2))</f>
        <v>-0.58524075402551035</v>
      </c>
      <c r="M414">
        <v>0.66</v>
      </c>
      <c r="N414">
        <v>0.75</v>
      </c>
      <c r="O414" s="3">
        <f>SIN(RADIANS(CRB_ves!P671*2))</f>
        <v>0.57785762438350552</v>
      </c>
      <c r="P414" s="10">
        <f>COS(RADIANS(CRB_ves!P671*2))</f>
        <v>0.81613759008016007</v>
      </c>
    </row>
    <row r="415" spans="1:16" x14ac:dyDescent="0.35">
      <c r="A415" s="3">
        <f>SIN(RADIANS(Teno_phn!P415*2))</f>
        <v>0.97822011601133585</v>
      </c>
      <c r="B415" s="10">
        <f>COS(RADIANS(Teno_phn!P415*2))</f>
        <v>0.20757024023392315</v>
      </c>
      <c r="C415" s="3">
        <f>SIN(RADIANS(Teno_ves!P415*2))</f>
        <v>0.88941637329129752</v>
      </c>
      <c r="D415" s="10">
        <f>COS(RADIANS(Teno_ves!P415*2))</f>
        <v>0.45709792705869423</v>
      </c>
      <c r="E415" s="3">
        <v>0.68</v>
      </c>
      <c r="F415" s="3">
        <v>167.07999999999998</v>
      </c>
      <c r="G415" s="3">
        <f>SIN(RADIANS(Teno_ves!P58*2))</f>
        <v>-0.43585953433323466</v>
      </c>
      <c r="H415" s="10">
        <f>COS(RADIANS(Teno_ves!P58*2))</f>
        <v>0.90001470339701439</v>
      </c>
      <c r="I415" s="3">
        <f>SIN(RADIANS(CRB_phn!P415*2))</f>
        <v>-0.27765001159308439</v>
      </c>
      <c r="J415" s="10">
        <f>COS(RADIANS(CRB_phn!P415*2))</f>
        <v>0.96068229455026399</v>
      </c>
      <c r="K415" s="3">
        <f>SIN(RADIANS(CRB_ves!P415*2))</f>
        <v>-0.66288144270689486</v>
      </c>
      <c r="L415" s="10">
        <f>COS(RADIANS(CRB_ves!P415*2))</f>
        <v>0.74872437713408646</v>
      </c>
      <c r="M415">
        <v>0.66</v>
      </c>
      <c r="N415">
        <v>0.38</v>
      </c>
      <c r="O415" s="3">
        <f>SIN(RADIANS(CRB_ves!P673*2))</f>
        <v>0.95040722718914872</v>
      </c>
      <c r="P415" s="10">
        <f>COS(RADIANS(CRB_ves!P673*2))</f>
        <v>0.31100820327868178</v>
      </c>
    </row>
    <row r="416" spans="1:16" x14ac:dyDescent="0.35">
      <c r="A416" s="3">
        <f>SIN(RADIANS(Teno_phn!P416*2))</f>
        <v>0.17948905282246161</v>
      </c>
      <c r="B416" s="10">
        <f>COS(RADIANS(Teno_phn!P416*2))</f>
        <v>0.98375997068232834</v>
      </c>
      <c r="C416" s="3">
        <f>SIN(RADIANS(Teno_ves!P416*2))</f>
        <v>0.69088241107685822</v>
      </c>
      <c r="D416" s="10">
        <f>COS(RADIANS(Teno_ves!P416*2))</f>
        <v>-0.72296714590956845</v>
      </c>
      <c r="E416" s="3">
        <v>0.68</v>
      </c>
      <c r="F416" s="3">
        <v>98.460000000000008</v>
      </c>
      <c r="G416" s="3">
        <f>SIN(RADIANS(Teno_ves!P148*2))</f>
        <v>-0.29103616682827199</v>
      </c>
      <c r="H416" s="10">
        <f>COS(RADIANS(Teno_ves!P148*2))</f>
        <v>-0.95671205155883043</v>
      </c>
      <c r="I416" s="3">
        <f>SIN(RADIANS(CRB_phn!P416*2))</f>
        <v>-0.63661676080838336</v>
      </c>
      <c r="J416" s="10">
        <f>COS(RADIANS(CRB_phn!P416*2))</f>
        <v>0.77118032901380573</v>
      </c>
      <c r="K416" s="3">
        <f>SIN(RADIANS(CRB_ves!P416*2))</f>
        <v>-0.99907843019448994</v>
      </c>
      <c r="L416" s="10">
        <f>COS(RADIANS(CRB_ves!P416*2))</f>
        <v>-4.2921909558099818E-2</v>
      </c>
      <c r="M416">
        <v>0.66</v>
      </c>
      <c r="N416">
        <v>0.41</v>
      </c>
      <c r="O416" s="3">
        <f>SIN(RADIANS(CRB_ves!P951*2))</f>
        <v>0.8181497174250234</v>
      </c>
      <c r="P416" s="10">
        <f>COS(RADIANS(CRB_ves!P951*2))</f>
        <v>-0.57500525204327857</v>
      </c>
    </row>
    <row r="417" spans="1:16" x14ac:dyDescent="0.35">
      <c r="A417" s="3">
        <f>SIN(RADIANS(Teno_phn!P417*2))</f>
        <v>0.69365330581280504</v>
      </c>
      <c r="B417" s="10">
        <f>COS(RADIANS(Teno_phn!P417*2))</f>
        <v>0.72030902488790682</v>
      </c>
      <c r="C417" s="3">
        <f>SIN(RADIANS(Teno_ves!P417*2))</f>
        <v>0.91382919073846292</v>
      </c>
      <c r="D417" s="10">
        <f>COS(RADIANS(Teno_ves!P417*2))</f>
        <v>-0.40609876896425817</v>
      </c>
      <c r="E417" s="3">
        <v>0.68</v>
      </c>
      <c r="F417" s="3">
        <v>81.22</v>
      </c>
      <c r="G417" s="3">
        <f>SIN(RADIANS(Teno_ves!P352*2))</f>
        <v>0.30170436449670368</v>
      </c>
      <c r="H417" s="10">
        <f>COS(RADIANS(Teno_ves!P352*2))</f>
        <v>-0.95340152949512313</v>
      </c>
      <c r="I417" s="3">
        <f>SIN(RADIANS(CRB_phn!P417*2))</f>
        <v>0.97792933983072183</v>
      </c>
      <c r="J417" s="10">
        <f>COS(RADIANS(CRB_phn!P417*2))</f>
        <v>-0.20893589040241164</v>
      </c>
      <c r="K417" s="3">
        <f>SIN(RADIANS(CRB_ves!P417*2))</f>
        <v>0.81532995333906721</v>
      </c>
      <c r="L417" s="10">
        <f>COS(RADIANS(CRB_ves!P417*2))</f>
        <v>-0.5789966037794303</v>
      </c>
      <c r="M417">
        <v>0.66</v>
      </c>
      <c r="N417">
        <v>0.5</v>
      </c>
      <c r="O417" s="3">
        <f>SIN(RADIANS(CRB_ves!P965*2))</f>
        <v>-0.89462263869910263</v>
      </c>
      <c r="P417" s="10">
        <f>COS(RADIANS(CRB_ves!P965*2))</f>
        <v>0.44682248637132715</v>
      </c>
    </row>
    <row r="418" spans="1:16" x14ac:dyDescent="0.35">
      <c r="A418" s="3">
        <f>SIN(RADIANS(Teno_phn!P418*2))</f>
        <v>-0.57185955158220214</v>
      </c>
      <c r="B418" s="10">
        <f>COS(RADIANS(Teno_phn!P418*2))</f>
        <v>0.82035154248907383</v>
      </c>
      <c r="C418" s="3">
        <f>SIN(RADIANS(Teno_ves!P418*2))</f>
        <v>0.4912078346912564</v>
      </c>
      <c r="D418" s="10">
        <f>COS(RADIANS(Teno_ves!P418*2))</f>
        <v>-0.87104240031006952</v>
      </c>
      <c r="E418" s="3">
        <v>0.68</v>
      </c>
      <c r="F418" s="3">
        <v>78.31</v>
      </c>
      <c r="G418" s="3">
        <f>SIN(RADIANS(Teno_ves!P449*2))</f>
        <v>0.39682750964678165</v>
      </c>
      <c r="H418" s="10">
        <f>COS(RADIANS(Teno_ves!P449*2))</f>
        <v>-0.91789320053453571</v>
      </c>
      <c r="I418" s="3">
        <f>SIN(RADIANS(CRB_phn!P418*2))</f>
        <v>0.96193233477845463</v>
      </c>
      <c r="J418" s="10">
        <f>COS(RADIANS(CRB_phn!P418*2))</f>
        <v>-0.27328772988861239</v>
      </c>
      <c r="K418" s="3">
        <f>SIN(RADIANS(CRB_ves!P418*2))</f>
        <v>-0.9916261438234949</v>
      </c>
      <c r="L418" s="10">
        <f>COS(RADIANS(CRB_ves!P418*2))</f>
        <v>-0.12914174726147007</v>
      </c>
      <c r="M418">
        <v>0.66</v>
      </c>
      <c r="N418">
        <v>0.46</v>
      </c>
      <c r="O418" s="3">
        <f>SIN(RADIANS(CRB_ves!P1107*2))</f>
        <v>-0.4765451139432022</v>
      </c>
      <c r="P418" s="10">
        <f>COS(RADIANS(CRB_ves!P1107*2))</f>
        <v>0.87915001812936366</v>
      </c>
    </row>
    <row r="419" spans="1:16" x14ac:dyDescent="0.35">
      <c r="A419" s="3">
        <f>SIN(RADIANS(Teno_phn!P419*2))</f>
        <v>-0.93752511025844343</v>
      </c>
      <c r="B419" s="10">
        <f>COS(RADIANS(Teno_phn!P419*2))</f>
        <v>-0.34791761616062716</v>
      </c>
      <c r="C419" s="3">
        <f>SIN(RADIANS(Teno_ves!P419*2))</f>
        <v>0.16401467968527111</v>
      </c>
      <c r="D419" s="10">
        <f>COS(RADIANS(Teno_ves!P419*2))</f>
        <v>-0.98645789816278417</v>
      </c>
      <c r="E419" s="3">
        <v>0.68</v>
      </c>
      <c r="F419" s="3">
        <v>12.469999999999999</v>
      </c>
      <c r="G419" s="3">
        <f>SIN(RADIANS(Teno_ves!P622*2))</f>
        <v>0.42166894689257772</v>
      </c>
      <c r="H419" s="10">
        <f>COS(RADIANS(Teno_ves!P622*2))</f>
        <v>0.90674985482574211</v>
      </c>
      <c r="I419" s="3">
        <f>SIN(RADIANS(CRB_phn!P419*2))</f>
        <v>0.53435234938982656</v>
      </c>
      <c r="J419" s="10">
        <f>COS(RADIANS(CRB_phn!P419*2))</f>
        <v>0.845261833221856</v>
      </c>
      <c r="K419" s="3">
        <f>SIN(RADIANS(CRB_ves!P419*2))</f>
        <v>0.99807032126385209</v>
      </c>
      <c r="L419" s="10">
        <f>COS(RADIANS(CRB_ves!P419*2))</f>
        <v>6.209375018688415E-2</v>
      </c>
      <c r="M419">
        <v>0.66</v>
      </c>
      <c r="N419">
        <v>0.51</v>
      </c>
      <c r="O419" s="3">
        <f>SIN(RADIANS(CRB_ves!P1252*2))</f>
        <v>0.33413588284412166</v>
      </c>
      <c r="P419" s="10">
        <f>COS(RADIANS(CRB_ves!P1252*2))</f>
        <v>0.94252491309035402</v>
      </c>
    </row>
    <row r="420" spans="1:16" x14ac:dyDescent="0.35">
      <c r="A420" s="3">
        <f>SIN(RADIANS(Teno_phn!P420*2))</f>
        <v>-0.33939469633503899</v>
      </c>
      <c r="B420" s="10">
        <f>COS(RADIANS(Teno_phn!P420*2))</f>
        <v>0.94064405600612111</v>
      </c>
      <c r="C420" s="3">
        <f>SIN(RADIANS(Teno_ves!P420*2))</f>
        <v>0.33314869003310565</v>
      </c>
      <c r="D420" s="10">
        <f>COS(RADIANS(Teno_ves!P420*2))</f>
        <v>0.94287430250761728</v>
      </c>
      <c r="E420" s="3">
        <v>0.68</v>
      </c>
      <c r="F420" s="3">
        <v>29.11</v>
      </c>
      <c r="G420" s="3">
        <f>SIN(RADIANS(Teno_ves!P687*2))</f>
        <v>0.85007658347758286</v>
      </c>
      <c r="H420" s="10">
        <f>COS(RADIANS(Teno_ves!P687*2))</f>
        <v>0.52665909488309437</v>
      </c>
      <c r="I420" s="3">
        <f>SIN(RADIANS(CRB_phn!P420*2))</f>
        <v>-0.74988018254712063</v>
      </c>
      <c r="J420" s="10">
        <f>COS(RADIANS(CRB_phn!P420*2))</f>
        <v>0.66157366318732569</v>
      </c>
      <c r="K420" s="3">
        <f>SIN(RADIANS(CRB_ves!P420*2))</f>
        <v>-0.97957524959934383</v>
      </c>
      <c r="L420" s="10">
        <f>COS(RADIANS(CRB_ves!P420*2))</f>
        <v>-0.20107792114596557</v>
      </c>
      <c r="M420">
        <v>0.66</v>
      </c>
      <c r="N420">
        <v>0.59</v>
      </c>
      <c r="O420" s="3">
        <f>SIN(RADIANS(CRB_ves!P1421*2))</f>
        <v>0.15402062255210477</v>
      </c>
      <c r="P420" s="10">
        <f>COS(RADIANS(CRB_ves!P1421*2))</f>
        <v>0.9880676332259154</v>
      </c>
    </row>
    <row r="421" spans="1:16" x14ac:dyDescent="0.35">
      <c r="A421" s="3">
        <f>SIN(RADIANS(Teno_phn!P421*2))</f>
        <v>-0.48846895477526214</v>
      </c>
      <c r="B421" s="10">
        <f>COS(RADIANS(Teno_phn!P421*2))</f>
        <v>0.87258127427808285</v>
      </c>
      <c r="C421" s="3">
        <f>SIN(RADIANS(Teno_ves!P421*2))</f>
        <v>-0.78217336896881529</v>
      </c>
      <c r="D421" s="10">
        <f>COS(RADIANS(Teno_ves!P421*2))</f>
        <v>-0.62306084845380361</v>
      </c>
      <c r="E421" s="3">
        <v>0.68</v>
      </c>
      <c r="F421" s="3">
        <v>158.38999999999999</v>
      </c>
      <c r="G421" s="3">
        <f>SIN(RADIANS(Teno_ves!P785*2))</f>
        <v>-0.68480152227237223</v>
      </c>
      <c r="H421" s="10">
        <f>COS(RADIANS(Teno_ves!P785*2))</f>
        <v>0.72872963099728671</v>
      </c>
      <c r="I421" s="3">
        <f>SIN(RADIANS(CRB_phn!P421*2))</f>
        <v>-0.99317064953848599</v>
      </c>
      <c r="J421" s="10">
        <f>COS(RADIANS(CRB_phn!P421*2))</f>
        <v>-0.11667073709933318</v>
      </c>
      <c r="K421" s="3">
        <f>SIN(RADIANS(CRB_ves!P421*2))</f>
        <v>-0.98054620069806875</v>
      </c>
      <c r="L421" s="10">
        <f>COS(RADIANS(CRB_ves!P421*2))</f>
        <v>-0.19628843138754418</v>
      </c>
      <c r="M421">
        <v>0.66</v>
      </c>
      <c r="N421">
        <v>0.48</v>
      </c>
      <c r="O421" s="3">
        <f>SIN(RADIANS(CRB_ves!P1610*2))</f>
        <v>-0.81995210932545204</v>
      </c>
      <c r="P421" s="10">
        <f>COS(RADIANS(CRB_ves!P1610*2))</f>
        <v>-0.57243212559459122</v>
      </c>
    </row>
    <row r="422" spans="1:16" x14ac:dyDescent="0.35">
      <c r="A422" s="3">
        <f>SIN(RADIANS(Teno_phn!P422*2))</f>
        <v>-1.9546442744820945E-2</v>
      </c>
      <c r="B422" s="10">
        <f>COS(RADIANS(Teno_phn!P422*2))</f>
        <v>0.99980895003796777</v>
      </c>
      <c r="C422" s="3">
        <f>SIN(RADIANS(Teno_ves!P422*2))</f>
        <v>-1.6754376868982342E-2</v>
      </c>
      <c r="D422" s="10">
        <f>COS(RADIANS(Teno_ves!P422*2))</f>
        <v>0.99985963557678037</v>
      </c>
      <c r="E422" s="3">
        <v>0.68</v>
      </c>
      <c r="F422" s="3">
        <v>53.91</v>
      </c>
      <c r="G422" s="3">
        <f>SIN(RADIANS(Teno_ves!P850*2))</f>
        <v>0.95202262694567663</v>
      </c>
      <c r="H422" s="10">
        <f>COS(RADIANS(Teno_ves!P850*2))</f>
        <v>-0.30602764218850065</v>
      </c>
      <c r="I422" s="3">
        <f>SIN(RADIANS(CRB_phn!P422*2))</f>
        <v>0.99422611947152351</v>
      </c>
      <c r="J422" s="10">
        <f>COS(RADIANS(CRB_phn!P422*2))</f>
        <v>-0.10730528114028652</v>
      </c>
      <c r="K422" s="3">
        <f>SIN(RADIANS(CRB_ves!P422*2))</f>
        <v>0.99988205445365685</v>
      </c>
      <c r="L422" s="10">
        <f>COS(RADIANS(CRB_ves!P422*2))</f>
        <v>-1.5358293574952792E-2</v>
      </c>
      <c r="M422">
        <v>0.66</v>
      </c>
      <c r="N422">
        <v>0.46</v>
      </c>
      <c r="O422" s="3">
        <f>SIN(RADIANS(CRB_ves!P1686*2))</f>
        <v>0.71373960227642119</v>
      </c>
      <c r="P422" s="10">
        <f>COS(RADIANS(CRB_ves!P1686*2))</f>
        <v>0.70041115078380645</v>
      </c>
    </row>
    <row r="423" spans="1:16" x14ac:dyDescent="0.35">
      <c r="A423" s="3">
        <f>SIN(RADIANS(Teno_phn!P423*2))</f>
        <v>-0.30270259863330573</v>
      </c>
      <c r="B423" s="10">
        <f>COS(RADIANS(Teno_phn!P423*2))</f>
        <v>0.95308506272034488</v>
      </c>
      <c r="C423" s="3">
        <f>SIN(RADIANS(Teno_ves!P423*2))</f>
        <v>0.53228539198573388</v>
      </c>
      <c r="D423" s="10">
        <f>COS(RADIANS(Teno_ves!P423*2))</f>
        <v>0.84656497770613781</v>
      </c>
      <c r="E423" s="3">
        <v>0.68</v>
      </c>
      <c r="F423" s="3">
        <v>15.420000000000002</v>
      </c>
      <c r="G423" s="3">
        <f>SIN(RADIANS(Teno_ves!P1185*2))</f>
        <v>0.5126424071738851</v>
      </c>
      <c r="H423" s="10">
        <f>COS(RADIANS(Teno_ves!P1185*2))</f>
        <v>0.85860221428025951</v>
      </c>
      <c r="I423" s="3">
        <f>SIN(RADIANS(CRB_phn!P423*2))</f>
        <v>0.9938841042379174</v>
      </c>
      <c r="J423" s="10">
        <f>COS(RADIANS(CRB_phn!P423*2))</f>
        <v>0.11042819994545103</v>
      </c>
      <c r="K423" s="3">
        <f>SIN(RADIANS(CRB_ves!P423*2))</f>
        <v>5.3730254645202487E-2</v>
      </c>
      <c r="L423" s="10">
        <f>COS(RADIANS(CRB_ves!P423*2))</f>
        <v>-0.99855548655833926</v>
      </c>
      <c r="M423">
        <v>0.66</v>
      </c>
      <c r="N423">
        <v>0.56999999999999995</v>
      </c>
      <c r="O423" s="3">
        <f>SIN(RADIANS(CRB_ves!P1836*2))</f>
        <v>0.798004853043081</v>
      </c>
      <c r="P423" s="10">
        <f>COS(RADIANS(CRB_ves!P1836*2))</f>
        <v>-0.60265102216763122</v>
      </c>
    </row>
    <row r="424" spans="1:16" x14ac:dyDescent="0.35">
      <c r="A424" s="3">
        <f>SIN(RADIANS(Teno_phn!P424*2))</f>
        <v>0.34005130700793279</v>
      </c>
      <c r="B424" s="10">
        <f>COS(RADIANS(Teno_phn!P424*2))</f>
        <v>0.94040688459953159</v>
      </c>
      <c r="C424" s="3">
        <f>SIN(RADIANS(Teno_ves!P424*2))</f>
        <v>-0.95223604252452254</v>
      </c>
      <c r="D424" s="10">
        <f>COS(RADIANS(Teno_ves!P424*2))</f>
        <v>-0.30536293048966451</v>
      </c>
      <c r="E424" s="3">
        <v>0.68</v>
      </c>
      <c r="F424" s="3">
        <v>112.21000000000001</v>
      </c>
      <c r="G424" s="3">
        <f>SIN(RADIANS(Teno_ves!P1301*2))</f>
        <v>-0.69991269589587557</v>
      </c>
      <c r="H424" s="10">
        <f>COS(RADIANS(Teno_ves!P1301*2))</f>
        <v>-0.71422840753064953</v>
      </c>
      <c r="I424" s="3">
        <f>SIN(RADIANS(CRB_phn!P424*2))</f>
        <v>0.98040892657959566</v>
      </c>
      <c r="J424" s="10">
        <f>COS(RADIANS(CRB_phn!P424*2))</f>
        <v>-0.19697293388444259</v>
      </c>
      <c r="K424" s="3">
        <f>SIN(RADIANS(CRB_ves!P424*2))</f>
        <v>0.98293534914955427</v>
      </c>
      <c r="L424" s="10">
        <f>COS(RADIANS(CRB_ves!P424*2))</f>
        <v>-0.18395135061272014</v>
      </c>
      <c r="M424">
        <v>0.66</v>
      </c>
      <c r="N424">
        <v>0.48</v>
      </c>
      <c r="O424" s="3">
        <f>SIN(RADIANS(CRB_ves!P1860*2))</f>
        <v>0.33216113188370339</v>
      </c>
      <c r="P424" s="10">
        <f>COS(RADIANS(CRB_ves!P1860*2))</f>
        <v>0.94322265794760096</v>
      </c>
    </row>
    <row r="425" spans="1:16" x14ac:dyDescent="0.35">
      <c r="A425" s="3">
        <f>SIN(RADIANS(Teno_phn!P425*2))</f>
        <v>-0.69214317387040702</v>
      </c>
      <c r="B425" s="10">
        <f>COS(RADIANS(Teno_phn!P425*2))</f>
        <v>-0.72176022809836204</v>
      </c>
      <c r="C425" s="3">
        <f>SIN(RADIANS(Teno_ves!P425*2))</f>
        <v>0.91566259333956113</v>
      </c>
      <c r="D425" s="10">
        <f>COS(RADIANS(Teno_ves!P425*2))</f>
        <v>-0.40194777665595993</v>
      </c>
      <c r="E425" s="3">
        <v>0.68</v>
      </c>
      <c r="F425" s="3">
        <v>152.12</v>
      </c>
      <c r="G425" s="3">
        <f>SIN(RADIANS(Teno_ves!P1310*2))</f>
        <v>-0.82668796452735549</v>
      </c>
      <c r="H425" s="10">
        <f>COS(RADIANS(Teno_ves!P1310*2))</f>
        <v>0.56266065199693671</v>
      </c>
      <c r="I425" s="3">
        <f>SIN(RADIANS(CRB_phn!P425*2))</f>
        <v>-0.65368480529892881</v>
      </c>
      <c r="J425" s="10">
        <f>COS(RADIANS(CRB_phn!P425*2))</f>
        <v>-0.75676692271881285</v>
      </c>
      <c r="K425" s="3">
        <f>SIN(RADIANS(CRB_ves!P425*2))</f>
        <v>0.76266832969568821</v>
      </c>
      <c r="L425" s="10">
        <f>COS(RADIANS(CRB_ves!P425*2))</f>
        <v>-0.64678977951045968</v>
      </c>
      <c r="M425">
        <v>0.66</v>
      </c>
      <c r="N425">
        <v>0.38</v>
      </c>
      <c r="O425" s="3">
        <f>SIN(RADIANS(CRB_ves!P1922*2))</f>
        <v>0.48603034675635037</v>
      </c>
      <c r="P425" s="10">
        <f>COS(RADIANS(CRB_ves!P1922*2))</f>
        <v>0.87394193287191668</v>
      </c>
    </row>
    <row r="426" spans="1:16" x14ac:dyDescent="0.35">
      <c r="A426" s="3">
        <f>SIN(RADIANS(Teno_phn!P426*2))</f>
        <v>-0.79947502357522171</v>
      </c>
      <c r="B426" s="10">
        <f>COS(RADIANS(Teno_phn!P426*2))</f>
        <v>-0.60069933134588949</v>
      </c>
      <c r="C426" s="3">
        <f>SIN(RADIANS(Teno_ves!P426*2))</f>
        <v>-0.97971538974248518</v>
      </c>
      <c r="D426" s="10">
        <f>COS(RADIANS(Teno_ves!P426*2))</f>
        <v>0.20039399966498606</v>
      </c>
      <c r="E426" s="3">
        <v>0.68</v>
      </c>
      <c r="F426" s="3">
        <v>5.6400000000000006</v>
      </c>
      <c r="G426" s="3">
        <f>SIN(RADIANS(Teno_ves!P1396*2))</f>
        <v>0.19560383322204825</v>
      </c>
      <c r="H426" s="10">
        <f>COS(RADIANS(Teno_ves!P1396*2))</f>
        <v>0.98068299691023564</v>
      </c>
      <c r="I426" s="3">
        <f>SIN(RADIANS(CRB_phn!P426*2))</f>
        <v>-0.6719791379805633</v>
      </c>
      <c r="J426" s="10">
        <f>COS(RADIANS(CRB_phn!P426*2))</f>
        <v>0.74057007644037243</v>
      </c>
      <c r="K426" s="3">
        <f>SIN(RADIANS(CRB_ves!P426*2))</f>
        <v>-0.81593582999924674</v>
      </c>
      <c r="L426" s="10">
        <f>COS(RADIANS(CRB_ves!P426*2))</f>
        <v>-0.5781424749345444</v>
      </c>
      <c r="M426">
        <v>0.66</v>
      </c>
      <c r="N426">
        <v>0.42</v>
      </c>
      <c r="O426" s="3">
        <f>SIN(RADIANS(CRB_ves!P2220*2))</f>
        <v>0.86074202700394364</v>
      </c>
      <c r="P426" s="10">
        <f>COS(RADIANS(CRB_ves!P2220*2))</f>
        <v>0.50904141575037121</v>
      </c>
    </row>
    <row r="427" spans="1:16" x14ac:dyDescent="0.35">
      <c r="A427" s="3">
        <f>SIN(RADIANS(Teno_phn!P427*2))</f>
        <v>0.88294759285892688</v>
      </c>
      <c r="B427" s="10">
        <f>COS(RADIANS(Teno_phn!P427*2))</f>
        <v>-0.46947156278589092</v>
      </c>
      <c r="C427" s="3">
        <f>SIN(RADIANS(Teno_ves!P427*2))</f>
        <v>-0.18875266322339521</v>
      </c>
      <c r="D427" s="10">
        <f>COS(RADIANS(Teno_ves!P427*2))</f>
        <v>-0.98202465963237173</v>
      </c>
      <c r="E427" s="3">
        <v>0.68</v>
      </c>
      <c r="F427" s="3">
        <v>136.97</v>
      </c>
      <c r="G427" s="3">
        <f>SIN(RADIANS(Teno_ves!P1406*2))</f>
        <v>-0.99763655207931135</v>
      </c>
      <c r="H427" s="10">
        <f>COS(RADIANS(Teno_ves!P1406*2))</f>
        <v>6.8711789056198777E-2</v>
      </c>
      <c r="I427" s="3">
        <f>SIN(RADIANS(CRB_phn!P427*2))</f>
        <v>0.41913518278061318</v>
      </c>
      <c r="J427" s="10">
        <f>COS(RADIANS(CRB_phn!P427*2))</f>
        <v>0.90792383962282985</v>
      </c>
      <c r="K427" s="3">
        <f>SIN(RADIANS(CRB_ves!P427*2))</f>
        <v>-0.96995699387629719</v>
      </c>
      <c r="L427" s="10">
        <f>COS(RADIANS(CRB_ves!P427*2))</f>
        <v>0.24327644775122967</v>
      </c>
      <c r="M427">
        <v>0.66</v>
      </c>
      <c r="N427">
        <v>0.48</v>
      </c>
      <c r="O427" s="3">
        <f>SIN(RADIANS(CRB_ves!P2346*2))</f>
        <v>0.88523131133245525</v>
      </c>
      <c r="P427" s="10">
        <f>COS(RADIANS(CRB_ves!P2346*2))</f>
        <v>0.46515107807745826</v>
      </c>
    </row>
    <row r="428" spans="1:16" x14ac:dyDescent="0.35">
      <c r="A428" s="3">
        <f>SIN(RADIANS(Teno_phn!P428*2))</f>
        <v>-0.80073137094873359</v>
      </c>
      <c r="B428" s="10">
        <f>COS(RADIANS(Teno_phn!P428*2))</f>
        <v>0.59902359851558573</v>
      </c>
      <c r="C428" s="3">
        <f>SIN(RADIANS(Teno_ves!P428*2))</f>
        <v>0.79905546153621987</v>
      </c>
      <c r="D428" s="10">
        <f>COS(RADIANS(Teno_ves!P428*2))</f>
        <v>0.60125732377172647</v>
      </c>
      <c r="E428" s="3">
        <v>0.68</v>
      </c>
      <c r="F428" s="3">
        <v>172.32999999999998</v>
      </c>
      <c r="G428" s="3">
        <f>SIN(RADIANS(Teno_ves!P1472*2))</f>
        <v>-0.26454637371747863</v>
      </c>
      <c r="H428" s="10">
        <f>COS(RADIANS(Teno_ves!P1472*2))</f>
        <v>0.9643729652748112</v>
      </c>
      <c r="I428" s="3">
        <f>SIN(RADIANS(CRB_phn!P428*2))</f>
        <v>0.99736536408794851</v>
      </c>
      <c r="J428" s="10">
        <f>COS(RADIANS(CRB_phn!P428*2))</f>
        <v>7.2541922484270827E-2</v>
      </c>
      <c r="K428" s="3">
        <f>SIN(RADIANS(CRB_ves!P428*2))</f>
        <v>0.24192189559966773</v>
      </c>
      <c r="L428" s="10">
        <f>COS(RADIANS(CRB_ves!P428*2))</f>
        <v>0.97029572627599647</v>
      </c>
      <c r="M428">
        <v>0.66</v>
      </c>
      <c r="N428">
        <v>0.56999999999999995</v>
      </c>
      <c r="O428" s="3">
        <f>SIN(RADIANS(CRB_ves!P2347*2))</f>
        <v>-0.99813479842186703</v>
      </c>
      <c r="P428" s="10">
        <f>COS(RADIANS(CRB_ves!P2347*2))</f>
        <v>-6.1048539534856804E-2</v>
      </c>
    </row>
    <row r="429" spans="1:16" x14ac:dyDescent="0.35">
      <c r="A429" s="3">
        <f>SIN(RADIANS(Teno_phn!P429*2))</f>
        <v>-0.845261833221856</v>
      </c>
      <c r="B429" s="10">
        <f>COS(RADIANS(Teno_phn!P429*2))</f>
        <v>0.53435234938982656</v>
      </c>
      <c r="C429" s="3">
        <f>SIN(RADIANS(Teno_ves!P429*2))</f>
        <v>-0.99622506049293591</v>
      </c>
      <c r="D429" s="10">
        <f>COS(RADIANS(Teno_ves!P429*2))</f>
        <v>8.6807999895436916E-2</v>
      </c>
      <c r="E429" s="3">
        <v>0.68</v>
      </c>
      <c r="F429" s="3">
        <v>65.099999999999994</v>
      </c>
      <c r="G429" s="3">
        <f>SIN(RADIANS(Teno_ves!P1582*2))</f>
        <v>0.76379602863464235</v>
      </c>
      <c r="H429" s="10">
        <f>COS(RADIANS(Teno_ves!P1582*2))</f>
        <v>-0.6454576877239504</v>
      </c>
      <c r="I429" s="3">
        <f>SIN(RADIANS(CRB_phn!P429*2))</f>
        <v>0.99997800670290937</v>
      </c>
      <c r="J429" s="10">
        <f>COS(RADIANS(CRB_phn!P429*2))</f>
        <v>6.632202535817003E-3</v>
      </c>
      <c r="K429" s="3">
        <f>SIN(RADIANS(CRB_ves!P429*2))</f>
        <v>-2.966624408511093E-2</v>
      </c>
      <c r="L429" s="10">
        <f>COS(RADIANS(CRB_ves!P429*2))</f>
        <v>0.99955986011938402</v>
      </c>
      <c r="M429">
        <v>0.66</v>
      </c>
      <c r="N429">
        <v>0.57999999999999996</v>
      </c>
      <c r="O429" s="3">
        <f>SIN(RADIANS(CRB_ves!P2387*2))</f>
        <v>0.1684893795650024</v>
      </c>
      <c r="P429" s="10">
        <f>COS(RADIANS(CRB_ves!P2387*2))</f>
        <v>-0.98570346908885365</v>
      </c>
    </row>
    <row r="430" spans="1:16" x14ac:dyDescent="0.35">
      <c r="A430" s="3">
        <f>SIN(RADIANS(Teno_phn!P430*2))</f>
        <v>-0.84619316612756434</v>
      </c>
      <c r="B430" s="10">
        <f>COS(RADIANS(Teno_phn!P430*2))</f>
        <v>0.53287627607072952</v>
      </c>
      <c r="C430" s="3">
        <f>SIN(RADIANS(Teno_ves!P430*2))</f>
        <v>-0.83676431345896207</v>
      </c>
      <c r="D430" s="10">
        <f>COS(RADIANS(Teno_ves!P430*2))</f>
        <v>0.5475632234925496</v>
      </c>
      <c r="E430" s="3">
        <v>0.68</v>
      </c>
      <c r="F430" s="3">
        <v>154.68</v>
      </c>
      <c r="G430" s="3">
        <f>SIN(RADIANS(Teno_ves!P1653*2))</f>
        <v>-0.77317651064360693</v>
      </c>
      <c r="H430" s="10">
        <f>COS(RADIANS(Teno_ves!P1653*2))</f>
        <v>0.63419088876218999</v>
      </c>
      <c r="I430" s="3">
        <f>SIN(RADIANS(CRB_phn!P430*2))</f>
        <v>0.38848074663136628</v>
      </c>
      <c r="J430" s="10">
        <f>COS(RADIANS(CRB_phn!P430*2))</f>
        <v>0.92145684082149837</v>
      </c>
      <c r="K430" s="3">
        <f>SIN(RADIANS(CRB_ves!P430*2))</f>
        <v>0.65262752248854106</v>
      </c>
      <c r="L430" s="10">
        <f>COS(RADIANS(CRB_ves!P430*2))</f>
        <v>0.75767890091414636</v>
      </c>
      <c r="M430">
        <v>0.66</v>
      </c>
      <c r="N430">
        <v>0.61</v>
      </c>
      <c r="O430" s="3">
        <f>SIN(RADIANS(CRB_ves!P2398*2))</f>
        <v>0.25983041816416486</v>
      </c>
      <c r="P430" s="10">
        <f>COS(RADIANS(CRB_ves!P2398*2))</f>
        <v>-0.96565426204032012</v>
      </c>
    </row>
    <row r="431" spans="1:16" x14ac:dyDescent="0.35">
      <c r="A431" s="3">
        <f>SIN(RADIANS(Teno_phn!P431*2))</f>
        <v>-0.91803166354258803</v>
      </c>
      <c r="B431" s="10">
        <f>COS(RADIANS(Teno_phn!P431*2))</f>
        <v>0.3965070803065544</v>
      </c>
      <c r="C431" s="3">
        <f>SIN(RADIANS(Teno_ves!P431*2))</f>
        <v>0.95610040897847226</v>
      </c>
      <c r="D431" s="10">
        <f>COS(RADIANS(Teno_ves!P431*2))</f>
        <v>0.2930392600850576</v>
      </c>
      <c r="E431" s="3">
        <v>0.68</v>
      </c>
      <c r="F431" s="3">
        <v>26.590000000000003</v>
      </c>
      <c r="G431" s="3">
        <f>SIN(RADIANS(Teno_ves!P1681*2))</f>
        <v>0.80052222348781066</v>
      </c>
      <c r="H431" s="10">
        <f>COS(RADIANS(Teno_ves!P1681*2))</f>
        <v>0.59930306999224658</v>
      </c>
      <c r="I431" s="3">
        <f>SIN(RADIANS(CRB_phn!P431*2))</f>
        <v>-0.32424764454759375</v>
      </c>
      <c r="J431" s="10">
        <f>COS(RADIANS(CRB_phn!P431*2))</f>
        <v>0.94597223268198383</v>
      </c>
      <c r="K431" s="3">
        <f>SIN(RADIANS(CRB_ves!P431*2))</f>
        <v>0.75904409802647355</v>
      </c>
      <c r="L431" s="10">
        <f>COS(RADIANS(CRB_ves!P431*2))</f>
        <v>0.65103921329761483</v>
      </c>
      <c r="M431">
        <v>0.66</v>
      </c>
      <c r="N431">
        <v>0.5</v>
      </c>
      <c r="O431" s="3">
        <f>SIN(RADIANS(CRB_ves!P2415*2))</f>
        <v>-0.30669220473318132</v>
      </c>
      <c r="P431" s="10">
        <f>COS(RADIANS(CRB_ves!P2415*2))</f>
        <v>-0.95180874736256782</v>
      </c>
    </row>
    <row r="432" spans="1:16" x14ac:dyDescent="0.35">
      <c r="A432" s="3">
        <f>SIN(RADIANS(Teno_phn!P432*2))</f>
        <v>0.57956567032227346</v>
      </c>
      <c r="B432" s="10">
        <f>COS(RADIANS(Teno_phn!P432*2))</f>
        <v>0.81492553879719209</v>
      </c>
      <c r="C432" s="3">
        <f>SIN(RADIANS(Teno_ves!P432*2))</f>
        <v>0.45833934061808929</v>
      </c>
      <c r="D432" s="10">
        <f>COS(RADIANS(Teno_ves!P432*2))</f>
        <v>-0.88877727741081181</v>
      </c>
      <c r="E432" s="3">
        <v>0.68</v>
      </c>
      <c r="F432" s="3">
        <v>3.4000000000000057</v>
      </c>
      <c r="G432" s="3">
        <f>SIN(RADIANS(Teno_ves!P1683*2))</f>
        <v>0.11840396830650113</v>
      </c>
      <c r="H432" s="10">
        <f>COS(RADIANS(Teno_ves!P1683*2))</f>
        <v>0.99296550810653694</v>
      </c>
      <c r="I432" s="3">
        <f>SIN(RADIANS(CRB_phn!P432*2))</f>
        <v>0.81370991285211536</v>
      </c>
      <c r="J432" s="10">
        <f>COS(RADIANS(CRB_phn!P432*2))</f>
        <v>-0.58127117400246398</v>
      </c>
      <c r="K432" s="3">
        <f>SIN(RADIANS(CRB_ves!P432*2))</f>
        <v>-0.89431047976797351</v>
      </c>
      <c r="L432" s="10">
        <f>COS(RADIANS(CRB_ves!P432*2))</f>
        <v>0.44744694185699496</v>
      </c>
      <c r="M432">
        <v>0.66</v>
      </c>
      <c r="N432">
        <v>0.64</v>
      </c>
      <c r="O432" s="3">
        <f>SIN(RADIANS(CRB_ves!P2447*2))</f>
        <v>-0.99910815186843216</v>
      </c>
      <c r="P432" s="10">
        <f>COS(RADIANS(CRB_ves!P2447*2))</f>
        <v>4.2224410831247616E-2</v>
      </c>
    </row>
    <row r="433" spans="1:16" x14ac:dyDescent="0.35">
      <c r="A433" s="3">
        <f>SIN(RADIANS(Teno_phn!P433*2))</f>
        <v>0.96619633128171467</v>
      </c>
      <c r="B433" s="10">
        <f>COS(RADIANS(Teno_phn!P433*2))</f>
        <v>0.25780738821405991</v>
      </c>
      <c r="C433" s="3">
        <f>SIN(RADIANS(Teno_ves!P433*2))</f>
        <v>-0.40226737870323331</v>
      </c>
      <c r="D433" s="10">
        <f>COS(RADIANS(Teno_ves!P433*2))</f>
        <v>0.91552223131458121</v>
      </c>
      <c r="E433" s="3">
        <v>0.68</v>
      </c>
      <c r="F433" s="3">
        <v>135.94999999999999</v>
      </c>
      <c r="G433" s="3">
        <f>SIN(RADIANS(Teno_ves!P1763*2))</f>
        <v>-0.9994502159417572</v>
      </c>
      <c r="H433" s="10">
        <f>COS(RADIANS(Teno_ves!P1763*2))</f>
        <v>3.3155178388525809E-2</v>
      </c>
      <c r="I433" s="3">
        <f>SIN(RADIANS(CRB_phn!P433*2))</f>
        <v>-0.91872230035529856</v>
      </c>
      <c r="J433" s="10">
        <f>COS(RADIANS(CRB_phn!P433*2))</f>
        <v>-0.39490420968871498</v>
      </c>
      <c r="K433" s="3">
        <f>SIN(RADIANS(CRB_ves!P433*2))</f>
        <v>-0.61840839535755388</v>
      </c>
      <c r="L433" s="10">
        <f>COS(RADIANS(CRB_ves!P433*2))</f>
        <v>0.78585689317540208</v>
      </c>
      <c r="M433">
        <v>0.66</v>
      </c>
      <c r="N433">
        <v>0.59</v>
      </c>
      <c r="O433" s="3">
        <f>SIN(RADIANS(CRB_ves!P2496*2))</f>
        <v>-0.64225265317658398</v>
      </c>
      <c r="P433" s="10">
        <f>COS(RADIANS(CRB_ves!P2496*2))</f>
        <v>-0.76649300680935017</v>
      </c>
    </row>
    <row r="434" spans="1:16" x14ac:dyDescent="0.35">
      <c r="A434" s="3">
        <f>SIN(RADIANS(Teno_phn!P434*2))</f>
        <v>-0.98833494487470597</v>
      </c>
      <c r="B434" s="10">
        <f>COS(RADIANS(Teno_phn!P434*2))</f>
        <v>-0.15229588549764528</v>
      </c>
      <c r="C434" s="3">
        <f>SIN(RADIANS(Teno_ves!P434*2))</f>
        <v>0.99918032560203895</v>
      </c>
      <c r="D434" s="10">
        <f>COS(RADIANS(Teno_ves!P434*2))</f>
        <v>4.0480574721752469E-2</v>
      </c>
      <c r="E434" s="3">
        <v>0.68</v>
      </c>
      <c r="F434" s="3">
        <v>29.020000000000003</v>
      </c>
      <c r="G434" s="3">
        <f>SIN(RADIANS(Teno_ves!P1835*2))</f>
        <v>0.8484178428994289</v>
      </c>
      <c r="H434" s="10">
        <f>COS(RADIANS(Teno_ves!P1835*2))</f>
        <v>0.529327085883464</v>
      </c>
      <c r="I434" s="3">
        <f>SIN(RADIANS(CRB_phn!P434*2))</f>
        <v>0.79947502357522182</v>
      </c>
      <c r="J434" s="10">
        <f>COS(RADIANS(CRB_phn!P434*2))</f>
        <v>-0.60069933134588926</v>
      </c>
      <c r="K434" s="3">
        <f>SIN(RADIANS(CRB_ves!P434*2))</f>
        <v>0.99345276478332756</v>
      </c>
      <c r="L434" s="10">
        <f>COS(RADIANS(CRB_ves!P434*2))</f>
        <v>0.11424361752134078</v>
      </c>
      <c r="M434">
        <v>0.66</v>
      </c>
      <c r="N434">
        <v>0.52</v>
      </c>
      <c r="O434" s="3">
        <f>SIN(RADIANS(CRB_ves!P2624*2))</f>
        <v>0.77692623985751763</v>
      </c>
      <c r="P434" s="10">
        <f>COS(RADIANS(CRB_ves!P2624*2))</f>
        <v>-0.62959162781985822</v>
      </c>
    </row>
    <row r="435" spans="1:16" x14ac:dyDescent="0.35">
      <c r="A435" s="3">
        <f>SIN(RADIANS(Teno_phn!P435*2))</f>
        <v>-0.89725836967432837</v>
      </c>
      <c r="B435" s="10">
        <f>COS(RADIANS(Teno_phn!P435*2))</f>
        <v>-0.44150585279174531</v>
      </c>
      <c r="C435" s="3">
        <f>SIN(RADIANS(Teno_ves!P435*2))</f>
        <v>-0.60626603596821205</v>
      </c>
      <c r="D435" s="10">
        <f>COS(RADIANS(Teno_ves!P435*2))</f>
        <v>-0.79526190253990581</v>
      </c>
      <c r="E435" s="3">
        <v>0.68</v>
      </c>
      <c r="F435" s="3">
        <v>83.02000000000001</v>
      </c>
      <c r="G435" s="3">
        <f>SIN(RADIANS(Teno_ves!P1839*2))</f>
        <v>0.24124444249413463</v>
      </c>
      <c r="H435" s="10">
        <f>COS(RADIANS(Teno_ves!P1839*2))</f>
        <v>-0.97046438315153749</v>
      </c>
      <c r="I435" s="3">
        <f>SIN(RADIANS(CRB_phn!P435*2))</f>
        <v>0.90001470339701473</v>
      </c>
      <c r="J435" s="10">
        <f>COS(RADIANS(CRB_phn!P435*2))</f>
        <v>0.4358595343332341</v>
      </c>
      <c r="K435" s="3">
        <f>SIN(RADIANS(CRB_ves!P435*2))</f>
        <v>0.99657994007781514</v>
      </c>
      <c r="L435" s="10">
        <f>COS(RADIANS(CRB_ves!P435*2))</f>
        <v>8.2634272759542521E-2</v>
      </c>
      <c r="M435">
        <v>0.66</v>
      </c>
      <c r="N435">
        <v>0.44</v>
      </c>
      <c r="O435" s="3">
        <f>SIN(RADIANS(CRB_ves!P2690*2))</f>
        <v>0.81855094740887469</v>
      </c>
      <c r="P435" s="10">
        <f>COS(RADIANS(CRB_ves!P2690*2))</f>
        <v>-0.5744339357106556</v>
      </c>
    </row>
    <row r="436" spans="1:16" x14ac:dyDescent="0.35">
      <c r="A436" s="3">
        <f>SIN(RADIANS(Teno_phn!P436*2))</f>
        <v>-6.9408253957858587E-2</v>
      </c>
      <c r="B436" s="10">
        <f>COS(RADIANS(Teno_phn!P436*2))</f>
        <v>-0.99758833908708122</v>
      </c>
      <c r="C436" s="3">
        <f>SIN(RADIANS(Teno_ves!P436*2))</f>
        <v>-0.35575950725712552</v>
      </c>
      <c r="D436" s="10">
        <f>COS(RADIANS(Teno_ves!P436*2))</f>
        <v>0.93457753717718217</v>
      </c>
      <c r="E436" s="3">
        <v>0.68</v>
      </c>
      <c r="F436" s="3">
        <v>110.27000000000001</v>
      </c>
      <c r="G436" s="3">
        <f>SIN(RADIANS(Teno_ves!P1954*2))</f>
        <v>-0.64997875353057766</v>
      </c>
      <c r="H436" s="10">
        <f>COS(RADIANS(Teno_ves!P1954*2))</f>
        <v>-0.75995238005998544</v>
      </c>
      <c r="I436" s="3">
        <f>SIN(RADIANS(CRB_phn!P436*2))</f>
        <v>0.98801380969089514</v>
      </c>
      <c r="J436" s="10">
        <f>COS(RADIANS(CRB_phn!P436*2))</f>
        <v>0.15436551383027108</v>
      </c>
      <c r="K436" s="3">
        <f>SIN(RADIANS(CRB_ves!P436*2))</f>
        <v>-0.95170163360198157</v>
      </c>
      <c r="L436" s="10">
        <f>COS(RADIANS(CRB_ves!P436*2))</f>
        <v>-0.30702442997149221</v>
      </c>
      <c r="M436">
        <v>0.66</v>
      </c>
      <c r="N436">
        <v>0.48</v>
      </c>
      <c r="O436" s="3">
        <f>SIN(RADIANS(CRB_ves!P2720*2))</f>
        <v>-0.99189444259002968</v>
      </c>
      <c r="P436" s="10">
        <f>COS(RADIANS(CRB_ves!P2720*2))</f>
        <v>0.12706460860135035</v>
      </c>
    </row>
    <row r="437" spans="1:16" x14ac:dyDescent="0.35">
      <c r="A437" s="3">
        <f>SIN(RADIANS(Teno_phn!P437*2))</f>
        <v>4.4316843913011821E-2</v>
      </c>
      <c r="B437" s="10">
        <f>COS(RADIANS(Teno_phn!P437*2))</f>
        <v>0.99901752604525895</v>
      </c>
      <c r="C437" s="3">
        <f>SIN(RADIANS(Teno_ves!P437*2))</f>
        <v>-9.4246384331436658E-3</v>
      </c>
      <c r="D437" s="10">
        <f>COS(RADIANS(Teno_ves!P437*2))</f>
        <v>0.99995558710894983</v>
      </c>
      <c r="E437" s="3">
        <v>0.68</v>
      </c>
      <c r="F437" s="3">
        <v>147.12</v>
      </c>
      <c r="G437" s="3">
        <f>SIN(RADIANS(Teno_ves!P1974*2))</f>
        <v>-0.91183371365257571</v>
      </c>
      <c r="H437" s="10">
        <f>COS(RADIANS(Teno_ves!P1974*2))</f>
        <v>0.41055971386212814</v>
      </c>
      <c r="I437" s="3">
        <f>SIN(RADIANS(CRB_phn!P437*2))</f>
        <v>0.50934184037932373</v>
      </c>
      <c r="J437" s="10">
        <f>COS(RADIANS(CRB_phn!P437*2))</f>
        <v>0.86056428559347242</v>
      </c>
      <c r="K437" s="3">
        <f>SIN(RADIANS(CRB_ves!P437*2))</f>
        <v>-3.6294875065575667E-2</v>
      </c>
      <c r="L437" s="10">
        <f>COS(RADIANS(CRB_ves!P437*2))</f>
        <v>-0.99934112396317121</v>
      </c>
      <c r="M437">
        <v>0.66</v>
      </c>
      <c r="N437">
        <v>0.56000000000000005</v>
      </c>
      <c r="O437" s="3">
        <f>SIN(RADIANS(CRB_ves!P2869*2))</f>
        <v>-5.2335956242944369E-2</v>
      </c>
      <c r="P437" s="10">
        <f>COS(RADIANS(CRB_ves!P2869*2))</f>
        <v>0.99862953475457383</v>
      </c>
    </row>
    <row r="438" spans="1:16" x14ac:dyDescent="0.35">
      <c r="A438" s="3">
        <f>SIN(RADIANS(Teno_phn!P438*2))</f>
        <v>-0.91636272956223963</v>
      </c>
      <c r="B438" s="10">
        <f>COS(RADIANS(Teno_phn!P438*2))</f>
        <v>0.40034903255689491</v>
      </c>
      <c r="C438" s="3">
        <f>SIN(RADIANS(Teno_ves!P438*2))</f>
        <v>-0.99980895003796777</v>
      </c>
      <c r="D438" s="10">
        <f>COS(RADIANS(Teno_ves!P438*2))</f>
        <v>-1.9546442744820886E-2</v>
      </c>
      <c r="E438" s="3">
        <v>0.68</v>
      </c>
      <c r="F438" s="3">
        <v>126.33000000000001</v>
      </c>
      <c r="G438" s="3">
        <f>SIN(RADIANS(Teno_ves!P2319*2))</f>
        <v>-0.95455296002363965</v>
      </c>
      <c r="H438" s="10">
        <f>COS(RADIANS(Teno_ves!P2319*2))</f>
        <v>-0.29804135033600271</v>
      </c>
      <c r="I438" s="3">
        <f>SIN(RADIANS(CRB_phn!P438*2))</f>
        <v>0.64705596156944423</v>
      </c>
      <c r="J438" s="10">
        <f>COS(RADIANS(CRB_phn!P438*2))</f>
        <v>0.762442511011448</v>
      </c>
      <c r="K438" s="3">
        <f>SIN(RADIANS(CRB_ves!P438*2))</f>
        <v>0.91382919073846303</v>
      </c>
      <c r="L438" s="10">
        <f>COS(RADIANS(CRB_ves!P438*2))</f>
        <v>0.40609876896425806</v>
      </c>
      <c r="M438">
        <v>0.66</v>
      </c>
      <c r="N438">
        <v>0.85</v>
      </c>
      <c r="O438" s="3">
        <f>SIN(RADIANS(CRB_ves!P2956*2))</f>
        <v>-0.3881590738545509</v>
      </c>
      <c r="P438" s="10">
        <f>COS(RADIANS(CRB_ves!P2956*2))</f>
        <v>0.92159239004257043</v>
      </c>
    </row>
    <row r="439" spans="1:16" x14ac:dyDescent="0.35">
      <c r="A439" s="3">
        <f>SIN(RADIANS(Teno_phn!P439*2))</f>
        <v>0.47255076486905406</v>
      </c>
      <c r="B439" s="10">
        <f>COS(RADIANS(Teno_phn!P439*2))</f>
        <v>0.88130345206499217</v>
      </c>
      <c r="C439" s="3">
        <f>SIN(RADIANS(Teno_ves!P439*2))</f>
        <v>-0.16367033093481312</v>
      </c>
      <c r="D439" s="10">
        <f>COS(RADIANS(Teno_ves!P439*2))</f>
        <v>0.98651508998681248</v>
      </c>
      <c r="E439" s="3">
        <v>0.68</v>
      </c>
      <c r="F439" s="3">
        <v>39.020000000000003</v>
      </c>
      <c r="G439" s="3">
        <f>SIN(RADIANS(Teno_ves!P2326*2))</f>
        <v>0.97829251209571233</v>
      </c>
      <c r="H439" s="10">
        <f>COS(RADIANS(Teno_ves!P2326*2))</f>
        <v>0.2072287643582825</v>
      </c>
      <c r="I439" s="3">
        <f>SIN(RADIANS(CRB_phn!P439*2))</f>
        <v>0.94687401330266596</v>
      </c>
      <c r="J439" s="10">
        <f>COS(RADIANS(CRB_phn!P439*2))</f>
        <v>0.32160473089197988</v>
      </c>
      <c r="K439" s="3">
        <f>SIN(RADIANS(CRB_ves!P439*2))</f>
        <v>0.99317064953848611</v>
      </c>
      <c r="L439" s="10">
        <f>COS(RADIANS(CRB_ves!P439*2))</f>
        <v>-0.11667073709933316</v>
      </c>
      <c r="M439">
        <v>0.66</v>
      </c>
      <c r="N439">
        <v>0.71</v>
      </c>
      <c r="O439" s="3">
        <f>SIN(RADIANS(CRB_ves!P2959*2))</f>
        <v>-0.97309851098212663</v>
      </c>
      <c r="P439" s="10">
        <f>COS(RADIANS(CRB_ves!P2959*2))</f>
        <v>-0.23038942667659051</v>
      </c>
    </row>
    <row r="440" spans="1:16" x14ac:dyDescent="0.35">
      <c r="A440" s="3">
        <f>SIN(RADIANS(Teno_phn!P440*2))</f>
        <v>-0.52991926423320479</v>
      </c>
      <c r="B440" s="10">
        <f>COS(RADIANS(Teno_phn!P440*2))</f>
        <v>-0.84804809615642607</v>
      </c>
      <c r="C440" s="3">
        <f>SIN(RADIANS(Teno_ves!P440*2))</f>
        <v>-0.36357642992650968</v>
      </c>
      <c r="D440" s="10">
        <f>COS(RADIANS(Teno_ves!P440*2))</f>
        <v>-0.93156437222657551</v>
      </c>
      <c r="E440" s="3">
        <v>0.68</v>
      </c>
      <c r="F440" s="3">
        <v>6.9899999999999949</v>
      </c>
      <c r="G440" s="3">
        <f>SIN(RADIANS(Teno_ves!P2381*2))</f>
        <v>0.24158318376499027</v>
      </c>
      <c r="H440" s="10">
        <f>COS(RADIANS(Teno_ves!P2381*2))</f>
        <v>0.97038011383270373</v>
      </c>
      <c r="I440" s="3">
        <f>SIN(RADIANS(CRB_phn!P440*2))</f>
        <v>-0.77824314852602139</v>
      </c>
      <c r="J440" s="10">
        <f>COS(RADIANS(CRB_phn!P440*2))</f>
        <v>0.62796305764933735</v>
      </c>
      <c r="K440" s="3">
        <f>SIN(RADIANS(CRB_ves!P440*2))</f>
        <v>-0.37784078681846689</v>
      </c>
      <c r="L440" s="10">
        <f>COS(RADIANS(CRB_ves!P440*2))</f>
        <v>-0.92587058480999485</v>
      </c>
      <c r="M440">
        <v>0.66</v>
      </c>
      <c r="N440">
        <v>0.5</v>
      </c>
      <c r="O440" s="3">
        <f>SIN(RADIANS(CRB_ves!P2979*2))</f>
        <v>0.93605953573897327</v>
      </c>
      <c r="P440" s="10">
        <f>COS(RADIANS(CRB_ves!P2979*2))</f>
        <v>0.35184164840470172</v>
      </c>
    </row>
    <row r="441" spans="1:16" x14ac:dyDescent="0.35">
      <c r="A441" s="3">
        <f>SIN(RADIANS(Teno_phn!P441*2))</f>
        <v>-9.7930293705719637E-2</v>
      </c>
      <c r="B441" s="10">
        <f>COS(RADIANS(Teno_phn!P441*2))</f>
        <v>0.99519327649191414</v>
      </c>
      <c r="C441" s="3">
        <f>SIN(RADIANS(Teno_ves!P441*2))</f>
        <v>-0.92414647078125856</v>
      </c>
      <c r="D441" s="10">
        <f>COS(RADIANS(Teno_ves!P441*2))</f>
        <v>-0.38203834957049054</v>
      </c>
      <c r="E441" s="3">
        <v>0.68</v>
      </c>
      <c r="F441" s="3">
        <v>53.930000000000007</v>
      </c>
      <c r="G441" s="3">
        <f>SIN(RADIANS(Teno_ves!P2414*2))</f>
        <v>0.95180874736256771</v>
      </c>
      <c r="H441" s="10">
        <f>COS(RADIANS(Teno_ves!P2414*2))</f>
        <v>-0.30669220473318159</v>
      </c>
      <c r="I441" s="3">
        <f>SIN(RADIANS(CRB_phn!P441*2))</f>
        <v>-0.10695822422404065</v>
      </c>
      <c r="J441" s="10">
        <f>COS(RADIANS(CRB_phn!P441*2))</f>
        <v>0.99426351550825798</v>
      </c>
      <c r="K441" s="3">
        <f>SIN(RADIANS(CRB_ves!P441*2))</f>
        <v>0.53021525657253021</v>
      </c>
      <c r="L441" s="10">
        <f>COS(RADIANS(CRB_ves!P441*2))</f>
        <v>-0.84786306777552589</v>
      </c>
      <c r="M441">
        <v>0.66</v>
      </c>
      <c r="N441">
        <v>0.63</v>
      </c>
      <c r="O441" s="3">
        <f>SIN(RADIANS(CRB_ves!P2991*2))</f>
        <v>0.18875266322339507</v>
      </c>
      <c r="P441" s="10">
        <f>COS(RADIANS(CRB_ves!P2991*2))</f>
        <v>0.98202465963237173</v>
      </c>
    </row>
    <row r="442" spans="1:16" x14ac:dyDescent="0.35">
      <c r="A442" s="3">
        <f>SIN(RADIANS(Teno_phn!P442*2))</f>
        <v>0.34595330652840489</v>
      </c>
      <c r="B442" s="10">
        <f>COS(RADIANS(Teno_phn!P442*2))</f>
        <v>0.93825173045513932</v>
      </c>
      <c r="C442" s="3">
        <f>SIN(RADIANS(Teno_ves!P442*2))</f>
        <v>-0.40002913723726435</v>
      </c>
      <c r="D442" s="10">
        <f>COS(RADIANS(Teno_ves!P442*2))</f>
        <v>-0.91650242190689812</v>
      </c>
      <c r="E442" s="3">
        <v>0.68</v>
      </c>
      <c r="F442" s="3">
        <v>149.84</v>
      </c>
      <c r="G442" s="3">
        <f>SIN(RADIANS(Teno_ves!P2470*2))</f>
        <v>-0.86880440921605506</v>
      </c>
      <c r="H442" s="10">
        <f>COS(RADIANS(Teno_ves!P2470*2))</f>
        <v>0.49515542865522688</v>
      </c>
      <c r="I442" s="3">
        <f>SIN(RADIANS(CRB_phn!P442*2))</f>
        <v>0.93716025779375511</v>
      </c>
      <c r="J442" s="10">
        <f>COS(RADIANS(CRB_phn!P442*2))</f>
        <v>0.34889919921367335</v>
      </c>
      <c r="K442" s="3">
        <f>SIN(RADIANS(CRB_ves!P442*2))</f>
        <v>-0.60709849971037944</v>
      </c>
      <c r="L442" s="10">
        <f>COS(RADIANS(CRB_ves!P442*2))</f>
        <v>0.79462658629661165</v>
      </c>
      <c r="M442">
        <v>0.66</v>
      </c>
      <c r="N442">
        <v>0.73</v>
      </c>
      <c r="O442" s="3">
        <f>SIN(RADIANS(CRB_ves!P3040*2))</f>
        <v>0.54814726170058747</v>
      </c>
      <c r="P442" s="10">
        <f>COS(RADIANS(CRB_ves!P3040*2))</f>
        <v>-0.83638183833112234</v>
      </c>
    </row>
    <row r="443" spans="1:16" x14ac:dyDescent="0.35">
      <c r="A443" s="3">
        <f>SIN(RADIANS(Teno_phn!P443*2))</f>
        <v>0.39746822323151387</v>
      </c>
      <c r="B443" s="10">
        <f>COS(RADIANS(Teno_phn!P443*2))</f>
        <v>0.91761593900780924</v>
      </c>
      <c r="C443" s="3">
        <f>SIN(RADIANS(Teno_ves!P443*2))</f>
        <v>0.57243212559459078</v>
      </c>
      <c r="D443" s="10">
        <f>COS(RADIANS(Teno_ves!P443*2))</f>
        <v>-0.81995210932545237</v>
      </c>
      <c r="E443" s="3">
        <v>0.68</v>
      </c>
      <c r="F443" s="3">
        <v>48.230000000000004</v>
      </c>
      <c r="G443" s="3">
        <f>SIN(RADIANS(Teno_ves!P2544*2))</f>
        <v>0.99365064429490513</v>
      </c>
      <c r="H443" s="10">
        <f>COS(RADIANS(Teno_ves!P2544*2))</f>
        <v>-0.11250954222784851</v>
      </c>
      <c r="I443" s="3">
        <f>SIN(RADIANS(CRB_phn!P443*2))</f>
        <v>-0.64997875353057721</v>
      </c>
      <c r="J443" s="10">
        <f>COS(RADIANS(CRB_phn!P443*2))</f>
        <v>0.75995238005998589</v>
      </c>
      <c r="K443" s="3">
        <f>SIN(RADIANS(CRB_ves!P443*2))</f>
        <v>-0.45957986062148815</v>
      </c>
      <c r="L443" s="10">
        <f>COS(RADIANS(CRB_ves!P443*2))</f>
        <v>-0.88813644881354437</v>
      </c>
      <c r="M443">
        <v>0.66</v>
      </c>
      <c r="N443">
        <v>0.39</v>
      </c>
      <c r="O443" s="3">
        <f>SIN(RADIANS(CRB_ves!P3129*2))</f>
        <v>0.19526149836784484</v>
      </c>
      <c r="P443" s="10">
        <f>COS(RADIANS(CRB_ves!P3129*2))</f>
        <v>0.98075121578060975</v>
      </c>
    </row>
    <row r="444" spans="1:16" x14ac:dyDescent="0.35">
      <c r="A444" s="3">
        <f>SIN(RADIANS(Teno_phn!P444*2))</f>
        <v>1.1867960298537355E-2</v>
      </c>
      <c r="B444" s="10">
        <f>COS(RADIANS(Teno_phn!P444*2))</f>
        <v>0.99992957327921472</v>
      </c>
      <c r="C444" s="3">
        <f>SIN(RADIANS(Teno_ves!P444*2))</f>
        <v>-0.17399192983648204</v>
      </c>
      <c r="D444" s="10">
        <f>COS(RADIANS(Teno_ves!P444*2))</f>
        <v>0.98474707836671271</v>
      </c>
      <c r="E444" s="3">
        <v>0.68</v>
      </c>
      <c r="F444" s="3">
        <v>67.31</v>
      </c>
      <c r="G444" s="3">
        <f>SIN(RADIANS(Teno_ves!P2744*2))</f>
        <v>0.71178090496431312</v>
      </c>
      <c r="H444" s="10">
        <f>COS(RADIANS(Teno_ves!P2744*2))</f>
        <v>-0.70240155418975514</v>
      </c>
      <c r="I444" s="3">
        <f>SIN(RADIANS(CRB_phn!P444*2))</f>
        <v>-0.92964792953560305</v>
      </c>
      <c r="J444" s="10">
        <f>COS(RADIANS(CRB_phn!P444*2))</f>
        <v>0.36844908347038469</v>
      </c>
      <c r="K444" s="3">
        <f>SIN(RADIANS(CRB_ves!P444*2))</f>
        <v>-0.91692082883461656</v>
      </c>
      <c r="L444" s="10">
        <f>COS(RADIANS(CRB_ves!P444*2))</f>
        <v>-0.39906915898029477</v>
      </c>
      <c r="M444">
        <v>0.66</v>
      </c>
      <c r="N444">
        <v>0.41</v>
      </c>
      <c r="O444" s="3">
        <f>SIN(RADIANS(CRB_ves!P3142*2))</f>
        <v>0.87411153622119486</v>
      </c>
      <c r="P444" s="10">
        <f>COS(RADIANS(CRB_ves!P3142*2))</f>
        <v>0.48572525386788651</v>
      </c>
    </row>
    <row r="445" spans="1:16" x14ac:dyDescent="0.35">
      <c r="A445" s="3">
        <f>SIN(RADIANS(Teno_phn!P445*2))</f>
        <v>-0.10869337763418567</v>
      </c>
      <c r="B445" s="10">
        <f>COS(RADIANS(Teno_phn!P445*2))</f>
        <v>0.99407532393600451</v>
      </c>
      <c r="C445" s="3">
        <f>SIN(RADIANS(Teno_ves!P445*2))</f>
        <v>4.1526891524729867E-2</v>
      </c>
      <c r="D445" s="10">
        <f>COS(RADIANS(Teno_ves!P445*2))</f>
        <v>-0.99913738658919837</v>
      </c>
      <c r="E445" s="3">
        <v>0.68</v>
      </c>
      <c r="F445" s="3">
        <v>1.8700000000000045</v>
      </c>
      <c r="G445" s="3">
        <f>SIN(RADIANS(Teno_ves!P2862*2))</f>
        <v>6.522896899807161E-2</v>
      </c>
      <c r="H445" s="10">
        <f>COS(RADIANS(Teno_ves!P2862*2))</f>
        <v>0.99787032303974676</v>
      </c>
      <c r="I445" s="3">
        <f>SIN(RADIANS(CRB_phn!P445*2))</f>
        <v>0.57586170098540657</v>
      </c>
      <c r="J445" s="10">
        <f>COS(RADIANS(CRB_phn!P445*2))</f>
        <v>0.81754712484247305</v>
      </c>
      <c r="K445" s="3">
        <f>SIN(RADIANS(CRB_ves!P445*2))</f>
        <v>0.74547599968286204</v>
      </c>
      <c r="L445" s="10">
        <f>COS(RADIANS(CRB_ves!P445*2))</f>
        <v>-0.66653247024945272</v>
      </c>
      <c r="M445">
        <v>0.66</v>
      </c>
      <c r="N445">
        <v>0.43</v>
      </c>
      <c r="O445" s="3">
        <f>SIN(RADIANS(CRB_ves!P3151*2))</f>
        <v>0.28033165657793746</v>
      </c>
      <c r="P445" s="10">
        <f>COS(RADIANS(CRB_ves!P3151*2))</f>
        <v>0.95990320466194368</v>
      </c>
    </row>
    <row r="446" spans="1:16" x14ac:dyDescent="0.35">
      <c r="A446" s="3">
        <f>SIN(RADIANS(Teno_phn!P446*2))</f>
        <v>0.1460830285624117</v>
      </c>
      <c r="B446" s="10">
        <f>COS(RADIANS(Teno_phn!P446*2))</f>
        <v>0.98927233296298833</v>
      </c>
      <c r="C446" s="3">
        <f>SIN(RADIANS(Teno_ves!P446*2))</f>
        <v>-0.40130842567201114</v>
      </c>
      <c r="D446" s="10">
        <f>COS(RADIANS(Teno_ves!P446*2))</f>
        <v>-0.91594298266030283</v>
      </c>
      <c r="E446" s="3">
        <v>0.68</v>
      </c>
      <c r="F446" s="3">
        <v>67.31</v>
      </c>
      <c r="G446" s="3">
        <f>SIN(RADIANS(Teno_ves!P3042*2))</f>
        <v>0.71178090496431312</v>
      </c>
      <c r="H446" s="10">
        <f>COS(RADIANS(Teno_ves!P3042*2))</f>
        <v>-0.70240155418975514</v>
      </c>
      <c r="I446" s="3">
        <f>SIN(RADIANS(CRB_phn!P446*2))</f>
        <v>-0.93740360698506042</v>
      </c>
      <c r="J446" s="10">
        <f>COS(RADIANS(CRB_phn!P446*2))</f>
        <v>-0.34824485295751079</v>
      </c>
      <c r="K446" s="3">
        <f>SIN(RADIANS(CRB_ves!P446*2))</f>
        <v>-0.72006685032801365</v>
      </c>
      <c r="L446" s="10">
        <f>COS(RADIANS(CRB_ves!P446*2))</f>
        <v>-0.69390469883024575</v>
      </c>
      <c r="M446">
        <v>0.66</v>
      </c>
      <c r="N446">
        <v>0.48</v>
      </c>
      <c r="O446" s="3">
        <f>SIN(RADIANS(CRB_ves!P3188*2))</f>
        <v>0.55455398687770741</v>
      </c>
      <c r="P446" s="10">
        <f>COS(RADIANS(CRB_ves!P3188*2))</f>
        <v>0.83214774868291241</v>
      </c>
    </row>
    <row r="447" spans="1:16" x14ac:dyDescent="0.35">
      <c r="A447" s="3">
        <f>SIN(RADIANS(Teno_phn!P447*2))</f>
        <v>-0.56784374505310198</v>
      </c>
      <c r="B447" s="10">
        <f>COS(RADIANS(Teno_phn!P447*2))</f>
        <v>0.82313636853444139</v>
      </c>
      <c r="C447" s="3">
        <f>SIN(RADIANS(Teno_ves!P447*2))</f>
        <v>-0.70858619022508618</v>
      </c>
      <c r="D447" s="10">
        <f>COS(RADIANS(Teno_ves!P447*2))</f>
        <v>0.7056242704317206</v>
      </c>
      <c r="E447" s="3">
        <v>0.68</v>
      </c>
      <c r="F447" s="3">
        <v>21.78</v>
      </c>
      <c r="G447" s="3">
        <f>SIN(RADIANS(Teno_ves!P3122*2))</f>
        <v>0.68911380838734848</v>
      </c>
      <c r="H447" s="10">
        <f>COS(RADIANS(Teno_ves!P3122*2))</f>
        <v>0.72465313018704669</v>
      </c>
      <c r="I447" s="3">
        <f>SIN(RADIANS(CRB_phn!P447*2))</f>
        <v>-0.17227295782257693</v>
      </c>
      <c r="J447" s="10">
        <f>COS(RADIANS(CRB_phn!P447*2))</f>
        <v>-0.98504925156210366</v>
      </c>
      <c r="K447" s="3">
        <f>SIN(RADIANS(CRB_ves!P447*2))</f>
        <v>-0.7916502665290901</v>
      </c>
      <c r="L447" s="10">
        <f>COS(RADIANS(CRB_ves!P447*2))</f>
        <v>0.61097451297449434</v>
      </c>
      <c r="M447">
        <v>0.66</v>
      </c>
      <c r="N447">
        <v>0.51</v>
      </c>
      <c r="O447" s="3">
        <f>SIN(RADIANS(CRB_ves!P3214*2))</f>
        <v>0.85154397667072579</v>
      </c>
      <c r="P447" s="10">
        <f>COS(RADIANS(CRB_ves!P3214*2))</f>
        <v>-0.52428318282756925</v>
      </c>
    </row>
    <row r="448" spans="1:16" x14ac:dyDescent="0.35">
      <c r="A448" s="3">
        <f>SIN(RADIANS(Teno_phn!P448*2))</f>
        <v>1.5009267966723919E-2</v>
      </c>
      <c r="B448" s="10">
        <f>COS(RADIANS(Teno_phn!P448*2))</f>
        <v>0.99988735459305766</v>
      </c>
      <c r="C448" s="3">
        <f>SIN(RADIANS(Teno_ves!P448*2))</f>
        <v>-0.99026806874157036</v>
      </c>
      <c r="D448" s="10">
        <f>COS(RADIANS(Teno_ves!P448*2))</f>
        <v>0.13917310096006547</v>
      </c>
      <c r="E448" s="3">
        <v>0.68</v>
      </c>
      <c r="F448" s="3">
        <v>170.07</v>
      </c>
      <c r="G448" s="3">
        <f>SIN(RADIANS(Teno_ves!P3175*2))</f>
        <v>-0.33972302236859542</v>
      </c>
      <c r="H448" s="10">
        <f>COS(RADIANS(Teno_ves!P3175*2))</f>
        <v>0.94052552760291774</v>
      </c>
      <c r="I448" s="3">
        <f>SIN(RADIANS(CRB_phn!P448*2))</f>
        <v>-0.69916437402317144</v>
      </c>
      <c r="J448" s="10">
        <f>COS(RADIANS(CRB_phn!P448*2))</f>
        <v>0.7149609626383715</v>
      </c>
      <c r="K448" s="3">
        <f>SIN(RADIANS(CRB_ves!P448*2))</f>
        <v>0.95960911576552765</v>
      </c>
      <c r="L448" s="10">
        <f>COS(RADIANS(CRB_ves!P448*2))</f>
        <v>0.28133671097050628</v>
      </c>
      <c r="M448">
        <v>0.66</v>
      </c>
      <c r="N448">
        <v>0.48</v>
      </c>
      <c r="O448" s="3">
        <f>SIN(RADIANS(CRB_ves!P3295*2))</f>
        <v>0.6347305132022677</v>
      </c>
      <c r="P448" s="10">
        <f>COS(RADIANS(CRB_ves!P3295*2))</f>
        <v>0.77273357349735095</v>
      </c>
    </row>
    <row r="449" spans="1:16" x14ac:dyDescent="0.35">
      <c r="A449" s="3">
        <f>SIN(RADIANS(Teno_phn!P449*2))</f>
        <v>0.42988086854686297</v>
      </c>
      <c r="B449" s="10">
        <f>COS(RADIANS(Teno_phn!P449*2))</f>
        <v>-0.90288561781512211</v>
      </c>
      <c r="C449" s="3">
        <f>SIN(RADIANS(Teno_ves!P449*2))</f>
        <v>0.39682750964678165</v>
      </c>
      <c r="D449" s="10">
        <f>COS(RADIANS(Teno_ves!P449*2))</f>
        <v>-0.91789320053453571</v>
      </c>
      <c r="E449" s="3">
        <v>0.68</v>
      </c>
      <c r="F449" s="3">
        <v>164.41</v>
      </c>
      <c r="G449" s="3">
        <f>SIN(RADIANS(Teno_ves!P3262*2))</f>
        <v>-0.51772839936631021</v>
      </c>
      <c r="H449" s="10">
        <f>COS(RADIANS(Teno_ves!P3262*2))</f>
        <v>0.85554503358362055</v>
      </c>
      <c r="I449" s="3">
        <f>SIN(RADIANS(CRB_phn!P449*2))</f>
        <v>3.524834777813201E-2</v>
      </c>
      <c r="J449" s="10">
        <f>COS(RADIANS(CRB_phn!P449*2))</f>
        <v>-0.99937858391047774</v>
      </c>
      <c r="K449" s="3">
        <f>SIN(RADIANS(CRB_ves!P449*2))</f>
        <v>-0.5750052520432789</v>
      </c>
      <c r="L449" s="10">
        <f>COS(RADIANS(CRB_ves!P449*2))</f>
        <v>-0.81814971742502318</v>
      </c>
      <c r="M449">
        <v>0.67</v>
      </c>
      <c r="N449">
        <v>0.42</v>
      </c>
      <c r="O449" s="3">
        <f>SIN(RADIANS(CRB_ves!P394*2))</f>
        <v>-0.60931514572905754</v>
      </c>
      <c r="P449" s="10">
        <f>COS(RADIANS(CRB_ves!P394*2))</f>
        <v>0.79292815133855443</v>
      </c>
    </row>
    <row r="450" spans="1:16" x14ac:dyDescent="0.35">
      <c r="A450" s="3">
        <f>SIN(RADIANS(Teno_phn!P450*2))</f>
        <v>-0.12082988487333023</v>
      </c>
      <c r="B450" s="10">
        <f>COS(RADIANS(Teno_phn!P450*2))</f>
        <v>0.99267322867170027</v>
      </c>
      <c r="C450" s="3">
        <f>SIN(RADIANS(Teno_ves!P450*2))</f>
        <v>0.97561122531361499</v>
      </c>
      <c r="D450" s="10">
        <f>COS(RADIANS(Teno_ves!P450*2))</f>
        <v>0.21950566517078041</v>
      </c>
      <c r="E450" s="3">
        <v>0.68</v>
      </c>
      <c r="F450" s="3">
        <v>39.619999999999997</v>
      </c>
      <c r="G450" s="3">
        <f>SIN(RADIANS(Teno_ves!P3338*2))</f>
        <v>0.98241782817647516</v>
      </c>
      <c r="H450" s="10">
        <f>COS(RADIANS(Teno_ves!P3338*2))</f>
        <v>0.18669550310871907</v>
      </c>
      <c r="I450" s="3">
        <f>SIN(RADIANS(CRB_phn!P450*2))</f>
        <v>-0.99989253289921742</v>
      </c>
      <c r="J450" s="10">
        <f>COS(RADIANS(CRB_phn!P450*2))</f>
        <v>1.4660240529660458E-2</v>
      </c>
      <c r="K450" s="3">
        <f>SIN(RADIANS(CRB_ves!P450*2))</f>
        <v>-0.18223552549214747</v>
      </c>
      <c r="L450" s="10">
        <f>COS(RADIANS(CRB_ves!P450*2))</f>
        <v>-0.98325490756395462</v>
      </c>
      <c r="M450">
        <v>0.67</v>
      </c>
      <c r="N450">
        <v>0.67</v>
      </c>
      <c r="O450" s="3">
        <f>SIN(RADIANS(CRB_ves!P620*2))</f>
        <v>-0.54814726170058803</v>
      </c>
      <c r="P450" s="10">
        <f>COS(RADIANS(CRB_ves!P620*2))</f>
        <v>0.83638183833112201</v>
      </c>
    </row>
    <row r="451" spans="1:16" x14ac:dyDescent="0.35">
      <c r="A451" s="3">
        <f>SIN(RADIANS(Teno_phn!P451*2))</f>
        <v>-0.98182645988656592</v>
      </c>
      <c r="B451" s="10">
        <f>COS(RADIANS(Teno_phn!P451*2))</f>
        <v>-0.18978093335900115</v>
      </c>
      <c r="C451" s="3">
        <f>SIN(RADIANS(Teno_ves!P451*2))</f>
        <v>0.60404288478400792</v>
      </c>
      <c r="D451" s="10">
        <f>COS(RADIANS(Teno_ves!P451*2))</f>
        <v>-0.79695181368876611</v>
      </c>
      <c r="E451" s="3">
        <v>0.69</v>
      </c>
      <c r="F451" s="3">
        <v>50.099999999999994</v>
      </c>
      <c r="G451" s="3">
        <f>SIN(RADIANS(Teno_ves!P47*2))</f>
        <v>0.98419560796924199</v>
      </c>
      <c r="H451" s="10">
        <f>COS(RADIANS(Teno_ves!P47*2))</f>
        <v>-0.17708474031958304</v>
      </c>
      <c r="I451" s="3">
        <f>SIN(RADIANS(CRB_phn!P451*2))</f>
        <v>0.85967400611749112</v>
      </c>
      <c r="J451" s="10">
        <f>COS(RADIANS(CRB_phn!P451*2))</f>
        <v>0.51084303186585989</v>
      </c>
      <c r="K451" s="3">
        <f>SIN(RADIANS(CRB_ves!P451*2))</f>
        <v>-0.99999945168869453</v>
      </c>
      <c r="L451" s="10">
        <f>COS(RADIANS(CRB_ves!P451*2))</f>
        <v>-1.0471973597999571E-3</v>
      </c>
      <c r="M451">
        <v>0.67</v>
      </c>
      <c r="N451">
        <v>0.46</v>
      </c>
      <c r="O451" s="3">
        <f>SIN(RADIANS(CRB_ves!P625*2))</f>
        <v>-2.2687333572781968E-2</v>
      </c>
      <c r="P451" s="10">
        <f>COS(RADIANS(CRB_ves!P625*2))</f>
        <v>0.99974260932269832</v>
      </c>
    </row>
    <row r="452" spans="1:16" x14ac:dyDescent="0.35">
      <c r="A452" s="3">
        <f>SIN(RADIANS(Teno_phn!P452*2))</f>
        <v>0.48297675904835075</v>
      </c>
      <c r="B452" s="10">
        <f>COS(RADIANS(Teno_phn!P452*2))</f>
        <v>0.8756331710363372</v>
      </c>
      <c r="C452" s="3">
        <f>SIN(RADIANS(Teno_ves!P452*2))</f>
        <v>0.68658009859577274</v>
      </c>
      <c r="D452" s="10">
        <f>COS(RADIANS(Teno_ves!P452*2))</f>
        <v>-0.72705417144269169</v>
      </c>
      <c r="E452" s="3">
        <v>0.69</v>
      </c>
      <c r="F452" s="3">
        <v>93.03</v>
      </c>
      <c r="G452" s="3">
        <f>SIN(RADIANS(Teno_ves!P67*2))</f>
        <v>-0.10556986665660806</v>
      </c>
      <c r="H452" s="10">
        <f>COS(RADIANS(Teno_ves!P67*2))</f>
        <v>-0.99441188812991677</v>
      </c>
      <c r="I452" s="3">
        <f>SIN(RADIANS(CRB_phn!P452*2))</f>
        <v>-0.46267723545566752</v>
      </c>
      <c r="J452" s="10">
        <f>COS(RADIANS(CRB_phn!P452*2))</f>
        <v>0.88652680489148261</v>
      </c>
      <c r="K452" s="3">
        <f>SIN(RADIANS(CRB_ves!P452*2))</f>
        <v>-0.99267322867170027</v>
      </c>
      <c r="L452" s="10">
        <f>COS(RADIANS(CRB_ves!P452*2))</f>
        <v>0.12082988487333068</v>
      </c>
      <c r="M452">
        <v>0.67</v>
      </c>
      <c r="N452">
        <v>0.49</v>
      </c>
      <c r="O452" s="3">
        <f>SIN(RADIANS(CRB_ves!P705*2))</f>
        <v>-0.99193873607512151</v>
      </c>
      <c r="P452" s="10">
        <f>COS(RADIANS(CRB_ves!P705*2))</f>
        <v>-0.12671836439005402</v>
      </c>
    </row>
    <row r="453" spans="1:16" x14ac:dyDescent="0.35">
      <c r="A453" s="3">
        <f>SIN(RADIANS(Teno_phn!P453*2))</f>
        <v>0.50633480735313252</v>
      </c>
      <c r="B453" s="10">
        <f>COS(RADIANS(Teno_phn!P453*2))</f>
        <v>-0.86233697755730399</v>
      </c>
      <c r="C453" s="3">
        <f>SIN(RADIANS(Teno_ves!P453*2))</f>
        <v>0.91872230035529856</v>
      </c>
      <c r="D453" s="10">
        <f>COS(RADIANS(Teno_ves!P453*2))</f>
        <v>-0.39490420968871498</v>
      </c>
      <c r="E453" s="3">
        <v>0.69</v>
      </c>
      <c r="F453" s="3">
        <v>121.47</v>
      </c>
      <c r="G453" s="3">
        <f>SIN(RADIANS(Teno_ves!P103*2))</f>
        <v>-0.89053061798671584</v>
      </c>
      <c r="H453" s="10">
        <f>COS(RADIANS(Teno_ves!P103*2))</f>
        <v>-0.45492331049111778</v>
      </c>
      <c r="I453" s="3">
        <f>SIN(RADIANS(CRB_phn!P453*2))</f>
        <v>0.35510696240813722</v>
      </c>
      <c r="J453" s="10">
        <f>COS(RADIANS(CRB_phn!P453*2))</f>
        <v>0.93482567639601444</v>
      </c>
      <c r="K453" s="3">
        <f>SIN(RADIANS(CRB_ves!P453*2))</f>
        <v>0.26521956853289463</v>
      </c>
      <c r="L453" s="10">
        <f>COS(RADIANS(CRB_ves!P453*2))</f>
        <v>0.96418804206815656</v>
      </c>
      <c r="M453">
        <v>0.67</v>
      </c>
      <c r="N453">
        <v>0.59</v>
      </c>
      <c r="O453" s="3">
        <f>SIN(RADIANS(CRB_ves!P755*2))</f>
        <v>-0.87121381112018981</v>
      </c>
      <c r="P453" s="10">
        <f>COS(RADIANS(CRB_ves!P755*2))</f>
        <v>-0.49090375361514027</v>
      </c>
    </row>
    <row r="454" spans="1:16" x14ac:dyDescent="0.35">
      <c r="A454" s="3">
        <f>SIN(RADIANS(Teno_phn!P454*2))</f>
        <v>-0.52100963184057625</v>
      </c>
      <c r="B454" s="10">
        <f>COS(RADIANS(Teno_phn!P454*2))</f>
        <v>0.85355079727532746</v>
      </c>
      <c r="C454" s="3">
        <f>SIN(RADIANS(Teno_ves!P454*2))</f>
        <v>0.35478062506070462</v>
      </c>
      <c r="D454" s="10">
        <f>COS(RADIANS(Teno_ves!P454*2))</f>
        <v>-0.9349495751544763</v>
      </c>
      <c r="E454" s="3">
        <v>0.69</v>
      </c>
      <c r="F454" s="3">
        <v>14.950000000000003</v>
      </c>
      <c r="G454" s="3">
        <f>SIN(RADIANS(Teno_ves!P115*2))</f>
        <v>0.49848773975383037</v>
      </c>
      <c r="H454" s="10">
        <f>COS(RADIANS(Teno_ves!P115*2))</f>
        <v>0.86689674893560276</v>
      </c>
      <c r="I454" s="3">
        <f>SIN(RADIANS(CRB_phn!P454*2))</f>
        <v>0.48785965913873253</v>
      </c>
      <c r="J454" s="10">
        <f>COS(RADIANS(CRB_phn!P454*2))</f>
        <v>0.87292207726980975</v>
      </c>
      <c r="K454" s="3">
        <f>SIN(RADIANS(CRB_ves!P454*2))</f>
        <v>-0.99951746389541685</v>
      </c>
      <c r="L454" s="10">
        <f>COS(RADIANS(CRB_ves!P454*2))</f>
        <v>-3.1061863564087425E-2</v>
      </c>
      <c r="M454">
        <v>0.67</v>
      </c>
      <c r="N454">
        <v>0.4</v>
      </c>
      <c r="O454" s="3">
        <f>SIN(RADIANS(CRB_ves!P848*2))</f>
        <v>-0.99426351550825798</v>
      </c>
      <c r="P454" s="10">
        <f>COS(RADIANS(CRB_ves!P848*2))</f>
        <v>-0.1069582242240406</v>
      </c>
    </row>
    <row r="455" spans="1:16" x14ac:dyDescent="0.35">
      <c r="A455" s="3">
        <f>SIN(RADIANS(Teno_phn!P455*2))</f>
        <v>-0.42325088089660906</v>
      </c>
      <c r="B455" s="10">
        <f>COS(RADIANS(Teno_phn!P455*2))</f>
        <v>0.9060125229930569</v>
      </c>
      <c r="C455" s="3">
        <f>SIN(RADIANS(Teno_ves!P455*2))</f>
        <v>-0.99999701475077141</v>
      </c>
      <c r="D455" s="10">
        <f>COS(RADIANS(Teno_ves!P455*2))</f>
        <v>-2.4434585213449675E-3</v>
      </c>
      <c r="E455" s="3">
        <v>0.69</v>
      </c>
      <c r="F455" s="3">
        <v>150.9</v>
      </c>
      <c r="G455" s="3">
        <f>SIN(RADIANS(Teno_ves!P138*2))</f>
        <v>-0.84989269298686398</v>
      </c>
      <c r="H455" s="10">
        <f>COS(RADIANS(Teno_ves!P138*2))</f>
        <v>0.52695579549667748</v>
      </c>
      <c r="I455" s="3">
        <f>SIN(RADIANS(CRB_phn!P455*2))</f>
        <v>0.18051914525056006</v>
      </c>
      <c r="J455" s="10">
        <f>COS(RADIANS(CRB_phn!P455*2))</f>
        <v>0.98357147081338592</v>
      </c>
      <c r="K455" s="3">
        <f>SIN(RADIANS(CRB_ves!P455*2))</f>
        <v>0.10730528114028672</v>
      </c>
      <c r="L455" s="10">
        <f>COS(RADIANS(CRB_ves!P455*2))</f>
        <v>-0.99422611947152351</v>
      </c>
      <c r="M455">
        <v>0.67</v>
      </c>
      <c r="N455">
        <v>0.44</v>
      </c>
      <c r="O455" s="3">
        <f>SIN(RADIANS(CRB_ves!P1143*2))</f>
        <v>0.9566104024875921</v>
      </c>
      <c r="P455" s="10">
        <f>COS(RADIANS(CRB_ves!P1143*2))</f>
        <v>-0.29137010459641705</v>
      </c>
    </row>
    <row r="456" spans="1:16" x14ac:dyDescent="0.35">
      <c r="A456" s="3">
        <f>SIN(RADIANS(Teno_phn!P456*2))</f>
        <v>-0.7491869731859353</v>
      </c>
      <c r="B456" s="10">
        <f>COS(RADIANS(Teno_phn!P456*2))</f>
        <v>0.66235857298633694</v>
      </c>
      <c r="C456" s="3">
        <f>SIN(RADIANS(Teno_ves!P456*2))</f>
        <v>0.8649763075932706</v>
      </c>
      <c r="D456" s="10">
        <f>COS(RADIANS(Teno_ves!P456*2))</f>
        <v>-0.50181270141588852</v>
      </c>
      <c r="E456" s="3">
        <v>0.69</v>
      </c>
      <c r="F456" s="3">
        <v>173.81</v>
      </c>
      <c r="G456" s="3">
        <f>SIN(RADIANS(Teno_ves!P188*2))</f>
        <v>-0.21439439115216488</v>
      </c>
      <c r="H456" s="10">
        <f>COS(RADIANS(Teno_ves!P188*2))</f>
        <v>0.97674717559995661</v>
      </c>
      <c r="I456" s="3">
        <f>SIN(RADIANS(CRB_phn!P456*2))</f>
        <v>0.18600960063859306</v>
      </c>
      <c r="J456" s="10">
        <f>COS(RADIANS(CRB_phn!P456*2))</f>
        <v>-0.98254792680574676</v>
      </c>
      <c r="K456" s="3">
        <f>SIN(RADIANS(CRB_ves!P456*2))</f>
        <v>0.20517938030680469</v>
      </c>
      <c r="L456" s="10">
        <f>COS(RADIANS(CRB_ves!P456*2))</f>
        <v>-0.97872438505276638</v>
      </c>
      <c r="M456">
        <v>0.67</v>
      </c>
      <c r="N456">
        <v>0.49</v>
      </c>
      <c r="O456" s="3">
        <f>SIN(RADIANS(CRB_ves!P1193*2))</f>
        <v>0.90674985482574211</v>
      </c>
      <c r="P456" s="10">
        <f>COS(RADIANS(CRB_ves!P1193*2))</f>
        <v>0.42166894689257783</v>
      </c>
    </row>
    <row r="457" spans="1:16" x14ac:dyDescent="0.35">
      <c r="A457" s="3">
        <f>SIN(RADIANS(Teno_phn!P457*2))</f>
        <v>-0.58212297015728998</v>
      </c>
      <c r="B457" s="10">
        <f>COS(RADIANS(Teno_phn!P457*2))</f>
        <v>0.81310076104702722</v>
      </c>
      <c r="C457" s="3">
        <f>SIN(RADIANS(Teno_ves!P457*2))</f>
        <v>0.5522280327438388</v>
      </c>
      <c r="D457" s="10">
        <f>COS(RADIANS(Teno_ves!P457*2))</f>
        <v>-0.83369310891470716</v>
      </c>
      <c r="E457" s="3">
        <v>0.69</v>
      </c>
      <c r="F457" s="3">
        <v>130.25</v>
      </c>
      <c r="G457" s="3">
        <f>SIN(RADIANS(Teno_ves!P194*2))</f>
        <v>-0.98628560153723144</v>
      </c>
      <c r="H457" s="10">
        <f>COS(RADIANS(Teno_ves!P194*2))</f>
        <v>-0.16504760586067729</v>
      </c>
      <c r="I457" s="3">
        <f>SIN(RADIANS(CRB_phn!P457*2))</f>
        <v>0.73111559472986387</v>
      </c>
      <c r="J457" s="10">
        <f>COS(RADIANS(CRB_phn!P457*2))</f>
        <v>-0.68225360910939659</v>
      </c>
      <c r="K457" s="3">
        <f>SIN(RADIANS(CRB_ves!P457*2))</f>
        <v>3.9783005453429658E-2</v>
      </c>
      <c r="L457" s="10">
        <f>COS(RADIANS(CRB_ves!P457*2))</f>
        <v>-0.99920834287804683</v>
      </c>
      <c r="M457">
        <v>0.67</v>
      </c>
      <c r="N457">
        <v>0.79</v>
      </c>
      <c r="O457" s="3">
        <f>SIN(RADIANS(CRB_ves!P1207*2))</f>
        <v>0.97922281062176575</v>
      </c>
      <c r="P457" s="10">
        <f>COS(RADIANS(CRB_ves!P1207*2))</f>
        <v>-0.20278729535651258</v>
      </c>
    </row>
    <row r="458" spans="1:16" x14ac:dyDescent="0.35">
      <c r="A458" s="3">
        <f>SIN(RADIANS(Teno_phn!P458*2))</f>
        <v>-0.12775705053444414</v>
      </c>
      <c r="B458" s="10">
        <f>COS(RADIANS(Teno_phn!P458*2))</f>
        <v>0.99180549304727061</v>
      </c>
      <c r="C458" s="3">
        <f>SIN(RADIANS(Teno_ves!P458*2))</f>
        <v>0.22290984657150023</v>
      </c>
      <c r="D458" s="10">
        <f>COS(RADIANS(Teno_ves!P458*2))</f>
        <v>-0.97483906379538887</v>
      </c>
      <c r="E458" s="3">
        <v>0.69</v>
      </c>
      <c r="F458" s="3">
        <v>157.04000000000002</v>
      </c>
      <c r="G458" s="3">
        <f>SIN(RADIANS(Teno_ves!P226*2))</f>
        <v>-0.71836917339964557</v>
      </c>
      <c r="H458" s="10">
        <f>COS(RADIANS(Teno_ves!P226*2))</f>
        <v>0.6956620808331514</v>
      </c>
      <c r="I458" s="3">
        <f>SIN(RADIANS(CRB_phn!P458*2))</f>
        <v>0.41945208244617732</v>
      </c>
      <c r="J458" s="10">
        <f>COS(RADIANS(CRB_phn!P458*2))</f>
        <v>0.90777747853290858</v>
      </c>
      <c r="K458" s="3">
        <f>SIN(RADIANS(CRB_ves!P458*2))</f>
        <v>0.18086246545761997</v>
      </c>
      <c r="L458" s="10">
        <f>COS(RADIANS(CRB_ves!P458*2))</f>
        <v>-0.98350839782311528</v>
      </c>
      <c r="M458">
        <v>0.67</v>
      </c>
      <c r="N458">
        <v>0.49</v>
      </c>
      <c r="O458" s="3">
        <f>SIN(RADIANS(CRB_ves!P1361*2))</f>
        <v>0.95742033033677265</v>
      </c>
      <c r="P458" s="10">
        <f>COS(RADIANS(CRB_ves!P1361*2))</f>
        <v>-0.28869761179792441</v>
      </c>
    </row>
    <row r="459" spans="1:16" x14ac:dyDescent="0.35">
      <c r="A459" s="3">
        <f>SIN(RADIANS(Teno_phn!P459*2))</f>
        <v>-0.46205821028820826</v>
      </c>
      <c r="B459" s="10">
        <f>COS(RADIANS(Teno_phn!P459*2))</f>
        <v>0.88684959846935596</v>
      </c>
      <c r="C459" s="3">
        <f>SIN(RADIANS(Teno_ves!P459*2))</f>
        <v>0.87563317103633709</v>
      </c>
      <c r="D459" s="10">
        <f>COS(RADIANS(Teno_ves!P459*2))</f>
        <v>-0.48297675904835091</v>
      </c>
      <c r="E459" s="3">
        <v>0.69</v>
      </c>
      <c r="F459" s="3">
        <v>165.18</v>
      </c>
      <c r="G459" s="3">
        <f>SIN(RADIANS(Teno_ves!P412*2))</f>
        <v>-0.49454876813825965</v>
      </c>
      <c r="H459" s="10">
        <f>COS(RADIANS(Teno_ves!P412*2))</f>
        <v>0.86914988116718395</v>
      </c>
      <c r="I459" s="3">
        <f>SIN(RADIANS(CRB_phn!P459*2))</f>
        <v>-0.99392259039977493</v>
      </c>
      <c r="J459" s="10">
        <f>COS(RADIANS(CRB_phn!P459*2))</f>
        <v>0.11008126222478212</v>
      </c>
      <c r="K459" s="3">
        <f>SIN(RADIANS(CRB_ves!P459*2))</f>
        <v>-0.87292207726980986</v>
      </c>
      <c r="L459" s="10">
        <f>COS(RADIANS(CRB_ves!P459*2))</f>
        <v>-0.4878596591387323</v>
      </c>
      <c r="M459">
        <v>0.67</v>
      </c>
      <c r="N459">
        <v>0.44</v>
      </c>
      <c r="O459" s="3">
        <f>SIN(RADIANS(CRB_ves!P1393*2))</f>
        <v>-0.1860096006385932</v>
      </c>
      <c r="P459" s="10">
        <f>COS(RADIANS(CRB_ves!P1393*2))</f>
        <v>0.98254792680574676</v>
      </c>
    </row>
    <row r="460" spans="1:16" x14ac:dyDescent="0.35">
      <c r="A460" s="3">
        <f>SIN(RADIANS(Teno_phn!P460*2))</f>
        <v>0.25780738821405985</v>
      </c>
      <c r="B460" s="10">
        <f>COS(RADIANS(Teno_phn!P460*2))</f>
        <v>0.96619633128171478</v>
      </c>
      <c r="C460" s="3">
        <f>SIN(RADIANS(Teno_ves!P460*2))</f>
        <v>0.56410263697021046</v>
      </c>
      <c r="D460" s="10">
        <f>COS(RADIANS(Teno_ves!P460*2))</f>
        <v>0.82570467781359635</v>
      </c>
      <c r="E460" s="3">
        <v>0.69</v>
      </c>
      <c r="F460" s="3">
        <v>25.08</v>
      </c>
      <c r="G460" s="3">
        <f>SIN(RADIANS(Teno_ves!P472*2))</f>
        <v>0.76783645553059743</v>
      </c>
      <c r="H460" s="10">
        <f>COS(RADIANS(Teno_ves!P472*2))</f>
        <v>0.64064590653356157</v>
      </c>
      <c r="I460" s="3">
        <f>SIN(RADIANS(CRB_phn!P460*2))</f>
        <v>-0.99873695660601747</v>
      </c>
      <c r="J460" s="10">
        <f>COS(RADIANS(CRB_phn!P460*2))</f>
        <v>5.0244318179769799E-2</v>
      </c>
      <c r="K460" s="3">
        <f>SIN(RADIANS(CRB_ves!P460*2))</f>
        <v>-0.23480282039058173</v>
      </c>
      <c r="L460" s="10">
        <f>COS(RADIANS(CRB_ves!P460*2))</f>
        <v>-0.97204302144330434</v>
      </c>
      <c r="M460">
        <v>0.67</v>
      </c>
      <c r="N460">
        <v>0.45</v>
      </c>
      <c r="O460" s="3">
        <f>SIN(RADIANS(CRB_ves!P1490*2))</f>
        <v>0.91775462568398103</v>
      </c>
      <c r="P460" s="10">
        <f>COS(RADIANS(CRB_ves!P1490*2))</f>
        <v>0.39714789063478079</v>
      </c>
    </row>
    <row r="461" spans="1:16" x14ac:dyDescent="0.35">
      <c r="A461" s="3">
        <f>SIN(RADIANS(Teno_phn!P461*2))</f>
        <v>-0.68556427053354307</v>
      </c>
      <c r="B461" s="10">
        <f>COS(RADIANS(Teno_phn!P461*2))</f>
        <v>0.72801210908048153</v>
      </c>
      <c r="C461" s="3">
        <f>SIN(RADIANS(Teno_ves!P461*2))</f>
        <v>-0.85409592917466925</v>
      </c>
      <c r="D461" s="10">
        <f>COS(RADIANS(Teno_ves!P461*2))</f>
        <v>-0.52011551002374312</v>
      </c>
      <c r="E461" s="3">
        <v>0.69</v>
      </c>
      <c r="F461" s="3">
        <v>147.55000000000001</v>
      </c>
      <c r="G461" s="3">
        <f>SIN(RADIANS(Teno_ves!P492*2))</f>
        <v>-0.90556879901113951</v>
      </c>
      <c r="H461" s="10">
        <f>COS(RADIANS(Teno_ves!P492*2))</f>
        <v>0.42419942274539024</v>
      </c>
      <c r="I461" s="3">
        <f>SIN(RADIANS(CRB_phn!P461*2))</f>
        <v>0.98713626507298791</v>
      </c>
      <c r="J461" s="10">
        <f>COS(RADIANS(CRB_phn!P461*2))</f>
        <v>0.15988118769183493</v>
      </c>
      <c r="K461" s="3">
        <f>SIN(RADIANS(CRB_ves!P461*2))</f>
        <v>0.95244899399508898</v>
      </c>
      <c r="L461" s="10">
        <f>COS(RADIANS(CRB_ves!P461*2))</f>
        <v>0.30469806996064641</v>
      </c>
      <c r="M461">
        <v>0.67</v>
      </c>
      <c r="N461">
        <v>0.42</v>
      </c>
      <c r="O461" s="3">
        <f>SIN(RADIANS(CRB_ves!P1674*2))</f>
        <v>0.88294759285892688</v>
      </c>
      <c r="P461" s="10">
        <f>COS(RADIANS(CRB_ves!P1674*2))</f>
        <v>0.46947156278589086</v>
      </c>
    </row>
    <row r="462" spans="1:16" x14ac:dyDescent="0.35">
      <c r="A462" s="3">
        <f>SIN(RADIANS(Teno_phn!P462*2))</f>
        <v>-0.70760026248861474</v>
      </c>
      <c r="B462" s="10">
        <f>COS(RADIANS(Teno_phn!P462*2))</f>
        <v>0.70661295524922518</v>
      </c>
      <c r="C462" s="3">
        <f>SIN(RADIANS(Teno_ves!P462*2))</f>
        <v>0.29637488803530088</v>
      </c>
      <c r="D462" s="10">
        <f>COS(RADIANS(Teno_ves!P462*2))</f>
        <v>-0.95507168617966209</v>
      </c>
      <c r="E462" s="3">
        <v>0.69</v>
      </c>
      <c r="F462" s="3">
        <v>9.0999999999999943</v>
      </c>
      <c r="G462" s="3">
        <f>SIN(RADIANS(Teno_ves!P547*2))</f>
        <v>0.31233491851223233</v>
      </c>
      <c r="H462" s="10">
        <f>COS(RADIANS(Teno_ves!P547*2))</f>
        <v>0.94997205152465258</v>
      </c>
      <c r="I462" s="3">
        <f>SIN(RADIANS(CRB_phn!P462*2))</f>
        <v>0.9973144772244581</v>
      </c>
      <c r="J462" s="10">
        <f>COS(RADIANS(CRB_phn!P462*2))</f>
        <v>7.3238197127631854E-2</v>
      </c>
      <c r="K462" s="3">
        <f>SIN(RADIANS(CRB_ves!P462*2))</f>
        <v>0.67404457696665065</v>
      </c>
      <c r="L462" s="10">
        <f>COS(RADIANS(CRB_ves!P462*2))</f>
        <v>0.73869067156818013</v>
      </c>
      <c r="M462">
        <v>0.67</v>
      </c>
      <c r="N462">
        <v>0.49</v>
      </c>
      <c r="O462" s="3">
        <f>SIN(RADIANS(CRB_ves!P1946*2))</f>
        <v>0.9999978067553793</v>
      </c>
      <c r="P462" s="10">
        <f>COS(RADIANS(CRB_ves!P1946*2))</f>
        <v>-2.0943935712194046E-3</v>
      </c>
    </row>
    <row r="463" spans="1:16" x14ac:dyDescent="0.35">
      <c r="A463" s="3">
        <f>SIN(RADIANS(Teno_phn!P463*2))</f>
        <v>-0.75218493706411116</v>
      </c>
      <c r="B463" s="10">
        <f>COS(RADIANS(Teno_phn!P463*2))</f>
        <v>0.65895206233371717</v>
      </c>
      <c r="C463" s="3">
        <f>SIN(RADIANS(Teno_ves!P463*2))</f>
        <v>0.99985963557678037</v>
      </c>
      <c r="D463" s="10">
        <f>COS(RADIANS(Teno_ves!P463*2))</f>
        <v>1.6754376868981492E-2</v>
      </c>
      <c r="E463" s="3">
        <v>0.69</v>
      </c>
      <c r="F463" s="3">
        <v>119.50999999999999</v>
      </c>
      <c r="G463" s="3">
        <f>SIN(RADIANS(Teno_ves!P556*2))</f>
        <v>-0.85734703068044971</v>
      </c>
      <c r="H463" s="10">
        <f>COS(RADIANS(Teno_ves!P556*2))</f>
        <v>-0.51473883570546342</v>
      </c>
      <c r="I463" s="3">
        <f>SIN(RADIANS(CRB_phn!P463*2))</f>
        <v>-0.86619988394480918</v>
      </c>
      <c r="J463" s="10">
        <f>COS(RADIANS(CRB_phn!P463*2))</f>
        <v>-0.49969766965035878</v>
      </c>
      <c r="K463" s="3">
        <f>SIN(RADIANS(CRB_ves!P463*2))</f>
        <v>0.8566274841953484</v>
      </c>
      <c r="L463" s="10">
        <f>COS(RADIANS(CRB_ves!P463*2))</f>
        <v>0.51593541584305702</v>
      </c>
      <c r="M463">
        <v>0.67</v>
      </c>
      <c r="N463">
        <v>0.87</v>
      </c>
      <c r="O463" s="3">
        <f>SIN(RADIANS(CRB_ves!P1968*2))</f>
        <v>-0.38687191017926564</v>
      </c>
      <c r="P463" s="10">
        <f>COS(RADIANS(CRB_ves!P1968*2))</f>
        <v>0.92213346382952954</v>
      </c>
    </row>
    <row r="464" spans="1:16" x14ac:dyDescent="0.35">
      <c r="A464" s="3">
        <f>SIN(RADIANS(Teno_phn!P464*2))</f>
        <v>-0.13848172956950858</v>
      </c>
      <c r="B464" s="10">
        <f>COS(RADIANS(Teno_phn!P464*2))</f>
        <v>0.99036498856504285</v>
      </c>
      <c r="C464" s="3">
        <f>SIN(RADIANS(Teno_ves!P464*2))</f>
        <v>-0.15850273005209289</v>
      </c>
      <c r="D464" s="10">
        <f>COS(RADIANS(Teno_ves!P464*2))</f>
        <v>-0.98735853901510029</v>
      </c>
      <c r="E464" s="3">
        <v>0.69</v>
      </c>
      <c r="F464" s="3">
        <v>172</v>
      </c>
      <c r="G464" s="3">
        <f>SIN(RADIANS(Teno_ves!P823*2))</f>
        <v>-0.27563735581699894</v>
      </c>
      <c r="H464" s="10">
        <f>COS(RADIANS(Teno_ves!P823*2))</f>
        <v>0.96126169593831889</v>
      </c>
      <c r="I464" s="3">
        <f>SIN(RADIANS(CRB_phn!P464*2))</f>
        <v>0.48236533412453514</v>
      </c>
      <c r="J464" s="10">
        <f>COS(RADIANS(CRB_phn!P464*2))</f>
        <v>0.87597013900870246</v>
      </c>
      <c r="K464" s="3">
        <f>SIN(RADIANS(CRB_ves!P464*2))</f>
        <v>-0.58552376175399445</v>
      </c>
      <c r="L464" s="10">
        <f>COS(RADIANS(CRB_ves!P464*2))</f>
        <v>0.81065524387463972</v>
      </c>
      <c r="M464">
        <v>0.67</v>
      </c>
      <c r="N464">
        <v>0.4</v>
      </c>
      <c r="O464" s="3">
        <f>SIN(RADIANS(CRB_ves!P2117*2))</f>
        <v>0.83657312686199092</v>
      </c>
      <c r="P464" s="10">
        <f>COS(RADIANS(CRB_ves!P2117*2))</f>
        <v>0.54785527597382067</v>
      </c>
    </row>
    <row r="465" spans="1:16" x14ac:dyDescent="0.35">
      <c r="A465" s="3">
        <f>SIN(RADIANS(Teno_phn!P465*2))</f>
        <v>-0.19354946805085993</v>
      </c>
      <c r="B465" s="10">
        <f>COS(RADIANS(Teno_phn!P465*2))</f>
        <v>0.9810905174433342</v>
      </c>
      <c r="C465" s="3">
        <f>SIN(RADIANS(Teno_ves!P465*2))</f>
        <v>0.99463081199143233</v>
      </c>
      <c r="D465" s="10">
        <f>COS(RADIANS(Teno_ves!P465*2))</f>
        <v>0.10348694525042257</v>
      </c>
      <c r="E465" s="3">
        <v>0.69</v>
      </c>
      <c r="F465" s="3">
        <v>0.53000000000000114</v>
      </c>
      <c r="G465" s="3">
        <f>SIN(RADIANS(Teno_ves!P861*2))</f>
        <v>1.8499434734501521E-2</v>
      </c>
      <c r="H465" s="10">
        <f>COS(RADIANS(Teno_ves!P861*2))</f>
        <v>0.99982887081465288</v>
      </c>
      <c r="I465" s="3">
        <f>SIN(RADIANS(CRB_phn!P465*2))</f>
        <v>-0.42040247463466429</v>
      </c>
      <c r="J465" s="10">
        <f>COS(RADIANS(CRB_phn!P465*2))</f>
        <v>0.9073377316749538</v>
      </c>
      <c r="K465" s="3">
        <f>SIN(RADIANS(CRB_ves!P465*2))</f>
        <v>-0.57014015835758791</v>
      </c>
      <c r="L465" s="10">
        <f>COS(RADIANS(CRB_ves!P465*2))</f>
        <v>-0.82154744222594023</v>
      </c>
      <c r="M465">
        <v>0.67</v>
      </c>
      <c r="N465">
        <v>0.56000000000000005</v>
      </c>
      <c r="O465" s="3">
        <f>SIN(RADIANS(CRB_ves!P2307*2))</f>
        <v>-0.87461970713939563</v>
      </c>
      <c r="P465" s="10">
        <f>COS(RADIANS(CRB_ves!P2307*2))</f>
        <v>0.48480962024633728</v>
      </c>
    </row>
    <row r="466" spans="1:16" x14ac:dyDescent="0.35">
      <c r="A466" s="3">
        <f>SIN(RADIANS(Teno_phn!P466*2))</f>
        <v>0.59622487496561571</v>
      </c>
      <c r="B466" s="10">
        <f>COS(RADIANS(Teno_phn!P466*2))</f>
        <v>0.80281747519111457</v>
      </c>
      <c r="C466" s="3">
        <f>SIN(RADIANS(Teno_ves!P466*2))</f>
        <v>0.89116494248179312</v>
      </c>
      <c r="D466" s="10">
        <f>COS(RADIANS(Teno_ves!P466*2))</f>
        <v>-0.45367945213710348</v>
      </c>
      <c r="E466" s="3">
        <v>0.69</v>
      </c>
      <c r="F466" s="3">
        <v>3.4899999999999949</v>
      </c>
      <c r="G466" s="3">
        <f>SIN(RADIANS(Teno_ves!P911*2))</f>
        <v>0.12152287202099551</v>
      </c>
      <c r="H466" s="10">
        <f>COS(RADIANS(Teno_ves!P911*2))</f>
        <v>0.99258863159708244</v>
      </c>
      <c r="I466" s="3">
        <f>SIN(RADIANS(CRB_phn!P466*2))</f>
        <v>-0.9995282456369311</v>
      </c>
      <c r="J466" s="10">
        <f>COS(RADIANS(CRB_phn!P466*2))</f>
        <v>-3.0712964265252697E-2</v>
      </c>
      <c r="K466" s="3">
        <f>SIN(RADIANS(CRB_ves!P466*2))</f>
        <v>6.4880642578269546E-2</v>
      </c>
      <c r="L466" s="10">
        <f>COS(RADIANS(CRB_ves!P466*2))</f>
        <v>-0.99789303145108232</v>
      </c>
      <c r="M466">
        <v>0.67</v>
      </c>
      <c r="N466">
        <v>0.85</v>
      </c>
      <c r="O466" s="3">
        <f>SIN(RADIANS(CRB_ves!P2413*2))</f>
        <v>0.6918911898599448</v>
      </c>
      <c r="P466" s="10">
        <f>COS(RADIANS(CRB_ves!P2413*2))</f>
        <v>0.72200178766689338</v>
      </c>
    </row>
    <row r="467" spans="1:16" x14ac:dyDescent="0.35">
      <c r="A467" s="3">
        <f>SIN(RADIANS(Teno_phn!P467*2))</f>
        <v>0.31432384884290382</v>
      </c>
      <c r="B467" s="10">
        <f>COS(RADIANS(Teno_phn!P467*2))</f>
        <v>0.94931581575816137</v>
      </c>
      <c r="C467" s="3">
        <f>SIN(RADIANS(Teno_ves!P467*2))</f>
        <v>-0.44526039555383962</v>
      </c>
      <c r="D467" s="10">
        <f>COS(RADIANS(Teno_ves!P467*2))</f>
        <v>-0.89540112807123395</v>
      </c>
      <c r="E467" s="3">
        <v>0.69</v>
      </c>
      <c r="F467" s="3">
        <v>56.260000000000005</v>
      </c>
      <c r="G467" s="3">
        <f>SIN(RADIANS(Teno_ves!P942*2))</f>
        <v>0.9237458945102881</v>
      </c>
      <c r="H467" s="10">
        <f>COS(RADIANS(Teno_ves!P942*2))</f>
        <v>-0.38300590383881516</v>
      </c>
      <c r="I467" s="3">
        <f>SIN(RADIANS(CRB_phn!P467*2))</f>
        <v>-0.97121748462728041</v>
      </c>
      <c r="J467" s="10">
        <f>COS(RADIANS(CRB_phn!P467*2))</f>
        <v>-0.23819445323990721</v>
      </c>
      <c r="K467" s="3">
        <f>SIN(RADIANS(CRB_ves!P467*2))</f>
        <v>-0.86863151443819131</v>
      </c>
      <c r="L467" s="10">
        <f>COS(RADIANS(CRB_ves!P467*2))</f>
        <v>-0.49545866843240743</v>
      </c>
      <c r="M467">
        <v>0.67</v>
      </c>
      <c r="N467">
        <v>0.46</v>
      </c>
      <c r="O467" s="3">
        <f>SIN(RADIANS(CRB_ves!P2460*2))</f>
        <v>0.58070295571093977</v>
      </c>
      <c r="P467" s="10">
        <f>COS(RADIANS(CRB_ves!P2460*2))</f>
        <v>0.81411551835631923</v>
      </c>
    </row>
    <row r="468" spans="1:16" x14ac:dyDescent="0.35">
      <c r="A468" s="3">
        <f>SIN(RADIANS(Teno_phn!P468*2))</f>
        <v>0.77051324277578925</v>
      </c>
      <c r="B468" s="10">
        <f>COS(RADIANS(Teno_phn!P468*2))</f>
        <v>0.63742398974868963</v>
      </c>
      <c r="C468" s="3">
        <f>SIN(RADIANS(Teno_ves!P468*2))</f>
        <v>0.71958223802386168</v>
      </c>
      <c r="D468" s="10">
        <f>COS(RADIANS(Teno_ves!P468*2))</f>
        <v>-0.69440723118395764</v>
      </c>
      <c r="E468" s="3">
        <v>0.69</v>
      </c>
      <c r="F468" s="3">
        <v>47.36</v>
      </c>
      <c r="G468" s="3">
        <f>SIN(RADIANS(Teno_ves!P982*2))</f>
        <v>0.99660872416480084</v>
      </c>
      <c r="H468" s="10">
        <f>COS(RADIANS(Teno_ves!P982*2))</f>
        <v>-8.228639570796549E-2</v>
      </c>
      <c r="I468" s="3">
        <f>SIN(RADIANS(CRB_phn!P468*2))</f>
        <v>8.9589642990015053E-2</v>
      </c>
      <c r="J468" s="10">
        <f>COS(RADIANS(CRB_phn!P468*2))</f>
        <v>0.99597876275999064</v>
      </c>
      <c r="K468" s="3">
        <f>SIN(RADIANS(CRB_ves!P468*2))</f>
        <v>-8.0894787662076278E-2</v>
      </c>
      <c r="L468" s="10">
        <f>COS(RADIANS(CRB_ves!P468*2))</f>
        <v>0.9967226461403933</v>
      </c>
      <c r="M468">
        <v>0.67</v>
      </c>
      <c r="N468">
        <v>0.87</v>
      </c>
      <c r="O468" s="3">
        <f>SIN(RADIANS(CRB_ves!P2513*2))</f>
        <v>0.90938136305904183</v>
      </c>
      <c r="P468" s="10">
        <f>COS(RADIANS(CRB_ves!P2513*2))</f>
        <v>0.41596338362995278</v>
      </c>
    </row>
    <row r="469" spans="1:16" x14ac:dyDescent="0.35">
      <c r="A469" s="3">
        <f>SIN(RADIANS(Teno_phn!P469*2))</f>
        <v>-0.58778525229247336</v>
      </c>
      <c r="B469" s="10">
        <f>COS(RADIANS(Teno_phn!P469*2))</f>
        <v>0.80901699437494734</v>
      </c>
      <c r="C469" s="3">
        <f>SIN(RADIANS(Teno_ves!P469*2))</f>
        <v>0.66913060635885824</v>
      </c>
      <c r="D469" s="10">
        <f>COS(RADIANS(Teno_ves!P469*2))</f>
        <v>0.74314482547739424</v>
      </c>
      <c r="E469" s="3">
        <v>0.69</v>
      </c>
      <c r="F469" s="3">
        <v>166.17000000000002</v>
      </c>
      <c r="G469" s="3">
        <f>SIN(RADIANS(Teno_ves!P1015*2))</f>
        <v>-0.46422381113782352</v>
      </c>
      <c r="H469" s="10">
        <f>COS(RADIANS(Teno_ves!P1015*2))</f>
        <v>0.88571793093099016</v>
      </c>
      <c r="I469" s="3">
        <f>SIN(RADIANS(CRB_phn!P469*2))</f>
        <v>-0.12602582968890902</v>
      </c>
      <c r="J469" s="10">
        <f>COS(RADIANS(CRB_phn!P469*2))</f>
        <v>0.99202696044574423</v>
      </c>
      <c r="K469" s="3">
        <f>SIN(RADIANS(CRB_ves!P469*2))</f>
        <v>-0.91197697047323789</v>
      </c>
      <c r="L469" s="10">
        <f>COS(RADIANS(CRB_ves!P469*2))</f>
        <v>-0.4102413988451859</v>
      </c>
      <c r="M469">
        <v>0.67</v>
      </c>
      <c r="N469">
        <v>0.83</v>
      </c>
      <c r="O469" s="3">
        <f>SIN(RADIANS(CRB_ves!P2526*2))</f>
        <v>0.98425736224283422</v>
      </c>
      <c r="P469" s="10">
        <f>COS(RADIANS(CRB_ves!P2526*2))</f>
        <v>0.17674118046108631</v>
      </c>
    </row>
    <row r="470" spans="1:16" x14ac:dyDescent="0.35">
      <c r="A470" s="3">
        <f>SIN(RADIANS(Teno_phn!P470*2))</f>
        <v>-0.65737524579409612</v>
      </c>
      <c r="B470" s="10">
        <f>COS(RADIANS(Teno_phn!P470*2))</f>
        <v>-0.75356339230163749</v>
      </c>
      <c r="C470" s="3">
        <f>SIN(RADIANS(Teno_ves!P470*2))</f>
        <v>-0.53464736886985109</v>
      </c>
      <c r="D470" s="10">
        <f>COS(RADIANS(Teno_ves!P470*2))</f>
        <v>0.84507525757209656</v>
      </c>
      <c r="E470" s="3">
        <v>0.69</v>
      </c>
      <c r="F470" s="3">
        <v>85.509999999999991</v>
      </c>
      <c r="G470" s="3">
        <f>SIN(RADIANS(Teno_ves!P1051*2))</f>
        <v>0.15608968724616154</v>
      </c>
      <c r="H470" s="10">
        <f>COS(RADIANS(Teno_ves!P1051*2))</f>
        <v>-0.98774288635018548</v>
      </c>
      <c r="I470" s="3">
        <f>SIN(RADIANS(CRB_phn!P470*2))</f>
        <v>0.75927130733488091</v>
      </c>
      <c r="J470" s="10">
        <f>COS(RADIANS(CRB_phn!P470*2))</f>
        <v>0.65077421726585083</v>
      </c>
      <c r="K470" s="3">
        <f>SIN(RADIANS(CRB_ves!P470*2))</f>
        <v>9.0284945448685677E-2</v>
      </c>
      <c r="L470" s="10">
        <f>COS(RADIANS(CRB_ves!P470*2))</f>
        <v>-0.99591597468126192</v>
      </c>
      <c r="M470">
        <v>0.67</v>
      </c>
      <c r="N470">
        <v>0.68</v>
      </c>
      <c r="O470" s="3">
        <f>SIN(RADIANS(CRB_ves!P3017*2))</f>
        <v>-0.42293459708530307</v>
      </c>
      <c r="P470" s="10">
        <f>COS(RADIANS(CRB_ves!P3017*2))</f>
        <v>-0.9061602102212899</v>
      </c>
    </row>
    <row r="471" spans="1:16" x14ac:dyDescent="0.35">
      <c r="A471" s="3">
        <f>SIN(RADIANS(Teno_phn!P471*2))</f>
        <v>-0.55861398983529409</v>
      </c>
      <c r="B471" s="10">
        <f>COS(RADIANS(Teno_phn!P471*2))</f>
        <v>-0.82942776078468339</v>
      </c>
      <c r="C471" s="3">
        <f>SIN(RADIANS(Teno_ves!P471*2))</f>
        <v>0.91240607413570618</v>
      </c>
      <c r="D471" s="10">
        <f>COS(RADIANS(Teno_ves!P471*2))</f>
        <v>0.40928615402951063</v>
      </c>
      <c r="E471" s="3">
        <v>0.69</v>
      </c>
      <c r="F471" s="3">
        <v>132.86000000000001</v>
      </c>
      <c r="G471" s="3">
        <f>SIN(RADIANS(Teno_ves!P1181*2))</f>
        <v>-0.99721124528563387</v>
      </c>
      <c r="H471" s="10">
        <f>COS(RADIANS(Teno_ves!P1181*2))</f>
        <v>-7.4630638988792228E-2</v>
      </c>
      <c r="I471" s="3">
        <f>SIN(RADIANS(CRB_phn!P471*2))</f>
        <v>-0.97771000650821194</v>
      </c>
      <c r="J471" s="10">
        <f>COS(RADIANS(CRB_phn!P471*2))</f>
        <v>-0.20995986086324273</v>
      </c>
      <c r="K471" s="3">
        <f>SIN(RADIANS(CRB_ves!P471*2))</f>
        <v>-0.62959162781985789</v>
      </c>
      <c r="L471" s="10">
        <f>COS(RADIANS(CRB_ves!P471*2))</f>
        <v>-0.77692623985751796</v>
      </c>
      <c r="M471">
        <v>0.67</v>
      </c>
      <c r="N471">
        <v>0.47</v>
      </c>
      <c r="O471" s="3">
        <f>SIN(RADIANS(CRB_ves!P3059*2))</f>
        <v>0.59257567856590665</v>
      </c>
      <c r="P471" s="10">
        <f>COS(RADIANS(CRB_ves!P3059*2))</f>
        <v>0.805514782714852</v>
      </c>
    </row>
    <row r="472" spans="1:16" x14ac:dyDescent="0.35">
      <c r="A472" s="3">
        <f>SIN(RADIANS(Teno_phn!P472*2))</f>
        <v>0.95852178901737584</v>
      </c>
      <c r="B472" s="10">
        <f>COS(RADIANS(Teno_phn!P472*2))</f>
        <v>0.28501926246997616</v>
      </c>
      <c r="C472" s="3">
        <f>SIN(RADIANS(Teno_ves!P472*2))</f>
        <v>0.76783645553059743</v>
      </c>
      <c r="D472" s="10">
        <f>COS(RADIANS(Teno_ves!P472*2))</f>
        <v>0.64064590653356157</v>
      </c>
      <c r="E472" s="3">
        <v>0.69</v>
      </c>
      <c r="F472" s="3">
        <v>121.44</v>
      </c>
      <c r="G472" s="3">
        <f>SIN(RADIANS(Teno_ves!P1202*2))</f>
        <v>-0.8900537352090524</v>
      </c>
      <c r="H472" s="10">
        <f>COS(RADIANS(Teno_ves!P1202*2))</f>
        <v>-0.45585562236350002</v>
      </c>
      <c r="I472" s="3">
        <f>SIN(RADIANS(CRB_phn!P472*2))</f>
        <v>-0.94016925485005043</v>
      </c>
      <c r="J472" s="10">
        <f>COS(RADIANS(CRB_phn!P472*2))</f>
        <v>0.34070775194395114</v>
      </c>
      <c r="K472" s="3">
        <f>SIN(RADIANS(CRB_ves!P472*2))</f>
        <v>-0.43648775686149838</v>
      </c>
      <c r="L472" s="10">
        <f>COS(RADIANS(CRB_ves!P472*2))</f>
        <v>-0.89971019673560304</v>
      </c>
      <c r="M472">
        <v>0.67</v>
      </c>
      <c r="N472">
        <v>0.76</v>
      </c>
      <c r="O472" s="3">
        <f>SIN(RADIANS(CRB_ves!P3076*2))</f>
        <v>0.52071165466999569</v>
      </c>
      <c r="P472" s="10">
        <f>COS(RADIANS(CRB_ves!P3076*2))</f>
        <v>0.85373261194055083</v>
      </c>
    </row>
    <row r="473" spans="1:16" x14ac:dyDescent="0.35">
      <c r="A473" s="3">
        <f>SIN(RADIANS(Teno_phn!P473*2))</f>
        <v>0.63121743629347637</v>
      </c>
      <c r="B473" s="10">
        <f>COS(RADIANS(Teno_phn!P473*2))</f>
        <v>0.7756059232104221</v>
      </c>
      <c r="C473" s="3">
        <f>SIN(RADIANS(Teno_ves!P473*2))</f>
        <v>-0.58212297015728998</v>
      </c>
      <c r="D473" s="10">
        <f>COS(RADIANS(Teno_ves!P473*2))</f>
        <v>0.81310076104702722</v>
      </c>
      <c r="E473" s="3">
        <v>0.69</v>
      </c>
      <c r="F473" s="3">
        <v>51.44</v>
      </c>
      <c r="G473" s="3">
        <f>SIN(RADIANS(Teno_ves!P1320*2))</f>
        <v>0.97483906379538887</v>
      </c>
      <c r="H473" s="10">
        <f>COS(RADIANS(Teno_ves!P1320*2))</f>
        <v>-0.22290984657150026</v>
      </c>
      <c r="I473" s="3">
        <f>SIN(RADIANS(CRB_phn!P473*2))</f>
        <v>0.92091352133536797</v>
      </c>
      <c r="J473" s="10">
        <f>COS(RADIANS(CRB_phn!P473*2))</f>
        <v>0.3897669639947603</v>
      </c>
      <c r="K473" s="3">
        <f>SIN(RADIANS(CRB_ves!P473*2))</f>
        <v>-0.90586472536994578</v>
      </c>
      <c r="L473" s="10">
        <f>COS(RADIANS(CRB_ves!P473*2))</f>
        <v>-0.42356711313607986</v>
      </c>
      <c r="M473">
        <v>0.67</v>
      </c>
      <c r="N473">
        <v>0.94</v>
      </c>
      <c r="O473" s="3">
        <f>SIN(RADIANS(CRB_ves!P3123*2))</f>
        <v>0.68020929169308186</v>
      </c>
      <c r="P473" s="10">
        <f>COS(RADIANS(CRB_ves!P3123*2))</f>
        <v>-0.73301795305053474</v>
      </c>
    </row>
    <row r="474" spans="1:16" x14ac:dyDescent="0.35">
      <c r="A474" s="3">
        <f>SIN(RADIANS(Teno_phn!P474*2))</f>
        <v>-0.49545866843240749</v>
      </c>
      <c r="B474" s="10">
        <f>COS(RADIANS(Teno_phn!P474*2))</f>
        <v>0.86863151443819131</v>
      </c>
      <c r="C474" s="3">
        <f>SIN(RADIANS(Teno_ves!P474*2))</f>
        <v>-0.99946172839207281</v>
      </c>
      <c r="D474" s="10">
        <f>COS(RADIANS(Teno_ves!P474*2))</f>
        <v>-3.2806302436123071E-2</v>
      </c>
      <c r="E474" s="3">
        <v>0.69</v>
      </c>
      <c r="F474" s="3">
        <v>107.02000000000001</v>
      </c>
      <c r="G474" s="3">
        <f>SIN(RADIANS(Teno_ves!P1467*2))</f>
        <v>-0.55977154456237121</v>
      </c>
      <c r="H474" s="10">
        <f>COS(RADIANS(Teno_ves!P1467*2))</f>
        <v>-0.82864698026255867</v>
      </c>
      <c r="I474" s="3">
        <f>SIN(RADIANS(CRB_phn!P474*2))</f>
        <v>0.94275795423599629</v>
      </c>
      <c r="J474" s="10">
        <f>COS(RADIANS(CRB_phn!P474*2))</f>
        <v>-0.33347779495006724</v>
      </c>
      <c r="K474" s="3">
        <f>SIN(RADIANS(CRB_ves!P474*2))</f>
        <v>-0.29203787358433281</v>
      </c>
      <c r="L474" s="10">
        <f>COS(RADIANS(CRB_ves!P474*2))</f>
        <v>0.95640675467728753</v>
      </c>
      <c r="M474">
        <v>0.67</v>
      </c>
      <c r="N474">
        <v>0.84</v>
      </c>
      <c r="O474" s="3">
        <f>SIN(RADIANS(CRB_ves!P3134*2))</f>
        <v>0.4710118812194099</v>
      </c>
      <c r="P474" s="10">
        <f>COS(RADIANS(CRB_ves!P3134*2))</f>
        <v>0.88212686601766788</v>
      </c>
    </row>
    <row r="475" spans="1:16" x14ac:dyDescent="0.35">
      <c r="A475" s="3">
        <f>SIN(RADIANS(Teno_phn!P475*2))</f>
        <v>0.97704557443526363</v>
      </c>
      <c r="B475" s="10">
        <f>COS(RADIANS(Teno_phn!P475*2))</f>
        <v>0.21303038627497661</v>
      </c>
      <c r="C475" s="3">
        <f>SIN(RADIANS(Teno_ves!P475*2))</f>
        <v>0.5784272550406766</v>
      </c>
      <c r="D475" s="10">
        <f>COS(RADIANS(Teno_ves!P475*2))</f>
        <v>0.81573397049902741</v>
      </c>
      <c r="E475" s="3">
        <v>0.69</v>
      </c>
      <c r="F475" s="3">
        <v>19.36</v>
      </c>
      <c r="G475" s="3">
        <f>SIN(RADIANS(Teno_ves!P1619*2))</f>
        <v>0.62551503984202705</v>
      </c>
      <c r="H475" s="10">
        <f>COS(RADIANS(Teno_ves!P1619*2))</f>
        <v>0.78021210893668358</v>
      </c>
      <c r="I475" s="3">
        <f>SIN(RADIANS(CRB_phn!P475*2))</f>
        <v>-0.51742972627585426</v>
      </c>
      <c r="J475" s="10">
        <f>COS(RADIANS(CRB_phn!P475*2))</f>
        <v>0.85572570276116777</v>
      </c>
      <c r="K475" s="3">
        <f>SIN(RADIANS(CRB_ves!P475*2))</f>
        <v>0.16745706110999539</v>
      </c>
      <c r="L475" s="10">
        <f>COS(RADIANS(CRB_ves!P475*2))</f>
        <v>-0.98587937024993244</v>
      </c>
      <c r="M475">
        <v>0.67</v>
      </c>
      <c r="N475">
        <v>0.63</v>
      </c>
      <c r="O475" s="3">
        <f>SIN(RADIANS(CRB_ves!P3224*2))</f>
        <v>0.87613846290369024</v>
      </c>
      <c r="P475" s="10">
        <f>COS(RADIANS(CRB_ves!P3224*2))</f>
        <v>0.48205953348187097</v>
      </c>
    </row>
    <row r="476" spans="1:16" x14ac:dyDescent="0.35">
      <c r="A476" s="3">
        <f>SIN(RADIANS(Teno_phn!P476*2))</f>
        <v>6.41839660645806E-2</v>
      </c>
      <c r="B476" s="10">
        <f>COS(RADIANS(Teno_phn!P476*2))</f>
        <v>0.99793808350028446</v>
      </c>
      <c r="C476" s="3">
        <f>SIN(RADIANS(Teno_ves!P476*2))</f>
        <v>-0.82432385148412579</v>
      </c>
      <c r="D476" s="10">
        <f>COS(RADIANS(Teno_ves!P476*2))</f>
        <v>-0.56611852811436669</v>
      </c>
      <c r="E476" s="3">
        <v>0.69</v>
      </c>
      <c r="F476" s="3">
        <v>143.22</v>
      </c>
      <c r="G476" s="3">
        <f>SIN(RADIANS(Teno_ves!P1650*2))</f>
        <v>-0.95911662925560914</v>
      </c>
      <c r="H476" s="10">
        <f>COS(RADIANS(Teno_ves!P1650*2))</f>
        <v>0.28301111548021995</v>
      </c>
      <c r="I476" s="3">
        <f>SIN(RADIANS(CRB_phn!P476*2))</f>
        <v>-0.77626650716967138</v>
      </c>
      <c r="J476" s="10">
        <f>COS(RADIANS(CRB_phn!P476*2))</f>
        <v>0.63040487771478937</v>
      </c>
      <c r="K476" s="3">
        <f>SIN(RADIANS(CRB_ves!P476*2))</f>
        <v>0.72705417144269158</v>
      </c>
      <c r="L476" s="10">
        <f>COS(RADIANS(CRB_ves!P476*2))</f>
        <v>-0.68658009859577296</v>
      </c>
      <c r="M476">
        <v>0.67</v>
      </c>
      <c r="N476">
        <v>0.71</v>
      </c>
      <c r="O476" s="3">
        <f>SIN(RADIANS(CRB_ves!P3236*2))</f>
        <v>-0.89925261458775985</v>
      </c>
      <c r="P476" s="10">
        <f>COS(RADIANS(CRB_ves!P3236*2))</f>
        <v>-0.43742969167293372</v>
      </c>
    </row>
    <row r="477" spans="1:16" x14ac:dyDescent="0.35">
      <c r="A477" s="3">
        <f>SIN(RADIANS(Teno_phn!P477*2))</f>
        <v>-0.99070040644089197</v>
      </c>
      <c r="B477" s="10">
        <f>COS(RADIANS(Teno_phn!P477*2))</f>
        <v>-0.13606140039648049</v>
      </c>
      <c r="C477" s="3">
        <f>SIN(RADIANS(Teno_ves!P477*2))</f>
        <v>-0.69916437402317144</v>
      </c>
      <c r="D477" s="10">
        <f>COS(RADIANS(Teno_ves!P477*2))</f>
        <v>0.7149609626383715</v>
      </c>
      <c r="E477" s="3">
        <v>0.69</v>
      </c>
      <c r="F477" s="3">
        <v>110.30000000000001</v>
      </c>
      <c r="G477" s="3">
        <f>SIN(RADIANS(Teno_ves!P1893*2))</f>
        <v>-0.65077421726585105</v>
      </c>
      <c r="H477" s="10">
        <f>COS(RADIANS(Teno_ves!P1893*2))</f>
        <v>-0.75927130733488069</v>
      </c>
      <c r="I477" s="3">
        <f>SIN(RADIANS(CRB_phn!P477*2))</f>
        <v>0.87241071328976305</v>
      </c>
      <c r="J477" s="10">
        <f>COS(RADIANS(CRB_phn!P477*2))</f>
        <v>-0.48877351333439373</v>
      </c>
      <c r="K477" s="3">
        <f>SIN(RADIANS(CRB_ves!P477*2))</f>
        <v>0.78347658810676157</v>
      </c>
      <c r="L477" s="10">
        <f>COS(RADIANS(CRB_ves!P477*2))</f>
        <v>0.62142130305340182</v>
      </c>
      <c r="M477">
        <v>0.67</v>
      </c>
      <c r="N477">
        <v>0.47</v>
      </c>
      <c r="O477" s="3">
        <f>SIN(RADIANS(CRB_ves!P3241*2))</f>
        <v>0.98357147081338592</v>
      </c>
      <c r="P477" s="10">
        <f>COS(RADIANS(CRB_ves!P3241*2))</f>
        <v>0.18051914525056006</v>
      </c>
    </row>
    <row r="478" spans="1:16" x14ac:dyDescent="0.35">
      <c r="A478" s="3">
        <f>SIN(RADIANS(Teno_phn!P478*2))</f>
        <v>0.99026806874157036</v>
      </c>
      <c r="B478" s="10">
        <f>COS(RADIANS(Teno_phn!P478*2))</f>
        <v>0.13917310096006547</v>
      </c>
      <c r="C478" s="3">
        <f>SIN(RADIANS(Teno_ves!P478*2))</f>
        <v>-0.77029069289091057</v>
      </c>
      <c r="D478" s="10">
        <f>COS(RADIANS(Teno_ves!P478*2))</f>
        <v>0.63769291076947121</v>
      </c>
      <c r="E478" s="3">
        <v>0.69</v>
      </c>
      <c r="F478" s="3">
        <v>60.480000000000004</v>
      </c>
      <c r="G478" s="3">
        <f>SIN(RADIANS(Teno_ves!P1968*2))</f>
        <v>0.8575266561936522</v>
      </c>
      <c r="H478" s="10">
        <f>COS(RADIANS(Teno_ves!P1968*2))</f>
        <v>-0.51443953378150653</v>
      </c>
      <c r="I478" s="3">
        <f>SIN(RADIANS(CRB_phn!P478*2))</f>
        <v>0.71933980033865108</v>
      </c>
      <c r="J478" s="10">
        <f>COS(RADIANS(CRB_phn!P478*2))</f>
        <v>-0.69465837045899737</v>
      </c>
      <c r="K478" s="3">
        <f>SIN(RADIANS(CRB_ves!P478*2))</f>
        <v>0.63392096061435621</v>
      </c>
      <c r="L478" s="10">
        <f>COS(RADIANS(CRB_ves!P478*2))</f>
        <v>-0.77339783791640637</v>
      </c>
      <c r="M478">
        <v>0.67</v>
      </c>
      <c r="N478">
        <v>0.49</v>
      </c>
      <c r="O478" s="3">
        <f>SIN(RADIANS(CRB_ves!P3271*2))</f>
        <v>-0.75402214312394533</v>
      </c>
      <c r="P478" s="10">
        <f>COS(RADIANS(CRB_ves!P3271*2))</f>
        <v>0.65684899914574923</v>
      </c>
    </row>
    <row r="479" spans="1:16" x14ac:dyDescent="0.35">
      <c r="A479" s="3">
        <f>SIN(RADIANS(Teno_phn!P479*2))</f>
        <v>0.98331845985802757</v>
      </c>
      <c r="B479" s="10">
        <f>COS(RADIANS(Teno_phn!P479*2))</f>
        <v>0.18189229368622686</v>
      </c>
      <c r="C479" s="3">
        <f>SIN(RADIANS(Teno_ves!P479*2))</f>
        <v>-0.82570467781359591</v>
      </c>
      <c r="D479" s="10">
        <f>COS(RADIANS(Teno_ves!P479*2))</f>
        <v>0.56410263697021112</v>
      </c>
      <c r="E479" s="3">
        <v>0.69</v>
      </c>
      <c r="F479" s="3">
        <v>31.96</v>
      </c>
      <c r="G479" s="3">
        <f>SIN(RADIANS(Teno_ves!P2063*2))</f>
        <v>0.89818108878697855</v>
      </c>
      <c r="H479" s="10">
        <f>COS(RADIANS(Teno_ves!P2063*2))</f>
        <v>0.4396256723002398</v>
      </c>
      <c r="I479" s="3">
        <f>SIN(RADIANS(CRB_phn!P479*2))</f>
        <v>0.89648643038344056</v>
      </c>
      <c r="J479" s="10">
        <f>COS(RADIANS(CRB_phn!P479*2))</f>
        <v>0.44307119082417962</v>
      </c>
      <c r="K479" s="3">
        <f>SIN(RADIANS(CRB_ves!P479*2))</f>
        <v>0.89258581845212537</v>
      </c>
      <c r="L479" s="10">
        <f>COS(RADIANS(CRB_ves!P479*2))</f>
        <v>-0.45087754068943087</v>
      </c>
      <c r="M479">
        <v>0.67</v>
      </c>
      <c r="N479">
        <v>0.69</v>
      </c>
      <c r="O479" s="3">
        <f>SIN(RADIANS(CRB_ves!P3310*2))</f>
        <v>0.10556986665660814</v>
      </c>
      <c r="P479" s="10">
        <f>COS(RADIANS(CRB_ves!P3310*2))</f>
        <v>0.99441188812991665</v>
      </c>
    </row>
    <row r="480" spans="1:16" x14ac:dyDescent="0.35">
      <c r="A480" s="3">
        <f>SIN(RADIANS(Teno_phn!P480*2))</f>
        <v>0.90836225905473111</v>
      </c>
      <c r="B480" s="10">
        <f>COS(RADIANS(Teno_phn!P480*2))</f>
        <v>0.4181841775163016</v>
      </c>
      <c r="C480" s="3">
        <f>SIN(RADIANS(Teno_ves!P480*2))</f>
        <v>-0.28167166059573678</v>
      </c>
      <c r="D480" s="10">
        <f>COS(RADIANS(Teno_ves!P480*2))</f>
        <v>0.95951085226652855</v>
      </c>
      <c r="E480" s="3">
        <v>0.69</v>
      </c>
      <c r="F480" s="3">
        <v>142.32</v>
      </c>
      <c r="G480" s="3">
        <f>SIN(RADIANS(Teno_ves!P2477*2))</f>
        <v>-0.96753295706163001</v>
      </c>
      <c r="H480" s="10">
        <f>COS(RADIANS(Teno_ves!P2477*2))</f>
        <v>0.25274488520952926</v>
      </c>
      <c r="I480" s="3">
        <f>SIN(RADIANS(CRB_phn!P480*2))</f>
        <v>0.79547348085489589</v>
      </c>
      <c r="J480" s="10">
        <f>COS(RADIANS(CRB_phn!P480*2))</f>
        <v>0.60598840026571099</v>
      </c>
      <c r="K480" s="3">
        <f>SIN(RADIANS(CRB_ves!P480*2))</f>
        <v>0.98267754655309492</v>
      </c>
      <c r="L480" s="10">
        <f>COS(RADIANS(CRB_ves!P480*2))</f>
        <v>-0.18532360750964758</v>
      </c>
      <c r="M480">
        <v>0.67</v>
      </c>
      <c r="N480">
        <v>0.48</v>
      </c>
      <c r="O480" s="3">
        <f>SIN(RADIANS(CRB_ves!P3340*2))</f>
        <v>0.53198985263919374</v>
      </c>
      <c r="P480" s="10">
        <f>COS(RADIANS(CRB_ves!P3340*2))</f>
        <v>0.84675072877968571</v>
      </c>
    </row>
    <row r="481" spans="1:16" x14ac:dyDescent="0.35">
      <c r="A481" s="3">
        <f>SIN(RADIANS(Teno_phn!P481*2))</f>
        <v>-0.89005373520905262</v>
      </c>
      <c r="B481" s="10">
        <f>COS(RADIANS(Teno_phn!P481*2))</f>
        <v>0.45585562236349969</v>
      </c>
      <c r="C481" s="3">
        <f>SIN(RADIANS(Teno_ves!P481*2))</f>
        <v>-0.58919635735334219</v>
      </c>
      <c r="D481" s="10">
        <f>COS(RADIANS(Teno_ves!P481*2))</f>
        <v>0.8079898838980305</v>
      </c>
      <c r="E481" s="3">
        <v>0.69</v>
      </c>
      <c r="F481" s="3">
        <v>100.78</v>
      </c>
      <c r="G481" s="3">
        <f>SIN(RADIANS(Teno_ves!P2509*2))</f>
        <v>-0.36747535658823333</v>
      </c>
      <c r="H481" s="10">
        <f>COS(RADIANS(Teno_ves!P2509*2))</f>
        <v>-0.93003325870656406</v>
      </c>
      <c r="I481" s="3">
        <f>SIN(RADIANS(CRB_phn!P481*2))</f>
        <v>-0.99713254549532482</v>
      </c>
      <c r="J481" s="10">
        <f>COS(RADIANS(CRB_phn!P481*2))</f>
        <v>-7.5674875051194884E-2</v>
      </c>
      <c r="K481" s="3">
        <f>SIN(RADIANS(CRB_ves!P481*2))</f>
        <v>0.99139923873617453</v>
      </c>
      <c r="L481" s="10">
        <f>COS(RADIANS(CRB_ves!P481*2))</f>
        <v>-0.1308722638045722</v>
      </c>
      <c r="M481">
        <v>0.67</v>
      </c>
      <c r="N481">
        <v>0.38</v>
      </c>
      <c r="O481" s="3">
        <f>SIN(RADIANS(CRB_ves!P3375*2))</f>
        <v>0.86233697755730387</v>
      </c>
      <c r="P481" s="10">
        <f>COS(RADIANS(CRB_ves!P3375*2))</f>
        <v>-0.50633480735313274</v>
      </c>
    </row>
    <row r="482" spans="1:16" x14ac:dyDescent="0.35">
      <c r="A482" s="3">
        <f>SIN(RADIANS(Teno_phn!P482*2))</f>
        <v>0.61621146053567055</v>
      </c>
      <c r="B482" s="10">
        <f>COS(RADIANS(Teno_phn!P482*2))</f>
        <v>0.78758074881531714</v>
      </c>
      <c r="C482" s="3">
        <f>SIN(RADIANS(Teno_ves!P482*2))</f>
        <v>0.36064804477614054</v>
      </c>
      <c r="D482" s="10">
        <f>COS(RADIANS(Teno_ves!P482*2))</f>
        <v>0.93270198230686041</v>
      </c>
      <c r="E482" s="3">
        <v>0.69</v>
      </c>
      <c r="F482" s="3">
        <v>158.70999999999998</v>
      </c>
      <c r="G482" s="3">
        <f>SIN(RADIANS(Teno_ves!P2532*2))</f>
        <v>-0.67661898209454607</v>
      </c>
      <c r="H482" s="10">
        <f>COS(RADIANS(Teno_ves!P2532*2))</f>
        <v>0.73633331655530865</v>
      </c>
      <c r="I482" s="3">
        <f>SIN(RADIANS(CRB_phn!P482*2))</f>
        <v>0.96474140152721666</v>
      </c>
      <c r="J482" s="10">
        <f>COS(RADIANS(CRB_phn!P482*2))</f>
        <v>0.2631995976047487</v>
      </c>
      <c r="K482" s="3">
        <f>SIN(RADIANS(CRB_ves!P482*2))</f>
        <v>0.8030255480194598</v>
      </c>
      <c r="L482" s="10">
        <f>COS(RADIANS(CRB_ves!P482*2))</f>
        <v>0.5959446024825179</v>
      </c>
      <c r="M482">
        <v>0.67</v>
      </c>
      <c r="N482">
        <v>0.68</v>
      </c>
      <c r="O482" s="3">
        <f>SIN(RADIANS(CRB_ves!P3378*2))</f>
        <v>-0.83253469758015508</v>
      </c>
      <c r="P482" s="10">
        <f>COS(RADIANS(CRB_ves!P3378*2))</f>
        <v>0.55397290306035707</v>
      </c>
    </row>
    <row r="483" spans="1:16" x14ac:dyDescent="0.35">
      <c r="A483" s="3">
        <f>SIN(RADIANS(Teno_phn!P483*2))</f>
        <v>0.27697926122172251</v>
      </c>
      <c r="B483" s="10">
        <f>COS(RADIANS(Teno_phn!P483*2))</f>
        <v>0.96087589669689855</v>
      </c>
      <c r="C483" s="3">
        <f>SIN(RADIANS(Teno_ves!P483*2))</f>
        <v>-0.93345527560970698</v>
      </c>
      <c r="D483" s="10">
        <f>COS(RADIANS(Teno_ves!P483*2))</f>
        <v>-0.35869380875114909</v>
      </c>
      <c r="E483" s="3">
        <v>0.69</v>
      </c>
      <c r="F483" s="3">
        <v>1.4099999999999966</v>
      </c>
      <c r="G483" s="3">
        <f>SIN(RADIANS(Teno_ves!P2583*2))</f>
        <v>4.9198415926149396E-2</v>
      </c>
      <c r="H483" s="10">
        <f>COS(RADIANS(Teno_ves!P2583*2))</f>
        <v>0.99878902470459574</v>
      </c>
      <c r="I483" s="3">
        <f>SIN(RADIANS(CRB_phn!P483*2))</f>
        <v>0.4753171248226874</v>
      </c>
      <c r="J483" s="10">
        <f>COS(RADIANS(CRB_phn!P483*2))</f>
        <v>0.87981454344099919</v>
      </c>
      <c r="K483" s="3">
        <f>SIN(RADIANS(CRB_ves!P483*2))</f>
        <v>0.97568778780610499</v>
      </c>
      <c r="L483" s="10">
        <f>COS(RADIANS(CRB_ves!P483*2))</f>
        <v>-0.2191650992426237</v>
      </c>
      <c r="M483">
        <v>0.67</v>
      </c>
      <c r="N483">
        <v>0.48</v>
      </c>
      <c r="O483" s="3">
        <f>SIN(RADIANS(CRB_ves!P3385*2))</f>
        <v>-0.30901699437494762</v>
      </c>
      <c r="P483" s="10">
        <f>COS(RADIANS(CRB_ves!P3385*2))</f>
        <v>0.95105651629515353</v>
      </c>
    </row>
    <row r="484" spans="1:16" x14ac:dyDescent="0.35">
      <c r="A484" s="3">
        <f>SIN(RADIANS(Teno_phn!P484*2))</f>
        <v>-9.6888076237799631E-2</v>
      </c>
      <c r="B484" s="10">
        <f>COS(RADIANS(Teno_phn!P484*2))</f>
        <v>0.99529528316120253</v>
      </c>
      <c r="C484" s="3">
        <f>SIN(RADIANS(Teno_ves!P484*2))</f>
        <v>-0.88604180441940417</v>
      </c>
      <c r="D484" s="10">
        <f>COS(RADIANS(Teno_ves!P484*2))</f>
        <v>-0.46360535029398259</v>
      </c>
      <c r="E484" s="3">
        <v>0.69</v>
      </c>
      <c r="F484" s="3">
        <v>155.13999999999999</v>
      </c>
      <c r="G484" s="3">
        <f>SIN(RADIANS(Teno_ves!P2705*2))</f>
        <v>-0.76289405545110645</v>
      </c>
      <c r="H484" s="10">
        <f>COS(RADIANS(Teno_ves!P2705*2))</f>
        <v>0.64652351864210178</v>
      </c>
      <c r="I484" s="3">
        <f>SIN(RADIANS(CRB_phn!P484*2))</f>
        <v>0.97088395581873099</v>
      </c>
      <c r="J484" s="10">
        <f>COS(RADIANS(CRB_phn!P484*2))</f>
        <v>-0.23955029604192182</v>
      </c>
      <c r="K484" s="3">
        <f>SIN(RADIANS(CRB_ves!P484*2))</f>
        <v>0.22461092133070262</v>
      </c>
      <c r="L484" s="10">
        <f>COS(RADIANS(CRB_ves!P484*2))</f>
        <v>0.97444852815270488</v>
      </c>
      <c r="M484">
        <v>0.68</v>
      </c>
      <c r="N484">
        <v>0.55000000000000004</v>
      </c>
      <c r="O484" s="3">
        <f>SIN(RADIANS(CRB_ves!P158*2))</f>
        <v>0.92705303571307707</v>
      </c>
      <c r="P484" s="10">
        <f>COS(RADIANS(CRB_ves!P158*2))</f>
        <v>-0.37493021880767136</v>
      </c>
    </row>
    <row r="485" spans="1:16" x14ac:dyDescent="0.35">
      <c r="A485" s="3">
        <f>SIN(RADIANS(Teno_phn!P485*2))</f>
        <v>-0.48694526994513787</v>
      </c>
      <c r="B485" s="10">
        <f>COS(RADIANS(Teno_phn!P485*2))</f>
        <v>0.87343248398376894</v>
      </c>
      <c r="C485" s="3">
        <f>SIN(RADIANS(Teno_ves!P485*2))</f>
        <v>-0.94698621684240403</v>
      </c>
      <c r="D485" s="10">
        <f>COS(RADIANS(Teno_ves!P485*2))</f>
        <v>-0.3212741899227376</v>
      </c>
      <c r="E485" s="3">
        <v>0.69</v>
      </c>
      <c r="F485" s="3">
        <v>120.86000000000001</v>
      </c>
      <c r="G485" s="3">
        <f>SIN(RADIANS(Teno_ves!P2720*2))</f>
        <v>-0.88064278786790917</v>
      </c>
      <c r="H485" s="10">
        <f>COS(RADIANS(Teno_ves!P2720*2))</f>
        <v>-0.47378083559409273</v>
      </c>
      <c r="I485" s="3">
        <f>SIN(RADIANS(CRB_phn!P485*2))</f>
        <v>0.6339209606143561</v>
      </c>
      <c r="J485" s="10">
        <f>COS(RADIANS(CRB_phn!P485*2))</f>
        <v>0.77339783791640637</v>
      </c>
      <c r="K485" s="3">
        <f>SIN(RADIANS(CRB_ves!P485*2))</f>
        <v>0.39394190959095093</v>
      </c>
      <c r="L485" s="10">
        <f>COS(RADIANS(CRB_ves!P485*2))</f>
        <v>0.9191353392552345</v>
      </c>
      <c r="M485">
        <v>0.68</v>
      </c>
      <c r="N485">
        <v>0.39</v>
      </c>
      <c r="O485" s="3">
        <f>SIN(RADIANS(CRB_ves!P172*2))</f>
        <v>-0.88925676183156954</v>
      </c>
      <c r="P485" s="10">
        <f>COS(RADIANS(CRB_ves!P172*2))</f>
        <v>-0.45740836408709368</v>
      </c>
    </row>
    <row r="486" spans="1:16" x14ac:dyDescent="0.35">
      <c r="A486" s="3">
        <f>SIN(RADIANS(Teno_phn!P486*2))</f>
        <v>-0.43460245228507011</v>
      </c>
      <c r="B486" s="10">
        <f>COS(RADIANS(Teno_phn!P486*2))</f>
        <v>0.90062240060294041</v>
      </c>
      <c r="C486" s="3">
        <f>SIN(RADIANS(Teno_ves!P486*2))</f>
        <v>-0.83292124071009943</v>
      </c>
      <c r="D486" s="10">
        <f>COS(RADIANS(Teno_ves!P486*2))</f>
        <v>-0.55339154924334422</v>
      </c>
      <c r="E486" s="3">
        <v>0.69</v>
      </c>
      <c r="F486" s="3">
        <v>155.13999999999999</v>
      </c>
      <c r="G486" s="3">
        <f>SIN(RADIANS(Teno_ves!P3003*2))</f>
        <v>-0.76289405545110645</v>
      </c>
      <c r="H486" s="10">
        <f>COS(RADIANS(Teno_ves!P3003*2))</f>
        <v>0.64652351864210178</v>
      </c>
      <c r="I486" s="3">
        <f>SIN(RADIANS(CRB_phn!P486*2))</f>
        <v>-0.8443279255020153</v>
      </c>
      <c r="J486" s="10">
        <f>COS(RADIANS(CRB_phn!P486*2))</f>
        <v>-0.53582679497899632</v>
      </c>
      <c r="K486" s="3">
        <f>SIN(RADIANS(CRB_ves!P486*2))</f>
        <v>0.51802700937312995</v>
      </c>
      <c r="L486" s="10">
        <f>COS(RADIANS(CRB_ves!P486*2))</f>
        <v>0.85536426016050671</v>
      </c>
      <c r="M486">
        <v>0.68</v>
      </c>
      <c r="N486">
        <v>0.66</v>
      </c>
      <c r="O486" s="3">
        <f>SIN(RADIANS(CRB_ves!P225*2))</f>
        <v>0.56813103924872399</v>
      </c>
      <c r="P486" s="10">
        <f>COS(RADIANS(CRB_ves!P225*2))</f>
        <v>0.82293810353037167</v>
      </c>
    </row>
    <row r="487" spans="1:16" x14ac:dyDescent="0.35">
      <c r="A487" s="3">
        <f>SIN(RADIANS(Teno_phn!P487*2))</f>
        <v>-0.47039592575740874</v>
      </c>
      <c r="B487" s="10">
        <f>COS(RADIANS(Teno_phn!P487*2))</f>
        <v>0.88245547934772917</v>
      </c>
      <c r="C487" s="3">
        <f>SIN(RADIANS(Teno_ves!P487*2))</f>
        <v>-0.94574563461311678</v>
      </c>
      <c r="D487" s="10">
        <f>COS(RADIANS(Teno_ves!P487*2))</f>
        <v>-0.32490797868047649</v>
      </c>
      <c r="E487" s="3">
        <v>0.69</v>
      </c>
      <c r="F487" s="3">
        <v>120.86000000000001</v>
      </c>
      <c r="G487" s="3">
        <f>SIN(RADIANS(Teno_ves!P3018*2))</f>
        <v>-0.88064278786790917</v>
      </c>
      <c r="H487" s="10">
        <f>COS(RADIANS(Teno_ves!P3018*2))</f>
        <v>-0.47378083559409273</v>
      </c>
      <c r="I487" s="3">
        <f>SIN(RADIANS(CRB_phn!P487*2))</f>
        <v>-0.39522488020431595</v>
      </c>
      <c r="J487" s="10">
        <f>COS(RADIANS(CRB_phn!P487*2))</f>
        <v>-0.91858439681255422</v>
      </c>
      <c r="K487" s="3">
        <f>SIN(RADIANS(CRB_ves!P487*2))</f>
        <v>-0.3823609142625497</v>
      </c>
      <c r="L487" s="10">
        <f>COS(RADIANS(CRB_ves!P487*2))</f>
        <v>0.92401305794036648</v>
      </c>
      <c r="M487">
        <v>0.68</v>
      </c>
      <c r="N487">
        <v>0.66</v>
      </c>
      <c r="O487" s="3">
        <f>SIN(RADIANS(CRB_ves!P302*2))</f>
        <v>2.5479049516900613E-2</v>
      </c>
      <c r="P487" s="10">
        <f>COS(RADIANS(CRB_ves!P302*2))</f>
        <v>0.9996753563210985</v>
      </c>
    </row>
    <row r="488" spans="1:16" x14ac:dyDescent="0.35">
      <c r="A488" s="3">
        <f>SIN(RADIANS(Teno_phn!P488*2))</f>
        <v>-0.58070295571093966</v>
      </c>
      <c r="B488" s="10">
        <f>COS(RADIANS(Teno_phn!P488*2))</f>
        <v>0.81411551835631935</v>
      </c>
      <c r="C488" s="3">
        <f>SIN(RADIANS(Teno_ves!P488*2))</f>
        <v>0.23072908809282339</v>
      </c>
      <c r="D488" s="10">
        <f>COS(RADIANS(Teno_ves!P488*2))</f>
        <v>-0.97301803061806313</v>
      </c>
      <c r="E488" s="3">
        <v>0.69</v>
      </c>
      <c r="F488" s="3">
        <v>160.09</v>
      </c>
      <c r="G488" s="3">
        <f>SIN(RADIANS(Teno_ves!P3251*2))</f>
        <v>-0.64037784202330705</v>
      </c>
      <c r="H488" s="10">
        <f>COS(RADIANS(Teno_ves!P3251*2))</f>
        <v>0.76806003635495346</v>
      </c>
      <c r="I488" s="3">
        <f>SIN(RADIANS(CRB_phn!P488*2))</f>
        <v>-0.64572426350527257</v>
      </c>
      <c r="J488" s="10">
        <f>COS(RADIANS(CRB_phn!P488*2))</f>
        <v>-0.76357067486944086</v>
      </c>
      <c r="K488" s="3">
        <f>SIN(RADIANS(CRB_ves!P488*2))</f>
        <v>-0.47899830264476123</v>
      </c>
      <c r="L488" s="10">
        <f>COS(RADIANS(CRB_ves!P488*2))</f>
        <v>0.87781582696112159</v>
      </c>
      <c r="M488">
        <v>0.68</v>
      </c>
      <c r="N488">
        <v>0.52</v>
      </c>
      <c r="O488" s="3">
        <f>SIN(RADIANS(CRB_ves!P964*2))</f>
        <v>0.41437558099328392</v>
      </c>
      <c r="P488" s="10">
        <f>COS(RADIANS(CRB_ves!P964*2))</f>
        <v>-0.91010597068499577</v>
      </c>
    </row>
    <row r="489" spans="1:16" x14ac:dyDescent="0.35">
      <c r="A489" s="3">
        <f>SIN(RADIANS(Teno_phn!P489*2))</f>
        <v>0.83848040196663454</v>
      </c>
      <c r="B489" s="10">
        <f>COS(RADIANS(Teno_phn!P489*2))</f>
        <v>0.54493175308277908</v>
      </c>
      <c r="C489" s="3">
        <f>SIN(RADIANS(Teno_ves!P489*2))</f>
        <v>0.16367033093481312</v>
      </c>
      <c r="D489" s="10">
        <f>COS(RADIANS(Teno_ves!P489*2))</f>
        <v>0.98651508998681248</v>
      </c>
      <c r="E489" s="3">
        <v>0.7</v>
      </c>
      <c r="F489" s="3">
        <v>55.33</v>
      </c>
      <c r="G489" s="3">
        <f>SIN(RADIANS(Teno_ves!P17*2))</f>
        <v>0.93569057484167018</v>
      </c>
      <c r="H489" s="10">
        <f>COS(RADIANS(Teno_ves!P17*2))</f>
        <v>-0.35282169456038948</v>
      </c>
      <c r="I489" s="3">
        <f>SIN(RADIANS(CRB_phn!P489*2))</f>
        <v>-0.88031181186692042</v>
      </c>
      <c r="J489" s="10">
        <f>COS(RADIANS(CRB_phn!P489*2))</f>
        <v>-0.47439552473392893</v>
      </c>
      <c r="K489" s="3">
        <f>SIN(RADIANS(CRB_ves!P489*2))</f>
        <v>-0.75402214312394533</v>
      </c>
      <c r="L489" s="10">
        <f>COS(RADIANS(CRB_ves!P489*2))</f>
        <v>0.65684899914574923</v>
      </c>
      <c r="M489">
        <v>0.68</v>
      </c>
      <c r="N489">
        <v>0.5</v>
      </c>
      <c r="O489" s="3">
        <f>SIN(RADIANS(CRB_ves!P1562*2))</f>
        <v>-0.20995986086324278</v>
      </c>
      <c r="P489" s="10">
        <f>COS(RADIANS(CRB_ves!P1562*2))</f>
        <v>0.97771000650821194</v>
      </c>
    </row>
    <row r="490" spans="1:16" x14ac:dyDescent="0.35">
      <c r="A490" s="3">
        <f>SIN(RADIANS(Teno_phn!P490*2))</f>
        <v>0.7533338791473867</v>
      </c>
      <c r="B490" s="10">
        <f>COS(RADIANS(Teno_phn!P490*2))</f>
        <v>0.65763824898552736</v>
      </c>
      <c r="C490" s="3">
        <f>SIN(RADIANS(Teno_ves!P490*2))</f>
        <v>0.41342229321682894</v>
      </c>
      <c r="D490" s="10">
        <f>COS(RADIANS(Teno_ves!P490*2))</f>
        <v>0.91053940467798444</v>
      </c>
      <c r="E490" s="3">
        <v>0.7</v>
      </c>
      <c r="F490" s="3">
        <v>48.760000000000005</v>
      </c>
      <c r="G490" s="3">
        <f>SIN(RADIANS(Teno_ves!P55*2))</f>
        <v>0.99139923873617453</v>
      </c>
      <c r="H490" s="10">
        <f>COS(RADIANS(Teno_ves!P55*2))</f>
        <v>-0.13087226380457243</v>
      </c>
      <c r="I490" s="3">
        <f>SIN(RADIANS(CRB_phn!P490*2))</f>
        <v>-0.46236775104099193</v>
      </c>
      <c r="J490" s="10">
        <f>COS(RADIANS(CRB_phn!P490*2))</f>
        <v>-0.88668825570055643</v>
      </c>
      <c r="K490" s="3">
        <f>SIN(RADIANS(CRB_ves!P490*2))</f>
        <v>-0.82884232690476234</v>
      </c>
      <c r="L490" s="10">
        <f>COS(RADIANS(CRB_ves!P490*2))</f>
        <v>0.55948225810216634</v>
      </c>
      <c r="M490">
        <v>0.68</v>
      </c>
      <c r="N490">
        <v>0.43</v>
      </c>
      <c r="O490" s="3">
        <f>SIN(RADIANS(CRB_ves!P1817*2))</f>
        <v>-0.13675300654269135</v>
      </c>
      <c r="P490" s="10">
        <f>COS(RADIANS(CRB_ves!P1817*2))</f>
        <v>0.99060517624406474</v>
      </c>
    </row>
    <row r="491" spans="1:16" x14ac:dyDescent="0.35">
      <c r="A491" s="3">
        <f>SIN(RADIANS(Teno_phn!P491*2))</f>
        <v>0.76694119692034157</v>
      </c>
      <c r="B491" s="10">
        <f>COS(RADIANS(Teno_phn!P491*2))</f>
        <v>-0.64171738364048847</v>
      </c>
      <c r="C491" s="3">
        <f>SIN(RADIANS(Teno_ves!P491*2))</f>
        <v>-0.82114920913370393</v>
      </c>
      <c r="D491" s="10">
        <f>COS(RADIANS(Teno_ves!P491*2))</f>
        <v>0.57071356768443182</v>
      </c>
      <c r="E491" s="3">
        <v>0.7</v>
      </c>
      <c r="F491" s="3">
        <v>31.57</v>
      </c>
      <c r="G491" s="3">
        <f>SIN(RADIANS(Teno_ves!P249*2))</f>
        <v>0.89211317126702705</v>
      </c>
      <c r="H491" s="10">
        <f>COS(RADIANS(Teno_ves!P249*2))</f>
        <v>0.4518120069806556</v>
      </c>
      <c r="I491" s="3">
        <f>SIN(RADIANS(CRB_phn!P491*2))</f>
        <v>-0.85590626767113298</v>
      </c>
      <c r="J491" s="10">
        <f>COS(RADIANS(CRB_phn!P491*2))</f>
        <v>-0.51713099013815733</v>
      </c>
      <c r="K491" s="3">
        <f>SIN(RADIANS(CRB_ves!P491*2))</f>
        <v>-0.29537457698141201</v>
      </c>
      <c r="L491" s="10">
        <f>COS(RADIANS(CRB_ves!P491*2))</f>
        <v>-0.95538152550332056</v>
      </c>
      <c r="M491">
        <v>0.68</v>
      </c>
      <c r="N491">
        <v>0.46</v>
      </c>
      <c r="O491" s="3">
        <f>SIN(RADIANS(CRB_ves!P1887*2))</f>
        <v>-0.73087739875634072</v>
      </c>
      <c r="P491" s="10">
        <f>COS(RADIANS(CRB_ves!P1887*2))</f>
        <v>0.68250877502576102</v>
      </c>
    </row>
    <row r="492" spans="1:16" x14ac:dyDescent="0.35">
      <c r="A492" s="3">
        <f>SIN(RADIANS(Teno_phn!P492*2))</f>
        <v>0.8071664232464002</v>
      </c>
      <c r="B492" s="10">
        <f>COS(RADIANS(Teno_phn!P492*2))</f>
        <v>0.59032394935629473</v>
      </c>
      <c r="C492" s="3">
        <f>SIN(RADIANS(Teno_ves!P492*2))</f>
        <v>-0.90556879901113951</v>
      </c>
      <c r="D492" s="10">
        <f>COS(RADIANS(Teno_ves!P492*2))</f>
        <v>0.42419942274539024</v>
      </c>
      <c r="E492" s="3">
        <v>0.7</v>
      </c>
      <c r="F492" s="3">
        <v>21.759999999999998</v>
      </c>
      <c r="G492" s="3">
        <f>SIN(RADIANS(Teno_ves!P272*2))</f>
        <v>0.68860773717332835</v>
      </c>
      <c r="H492" s="10">
        <f>COS(RADIANS(Teno_ves!P272*2))</f>
        <v>0.72513404574949336</v>
      </c>
      <c r="I492" s="3">
        <f>SIN(RADIANS(CRB_phn!P492*2))</f>
        <v>0.28802913601476932</v>
      </c>
      <c r="J492" s="10">
        <f>COS(RADIANS(CRB_phn!P492*2))</f>
        <v>-0.95762164595762223</v>
      </c>
      <c r="K492" s="3">
        <f>SIN(RADIANS(CRB_ves!P492*2))</f>
        <v>-0.57842725504067627</v>
      </c>
      <c r="L492" s="10">
        <f>COS(RADIANS(CRB_ves!P492*2))</f>
        <v>-0.81573397049902763</v>
      </c>
      <c r="M492">
        <v>0.68</v>
      </c>
      <c r="N492">
        <v>0.43</v>
      </c>
      <c r="O492" s="3">
        <f>SIN(RADIANS(CRB_ves!P1952*2))</f>
        <v>0.96814764037810774</v>
      </c>
      <c r="P492" s="10">
        <f>COS(RADIANS(CRB_ves!P1952*2))</f>
        <v>0.2503800040544415</v>
      </c>
    </row>
    <row r="493" spans="1:16" x14ac:dyDescent="0.35">
      <c r="A493" s="3">
        <f>SIN(RADIANS(Teno_phn!P493*2))</f>
        <v>0.88829681833679452</v>
      </c>
      <c r="B493" s="10">
        <f>COS(RADIANS(Teno_phn!P493*2))</f>
        <v>0.45926981452380244</v>
      </c>
      <c r="C493" s="3">
        <f>SIN(RADIANS(Teno_ves!P493*2))</f>
        <v>0.97697115327880812</v>
      </c>
      <c r="D493" s="10">
        <f>COS(RADIANS(Teno_ves!P493*2))</f>
        <v>0.21337142653381602</v>
      </c>
      <c r="E493" s="3">
        <v>0.7</v>
      </c>
      <c r="F493" s="3">
        <v>3.8900000000000006</v>
      </c>
      <c r="G493" s="3">
        <f>SIN(RADIANS(Teno_ves!P351*2))</f>
        <v>0.13536972793559715</v>
      </c>
      <c r="H493" s="10">
        <f>COS(RADIANS(Teno_ves!P351*2))</f>
        <v>0.99079515378237615</v>
      </c>
      <c r="I493" s="3">
        <f>SIN(RADIANS(CRB_phn!P493*2))</f>
        <v>0.34267608913172359</v>
      </c>
      <c r="J493" s="10">
        <f>COS(RADIANS(CRB_phn!P493*2))</f>
        <v>-0.93945361670355343</v>
      </c>
      <c r="K493" s="3">
        <f>SIN(RADIANS(CRB_ves!P493*2))</f>
        <v>-0.87831695140265786</v>
      </c>
      <c r="L493" s="10">
        <f>COS(RADIANS(CRB_ves!P493*2))</f>
        <v>0.47807879358819205</v>
      </c>
      <c r="M493">
        <v>0.68</v>
      </c>
      <c r="N493">
        <v>0.54</v>
      </c>
      <c r="O493" s="3">
        <f>SIN(RADIANS(CRB_ves!P2372*2))</f>
        <v>0.99913738658919837</v>
      </c>
      <c r="P493" s="10">
        <f>COS(RADIANS(CRB_ves!P2372*2))</f>
        <v>4.1526891524730027E-2</v>
      </c>
    </row>
    <row r="494" spans="1:16" x14ac:dyDescent="0.35">
      <c r="A494" s="3">
        <f>SIN(RADIANS(Teno_phn!P494*2))</f>
        <v>-0.53612148837390716</v>
      </c>
      <c r="B494" s="10">
        <f>COS(RADIANS(Teno_phn!P494*2))</f>
        <v>0.84414083523055949</v>
      </c>
      <c r="C494" s="3">
        <f>SIN(RADIANS(Teno_ves!P494*2))</f>
        <v>-9.0755875186751319E-3</v>
      </c>
      <c r="D494" s="10">
        <f>COS(RADIANS(Teno_ves!P494*2))</f>
        <v>-0.99995881600753478</v>
      </c>
      <c r="E494" s="3">
        <v>0.7</v>
      </c>
      <c r="F494" s="3">
        <v>12.759999999999998</v>
      </c>
      <c r="G494" s="3">
        <f>SIN(RADIANS(Teno_ves!P355*2))</f>
        <v>0.43082613227350031</v>
      </c>
      <c r="H494" s="10">
        <f>COS(RADIANS(Teno_ves!P355*2))</f>
        <v>0.90243495264215934</v>
      </c>
      <c r="I494" s="3">
        <f>SIN(RADIANS(CRB_phn!P494*2))</f>
        <v>0.27228024704057452</v>
      </c>
      <c r="J494" s="10">
        <f>COS(RADIANS(CRB_phn!P494*2))</f>
        <v>0.96221799352928528</v>
      </c>
      <c r="K494" s="3">
        <f>SIN(RADIANS(CRB_ves!P494*2))</f>
        <v>-0.14090123193758305</v>
      </c>
      <c r="L494" s="10">
        <f>COS(RADIANS(CRB_ves!P494*2))</f>
        <v>-0.99002365771655754</v>
      </c>
      <c r="M494">
        <v>0.68</v>
      </c>
      <c r="N494">
        <v>0.76</v>
      </c>
      <c r="O494" s="3">
        <f>SIN(RADIANS(CRB_ves!P2545*2))</f>
        <v>-4.1526891524730068E-2</v>
      </c>
      <c r="P494" s="10">
        <f>COS(RADIANS(CRB_ves!P2545*2))</f>
        <v>-0.99913738658919837</v>
      </c>
    </row>
    <row r="495" spans="1:16" x14ac:dyDescent="0.35">
      <c r="A495" s="3">
        <f>SIN(RADIANS(Teno_phn!P495*2))</f>
        <v>0.98241782817647527</v>
      </c>
      <c r="B495" s="10">
        <f>COS(RADIANS(Teno_phn!P495*2))</f>
        <v>-0.18669550310871874</v>
      </c>
      <c r="C495" s="3">
        <f>SIN(RADIANS(Teno_ves!P495*2))</f>
        <v>-0.82134837571922636</v>
      </c>
      <c r="D495" s="10">
        <f>COS(RADIANS(Teno_ves!P495*2))</f>
        <v>-0.57042689777340327</v>
      </c>
      <c r="E495" s="3">
        <v>0.7</v>
      </c>
      <c r="F495" s="3">
        <v>15.350000000000001</v>
      </c>
      <c r="G495" s="3">
        <f>SIN(RADIANS(Teno_ves!P394*2))</f>
        <v>0.51054291791160578</v>
      </c>
      <c r="H495" s="10">
        <f>COS(RADIANS(Teno_ves!P394*2))</f>
        <v>0.85985227159687339</v>
      </c>
      <c r="I495" s="3">
        <f>SIN(RADIANS(CRB_phn!P495*2))</f>
        <v>-0.99619469809174555</v>
      </c>
      <c r="J495" s="10">
        <f>COS(RADIANS(CRB_phn!P495*2))</f>
        <v>-8.7155742747658249E-2</v>
      </c>
      <c r="K495" s="3">
        <f>SIN(RADIANS(CRB_ves!P495*2))</f>
        <v>-0.32820726756778801</v>
      </c>
      <c r="L495" s="10">
        <f>COS(RADIANS(CRB_ves!P495*2))</f>
        <v>-0.94460573231146894</v>
      </c>
      <c r="M495">
        <v>0.68</v>
      </c>
      <c r="N495">
        <v>0.63</v>
      </c>
      <c r="O495" s="3">
        <f>SIN(RADIANS(CRB_ves!P2556*2))</f>
        <v>0.86374756690202181</v>
      </c>
      <c r="P495" s="10">
        <f>COS(RADIANS(CRB_ves!P2556*2))</f>
        <v>0.50392473710945895</v>
      </c>
    </row>
    <row r="496" spans="1:16" x14ac:dyDescent="0.35">
      <c r="A496" s="3">
        <f>SIN(RADIANS(Teno_phn!P496*2))</f>
        <v>0.92783625389891988</v>
      </c>
      <c r="B496" s="10">
        <f>COS(RADIANS(Teno_phn!P496*2))</f>
        <v>-0.37298778257580906</v>
      </c>
      <c r="C496" s="3">
        <f>SIN(RADIANS(Teno_ves!P496*2))</f>
        <v>0.80510089058306877</v>
      </c>
      <c r="D496" s="10">
        <f>COS(RADIANS(Teno_ves!P496*2))</f>
        <v>-0.59313788951840662</v>
      </c>
      <c r="E496" s="3">
        <v>0.7</v>
      </c>
      <c r="F496" s="3">
        <v>87.539999999999992</v>
      </c>
      <c r="G496" s="3">
        <f>SIN(RADIANS(Teno_ves!P405*2))</f>
        <v>8.5764708044514013E-2</v>
      </c>
      <c r="H496" s="10">
        <f>COS(RADIANS(Teno_ves!P405*2))</f>
        <v>-0.99631541935977241</v>
      </c>
      <c r="I496" s="3">
        <f>SIN(RADIANS(CRB_phn!P496*2))</f>
        <v>0.55339154924334399</v>
      </c>
      <c r="J496" s="10">
        <f>COS(RADIANS(CRB_phn!P496*2))</f>
        <v>0.83292124071009954</v>
      </c>
      <c r="K496" s="3">
        <f>SIN(RADIANS(CRB_ves!P496*2))</f>
        <v>0.8193522103258537</v>
      </c>
      <c r="L496" s="10">
        <f>COS(RADIANS(CRB_ves!P496*2))</f>
        <v>-0.57329046340763246</v>
      </c>
      <c r="M496">
        <v>0.68</v>
      </c>
      <c r="N496">
        <v>0.39</v>
      </c>
      <c r="O496" s="3">
        <f>SIN(RADIANS(CRB_ves!P2637*2))</f>
        <v>0.99969290043701531</v>
      </c>
      <c r="P496" s="10">
        <f>COS(RADIANS(CRB_ves!P2637*2))</f>
        <v>2.4781138307748654E-2</v>
      </c>
    </row>
    <row r="497" spans="1:16" x14ac:dyDescent="0.35">
      <c r="A497" s="3">
        <f>SIN(RADIANS(Teno_phn!P497*2))</f>
        <v>-0.16917748928862236</v>
      </c>
      <c r="B497" s="10">
        <f>COS(RADIANS(Teno_phn!P497*2))</f>
        <v>0.98558560111133831</v>
      </c>
      <c r="C497" s="3">
        <f>SIN(RADIANS(Teno_ves!P497*2))</f>
        <v>0.5177283993663101</v>
      </c>
      <c r="D497" s="10">
        <f>COS(RADIANS(Teno_ves!P497*2))</f>
        <v>-0.85554503358362066</v>
      </c>
      <c r="E497" s="3">
        <v>0.7</v>
      </c>
      <c r="F497" s="3">
        <v>164.29000000000002</v>
      </c>
      <c r="G497" s="3">
        <f>SIN(RADIANS(Teno_ves!P413*2))</f>
        <v>-0.52130754552771275</v>
      </c>
      <c r="H497" s="10">
        <f>COS(RADIANS(Teno_ves!P413*2))</f>
        <v>0.85336887860752908</v>
      </c>
      <c r="I497" s="3">
        <f>SIN(RADIANS(CRB_phn!P497*2))</f>
        <v>0.44713474135516718</v>
      </c>
      <c r="J497" s="10">
        <f>COS(RADIANS(CRB_phn!P497*2))</f>
        <v>0.89446661372755987</v>
      </c>
      <c r="K497" s="3">
        <f>SIN(RADIANS(CRB_ves!P497*2))</f>
        <v>-0.50000000000000011</v>
      </c>
      <c r="L497" s="10">
        <f>COS(RADIANS(CRB_ves!P497*2))</f>
        <v>-0.8660254037844386</v>
      </c>
      <c r="M497">
        <v>0.68</v>
      </c>
      <c r="N497">
        <v>0.39</v>
      </c>
      <c r="O497" s="3">
        <f>SIN(RADIANS(CRB_ves!P2737*2))</f>
        <v>-0.98546725277137426</v>
      </c>
      <c r="P497" s="10">
        <f>COS(RADIANS(CRB_ves!P2737*2))</f>
        <v>0.16986551655718826</v>
      </c>
    </row>
    <row r="498" spans="1:16" x14ac:dyDescent="0.35">
      <c r="A498" s="3">
        <f>SIN(RADIANS(Teno_phn!P498*2))</f>
        <v>-0.97886738876168489</v>
      </c>
      <c r="B498" s="10">
        <f>COS(RADIANS(Teno_phn!P498*2))</f>
        <v>-0.20449605184179101</v>
      </c>
      <c r="C498" s="3">
        <f>SIN(RADIANS(Teno_ves!P498*2))</f>
        <v>-0.99853667032621174</v>
      </c>
      <c r="D498" s="10">
        <f>COS(RADIANS(Teno_ves!P498*2))</f>
        <v>5.4078812984775293E-2</v>
      </c>
      <c r="E498" s="3">
        <v>0.7</v>
      </c>
      <c r="F498" s="3">
        <v>60.06</v>
      </c>
      <c r="G498" s="3">
        <f>SIN(RADIANS(Teno_ves!P456*2))</f>
        <v>0.8649763075932706</v>
      </c>
      <c r="H498" s="10">
        <f>COS(RADIANS(Teno_ves!P456*2))</f>
        <v>-0.50181270141588852</v>
      </c>
      <c r="I498" s="3">
        <f>SIN(RADIANS(CRB_phn!P498*2))</f>
        <v>0.33117320947889334</v>
      </c>
      <c r="J498" s="10">
        <f>COS(RADIANS(CRB_phn!P498*2))</f>
        <v>0.94356997902829076</v>
      </c>
      <c r="K498" s="3">
        <f>SIN(RADIANS(CRB_ves!P498*2))</f>
        <v>0.9924608289187784</v>
      </c>
      <c r="L498" s="10">
        <f>COS(RADIANS(CRB_ves!P498*2))</f>
        <v>-0.12256224158300695</v>
      </c>
      <c r="M498">
        <v>0.68</v>
      </c>
      <c r="N498">
        <v>0.53</v>
      </c>
      <c r="O498" s="3">
        <f>SIN(RADIANS(CRB_ves!P2938*2))</f>
        <v>0.49363832551075043</v>
      </c>
      <c r="P498" s="10">
        <f>COS(RADIANS(CRB_ves!P2938*2))</f>
        <v>0.86966729476676441</v>
      </c>
    </row>
    <row r="499" spans="1:16" x14ac:dyDescent="0.35">
      <c r="A499" s="3">
        <f>SIN(RADIANS(Teno_phn!P499*2))</f>
        <v>-0.77206846168118637</v>
      </c>
      <c r="B499" s="10">
        <f>COS(RADIANS(Teno_phn!P499*2))</f>
        <v>0.63553936973034675</v>
      </c>
      <c r="C499" s="3">
        <f>SIN(RADIANS(Teno_ves!P499*2))</f>
        <v>-0.89925261458775985</v>
      </c>
      <c r="D499" s="10">
        <f>COS(RADIANS(Teno_ves!P499*2))</f>
        <v>-0.43742969167293372</v>
      </c>
      <c r="E499" s="3">
        <v>0.7</v>
      </c>
      <c r="F499" s="3">
        <v>81.38</v>
      </c>
      <c r="G499" s="3">
        <f>SIN(RADIANS(Teno_ves!P462*2))</f>
        <v>0.29637488803530088</v>
      </c>
      <c r="H499" s="10">
        <f>COS(RADIANS(Teno_ves!P462*2))</f>
        <v>-0.95507168617966209</v>
      </c>
      <c r="I499" s="3">
        <f>SIN(RADIANS(CRB_phn!P499*2))</f>
        <v>0.28435001862005277</v>
      </c>
      <c r="J499" s="10">
        <f>COS(RADIANS(CRB_phn!P499*2))</f>
        <v>0.9587205363977428</v>
      </c>
      <c r="K499" s="3">
        <f>SIN(RADIANS(CRB_ves!P499*2))</f>
        <v>0.20210361950777281</v>
      </c>
      <c r="L499" s="10">
        <f>COS(RADIANS(CRB_ves!P499*2))</f>
        <v>-0.97936414421902207</v>
      </c>
      <c r="M499">
        <v>0.68</v>
      </c>
      <c r="N499">
        <v>0.75</v>
      </c>
      <c r="O499" s="3">
        <f>SIN(RADIANS(CRB_ves!P2942*2))</f>
        <v>-0.72753331755703698</v>
      </c>
      <c r="P499" s="10">
        <f>COS(RADIANS(CRB_ves!P2942*2))</f>
        <v>-0.68607235175632275</v>
      </c>
    </row>
    <row r="500" spans="1:16" x14ac:dyDescent="0.35">
      <c r="A500" s="3">
        <f>SIN(RADIANS(Teno_phn!P500*2))</f>
        <v>0.97468320581535994</v>
      </c>
      <c r="B500" s="10">
        <f>COS(RADIANS(Teno_phn!P500*2))</f>
        <v>0.22359035824805298</v>
      </c>
      <c r="C500" s="3">
        <f>SIN(RADIANS(Teno_ves!P500*2))</f>
        <v>-0.95548457247395635</v>
      </c>
      <c r="D500" s="10">
        <f>COS(RADIANS(Teno_ves!P500*2))</f>
        <v>-0.2950410679282815</v>
      </c>
      <c r="E500" s="3">
        <v>0.7</v>
      </c>
      <c r="F500" s="3">
        <v>152.4</v>
      </c>
      <c r="G500" s="3">
        <f>SIN(RADIANS(Teno_ves!P491*2))</f>
        <v>-0.82114920913370393</v>
      </c>
      <c r="H500" s="10">
        <f>COS(RADIANS(Teno_ves!P491*2))</f>
        <v>0.57071356768443182</v>
      </c>
      <c r="I500" s="3">
        <f>SIN(RADIANS(CRB_phn!P500*2))</f>
        <v>0.13398618541829185</v>
      </c>
      <c r="J500" s="10">
        <f>COS(RADIANS(CRB_phn!P500*2))</f>
        <v>0.99098319971483628</v>
      </c>
      <c r="K500" s="3">
        <f>SIN(RADIANS(CRB_ves!P500*2))</f>
        <v>0.90748442454111689</v>
      </c>
      <c r="L500" s="10">
        <f>COS(RADIANS(CRB_ves!P500*2))</f>
        <v>-0.4200857284118063</v>
      </c>
      <c r="M500">
        <v>0.68</v>
      </c>
      <c r="N500">
        <v>0.53</v>
      </c>
      <c r="O500" s="3">
        <f>SIN(RADIANS(CRB_ves!P2955*2))</f>
        <v>0.64010969948495566</v>
      </c>
      <c r="P500" s="10">
        <f>COS(RADIANS(CRB_ves!P2955*2))</f>
        <v>0.76828352359352325</v>
      </c>
    </row>
    <row r="501" spans="1:16" x14ac:dyDescent="0.35">
      <c r="A501" s="3">
        <f>SIN(RADIANS(Teno_phn!P501*2))</f>
        <v>-0.45864955448431488</v>
      </c>
      <c r="B501" s="10">
        <f>COS(RADIANS(Teno_phn!P501*2))</f>
        <v>0.88861723265494885</v>
      </c>
      <c r="C501" s="3">
        <f>SIN(RADIANS(Teno_ves!P501*2))</f>
        <v>0.27060044597586347</v>
      </c>
      <c r="D501" s="10">
        <f>COS(RADIANS(Teno_ves!P501*2))</f>
        <v>0.96269174642647881</v>
      </c>
      <c r="E501" s="3">
        <v>0.7</v>
      </c>
      <c r="F501" s="3">
        <v>64.75</v>
      </c>
      <c r="G501" s="3">
        <f>SIN(RADIANS(Teno_ves!P628*2))</f>
        <v>0.77162458338771989</v>
      </c>
      <c r="H501" s="10">
        <f>COS(RADIANS(Teno_ves!P628*2))</f>
        <v>-0.63607822027776406</v>
      </c>
      <c r="I501" s="3">
        <f>SIN(RADIANS(CRB_phn!P501*2))</f>
        <v>0.77626650716967205</v>
      </c>
      <c r="J501" s="10">
        <f>COS(RADIANS(CRB_phn!P501*2))</f>
        <v>-0.63040487771478848</v>
      </c>
      <c r="K501" s="3">
        <f>SIN(RADIANS(CRB_ves!P501*2))</f>
        <v>-0.82353259762842768</v>
      </c>
      <c r="L501" s="10">
        <f>COS(RADIANS(CRB_ves!P501*2))</f>
        <v>0.56726894912675618</v>
      </c>
      <c r="M501">
        <v>0.68</v>
      </c>
      <c r="N501">
        <v>0.66</v>
      </c>
      <c r="O501" s="3">
        <f>SIN(RADIANS(CRB_ves!P2976*2))</f>
        <v>0.69037751647081613</v>
      </c>
      <c r="P501" s="10">
        <f>COS(RADIANS(CRB_ves!P2976*2))</f>
        <v>0.72344929660038237</v>
      </c>
    </row>
    <row r="502" spans="1:16" x14ac:dyDescent="0.35">
      <c r="A502" s="3">
        <f>SIN(RADIANS(Teno_phn!P502*2))</f>
        <v>-0.38365070674265606</v>
      </c>
      <c r="B502" s="10">
        <f>COS(RADIANS(Teno_phn!P502*2))</f>
        <v>0.92347828085768235</v>
      </c>
      <c r="C502" s="3">
        <f>SIN(RADIANS(Teno_ves!P502*2))</f>
        <v>-0.91872230035529867</v>
      </c>
      <c r="D502" s="10">
        <f>COS(RADIANS(Teno_ves!P502*2))</f>
        <v>0.39490420968871465</v>
      </c>
      <c r="E502" s="3">
        <v>0.7</v>
      </c>
      <c r="F502" s="3">
        <v>171.26999999999998</v>
      </c>
      <c r="G502" s="3">
        <f>SIN(RADIANS(Teno_ves!P675*2))</f>
        <v>-0.30003990624127702</v>
      </c>
      <c r="H502" s="10">
        <f>COS(RADIANS(Teno_ves!P675*2))</f>
        <v>0.95392665056739334</v>
      </c>
      <c r="I502" s="3">
        <f>SIN(RADIANS(CRB_phn!P502*2))</f>
        <v>0.35216837338051427</v>
      </c>
      <c r="J502" s="10">
        <f>COS(RADIANS(CRB_phn!P502*2))</f>
        <v>0.93593666280925369</v>
      </c>
      <c r="K502" s="3">
        <f>SIN(RADIANS(CRB_ves!P502*2))</f>
        <v>-0.15988118769183488</v>
      </c>
      <c r="L502" s="10">
        <f>COS(RADIANS(CRB_ves!P502*2))</f>
        <v>0.98713626507298791</v>
      </c>
      <c r="M502">
        <v>0.68</v>
      </c>
      <c r="N502">
        <v>0.7</v>
      </c>
      <c r="O502" s="3">
        <f>SIN(RADIANS(CRB_ves!P3074*2))</f>
        <v>-0.18909544298989125</v>
      </c>
      <c r="P502" s="10">
        <f>COS(RADIANS(CRB_ves!P3074*2))</f>
        <v>0.98195871269644364</v>
      </c>
    </row>
    <row r="503" spans="1:16" x14ac:dyDescent="0.35">
      <c r="A503" s="3">
        <f>SIN(RADIANS(Teno_phn!P503*2))</f>
        <v>-0.4324005214091674</v>
      </c>
      <c r="B503" s="10">
        <f>COS(RADIANS(Teno_phn!P503*2))</f>
        <v>0.90168164508604709</v>
      </c>
      <c r="C503" s="3">
        <f>SIN(RADIANS(Teno_ves!P503*2))</f>
        <v>0.57329046340763257</v>
      </c>
      <c r="D503" s="10">
        <f>COS(RADIANS(Teno_ves!P503*2))</f>
        <v>-0.81935221032585359</v>
      </c>
      <c r="E503" s="3">
        <v>0.7</v>
      </c>
      <c r="F503" s="3">
        <v>132.91</v>
      </c>
      <c r="G503" s="3">
        <f>SIN(RADIANS(Teno_ves!P695*2))</f>
        <v>-0.99733998141762903</v>
      </c>
      <c r="H503" s="10">
        <f>COS(RADIANS(Teno_ves!P695*2))</f>
        <v>-7.2890064246667968E-2</v>
      </c>
      <c r="I503" s="3">
        <f>SIN(RADIANS(CRB_phn!P503*2))</f>
        <v>-0.60515505026647864</v>
      </c>
      <c r="J503" s="10">
        <f>COS(RADIANS(CRB_phn!P503*2))</f>
        <v>0.79610763414062025</v>
      </c>
      <c r="K503" s="3">
        <f>SIN(RADIANS(CRB_ves!P503*2))</f>
        <v>0.64064590653356157</v>
      </c>
      <c r="L503" s="10">
        <f>COS(RADIANS(CRB_ves!P503*2))</f>
        <v>0.76783645553059743</v>
      </c>
      <c r="M503">
        <v>0.68</v>
      </c>
      <c r="N503">
        <v>0.64</v>
      </c>
      <c r="O503" s="3">
        <f>SIN(RADIANS(CRB_ves!P3144*2))</f>
        <v>-0.31366102483287756</v>
      </c>
      <c r="P503" s="10">
        <f>COS(RADIANS(CRB_ves!P3144*2))</f>
        <v>0.94953502384103183</v>
      </c>
    </row>
    <row r="504" spans="1:16" x14ac:dyDescent="0.35">
      <c r="A504" s="3">
        <f>SIN(RADIANS(Teno_phn!P504*2))</f>
        <v>-0.38880237207298124</v>
      </c>
      <c r="B504" s="10">
        <f>COS(RADIANS(Teno_phn!P504*2))</f>
        <v>0.92132117932370527</v>
      </c>
      <c r="C504" s="3">
        <f>SIN(RADIANS(Teno_ves!P504*2))</f>
        <v>-0.79271541192542361</v>
      </c>
      <c r="D504" s="10">
        <f>COS(RADIANS(Teno_ves!P504*2))</f>
        <v>0.609591892741288</v>
      </c>
      <c r="E504" s="3">
        <v>0.7</v>
      </c>
      <c r="F504" s="3">
        <v>165.54000000000002</v>
      </c>
      <c r="G504" s="3">
        <f>SIN(RADIANS(Teno_ves!P937*2))</f>
        <v>-0.48358794857516063</v>
      </c>
      <c r="H504" s="10">
        <f>COS(RADIANS(Teno_ves!P937*2))</f>
        <v>0.87529577629100197</v>
      </c>
      <c r="I504" s="3">
        <f>SIN(RADIANS(CRB_phn!P504*2))</f>
        <v>0.41405786883992174</v>
      </c>
      <c r="J504" s="10">
        <f>COS(RADIANS(CRB_phn!P504*2))</f>
        <v>0.91025055959979617</v>
      </c>
      <c r="K504" s="3">
        <f>SIN(RADIANS(CRB_ves!P504*2))</f>
        <v>0.26858359707810975</v>
      </c>
      <c r="L504" s="10">
        <f>COS(RADIANS(CRB_ves!P504*2))</f>
        <v>0.96325637884240534</v>
      </c>
      <c r="M504">
        <v>0.68</v>
      </c>
      <c r="N504">
        <v>0.78</v>
      </c>
      <c r="O504" s="3">
        <f>SIN(RADIANS(CRB_ves!P3211*2))</f>
        <v>0.6339209606143561</v>
      </c>
      <c r="P504" s="10">
        <f>COS(RADIANS(CRB_ves!P3211*2))</f>
        <v>0.77339783791640637</v>
      </c>
    </row>
    <row r="505" spans="1:16" x14ac:dyDescent="0.35">
      <c r="A505" s="3">
        <f>SIN(RADIANS(Teno_phn!P505*2))</f>
        <v>-0.84860256121647948</v>
      </c>
      <c r="B505" s="10">
        <f>COS(RADIANS(Teno_phn!P505*2))</f>
        <v>0.52903089994520291</v>
      </c>
      <c r="C505" s="3">
        <f>SIN(RADIANS(Teno_ves!P505*2))</f>
        <v>-0.89399788496078114</v>
      </c>
      <c r="D505" s="10">
        <f>COS(RADIANS(Teno_ves!P505*2))</f>
        <v>0.44807117926245821</v>
      </c>
      <c r="E505" s="3">
        <v>0.7</v>
      </c>
      <c r="F505" s="3">
        <v>72.12</v>
      </c>
      <c r="G505" s="3">
        <f>SIN(RADIANS(Teno_ves!P979*2))</f>
        <v>0.58439130311917209</v>
      </c>
      <c r="H505" s="10">
        <f>COS(RADIANS(Teno_ves!P979*2))</f>
        <v>-0.81147199880136089</v>
      </c>
      <c r="I505" s="3">
        <f>SIN(RADIANS(CRB_phn!P505*2))</f>
        <v>-0.97545774371217298</v>
      </c>
      <c r="J505" s="10">
        <f>COS(RADIANS(CRB_phn!P505*2))</f>
        <v>-0.22018671674730211</v>
      </c>
      <c r="K505" s="3">
        <f>SIN(RADIANS(CRB_ves!P505*2))</f>
        <v>0.70339470281050376</v>
      </c>
      <c r="L505" s="10">
        <f>COS(RADIANS(CRB_ves!P505*2))</f>
        <v>0.71079947387299269</v>
      </c>
      <c r="M505">
        <v>0.68</v>
      </c>
      <c r="N505">
        <v>0.49</v>
      </c>
      <c r="O505" s="3">
        <f>SIN(RADIANS(CRB_ves!P3257*2))</f>
        <v>0.99726310428200704</v>
      </c>
      <c r="P505" s="10">
        <f>COS(RADIANS(CRB_ves!P3257*2))</f>
        <v>-7.3934436075584739E-2</v>
      </c>
    </row>
    <row r="506" spans="1:16" x14ac:dyDescent="0.35">
      <c r="A506" s="3">
        <f>SIN(RADIANS(Teno_phn!P506*2))</f>
        <v>-0.94563216271742212</v>
      </c>
      <c r="B506" s="10">
        <f>COS(RADIANS(Teno_phn!P506*2))</f>
        <v>-0.3252380863834537</v>
      </c>
      <c r="C506" s="3">
        <f>SIN(RADIANS(Teno_ves!P506*2))</f>
        <v>0.43837114678907729</v>
      </c>
      <c r="D506" s="10">
        <f>COS(RADIANS(Teno_ves!P506*2))</f>
        <v>-0.89879404629916704</v>
      </c>
      <c r="E506" s="3">
        <v>0.7</v>
      </c>
      <c r="F506" s="3">
        <v>57.150000000000006</v>
      </c>
      <c r="G506" s="3">
        <f>SIN(RADIANS(Teno_ves!P1055*2))</f>
        <v>0.91140327663544518</v>
      </c>
      <c r="H506" s="10">
        <f>COS(RADIANS(Teno_ves!P1055*2))</f>
        <v>-0.41151435860510893</v>
      </c>
      <c r="I506" s="3">
        <f>SIN(RADIANS(CRB_phn!P506*2))</f>
        <v>0.11146893220632557</v>
      </c>
      <c r="J506" s="10">
        <f>COS(RADIANS(CRB_phn!P506*2))</f>
        <v>0.99376791916059637</v>
      </c>
      <c r="K506" s="3">
        <f>SIN(RADIANS(CRB_ves!P506*2))</f>
        <v>-0.99957015469522503</v>
      </c>
      <c r="L506" s="10">
        <f>COS(RADIANS(CRB_ves!P506*2))</f>
        <v>-2.9317330072228469E-2</v>
      </c>
      <c r="M506">
        <v>0.68</v>
      </c>
      <c r="N506">
        <v>0.52</v>
      </c>
      <c r="O506" s="3">
        <f>SIN(RADIANS(CRB_ves!P3258*2))</f>
        <v>0.86672269107797628</v>
      </c>
      <c r="P506" s="10">
        <f>COS(RADIANS(CRB_ves!P3258*2))</f>
        <v>-0.49879031342895069</v>
      </c>
    </row>
    <row r="507" spans="1:16" x14ac:dyDescent="0.35">
      <c r="A507" s="3">
        <f>SIN(RADIANS(Teno_phn!P507*2))</f>
        <v>-0.98528882970807841</v>
      </c>
      <c r="B507" s="10">
        <f>COS(RADIANS(Teno_phn!P507*2))</f>
        <v>-0.17089740212327767</v>
      </c>
      <c r="C507" s="3">
        <f>SIN(RADIANS(Teno_ves!P507*2))</f>
        <v>0.94368552279836937</v>
      </c>
      <c r="D507" s="10">
        <f>COS(RADIANS(Teno_ves!P507*2))</f>
        <v>0.33084382125221617</v>
      </c>
      <c r="E507" s="3">
        <v>0.7</v>
      </c>
      <c r="F507" s="3">
        <v>45.620000000000005</v>
      </c>
      <c r="G507" s="3">
        <f>SIN(RADIANS(Teno_ves!P1171*2))</f>
        <v>0.99976581926834129</v>
      </c>
      <c r="H507" s="10">
        <f>COS(RADIANS(Teno_ves!P1171*2))</f>
        <v>-2.1640393312097883E-2</v>
      </c>
      <c r="I507" s="3">
        <f>SIN(RADIANS(CRB_phn!P507*2))</f>
        <v>0.90894526867784875</v>
      </c>
      <c r="J507" s="10">
        <f>COS(RADIANS(CRB_phn!P507*2))</f>
        <v>0.41691545731497337</v>
      </c>
      <c r="K507" s="3">
        <f>SIN(RADIANS(CRB_ves!P507*2))</f>
        <v>-0.3881590738545509</v>
      </c>
      <c r="L507" s="10">
        <f>COS(RADIANS(CRB_ves!P507*2))</f>
        <v>0.92159239004257043</v>
      </c>
      <c r="M507">
        <v>0.68</v>
      </c>
      <c r="N507">
        <v>0.6</v>
      </c>
      <c r="O507" s="3">
        <f>SIN(RADIANS(CRB_ves!P3314*2))</f>
        <v>0.19834165053802316</v>
      </c>
      <c r="P507" s="10">
        <f>COS(RADIANS(CRB_ves!P3314*2))</f>
        <v>0.98013294489158598</v>
      </c>
    </row>
    <row r="508" spans="1:16" x14ac:dyDescent="0.35">
      <c r="A508" s="3">
        <f>SIN(RADIANS(Teno_phn!P508*2))</f>
        <v>-0.95701629928830523</v>
      </c>
      <c r="B508" s="10">
        <f>COS(RADIANS(Teno_phn!P508*2))</f>
        <v>-0.29003414091537066</v>
      </c>
      <c r="C508" s="3">
        <f>SIN(RADIANS(Teno_ves!P508*2))</f>
        <v>0.92159239004257054</v>
      </c>
      <c r="D508" s="10">
        <f>COS(RADIANS(Teno_ves!P508*2))</f>
        <v>-0.38815907385455056</v>
      </c>
      <c r="E508" s="3">
        <v>0.7</v>
      </c>
      <c r="F508" s="3">
        <v>26.990000000000002</v>
      </c>
      <c r="G508" s="3">
        <f>SIN(RADIANS(Teno_ves!P1256*2))</f>
        <v>0.80881176933203736</v>
      </c>
      <c r="H508" s="10">
        <f>COS(RADIANS(Teno_ves!P1256*2))</f>
        <v>0.58806761668194174</v>
      </c>
      <c r="I508" s="3">
        <f>SIN(RADIANS(CRB_phn!P508*2))</f>
        <v>-0.84245239700714758</v>
      </c>
      <c r="J508" s="10">
        <f>COS(RADIANS(CRB_phn!P508*2))</f>
        <v>0.53877078500686304</v>
      </c>
      <c r="K508" s="3">
        <f>SIN(RADIANS(CRB_ves!P508*2))</f>
        <v>0.94551857559931674</v>
      </c>
      <c r="L508" s="10">
        <f>COS(RADIANS(CRB_ves!P508*2))</f>
        <v>0.32556815445715676</v>
      </c>
      <c r="M508">
        <v>0.69</v>
      </c>
      <c r="N508">
        <v>0.74</v>
      </c>
      <c r="O508" s="3">
        <f>SIN(RADIANS(CRB_ves!P361*2))</f>
        <v>0.99549602199917697</v>
      </c>
      <c r="P508" s="10">
        <f>COS(RADIANS(CRB_ves!P361*2))</f>
        <v>9.4803323696029312E-2</v>
      </c>
    </row>
    <row r="509" spans="1:16" x14ac:dyDescent="0.35">
      <c r="A509" s="3">
        <f>SIN(RADIANS(Teno_phn!P509*2))</f>
        <v>-1.5707317311819943E-2</v>
      </c>
      <c r="B509" s="10">
        <f>COS(RADIANS(Teno_phn!P509*2))</f>
        <v>0.99987663248166059</v>
      </c>
      <c r="C509" s="3">
        <f>SIN(RADIANS(Teno_ves!P509*2))</f>
        <v>0.50482897497342172</v>
      </c>
      <c r="D509" s="10">
        <f>COS(RADIANS(Teno_ves!P509*2))</f>
        <v>-0.86321938464522696</v>
      </c>
      <c r="E509" s="3">
        <v>0.7</v>
      </c>
      <c r="F509" s="3">
        <v>114.1</v>
      </c>
      <c r="G509" s="3">
        <f>SIN(RADIANS(Teno_ves!P1599*2))</f>
        <v>-0.74547599968286216</v>
      </c>
      <c r="H509" s="10">
        <f>COS(RADIANS(Teno_ves!P1599*2))</f>
        <v>-0.6665324702494525</v>
      </c>
      <c r="I509" s="3">
        <f>SIN(RADIANS(CRB_phn!P509*2))</f>
        <v>0.44432248971525273</v>
      </c>
      <c r="J509" s="10">
        <f>COS(RADIANS(CRB_phn!P509*2))</f>
        <v>0.89586691262331997</v>
      </c>
      <c r="K509" s="3">
        <f>SIN(RADIANS(CRB_ves!P509*2))</f>
        <v>-0.22801101305796512</v>
      </c>
      <c r="L509" s="10">
        <f>COS(RADIANS(CRB_ves!P509*2))</f>
        <v>0.97365855304838789</v>
      </c>
      <c r="M509">
        <v>0.69</v>
      </c>
      <c r="N509">
        <v>0.51</v>
      </c>
      <c r="O509" s="3">
        <f>SIN(RADIANS(CRB_ves!P609*2))</f>
        <v>8.7503474980217349E-2</v>
      </c>
      <c r="P509" s="10">
        <f>COS(RADIANS(CRB_ves!P609*2))</f>
        <v>0.99616421430725288</v>
      </c>
    </row>
    <row r="510" spans="1:16" x14ac:dyDescent="0.35">
      <c r="A510" s="3">
        <f>SIN(RADIANS(Teno_phn!P510*2))</f>
        <v>0.92240332663391011</v>
      </c>
      <c r="B510" s="10">
        <f>COS(RADIANS(Teno_phn!P510*2))</f>
        <v>-0.38622804534975991</v>
      </c>
      <c r="C510" s="3">
        <f>SIN(RADIANS(Teno_ves!P510*2))</f>
        <v>0.88278366257970997</v>
      </c>
      <c r="D510" s="10">
        <f>COS(RADIANS(Teno_ves!P510*2))</f>
        <v>0.4697797410301478</v>
      </c>
      <c r="E510" s="3">
        <v>0.7</v>
      </c>
      <c r="F510" s="3">
        <v>49.95</v>
      </c>
      <c r="G510" s="3">
        <f>SIN(RADIANS(Teno_ves!P1612*2))</f>
        <v>0.98510932615477387</v>
      </c>
      <c r="H510" s="10">
        <f>COS(RADIANS(Teno_ves!P1612*2))</f>
        <v>-0.17192910027940961</v>
      </c>
      <c r="I510" s="3">
        <f>SIN(RADIANS(CRB_phn!P510*2))</f>
        <v>-7.149744433268615E-2</v>
      </c>
      <c r="J510" s="10">
        <f>COS(RADIANS(CRB_phn!P510*2))</f>
        <v>0.99744078293094396</v>
      </c>
      <c r="K510" s="3">
        <f>SIN(RADIANS(CRB_ves!P510*2))</f>
        <v>-0.77802390065845117</v>
      </c>
      <c r="L510" s="10">
        <f>COS(RADIANS(CRB_ves!P510*2))</f>
        <v>-0.62823467749258199</v>
      </c>
      <c r="M510">
        <v>0.69</v>
      </c>
      <c r="N510">
        <v>0.47</v>
      </c>
      <c r="O510" s="3">
        <f>SIN(RADIANS(CRB_ves!P757*2))</f>
        <v>0.29303926008505726</v>
      </c>
      <c r="P510" s="10">
        <f>COS(RADIANS(CRB_ves!P757*2))</f>
        <v>-0.95610040897847237</v>
      </c>
    </row>
    <row r="511" spans="1:16" x14ac:dyDescent="0.35">
      <c r="A511" s="3">
        <f>SIN(RADIANS(Teno_phn!P511*2))</f>
        <v>0.98947533896457207</v>
      </c>
      <c r="B511" s="10">
        <f>COS(RADIANS(Teno_phn!P511*2))</f>
        <v>0.14470160186032896</v>
      </c>
      <c r="C511" s="3">
        <f>SIN(RADIANS(Teno_ves!P511*2))</f>
        <v>0.38397303809420463</v>
      </c>
      <c r="D511" s="10">
        <f>COS(RADIANS(Teno_ves!P511*2))</f>
        <v>-0.92334430523868316</v>
      </c>
      <c r="E511" s="3">
        <v>0.7</v>
      </c>
      <c r="F511" s="3">
        <v>45</v>
      </c>
      <c r="G511" s="3">
        <f>SIN(RADIANS(Teno_ves!P1622*2))</f>
        <v>1</v>
      </c>
      <c r="H511" s="10">
        <f>COS(RADIANS(Teno_ves!P1622*2))</f>
        <v>6.1257422745431001E-17</v>
      </c>
      <c r="I511" s="3">
        <f>SIN(RADIANS(CRB_phn!P511*2))</f>
        <v>0.66990845876617089</v>
      </c>
      <c r="J511" s="10">
        <f>COS(RADIANS(CRB_phn!P511*2))</f>
        <v>-0.74244370619834443</v>
      </c>
      <c r="K511" s="3">
        <f>SIN(RADIANS(CRB_ves!P511*2))</f>
        <v>4.1875653729199727E-2</v>
      </c>
      <c r="L511" s="10">
        <f>COS(RADIANS(CRB_ves!P511*2))</f>
        <v>0.99912283009885838</v>
      </c>
      <c r="M511">
        <v>0.69</v>
      </c>
      <c r="N511">
        <v>0.6</v>
      </c>
      <c r="O511" s="3">
        <f>SIN(RADIANS(CRB_ves!P943*2))</f>
        <v>0.4150108537900804</v>
      </c>
      <c r="P511" s="10">
        <f>COS(RADIANS(CRB_ves!P943*2))</f>
        <v>0.90981646019206996</v>
      </c>
    </row>
    <row r="512" spans="1:16" x14ac:dyDescent="0.35">
      <c r="A512" s="3">
        <f>SIN(RADIANS(Teno_phn!P512*2))</f>
        <v>-6.4532308252957749E-2</v>
      </c>
      <c r="B512" s="10">
        <f>COS(RADIANS(Teno_phn!P512*2))</f>
        <v>0.99791561827217901</v>
      </c>
      <c r="C512" s="3">
        <f>SIN(RADIANS(Teno_ves!P512*2))</f>
        <v>0.36162457008209209</v>
      </c>
      <c r="D512" s="10">
        <f>COS(RADIANS(Teno_ves!P512*2))</f>
        <v>-0.93232380121551228</v>
      </c>
      <c r="E512" s="3">
        <v>0.7</v>
      </c>
      <c r="F512" s="3">
        <v>96.03</v>
      </c>
      <c r="G512" s="3">
        <f>SIN(RADIANS(Teno_ves!P1626*2))</f>
        <v>-0.20893589040241181</v>
      </c>
      <c r="H512" s="10">
        <f>COS(RADIANS(Teno_ves!P1626*2))</f>
        <v>-0.97792933983072183</v>
      </c>
      <c r="I512" s="3">
        <f>SIN(RADIANS(CRB_phn!P512*2))</f>
        <v>0.98293534914955427</v>
      </c>
      <c r="J512" s="10">
        <f>COS(RADIANS(CRB_phn!P512*2))</f>
        <v>0.18395135061272003</v>
      </c>
      <c r="K512" s="3">
        <f>SIN(RADIANS(CRB_ves!P512*2))</f>
        <v>0.85062763338465763</v>
      </c>
      <c r="L512" s="10">
        <f>COS(RADIANS(CRB_ves!P512*2))</f>
        <v>0.52576860815611315</v>
      </c>
      <c r="M512">
        <v>0.69</v>
      </c>
      <c r="N512">
        <v>0.38</v>
      </c>
      <c r="O512" s="3">
        <f>SIN(RADIANS(CRB_ves!P1007*2))</f>
        <v>0.67995337872241934</v>
      </c>
      <c r="P512" s="10">
        <f>COS(RADIANS(CRB_ves!P1007*2))</f>
        <v>-0.73325534622255983</v>
      </c>
    </row>
    <row r="513" spans="1:16" x14ac:dyDescent="0.35">
      <c r="A513" s="3">
        <f>SIN(RADIANS(Teno_phn!P513*2))</f>
        <v>0.76806003635495335</v>
      </c>
      <c r="B513" s="10">
        <f>COS(RADIANS(Teno_phn!P513*2))</f>
        <v>0.64037784202330716</v>
      </c>
      <c r="C513" s="3">
        <f>SIN(RADIANS(Teno_ves!P513*2))</f>
        <v>-0.99649285924950426</v>
      </c>
      <c r="D513" s="10">
        <f>COS(RADIANS(Teno_ves!P513*2))</f>
        <v>-8.3677843332315788E-2</v>
      </c>
      <c r="E513" s="3">
        <v>0.7</v>
      </c>
      <c r="F513" s="3">
        <v>14.009999999999998</v>
      </c>
      <c r="G513" s="3">
        <f>SIN(RADIANS(Teno_ves!P1769*2))</f>
        <v>0.46977974103014769</v>
      </c>
      <c r="H513" s="10">
        <f>COS(RADIANS(Teno_ves!P1769*2))</f>
        <v>0.88278366257971008</v>
      </c>
      <c r="I513" s="3">
        <f>SIN(RADIANS(CRB_phn!P513*2))</f>
        <v>0.83809976353335836</v>
      </c>
      <c r="J513" s="10">
        <f>COS(RADIANS(CRB_phn!P513*2))</f>
        <v>0.54551698998778109</v>
      </c>
      <c r="K513" s="3">
        <f>SIN(RADIANS(CRB_ves!P513*2))</f>
        <v>0.32127418992273754</v>
      </c>
      <c r="L513" s="10">
        <f>COS(RADIANS(CRB_ves!P513*2))</f>
        <v>-0.94698621684240403</v>
      </c>
      <c r="M513">
        <v>0.69</v>
      </c>
      <c r="N513">
        <v>0.41</v>
      </c>
      <c r="O513" s="3">
        <f>SIN(RADIANS(CRB_ves!P1292*2))</f>
        <v>0.80696031214380193</v>
      </c>
      <c r="P513" s="10">
        <f>COS(RADIANS(CRB_ves!P1292*2))</f>
        <v>0.59060566761992539</v>
      </c>
    </row>
    <row r="514" spans="1:16" x14ac:dyDescent="0.35">
      <c r="A514" s="3">
        <f>SIN(RADIANS(Teno_phn!P514*2))</f>
        <v>0.5233911607530497</v>
      </c>
      <c r="B514" s="10">
        <f>COS(RADIANS(Teno_phn!P514*2))</f>
        <v>0.85209253772438076</v>
      </c>
      <c r="C514" s="3">
        <f>SIN(RADIANS(Teno_ves!P514*2))</f>
        <v>0.4567874343342998</v>
      </c>
      <c r="D514" s="10">
        <f>COS(RADIANS(Teno_ves!P514*2))</f>
        <v>-0.88957587637833779</v>
      </c>
      <c r="E514" s="3">
        <v>0.7</v>
      </c>
      <c r="F514" s="3">
        <v>22.57</v>
      </c>
      <c r="G514" s="3">
        <f>SIN(RADIANS(Teno_ves!P1779*2))</f>
        <v>0.70883245638656556</v>
      </c>
      <c r="H514" s="10">
        <f>COS(RADIANS(Teno_ves!P1779*2))</f>
        <v>0.7053768842065834</v>
      </c>
      <c r="I514" s="3">
        <f>SIN(RADIANS(CRB_phn!P514*2))</f>
        <v>0.61235527207337637</v>
      </c>
      <c r="J514" s="10">
        <f>COS(RADIANS(CRB_phn!P514*2))</f>
        <v>0.79058270962875299</v>
      </c>
      <c r="K514" s="3">
        <f>SIN(RADIANS(CRB_ves!P514*2))</f>
        <v>-0.99887337085317696</v>
      </c>
      <c r="L514" s="10">
        <f>COS(RADIANS(CRB_ves!P514*2))</f>
        <v>4.7455126176331526E-2</v>
      </c>
      <c r="M514">
        <v>0.69</v>
      </c>
      <c r="N514">
        <v>0.47</v>
      </c>
      <c r="O514" s="3">
        <f>SIN(RADIANS(CRB_ves!P1735*2))</f>
        <v>0.7558534691676394</v>
      </c>
      <c r="P514" s="10">
        <f>COS(RADIANS(CRB_ves!P1735*2))</f>
        <v>0.65474081371733983</v>
      </c>
    </row>
    <row r="515" spans="1:16" x14ac:dyDescent="0.35">
      <c r="A515" s="3">
        <f>SIN(RADIANS(Teno_phn!P515*2))</f>
        <v>0.99250355074682373</v>
      </c>
      <c r="B515" s="10">
        <f>COS(RADIANS(Teno_phn!P515*2))</f>
        <v>-0.12221579993988953</v>
      </c>
      <c r="C515" s="3">
        <f>SIN(RADIANS(Teno_ves!P515*2))</f>
        <v>0.98189264611182492</v>
      </c>
      <c r="D515" s="10">
        <f>COS(RADIANS(Teno_ves!P515*2))</f>
        <v>-0.1894381997156816</v>
      </c>
      <c r="E515" s="3">
        <v>0.7</v>
      </c>
      <c r="F515" s="3">
        <v>81.69</v>
      </c>
      <c r="G515" s="3">
        <f>SIN(RADIANS(Teno_ves!P1789*2))</f>
        <v>0.2860228676774621</v>
      </c>
      <c r="H515" s="10">
        <f>COS(RADIANS(Teno_ves!P1789*2))</f>
        <v>-0.95822279202989169</v>
      </c>
      <c r="I515" s="3">
        <f>SIN(RADIANS(CRB_phn!P515*2))</f>
        <v>-0.90213395936820306</v>
      </c>
      <c r="J515" s="10">
        <f>COS(RADIANS(CRB_phn!P515*2))</f>
        <v>0.43145604568095858</v>
      </c>
      <c r="K515" s="3">
        <f>SIN(RADIANS(CRB_ves!P515*2))</f>
        <v>-0.99980206613060341</v>
      </c>
      <c r="L515" s="10">
        <f>COS(RADIANS(CRB_ves!P515*2))</f>
        <v>-1.9895440708277472E-2</v>
      </c>
      <c r="M515">
        <v>0.69</v>
      </c>
      <c r="N515">
        <v>0.81</v>
      </c>
      <c r="O515" s="3">
        <f>SIN(RADIANS(CRB_ves!P2093*2))</f>
        <v>0.86585081810149944</v>
      </c>
      <c r="P515" s="10">
        <f>COS(RADIANS(CRB_ves!P2093*2))</f>
        <v>0.50030226942615819</v>
      </c>
    </row>
    <row r="516" spans="1:16" x14ac:dyDescent="0.35">
      <c r="A516" s="3">
        <f>SIN(RADIANS(Teno_phn!P516*2))</f>
        <v>0.8822912264349535</v>
      </c>
      <c r="B516" s="10">
        <f>COS(RADIANS(Teno_phn!P516*2))</f>
        <v>-0.47070393216533224</v>
      </c>
      <c r="C516" s="3">
        <f>SIN(RADIANS(Teno_ves!P516*2))</f>
        <v>0.99607203469117944</v>
      </c>
      <c r="D516" s="10">
        <f>COS(RADIANS(Teno_ves!P516*2))</f>
        <v>-8.8546607536222177E-2</v>
      </c>
      <c r="E516" s="3">
        <v>0.7</v>
      </c>
      <c r="F516" s="3">
        <v>12.07</v>
      </c>
      <c r="G516" s="3">
        <f>SIN(RADIANS(Teno_ves!P1797*2))</f>
        <v>0.40896763929866298</v>
      </c>
      <c r="H516" s="10">
        <f>COS(RADIANS(Teno_ves!P1797*2))</f>
        <v>0.91254888636526132</v>
      </c>
      <c r="I516" s="3">
        <f>SIN(RADIANS(CRB_phn!P516*2))</f>
        <v>0.56669387672041727</v>
      </c>
      <c r="J516" s="10">
        <f>COS(RADIANS(CRB_phn!P516*2))</f>
        <v>0.82392842534262922</v>
      </c>
      <c r="K516" s="3">
        <f>SIN(RADIANS(CRB_ves!P516*2))</f>
        <v>-0.71982458803015825</v>
      </c>
      <c r="L516" s="10">
        <f>COS(RADIANS(CRB_ves!P516*2))</f>
        <v>0.69415600729750437</v>
      </c>
      <c r="M516">
        <v>0.69</v>
      </c>
      <c r="N516">
        <v>0.41</v>
      </c>
      <c r="O516" s="3">
        <f>SIN(RADIANS(CRB_ves!P2216*2))</f>
        <v>0.8906893619215065</v>
      </c>
      <c r="P516" s="10">
        <f>COS(RADIANS(CRB_ves!P2216*2))</f>
        <v>0.45461242895444415</v>
      </c>
    </row>
    <row r="517" spans="1:16" x14ac:dyDescent="0.35">
      <c r="A517" s="3">
        <f>SIN(RADIANS(Teno_phn!P517*2))</f>
        <v>0.62005293266163253</v>
      </c>
      <c r="B517" s="10">
        <f>COS(RADIANS(Teno_phn!P517*2))</f>
        <v>0.78455997903137331</v>
      </c>
      <c r="C517" s="3">
        <f>SIN(RADIANS(Teno_ves!P517*2))</f>
        <v>-0.97138353903273145</v>
      </c>
      <c r="D517" s="10">
        <f>COS(RADIANS(Teno_ves!P517*2))</f>
        <v>0.23751635753405687</v>
      </c>
      <c r="E517" s="3">
        <v>0.7</v>
      </c>
      <c r="F517" s="3">
        <v>173.6</v>
      </c>
      <c r="G517" s="3">
        <f>SIN(RADIANS(Teno_ves!P1810*2))</f>
        <v>-0.22154849761946785</v>
      </c>
      <c r="H517" s="10">
        <f>COS(RADIANS(Teno_ves!P1810*2))</f>
        <v>0.97514935430556315</v>
      </c>
      <c r="I517" s="3">
        <f>SIN(RADIANS(CRB_phn!P517*2))</f>
        <v>0.85967400611749112</v>
      </c>
      <c r="J517" s="10">
        <f>COS(RADIANS(CRB_phn!P517*2))</f>
        <v>0.51084303186585989</v>
      </c>
      <c r="K517" s="3">
        <f>SIN(RADIANS(CRB_ves!P517*2))</f>
        <v>-0.73159171939524636</v>
      </c>
      <c r="L517" s="10">
        <f>COS(RADIANS(CRB_ves!P517*2))</f>
        <v>-0.68174302791616959</v>
      </c>
      <c r="M517">
        <v>0.69</v>
      </c>
      <c r="N517">
        <v>0.64</v>
      </c>
      <c r="O517" s="3">
        <f>SIN(RADIANS(CRB_ves!P2277*2))</f>
        <v>0.991982908695487</v>
      </c>
      <c r="P517" s="10">
        <f>COS(RADIANS(CRB_ves!P2277*2))</f>
        <v>0.12637210473851063</v>
      </c>
    </row>
    <row r="518" spans="1:16" x14ac:dyDescent="0.35">
      <c r="A518" s="3">
        <f>SIN(RADIANS(Teno_phn!P518*2))</f>
        <v>5.2684540515158723E-2</v>
      </c>
      <c r="B518" s="10">
        <f>COS(RADIANS(Teno_phn!P518*2))</f>
        <v>0.99861120521988267</v>
      </c>
      <c r="C518" s="3">
        <f>SIN(RADIANS(Teno_ves!P518*2))</f>
        <v>0.63094666030184987</v>
      </c>
      <c r="D518" s="10">
        <f>COS(RADIANS(Teno_ves!P518*2))</f>
        <v>-0.77582621240451921</v>
      </c>
      <c r="E518" s="3">
        <v>0.7</v>
      </c>
      <c r="F518" s="3">
        <v>167.42000000000002</v>
      </c>
      <c r="G518" s="3">
        <f>SIN(RADIANS(Teno_ves!P1881*2))</f>
        <v>-0.42514749940749208</v>
      </c>
      <c r="H518" s="10">
        <f>COS(RADIANS(Teno_ves!P1881*2))</f>
        <v>0.90512408196200178</v>
      </c>
      <c r="I518" s="3">
        <f>SIN(RADIANS(CRB_phn!P518*2))</f>
        <v>0.76873021720439327</v>
      </c>
      <c r="J518" s="10">
        <f>COS(RADIANS(CRB_phn!P518*2))</f>
        <v>-0.63957318045465794</v>
      </c>
      <c r="K518" s="3">
        <f>SIN(RADIANS(CRB_ves!P518*2))</f>
        <v>-0.72657467097097617</v>
      </c>
      <c r="L518" s="10">
        <f>COS(RADIANS(CRB_ves!P518*2))</f>
        <v>-0.68708751080442276</v>
      </c>
      <c r="M518">
        <v>0.69</v>
      </c>
      <c r="N518">
        <v>0.41</v>
      </c>
      <c r="O518" s="3">
        <f>SIN(RADIANS(CRB_ves!P2303*2))</f>
        <v>0.96316256679765822</v>
      </c>
      <c r="P518" s="10">
        <f>COS(RADIANS(CRB_ves!P2303*2))</f>
        <v>0.2689198206152657</v>
      </c>
    </row>
    <row r="519" spans="1:16" x14ac:dyDescent="0.35">
      <c r="A519" s="3">
        <f>SIN(RADIANS(Teno_phn!P519*2))</f>
        <v>-0.75080318237545074</v>
      </c>
      <c r="B519" s="10">
        <f>COS(RADIANS(Teno_phn!P519*2))</f>
        <v>0.66052598838720611</v>
      </c>
      <c r="C519" s="3">
        <f>SIN(RADIANS(Teno_ves!P519*2))</f>
        <v>5.6518534482024679E-2</v>
      </c>
      <c r="D519" s="10">
        <f>COS(RADIANS(Teno_ves!P519*2))</f>
        <v>-0.99840155010897502</v>
      </c>
      <c r="E519" s="3">
        <v>0.7</v>
      </c>
      <c r="F519" s="3">
        <v>19.850000000000001</v>
      </c>
      <c r="G519" s="3">
        <f>SIN(RADIANS(Teno_ves!P1900*2))</f>
        <v>0.63876781751559775</v>
      </c>
      <c r="H519" s="10">
        <f>COS(RADIANS(Teno_ves!P1900*2))</f>
        <v>0.76939955504689506</v>
      </c>
      <c r="I519" s="3">
        <f>SIN(RADIANS(CRB_phn!P519*2))</f>
        <v>0.46700408065485538</v>
      </c>
      <c r="J519" s="10">
        <f>COS(RADIANS(CRB_phn!P519*2))</f>
        <v>-0.88425516037607232</v>
      </c>
      <c r="K519" s="3">
        <f>SIN(RADIANS(CRB_ves!P519*2))</f>
        <v>-0.38944548079385877</v>
      </c>
      <c r="L519" s="10">
        <f>COS(RADIANS(CRB_ves!P519*2))</f>
        <v>-0.92104951956408954</v>
      </c>
      <c r="M519">
        <v>0.69</v>
      </c>
      <c r="N519">
        <v>0.94</v>
      </c>
      <c r="O519" s="3">
        <f>SIN(RADIANS(CRB_ves!P2304*2))</f>
        <v>0.95701629928830534</v>
      </c>
      <c r="P519" s="10">
        <f>COS(RADIANS(CRB_ves!P2304*2))</f>
        <v>-0.29003414091537022</v>
      </c>
    </row>
    <row r="520" spans="1:16" x14ac:dyDescent="0.35">
      <c r="A520" s="3">
        <f>SIN(RADIANS(Teno_phn!P520*2))</f>
        <v>0.99215839042226328</v>
      </c>
      <c r="B520" s="10">
        <f>COS(RADIANS(Teno_phn!P520*2))</f>
        <v>0.12498691257369243</v>
      </c>
      <c r="C520" s="3">
        <f>SIN(RADIANS(Teno_ves!P520*2))</f>
        <v>0.92600241971562125</v>
      </c>
      <c r="D520" s="10">
        <f>COS(RADIANS(Teno_ves!P520*2))</f>
        <v>0.37751757400260766</v>
      </c>
      <c r="E520" s="3">
        <v>0.7</v>
      </c>
      <c r="F520" s="3">
        <v>26.979999999999997</v>
      </c>
      <c r="G520" s="3">
        <f>SIN(RADIANS(Teno_ves!P2113*2))</f>
        <v>0.80860644573786644</v>
      </c>
      <c r="H520" s="10">
        <f>COS(RADIANS(Teno_ves!P2113*2))</f>
        <v>0.58834990941715526</v>
      </c>
      <c r="I520" s="3">
        <f>SIN(RADIANS(CRB_phn!P520*2))</f>
        <v>-0.76040596560003082</v>
      </c>
      <c r="J520" s="10">
        <f>COS(RADIANS(CRB_phn!P520*2))</f>
        <v>0.64944804833018388</v>
      </c>
      <c r="K520" s="3">
        <f>SIN(RADIANS(CRB_ves!P520*2))</f>
        <v>0.20347087236918793</v>
      </c>
      <c r="L520" s="10">
        <f>COS(RADIANS(CRB_ves!P520*2))</f>
        <v>0.97908099976320739</v>
      </c>
      <c r="M520">
        <v>0.69</v>
      </c>
      <c r="N520">
        <v>0.46</v>
      </c>
      <c r="O520" s="3">
        <f>SIN(RADIANS(CRB_ves!P2310*2))</f>
        <v>0.49151185591518698</v>
      </c>
      <c r="P520" s="10">
        <f>COS(RADIANS(CRB_ves!P2310*2))</f>
        <v>0.87087088336607532</v>
      </c>
    </row>
    <row r="521" spans="1:16" x14ac:dyDescent="0.35">
      <c r="A521" s="3">
        <f>SIN(RADIANS(Teno_phn!P521*2))</f>
        <v>-2.2687333572781968E-2</v>
      </c>
      <c r="B521" s="10">
        <f>COS(RADIANS(Teno_phn!P521*2))</f>
        <v>0.99974260932269832</v>
      </c>
      <c r="C521" s="3">
        <f>SIN(RADIANS(Teno_ves!P521*2))</f>
        <v>0.42483152560505544</v>
      </c>
      <c r="D521" s="10">
        <f>COS(RADIANS(Teno_ves!P521*2))</f>
        <v>-0.90527243128910151</v>
      </c>
      <c r="E521" s="3">
        <v>0.7</v>
      </c>
      <c r="F521" s="3">
        <v>2.3599999999999994</v>
      </c>
      <c r="G521" s="3">
        <f>SIN(RADIANS(Teno_ves!P2261*2))</f>
        <v>8.2286395707965546E-2</v>
      </c>
      <c r="H521" s="10">
        <f>COS(RADIANS(Teno_ves!P2261*2))</f>
        <v>0.99660872416480084</v>
      </c>
      <c r="I521" s="3">
        <f>SIN(RADIANS(CRB_phn!P521*2))</f>
        <v>0.97163173291467386</v>
      </c>
      <c r="J521" s="10">
        <f>COS(RADIANS(CRB_phn!P521*2))</f>
        <v>-0.23649899702372484</v>
      </c>
      <c r="K521" s="3">
        <f>SIN(RADIANS(CRB_ves!P521*2))</f>
        <v>0.58212297015728953</v>
      </c>
      <c r="L521" s="10">
        <f>COS(RADIANS(CRB_ves!P521*2))</f>
        <v>-0.81310076104702755</v>
      </c>
      <c r="M521">
        <v>0.69</v>
      </c>
      <c r="N521">
        <v>0.51</v>
      </c>
      <c r="O521" s="3">
        <f>SIN(RADIANS(CRB_ves!P2367*2))</f>
        <v>0.75676692271881285</v>
      </c>
      <c r="P521" s="10">
        <f>COS(RADIANS(CRB_ves!P2367*2))</f>
        <v>0.6536848052989287</v>
      </c>
    </row>
    <row r="522" spans="1:16" x14ac:dyDescent="0.35">
      <c r="A522" s="3">
        <f>SIN(RADIANS(Teno_phn!P522*2))</f>
        <v>-0.20620418539662905</v>
      </c>
      <c r="B522" s="10">
        <f>COS(RADIANS(Teno_phn!P522*2))</f>
        <v>-0.97850898510177853</v>
      </c>
      <c r="C522" s="3">
        <f>SIN(RADIANS(Teno_ves!P522*2))</f>
        <v>-0.52903089994520291</v>
      </c>
      <c r="D522" s="10">
        <f>COS(RADIANS(Teno_ves!P522*2))</f>
        <v>-0.84860256121647937</v>
      </c>
      <c r="E522" s="3">
        <v>0.7</v>
      </c>
      <c r="F522" s="3">
        <v>179.47</v>
      </c>
      <c r="G522" s="3">
        <f>SIN(RADIANS(Teno_ves!P2314*2))</f>
        <v>-1.8499434734501465E-2</v>
      </c>
      <c r="H522" s="10">
        <f>COS(RADIANS(Teno_ves!P2314*2))</f>
        <v>0.99982887081465288</v>
      </c>
      <c r="I522" s="3">
        <f>SIN(RADIANS(CRB_phn!P522*2))</f>
        <v>0.86198327905950411</v>
      </c>
      <c r="J522" s="10">
        <f>COS(RADIANS(CRB_phn!P522*2))</f>
        <v>-0.50693670869431529</v>
      </c>
      <c r="K522" s="3">
        <f>SIN(RADIANS(CRB_ves!P522*2))</f>
        <v>0.99919439511444597</v>
      </c>
      <c r="L522" s="10">
        <f>COS(RADIANS(CRB_ves!P522*2))</f>
        <v>4.0131792532559739E-2</v>
      </c>
      <c r="M522">
        <v>0.69</v>
      </c>
      <c r="N522">
        <v>0.5</v>
      </c>
      <c r="O522" s="3">
        <f>SIN(RADIANS(CRB_ves!P2403*2))</f>
        <v>0.29837453401226049</v>
      </c>
      <c r="P522" s="10">
        <f>COS(RADIANS(CRB_ves!P2403*2))</f>
        <v>0.95444886581365185</v>
      </c>
    </row>
    <row r="523" spans="1:16" x14ac:dyDescent="0.35">
      <c r="A523" s="3">
        <f>SIN(RADIANS(Teno_phn!P523*2))</f>
        <v>-0.58495767498721574</v>
      </c>
      <c r="B523" s="10">
        <f>COS(RADIANS(Teno_phn!P523*2))</f>
        <v>0.81106381898932645</v>
      </c>
      <c r="C523" s="3">
        <f>SIN(RADIANS(Teno_ves!P523*2))</f>
        <v>0.61676114541170268</v>
      </c>
      <c r="D523" s="10">
        <f>COS(RADIANS(Teno_ves!P523*2))</f>
        <v>-0.78715036016662321</v>
      </c>
      <c r="E523" s="3">
        <v>0.7</v>
      </c>
      <c r="F523" s="3">
        <v>56.19</v>
      </c>
      <c r="G523" s="3">
        <f>SIN(RADIANS(Teno_ves!P2351*2))</f>
        <v>0.92467899593802949</v>
      </c>
      <c r="H523" s="10">
        <f>COS(RADIANS(Teno_ves!P2351*2))</f>
        <v>-0.38074762569323733</v>
      </c>
      <c r="I523" s="3">
        <f>SIN(RADIANS(CRB_phn!P523*2))</f>
        <v>0.20073597263501042</v>
      </c>
      <c r="J523" s="10">
        <f>COS(RADIANS(CRB_phn!P523*2))</f>
        <v>0.9796453793543235</v>
      </c>
      <c r="K523" s="3">
        <f>SIN(RADIANS(CRB_ves!P523*2))</f>
        <v>-0.98587937024993244</v>
      </c>
      <c r="L523" s="10">
        <f>COS(RADIANS(CRB_ves!P523*2))</f>
        <v>-0.16745706110999503</v>
      </c>
      <c r="M523">
        <v>0.69</v>
      </c>
      <c r="N523">
        <v>0.86</v>
      </c>
      <c r="O523" s="3">
        <f>SIN(RADIANS(CRB_ves!P2444*2))</f>
        <v>0.73986597559829359</v>
      </c>
      <c r="P523" s="10">
        <f>COS(RADIANS(CRB_ves!P2444*2))</f>
        <v>0.6727542925555996</v>
      </c>
    </row>
    <row r="524" spans="1:16" x14ac:dyDescent="0.35">
      <c r="A524" s="3">
        <f>SIN(RADIANS(Teno_phn!P524*2))</f>
        <v>0.13848172956950822</v>
      </c>
      <c r="B524" s="10">
        <f>COS(RADIANS(Teno_phn!P524*2))</f>
        <v>0.99036498856504296</v>
      </c>
      <c r="C524" s="3">
        <f>SIN(RADIANS(Teno_ves!P524*2))</f>
        <v>0.30669220473318154</v>
      </c>
      <c r="D524" s="10">
        <f>COS(RADIANS(Teno_ves!P524*2))</f>
        <v>-0.95180874736256771</v>
      </c>
      <c r="E524" s="3">
        <v>0.7</v>
      </c>
      <c r="F524" s="3">
        <v>78.97999999999999</v>
      </c>
      <c r="G524" s="3">
        <f>SIN(RADIANS(Teno_ves!P2392*2))</f>
        <v>0.37525379851532131</v>
      </c>
      <c r="H524" s="10">
        <f>COS(RADIANS(Teno_ves!P2392*2))</f>
        <v>-0.92692210390076613</v>
      </c>
      <c r="I524" s="3">
        <f>SIN(RADIANS(CRB_phn!P524*2))</f>
        <v>-0.65763824898552725</v>
      </c>
      <c r="J524" s="10">
        <f>COS(RADIANS(CRB_phn!P524*2))</f>
        <v>0.75333387914738681</v>
      </c>
      <c r="K524" s="3">
        <f>SIN(RADIANS(CRB_ves!P524*2))</f>
        <v>0.54346749947466455</v>
      </c>
      <c r="L524" s="10">
        <f>COS(RADIANS(CRB_ves!P524*2))</f>
        <v>0.83943020973440996</v>
      </c>
      <c r="M524">
        <v>0.69</v>
      </c>
      <c r="N524">
        <v>0.52</v>
      </c>
      <c r="O524" s="3">
        <f>SIN(RADIANS(CRB_ves!P2472*2))</f>
        <v>0.91197697047323811</v>
      </c>
      <c r="P524" s="10">
        <f>COS(RADIANS(CRB_ves!P2472*2))</f>
        <v>-0.41024139884518546</v>
      </c>
    </row>
    <row r="525" spans="1:16" x14ac:dyDescent="0.35">
      <c r="A525" s="3">
        <f>SIN(RADIANS(Teno_phn!P525*2))</f>
        <v>-0.82234270697978407</v>
      </c>
      <c r="B525" s="10">
        <f>COS(RADIANS(Teno_phn!P525*2))</f>
        <v>0.56899250634534815</v>
      </c>
      <c r="C525" s="3">
        <f>SIN(RADIANS(Teno_ves!P525*2))</f>
        <v>-0.47316591553923337</v>
      </c>
      <c r="D525" s="10">
        <f>COS(RADIANS(Teno_ves!P525*2))</f>
        <v>-0.88097333465430105</v>
      </c>
      <c r="E525" s="3">
        <v>0.7</v>
      </c>
      <c r="F525" s="3">
        <v>129.32999999999998</v>
      </c>
      <c r="G525" s="3">
        <f>SIN(RADIANS(Teno_ves!P2412*2))</f>
        <v>-0.98047762337294431</v>
      </c>
      <c r="H525" s="10">
        <f>COS(RADIANS(Teno_ves!P2412*2))</f>
        <v>-0.19663069461542035</v>
      </c>
      <c r="I525" s="3">
        <f>SIN(RADIANS(CRB_phn!P525*2))</f>
        <v>-0.47685196615288827</v>
      </c>
      <c r="J525" s="10">
        <f>COS(RADIANS(CRB_phn!P525*2))</f>
        <v>0.87898361894640831</v>
      </c>
      <c r="K525" s="3">
        <f>SIN(RADIANS(CRB_ves!P525*2))</f>
        <v>-0.97389679171127519</v>
      </c>
      <c r="L525" s="10">
        <f>COS(RADIANS(CRB_ves!P525*2))</f>
        <v>-0.22699127537085007</v>
      </c>
      <c r="M525">
        <v>0.69</v>
      </c>
      <c r="N525">
        <v>0.48</v>
      </c>
      <c r="O525" s="3">
        <f>SIN(RADIANS(CRB_ves!P2511*2))</f>
        <v>-8.4025679854636187E-2</v>
      </c>
      <c r="P525" s="10">
        <f>COS(RADIANS(CRB_ves!P2511*2))</f>
        <v>-0.99646358946273905</v>
      </c>
    </row>
    <row r="526" spans="1:16" x14ac:dyDescent="0.35">
      <c r="A526" s="3">
        <f>SIN(RADIANS(Teno_phn!P526*2))</f>
        <v>0.79377814257313606</v>
      </c>
      <c r="B526" s="10">
        <f>COS(RADIANS(Teno_phn!P526*2))</f>
        <v>0.6082074155854581</v>
      </c>
      <c r="C526" s="3">
        <f>SIN(RADIANS(Teno_ves!P526*2))</f>
        <v>-0.87831695140265786</v>
      </c>
      <c r="D526" s="10">
        <f>COS(RADIANS(Teno_ves!P526*2))</f>
        <v>0.47807879358819205</v>
      </c>
      <c r="E526" s="3">
        <v>0.7</v>
      </c>
      <c r="F526" s="3">
        <v>172.81</v>
      </c>
      <c r="G526" s="3">
        <f>SIN(RADIANS(Teno_ves!P2606*2))</f>
        <v>-0.24835177271584499</v>
      </c>
      <c r="H526" s="10">
        <f>COS(RADIANS(Teno_ves!P2606*2))</f>
        <v>0.96866991126435698</v>
      </c>
      <c r="I526" s="3">
        <f>SIN(RADIANS(CRB_phn!P526*2))</f>
        <v>0.67584752479167864</v>
      </c>
      <c r="J526" s="10">
        <f>COS(RADIANS(CRB_phn!P526*2))</f>
        <v>0.73704146642706692</v>
      </c>
      <c r="K526" s="3">
        <f>SIN(RADIANS(CRB_ves!P526*2))</f>
        <v>0.62823467749258144</v>
      </c>
      <c r="L526" s="10">
        <f>COS(RADIANS(CRB_ves!P526*2))</f>
        <v>0.77802390065845162</v>
      </c>
      <c r="M526">
        <v>0.69</v>
      </c>
      <c r="N526">
        <v>0.44</v>
      </c>
      <c r="O526" s="3">
        <f>SIN(RADIANS(CRB_ves!P2564*2))</f>
        <v>-0.5048289749734215</v>
      </c>
      <c r="P526" s="10">
        <f>COS(RADIANS(CRB_ves!P2564*2))</f>
        <v>-0.86321938464522707</v>
      </c>
    </row>
    <row r="527" spans="1:16" x14ac:dyDescent="0.35">
      <c r="A527" s="3">
        <f>SIN(RADIANS(Teno_phn!P527*2))</f>
        <v>0.8927431500216586</v>
      </c>
      <c r="B527" s="10">
        <f>COS(RADIANS(Teno_phn!P527*2))</f>
        <v>0.45056594199895583</v>
      </c>
      <c r="C527" s="3">
        <f>SIN(RADIANS(Teno_ves!P527*2))</f>
        <v>-0.97146638870030511</v>
      </c>
      <c r="D527" s="10">
        <f>COS(RADIANS(Teno_ves!P527*2))</f>
        <v>0.23717726624950303</v>
      </c>
      <c r="E527" s="3">
        <v>0.7</v>
      </c>
      <c r="F527" s="3">
        <v>134.78</v>
      </c>
      <c r="G527" s="3">
        <f>SIN(RADIANS(Teno_ves!P2621*2))</f>
        <v>-0.99997051317867791</v>
      </c>
      <c r="H527" s="10">
        <f>COS(RADIANS(Teno_ves!P2621*2))</f>
        <v>-7.6793732277823995E-3</v>
      </c>
      <c r="I527" s="3">
        <f>SIN(RADIANS(CRB_phn!P527*2))</f>
        <v>0.43240052140916752</v>
      </c>
      <c r="J527" s="10">
        <f>COS(RADIANS(CRB_phn!P527*2))</f>
        <v>0.90168164508604698</v>
      </c>
      <c r="K527" s="3">
        <f>SIN(RADIANS(CRB_ves!P527*2))</f>
        <v>0.9994029483549729</v>
      </c>
      <c r="L527" s="10">
        <f>COS(RADIANS(CRB_ves!P527*2))</f>
        <v>-3.455064137447228E-2</v>
      </c>
      <c r="M527">
        <v>0.69</v>
      </c>
      <c r="N527">
        <v>0.46</v>
      </c>
      <c r="O527" s="3">
        <f>SIN(RADIANS(CRB_ves!P2638*2))</f>
        <v>-0.34267608913172332</v>
      </c>
      <c r="P527" s="10">
        <f>COS(RADIANS(CRB_ves!P2638*2))</f>
        <v>0.93945361670355354</v>
      </c>
    </row>
    <row r="528" spans="1:16" x14ac:dyDescent="0.35">
      <c r="A528" s="3">
        <f>SIN(RADIANS(Teno_phn!P528*2))</f>
        <v>0.97325911599315618</v>
      </c>
      <c r="B528" s="10">
        <f>COS(RADIANS(Teno_phn!P528*2))</f>
        <v>0.22971001966875565</v>
      </c>
      <c r="C528" s="3">
        <f>SIN(RADIANS(Teno_ves!P528*2))</f>
        <v>-0.22086766100749156</v>
      </c>
      <c r="D528" s="10">
        <f>COS(RADIANS(Teno_ves!P528*2))</f>
        <v>0.97530378668447704</v>
      </c>
      <c r="E528" s="3">
        <v>0.7</v>
      </c>
      <c r="F528" s="3">
        <v>177.38</v>
      </c>
      <c r="G528" s="3">
        <f>SIN(RADIANS(Teno_ves!P2835*2))</f>
        <v>-9.1327816523697689E-2</v>
      </c>
      <c r="H528" s="10">
        <f>COS(RADIANS(Teno_ves!P2835*2))</f>
        <v>0.99582088245277012</v>
      </c>
      <c r="I528" s="3">
        <f>SIN(RADIANS(CRB_phn!P528*2))</f>
        <v>-0.30236989075044512</v>
      </c>
      <c r="J528" s="10">
        <f>COS(RADIANS(CRB_phn!P528*2))</f>
        <v>0.95319066779294681</v>
      </c>
      <c r="K528" s="3">
        <f>SIN(RADIANS(CRB_ves!P528*2))</f>
        <v>0.51264240717388498</v>
      </c>
      <c r="L528" s="10">
        <f>COS(RADIANS(CRB_ves!P528*2))</f>
        <v>-0.85860221428025951</v>
      </c>
      <c r="M528">
        <v>0.69</v>
      </c>
      <c r="N528">
        <v>0.52</v>
      </c>
      <c r="O528" s="3">
        <f>SIN(RADIANS(CRB_ves!P2673*2))</f>
        <v>-0.29370667262360378</v>
      </c>
      <c r="P528" s="10">
        <f>COS(RADIANS(CRB_ves!P2673*2))</f>
        <v>0.95589559600218432</v>
      </c>
    </row>
    <row r="529" spans="1:16" x14ac:dyDescent="0.35">
      <c r="A529" s="3">
        <f>SIN(RADIANS(Teno_phn!P529*2))</f>
        <v>2.4781138307748366E-2</v>
      </c>
      <c r="B529" s="10">
        <f>COS(RADIANS(Teno_phn!P529*2))</f>
        <v>0.99969290043701531</v>
      </c>
      <c r="C529" s="3">
        <f>SIN(RADIANS(Teno_ves!P529*2))</f>
        <v>0.90153065389980691</v>
      </c>
      <c r="D529" s="10">
        <f>COS(RADIANS(Teno_ves!P529*2))</f>
        <v>0.43271524132966066</v>
      </c>
      <c r="E529" s="3">
        <v>0.7</v>
      </c>
      <c r="F529" s="3">
        <v>169.06</v>
      </c>
      <c r="G529" s="3">
        <f>SIN(RADIANS(Teno_ves!P2839*2))</f>
        <v>-0.37266388390767347</v>
      </c>
      <c r="H529" s="10">
        <f>COS(RADIANS(Teno_ves!P2839*2))</f>
        <v>0.92796639466677244</v>
      </c>
      <c r="I529" s="3">
        <f>SIN(RADIANS(CRB_phn!P529*2))</f>
        <v>0.12325508002551888</v>
      </c>
      <c r="J529" s="10">
        <f>COS(RADIANS(CRB_phn!P529*2))</f>
        <v>0.99237502248288323</v>
      </c>
      <c r="K529" s="3">
        <f>SIN(RADIANS(CRB_ves!P529*2))</f>
        <v>0.18017580304778952</v>
      </c>
      <c r="L529" s="10">
        <f>COS(RADIANS(CRB_ves!P529*2))</f>
        <v>0.98363442395845635</v>
      </c>
      <c r="M529">
        <v>0.69</v>
      </c>
      <c r="N529">
        <v>0.86</v>
      </c>
      <c r="O529" s="3">
        <f>SIN(RADIANS(CRB_ves!P2694*2))</f>
        <v>1.4660240529660725E-2</v>
      </c>
      <c r="P529" s="10">
        <f>COS(RADIANS(CRB_ves!P2694*2))</f>
        <v>0.99989253289921742</v>
      </c>
    </row>
    <row r="530" spans="1:16" x14ac:dyDescent="0.35">
      <c r="A530" s="3">
        <f>SIN(RADIANS(Teno_phn!P530*2))</f>
        <v>0.66078802789167812</v>
      </c>
      <c r="B530" s="10">
        <f>COS(RADIANS(Teno_phn!P530*2))</f>
        <v>-0.75057256957274077</v>
      </c>
      <c r="C530" s="3">
        <f>SIN(RADIANS(Teno_ves!P530*2))</f>
        <v>3.6294875065575466E-2</v>
      </c>
      <c r="D530" s="10">
        <f>COS(RADIANS(Teno_ves!P530*2))</f>
        <v>-0.99934112396317121</v>
      </c>
      <c r="E530" s="3">
        <v>0.7</v>
      </c>
      <c r="F530" s="3">
        <v>172.81</v>
      </c>
      <c r="G530" s="3">
        <f>SIN(RADIANS(Teno_ves!P2904*2))</f>
        <v>-0.24835177271584499</v>
      </c>
      <c r="H530" s="10">
        <f>COS(RADIANS(Teno_ves!P2904*2))</f>
        <v>0.96866991126435698</v>
      </c>
      <c r="I530" s="3">
        <f>SIN(RADIANS(CRB_phn!P530*2))</f>
        <v>-0.50603376412116385</v>
      </c>
      <c r="J530" s="10">
        <f>COS(RADIANS(CRB_phn!P530*2))</f>
        <v>0.86251366920725736</v>
      </c>
      <c r="K530" s="3">
        <f>SIN(RADIANS(CRB_ves!P530*2))</f>
        <v>0.63202930266485069</v>
      </c>
      <c r="L530" s="10">
        <f>COS(RADIANS(CRB_ves!P530*2))</f>
        <v>0.77494448870417965</v>
      </c>
      <c r="M530">
        <v>0.69</v>
      </c>
      <c r="N530">
        <v>0.41</v>
      </c>
      <c r="O530" s="3">
        <f>SIN(RADIANS(CRB_ves!P2711*2))</f>
        <v>0.87931631019055623</v>
      </c>
      <c r="P530" s="10">
        <f>COS(RADIANS(CRB_ves!P2711*2))</f>
        <v>0.47623820366793912</v>
      </c>
    </row>
    <row r="531" spans="1:16" x14ac:dyDescent="0.35">
      <c r="A531" s="3">
        <f>SIN(RADIANS(Teno_phn!P531*2))</f>
        <v>-0.98685571640680736</v>
      </c>
      <c r="B531" s="10">
        <f>COS(RADIANS(Teno_phn!P531*2))</f>
        <v>-0.161603821103361</v>
      </c>
      <c r="C531" s="3">
        <f>SIN(RADIANS(Teno_ves!P531*2))</f>
        <v>0.75631038025147168</v>
      </c>
      <c r="D531" s="10">
        <f>COS(RADIANS(Teno_ves!P531*2))</f>
        <v>-0.65421296893586134</v>
      </c>
      <c r="E531" s="3">
        <v>0.7</v>
      </c>
      <c r="F531" s="3">
        <v>134.78</v>
      </c>
      <c r="G531" s="3">
        <f>SIN(RADIANS(Teno_ves!P2919*2))</f>
        <v>-0.99997051317867791</v>
      </c>
      <c r="H531" s="10">
        <f>COS(RADIANS(Teno_ves!P2919*2))</f>
        <v>-7.6793732277823995E-3</v>
      </c>
      <c r="I531" s="3">
        <f>SIN(RADIANS(CRB_phn!P531*2))</f>
        <v>-0.87018375466952558</v>
      </c>
      <c r="J531" s="10">
        <f>COS(RADIANS(CRB_phn!P531*2))</f>
        <v>-0.49272734154829168</v>
      </c>
      <c r="K531" s="3">
        <f>SIN(RADIANS(CRB_ves!P531*2))</f>
        <v>0.99526140220630832</v>
      </c>
      <c r="L531" s="10">
        <f>COS(RADIANS(CRB_ves!P531*2))</f>
        <v>-9.7235493922399205E-2</v>
      </c>
      <c r="M531">
        <v>0.69</v>
      </c>
      <c r="N531">
        <v>0.7</v>
      </c>
      <c r="O531" s="3">
        <f>SIN(RADIANS(CRB_ves!P2957*2))</f>
        <v>0.56063899456324162</v>
      </c>
      <c r="P531" s="10">
        <f>COS(RADIANS(CRB_ves!P2957*2))</f>
        <v>0.8280603346224944</v>
      </c>
    </row>
    <row r="532" spans="1:16" x14ac:dyDescent="0.35">
      <c r="A532" s="3">
        <f>SIN(RADIANS(Teno_phn!P532*2))</f>
        <v>0.86162916044152571</v>
      </c>
      <c r="B532" s="10">
        <f>COS(RADIANS(Teno_phn!P532*2))</f>
        <v>-0.50753836296070431</v>
      </c>
      <c r="C532" s="3">
        <f>SIN(RADIANS(Teno_ves!P532*2))</f>
        <v>0.60515505026647798</v>
      </c>
      <c r="D532" s="10">
        <f>COS(RADIANS(Teno_ves!P532*2))</f>
        <v>0.7961076341406208</v>
      </c>
      <c r="E532" s="3">
        <v>0.7</v>
      </c>
      <c r="F532" s="3">
        <v>74.94</v>
      </c>
      <c r="G532" s="3">
        <f>SIN(RADIANS(Teno_ves!P3177*2))</f>
        <v>0.50181270141588863</v>
      </c>
      <c r="H532" s="10">
        <f>COS(RADIANS(Teno_ves!P3177*2))</f>
        <v>-0.8649763075932706</v>
      </c>
      <c r="I532" s="3">
        <f>SIN(RADIANS(CRB_phn!P532*2))</f>
        <v>0.96858316112863108</v>
      </c>
      <c r="J532" s="10">
        <f>COS(RADIANS(CRB_phn!P532*2))</f>
        <v>0.24868988716485496</v>
      </c>
      <c r="K532" s="3">
        <f>SIN(RADIANS(CRB_ves!P532*2))</f>
        <v>0.46143895991919126</v>
      </c>
      <c r="L532" s="10">
        <f>COS(RADIANS(CRB_ves!P532*2))</f>
        <v>0.88717195980750818</v>
      </c>
      <c r="M532">
        <v>0.69</v>
      </c>
      <c r="N532">
        <v>0.56999999999999995</v>
      </c>
      <c r="O532" s="3">
        <f>SIN(RADIANS(CRB_ves!P3027*2))</f>
        <v>-2.5828000485918982E-2</v>
      </c>
      <c r="P532" s="10">
        <f>COS(RADIANS(CRB_ves!P3027*2))</f>
        <v>0.99966640155148723</v>
      </c>
    </row>
    <row r="533" spans="1:16" x14ac:dyDescent="0.35">
      <c r="A533" s="3">
        <f>SIN(RADIANS(Teno_phn!P533*2))</f>
        <v>0.21814324139654245</v>
      </c>
      <c r="B533" s="10">
        <f>COS(RADIANS(Teno_phn!P533*2))</f>
        <v>0.97591676193874743</v>
      </c>
      <c r="C533" s="3">
        <f>SIN(RADIANS(Teno_ves!P533*2))</f>
        <v>0.3133295554797057</v>
      </c>
      <c r="D533" s="10">
        <f>COS(RADIANS(Teno_ves!P533*2))</f>
        <v>-0.94964445434219746</v>
      </c>
      <c r="E533" s="3">
        <v>0.7</v>
      </c>
      <c r="F533" s="3">
        <v>34.18</v>
      </c>
      <c r="G533" s="3">
        <f>SIN(RADIANS(Teno_ves!P3244*2))</f>
        <v>0.92951925990817452</v>
      </c>
      <c r="H533" s="10">
        <f>COS(RADIANS(Teno_ves!P3244*2))</f>
        <v>0.3687735693616877</v>
      </c>
      <c r="I533" s="3">
        <f>SIN(RADIANS(CRB_phn!P533*2))</f>
        <v>0.55629561550030493</v>
      </c>
      <c r="J533" s="10">
        <f>COS(RADIANS(CRB_phn!P533*2))</f>
        <v>0.83098446927432823</v>
      </c>
      <c r="K533" s="3">
        <f>SIN(RADIANS(CRB_ves!P533*2))</f>
        <v>0.77582621240451932</v>
      </c>
      <c r="L533" s="10">
        <f>COS(RADIANS(CRB_ves!P533*2))</f>
        <v>0.63094666030184976</v>
      </c>
      <c r="M533">
        <v>0.69</v>
      </c>
      <c r="N533">
        <v>0.56999999999999995</v>
      </c>
      <c r="O533" s="3">
        <f>SIN(RADIANS(CRB_ves!P3056*2))</f>
        <v>0.97734206847022786</v>
      </c>
      <c r="P533" s="10">
        <f>COS(RADIANS(CRB_ves!P3056*2))</f>
        <v>-0.21166596608414959</v>
      </c>
    </row>
    <row r="534" spans="1:16" x14ac:dyDescent="0.35">
      <c r="A534" s="3">
        <f>SIN(RADIANS(Teno_phn!P534*2))</f>
        <v>0.36390158507935627</v>
      </c>
      <c r="B534" s="10">
        <f>COS(RADIANS(Teno_phn!P534*2))</f>
        <v>0.93143740335930902</v>
      </c>
      <c r="C534" s="3">
        <f>SIN(RADIANS(Teno_ves!P534*2))</f>
        <v>-0.91097184015287369</v>
      </c>
      <c r="D534" s="10">
        <f>COS(RADIANS(Teno_ves!P534*2))</f>
        <v>-0.41246855207213945</v>
      </c>
      <c r="E534" s="3">
        <v>0.7</v>
      </c>
      <c r="F534" s="3">
        <v>96.289999999999992</v>
      </c>
      <c r="G534" s="3">
        <f>SIN(RADIANS(Teno_ves!P3282*2))</f>
        <v>-0.21780256889898936</v>
      </c>
      <c r="H534" s="10">
        <f>COS(RADIANS(Teno_ves!P3282*2))</f>
        <v>-0.97599284883701942</v>
      </c>
      <c r="I534" s="3">
        <f>SIN(RADIANS(CRB_phn!P534*2))</f>
        <v>0.73372986450287625</v>
      </c>
      <c r="J534" s="10">
        <f>COS(RADIANS(CRB_phn!P534*2))</f>
        <v>0.67944130426151672</v>
      </c>
      <c r="K534" s="3">
        <f>SIN(RADIANS(CRB_ves!P534*2))</f>
        <v>0.82094994249364173</v>
      </c>
      <c r="L534" s="10">
        <f>COS(RADIANS(CRB_ves!P534*2))</f>
        <v>-0.57100016805574272</v>
      </c>
      <c r="M534">
        <v>0.69</v>
      </c>
      <c r="N534">
        <v>0.49</v>
      </c>
      <c r="O534" s="3">
        <f>SIN(RADIANS(CRB_ves!P3158*2))</f>
        <v>0.7120260459909965</v>
      </c>
      <c r="P534" s="10">
        <f>COS(RADIANS(CRB_ves!P3158*2))</f>
        <v>0.7021530529951624</v>
      </c>
    </row>
    <row r="535" spans="1:16" x14ac:dyDescent="0.35">
      <c r="A535" s="3">
        <f>SIN(RADIANS(Teno_phn!P535*2))</f>
        <v>-0.13709878464245392</v>
      </c>
      <c r="B535" s="10">
        <f>COS(RADIANS(Teno_phn!P535*2))</f>
        <v>0.99055738008939287</v>
      </c>
      <c r="C535" s="3">
        <f>SIN(RADIANS(Teno_ves!P535*2))</f>
        <v>-0.98942476829560588</v>
      </c>
      <c r="D535" s="10">
        <f>COS(RADIANS(Teno_ves!P535*2))</f>
        <v>-0.14504698508823452</v>
      </c>
      <c r="E535" s="3">
        <v>0.7</v>
      </c>
      <c r="F535" s="3">
        <v>5.4500000000000028</v>
      </c>
      <c r="G535" s="3">
        <f>SIN(RADIANS(Teno_ves!P3286*2))</f>
        <v>0.18909544298989139</v>
      </c>
      <c r="H535" s="10">
        <f>COS(RADIANS(Teno_ves!P3286*2))</f>
        <v>0.98195871269644364</v>
      </c>
      <c r="I535" s="3">
        <f>SIN(RADIANS(CRB_phn!P535*2))</f>
        <v>-0.6126312001868025</v>
      </c>
      <c r="J535" s="10">
        <f>COS(RADIANS(CRB_phn!P535*2))</f>
        <v>0.79036890915424918</v>
      </c>
      <c r="K535" s="3">
        <f>SIN(RADIANS(CRB_ves!P535*2))</f>
        <v>-0.99495101698130017</v>
      </c>
      <c r="L535" s="10">
        <f>COS(RADIANS(CRB_ves!P535*2))</f>
        <v>0.10036171485121467</v>
      </c>
      <c r="M535">
        <v>0.69</v>
      </c>
      <c r="N535">
        <v>0.5</v>
      </c>
      <c r="O535" s="3">
        <f>SIN(RADIANS(CRB_ves!P3190*2))</f>
        <v>0.37039532401853092</v>
      </c>
      <c r="P535" s="10">
        <f>COS(RADIANS(CRB_ves!P3190*2))</f>
        <v>0.92887421319854035</v>
      </c>
    </row>
    <row r="536" spans="1:16" x14ac:dyDescent="0.35">
      <c r="A536" s="3">
        <f>SIN(RADIANS(Teno_phn!P536*2))</f>
        <v>-0.66575144428350164</v>
      </c>
      <c r="B536" s="10">
        <f>COS(RADIANS(Teno_phn!P536*2))</f>
        <v>0.74617358197300954</v>
      </c>
      <c r="C536" s="3">
        <f>SIN(RADIANS(Teno_ves!P536*2))</f>
        <v>-0.95731949753206724</v>
      </c>
      <c r="D536" s="10">
        <f>COS(RADIANS(Teno_ves!P536*2))</f>
        <v>0.28903179694447179</v>
      </c>
      <c r="E536" s="3">
        <v>0.7</v>
      </c>
      <c r="F536" s="3">
        <v>67.430000000000007</v>
      </c>
      <c r="G536" s="3">
        <f>SIN(RADIANS(Teno_ves!P3291*2))</f>
        <v>0.70883245638656545</v>
      </c>
      <c r="H536" s="10">
        <f>COS(RADIANS(Teno_ves!P3291*2))</f>
        <v>-0.7053768842065834</v>
      </c>
      <c r="I536" s="3">
        <f>SIN(RADIANS(CRB_phn!P536*2))</f>
        <v>0.99817717509975401</v>
      </c>
      <c r="J536" s="10">
        <f>COS(RADIANS(CRB_phn!P536*2))</f>
        <v>6.0351695169855175E-2</v>
      </c>
      <c r="K536" s="3">
        <f>SIN(RADIANS(CRB_ves!P536*2))</f>
        <v>0.85842321601704508</v>
      </c>
      <c r="L536" s="10">
        <f>COS(RADIANS(CRB_ves!P536*2))</f>
        <v>-0.51294208464791968</v>
      </c>
      <c r="M536">
        <v>0.69</v>
      </c>
      <c r="N536">
        <v>0.52</v>
      </c>
      <c r="O536" s="3">
        <f>SIN(RADIANS(CRB_ves!P3253*2))</f>
        <v>0.51503807491005416</v>
      </c>
      <c r="P536" s="10">
        <f>COS(RADIANS(CRB_ves!P3253*2))</f>
        <v>0.85716730070211233</v>
      </c>
    </row>
    <row r="537" spans="1:16" x14ac:dyDescent="0.35">
      <c r="A537" s="3">
        <f>SIN(RADIANS(Teno_phn!P537*2))</f>
        <v>-0.44807117926245776</v>
      </c>
      <c r="B537" s="10">
        <f>COS(RADIANS(Teno_phn!P537*2))</f>
        <v>0.89399788496078136</v>
      </c>
      <c r="C537" s="3">
        <f>SIN(RADIANS(Teno_ves!P537*2))</f>
        <v>-0.40386465293505741</v>
      </c>
      <c r="D537" s="10">
        <f>COS(RADIANS(Teno_ves!P537*2))</f>
        <v>-0.91481874822810971</v>
      </c>
      <c r="E537" s="3">
        <v>0.7</v>
      </c>
      <c r="F537" s="3">
        <v>42.37</v>
      </c>
      <c r="G537" s="3">
        <f>SIN(RADIANS(Teno_ves!P3294*2))</f>
        <v>0.99578894236260063</v>
      </c>
      <c r="H537" s="10">
        <f>COS(RADIANS(Teno_ves!P3294*2))</f>
        <v>9.1675418015808391E-2</v>
      </c>
      <c r="I537" s="3">
        <f>SIN(RADIANS(CRB_phn!P537*2))</f>
        <v>0.93080085694054226</v>
      </c>
      <c r="J537" s="10">
        <f>COS(RADIANS(CRB_phn!P537*2))</f>
        <v>-0.36552669494682899</v>
      </c>
      <c r="K537" s="3">
        <f>SIN(RADIANS(CRB_ves!P537*2))</f>
        <v>0.21439439115216469</v>
      </c>
      <c r="L537" s="10">
        <f>COS(RADIANS(CRB_ves!P537*2))</f>
        <v>0.97674717559995672</v>
      </c>
      <c r="M537">
        <v>0.69</v>
      </c>
      <c r="N537">
        <v>0.56999999999999995</v>
      </c>
      <c r="O537" s="3">
        <f>SIN(RADIANS(CRB_ves!P3277*2))</f>
        <v>0.16298157364765803</v>
      </c>
      <c r="P537" s="10">
        <f>COS(RADIANS(CRB_ves!P3277*2))</f>
        <v>0.98662911301630107</v>
      </c>
    </row>
    <row r="538" spans="1:16" x14ac:dyDescent="0.35">
      <c r="A538" s="3">
        <f>SIN(RADIANS(Teno_phn!P538*2))</f>
        <v>0.10834637327094242</v>
      </c>
      <c r="B538" s="10">
        <f>COS(RADIANS(Teno_phn!P538*2))</f>
        <v>0.99411320451899921</v>
      </c>
      <c r="C538" s="3">
        <f>SIN(RADIANS(Teno_ves!P538*2))</f>
        <v>-0.51174300011434437</v>
      </c>
      <c r="D538" s="10">
        <f>COS(RADIANS(Teno_ves!P538*2))</f>
        <v>-0.85913858127427278</v>
      </c>
      <c r="E538" s="3">
        <v>0.7</v>
      </c>
      <c r="F538" s="3">
        <v>20.71</v>
      </c>
      <c r="G538" s="3">
        <f>SIN(RADIANS(Teno_ves!P3301*2))</f>
        <v>0.66157366318732624</v>
      </c>
      <c r="H538" s="10">
        <f>COS(RADIANS(Teno_ves!P3301*2))</f>
        <v>0.74988018254712019</v>
      </c>
      <c r="I538" s="3">
        <f>SIN(RADIANS(CRB_phn!P538*2))</f>
        <v>0.81835038227370493</v>
      </c>
      <c r="J538" s="10">
        <f>COS(RADIANS(CRB_phn!P538*2))</f>
        <v>0.57471962889088879</v>
      </c>
      <c r="K538" s="3">
        <f>SIN(RADIANS(CRB_ves!P538*2))</f>
        <v>0.98474707836671282</v>
      </c>
      <c r="L538" s="10">
        <f>COS(RADIANS(CRB_ves!P538*2))</f>
        <v>-0.17399192983648196</v>
      </c>
      <c r="M538">
        <v>0.69</v>
      </c>
      <c r="N538">
        <v>0.66</v>
      </c>
      <c r="O538" s="3">
        <f>SIN(RADIANS(CRB_ves!P3353*2))</f>
        <v>0.24022804247726384</v>
      </c>
      <c r="P538" s="10">
        <f>COS(RADIANS(CRB_ves!P3353*2))</f>
        <v>-0.97071648157819079</v>
      </c>
    </row>
    <row r="539" spans="1:16" x14ac:dyDescent="0.35">
      <c r="A539" s="3">
        <f>SIN(RADIANS(Teno_phn!P539*2))</f>
        <v>-0.51713099013815733</v>
      </c>
      <c r="B539" s="10">
        <f>COS(RADIANS(Teno_phn!P539*2))</f>
        <v>0.85590626767113287</v>
      </c>
      <c r="C539" s="3">
        <f>SIN(RADIANS(Teno_ves!P539*2))</f>
        <v>-0.97964537935432339</v>
      </c>
      <c r="D539" s="10">
        <f>COS(RADIANS(Teno_ves!P539*2))</f>
        <v>-0.20073597263501111</v>
      </c>
      <c r="E539" s="3">
        <v>0.7</v>
      </c>
      <c r="F539" s="3">
        <v>154.44999999999999</v>
      </c>
      <c r="G539" s="3">
        <f>SIN(RADIANS(Teno_ves!P3346*2))</f>
        <v>-0.77824314852602139</v>
      </c>
      <c r="H539" s="10">
        <f>COS(RADIANS(Teno_ves!P3346*2))</f>
        <v>0.62796305764933735</v>
      </c>
      <c r="I539" s="3">
        <f>SIN(RADIANS(CRB_phn!P539*2))</f>
        <v>-0.39650708030655479</v>
      </c>
      <c r="J539" s="10">
        <f>COS(RADIANS(CRB_phn!P539*2))</f>
        <v>0.91803166354258792</v>
      </c>
      <c r="K539" s="3">
        <f>SIN(RADIANS(CRB_ves!P539*2))</f>
        <v>0.98528882970807852</v>
      </c>
      <c r="L539" s="10">
        <f>COS(RADIANS(CRB_ves!P539*2))</f>
        <v>-0.17089740212327678</v>
      </c>
      <c r="M539">
        <v>0.69</v>
      </c>
      <c r="N539">
        <v>0.68</v>
      </c>
      <c r="O539" s="3">
        <f>SIN(RADIANS(CRB_ves!P3388*2))</f>
        <v>0.97659726206382458</v>
      </c>
      <c r="P539" s="10">
        <f>COS(RADIANS(CRB_ves!P3388*2))</f>
        <v>0.21507623701711348</v>
      </c>
    </row>
    <row r="540" spans="1:16" x14ac:dyDescent="0.35">
      <c r="A540" s="3">
        <f>SIN(RADIANS(Teno_phn!P540*2))</f>
        <v>-0.97429148269372878</v>
      </c>
      <c r="B540" s="10">
        <f>COS(RADIANS(Teno_phn!P540*2))</f>
        <v>0.22529115994742344</v>
      </c>
      <c r="C540" s="3">
        <f>SIN(RADIANS(Teno_ves!P540*2))</f>
        <v>-0.89679553393404077</v>
      </c>
      <c r="D540" s="10">
        <f>COS(RADIANS(Teno_ves!P540*2))</f>
        <v>0.44244521730487568</v>
      </c>
      <c r="E540" s="3">
        <v>0.71</v>
      </c>
      <c r="F540" s="3">
        <v>117.5</v>
      </c>
      <c r="G540" s="3">
        <f>SIN(RADIANS(Teno_ves!P46*2))</f>
        <v>-0.81915204428899158</v>
      </c>
      <c r="H540" s="10">
        <f>COS(RADIANS(Teno_ves!P46*2))</f>
        <v>-0.57357643635104638</v>
      </c>
      <c r="I540" s="3">
        <f>SIN(RADIANS(CRB_phn!P540*2))</f>
        <v>0.99770795986799776</v>
      </c>
      <c r="J540" s="10">
        <f>COS(RADIANS(CRB_phn!P540*2))</f>
        <v>-6.7667029017370706E-2</v>
      </c>
      <c r="K540" s="3">
        <f>SIN(RADIANS(CRB_ves!P540*2))</f>
        <v>-0.99549602199917697</v>
      </c>
      <c r="L540" s="10">
        <f>COS(RADIANS(CRB_ves!P540*2))</f>
        <v>9.4803323696029521E-2</v>
      </c>
      <c r="M540">
        <v>0.7</v>
      </c>
      <c r="N540">
        <v>0.44</v>
      </c>
      <c r="O540" s="3">
        <f>SIN(RADIANS(CRB_ves!P203*2))</f>
        <v>0.23446349906856245</v>
      </c>
      <c r="P540" s="10">
        <f>COS(RADIANS(CRB_ves!P203*2))</f>
        <v>-0.97212492386756866</v>
      </c>
    </row>
    <row r="541" spans="1:16" x14ac:dyDescent="0.35">
      <c r="A541" s="3">
        <f>SIN(RADIANS(Teno_phn!P541*2))</f>
        <v>-0.70165579397060729</v>
      </c>
      <c r="B541" s="10">
        <f>COS(RADIANS(Teno_phn!P541*2))</f>
        <v>0.71251606773986276</v>
      </c>
      <c r="C541" s="3">
        <f>SIN(RADIANS(Teno_ves!P541*2))</f>
        <v>0.60432103664053405</v>
      </c>
      <c r="D541" s="10">
        <f>COS(RADIANS(Teno_ves!P541*2))</f>
        <v>-0.79674091439671302</v>
      </c>
      <c r="E541" s="3">
        <v>0.71</v>
      </c>
      <c r="F541" s="3">
        <v>179.88</v>
      </c>
      <c r="G541" s="3">
        <f>SIN(RADIANS(Teno_ves!P48*2))</f>
        <v>-4.1887779554038657E-3</v>
      </c>
      <c r="H541" s="10">
        <f>COS(RADIANS(Teno_ves!P48*2))</f>
        <v>0.99999122703113763</v>
      </c>
      <c r="I541" s="3">
        <f>SIN(RADIANS(CRB_phn!P541*2))</f>
        <v>0.94676169438920144</v>
      </c>
      <c r="J541" s="10">
        <f>COS(RADIANS(CRB_phn!P541*2))</f>
        <v>0.32193523267466129</v>
      </c>
      <c r="K541" s="3">
        <f>SIN(RADIANS(CRB_ves!P541*2))</f>
        <v>-0.27060044597586369</v>
      </c>
      <c r="L541" s="10">
        <f>COS(RADIANS(CRB_ves!P541*2))</f>
        <v>0.96269174642647881</v>
      </c>
      <c r="M541">
        <v>0.7</v>
      </c>
      <c r="N541">
        <v>0.73</v>
      </c>
      <c r="O541" s="3">
        <f>SIN(RADIANS(CRB_ves!P501*2))</f>
        <v>-0.82353259762842768</v>
      </c>
      <c r="P541" s="10">
        <f>COS(RADIANS(CRB_ves!P501*2))</f>
        <v>0.56726894912675618</v>
      </c>
    </row>
    <row r="542" spans="1:16" x14ac:dyDescent="0.35">
      <c r="A542" s="3">
        <f>SIN(RADIANS(Teno_phn!P542*2))</f>
        <v>-0.82432385148412579</v>
      </c>
      <c r="B542" s="10">
        <f>COS(RADIANS(Teno_phn!P542*2))</f>
        <v>-0.56611852811436669</v>
      </c>
      <c r="C542" s="3">
        <f>SIN(RADIANS(Teno_ves!P542*2))</f>
        <v>-0.49576184783945343</v>
      </c>
      <c r="D542" s="10">
        <f>COS(RADIANS(Teno_ves!P542*2))</f>
        <v>0.86845851382021155</v>
      </c>
      <c r="E542" s="3">
        <v>0.71</v>
      </c>
      <c r="F542" s="3">
        <v>176.04000000000002</v>
      </c>
      <c r="G542" s="3">
        <f>SIN(RADIANS(Teno_ves!P339*2))</f>
        <v>-0.13779029068463769</v>
      </c>
      <c r="H542" s="10">
        <f>COS(RADIANS(Teno_ves!P339*2))</f>
        <v>0.9904614256966513</v>
      </c>
      <c r="I542" s="3">
        <f>SIN(RADIANS(CRB_phn!P542*2))</f>
        <v>-0.86863151443819131</v>
      </c>
      <c r="J542" s="10">
        <f>COS(RADIANS(CRB_phn!P542*2))</f>
        <v>-0.49545866843240743</v>
      </c>
      <c r="K542" s="3">
        <f>SIN(RADIANS(CRB_ves!P542*2))</f>
        <v>-0.36747535658823333</v>
      </c>
      <c r="L542" s="10">
        <f>COS(RADIANS(CRB_ves!P542*2))</f>
        <v>-0.93003325870656406</v>
      </c>
      <c r="M542">
        <v>0.7</v>
      </c>
      <c r="N542">
        <v>0.48</v>
      </c>
      <c r="O542" s="3">
        <f>SIN(RADIANS(CRB_ves!P578*2))</f>
        <v>0.22325011601095146</v>
      </c>
      <c r="P542" s="10">
        <f>COS(RADIANS(CRB_ves!P578*2))</f>
        <v>0.97476119419122176</v>
      </c>
    </row>
    <row r="543" spans="1:16" x14ac:dyDescent="0.35">
      <c r="A543" s="3">
        <f>SIN(RADIANS(Teno_phn!P543*2))</f>
        <v>-0.9450630751798047</v>
      </c>
      <c r="B543" s="10">
        <f>COS(RADIANS(Teno_phn!P543*2))</f>
        <v>0.32688802965494285</v>
      </c>
      <c r="C543" s="3">
        <f>SIN(RADIANS(Teno_ves!P543*2))</f>
        <v>0.15402062255210477</v>
      </c>
      <c r="D543" s="10">
        <f>COS(RADIANS(Teno_ves!P543*2))</f>
        <v>0.9880676332259154</v>
      </c>
      <c r="E543" s="3">
        <v>0.71</v>
      </c>
      <c r="F543" s="3">
        <v>166.49</v>
      </c>
      <c r="G543" s="3">
        <f>SIN(RADIANS(Teno_ves!P349*2))</f>
        <v>-0.45430149202462494</v>
      </c>
      <c r="H543" s="10">
        <f>COS(RADIANS(Teno_ves!P349*2))</f>
        <v>0.89084799732850029</v>
      </c>
      <c r="I543" s="3">
        <f>SIN(RADIANS(CRB_phn!P543*2))</f>
        <v>-0.79695181368876655</v>
      </c>
      <c r="J543" s="10">
        <f>COS(RADIANS(CRB_phn!P543*2))</f>
        <v>0.60404288478400725</v>
      </c>
      <c r="K543" s="3">
        <f>SIN(RADIANS(CRB_ves!P543*2))</f>
        <v>-0.48389345497159586</v>
      </c>
      <c r="L543" s="10">
        <f>COS(RADIANS(CRB_ves!P543*2))</f>
        <v>0.87512691892984995</v>
      </c>
      <c r="M543">
        <v>0.7</v>
      </c>
      <c r="N543">
        <v>0.42</v>
      </c>
      <c r="O543" s="3">
        <f>SIN(RADIANS(CRB_ves!P1012*2))</f>
        <v>-0.2840153447039227</v>
      </c>
      <c r="P543" s="10">
        <f>COS(RADIANS(CRB_ves!P1012*2))</f>
        <v>0.95881973486819305</v>
      </c>
    </row>
    <row r="544" spans="1:16" x14ac:dyDescent="0.35">
      <c r="A544" s="3">
        <f>SIN(RADIANS(Teno_phn!P544*2))</f>
        <v>-0.43805738178024706</v>
      </c>
      <c r="B544" s="10">
        <f>COS(RADIANS(Teno_phn!P544*2))</f>
        <v>0.89894701193553939</v>
      </c>
      <c r="C544" s="3">
        <f>SIN(RADIANS(Teno_ves!P544*2))</f>
        <v>0.85409592917466914</v>
      </c>
      <c r="D544" s="10">
        <f>COS(RADIANS(Teno_ves!P544*2))</f>
        <v>0.52011551002374312</v>
      </c>
      <c r="E544" s="3">
        <v>0.71</v>
      </c>
      <c r="F544" s="3">
        <v>88.18</v>
      </c>
      <c r="G544" s="3">
        <f>SIN(RADIANS(Teno_ves!P366*2))</f>
        <v>6.3487258268405858E-2</v>
      </c>
      <c r="H544" s="10">
        <f>COS(RADIANS(Teno_ves!P366*2))</f>
        <v>-0.99798264916658785</v>
      </c>
      <c r="I544" s="3">
        <f>SIN(RADIANS(CRB_phn!P544*2))</f>
        <v>9.6193205494377765E-2</v>
      </c>
      <c r="J544" s="10">
        <f>COS(RADIANS(CRB_phn!P544*2))</f>
        <v>0.9953626812457439</v>
      </c>
      <c r="K544" s="3">
        <f>SIN(RADIANS(CRB_ves!P544*2))</f>
        <v>0.76716515181529954</v>
      </c>
      <c r="L544" s="10">
        <f>COS(RADIANS(CRB_ves!P544*2))</f>
        <v>0.64144963156915791</v>
      </c>
      <c r="M544">
        <v>0.7</v>
      </c>
      <c r="N544">
        <v>0.52</v>
      </c>
      <c r="O544" s="3">
        <f>SIN(RADIANS(CRB_ves!P1093*2))</f>
        <v>0.25071793607295684</v>
      </c>
      <c r="P544" s="10">
        <f>COS(RADIANS(CRB_ves!P1093*2))</f>
        <v>0.9680601822879179</v>
      </c>
    </row>
    <row r="545" spans="1:16" x14ac:dyDescent="0.35">
      <c r="A545" s="3">
        <f>SIN(RADIANS(Teno_phn!P545*2))</f>
        <v>0.7009092642998509</v>
      </c>
      <c r="B545" s="10">
        <f>COS(RADIANS(Teno_phn!P545*2))</f>
        <v>0.71325044915418156</v>
      </c>
      <c r="C545" s="3">
        <f>SIN(RADIANS(Teno_ves!P545*2))</f>
        <v>0.14746417046815474</v>
      </c>
      <c r="D545" s="10">
        <f>COS(RADIANS(Teno_ves!P545*2))</f>
        <v>0.98906739832437052</v>
      </c>
      <c r="E545" s="3">
        <v>0.71</v>
      </c>
      <c r="F545" s="3">
        <v>86.75</v>
      </c>
      <c r="G545" s="3">
        <f>SIN(RADIANS(Teno_ves!P403*2))</f>
        <v>0.11320321376790689</v>
      </c>
      <c r="H545" s="10">
        <f>COS(RADIANS(Teno_ves!P403*2))</f>
        <v>-0.99357185567658746</v>
      </c>
      <c r="I545" s="3">
        <f>SIN(RADIANS(CRB_phn!P545*2))</f>
        <v>-0.99112296632716401</v>
      </c>
      <c r="J545" s="10">
        <f>COS(RADIANS(CRB_phn!P545*2))</f>
        <v>-0.13294835696180432</v>
      </c>
      <c r="K545" s="3">
        <f>SIN(RADIANS(CRB_ves!P545*2))</f>
        <v>-0.15574489043303727</v>
      </c>
      <c r="L545" s="10">
        <f>COS(RADIANS(CRB_ves!P545*2))</f>
        <v>0.98779731175175878</v>
      </c>
      <c r="M545">
        <v>0.7</v>
      </c>
      <c r="N545">
        <v>0.48</v>
      </c>
      <c r="O545" s="3">
        <f>SIN(RADIANS(CRB_ves!P1297*2))</f>
        <v>0.17433566080564469</v>
      </c>
      <c r="P545" s="10">
        <f>COS(RADIANS(CRB_ves!P1297*2))</f>
        <v>-0.984686283732773</v>
      </c>
    </row>
    <row r="546" spans="1:16" x14ac:dyDescent="0.35">
      <c r="A546" s="3">
        <f>SIN(RADIANS(Teno_phn!P546*2))</f>
        <v>0.75241490889572438</v>
      </c>
      <c r="B546" s="10">
        <f>COS(RADIANS(Teno_phn!P546*2))</f>
        <v>0.65868946011868057</v>
      </c>
      <c r="C546" s="3">
        <f>SIN(RADIANS(Teno_ves!P546*2))</f>
        <v>0.42040247463466379</v>
      </c>
      <c r="D546" s="10">
        <f>COS(RADIANS(Teno_ves!P546*2))</f>
        <v>-0.90733773167495402</v>
      </c>
      <c r="E546" s="3">
        <v>0.71</v>
      </c>
      <c r="F546" s="3">
        <v>44.519999999999996</v>
      </c>
      <c r="G546" s="3">
        <f>SIN(RADIANS(Teno_ves!P463*2))</f>
        <v>0.99985963557678037</v>
      </c>
      <c r="H546" s="10">
        <f>COS(RADIANS(Teno_ves!P463*2))</f>
        <v>1.6754376868981492E-2</v>
      </c>
      <c r="I546" s="3">
        <f>SIN(RADIANS(CRB_phn!P546*2))</f>
        <v>0.3357803893925807</v>
      </c>
      <c r="J546" s="10">
        <f>COS(RADIANS(CRB_phn!P546*2))</f>
        <v>0.94194030070879065</v>
      </c>
      <c r="K546" s="3">
        <f>SIN(RADIANS(CRB_ves!P546*2))</f>
        <v>-0.71373960227642141</v>
      </c>
      <c r="L546" s="10">
        <f>COS(RADIANS(CRB_ves!P546*2))</f>
        <v>-0.70041115078380622</v>
      </c>
      <c r="M546">
        <v>0.7</v>
      </c>
      <c r="N546">
        <v>0.75</v>
      </c>
      <c r="O546" s="3">
        <f>SIN(RADIANS(CRB_ves!P1423*2))</f>
        <v>-0.28401534470392276</v>
      </c>
      <c r="P546" s="10">
        <f>COS(RADIANS(CRB_ves!P1423*2))</f>
        <v>-0.95881973486819305</v>
      </c>
    </row>
    <row r="547" spans="1:16" x14ac:dyDescent="0.35">
      <c r="A547" s="3">
        <f>SIN(RADIANS(Teno_phn!P547*2))</f>
        <v>0.71593648302183133</v>
      </c>
      <c r="B547" s="10">
        <f>COS(RADIANS(Teno_phn!P547*2))</f>
        <v>-0.69816541899347251</v>
      </c>
      <c r="C547" s="3">
        <f>SIN(RADIANS(Teno_ves!P547*2))</f>
        <v>0.31233491851223233</v>
      </c>
      <c r="D547" s="10">
        <f>COS(RADIANS(Teno_ves!P547*2))</f>
        <v>0.94997205152465258</v>
      </c>
      <c r="E547" s="3">
        <v>0.71</v>
      </c>
      <c r="F547" s="3">
        <v>39.39</v>
      </c>
      <c r="G547" s="3">
        <f>SIN(RADIANS(Teno_ves!P643*2))</f>
        <v>0.98088729500837812</v>
      </c>
      <c r="H547" s="10">
        <f>COS(RADIANS(Teno_ves!P643*2))</f>
        <v>0.19457675732509017</v>
      </c>
      <c r="I547" s="3">
        <f>SIN(RADIANS(CRB_phn!P547*2))</f>
        <v>0.17192910027940964</v>
      </c>
      <c r="J547" s="10">
        <f>COS(RADIANS(CRB_phn!P547*2))</f>
        <v>0.98510932615477387</v>
      </c>
      <c r="K547" s="3">
        <f>SIN(RADIANS(CRB_ves!P547*2))</f>
        <v>0.98702440639745415</v>
      </c>
      <c r="L547" s="10">
        <f>COS(RADIANS(CRB_ves!P547*2))</f>
        <v>-0.16057029979343432</v>
      </c>
      <c r="M547">
        <v>0.7</v>
      </c>
      <c r="N547">
        <v>0.52</v>
      </c>
      <c r="O547" s="3">
        <f>SIN(RADIANS(CRB_ves!P1425*2))</f>
        <v>0.90423167061389864</v>
      </c>
      <c r="P547" s="10">
        <f>COS(RADIANS(CRB_ves!P1425*2))</f>
        <v>-0.42704225301344345</v>
      </c>
    </row>
    <row r="548" spans="1:16" x14ac:dyDescent="0.35">
      <c r="A548" s="3">
        <f>SIN(RADIANS(Teno_phn!P548*2))</f>
        <v>0.49090375361514088</v>
      </c>
      <c r="B548" s="10">
        <f>COS(RADIANS(Teno_phn!P548*2))</f>
        <v>0.87121381112018936</v>
      </c>
      <c r="C548" s="3">
        <f>SIN(RADIANS(Teno_ves!P548*2))</f>
        <v>-0.51354125205816969</v>
      </c>
      <c r="D548" s="10">
        <f>COS(RADIANS(Teno_ves!P548*2))</f>
        <v>0.8580649057236448</v>
      </c>
      <c r="E548" s="3">
        <v>0.71</v>
      </c>
      <c r="F548" s="3">
        <v>128.55000000000001</v>
      </c>
      <c r="G548" s="3">
        <f>SIN(RADIANS(Teno_ves!P685*2))</f>
        <v>-0.97476119419122187</v>
      </c>
      <c r="H548" s="10">
        <f>COS(RADIANS(Teno_ves!P685*2))</f>
        <v>-0.22325011601095088</v>
      </c>
      <c r="I548" s="3">
        <f>SIN(RADIANS(CRB_phn!P548*2))</f>
        <v>0.51174300011434493</v>
      </c>
      <c r="J548" s="10">
        <f>COS(RADIANS(CRB_phn!P548*2))</f>
        <v>0.85913858127427245</v>
      </c>
      <c r="K548" s="3">
        <f>SIN(RADIANS(CRB_ves!P548*2))</f>
        <v>-0.94099895347028317</v>
      </c>
      <c r="L548" s="10">
        <f>COS(RADIANS(CRB_ves!P548*2))</f>
        <v>-0.3384094702691281</v>
      </c>
      <c r="M548">
        <v>0.7</v>
      </c>
      <c r="N548">
        <v>0.73</v>
      </c>
      <c r="O548" s="3">
        <f>SIN(RADIANS(CRB_ves!P1484*2))</f>
        <v>0.27328772988861261</v>
      </c>
      <c r="P548" s="10">
        <f>COS(RADIANS(CRB_ves!P1484*2))</f>
        <v>-0.96193233477845452</v>
      </c>
    </row>
    <row r="549" spans="1:16" x14ac:dyDescent="0.35">
      <c r="A549" s="3">
        <f>SIN(RADIANS(Teno_phn!P549*2))</f>
        <v>0.44713474135516718</v>
      </c>
      <c r="B549" s="10">
        <f>COS(RADIANS(Teno_phn!P549*2))</f>
        <v>0.89446661372755987</v>
      </c>
      <c r="C549" s="3">
        <f>SIN(RADIANS(Teno_ves!P549*2))</f>
        <v>-0.26521956853289513</v>
      </c>
      <c r="D549" s="10">
        <f>COS(RADIANS(Teno_ves!P549*2))</f>
        <v>0.96418804206815645</v>
      </c>
      <c r="E549" s="3">
        <v>0.71</v>
      </c>
      <c r="F549" s="3">
        <v>124.47999999999999</v>
      </c>
      <c r="G549" s="3">
        <f>SIN(RADIANS(Teno_ves!P912*2))</f>
        <v>-0.93333001098351798</v>
      </c>
      <c r="H549" s="10">
        <f>COS(RADIANS(Teno_ves!P912*2))</f>
        <v>-0.35901962425124662</v>
      </c>
      <c r="I549" s="3">
        <f>SIN(RADIANS(CRB_phn!P549*2))</f>
        <v>0.99220195863855831</v>
      </c>
      <c r="J549" s="10">
        <f>COS(RADIANS(CRB_phn!P549*2))</f>
        <v>-0.12464057635380431</v>
      </c>
      <c r="K549" s="3">
        <f>SIN(RADIANS(CRB_ves!P549*2))</f>
        <v>-0.75149447177269624</v>
      </c>
      <c r="L549" s="10">
        <f>COS(RADIANS(CRB_ves!P549*2))</f>
        <v>-0.65973938710302593</v>
      </c>
      <c r="M549">
        <v>0.7</v>
      </c>
      <c r="N549">
        <v>0.45</v>
      </c>
      <c r="O549" s="3">
        <f>SIN(RADIANS(CRB_ves!P1486*2))</f>
        <v>0.5455169899877812</v>
      </c>
      <c r="P549" s="10">
        <f>COS(RADIANS(CRB_ves!P1486*2))</f>
        <v>-0.83809976353335824</v>
      </c>
    </row>
    <row r="550" spans="1:16" x14ac:dyDescent="0.35">
      <c r="A550" s="3">
        <f>SIN(RADIANS(Teno_phn!P550*2))</f>
        <v>0.59930306999224658</v>
      </c>
      <c r="B550" s="10">
        <f>COS(RADIANS(Teno_phn!P550*2))</f>
        <v>0.80052222348781077</v>
      </c>
      <c r="C550" s="3">
        <f>SIN(RADIANS(Teno_ves!P550*2))</f>
        <v>0.42956567582742822</v>
      </c>
      <c r="D550" s="10">
        <f>COS(RADIANS(Teno_ves!P550*2))</f>
        <v>0.90303561953608724</v>
      </c>
      <c r="E550" s="3">
        <v>0.71</v>
      </c>
      <c r="F550" s="3">
        <v>99.1</v>
      </c>
      <c r="G550" s="3">
        <f>SIN(RADIANS(Teno_ves!P921*2))</f>
        <v>-0.31233491851223222</v>
      </c>
      <c r="H550" s="10">
        <f>COS(RADIANS(Teno_ves!P921*2))</f>
        <v>-0.94997205152465258</v>
      </c>
      <c r="I550" s="3">
        <f>SIN(RADIANS(CRB_phn!P550*2))</f>
        <v>0.83752804004214165</v>
      </c>
      <c r="J550" s="10">
        <f>COS(RADIANS(CRB_phn!P550*2))</f>
        <v>0.54639434673426912</v>
      </c>
      <c r="K550" s="3">
        <f>SIN(RADIANS(CRB_ves!P550*2))</f>
        <v>-0.99102990934149271</v>
      </c>
      <c r="L550" s="10">
        <f>COS(RADIANS(CRB_ves!P550*2))</f>
        <v>0.13364025886907269</v>
      </c>
      <c r="M550">
        <v>0.7</v>
      </c>
      <c r="N550">
        <v>0.57999999999999996</v>
      </c>
      <c r="O550" s="3">
        <f>SIN(RADIANS(CRB_ves!P1489*2))</f>
        <v>-0.5761470436784849</v>
      </c>
      <c r="P550" s="10">
        <f>COS(RADIANS(CRB_ves!P1489*2))</f>
        <v>0.81734606138436983</v>
      </c>
    </row>
    <row r="551" spans="1:16" x14ac:dyDescent="0.35">
      <c r="A551" s="3">
        <f>SIN(RADIANS(Teno_phn!P551*2))</f>
        <v>0.48358794857516152</v>
      </c>
      <c r="B551" s="10">
        <f>COS(RADIANS(Teno_phn!P551*2))</f>
        <v>0.87529577629100153</v>
      </c>
      <c r="C551" s="3">
        <f>SIN(RADIANS(Teno_ves!P551*2))</f>
        <v>-0.98357147081338603</v>
      </c>
      <c r="D551" s="10">
        <f>COS(RADIANS(Teno_ves!P551*2))</f>
        <v>0.18051914525055918</v>
      </c>
      <c r="E551" s="3">
        <v>0.71</v>
      </c>
      <c r="F551" s="3">
        <v>75.210000000000008</v>
      </c>
      <c r="G551" s="3">
        <f>SIN(RADIANS(Teno_ves!P923*2))</f>
        <v>0.49363832551075026</v>
      </c>
      <c r="H551" s="10">
        <f>COS(RADIANS(Teno_ves!P923*2))</f>
        <v>-0.86966729476676452</v>
      </c>
      <c r="I551" s="3">
        <f>SIN(RADIANS(CRB_phn!P551*2))</f>
        <v>-0.47838535490930123</v>
      </c>
      <c r="J551" s="10">
        <f>COS(RADIANS(CRB_phn!P551*2))</f>
        <v>-0.87815001691527739</v>
      </c>
      <c r="K551" s="3">
        <f>SIN(RADIANS(CRB_ves!P551*2))</f>
        <v>-0.72801210908048131</v>
      </c>
      <c r="L551" s="10">
        <f>COS(RADIANS(CRB_ves!P551*2))</f>
        <v>-0.68556427053354341</v>
      </c>
      <c r="M551">
        <v>0.7</v>
      </c>
      <c r="N551">
        <v>0.61</v>
      </c>
      <c r="O551" s="3">
        <f>SIN(RADIANS(CRB_ves!P1501*2))</f>
        <v>0.9505157316277838</v>
      </c>
      <c r="P551" s="10">
        <f>COS(RADIANS(CRB_ves!P1501*2))</f>
        <v>-0.31067642963073161</v>
      </c>
    </row>
    <row r="552" spans="1:16" x14ac:dyDescent="0.35">
      <c r="A552" s="3">
        <f>SIN(RADIANS(Teno_phn!P552*2))</f>
        <v>0.69037751647081613</v>
      </c>
      <c r="B552" s="10">
        <f>COS(RADIANS(Teno_phn!P552*2))</f>
        <v>0.72344929660038237</v>
      </c>
      <c r="C552" s="3">
        <f>SIN(RADIANS(Teno_ves!P552*2))</f>
        <v>-0.69189118985994469</v>
      </c>
      <c r="D552" s="10">
        <f>COS(RADIANS(Teno_ves!P552*2))</f>
        <v>0.72200178766689349</v>
      </c>
      <c r="E552" s="3">
        <v>0.71</v>
      </c>
      <c r="F552" s="3">
        <v>53.629999999999995</v>
      </c>
      <c r="G552" s="3">
        <f>SIN(RADIANS(Teno_ves!P951*2))</f>
        <v>0.95496817364314013</v>
      </c>
      <c r="H552" s="10">
        <f>COS(RADIANS(Teno_ves!P951*2))</f>
        <v>-0.296708252882668</v>
      </c>
      <c r="I552" s="3">
        <f>SIN(RADIANS(CRB_phn!P552*2))</f>
        <v>0.42166894689257772</v>
      </c>
      <c r="J552" s="10">
        <f>COS(RADIANS(CRB_phn!P552*2))</f>
        <v>0.90674985482574211</v>
      </c>
      <c r="K552" s="3">
        <f>SIN(RADIANS(CRB_ves!P552*2))</f>
        <v>2.1291407894874211E-2</v>
      </c>
      <c r="L552" s="10">
        <f>COS(RADIANS(CRB_ves!P552*2))</f>
        <v>-0.99977331228126609</v>
      </c>
      <c r="M552">
        <v>0.7</v>
      </c>
      <c r="N552">
        <v>0.49</v>
      </c>
      <c r="O552" s="3">
        <f>SIN(RADIANS(CRB_ves!P1720*2))</f>
        <v>0.95319066779294703</v>
      </c>
      <c r="P552" s="10">
        <f>COS(RADIANS(CRB_ves!P1720*2))</f>
        <v>0.30236989075044435</v>
      </c>
    </row>
    <row r="553" spans="1:16" x14ac:dyDescent="0.35">
      <c r="A553" s="3">
        <f>SIN(RADIANS(Teno_phn!P553*2))</f>
        <v>-9.6540646747680439E-2</v>
      </c>
      <c r="B553" s="10">
        <f>COS(RADIANS(Teno_phn!P553*2))</f>
        <v>0.99532904284238566</v>
      </c>
      <c r="C553" s="3">
        <f>SIN(RADIANS(Teno_ves!P553*2))</f>
        <v>0.18532360750964758</v>
      </c>
      <c r="D553" s="10">
        <f>COS(RADIANS(Teno_ves!P553*2))</f>
        <v>0.98267754655309492</v>
      </c>
      <c r="E553" s="3">
        <v>0.71</v>
      </c>
      <c r="F553" s="3">
        <v>10.209999999999994</v>
      </c>
      <c r="G553" s="3">
        <f>SIN(RADIANS(Teno_ves!P1111*2))</f>
        <v>0.34889919921367307</v>
      </c>
      <c r="H553" s="10">
        <f>COS(RADIANS(Teno_ves!P1111*2))</f>
        <v>0.93716025779375522</v>
      </c>
      <c r="I553" s="3">
        <f>SIN(RADIANS(CRB_phn!P553*2))</f>
        <v>-0.42925043076671787</v>
      </c>
      <c r="J553" s="10">
        <f>COS(RADIANS(CRB_phn!P553*2))</f>
        <v>0.90318551122490176</v>
      </c>
      <c r="K553" s="3">
        <f>SIN(RADIANS(CRB_ves!P553*2))</f>
        <v>0.44651017694352368</v>
      </c>
      <c r="L553" s="10">
        <f>COS(RADIANS(CRB_ves!P553*2))</f>
        <v>0.89477855466359002</v>
      </c>
      <c r="M553">
        <v>0.7</v>
      </c>
      <c r="N553">
        <v>0.44</v>
      </c>
      <c r="O553" s="3">
        <f>SIN(RADIANS(CRB_ves!P1803*2))</f>
        <v>0.14331989305506945</v>
      </c>
      <c r="P553" s="10">
        <f>COS(RADIANS(CRB_ves!P1803*2))</f>
        <v>0.98967641593335109</v>
      </c>
    </row>
    <row r="554" spans="1:16" x14ac:dyDescent="0.35">
      <c r="A554" s="3">
        <f>SIN(RADIANS(Teno_phn!P554*2))</f>
        <v>-0.58891427978723854</v>
      </c>
      <c r="B554" s="10">
        <f>COS(RADIANS(Teno_phn!P554*2))</f>
        <v>-0.80819550299582721</v>
      </c>
      <c r="C554" s="3">
        <f>SIN(RADIANS(Teno_ves!P554*2))</f>
        <v>-0.9606822945502641</v>
      </c>
      <c r="D554" s="10">
        <f>COS(RADIANS(Teno_ves!P554*2))</f>
        <v>0.277650011593084</v>
      </c>
      <c r="E554" s="3">
        <v>0.71</v>
      </c>
      <c r="F554" s="3">
        <v>160.29000000000002</v>
      </c>
      <c r="G554" s="3">
        <f>SIN(RADIANS(Teno_ves!P1149*2))</f>
        <v>-0.63500020942876001</v>
      </c>
      <c r="H554" s="10">
        <f>COS(RADIANS(Teno_ves!P1149*2))</f>
        <v>0.77251196367786501</v>
      </c>
      <c r="I554" s="3">
        <f>SIN(RADIANS(CRB_phn!P554*2))</f>
        <v>4.0480574721752365E-2</v>
      </c>
      <c r="J554" s="10">
        <f>COS(RADIANS(CRB_phn!P554*2))</f>
        <v>0.99918032560203895</v>
      </c>
      <c r="K554" s="3">
        <f>SIN(RADIANS(CRB_ves!P554*2))</f>
        <v>-0.99631541935977252</v>
      </c>
      <c r="L554" s="10">
        <f>COS(RADIANS(CRB_ves!P554*2))</f>
        <v>8.5764708044513707E-2</v>
      </c>
      <c r="M554">
        <v>0.7</v>
      </c>
      <c r="N554">
        <v>0.4</v>
      </c>
      <c r="O554" s="3">
        <f>SIN(RADIANS(CRB_ves!P1834*2))</f>
        <v>-0.37007106319219857</v>
      </c>
      <c r="P554" s="10">
        <f>COS(RADIANS(CRB_ves!P1834*2))</f>
        <v>-0.92900344896442433</v>
      </c>
    </row>
    <row r="555" spans="1:16" x14ac:dyDescent="0.35">
      <c r="A555" s="3">
        <f>SIN(RADIANS(Teno_phn!P555*2))</f>
        <v>0.85698746628053923</v>
      </c>
      <c r="B555" s="10">
        <f>COS(RADIANS(Teno_phn!P555*2))</f>
        <v>-0.51533725135881803</v>
      </c>
      <c r="C555" s="3">
        <f>SIN(RADIANS(Teno_ves!P555*2))</f>
        <v>0.21575797805651678</v>
      </c>
      <c r="D555" s="10">
        <f>COS(RADIANS(Teno_ves!P555*2))</f>
        <v>-0.97644687254605078</v>
      </c>
      <c r="E555" s="3">
        <v>0.71</v>
      </c>
      <c r="F555" s="3">
        <v>93.580000000000013</v>
      </c>
      <c r="G555" s="3">
        <f>SIN(RADIANS(Teno_ves!P1159*2))</f>
        <v>-0.1246405763538049</v>
      </c>
      <c r="H555" s="10">
        <f>COS(RADIANS(Teno_ves!P1159*2))</f>
        <v>-0.99220195863855831</v>
      </c>
      <c r="I555" s="3">
        <f>SIN(RADIANS(CRB_phn!P555*2))</f>
        <v>0.33808097905879719</v>
      </c>
      <c r="J555" s="10">
        <f>COS(RADIANS(CRB_phn!P555*2))</f>
        <v>0.9411170233284728</v>
      </c>
      <c r="K555" s="3">
        <f>SIN(RADIANS(CRB_ves!P555*2))</f>
        <v>0.88781538513640135</v>
      </c>
      <c r="L555" s="10">
        <f>COS(RADIANS(CRB_ves!P555*2))</f>
        <v>0.46019978478385171</v>
      </c>
      <c r="M555">
        <v>0.7</v>
      </c>
      <c r="N555">
        <v>0.75</v>
      </c>
      <c r="O555" s="3">
        <f>SIN(RADIANS(CRB_ves!P1880*2))</f>
        <v>0.7888696107795341</v>
      </c>
      <c r="P555" s="10">
        <f>COS(RADIANS(CRB_ves!P1880*2))</f>
        <v>0.61456060497606446</v>
      </c>
    </row>
    <row r="556" spans="1:16" x14ac:dyDescent="0.35">
      <c r="A556" s="3">
        <f>SIN(RADIANS(Teno_phn!P556*2))</f>
        <v>8.1938508630040721E-2</v>
      </c>
      <c r="B556" s="10">
        <f>COS(RADIANS(Teno_phn!P556*2))</f>
        <v>0.9966373868180366</v>
      </c>
      <c r="C556" s="3">
        <f>SIN(RADIANS(Teno_ves!P556*2))</f>
        <v>-0.85734703068044971</v>
      </c>
      <c r="D556" s="10">
        <f>COS(RADIANS(Teno_ves!P556*2))</f>
        <v>-0.51473883570546342</v>
      </c>
      <c r="E556" s="3">
        <v>0.71</v>
      </c>
      <c r="F556" s="3">
        <v>66.52</v>
      </c>
      <c r="G556" s="3">
        <f>SIN(RADIANS(Teno_ves!P1162*2))</f>
        <v>0.73087739875634039</v>
      </c>
      <c r="H556" s="10">
        <f>COS(RADIANS(Teno_ves!P1162*2))</f>
        <v>-0.68250877502576146</v>
      </c>
      <c r="I556" s="3">
        <f>SIN(RADIANS(CRB_phn!P556*2))</f>
        <v>-0.40354529635239017</v>
      </c>
      <c r="J556" s="10">
        <f>COS(RADIANS(CRB_phn!P556*2))</f>
        <v>0.91495966784982474</v>
      </c>
      <c r="K556" s="3">
        <f>SIN(RADIANS(CRB_ves!P556*2))</f>
        <v>-0.96628626417104713</v>
      </c>
      <c r="L556" s="10">
        <f>COS(RADIANS(CRB_ves!P556*2))</f>
        <v>-0.25747010637035372</v>
      </c>
      <c r="M556">
        <v>0.7</v>
      </c>
      <c r="N556">
        <v>0.47</v>
      </c>
      <c r="O556" s="3">
        <f>SIN(RADIANS(CRB_ves!P1917*2))</f>
        <v>-0.88146834970416177</v>
      </c>
      <c r="P556" s="10">
        <f>COS(RADIANS(CRB_ves!P1917*2))</f>
        <v>0.47224310314690843</v>
      </c>
    </row>
    <row r="557" spans="1:16" x14ac:dyDescent="0.35">
      <c r="A557" s="3">
        <f>SIN(RADIANS(Teno_phn!P557*2))</f>
        <v>-0.13433209564170226</v>
      </c>
      <c r="B557" s="10">
        <f>COS(RADIANS(Teno_phn!P557*2))</f>
        <v>0.99093636933988272</v>
      </c>
      <c r="C557" s="3">
        <f>SIN(RADIANS(Teno_ves!P557*2))</f>
        <v>0.81794895288728042</v>
      </c>
      <c r="D557" s="10">
        <f>COS(RADIANS(Teno_ves!P557*2))</f>
        <v>0.57529080513302266</v>
      </c>
      <c r="E557" s="3">
        <v>0.71</v>
      </c>
      <c r="F557" s="3">
        <v>164.67000000000002</v>
      </c>
      <c r="G557" s="3">
        <f>SIN(RADIANS(Teno_ves!P1404*2))</f>
        <v>-0.50994250341535519</v>
      </c>
      <c r="H557" s="10">
        <f>COS(RADIANS(Teno_ves!P1404*2))</f>
        <v>0.86020848822275664</v>
      </c>
      <c r="I557" s="3">
        <f>SIN(RADIANS(CRB_phn!P557*2))</f>
        <v>0.16367033093481312</v>
      </c>
      <c r="J557" s="10">
        <f>COS(RADIANS(CRB_phn!P557*2))</f>
        <v>0.98651508998681248</v>
      </c>
      <c r="K557" s="3">
        <f>SIN(RADIANS(CRB_ves!P557*2))</f>
        <v>6.035169516985546E-2</v>
      </c>
      <c r="L557" s="10">
        <f>COS(RADIANS(CRB_ves!P557*2))</f>
        <v>0.9981771750997539</v>
      </c>
      <c r="M557">
        <v>0.7</v>
      </c>
      <c r="N557">
        <v>0.45</v>
      </c>
      <c r="O557" s="3">
        <f>SIN(RADIANS(CRB_ves!P1948*2))</f>
        <v>-8.3774824147712264E-3</v>
      </c>
      <c r="P557" s="10">
        <f>COS(RADIANS(CRB_ves!P1948*2))</f>
        <v>0.99996490827848061</v>
      </c>
    </row>
    <row r="558" spans="1:16" x14ac:dyDescent="0.35">
      <c r="A558" s="3">
        <f>SIN(RADIANS(Teno_phn!P558*2))</f>
        <v>0.50271822717191217</v>
      </c>
      <c r="B558" s="10">
        <f>COS(RADIANS(Teno_phn!P558*2))</f>
        <v>0.86445033638094548</v>
      </c>
      <c r="C558" s="3">
        <f>SIN(RADIANS(Teno_ves!P558*2))</f>
        <v>-0.3577161001751698</v>
      </c>
      <c r="D558" s="10">
        <f>COS(RADIANS(Teno_ves!P558*2))</f>
        <v>0.93383038699512655</v>
      </c>
      <c r="E558" s="3">
        <v>0.71</v>
      </c>
      <c r="F558" s="3">
        <v>136.66</v>
      </c>
      <c r="G558" s="3">
        <f>SIN(RADIANS(Teno_ves!P1475*2))</f>
        <v>-0.99832166215595242</v>
      </c>
      <c r="H558" s="10">
        <f>COS(RADIANS(Teno_ves!P1475*2))</f>
        <v>5.7912510480694117E-2</v>
      </c>
      <c r="I558" s="3">
        <f>SIN(RADIANS(CRB_phn!P558*2))</f>
        <v>0.99715890026061393</v>
      </c>
      <c r="J558" s="10">
        <f>COS(RADIANS(CRB_phn!P558*2))</f>
        <v>7.5326805527932528E-2</v>
      </c>
      <c r="K558" s="3">
        <f>SIN(RADIANS(CRB_ves!P558*2))</f>
        <v>0.481141779278007</v>
      </c>
      <c r="L558" s="10">
        <f>COS(RADIANS(CRB_ves!P558*2))</f>
        <v>0.87664279397779432</v>
      </c>
      <c r="M558">
        <v>0.7</v>
      </c>
      <c r="N558">
        <v>0.53</v>
      </c>
      <c r="O558" s="3">
        <f>SIN(RADIANS(CRB_ves!P2023*2))</f>
        <v>0.90213395936820284</v>
      </c>
      <c r="P558" s="10">
        <f>COS(RADIANS(CRB_ves!P2023*2))</f>
        <v>0.43145604568095902</v>
      </c>
    </row>
    <row r="559" spans="1:16" x14ac:dyDescent="0.35">
      <c r="A559" s="3">
        <f>SIN(RADIANS(Teno_phn!P559*2))</f>
        <v>0.15884737353662476</v>
      </c>
      <c r="B559" s="10">
        <f>COS(RADIANS(Teno_phn!P559*2))</f>
        <v>0.98730315097264632</v>
      </c>
      <c r="C559" s="3">
        <f>SIN(RADIANS(Teno_ves!P559*2))</f>
        <v>-0.99736536408794851</v>
      </c>
      <c r="D559" s="10">
        <f>COS(RADIANS(Teno_ves!P559*2))</f>
        <v>7.2541922484270591E-2</v>
      </c>
      <c r="E559" s="3">
        <v>0.71</v>
      </c>
      <c r="F559" s="3">
        <v>149.85</v>
      </c>
      <c r="G559" s="3">
        <f>SIN(RADIANS(Teno_ves!P1498*2))</f>
        <v>-0.86863151443819153</v>
      </c>
      <c r="H559" s="10">
        <f>COS(RADIANS(Teno_ves!P1498*2))</f>
        <v>0.49545866843240716</v>
      </c>
      <c r="I559" s="3">
        <f>SIN(RADIANS(CRB_phn!P559*2))</f>
        <v>0.93800998085822751</v>
      </c>
      <c r="J559" s="10">
        <f>COS(RADIANS(CRB_phn!P559*2))</f>
        <v>-0.34660824544483587</v>
      </c>
      <c r="K559" s="3">
        <f>SIN(RADIANS(CRB_ves!P559*2))</f>
        <v>-0.1270646086013508</v>
      </c>
      <c r="L559" s="10">
        <f>COS(RADIANS(CRB_ves!P559*2))</f>
        <v>0.99189444259002957</v>
      </c>
      <c r="M559">
        <v>0.7</v>
      </c>
      <c r="N559">
        <v>0.65</v>
      </c>
      <c r="O559" s="3">
        <f>SIN(RADIANS(CRB_ves!P2069*2))</f>
        <v>0.81814971742502351</v>
      </c>
      <c r="P559" s="10">
        <f>COS(RADIANS(CRB_ves!P2069*2))</f>
        <v>0.57500525204327846</v>
      </c>
    </row>
    <row r="560" spans="1:16" x14ac:dyDescent="0.35">
      <c r="A560" s="3">
        <f>SIN(RADIANS(Teno_phn!P560*2))</f>
        <v>0.49090375361514088</v>
      </c>
      <c r="B560" s="10">
        <f>COS(RADIANS(Teno_phn!P560*2))</f>
        <v>0.87121381112018936</v>
      </c>
      <c r="C560" s="3">
        <f>SIN(RADIANS(Teno_ves!P560*2))</f>
        <v>-0.1246405763538049</v>
      </c>
      <c r="D560" s="10">
        <f>COS(RADIANS(Teno_ves!P560*2))</f>
        <v>-0.99220195863855831</v>
      </c>
      <c r="E560" s="3">
        <v>0.71</v>
      </c>
      <c r="F560" s="3">
        <v>10.060000000000002</v>
      </c>
      <c r="G560" s="3">
        <f>SIN(RADIANS(Teno_ves!P1515*2))</f>
        <v>0.34398747937572555</v>
      </c>
      <c r="H560" s="10">
        <f>COS(RADIANS(Teno_ves!P1515*2))</f>
        <v>0.93897423502071387</v>
      </c>
      <c r="I560" s="3">
        <f>SIN(RADIANS(CRB_phn!P560*2))</f>
        <v>0.30934895689345204</v>
      </c>
      <c r="J560" s="10">
        <f>COS(RADIANS(CRB_phn!P560*2))</f>
        <v>0.95094859107573904</v>
      </c>
      <c r="K560" s="3">
        <f>SIN(RADIANS(CRB_ves!P560*2))</f>
        <v>2.373424895402242E-2</v>
      </c>
      <c r="L560" s="10">
        <f>COS(RADIANS(CRB_ves!P560*2))</f>
        <v>-0.99971830303670473</v>
      </c>
      <c r="M560">
        <v>0.7</v>
      </c>
      <c r="N560">
        <v>0.78</v>
      </c>
      <c r="O560" s="3">
        <f>SIN(RADIANS(CRB_ves!P2176*2))</f>
        <v>0.59902359851558595</v>
      </c>
      <c r="P560" s="10">
        <f>COS(RADIANS(CRB_ves!P2176*2))</f>
        <v>-0.80073137094873337</v>
      </c>
    </row>
    <row r="561" spans="1:16" x14ac:dyDescent="0.35">
      <c r="A561" s="3">
        <f>SIN(RADIANS(Teno_phn!P561*2))</f>
        <v>-0.15091576157967798</v>
      </c>
      <c r="B561" s="10">
        <f>COS(RADIANS(Teno_phn!P561*2))</f>
        <v>0.98854662657197201</v>
      </c>
      <c r="C561" s="3">
        <f>SIN(RADIANS(Teno_ves!P561*2))</f>
        <v>-0.41691545731497354</v>
      </c>
      <c r="D561" s="10">
        <f>COS(RADIANS(Teno_ves!P561*2))</f>
        <v>0.90894526867784864</v>
      </c>
      <c r="E561" s="3">
        <v>0.71</v>
      </c>
      <c r="F561" s="3">
        <v>160.84</v>
      </c>
      <c r="G561" s="3">
        <f>SIN(RADIANS(Teno_ves!P1532*2))</f>
        <v>-0.62005293266163286</v>
      </c>
      <c r="H561" s="10">
        <f>COS(RADIANS(Teno_ves!P1532*2))</f>
        <v>0.78455997903137309</v>
      </c>
      <c r="I561" s="3">
        <f>SIN(RADIANS(CRB_phn!P561*2))</f>
        <v>0.32424764454759425</v>
      </c>
      <c r="J561" s="10">
        <f>COS(RADIANS(CRB_phn!P561*2))</f>
        <v>0.9459722326819836</v>
      </c>
      <c r="K561" s="3">
        <f>SIN(RADIANS(CRB_ves!P561*2))</f>
        <v>-0.67918514283367071</v>
      </c>
      <c r="L561" s="10">
        <f>COS(RADIANS(CRB_ves!P561*2))</f>
        <v>-0.73396698955334927</v>
      </c>
      <c r="M561">
        <v>0.7</v>
      </c>
      <c r="N561">
        <v>0.49</v>
      </c>
      <c r="O561" s="3">
        <f>SIN(RADIANS(CRB_ves!P2260*2))</f>
        <v>0.99782454145744148</v>
      </c>
      <c r="P561" s="10">
        <f>COS(RADIANS(CRB_ves!P2260*2))</f>
        <v>-6.5925597951377909E-2</v>
      </c>
    </row>
    <row r="562" spans="1:16" x14ac:dyDescent="0.35">
      <c r="A562" s="3">
        <f>SIN(RADIANS(Teno_phn!P562*2))</f>
        <v>-0.50633480735313185</v>
      </c>
      <c r="B562" s="10">
        <f>COS(RADIANS(Teno_phn!P562*2))</f>
        <v>0.86233697755730443</v>
      </c>
      <c r="C562" s="3">
        <f>SIN(RADIANS(Teno_ves!P562*2))</f>
        <v>0.97021122049169817</v>
      </c>
      <c r="D562" s="10">
        <f>COS(RADIANS(Teno_ves!P562*2))</f>
        <v>-0.24226057795689609</v>
      </c>
      <c r="E562" s="3">
        <v>0.71</v>
      </c>
      <c r="F562" s="3">
        <v>20.259999999999998</v>
      </c>
      <c r="G562" s="3">
        <f>SIN(RADIANS(Teno_ves!P1559*2))</f>
        <v>0.64971344051318647</v>
      </c>
      <c r="H562" s="10">
        <f>COS(RADIANS(Teno_ves!P1559*2))</f>
        <v>0.76017921914277431</v>
      </c>
      <c r="I562" s="3">
        <f>SIN(RADIANS(CRB_phn!P562*2))</f>
        <v>-0.18840986045795952</v>
      </c>
      <c r="J562" s="10">
        <f>COS(RADIANS(CRB_phn!P562*2))</f>
        <v>0.98209048691157386</v>
      </c>
      <c r="K562" s="3">
        <f>SIN(RADIANS(CRB_ves!P562*2))</f>
        <v>3.385291813124959E-2</v>
      </c>
      <c r="L562" s="10">
        <f>COS(RADIANS(CRB_ves!P562*2))</f>
        <v>-0.99942682570261188</v>
      </c>
      <c r="M562">
        <v>0.7</v>
      </c>
      <c r="N562">
        <v>0.63</v>
      </c>
      <c r="O562" s="3">
        <f>SIN(RADIANS(CRB_ves!P2302*2))</f>
        <v>-0.86091966353560989</v>
      </c>
      <c r="P562" s="10">
        <f>COS(RADIANS(CRB_ves!P2302*2))</f>
        <v>-0.50874092909626634</v>
      </c>
    </row>
    <row r="563" spans="1:16" x14ac:dyDescent="0.35">
      <c r="A563" s="3">
        <f>SIN(RADIANS(Teno_phn!P563*2))</f>
        <v>0.61676114541170257</v>
      </c>
      <c r="B563" s="10">
        <f>COS(RADIANS(Teno_phn!P563*2))</f>
        <v>0.78715036016662321</v>
      </c>
      <c r="C563" s="3">
        <f>SIN(RADIANS(Teno_ves!P563*2))</f>
        <v>-2.5130095443337937E-2</v>
      </c>
      <c r="D563" s="10">
        <f>COS(RADIANS(Teno_ves!P563*2))</f>
        <v>0.99968418928329994</v>
      </c>
      <c r="E563" s="3">
        <v>0.71</v>
      </c>
      <c r="F563" s="3">
        <v>46.269999999999996</v>
      </c>
      <c r="G563" s="3">
        <f>SIN(RADIANS(Teno_ves!P1577*2))</f>
        <v>0.99901752604525895</v>
      </c>
      <c r="H563" s="10">
        <f>COS(RADIANS(Teno_ves!P1577*2))</f>
        <v>-4.4316843913011807E-2</v>
      </c>
      <c r="I563" s="3">
        <f>SIN(RADIANS(CRB_phn!P563*2))</f>
        <v>-0.2702643866836279</v>
      </c>
      <c r="J563" s="10">
        <f>COS(RADIANS(CRB_phn!P563*2))</f>
        <v>0.96278614514881888</v>
      </c>
      <c r="K563" s="3">
        <f>SIN(RADIANS(CRB_ves!P563*2))</f>
        <v>-6.8015290665247807E-2</v>
      </c>
      <c r="L563" s="10">
        <f>COS(RADIANS(CRB_ves!P563*2))</f>
        <v>-0.99768427883560529</v>
      </c>
      <c r="M563">
        <v>0.7</v>
      </c>
      <c r="N563">
        <v>0.45</v>
      </c>
      <c r="O563" s="3">
        <f>SIN(RADIANS(CRB_ves!P2334*2))</f>
        <v>0.40418396030804232</v>
      </c>
      <c r="P563" s="10">
        <f>COS(RADIANS(CRB_ves!P2334*2))</f>
        <v>0.91467771713850499</v>
      </c>
    </row>
    <row r="564" spans="1:16" x14ac:dyDescent="0.35">
      <c r="A564" s="3">
        <f>SIN(RADIANS(Teno_phn!P564*2))</f>
        <v>-0.27899110603922878</v>
      </c>
      <c r="B564" s="10">
        <f>COS(RADIANS(Teno_phn!P564*2))</f>
        <v>0.96029368567694318</v>
      </c>
      <c r="C564" s="3">
        <f>SIN(RADIANS(Teno_ves!P564*2))</f>
        <v>-0.33545156975025536</v>
      </c>
      <c r="D564" s="10">
        <f>COS(RADIANS(Teno_ves!P564*2))</f>
        <v>-0.94205745278729658</v>
      </c>
      <c r="E564" s="3">
        <v>0.71</v>
      </c>
      <c r="F564" s="3">
        <v>48.370000000000005</v>
      </c>
      <c r="G564" s="3">
        <f>SIN(RADIANS(Teno_ves!P1585*2))</f>
        <v>0.99308895597532321</v>
      </c>
      <c r="H564" s="10">
        <f>COS(RADIANS(Teno_ves!P1585*2))</f>
        <v>-0.1173640725258052</v>
      </c>
      <c r="I564" s="3">
        <f>SIN(RADIANS(CRB_phn!P564*2))</f>
        <v>0.32919627623696063</v>
      </c>
      <c r="J564" s="10">
        <f>COS(RADIANS(CRB_phn!P564*2))</f>
        <v>0.94426151658940261</v>
      </c>
      <c r="K564" s="3">
        <f>SIN(RADIANS(CRB_ves!P564*2))</f>
        <v>-5.1987365593752159E-2</v>
      </c>
      <c r="L564" s="10">
        <f>COS(RADIANS(CRB_ves!P564*2))</f>
        <v>0.99864774260928546</v>
      </c>
      <c r="M564">
        <v>0.7</v>
      </c>
      <c r="N564">
        <v>0.83</v>
      </c>
      <c r="O564" s="3">
        <f>SIN(RADIANS(CRB_ves!P2391*2))</f>
        <v>0.40450321843243764</v>
      </c>
      <c r="P564" s="10">
        <f>COS(RADIANS(CRB_ves!P2391*2))</f>
        <v>0.91453657459819482</v>
      </c>
    </row>
    <row r="565" spans="1:16" x14ac:dyDescent="0.35">
      <c r="A565" s="3">
        <f>SIN(RADIANS(Teno_phn!P565*2))</f>
        <v>-0.70636591311755026</v>
      </c>
      <c r="B565" s="10">
        <f>COS(RADIANS(Teno_phn!P565*2))</f>
        <v>0.7078468738262601</v>
      </c>
      <c r="C565" s="3">
        <f>SIN(RADIANS(Teno_ves!P565*2))</f>
        <v>0.98075121578060975</v>
      </c>
      <c r="D565" s="10">
        <f>COS(RADIANS(Teno_ves!P565*2))</f>
        <v>-0.19526149836784493</v>
      </c>
      <c r="E565" s="3">
        <v>0.71</v>
      </c>
      <c r="F565" s="3">
        <v>41.62</v>
      </c>
      <c r="G565" s="3">
        <f>SIN(RADIANS(Teno_ves!P1604*2))</f>
        <v>0.99304792768393424</v>
      </c>
      <c r="H565" s="10">
        <f>COS(RADIANS(Teno_ves!P1604*2))</f>
        <v>0.11771071880947644</v>
      </c>
      <c r="I565" s="3">
        <f>SIN(RADIANS(CRB_phn!P565*2))</f>
        <v>-0.75972544837930434</v>
      </c>
      <c r="J565" s="10">
        <f>COS(RADIANS(CRB_phn!P565*2))</f>
        <v>-0.6502439873500292</v>
      </c>
      <c r="K565" s="3">
        <f>SIN(RADIANS(CRB_ves!P565*2))</f>
        <v>-0.99532904284238566</v>
      </c>
      <c r="L565" s="10">
        <f>COS(RADIANS(CRB_ves!P565*2))</f>
        <v>9.6540646747680897E-2</v>
      </c>
      <c r="M565">
        <v>0.7</v>
      </c>
      <c r="N565">
        <v>0.56000000000000005</v>
      </c>
      <c r="O565" s="3">
        <f>SIN(RADIANS(CRB_ves!P2418*2))</f>
        <v>-0.21541712066077653</v>
      </c>
      <c r="P565" s="10">
        <f>COS(RADIANS(CRB_ves!P2418*2))</f>
        <v>0.97652212679806716</v>
      </c>
    </row>
    <row r="566" spans="1:16" x14ac:dyDescent="0.35">
      <c r="A566" s="3">
        <f>SIN(RADIANS(Teno_phn!P566*2))</f>
        <v>-0.68148761270152025</v>
      </c>
      <c r="B566" s="10">
        <f>COS(RADIANS(Teno_phn!P566*2))</f>
        <v>0.73182964802909067</v>
      </c>
      <c r="C566" s="3">
        <f>SIN(RADIANS(Teno_ves!P566*2))</f>
        <v>0.79884553446020912</v>
      </c>
      <c r="D566" s="10">
        <f>COS(RADIANS(Teno_ves!P566*2))</f>
        <v>-0.60153621010956848</v>
      </c>
      <c r="E566" s="3">
        <v>0.71</v>
      </c>
      <c r="F566" s="3">
        <v>36.43</v>
      </c>
      <c r="G566" s="3">
        <f>SIN(RADIANS(Teno_ves!P1644*2))</f>
        <v>0.95558750302169548</v>
      </c>
      <c r="H566" s="10">
        <f>COS(RADIANS(Teno_ves!P1644*2))</f>
        <v>0.2947075229252914</v>
      </c>
      <c r="I566" s="3">
        <f>SIN(RADIANS(CRB_phn!P566*2))</f>
        <v>0.81208352689180618</v>
      </c>
      <c r="J566" s="10">
        <f>COS(RADIANS(CRB_phn!P566*2))</f>
        <v>0.58354121135611758</v>
      </c>
      <c r="K566" s="3">
        <f>SIN(RADIANS(CRB_ves!P566*2))</f>
        <v>-0.79462658629661165</v>
      </c>
      <c r="L566" s="10">
        <f>COS(RADIANS(CRB_ves!P566*2))</f>
        <v>-0.60709849971037944</v>
      </c>
      <c r="M566">
        <v>0.7</v>
      </c>
      <c r="N566">
        <v>0.56000000000000005</v>
      </c>
      <c r="O566" s="3">
        <f>SIN(RADIANS(CRB_ves!P2461*2))</f>
        <v>0.97606881681352309</v>
      </c>
      <c r="P566" s="10">
        <f>COS(RADIANS(CRB_ves!P2461*2))</f>
        <v>0.21746186986285468</v>
      </c>
    </row>
    <row r="567" spans="1:16" x14ac:dyDescent="0.35">
      <c r="A567" s="3">
        <f>SIN(RADIANS(Teno_phn!P567*2))</f>
        <v>2.3734248954022236E-2</v>
      </c>
      <c r="B567" s="10">
        <f>COS(RADIANS(Teno_phn!P567*2))</f>
        <v>0.99971830303670473</v>
      </c>
      <c r="C567" s="3">
        <f>SIN(RADIANS(Teno_ves!P567*2))</f>
        <v>-0.44713474135516706</v>
      </c>
      <c r="D567" s="10">
        <f>COS(RADIANS(Teno_ves!P567*2))</f>
        <v>-0.89446661372755987</v>
      </c>
      <c r="E567" s="3">
        <v>0.71</v>
      </c>
      <c r="F567" s="3">
        <v>13.5</v>
      </c>
      <c r="G567" s="3">
        <f>SIN(RADIANS(Teno_ves!P1691*2))</f>
        <v>0.45399049973954675</v>
      </c>
      <c r="H567" s="10">
        <f>COS(RADIANS(Teno_ves!P1691*2))</f>
        <v>0.8910065241883679</v>
      </c>
      <c r="I567" s="3">
        <f>SIN(RADIANS(CRB_phn!P567*2))</f>
        <v>0.89864097114746611</v>
      </c>
      <c r="J567" s="10">
        <f>COS(RADIANS(CRB_phn!P567*2))</f>
        <v>0.43868485838371368</v>
      </c>
      <c r="K567" s="3">
        <f>SIN(RADIANS(CRB_ves!P567*2))</f>
        <v>0.34333186792161552</v>
      </c>
      <c r="L567" s="10">
        <f>COS(RADIANS(CRB_ves!P567*2))</f>
        <v>0.93921415474291825</v>
      </c>
      <c r="M567">
        <v>0.7</v>
      </c>
      <c r="N567">
        <v>0.77</v>
      </c>
      <c r="O567" s="3">
        <f>SIN(RADIANS(CRB_ves!P2563*2))</f>
        <v>0.90318551122490154</v>
      </c>
      <c r="P567" s="10">
        <f>COS(RADIANS(CRB_ves!P2563*2))</f>
        <v>-0.42925043076671843</v>
      </c>
    </row>
    <row r="568" spans="1:16" x14ac:dyDescent="0.35">
      <c r="A568" s="3">
        <f>SIN(RADIANS(Teno_phn!P568*2))</f>
        <v>0.75356339230163794</v>
      </c>
      <c r="B568" s="10">
        <f>COS(RADIANS(Teno_phn!P568*2))</f>
        <v>0.65737524579409568</v>
      </c>
      <c r="C568" s="3">
        <f>SIN(RADIANS(Teno_ves!P568*2))</f>
        <v>0.45212338569115057</v>
      </c>
      <c r="D568" s="10">
        <f>COS(RADIANS(Teno_ves!P568*2))</f>
        <v>-0.89195540477715096</v>
      </c>
      <c r="E568" s="3">
        <v>0.71</v>
      </c>
      <c r="F568" s="3">
        <v>136.78</v>
      </c>
      <c r="G568" s="3">
        <f>SIN(RADIANS(Teno_ves!P1749*2))</f>
        <v>-0.99807032126385198</v>
      </c>
      <c r="H568" s="10">
        <f>COS(RADIANS(Teno_ves!P1749*2))</f>
        <v>6.2093750186884573E-2</v>
      </c>
      <c r="I568" s="3">
        <f>SIN(RADIANS(CRB_phn!P568*2))</f>
        <v>0.60848445936808204</v>
      </c>
      <c r="J568" s="10">
        <f>COS(RADIANS(CRB_phn!P568*2))</f>
        <v>0.79356578977897785</v>
      </c>
      <c r="K568" s="3">
        <f>SIN(RADIANS(CRB_ves!P568*2))</f>
        <v>0.92414647078125856</v>
      </c>
      <c r="L568" s="10">
        <f>COS(RADIANS(CRB_ves!P568*2))</f>
        <v>-0.38203834957049077</v>
      </c>
      <c r="M568">
        <v>0.7</v>
      </c>
      <c r="N568">
        <v>0.56999999999999995</v>
      </c>
      <c r="O568" s="3">
        <f>SIN(RADIANS(CRB_ves!P2569*2))</f>
        <v>-0.99407532393600451</v>
      </c>
      <c r="P568" s="10">
        <f>COS(RADIANS(CRB_ves!P2569*2))</f>
        <v>-0.10869337763418561</v>
      </c>
    </row>
    <row r="569" spans="1:16" x14ac:dyDescent="0.35">
      <c r="A569" s="3">
        <f>SIN(RADIANS(Teno_phn!P569*2))</f>
        <v>0.35151488055805202</v>
      </c>
      <c r="B569" s="10">
        <f>COS(RADIANS(Teno_phn!P569*2))</f>
        <v>0.93618229461267766</v>
      </c>
      <c r="C569" s="3">
        <f>SIN(RADIANS(Teno_ves!P569*2))</f>
        <v>0.99918032560203895</v>
      </c>
      <c r="D569" s="10">
        <f>COS(RADIANS(Teno_ves!P569*2))</f>
        <v>4.0480574721752469E-2</v>
      </c>
      <c r="E569" s="3">
        <v>0.71</v>
      </c>
      <c r="F569" s="3">
        <v>0.18999999999999773</v>
      </c>
      <c r="G569" s="3">
        <f>SIN(RADIANS(Teno_ves!P1915*2))</f>
        <v>6.6322025358170524E-3</v>
      </c>
      <c r="H569" s="10">
        <f>COS(RADIANS(Teno_ves!P1915*2))</f>
        <v>0.99997800670290937</v>
      </c>
      <c r="I569" s="3">
        <f>SIN(RADIANS(CRB_phn!P569*2))</f>
        <v>-0.63769291076947088</v>
      </c>
      <c r="J569" s="10">
        <f>COS(RADIANS(CRB_phn!P569*2))</f>
        <v>0.7702906928909109</v>
      </c>
      <c r="K569" s="3">
        <f>SIN(RADIANS(CRB_ves!P569*2))</f>
        <v>0.9953626812457439</v>
      </c>
      <c r="L569" s="10">
        <f>COS(RADIANS(CRB_ves!P569*2))</f>
        <v>9.619320549437764E-2</v>
      </c>
      <c r="M569">
        <v>0.7</v>
      </c>
      <c r="N569">
        <v>0.54</v>
      </c>
      <c r="O569" s="3">
        <f>SIN(RADIANS(CRB_ves!P2855*2))</f>
        <v>-0.74291120956302992</v>
      </c>
      <c r="P569" s="10">
        <f>COS(RADIANS(CRB_ves!P2855*2))</f>
        <v>0.66938997206829731</v>
      </c>
    </row>
    <row r="570" spans="1:16" x14ac:dyDescent="0.35">
      <c r="A570" s="3">
        <f>SIN(RADIANS(Teno_phn!P570*2))</f>
        <v>-0.77846230156702356</v>
      </c>
      <c r="B570" s="10">
        <f>COS(RADIANS(Teno_phn!P570*2))</f>
        <v>-0.62769136129070024</v>
      </c>
      <c r="C570" s="3">
        <f>SIN(RADIANS(Teno_ves!P570*2))</f>
        <v>0.42672659060589141</v>
      </c>
      <c r="D570" s="10">
        <f>COS(RADIANS(Teno_ves!P570*2))</f>
        <v>0.90438068138913275</v>
      </c>
      <c r="E570" s="3">
        <v>0.71</v>
      </c>
      <c r="F570" s="3">
        <v>100.68</v>
      </c>
      <c r="G570" s="3">
        <f>SIN(RADIANS(Teno_ves!P1972*2))</f>
        <v>-0.36422669589189838</v>
      </c>
      <c r="H570" s="10">
        <f>COS(RADIANS(Teno_ves!P1972*2))</f>
        <v>-0.93131032099922018</v>
      </c>
      <c r="I570" s="3">
        <f>SIN(RADIANS(CRB_phn!P570*2))</f>
        <v>0.51981734262070933</v>
      </c>
      <c r="J570" s="10">
        <f>COS(RADIANS(CRB_phn!P570*2))</f>
        <v>-0.85427743169929526</v>
      </c>
      <c r="K570" s="3">
        <f>SIN(RADIANS(CRB_ves!P570*2))</f>
        <v>-0.906749854825742</v>
      </c>
      <c r="L570" s="10">
        <f>COS(RADIANS(CRB_ves!P570*2))</f>
        <v>0.42166894689257806</v>
      </c>
      <c r="M570">
        <v>0.7</v>
      </c>
      <c r="N570">
        <v>0.57999999999999996</v>
      </c>
      <c r="O570" s="3">
        <f>SIN(RADIANS(CRB_ves!P2908*2))</f>
        <v>-0.23208745220754706</v>
      </c>
      <c r="P570" s="10">
        <f>COS(RADIANS(CRB_ves!P2908*2))</f>
        <v>-0.97269492366713295</v>
      </c>
    </row>
    <row r="571" spans="1:16" x14ac:dyDescent="0.35">
      <c r="A571" s="3">
        <f>SIN(RADIANS(Teno_phn!P571*2))</f>
        <v>-0.55774510897968976</v>
      </c>
      <c r="B571" s="10">
        <f>COS(RADIANS(Teno_phn!P571*2))</f>
        <v>-0.83001228509536773</v>
      </c>
      <c r="C571" s="3">
        <f>SIN(RADIANS(Teno_ves!P571*2))</f>
        <v>-0.99946172839207292</v>
      </c>
      <c r="D571" s="10">
        <f>COS(RADIANS(Teno_ves!P571*2))</f>
        <v>3.2806302436122703E-2</v>
      </c>
      <c r="E571" s="3">
        <v>0.71</v>
      </c>
      <c r="F571" s="3">
        <v>88.72</v>
      </c>
      <c r="G571" s="3">
        <f>SIN(RADIANS(Teno_ves!P1988*2))</f>
        <v>4.4665564108286017E-2</v>
      </c>
      <c r="H571" s="10">
        <f>COS(RADIANS(Teno_ves!P1988*2))</f>
        <v>-0.99900199568513803</v>
      </c>
      <c r="I571" s="3">
        <f>SIN(RADIANS(CRB_phn!P571*2))</f>
        <v>0.13675300654269124</v>
      </c>
      <c r="J571" s="10">
        <f>COS(RADIANS(CRB_phn!P571*2))</f>
        <v>-0.99060517624406474</v>
      </c>
      <c r="K571" s="3">
        <f>SIN(RADIANS(CRB_ves!P571*2))</f>
        <v>0.80406444396113463</v>
      </c>
      <c r="L571" s="10">
        <f>COS(RADIANS(CRB_ves!P571*2))</f>
        <v>0.59454215153971324</v>
      </c>
      <c r="M571">
        <v>0.7</v>
      </c>
      <c r="N571">
        <v>0.7</v>
      </c>
      <c r="O571" s="3">
        <f>SIN(RADIANS(CRB_ves!P2930*2))</f>
        <v>0.98040892657959566</v>
      </c>
      <c r="P571" s="10">
        <f>COS(RADIANS(CRB_ves!P2930*2))</f>
        <v>-0.19697293388444259</v>
      </c>
    </row>
    <row r="572" spans="1:16" x14ac:dyDescent="0.35">
      <c r="A572" s="3">
        <f>SIN(RADIANS(Teno_phn!P572*2))</f>
        <v>-0.38365070674265611</v>
      </c>
      <c r="B572" s="10">
        <f>COS(RADIANS(Teno_phn!P572*2))</f>
        <v>-0.92347828085768235</v>
      </c>
      <c r="C572" s="3">
        <f>SIN(RADIANS(Teno_ves!P572*2))</f>
        <v>0.24632245198486974</v>
      </c>
      <c r="D572" s="10">
        <f>COS(RADIANS(Teno_ves!P572*2))</f>
        <v>-0.96918793309046181</v>
      </c>
      <c r="E572" s="3">
        <v>0.71</v>
      </c>
      <c r="F572" s="3">
        <v>121.18</v>
      </c>
      <c r="G572" s="3">
        <f>SIN(RADIANS(Teno_ves!P2046*2))</f>
        <v>-0.88587992164608809</v>
      </c>
      <c r="H572" s="10">
        <f>COS(RADIANS(Teno_ves!P2046*2))</f>
        <v>-0.46391460897919656</v>
      </c>
      <c r="I572" s="3">
        <f>SIN(RADIANS(CRB_phn!P572*2))</f>
        <v>0.86409916221720084</v>
      </c>
      <c r="J572" s="10">
        <f>COS(RADIANS(CRB_phn!P572*2))</f>
        <v>0.50332160479710342</v>
      </c>
      <c r="K572" s="3">
        <f>SIN(RADIANS(CRB_ves!P572*2))</f>
        <v>-0.64758808912957133</v>
      </c>
      <c r="L572" s="10">
        <f>COS(RADIANS(CRB_ves!P572*2))</f>
        <v>0.76199059496657195</v>
      </c>
      <c r="M572">
        <v>0.7</v>
      </c>
      <c r="N572">
        <v>0.85</v>
      </c>
      <c r="O572" s="3">
        <f>SIN(RADIANS(CRB_ves!P2958*2))</f>
        <v>0.99498598921204906</v>
      </c>
      <c r="P572" s="10">
        <f>COS(RADIANS(CRB_ves!P2958*2))</f>
        <v>0.10001440532103485</v>
      </c>
    </row>
    <row r="573" spans="1:16" x14ac:dyDescent="0.35">
      <c r="A573" s="3">
        <f>SIN(RADIANS(Teno_phn!P573*2))</f>
        <v>-0.59510334948561694</v>
      </c>
      <c r="B573" s="10">
        <f>COS(RADIANS(Teno_phn!P573*2))</f>
        <v>-0.80364917932578006</v>
      </c>
      <c r="C573" s="3">
        <f>SIN(RADIANS(Teno_ves!P573*2))</f>
        <v>-0.47316591553923337</v>
      </c>
      <c r="D573" s="10">
        <f>COS(RADIANS(Teno_ves!P573*2))</f>
        <v>-0.88097333465430105</v>
      </c>
      <c r="E573" s="3">
        <v>0.71</v>
      </c>
      <c r="F573" s="3">
        <v>174.31</v>
      </c>
      <c r="G573" s="3">
        <f>SIN(RADIANS(Teno_ves!P2457*2))</f>
        <v>-0.19731514915291087</v>
      </c>
      <c r="H573" s="10">
        <f>COS(RADIANS(Teno_ves!P2457*2))</f>
        <v>0.98034011032639312</v>
      </c>
      <c r="I573" s="3">
        <f>SIN(RADIANS(CRB_phn!P573*2))</f>
        <v>-0.1966306946154204</v>
      </c>
      <c r="J573" s="10">
        <f>COS(RADIANS(CRB_phn!P573*2))</f>
        <v>0.98047762337294431</v>
      </c>
      <c r="K573" s="3">
        <f>SIN(RADIANS(CRB_ves!P573*2))</f>
        <v>-0.74127336515656084</v>
      </c>
      <c r="L573" s="10">
        <f>COS(RADIANS(CRB_ves!P573*2))</f>
        <v>-0.67120324649800978</v>
      </c>
      <c r="M573">
        <v>0.7</v>
      </c>
      <c r="N573">
        <v>0.63</v>
      </c>
      <c r="O573" s="3">
        <f>SIN(RADIANS(CRB_ves!P2977*2))</f>
        <v>0.36617642740276757</v>
      </c>
      <c r="P573" s="10">
        <f>COS(RADIANS(CRB_ves!P2977*2))</f>
        <v>0.93054544435752606</v>
      </c>
    </row>
    <row r="574" spans="1:16" x14ac:dyDescent="0.35">
      <c r="A574" s="3">
        <f>SIN(RADIANS(Teno_phn!P574*2))</f>
        <v>-0.66627220943347543</v>
      </c>
      <c r="B574" s="10">
        <f>COS(RADIANS(Teno_phn!P574*2))</f>
        <v>-0.74570861798468913</v>
      </c>
      <c r="C574" s="3">
        <f>SIN(RADIANS(Teno_ves!P574*2))</f>
        <v>0.81391276519061806</v>
      </c>
      <c r="D574" s="10">
        <f>COS(RADIANS(Teno_ves!P574*2))</f>
        <v>-0.58098710025245981</v>
      </c>
      <c r="E574" s="3">
        <v>0.71</v>
      </c>
      <c r="F574" s="3">
        <v>8.9500000000000028</v>
      </c>
      <c r="G574" s="3">
        <f>SIN(RADIANS(Teno_ves!P2773*2))</f>
        <v>0.30735661779980716</v>
      </c>
      <c r="H574" s="10">
        <f>COS(RADIANS(Teno_ves!P2773*2))</f>
        <v>0.95159440387943817</v>
      </c>
      <c r="I574" s="3">
        <f>SIN(RADIANS(CRB_phn!P574*2))</f>
        <v>-0.256458072771933</v>
      </c>
      <c r="J574" s="10">
        <f>COS(RADIANS(CRB_phn!P574*2))</f>
        <v>-0.96655535636098255</v>
      </c>
      <c r="K574" s="3">
        <f>SIN(RADIANS(CRB_ves!P574*2))</f>
        <v>-0.13260238168806246</v>
      </c>
      <c r="L574" s="10">
        <f>COS(RADIANS(CRB_ves!P574*2))</f>
        <v>-0.99116931367484007</v>
      </c>
      <c r="M574">
        <v>0.7</v>
      </c>
      <c r="N574">
        <v>0.56000000000000005</v>
      </c>
      <c r="O574" s="3">
        <f>SIN(RADIANS(CRB_ves!P3050*2))</f>
        <v>0.82333453324184236</v>
      </c>
      <c r="P574" s="10">
        <f>COS(RADIANS(CRB_ves!P3050*2))</f>
        <v>0.56755638166744071</v>
      </c>
    </row>
    <row r="575" spans="1:16" x14ac:dyDescent="0.35">
      <c r="A575" s="3">
        <f>SIN(RADIANS(Teno_phn!P575*2))</f>
        <v>0.72079311067578666</v>
      </c>
      <c r="B575" s="10">
        <f>COS(RADIANS(Teno_phn!P575*2))</f>
        <v>0.6931502662499115</v>
      </c>
      <c r="C575" s="3">
        <f>SIN(RADIANS(Teno_ves!P575*2))</f>
        <v>0.92159239004257054</v>
      </c>
      <c r="D575" s="10">
        <f>COS(RADIANS(Teno_ves!P575*2))</f>
        <v>0.38815907385455067</v>
      </c>
      <c r="E575" s="3">
        <v>0.71</v>
      </c>
      <c r="F575" s="3">
        <v>8.9500000000000028</v>
      </c>
      <c r="G575" s="3">
        <f>SIN(RADIANS(Teno_ves!P3071*2))</f>
        <v>0.30735661779980716</v>
      </c>
      <c r="H575" s="10">
        <f>COS(RADIANS(Teno_ves!P3071*2))</f>
        <v>0.95159440387943817</v>
      </c>
      <c r="I575" s="3">
        <f>SIN(RADIANS(CRB_phn!P575*2))</f>
        <v>0.40577975766619984</v>
      </c>
      <c r="J575" s="10">
        <f>COS(RADIANS(CRB_phn!P575*2))</f>
        <v>-0.9139708902740612</v>
      </c>
      <c r="K575" s="3">
        <f>SIN(RADIANS(CRB_ves!P575*2))</f>
        <v>0.17674118046108636</v>
      </c>
      <c r="L575" s="10">
        <f>COS(RADIANS(CRB_ves!P575*2))</f>
        <v>-0.98425736224283422</v>
      </c>
      <c r="M575">
        <v>0.7</v>
      </c>
      <c r="N575">
        <v>0.72</v>
      </c>
      <c r="O575" s="3">
        <f>SIN(RADIANS(CRB_ves!P3228*2))</f>
        <v>0.53788827566684749</v>
      </c>
      <c r="P575" s="10">
        <f>COS(RADIANS(CRB_ves!P3228*2))</f>
        <v>0.84301613442457046</v>
      </c>
    </row>
    <row r="576" spans="1:16" x14ac:dyDescent="0.35">
      <c r="A576" s="3">
        <f>SIN(RADIANS(Teno_phn!P576*2))</f>
        <v>0.48816433669766907</v>
      </c>
      <c r="B576" s="10">
        <f>COS(RADIANS(Teno_phn!P576*2))</f>
        <v>0.87275172894502184</v>
      </c>
      <c r="C576" s="3">
        <f>SIN(RADIANS(Teno_ves!P576*2))</f>
        <v>0.78347658810676146</v>
      </c>
      <c r="D576" s="10">
        <f>COS(RADIANS(Teno_ves!P576*2))</f>
        <v>0.62142130305340204</v>
      </c>
      <c r="E576" s="3">
        <v>0.71</v>
      </c>
      <c r="F576" s="3">
        <v>163.62</v>
      </c>
      <c r="G576" s="3">
        <f>SIN(RADIANS(Teno_ves!P3110*2))</f>
        <v>-0.54112125212687601</v>
      </c>
      <c r="H576" s="10">
        <f>COS(RADIANS(Teno_ves!P3110*2))</f>
        <v>0.84094458229816893</v>
      </c>
      <c r="I576" s="3">
        <f>SIN(RADIANS(CRB_phn!P576*2))</f>
        <v>0.95392665056739356</v>
      </c>
      <c r="J576" s="10">
        <f>COS(RADIANS(CRB_phn!P576*2))</f>
        <v>-0.30003990624127608</v>
      </c>
      <c r="K576" s="3">
        <f>SIN(RADIANS(CRB_ves!P576*2))</f>
        <v>0.70140703620123457</v>
      </c>
      <c r="L576" s="10">
        <f>COS(RADIANS(CRB_ves!P576*2))</f>
        <v>-0.71276094840233784</v>
      </c>
      <c r="M576">
        <v>0.7</v>
      </c>
      <c r="N576">
        <v>0.77</v>
      </c>
      <c r="O576" s="3">
        <f>SIN(RADIANS(CRB_ves!P3278*2))</f>
        <v>0.95721854808088502</v>
      </c>
      <c r="P576" s="10">
        <f>COS(RADIANS(CRB_ves!P3278*2))</f>
        <v>-0.28936594687337086</v>
      </c>
    </row>
    <row r="577" spans="1:16" x14ac:dyDescent="0.35">
      <c r="A577" s="3">
        <f>SIN(RADIANS(Teno_phn!P577*2))</f>
        <v>0.47930468898442502</v>
      </c>
      <c r="B577" s="10">
        <f>COS(RADIANS(Teno_phn!P577*2))</f>
        <v>0.87764857153506703</v>
      </c>
      <c r="C577" s="3">
        <f>SIN(RADIANS(Teno_ves!P577*2))</f>
        <v>-0.99948438794717653</v>
      </c>
      <c r="D577" s="10">
        <f>COS(RADIANS(Teno_ves!P577*2))</f>
        <v>-3.2108538581782399E-2</v>
      </c>
      <c r="E577" s="3">
        <v>0.71</v>
      </c>
      <c r="F577" s="3">
        <v>58.129999999999995</v>
      </c>
      <c r="G577" s="3">
        <f>SIN(RADIANS(Teno_ves!P3124*2))</f>
        <v>0.89679553393404077</v>
      </c>
      <c r="H577" s="10">
        <f>COS(RADIANS(Teno_ves!P3124*2))</f>
        <v>-0.44244521730487579</v>
      </c>
      <c r="I577" s="3">
        <f>SIN(RADIANS(CRB_phn!P577*2))</f>
        <v>-0.3020371460247297</v>
      </c>
      <c r="J577" s="10">
        <f>COS(RADIANS(CRB_phn!P577*2))</f>
        <v>0.9532961567221574</v>
      </c>
      <c r="K577" s="3">
        <f>SIN(RADIANS(CRB_ves!P577*2))</f>
        <v>-0.89571176023941301</v>
      </c>
      <c r="L577" s="10">
        <f>COS(RADIANS(CRB_ves!P577*2))</f>
        <v>0.44463517918492707</v>
      </c>
      <c r="M577">
        <v>0.7</v>
      </c>
      <c r="N577">
        <v>0.62</v>
      </c>
      <c r="O577" s="3">
        <f>SIN(RADIANS(CRB_ves!P3317*2))</f>
        <v>0.84897168762914144</v>
      </c>
      <c r="P577" s="10">
        <f>COS(RADIANS(CRB_ves!P3317*2))</f>
        <v>0.52843833472234714</v>
      </c>
    </row>
    <row r="578" spans="1:16" x14ac:dyDescent="0.35">
      <c r="A578" s="3">
        <f>SIN(RADIANS(Teno_phn!P578*2))</f>
        <v>0.81995210932545226</v>
      </c>
      <c r="B578" s="10">
        <f>COS(RADIANS(Teno_phn!P578*2))</f>
        <v>-0.572432125594591</v>
      </c>
      <c r="C578" s="3">
        <f>SIN(RADIANS(Teno_ves!P578*2))</f>
        <v>-0.30968088171872449</v>
      </c>
      <c r="D578" s="10">
        <f>COS(RADIANS(Teno_ves!P578*2))</f>
        <v>-0.95084054998612322</v>
      </c>
      <c r="E578" s="3">
        <v>0.71</v>
      </c>
      <c r="F578" s="3">
        <v>175.35</v>
      </c>
      <c r="G578" s="3">
        <f>SIN(RADIANS(Teno_ves!P3133*2))</f>
        <v>-0.16160382110336105</v>
      </c>
      <c r="H578" s="10">
        <f>COS(RADIANS(Teno_ves!P3133*2))</f>
        <v>0.98685571640680725</v>
      </c>
      <c r="I578" s="3">
        <f>SIN(RADIANS(CRB_phn!P578*2))</f>
        <v>0.52636233009769784</v>
      </c>
      <c r="J578" s="10">
        <f>COS(RADIANS(CRB_phn!P578*2))</f>
        <v>0.85026037038904867</v>
      </c>
      <c r="K578" s="3">
        <f>SIN(RADIANS(CRB_ves!P578*2))</f>
        <v>0.22325011601095146</v>
      </c>
      <c r="L578" s="10">
        <f>COS(RADIANS(CRB_ves!P578*2))</f>
        <v>0.97476119419122176</v>
      </c>
      <c r="M578">
        <v>0.7</v>
      </c>
      <c r="N578">
        <v>0.63</v>
      </c>
      <c r="O578" s="3">
        <f>SIN(RADIANS(CRB_ves!P3372*2))</f>
        <v>0.71276094840233772</v>
      </c>
      <c r="P578" s="10">
        <f>COS(RADIANS(CRB_ves!P3372*2))</f>
        <v>0.70140703620123468</v>
      </c>
    </row>
    <row r="579" spans="1:16" x14ac:dyDescent="0.35">
      <c r="A579" s="3">
        <f>SIN(RADIANS(Teno_phn!P579*2))</f>
        <v>-0.93333001098351798</v>
      </c>
      <c r="B579" s="10">
        <f>COS(RADIANS(Teno_phn!P579*2))</f>
        <v>-0.35901962425124662</v>
      </c>
      <c r="C579" s="3">
        <f>SIN(RADIANS(Teno_ves!P579*2))</f>
        <v>-0.94721027774602873</v>
      </c>
      <c r="D579" s="10">
        <f>COS(RADIANS(Teno_ves!P579*2))</f>
        <v>-0.32061299058567655</v>
      </c>
      <c r="E579" s="3">
        <v>0.71</v>
      </c>
      <c r="F579" s="3">
        <v>50.129999999999995</v>
      </c>
      <c r="G579" s="3">
        <f>SIN(RADIANS(Teno_ves!P3207*2))</f>
        <v>0.98400962565113981</v>
      </c>
      <c r="H579" s="10">
        <f>COS(RADIANS(Teno_ves!P3207*2))</f>
        <v>-0.17811529026421002</v>
      </c>
      <c r="I579" s="3">
        <f>SIN(RADIANS(CRB_phn!P579*2))</f>
        <v>-0.62687581345352583</v>
      </c>
      <c r="J579" s="10">
        <f>COS(RADIANS(CRB_phn!P579*2))</f>
        <v>0.77911919146365549</v>
      </c>
      <c r="K579" s="3">
        <f>SIN(RADIANS(CRB_ves!P579*2))</f>
        <v>-2.4432178152652841E-2</v>
      </c>
      <c r="L579" s="10">
        <f>COS(RADIANS(CRB_ves!P579*2))</f>
        <v>-0.99970148978118312</v>
      </c>
      <c r="M579">
        <v>0.7</v>
      </c>
      <c r="N579">
        <v>0.47</v>
      </c>
      <c r="O579" s="3">
        <f>SIN(RADIANS(CRB_ves!P3379*2))</f>
        <v>-9.6888076237799631E-2</v>
      </c>
      <c r="P579" s="10">
        <f>COS(RADIANS(CRB_ves!P3379*2))</f>
        <v>0.99529528316120253</v>
      </c>
    </row>
    <row r="580" spans="1:16" x14ac:dyDescent="0.35">
      <c r="A580" s="3">
        <f>SIN(RADIANS(Teno_phn!P580*2))</f>
        <v>0.34824485295751045</v>
      </c>
      <c r="B580" s="10">
        <f>COS(RADIANS(Teno_phn!P580*2))</f>
        <v>0.93740360698506053</v>
      </c>
      <c r="C580" s="3">
        <f>SIN(RADIANS(Teno_ves!P580*2))</f>
        <v>-0.36715069135659817</v>
      </c>
      <c r="D580" s="10">
        <f>COS(RADIANS(Teno_ves!P580*2))</f>
        <v>-0.93016147514094127</v>
      </c>
      <c r="E580" s="3">
        <v>0.71</v>
      </c>
      <c r="F580" s="3">
        <v>141.04000000000002</v>
      </c>
      <c r="G580" s="3">
        <f>SIN(RADIANS(Teno_ves!P3332*2))</f>
        <v>-0.97785634786907871</v>
      </c>
      <c r="H580" s="10">
        <f>COS(RADIANS(Teno_ves!P3332*2))</f>
        <v>0.20927723940301604</v>
      </c>
      <c r="I580" s="3">
        <f>SIN(RADIANS(CRB_phn!P580*2))</f>
        <v>0.4740882090471164</v>
      </c>
      <c r="J580" s="10">
        <f>COS(RADIANS(CRB_phn!P580*2))</f>
        <v>0.8804773535091619</v>
      </c>
      <c r="K580" s="3">
        <f>SIN(RADIANS(CRB_ves!P580*2))</f>
        <v>-0.77384020972650613</v>
      </c>
      <c r="L580" s="10">
        <f>COS(RADIANS(CRB_ves!P580*2))</f>
        <v>-0.63338087262755027</v>
      </c>
      <c r="M580">
        <v>0.71</v>
      </c>
      <c r="N580">
        <v>0.52</v>
      </c>
      <c r="O580" s="3">
        <f>SIN(RADIANS(CRB_ves!P32*2))</f>
        <v>0.71153567720928557</v>
      </c>
      <c r="P580" s="10">
        <f>COS(RADIANS(CRB_ves!P32*2))</f>
        <v>0.70264996979884908</v>
      </c>
    </row>
    <row r="581" spans="1:16" x14ac:dyDescent="0.35">
      <c r="A581" s="3">
        <f>SIN(RADIANS(Teno_phn!P581*2))</f>
        <v>0.71153567720928534</v>
      </c>
      <c r="B581" s="10">
        <f>COS(RADIANS(Teno_phn!P581*2))</f>
        <v>0.70264996979884919</v>
      </c>
      <c r="C581" s="3">
        <f>SIN(RADIANS(Teno_ves!P581*2))</f>
        <v>-0.34300399942366766</v>
      </c>
      <c r="D581" s="10">
        <f>COS(RADIANS(Teno_ves!P581*2))</f>
        <v>-0.9393339429507318</v>
      </c>
      <c r="E581" s="3">
        <v>0.72</v>
      </c>
      <c r="F581" s="3">
        <v>175.43</v>
      </c>
      <c r="G581" s="3">
        <f>SIN(RADIANS(Teno_ves!P12*2))</f>
        <v>-0.15884737353662509</v>
      </c>
      <c r="H581" s="10">
        <f>COS(RADIANS(Teno_ves!P12*2))</f>
        <v>0.9873031509726462</v>
      </c>
      <c r="I581" s="3">
        <f>SIN(RADIANS(CRB_phn!P581*2))</f>
        <v>0.70809339891491108</v>
      </c>
      <c r="J581" s="10">
        <f>COS(RADIANS(CRB_phn!P581*2))</f>
        <v>0.70611878491733138</v>
      </c>
      <c r="K581" s="3">
        <f>SIN(RADIANS(CRB_ves!P581*2))</f>
        <v>-0.64332225290962153</v>
      </c>
      <c r="L581" s="10">
        <f>COS(RADIANS(CRB_ves!P581*2))</f>
        <v>0.76559550606785109</v>
      </c>
      <c r="M581">
        <v>0.71</v>
      </c>
      <c r="N581">
        <v>0.65</v>
      </c>
      <c r="O581" s="3">
        <f>SIN(RADIANS(CRB_ves!P228*2))</f>
        <v>0.38461756040018308</v>
      </c>
      <c r="P581" s="10">
        <f>COS(RADIANS(CRB_ves!P228*2))</f>
        <v>-0.92307601649691429</v>
      </c>
    </row>
    <row r="582" spans="1:16" x14ac:dyDescent="0.35">
      <c r="A582" s="3">
        <f>SIN(RADIANS(Teno_phn!P582*2))</f>
        <v>-0.64225265317658464</v>
      </c>
      <c r="B582" s="10">
        <f>COS(RADIANS(Teno_phn!P582*2))</f>
        <v>0.76649300680934962</v>
      </c>
      <c r="C582" s="3">
        <f>SIN(RADIANS(Teno_ves!P582*2))</f>
        <v>-0.20210361950777206</v>
      </c>
      <c r="D582" s="10">
        <f>COS(RADIANS(Teno_ves!P582*2))</f>
        <v>0.97936414421902218</v>
      </c>
      <c r="E582" s="3">
        <v>0.72</v>
      </c>
      <c r="F582" s="3">
        <v>16.990000000000002</v>
      </c>
      <c r="G582" s="3">
        <f>SIN(RADIANS(Teno_ves!P59*2))</f>
        <v>0.55890348070336771</v>
      </c>
      <c r="H582" s="10">
        <f>COS(RADIANS(Teno_ves!P59*2))</f>
        <v>0.829232717189608</v>
      </c>
      <c r="I582" s="3">
        <f>SIN(RADIANS(CRB_phn!P582*2))</f>
        <v>0.97491681461837298</v>
      </c>
      <c r="J582" s="10">
        <f>COS(RADIANS(CRB_phn!P582*2))</f>
        <v>-0.2225695499711606</v>
      </c>
      <c r="K582" s="3">
        <f>SIN(RADIANS(CRB_ves!P582*2))</f>
        <v>0.98306353187301543</v>
      </c>
      <c r="L582" s="10">
        <f>COS(RADIANS(CRB_ves!P582*2))</f>
        <v>-0.1832650875135598</v>
      </c>
      <c r="M582">
        <v>0.71</v>
      </c>
      <c r="N582">
        <v>0.64</v>
      </c>
      <c r="O582" s="3">
        <f>SIN(RADIANS(CRB_ves!P233*2))</f>
        <v>-0.98906739832437041</v>
      </c>
      <c r="P582" s="10">
        <f>COS(RADIANS(CRB_ves!P233*2))</f>
        <v>0.1474641704681553</v>
      </c>
    </row>
    <row r="583" spans="1:16" x14ac:dyDescent="0.35">
      <c r="A583" s="3">
        <f>SIN(RADIANS(Teno_phn!P583*2))</f>
        <v>0.20927723940301535</v>
      </c>
      <c r="B583" s="10">
        <f>COS(RADIANS(Teno_phn!P583*2))</f>
        <v>0.97785634786907882</v>
      </c>
      <c r="C583" s="3">
        <f>SIN(RADIANS(Teno_ves!P583*2))</f>
        <v>0.48358794857516169</v>
      </c>
      <c r="D583" s="10">
        <f>COS(RADIANS(Teno_ves!P583*2))</f>
        <v>-0.87529577629100142</v>
      </c>
      <c r="E583" s="3">
        <v>0.72</v>
      </c>
      <c r="F583" s="3">
        <v>29.43</v>
      </c>
      <c r="G583" s="3">
        <f>SIN(RADIANS(Teno_ves!P60*2))</f>
        <v>0.85590626767113298</v>
      </c>
      <c r="H583" s="10">
        <f>COS(RADIANS(Teno_ves!P60*2))</f>
        <v>0.51713099013815722</v>
      </c>
      <c r="I583" s="3">
        <f>SIN(RADIANS(CRB_phn!P583*2))</f>
        <v>0.62578734713123874</v>
      </c>
      <c r="J583" s="10">
        <f>COS(RADIANS(CRB_phn!P583*2))</f>
        <v>0.77999371546855845</v>
      </c>
      <c r="K583" s="3">
        <f>SIN(RADIANS(CRB_ves!P583*2))</f>
        <v>-0.99796042713266153</v>
      </c>
      <c r="L583" s="10">
        <f>COS(RADIANS(CRB_ves!P583*2))</f>
        <v>-6.3835616055582037E-2</v>
      </c>
      <c r="M583">
        <v>0.71</v>
      </c>
      <c r="N583">
        <v>0.47</v>
      </c>
      <c r="O583" s="3">
        <f>SIN(RADIANS(CRB_ves!P295*2))</f>
        <v>0.74663818228539147</v>
      </c>
      <c r="P583" s="10">
        <f>COS(RADIANS(CRB_ves!P295*2))</f>
        <v>0.66523035465436076</v>
      </c>
    </row>
    <row r="584" spans="1:16" x14ac:dyDescent="0.35">
      <c r="A584" s="3">
        <f>SIN(RADIANS(Teno_phn!P584*2))</f>
        <v>0.99800474959935537</v>
      </c>
      <c r="B584" s="10">
        <f>COS(RADIANS(Teno_phn!P584*2))</f>
        <v>-6.3138892745501038E-2</v>
      </c>
      <c r="C584" s="3">
        <f>SIN(RADIANS(Teno_ves!P584*2))</f>
        <v>-0.64492430025261449</v>
      </c>
      <c r="D584" s="10">
        <f>COS(RADIANS(Teno_ves!P584*2))</f>
        <v>-0.76424645693890891</v>
      </c>
      <c r="E584" s="3">
        <v>0.72</v>
      </c>
      <c r="F584" s="3">
        <v>50.239999999999995</v>
      </c>
      <c r="G584" s="3">
        <f>SIN(RADIANS(Teno_ves!P79*2))</f>
        <v>0.98331845985802757</v>
      </c>
      <c r="H584" s="10">
        <f>COS(RADIANS(Teno_ves!P79*2))</f>
        <v>-0.18189229368622672</v>
      </c>
      <c r="I584" s="3">
        <f>SIN(RADIANS(CRB_phn!P584*2))</f>
        <v>-0.64358945695714964</v>
      </c>
      <c r="J584" s="10">
        <f>COS(RADIANS(CRB_phn!P584*2))</f>
        <v>0.76537089760037336</v>
      </c>
      <c r="K584" s="3">
        <f>SIN(RADIANS(CRB_ves!P584*2))</f>
        <v>0.23072908809282425</v>
      </c>
      <c r="L584" s="10">
        <f>COS(RADIANS(CRB_ves!P584*2))</f>
        <v>-0.97301803061806302</v>
      </c>
      <c r="M584">
        <v>0.71</v>
      </c>
      <c r="N584">
        <v>0.52</v>
      </c>
      <c r="O584" s="3">
        <f>SIN(RADIANS(CRB_ves!P337*2))</f>
        <v>-0.493941866584231</v>
      </c>
      <c r="P584" s="10">
        <f>COS(RADIANS(CRB_ves!P337*2))</f>
        <v>0.86949492950521901</v>
      </c>
    </row>
    <row r="585" spans="1:16" x14ac:dyDescent="0.35">
      <c r="A585" s="3">
        <f>SIN(RADIANS(Teno_phn!P585*2))</f>
        <v>0.98558560111133842</v>
      </c>
      <c r="B585" s="10">
        <f>COS(RADIANS(Teno_phn!P585*2))</f>
        <v>0.16917748928862197</v>
      </c>
      <c r="C585" s="3">
        <f>SIN(RADIANS(Teno_ves!P585*2))</f>
        <v>0.4710118812194099</v>
      </c>
      <c r="D585" s="10">
        <f>COS(RADIANS(Teno_ves!P585*2))</f>
        <v>0.88212686601766788</v>
      </c>
      <c r="E585" s="3">
        <v>0.72</v>
      </c>
      <c r="F585" s="3">
        <v>91.9</v>
      </c>
      <c r="G585" s="3">
        <f>SIN(RADIANS(Teno_ves!P83*2))</f>
        <v>-6.6273900400000335E-2</v>
      </c>
      <c r="H585" s="10">
        <f>COS(RADIANS(Teno_ves!P83*2))</f>
        <v>-0.99780146829204996</v>
      </c>
      <c r="I585" s="3">
        <f>SIN(RADIANS(CRB_phn!P585*2))</f>
        <v>0.9673562720774791</v>
      </c>
      <c r="J585" s="10">
        <f>COS(RADIANS(CRB_phn!P585*2))</f>
        <v>0.25342028899115843</v>
      </c>
      <c r="K585" s="3">
        <f>SIN(RADIANS(CRB_ves!P585*2))</f>
        <v>-0.97476119419122198</v>
      </c>
      <c r="L585" s="10">
        <f>COS(RADIANS(CRB_ves!P585*2))</f>
        <v>0.22325011601095052</v>
      </c>
      <c r="M585">
        <v>0.71</v>
      </c>
      <c r="N585">
        <v>0.43</v>
      </c>
      <c r="O585" s="3">
        <f>SIN(RADIANS(CRB_ves!P826*2))</f>
        <v>0.57386233940591069</v>
      </c>
      <c r="P585" s="10">
        <f>COS(RADIANS(CRB_ves!P826*2))</f>
        <v>0.81895177844093814</v>
      </c>
    </row>
    <row r="586" spans="1:16" x14ac:dyDescent="0.35">
      <c r="A586" s="3">
        <f>SIN(RADIANS(Teno_phn!P586*2))</f>
        <v>0.33117320947889334</v>
      </c>
      <c r="B586" s="10">
        <f>COS(RADIANS(Teno_phn!P586*2))</f>
        <v>0.94356997902829076</v>
      </c>
      <c r="C586" s="3">
        <f>SIN(RADIANS(Teno_ves!P586*2))</f>
        <v>-0.46205821028820832</v>
      </c>
      <c r="D586" s="10">
        <f>COS(RADIANS(Teno_ves!P586*2))</f>
        <v>-0.88684959846935596</v>
      </c>
      <c r="E586" s="3">
        <v>0.72</v>
      </c>
      <c r="F586" s="3">
        <v>64.56</v>
      </c>
      <c r="G586" s="3">
        <f>SIN(RADIANS(Teno_ves!P117*2))</f>
        <v>0.77582621240451932</v>
      </c>
      <c r="H586" s="10">
        <f>COS(RADIANS(Teno_ves!P117*2))</f>
        <v>-0.63094666030184965</v>
      </c>
      <c r="I586" s="3">
        <f>SIN(RADIANS(CRB_phn!P586*2))</f>
        <v>0.99965732497555726</v>
      </c>
      <c r="J586" s="10">
        <f>COS(RADIANS(CRB_phn!P586*2))</f>
        <v>2.6176948307873139E-2</v>
      </c>
      <c r="K586" s="3">
        <f>SIN(RADIANS(CRB_ves!P586*2))</f>
        <v>0.65658575575295641</v>
      </c>
      <c r="L586" s="10">
        <f>COS(RADIANS(CRB_ves!P586*2))</f>
        <v>-0.75425138073610387</v>
      </c>
      <c r="M586">
        <v>0.71</v>
      </c>
      <c r="N586">
        <v>0.43</v>
      </c>
      <c r="O586" s="3">
        <f>SIN(RADIANS(CRB_ves!P930*2))</f>
        <v>-0.12741083733020911</v>
      </c>
      <c r="P586" s="10">
        <f>COS(RADIANS(CRB_ves!P930*2))</f>
        <v>-0.99185002824560886</v>
      </c>
    </row>
    <row r="587" spans="1:16" x14ac:dyDescent="0.35">
      <c r="A587" s="3">
        <f>SIN(RADIANS(Teno_phn!P587*2))</f>
        <v>-0.70240155418975503</v>
      </c>
      <c r="B587" s="10">
        <f>COS(RADIANS(Teno_phn!P587*2))</f>
        <v>-0.71178090496431312</v>
      </c>
      <c r="C587" s="3">
        <f>SIN(RADIANS(Teno_ves!P587*2))</f>
        <v>-2.198937609250495E-2</v>
      </c>
      <c r="D587" s="10">
        <f>COS(RADIANS(Teno_ves!P587*2))</f>
        <v>-0.99975820443698404</v>
      </c>
      <c r="E587" s="3">
        <v>0.72</v>
      </c>
      <c r="F587" s="3">
        <v>109.65</v>
      </c>
      <c r="G587" s="3">
        <f>SIN(RADIANS(Teno_ves!P158*2))</f>
        <v>-0.63338087262755038</v>
      </c>
      <c r="H587" s="10">
        <f>COS(RADIANS(Teno_ves!P158*2))</f>
        <v>-0.77384020972650602</v>
      </c>
      <c r="I587" s="3">
        <f>SIN(RADIANS(CRB_phn!P587*2))</f>
        <v>0.98812133636789179</v>
      </c>
      <c r="J587" s="10">
        <f>COS(RADIANS(CRB_phn!P587*2))</f>
        <v>0.1536757125069923</v>
      </c>
      <c r="K587" s="3">
        <f>SIN(RADIANS(CRB_ves!P587*2))</f>
        <v>0.96306863739447368</v>
      </c>
      <c r="L587" s="10">
        <f>COS(RADIANS(CRB_ves!P587*2))</f>
        <v>0.2692560113853576</v>
      </c>
      <c r="M587">
        <v>0.71</v>
      </c>
      <c r="N587">
        <v>0.52</v>
      </c>
      <c r="O587" s="3">
        <f>SIN(RADIANS(CRB_ves!P1162*2))</f>
        <v>0.99368985699648482</v>
      </c>
      <c r="P587" s="10">
        <f>COS(RADIANS(CRB_ves!P1162*2))</f>
        <v>0.11216268587326879</v>
      </c>
    </row>
    <row r="588" spans="1:16" x14ac:dyDescent="0.35">
      <c r="A588" s="3">
        <f>SIN(RADIANS(Teno_phn!P588*2))</f>
        <v>0.10730528114028656</v>
      </c>
      <c r="B588" s="10">
        <f>COS(RADIANS(Teno_phn!P588*2))</f>
        <v>0.99422611947152351</v>
      </c>
      <c r="C588" s="3">
        <f>SIN(RADIANS(Teno_ves!P588*2))</f>
        <v>-0.49667102347039482</v>
      </c>
      <c r="D588" s="10">
        <f>COS(RADIANS(Teno_ves!P588*2))</f>
        <v>0.86793887713644358</v>
      </c>
      <c r="E588" s="3">
        <v>0.72</v>
      </c>
      <c r="F588" s="3">
        <v>136.49</v>
      </c>
      <c r="G588" s="3">
        <f>SIN(RADIANS(Teno_ves!P242*2))</f>
        <v>-0.99864774260928546</v>
      </c>
      <c r="H588" s="10">
        <f>COS(RADIANS(Teno_ves!P242*2))</f>
        <v>5.1987365593751729E-2</v>
      </c>
      <c r="I588" s="3">
        <f>SIN(RADIANS(CRB_phn!P588*2))</f>
        <v>-0.91197697047323811</v>
      </c>
      <c r="J588" s="10">
        <f>COS(RADIANS(CRB_phn!P588*2))</f>
        <v>0.41024139884518557</v>
      </c>
      <c r="K588" s="3">
        <f>SIN(RADIANS(CRB_ves!P588*2))</f>
        <v>0.97734206847022786</v>
      </c>
      <c r="L588" s="10">
        <f>COS(RADIANS(CRB_ves!P588*2))</f>
        <v>-0.21166596608414959</v>
      </c>
      <c r="M588">
        <v>0.71</v>
      </c>
      <c r="N588">
        <v>0.52</v>
      </c>
      <c r="O588" s="3">
        <f>SIN(RADIANS(CRB_ves!P1248*2))</f>
        <v>-0.47131977288211835</v>
      </c>
      <c r="P588" s="10">
        <f>COS(RADIANS(CRB_ves!P1248*2))</f>
        <v>0.88196239811589949</v>
      </c>
    </row>
    <row r="589" spans="1:16" x14ac:dyDescent="0.35">
      <c r="A589" s="3">
        <f>SIN(RADIANS(Teno_phn!P589*2))</f>
        <v>0.40162812563257</v>
      </c>
      <c r="B589" s="10">
        <f>COS(RADIANS(Teno_phn!P589*2))</f>
        <v>0.91580284379383126</v>
      </c>
      <c r="C589" s="3">
        <f>SIN(RADIANS(Teno_ves!P589*2))</f>
        <v>-0.6544769311996147</v>
      </c>
      <c r="D589" s="10">
        <f>COS(RADIANS(Teno_ves!P589*2))</f>
        <v>-0.75608197077270323</v>
      </c>
      <c r="E589" s="3">
        <v>0.72</v>
      </c>
      <c r="F589" s="3">
        <v>2.9500000000000028</v>
      </c>
      <c r="G589" s="3">
        <f>SIN(RADIANS(Teno_ves!P338*2))</f>
        <v>0.10279253678724691</v>
      </c>
      <c r="H589" s="10">
        <f>COS(RADIANS(Teno_ves!P338*2))</f>
        <v>0.99470281711717423</v>
      </c>
      <c r="I589" s="3">
        <f>SIN(RADIANS(CRB_phn!P589*2))</f>
        <v>-0.92770600007703452</v>
      </c>
      <c r="J589" s="10">
        <f>COS(RADIANS(CRB_phn!P589*2))</f>
        <v>0.37331163579651405</v>
      </c>
      <c r="K589" s="3">
        <f>SIN(RADIANS(CRB_ves!P589*2))</f>
        <v>0.95752104648271497</v>
      </c>
      <c r="L589" s="10">
        <f>COS(RADIANS(CRB_ves!P589*2))</f>
        <v>0.28836339147444917</v>
      </c>
      <c r="M589">
        <v>0.71</v>
      </c>
      <c r="N589">
        <v>0.41</v>
      </c>
      <c r="O589" s="3">
        <f>SIN(RADIANS(CRB_ves!P1276*2))</f>
        <v>-0.20278729535651246</v>
      </c>
      <c r="P589" s="10">
        <f>COS(RADIANS(CRB_ves!P1276*2))</f>
        <v>0.97922281062176575</v>
      </c>
    </row>
    <row r="590" spans="1:16" x14ac:dyDescent="0.35">
      <c r="A590" s="3">
        <f>SIN(RADIANS(Teno_phn!P590*2))</f>
        <v>0.55832443090180139</v>
      </c>
      <c r="B590" s="10">
        <f>COS(RADIANS(Teno_phn!P590*2))</f>
        <v>0.82962270331650134</v>
      </c>
      <c r="C590" s="3">
        <f>SIN(RADIANS(Teno_ves!P590*2))</f>
        <v>-0.25409556925881732</v>
      </c>
      <c r="D590" s="10">
        <f>COS(RADIANS(Teno_ves!P590*2))</f>
        <v>0.96717911561563275</v>
      </c>
      <c r="E590" s="3">
        <v>0.72</v>
      </c>
      <c r="F590" s="3">
        <v>154.81</v>
      </c>
      <c r="G590" s="3">
        <f>SIN(RADIANS(Teno_ves!P478*2))</f>
        <v>-0.77029069289091057</v>
      </c>
      <c r="H590" s="10">
        <f>COS(RADIANS(Teno_ves!P478*2))</f>
        <v>0.63769291076947121</v>
      </c>
      <c r="I590" s="3">
        <f>SIN(RADIANS(CRB_phn!P590*2))</f>
        <v>-0.98350839782311528</v>
      </c>
      <c r="J590" s="10">
        <f>COS(RADIANS(CRB_phn!P590*2))</f>
        <v>0.18086246545762011</v>
      </c>
      <c r="K590" s="3">
        <f>SIN(RADIANS(CRB_ves!P590*2))</f>
        <v>0.97893871171246372</v>
      </c>
      <c r="L590" s="10">
        <f>COS(RADIANS(CRB_ves!P590*2))</f>
        <v>0.20415435021263181</v>
      </c>
      <c r="M590">
        <v>0.71</v>
      </c>
      <c r="N590">
        <v>0.46</v>
      </c>
      <c r="O590" s="3">
        <f>SIN(RADIANS(CRB_ves!P1346*2))</f>
        <v>0.78801075360672201</v>
      </c>
      <c r="P590" s="10">
        <f>COS(RADIANS(CRB_ves!P1346*2))</f>
        <v>0.61566147532565829</v>
      </c>
    </row>
    <row r="591" spans="1:16" x14ac:dyDescent="0.35">
      <c r="A591" s="3">
        <f>SIN(RADIANS(Teno_phn!P591*2))</f>
        <v>-0.90865398529974706</v>
      </c>
      <c r="B591" s="10">
        <f>COS(RADIANS(Teno_phn!P591*2))</f>
        <v>0.41754991917001627</v>
      </c>
      <c r="C591" s="3">
        <f>SIN(RADIANS(Teno_ves!P591*2))</f>
        <v>0.23038942667659046</v>
      </c>
      <c r="D591" s="10">
        <f>COS(RADIANS(Teno_ves!P591*2))</f>
        <v>-0.97309851098212663</v>
      </c>
      <c r="E591" s="3">
        <v>0.72</v>
      </c>
      <c r="F591" s="3">
        <v>124.49000000000001</v>
      </c>
      <c r="G591" s="3">
        <f>SIN(RADIANS(Teno_ves!P483*2))</f>
        <v>-0.93345527560970698</v>
      </c>
      <c r="H591" s="10">
        <f>COS(RADIANS(Teno_ves!P483*2))</f>
        <v>-0.35869380875114909</v>
      </c>
      <c r="I591" s="3">
        <f>SIN(RADIANS(CRB_phn!P591*2))</f>
        <v>-0.95579301479833012</v>
      </c>
      <c r="J591" s="10">
        <f>COS(RADIANS(CRB_phn!P591*2))</f>
        <v>0.29404032523230383</v>
      </c>
      <c r="K591" s="3">
        <f>SIN(RADIANS(CRB_ves!P591*2))</f>
        <v>0.30336790370831351</v>
      </c>
      <c r="L591" s="10">
        <f>COS(RADIANS(CRB_ves!P591*2))</f>
        <v>0.95287350419645078</v>
      </c>
      <c r="M591">
        <v>0.71</v>
      </c>
      <c r="N591">
        <v>0.54</v>
      </c>
      <c r="O591" s="3">
        <f>SIN(RADIANS(CRB_ves!P1434*2))</f>
        <v>3.4899496702501143E-2</v>
      </c>
      <c r="P591" s="10">
        <f>COS(RADIANS(CRB_ves!P1434*2))</f>
        <v>-0.99939082701909576</v>
      </c>
    </row>
    <row r="592" spans="1:16" x14ac:dyDescent="0.35">
      <c r="A592" s="3">
        <f>SIN(RADIANS(Teno_phn!P592*2))</f>
        <v>-0.96646577672161771</v>
      </c>
      <c r="B592" s="10">
        <f>COS(RADIANS(Teno_phn!P592*2))</f>
        <v>0.25679544860818743</v>
      </c>
      <c r="C592" s="3">
        <f>SIN(RADIANS(Teno_ves!P592*2))</f>
        <v>0.18875266322339498</v>
      </c>
      <c r="D592" s="10">
        <f>COS(RADIANS(Teno_ves!P592*2))</f>
        <v>-0.98202465963237173</v>
      </c>
      <c r="E592" s="3">
        <v>0.72</v>
      </c>
      <c r="F592" s="3">
        <v>4.7099999999999937</v>
      </c>
      <c r="G592" s="3">
        <f>SIN(RADIANS(Teno_ves!P489*2))</f>
        <v>0.16367033093481312</v>
      </c>
      <c r="H592" s="10">
        <f>COS(RADIANS(Teno_ves!P489*2))</f>
        <v>0.98651508998681248</v>
      </c>
      <c r="I592" s="3">
        <f>SIN(RADIANS(CRB_phn!P592*2))</f>
        <v>0.37071953971331661</v>
      </c>
      <c r="J592" s="10">
        <f>COS(RADIANS(CRB_phn!P592*2))</f>
        <v>-0.92874486425215119</v>
      </c>
      <c r="K592" s="3">
        <f>SIN(RADIANS(CRB_ves!P592*2))</f>
        <v>0.64037784202330716</v>
      </c>
      <c r="L592" s="10">
        <f>COS(RADIANS(CRB_ves!P592*2))</f>
        <v>0.76806003635495335</v>
      </c>
      <c r="M592">
        <v>0.71</v>
      </c>
      <c r="N592">
        <v>0.45</v>
      </c>
      <c r="O592" s="3">
        <f>SIN(RADIANS(CRB_ves!P1563*2))</f>
        <v>0.47807879358819216</v>
      </c>
      <c r="P592" s="10">
        <f>COS(RADIANS(CRB_ves!P1563*2))</f>
        <v>0.87831695140265775</v>
      </c>
    </row>
    <row r="593" spans="1:16" x14ac:dyDescent="0.35">
      <c r="A593" s="3">
        <f>SIN(RADIANS(Teno_phn!P593*2))</f>
        <v>-0.95350678609900452</v>
      </c>
      <c r="B593" s="10">
        <f>COS(RADIANS(Teno_phn!P593*2))</f>
        <v>0.30137154620691581</v>
      </c>
      <c r="C593" s="3">
        <f>SIN(RADIANS(Teno_ves!P593*2))</f>
        <v>0.80922212084159073</v>
      </c>
      <c r="D593" s="10">
        <f>COS(RADIANS(Teno_ves!P593*2))</f>
        <v>0.58750281628315448</v>
      </c>
      <c r="E593" s="3">
        <v>0.72</v>
      </c>
      <c r="F593" s="3">
        <v>105.38999999999999</v>
      </c>
      <c r="G593" s="3">
        <f>SIN(RADIANS(Teno_ves!P538*2))</f>
        <v>-0.51174300011434437</v>
      </c>
      <c r="H593" s="10">
        <f>COS(RADIANS(Teno_ves!P538*2))</f>
        <v>-0.85913858127427278</v>
      </c>
      <c r="I593" s="3">
        <f>SIN(RADIANS(CRB_phn!P593*2))</f>
        <v>-0.51832555625993137</v>
      </c>
      <c r="J593" s="10">
        <f>COS(RADIANS(CRB_phn!P593*2))</f>
        <v>0.85518338251385162</v>
      </c>
      <c r="K593" s="3">
        <f>SIN(RADIANS(CRB_ves!P593*2))</f>
        <v>0.94642404554337733</v>
      </c>
      <c r="L593" s="10">
        <f>COS(RADIANS(CRB_ves!P593*2))</f>
        <v>-0.32292650250065758</v>
      </c>
      <c r="M593">
        <v>0.71</v>
      </c>
      <c r="N593">
        <v>0.8</v>
      </c>
      <c r="O593" s="3">
        <f>SIN(RADIANS(CRB_ves!P1616*2))</f>
        <v>0.9634436508108799</v>
      </c>
      <c r="P593" s="10">
        <f>COS(RADIANS(CRB_ves!P1616*2))</f>
        <v>0.26791105186647929</v>
      </c>
    </row>
    <row r="594" spans="1:16" x14ac:dyDescent="0.35">
      <c r="A594" s="3">
        <f>SIN(RADIANS(Teno_phn!P594*2))</f>
        <v>-0.64971344051318636</v>
      </c>
      <c r="B594" s="10">
        <f>COS(RADIANS(Teno_phn!P594*2))</f>
        <v>0.76017921914277442</v>
      </c>
      <c r="C594" s="3">
        <f>SIN(RADIANS(Teno_ves!P594*2))</f>
        <v>-0.95202262694567652</v>
      </c>
      <c r="D594" s="10">
        <f>COS(RADIANS(Teno_ves!P594*2))</f>
        <v>-0.30602764218850109</v>
      </c>
      <c r="E594" s="3">
        <v>0.72</v>
      </c>
      <c r="F594" s="3">
        <v>27.009999999999998</v>
      </c>
      <c r="G594" s="3">
        <f>SIN(RADIANS(Teno_ves!P593*2))</f>
        <v>0.80922212084159073</v>
      </c>
      <c r="H594" s="10">
        <f>COS(RADIANS(Teno_ves!P593*2))</f>
        <v>0.58750281628315448</v>
      </c>
      <c r="I594" s="3">
        <f>SIN(RADIANS(CRB_phn!P594*2))</f>
        <v>0.90153065389980691</v>
      </c>
      <c r="J594" s="10">
        <f>COS(RADIANS(CRB_phn!P594*2))</f>
        <v>0.43271524132966066</v>
      </c>
      <c r="K594" s="3">
        <f>SIN(RADIANS(CRB_ves!P594*2))</f>
        <v>0.85788559373711726</v>
      </c>
      <c r="L594" s="10">
        <f>COS(RADIANS(CRB_ves!P594*2))</f>
        <v>-0.51384074192137952</v>
      </c>
      <c r="M594">
        <v>0.71</v>
      </c>
      <c r="N594">
        <v>0.56000000000000005</v>
      </c>
      <c r="O594" s="3">
        <f>SIN(RADIANS(CRB_ves!P1786*2))</f>
        <v>0.97113427990963608</v>
      </c>
      <c r="P594" s="10">
        <f>COS(RADIANS(CRB_ves!P1786*2))</f>
        <v>0.23853345757858083</v>
      </c>
    </row>
    <row r="595" spans="1:16" x14ac:dyDescent="0.35">
      <c r="A595" s="3">
        <f>SIN(RADIANS(Teno_phn!P595*2))</f>
        <v>0.60543290738100142</v>
      </c>
      <c r="B595" s="10">
        <f>COS(RADIANS(Teno_phn!P595*2))</f>
        <v>0.79589634668101583</v>
      </c>
      <c r="C595" s="3">
        <f>SIN(RADIANS(Teno_ves!P595*2))</f>
        <v>-9.9667083604403142E-2</v>
      </c>
      <c r="D595" s="10">
        <f>COS(RADIANS(Teno_ves!P595*2))</f>
        <v>-0.99502084020677317</v>
      </c>
      <c r="E595" s="3">
        <v>0.72</v>
      </c>
      <c r="F595" s="3">
        <v>126.6</v>
      </c>
      <c r="G595" s="3">
        <f>SIN(RADIANS(Teno_ves!P915*2))</f>
        <v>-0.95731949753206713</v>
      </c>
      <c r="H595" s="10">
        <f>COS(RADIANS(Teno_ves!P915*2))</f>
        <v>-0.28903179694447217</v>
      </c>
      <c r="I595" s="3">
        <f>SIN(RADIANS(CRB_phn!P595*2))</f>
        <v>0.11736407252580519</v>
      </c>
      <c r="J595" s="10">
        <f>COS(RADIANS(CRB_phn!P595*2))</f>
        <v>0.99308895597532321</v>
      </c>
      <c r="K595" s="3">
        <f>SIN(RADIANS(CRB_ves!P595*2))</f>
        <v>-0.99600997476577724</v>
      </c>
      <c r="L595" s="10">
        <f>COS(RADIANS(CRB_ves!P595*2))</f>
        <v>8.9241975365159987E-2</v>
      </c>
      <c r="M595">
        <v>0.71</v>
      </c>
      <c r="N595">
        <v>0.61</v>
      </c>
      <c r="O595" s="3">
        <f>SIN(RADIANS(CRB_ves!P1788*2))</f>
        <v>-0.47470278261708709</v>
      </c>
      <c r="P595" s="10">
        <f>COS(RADIANS(CRB_ves!P1788*2))</f>
        <v>0.88014616296135417</v>
      </c>
    </row>
    <row r="596" spans="1:16" x14ac:dyDescent="0.35">
      <c r="A596" s="3">
        <f>SIN(RADIANS(Teno_phn!P596*2))</f>
        <v>0.51683219098961697</v>
      </c>
      <c r="B596" s="10">
        <f>COS(RADIANS(Teno_phn!P596*2))</f>
        <v>0.85608672829151611</v>
      </c>
      <c r="C596" s="3">
        <f>SIN(RADIANS(Teno_ves!P596*2))</f>
        <v>0.9917160601105629</v>
      </c>
      <c r="D596" s="10">
        <f>COS(RADIANS(Teno_ves!P596*2))</f>
        <v>0.12844943020030289</v>
      </c>
      <c r="E596" s="3">
        <v>0.72</v>
      </c>
      <c r="F596" s="3">
        <v>36.43</v>
      </c>
      <c r="G596" s="3">
        <f>SIN(RADIANS(Teno_ves!P927*2))</f>
        <v>0.95558750302169548</v>
      </c>
      <c r="H596" s="10">
        <f>COS(RADIANS(Teno_ves!P927*2))</f>
        <v>0.2947075229252914</v>
      </c>
      <c r="I596" s="3">
        <f>SIN(RADIANS(CRB_phn!P596*2))</f>
        <v>-0.57329046340763312</v>
      </c>
      <c r="J596" s="10">
        <f>COS(RADIANS(CRB_phn!P596*2))</f>
        <v>0.81935221032585326</v>
      </c>
      <c r="K596" s="3">
        <f>SIN(RADIANS(CRB_ves!P596*2))</f>
        <v>-0.92809642236473466</v>
      </c>
      <c r="L596" s="10">
        <f>COS(RADIANS(CRB_ves!P596*2))</f>
        <v>-0.37233993983157371</v>
      </c>
      <c r="M596">
        <v>0.71</v>
      </c>
      <c r="N596">
        <v>0.43</v>
      </c>
      <c r="O596" s="3">
        <f>SIN(RADIANS(CRB_ves!P1811*2))</f>
        <v>0.90689698980992717</v>
      </c>
      <c r="P596" s="10">
        <f>COS(RADIANS(CRB_ves!P1811*2))</f>
        <v>0.42135240580029076</v>
      </c>
    </row>
    <row r="597" spans="1:16" x14ac:dyDescent="0.35">
      <c r="A597" s="3">
        <f>SIN(RADIANS(Teno_phn!P597*2))</f>
        <v>-0.48083574390901257</v>
      </c>
      <c r="B597" s="10">
        <f>COS(RADIANS(Teno_phn!P597*2))</f>
        <v>-0.87681069073059692</v>
      </c>
      <c r="C597" s="3">
        <f>SIN(RADIANS(Teno_ves!P597*2))</f>
        <v>-0.92414647078125856</v>
      </c>
      <c r="D597" s="10">
        <f>COS(RADIANS(Teno_ves!P597*2))</f>
        <v>-0.38203834957049054</v>
      </c>
      <c r="E597" s="3">
        <v>0.72</v>
      </c>
      <c r="F597" s="3">
        <v>25.68</v>
      </c>
      <c r="G597" s="3">
        <f>SIN(RADIANS(Teno_ves!P981*2))</f>
        <v>0.78108473187846317</v>
      </c>
      <c r="H597" s="10">
        <f>COS(RADIANS(Teno_ves!P981*2))</f>
        <v>0.6244250488460158</v>
      </c>
      <c r="I597" s="3">
        <f>SIN(RADIANS(CRB_phn!P597*2))</f>
        <v>-0.81289751226460849</v>
      </c>
      <c r="J597" s="10">
        <f>COS(RADIANS(CRB_phn!P597*2))</f>
        <v>-0.5824067603951818</v>
      </c>
      <c r="K597" s="3">
        <f>SIN(RADIANS(CRB_ves!P597*2))</f>
        <v>-0.18600960063859326</v>
      </c>
      <c r="L597" s="10">
        <f>COS(RADIANS(CRB_ves!P597*2))</f>
        <v>-0.98254792680574676</v>
      </c>
      <c r="M597">
        <v>0.71</v>
      </c>
      <c r="N597">
        <v>0.68</v>
      </c>
      <c r="O597" s="3">
        <f>SIN(RADIANS(CRB_ves!P1938*2))</f>
        <v>-1.1867960298537631E-2</v>
      </c>
      <c r="P597" s="10">
        <f>COS(RADIANS(CRB_ves!P1938*2))</f>
        <v>0.99992957327921461</v>
      </c>
    </row>
    <row r="598" spans="1:16" x14ac:dyDescent="0.35">
      <c r="A598" s="3">
        <f>SIN(RADIANS(Teno_phn!P598*2))</f>
        <v>-0.98719201399481926</v>
      </c>
      <c r="B598" s="10">
        <f>COS(RADIANS(Teno_phn!P598*2))</f>
        <v>0.15953660239848594</v>
      </c>
      <c r="C598" s="3">
        <f>SIN(RADIANS(Teno_ves!P598*2))</f>
        <v>-0.94391626536880668</v>
      </c>
      <c r="D598" s="10">
        <f>COS(RADIANS(Teno_ves!P598*2))</f>
        <v>0.33018492390205301</v>
      </c>
      <c r="E598" s="3">
        <v>0.72</v>
      </c>
      <c r="F598" s="3">
        <v>28.840000000000003</v>
      </c>
      <c r="G598" s="3">
        <f>SIN(RADIANS(Teno_ves!P1010*2))</f>
        <v>0.84507525757209656</v>
      </c>
      <c r="H598" s="10">
        <f>COS(RADIANS(Teno_ves!P1010*2))</f>
        <v>0.5346473688698512</v>
      </c>
      <c r="I598" s="3">
        <f>SIN(RADIANS(CRB_phn!P598*2))</f>
        <v>0.86180627225475503</v>
      </c>
      <c r="J598" s="10">
        <f>COS(RADIANS(CRB_phn!P598*2))</f>
        <v>0.50723756673018916</v>
      </c>
      <c r="K598" s="3">
        <f>SIN(RADIANS(CRB_ves!P598*2))</f>
        <v>0.34759033697103725</v>
      </c>
      <c r="L598" s="10">
        <f>COS(RADIANS(CRB_ves!P598*2))</f>
        <v>-0.93764649929723554</v>
      </c>
      <c r="M598">
        <v>0.71</v>
      </c>
      <c r="N598">
        <v>0.54</v>
      </c>
      <c r="O598" s="3">
        <f>SIN(RADIANS(CRB_ves!P2154*2))</f>
        <v>0.74127336515656117</v>
      </c>
      <c r="P598" s="10">
        <f>COS(RADIANS(CRB_ves!P2154*2))</f>
        <v>0.67120324649800933</v>
      </c>
    </row>
    <row r="599" spans="1:16" x14ac:dyDescent="0.35">
      <c r="A599" s="3">
        <f>SIN(RADIANS(Teno_phn!P599*2))</f>
        <v>-0.8614519436413971</v>
      </c>
      <c r="B599" s="10">
        <f>COS(RADIANS(Teno_phn!P599*2))</f>
        <v>0.50783909734920885</v>
      </c>
      <c r="C599" s="3">
        <f>SIN(RADIANS(Teno_ves!P599*2))</f>
        <v>0.39137366683720282</v>
      </c>
      <c r="D599" s="10">
        <f>COS(RADIANS(Teno_ves!P599*2))</f>
        <v>-0.92023184736587016</v>
      </c>
      <c r="E599" s="3">
        <v>0.72</v>
      </c>
      <c r="F599" s="3">
        <v>10.510000000000005</v>
      </c>
      <c r="G599" s="3">
        <f>SIN(RADIANS(Teno_ves!P1321*2))</f>
        <v>0.35869380875114965</v>
      </c>
      <c r="H599" s="10">
        <f>COS(RADIANS(Teno_ves!P1321*2))</f>
        <v>0.93345527560970676</v>
      </c>
      <c r="I599" s="3">
        <f>SIN(RADIANS(CRB_phn!P599*2))</f>
        <v>0.47008786203316816</v>
      </c>
      <c r="J599" s="10">
        <f>COS(RADIANS(CRB_phn!P599*2))</f>
        <v>-0.88261962473598166</v>
      </c>
      <c r="K599" s="3">
        <f>SIN(RADIANS(CRB_ves!P599*2))</f>
        <v>0.15091576157967751</v>
      </c>
      <c r="L599" s="10">
        <f>COS(RADIANS(CRB_ves!P599*2))</f>
        <v>0.98854662657197201</v>
      </c>
      <c r="M599">
        <v>0.71</v>
      </c>
      <c r="N599">
        <v>0.59</v>
      </c>
      <c r="O599" s="3">
        <f>SIN(RADIANS(CRB_ves!P2180*2))</f>
        <v>0.44400974610623073</v>
      </c>
      <c r="P599" s="10">
        <f>COS(RADIANS(CRB_ves!P2180*2))</f>
        <v>0.89602195584856092</v>
      </c>
    </row>
    <row r="600" spans="1:16" x14ac:dyDescent="0.35">
      <c r="A600" s="3">
        <f>SIN(RADIANS(Teno_phn!P600*2))</f>
        <v>0.5849576749872154</v>
      </c>
      <c r="B600" s="10">
        <f>COS(RADIANS(Teno_phn!P600*2))</f>
        <v>0.81106381898932667</v>
      </c>
      <c r="C600" s="3">
        <f>SIN(RADIANS(Teno_ves!P600*2))</f>
        <v>0.56985334947192368</v>
      </c>
      <c r="D600" s="10">
        <f>COS(RADIANS(Teno_ves!P600*2))</f>
        <v>0.82174640862959025</v>
      </c>
      <c r="E600" s="3">
        <v>0.72</v>
      </c>
      <c r="F600" s="3">
        <v>58.39</v>
      </c>
      <c r="G600" s="3">
        <f>SIN(RADIANS(Teno_ves!P1349*2))</f>
        <v>0.89274315002165849</v>
      </c>
      <c r="H600" s="10">
        <f>COS(RADIANS(Teno_ves!P1349*2))</f>
        <v>-0.45056594199895594</v>
      </c>
      <c r="I600" s="3">
        <f>SIN(RADIANS(CRB_phn!P600*2))</f>
        <v>0.94460573231146905</v>
      </c>
      <c r="J600" s="10">
        <f>COS(RADIANS(CRB_phn!P600*2))</f>
        <v>0.32820726756778756</v>
      </c>
      <c r="K600" s="3">
        <f>SIN(RADIANS(CRB_ves!P600*2))</f>
        <v>0.32391741819814951</v>
      </c>
      <c r="L600" s="10">
        <f>COS(RADIANS(CRB_ves!P600*2))</f>
        <v>0.9460853588275453</v>
      </c>
      <c r="M600">
        <v>0.71</v>
      </c>
      <c r="N600">
        <v>0.61</v>
      </c>
      <c r="O600" s="3">
        <f>SIN(RADIANS(CRB_ves!P2214*2))</f>
        <v>0.98312744356368298</v>
      </c>
      <c r="P600" s="10">
        <f>COS(RADIANS(CRB_ves!P2214*2))</f>
        <v>0.18292192244763175</v>
      </c>
    </row>
    <row r="601" spans="1:16" x14ac:dyDescent="0.35">
      <c r="A601" s="3">
        <f>SIN(RADIANS(Teno_phn!P601*2))</f>
        <v>0.92361214395365421</v>
      </c>
      <c r="B601" s="10">
        <f>COS(RADIANS(Teno_phn!P601*2))</f>
        <v>0.38332832864443295</v>
      </c>
      <c r="C601" s="3">
        <f>SIN(RADIANS(Teno_ves!P601*2))</f>
        <v>0.92809642236473477</v>
      </c>
      <c r="D601" s="10">
        <f>COS(RADIANS(Teno_ves!P601*2))</f>
        <v>-0.37233993983157349</v>
      </c>
      <c r="E601" s="3">
        <v>0.72</v>
      </c>
      <c r="F601" s="3">
        <v>68.16</v>
      </c>
      <c r="G601" s="3">
        <f>SIN(RADIANS(Teno_ves!P1457*2))</f>
        <v>0.69063000584942302</v>
      </c>
      <c r="H601" s="10">
        <f>COS(RADIANS(Teno_ves!P1457*2))</f>
        <v>-0.72320826531534188</v>
      </c>
      <c r="I601" s="3">
        <f>SIN(RADIANS(CRB_phn!P601*2))</f>
        <v>-0.57100016805574261</v>
      </c>
      <c r="J601" s="10">
        <f>COS(RADIANS(CRB_phn!P601*2))</f>
        <v>0.82094994249364173</v>
      </c>
      <c r="K601" s="3">
        <f>SIN(RADIANS(CRB_ves!P601*2))</f>
        <v>0.89772022146080011</v>
      </c>
      <c r="L601" s="10">
        <f>COS(RADIANS(CRB_ves!P601*2))</f>
        <v>-0.44056600411331337</v>
      </c>
      <c r="M601">
        <v>0.71</v>
      </c>
      <c r="N601">
        <v>0.51</v>
      </c>
      <c r="O601" s="3">
        <f>SIN(RADIANS(CRB_ves!P2305*2))</f>
        <v>-0.55018928967436598</v>
      </c>
      <c r="P601" s="10">
        <f>COS(RADIANS(CRB_ves!P2305*2))</f>
        <v>0.83503996642533018</v>
      </c>
    </row>
    <row r="602" spans="1:16" x14ac:dyDescent="0.35">
      <c r="A602" s="3">
        <f>SIN(RADIANS(Teno_phn!P602*2))</f>
        <v>0.82962270331650134</v>
      </c>
      <c r="B602" s="10">
        <f>COS(RADIANS(Teno_phn!P602*2))</f>
        <v>-0.55832443090180128</v>
      </c>
      <c r="C602" s="3">
        <f>SIN(RADIANS(Teno_ves!P602*2))</f>
        <v>0.16608035104114782</v>
      </c>
      <c r="D602" s="10">
        <f>COS(RADIANS(Teno_ves!P602*2))</f>
        <v>0.98611222332858706</v>
      </c>
      <c r="E602" s="3">
        <v>0.72</v>
      </c>
      <c r="F602" s="3">
        <v>175.57</v>
      </c>
      <c r="G602" s="3">
        <f>SIN(RADIANS(Teno_ves!P1553*2))</f>
        <v>-0.15402062255210494</v>
      </c>
      <c r="H602" s="10">
        <f>COS(RADIANS(Teno_ves!P1553*2))</f>
        <v>0.9880676332259154</v>
      </c>
      <c r="I602" s="3">
        <f>SIN(RADIANS(CRB_phn!P602*2))</f>
        <v>-0.34759033697103736</v>
      </c>
      <c r="J602" s="10">
        <f>COS(RADIANS(CRB_phn!P602*2))</f>
        <v>0.93764649929723554</v>
      </c>
      <c r="K602" s="3">
        <f>SIN(RADIANS(CRB_ves!P602*2))</f>
        <v>0.44213214966024283</v>
      </c>
      <c r="L602" s="10">
        <f>COS(RADIANS(CRB_ves!P602*2))</f>
        <v>0.89694992181102995</v>
      </c>
      <c r="M602">
        <v>0.71</v>
      </c>
      <c r="N602">
        <v>0.55000000000000004</v>
      </c>
      <c r="O602" s="3">
        <f>SIN(RADIANS(CRB_ves!P2357*2))</f>
        <v>0.76671714857592521</v>
      </c>
      <c r="P602" s="10">
        <f>COS(RADIANS(CRB_ves!P2357*2))</f>
        <v>0.64198505752050239</v>
      </c>
    </row>
    <row r="603" spans="1:16" x14ac:dyDescent="0.35">
      <c r="A603" s="3">
        <f>SIN(RADIANS(Teno_phn!P603*2))</f>
        <v>0.9831912354632536</v>
      </c>
      <c r="B603" s="10">
        <f>COS(RADIANS(Teno_phn!P603*2))</f>
        <v>0.18257873509322201</v>
      </c>
      <c r="C603" s="3">
        <f>SIN(RADIANS(Teno_ves!P603*2))</f>
        <v>0.28702615922580366</v>
      </c>
      <c r="D603" s="10">
        <f>COS(RADIANS(Teno_ves!P603*2))</f>
        <v>0.95792274423362744</v>
      </c>
      <c r="E603" s="3">
        <v>0.72</v>
      </c>
      <c r="F603" s="3">
        <v>115.82</v>
      </c>
      <c r="G603" s="3">
        <f>SIN(RADIANS(Teno_ves!P1591*2))</f>
        <v>-0.78412690926557138</v>
      </c>
      <c r="H603" s="10">
        <f>COS(RADIANS(Teno_ves!P1591*2))</f>
        <v>-0.62060050770654585</v>
      </c>
      <c r="I603" s="3">
        <f>SIN(RADIANS(CRB_phn!P603*2))</f>
        <v>0.94721027774602884</v>
      </c>
      <c r="J603" s="10">
        <f>COS(RADIANS(CRB_phn!P603*2))</f>
        <v>-0.32061299058567633</v>
      </c>
      <c r="K603" s="3">
        <f>SIN(RADIANS(CRB_ves!P603*2))</f>
        <v>0.76939955504689517</v>
      </c>
      <c r="L603" s="10">
        <f>COS(RADIANS(CRB_ves!P603*2))</f>
        <v>0.63876781751559752</v>
      </c>
      <c r="M603">
        <v>0.71</v>
      </c>
      <c r="N603">
        <v>0.53</v>
      </c>
      <c r="O603" s="3">
        <f>SIN(RADIANS(CRB_ves!P2645*2))</f>
        <v>0.96418804206815656</v>
      </c>
      <c r="P603" s="10">
        <f>COS(RADIANS(CRB_ves!P2645*2))</f>
        <v>0.26521956853289474</v>
      </c>
    </row>
    <row r="604" spans="1:16" x14ac:dyDescent="0.35">
      <c r="A604" s="3">
        <f>SIN(RADIANS(Teno_phn!P604*2))</f>
        <v>-0.98741380675091128</v>
      </c>
      <c r="B604" s="10">
        <f>COS(RADIANS(Teno_phn!P604*2))</f>
        <v>0.15815806725448411</v>
      </c>
      <c r="C604" s="3">
        <f>SIN(RADIANS(Teno_ves!P604*2))</f>
        <v>1.3613147670749429E-2</v>
      </c>
      <c r="D604" s="10">
        <f>COS(RADIANS(Teno_ves!P604*2))</f>
        <v>0.99990733681201394</v>
      </c>
      <c r="E604" s="3">
        <v>0.72</v>
      </c>
      <c r="F604" s="3">
        <v>18.71</v>
      </c>
      <c r="G604" s="3">
        <f>SIN(RADIANS(Teno_ves!P1638*2))</f>
        <v>0.60765310572928988</v>
      </c>
      <c r="H604" s="10">
        <f>COS(RADIANS(Teno_ves!P1638*2))</f>
        <v>0.79420255797721306</v>
      </c>
      <c r="I604" s="3">
        <f>SIN(RADIANS(CRB_phn!P604*2))</f>
        <v>0.26589263408351527</v>
      </c>
      <c r="J604" s="10">
        <f>COS(RADIANS(CRB_phn!P604*2))</f>
        <v>0.96400264892796317</v>
      </c>
      <c r="K604" s="3">
        <f>SIN(RADIANS(CRB_ves!P604*2))</f>
        <v>0.3965070803065544</v>
      </c>
      <c r="L604" s="10">
        <f>COS(RADIANS(CRB_ves!P604*2))</f>
        <v>0.91803166354258803</v>
      </c>
      <c r="M604">
        <v>0.71</v>
      </c>
      <c r="N604">
        <v>0.74</v>
      </c>
      <c r="O604" s="3">
        <f>SIN(RADIANS(CRB_ves!P2710*2))</f>
        <v>0.68632626698943477</v>
      </c>
      <c r="P604" s="10">
        <f>COS(RADIANS(CRB_ves!P2710*2))</f>
        <v>-0.72729378880913531</v>
      </c>
    </row>
    <row r="605" spans="1:16" x14ac:dyDescent="0.35">
      <c r="A605" s="3">
        <f>SIN(RADIANS(Teno_phn!P605*2))</f>
        <v>0.72344929660038237</v>
      </c>
      <c r="B605" s="10">
        <f>COS(RADIANS(Teno_phn!P605*2))</f>
        <v>0.69037751647081602</v>
      </c>
      <c r="C605" s="3">
        <f>SIN(RADIANS(Teno_ves!P605*2))</f>
        <v>-0.79800485304308111</v>
      </c>
      <c r="D605" s="10">
        <f>COS(RADIANS(Teno_ves!P605*2))</f>
        <v>-0.60265102216763111</v>
      </c>
      <c r="E605" s="3">
        <v>0.72</v>
      </c>
      <c r="F605" s="3">
        <v>47.510000000000005</v>
      </c>
      <c r="G605" s="3">
        <f>SIN(RADIANS(Teno_ves!P1784*2))</f>
        <v>0.99616421430725288</v>
      </c>
      <c r="H605" s="10">
        <f>COS(RADIANS(Teno_ves!P1784*2))</f>
        <v>-8.7503474980217433E-2</v>
      </c>
      <c r="I605" s="3">
        <f>SIN(RADIANS(CRB_phn!P605*2))</f>
        <v>-5.9340846297195006E-3</v>
      </c>
      <c r="J605" s="10">
        <f>COS(RADIANS(CRB_phn!P605*2))</f>
        <v>0.99998239316480331</v>
      </c>
      <c r="K605" s="3">
        <f>SIN(RADIANS(CRB_ves!P605*2))</f>
        <v>-0.90645525342115507</v>
      </c>
      <c r="L605" s="10">
        <f>COS(RADIANS(CRB_ves!P605*2))</f>
        <v>-0.42230187490134286</v>
      </c>
      <c r="M605">
        <v>0.71</v>
      </c>
      <c r="N605">
        <v>0.63</v>
      </c>
      <c r="O605" s="3">
        <f>SIN(RADIANS(CRB_ves!P2817*2))</f>
        <v>-0.89725836967432848</v>
      </c>
      <c r="P605" s="10">
        <f>COS(RADIANS(CRB_ves!P2817*2))</f>
        <v>0.44150585279174503</v>
      </c>
    </row>
    <row r="606" spans="1:16" x14ac:dyDescent="0.35">
      <c r="A606" s="3">
        <f>SIN(RADIANS(Teno_phn!P606*2))</f>
        <v>-0.12013683883464696</v>
      </c>
      <c r="B606" s="10">
        <f>COS(RADIANS(Teno_phn!P606*2))</f>
        <v>0.99275734192944554</v>
      </c>
      <c r="C606" s="3">
        <f>SIN(RADIANS(Teno_ves!P606*2))</f>
        <v>-0.20210361950777206</v>
      </c>
      <c r="D606" s="10">
        <f>COS(RADIANS(Teno_ves!P606*2))</f>
        <v>0.97936414421902218</v>
      </c>
      <c r="E606" s="3">
        <v>0.72</v>
      </c>
      <c r="F606" s="3">
        <v>153.76999999999998</v>
      </c>
      <c r="G606" s="3">
        <f>SIN(RADIANS(Teno_ves!P1786*2))</f>
        <v>-0.79292815133855465</v>
      </c>
      <c r="H606" s="10">
        <f>COS(RADIANS(Teno_ves!P1786*2))</f>
        <v>0.60931514572905721</v>
      </c>
      <c r="I606" s="3">
        <f>SIN(RADIANS(CRB_phn!P606*2))</f>
        <v>-0.40066887909521026</v>
      </c>
      <c r="J606" s="10">
        <f>COS(RADIANS(CRB_phn!P606*2))</f>
        <v>0.91622292556156215</v>
      </c>
      <c r="K606" s="3">
        <f>SIN(RADIANS(CRB_ves!P606*2))</f>
        <v>0.99877179036834451</v>
      </c>
      <c r="L606" s="10">
        <f>COS(RADIANS(CRB_ves!P606*2))</f>
        <v>4.9547056062008106E-2</v>
      </c>
      <c r="M606">
        <v>0.71</v>
      </c>
      <c r="N606">
        <v>0.55000000000000004</v>
      </c>
      <c r="O606" s="3">
        <f>SIN(RADIANS(CRB_ves!P2861*2))</f>
        <v>0.93219751362958125</v>
      </c>
      <c r="P606" s="10">
        <f>COS(RADIANS(CRB_ves!P2861*2))</f>
        <v>-0.36194999044457321</v>
      </c>
    </row>
    <row r="607" spans="1:16" x14ac:dyDescent="0.35">
      <c r="A607" s="3">
        <f>SIN(RADIANS(Teno_phn!P607*2))</f>
        <v>0.34791761616062711</v>
      </c>
      <c r="B607" s="10">
        <f>COS(RADIANS(Teno_phn!P607*2))</f>
        <v>0.93752511025844343</v>
      </c>
      <c r="C607" s="3">
        <f>SIN(RADIANS(Teno_ves!P607*2))</f>
        <v>0.62660381136446064</v>
      </c>
      <c r="D607" s="10">
        <f>COS(RADIANS(Teno_ves!P607*2))</f>
        <v>-0.779337964931474</v>
      </c>
      <c r="E607" s="3">
        <v>0.72</v>
      </c>
      <c r="F607" s="3">
        <v>120.38</v>
      </c>
      <c r="G607" s="3">
        <f>SIN(RADIANS(Teno_ves!P1805*2))</f>
        <v>-0.87258127427808296</v>
      </c>
      <c r="H607" s="10">
        <f>COS(RADIANS(Teno_ves!P1805*2))</f>
        <v>-0.48846895477526209</v>
      </c>
      <c r="I607" s="3">
        <f>SIN(RADIANS(CRB_phn!P607*2))</f>
        <v>-0.54785527597382111</v>
      </c>
      <c r="J607" s="10">
        <f>COS(RADIANS(CRB_phn!P607*2))</f>
        <v>0.83657312686199059</v>
      </c>
      <c r="K607" s="3">
        <f>SIN(RADIANS(CRB_ves!P607*2))</f>
        <v>0.99556196460308</v>
      </c>
      <c r="L607" s="10">
        <f>COS(RADIANS(CRB_ves!P607*2))</f>
        <v>9.4108313318514505E-2</v>
      </c>
      <c r="M607">
        <v>0.71</v>
      </c>
      <c r="N607">
        <v>0.64</v>
      </c>
      <c r="O607" s="3">
        <f>SIN(RADIANS(CRB_ves!P2912*2))</f>
        <v>0.48480962024633706</v>
      </c>
      <c r="P607" s="10">
        <f>COS(RADIANS(CRB_ves!P2912*2))</f>
        <v>0.87461970713939574</v>
      </c>
    </row>
    <row r="608" spans="1:16" x14ac:dyDescent="0.35">
      <c r="A608" s="3">
        <f>SIN(RADIANS(Teno_phn!P608*2))</f>
        <v>0.90378397729357218</v>
      </c>
      <c r="B608" s="10">
        <f>COS(RADIANS(Teno_phn!P608*2))</f>
        <v>0.42798892787946252</v>
      </c>
      <c r="C608" s="3">
        <f>SIN(RADIANS(Teno_ves!P608*2))</f>
        <v>-0.22290984657150079</v>
      </c>
      <c r="D608" s="10">
        <f>COS(RADIANS(Teno_ves!P608*2))</f>
        <v>0.97483906379538876</v>
      </c>
      <c r="E608" s="3">
        <v>0.72</v>
      </c>
      <c r="F608" s="3">
        <v>33.85</v>
      </c>
      <c r="G608" s="3">
        <f>SIN(RADIANS(Teno_ves!P1948*2))</f>
        <v>0.92520971838578214</v>
      </c>
      <c r="H608" s="10">
        <f>COS(RADIANS(Teno_ves!P1948*2))</f>
        <v>0.37945615952900513</v>
      </c>
      <c r="I608" s="3">
        <f>SIN(RADIANS(CRB_phn!P608*2))</f>
        <v>0.48846895477526187</v>
      </c>
      <c r="J608" s="10">
        <f>COS(RADIANS(CRB_phn!P608*2))</f>
        <v>0.87258127427808307</v>
      </c>
      <c r="K608" s="3">
        <f>SIN(RADIANS(CRB_ves!P608*2))</f>
        <v>-0.25342028899115865</v>
      </c>
      <c r="L608" s="10">
        <f>COS(RADIANS(CRB_ves!P608*2))</f>
        <v>0.96735627207747898</v>
      </c>
      <c r="M608">
        <v>0.71</v>
      </c>
      <c r="N608">
        <v>0.56000000000000005</v>
      </c>
      <c r="O608" s="3">
        <f>SIN(RADIANS(CRB_ves!P2952*2))</f>
        <v>0.74826141616307107</v>
      </c>
      <c r="P608" s="10">
        <f>COS(RADIANS(CRB_ves!P2952*2))</f>
        <v>0.66340398934709111</v>
      </c>
    </row>
    <row r="609" spans="1:16" x14ac:dyDescent="0.35">
      <c r="A609" s="3">
        <f>SIN(RADIANS(Teno_phn!P609*2))</f>
        <v>-0.99980895003796777</v>
      </c>
      <c r="B609" s="10">
        <f>COS(RADIANS(Teno_phn!P609*2))</f>
        <v>-1.9546442744820886E-2</v>
      </c>
      <c r="C609" s="3">
        <f>SIN(RADIANS(Teno_ves!P609*2))</f>
        <v>-0.8804773535091619</v>
      </c>
      <c r="D609" s="10">
        <f>COS(RADIANS(Teno_ves!P609*2))</f>
        <v>0.4740882090471164</v>
      </c>
      <c r="E609" s="3">
        <v>0.72</v>
      </c>
      <c r="F609" s="3">
        <v>12</v>
      </c>
      <c r="G609" s="3">
        <f>SIN(RADIANS(Teno_ves!P2039*2))</f>
        <v>0.40673664307580021</v>
      </c>
      <c r="H609" s="10">
        <f>COS(RADIANS(Teno_ves!P2039*2))</f>
        <v>0.91354545764260087</v>
      </c>
      <c r="I609" s="3">
        <f>SIN(RADIANS(CRB_phn!P609*2))</f>
        <v>-9.1675418015808141E-2</v>
      </c>
      <c r="J609" s="10">
        <f>COS(RADIANS(CRB_phn!P609*2))</f>
        <v>0.99578894236260063</v>
      </c>
      <c r="K609" s="3">
        <f>SIN(RADIANS(CRB_ves!P609*2))</f>
        <v>8.7503474980217349E-2</v>
      </c>
      <c r="L609" s="10">
        <f>COS(RADIANS(CRB_ves!P609*2))</f>
        <v>0.99616421430725288</v>
      </c>
      <c r="M609">
        <v>0.71</v>
      </c>
      <c r="N609">
        <v>0.78</v>
      </c>
      <c r="O609" s="3">
        <f>SIN(RADIANS(CRB_ves!P3032*2))</f>
        <v>0.46885503472387685</v>
      </c>
      <c r="P609" s="10">
        <f>COS(RADIANS(CRB_ves!P3032*2))</f>
        <v>0.8832751306439417</v>
      </c>
    </row>
    <row r="610" spans="1:16" x14ac:dyDescent="0.35">
      <c r="A610" s="3">
        <f>SIN(RADIANS(Teno_phn!P610*2))</f>
        <v>-0.11042819994545143</v>
      </c>
      <c r="B610" s="10">
        <f>COS(RADIANS(Teno_phn!P610*2))</f>
        <v>0.9938841042379174</v>
      </c>
      <c r="C610" s="3">
        <f>SIN(RADIANS(Teno_ves!P610*2))</f>
        <v>-0.73562435920378755</v>
      </c>
      <c r="D610" s="10">
        <f>COS(RADIANS(Teno_ves!P610*2))</f>
        <v>0.67738969740173705</v>
      </c>
      <c r="E610" s="3">
        <v>0.72</v>
      </c>
      <c r="F610" s="3">
        <v>110.75999999999999</v>
      </c>
      <c r="G610" s="3">
        <f>SIN(RADIANS(Teno_ves!P2082*2))</f>
        <v>-0.66288144270689486</v>
      </c>
      <c r="H610" s="10">
        <f>COS(RADIANS(Teno_ves!P2082*2))</f>
        <v>-0.74872437713408646</v>
      </c>
      <c r="I610" s="3">
        <f>SIN(RADIANS(CRB_phn!P610*2))</f>
        <v>-0.86585081810149978</v>
      </c>
      <c r="J610" s="10">
        <f>COS(RADIANS(CRB_phn!P610*2))</f>
        <v>0.50030226942615763</v>
      </c>
      <c r="K610" s="3">
        <f>SIN(RADIANS(CRB_ves!P610*2))</f>
        <v>0.78064861064689806</v>
      </c>
      <c r="L610" s="10">
        <f>COS(RADIANS(CRB_ves!P610*2))</f>
        <v>-0.62497019664546227</v>
      </c>
      <c r="M610">
        <v>0.71</v>
      </c>
      <c r="N610">
        <v>0.68</v>
      </c>
      <c r="O610" s="3">
        <f>SIN(RADIANS(CRB_ves!P3036*2))</f>
        <v>0.60209376286519301</v>
      </c>
      <c r="P610" s="10">
        <f>COS(RADIANS(CRB_ves!P3036*2))</f>
        <v>0.79842538832306231</v>
      </c>
    </row>
    <row r="611" spans="1:16" x14ac:dyDescent="0.35">
      <c r="A611" s="3">
        <f>SIN(RADIANS(Teno_phn!P611*2))</f>
        <v>0.73562435920378733</v>
      </c>
      <c r="B611" s="10">
        <f>COS(RADIANS(Teno_phn!P611*2))</f>
        <v>0.67738969740173727</v>
      </c>
      <c r="C611" s="3">
        <f>SIN(RADIANS(Teno_ves!P611*2))</f>
        <v>-0.9880676332259154</v>
      </c>
      <c r="D611" s="10">
        <f>COS(RADIANS(Teno_ves!P611*2))</f>
        <v>-0.15402062255210489</v>
      </c>
      <c r="E611" s="3">
        <v>0.72</v>
      </c>
      <c r="F611" s="3">
        <v>86.66</v>
      </c>
      <c r="G611" s="3">
        <f>SIN(RADIANS(Teno_ves!P2184*2))</f>
        <v>0.11632404804101344</v>
      </c>
      <c r="H611" s="10">
        <f>COS(RADIANS(Teno_ves!P2184*2))</f>
        <v>-0.99321131480030578</v>
      </c>
      <c r="I611" s="3">
        <f>SIN(RADIANS(CRB_phn!P611*2))</f>
        <v>0.63202930266485069</v>
      </c>
      <c r="J611" s="10">
        <f>COS(RADIANS(CRB_phn!P611*2))</f>
        <v>0.77494448870417965</v>
      </c>
      <c r="K611" s="3">
        <f>SIN(RADIANS(CRB_ves!P611*2))</f>
        <v>0.23038942667659046</v>
      </c>
      <c r="L611" s="10">
        <f>COS(RADIANS(CRB_ves!P611*2))</f>
        <v>0.97309851098212663</v>
      </c>
      <c r="M611">
        <v>0.71</v>
      </c>
      <c r="N611">
        <v>0.61</v>
      </c>
      <c r="O611" s="3">
        <f>SIN(RADIANS(CRB_ves!P3162*2))</f>
        <v>-0.87546452700001809</v>
      </c>
      <c r="P611" s="10">
        <f>COS(RADIANS(CRB_ves!P3162*2))</f>
        <v>0.48328238325500195</v>
      </c>
    </row>
    <row r="612" spans="1:16" x14ac:dyDescent="0.35">
      <c r="A612" s="3">
        <f>SIN(RADIANS(Teno_phn!P612*2))</f>
        <v>6.7667029017370678E-2</v>
      </c>
      <c r="B612" s="10">
        <f>COS(RADIANS(Teno_phn!P612*2))</f>
        <v>0.99770795986799776</v>
      </c>
      <c r="C612" s="3">
        <f>SIN(RADIANS(Teno_ves!P612*2))</f>
        <v>-0.90168164508604709</v>
      </c>
      <c r="D612" s="10">
        <f>COS(RADIANS(Teno_ves!P612*2))</f>
        <v>-0.43240052140916735</v>
      </c>
      <c r="E612" s="3">
        <v>0.72</v>
      </c>
      <c r="F612" s="3">
        <v>31.909999999999997</v>
      </c>
      <c r="G612" s="3">
        <f>SIN(RADIANS(Teno_ves!P2198*2))</f>
        <v>0.89741242962305412</v>
      </c>
      <c r="H612" s="10">
        <f>COS(RADIANS(Teno_ves!P2198*2))</f>
        <v>0.44119262364419337</v>
      </c>
      <c r="I612" s="3">
        <f>SIN(RADIANS(CRB_phn!P612*2))</f>
        <v>-0.17948905282246211</v>
      </c>
      <c r="J612" s="10">
        <f>COS(RADIANS(CRB_phn!P612*2))</f>
        <v>0.98375997068232823</v>
      </c>
      <c r="K612" s="3">
        <f>SIN(RADIANS(CRB_ves!P612*2))</f>
        <v>0.28903179694447168</v>
      </c>
      <c r="L612" s="10">
        <f>COS(RADIANS(CRB_ves!P612*2))</f>
        <v>-0.95731949753206724</v>
      </c>
      <c r="M612">
        <v>0.71</v>
      </c>
      <c r="N612">
        <v>0.76</v>
      </c>
      <c r="O612" s="3">
        <f>SIN(RADIANS(CRB_ves!P3237*2))</f>
        <v>-0.98075121578060975</v>
      </c>
      <c r="P612" s="10">
        <f>COS(RADIANS(CRB_ves!P3237*2))</f>
        <v>0.19526149836784501</v>
      </c>
    </row>
    <row r="613" spans="1:16" x14ac:dyDescent="0.35">
      <c r="A613" s="3">
        <f>SIN(RADIANS(Teno_phn!P613*2))</f>
        <v>-0.42672659060589163</v>
      </c>
      <c r="B613" s="10">
        <f>COS(RADIANS(Teno_phn!P613*2))</f>
        <v>0.90438068138913263</v>
      </c>
      <c r="C613" s="3">
        <f>SIN(RADIANS(Teno_ves!P613*2))</f>
        <v>0.96464946876231328</v>
      </c>
      <c r="D613" s="10">
        <f>COS(RADIANS(Teno_ves!P613*2))</f>
        <v>-0.26353633984061253</v>
      </c>
      <c r="E613" s="3">
        <v>0.72</v>
      </c>
      <c r="F613" s="3">
        <v>88.81</v>
      </c>
      <c r="G613" s="3">
        <f>SIN(RADIANS(Teno_ves!P2378*2))</f>
        <v>4.1526891524729867E-2</v>
      </c>
      <c r="H613" s="10">
        <f>COS(RADIANS(Teno_ves!P2378*2))</f>
        <v>-0.99913738658919837</v>
      </c>
      <c r="I613" s="3">
        <f>SIN(RADIANS(CRB_phn!P613*2))</f>
        <v>0.94631126527200526</v>
      </c>
      <c r="J613" s="10">
        <f>COS(RADIANS(CRB_phn!P613*2))</f>
        <v>0.32325684713443664</v>
      </c>
      <c r="K613" s="3">
        <f>SIN(RADIANS(CRB_ves!P613*2))</f>
        <v>0.98558560111133842</v>
      </c>
      <c r="L613" s="10">
        <f>COS(RADIANS(CRB_ves!P613*2))</f>
        <v>0.16917748928862197</v>
      </c>
      <c r="M613">
        <v>0.71</v>
      </c>
      <c r="N613">
        <v>0.51</v>
      </c>
      <c r="O613" s="3">
        <f>SIN(RADIANS(CRB_ves!P3274*2))</f>
        <v>0.31829756445132945</v>
      </c>
      <c r="P613" s="10">
        <f>COS(RADIANS(CRB_ves!P3274*2))</f>
        <v>0.94799085463117827</v>
      </c>
    </row>
    <row r="614" spans="1:16" x14ac:dyDescent="0.35">
      <c r="A614" s="3">
        <f>SIN(RADIANS(Teno_phn!P614*2))</f>
        <v>0.38558399227739665</v>
      </c>
      <c r="B614" s="10">
        <f>COS(RADIANS(Teno_phn!P614*2))</f>
        <v>0.92267273987011478</v>
      </c>
      <c r="C614" s="3">
        <f>SIN(RADIANS(Teno_ves!P614*2))</f>
        <v>-8.2634272759542923E-2</v>
      </c>
      <c r="D614" s="10">
        <f>COS(RADIANS(Teno_ves!P614*2))</f>
        <v>0.99657994007781503</v>
      </c>
      <c r="E614" s="3">
        <v>0.72</v>
      </c>
      <c r="F614" s="3">
        <v>173.03</v>
      </c>
      <c r="G614" s="3">
        <f>SIN(RADIANS(Teno_ves!P2678*2))</f>
        <v>-0.24090567182837622</v>
      </c>
      <c r="H614" s="10">
        <f>COS(RADIANS(Teno_ves!P2678*2))</f>
        <v>0.97054853422222975</v>
      </c>
      <c r="I614" s="3">
        <f>SIN(RADIANS(CRB_phn!P614*2))</f>
        <v>0.79122353296749015</v>
      </c>
      <c r="J614" s="10">
        <f>COS(RADIANS(CRB_phn!P614*2))</f>
        <v>-0.61152704018583104</v>
      </c>
      <c r="K614" s="3">
        <f>SIN(RADIANS(CRB_ves!P614*2))</f>
        <v>-0.91594298266030338</v>
      </c>
      <c r="L614" s="10">
        <f>COS(RADIANS(CRB_ves!P614*2))</f>
        <v>0.40130842567200986</v>
      </c>
      <c r="M614">
        <v>0.71</v>
      </c>
      <c r="N614">
        <v>0.54</v>
      </c>
      <c r="O614" s="3">
        <f>SIN(RADIANS(CRB_ves!P3299*2))</f>
        <v>-7.4630638988792283E-2</v>
      </c>
      <c r="P614" s="10">
        <f>COS(RADIANS(CRB_ves!P3299*2))</f>
        <v>0.99721124528563387</v>
      </c>
    </row>
    <row r="615" spans="1:16" x14ac:dyDescent="0.35">
      <c r="A615" s="3">
        <f>SIN(RADIANS(Teno_phn!P615*2))</f>
        <v>-0.49424534747239357</v>
      </c>
      <c r="B615" s="10">
        <f>COS(RADIANS(Teno_phn!P615*2))</f>
        <v>-0.86932245829835375</v>
      </c>
      <c r="C615" s="3">
        <f>SIN(RADIANS(Teno_ves!P615*2))</f>
        <v>-0.89772022146079999</v>
      </c>
      <c r="D615" s="10">
        <f>COS(RADIANS(Teno_ves!P615*2))</f>
        <v>-0.44056600411331359</v>
      </c>
      <c r="E615" s="3">
        <v>0.72</v>
      </c>
      <c r="F615" s="3">
        <v>15.840000000000003</v>
      </c>
      <c r="G615" s="3">
        <f>SIN(RADIANS(Teno_ves!P2723*2))</f>
        <v>0.52517462996129582</v>
      </c>
      <c r="H615" s="10">
        <f>COS(RADIANS(Teno_ves!P2723*2))</f>
        <v>0.85099448179469184</v>
      </c>
      <c r="I615" s="3">
        <f>SIN(RADIANS(CRB_phn!P615*2))</f>
        <v>0.96628626417104713</v>
      </c>
      <c r="J615" s="10">
        <f>COS(RADIANS(CRB_phn!P615*2))</f>
        <v>-0.25747010637035372</v>
      </c>
      <c r="K615" s="3">
        <f>SIN(RADIANS(CRB_ves!P615*2))</f>
        <v>0.95589559600218466</v>
      </c>
      <c r="L615" s="10">
        <f>COS(RADIANS(CRB_ves!P615*2))</f>
        <v>-0.29370667262360267</v>
      </c>
      <c r="M615">
        <v>0.71</v>
      </c>
      <c r="N615">
        <v>0.76</v>
      </c>
      <c r="O615" s="3">
        <f>SIN(RADIANS(CRB_ves!P3311*2))</f>
        <v>-0.35380135380383015</v>
      </c>
      <c r="P615" s="10">
        <f>COS(RADIANS(CRB_ves!P3311*2))</f>
        <v>0.93532058784492544</v>
      </c>
    </row>
    <row r="616" spans="1:16" x14ac:dyDescent="0.35">
      <c r="A616" s="3">
        <f>SIN(RADIANS(Teno_phn!P616*2))</f>
        <v>0.92334430523868305</v>
      </c>
      <c r="B616" s="10">
        <f>COS(RADIANS(Teno_phn!P616*2))</f>
        <v>0.38397303809420497</v>
      </c>
      <c r="C616" s="3">
        <f>SIN(RADIANS(Teno_ves!P616*2))</f>
        <v>-0.93494957515447641</v>
      </c>
      <c r="D616" s="10">
        <f>COS(RADIANS(Teno_ves!P616*2))</f>
        <v>0.35478062506070435</v>
      </c>
      <c r="E616" s="3">
        <v>0.72</v>
      </c>
      <c r="F616" s="3">
        <v>173.03</v>
      </c>
      <c r="G616" s="3">
        <f>SIN(RADIANS(Teno_ves!P2976*2))</f>
        <v>-0.24090567182837622</v>
      </c>
      <c r="H616" s="10">
        <f>COS(RADIANS(Teno_ves!P2976*2))</f>
        <v>0.97054853422222975</v>
      </c>
      <c r="I616" s="3">
        <f>SIN(RADIANS(CRB_phn!P616*2))</f>
        <v>-0.90601252299305712</v>
      </c>
      <c r="J616" s="10">
        <f>COS(RADIANS(CRB_phn!P616*2))</f>
        <v>0.42325088089660867</v>
      </c>
      <c r="K616" s="3">
        <f>SIN(RADIANS(CRB_ves!P616*2))</f>
        <v>0.14988047541347402</v>
      </c>
      <c r="L616" s="10">
        <f>COS(RADIANS(CRB_ves!P616*2))</f>
        <v>-0.98870412312775913</v>
      </c>
      <c r="M616">
        <v>0.71</v>
      </c>
      <c r="N616">
        <v>0.62</v>
      </c>
      <c r="O616" s="3">
        <f>SIN(RADIANS(CRB_ves!P3362*2))</f>
        <v>-3.141587485879613E-3</v>
      </c>
      <c r="P616" s="10">
        <f>COS(RADIANS(CRB_ves!P3362*2))</f>
        <v>0.99999506520185821</v>
      </c>
    </row>
    <row r="617" spans="1:16" x14ac:dyDescent="0.35">
      <c r="A617" s="3">
        <f>SIN(RADIANS(Teno_phn!P617*2))</f>
        <v>-0.35608571467917055</v>
      </c>
      <c r="B617" s="10">
        <f>COS(RADIANS(Teno_phn!P617*2))</f>
        <v>0.9344532967470468</v>
      </c>
      <c r="C617" s="3">
        <f>SIN(RADIANS(Teno_ves!P617*2))</f>
        <v>-0.99989253289921731</v>
      </c>
      <c r="D617" s="10">
        <f>COS(RADIANS(Teno_ves!P617*2))</f>
        <v>-1.4660240529661714E-2</v>
      </c>
      <c r="E617" s="3">
        <v>0.72</v>
      </c>
      <c r="F617" s="3">
        <v>15.840000000000003</v>
      </c>
      <c r="G617" s="3">
        <f>SIN(RADIANS(Teno_ves!P3021*2))</f>
        <v>0.52517462996129582</v>
      </c>
      <c r="H617" s="10">
        <f>COS(RADIANS(Teno_ves!P3021*2))</f>
        <v>0.85099448179469184</v>
      </c>
      <c r="I617" s="3">
        <f>SIN(RADIANS(CRB_phn!P617*2))</f>
        <v>0.89986250488906716</v>
      </c>
      <c r="J617" s="10">
        <f>COS(RADIANS(CRB_phn!P617*2))</f>
        <v>0.43617367217058578</v>
      </c>
      <c r="K617" s="3">
        <f>SIN(RADIANS(CRB_ves!P617*2))</f>
        <v>0.62578734713123874</v>
      </c>
      <c r="L617" s="10">
        <f>COS(RADIANS(CRB_ves!P617*2))</f>
        <v>0.77999371546855845</v>
      </c>
      <c r="M617">
        <v>0.72</v>
      </c>
      <c r="N617">
        <v>0.5</v>
      </c>
      <c r="O617" s="3">
        <f>SIN(RADIANS(CRB_ves!P83*2))</f>
        <v>-0.75722309634714935</v>
      </c>
      <c r="P617" s="10">
        <f>COS(RADIANS(CRB_ves!P83*2))</f>
        <v>0.65315632306396276</v>
      </c>
    </row>
    <row r="618" spans="1:16" x14ac:dyDescent="0.35">
      <c r="A618" s="3">
        <f>SIN(RADIANS(Teno_phn!P618*2))</f>
        <v>-0.45709792705869418</v>
      </c>
      <c r="B618" s="10">
        <f>COS(RADIANS(Teno_phn!P618*2))</f>
        <v>0.88941637329129752</v>
      </c>
      <c r="C618" s="3">
        <f>SIN(RADIANS(Teno_ves!P618*2))</f>
        <v>0.69616342755661464</v>
      </c>
      <c r="D618" s="10">
        <f>COS(RADIANS(Teno_ves!P618*2))</f>
        <v>-0.71788333462522036</v>
      </c>
      <c r="E618" s="3">
        <v>0.72</v>
      </c>
      <c r="F618" s="3">
        <v>160.11000000000001</v>
      </c>
      <c r="G618" s="3">
        <f>SIN(RADIANS(Teno_ves!P3116*2))</f>
        <v>-0.63984147895117816</v>
      </c>
      <c r="H618" s="10">
        <f>COS(RADIANS(Teno_ves!P3116*2))</f>
        <v>0.76850691721907682</v>
      </c>
      <c r="I618" s="3">
        <f>SIN(RADIANS(CRB_phn!P618*2))</f>
        <v>-0.72753331755703698</v>
      </c>
      <c r="J618" s="10">
        <f>COS(RADIANS(CRB_phn!P618*2))</f>
        <v>-0.68607235175632275</v>
      </c>
      <c r="K618" s="3">
        <f>SIN(RADIANS(CRB_ves!P618*2))</f>
        <v>0.73515127275346415</v>
      </c>
      <c r="L618" s="10">
        <f>COS(RADIANS(CRB_ves!P618*2))</f>
        <v>0.67790309496930445</v>
      </c>
      <c r="M618">
        <v>0.72</v>
      </c>
      <c r="N618">
        <v>0.54</v>
      </c>
      <c r="O618" s="3">
        <f>SIN(RADIANS(CRB_ves!P93*2))</f>
        <v>-0.34595330652840484</v>
      </c>
      <c r="P618" s="10">
        <f>COS(RADIANS(CRB_ves!P93*2))</f>
        <v>-0.93825173045513943</v>
      </c>
    </row>
    <row r="619" spans="1:16" x14ac:dyDescent="0.35">
      <c r="A619" s="3">
        <f>SIN(RADIANS(Teno_phn!P619*2))</f>
        <v>0.70760026248861518</v>
      </c>
      <c r="B619" s="10">
        <f>COS(RADIANS(Teno_phn!P619*2))</f>
        <v>-0.70661295524922474</v>
      </c>
      <c r="C619" s="3">
        <f>SIN(RADIANS(Teno_ves!P619*2))</f>
        <v>-0.20141984515618452</v>
      </c>
      <c r="D619" s="10">
        <f>COS(RADIANS(Teno_ves!P619*2))</f>
        <v>-0.97950500048609179</v>
      </c>
      <c r="E619" s="3">
        <v>0.72</v>
      </c>
      <c r="F619" s="3">
        <v>146.44999999999999</v>
      </c>
      <c r="G619" s="3">
        <f>SIN(RADIANS(Teno_ves!P3150*2))</f>
        <v>-0.92118540556572126</v>
      </c>
      <c r="H619" s="10">
        <f>COS(RADIANS(Teno_ves!P3150*2))</f>
        <v>0.38912395014020607</v>
      </c>
      <c r="I619" s="3">
        <f>SIN(RADIANS(CRB_phn!P619*2))</f>
        <v>0.47593123536449566</v>
      </c>
      <c r="J619" s="10">
        <f>COS(RADIANS(CRB_phn!P619*2))</f>
        <v>0.87948249510972365</v>
      </c>
      <c r="K619" s="3">
        <f>SIN(RADIANS(CRB_ves!P619*2))</f>
        <v>-0.94368552279836948</v>
      </c>
      <c r="L619" s="10">
        <f>COS(RADIANS(CRB_ves!P619*2))</f>
        <v>-0.33084382125221584</v>
      </c>
      <c r="M619">
        <v>0.72</v>
      </c>
      <c r="N619">
        <v>0.57999999999999996</v>
      </c>
      <c r="O619" s="3">
        <f>SIN(RADIANS(CRB_ves!P113*2))</f>
        <v>-0.42861978377512855</v>
      </c>
      <c r="P619" s="10">
        <f>COS(RADIANS(CRB_ves!P113*2))</f>
        <v>0.90348496443303472</v>
      </c>
    </row>
    <row r="620" spans="1:16" x14ac:dyDescent="0.35">
      <c r="A620" s="3">
        <f>SIN(RADIANS(Teno_phn!P620*2))</f>
        <v>-5.7912510480694547E-2</v>
      </c>
      <c r="B620" s="10">
        <f>COS(RADIANS(Teno_phn!P620*2))</f>
        <v>0.99832166215595231</v>
      </c>
      <c r="C620" s="3">
        <f>SIN(RADIANS(Teno_ves!P620*2))</f>
        <v>-0.4232508808966095</v>
      </c>
      <c r="D620" s="10">
        <f>COS(RADIANS(Teno_ves!P620*2))</f>
        <v>-0.90601252299305668</v>
      </c>
      <c r="E620" s="3">
        <v>0.72</v>
      </c>
      <c r="F620" s="3">
        <v>141.04000000000002</v>
      </c>
      <c r="G620" s="3">
        <f>SIN(RADIANS(Teno_ves!P3235*2))</f>
        <v>-0.97785634786907871</v>
      </c>
      <c r="H620" s="10">
        <f>COS(RADIANS(Teno_ves!P3235*2))</f>
        <v>0.20927723940301604</v>
      </c>
      <c r="I620" s="3">
        <f>SIN(RADIANS(CRB_phn!P620*2))</f>
        <v>0.73111559472986398</v>
      </c>
      <c r="J620" s="10">
        <f>COS(RADIANS(CRB_phn!P620*2))</f>
        <v>0.68225360910939659</v>
      </c>
      <c r="K620" s="3">
        <f>SIN(RADIANS(CRB_ves!P620*2))</f>
        <v>-0.54814726170058803</v>
      </c>
      <c r="L620" s="10">
        <f>COS(RADIANS(CRB_ves!P620*2))</f>
        <v>0.83638183833112201</v>
      </c>
      <c r="M620">
        <v>0.72</v>
      </c>
      <c r="N620">
        <v>0.48</v>
      </c>
      <c r="O620" s="3">
        <f>SIN(RADIANS(CRB_ves!P117*2))</f>
        <v>-1.535829357495273E-2</v>
      </c>
      <c r="P620" s="10">
        <f>COS(RADIANS(CRB_ves!P117*2))</f>
        <v>-0.99988205445365685</v>
      </c>
    </row>
    <row r="621" spans="1:16" x14ac:dyDescent="0.35">
      <c r="A621" s="3">
        <f>SIN(RADIANS(Teno_phn!P621*2))</f>
        <v>-0.51653332886664205</v>
      </c>
      <c r="B621" s="10">
        <f>COS(RADIANS(Teno_phn!P621*2))</f>
        <v>0.85626708460032808</v>
      </c>
      <c r="C621" s="3">
        <f>SIN(RADIANS(Teno_ves!P621*2))</f>
        <v>-0.98593776372698161</v>
      </c>
      <c r="D621" s="10">
        <f>COS(RADIANS(Teno_ves!P621*2))</f>
        <v>0.16711291409414977</v>
      </c>
      <c r="E621" s="3">
        <v>0.72</v>
      </c>
      <c r="F621" s="3">
        <v>109.83000000000001</v>
      </c>
      <c r="G621" s="3">
        <f>SIN(RADIANS(Teno_ves!P3318*2))</f>
        <v>-0.63823051967543554</v>
      </c>
      <c r="H621" s="10">
        <f>COS(RADIANS(Teno_ves!P3318*2))</f>
        <v>-0.76984531157552905</v>
      </c>
      <c r="I621" s="3">
        <f>SIN(RADIANS(CRB_phn!P621*2))</f>
        <v>0.68734109134490862</v>
      </c>
      <c r="J621" s="10">
        <f>COS(RADIANS(CRB_phn!P621*2))</f>
        <v>0.72633478792412942</v>
      </c>
      <c r="K621" s="3">
        <f>SIN(RADIANS(CRB_ves!P621*2))</f>
        <v>0.84600710566784221</v>
      </c>
      <c r="L621" s="10">
        <f>COS(RADIANS(CRB_ves!P621*2))</f>
        <v>-0.5331716207371886</v>
      </c>
      <c r="M621">
        <v>0.72</v>
      </c>
      <c r="N621">
        <v>0.72</v>
      </c>
      <c r="O621" s="3">
        <f>SIN(RADIANS(CRB_ves!P123*2))</f>
        <v>0.98504925156210377</v>
      </c>
      <c r="P621" s="10">
        <f>COS(RADIANS(CRB_ves!P123*2))</f>
        <v>-0.17227295782257676</v>
      </c>
    </row>
    <row r="622" spans="1:16" x14ac:dyDescent="0.35">
      <c r="A622" s="3">
        <f>SIN(RADIANS(Teno_phn!P622*2))</f>
        <v>0.10626407133623311</v>
      </c>
      <c r="B622" s="10">
        <f>COS(RADIANS(Teno_phn!P622*2))</f>
        <v>0.99433794413320464</v>
      </c>
      <c r="C622" s="3">
        <f>SIN(RADIANS(Teno_ves!P622*2))</f>
        <v>0.42166894689257772</v>
      </c>
      <c r="D622" s="10">
        <f>COS(RADIANS(Teno_ves!P622*2))</f>
        <v>0.90674985482574211</v>
      </c>
      <c r="E622" s="3">
        <v>0.72</v>
      </c>
      <c r="F622" s="3">
        <v>5.6400000000000006</v>
      </c>
      <c r="G622" s="3">
        <f>SIN(RADIANS(Teno_ves!P3321*2))</f>
        <v>0.19560383322204825</v>
      </c>
      <c r="H622" s="10">
        <f>COS(RADIANS(Teno_ves!P3321*2))</f>
        <v>0.98068299691023564</v>
      </c>
      <c r="I622" s="3">
        <f>SIN(RADIANS(CRB_phn!P622*2))</f>
        <v>-0.20483772855372523</v>
      </c>
      <c r="J622" s="10">
        <f>COS(RADIANS(CRB_phn!P622*2))</f>
        <v>0.97879594653888424</v>
      </c>
      <c r="K622" s="3">
        <f>SIN(RADIANS(CRB_ves!P622*2))</f>
        <v>-0.85482131463809208</v>
      </c>
      <c r="L622" s="10">
        <f>COS(RADIANS(CRB_ves!P622*2))</f>
        <v>0.51892246052797131</v>
      </c>
      <c r="M622">
        <v>0.72</v>
      </c>
      <c r="N622">
        <v>0.51</v>
      </c>
      <c r="O622" s="3">
        <f>SIN(RADIANS(CRB_ves!P262*2))</f>
        <v>0.9684962929739851</v>
      </c>
      <c r="P622" s="10">
        <f>COS(RADIANS(CRB_ves!P262*2))</f>
        <v>0.24902797131175608</v>
      </c>
    </row>
    <row r="623" spans="1:16" x14ac:dyDescent="0.35">
      <c r="A623" s="3">
        <f>SIN(RADIANS(Teno_phn!P623*2))</f>
        <v>-0.40992303384157247</v>
      </c>
      <c r="B623" s="10">
        <f>COS(RADIANS(Teno_phn!P623*2))</f>
        <v>0.91212011617227307</v>
      </c>
      <c r="C623" s="3">
        <f>SIN(RADIANS(Teno_ves!P623*2))</f>
        <v>2.7572707274697742E-2</v>
      </c>
      <c r="D623" s="10">
        <f>COS(RADIANS(Teno_ves!P623*2))</f>
        <v>0.99961980063099187</v>
      </c>
      <c r="E623" s="3">
        <v>0.72</v>
      </c>
      <c r="F623" s="3">
        <v>175.07</v>
      </c>
      <c r="G623" s="3">
        <f>SIN(RADIANS(Teno_ves!P3342*2))</f>
        <v>-0.17124132238785786</v>
      </c>
      <c r="H623" s="10">
        <f>COS(RADIANS(Teno_ves!P3342*2))</f>
        <v>0.98522911523505929</v>
      </c>
      <c r="I623" s="3">
        <f>SIN(RADIANS(CRB_phn!P623*2))</f>
        <v>-0.6151111900497227</v>
      </c>
      <c r="J623" s="10">
        <f>COS(RADIANS(CRB_phn!P623*2))</f>
        <v>0.7884403743312578</v>
      </c>
      <c r="K623" s="3">
        <f>SIN(RADIANS(CRB_ves!P623*2))</f>
        <v>-0.40386465293505774</v>
      </c>
      <c r="L623" s="10">
        <f>COS(RADIANS(CRB_ves!P623*2))</f>
        <v>0.9148187482281096</v>
      </c>
      <c r="M623">
        <v>0.72</v>
      </c>
      <c r="N623">
        <v>0.55000000000000004</v>
      </c>
      <c r="O623" s="3">
        <f>SIN(RADIANS(CRB_ves!P328*2))</f>
        <v>-0.23819445323990726</v>
      </c>
      <c r="P623" s="10">
        <f>COS(RADIANS(CRB_ves!P328*2))</f>
        <v>0.97121748462728041</v>
      </c>
    </row>
    <row r="624" spans="1:16" x14ac:dyDescent="0.35">
      <c r="A624" s="3">
        <f>SIN(RADIANS(Teno_phn!P624*2))</f>
        <v>0.26622911828201118</v>
      </c>
      <c r="B624" s="10">
        <f>COS(RADIANS(Teno_phn!P624*2))</f>
        <v>0.96390977616101747</v>
      </c>
      <c r="C624" s="3">
        <f>SIN(RADIANS(Teno_ves!P624*2))</f>
        <v>-0.42735786338719267</v>
      </c>
      <c r="D624" s="10">
        <f>COS(RADIANS(Teno_ves!P624*2))</f>
        <v>0.90408254966077828</v>
      </c>
      <c r="E624" s="3">
        <v>0.73</v>
      </c>
      <c r="F624" s="3">
        <v>128.26</v>
      </c>
      <c r="G624" s="3">
        <f>SIN(RADIANS(Teno_ves!P34*2))</f>
        <v>-0.97245134896031504</v>
      </c>
      <c r="H624" s="10">
        <f>COS(RADIANS(Teno_ves!P34*2))</f>
        <v>-0.23310592850732831</v>
      </c>
      <c r="I624" s="3">
        <f>SIN(RADIANS(CRB_phn!P624*2))</f>
        <v>-0.30370050081939487</v>
      </c>
      <c r="J624" s="10">
        <f>COS(RADIANS(CRB_phn!P624*2))</f>
        <v>0.95276755077093633</v>
      </c>
      <c r="K624" s="3">
        <f>SIN(RADIANS(CRB_ves!P624*2))</f>
        <v>0.99913738658919837</v>
      </c>
      <c r="L624" s="10">
        <f>COS(RADIANS(CRB_ves!P624*2))</f>
        <v>-4.1526891524729902E-2</v>
      </c>
      <c r="M624">
        <v>0.72</v>
      </c>
      <c r="N624">
        <v>0.56999999999999995</v>
      </c>
      <c r="O624" s="3">
        <f>SIN(RADIANS(CRB_ves!P349*2))</f>
        <v>0.99995558710894983</v>
      </c>
      <c r="P624" s="10">
        <f>COS(RADIANS(CRB_ves!P349*2))</f>
        <v>9.4246384331441481E-3</v>
      </c>
    </row>
    <row r="625" spans="1:16" x14ac:dyDescent="0.35">
      <c r="A625" s="3">
        <f>SIN(RADIANS(Teno_phn!P625*2))</f>
        <v>-0.17536672609198792</v>
      </c>
      <c r="B625" s="10">
        <f>COS(RADIANS(Teno_phn!P625*2))</f>
        <v>0.98450317997443648</v>
      </c>
      <c r="C625" s="3">
        <f>SIN(RADIANS(Teno_ves!P625*2))</f>
        <v>-0.89068936192150716</v>
      </c>
      <c r="D625" s="10">
        <f>COS(RADIANS(Teno_ves!P625*2))</f>
        <v>0.45461242895444293</v>
      </c>
      <c r="E625" s="3">
        <v>0.73</v>
      </c>
      <c r="F625" s="3">
        <v>54.2</v>
      </c>
      <c r="G625" s="3">
        <f>SIN(RADIANS(Teno_ves!P119*2))</f>
        <v>0.94887601164449653</v>
      </c>
      <c r="H625" s="10">
        <f>COS(RADIANS(Teno_ves!P119*2))</f>
        <v>-0.31564903694710261</v>
      </c>
      <c r="I625" s="3">
        <f>SIN(RADIANS(CRB_phn!P625*2))</f>
        <v>0.70611878491733138</v>
      </c>
      <c r="J625" s="10">
        <f>COS(RADIANS(CRB_phn!P625*2))</f>
        <v>0.70809339891491119</v>
      </c>
      <c r="K625" s="3">
        <f>SIN(RADIANS(CRB_ves!P625*2))</f>
        <v>-2.2687333572781968E-2</v>
      </c>
      <c r="L625" s="10">
        <f>COS(RADIANS(CRB_ves!P625*2))</f>
        <v>0.99974260932269832</v>
      </c>
      <c r="M625">
        <v>0.72</v>
      </c>
      <c r="N625">
        <v>0.56999999999999995</v>
      </c>
      <c r="O625" s="3">
        <f>SIN(RADIANS(CRB_ves!P640*2))</f>
        <v>0.93457753717718239</v>
      </c>
      <c r="P625" s="10">
        <f>COS(RADIANS(CRB_ves!P640*2))</f>
        <v>0.35575950725712496</v>
      </c>
    </row>
    <row r="626" spans="1:16" x14ac:dyDescent="0.35">
      <c r="A626" s="3">
        <f>SIN(RADIANS(Teno_phn!P626*2))</f>
        <v>0.5331716207371886</v>
      </c>
      <c r="B626" s="10">
        <f>COS(RADIANS(Teno_phn!P626*2))</f>
        <v>0.84600710566784221</v>
      </c>
      <c r="C626" s="3">
        <f>SIN(RADIANS(Teno_ves!P626*2))</f>
        <v>-0.90981646019206996</v>
      </c>
      <c r="D626" s="10">
        <f>COS(RADIANS(Teno_ves!P626*2))</f>
        <v>-0.4150108537900804</v>
      </c>
      <c r="E626" s="3">
        <v>0.73</v>
      </c>
      <c r="F626" s="3">
        <v>102.38</v>
      </c>
      <c r="G626" s="3">
        <f>SIN(RADIANS(Teno_ves!P126*2))</f>
        <v>-0.4188182320446982</v>
      </c>
      <c r="H626" s="10">
        <f>COS(RADIANS(Teno_ves!P126*2))</f>
        <v>-0.90807009008498529</v>
      </c>
      <c r="I626" s="3">
        <f>SIN(RADIANS(CRB_phn!P626*2))</f>
        <v>0.34562577382019571</v>
      </c>
      <c r="J626" s="10">
        <f>COS(RADIANS(CRB_phn!P626*2))</f>
        <v>0.938372433776265</v>
      </c>
      <c r="K626" s="3">
        <f>SIN(RADIANS(CRB_ves!P626*2))</f>
        <v>0.9974656794790776</v>
      </c>
      <c r="L626" s="10">
        <f>COS(RADIANS(CRB_ves!P626*2))</f>
        <v>-7.1149267468766833E-2</v>
      </c>
      <c r="M626">
        <v>0.72</v>
      </c>
      <c r="N626">
        <v>0.62</v>
      </c>
      <c r="O626" s="3">
        <f>SIN(RADIANS(CRB_ves!P732*2))</f>
        <v>0.58070295571093977</v>
      </c>
      <c r="P626" s="10">
        <f>COS(RADIANS(CRB_ves!P732*2))</f>
        <v>0.81411551835631923</v>
      </c>
    </row>
    <row r="627" spans="1:16" x14ac:dyDescent="0.35">
      <c r="A627" s="3">
        <f>SIN(RADIANS(Teno_phn!P627*2))</f>
        <v>0.25443316297205432</v>
      </c>
      <c r="B627" s="10">
        <f>COS(RADIANS(Teno_phn!P627*2))</f>
        <v>0.96709036060754738</v>
      </c>
      <c r="C627" s="3">
        <f>SIN(RADIANS(Teno_ves!P627*2))</f>
        <v>-0.44931899861589636</v>
      </c>
      <c r="D627" s="10">
        <f>COS(RADIANS(Teno_ves!P627*2))</f>
        <v>-0.89337138832783769</v>
      </c>
      <c r="E627" s="3">
        <v>0.73</v>
      </c>
      <c r="F627" s="3">
        <v>142.17000000000002</v>
      </c>
      <c r="G627" s="3">
        <f>SIN(RADIANS(Teno_ves!P243*2))</f>
        <v>-0.96884305743678145</v>
      </c>
      <c r="H627" s="10">
        <f>COS(RADIANS(Teno_ves!P243*2))</f>
        <v>0.24767545307629782</v>
      </c>
      <c r="I627" s="3">
        <f>SIN(RADIANS(CRB_phn!P627*2))</f>
        <v>0.96269174642647881</v>
      </c>
      <c r="J627" s="10">
        <f>COS(RADIANS(CRB_phn!P627*2))</f>
        <v>-0.27060044597586363</v>
      </c>
      <c r="K627" s="3">
        <f>SIN(RADIANS(CRB_ves!P627*2))</f>
        <v>-0.6406459065335619</v>
      </c>
      <c r="L627" s="10">
        <f>COS(RADIANS(CRB_ves!P627*2))</f>
        <v>0.7678364555305971</v>
      </c>
      <c r="M627">
        <v>0.72</v>
      </c>
      <c r="N627">
        <v>0.51</v>
      </c>
      <c r="O627" s="3">
        <f>SIN(RADIANS(CRB_ves!P776*2))</f>
        <v>-0.29570805004404654</v>
      </c>
      <c r="P627" s="10">
        <f>COS(RADIANS(CRB_ves!P776*2))</f>
        <v>-0.95527836212234374</v>
      </c>
    </row>
    <row r="628" spans="1:16" x14ac:dyDescent="0.35">
      <c r="A628" s="3">
        <f>SIN(RADIANS(Teno_phn!P628*2))</f>
        <v>0.84339144581288572</v>
      </c>
      <c r="B628" s="10">
        <f>COS(RADIANS(Teno_phn!P628*2))</f>
        <v>0.53729960834682389</v>
      </c>
      <c r="C628" s="3">
        <f>SIN(RADIANS(Teno_ves!P628*2))</f>
        <v>0.77162458338771989</v>
      </c>
      <c r="D628" s="10">
        <f>COS(RADIANS(Teno_ves!P628*2))</f>
        <v>-0.63607822027776406</v>
      </c>
      <c r="E628" s="3">
        <v>0.73</v>
      </c>
      <c r="F628" s="3">
        <v>34.68</v>
      </c>
      <c r="G628" s="3">
        <f>SIN(RADIANS(Teno_ves!P248*2))</f>
        <v>0.93581367583849084</v>
      </c>
      <c r="H628" s="10">
        <f>COS(RADIANS(Teno_ves!P248*2))</f>
        <v>0.35249505544567855</v>
      </c>
      <c r="I628" s="3">
        <f>SIN(RADIANS(CRB_phn!P628*2))</f>
        <v>0.71909727500406795</v>
      </c>
      <c r="J628" s="10">
        <f>COS(RADIANS(CRB_phn!P628*2))</f>
        <v>0.69490942509202147</v>
      </c>
      <c r="K628" s="3">
        <f>SIN(RADIANS(CRB_ves!P628*2))</f>
        <v>-0.76962248019929436</v>
      </c>
      <c r="L628" s="10">
        <f>COS(RADIANS(CRB_ves!P628*2))</f>
        <v>0.63849920749511258</v>
      </c>
      <c r="M628">
        <v>0.72</v>
      </c>
      <c r="N628">
        <v>0.48</v>
      </c>
      <c r="O628" s="3">
        <f>SIN(RADIANS(CRB_ves!P972*2))</f>
        <v>0.26319959760474859</v>
      </c>
      <c r="P628" s="10">
        <f>COS(RADIANS(CRB_ves!P972*2))</f>
        <v>-0.96474140152721677</v>
      </c>
    </row>
    <row r="629" spans="1:16" x14ac:dyDescent="0.35">
      <c r="A629" s="3">
        <f>SIN(RADIANS(Teno_phn!P629*2))</f>
        <v>0.72224325926169664</v>
      </c>
      <c r="B629" s="10">
        <f>COS(RADIANS(Teno_phn!P629*2))</f>
        <v>0.69163912154464025</v>
      </c>
      <c r="C629" s="3">
        <f>SIN(RADIANS(Teno_ves!P629*2))</f>
        <v>0.54551698998778109</v>
      </c>
      <c r="D629" s="10">
        <f>COS(RADIANS(Teno_ves!P629*2))</f>
        <v>0.83809976353335836</v>
      </c>
      <c r="E629" s="3">
        <v>0.73</v>
      </c>
      <c r="F629" s="3">
        <v>85.28</v>
      </c>
      <c r="G629" s="3">
        <f>SIN(RADIANS(Teno_ves!P419*2))</f>
        <v>0.16401467968527111</v>
      </c>
      <c r="H629" s="10">
        <f>COS(RADIANS(Teno_ves!P419*2))</f>
        <v>-0.98645789816278417</v>
      </c>
      <c r="I629" s="3">
        <f>SIN(RADIANS(CRB_phn!P629*2))</f>
        <v>0.46700408065485538</v>
      </c>
      <c r="J629" s="10">
        <f>COS(RADIANS(CRB_phn!P629*2))</f>
        <v>0.88425516037607232</v>
      </c>
      <c r="K629" s="3">
        <f>SIN(RADIANS(CRB_ves!P629*2))</f>
        <v>-0.31929012344526053</v>
      </c>
      <c r="L629" s="10">
        <f>COS(RADIANS(CRB_ves!P629*2))</f>
        <v>-0.94765701446795103</v>
      </c>
      <c r="M629">
        <v>0.72</v>
      </c>
      <c r="N629">
        <v>0.61</v>
      </c>
      <c r="O629" s="3">
        <f>SIN(RADIANS(CRB_ves!P1108*2))</f>
        <v>-0.32985541485885272</v>
      </c>
      <c r="P629" s="10">
        <f>COS(RADIANS(CRB_ves!P1108*2))</f>
        <v>-0.94403146414104977</v>
      </c>
    </row>
    <row r="630" spans="1:16" x14ac:dyDescent="0.35">
      <c r="A630" s="3">
        <f>SIN(RADIANS(Teno_phn!P630*2))</f>
        <v>0.18840986045795974</v>
      </c>
      <c r="B630" s="10">
        <f>COS(RADIANS(Teno_phn!P630*2))</f>
        <v>0.98209048691157386</v>
      </c>
      <c r="C630" s="3">
        <f>SIN(RADIANS(Teno_ves!P630*2))</f>
        <v>0.9999522363688097</v>
      </c>
      <c r="D630" s="10">
        <f>COS(RADIANS(Teno_ves!P630*2))</f>
        <v>9.7736881992491528E-3</v>
      </c>
      <c r="E630" s="3">
        <v>0.73</v>
      </c>
      <c r="F630" s="3">
        <v>168.14</v>
      </c>
      <c r="G630" s="3">
        <f>SIN(RADIANS(Teno_ves!P433*2))</f>
        <v>-0.40226737870323331</v>
      </c>
      <c r="H630" s="10">
        <f>COS(RADIANS(Teno_ves!P433*2))</f>
        <v>0.91552223131458121</v>
      </c>
      <c r="I630" s="3">
        <f>SIN(RADIANS(CRB_phn!P630*2))</f>
        <v>0.86741828865127735</v>
      </c>
      <c r="J630" s="10">
        <f>COS(RADIANS(CRB_phn!P630*2))</f>
        <v>0.4975796544406626</v>
      </c>
      <c r="K630" s="3">
        <f>SIN(RADIANS(CRB_ves!P630*2))</f>
        <v>0.87241071328976294</v>
      </c>
      <c r="L630" s="10">
        <f>COS(RADIANS(CRB_ves!P630*2))</f>
        <v>0.48877351333439401</v>
      </c>
      <c r="M630">
        <v>0.72</v>
      </c>
      <c r="N630">
        <v>0.52</v>
      </c>
      <c r="O630" s="3">
        <f>SIN(RADIANS(CRB_ves!P1113*2))</f>
        <v>-0.96875654337059225</v>
      </c>
      <c r="P630" s="10">
        <f>COS(RADIANS(CRB_ves!P1113*2))</f>
        <v>-0.24801362800592613</v>
      </c>
    </row>
    <row r="631" spans="1:16" x14ac:dyDescent="0.35">
      <c r="A631" s="3">
        <f>SIN(RADIANS(Teno_phn!P631*2))</f>
        <v>-0.99697186556792317</v>
      </c>
      <c r="B631" s="10">
        <f>COS(RADIANS(Teno_phn!P631*2))</f>
        <v>-7.7763097070622039E-2</v>
      </c>
      <c r="C631" s="3">
        <f>SIN(RADIANS(Teno_ves!P631*2))</f>
        <v>0.2910361668282716</v>
      </c>
      <c r="D631" s="10">
        <f>COS(RADIANS(Teno_ves!P631*2))</f>
        <v>0.95671205155883055</v>
      </c>
      <c r="E631" s="3">
        <v>0.73</v>
      </c>
      <c r="F631" s="3">
        <v>56.629999999999995</v>
      </c>
      <c r="G631" s="3">
        <f>SIN(RADIANS(Teno_ves!P453*2))</f>
        <v>0.91872230035529856</v>
      </c>
      <c r="H631" s="10">
        <f>COS(RADIANS(Teno_ves!P453*2))</f>
        <v>-0.39490420968871498</v>
      </c>
      <c r="I631" s="3">
        <f>SIN(RADIANS(CRB_phn!P631*2))</f>
        <v>-0.56726894912675652</v>
      </c>
      <c r="J631" s="10">
        <f>COS(RADIANS(CRB_phn!P631*2))</f>
        <v>0.82353259762842745</v>
      </c>
      <c r="K631" s="3">
        <f>SIN(RADIANS(CRB_ves!P631*2))</f>
        <v>0.41913518278061301</v>
      </c>
      <c r="L631" s="10">
        <f>COS(RADIANS(CRB_ves!P631*2))</f>
        <v>-0.90792383962282985</v>
      </c>
      <c r="M631">
        <v>0.72</v>
      </c>
      <c r="N631">
        <v>0.44</v>
      </c>
      <c r="O631" s="3">
        <f>SIN(RADIANS(CRB_ves!P1124*2))</f>
        <v>5.7564026959567478E-2</v>
      </c>
      <c r="P631" s="10">
        <f>COS(RADIANS(CRB_ves!P1124*2))</f>
        <v>0.99834181661402832</v>
      </c>
    </row>
    <row r="632" spans="1:16" x14ac:dyDescent="0.35">
      <c r="A632" s="3">
        <f>SIN(RADIANS(Teno_phn!P632*2))</f>
        <v>0.29137010459641705</v>
      </c>
      <c r="B632" s="10">
        <f>COS(RADIANS(Teno_phn!P632*2))</f>
        <v>-0.9566104024875921</v>
      </c>
      <c r="C632" s="3">
        <f>SIN(RADIANS(Teno_ves!P632*2))</f>
        <v>-0.76649300680934929</v>
      </c>
      <c r="D632" s="10">
        <f>COS(RADIANS(Teno_ves!P632*2))</f>
        <v>0.64225265317658498</v>
      </c>
      <c r="E632" s="3">
        <v>0.73</v>
      </c>
      <c r="F632" s="3">
        <v>82.63</v>
      </c>
      <c r="G632" s="3">
        <f>SIN(RADIANS(Teno_ves!P683*2))</f>
        <v>0.25443316297205432</v>
      </c>
      <c r="H632" s="10">
        <f>COS(RADIANS(Teno_ves!P683*2))</f>
        <v>-0.96709036060754738</v>
      </c>
      <c r="I632" s="3">
        <f>SIN(RADIANS(CRB_phn!P632*2))</f>
        <v>3.1061863564087418E-2</v>
      </c>
      <c r="J632" s="10">
        <f>COS(RADIANS(CRB_phn!P632*2))</f>
        <v>0.99951746389541685</v>
      </c>
      <c r="K632" s="3">
        <f>SIN(RADIANS(CRB_ves!P632*2))</f>
        <v>-8.8198907416867506E-2</v>
      </c>
      <c r="L632" s="10">
        <f>COS(RADIANS(CRB_ves!P632*2))</f>
        <v>-0.99610288260323332</v>
      </c>
      <c r="M632">
        <v>0.72</v>
      </c>
      <c r="N632">
        <v>0.47</v>
      </c>
      <c r="O632" s="3">
        <f>SIN(RADIANS(CRB_ves!P1260*2))</f>
        <v>-0.28970006154390804</v>
      </c>
      <c r="P632" s="10">
        <f>COS(RADIANS(CRB_ves!P1260*2))</f>
        <v>0.95711748199552593</v>
      </c>
    </row>
    <row r="633" spans="1:16" x14ac:dyDescent="0.35">
      <c r="A633" s="3">
        <f>SIN(RADIANS(Teno_phn!P633*2))</f>
        <v>-0.11701741194167838</v>
      </c>
      <c r="B633" s="10">
        <f>COS(RADIANS(Teno_phn!P633*2))</f>
        <v>0.99312986326183528</v>
      </c>
      <c r="C633" s="3">
        <f>SIN(RADIANS(Teno_ves!P633*2))</f>
        <v>-0.77626650716967138</v>
      </c>
      <c r="D633" s="10">
        <f>COS(RADIANS(Teno_ves!P633*2))</f>
        <v>0.63040487771478937</v>
      </c>
      <c r="E633" s="3">
        <v>0.73</v>
      </c>
      <c r="F633" s="3">
        <v>128.93</v>
      </c>
      <c r="G633" s="3">
        <f>SIN(RADIANS(Teno_ves!P784*2))</f>
        <v>-0.97763665712681935</v>
      </c>
      <c r="H633" s="10">
        <f>COS(RADIANS(Teno_ves!P784*2))</f>
        <v>-0.21030113323969027</v>
      </c>
      <c r="I633" s="3">
        <f>SIN(RADIANS(CRB_phn!P633*2))</f>
        <v>0.37460659341591201</v>
      </c>
      <c r="J633" s="10">
        <f>COS(RADIANS(CRB_phn!P633*2))</f>
        <v>0.92718385456678742</v>
      </c>
      <c r="K633" s="3">
        <f>SIN(RADIANS(CRB_ves!P633*2))</f>
        <v>0.98516928071486087</v>
      </c>
      <c r="L633" s="10">
        <f>COS(RADIANS(CRB_ves!P633*2))</f>
        <v>-0.17158522178720287</v>
      </c>
      <c r="M633">
        <v>0.72</v>
      </c>
      <c r="N633">
        <v>0.46</v>
      </c>
      <c r="O633" s="3">
        <f>SIN(RADIANS(CRB_ves!P1476*2))</f>
        <v>-0.9489861361329367</v>
      </c>
      <c r="P633" s="10">
        <f>COS(RADIANS(CRB_ves!P1476*2))</f>
        <v>-0.31531779751146199</v>
      </c>
    </row>
    <row r="634" spans="1:16" x14ac:dyDescent="0.35">
      <c r="A634" s="3">
        <f>SIN(RADIANS(Teno_phn!P634*2))</f>
        <v>0.8586022142802594</v>
      </c>
      <c r="B634" s="10">
        <f>COS(RADIANS(Teno_phn!P634*2))</f>
        <v>0.5126424071738851</v>
      </c>
      <c r="C634" s="3">
        <f>SIN(RADIANS(Teno_ves!P634*2))</f>
        <v>-0.89524564832481168</v>
      </c>
      <c r="D634" s="10">
        <f>COS(RADIANS(Teno_ves!P634*2))</f>
        <v>-0.44557292237689616</v>
      </c>
      <c r="E634" s="3">
        <v>0.73</v>
      </c>
      <c r="F634" s="3">
        <v>11.64</v>
      </c>
      <c r="G634" s="3">
        <f>SIN(RADIANS(Teno_ves!P797*2))</f>
        <v>0.39522488020431651</v>
      </c>
      <c r="H634" s="10">
        <f>COS(RADIANS(Teno_ves!P797*2))</f>
        <v>0.91858439681255399</v>
      </c>
      <c r="I634" s="3">
        <f>SIN(RADIANS(CRB_phn!P634*2))</f>
        <v>0.6654909400129575</v>
      </c>
      <c r="J634" s="10">
        <f>COS(RADIANS(CRB_phn!P634*2))</f>
        <v>-0.74640592760284952</v>
      </c>
      <c r="K634" s="3">
        <f>SIN(RADIANS(CRB_ves!P634*2))</f>
        <v>-0.80654779498673224</v>
      </c>
      <c r="L634" s="10">
        <f>COS(RADIANS(CRB_ves!P634*2))</f>
        <v>0.59116888822234226</v>
      </c>
      <c r="M634">
        <v>0.72</v>
      </c>
      <c r="N634">
        <v>0.65</v>
      </c>
      <c r="O634" s="3">
        <f>SIN(RADIANS(CRB_ves!P1556*2))</f>
        <v>-0.53906482353948004</v>
      </c>
      <c r="P634" s="10">
        <f>COS(RADIANS(CRB_ves!P1556*2))</f>
        <v>-0.8422642792035937</v>
      </c>
    </row>
    <row r="635" spans="1:16" x14ac:dyDescent="0.35">
      <c r="A635" s="3">
        <f>SIN(RADIANS(Teno_phn!P635*2))</f>
        <v>0.3990691589802951</v>
      </c>
      <c r="B635" s="10">
        <f>COS(RADIANS(Teno_phn!P635*2))</f>
        <v>-0.91692082883461645</v>
      </c>
      <c r="C635" s="3">
        <f>SIN(RADIANS(Teno_ves!P635*2))</f>
        <v>-0.266565570041296</v>
      </c>
      <c r="D635" s="10">
        <f>COS(RADIANS(Teno_ves!P635*2))</f>
        <v>-0.96381678594458964</v>
      </c>
      <c r="E635" s="3">
        <v>0.73</v>
      </c>
      <c r="F635" s="3">
        <v>69.8</v>
      </c>
      <c r="G635" s="3">
        <f>SIN(RADIANS(Teno_ves!P916*2))</f>
        <v>0.648119901063131</v>
      </c>
      <c r="H635" s="10">
        <f>COS(RADIANS(Teno_ves!P916*2))</f>
        <v>-0.76153830753673657</v>
      </c>
      <c r="I635" s="3">
        <f>SIN(RADIANS(CRB_phn!P635*2))</f>
        <v>-0.19320699107031727</v>
      </c>
      <c r="J635" s="10">
        <f>COS(RADIANS(CRB_phn!P635*2))</f>
        <v>0.98115801918016976</v>
      </c>
      <c r="K635" s="3">
        <f>SIN(RADIANS(CRB_ves!P635*2))</f>
        <v>0.38171573832821837</v>
      </c>
      <c r="L635" s="10">
        <f>COS(RADIANS(CRB_ves!P635*2))</f>
        <v>0.92427977101770609</v>
      </c>
      <c r="M635">
        <v>0.72</v>
      </c>
      <c r="N635">
        <v>0.48</v>
      </c>
      <c r="O635" s="3">
        <f>SIN(RADIANS(CRB_ves!P1627*2))</f>
        <v>-0.77911919146365571</v>
      </c>
      <c r="P635" s="10">
        <f>COS(RADIANS(CRB_ves!P1627*2))</f>
        <v>0.6268758134535255</v>
      </c>
    </row>
    <row r="636" spans="1:16" x14ac:dyDescent="0.35">
      <c r="A636" s="3">
        <f>SIN(RADIANS(Teno_phn!P636*2))</f>
        <v>-0.99139923873617464</v>
      </c>
      <c r="B636" s="10">
        <f>COS(RADIANS(Teno_phn!P636*2))</f>
        <v>0.13087226380457184</v>
      </c>
      <c r="C636" s="3">
        <f>SIN(RADIANS(Teno_ves!P636*2))</f>
        <v>0.20278729535651233</v>
      </c>
      <c r="D636" s="10">
        <f>COS(RADIANS(Teno_ves!P636*2))</f>
        <v>-0.97922281062176586</v>
      </c>
      <c r="E636" s="3">
        <v>0.73</v>
      </c>
      <c r="F636" s="3">
        <v>144.76</v>
      </c>
      <c r="G636" s="3">
        <f>SIN(RADIANS(Teno_ves!P932*2))</f>
        <v>-0.94252491309035413</v>
      </c>
      <c r="H636" s="10">
        <f>COS(RADIANS(Teno_ves!P932*2))</f>
        <v>0.33413588284412143</v>
      </c>
      <c r="I636" s="3">
        <f>SIN(RADIANS(CRB_phn!P636*2))</f>
        <v>0.35020738125946743</v>
      </c>
      <c r="J636" s="10">
        <f>COS(RADIANS(CRB_phn!P636*2))</f>
        <v>0.93667218924839757</v>
      </c>
      <c r="K636" s="3">
        <f>SIN(RADIANS(CRB_ves!P636*2))</f>
        <v>-0.48511489057569429</v>
      </c>
      <c r="L636" s="10">
        <f>COS(RADIANS(CRB_ves!P636*2))</f>
        <v>0.87445042337558065</v>
      </c>
      <c r="M636">
        <v>0.72</v>
      </c>
      <c r="N636">
        <v>0.52</v>
      </c>
      <c r="O636" s="3">
        <f>SIN(RADIANS(CRB_ves!P1779*2))</f>
        <v>0.23242697264178391</v>
      </c>
      <c r="P636" s="10">
        <f>COS(RADIANS(CRB_ves!P1779*2))</f>
        <v>0.97261385060494354</v>
      </c>
    </row>
    <row r="637" spans="1:16" x14ac:dyDescent="0.35">
      <c r="A637" s="3">
        <f>SIN(RADIANS(Teno_phn!P637*2))</f>
        <v>0.67559020761566024</v>
      </c>
      <c r="B637" s="10">
        <f>COS(RADIANS(Teno_phn!P637*2))</f>
        <v>0.73727733681012397</v>
      </c>
      <c r="C637" s="3">
        <f>SIN(RADIANS(Teno_ves!P637*2))</f>
        <v>0.99996192306417131</v>
      </c>
      <c r="D637" s="10">
        <f>COS(RADIANS(Teno_ves!P637*2))</f>
        <v>-8.7265354983739971E-3</v>
      </c>
      <c r="E637" s="3">
        <v>0.73</v>
      </c>
      <c r="F637" s="3">
        <v>29.939999999999998</v>
      </c>
      <c r="G637" s="3">
        <f>SIN(RADIANS(Teno_ves!P999*2))</f>
        <v>0.8649763075932706</v>
      </c>
      <c r="H637" s="10">
        <f>COS(RADIANS(Teno_ves!P999*2))</f>
        <v>0.50181270141588863</v>
      </c>
      <c r="I637" s="3">
        <f>SIN(RADIANS(CRB_phn!P637*2))</f>
        <v>0.96565426204032012</v>
      </c>
      <c r="J637" s="10">
        <f>COS(RADIANS(CRB_phn!P637*2))</f>
        <v>-0.25983041816416463</v>
      </c>
      <c r="K637" s="3">
        <f>SIN(RADIANS(CRB_ves!P637*2))</f>
        <v>-0.24158318376499066</v>
      </c>
      <c r="L637" s="10">
        <f>COS(RADIANS(CRB_ves!P637*2))</f>
        <v>-0.97038011383270362</v>
      </c>
      <c r="M637">
        <v>0.72</v>
      </c>
      <c r="N637">
        <v>0.43</v>
      </c>
      <c r="O637" s="3">
        <f>SIN(RADIANS(CRB_ves!P1855*2))</f>
        <v>-0.99317064953848599</v>
      </c>
      <c r="P637" s="10">
        <f>COS(RADIANS(CRB_ves!P1855*2))</f>
        <v>-0.11667073709933318</v>
      </c>
    </row>
    <row r="638" spans="1:16" x14ac:dyDescent="0.35">
      <c r="A638" s="3">
        <f>SIN(RADIANS(Teno_phn!P638*2))</f>
        <v>0.68835457569375391</v>
      </c>
      <c r="B638" s="10">
        <f>COS(RADIANS(Teno_phn!P638*2))</f>
        <v>0.72537437101228763</v>
      </c>
      <c r="C638" s="3">
        <f>SIN(RADIANS(Teno_ves!P638*2))</f>
        <v>-0.39618660265314132</v>
      </c>
      <c r="D638" s="10">
        <f>COS(RADIANS(Teno_ves!P638*2))</f>
        <v>-0.91817001469126724</v>
      </c>
      <c r="E638" s="3">
        <v>0.73</v>
      </c>
      <c r="F638" s="3">
        <v>84.889999999999986</v>
      </c>
      <c r="G638" s="3">
        <f>SIN(RADIANS(Teno_ves!P1113*2))</f>
        <v>0.17742827860084251</v>
      </c>
      <c r="H638" s="10">
        <f>COS(RADIANS(Teno_ves!P1113*2))</f>
        <v>-0.98413373377440005</v>
      </c>
      <c r="I638" s="3">
        <f>SIN(RADIANS(CRB_phn!P638*2))</f>
        <v>-0.17330440433887509</v>
      </c>
      <c r="J638" s="10">
        <f>COS(RADIANS(CRB_phn!P638*2))</f>
        <v>-0.98486830766186584</v>
      </c>
      <c r="K638" s="3">
        <f>SIN(RADIANS(CRB_ves!P638*2))</f>
        <v>-0.98040892657959566</v>
      </c>
      <c r="L638" s="10">
        <f>COS(RADIANS(CRB_ves!P638*2))</f>
        <v>-0.19697293388444284</v>
      </c>
      <c r="M638">
        <v>0.72</v>
      </c>
      <c r="N638">
        <v>0.51</v>
      </c>
      <c r="O638" s="3">
        <f>SIN(RADIANS(CRB_ves!P1999*2))</f>
        <v>-0.90408254966077839</v>
      </c>
      <c r="P638" s="10">
        <f>COS(RADIANS(CRB_ves!P1999*2))</f>
        <v>0.42735786338719228</v>
      </c>
    </row>
    <row r="639" spans="1:16" x14ac:dyDescent="0.35">
      <c r="A639" s="3">
        <f>SIN(RADIANS(Teno_phn!P639*2))</f>
        <v>7.3934436075585114E-2</v>
      </c>
      <c r="B639" s="10">
        <f>COS(RADIANS(Teno_phn!P639*2))</f>
        <v>0.99726310428200704</v>
      </c>
      <c r="C639" s="3">
        <f>SIN(RADIANS(Teno_ves!P639*2))</f>
        <v>-0.28368063618138456</v>
      </c>
      <c r="D639" s="10">
        <f>COS(RADIANS(Teno_ves!P639*2))</f>
        <v>-0.95891881650936694</v>
      </c>
      <c r="E639" s="3">
        <v>0.73</v>
      </c>
      <c r="F639" s="3">
        <v>110.28999999999999</v>
      </c>
      <c r="G639" s="3">
        <f>SIN(RADIANS(Teno_ves!P1245*2))</f>
        <v>-0.6505091419392226</v>
      </c>
      <c r="H639" s="10">
        <f>COS(RADIANS(Teno_ves!P1245*2))</f>
        <v>-0.75949842412838253</v>
      </c>
      <c r="I639" s="3">
        <f>SIN(RADIANS(CRB_phn!P639*2))</f>
        <v>-0.71276094840233739</v>
      </c>
      <c r="J639" s="10">
        <f>COS(RADIANS(CRB_phn!P639*2))</f>
        <v>-0.7014070362012349</v>
      </c>
      <c r="K639" s="3">
        <f>SIN(RADIANS(CRB_ves!P639*2))</f>
        <v>-0.82864698026255912</v>
      </c>
      <c r="L639" s="10">
        <f>COS(RADIANS(CRB_ves!P639*2))</f>
        <v>0.55977154456237044</v>
      </c>
      <c r="M639">
        <v>0.72</v>
      </c>
      <c r="N639">
        <v>0.5</v>
      </c>
      <c r="O639" s="3">
        <f>SIN(RADIANS(CRB_ves!P2016*2))</f>
        <v>-1.0820830182077117E-2</v>
      </c>
      <c r="P639" s="10">
        <f>COS(RADIANS(CRB_ves!P2016*2))</f>
        <v>0.9999414531032158</v>
      </c>
    </row>
    <row r="640" spans="1:16" x14ac:dyDescent="0.35">
      <c r="A640" s="3">
        <f>SIN(RADIANS(Teno_phn!P640*2))</f>
        <v>0.32094360980720948</v>
      </c>
      <c r="B640" s="10">
        <f>COS(RADIANS(Teno_phn!P640*2))</f>
        <v>0.94709830499474434</v>
      </c>
      <c r="C640" s="3">
        <f>SIN(RADIANS(Teno_ves!P640*2))</f>
        <v>0.10105629718294638</v>
      </c>
      <c r="D640" s="10">
        <f>COS(RADIANS(Teno_ves!P640*2))</f>
        <v>-0.99488070882878821</v>
      </c>
      <c r="E640" s="3">
        <v>0.73</v>
      </c>
      <c r="F640" s="3">
        <v>9.4899999999999949</v>
      </c>
      <c r="G640" s="3">
        <f>SIN(RADIANS(Teno_ves!P1327*2))</f>
        <v>0.32523808638345353</v>
      </c>
      <c r="H640" s="10">
        <f>COS(RADIANS(Teno_ves!P1327*2))</f>
        <v>0.94563216271742223</v>
      </c>
      <c r="I640" s="3">
        <f>SIN(RADIANS(CRB_phn!P640*2))</f>
        <v>0.93691645184192485</v>
      </c>
      <c r="J640" s="10">
        <f>COS(RADIANS(CRB_phn!P640*2))</f>
        <v>0.34955337542060455</v>
      </c>
      <c r="K640" s="3">
        <f>SIN(RADIANS(CRB_ves!P640*2))</f>
        <v>0.93457753717718239</v>
      </c>
      <c r="L640" s="10">
        <f>COS(RADIANS(CRB_ves!P640*2))</f>
        <v>0.35575950725712496</v>
      </c>
      <c r="M640">
        <v>0.72</v>
      </c>
      <c r="N640">
        <v>0.52</v>
      </c>
      <c r="O640" s="3">
        <f>SIN(RADIANS(CRB_ves!P2079*2))</f>
        <v>0.79652991802419637</v>
      </c>
      <c r="P640" s="10">
        <f>COS(RADIANS(CRB_ves!P2079*2))</f>
        <v>-0.60459911486237483</v>
      </c>
    </row>
    <row r="641" spans="1:16" x14ac:dyDescent="0.35">
      <c r="A641" s="3">
        <f>SIN(RADIANS(Teno_phn!P641*2))</f>
        <v>-0.41881823204469854</v>
      </c>
      <c r="B641" s="10">
        <f>COS(RADIANS(Teno_phn!P641*2))</f>
        <v>0.90807009008498518</v>
      </c>
      <c r="C641" s="3">
        <f>SIN(RADIANS(Teno_ves!P641*2))</f>
        <v>0.89446661372755987</v>
      </c>
      <c r="D641" s="10">
        <f>COS(RADIANS(Teno_ves!P641*2))</f>
        <v>-0.44713474135516712</v>
      </c>
      <c r="E641" s="3">
        <v>0.73</v>
      </c>
      <c r="F641" s="3">
        <v>26.46</v>
      </c>
      <c r="G641" s="3">
        <f>SIN(RADIANS(Teno_ves!P1358*2))</f>
        <v>0.79779443953857099</v>
      </c>
      <c r="H641" s="10">
        <f>COS(RADIANS(Teno_ves!P1358*2))</f>
        <v>0.60292954168902468</v>
      </c>
      <c r="I641" s="3">
        <f>SIN(RADIANS(CRB_phn!P641*2))</f>
        <v>-0.98156051874063444</v>
      </c>
      <c r="J641" s="10">
        <f>COS(RADIANS(CRB_phn!P641*2))</f>
        <v>0.19115163627240184</v>
      </c>
      <c r="K641" s="3">
        <f>SIN(RADIANS(CRB_ves!P641*2))</f>
        <v>0.90763100683305531</v>
      </c>
      <c r="L641" s="10">
        <f>COS(RADIANS(CRB_ves!P641*2))</f>
        <v>0.41976893100277712</v>
      </c>
      <c r="M641">
        <v>0.72</v>
      </c>
      <c r="N641">
        <v>0.5</v>
      </c>
      <c r="O641" s="3">
        <f>SIN(RADIANS(CRB_ves!P2111*2))</f>
        <v>-0.28970006154390804</v>
      </c>
      <c r="P641" s="10">
        <f>COS(RADIANS(CRB_ves!P2111*2))</f>
        <v>0.95711748199552593</v>
      </c>
    </row>
    <row r="642" spans="1:16" x14ac:dyDescent="0.35">
      <c r="A642" s="3">
        <f>SIN(RADIANS(Teno_phn!P642*2))</f>
        <v>-0.60432103664053383</v>
      </c>
      <c r="B642" s="10">
        <f>COS(RADIANS(Teno_phn!P642*2))</f>
        <v>0.79674091439671313</v>
      </c>
      <c r="C642" s="3">
        <f>SIN(RADIANS(Teno_ves!P642*2))</f>
        <v>0.32820726756778823</v>
      </c>
      <c r="D642" s="10">
        <f>COS(RADIANS(Teno_ves!P642*2))</f>
        <v>-0.94460573231146883</v>
      </c>
      <c r="E642" s="3">
        <v>0.73</v>
      </c>
      <c r="F642" s="3">
        <v>176.55</v>
      </c>
      <c r="G642" s="3">
        <f>SIN(RADIANS(Teno_ves!P1465*2))</f>
        <v>-0.12013683883464696</v>
      </c>
      <c r="H642" s="10">
        <f>COS(RADIANS(Teno_ves!P1465*2))</f>
        <v>0.99275734192944554</v>
      </c>
      <c r="I642" s="3">
        <f>SIN(RADIANS(CRB_phn!P642*2))</f>
        <v>0.99948438794717664</v>
      </c>
      <c r="J642" s="10">
        <f>COS(RADIANS(CRB_phn!P642*2))</f>
        <v>-3.2108538581781483E-2</v>
      </c>
      <c r="K642" s="3">
        <f>SIN(RADIANS(CRB_ves!P642*2))</f>
        <v>-0.16573612282811936</v>
      </c>
      <c r="L642" s="10">
        <f>COS(RADIANS(CRB_ves!P642*2))</f>
        <v>0.98617013622898886</v>
      </c>
      <c r="M642">
        <v>0.72</v>
      </c>
      <c r="N642">
        <v>0.54</v>
      </c>
      <c r="O642" s="3">
        <f>SIN(RADIANS(CRB_ves!P2399*2))</f>
        <v>0.23785541987796288</v>
      </c>
      <c r="P642" s="10">
        <f>COS(RADIANS(CRB_ves!P2399*2))</f>
        <v>0.9713005710050201</v>
      </c>
    </row>
    <row r="643" spans="1:16" x14ac:dyDescent="0.35">
      <c r="A643" s="3">
        <f>SIN(RADIANS(Teno_phn!P643*2))</f>
        <v>-0.76266832969568799</v>
      </c>
      <c r="B643" s="10">
        <f>COS(RADIANS(Teno_phn!P643*2))</f>
        <v>0.64678977951045991</v>
      </c>
      <c r="C643" s="3">
        <f>SIN(RADIANS(Teno_ves!P643*2))</f>
        <v>0.98088729500837812</v>
      </c>
      <c r="D643" s="10">
        <f>COS(RADIANS(Teno_ves!P643*2))</f>
        <v>0.19457675732509017</v>
      </c>
      <c r="E643" s="3">
        <v>0.73</v>
      </c>
      <c r="F643" s="3">
        <v>41.18</v>
      </c>
      <c r="G643" s="3">
        <f>SIN(RADIANS(Teno_ves!P1466*2))</f>
        <v>0.99112296632716401</v>
      </c>
      <c r="H643" s="10">
        <f>COS(RADIANS(Teno_ves!P1466*2))</f>
        <v>0.1329483569618044</v>
      </c>
      <c r="I643" s="3">
        <f>SIN(RADIANS(CRB_phn!P643*2))</f>
        <v>0.65526833938609963</v>
      </c>
      <c r="J643" s="10">
        <f>COS(RADIANS(CRB_phn!P643*2))</f>
        <v>0.75539618969000855</v>
      </c>
      <c r="K643" s="3">
        <f>SIN(RADIANS(CRB_ves!P643*2))</f>
        <v>-0.77868135975475539</v>
      </c>
      <c r="L643" s="10">
        <f>COS(RADIANS(CRB_ves!P643*2))</f>
        <v>-0.62741958844977519</v>
      </c>
      <c r="M643">
        <v>0.72</v>
      </c>
      <c r="N643">
        <v>0.74</v>
      </c>
      <c r="O643" s="3">
        <f>SIN(RADIANS(CRB_ves!P2512*2))</f>
        <v>-0.98617013622898886</v>
      </c>
      <c r="P643" s="10">
        <f>COS(RADIANS(CRB_ves!P2512*2))</f>
        <v>0.16573612282811981</v>
      </c>
    </row>
    <row r="644" spans="1:16" x14ac:dyDescent="0.35">
      <c r="A644" s="3">
        <f>SIN(RADIANS(Teno_phn!P644*2))</f>
        <v>0.5852407540255099</v>
      </c>
      <c r="B644" s="10">
        <f>COS(RADIANS(Teno_phn!P644*2))</f>
        <v>0.81085958083237353</v>
      </c>
      <c r="C644" s="3">
        <f>SIN(RADIANS(Teno_ves!P644*2))</f>
        <v>0.93358042649720174</v>
      </c>
      <c r="D644" s="10">
        <f>COS(RADIANS(Teno_ves!P644*2))</f>
        <v>0.35836794954530038</v>
      </c>
      <c r="E644" s="3">
        <v>0.73</v>
      </c>
      <c r="F644" s="3">
        <v>12.950000000000003</v>
      </c>
      <c r="G644" s="3">
        <f>SIN(RADIANS(Teno_ves!P1507*2))</f>
        <v>0.43680178836770228</v>
      </c>
      <c r="H644" s="10">
        <f>COS(RADIANS(Teno_ves!P1507*2))</f>
        <v>0.8995577789551803</v>
      </c>
      <c r="I644" s="3">
        <f>SIN(RADIANS(CRB_phn!P644*2))</f>
        <v>0.92347828085768224</v>
      </c>
      <c r="J644" s="10">
        <f>COS(RADIANS(CRB_phn!P644*2))</f>
        <v>0.38365070674265628</v>
      </c>
      <c r="K644" s="3">
        <f>SIN(RADIANS(CRB_ves!P644*2))</f>
        <v>-0.50693670869431584</v>
      </c>
      <c r="L644" s="10">
        <f>COS(RADIANS(CRB_ves!P644*2))</f>
        <v>0.86198327905950378</v>
      </c>
      <c r="M644">
        <v>0.72</v>
      </c>
      <c r="N644">
        <v>0.57999999999999996</v>
      </c>
      <c r="O644" s="3">
        <f>SIN(RADIANS(CRB_ves!P2572*2))</f>
        <v>0.78693502196133736</v>
      </c>
      <c r="P644" s="10">
        <f>COS(RADIANS(CRB_ves!P2572*2))</f>
        <v>0.61703587514074854</v>
      </c>
    </row>
    <row r="645" spans="1:16" x14ac:dyDescent="0.35">
      <c r="A645" s="3">
        <f>SIN(RADIANS(Teno_phn!P645*2))</f>
        <v>0.86480108922209753</v>
      </c>
      <c r="B645" s="10">
        <f>COS(RADIANS(Teno_phn!P645*2))</f>
        <v>0.50211460452796397</v>
      </c>
      <c r="C645" s="3">
        <f>SIN(RADIANS(Teno_ves!P645*2))</f>
        <v>-0.91886009195451723</v>
      </c>
      <c r="D645" s="10">
        <f>COS(RADIANS(Teno_ves!P645*2))</f>
        <v>0.39458349105523416</v>
      </c>
      <c r="E645" s="3">
        <v>0.73</v>
      </c>
      <c r="F645" s="3">
        <v>117.28</v>
      </c>
      <c r="G645" s="3">
        <f>SIN(RADIANS(Teno_ves!P1677*2))</f>
        <v>-0.81472318256962506</v>
      </c>
      <c r="H645" s="10">
        <f>COS(RADIANS(Teno_ves!P1677*2))</f>
        <v>-0.57985009768354911</v>
      </c>
      <c r="I645" s="3">
        <f>SIN(RADIANS(CRB_phn!P645*2))</f>
        <v>0.9644652506248873</v>
      </c>
      <c r="J645" s="10">
        <f>COS(RADIANS(CRB_phn!P645*2))</f>
        <v>0.26420972793800235</v>
      </c>
      <c r="K645" s="3">
        <f>SIN(RADIANS(CRB_ves!P645*2))</f>
        <v>0.62524265633570508</v>
      </c>
      <c r="L645" s="10">
        <f>COS(RADIANS(CRB_ves!P645*2))</f>
        <v>0.7804304073383298</v>
      </c>
      <c r="M645">
        <v>0.72</v>
      </c>
      <c r="N645">
        <v>0.5</v>
      </c>
      <c r="O645" s="3">
        <f>SIN(RADIANS(CRB_ves!P2577*2))</f>
        <v>-0.14746417046815571</v>
      </c>
      <c r="P645" s="10">
        <f>COS(RADIANS(CRB_ves!P2577*2))</f>
        <v>0.98906739832437041</v>
      </c>
    </row>
    <row r="646" spans="1:16" x14ac:dyDescent="0.35">
      <c r="A646" s="3">
        <f>SIN(RADIANS(Teno_phn!P646*2))</f>
        <v>-0.57728771208554797</v>
      </c>
      <c r="B646" s="10">
        <f>COS(RADIANS(Teno_phn!P646*2))</f>
        <v>0.81654081188574612</v>
      </c>
      <c r="C646" s="3">
        <f>SIN(RADIANS(Teno_ves!P646*2))</f>
        <v>0.31067642963073167</v>
      </c>
      <c r="D646" s="10">
        <f>COS(RADIANS(Teno_ves!P646*2))</f>
        <v>0.9505157316277838</v>
      </c>
      <c r="E646" s="3">
        <v>0.73</v>
      </c>
      <c r="F646" s="3">
        <v>108.84</v>
      </c>
      <c r="G646" s="3">
        <f>SIN(RADIANS(Teno_ves!P1782*2))</f>
        <v>-0.61125081381969182</v>
      </c>
      <c r="H646" s="10">
        <f>COS(RADIANS(Teno_ves!P1782*2))</f>
        <v>-0.79143694796538555</v>
      </c>
      <c r="I646" s="3">
        <f>SIN(RADIANS(CRB_phn!P646*2))</f>
        <v>-0.91566259333956102</v>
      </c>
      <c r="J646" s="10">
        <f>COS(RADIANS(CRB_phn!P646*2))</f>
        <v>-0.40194777665596032</v>
      </c>
      <c r="K646" s="3">
        <f>SIN(RADIANS(CRB_ves!P646*2))</f>
        <v>-0.88587992164608786</v>
      </c>
      <c r="L646" s="10">
        <f>COS(RADIANS(CRB_ves!P646*2))</f>
        <v>0.46391460897919706</v>
      </c>
      <c r="M646">
        <v>0.72</v>
      </c>
      <c r="N646">
        <v>0.53</v>
      </c>
      <c r="O646" s="3">
        <f>SIN(RADIANS(CRB_ves!P2704*2))</f>
        <v>-0.40673664307580021</v>
      </c>
      <c r="P646" s="10">
        <f>COS(RADIANS(CRB_ves!P2704*2))</f>
        <v>-0.91354545764260087</v>
      </c>
    </row>
    <row r="647" spans="1:16" x14ac:dyDescent="0.35">
      <c r="A647" s="3">
        <f>SIN(RADIANS(Teno_phn!P647*2))</f>
        <v>0.79863551004729283</v>
      </c>
      <c r="B647" s="10">
        <f>COS(RADIANS(Teno_phn!P647*2))</f>
        <v>0.60181502315204838</v>
      </c>
      <c r="C647" s="3">
        <f>SIN(RADIANS(Teno_ves!P647*2))</f>
        <v>0.25510825735166964</v>
      </c>
      <c r="D647" s="10">
        <f>COS(RADIANS(Teno_ves!P647*2))</f>
        <v>-0.9669124970911247</v>
      </c>
      <c r="E647" s="3">
        <v>0.73</v>
      </c>
      <c r="F647" s="3">
        <v>171.76999999999998</v>
      </c>
      <c r="G647" s="3">
        <f>SIN(RADIANS(Teno_ves!P1806*2))</f>
        <v>-0.28334589309322206</v>
      </c>
      <c r="H647" s="10">
        <f>COS(RADIANS(Teno_ves!P1806*2))</f>
        <v>0.95901778130919157</v>
      </c>
      <c r="I647" s="3">
        <f>SIN(RADIANS(CRB_phn!P647*2))</f>
        <v>0.12325508002551888</v>
      </c>
      <c r="J647" s="10">
        <f>COS(RADIANS(CRB_phn!P647*2))</f>
        <v>0.99237502248288323</v>
      </c>
      <c r="K647" s="3">
        <f>SIN(RADIANS(CRB_ves!P647*2))</f>
        <v>0.1079993557060229</v>
      </c>
      <c r="L647" s="10">
        <f>COS(RADIANS(CRB_ves!P647*2))</f>
        <v>-0.99415096397231539</v>
      </c>
      <c r="M647">
        <v>0.72</v>
      </c>
      <c r="N647">
        <v>0.55000000000000004</v>
      </c>
      <c r="O647" s="3">
        <f>SIN(RADIANS(CRB_ves!P2740*2))</f>
        <v>0.58693772954263157</v>
      </c>
      <c r="P647" s="10">
        <f>COS(RADIANS(CRB_ves!P2740*2))</f>
        <v>-0.80963207794611292</v>
      </c>
    </row>
    <row r="648" spans="1:16" x14ac:dyDescent="0.35">
      <c r="A648" s="3">
        <f>SIN(RADIANS(Teno_phn!P648*2))</f>
        <v>-0.493941866584231</v>
      </c>
      <c r="B648" s="10">
        <f>COS(RADIANS(Teno_phn!P648*2))</f>
        <v>0.86949492950521901</v>
      </c>
      <c r="C648" s="3">
        <f>SIN(RADIANS(Teno_ves!P648*2))</f>
        <v>-0.44900712580476282</v>
      </c>
      <c r="D648" s="10">
        <f>COS(RADIANS(Teno_ves!P648*2))</f>
        <v>0.89352817581570754</v>
      </c>
      <c r="E648" s="3">
        <v>0.73</v>
      </c>
      <c r="F648" s="3">
        <v>114.30000000000001</v>
      </c>
      <c r="G648" s="3">
        <f>SIN(RADIANS(Teno_ves!P1949*2))</f>
        <v>-0.75011106963045981</v>
      </c>
      <c r="H648" s="10">
        <f>COS(RADIANS(Teno_ves!P1949*2))</f>
        <v>-0.6613118653236516</v>
      </c>
      <c r="I648" s="3">
        <f>SIN(RADIANS(CRB_phn!P648*2))</f>
        <v>0.42546342140699633</v>
      </c>
      <c r="J648" s="10">
        <f>COS(RADIANS(CRB_phn!P648*2))</f>
        <v>0.90497562234827778</v>
      </c>
      <c r="K648" s="3">
        <f>SIN(RADIANS(CRB_ves!P648*2))</f>
        <v>0.34431522225200378</v>
      </c>
      <c r="L648" s="10">
        <f>COS(RADIANS(CRB_ves!P648*2))</f>
        <v>0.93885410353555643</v>
      </c>
      <c r="M648">
        <v>0.72</v>
      </c>
      <c r="N648">
        <v>0.72</v>
      </c>
      <c r="O648" s="3">
        <f>SIN(RADIANS(CRB_ves!P2782*2))</f>
        <v>0.5449317530827793</v>
      </c>
      <c r="P648" s="10">
        <f>COS(RADIANS(CRB_ves!P2782*2))</f>
        <v>0.83848040196663443</v>
      </c>
    </row>
    <row r="649" spans="1:16" x14ac:dyDescent="0.35">
      <c r="A649" s="3">
        <f>SIN(RADIANS(Teno_phn!P649*2))</f>
        <v>-0.87343248398376916</v>
      </c>
      <c r="B649" s="10">
        <f>COS(RADIANS(Teno_phn!P649*2))</f>
        <v>0.48694526994513748</v>
      </c>
      <c r="C649" s="3">
        <f>SIN(RADIANS(Teno_ves!P649*2))</f>
        <v>-0.52903089994520291</v>
      </c>
      <c r="D649" s="10">
        <f>COS(RADIANS(Teno_ves!P649*2))</f>
        <v>-0.84860256121647937</v>
      </c>
      <c r="E649" s="3">
        <v>0.73</v>
      </c>
      <c r="F649" s="3">
        <v>35.22</v>
      </c>
      <c r="G649" s="3">
        <f>SIN(RADIANS(Teno_ves!P1970*2))</f>
        <v>0.94229141256951909</v>
      </c>
      <c r="H649" s="10">
        <f>COS(RADIANS(Teno_ves!P1970*2))</f>
        <v>0.33479380788440577</v>
      </c>
      <c r="I649" s="3">
        <f>SIN(RADIANS(CRB_phn!P649*2))</f>
        <v>0.72825137179768462</v>
      </c>
      <c r="J649" s="10">
        <f>COS(RADIANS(CRB_phn!P649*2))</f>
        <v>-0.68531010460578401</v>
      </c>
      <c r="K649" s="3">
        <f>SIN(RADIANS(CRB_ves!P649*2))</f>
        <v>0.42704225301344362</v>
      </c>
      <c r="L649" s="10">
        <f>COS(RADIANS(CRB_ves!P649*2))</f>
        <v>-0.90423167061389864</v>
      </c>
      <c r="M649">
        <v>0.72</v>
      </c>
      <c r="N649">
        <v>0.62</v>
      </c>
      <c r="O649" s="3">
        <f>SIN(RADIANS(CRB_ves!P2931*2))</f>
        <v>0.80073137094873348</v>
      </c>
      <c r="P649" s="10">
        <f>COS(RADIANS(CRB_ves!P2931*2))</f>
        <v>0.59902359851558584</v>
      </c>
    </row>
    <row r="650" spans="1:16" x14ac:dyDescent="0.35">
      <c r="A650" s="3">
        <f>SIN(RADIANS(Teno_phn!P650*2))</f>
        <v>-0.89477855466359035</v>
      </c>
      <c r="B650" s="10">
        <f>COS(RADIANS(Teno_phn!P650*2))</f>
        <v>0.44651017694352307</v>
      </c>
      <c r="C650" s="3">
        <f>SIN(RADIANS(Teno_ves!P650*2))</f>
        <v>0.62196812141536417</v>
      </c>
      <c r="D650" s="10">
        <f>COS(RADIANS(Teno_ves!P650*2))</f>
        <v>-0.78304256330230404</v>
      </c>
      <c r="E650" s="3">
        <v>0.73</v>
      </c>
      <c r="F650" s="3">
        <v>31.939999999999998</v>
      </c>
      <c r="G650" s="3">
        <f>SIN(RADIANS(Teno_ves!P1971*2))</f>
        <v>0.89787395331231667</v>
      </c>
      <c r="H650" s="10">
        <f>COS(RADIANS(Teno_ves!P1971*2))</f>
        <v>0.44025261380633718</v>
      </c>
      <c r="I650" s="3">
        <f>SIN(RADIANS(CRB_phn!P650*2))</f>
        <v>0.80010363596784684</v>
      </c>
      <c r="J650" s="10">
        <f>COS(RADIANS(CRB_phn!P650*2))</f>
        <v>0.59986179384174088</v>
      </c>
      <c r="K650" s="3">
        <f>SIN(RADIANS(CRB_ves!P650*2))</f>
        <v>0.30137154620691625</v>
      </c>
      <c r="L650" s="10">
        <f>COS(RADIANS(CRB_ves!P650*2))</f>
        <v>0.95350678609900441</v>
      </c>
      <c r="M650">
        <v>0.72</v>
      </c>
      <c r="N650">
        <v>0.8</v>
      </c>
      <c r="O650" s="3">
        <f>SIN(RADIANS(CRB_ves!P2934*2))</f>
        <v>0.96814764037810774</v>
      </c>
      <c r="P650" s="10">
        <f>COS(RADIANS(CRB_ves!P2934*2))</f>
        <v>0.2503800040544415</v>
      </c>
    </row>
    <row r="651" spans="1:16" x14ac:dyDescent="0.35">
      <c r="A651" s="3">
        <f>SIN(RADIANS(Teno_phn!P651*2))</f>
        <v>-0.83886063173474856</v>
      </c>
      <c r="B651" s="10">
        <f>COS(RADIANS(Teno_phn!P651*2))</f>
        <v>0.54434625058466102</v>
      </c>
      <c r="C651" s="3">
        <f>SIN(RADIANS(Teno_ves!P651*2))</f>
        <v>-0.61538637017917208</v>
      </c>
      <c r="D651" s="10">
        <f>COS(RADIANS(Teno_ves!P651*2))</f>
        <v>0.78822561199043961</v>
      </c>
      <c r="E651" s="3">
        <v>0.73</v>
      </c>
      <c r="F651" s="3">
        <v>40.43</v>
      </c>
      <c r="G651" s="3">
        <f>SIN(RADIANS(Teno_ves!P2009*2))</f>
        <v>0.9873031509726462</v>
      </c>
      <c r="H651" s="10">
        <f>COS(RADIANS(Teno_ves!P2009*2))</f>
        <v>0.15884737353662512</v>
      </c>
      <c r="I651" s="3">
        <f>SIN(RADIANS(CRB_phn!P651*2))</f>
        <v>-0.76153830753673712</v>
      </c>
      <c r="J651" s="10">
        <f>COS(RADIANS(CRB_phn!P651*2))</f>
        <v>0.64811990106313044</v>
      </c>
      <c r="K651" s="3">
        <f>SIN(RADIANS(CRB_ves!P651*2))</f>
        <v>0.94345432028707243</v>
      </c>
      <c r="L651" s="10">
        <f>COS(RADIANS(CRB_ves!P651*2))</f>
        <v>-0.3315025573531194</v>
      </c>
      <c r="M651">
        <v>0.72</v>
      </c>
      <c r="N651">
        <v>0.84</v>
      </c>
      <c r="O651" s="3">
        <f>SIN(RADIANS(CRB_ves!P2970*2))</f>
        <v>0.6339209606143561</v>
      </c>
      <c r="P651" s="10">
        <f>COS(RADIANS(CRB_ves!P2970*2))</f>
        <v>0.77339783791640637</v>
      </c>
    </row>
    <row r="652" spans="1:16" x14ac:dyDescent="0.35">
      <c r="A652" s="3">
        <f>SIN(RADIANS(Teno_phn!P652*2))</f>
        <v>0.10140356989986486</v>
      </c>
      <c r="B652" s="10">
        <f>COS(RADIANS(Teno_phn!P652*2))</f>
        <v>0.99484537291559194</v>
      </c>
      <c r="C652" s="3">
        <f>SIN(RADIANS(Teno_ves!P652*2))</f>
        <v>0.53582679497899666</v>
      </c>
      <c r="D652" s="10">
        <f>COS(RADIANS(Teno_ves!P652*2))</f>
        <v>-0.84432792550201508</v>
      </c>
      <c r="E652" s="3">
        <v>0.73</v>
      </c>
      <c r="F652" s="3">
        <v>70.37</v>
      </c>
      <c r="G652" s="3">
        <f>SIN(RADIANS(Teno_ves!P2190*2))</f>
        <v>0.63284047593860104</v>
      </c>
      <c r="H652" s="10">
        <f>COS(RADIANS(Teno_ves!P2190*2))</f>
        <v>-0.7742822043762887</v>
      </c>
      <c r="I652" s="3">
        <f>SIN(RADIANS(CRB_phn!P652*2))</f>
        <v>0.34889919921367341</v>
      </c>
      <c r="J652" s="10">
        <f>COS(RADIANS(CRB_phn!P652*2))</f>
        <v>-0.93716025779375511</v>
      </c>
      <c r="K652" s="3">
        <f>SIN(RADIANS(CRB_ves!P652*2))</f>
        <v>0.13294835696180418</v>
      </c>
      <c r="L652" s="10">
        <f>COS(RADIANS(CRB_ves!P652*2))</f>
        <v>0.99112296632716401</v>
      </c>
      <c r="M652">
        <v>0.72</v>
      </c>
      <c r="N652">
        <v>0.84</v>
      </c>
      <c r="O652" s="3">
        <f>SIN(RADIANS(CRB_ves!P3009*2))</f>
        <v>-0.80219266988230542</v>
      </c>
      <c r="P652" s="10">
        <f>COS(RADIANS(CRB_ves!P3009*2))</f>
        <v>-0.59706525638919783</v>
      </c>
    </row>
    <row r="653" spans="1:16" x14ac:dyDescent="0.35">
      <c r="A653" s="3">
        <f>SIN(RADIANS(Teno_phn!P653*2))</f>
        <v>-0.517130990138157</v>
      </c>
      <c r="B653" s="10">
        <f>COS(RADIANS(Teno_phn!P653*2))</f>
        <v>-0.85590626767113309</v>
      </c>
      <c r="C653" s="3">
        <f>SIN(RADIANS(Teno_ves!P653*2))</f>
        <v>-0.22086766100749164</v>
      </c>
      <c r="D653" s="10">
        <f>COS(RADIANS(Teno_ves!P653*2))</f>
        <v>-0.97530378668447693</v>
      </c>
      <c r="E653" s="3">
        <v>0.73</v>
      </c>
      <c r="F653" s="3">
        <v>82.330000000000013</v>
      </c>
      <c r="G653" s="3">
        <f>SIN(RADIANS(Teno_ves!P2280*2))</f>
        <v>0.26454637371747769</v>
      </c>
      <c r="H653" s="10">
        <f>COS(RADIANS(Teno_ves!P2280*2))</f>
        <v>-0.96437296527481142</v>
      </c>
      <c r="I653" s="3">
        <f>SIN(RADIANS(CRB_phn!P653*2))</f>
        <v>0.85698746628053923</v>
      </c>
      <c r="J653" s="10">
        <f>COS(RADIANS(CRB_phn!P653*2))</f>
        <v>-0.51533725135881803</v>
      </c>
      <c r="K653" s="3">
        <f>SIN(RADIANS(CRB_ves!P653*2))</f>
        <v>-0.71982458803015925</v>
      </c>
      <c r="L653" s="10">
        <f>COS(RADIANS(CRB_ves!P653*2))</f>
        <v>-0.69415600729750337</v>
      </c>
      <c r="M653">
        <v>0.72</v>
      </c>
      <c r="N653">
        <v>0.57999999999999996</v>
      </c>
      <c r="O653" s="3">
        <f>SIN(RADIANS(CRB_ves!P3055*2))</f>
        <v>-0.80364917932578006</v>
      </c>
      <c r="P653" s="10">
        <f>COS(RADIANS(CRB_ves!P3055*2))</f>
        <v>-0.59510334948561683</v>
      </c>
    </row>
    <row r="654" spans="1:16" x14ac:dyDescent="0.35">
      <c r="A654" s="3">
        <f>SIN(RADIANS(Teno_phn!P654*2))</f>
        <v>-0.5661185281143668</v>
      </c>
      <c r="B654" s="10">
        <f>COS(RADIANS(Teno_phn!P654*2))</f>
        <v>-0.82432385148412568</v>
      </c>
      <c r="C654" s="3">
        <f>SIN(RADIANS(Teno_ves!P654*2))</f>
        <v>0.8071664232464002</v>
      </c>
      <c r="D654" s="10">
        <f>COS(RADIANS(Teno_ves!P654*2))</f>
        <v>0.59032394935629473</v>
      </c>
      <c r="E654" s="3">
        <v>0.73</v>
      </c>
      <c r="F654" s="3">
        <v>21.560000000000002</v>
      </c>
      <c r="G654" s="3">
        <f>SIN(RADIANS(Teno_ves!P2330*2))</f>
        <v>0.68352860676422267</v>
      </c>
      <c r="H654" s="10">
        <f>COS(RADIANS(Teno_ves!P2330*2))</f>
        <v>0.72992372460070143</v>
      </c>
      <c r="I654" s="3">
        <f>SIN(RADIANS(CRB_phn!P654*2))</f>
        <v>0.83733726141359344</v>
      </c>
      <c r="J654" s="10">
        <f>COS(RADIANS(CRB_phn!P654*2))</f>
        <v>0.54668666587761539</v>
      </c>
      <c r="K654" s="3">
        <f>SIN(RADIANS(CRB_ves!P654*2))</f>
        <v>-0.30336790370831329</v>
      </c>
      <c r="L654" s="10">
        <f>COS(RADIANS(CRB_ves!P654*2))</f>
        <v>0.95287350419645078</v>
      </c>
      <c r="M654">
        <v>0.72</v>
      </c>
      <c r="N654">
        <v>0.72</v>
      </c>
      <c r="O654" s="3">
        <f>SIN(RADIANS(CRB_ves!P3069*2))</f>
        <v>0.73751311735817393</v>
      </c>
      <c r="P654" s="10">
        <f>COS(RADIANS(CRB_ves!P3069*2))</f>
        <v>-0.67533280812102447</v>
      </c>
    </row>
    <row r="655" spans="1:16" x14ac:dyDescent="0.35">
      <c r="A655" s="3">
        <f>SIN(RADIANS(Teno_phn!P655*2))</f>
        <v>-0.11250954222784881</v>
      </c>
      <c r="B655" s="10">
        <f>COS(RADIANS(Teno_phn!P655*2))</f>
        <v>0.99365064429490502</v>
      </c>
      <c r="C655" s="3">
        <f>SIN(RADIANS(Teno_ves!P655*2))</f>
        <v>0.30236989075044446</v>
      </c>
      <c r="D655" s="10">
        <f>COS(RADIANS(Teno_ves!P655*2))</f>
        <v>0.95319066779294703</v>
      </c>
      <c r="E655" s="3">
        <v>0.73</v>
      </c>
      <c r="F655" s="3">
        <v>56.28</v>
      </c>
      <c r="G655" s="3">
        <f>SIN(RADIANS(Teno_ves!P2358*2))</f>
        <v>0.92347828085768224</v>
      </c>
      <c r="H655" s="10">
        <f>COS(RADIANS(Teno_ves!P2358*2))</f>
        <v>-0.38365070674265639</v>
      </c>
      <c r="I655" s="3">
        <f>SIN(RADIANS(CRB_phn!P655*2))</f>
        <v>0.98075121578060975</v>
      </c>
      <c r="J655" s="10">
        <f>COS(RADIANS(CRB_phn!P655*2))</f>
        <v>0.19526149836784504</v>
      </c>
      <c r="K655" s="3">
        <f>SIN(RADIANS(CRB_ves!P655*2))</f>
        <v>0.61180319203925582</v>
      </c>
      <c r="L655" s="10">
        <f>COS(RADIANS(CRB_ves!P655*2))</f>
        <v>-0.79101002156140687</v>
      </c>
      <c r="M655">
        <v>0.72</v>
      </c>
      <c r="N655">
        <v>0.49</v>
      </c>
      <c r="O655" s="3">
        <f>SIN(RADIANS(CRB_ves!P3111*2))</f>
        <v>-0.20825311606818642</v>
      </c>
      <c r="P655" s="10">
        <f>COS(RADIANS(CRB_ves!P3111*2))</f>
        <v>0.97807496627195734</v>
      </c>
    </row>
    <row r="656" spans="1:16" x14ac:dyDescent="0.35">
      <c r="A656" s="3">
        <f>SIN(RADIANS(Teno_phn!P656*2))</f>
        <v>-0.57014015835758791</v>
      </c>
      <c r="B656" s="10">
        <f>COS(RADIANS(Teno_phn!P656*2))</f>
        <v>0.82154744222594023</v>
      </c>
      <c r="C656" s="3">
        <f>SIN(RADIANS(Teno_ves!P656*2))</f>
        <v>0.95137959660075622</v>
      </c>
      <c r="D656" s="10">
        <f>COS(RADIANS(Teno_ves!P656*2))</f>
        <v>0.308020881064551</v>
      </c>
      <c r="E656" s="3">
        <v>0.73</v>
      </c>
      <c r="F656" s="3">
        <v>27.490000000000002</v>
      </c>
      <c r="G656" s="3">
        <f>SIN(RADIANS(Teno_ves!P2420*2))</f>
        <v>0.81895177844093825</v>
      </c>
      <c r="H656" s="10">
        <f>COS(RADIANS(Teno_ves!P2420*2))</f>
        <v>0.57386233940591058</v>
      </c>
      <c r="I656" s="3">
        <f>SIN(RADIANS(CRB_phn!P656*2))</f>
        <v>0.58070295571093977</v>
      </c>
      <c r="J656" s="10">
        <f>COS(RADIANS(CRB_phn!P656*2))</f>
        <v>0.81411551835631923</v>
      </c>
      <c r="K656" s="3">
        <f>SIN(RADIANS(CRB_ves!P656*2))</f>
        <v>-0.36325123047297864</v>
      </c>
      <c r="L656" s="10">
        <f>COS(RADIANS(CRB_ves!P656*2))</f>
        <v>-0.9316912275855489</v>
      </c>
      <c r="M656">
        <v>0.72</v>
      </c>
      <c r="N656">
        <v>0.56000000000000005</v>
      </c>
      <c r="O656" s="3">
        <f>SIN(RADIANS(CRB_ves!P3141*2))</f>
        <v>0.99562742198217569</v>
      </c>
      <c r="P656" s="10">
        <f>COS(RADIANS(CRB_ves!P3141*2))</f>
        <v>9.3413257073750589E-2</v>
      </c>
    </row>
    <row r="657" spans="1:16" x14ac:dyDescent="0.35">
      <c r="A657" s="3">
        <f>SIN(RADIANS(Teno_phn!P657*2))</f>
        <v>-0.6750753263391347</v>
      </c>
      <c r="B657" s="10">
        <f>COS(RADIANS(Teno_phn!P657*2))</f>
        <v>0.73774880804248733</v>
      </c>
      <c r="C657" s="3">
        <f>SIN(RADIANS(Teno_ves!P657*2))</f>
        <v>0.3120032966884152</v>
      </c>
      <c r="D657" s="10">
        <f>COS(RADIANS(Teno_ves!P657*2))</f>
        <v>-0.95008101910077158</v>
      </c>
      <c r="E657" s="3">
        <v>0.73</v>
      </c>
      <c r="F657" s="3">
        <v>163.22</v>
      </c>
      <c r="G657" s="3">
        <f>SIN(RADIANS(Teno_ves!P2602*2))</f>
        <v>-0.55280992571001264</v>
      </c>
      <c r="H657" s="10">
        <f>COS(RADIANS(Teno_ves!P2602*2))</f>
        <v>0.83330737788434961</v>
      </c>
      <c r="I657" s="3">
        <f>SIN(RADIANS(CRB_phn!P657*2))</f>
        <v>-0.45802907090460637</v>
      </c>
      <c r="J657" s="10">
        <f>COS(RADIANS(CRB_phn!P657*2))</f>
        <v>0.88893721387185898</v>
      </c>
      <c r="K657" s="3">
        <f>SIN(RADIANS(CRB_ves!P657*2))</f>
        <v>0.97689661308138098</v>
      </c>
      <c r="L657" s="10">
        <f>COS(RADIANS(CRB_ves!P657*2))</f>
        <v>0.21371244079399437</v>
      </c>
      <c r="M657">
        <v>0.72</v>
      </c>
      <c r="N657">
        <v>0.84</v>
      </c>
      <c r="O657" s="3">
        <f>SIN(RADIANS(CRB_ves!P3197*2))</f>
        <v>-0.67301251350977365</v>
      </c>
      <c r="P657" s="10">
        <f>COS(RADIANS(CRB_ves!P3197*2))</f>
        <v>0.73963109497860935</v>
      </c>
    </row>
    <row r="658" spans="1:16" x14ac:dyDescent="0.35">
      <c r="A658" s="3">
        <f>SIN(RADIANS(Teno_phn!P658*2))</f>
        <v>0.94506307517980492</v>
      </c>
      <c r="B658" s="10">
        <f>COS(RADIANS(Teno_phn!P658*2))</f>
        <v>-0.32688802965494212</v>
      </c>
      <c r="C658" s="3">
        <f>SIN(RADIANS(Teno_ves!P658*2))</f>
        <v>0.99992536966045198</v>
      </c>
      <c r="D658" s="10">
        <f>COS(RADIANS(Teno_ves!P658*2))</f>
        <v>1.2217000835247136E-2</v>
      </c>
      <c r="E658" s="3">
        <v>0.73</v>
      </c>
      <c r="F658" s="3">
        <v>129.17000000000002</v>
      </c>
      <c r="G658" s="3">
        <f>SIN(RADIANS(Teno_ves!P2645*2))</f>
        <v>-0.97936414421902207</v>
      </c>
      <c r="H658" s="10">
        <f>COS(RADIANS(Teno_ves!P2645*2))</f>
        <v>-0.20210361950777286</v>
      </c>
      <c r="I658" s="3">
        <f>SIN(RADIANS(CRB_phn!P658*2))</f>
        <v>0.18223552549214747</v>
      </c>
      <c r="J658" s="10">
        <f>COS(RADIANS(CRB_phn!P658*2))</f>
        <v>0.98325490756395462</v>
      </c>
      <c r="K658" s="3">
        <f>SIN(RADIANS(CRB_ves!P658*2))</f>
        <v>0.99707947147524456</v>
      </c>
      <c r="L658" s="10">
        <f>COS(RADIANS(CRB_ves!P658*2))</f>
        <v>7.637098639304743E-2</v>
      </c>
      <c r="M658">
        <v>0.72</v>
      </c>
      <c r="N658">
        <v>0.56000000000000005</v>
      </c>
      <c r="O658" s="3">
        <f>SIN(RADIANS(CRB_ves!P3288*2))</f>
        <v>0.79568496224385532</v>
      </c>
      <c r="P658" s="10">
        <f>COS(RADIANS(CRB_ves!P3288*2))</f>
        <v>0.60571069072536143</v>
      </c>
    </row>
    <row r="659" spans="1:16" x14ac:dyDescent="0.35">
      <c r="A659" s="3">
        <f>SIN(RADIANS(Teno_phn!P659*2))</f>
        <v>-0.10036171485121509</v>
      </c>
      <c r="B659" s="10">
        <f>COS(RADIANS(Teno_phn!P659*2))</f>
        <v>0.99495101698130017</v>
      </c>
      <c r="C659" s="3">
        <f>SIN(RADIANS(Teno_ves!P659*2))</f>
        <v>0.25713279315469628</v>
      </c>
      <c r="D659" s="10">
        <f>COS(RADIANS(Teno_ves!P659*2))</f>
        <v>0.9663760793213293</v>
      </c>
      <c r="E659" s="3">
        <v>0.73</v>
      </c>
      <c r="F659" s="3">
        <v>73.11</v>
      </c>
      <c r="G659" s="3">
        <f>SIN(RADIANS(Teno_ves!P2683*2))</f>
        <v>0.55600551331429315</v>
      </c>
      <c r="H659" s="10">
        <f>COS(RADIANS(Teno_ves!P2683*2))</f>
        <v>-0.83117860244601427</v>
      </c>
      <c r="I659" s="3">
        <f>SIN(RADIANS(CRB_phn!P659*2))</f>
        <v>0.35020738125946743</v>
      </c>
      <c r="J659" s="10">
        <f>COS(RADIANS(CRB_phn!P659*2))</f>
        <v>0.93667218924839757</v>
      </c>
      <c r="K659" s="3">
        <f>SIN(RADIANS(CRB_ves!P659*2))</f>
        <v>0.27865588331690322</v>
      </c>
      <c r="L659" s="10">
        <f>COS(RADIANS(CRB_ves!P659*2))</f>
        <v>0.96039101343821232</v>
      </c>
      <c r="M659">
        <v>0.72</v>
      </c>
      <c r="N659">
        <v>0.59</v>
      </c>
      <c r="O659" s="3">
        <f>SIN(RADIANS(CRB_ves!P3290*2))</f>
        <v>0.8071664232464002</v>
      </c>
      <c r="P659" s="10">
        <f>COS(RADIANS(CRB_ves!P3290*2))</f>
        <v>0.59032394935629473</v>
      </c>
    </row>
    <row r="660" spans="1:16" x14ac:dyDescent="0.35">
      <c r="A660" s="3">
        <f>SIN(RADIANS(Teno_phn!P660*2))</f>
        <v>0.94483463399609824</v>
      </c>
      <c r="B660" s="10">
        <f>COS(RADIANS(Teno_phn!P660*2))</f>
        <v>-0.32754772843275698</v>
      </c>
      <c r="C660" s="3">
        <f>SIN(RADIANS(Teno_ves!P660*2))</f>
        <v>4.0131792532559933E-2</v>
      </c>
      <c r="D660" s="10">
        <f>COS(RADIANS(Teno_ves!P660*2))</f>
        <v>0.99919439511444597</v>
      </c>
      <c r="E660" s="3">
        <v>0.73</v>
      </c>
      <c r="F660" s="3">
        <v>106.9</v>
      </c>
      <c r="G660" s="3">
        <f>SIN(RADIANS(Teno_ves!P2768*2))</f>
        <v>-0.55629561550030482</v>
      </c>
      <c r="H660" s="10">
        <f>COS(RADIANS(Teno_ves!P2768*2))</f>
        <v>-0.83098446927432823</v>
      </c>
      <c r="I660" s="3">
        <f>SIN(RADIANS(CRB_phn!P660*2))</f>
        <v>-0.61950505541045231</v>
      </c>
      <c r="J660" s="10">
        <f>COS(RADIANS(CRB_phn!P660*2))</f>
        <v>0.78499266641217258</v>
      </c>
      <c r="K660" s="3">
        <f>SIN(RADIANS(CRB_ves!P660*2))</f>
        <v>-0.45833934061808945</v>
      </c>
      <c r="L660" s="10">
        <f>COS(RADIANS(CRB_ves!P660*2))</f>
        <v>-0.88877727741081169</v>
      </c>
      <c r="M660">
        <v>0.72</v>
      </c>
      <c r="N660">
        <v>0.65</v>
      </c>
      <c r="O660" s="3">
        <f>SIN(RADIANS(CRB_ves!P3291*2))</f>
        <v>0.13744454603714665</v>
      </c>
      <c r="P660" s="10">
        <f>COS(RADIANS(CRB_ves!P3291*2))</f>
        <v>-0.9905094632383088</v>
      </c>
    </row>
    <row r="661" spans="1:16" x14ac:dyDescent="0.35">
      <c r="A661" s="3">
        <f>SIN(RADIANS(Teno_phn!P661*2))</f>
        <v>0.66444811236782153</v>
      </c>
      <c r="B661" s="10">
        <f>COS(RADIANS(Teno_phn!P661*2))</f>
        <v>0.74733440036628773</v>
      </c>
      <c r="C661" s="3">
        <f>SIN(RADIANS(Teno_ves!P661*2))</f>
        <v>-0.42483152560505516</v>
      </c>
      <c r="D661" s="10">
        <f>COS(RADIANS(Teno_ves!P661*2))</f>
        <v>0.90527243128910173</v>
      </c>
      <c r="E661" s="3">
        <v>0.73</v>
      </c>
      <c r="F661" s="3">
        <v>175.82999999999998</v>
      </c>
      <c r="G661" s="3">
        <f>SIN(RADIANS(Teno_ves!P2797*2))</f>
        <v>-0.14504698508823458</v>
      </c>
      <c r="H661" s="10">
        <f>COS(RADIANS(Teno_ves!P2797*2))</f>
        <v>0.98942476829560588</v>
      </c>
      <c r="I661" s="3">
        <f>SIN(RADIANS(CRB_phn!P661*2))</f>
        <v>0.50211460452796375</v>
      </c>
      <c r="J661" s="10">
        <f>COS(RADIANS(CRB_phn!P661*2))</f>
        <v>0.86480108922209764</v>
      </c>
      <c r="K661" s="3">
        <f>SIN(RADIANS(CRB_ves!P661*2))</f>
        <v>0.38783735378172923</v>
      </c>
      <c r="L661" s="10">
        <f>COS(RADIANS(CRB_ves!P661*2))</f>
        <v>0.92172782697040556</v>
      </c>
      <c r="M661">
        <v>0.72</v>
      </c>
      <c r="N661">
        <v>0.52</v>
      </c>
      <c r="O661" s="3">
        <f>SIN(RADIANS(CRB_ves!P3347*2))</f>
        <v>5.2335956242943835E-2</v>
      </c>
      <c r="P661" s="10">
        <f>COS(RADIANS(CRB_ves!P3347*2))</f>
        <v>0.99862953475457383</v>
      </c>
    </row>
    <row r="662" spans="1:16" x14ac:dyDescent="0.35">
      <c r="A662" s="3">
        <f>SIN(RADIANS(Teno_phn!P662*2))</f>
        <v>0.21132479645538846</v>
      </c>
      <c r="B662" s="10">
        <f>COS(RADIANS(Teno_phn!P662*2))</f>
        <v>0.97741589428609588</v>
      </c>
      <c r="C662" s="3">
        <f>SIN(RADIANS(Teno_ves!P662*2))</f>
        <v>0.90016679224090068</v>
      </c>
      <c r="D662" s="10">
        <f>COS(RADIANS(Teno_ves!P662*2))</f>
        <v>0.43554534338772027</v>
      </c>
      <c r="E662" s="3">
        <v>0.73</v>
      </c>
      <c r="F662" s="3">
        <v>29.259999999999998</v>
      </c>
      <c r="G662" s="3">
        <f>SIN(RADIANS(Teno_ves!P2806*2))</f>
        <v>0.85282249881040428</v>
      </c>
      <c r="H662" s="10">
        <f>COS(RADIANS(Teno_ves!P2806*2))</f>
        <v>0.522200905325506</v>
      </c>
      <c r="I662" s="3">
        <f>SIN(RADIANS(CRB_phn!P662*2))</f>
        <v>0.40098867681323708</v>
      </c>
      <c r="J662" s="10">
        <f>COS(RADIANS(CRB_phn!P662*2))</f>
        <v>0.91608300992190073</v>
      </c>
      <c r="K662" s="3">
        <f>SIN(RADIANS(CRB_ves!P662*2))</f>
        <v>0.99998239316480331</v>
      </c>
      <c r="L662" s="10">
        <f>COS(RADIANS(CRB_ves!P662*2))</f>
        <v>5.9340846297188726E-3</v>
      </c>
      <c r="M662">
        <v>0.72</v>
      </c>
      <c r="N662">
        <v>0.49</v>
      </c>
      <c r="O662" s="3">
        <f>SIN(RADIANS(CRB_ves!P3352*2))</f>
        <v>0.61400972037303359</v>
      </c>
      <c r="P662" s="10">
        <f>COS(RADIANS(CRB_ves!P3352*2))</f>
        <v>0.78929846274234505</v>
      </c>
    </row>
    <row r="663" spans="1:16" x14ac:dyDescent="0.35">
      <c r="A663" s="3">
        <f>SIN(RADIANS(Teno_phn!P663*2))</f>
        <v>-0.71666720744923662</v>
      </c>
      <c r="B663" s="10">
        <f>COS(RADIANS(Teno_phn!P663*2))</f>
        <v>0.69741530938667595</v>
      </c>
      <c r="C663" s="3">
        <f>SIN(RADIANS(Teno_ves!P663*2))</f>
        <v>0.99529528316120253</v>
      </c>
      <c r="D663" s="10">
        <f>COS(RADIANS(Teno_ves!P663*2))</f>
        <v>9.6888076237799214E-2</v>
      </c>
      <c r="E663" s="3">
        <v>0.73</v>
      </c>
      <c r="F663" s="3">
        <v>170.17000000000002</v>
      </c>
      <c r="G663" s="3">
        <f>SIN(RADIANS(Teno_ves!P2824*2))</f>
        <v>-0.33643790589570483</v>
      </c>
      <c r="H663" s="10">
        <f>COS(RADIANS(Teno_ves!P2824*2))</f>
        <v>0.941705652248362</v>
      </c>
      <c r="I663" s="3">
        <f>SIN(RADIANS(CRB_phn!P663*2))</f>
        <v>-8.7503474980216933E-2</v>
      </c>
      <c r="J663" s="10">
        <f>COS(RADIANS(CRB_phn!P663*2))</f>
        <v>-0.99616421430725288</v>
      </c>
      <c r="K663" s="3">
        <f>SIN(RADIANS(CRB_ves!P663*2))</f>
        <v>0.19697293388444279</v>
      </c>
      <c r="L663" s="10">
        <f>COS(RADIANS(CRB_ves!P663*2))</f>
        <v>0.98040892657959566</v>
      </c>
      <c r="M663">
        <v>0.73</v>
      </c>
      <c r="N663">
        <v>0.71</v>
      </c>
      <c r="O663" s="3">
        <f>SIN(RADIANS(CRB_ves!P8*2))</f>
        <v>1.151891831575219E-2</v>
      </c>
      <c r="P663" s="10">
        <f>COS(RADIANS(CRB_ves!P8*2))</f>
        <v>-0.99993365505959197</v>
      </c>
    </row>
    <row r="664" spans="1:16" x14ac:dyDescent="0.35">
      <c r="A664" s="3">
        <f>SIN(RADIANS(Teno_phn!P664*2))</f>
        <v>0.53759397475893322</v>
      </c>
      <c r="B664" s="10">
        <f>COS(RADIANS(Teno_phn!P664*2))</f>
        <v>0.84320384148964334</v>
      </c>
      <c r="C664" s="3">
        <f>SIN(RADIANS(Teno_ves!P664*2))</f>
        <v>-0.99484537291559194</v>
      </c>
      <c r="D664" s="10">
        <f>COS(RADIANS(Teno_ves!P664*2))</f>
        <v>0.1014035698998647</v>
      </c>
      <c r="E664" s="3">
        <v>0.73</v>
      </c>
      <c r="F664" s="3">
        <v>129.17000000000002</v>
      </c>
      <c r="G664" s="3">
        <f>SIN(RADIANS(Teno_ves!P2943*2))</f>
        <v>-0.97936414421902207</v>
      </c>
      <c r="H664" s="10">
        <f>COS(RADIANS(Teno_ves!P2943*2))</f>
        <v>-0.20210361950777286</v>
      </c>
      <c r="I664" s="3">
        <f>SIN(RADIANS(CRB_phn!P664*2))</f>
        <v>0.99597876275999053</v>
      </c>
      <c r="J664" s="10">
        <f>COS(RADIANS(CRB_phn!P664*2))</f>
        <v>8.9589642990015317E-2</v>
      </c>
      <c r="K664" s="3">
        <f>SIN(RADIANS(CRB_ves!P664*2))</f>
        <v>-0.93320463263389841</v>
      </c>
      <c r="L664" s="10">
        <f>COS(RADIANS(CRB_ves!P664*2))</f>
        <v>-0.35934539600589105</v>
      </c>
      <c r="M664">
        <v>0.73</v>
      </c>
      <c r="N664">
        <v>0.49</v>
      </c>
      <c r="O664" s="3">
        <f>SIN(RADIANS(CRB_ves!P227*2))</f>
        <v>0.76131202462133984</v>
      </c>
      <c r="P664" s="10">
        <f>COS(RADIANS(CRB_ves!P227*2))</f>
        <v>0.64838568858894197</v>
      </c>
    </row>
    <row r="665" spans="1:16" x14ac:dyDescent="0.35">
      <c r="A665" s="3">
        <f>SIN(RADIANS(Teno_phn!P665*2))</f>
        <v>0.16435900845103765</v>
      </c>
      <c r="B665" s="10">
        <f>COS(RADIANS(Teno_phn!P665*2))</f>
        <v>0.98640058614185333</v>
      </c>
      <c r="C665" s="3">
        <f>SIN(RADIANS(Teno_ves!P665*2))</f>
        <v>-9.4455824261849897E-2</v>
      </c>
      <c r="D665" s="10">
        <f>COS(RADIANS(Teno_ves!P665*2))</f>
        <v>-0.99552905395222624</v>
      </c>
      <c r="E665" s="3">
        <v>0.73</v>
      </c>
      <c r="F665" s="3">
        <v>73.11</v>
      </c>
      <c r="G665" s="3">
        <f>SIN(RADIANS(Teno_ves!P2981*2))</f>
        <v>0.55600551331429315</v>
      </c>
      <c r="H665" s="10">
        <f>COS(RADIANS(Teno_ves!P2981*2))</f>
        <v>-0.83117860244601427</v>
      </c>
      <c r="I665" s="3">
        <f>SIN(RADIANS(CRB_phn!P665*2))</f>
        <v>0.76199059496657173</v>
      </c>
      <c r="J665" s="10">
        <f>COS(RADIANS(CRB_phn!P665*2))</f>
        <v>0.64758808912957166</v>
      </c>
      <c r="K665" s="3">
        <f>SIN(RADIANS(CRB_ves!P665*2))</f>
        <v>-0.91608300992190073</v>
      </c>
      <c r="L665" s="10">
        <f>COS(RADIANS(CRB_ves!P665*2))</f>
        <v>0.40098867681323724</v>
      </c>
      <c r="M665">
        <v>0.73</v>
      </c>
      <c r="N665">
        <v>0.48</v>
      </c>
      <c r="O665" s="3">
        <f>SIN(RADIANS(CRB_ves!P372*2))</f>
        <v>-0.9882817233701946</v>
      </c>
      <c r="P665" s="10">
        <f>COS(RADIANS(CRB_ves!P372*2))</f>
        <v>-0.15264087019025493</v>
      </c>
    </row>
    <row r="666" spans="1:16" x14ac:dyDescent="0.35">
      <c r="A666" s="3">
        <f>SIN(RADIANS(Teno_phn!P666*2))</f>
        <v>-0.54727110429236248</v>
      </c>
      <c r="B666" s="10">
        <f>COS(RADIANS(Teno_phn!P666*2))</f>
        <v>0.83695539809873865</v>
      </c>
      <c r="C666" s="3">
        <f>SIN(RADIANS(Teno_ves!P666*2))</f>
        <v>0.69891476297628519</v>
      </c>
      <c r="D666" s="10">
        <f>COS(RADIANS(Teno_ves!P666*2))</f>
        <v>0.71520497348228995</v>
      </c>
      <c r="E666" s="3">
        <v>0.73</v>
      </c>
      <c r="F666" s="3">
        <v>106.9</v>
      </c>
      <c r="G666" s="3">
        <f>SIN(RADIANS(Teno_ves!P3066*2))</f>
        <v>-0.55629561550030482</v>
      </c>
      <c r="H666" s="10">
        <f>COS(RADIANS(Teno_ves!P3066*2))</f>
        <v>-0.83098446927432823</v>
      </c>
      <c r="I666" s="3">
        <f>SIN(RADIANS(CRB_phn!P666*2))</f>
        <v>-0.71666720744923662</v>
      </c>
      <c r="J666" s="10">
        <f>COS(RADIANS(CRB_phn!P666*2))</f>
        <v>-0.69741530938667584</v>
      </c>
      <c r="K666" s="3">
        <f>SIN(RADIANS(CRB_ves!P666*2))</f>
        <v>0.8906893619215065</v>
      </c>
      <c r="L666" s="10">
        <f>COS(RADIANS(CRB_ves!P666*2))</f>
        <v>0.45461242895444415</v>
      </c>
      <c r="M666">
        <v>0.73</v>
      </c>
      <c r="N666">
        <v>0.44</v>
      </c>
      <c r="O666" s="3">
        <f>SIN(RADIANS(CRB_ves!P398*2))</f>
        <v>0.83905059331145015</v>
      </c>
      <c r="P666" s="10">
        <f>COS(RADIANS(CRB_ves!P398*2))</f>
        <v>0.54405339982735479</v>
      </c>
    </row>
    <row r="667" spans="1:16" x14ac:dyDescent="0.35">
      <c r="A667" s="3">
        <f>SIN(RADIANS(Teno_phn!P667*2))</f>
        <v>-0.2692560113853576</v>
      </c>
      <c r="B667" s="10">
        <f>COS(RADIANS(Teno_phn!P667*2))</f>
        <v>0.96306863739447368</v>
      </c>
      <c r="C667" s="3">
        <f>SIN(RADIANS(Teno_ves!P667*2))</f>
        <v>-3.5946037002174733E-2</v>
      </c>
      <c r="D667" s="10">
        <f>COS(RADIANS(Teno_ves!P667*2))</f>
        <v>0.99935373238100145</v>
      </c>
      <c r="E667" s="3">
        <v>0.73</v>
      </c>
      <c r="F667" s="3">
        <v>162.91</v>
      </c>
      <c r="G667" s="3">
        <f>SIN(RADIANS(Teno_ves!P3086*2))</f>
        <v>-0.56179463802990914</v>
      </c>
      <c r="H667" s="10">
        <f>COS(RADIANS(Teno_ves!P3086*2))</f>
        <v>0.82727672799423257</v>
      </c>
      <c r="I667" s="3">
        <f>SIN(RADIANS(CRB_phn!P667*2))</f>
        <v>-0.2334453638559052</v>
      </c>
      <c r="J667" s="10">
        <f>COS(RADIANS(CRB_phn!P667*2))</f>
        <v>0.97236992039767667</v>
      </c>
      <c r="K667" s="3">
        <f>SIN(RADIANS(CRB_ves!P667*2))</f>
        <v>0.23446349906856245</v>
      </c>
      <c r="L667" s="10">
        <f>COS(RADIANS(CRB_ves!P667*2))</f>
        <v>-0.97212492386756866</v>
      </c>
      <c r="M667">
        <v>0.73</v>
      </c>
      <c r="N667">
        <v>0.56000000000000005</v>
      </c>
      <c r="O667" s="3">
        <f>SIN(RADIANS(CRB_ves!P466*2))</f>
        <v>6.4880642578269546E-2</v>
      </c>
      <c r="P667" s="10">
        <f>COS(RADIANS(CRB_ves!P466*2))</f>
        <v>-0.99789303145108232</v>
      </c>
    </row>
    <row r="668" spans="1:16" x14ac:dyDescent="0.35">
      <c r="A668" s="3">
        <f>SIN(RADIANS(Teno_phn!P668*2))</f>
        <v>-0.3823609142625497</v>
      </c>
      <c r="B668" s="10">
        <f>COS(RADIANS(Teno_phn!P668*2))</f>
        <v>0.92401305794036648</v>
      </c>
      <c r="C668" s="3">
        <f>SIN(RADIANS(Teno_ves!P668*2))</f>
        <v>0.99153574422989088</v>
      </c>
      <c r="D668" s="10">
        <f>COS(RADIANS(Teno_ves!P668*2))</f>
        <v>-0.12983400138051834</v>
      </c>
      <c r="E668" s="3">
        <v>0.73</v>
      </c>
      <c r="F668" s="3">
        <v>168.75</v>
      </c>
      <c r="G668" s="3">
        <f>SIN(RADIANS(Teno_ves!P3232*2))</f>
        <v>-0.38268343236508956</v>
      </c>
      <c r="H668" s="10">
        <f>COS(RADIANS(Teno_ves!P3232*2))</f>
        <v>0.92387953251128685</v>
      </c>
      <c r="I668" s="3">
        <f>SIN(RADIANS(CRB_phn!P668*2))</f>
        <v>-0.74103902586833426</v>
      </c>
      <c r="J668" s="10">
        <f>COS(RADIANS(CRB_phn!P668*2))</f>
        <v>-0.67146195881830129</v>
      </c>
      <c r="K668" s="3">
        <f>SIN(RADIANS(CRB_ves!P668*2))</f>
        <v>0.17914564488358217</v>
      </c>
      <c r="L668" s="10">
        <f>COS(RADIANS(CRB_ves!P668*2))</f>
        <v>0.98382256424583259</v>
      </c>
      <c r="M668">
        <v>0.73</v>
      </c>
      <c r="N668">
        <v>0.81</v>
      </c>
      <c r="O668" s="3">
        <f>SIN(RADIANS(CRB_ves!P539*2))</f>
        <v>0.98528882970807852</v>
      </c>
      <c r="P668" s="10">
        <f>COS(RADIANS(CRB_ves!P539*2))</f>
        <v>-0.17089740212327678</v>
      </c>
    </row>
    <row r="669" spans="1:16" x14ac:dyDescent="0.35">
      <c r="A669" s="3">
        <f>SIN(RADIANS(Teno_phn!P669*2))</f>
        <v>-0.56006076281611084</v>
      </c>
      <c r="B669" s="10">
        <f>COS(RADIANS(Teno_phn!P669*2))</f>
        <v>0.82845153265223426</v>
      </c>
      <c r="C669" s="3">
        <f>SIN(RADIANS(Teno_ves!P669*2))</f>
        <v>0.97476119419122176</v>
      </c>
      <c r="D669" s="10">
        <f>COS(RADIANS(Teno_ves!P669*2))</f>
        <v>0.2232501160109514</v>
      </c>
      <c r="E669" s="3">
        <v>0.74</v>
      </c>
      <c r="F669" s="3">
        <v>62.55</v>
      </c>
      <c r="G669" s="3">
        <f>SIN(RADIANS(Teno_ves!P31*2))</f>
        <v>0.8181497174250234</v>
      </c>
      <c r="H669" s="10">
        <f>COS(RADIANS(Teno_ves!P31*2))</f>
        <v>-0.57500525204327857</v>
      </c>
      <c r="I669" s="3">
        <f>SIN(RADIANS(CRB_phn!P669*2))</f>
        <v>-0.90393331854794179</v>
      </c>
      <c r="J669" s="10">
        <f>COS(RADIANS(CRB_phn!P669*2))</f>
        <v>0.42767342168868189</v>
      </c>
      <c r="K669" s="3">
        <f>SIN(RADIANS(CRB_ves!P669*2))</f>
        <v>-0.50874092909626722</v>
      </c>
      <c r="L669" s="10">
        <f>COS(RADIANS(CRB_ves!P669*2))</f>
        <v>0.86091966353560934</v>
      </c>
      <c r="M669">
        <v>0.73</v>
      </c>
      <c r="N669">
        <v>0.75</v>
      </c>
      <c r="O669" s="3">
        <f>SIN(RADIANS(CRB_ves!P560*2))</f>
        <v>2.373424895402242E-2</v>
      </c>
      <c r="P669" s="10">
        <f>COS(RADIANS(CRB_ves!P560*2))</f>
        <v>-0.99971830303670473</v>
      </c>
    </row>
    <row r="670" spans="1:16" x14ac:dyDescent="0.35">
      <c r="A670" s="3">
        <f>SIN(RADIANS(Teno_phn!P670*2))</f>
        <v>-0.9916711623830905</v>
      </c>
      <c r="B670" s="10">
        <f>COS(RADIANS(Teno_phn!P670*2))</f>
        <v>-0.12879559657756204</v>
      </c>
      <c r="C670" s="3">
        <f>SIN(RADIANS(Teno_ves!P670*2))</f>
        <v>0.86427480195370487</v>
      </c>
      <c r="D670" s="10">
        <f>COS(RADIANS(Teno_ves!P670*2))</f>
        <v>-0.50301994663023464</v>
      </c>
      <c r="E670" s="3">
        <v>0.74</v>
      </c>
      <c r="F670" s="3">
        <v>130.38</v>
      </c>
      <c r="G670" s="3">
        <f>SIN(RADIANS(Teno_ves!P38*2))</f>
        <v>-0.98702440639745415</v>
      </c>
      <c r="H670" s="10">
        <f>COS(RADIANS(Teno_ves!P38*2))</f>
        <v>-0.16057029979343435</v>
      </c>
      <c r="I670" s="3">
        <f>SIN(RADIANS(CRB_phn!P670*2))</f>
        <v>-0.81167594040670621</v>
      </c>
      <c r="J670" s="10">
        <f>COS(RADIANS(CRB_phn!P670*2))</f>
        <v>-0.58410801035843452</v>
      </c>
      <c r="K670" s="3">
        <f>SIN(RADIANS(CRB_ves!P670*2))</f>
        <v>0.17261679437480651</v>
      </c>
      <c r="L670" s="10">
        <f>COS(RADIANS(CRB_ves!P670*2))</f>
        <v>0.98498905694417016</v>
      </c>
      <c r="M670">
        <v>0.73</v>
      </c>
      <c r="N670">
        <v>0.47</v>
      </c>
      <c r="O670" s="3">
        <f>SIN(RADIANS(CRB_ves!P860*2))</f>
        <v>0.85209253772438087</v>
      </c>
      <c r="P670" s="10">
        <f>COS(RADIANS(CRB_ves!P860*2))</f>
        <v>0.52339116075304959</v>
      </c>
    </row>
    <row r="671" spans="1:16" x14ac:dyDescent="0.35">
      <c r="A671" s="3">
        <f>SIN(RADIANS(Teno_phn!P671*2))</f>
        <v>-0.72006685032801365</v>
      </c>
      <c r="B671" s="10">
        <f>COS(RADIANS(Teno_phn!P671*2))</f>
        <v>-0.69390469883024575</v>
      </c>
      <c r="C671" s="3">
        <f>SIN(RADIANS(Teno_ves!P671*2))</f>
        <v>0.83809976353335836</v>
      </c>
      <c r="D671" s="10">
        <f>COS(RADIANS(Teno_ves!P671*2))</f>
        <v>0.54551698998778109</v>
      </c>
      <c r="E671" s="3">
        <v>0.74</v>
      </c>
      <c r="F671" s="3">
        <v>29.1</v>
      </c>
      <c r="G671" s="3">
        <f>SIN(RADIANS(Teno_ves!P124*2))</f>
        <v>0.84989269298686398</v>
      </c>
      <c r="H671" s="10">
        <f>COS(RADIANS(Teno_ves!P124*2))</f>
        <v>0.52695579549667748</v>
      </c>
      <c r="I671" s="3">
        <f>SIN(RADIANS(CRB_phn!P671*2))</f>
        <v>0.5069367086943154</v>
      </c>
      <c r="J671" s="10">
        <f>COS(RADIANS(CRB_phn!P671*2))</f>
        <v>-0.861983279059504</v>
      </c>
      <c r="K671" s="3">
        <f>SIN(RADIANS(CRB_ves!P671*2))</f>
        <v>0.57785762438350552</v>
      </c>
      <c r="L671" s="10">
        <f>COS(RADIANS(CRB_ves!P671*2))</f>
        <v>0.81613759008016007</v>
      </c>
      <c r="M671">
        <v>0.73</v>
      </c>
      <c r="N671">
        <v>0.65</v>
      </c>
      <c r="O671" s="3">
        <f>SIN(RADIANS(CRB_ves!P865*2))</f>
        <v>-0.39008839970373915</v>
      </c>
      <c r="P671" s="10">
        <f>COS(RADIANS(CRB_ves!P865*2))</f>
        <v>-0.92077741089612741</v>
      </c>
    </row>
    <row r="672" spans="1:16" x14ac:dyDescent="0.35">
      <c r="A672" s="3">
        <f>SIN(RADIANS(Teno_phn!P672*2))</f>
        <v>0.1190971600948698</v>
      </c>
      <c r="B672" s="10">
        <f>COS(RADIANS(Teno_phn!P672*2))</f>
        <v>0.9928826045698137</v>
      </c>
      <c r="C672" s="3">
        <f>SIN(RADIANS(Teno_ves!P672*2))</f>
        <v>0.63715499105972873</v>
      </c>
      <c r="D672" s="10">
        <f>COS(RADIANS(Teno_ves!P672*2))</f>
        <v>0.77073569877596626</v>
      </c>
      <c r="E672" s="3">
        <v>0.74</v>
      </c>
      <c r="F672" s="3">
        <v>71.86</v>
      </c>
      <c r="G672" s="3">
        <f>SIN(RADIANS(Teno_ves!P125*2))</f>
        <v>0.5917318206962241</v>
      </c>
      <c r="H672" s="10">
        <f>COS(RADIANS(Teno_ves!P125*2))</f>
        <v>-0.8061348847280656</v>
      </c>
      <c r="I672" s="3">
        <f>SIN(RADIANS(CRB_phn!P672*2))</f>
        <v>-0.33347779495006752</v>
      </c>
      <c r="J672" s="10">
        <f>COS(RADIANS(CRB_phn!P672*2))</f>
        <v>0.94275795423599618</v>
      </c>
      <c r="K672" s="3">
        <f>SIN(RADIANS(CRB_ves!P672*2))</f>
        <v>-5.547298002497926E-2</v>
      </c>
      <c r="L672" s="10">
        <f>COS(RADIANS(CRB_ves!P672*2))</f>
        <v>0.99846018873420694</v>
      </c>
      <c r="M672">
        <v>0.73</v>
      </c>
      <c r="N672">
        <v>0.45</v>
      </c>
      <c r="O672" s="3">
        <f>SIN(RADIANS(CRB_ves!P979*2))</f>
        <v>0.87241071328976294</v>
      </c>
      <c r="P672" s="10">
        <f>COS(RADIANS(CRB_ves!P979*2))</f>
        <v>0.48877351333439401</v>
      </c>
    </row>
    <row r="673" spans="1:16" x14ac:dyDescent="0.35">
      <c r="A673" s="3">
        <f>SIN(RADIANS(Teno_phn!P673*2))</f>
        <v>0.49909282632798452</v>
      </c>
      <c r="B673" s="10">
        <f>COS(RADIANS(Teno_phn!P673*2))</f>
        <v>0.86654852761281886</v>
      </c>
      <c r="C673" s="3">
        <f>SIN(RADIANS(Teno_ves!P673*2))</f>
        <v>-0.59145039049250092</v>
      </c>
      <c r="D673" s="10">
        <f>COS(RADIANS(Teno_ves!P673*2))</f>
        <v>0.80634138898252528</v>
      </c>
      <c r="E673" s="3">
        <v>0.74</v>
      </c>
      <c r="F673" s="3">
        <v>143.82</v>
      </c>
      <c r="G673" s="3">
        <f>SIN(RADIANS(Teno_ves!P132*2))</f>
        <v>-0.95297934151721908</v>
      </c>
      <c r="H673" s="10">
        <f>COS(RADIANS(Teno_ves!P132*2))</f>
        <v>0.30303526963277333</v>
      </c>
      <c r="I673" s="3">
        <f>SIN(RADIANS(CRB_phn!P673*2))</f>
        <v>0.59902359851558606</v>
      </c>
      <c r="J673" s="10">
        <f>COS(RADIANS(CRB_phn!P673*2))</f>
        <v>0.80073137094873337</v>
      </c>
      <c r="K673" s="3">
        <f>SIN(RADIANS(CRB_ves!P673*2))</f>
        <v>0.95040722718914872</v>
      </c>
      <c r="L673" s="10">
        <f>COS(RADIANS(CRB_ves!P673*2))</f>
        <v>0.31100820327868178</v>
      </c>
      <c r="M673">
        <v>0.73</v>
      </c>
      <c r="N673">
        <v>0.75</v>
      </c>
      <c r="O673" s="3">
        <f>SIN(RADIANS(CRB_ves!P986*2))</f>
        <v>4.2921909558100671E-2</v>
      </c>
      <c r="P673" s="10">
        <f>COS(RADIANS(CRB_ves!P986*2))</f>
        <v>0.99907843019448994</v>
      </c>
    </row>
    <row r="674" spans="1:16" x14ac:dyDescent="0.35">
      <c r="A674" s="3">
        <f>SIN(RADIANS(Teno_phn!P674*2))</f>
        <v>0.9680601822879179</v>
      </c>
      <c r="B674" s="10">
        <f>COS(RADIANS(Teno_phn!P674*2))</f>
        <v>-0.25071793607295684</v>
      </c>
      <c r="C674" s="3">
        <f>SIN(RADIANS(Teno_ves!P674*2))</f>
        <v>-8.9241975365160486E-2</v>
      </c>
      <c r="D674" s="10">
        <f>COS(RADIANS(Teno_ves!P674*2))</f>
        <v>-0.99600997476577713</v>
      </c>
      <c r="E674" s="3">
        <v>0.74</v>
      </c>
      <c r="F674" s="3">
        <v>9.0999999999999943</v>
      </c>
      <c r="G674" s="3">
        <f>SIN(RADIANS(Teno_ves!P164*2))</f>
        <v>0.31233491851223233</v>
      </c>
      <c r="H674" s="10">
        <f>COS(RADIANS(Teno_ves!P164*2))</f>
        <v>0.94997205152465258</v>
      </c>
      <c r="I674" s="3">
        <f>SIN(RADIANS(CRB_phn!P674*2))</f>
        <v>-0.49969766965035883</v>
      </c>
      <c r="J674" s="10">
        <f>COS(RADIANS(CRB_phn!P674*2))</f>
        <v>0.86619988394480918</v>
      </c>
      <c r="K674" s="3">
        <f>SIN(RADIANS(CRB_ves!P674*2))</f>
        <v>-0.25375794458480588</v>
      </c>
      <c r="L674" s="10">
        <f>COS(RADIANS(CRB_ves!P674*2))</f>
        <v>0.96726775277587673</v>
      </c>
      <c r="M674">
        <v>0.73</v>
      </c>
      <c r="N674">
        <v>0.42</v>
      </c>
      <c r="O674" s="3">
        <f>SIN(RADIANS(CRB_ves!P998*2))</f>
        <v>0.55077212342121729</v>
      </c>
      <c r="P674" s="10">
        <f>COS(RADIANS(CRB_ves!P998*2))</f>
        <v>-0.83465565837780276</v>
      </c>
    </row>
    <row r="675" spans="1:16" x14ac:dyDescent="0.35">
      <c r="A675" s="3">
        <f>SIN(RADIANS(Teno_phn!P675*2))</f>
        <v>0.50844038045362272</v>
      </c>
      <c r="B675" s="10">
        <f>COS(RADIANS(Teno_phn!P675*2))</f>
        <v>0.86109719516682637</v>
      </c>
      <c r="C675" s="3">
        <f>SIN(RADIANS(Teno_ves!P675*2))</f>
        <v>-0.30003990624127702</v>
      </c>
      <c r="D675" s="10">
        <f>COS(RADIANS(Teno_ves!P675*2))</f>
        <v>0.95392665056739334</v>
      </c>
      <c r="E675" s="3">
        <v>0.74</v>
      </c>
      <c r="F675" s="3">
        <v>69.13</v>
      </c>
      <c r="G675" s="3">
        <f>SIN(RADIANS(Teno_ves!P369*2))</f>
        <v>0.66575144428350164</v>
      </c>
      <c r="H675" s="10">
        <f>COS(RADIANS(Teno_ves!P369*2))</f>
        <v>-0.74617358197300965</v>
      </c>
      <c r="I675" s="3">
        <f>SIN(RADIANS(CRB_phn!P675*2))</f>
        <v>0.91368737985554982</v>
      </c>
      <c r="J675" s="10">
        <f>COS(RADIANS(CRB_phn!P675*2))</f>
        <v>0.40641773078041299</v>
      </c>
      <c r="K675" s="3">
        <f>SIN(RADIANS(CRB_ves!P675*2))</f>
        <v>0.16711291409415008</v>
      </c>
      <c r="L675" s="10">
        <f>COS(RADIANS(CRB_ves!P675*2))</f>
        <v>-0.9859377637269815</v>
      </c>
      <c r="M675">
        <v>0.73</v>
      </c>
      <c r="N675">
        <v>0.72</v>
      </c>
      <c r="O675" s="3">
        <f>SIN(RADIANS(CRB_ves!P1129*2))</f>
        <v>0.98785161679322608</v>
      </c>
      <c r="P675" s="10">
        <f>COS(RADIANS(CRB_ves!P1129*2))</f>
        <v>0.1554000746428687</v>
      </c>
    </row>
    <row r="676" spans="1:16" x14ac:dyDescent="0.35">
      <c r="A676" s="3">
        <f>SIN(RADIANS(Teno_phn!P676*2))</f>
        <v>0.81147199880136089</v>
      </c>
      <c r="B676" s="10">
        <f>COS(RADIANS(Teno_phn!P676*2))</f>
        <v>0.5843913031191722</v>
      </c>
      <c r="C676" s="3">
        <f>SIN(RADIANS(Teno_ves!P676*2))</f>
        <v>0.90792383962282985</v>
      </c>
      <c r="D676" s="10">
        <f>COS(RADIANS(Teno_ves!P676*2))</f>
        <v>0.41913518278061318</v>
      </c>
      <c r="E676" s="3">
        <v>0.74</v>
      </c>
      <c r="F676" s="3">
        <v>171.95999999999998</v>
      </c>
      <c r="G676" s="3">
        <f>SIN(RADIANS(Teno_ves!P399*2))</f>
        <v>-0.27697926122172289</v>
      </c>
      <c r="H676" s="10">
        <f>COS(RADIANS(Teno_ves!P399*2))</f>
        <v>0.96087589669689843</v>
      </c>
      <c r="I676" s="3">
        <f>SIN(RADIANS(CRB_phn!P676*2))</f>
        <v>0.88701083317822171</v>
      </c>
      <c r="J676" s="10">
        <f>COS(RADIANS(CRB_phn!P676*2))</f>
        <v>0.46174861323503386</v>
      </c>
      <c r="K676" s="3">
        <f>SIN(RADIANS(CRB_ves!P676*2))</f>
        <v>-0.17811529026420989</v>
      </c>
      <c r="L676" s="10">
        <f>COS(RADIANS(CRB_ves!P676*2))</f>
        <v>0.98400962565113981</v>
      </c>
      <c r="M676">
        <v>0.73</v>
      </c>
      <c r="N676">
        <v>0.55000000000000004</v>
      </c>
      <c r="O676" s="3">
        <f>SIN(RADIANS(CRB_ves!P1152*2))</f>
        <v>0.99585270120518565</v>
      </c>
      <c r="P676" s="10">
        <f>COS(RADIANS(CRB_ves!P1152*2))</f>
        <v>9.0980203903569853E-2</v>
      </c>
    </row>
    <row r="677" spans="1:16" x14ac:dyDescent="0.35">
      <c r="A677" s="3">
        <f>SIN(RADIANS(Teno_phn!P677*2))</f>
        <v>-5.2335956242944369E-2</v>
      </c>
      <c r="B677" s="10">
        <f>COS(RADIANS(Teno_phn!P677*2))</f>
        <v>0.99862953475457383</v>
      </c>
      <c r="C677" s="3">
        <f>SIN(RADIANS(Teno_ves!P677*2))</f>
        <v>-0.15781338518579341</v>
      </c>
      <c r="D677" s="10">
        <f>COS(RADIANS(Teno_ves!P677*2))</f>
        <v>-0.98746895417334535</v>
      </c>
      <c r="E677" s="3">
        <v>0.74</v>
      </c>
      <c r="F677" s="3">
        <v>151.6</v>
      </c>
      <c r="G677" s="3">
        <f>SIN(RADIANS(Teno_ves!P430*2))</f>
        <v>-0.83676431345896207</v>
      </c>
      <c r="H677" s="10">
        <f>COS(RADIANS(Teno_ves!P430*2))</f>
        <v>0.5475632234925496</v>
      </c>
      <c r="I677" s="3">
        <f>SIN(RADIANS(CRB_phn!P677*2))</f>
        <v>0.98293534914955427</v>
      </c>
      <c r="J677" s="10">
        <f>COS(RADIANS(CRB_phn!P677*2))</f>
        <v>-0.18395135061272014</v>
      </c>
      <c r="K677" s="3">
        <f>SIN(RADIANS(CRB_ves!P677*2))</f>
        <v>0.93345527560970687</v>
      </c>
      <c r="L677" s="10">
        <f>COS(RADIANS(CRB_ves!P677*2))</f>
        <v>-0.35869380875114948</v>
      </c>
      <c r="M677">
        <v>0.73</v>
      </c>
      <c r="N677">
        <v>0.54</v>
      </c>
      <c r="O677" s="3">
        <f>SIN(RADIANS(CRB_ves!P1173*2))</f>
        <v>-0.5761470436784849</v>
      </c>
      <c r="P677" s="10">
        <f>COS(RADIANS(CRB_ves!P1173*2))</f>
        <v>0.81734606138436983</v>
      </c>
    </row>
    <row r="678" spans="1:16" x14ac:dyDescent="0.35">
      <c r="A678" s="3">
        <f>SIN(RADIANS(Teno_phn!P678*2))</f>
        <v>0.69866506676875495</v>
      </c>
      <c r="B678" s="10">
        <f>COS(RADIANS(Teno_phn!P678*2))</f>
        <v>0.71544889718065197</v>
      </c>
      <c r="C678" s="3">
        <f>SIN(RADIANS(Teno_ves!P678*2))</f>
        <v>-0.9473221350826142</v>
      </c>
      <c r="D678" s="10">
        <f>COS(RADIANS(Teno_ves!P678*2))</f>
        <v>0.32028233229842262</v>
      </c>
      <c r="E678" s="3">
        <v>0.74</v>
      </c>
      <c r="F678" s="3">
        <v>71.42</v>
      </c>
      <c r="G678" s="3">
        <f>SIN(RADIANS(Teno_ves!P451*2))</f>
        <v>0.60404288478400792</v>
      </c>
      <c r="H678" s="10">
        <f>COS(RADIANS(Teno_ves!P451*2))</f>
        <v>-0.79695181368876611</v>
      </c>
      <c r="I678" s="3">
        <f>SIN(RADIANS(CRB_phn!P678*2))</f>
        <v>0.3622753667045458</v>
      </c>
      <c r="J678" s="10">
        <f>COS(RADIANS(CRB_phn!P678*2))</f>
        <v>-0.93207111245821095</v>
      </c>
      <c r="K678" s="3">
        <f>SIN(RADIANS(CRB_ves!P678*2))</f>
        <v>0.27597288264874592</v>
      </c>
      <c r="L678" s="10">
        <f>COS(RADIANS(CRB_ves!P678*2))</f>
        <v>0.96116542178885189</v>
      </c>
      <c r="M678">
        <v>0.73</v>
      </c>
      <c r="N678">
        <v>0.44</v>
      </c>
      <c r="O678" s="3">
        <f>SIN(RADIANS(CRB_ves!P1307*2))</f>
        <v>-0.26050450864264907</v>
      </c>
      <c r="P678" s="10">
        <f>COS(RADIANS(CRB_ves!P1307*2))</f>
        <v>0.96547263087922486</v>
      </c>
    </row>
    <row r="679" spans="1:16" x14ac:dyDescent="0.35">
      <c r="A679" s="3">
        <f>SIN(RADIANS(Teno_phn!P679*2))</f>
        <v>0.75425138073610376</v>
      </c>
      <c r="B679" s="10">
        <f>COS(RADIANS(Teno_phn!P679*2))</f>
        <v>0.65658575575295652</v>
      </c>
      <c r="C679" s="3">
        <f>SIN(RADIANS(Teno_ves!P679*2))</f>
        <v>-0.55977154456237121</v>
      </c>
      <c r="D679" s="10">
        <f>COS(RADIANS(Teno_ves!P679*2))</f>
        <v>-0.82864698026255867</v>
      </c>
      <c r="E679" s="3">
        <v>0.74</v>
      </c>
      <c r="F679" s="3">
        <v>10.569999999999993</v>
      </c>
      <c r="G679" s="3">
        <f>SIN(RADIANS(Teno_ves!P482*2))</f>
        <v>0.36064804477614054</v>
      </c>
      <c r="H679" s="10">
        <f>COS(RADIANS(Teno_ves!P482*2))</f>
        <v>0.93270198230686041</v>
      </c>
      <c r="I679" s="3">
        <f>SIN(RADIANS(CRB_phn!P679*2))</f>
        <v>0.99207089132052551</v>
      </c>
      <c r="J679" s="10">
        <f>COS(RADIANS(CRB_phn!P679*2))</f>
        <v>-0.12567953928344164</v>
      </c>
      <c r="K679" s="3">
        <f>SIN(RADIANS(CRB_ves!P679*2))</f>
        <v>-0.18326508751356008</v>
      </c>
      <c r="L679" s="10">
        <f>COS(RADIANS(CRB_ves!P679*2))</f>
        <v>0.98306353187301543</v>
      </c>
      <c r="M679">
        <v>0.73</v>
      </c>
      <c r="N679">
        <v>0.56999999999999995</v>
      </c>
      <c r="O679" s="3">
        <f>SIN(RADIANS(CRB_ves!P1566*2))</f>
        <v>0.5704268977734035</v>
      </c>
      <c r="P679" s="10">
        <f>COS(RADIANS(CRB_ves!P1566*2))</f>
        <v>0.82134837571922614</v>
      </c>
    </row>
    <row r="680" spans="1:16" x14ac:dyDescent="0.35">
      <c r="A680" s="3">
        <f>SIN(RADIANS(Teno_phn!P680*2))</f>
        <v>0.72992372460070143</v>
      </c>
      <c r="B680" s="10">
        <f>COS(RADIANS(Teno_phn!P680*2))</f>
        <v>0.68352860676422267</v>
      </c>
      <c r="C680" s="3">
        <f>SIN(RADIANS(Teno_ves!P680*2))</f>
        <v>-0.91719920819464318</v>
      </c>
      <c r="D680" s="10">
        <f>COS(RADIANS(Teno_ves!P680*2))</f>
        <v>-0.39842893028383308</v>
      </c>
      <c r="E680" s="3">
        <v>0.74</v>
      </c>
      <c r="F680" s="3">
        <v>148.51999999999998</v>
      </c>
      <c r="G680" s="3">
        <f>SIN(RADIANS(Teno_ves!P625*2))</f>
        <v>-0.89068936192150716</v>
      </c>
      <c r="H680" s="10">
        <f>COS(RADIANS(Teno_ves!P625*2))</f>
        <v>0.45461242895444293</v>
      </c>
      <c r="I680" s="3">
        <f>SIN(RADIANS(CRB_phn!P680*2))</f>
        <v>0.13121831944270432</v>
      </c>
      <c r="J680" s="10">
        <f>COS(RADIANS(CRB_phn!P680*2))</f>
        <v>0.99135349529954875</v>
      </c>
      <c r="K680" s="3">
        <f>SIN(RADIANS(CRB_ves!P680*2))</f>
        <v>0.47500998265915001</v>
      </c>
      <c r="L680" s="10">
        <f>COS(RADIANS(CRB_ves!P680*2))</f>
        <v>0.87998040681264833</v>
      </c>
      <c r="M680">
        <v>0.73</v>
      </c>
      <c r="N680">
        <v>0.47</v>
      </c>
      <c r="O680" s="3">
        <f>SIN(RADIANS(CRB_ves!P1891*2))</f>
        <v>-0.38558399227739698</v>
      </c>
      <c r="P680" s="10">
        <f>COS(RADIANS(CRB_ves!P1891*2))</f>
        <v>0.92267273987011467</v>
      </c>
    </row>
    <row r="681" spans="1:16" x14ac:dyDescent="0.35">
      <c r="A681" s="3">
        <f>SIN(RADIANS(Teno_phn!P681*2))</f>
        <v>0.95671205155883043</v>
      </c>
      <c r="B681" s="10">
        <f>COS(RADIANS(Teno_phn!P681*2))</f>
        <v>0.29103616682827194</v>
      </c>
      <c r="C681" s="3">
        <f>SIN(RADIANS(Teno_ves!P681*2))</f>
        <v>-0.6352698282824043</v>
      </c>
      <c r="D681" s="10">
        <f>COS(RADIANS(Teno_ves!P681*2))</f>
        <v>0.77229025973013832</v>
      </c>
      <c r="E681" s="3">
        <v>0.74</v>
      </c>
      <c r="F681" s="3">
        <v>44.72</v>
      </c>
      <c r="G681" s="3">
        <f>SIN(RADIANS(Teno_ves!P630*2))</f>
        <v>0.9999522363688097</v>
      </c>
      <c r="H681" s="10">
        <f>COS(RADIANS(Teno_ves!P630*2))</f>
        <v>9.7736881992491528E-3</v>
      </c>
      <c r="I681" s="3">
        <f>SIN(RADIANS(CRB_phn!P681*2))</f>
        <v>-0.85007658347758308</v>
      </c>
      <c r="J681" s="10">
        <f>COS(RADIANS(CRB_phn!P681*2))</f>
        <v>-0.52665909488309393</v>
      </c>
      <c r="K681" s="3">
        <f>SIN(RADIANS(CRB_ves!P681*2))</f>
        <v>4.9895690160708162E-2</v>
      </c>
      <c r="L681" s="10">
        <f>COS(RADIANS(CRB_ves!P681*2))</f>
        <v>-0.99875443433478017</v>
      </c>
      <c r="M681">
        <v>0.73</v>
      </c>
      <c r="N681">
        <v>0.61</v>
      </c>
      <c r="O681" s="3">
        <f>SIN(RADIANS(CRB_ves!P2054*2))</f>
        <v>0.96788491225261863</v>
      </c>
      <c r="P681" s="10">
        <f>COS(RADIANS(CRB_ves!P2054*2))</f>
        <v>0.25139370842115494</v>
      </c>
    </row>
    <row r="682" spans="1:16" x14ac:dyDescent="0.35">
      <c r="A682" s="3">
        <f>SIN(RADIANS(Teno_phn!P682*2))</f>
        <v>0.31929012344526053</v>
      </c>
      <c r="B682" s="10">
        <f>COS(RADIANS(Teno_phn!P682*2))</f>
        <v>0.94765701446795103</v>
      </c>
      <c r="C682" s="3">
        <f>SIN(RADIANS(Teno_ves!P682*2))</f>
        <v>0.79335334029123517</v>
      </c>
      <c r="D682" s="10">
        <f>COS(RADIANS(Teno_ves!P682*2))</f>
        <v>-0.60876142900872066</v>
      </c>
      <c r="E682" s="3">
        <v>0.74</v>
      </c>
      <c r="F682" s="3">
        <v>38.549999999999997</v>
      </c>
      <c r="G682" s="3">
        <f>SIN(RADIANS(Teno_ves!P669*2))</f>
        <v>0.97476119419122176</v>
      </c>
      <c r="H682" s="10">
        <f>COS(RADIANS(Teno_ves!P669*2))</f>
        <v>0.2232501160109514</v>
      </c>
      <c r="I682" s="3">
        <f>SIN(RADIANS(CRB_phn!P682*2))</f>
        <v>-0.9349495751544763</v>
      </c>
      <c r="J682" s="10">
        <f>COS(RADIANS(CRB_phn!P682*2))</f>
        <v>-0.35478062506070468</v>
      </c>
      <c r="K682" s="3">
        <f>SIN(RADIANS(CRB_ves!P682*2))</f>
        <v>0.99849867285827099</v>
      </c>
      <c r="L682" s="10">
        <f>COS(RADIANS(CRB_ves!P682*2))</f>
        <v>-5.4775909853433703E-2</v>
      </c>
      <c r="M682">
        <v>0.73</v>
      </c>
      <c r="N682">
        <v>0.66</v>
      </c>
      <c r="O682" s="3">
        <f>SIN(RADIANS(CRB_ves!P2218*2))</f>
        <v>0.92835613848762821</v>
      </c>
      <c r="P682" s="10">
        <f>COS(RADIANS(CRB_ves!P2218*2))</f>
        <v>-0.37169191561337411</v>
      </c>
    </row>
    <row r="683" spans="1:16" x14ac:dyDescent="0.35">
      <c r="A683" s="3">
        <f>SIN(RADIANS(Teno_phn!P683*2))</f>
        <v>0.5425881523859204</v>
      </c>
      <c r="B683" s="10">
        <f>COS(RADIANS(Teno_phn!P683*2))</f>
        <v>0.83999886719592254</v>
      </c>
      <c r="C683" s="3">
        <f>SIN(RADIANS(Teno_ves!P683*2))</f>
        <v>0.25443316297205432</v>
      </c>
      <c r="D683" s="10">
        <f>COS(RADIANS(Teno_ves!P683*2))</f>
        <v>-0.96709036060754738</v>
      </c>
      <c r="E683" s="3">
        <v>0.74</v>
      </c>
      <c r="F683" s="3">
        <v>107.02000000000001</v>
      </c>
      <c r="G683" s="3">
        <f>SIN(RADIANS(Teno_ves!P679*2))</f>
        <v>-0.55977154456237121</v>
      </c>
      <c r="H683" s="10">
        <f>COS(RADIANS(Teno_ves!P679*2))</f>
        <v>-0.82864698026255867</v>
      </c>
      <c r="I683" s="3">
        <f>SIN(RADIANS(CRB_phn!P683*2))</f>
        <v>0.51384074192137918</v>
      </c>
      <c r="J683" s="10">
        <f>COS(RADIANS(CRB_phn!P683*2))</f>
        <v>0.85788559373711748</v>
      </c>
      <c r="K683" s="3">
        <f>SIN(RADIANS(CRB_ves!P683*2))</f>
        <v>-0.89211317126702694</v>
      </c>
      <c r="L683" s="10">
        <f>COS(RADIANS(CRB_ves!P683*2))</f>
        <v>-0.45181200698065593</v>
      </c>
      <c r="M683">
        <v>0.73</v>
      </c>
      <c r="N683">
        <v>0.7</v>
      </c>
      <c r="O683" s="3">
        <f>SIN(RADIANS(CRB_ves!P2266*2))</f>
        <v>0.96840930681100368</v>
      </c>
      <c r="P683" s="10">
        <f>COS(RADIANS(CRB_ves!P2266*2))</f>
        <v>0.24936602511535405</v>
      </c>
    </row>
    <row r="684" spans="1:16" x14ac:dyDescent="0.35">
      <c r="A684" s="3">
        <f>SIN(RADIANS(Teno_phn!P684*2))</f>
        <v>-0.47039592575740874</v>
      </c>
      <c r="B684" s="10">
        <f>COS(RADIANS(Teno_phn!P684*2))</f>
        <v>0.88245547934772917</v>
      </c>
      <c r="C684" s="3">
        <f>SIN(RADIANS(Teno_ves!P684*2))</f>
        <v>-0.14297442209079059</v>
      </c>
      <c r="D684" s="10">
        <f>COS(RADIANS(Teno_ves!P684*2))</f>
        <v>-0.98972638371814892</v>
      </c>
      <c r="E684" s="3">
        <v>0.74</v>
      </c>
      <c r="F684" s="3">
        <v>71.91</v>
      </c>
      <c r="G684" s="3">
        <f>SIN(RADIANS(Teno_ves!P949*2))</f>
        <v>0.59032394935629484</v>
      </c>
      <c r="H684" s="10">
        <f>COS(RADIANS(Teno_ves!P949*2))</f>
        <v>-0.80716642324640009</v>
      </c>
      <c r="I684" s="3">
        <f>SIN(RADIANS(CRB_phn!P684*2))</f>
        <v>-0.43742969167293305</v>
      </c>
      <c r="J684" s="10">
        <f>COS(RADIANS(CRB_phn!P684*2))</f>
        <v>-0.89925261458776018</v>
      </c>
      <c r="K684" s="3">
        <f>SIN(RADIANS(CRB_ves!P684*2))</f>
        <v>0.99758833908708133</v>
      </c>
      <c r="L684" s="10">
        <f>COS(RADIANS(CRB_ves!P684*2))</f>
        <v>-6.9408253957858213E-2</v>
      </c>
      <c r="M684">
        <v>0.73</v>
      </c>
      <c r="N684">
        <v>0.53</v>
      </c>
      <c r="O684" s="3">
        <f>SIN(RADIANS(CRB_ves!P2320*2))</f>
        <v>0.372987782575809</v>
      </c>
      <c r="P684" s="10">
        <f>COS(RADIANS(CRB_ves!P2320*2))</f>
        <v>0.92783625389891999</v>
      </c>
    </row>
    <row r="685" spans="1:16" x14ac:dyDescent="0.35">
      <c r="A685" s="3">
        <f>SIN(RADIANS(Teno_phn!P685*2))</f>
        <v>-0.10452846326765342</v>
      </c>
      <c r="B685" s="10">
        <f>COS(RADIANS(Teno_phn!P685*2))</f>
        <v>0.99452189536827329</v>
      </c>
      <c r="C685" s="3">
        <f>SIN(RADIANS(Teno_ves!P685*2))</f>
        <v>-0.97476119419122187</v>
      </c>
      <c r="D685" s="10">
        <f>COS(RADIANS(Teno_ves!P685*2))</f>
        <v>-0.22325011601095088</v>
      </c>
      <c r="E685" s="3">
        <v>0.74</v>
      </c>
      <c r="F685" s="3">
        <v>24.18</v>
      </c>
      <c r="G685" s="3">
        <f>SIN(RADIANS(Teno_ves!P1084*2))</f>
        <v>0.74733440036628762</v>
      </c>
      <c r="H685" s="10">
        <f>COS(RADIANS(Teno_ves!P1084*2))</f>
        <v>0.66444811236782164</v>
      </c>
      <c r="I685" s="3">
        <f>SIN(RADIANS(CRB_phn!P685*2))</f>
        <v>0.6153863701791713</v>
      </c>
      <c r="J685" s="10">
        <f>COS(RADIANS(CRB_phn!P685*2))</f>
        <v>0.78822561199044017</v>
      </c>
      <c r="K685" s="3">
        <f>SIN(RADIANS(CRB_ves!P685*2))</f>
        <v>0.16608035104114782</v>
      </c>
      <c r="L685" s="10">
        <f>COS(RADIANS(CRB_ves!P685*2))</f>
        <v>0.98611222332858706</v>
      </c>
      <c r="M685">
        <v>0.73</v>
      </c>
      <c r="N685">
        <v>0.82</v>
      </c>
      <c r="O685" s="3">
        <f>SIN(RADIANS(CRB_ves!P2443*2))</f>
        <v>-0.57386233940591014</v>
      </c>
      <c r="P685" s="10">
        <f>COS(RADIANS(CRB_ves!P2443*2))</f>
        <v>0.81895177844093847</v>
      </c>
    </row>
    <row r="686" spans="1:16" x14ac:dyDescent="0.35">
      <c r="A686" s="3">
        <f>SIN(RADIANS(Teno_phn!P686*2))</f>
        <v>0.90243495264215923</v>
      </c>
      <c r="B686" s="10">
        <f>COS(RADIANS(Teno_phn!P686*2))</f>
        <v>-0.43082613227350053</v>
      </c>
      <c r="C686" s="3">
        <f>SIN(RADIANS(Teno_ves!P686*2))</f>
        <v>0.93752511025844343</v>
      </c>
      <c r="D686" s="10">
        <f>COS(RADIANS(Teno_ves!P686*2))</f>
        <v>-0.34791761616062711</v>
      </c>
      <c r="E686" s="3">
        <v>0.74</v>
      </c>
      <c r="F686" s="3">
        <v>13.450000000000003</v>
      </c>
      <c r="G686" s="3">
        <f>SIN(RADIANS(Teno_ves!P1121*2))</f>
        <v>0.45243470931178281</v>
      </c>
      <c r="H686" s="10">
        <f>COS(RADIANS(Teno_ves!P1121*2))</f>
        <v>0.89179752960521408</v>
      </c>
      <c r="I686" s="3">
        <f>SIN(RADIANS(CRB_phn!P686*2))</f>
        <v>-0.19457675732509064</v>
      </c>
      <c r="J686" s="10">
        <f>COS(RADIANS(CRB_phn!P686*2))</f>
        <v>-0.98088729500837801</v>
      </c>
      <c r="K686" s="3">
        <f>SIN(RADIANS(CRB_ves!P686*2))</f>
        <v>0.82629495186247781</v>
      </c>
      <c r="L686" s="10">
        <f>COS(RADIANS(CRB_ves!P686*2))</f>
        <v>-0.56323765190777642</v>
      </c>
      <c r="M686">
        <v>0.73</v>
      </c>
      <c r="N686">
        <v>0.61</v>
      </c>
      <c r="O686" s="3">
        <f>SIN(RADIANS(CRB_ves!P2486*2))</f>
        <v>-0.72992372460070154</v>
      </c>
      <c r="P686" s="10">
        <f>COS(RADIANS(CRB_ves!P2486*2))</f>
        <v>-0.68352860676422256</v>
      </c>
    </row>
    <row r="687" spans="1:16" x14ac:dyDescent="0.35">
      <c r="A687" s="3">
        <f>SIN(RADIANS(Teno_phn!P687*2))</f>
        <v>0.77450306019873383</v>
      </c>
      <c r="B687" s="10">
        <f>COS(RADIANS(Teno_phn!P687*2))</f>
        <v>0.63257016191312443</v>
      </c>
      <c r="C687" s="3">
        <f>SIN(RADIANS(Teno_ves!P687*2))</f>
        <v>0.85007658347758286</v>
      </c>
      <c r="D687" s="10">
        <f>COS(RADIANS(Teno_ves!P687*2))</f>
        <v>0.52665909488309437</v>
      </c>
      <c r="E687" s="3">
        <v>0.74</v>
      </c>
      <c r="F687" s="3">
        <v>155.67000000000002</v>
      </c>
      <c r="G687" s="3">
        <f>SIN(RADIANS(Teno_ves!P1298*2))</f>
        <v>-0.75080318237545074</v>
      </c>
      <c r="H687" s="10">
        <f>COS(RADIANS(Teno_ves!P1298*2))</f>
        <v>0.66052598838720611</v>
      </c>
      <c r="I687" s="3">
        <f>SIN(RADIANS(CRB_phn!P687*2))</f>
        <v>-0.31895930929807043</v>
      </c>
      <c r="J687" s="10">
        <f>COS(RADIANS(CRB_phn!P687*2))</f>
        <v>0.94776841000958556</v>
      </c>
      <c r="K687" s="3">
        <f>SIN(RADIANS(CRB_ves!P687*2))</f>
        <v>-0.97514935430556315</v>
      </c>
      <c r="L687" s="10">
        <f>COS(RADIANS(CRB_ves!P687*2))</f>
        <v>0.22154849761946743</v>
      </c>
      <c r="M687">
        <v>0.73</v>
      </c>
      <c r="N687">
        <v>0.55000000000000004</v>
      </c>
      <c r="O687" s="3">
        <f>SIN(RADIANS(CRB_ves!P2494*2))</f>
        <v>-0.93282781539729442</v>
      </c>
      <c r="P687" s="10">
        <f>COS(RADIANS(CRB_ves!P2494*2))</f>
        <v>-0.36032244840019501</v>
      </c>
    </row>
    <row r="688" spans="1:16" x14ac:dyDescent="0.35">
      <c r="A688" s="3">
        <f>SIN(RADIANS(Teno_phn!P688*2))</f>
        <v>0.50693670869431495</v>
      </c>
      <c r="B688" s="10">
        <f>COS(RADIANS(Teno_phn!P688*2))</f>
        <v>0.86198327905950423</v>
      </c>
      <c r="C688" s="3">
        <f>SIN(RADIANS(Teno_ves!P688*2))</f>
        <v>0.92822633697696333</v>
      </c>
      <c r="D688" s="10">
        <f>COS(RADIANS(Teno_ves!P688*2))</f>
        <v>-0.37201595038698138</v>
      </c>
      <c r="E688" s="3">
        <v>0.74</v>
      </c>
      <c r="F688" s="3">
        <v>166.01</v>
      </c>
      <c r="G688" s="3">
        <f>SIN(RADIANS(Teno_ves!P1303*2))</f>
        <v>-0.46916332733794797</v>
      </c>
      <c r="H688" s="10">
        <f>COS(RADIANS(Teno_ves!P1303*2))</f>
        <v>0.88311141555365791</v>
      </c>
      <c r="I688" s="3">
        <f>SIN(RADIANS(CRB_phn!P688*2))</f>
        <v>0.37622426313936552</v>
      </c>
      <c r="J688" s="10">
        <f>COS(RADIANS(CRB_phn!P688*2))</f>
        <v>0.92652863087183734</v>
      </c>
      <c r="K688" s="3">
        <f>SIN(RADIANS(CRB_ves!P688*2))</f>
        <v>-1.0122736774460302E-2</v>
      </c>
      <c r="L688" s="10">
        <f>COS(RADIANS(CRB_ves!P688*2))</f>
        <v>0.99994876378752273</v>
      </c>
      <c r="M688">
        <v>0.73</v>
      </c>
      <c r="N688">
        <v>0.65</v>
      </c>
      <c r="O688" s="3">
        <f>SIN(RADIANS(CRB_ves!P2506*2))</f>
        <v>0.83311436005345341</v>
      </c>
      <c r="P688" s="10">
        <f>COS(RADIANS(CRB_ves!P2506*2))</f>
        <v>0.55310077117350387</v>
      </c>
    </row>
    <row r="689" spans="1:16" x14ac:dyDescent="0.35">
      <c r="A689" s="3">
        <f>SIN(RADIANS(Teno_phn!P689*2))</f>
        <v>-0.31167163684794108</v>
      </c>
      <c r="B689" s="10">
        <f>COS(RADIANS(Teno_phn!P689*2))</f>
        <v>0.95018987091240092</v>
      </c>
      <c r="C689" s="3">
        <f>SIN(RADIANS(Teno_ves!P689*2))</f>
        <v>-0.95255529565732422</v>
      </c>
      <c r="D689" s="10">
        <f>COS(RADIANS(Teno_ves!P689*2))</f>
        <v>0.3043655839860801</v>
      </c>
      <c r="E689" s="3">
        <v>0.74</v>
      </c>
      <c r="F689" s="3">
        <v>64.81</v>
      </c>
      <c r="G689" s="3">
        <f>SIN(RADIANS(Teno_ves!P1470*2))</f>
        <v>0.77029069289091079</v>
      </c>
      <c r="H689" s="10">
        <f>COS(RADIANS(Teno_ves!P1470*2))</f>
        <v>-0.63769291076947099</v>
      </c>
      <c r="I689" s="3">
        <f>SIN(RADIANS(CRB_phn!P689*2))</f>
        <v>0.58834990941715504</v>
      </c>
      <c r="J689" s="10">
        <f>COS(RADIANS(CRB_phn!P689*2))</f>
        <v>0.80860644573786666</v>
      </c>
      <c r="K689" s="3">
        <f>SIN(RADIANS(CRB_ves!P689*2))</f>
        <v>-0.73159171939524659</v>
      </c>
      <c r="L689" s="10">
        <f>COS(RADIANS(CRB_ves!P689*2))</f>
        <v>0.68174302791616925</v>
      </c>
      <c r="M689">
        <v>0.73</v>
      </c>
      <c r="N689">
        <v>0.55000000000000004</v>
      </c>
      <c r="O689" s="3">
        <f>SIN(RADIANS(CRB_ves!P2535*2))</f>
        <v>9.7736881992490712E-3</v>
      </c>
      <c r="P689" s="10">
        <f>COS(RADIANS(CRB_ves!P2535*2))</f>
        <v>0.9999522363688097</v>
      </c>
    </row>
    <row r="690" spans="1:16" x14ac:dyDescent="0.35">
      <c r="A690" s="3">
        <f>SIN(RADIANS(Teno_phn!P690*2))</f>
        <v>-0.99999122703113763</v>
      </c>
      <c r="B690" s="10">
        <f>COS(RADIANS(Teno_phn!P690*2))</f>
        <v>-4.1887779554038041E-3</v>
      </c>
      <c r="C690" s="3">
        <f>SIN(RADIANS(Teno_ves!P690*2))</f>
        <v>-0.99746567947907749</v>
      </c>
      <c r="D690" s="10">
        <f>COS(RADIANS(Teno_ves!P690*2))</f>
        <v>7.1149267468767596E-2</v>
      </c>
      <c r="E690" s="3">
        <v>0.74</v>
      </c>
      <c r="F690" s="3">
        <v>131.51999999999998</v>
      </c>
      <c r="G690" s="3">
        <f>SIN(RADIANS(Teno_ves!P1608*2))</f>
        <v>-0.9926309906089289</v>
      </c>
      <c r="H690" s="10">
        <f>COS(RADIANS(Teno_ves!P1608*2))</f>
        <v>-0.12117638582965119</v>
      </c>
      <c r="I690" s="3">
        <f>SIN(RADIANS(CRB_phn!P690*2))</f>
        <v>0.99930256811579188</v>
      </c>
      <c r="J690" s="10">
        <f>COS(RADIANS(CRB_phn!P690*2))</f>
        <v>-3.7341362551239189E-2</v>
      </c>
      <c r="K690" s="3">
        <f>SIN(RADIANS(CRB_ves!P690*2))</f>
        <v>0.38139308057504145</v>
      </c>
      <c r="L690" s="10">
        <f>COS(RADIANS(CRB_ves!P690*2))</f>
        <v>-0.92441295863346695</v>
      </c>
      <c r="M690">
        <v>0.73</v>
      </c>
      <c r="N690">
        <v>0.62</v>
      </c>
      <c r="O690" s="3">
        <f>SIN(RADIANS(CRB_ves!P2565*2))</f>
        <v>-0.92964792953560316</v>
      </c>
      <c r="P690" s="10">
        <f>COS(RADIANS(CRB_ves!P2565*2))</f>
        <v>-0.36844908347038419</v>
      </c>
    </row>
    <row r="691" spans="1:16" x14ac:dyDescent="0.35">
      <c r="A691" s="3">
        <f>SIN(RADIANS(Teno_phn!P691*2))</f>
        <v>-0.54346749947466477</v>
      </c>
      <c r="B691" s="10">
        <f>COS(RADIANS(Teno_phn!P691*2))</f>
        <v>-0.83943020973440985</v>
      </c>
      <c r="C691" s="3">
        <f>SIN(RADIANS(Teno_ves!P691*2))</f>
        <v>0.30735661779980716</v>
      </c>
      <c r="D691" s="10">
        <f>COS(RADIANS(Teno_ves!P691*2))</f>
        <v>0.95159440387943817</v>
      </c>
      <c r="E691" s="3">
        <v>0.74</v>
      </c>
      <c r="F691" s="3">
        <v>164.36</v>
      </c>
      <c r="G691" s="3">
        <f>SIN(RADIANS(Teno_ves!P1630*2))</f>
        <v>-0.51922081783648133</v>
      </c>
      <c r="H691" s="10">
        <f>COS(RADIANS(Teno_ves!P1630*2))</f>
        <v>0.854640124453103</v>
      </c>
      <c r="I691" s="3">
        <f>SIN(RADIANS(CRB_phn!P691*2))</f>
        <v>0.94776841000958567</v>
      </c>
      <c r="J691" s="10">
        <f>COS(RADIANS(CRB_phn!P691*2))</f>
        <v>-0.31895930929806993</v>
      </c>
      <c r="K691" s="3">
        <f>SIN(RADIANS(CRB_ves!P691*2))</f>
        <v>-0.24226057795689598</v>
      </c>
      <c r="L691" s="10">
        <f>COS(RADIANS(CRB_ves!P691*2))</f>
        <v>0.97021122049169828</v>
      </c>
      <c r="M691">
        <v>0.73</v>
      </c>
      <c r="N691">
        <v>0.51</v>
      </c>
      <c r="O691" s="3">
        <f>SIN(RADIANS(CRB_ves!P2703*2))</f>
        <v>0.30669220473318154</v>
      </c>
      <c r="P691" s="10">
        <f>COS(RADIANS(CRB_ves!P2703*2))</f>
        <v>0.95180874736256771</v>
      </c>
    </row>
    <row r="692" spans="1:16" x14ac:dyDescent="0.35">
      <c r="A692" s="3">
        <f>SIN(RADIANS(Teno_phn!P692*2))</f>
        <v>-0.17914564488358206</v>
      </c>
      <c r="B692" s="10">
        <f>COS(RADIANS(Teno_phn!P692*2))</f>
        <v>-0.9838225642458327</v>
      </c>
      <c r="C692" s="3">
        <f>SIN(RADIANS(Teno_ves!P692*2))</f>
        <v>0.98040892657959566</v>
      </c>
      <c r="D692" s="10">
        <f>COS(RADIANS(Teno_ves!P692*2))</f>
        <v>0.19697293388444251</v>
      </c>
      <c r="E692" s="3">
        <v>0.74</v>
      </c>
      <c r="F692" s="3">
        <v>26.840000000000003</v>
      </c>
      <c r="G692" s="3">
        <f>SIN(RADIANS(Teno_ves!P1710*2))</f>
        <v>0.80572158156904927</v>
      </c>
      <c r="H692" s="10">
        <f>COS(RADIANS(Teno_ves!P1710*2))</f>
        <v>0.59229446476720493</v>
      </c>
      <c r="I692" s="3">
        <f>SIN(RADIANS(CRB_phn!P692*2))</f>
        <v>0.97491681461837298</v>
      </c>
      <c r="J692" s="10">
        <f>COS(RADIANS(CRB_phn!P692*2))</f>
        <v>-0.2225695499711606</v>
      </c>
      <c r="K692" s="3">
        <f>SIN(RADIANS(CRB_ves!P692*2))</f>
        <v>0.70685991128225401</v>
      </c>
      <c r="L692" s="10">
        <f>COS(RADIANS(CRB_ves!P692*2))</f>
        <v>0.70735356493202461</v>
      </c>
      <c r="M692">
        <v>0.73</v>
      </c>
      <c r="N692">
        <v>0.5</v>
      </c>
      <c r="O692" s="3">
        <f>SIN(RADIANS(CRB_ves!P2868*2))</f>
        <v>-0.32985541485885267</v>
      </c>
      <c r="P692" s="10">
        <f>COS(RADIANS(CRB_ves!P2868*2))</f>
        <v>0.94403146414104977</v>
      </c>
    </row>
    <row r="693" spans="1:16" x14ac:dyDescent="0.35">
      <c r="A693" s="3">
        <f>SIN(RADIANS(Teno_phn!P693*2))</f>
        <v>0.13294835696180418</v>
      </c>
      <c r="B693" s="10">
        <f>COS(RADIANS(Teno_phn!P693*2))</f>
        <v>0.99112296632716401</v>
      </c>
      <c r="C693" s="3">
        <f>SIN(RADIANS(Teno_ves!P693*2))</f>
        <v>-7.8459095727844819E-2</v>
      </c>
      <c r="D693" s="10">
        <f>COS(RADIANS(Teno_ves!P693*2))</f>
        <v>-0.99691733373312796</v>
      </c>
      <c r="E693" s="3">
        <v>0.74</v>
      </c>
      <c r="F693" s="3">
        <v>51.81</v>
      </c>
      <c r="G693" s="3">
        <f>SIN(RADIANS(Teno_ves!P1754*2))</f>
        <v>0.97187886128328849</v>
      </c>
      <c r="H693" s="10">
        <f>COS(RADIANS(Teno_ves!P1754*2))</f>
        <v>-0.23548137716324491</v>
      </c>
      <c r="I693" s="3">
        <f>SIN(RADIANS(CRB_phn!P693*2))</f>
        <v>0.85172693414304768</v>
      </c>
      <c r="J693" s="10">
        <f>COS(RADIANS(CRB_phn!P693*2))</f>
        <v>-0.52398590597007899</v>
      </c>
      <c r="K693" s="3">
        <f>SIN(RADIANS(CRB_ves!P693*2))</f>
        <v>-0.82550771854610383</v>
      </c>
      <c r="L693" s="10">
        <f>COS(RADIANS(CRB_ves!P693*2))</f>
        <v>0.56439082790279882</v>
      </c>
      <c r="M693">
        <v>0.73</v>
      </c>
      <c r="N693">
        <v>0.56000000000000005</v>
      </c>
      <c r="O693" s="3">
        <f>SIN(RADIANS(CRB_ves!P2924*2))</f>
        <v>0.80427192933223834</v>
      </c>
      <c r="P693" s="10">
        <f>COS(RADIANS(CRB_ves!P2924*2))</f>
        <v>-0.59426144388492763</v>
      </c>
    </row>
    <row r="694" spans="1:16" x14ac:dyDescent="0.35">
      <c r="A694" s="3">
        <f>SIN(RADIANS(Teno_phn!P694*2))</f>
        <v>-0.38687191017926564</v>
      </c>
      <c r="B694" s="10">
        <f>COS(RADIANS(Teno_phn!P694*2))</f>
        <v>0.92213346382952954</v>
      </c>
      <c r="C694" s="3">
        <f>SIN(RADIANS(Teno_ves!P694*2))</f>
        <v>0.98696829665738117</v>
      </c>
      <c r="D694" s="10">
        <f>COS(RADIANS(Teno_ves!P694*2))</f>
        <v>0.16091482651771943</v>
      </c>
      <c r="E694" s="3">
        <v>0.74</v>
      </c>
      <c r="F694" s="3">
        <v>175.78</v>
      </c>
      <c r="G694" s="3">
        <f>SIN(RADIANS(Teno_ves!P1792*2))</f>
        <v>-0.14677363528312665</v>
      </c>
      <c r="H694" s="10">
        <f>COS(RADIANS(Teno_ves!P1792*2))</f>
        <v>0.98917010669842609</v>
      </c>
      <c r="I694" s="3">
        <f>SIN(RADIANS(CRB_phn!P694*2))</f>
        <v>-0.76492140091843175</v>
      </c>
      <c r="J694" s="10">
        <f>COS(RADIANS(CRB_phn!P694*2))</f>
        <v>-0.6441236297613866</v>
      </c>
      <c r="K694" s="3">
        <f>SIN(RADIANS(CRB_ves!P694*2))</f>
        <v>0.97220670784135987</v>
      </c>
      <c r="L694" s="10">
        <f>COS(RADIANS(CRB_ves!P694*2))</f>
        <v>0.23412414917787697</v>
      </c>
      <c r="M694">
        <v>0.73</v>
      </c>
      <c r="N694">
        <v>0.91</v>
      </c>
      <c r="O694" s="3">
        <f>SIN(RADIANS(CRB_ves!P2940*2))</f>
        <v>0.71276094840233772</v>
      </c>
      <c r="P694" s="10">
        <f>COS(RADIANS(CRB_ves!P2940*2))</f>
        <v>0.70140703620123468</v>
      </c>
    </row>
    <row r="695" spans="1:16" x14ac:dyDescent="0.35">
      <c r="A695" s="3">
        <f>SIN(RADIANS(Teno_phn!P695*2))</f>
        <v>-2.2338356193573449E-2</v>
      </c>
      <c r="B695" s="10">
        <f>COS(RADIANS(Teno_phn!P695*2))</f>
        <v>0.99975046778812215</v>
      </c>
      <c r="C695" s="3">
        <f>SIN(RADIANS(Teno_ves!P695*2))</f>
        <v>-0.99733998141762903</v>
      </c>
      <c r="D695" s="10">
        <f>COS(RADIANS(Teno_ves!P695*2))</f>
        <v>-7.2890064246667968E-2</v>
      </c>
      <c r="E695" s="3">
        <v>0.74</v>
      </c>
      <c r="F695" s="3">
        <v>85.38</v>
      </c>
      <c r="G695" s="3">
        <f>SIN(RADIANS(Teno_ves!P1821*2))</f>
        <v>0.16057029979343473</v>
      </c>
      <c r="H695" s="10">
        <f>COS(RADIANS(Teno_ves!P1821*2))</f>
        <v>-0.98702440639745403</v>
      </c>
      <c r="I695" s="3">
        <f>SIN(RADIANS(CRB_phn!P695*2))</f>
        <v>-0.74454461841926745</v>
      </c>
      <c r="J695" s="10">
        <f>COS(RADIANS(CRB_phn!P695*2))</f>
        <v>-0.66757270104679045</v>
      </c>
      <c r="K695" s="3">
        <f>SIN(RADIANS(CRB_ves!P695*2))</f>
        <v>-0.64971344051318636</v>
      </c>
      <c r="L695" s="10">
        <f>COS(RADIANS(CRB_ves!P695*2))</f>
        <v>-0.76017921914277442</v>
      </c>
      <c r="M695">
        <v>0.73</v>
      </c>
      <c r="N695">
        <v>0.56999999999999995</v>
      </c>
      <c r="O695" s="3">
        <f>SIN(RADIANS(CRB_ves!P2943*2))</f>
        <v>0.23208745220754645</v>
      </c>
      <c r="P695" s="10">
        <f>COS(RADIANS(CRB_ves!P2943*2))</f>
        <v>0.97269492366713306</v>
      </c>
    </row>
    <row r="696" spans="1:16" x14ac:dyDescent="0.35">
      <c r="A696" s="3">
        <f>SIN(RADIANS(Teno_phn!P696*2))</f>
        <v>0.42071916963275452</v>
      </c>
      <c r="B696" s="10">
        <f>COS(RADIANS(Teno_phn!P696*2))</f>
        <v>0.90719092825244096</v>
      </c>
      <c r="C696" s="3">
        <f>SIN(RADIANS(Teno_ves!P696*2))</f>
        <v>-0.92951925990817463</v>
      </c>
      <c r="D696" s="10">
        <f>COS(RADIANS(Teno_ves!P696*2))</f>
        <v>-0.36877356936168743</v>
      </c>
      <c r="E696" s="3">
        <v>0.74</v>
      </c>
      <c r="F696" s="3">
        <v>45.05</v>
      </c>
      <c r="G696" s="3">
        <f>SIN(RADIANS(Teno_ves!P1851*2))</f>
        <v>0.99999847691328769</v>
      </c>
      <c r="H696" s="10">
        <f>COS(RADIANS(Teno_ves!P1851*2))</f>
        <v>-1.745328365898139E-3</v>
      </c>
      <c r="I696" s="3">
        <f>SIN(RADIANS(CRB_phn!P696*2))</f>
        <v>0.98552648698306278</v>
      </c>
      <c r="J696" s="10">
        <f>COS(RADIANS(CRB_phn!P696*2))</f>
        <v>0.16952151325074644</v>
      </c>
      <c r="K696" s="3">
        <f>SIN(RADIANS(CRB_ves!P696*2))</f>
        <v>0.16573612282811956</v>
      </c>
      <c r="L696" s="10">
        <f>COS(RADIANS(CRB_ves!P696*2))</f>
        <v>0.98617013622898886</v>
      </c>
      <c r="M696">
        <v>0.73</v>
      </c>
      <c r="N696">
        <v>0.62</v>
      </c>
      <c r="O696" s="3">
        <f>SIN(RADIANS(CRB_ves!P2962*2))</f>
        <v>0.9447202407094315</v>
      </c>
      <c r="P696" s="10">
        <f>COS(RADIANS(CRB_ves!P2962*2))</f>
        <v>0.32787751797571274</v>
      </c>
    </row>
    <row r="697" spans="1:16" x14ac:dyDescent="0.35">
      <c r="A697" s="3">
        <f>SIN(RADIANS(Teno_phn!P697*2))</f>
        <v>0.67687596968266062</v>
      </c>
      <c r="B697" s="10">
        <f>COS(RADIANS(Teno_phn!P697*2))</f>
        <v>0.73609708711973443</v>
      </c>
      <c r="C697" s="3">
        <f>SIN(RADIANS(Teno_ves!P697*2))</f>
        <v>0.87865049929632288</v>
      </c>
      <c r="D697" s="10">
        <f>COS(RADIANS(Teno_ves!P697*2))</f>
        <v>0.47746549622598128</v>
      </c>
      <c r="E697" s="3">
        <v>0.74</v>
      </c>
      <c r="F697" s="3">
        <v>37.229999999999997</v>
      </c>
      <c r="G697" s="3">
        <f>SIN(RADIANS(Teno_ves!P1860*2))</f>
        <v>0.9634436508108799</v>
      </c>
      <c r="H697" s="10">
        <f>COS(RADIANS(Teno_ves!P1860*2))</f>
        <v>0.26791105186647929</v>
      </c>
      <c r="I697" s="3">
        <f>SIN(RADIANS(CRB_phn!P697*2))</f>
        <v>-0.58919635735334219</v>
      </c>
      <c r="J697" s="10">
        <f>COS(RADIANS(CRB_phn!P697*2))</f>
        <v>-0.80798988389803039</v>
      </c>
      <c r="K697" s="3">
        <f>SIN(RADIANS(CRB_ves!P697*2))</f>
        <v>-0.18875266322339512</v>
      </c>
      <c r="L697" s="10">
        <f>COS(RADIANS(CRB_ves!P697*2))</f>
        <v>0.98202465963237173</v>
      </c>
      <c r="M697">
        <v>0.73</v>
      </c>
      <c r="N697">
        <v>0.68</v>
      </c>
      <c r="O697" s="3">
        <f>SIN(RADIANS(CRB_ves!P2967*2))</f>
        <v>-0.62986278787604877</v>
      </c>
      <c r="P697" s="10">
        <f>COS(RADIANS(CRB_ves!P2967*2))</f>
        <v>-0.77670642359195896</v>
      </c>
    </row>
    <row r="698" spans="1:16" x14ac:dyDescent="0.35">
      <c r="A698" s="3">
        <f>SIN(RADIANS(Teno_phn!P698*2))</f>
        <v>0.71006249105792463</v>
      </c>
      <c r="B698" s="10">
        <f>COS(RADIANS(Teno_phn!P698*2))</f>
        <v>0.70413866446362305</v>
      </c>
      <c r="C698" s="3">
        <f>SIN(RADIANS(Teno_ves!P698*2))</f>
        <v>0.94345432028707232</v>
      </c>
      <c r="D698" s="10">
        <f>COS(RADIANS(Teno_ves!P698*2))</f>
        <v>-0.33150255735311962</v>
      </c>
      <c r="E698" s="3">
        <v>0.74</v>
      </c>
      <c r="F698" s="3">
        <v>167.92000000000002</v>
      </c>
      <c r="G698" s="3">
        <f>SIN(RADIANS(Teno_ves!P1903*2))</f>
        <v>-0.40928615402951041</v>
      </c>
      <c r="H698" s="10">
        <f>COS(RADIANS(Teno_ves!P1903*2))</f>
        <v>0.91240607413570629</v>
      </c>
      <c r="I698" s="3">
        <f>SIN(RADIANS(CRB_phn!P698*2))</f>
        <v>0.27899110603922911</v>
      </c>
      <c r="J698" s="10">
        <f>COS(RADIANS(CRB_phn!P698*2))</f>
        <v>-0.96029368567694307</v>
      </c>
      <c r="K698" s="3">
        <f>SIN(RADIANS(CRB_ves!P698*2))</f>
        <v>0.17433566080564467</v>
      </c>
      <c r="L698" s="10">
        <f>COS(RADIANS(CRB_ves!P698*2))</f>
        <v>0.984686283732773</v>
      </c>
      <c r="M698">
        <v>0.73</v>
      </c>
      <c r="N698">
        <v>0.79</v>
      </c>
      <c r="O698" s="3">
        <f>SIN(RADIANS(CRB_ves!P3022*2))</f>
        <v>-8.1590611568157681E-2</v>
      </c>
      <c r="P698" s="10">
        <f>COS(RADIANS(CRB_ves!P3022*2))</f>
        <v>-0.99666592803402987</v>
      </c>
    </row>
    <row r="699" spans="1:16" x14ac:dyDescent="0.35">
      <c r="A699" s="3">
        <f>SIN(RADIANS(Teno_phn!P699*2))</f>
        <v>-0.92467899593802949</v>
      </c>
      <c r="B699" s="10">
        <f>COS(RADIANS(Teno_phn!P699*2))</f>
        <v>-0.38074762569323733</v>
      </c>
      <c r="C699" s="3">
        <f>SIN(RADIANS(Teno_ves!P699*2))</f>
        <v>9.7736881992490712E-3</v>
      </c>
      <c r="D699" s="10">
        <f>COS(RADIANS(Teno_ves!P699*2))</f>
        <v>0.9999522363688097</v>
      </c>
      <c r="E699" s="3">
        <v>0.74</v>
      </c>
      <c r="F699" s="3">
        <v>10.079999999999998</v>
      </c>
      <c r="G699" s="3">
        <f>SIN(RADIANS(Teno_ves!P1965*2))</f>
        <v>0.344642923174517</v>
      </c>
      <c r="H699" s="10">
        <f>COS(RADIANS(Teno_ves!P1965*2))</f>
        <v>0.93873385765387407</v>
      </c>
      <c r="I699" s="3">
        <f>SIN(RADIANS(CRB_phn!P699*2))</f>
        <v>-5.2335956242944369E-2</v>
      </c>
      <c r="J699" s="10">
        <f>COS(RADIANS(CRB_phn!P699*2))</f>
        <v>0.99862953475457383</v>
      </c>
      <c r="K699" s="3">
        <f>SIN(RADIANS(CRB_ves!P699*2))</f>
        <v>-0.66000166796093696</v>
      </c>
      <c r="L699" s="10">
        <f>COS(RADIANS(CRB_ves!P699*2))</f>
        <v>-0.75126413350351096</v>
      </c>
      <c r="M699">
        <v>0.73</v>
      </c>
      <c r="N699">
        <v>0.76</v>
      </c>
      <c r="O699" s="3">
        <f>SIN(RADIANS(CRB_ves!P3028*2))</f>
        <v>-0.33808097905879708</v>
      </c>
      <c r="P699" s="10">
        <f>COS(RADIANS(CRB_ves!P3028*2))</f>
        <v>-0.9411170233284728</v>
      </c>
    </row>
    <row r="700" spans="1:16" x14ac:dyDescent="0.35">
      <c r="A700" s="3">
        <f>SIN(RADIANS(Teno_phn!P700*2))</f>
        <v>0.97046438315153738</v>
      </c>
      <c r="B700" s="10">
        <f>COS(RADIANS(Teno_phn!P700*2))</f>
        <v>0.24124444249413499</v>
      </c>
      <c r="C700" s="3">
        <f>SIN(RADIANS(Teno_ves!P700*2))</f>
        <v>0.38365070674265633</v>
      </c>
      <c r="D700" s="10">
        <f>COS(RADIANS(Teno_ves!P700*2))</f>
        <v>-0.92347828085768224</v>
      </c>
      <c r="E700" s="3">
        <v>0.74</v>
      </c>
      <c r="F700" s="3">
        <v>78.509999999999991</v>
      </c>
      <c r="G700" s="3">
        <f>SIN(RADIANS(Teno_ves!P1978*2))</f>
        <v>0.39040978788163139</v>
      </c>
      <c r="H700" s="10">
        <f>COS(RADIANS(Teno_ves!P1978*2))</f>
        <v>-0.9206411882629516</v>
      </c>
      <c r="I700" s="3">
        <f>SIN(RADIANS(CRB_phn!P700*2))</f>
        <v>-0.98957611860265104</v>
      </c>
      <c r="J700" s="10">
        <f>COS(RADIANS(CRB_phn!P700*2))</f>
        <v>0.14401078255225186</v>
      </c>
      <c r="K700" s="3">
        <f>SIN(RADIANS(CRB_ves!P700*2))</f>
        <v>-0.24733724796816683</v>
      </c>
      <c r="L700" s="10">
        <f>COS(RADIANS(CRB_ves!P700*2))</f>
        <v>-0.9689294534523829</v>
      </c>
      <c r="M700">
        <v>0.73</v>
      </c>
      <c r="N700">
        <v>0.63</v>
      </c>
      <c r="O700" s="3">
        <f>SIN(RADIANS(CRB_ves!P3168*2))</f>
        <v>0.85373261194055083</v>
      </c>
      <c r="P700" s="10">
        <f>COS(RADIANS(CRB_ves!P3168*2))</f>
        <v>0.5207116546699958</v>
      </c>
    </row>
    <row r="701" spans="1:16" x14ac:dyDescent="0.35">
      <c r="A701" s="3">
        <f>SIN(RADIANS(Teno_phn!P701*2))</f>
        <v>-0.83848040196663465</v>
      </c>
      <c r="B701" s="10">
        <f>COS(RADIANS(Teno_phn!P701*2))</f>
        <v>-0.54493175308277897</v>
      </c>
      <c r="C701" s="3">
        <f>SIN(RADIANS(Teno_ves!P701*2))</f>
        <v>0.97220670784135987</v>
      </c>
      <c r="D701" s="10">
        <f>COS(RADIANS(Teno_ves!P701*2))</f>
        <v>-0.23412414917787663</v>
      </c>
      <c r="E701" s="3">
        <v>0.74</v>
      </c>
      <c r="F701" s="3">
        <v>133.94999999999999</v>
      </c>
      <c r="G701" s="3">
        <f>SIN(RADIANS(Teno_ves!P2014*2))</f>
        <v>-0.99932839377865623</v>
      </c>
      <c r="H701" s="10">
        <f>COS(RADIANS(Teno_ves!P2014*2))</f>
        <v>-3.6643708706556845E-2</v>
      </c>
      <c r="I701" s="3">
        <f>SIN(RADIANS(CRB_phn!P701*2))</f>
        <v>0.98662911301630107</v>
      </c>
      <c r="J701" s="10">
        <f>COS(RADIANS(CRB_phn!P701*2))</f>
        <v>-0.16298157364765808</v>
      </c>
      <c r="K701" s="3">
        <f>SIN(RADIANS(CRB_ves!P701*2))</f>
        <v>-0.57956567032227269</v>
      </c>
      <c r="L701" s="10">
        <f>COS(RADIANS(CRB_ves!P701*2))</f>
        <v>0.81492553879719265</v>
      </c>
      <c r="M701">
        <v>0.73</v>
      </c>
      <c r="N701">
        <v>0.81</v>
      </c>
      <c r="O701" s="3">
        <f>SIN(RADIANS(CRB_ves!P3174*2))</f>
        <v>-0.58778525229247336</v>
      </c>
      <c r="P701" s="10">
        <f>COS(RADIANS(CRB_ves!P3174*2))</f>
        <v>0.80901699437494734</v>
      </c>
    </row>
    <row r="702" spans="1:16" x14ac:dyDescent="0.35">
      <c r="A702" s="3">
        <f>SIN(RADIANS(Teno_phn!P702*2))</f>
        <v>0.46515107807745831</v>
      </c>
      <c r="B702" s="10">
        <f>COS(RADIANS(Teno_phn!P702*2))</f>
        <v>0.88523131133245525</v>
      </c>
      <c r="C702" s="3">
        <f>SIN(RADIANS(Teno_ves!P702*2))</f>
        <v>-0.62005293266163286</v>
      </c>
      <c r="D702" s="10">
        <f>COS(RADIANS(Teno_ves!P702*2))</f>
        <v>0.78455997903137309</v>
      </c>
      <c r="E702" s="3">
        <v>0.74</v>
      </c>
      <c r="F702" s="3">
        <v>14.770000000000003</v>
      </c>
      <c r="G702" s="3">
        <f>SIN(RADIANS(Teno_ves!P2041*2))</f>
        <v>0.49303106295578414</v>
      </c>
      <c r="H702" s="10">
        <f>COS(RADIANS(Teno_ves!P2041*2))</f>
        <v>0.87001170736990063</v>
      </c>
      <c r="I702" s="3">
        <f>SIN(RADIANS(CRB_phn!P702*2))</f>
        <v>0.4676212933577038</v>
      </c>
      <c r="J702" s="10">
        <f>COS(RADIANS(CRB_phn!P702*2))</f>
        <v>-0.88392891456183753</v>
      </c>
      <c r="K702" s="3">
        <f>SIN(RADIANS(CRB_ves!P702*2))</f>
        <v>0.87326245480992015</v>
      </c>
      <c r="L702" s="10">
        <f>COS(RADIANS(CRB_ves!P702*2))</f>
        <v>0.48725012572533222</v>
      </c>
      <c r="M702">
        <v>0.73</v>
      </c>
      <c r="N702">
        <v>0.85</v>
      </c>
      <c r="O702" s="3">
        <f>SIN(RADIANS(CRB_ves!P3185*2))</f>
        <v>0.94240822024472815</v>
      </c>
      <c r="P702" s="10">
        <f>COS(RADIANS(CRB_ves!P3185*2))</f>
        <v>-0.33446486574102829</v>
      </c>
    </row>
    <row r="703" spans="1:16" x14ac:dyDescent="0.35">
      <c r="A703" s="3">
        <f>SIN(RADIANS(Teno_phn!P703*2))</f>
        <v>-0.54580950875372214</v>
      </c>
      <c r="B703" s="10">
        <f>COS(RADIANS(Teno_phn!P703*2))</f>
        <v>0.83790929112525092</v>
      </c>
      <c r="C703" s="3">
        <f>SIN(RADIANS(Teno_ves!P703*2))</f>
        <v>0.98757888805121796</v>
      </c>
      <c r="D703" s="10">
        <f>COS(RADIANS(Teno_ves!P703*2))</f>
        <v>-0.15712396340316764</v>
      </c>
      <c r="E703" s="3">
        <v>0.74</v>
      </c>
      <c r="F703" s="3">
        <v>31.409999999999997</v>
      </c>
      <c r="G703" s="3">
        <f>SIN(RADIANS(Teno_ves!P2048*2))</f>
        <v>0.8895758763783379</v>
      </c>
      <c r="H703" s="10">
        <f>COS(RADIANS(Teno_ves!P2048*2))</f>
        <v>0.45678743433429952</v>
      </c>
      <c r="I703" s="3">
        <f>SIN(RADIANS(CRB_phn!P703*2))</f>
        <v>0.93716025779375511</v>
      </c>
      <c r="J703" s="10">
        <f>COS(RADIANS(CRB_phn!P703*2))</f>
        <v>-0.34889919921367324</v>
      </c>
      <c r="K703" s="3">
        <f>SIN(RADIANS(CRB_ves!P703*2))</f>
        <v>-0.23412414917787649</v>
      </c>
      <c r="L703" s="10">
        <f>COS(RADIANS(CRB_ves!P703*2))</f>
        <v>0.97220670784135998</v>
      </c>
      <c r="M703">
        <v>0.73</v>
      </c>
      <c r="N703">
        <v>0.5</v>
      </c>
      <c r="O703" s="3">
        <f>SIN(RADIANS(CRB_ves!P3187*2))</f>
        <v>0.94920603820316618</v>
      </c>
      <c r="P703" s="10">
        <f>COS(RADIANS(CRB_ves!P3187*2))</f>
        <v>0.31465520341899555</v>
      </c>
    </row>
    <row r="704" spans="1:16" x14ac:dyDescent="0.35">
      <c r="A704" s="3">
        <f>SIN(RADIANS(Teno_phn!P704*2))</f>
        <v>-0.60376465932668821</v>
      </c>
      <c r="B704" s="10">
        <f>COS(RADIANS(Teno_phn!P704*2))</f>
        <v>0.79716261587465831</v>
      </c>
      <c r="C704" s="3">
        <f>SIN(RADIANS(Teno_ves!P704*2))</f>
        <v>-0.39330013612416775</v>
      </c>
      <c r="D704" s="10">
        <f>COS(RADIANS(Teno_ves!P704*2))</f>
        <v>-0.91941013858055265</v>
      </c>
      <c r="E704" s="3">
        <v>0.74</v>
      </c>
      <c r="F704" s="3">
        <v>17.869999999999997</v>
      </c>
      <c r="G704" s="3">
        <f>SIN(RADIANS(Teno_ves!P2148*2))</f>
        <v>0.58410801035843418</v>
      </c>
      <c r="H704" s="10">
        <f>COS(RADIANS(Teno_ves!P2148*2))</f>
        <v>0.81167594040670654</v>
      </c>
      <c r="I704" s="3">
        <f>SIN(RADIANS(CRB_phn!P704*2))</f>
        <v>0.94551857559931685</v>
      </c>
      <c r="J704" s="10">
        <f>COS(RADIANS(CRB_phn!P704*2))</f>
        <v>-0.32556815445715664</v>
      </c>
      <c r="K704" s="3">
        <f>SIN(RADIANS(CRB_ves!P704*2))</f>
        <v>0.73727733681012408</v>
      </c>
      <c r="L704" s="10">
        <f>COS(RADIANS(CRB_ves!P704*2))</f>
        <v>0.67559020761566024</v>
      </c>
      <c r="M704">
        <v>0.73</v>
      </c>
      <c r="N704">
        <v>0.55000000000000004</v>
      </c>
      <c r="O704" s="3">
        <f>SIN(RADIANS(CRB_ves!P3212*2))</f>
        <v>0.10799935570602265</v>
      </c>
      <c r="P704" s="10">
        <f>COS(RADIANS(CRB_ves!P3212*2))</f>
        <v>0.99415096397231539</v>
      </c>
    </row>
    <row r="705" spans="1:16" x14ac:dyDescent="0.35">
      <c r="A705" s="3">
        <f>SIN(RADIANS(Teno_phn!P705*2))</f>
        <v>-0.76311968825019783</v>
      </c>
      <c r="B705" s="10">
        <f>COS(RADIANS(Teno_phn!P705*2))</f>
        <v>0.64625717899681467</v>
      </c>
      <c r="C705" s="3">
        <f>SIN(RADIANS(Teno_ves!P705*2))</f>
        <v>0.99782454145744148</v>
      </c>
      <c r="D705" s="10">
        <f>COS(RADIANS(Teno_ves!P705*2))</f>
        <v>6.5925597951377812E-2</v>
      </c>
      <c r="E705" s="3">
        <v>0.74</v>
      </c>
      <c r="F705" s="3">
        <v>111.78</v>
      </c>
      <c r="G705" s="3">
        <f>SIN(RADIANS(Teno_ves!P2189*2))</f>
        <v>-0.68911380838734848</v>
      </c>
      <c r="H705" s="10">
        <f>COS(RADIANS(Teno_ves!P2189*2))</f>
        <v>-0.72465313018704658</v>
      </c>
      <c r="I705" s="3">
        <f>SIN(RADIANS(CRB_phn!P705*2))</f>
        <v>0.99411320451899921</v>
      </c>
      <c r="J705" s="10">
        <f>COS(RADIANS(CRB_phn!P705*2))</f>
        <v>0.10834637327094242</v>
      </c>
      <c r="K705" s="3">
        <f>SIN(RADIANS(CRB_ves!P705*2))</f>
        <v>-0.99193873607512151</v>
      </c>
      <c r="L705" s="10">
        <f>COS(RADIANS(CRB_ves!P705*2))</f>
        <v>-0.12671836439005402</v>
      </c>
      <c r="M705">
        <v>0.73</v>
      </c>
      <c r="N705">
        <v>0.56999999999999995</v>
      </c>
      <c r="O705" s="3">
        <f>SIN(RADIANS(CRB_ves!P3243*2))</f>
        <v>0.95990320466194368</v>
      </c>
      <c r="P705" s="10">
        <f>COS(RADIANS(CRB_ves!P3243*2))</f>
        <v>0.28033165657793757</v>
      </c>
    </row>
    <row r="706" spans="1:16" x14ac:dyDescent="0.35">
      <c r="A706" s="3">
        <f>SIN(RADIANS(Teno_phn!P706*2))</f>
        <v>-0.15540007464286912</v>
      </c>
      <c r="B706" s="10">
        <f>COS(RADIANS(Teno_phn!P706*2))</f>
        <v>0.98785161679322608</v>
      </c>
      <c r="C706" s="3">
        <f>SIN(RADIANS(Teno_ves!P706*2))</f>
        <v>0.84414083523055916</v>
      </c>
      <c r="D706" s="10">
        <f>COS(RADIANS(Teno_ves!P706*2))</f>
        <v>0.53612148837390761</v>
      </c>
      <c r="E706" s="3">
        <v>0.74</v>
      </c>
      <c r="F706" s="3">
        <v>33.46</v>
      </c>
      <c r="G706" s="3">
        <f>SIN(RADIANS(Teno_ves!P2270*2))</f>
        <v>0.919958392769477</v>
      </c>
      <c r="H706" s="10">
        <f>COS(RADIANS(Teno_ves!P2270*2))</f>
        <v>0.3920160144343604</v>
      </c>
      <c r="I706" s="3">
        <f>SIN(RADIANS(CRB_phn!P706*2))</f>
        <v>-7.3934436075585044E-2</v>
      </c>
      <c r="J706" s="10">
        <f>COS(RADIANS(CRB_phn!P706*2))</f>
        <v>0.99726310428200704</v>
      </c>
      <c r="K706" s="3">
        <f>SIN(RADIANS(CRB_ves!P706*2))</f>
        <v>0.99915182133767866</v>
      </c>
      <c r="L706" s="10">
        <f>COS(RADIANS(CRB_ves!P706*2))</f>
        <v>4.1178124260334757E-2</v>
      </c>
      <c r="M706">
        <v>0.74</v>
      </c>
      <c r="N706">
        <v>0.6</v>
      </c>
      <c r="O706" s="3">
        <f>SIN(RADIANS(CRB_ves!P114*2))</f>
        <v>0.8922708290556195</v>
      </c>
      <c r="P706" s="10">
        <f>COS(RADIANS(CRB_ves!P114*2))</f>
        <v>0.451500573218238</v>
      </c>
    </row>
    <row r="707" spans="1:16" x14ac:dyDescent="0.35">
      <c r="A707" s="3">
        <f>SIN(RADIANS(Teno_phn!P707*2))</f>
        <v>-0.55484442744799933</v>
      </c>
      <c r="B707" s="10">
        <f>COS(RADIANS(Teno_phn!P707*2))</f>
        <v>0.83195412213048248</v>
      </c>
      <c r="C707" s="3">
        <f>SIN(RADIANS(Teno_ves!P707*2))</f>
        <v>-0.5075383629607042</v>
      </c>
      <c r="D707" s="10">
        <f>COS(RADIANS(Teno_ves!P707*2))</f>
        <v>-0.86162916044152571</v>
      </c>
      <c r="E707" s="3">
        <v>0.74</v>
      </c>
      <c r="F707" s="3">
        <v>17.71</v>
      </c>
      <c r="G707" s="3">
        <f>SIN(RADIANS(Teno_ves!P2322*2))</f>
        <v>0.57956567032227346</v>
      </c>
      <c r="H707" s="10">
        <f>COS(RADIANS(Teno_ves!P2322*2))</f>
        <v>0.81492553879719209</v>
      </c>
      <c r="I707" s="3">
        <f>SIN(RADIANS(CRB_phn!P707*2))</f>
        <v>0.29003414091537039</v>
      </c>
      <c r="J707" s="10">
        <f>COS(RADIANS(CRB_phn!P707*2))</f>
        <v>0.95701629928830523</v>
      </c>
      <c r="K707" s="3">
        <f>SIN(RADIANS(CRB_ves!P707*2))</f>
        <v>0.92822633697696322</v>
      </c>
      <c r="L707" s="10">
        <f>COS(RADIANS(CRB_ves!P707*2))</f>
        <v>0.37201595038698149</v>
      </c>
      <c r="M707">
        <v>0.74</v>
      </c>
      <c r="N707">
        <v>0.56999999999999995</v>
      </c>
      <c r="O707" s="3">
        <f>SIN(RADIANS(CRB_ves!P118*2))</f>
        <v>-0.56439082790279915</v>
      </c>
      <c r="P707" s="10">
        <f>COS(RADIANS(CRB_ves!P118*2))</f>
        <v>0.82550771854610361</v>
      </c>
    </row>
    <row r="708" spans="1:16" x14ac:dyDescent="0.35">
      <c r="A708" s="3">
        <f>SIN(RADIANS(Teno_phn!P708*2))</f>
        <v>0.33643790589570544</v>
      </c>
      <c r="B708" s="10">
        <f>COS(RADIANS(Teno_phn!P708*2))</f>
        <v>0.94170565224836178</v>
      </c>
      <c r="C708" s="3">
        <f>SIN(RADIANS(Teno_ves!P708*2))</f>
        <v>-0.76311968825019783</v>
      </c>
      <c r="D708" s="10">
        <f>COS(RADIANS(Teno_ves!P708*2))</f>
        <v>0.64625717899681467</v>
      </c>
      <c r="E708" s="3">
        <v>0.74</v>
      </c>
      <c r="F708" s="3">
        <v>73</v>
      </c>
      <c r="G708" s="3">
        <f>SIN(RADIANS(Teno_ves!P2426*2))</f>
        <v>0.5591929034707469</v>
      </c>
      <c r="H708" s="10">
        <f>COS(RADIANS(Teno_ves!P2426*2))</f>
        <v>-0.82903757255504162</v>
      </c>
      <c r="I708" s="3">
        <f>SIN(RADIANS(CRB_phn!P708*2))</f>
        <v>0.86409916221720084</v>
      </c>
      <c r="J708" s="10">
        <f>COS(RADIANS(CRB_phn!P708*2))</f>
        <v>0.50332160479710342</v>
      </c>
      <c r="K708" s="3">
        <f>SIN(RADIANS(CRB_ves!P708*2))</f>
        <v>0.98576222292373128</v>
      </c>
      <c r="L708" s="10">
        <f>COS(RADIANS(CRB_ves!P708*2))</f>
        <v>0.16814529388735169</v>
      </c>
      <c r="M708">
        <v>0.74</v>
      </c>
      <c r="N708">
        <v>0.89</v>
      </c>
      <c r="O708" s="3">
        <f>SIN(RADIANS(CRB_ves!P239*2))</f>
        <v>-0.65973938710302571</v>
      </c>
      <c r="P708" s="10">
        <f>COS(RADIANS(CRB_ves!P239*2))</f>
        <v>-0.75149447177269646</v>
      </c>
    </row>
    <row r="709" spans="1:16" x14ac:dyDescent="0.35">
      <c r="A709" s="3">
        <f>SIN(RADIANS(Teno_phn!P709*2))</f>
        <v>-0.15574489043303727</v>
      </c>
      <c r="B709" s="10">
        <f>COS(RADIANS(Teno_phn!P709*2))</f>
        <v>0.98779731175175878</v>
      </c>
      <c r="C709" s="3">
        <f>SIN(RADIANS(Teno_ves!P709*2))</f>
        <v>0.81734606138436994</v>
      </c>
      <c r="D709" s="10">
        <f>COS(RADIANS(Teno_ves!P709*2))</f>
        <v>-0.57614704367848468</v>
      </c>
      <c r="E709" s="3">
        <v>0.74</v>
      </c>
      <c r="F709" s="3">
        <v>28.310000000000002</v>
      </c>
      <c r="G709" s="3">
        <f>SIN(RADIANS(Teno_ves!P2451*2))</f>
        <v>0.83503996642533052</v>
      </c>
      <c r="H709" s="10">
        <f>COS(RADIANS(Teno_ves!P2451*2))</f>
        <v>0.55018928967436564</v>
      </c>
      <c r="I709" s="3">
        <f>SIN(RADIANS(CRB_phn!P709*2))</f>
        <v>0.99855548655833926</v>
      </c>
      <c r="J709" s="10">
        <f>COS(RADIANS(CRB_phn!P709*2))</f>
        <v>-5.3730254645202077E-2</v>
      </c>
      <c r="K709" s="3">
        <f>SIN(RADIANS(CRB_ves!P709*2))</f>
        <v>-3.0015154483251479E-2</v>
      </c>
      <c r="L709" s="10">
        <f>COS(RADIANS(CRB_ves!P709*2))</f>
        <v>0.99954944375020616</v>
      </c>
      <c r="M709">
        <v>0.74</v>
      </c>
      <c r="N709">
        <v>0.59</v>
      </c>
      <c r="O709" s="3">
        <f>SIN(RADIANS(CRB_ves!P269*2))</f>
        <v>-0.26286282329881255</v>
      </c>
      <c r="P709" s="10">
        <f>COS(RADIANS(CRB_ves!P269*2))</f>
        <v>0.96483321674130662</v>
      </c>
    </row>
    <row r="710" spans="1:16" x14ac:dyDescent="0.35">
      <c r="A710" s="3">
        <f>SIN(RADIANS(Teno_phn!P710*2))</f>
        <v>-0.11008126222478166</v>
      </c>
      <c r="B710" s="10">
        <f>COS(RADIANS(Teno_phn!P710*2))</f>
        <v>0.99392259039977493</v>
      </c>
      <c r="C710" s="3">
        <f>SIN(RADIANS(Teno_ves!P710*2))</f>
        <v>0.70190446624534997</v>
      </c>
      <c r="D710" s="10">
        <f>COS(RADIANS(Teno_ves!P710*2))</f>
        <v>0.71227110025946605</v>
      </c>
      <c r="E710" s="3">
        <v>0.74</v>
      </c>
      <c r="F710" s="3">
        <v>160.36000000000001</v>
      </c>
      <c r="G710" s="3">
        <f>SIN(RADIANS(Teno_ves!P2486*2))</f>
        <v>-0.63311071285438514</v>
      </c>
      <c r="H710" s="10">
        <f>COS(RADIANS(Teno_ves!P2486*2))</f>
        <v>0.77406125420990568</v>
      </c>
      <c r="I710" s="3">
        <f>SIN(RADIANS(CRB_phn!P710*2))</f>
        <v>0.90122834199941126</v>
      </c>
      <c r="J710" s="10">
        <f>COS(RADIANS(CRB_phn!P710*2))</f>
        <v>0.43334452295718728</v>
      </c>
      <c r="K710" s="3">
        <f>SIN(RADIANS(CRB_ves!P710*2))</f>
        <v>0.98752398127568242</v>
      </c>
      <c r="L710" s="10">
        <f>COS(RADIANS(CRB_ves!P710*2))</f>
        <v>-0.15746868388802152</v>
      </c>
      <c r="M710">
        <v>0.74</v>
      </c>
      <c r="N710">
        <v>0.47</v>
      </c>
      <c r="O710" s="3">
        <f>SIN(RADIANS(CRB_ves!P322*2))</f>
        <v>0.99640468564459239</v>
      </c>
      <c r="P710" s="10">
        <f>COS(RADIANS(CRB_ves!P322*2))</f>
        <v>8.4721322142073549E-2</v>
      </c>
    </row>
    <row r="711" spans="1:16" x14ac:dyDescent="0.35">
      <c r="A711" s="3">
        <f>SIN(RADIANS(Teno_phn!P711*2))</f>
        <v>-0.26050450864264907</v>
      </c>
      <c r="B711" s="10">
        <f>COS(RADIANS(Teno_phn!P711*2))</f>
        <v>0.96547263087922486</v>
      </c>
      <c r="C711" s="3">
        <f>SIN(RADIANS(Teno_ves!P711*2))</f>
        <v>0.99688988560703584</v>
      </c>
      <c r="D711" s="10">
        <f>COS(RADIANS(Teno_ves!P711*2))</f>
        <v>-7.8807080737653676E-2</v>
      </c>
      <c r="E711" s="3">
        <v>0.74</v>
      </c>
      <c r="F711" s="3">
        <v>38.450000000000003</v>
      </c>
      <c r="G711" s="3">
        <f>SIN(RADIANS(Teno_ves!P2498*2))</f>
        <v>0.97397596727905167</v>
      </c>
      <c r="H711" s="10">
        <f>COS(RADIANS(Teno_ves!P2498*2))</f>
        <v>0.22665130743685488</v>
      </c>
      <c r="I711" s="3">
        <f>SIN(RADIANS(CRB_phn!P711*2))</f>
        <v>0.13121831944270432</v>
      </c>
      <c r="J711" s="10">
        <f>COS(RADIANS(CRB_phn!P711*2))</f>
        <v>0.99135349529954875</v>
      </c>
      <c r="K711" s="3">
        <f>SIN(RADIANS(CRB_ves!P711*2))</f>
        <v>-0.92186315158850041</v>
      </c>
      <c r="L711" s="10">
        <f>COS(RADIANS(CRB_ves!P711*2))</f>
        <v>-0.38751558645210321</v>
      </c>
      <c r="M711">
        <v>0.74</v>
      </c>
      <c r="N711">
        <v>0.53</v>
      </c>
      <c r="O711" s="3">
        <f>SIN(RADIANS(CRB_ves!P368*2))</f>
        <v>1.9546442744821108E-2</v>
      </c>
      <c r="P711" s="10">
        <f>COS(RADIANS(CRB_ves!P368*2))</f>
        <v>0.99980895003796777</v>
      </c>
    </row>
    <row r="712" spans="1:16" x14ac:dyDescent="0.35">
      <c r="A712" s="3">
        <f>SIN(RADIANS(Teno_phn!P712*2))</f>
        <v>-0.26589263408351499</v>
      </c>
      <c r="B712" s="10">
        <f>COS(RADIANS(Teno_phn!P712*2))</f>
        <v>0.96400264892796328</v>
      </c>
      <c r="C712" s="3">
        <f>SIN(RADIANS(Teno_ves!P712*2))</f>
        <v>0.99271534578024978</v>
      </c>
      <c r="D712" s="10">
        <f>COS(RADIANS(Teno_ves!P712*2))</f>
        <v>-0.12048336919425527</v>
      </c>
      <c r="E712" s="3">
        <v>0.74</v>
      </c>
      <c r="F712" s="3">
        <v>148.62</v>
      </c>
      <c r="G712" s="3">
        <f>SIN(RADIANS(Teno_ves!P2516*2))</f>
        <v>-0.88909704201860307</v>
      </c>
      <c r="H712" s="10">
        <f>COS(RADIANS(Teno_ves!P2516*2))</f>
        <v>0.45771874538167046</v>
      </c>
      <c r="I712" s="3">
        <f>SIN(RADIANS(CRB_phn!P712*2))</f>
        <v>0.2642097279380024</v>
      </c>
      <c r="J712" s="10">
        <f>COS(RADIANS(CRB_phn!P712*2))</f>
        <v>0.9644652506248873</v>
      </c>
      <c r="K712" s="3">
        <f>SIN(RADIANS(CRB_ves!P712*2))</f>
        <v>-5.2335956242944369E-2</v>
      </c>
      <c r="L712" s="10">
        <f>COS(RADIANS(CRB_ves!P712*2))</f>
        <v>0.99862953475457383</v>
      </c>
      <c r="M712">
        <v>0.74</v>
      </c>
      <c r="N712">
        <v>0.51</v>
      </c>
      <c r="O712" s="3">
        <f>SIN(RADIANS(CRB_ves!P580*2))</f>
        <v>-0.77384020972650613</v>
      </c>
      <c r="P712" s="10">
        <f>COS(RADIANS(CRB_ves!P580*2))</f>
        <v>-0.63338087262755027</v>
      </c>
    </row>
    <row r="713" spans="1:16" x14ac:dyDescent="0.35">
      <c r="A713" s="3">
        <f>SIN(RADIANS(Teno_phn!P713*2))</f>
        <v>0.21337142653381591</v>
      </c>
      <c r="B713" s="10">
        <f>COS(RADIANS(Teno_phn!P713*2))</f>
        <v>0.97697115327880812</v>
      </c>
      <c r="C713" s="3">
        <f>SIN(RADIANS(Teno_ves!P713*2))</f>
        <v>0.44275823103890111</v>
      </c>
      <c r="D713" s="10">
        <f>COS(RADIANS(Teno_ves!P713*2))</f>
        <v>-0.8966410367852361</v>
      </c>
      <c r="E713" s="3">
        <v>0.74</v>
      </c>
      <c r="F713" s="3">
        <v>39.58</v>
      </c>
      <c r="G713" s="3">
        <f>SIN(RADIANS(Teno_ves!P2551*2))</f>
        <v>0.98215619452602909</v>
      </c>
      <c r="H713" s="10">
        <f>COS(RADIANS(Teno_ves!P2551*2))</f>
        <v>0.18806703473535397</v>
      </c>
      <c r="I713" s="3">
        <f>SIN(RADIANS(CRB_phn!P713*2))</f>
        <v>0.48022349744318876</v>
      </c>
      <c r="J713" s="10">
        <f>COS(RADIANS(CRB_phn!P713*2))</f>
        <v>0.87714616370558884</v>
      </c>
      <c r="K713" s="3">
        <f>SIN(RADIANS(CRB_ves!P713*2))</f>
        <v>0.79207661424996711</v>
      </c>
      <c r="L713" s="10">
        <f>COS(RADIANS(CRB_ves!P713*2))</f>
        <v>-0.61042168798160246</v>
      </c>
      <c r="M713">
        <v>0.74</v>
      </c>
      <c r="N713">
        <v>0.83</v>
      </c>
      <c r="O713" s="3">
        <f>SIN(RADIANS(CRB_ves!P650*2))</f>
        <v>0.30137154620691625</v>
      </c>
      <c r="P713" s="10">
        <f>COS(RADIANS(CRB_ves!P650*2))</f>
        <v>0.95350678609900441</v>
      </c>
    </row>
    <row r="714" spans="1:16" x14ac:dyDescent="0.35">
      <c r="A714" s="3">
        <f>SIN(RADIANS(Teno_phn!P714*2))</f>
        <v>0.1249869125736925</v>
      </c>
      <c r="B714" s="10">
        <f>COS(RADIANS(Teno_phn!P714*2))</f>
        <v>0.99215839042226328</v>
      </c>
      <c r="C714" s="3">
        <f>SIN(RADIANS(Teno_ves!P714*2))</f>
        <v>-8.8546607536223149E-2</v>
      </c>
      <c r="D714" s="10">
        <f>COS(RADIANS(Teno_ves!P714*2))</f>
        <v>0.99607203469117933</v>
      </c>
      <c r="E714" s="3">
        <v>0.74</v>
      </c>
      <c r="F714" s="3">
        <v>129.13</v>
      </c>
      <c r="G714" s="3">
        <f>SIN(RADIANS(Teno_ves!P2611*2))</f>
        <v>-0.97908099976320739</v>
      </c>
      <c r="H714" s="10">
        <f>COS(RADIANS(Teno_ves!P2611*2))</f>
        <v>-0.20347087236918765</v>
      </c>
      <c r="I714" s="3">
        <f>SIN(RADIANS(CRB_phn!P714*2))</f>
        <v>0.96363045320862295</v>
      </c>
      <c r="J714" s="10">
        <f>COS(RADIANS(CRB_phn!P714*2))</f>
        <v>0.26723837607825696</v>
      </c>
      <c r="K714" s="3">
        <f>SIN(RADIANS(CRB_ves!P714*2))</f>
        <v>1.8499434734501784E-2</v>
      </c>
      <c r="L714" s="10">
        <f>COS(RADIANS(CRB_ves!P714*2))</f>
        <v>-0.99982887081465288</v>
      </c>
      <c r="M714">
        <v>0.74</v>
      </c>
      <c r="N714">
        <v>0.66</v>
      </c>
      <c r="O714" s="3">
        <f>SIN(RADIANS(CRB_ves!P687*2))</f>
        <v>-0.97514935430556315</v>
      </c>
      <c r="P714" s="10">
        <f>COS(RADIANS(CRB_ves!P687*2))</f>
        <v>0.22154849761946743</v>
      </c>
    </row>
    <row r="715" spans="1:16" x14ac:dyDescent="0.35">
      <c r="A715" s="3">
        <f>SIN(RADIANS(Teno_phn!P715*2))</f>
        <v>0.5678437450531012</v>
      </c>
      <c r="B715" s="10">
        <f>COS(RADIANS(Teno_phn!P715*2))</f>
        <v>0.82313636853444194</v>
      </c>
      <c r="C715" s="3">
        <f>SIN(RADIANS(Teno_ves!P715*2))</f>
        <v>0.94832365520619932</v>
      </c>
      <c r="D715" s="10">
        <f>COS(RADIANS(Teno_ves!P715*2))</f>
        <v>0.31730465640509209</v>
      </c>
      <c r="E715" s="3">
        <v>0.74</v>
      </c>
      <c r="F715" s="3">
        <v>153.84</v>
      </c>
      <c r="G715" s="3">
        <f>SIN(RADIANS(Teno_ves!P2666*2))</f>
        <v>-0.79143694796538588</v>
      </c>
      <c r="H715" s="10">
        <f>COS(RADIANS(Teno_ves!P2666*2))</f>
        <v>0.61125081381969149</v>
      </c>
      <c r="I715" s="3">
        <f>SIN(RADIANS(CRB_phn!P715*2))</f>
        <v>0.92253808945624638</v>
      </c>
      <c r="J715" s="10">
        <f>COS(RADIANS(CRB_phn!P715*2))</f>
        <v>0.38590604232431869</v>
      </c>
      <c r="K715" s="3">
        <f>SIN(RADIANS(CRB_ves!P715*2))</f>
        <v>0.98558560111133842</v>
      </c>
      <c r="L715" s="10">
        <f>COS(RADIANS(CRB_ves!P715*2))</f>
        <v>-0.16917748928862184</v>
      </c>
      <c r="M715">
        <v>0.74</v>
      </c>
      <c r="N715">
        <v>0.6</v>
      </c>
      <c r="O715" s="3">
        <f>SIN(RADIANS(CRB_ves!P693*2))</f>
        <v>-0.82550771854610383</v>
      </c>
      <c r="P715" s="10">
        <f>COS(RADIANS(CRB_ves!P693*2))</f>
        <v>0.56439082790279882</v>
      </c>
    </row>
    <row r="716" spans="1:16" x14ac:dyDescent="0.35">
      <c r="A716" s="3">
        <f>SIN(RADIANS(Teno_phn!P716*2))</f>
        <v>0.72296714590956812</v>
      </c>
      <c r="B716" s="10">
        <f>COS(RADIANS(Teno_phn!P716*2))</f>
        <v>0.69088241107685844</v>
      </c>
      <c r="C716" s="3">
        <f>SIN(RADIANS(Teno_ves!P716*2))</f>
        <v>0.5704268977734035</v>
      </c>
      <c r="D716" s="10">
        <f>COS(RADIANS(Teno_ves!P716*2))</f>
        <v>0.82134837571922614</v>
      </c>
      <c r="E716" s="3">
        <v>0.74</v>
      </c>
      <c r="F716" s="3">
        <v>71.63</v>
      </c>
      <c r="G716" s="3">
        <f>SIN(RADIANS(Teno_ves!P2680*2))</f>
        <v>0.59818474628660823</v>
      </c>
      <c r="H716" s="10">
        <f>COS(RADIANS(Teno_ves!P2680*2))</f>
        <v>-0.80135822782949329</v>
      </c>
      <c r="I716" s="3">
        <f>SIN(RADIANS(CRB_phn!P716*2))</f>
        <v>-0.37557733249943337</v>
      </c>
      <c r="J716" s="10">
        <f>COS(RADIANS(CRB_phn!P716*2))</f>
        <v>0.92679105914580884</v>
      </c>
      <c r="K716" s="3">
        <f>SIN(RADIANS(CRB_ves!P716*2))</f>
        <v>0.9928826045698137</v>
      </c>
      <c r="L716" s="10">
        <f>COS(RADIANS(CRB_ves!P716*2))</f>
        <v>-0.1190971600948698</v>
      </c>
      <c r="M716">
        <v>0.74</v>
      </c>
      <c r="N716">
        <v>0.52</v>
      </c>
      <c r="O716" s="3">
        <f>SIN(RADIANS(CRB_ves!P799*2))</f>
        <v>0.58325770518360165</v>
      </c>
      <c r="P716" s="10">
        <f>COS(RADIANS(CRB_ves!P799*2))</f>
        <v>0.81228717172189713</v>
      </c>
    </row>
    <row r="717" spans="1:16" x14ac:dyDescent="0.35">
      <c r="A717" s="3">
        <f>SIN(RADIANS(Teno_phn!P717*2))</f>
        <v>-0.9938067686136165</v>
      </c>
      <c r="B717" s="10">
        <f>COS(RADIANS(Teno_phn!P717*2))</f>
        <v>-0.11112203497849388</v>
      </c>
      <c r="C717" s="3">
        <f>SIN(RADIANS(Teno_ves!P717*2))</f>
        <v>0.37298778257580878</v>
      </c>
      <c r="D717" s="10">
        <f>COS(RADIANS(Teno_ves!P717*2))</f>
        <v>-0.92783625389891999</v>
      </c>
      <c r="E717" s="3">
        <v>0.74</v>
      </c>
      <c r="F717" s="3">
        <v>75.050000000000011</v>
      </c>
      <c r="G717" s="3">
        <f>SIN(RADIANS(Teno_ves!P2741*2))</f>
        <v>0.49848773975382998</v>
      </c>
      <c r="H717" s="10">
        <f>COS(RADIANS(Teno_ves!P2741*2))</f>
        <v>-0.86689674893560298</v>
      </c>
      <c r="I717" s="3">
        <f>SIN(RADIANS(CRB_phn!P717*2))</f>
        <v>0.28702615922580366</v>
      </c>
      <c r="J717" s="10">
        <f>COS(RADIANS(CRB_phn!P717*2))</f>
        <v>0.95792274423362744</v>
      </c>
      <c r="K717" s="3">
        <f>SIN(RADIANS(CRB_ves!P717*2))</f>
        <v>-0.960196240906801</v>
      </c>
      <c r="L717" s="10">
        <f>COS(RADIANS(CRB_ves!P717*2))</f>
        <v>-0.27932629476733573</v>
      </c>
      <c r="M717">
        <v>0.74</v>
      </c>
      <c r="N717">
        <v>0.57999999999999996</v>
      </c>
      <c r="O717" s="3">
        <f>SIN(RADIANS(CRB_ves!P836*2))</f>
        <v>-0.68961954373567036</v>
      </c>
      <c r="P717" s="10">
        <f>COS(RADIANS(CRB_ves!P836*2))</f>
        <v>0.72417186143746692</v>
      </c>
    </row>
    <row r="718" spans="1:16" x14ac:dyDescent="0.35">
      <c r="A718" s="3">
        <f>SIN(RADIANS(Teno_phn!P718*2))</f>
        <v>0.46360535029398231</v>
      </c>
      <c r="B718" s="10">
        <f>COS(RADIANS(Teno_phn!P718*2))</f>
        <v>0.88604180441940439</v>
      </c>
      <c r="C718" s="3">
        <f>SIN(RADIANS(Teno_ves!P718*2))</f>
        <v>-0.48664035483214035</v>
      </c>
      <c r="D718" s="10">
        <f>COS(RADIANS(Teno_ves!P718*2))</f>
        <v>0.87360240673251843</v>
      </c>
      <c r="E718" s="3">
        <v>0.74</v>
      </c>
      <c r="F718" s="3">
        <v>143.63999999999999</v>
      </c>
      <c r="G718" s="3">
        <f>SIN(RADIANS(Teno_ves!P2883*2))</f>
        <v>-0.95486454474664306</v>
      </c>
      <c r="H718" s="10">
        <f>COS(RADIANS(Teno_ves!P2883*2))</f>
        <v>0.29704158157703464</v>
      </c>
      <c r="I718" s="3">
        <f>SIN(RADIANS(CRB_phn!P718*2))</f>
        <v>-0.97644687254605089</v>
      </c>
      <c r="J718" s="10">
        <f>COS(RADIANS(CRB_phn!P718*2))</f>
        <v>0.21575797805651648</v>
      </c>
      <c r="K718" s="3">
        <f>SIN(RADIANS(CRB_ves!P718*2))</f>
        <v>-0.91858439681255422</v>
      </c>
      <c r="L718" s="10">
        <f>COS(RADIANS(CRB_ves!P718*2))</f>
        <v>0.3952248802043159</v>
      </c>
      <c r="M718">
        <v>0.74</v>
      </c>
      <c r="N718">
        <v>0.49</v>
      </c>
      <c r="O718" s="3">
        <f>SIN(RADIANS(CRB_ves!P877*2))</f>
        <v>-0.28568836740497439</v>
      </c>
      <c r="P718" s="10">
        <f>COS(RADIANS(CRB_ves!P877*2))</f>
        <v>0.95832257446513303</v>
      </c>
    </row>
    <row r="719" spans="1:16" x14ac:dyDescent="0.35">
      <c r="A719" s="3">
        <f>SIN(RADIANS(Teno_phn!P719*2))</f>
        <v>0.48846895477526203</v>
      </c>
      <c r="B719" s="10">
        <f>COS(RADIANS(Teno_phn!P719*2))</f>
        <v>-0.87258127427808296</v>
      </c>
      <c r="C719" s="3">
        <f>SIN(RADIANS(Teno_ves!P719*2))</f>
        <v>0.39008839970373937</v>
      </c>
      <c r="D719" s="10">
        <f>COS(RADIANS(Teno_ves!P719*2))</f>
        <v>-0.9207774108961273</v>
      </c>
      <c r="E719" s="3">
        <v>0.74</v>
      </c>
      <c r="F719" s="3">
        <v>172.32999999999998</v>
      </c>
      <c r="G719" s="3">
        <f>SIN(RADIANS(Teno_ves!P2888*2))</f>
        <v>-0.26454637371747863</v>
      </c>
      <c r="H719" s="10">
        <f>COS(RADIANS(Teno_ves!P2888*2))</f>
        <v>0.9643729652748112</v>
      </c>
      <c r="I719" s="3">
        <f>SIN(RADIANS(CRB_phn!P719*2))</f>
        <v>0.92913257153405615</v>
      </c>
      <c r="J719" s="10">
        <f>COS(RADIANS(CRB_phn!P719*2))</f>
        <v>0.36974675727382933</v>
      </c>
      <c r="K719" s="3">
        <f>SIN(RADIANS(CRB_ves!P719*2))</f>
        <v>0.21166596608414978</v>
      </c>
      <c r="L719" s="10">
        <f>COS(RADIANS(CRB_ves!P719*2))</f>
        <v>-0.97734206847022786</v>
      </c>
      <c r="M719">
        <v>0.74</v>
      </c>
      <c r="N719">
        <v>0.49</v>
      </c>
      <c r="O719" s="3">
        <f>SIN(RADIANS(CRB_ves!P970*2))</f>
        <v>-0.51204286487057205</v>
      </c>
      <c r="P719" s="10">
        <f>COS(RADIANS(CRB_ves!P970*2))</f>
        <v>0.8589598969306641</v>
      </c>
    </row>
    <row r="720" spans="1:16" x14ac:dyDescent="0.35">
      <c r="A720" s="3">
        <f>SIN(RADIANS(Teno_phn!P720*2))</f>
        <v>-0.99832166215595242</v>
      </c>
      <c r="B720" s="10">
        <f>COS(RADIANS(Teno_phn!P720*2))</f>
        <v>5.7912510480694117E-2</v>
      </c>
      <c r="C720" s="3">
        <f>SIN(RADIANS(Teno_ves!P720*2))</f>
        <v>0.14608302856241107</v>
      </c>
      <c r="D720" s="10">
        <f>COS(RADIANS(Teno_ves!P720*2))</f>
        <v>-0.98927233296298844</v>
      </c>
      <c r="E720" s="3">
        <v>0.74</v>
      </c>
      <c r="F720" s="3">
        <v>129.13</v>
      </c>
      <c r="G720" s="3">
        <f>SIN(RADIANS(Teno_ves!P2909*2))</f>
        <v>-0.97908099976320739</v>
      </c>
      <c r="H720" s="10">
        <f>COS(RADIANS(Teno_ves!P2909*2))</f>
        <v>-0.20347087236918765</v>
      </c>
      <c r="I720" s="3">
        <f>SIN(RADIANS(CRB_phn!P720*2))</f>
        <v>-0.29504106792828072</v>
      </c>
      <c r="J720" s="10">
        <f>COS(RADIANS(CRB_phn!P720*2))</f>
        <v>0.95548457247395657</v>
      </c>
      <c r="K720" s="3">
        <f>SIN(RADIANS(CRB_ves!P720*2))</f>
        <v>0.7747238216503306</v>
      </c>
      <c r="L720" s="10">
        <f>COS(RADIANS(CRB_ves!P720*2))</f>
        <v>-0.63229977081089217</v>
      </c>
      <c r="M720">
        <v>0.74</v>
      </c>
      <c r="N720">
        <v>0.8</v>
      </c>
      <c r="O720" s="3">
        <f>SIN(RADIANS(CRB_ves!P975*2))</f>
        <v>0.47255076486905384</v>
      </c>
      <c r="P720" s="10">
        <f>COS(RADIANS(CRB_ves!P975*2))</f>
        <v>0.88130345206499228</v>
      </c>
    </row>
    <row r="721" spans="1:16" x14ac:dyDescent="0.35">
      <c r="A721" s="3">
        <f>SIN(RADIANS(Teno_phn!P721*2))</f>
        <v>0.76671714857592521</v>
      </c>
      <c r="B721" s="10">
        <f>COS(RADIANS(Teno_phn!P721*2))</f>
        <v>0.64198505752050239</v>
      </c>
      <c r="C721" s="3">
        <f>SIN(RADIANS(Teno_ves!P721*2))</f>
        <v>0.67764643747010223</v>
      </c>
      <c r="D721" s="10">
        <f>COS(RADIANS(Teno_ves!P721*2))</f>
        <v>-0.73538786078101592</v>
      </c>
      <c r="E721" s="3">
        <v>0.74</v>
      </c>
      <c r="F721" s="3">
        <v>153.84</v>
      </c>
      <c r="G721" s="3">
        <f>SIN(RADIANS(Teno_ves!P2964*2))</f>
        <v>-0.79143694796538588</v>
      </c>
      <c r="H721" s="10">
        <f>COS(RADIANS(Teno_ves!P2964*2))</f>
        <v>0.61125081381969149</v>
      </c>
      <c r="I721" s="3"/>
      <c r="K721" s="3">
        <f>SIN(RADIANS(CRB_ves!P721*2))</f>
        <v>-0.52190318230646726</v>
      </c>
      <c r="L721" s="10">
        <f>COS(RADIANS(CRB_ves!P721*2))</f>
        <v>0.8530047293528813</v>
      </c>
      <c r="M721">
        <v>0.74</v>
      </c>
      <c r="N721">
        <v>0.69</v>
      </c>
      <c r="O721" s="3">
        <f>SIN(RADIANS(CRB_ves!P1005*2))</f>
        <v>0.99300677839266749</v>
      </c>
      <c r="P721" s="10">
        <f>COS(RADIANS(CRB_ves!P1005*2))</f>
        <v>0.11805735075045373</v>
      </c>
    </row>
    <row r="722" spans="1:16" x14ac:dyDescent="0.35">
      <c r="A722" s="3">
        <f>SIN(RADIANS(Teno_phn!P722*2))</f>
        <v>-0.31167163684794108</v>
      </c>
      <c r="B722" s="10">
        <f>COS(RADIANS(Teno_phn!P722*2))</f>
        <v>0.95018987091240092</v>
      </c>
      <c r="C722" s="3">
        <f>SIN(RADIANS(Teno_ves!P722*2))</f>
        <v>0.74941813429670834</v>
      </c>
      <c r="D722" s="10">
        <f>COS(RADIANS(Teno_ves!P722*2))</f>
        <v>-0.66209701705055346</v>
      </c>
      <c r="E722" s="3">
        <v>0.74</v>
      </c>
      <c r="F722" s="3">
        <v>71.63</v>
      </c>
      <c r="G722" s="3">
        <f>SIN(RADIANS(Teno_ves!P2978*2))</f>
        <v>0.59818474628660823</v>
      </c>
      <c r="H722" s="10">
        <f>COS(RADIANS(Teno_ves!P2978*2))</f>
        <v>-0.80135822782949329</v>
      </c>
      <c r="I722" s="3"/>
      <c r="K722" s="3">
        <f>SIN(RADIANS(CRB_ves!P722*2))</f>
        <v>0.77140250319728998</v>
      </c>
      <c r="L722" s="10">
        <f>COS(RADIANS(CRB_ves!P722*2))</f>
        <v>0.63634752931158234</v>
      </c>
      <c r="M722">
        <v>0.74</v>
      </c>
      <c r="N722">
        <v>0.51</v>
      </c>
      <c r="O722" s="3">
        <f>SIN(RADIANS(CRB_ves!P1016*2))</f>
        <v>-0.35380135380382982</v>
      </c>
      <c r="P722" s="10">
        <f>COS(RADIANS(CRB_ves!P1016*2))</f>
        <v>-0.93532058784492567</v>
      </c>
    </row>
    <row r="723" spans="1:16" x14ac:dyDescent="0.35">
      <c r="A723" s="3">
        <f>SIN(RADIANS(Teno_phn!P723*2))</f>
        <v>0.6794413042615165</v>
      </c>
      <c r="B723" s="10">
        <f>COS(RADIANS(Teno_phn!P723*2))</f>
        <v>0.73372986450287647</v>
      </c>
      <c r="C723" s="3">
        <f>SIN(RADIANS(Teno_ves!P723*2))</f>
        <v>0.11320321376790672</v>
      </c>
      <c r="D723" s="10">
        <f>COS(RADIANS(Teno_ves!P723*2))</f>
        <v>0.99357185567658746</v>
      </c>
      <c r="E723" s="3">
        <v>0.74</v>
      </c>
      <c r="F723" s="3">
        <v>75.050000000000011</v>
      </c>
      <c r="G723" s="3">
        <f>SIN(RADIANS(Teno_ves!P3039*2))</f>
        <v>0.49848773975382998</v>
      </c>
      <c r="H723" s="10">
        <f>COS(RADIANS(Teno_ves!P3039*2))</f>
        <v>-0.86689674893560298</v>
      </c>
      <c r="I723" s="3"/>
      <c r="K723" s="3">
        <f>SIN(RADIANS(CRB_ves!P723*2))</f>
        <v>-0.95127201907079106</v>
      </c>
      <c r="L723" s="10">
        <f>COS(RADIANS(CRB_ves!P723*2))</f>
        <v>0.30835295642004223</v>
      </c>
      <c r="M723">
        <v>0.74</v>
      </c>
      <c r="N723">
        <v>0.71</v>
      </c>
      <c r="O723" s="3">
        <f>SIN(RADIANS(CRB_ves!P1165*2))</f>
        <v>-0.99588439861597033</v>
      </c>
      <c r="P723" s="10">
        <f>COS(RADIANS(CRB_ves!P1165*2))</f>
        <v>-9.0632580197780019E-2</v>
      </c>
    </row>
    <row r="724" spans="1:16" x14ac:dyDescent="0.35">
      <c r="A724" s="3">
        <f>SIN(RADIANS(Teno_phn!P724*2))</f>
        <v>-0.20995986086324278</v>
      </c>
      <c r="B724" s="10">
        <f>COS(RADIANS(Teno_phn!P724*2))</f>
        <v>0.97771000650821194</v>
      </c>
      <c r="C724" s="3">
        <f>SIN(RADIANS(Teno_ves!P724*2))</f>
        <v>-0.9814268305341971</v>
      </c>
      <c r="D724" s="10">
        <f>COS(RADIANS(Teno_ves!P724*2))</f>
        <v>-0.19183684814862934</v>
      </c>
      <c r="E724" s="3">
        <v>0.74</v>
      </c>
      <c r="F724" s="3">
        <v>121.58000000000001</v>
      </c>
      <c r="G724" s="3">
        <f>SIN(RADIANS(Teno_ves!P3105*2))</f>
        <v>-0.89227082905561972</v>
      </c>
      <c r="H724" s="10">
        <f>COS(RADIANS(Teno_ves!P3105*2))</f>
        <v>-0.4515005732182375</v>
      </c>
      <c r="I724" s="3"/>
      <c r="K724" s="3">
        <f>SIN(RADIANS(CRB_ves!P724*2))</f>
        <v>0.95029860694627599</v>
      </c>
      <c r="L724" s="10">
        <f>COS(RADIANS(CRB_ves!P724*2))</f>
        <v>0.31133993903122548</v>
      </c>
      <c r="M724">
        <v>0.74</v>
      </c>
      <c r="N724">
        <v>0.56000000000000005</v>
      </c>
      <c r="O724" s="3">
        <f>SIN(RADIANS(CRB_ves!P1233*2))</f>
        <v>0.95371695074822693</v>
      </c>
      <c r="P724" s="10">
        <f>COS(RADIANS(CRB_ves!P1233*2))</f>
        <v>0.30070579950427306</v>
      </c>
    </row>
    <row r="725" spans="1:16" x14ac:dyDescent="0.35">
      <c r="A725" s="3">
        <f>SIN(RADIANS(Teno_phn!P725*2))</f>
        <v>-0.18360823024919409</v>
      </c>
      <c r="B725" s="10">
        <f>COS(RADIANS(Teno_phn!P725*2))</f>
        <v>0.98299950039903827</v>
      </c>
      <c r="C725" s="3">
        <f>SIN(RADIANS(Teno_ves!P725*2))</f>
        <v>-0.58552376175399379</v>
      </c>
      <c r="D725" s="10">
        <f>COS(RADIANS(Teno_ves!P725*2))</f>
        <v>-0.81065524387464016</v>
      </c>
      <c r="E725" s="3">
        <v>0.74</v>
      </c>
      <c r="F725" s="3">
        <v>178.6</v>
      </c>
      <c r="G725" s="3">
        <f>SIN(RADIANS(Teno_ves!P3165*2))</f>
        <v>-4.8849769795613132E-2</v>
      </c>
      <c r="H725" s="10">
        <f>COS(RADIANS(Teno_ves!P3165*2))</f>
        <v>0.99880613734143409</v>
      </c>
      <c r="I725" s="3"/>
      <c r="K725" s="3">
        <f>SIN(RADIANS(CRB_ves!P725*2))</f>
        <v>-0.60737583972328646</v>
      </c>
      <c r="L725" s="10">
        <f>COS(RADIANS(CRB_ves!P725*2))</f>
        <v>-0.79441462053541834</v>
      </c>
      <c r="M725">
        <v>0.74</v>
      </c>
      <c r="N725">
        <v>0.57999999999999996</v>
      </c>
      <c r="O725" s="3">
        <f>SIN(RADIANS(CRB_ves!P1455*2))</f>
        <v>-0.88877727741081169</v>
      </c>
      <c r="P725" s="10">
        <f>COS(RADIANS(CRB_ves!P1455*2))</f>
        <v>0.4583393406180894</v>
      </c>
    </row>
    <row r="726" spans="1:16" x14ac:dyDescent="0.35">
      <c r="A726" s="3">
        <f>SIN(RADIANS(Teno_phn!P726*2))</f>
        <v>0.94942547764190388</v>
      </c>
      <c r="B726" s="10">
        <f>COS(RADIANS(Teno_phn!P726*2))</f>
        <v>0.31399245596740488</v>
      </c>
      <c r="C726" s="3">
        <f>SIN(RADIANS(Teno_ves!P726*2))</f>
        <v>0.83156656493596914</v>
      </c>
      <c r="D726" s="10">
        <f>COS(RADIANS(Teno_ves!P726*2))</f>
        <v>-0.55542510573487103</v>
      </c>
      <c r="E726" s="3">
        <v>0.74</v>
      </c>
      <c r="F726" s="3">
        <v>52.319999999999993</v>
      </c>
      <c r="G726" s="3">
        <f>SIN(RADIANS(Teno_ves!P3195*2))</f>
        <v>0.96753295706163001</v>
      </c>
      <c r="H726" s="10">
        <f>COS(RADIANS(Teno_ves!P3195*2))</f>
        <v>-0.25274488520952915</v>
      </c>
      <c r="I726" s="3"/>
      <c r="K726" s="3">
        <f>SIN(RADIANS(CRB_ves!P726*2))</f>
        <v>0.96565426204032012</v>
      </c>
      <c r="L726" s="10">
        <f>COS(RADIANS(CRB_ves!P726*2))</f>
        <v>-0.25983041816416463</v>
      </c>
      <c r="M726">
        <v>0.74</v>
      </c>
      <c r="N726">
        <v>0.81</v>
      </c>
      <c r="O726" s="3">
        <f>SIN(RADIANS(CRB_ves!P1499*2))</f>
        <v>-0.38429532265980426</v>
      </c>
      <c r="P726" s="10">
        <f>COS(RADIANS(CRB_ves!P1499*2))</f>
        <v>0.92321021711298068</v>
      </c>
    </row>
    <row r="727" spans="1:16" x14ac:dyDescent="0.35">
      <c r="A727" s="3">
        <f>SIN(RADIANS(Teno_phn!P727*2))</f>
        <v>9.6193205494377765E-2</v>
      </c>
      <c r="B727" s="10">
        <f>COS(RADIANS(Teno_phn!P727*2))</f>
        <v>0.9953626812457439</v>
      </c>
      <c r="C727" s="3">
        <f>SIN(RADIANS(Teno_ves!P727*2))</f>
        <v>0.20791169081775934</v>
      </c>
      <c r="D727" s="10">
        <f>COS(RADIANS(Teno_ves!P727*2))</f>
        <v>0.97814760073380569</v>
      </c>
      <c r="E727" s="3">
        <v>0.74</v>
      </c>
      <c r="F727" s="3">
        <v>160.04000000000002</v>
      </c>
      <c r="G727" s="3">
        <f>SIN(RADIANS(Teno_ves!P3229*2))</f>
        <v>-0.64171738364048803</v>
      </c>
      <c r="H727" s="10">
        <f>COS(RADIANS(Teno_ves!P3229*2))</f>
        <v>0.76694119692034191</v>
      </c>
      <c r="I727" s="3"/>
      <c r="K727" s="3">
        <f>SIN(RADIANS(CRB_ves!P727*2))</f>
        <v>-0.66575144428350175</v>
      </c>
      <c r="L727" s="10">
        <f>COS(RADIANS(CRB_ves!P727*2))</f>
        <v>-0.74617358197300943</v>
      </c>
      <c r="M727">
        <v>0.74</v>
      </c>
      <c r="N727">
        <v>0.67</v>
      </c>
      <c r="O727" s="3">
        <f>SIN(RADIANS(CRB_ves!P1514*2))</f>
        <v>0.82550771854610372</v>
      </c>
      <c r="P727" s="10">
        <f>COS(RADIANS(CRB_ves!P1514*2))</f>
        <v>0.56439082790279904</v>
      </c>
    </row>
    <row r="728" spans="1:16" x14ac:dyDescent="0.35">
      <c r="A728" s="3">
        <f>SIN(RADIANS(Teno_phn!P728*2))</f>
        <v>0.12394785839500182</v>
      </c>
      <c r="B728" s="10">
        <f>COS(RADIANS(Teno_phn!P728*2))</f>
        <v>0.99228873237545767</v>
      </c>
      <c r="C728" s="3">
        <f>SIN(RADIANS(Teno_ves!P728*2))</f>
        <v>-0.80634138898252561</v>
      </c>
      <c r="D728" s="10">
        <f>COS(RADIANS(Teno_ves!P728*2))</f>
        <v>0.59145039049250059</v>
      </c>
      <c r="E728" s="3">
        <v>0.74</v>
      </c>
      <c r="F728" s="3">
        <v>46.629999999999995</v>
      </c>
      <c r="G728" s="3">
        <f>SIN(RADIANS(Teno_ves!P3240*2))</f>
        <v>0.99838176059297323</v>
      </c>
      <c r="H728" s="10">
        <f>COS(RADIANS(Teno_ves!P3240*2))</f>
        <v>-5.6867038917769161E-2</v>
      </c>
      <c r="I728" s="3"/>
      <c r="K728" s="3">
        <f>SIN(RADIANS(CRB_ves!P728*2))</f>
        <v>-0.62278778048811267</v>
      </c>
      <c r="L728" s="10">
        <f>COS(RADIANS(CRB_ves!P728*2))</f>
        <v>0.78239081057658799</v>
      </c>
      <c r="M728">
        <v>0.74</v>
      </c>
      <c r="N728">
        <v>0.76</v>
      </c>
      <c r="O728" s="3">
        <f>SIN(RADIANS(CRB_ves!P1529*2))</f>
        <v>0.68961954373566969</v>
      </c>
      <c r="P728" s="10">
        <f>COS(RADIANS(CRB_ves!P1529*2))</f>
        <v>0.72417186143746759</v>
      </c>
    </row>
    <row r="729" spans="1:16" x14ac:dyDescent="0.35">
      <c r="A729" s="3">
        <f>SIN(RADIANS(Teno_phn!P729*2))</f>
        <v>0.31266650227898779</v>
      </c>
      <c r="B729" s="10">
        <f>COS(RADIANS(Teno_phn!P729*2))</f>
        <v>0.94986296819732041</v>
      </c>
      <c r="C729" s="3">
        <f>SIN(RADIANS(Teno_ves!P729*2))</f>
        <v>-0.39938920040997727</v>
      </c>
      <c r="D729" s="10">
        <f>COS(RADIANS(Teno_ves!P729*2))</f>
        <v>0.91678147156008727</v>
      </c>
      <c r="E729" s="3">
        <v>0.74</v>
      </c>
      <c r="F729" s="3">
        <v>175.95999999999998</v>
      </c>
      <c r="G729" s="3">
        <f>SIN(RADIANS(Teno_ves!P3353*2))</f>
        <v>-0.14055563991041226</v>
      </c>
      <c r="H729" s="10">
        <f>COS(RADIANS(Teno_ves!P3353*2))</f>
        <v>0.99007278120821729</v>
      </c>
      <c r="I729" s="3"/>
      <c r="K729" s="3">
        <f>SIN(RADIANS(CRB_ves!P729*2))</f>
        <v>0.17639759906721228</v>
      </c>
      <c r="L729" s="10">
        <f>COS(RADIANS(CRB_ves!P729*2))</f>
        <v>0.98431899658765254</v>
      </c>
      <c r="M729">
        <v>0.74</v>
      </c>
      <c r="N729">
        <v>0.42</v>
      </c>
      <c r="O729" s="3">
        <f>SIN(RADIANS(CRB_ves!P1559*2))</f>
        <v>0.57814247493454429</v>
      </c>
      <c r="P729" s="10">
        <f>COS(RADIANS(CRB_ves!P1559*2))</f>
        <v>0.81593582999924685</v>
      </c>
    </row>
    <row r="730" spans="1:16" x14ac:dyDescent="0.35">
      <c r="A730" s="3">
        <f>SIN(RADIANS(Teno_phn!P730*2))</f>
        <v>-0.73254289878737922</v>
      </c>
      <c r="B730" s="10">
        <f>COS(RADIANS(Teno_phn!P730*2))</f>
        <v>0.68072086895891737</v>
      </c>
      <c r="C730" s="3">
        <f>SIN(RADIANS(Teno_ves!P730*2))</f>
        <v>-0.35999680812005169</v>
      </c>
      <c r="D730" s="10">
        <f>COS(RADIANS(Teno_ves!P730*2))</f>
        <v>-0.93295353482548893</v>
      </c>
      <c r="E730" s="3">
        <v>0.75</v>
      </c>
      <c r="F730" s="3">
        <v>114.50999999999999</v>
      </c>
      <c r="G730" s="3">
        <f>SIN(RADIANS(Teno_ves!P14*2))</f>
        <v>-0.75493854204145094</v>
      </c>
      <c r="H730" s="10">
        <f>COS(RADIANS(Teno_ves!P14*2))</f>
        <v>-0.65579554568503173</v>
      </c>
      <c r="I730" s="3"/>
      <c r="K730" s="3">
        <f>SIN(RADIANS(CRB_ves!P730*2))</f>
        <v>-0.18738131458572468</v>
      </c>
      <c r="L730" s="10">
        <f>COS(RADIANS(CRB_ves!P730*2))</f>
        <v>0.98228725072868872</v>
      </c>
      <c r="M730">
        <v>0.74</v>
      </c>
      <c r="N730">
        <v>0.89</v>
      </c>
      <c r="O730" s="3">
        <f>SIN(RADIANS(CRB_ves!P1618*2))</f>
        <v>0.56755638166744082</v>
      </c>
      <c r="P730" s="10">
        <f>COS(RADIANS(CRB_ves!P1618*2))</f>
        <v>0.82333453324184225</v>
      </c>
    </row>
    <row r="731" spans="1:16" x14ac:dyDescent="0.35">
      <c r="A731" s="3">
        <f>SIN(RADIANS(Teno_phn!P731*2))</f>
        <v>0.28602286767746193</v>
      </c>
      <c r="B731" s="10">
        <f>COS(RADIANS(Teno_phn!P731*2))</f>
        <v>0.95822279202989169</v>
      </c>
      <c r="C731" s="3">
        <f>SIN(RADIANS(Teno_ves!P731*2))</f>
        <v>-0.72320826531534177</v>
      </c>
      <c r="D731" s="10">
        <f>COS(RADIANS(Teno_ves!P731*2))</f>
        <v>-0.69063000584942302</v>
      </c>
      <c r="E731" s="3">
        <v>0.75</v>
      </c>
      <c r="F731" s="3">
        <v>6.8499999999999943</v>
      </c>
      <c r="G731" s="3">
        <f>SIN(RADIANS(Teno_ves!P19*2))</f>
        <v>0.23683814606561851</v>
      </c>
      <c r="H731" s="10">
        <f>COS(RADIANS(Teno_ves!P19*2))</f>
        <v>0.97154911999764626</v>
      </c>
      <c r="I731" s="3"/>
      <c r="K731" s="3">
        <f>SIN(RADIANS(CRB_ves!P731*2))</f>
        <v>4.4316843913011821E-2</v>
      </c>
      <c r="L731" s="10">
        <f>COS(RADIANS(CRB_ves!P731*2))</f>
        <v>0.99901752604525895</v>
      </c>
      <c r="M731">
        <v>0.74</v>
      </c>
      <c r="N731">
        <v>0.7</v>
      </c>
      <c r="O731" s="3">
        <f>SIN(RADIANS(CRB_ves!P1673*2))</f>
        <v>0.16091482651771907</v>
      </c>
      <c r="P731" s="10">
        <f>COS(RADIANS(CRB_ves!P1673*2))</f>
        <v>0.98696829665738117</v>
      </c>
    </row>
    <row r="732" spans="1:16" x14ac:dyDescent="0.35">
      <c r="A732" s="3">
        <f>SIN(RADIANS(Teno_phn!P732*2))</f>
        <v>0.18840986045795974</v>
      </c>
      <c r="B732" s="10">
        <f>COS(RADIANS(Teno_phn!P732*2))</f>
        <v>0.98209048691157386</v>
      </c>
      <c r="C732" s="3">
        <f>SIN(RADIANS(Teno_ves!P732*2))</f>
        <v>-0.88684959846935618</v>
      </c>
      <c r="D732" s="10">
        <f>COS(RADIANS(Teno_ves!P732*2))</f>
        <v>0.46205821028820787</v>
      </c>
      <c r="E732" s="3">
        <v>0.75</v>
      </c>
      <c r="F732" s="3">
        <v>40.93</v>
      </c>
      <c r="G732" s="3">
        <f>SIN(RADIANS(Teno_ves!P160*2))</f>
        <v>0.98992504884509913</v>
      </c>
      <c r="H732" s="10">
        <f>COS(RADIANS(Teno_ves!P160*2))</f>
        <v>0.14159236444465564</v>
      </c>
      <c r="I732" s="3"/>
      <c r="K732" s="3">
        <f>SIN(RADIANS(CRB_ves!P732*2))</f>
        <v>0.58070295571093977</v>
      </c>
      <c r="L732" s="10">
        <f>COS(RADIANS(CRB_ves!P732*2))</f>
        <v>0.81411551835631923</v>
      </c>
      <c r="M732">
        <v>0.74</v>
      </c>
      <c r="N732">
        <v>0.56000000000000005</v>
      </c>
      <c r="O732" s="3">
        <f>SIN(RADIANS(CRB_ves!P1704*2))</f>
        <v>0.98182645988656592</v>
      </c>
      <c r="P732" s="10">
        <f>COS(RADIANS(CRB_ves!P1704*2))</f>
        <v>0.18978093335900126</v>
      </c>
    </row>
    <row r="733" spans="1:16" x14ac:dyDescent="0.35">
      <c r="A733" s="3">
        <f>SIN(RADIANS(Teno_phn!P733*2))</f>
        <v>-0.95434465530696522</v>
      </c>
      <c r="B733" s="10">
        <f>COS(RADIANS(Teno_phn!P733*2))</f>
        <v>0.29870768133248549</v>
      </c>
      <c r="C733" s="3">
        <f>SIN(RADIANS(Teno_ves!P733*2))</f>
        <v>-0.97004185428153045</v>
      </c>
      <c r="D733" s="10">
        <f>COS(RADIANS(Teno_ves!P733*2))</f>
        <v>0.24293785407393825</v>
      </c>
      <c r="E733" s="3">
        <v>0.75</v>
      </c>
      <c r="F733" s="3">
        <v>121.33000000000001</v>
      </c>
      <c r="G733" s="3">
        <f>SIN(RADIANS(Teno_ves!P177*2))</f>
        <v>-0.88829681833679464</v>
      </c>
      <c r="H733" s="10">
        <f>COS(RADIANS(Teno_ves!P177*2))</f>
        <v>-0.45926981452380217</v>
      </c>
      <c r="I733" s="3"/>
      <c r="K733" s="3">
        <f>SIN(RADIANS(CRB_ves!P733*2))</f>
        <v>0.95548457247395646</v>
      </c>
      <c r="L733" s="10">
        <f>COS(RADIANS(CRB_ves!P733*2))</f>
        <v>0.29504106792828116</v>
      </c>
      <c r="M733">
        <v>0.74</v>
      </c>
      <c r="N733">
        <v>0.75</v>
      </c>
      <c r="O733" s="3">
        <f>SIN(RADIANS(CRB_ves!P1718*2))</f>
        <v>-0.97697115327880812</v>
      </c>
      <c r="P733" s="10">
        <f>COS(RADIANS(CRB_ves!P1718*2))</f>
        <v>0.2133714265338158</v>
      </c>
    </row>
    <row r="734" spans="1:16" x14ac:dyDescent="0.35">
      <c r="A734" s="3">
        <f>SIN(RADIANS(Teno_phn!P734*2))</f>
        <v>-0.99084234636792468</v>
      </c>
      <c r="B734" s="10">
        <f>COS(RADIANS(Teno_phn!P734*2))</f>
        <v>0.13502386694249857</v>
      </c>
      <c r="C734" s="3">
        <f>SIN(RADIANS(Teno_ves!P734*2))</f>
        <v>-0.436173672170586</v>
      </c>
      <c r="D734" s="10">
        <f>COS(RADIANS(Teno_ves!P734*2))</f>
        <v>-0.89986250488906705</v>
      </c>
      <c r="E734" s="3">
        <v>0.75</v>
      </c>
      <c r="F734" s="3">
        <v>39.119999999999997</v>
      </c>
      <c r="G734" s="3">
        <f>SIN(RADIANS(Teno_ves!P202*2))</f>
        <v>0.97900991538252979</v>
      </c>
      <c r="H734" s="10">
        <f>COS(RADIANS(Teno_ves!P202*2))</f>
        <v>0.20381262370788489</v>
      </c>
      <c r="I734" s="3"/>
      <c r="K734" s="3">
        <f>SIN(RADIANS(CRB_ves!P734*2))</f>
        <v>0.12325508002551908</v>
      </c>
      <c r="L734" s="10">
        <f>COS(RADIANS(CRB_ves!P734*2))</f>
        <v>-0.99237502248288323</v>
      </c>
      <c r="M734">
        <v>0.74</v>
      </c>
      <c r="N734">
        <v>0.84</v>
      </c>
      <c r="O734" s="3">
        <f>SIN(RADIANS(CRB_ves!P1724*2))</f>
        <v>0.20995986086324267</v>
      </c>
      <c r="P734" s="10">
        <f>COS(RADIANS(CRB_ves!P1724*2))</f>
        <v>-0.97771000650821194</v>
      </c>
    </row>
    <row r="735" spans="1:16" x14ac:dyDescent="0.35">
      <c r="A735" s="3">
        <f>SIN(RADIANS(Teno_phn!P735*2))</f>
        <v>-0.2137124407939954</v>
      </c>
      <c r="B735" s="10">
        <f>COS(RADIANS(Teno_phn!P735*2))</f>
        <v>0.97689661308138076</v>
      </c>
      <c r="C735" s="3">
        <f>SIN(RADIANS(Teno_ves!P735*2))</f>
        <v>-0.97333924062055321</v>
      </c>
      <c r="D735" s="10">
        <f>COS(RADIANS(Teno_ves!P735*2))</f>
        <v>0.22937027415993727</v>
      </c>
      <c r="E735" s="3">
        <v>0.75</v>
      </c>
      <c r="F735" s="3">
        <v>7.2099999999999937</v>
      </c>
      <c r="G735" s="3">
        <f>SIN(RADIANS(Teno_ves!P229*2))</f>
        <v>0.24902797131175569</v>
      </c>
      <c r="H735" s="10">
        <f>COS(RADIANS(Teno_ves!P229*2))</f>
        <v>0.96849629297398521</v>
      </c>
      <c r="I735" s="3"/>
      <c r="K735" s="3">
        <f>SIN(RADIANS(CRB_ves!P735*2))</f>
        <v>0.29103616682827221</v>
      </c>
      <c r="L735" s="10">
        <f>COS(RADIANS(CRB_ves!P735*2))</f>
        <v>-0.95671205155883032</v>
      </c>
      <c r="M735">
        <v>0.74</v>
      </c>
      <c r="N735">
        <v>0.47</v>
      </c>
      <c r="O735" s="3">
        <f>SIN(RADIANS(CRB_ves!P1804*2))</f>
        <v>-0.94574563461311678</v>
      </c>
      <c r="P735" s="10">
        <f>COS(RADIANS(CRB_ves!P1804*2))</f>
        <v>-0.32490797868047649</v>
      </c>
    </row>
    <row r="736" spans="1:16" x14ac:dyDescent="0.35">
      <c r="A736" s="3">
        <f>SIN(RADIANS(Teno_phn!P736*2))</f>
        <v>0.97038011383270362</v>
      </c>
      <c r="B736" s="10">
        <f>COS(RADIANS(Teno_phn!P736*2))</f>
        <v>0.24158318376499063</v>
      </c>
      <c r="C736" s="3">
        <f>SIN(RADIANS(Teno_ves!P736*2))</f>
        <v>-0.90137955286479099</v>
      </c>
      <c r="D736" s="10">
        <f>COS(RADIANS(Teno_ves!P736*2))</f>
        <v>-0.43302990852511497</v>
      </c>
      <c r="E736" s="3">
        <v>0.75</v>
      </c>
      <c r="F736" s="3">
        <v>130.67000000000002</v>
      </c>
      <c r="G736" s="3">
        <f>SIN(RADIANS(Teno_ves!P245*2))</f>
        <v>-0.98859924588385273</v>
      </c>
      <c r="H736" s="10">
        <f>COS(RADIANS(Teno_ves!P245*2))</f>
        <v>-0.15057068452350747</v>
      </c>
      <c r="I736" s="3"/>
      <c r="K736" s="3">
        <f>SIN(RADIANS(CRB_ves!P736*2))</f>
        <v>-0.87360240673251843</v>
      </c>
      <c r="L736" s="10">
        <f>COS(RADIANS(CRB_ves!P736*2))</f>
        <v>-0.4866403548321403</v>
      </c>
      <c r="M736">
        <v>0.74</v>
      </c>
      <c r="N736">
        <v>0.62</v>
      </c>
      <c r="O736" s="3">
        <f>SIN(RADIANS(CRB_ves!P1828*2))</f>
        <v>-6.3487258268405983E-2</v>
      </c>
      <c r="P736" s="10">
        <f>COS(RADIANS(CRB_ves!P1828*2))</f>
        <v>0.99798264916658785</v>
      </c>
    </row>
    <row r="737" spans="1:16" x14ac:dyDescent="0.35">
      <c r="A737" s="3">
        <f>SIN(RADIANS(Teno_phn!P737*2))</f>
        <v>0.84451491289467429</v>
      </c>
      <c r="B737" s="10">
        <f>COS(RADIANS(Teno_phn!P737*2))</f>
        <v>0.53553203629521617</v>
      </c>
      <c r="C737" s="3">
        <f>SIN(RADIANS(Teno_ves!P737*2))</f>
        <v>0.98287107813237917</v>
      </c>
      <c r="D737" s="10">
        <f>COS(RADIANS(Teno_ves!P737*2))</f>
        <v>0.18429444856233337</v>
      </c>
      <c r="E737" s="3">
        <v>0.75</v>
      </c>
      <c r="F737" s="3">
        <v>85.830000000000013</v>
      </c>
      <c r="G737" s="3">
        <f>SIN(RADIANS(Teno_ves!P262*2))</f>
        <v>0.14504698508823316</v>
      </c>
      <c r="H737" s="10">
        <f>COS(RADIANS(Teno_ves!P262*2))</f>
        <v>-0.98942476829560611</v>
      </c>
      <c r="I737" s="3"/>
      <c r="K737" s="3">
        <f>SIN(RADIANS(CRB_ves!P737*2))</f>
        <v>0.30170436449670351</v>
      </c>
      <c r="L737" s="10">
        <f>COS(RADIANS(CRB_ves!P737*2))</f>
        <v>0.95340152949512313</v>
      </c>
      <c r="M737">
        <v>0.74</v>
      </c>
      <c r="N737">
        <v>0.51</v>
      </c>
      <c r="O737" s="3">
        <f>SIN(RADIANS(CRB_ves!P1861*2))</f>
        <v>-0.32457783138844731</v>
      </c>
      <c r="P737" s="10">
        <f>COS(RADIANS(CRB_ves!P1861*2))</f>
        <v>-0.94585899127257478</v>
      </c>
    </row>
    <row r="738" spans="1:16" x14ac:dyDescent="0.35">
      <c r="A738" s="3">
        <f>SIN(RADIANS(Teno_phn!P738*2))</f>
        <v>0.79589634668101583</v>
      </c>
      <c r="B738" s="10">
        <f>COS(RADIANS(Teno_phn!P738*2))</f>
        <v>0.60543290738100153</v>
      </c>
      <c r="C738" s="3">
        <f>SIN(RADIANS(Teno_ves!P738*2))</f>
        <v>-0.49636802539537672</v>
      </c>
      <c r="D738" s="10">
        <f>COS(RADIANS(Teno_ves!P738*2))</f>
        <v>0.86811219514823923</v>
      </c>
      <c r="E738" s="3">
        <v>0.75</v>
      </c>
      <c r="F738" s="3">
        <v>110.44999999999999</v>
      </c>
      <c r="G738" s="3">
        <f>SIN(RADIANS(Teno_ves!P310*2))</f>
        <v>-0.65474081371733928</v>
      </c>
      <c r="H738" s="10">
        <f>COS(RADIANS(Teno_ves!P310*2))</f>
        <v>-0.75585346916763996</v>
      </c>
      <c r="I738" s="3"/>
      <c r="K738" s="3">
        <f>SIN(RADIANS(CRB_ves!P738*2))</f>
        <v>0.62032675797655612</v>
      </c>
      <c r="L738" s="10">
        <f>COS(RADIANS(CRB_ves!P738*2))</f>
        <v>0.78434349193341002</v>
      </c>
      <c r="M738">
        <v>0.74</v>
      </c>
      <c r="N738">
        <v>0.47</v>
      </c>
      <c r="O738" s="3">
        <f>SIN(RADIANS(CRB_ves!P1906*2))</f>
        <v>0.991982908695487</v>
      </c>
      <c r="P738" s="10">
        <f>COS(RADIANS(CRB_ves!P1906*2))</f>
        <v>0.12637210473851063</v>
      </c>
    </row>
    <row r="739" spans="1:16" x14ac:dyDescent="0.35">
      <c r="A739" s="3">
        <f>SIN(RADIANS(Teno_phn!P739*2))</f>
        <v>0.97228837335471274</v>
      </c>
      <c r="B739" s="10">
        <f>COS(RADIANS(Teno_phn!P739*2))</f>
        <v>-0.23378477075987378</v>
      </c>
      <c r="C739" s="3">
        <f>SIN(RADIANS(Teno_ves!P739*2))</f>
        <v>0.7120260459909965</v>
      </c>
      <c r="D739" s="10">
        <f>COS(RADIANS(Teno_ves!P739*2))</f>
        <v>-0.7021530529951624</v>
      </c>
      <c r="E739" s="3">
        <v>0.75</v>
      </c>
      <c r="F739" s="3">
        <v>176.56</v>
      </c>
      <c r="G739" s="3">
        <f>SIN(RADIANS(Teno_ves!P327*2))</f>
        <v>-0.11979029383672939</v>
      </c>
      <c r="H739" s="10">
        <f>COS(RADIANS(Teno_ves!P327*2))</f>
        <v>0.99279921711417063</v>
      </c>
      <c r="I739" s="3"/>
      <c r="K739" s="3">
        <f>SIN(RADIANS(CRB_ves!P739*2))</f>
        <v>0.51981734262070933</v>
      </c>
      <c r="L739" s="10">
        <f>COS(RADIANS(CRB_ves!P739*2))</f>
        <v>0.85427743169929526</v>
      </c>
      <c r="M739">
        <v>0.74</v>
      </c>
      <c r="N739">
        <v>0.51</v>
      </c>
      <c r="O739" s="3">
        <f>SIN(RADIANS(CRB_ves!P2190*2))</f>
        <v>0.8562670846003283</v>
      </c>
      <c r="P739" s="10">
        <f>COS(RADIANS(CRB_ves!P2190*2))</f>
        <v>0.51653332886664172</v>
      </c>
    </row>
    <row r="740" spans="1:16" x14ac:dyDescent="0.35">
      <c r="A740" s="3">
        <f>SIN(RADIANS(Teno_phn!P740*2))</f>
        <v>0.65790117204573306</v>
      </c>
      <c r="B740" s="10">
        <f>COS(RADIANS(Teno_phn!P740*2))</f>
        <v>0.75310427420168768</v>
      </c>
      <c r="C740" s="3">
        <f>SIN(RADIANS(Teno_ves!P740*2))</f>
        <v>-0.49211971865832571</v>
      </c>
      <c r="D740" s="10">
        <f>COS(RADIANS(Teno_ves!P740*2))</f>
        <v>0.87052753116007209</v>
      </c>
      <c r="E740" s="3">
        <v>0.75</v>
      </c>
      <c r="F740" s="3">
        <v>169.57999999999998</v>
      </c>
      <c r="G740" s="3">
        <f>SIN(RADIANS(Teno_ves!P436*2))</f>
        <v>-0.35575950725712552</v>
      </c>
      <c r="H740" s="10">
        <f>COS(RADIANS(Teno_ves!P436*2))</f>
        <v>0.93457753717718217</v>
      </c>
      <c r="I740" s="3"/>
      <c r="K740" s="3">
        <f>SIN(RADIANS(CRB_ves!P740*2))</f>
        <v>0.829232717189608</v>
      </c>
      <c r="L740" s="10">
        <f>COS(RADIANS(CRB_ves!P740*2))</f>
        <v>-0.55890348070336748</v>
      </c>
      <c r="M740">
        <v>0.74</v>
      </c>
      <c r="N740">
        <v>0.82</v>
      </c>
      <c r="O740" s="3">
        <f>SIN(RADIANS(CRB_ves!P2194*2))</f>
        <v>0.9982190652782118</v>
      </c>
      <c r="P740" s="10">
        <f>COS(RADIANS(CRB_ves!P2194*2))</f>
        <v>-5.9654821390170698E-2</v>
      </c>
    </row>
    <row r="741" spans="1:16" x14ac:dyDescent="0.35">
      <c r="A741" s="3">
        <f>SIN(RADIANS(Teno_phn!P741*2))</f>
        <v>0.26622911828201118</v>
      </c>
      <c r="B741" s="10">
        <f>COS(RADIANS(Teno_phn!P741*2))</f>
        <v>0.96390977616101747</v>
      </c>
      <c r="C741" s="3">
        <f>SIN(RADIANS(Teno_ves!P741*2))</f>
        <v>0.98209048691157386</v>
      </c>
      <c r="D741" s="10">
        <f>COS(RADIANS(Teno_ves!P741*2))</f>
        <v>0.18840986045795957</v>
      </c>
      <c r="E741" s="3">
        <v>0.75</v>
      </c>
      <c r="F741" s="3">
        <v>101.78999999999999</v>
      </c>
      <c r="G741" s="3">
        <f>SIN(RADIANS(Teno_ves!P442*2))</f>
        <v>-0.40002913723726435</v>
      </c>
      <c r="H741" s="10">
        <f>COS(RADIANS(Teno_ves!P442*2))</f>
        <v>-0.91650242190689812</v>
      </c>
      <c r="I741" s="3"/>
      <c r="K741" s="3">
        <f>SIN(RADIANS(CRB_ves!P741*2))</f>
        <v>-0.6644481123678212</v>
      </c>
      <c r="L741" s="10">
        <f>COS(RADIANS(CRB_ves!P741*2))</f>
        <v>0.74733440036628807</v>
      </c>
      <c r="M741">
        <v>0.74</v>
      </c>
      <c r="N741">
        <v>0.6</v>
      </c>
      <c r="O741" s="3">
        <f>SIN(RADIANS(CRB_ves!P2352*2))</f>
        <v>0.67456011603909538</v>
      </c>
      <c r="P741" s="10">
        <f>COS(RADIANS(CRB_ves!P2352*2))</f>
        <v>0.73821991970504441</v>
      </c>
    </row>
    <row r="742" spans="1:16" x14ac:dyDescent="0.35">
      <c r="A742" s="3">
        <f>SIN(RADIANS(Teno_phn!P742*2))</f>
        <v>0.97105095686222564</v>
      </c>
      <c r="B742" s="10">
        <f>COS(RADIANS(Teno_phn!P742*2))</f>
        <v>0.23887243285267568</v>
      </c>
      <c r="C742" s="3">
        <f>SIN(RADIANS(Teno_ves!P742*2))</f>
        <v>0.98997441359351801</v>
      </c>
      <c r="D742" s="10">
        <f>COS(RADIANS(Teno_ves!P742*2))</f>
        <v>-0.14124680679636659</v>
      </c>
      <c r="E742" s="3">
        <v>0.75</v>
      </c>
      <c r="F742" s="3">
        <v>32.92</v>
      </c>
      <c r="G742" s="3">
        <f>SIN(RADIANS(Teno_ves!P471*2))</f>
        <v>0.91240607413570618</v>
      </c>
      <c r="H742" s="10">
        <f>COS(RADIANS(Teno_ves!P471*2))</f>
        <v>0.40928615402951063</v>
      </c>
      <c r="I742" s="3"/>
      <c r="K742" s="3">
        <f>SIN(RADIANS(CRB_ves!P742*2))</f>
        <v>0.31531779751146211</v>
      </c>
      <c r="L742" s="10">
        <f>COS(RADIANS(CRB_ves!P742*2))</f>
        <v>0.9489861361329367</v>
      </c>
      <c r="M742">
        <v>0.74</v>
      </c>
      <c r="N742">
        <v>0.9</v>
      </c>
      <c r="O742" s="3">
        <f>SIN(RADIANS(CRB_ves!P2515*2))</f>
        <v>0.98640058614185333</v>
      </c>
      <c r="P742" s="10">
        <f>COS(RADIANS(CRB_ves!P2515*2))</f>
        <v>0.16435900845103751</v>
      </c>
    </row>
    <row r="743" spans="1:16" x14ac:dyDescent="0.35">
      <c r="A743" s="3">
        <f>SIN(RADIANS(Teno_phn!P743*2))</f>
        <v>0.23717726624950297</v>
      </c>
      <c r="B743" s="10">
        <f>COS(RADIANS(Teno_phn!P743*2))</f>
        <v>0.97146638870030511</v>
      </c>
      <c r="C743" s="3">
        <f>SIN(RADIANS(Teno_ves!P743*2))</f>
        <v>0.89258581845212537</v>
      </c>
      <c r="D743" s="10">
        <f>COS(RADIANS(Teno_ves!P743*2))</f>
        <v>-0.45087754068943087</v>
      </c>
      <c r="E743" s="3">
        <v>0.75</v>
      </c>
      <c r="F743" s="3">
        <v>162.19999999999999</v>
      </c>
      <c r="G743" s="3">
        <f>SIN(RADIANS(Teno_ves!P473*2))</f>
        <v>-0.58212297015728998</v>
      </c>
      <c r="H743" s="10">
        <f>COS(RADIANS(Teno_ves!P473*2))</f>
        <v>0.81310076104702722</v>
      </c>
      <c r="I743" s="3"/>
      <c r="K743" s="3">
        <f>SIN(RADIANS(CRB_ves!P743*2))</f>
        <v>-0.28802913601476904</v>
      </c>
      <c r="L743" s="10">
        <f>COS(RADIANS(CRB_ves!P743*2))</f>
        <v>0.95762164595762234</v>
      </c>
      <c r="M743">
        <v>0.74</v>
      </c>
      <c r="N743">
        <v>0.82</v>
      </c>
      <c r="O743" s="3">
        <f>SIN(RADIANS(CRB_ves!P2576*2))</f>
        <v>0.3258981828613679</v>
      </c>
      <c r="P743" s="10">
        <f>COS(RADIANS(CRB_ves!P2576*2))</f>
        <v>-0.945404873272641</v>
      </c>
    </row>
    <row r="744" spans="1:16" x14ac:dyDescent="0.35">
      <c r="A744" s="3">
        <f>SIN(RADIANS(Teno_phn!P744*2))</f>
        <v>0.51204286487057149</v>
      </c>
      <c r="B744" s="10">
        <f>COS(RADIANS(Teno_phn!P744*2))</f>
        <v>0.85895989693066443</v>
      </c>
      <c r="C744" s="3">
        <f>SIN(RADIANS(Teno_ves!P744*2))</f>
        <v>-0.46453295673218797</v>
      </c>
      <c r="D744" s="10">
        <f>COS(RADIANS(Teno_ves!P744*2))</f>
        <v>0.88555583229384871</v>
      </c>
      <c r="E744" s="3">
        <v>0.75</v>
      </c>
      <c r="F744" s="3">
        <v>81.069999999999993</v>
      </c>
      <c r="G744" s="3">
        <f>SIN(RADIANS(Teno_ves!P524*2))</f>
        <v>0.30669220473318154</v>
      </c>
      <c r="H744" s="10">
        <f>COS(RADIANS(Teno_ves!P524*2))</f>
        <v>-0.95180874736256771</v>
      </c>
      <c r="I744" s="3"/>
      <c r="K744" s="3">
        <f>SIN(RADIANS(CRB_ves!P744*2))</f>
        <v>-0.5586139898352952</v>
      </c>
      <c r="L744" s="10">
        <f>COS(RADIANS(CRB_ves!P744*2))</f>
        <v>0.82942776078468261</v>
      </c>
      <c r="M744">
        <v>0.74</v>
      </c>
      <c r="N744">
        <v>0.53</v>
      </c>
      <c r="O744" s="3">
        <f>SIN(RADIANS(CRB_ves!P2665*2))</f>
        <v>0.86724454774344251</v>
      </c>
      <c r="P744" s="10">
        <f>COS(RADIANS(CRB_ves!P2665*2))</f>
        <v>-0.49788241022280733</v>
      </c>
    </row>
    <row r="745" spans="1:16" x14ac:dyDescent="0.35">
      <c r="A745" s="3">
        <f>SIN(RADIANS(Teno_phn!P745*2))</f>
        <v>-0.99901752604525906</v>
      </c>
      <c r="B745" s="10">
        <f>COS(RADIANS(Teno_phn!P745*2))</f>
        <v>-4.4316843913011161E-2</v>
      </c>
      <c r="C745" s="3">
        <f>SIN(RADIANS(Teno_ves!P745*2))</f>
        <v>-0.87394193287191702</v>
      </c>
      <c r="D745" s="10">
        <f>COS(RADIANS(Teno_ves!P745*2))</f>
        <v>-0.48603034675634998</v>
      </c>
      <c r="E745" s="3">
        <v>0.75</v>
      </c>
      <c r="F745" s="3">
        <v>177.63</v>
      </c>
      <c r="G745" s="3">
        <f>SIN(RADIANS(Teno_ves!P614*2))</f>
        <v>-8.2634272759542923E-2</v>
      </c>
      <c r="H745" s="10">
        <f>COS(RADIANS(Teno_ves!P614*2))</f>
        <v>0.99657994007781503</v>
      </c>
      <c r="I745" s="3"/>
      <c r="K745" s="3">
        <f>SIN(RADIANS(CRB_ves!P745*2))</f>
        <v>0.42261826174069944</v>
      </c>
      <c r="L745" s="10">
        <f>COS(RADIANS(CRB_ves!P745*2))</f>
        <v>0.90630778703664994</v>
      </c>
      <c r="M745">
        <v>0.74</v>
      </c>
      <c r="N745">
        <v>0.86</v>
      </c>
      <c r="O745" s="3">
        <f>SIN(RADIANS(CRB_ves!P2676*2))</f>
        <v>-0.2109836010773426</v>
      </c>
      <c r="P745" s="10">
        <f>COS(RADIANS(CRB_ves!P2676*2))</f>
        <v>0.97748960100680193</v>
      </c>
    </row>
    <row r="746" spans="1:16" x14ac:dyDescent="0.35">
      <c r="A746" s="3">
        <f>SIN(RADIANS(Teno_phn!P746*2))</f>
        <v>-8.4373506138683038E-2</v>
      </c>
      <c r="B746" s="10">
        <f>COS(RADIANS(Teno_phn!P746*2))</f>
        <v>0.99643419825990798</v>
      </c>
      <c r="C746" s="3">
        <f>SIN(RADIANS(Teno_ves!P746*2))</f>
        <v>-0.99906338675459538</v>
      </c>
      <c r="D746" s="10">
        <f>COS(RADIANS(Teno_ves!P746*2))</f>
        <v>-4.3270651097917209E-2</v>
      </c>
      <c r="E746" s="3">
        <v>0.75</v>
      </c>
      <c r="F746" s="3">
        <v>122.74000000000001</v>
      </c>
      <c r="G746" s="3">
        <f>SIN(RADIANS(Teno_ves!P626*2))</f>
        <v>-0.90981646019206996</v>
      </c>
      <c r="H746" s="10">
        <f>COS(RADIANS(Teno_ves!P626*2))</f>
        <v>-0.4150108537900804</v>
      </c>
      <c r="I746" s="3"/>
      <c r="K746" s="3">
        <f>SIN(RADIANS(CRB_ves!P746*2))</f>
        <v>0.25308260251901749</v>
      </c>
      <c r="L746" s="10">
        <f>COS(RADIANS(CRB_ves!P746*2))</f>
        <v>0.96744467350965402</v>
      </c>
      <c r="M746">
        <v>0.74</v>
      </c>
      <c r="N746">
        <v>0.63</v>
      </c>
      <c r="O746" s="3">
        <f>SIN(RADIANS(CRB_ves!P2856*2))</f>
        <v>5.7215536424438246E-2</v>
      </c>
      <c r="P746" s="10">
        <f>COS(RADIANS(CRB_ves!P2856*2))</f>
        <v>-0.99836184942718231</v>
      </c>
    </row>
    <row r="747" spans="1:16" x14ac:dyDescent="0.35">
      <c r="A747" s="3">
        <f>SIN(RADIANS(Teno_phn!P747*2))</f>
        <v>0.94240822024472803</v>
      </c>
      <c r="B747" s="10">
        <f>COS(RADIANS(Teno_phn!P747*2))</f>
        <v>0.33446486574102841</v>
      </c>
      <c r="C747" s="3">
        <f>SIN(RADIANS(Teno_ves!P747*2))</f>
        <v>-0.80447931670524764</v>
      </c>
      <c r="D747" s="10">
        <f>COS(RADIANS(Teno_ves!P747*2))</f>
        <v>-0.59398066382118697</v>
      </c>
      <c r="E747" s="3">
        <v>0.75</v>
      </c>
      <c r="F747" s="3">
        <v>98.240000000000009</v>
      </c>
      <c r="G747" s="3">
        <f>SIN(RADIANS(Teno_ves!P639*2))</f>
        <v>-0.28368063618138456</v>
      </c>
      <c r="H747" s="10">
        <f>COS(RADIANS(Teno_ves!P639*2))</f>
        <v>-0.95891881650936694</v>
      </c>
      <c r="I747" s="3"/>
      <c r="K747" s="3">
        <f>SIN(RADIANS(CRB_ves!P747*2))</f>
        <v>-0.98438051099618684</v>
      </c>
      <c r="L747" s="10">
        <f>COS(RADIANS(CRB_ves!P747*2))</f>
        <v>-0.17605399617982598</v>
      </c>
      <c r="M747">
        <v>0.74</v>
      </c>
      <c r="N747">
        <v>0.49</v>
      </c>
      <c r="O747" s="3">
        <f>SIN(RADIANS(CRB_ves!P2883*2))</f>
        <v>-0.91941013858055309</v>
      </c>
      <c r="P747" s="10">
        <f>COS(RADIANS(CRB_ves!P2883*2))</f>
        <v>0.39330013612416692</v>
      </c>
    </row>
    <row r="748" spans="1:16" x14ac:dyDescent="0.35">
      <c r="A748" s="3">
        <f>SIN(RADIANS(Teno_phn!P748*2))</f>
        <v>0.40482242726934237</v>
      </c>
      <c r="B748" s="10">
        <f>COS(RADIANS(Teno_phn!P748*2))</f>
        <v>-0.91439532062437745</v>
      </c>
      <c r="C748" s="3">
        <f>SIN(RADIANS(Teno_ves!P748*2))</f>
        <v>-0.9883880459536023</v>
      </c>
      <c r="D748" s="10">
        <f>COS(RADIANS(Teno_ves!P748*2))</f>
        <v>0.15195088224824443</v>
      </c>
      <c r="E748" s="3">
        <v>0.75</v>
      </c>
      <c r="F748" s="3">
        <v>78.72</v>
      </c>
      <c r="G748" s="3">
        <f>SIN(RADIANS(Teno_ves!P700*2))</f>
        <v>0.38365070674265633</v>
      </c>
      <c r="H748" s="10">
        <f>COS(RADIANS(Teno_ves!P700*2))</f>
        <v>-0.92347828085768224</v>
      </c>
      <c r="I748" s="3"/>
      <c r="K748" s="3">
        <f>SIN(RADIANS(CRB_ves!P748*2))</f>
        <v>-0.28903179694447223</v>
      </c>
      <c r="L748" s="10">
        <f>COS(RADIANS(CRB_ves!P748*2))</f>
        <v>0.95731949753206713</v>
      </c>
      <c r="M748">
        <v>0.74</v>
      </c>
      <c r="N748">
        <v>0.88</v>
      </c>
      <c r="O748" s="3">
        <f>SIN(RADIANS(CRB_ves!P2939*2))</f>
        <v>0.98129266399224524</v>
      </c>
      <c r="P748" s="10">
        <f>COS(RADIANS(CRB_ves!P2939*2))</f>
        <v>-0.19252196652590731</v>
      </c>
    </row>
    <row r="749" spans="1:16" x14ac:dyDescent="0.35">
      <c r="A749" s="3">
        <f>SIN(RADIANS(Teno_phn!P749*2))</f>
        <v>0.75995238005998555</v>
      </c>
      <c r="B749" s="10">
        <f>COS(RADIANS(Teno_phn!P749*2))</f>
        <v>0.64997875353057755</v>
      </c>
      <c r="C749" s="3">
        <f>SIN(RADIANS(Teno_ves!P749*2))</f>
        <v>-0.88113844704166988</v>
      </c>
      <c r="D749" s="10">
        <f>COS(RADIANS(Teno_ves!P749*2))</f>
        <v>-0.47285836901232309</v>
      </c>
      <c r="E749" s="3">
        <v>0.75</v>
      </c>
      <c r="F749" s="3">
        <v>148.38999999999999</v>
      </c>
      <c r="G749" s="3">
        <f>SIN(RADIANS(Teno_ves!P802*2))</f>
        <v>-0.89274315002165894</v>
      </c>
      <c r="H749" s="10">
        <f>COS(RADIANS(Teno_ves!P802*2))</f>
        <v>0.45056594199895506</v>
      </c>
      <c r="I749" s="3"/>
      <c r="K749" s="3">
        <f>SIN(RADIANS(CRB_ves!P749*2))</f>
        <v>-0.84619316612756412</v>
      </c>
      <c r="L749" s="10">
        <f>COS(RADIANS(CRB_ves!P749*2))</f>
        <v>-0.53287627607072985</v>
      </c>
      <c r="M749">
        <v>0.74</v>
      </c>
      <c r="N749">
        <v>0.83</v>
      </c>
      <c r="O749" s="3">
        <f>SIN(RADIANS(CRB_ves!P2975*2))</f>
        <v>-0.1880670347353548</v>
      </c>
      <c r="P749" s="10">
        <f>COS(RADIANS(CRB_ves!P2975*2))</f>
        <v>0.98215619452602898</v>
      </c>
    </row>
    <row r="750" spans="1:16" x14ac:dyDescent="0.35">
      <c r="A750" s="3">
        <f>SIN(RADIANS(Teno_phn!P750*2))</f>
        <v>-0.8932144919853735</v>
      </c>
      <c r="B750" s="10">
        <f>COS(RADIANS(Teno_phn!P750*2))</f>
        <v>0.44963081667887395</v>
      </c>
      <c r="C750" s="3">
        <f>SIN(RADIANS(Teno_ves!P750*2))</f>
        <v>0.35641187871325081</v>
      </c>
      <c r="D750" s="10">
        <f>COS(RADIANS(Teno_ves!P750*2))</f>
        <v>-0.93432894245661202</v>
      </c>
      <c r="E750" s="3">
        <v>0.75</v>
      </c>
      <c r="F750" s="3">
        <v>173.67000000000002</v>
      </c>
      <c r="G750" s="3">
        <f>SIN(RADIANS(Teno_ves!P827*2))</f>
        <v>-0.21916509924262356</v>
      </c>
      <c r="H750" s="10">
        <f>COS(RADIANS(Teno_ves!P827*2))</f>
        <v>0.97568778780610499</v>
      </c>
      <c r="I750" s="3"/>
      <c r="K750" s="3">
        <f>SIN(RADIANS(CRB_ves!P750*2))</f>
        <v>0.97858090432547207</v>
      </c>
      <c r="L750" s="10">
        <f>COS(RADIANS(CRB_ves!P750*2))</f>
        <v>-0.20586260876988124</v>
      </c>
      <c r="M750">
        <v>0.74</v>
      </c>
      <c r="N750">
        <v>0.6</v>
      </c>
      <c r="O750" s="3">
        <f>SIN(RADIANS(CRB_ves!P2986*2))</f>
        <v>0.9917160601105629</v>
      </c>
      <c r="P750" s="10">
        <f>COS(RADIANS(CRB_ves!P2986*2))</f>
        <v>0.12844943020030289</v>
      </c>
    </row>
    <row r="751" spans="1:16" x14ac:dyDescent="0.35">
      <c r="A751" s="3">
        <f>SIN(RADIANS(Teno_phn!P751*2))</f>
        <v>0.89227082905561939</v>
      </c>
      <c r="B751" s="10">
        <f>COS(RADIANS(Teno_phn!P751*2))</f>
        <v>-0.45150057321823805</v>
      </c>
      <c r="C751" s="3">
        <f>SIN(RADIANS(Teno_ves!P751*2))</f>
        <v>-0.98977623090778888</v>
      </c>
      <c r="D751" s="10">
        <f>COS(RADIANS(Teno_ves!P751*2))</f>
        <v>-0.1426289337055118</v>
      </c>
      <c r="E751" s="3">
        <v>0.75</v>
      </c>
      <c r="F751" s="3">
        <v>9.8400000000000034</v>
      </c>
      <c r="G751" s="3">
        <f>SIN(RADIANS(Teno_ves!P900*2))</f>
        <v>0.33676660267638842</v>
      </c>
      <c r="H751" s="10">
        <f>COS(RADIANS(Teno_ves!P900*2))</f>
        <v>0.94158815589503009</v>
      </c>
      <c r="I751" s="3"/>
      <c r="K751" s="3">
        <f>SIN(RADIANS(CRB_ves!P751*2))</f>
        <v>0.68658009859577274</v>
      </c>
      <c r="L751" s="10">
        <f>COS(RADIANS(CRB_ves!P751*2))</f>
        <v>-0.72705417144269169</v>
      </c>
      <c r="M751">
        <v>0.74</v>
      </c>
      <c r="N751">
        <v>0.7</v>
      </c>
      <c r="O751" s="3">
        <f>SIN(RADIANS(CRB_ves!P3038*2))</f>
        <v>0.4663866403398913</v>
      </c>
      <c r="P751" s="10">
        <f>COS(RADIANS(CRB_ves!P3038*2))</f>
        <v>-0.88458097521508394</v>
      </c>
    </row>
    <row r="752" spans="1:16" x14ac:dyDescent="0.35">
      <c r="A752" s="3">
        <f>SIN(RADIANS(Teno_phn!P752*2))</f>
        <v>-0.99882312827677422</v>
      </c>
      <c r="B752" s="10">
        <f>COS(RADIANS(Teno_phn!P752*2))</f>
        <v>4.8501117712880203E-2</v>
      </c>
      <c r="C752" s="3">
        <f>SIN(RADIANS(Teno_ves!P752*2))</f>
        <v>-5.0244318179769418E-2</v>
      </c>
      <c r="D752" s="10">
        <f>COS(RADIANS(Teno_ves!P752*2))</f>
        <v>-0.99873695660601747</v>
      </c>
      <c r="E752" s="3">
        <v>0.75</v>
      </c>
      <c r="F752" s="3">
        <v>179.56</v>
      </c>
      <c r="G752" s="3">
        <f>SIN(RADIANS(Teno_ves!P917*2))</f>
        <v>-1.5358293574953098E-2</v>
      </c>
      <c r="H752" s="10">
        <f>COS(RADIANS(Teno_ves!P917*2))</f>
        <v>0.99988205445365685</v>
      </c>
      <c r="I752" s="3"/>
      <c r="K752" s="3">
        <f>SIN(RADIANS(CRB_ves!P752*2))</f>
        <v>0.68327377368079911</v>
      </c>
      <c r="L752" s="10">
        <f>COS(RADIANS(CRB_ves!P752*2))</f>
        <v>-0.73016227662075239</v>
      </c>
      <c r="M752">
        <v>0.74</v>
      </c>
      <c r="N752">
        <v>0.53</v>
      </c>
      <c r="O752" s="3">
        <f>SIN(RADIANS(CRB_ves!P3070*2))</f>
        <v>0.20688726323244569</v>
      </c>
      <c r="P752" s="10">
        <f>COS(RADIANS(CRB_ves!P3070*2))</f>
        <v>0.97836478897811363</v>
      </c>
    </row>
    <row r="753" spans="1:16" x14ac:dyDescent="0.35">
      <c r="A753" s="3">
        <f>SIN(RADIANS(Teno_phn!P753*2))</f>
        <v>-0.90571681736996579</v>
      </c>
      <c r="B753" s="10">
        <f>COS(RADIANS(Teno_phn!P753*2))</f>
        <v>0.42388329376518247</v>
      </c>
      <c r="C753" s="3">
        <f>SIN(RADIANS(Teno_ves!P753*2))</f>
        <v>-0.27932629476733584</v>
      </c>
      <c r="D753" s="10">
        <f>COS(RADIANS(Teno_ves!P753*2))</f>
        <v>0.960196240906801</v>
      </c>
      <c r="E753" s="3">
        <v>0.75</v>
      </c>
      <c r="F753" s="3">
        <v>137.69999999999999</v>
      </c>
      <c r="G753" s="3">
        <f>SIN(RADIANS(Teno_ves!P938*2))</f>
        <v>-0.99556196460308011</v>
      </c>
      <c r="H753" s="10">
        <f>COS(RADIANS(Teno_ves!P938*2))</f>
        <v>9.4108313318513603E-2</v>
      </c>
      <c r="I753" s="3"/>
      <c r="K753" s="3">
        <f>SIN(RADIANS(CRB_ves!P753*2))</f>
        <v>-0.24496897067521795</v>
      </c>
      <c r="L753" s="10">
        <f>COS(RADIANS(CRB_ves!P753*2))</f>
        <v>-0.96953091926267321</v>
      </c>
      <c r="M753">
        <v>0.74</v>
      </c>
      <c r="N753">
        <v>0.83</v>
      </c>
      <c r="O753" s="3">
        <f>SIN(RADIANS(CRB_ves!P3104*2))</f>
        <v>-0.36715069135659684</v>
      </c>
      <c r="P753" s="10">
        <f>COS(RADIANS(CRB_ves!P3104*2))</f>
        <v>0.93016147514094183</v>
      </c>
    </row>
    <row r="754" spans="1:16" x14ac:dyDescent="0.35">
      <c r="A754" s="3">
        <f>SIN(RADIANS(Teno_phn!P754*2))</f>
        <v>-0.22495105434386498</v>
      </c>
      <c r="B754" s="10">
        <f>COS(RADIANS(Teno_phn!P754*2))</f>
        <v>-0.97437006478523525</v>
      </c>
      <c r="C754" s="3">
        <f>SIN(RADIANS(Teno_ves!P754*2))</f>
        <v>0.99403732222794705</v>
      </c>
      <c r="D754" s="10">
        <f>COS(RADIANS(Teno_ves!P754*2))</f>
        <v>-0.1090403687534692</v>
      </c>
      <c r="E754" s="3">
        <v>0.75</v>
      </c>
      <c r="F754" s="3">
        <v>177.37</v>
      </c>
      <c r="G754" s="3">
        <f>SIN(RADIANS(Teno_ves!P1001*2))</f>
        <v>-9.1675418015808141E-2</v>
      </c>
      <c r="H754" s="10">
        <f>COS(RADIANS(Teno_ves!P1001*2))</f>
        <v>0.99578894236260063</v>
      </c>
      <c r="I754" s="3"/>
      <c r="K754" s="3">
        <f>SIN(RADIANS(CRB_ves!P754*2))</f>
        <v>0.99992536966045198</v>
      </c>
      <c r="L754" s="10">
        <f>COS(RADIANS(CRB_ves!P754*2))</f>
        <v>-1.2217000835247235E-2</v>
      </c>
      <c r="M754">
        <v>0.74</v>
      </c>
      <c r="N754">
        <v>0.69</v>
      </c>
      <c r="O754" s="3">
        <f>SIN(RADIANS(CRB_ves!P3255*2))</f>
        <v>0.89802757576061565</v>
      </c>
      <c r="P754" s="10">
        <f>COS(RADIANS(CRB_ves!P3255*2))</f>
        <v>0.43993916985591508</v>
      </c>
    </row>
    <row r="755" spans="1:16" x14ac:dyDescent="0.35">
      <c r="A755" s="3">
        <f>SIN(RADIANS(Teno_phn!P755*2))</f>
        <v>-0.87428103306263327</v>
      </c>
      <c r="B755" s="10">
        <f>COS(RADIANS(Teno_phn!P755*2))</f>
        <v>-0.48542010179527451</v>
      </c>
      <c r="C755" s="3">
        <f>SIN(RADIANS(Teno_ves!P755*2))</f>
        <v>0.13364025886907244</v>
      </c>
      <c r="D755" s="10">
        <f>COS(RADIANS(Teno_ves!P755*2))</f>
        <v>0.99102990934149271</v>
      </c>
      <c r="E755" s="3">
        <v>0.75</v>
      </c>
      <c r="F755" s="3">
        <v>37.869999999999997</v>
      </c>
      <c r="G755" s="3">
        <f>SIN(RADIANS(Teno_ves!P1004*2))</f>
        <v>0.9691879330904617</v>
      </c>
      <c r="H755" s="10">
        <f>COS(RADIANS(Teno_ves!P1004*2))</f>
        <v>0.2463224519848701</v>
      </c>
      <c r="I755" s="3"/>
      <c r="K755" s="3">
        <f>SIN(RADIANS(CRB_ves!P755*2))</f>
        <v>-0.87121381112018981</v>
      </c>
      <c r="L755" s="10">
        <f>COS(RADIANS(CRB_ves!P755*2))</f>
        <v>-0.49090375361514027</v>
      </c>
      <c r="M755">
        <v>0.74</v>
      </c>
      <c r="N755">
        <v>0.51</v>
      </c>
      <c r="O755" s="3">
        <f>SIN(RADIANS(CRB_ves!P3309*2))</f>
        <v>0.70562427043172049</v>
      </c>
      <c r="P755" s="10">
        <f>COS(RADIANS(CRB_ves!P3309*2))</f>
        <v>-0.70858619022508629</v>
      </c>
    </row>
    <row r="756" spans="1:16" x14ac:dyDescent="0.35">
      <c r="A756" s="3">
        <f>SIN(RADIANS(Teno_phn!P756*2))</f>
        <v>-0.73278047056249573</v>
      </c>
      <c r="B756" s="10">
        <f>COS(RADIANS(Teno_phn!P756*2))</f>
        <v>-0.68046512178230512</v>
      </c>
      <c r="C756" s="3">
        <f>SIN(RADIANS(Teno_ves!P756*2))</f>
        <v>-0.94920603820316607</v>
      </c>
      <c r="D756" s="10">
        <f>COS(RADIANS(Teno_ves!P756*2))</f>
        <v>0.31465520341899572</v>
      </c>
      <c r="E756" s="3">
        <v>0.75</v>
      </c>
      <c r="F756" s="3">
        <v>170.26</v>
      </c>
      <c r="G756" s="3">
        <f>SIN(RADIANS(Teno_ves!P1056*2))</f>
        <v>-0.33347779495006752</v>
      </c>
      <c r="H756" s="10">
        <f>COS(RADIANS(Teno_ves!P1056*2))</f>
        <v>0.94275795423599618</v>
      </c>
      <c r="I756" s="3"/>
      <c r="K756" s="3">
        <f>SIN(RADIANS(CRB_ves!P756*2))</f>
        <v>0.705871570678681</v>
      </c>
      <c r="L756" s="10">
        <f>COS(RADIANS(CRB_ves!P756*2))</f>
        <v>0.7083398377245288</v>
      </c>
      <c r="M756">
        <v>0.74</v>
      </c>
      <c r="N756">
        <v>0.56999999999999995</v>
      </c>
      <c r="O756" s="3">
        <f>SIN(RADIANS(CRB_ves!P3316*2))</f>
        <v>-0.99254615164132209</v>
      </c>
      <c r="P756" s="10">
        <f>COS(RADIANS(CRB_ves!P3316*2))</f>
        <v>-0.12186934340514717</v>
      </c>
    </row>
    <row r="757" spans="1:16" x14ac:dyDescent="0.35">
      <c r="A757" s="3">
        <f>SIN(RADIANS(Teno_phn!P757*2))</f>
        <v>-0.82491623732601371</v>
      </c>
      <c r="B757" s="10">
        <f>COS(RADIANS(Teno_phn!P757*2))</f>
        <v>-0.5652549879442833</v>
      </c>
      <c r="C757" s="3">
        <f>SIN(RADIANS(Teno_ves!P757*2))</f>
        <v>-0.99610288260323332</v>
      </c>
      <c r="D757" s="10">
        <f>COS(RADIANS(Teno_ves!P757*2))</f>
        <v>8.8198907416867006E-2</v>
      </c>
      <c r="E757" s="3">
        <v>0.75</v>
      </c>
      <c r="F757" s="3">
        <v>28.340000000000003</v>
      </c>
      <c r="G757" s="3">
        <f>SIN(RADIANS(Teno_ves!P1075*2))</f>
        <v>0.83561566533501341</v>
      </c>
      <c r="H757" s="10">
        <f>COS(RADIANS(Teno_ves!P1075*2))</f>
        <v>0.54931453635118999</v>
      </c>
      <c r="I757" s="3"/>
      <c r="K757" s="3">
        <f>SIN(RADIANS(CRB_ves!P757*2))</f>
        <v>0.29303926008505726</v>
      </c>
      <c r="L757" s="10">
        <f>COS(RADIANS(CRB_ves!P757*2))</f>
        <v>-0.95610040897847237</v>
      </c>
      <c r="M757">
        <v>0.74</v>
      </c>
      <c r="N757">
        <v>0.53</v>
      </c>
      <c r="O757" s="3">
        <f>SIN(RADIANS(CRB_ves!P3336*2))</f>
        <v>2.2338356193573768E-2</v>
      </c>
      <c r="P757" s="10">
        <f>COS(RADIANS(CRB_ves!P3336*2))</f>
        <v>-0.99975046778812215</v>
      </c>
    </row>
    <row r="758" spans="1:16" x14ac:dyDescent="0.35">
      <c r="A758" s="3">
        <f>SIN(RADIANS(Teno_phn!P758*2))</f>
        <v>-0.95599806073306048</v>
      </c>
      <c r="B758" s="10">
        <f>COS(RADIANS(Teno_phn!P758*2))</f>
        <v>0.29337298422763408</v>
      </c>
      <c r="C758" s="3">
        <f>SIN(RADIANS(Teno_ves!P758*2))</f>
        <v>-0.91154686671620377</v>
      </c>
      <c r="D758" s="10">
        <f>COS(RADIANS(Teno_ves!P758*2))</f>
        <v>-0.41119619378086586</v>
      </c>
      <c r="E758" s="3">
        <v>0.75</v>
      </c>
      <c r="F758" s="3">
        <v>166.15</v>
      </c>
      <c r="G758" s="3">
        <f>SIN(RADIANS(Teno_ves!P1131*2))</f>
        <v>-0.46484204572461918</v>
      </c>
      <c r="H758" s="10">
        <f>COS(RADIANS(Teno_ves!P1131*2))</f>
        <v>0.88539362575441616</v>
      </c>
      <c r="I758" s="3"/>
      <c r="K758" s="3">
        <f>SIN(RADIANS(CRB_ves!P758*2))</f>
        <v>-0.28736051984971189</v>
      </c>
      <c r="L758" s="10">
        <f>COS(RADIANS(CRB_ves!P758*2))</f>
        <v>0.9578224948453149</v>
      </c>
      <c r="M758">
        <v>0.74</v>
      </c>
      <c r="N758">
        <v>0.67</v>
      </c>
      <c r="O758" s="3">
        <f>SIN(RADIANS(CRB_ves!P3371*2))</f>
        <v>0.31001276881032058</v>
      </c>
      <c r="P758" s="10">
        <f>COS(RADIANS(CRB_ves!P3371*2))</f>
        <v>0.95073239303947077</v>
      </c>
    </row>
    <row r="759" spans="1:16" x14ac:dyDescent="0.35">
      <c r="A759" s="3">
        <f>SIN(RADIANS(Teno_phn!P759*2))</f>
        <v>0.91706007438512405</v>
      </c>
      <c r="B759" s="10">
        <f>COS(RADIANS(Teno_phn!P759*2))</f>
        <v>0.39874906892524625</v>
      </c>
      <c r="C759" s="3">
        <f>SIN(RADIANS(Teno_ves!P759*2))</f>
        <v>-0.92900344896442433</v>
      </c>
      <c r="D759" s="10">
        <f>COS(RADIANS(Teno_ves!P759*2))</f>
        <v>0.37007106319219851</v>
      </c>
      <c r="E759" s="3">
        <v>0.75</v>
      </c>
      <c r="F759" s="3">
        <v>32.729999999999997</v>
      </c>
      <c r="G759" s="3">
        <f>SIN(RADIANS(Teno_ves!P1197*2))</f>
        <v>0.90967153864922101</v>
      </c>
      <c r="H759" s="10">
        <f>COS(RADIANS(Teno_ves!P1197*2))</f>
        <v>0.41532841435610779</v>
      </c>
      <c r="I759" s="3"/>
      <c r="K759" s="3">
        <f>SIN(RADIANS(CRB_ves!P759*2))</f>
        <v>-0.85967400611749079</v>
      </c>
      <c r="L759" s="10">
        <f>COS(RADIANS(CRB_ves!P759*2))</f>
        <v>-0.51084303186586033</v>
      </c>
      <c r="M759">
        <v>0.75</v>
      </c>
      <c r="N759">
        <v>0.51</v>
      </c>
      <c r="O759" s="3">
        <f>SIN(RADIANS(CRB_ves!P94*2))</f>
        <v>0.85644733657559335</v>
      </c>
      <c r="P759" s="10">
        <f>COS(RADIANS(CRB_ves!P94*2))</f>
        <v>-0.51623440380564745</v>
      </c>
    </row>
    <row r="760" spans="1:16" x14ac:dyDescent="0.35">
      <c r="A760" s="3">
        <f>SIN(RADIANS(Teno_phn!P760*2))</f>
        <v>-0.73656945627090309</v>
      </c>
      <c r="B760" s="10">
        <f>COS(RADIANS(Teno_phn!P760*2))</f>
        <v>-0.67636191206245944</v>
      </c>
      <c r="C760" s="3">
        <f>SIN(RADIANS(Teno_ves!P760*2))</f>
        <v>-0.29804135033600238</v>
      </c>
      <c r="D760" s="10">
        <f>COS(RADIANS(Teno_ves!P760*2))</f>
        <v>-0.95455296002363965</v>
      </c>
      <c r="E760" s="3">
        <v>0.75</v>
      </c>
      <c r="F760" s="3">
        <v>132.57</v>
      </c>
      <c r="G760" s="3">
        <f>SIN(RADIANS(Teno_ves!P1318*2))</f>
        <v>-0.99640468564459239</v>
      </c>
      <c r="H760" s="10">
        <f>COS(RADIANS(Teno_ves!P1318*2))</f>
        <v>-8.4721322142073674E-2</v>
      </c>
      <c r="I760" s="3"/>
      <c r="K760" s="3">
        <f>SIN(RADIANS(CRB_ves!P760*2))</f>
        <v>-0.70833983772452902</v>
      </c>
      <c r="L760" s="10">
        <f>COS(RADIANS(CRB_ves!P760*2))</f>
        <v>-0.70587157067868089</v>
      </c>
      <c r="M760">
        <v>0.75</v>
      </c>
      <c r="N760">
        <v>0.47</v>
      </c>
      <c r="O760" s="3">
        <f>SIN(RADIANS(CRB_ves!P154*2))</f>
        <v>0.93067320734888781</v>
      </c>
      <c r="P760" s="10">
        <f>COS(RADIANS(CRB_ves!P154*2))</f>
        <v>-0.36585158346375118</v>
      </c>
    </row>
    <row r="761" spans="1:16" x14ac:dyDescent="0.35">
      <c r="A761" s="3">
        <f>SIN(RADIANS(Teno_phn!P761*2))</f>
        <v>-0.97046438315153727</v>
      </c>
      <c r="B761" s="10">
        <f>COS(RADIANS(Teno_phn!P761*2))</f>
        <v>0.24124444249413562</v>
      </c>
      <c r="C761" s="3">
        <f>SIN(RADIANS(Teno_ves!P761*2))</f>
        <v>0.97836478897811363</v>
      </c>
      <c r="D761" s="10">
        <f>COS(RADIANS(Teno_ves!P761*2))</f>
        <v>-0.20688726323244558</v>
      </c>
      <c r="E761" s="3">
        <v>0.75</v>
      </c>
      <c r="F761" s="3">
        <v>74.77</v>
      </c>
      <c r="G761" s="3">
        <f>SIN(RADIANS(Teno_ves!P1458*2))</f>
        <v>0.5069367086943154</v>
      </c>
      <c r="H761" s="10">
        <f>COS(RADIANS(Teno_ves!P1458*2))</f>
        <v>-0.861983279059504</v>
      </c>
      <c r="I761" s="3"/>
      <c r="K761" s="3">
        <f>SIN(RADIANS(CRB_ves!P761*2))</f>
        <v>0.99594742939721292</v>
      </c>
      <c r="L761" s="10">
        <f>COS(RADIANS(CRB_ves!P761*2))</f>
        <v>-8.9937299698643808E-2</v>
      </c>
      <c r="M761">
        <v>0.75</v>
      </c>
      <c r="N761">
        <v>0.72</v>
      </c>
      <c r="O761" s="3">
        <f>SIN(RADIANS(CRB_ves!P181*2))</f>
        <v>0.99021942783513739</v>
      </c>
      <c r="P761" s="10">
        <f>COS(RADIANS(CRB_ves!P181*2))</f>
        <v>0.13951876123967369</v>
      </c>
    </row>
    <row r="762" spans="1:16" x14ac:dyDescent="0.35">
      <c r="A762" s="3">
        <f>SIN(RADIANS(Teno_phn!P762*2))</f>
        <v>0.5469789184088496</v>
      </c>
      <c r="B762" s="10">
        <f>COS(RADIANS(Teno_phn!P762*2))</f>
        <v>0.83714638075803982</v>
      </c>
      <c r="C762" s="3">
        <f>SIN(RADIANS(Teno_ves!P762*2))</f>
        <v>0.80778416634911743</v>
      </c>
      <c r="D762" s="10">
        <f>COS(RADIANS(Teno_ves!P762*2))</f>
        <v>0.58947836312765656</v>
      </c>
      <c r="E762" s="3">
        <v>0.75</v>
      </c>
      <c r="F762" s="3">
        <v>177.26999999999998</v>
      </c>
      <c r="G762" s="3">
        <f>SIN(RADIANS(Teno_ves!P1610*2))</f>
        <v>-9.5150811578712205E-2</v>
      </c>
      <c r="H762" s="10">
        <f>COS(RADIANS(Teno_ves!P1610*2))</f>
        <v>0.99546286874795709</v>
      </c>
      <c r="I762" s="3"/>
      <c r="K762" s="3">
        <f>SIN(RADIANS(CRB_ves!P762*2))</f>
        <v>-0.42893513340314526</v>
      </c>
      <c r="L762" s="10">
        <f>COS(RADIANS(CRB_ves!P762*2))</f>
        <v>0.90333529286330105</v>
      </c>
      <c r="M762">
        <v>0.75</v>
      </c>
      <c r="N762">
        <v>0.86</v>
      </c>
      <c r="O762" s="3">
        <f>SIN(RADIANS(CRB_ves!P201*2))</f>
        <v>0.75745104477720382</v>
      </c>
      <c r="P762" s="10">
        <f>COS(RADIANS(CRB_ves!P201*2))</f>
        <v>0.65289196255270476</v>
      </c>
    </row>
    <row r="763" spans="1:16" x14ac:dyDescent="0.35">
      <c r="A763" s="3">
        <f>SIN(RADIANS(Teno_phn!P763*2))</f>
        <v>-0.16745706110999517</v>
      </c>
      <c r="B763" s="10">
        <f>COS(RADIANS(Teno_phn!P763*2))</f>
        <v>-0.98587937024993244</v>
      </c>
      <c r="C763" s="3">
        <f>SIN(RADIANS(Teno_ves!P763*2))</f>
        <v>-0.9999522363688097</v>
      </c>
      <c r="D763" s="10">
        <f>COS(RADIANS(Teno_ves!P763*2))</f>
        <v>9.7736881992491285E-3</v>
      </c>
      <c r="E763" s="3">
        <v>0.75</v>
      </c>
      <c r="F763" s="3">
        <v>151.13</v>
      </c>
      <c r="G763" s="3">
        <f>SIN(RADIANS(Teno_ves!P1628*2))</f>
        <v>-0.84563467552088345</v>
      </c>
      <c r="H763" s="10">
        <f>COS(RADIANS(Teno_ves!P1628*2))</f>
        <v>0.53376211513809235</v>
      </c>
      <c r="I763" s="3"/>
      <c r="K763" s="3">
        <f>SIN(RADIANS(CRB_ves!P763*2))</f>
        <v>-0.93307914057612551</v>
      </c>
      <c r="L763" s="10">
        <f>COS(RADIANS(CRB_ves!P763*2))</f>
        <v>-0.3596711239753882</v>
      </c>
      <c r="M763">
        <v>0.75</v>
      </c>
      <c r="N763">
        <v>0.79</v>
      </c>
      <c r="O763" s="3">
        <f>SIN(RADIANS(CRB_ves!P274*2))</f>
        <v>-0.81269416443309417</v>
      </c>
      <c r="P763" s="10">
        <f>COS(RADIANS(CRB_ves!P274*2))</f>
        <v>-0.58269047966857579</v>
      </c>
    </row>
    <row r="764" spans="1:16" x14ac:dyDescent="0.35">
      <c r="A764" s="3">
        <f>SIN(RADIANS(Teno_phn!P764*2))</f>
        <v>0.39458349105523377</v>
      </c>
      <c r="B764" s="10">
        <f>COS(RADIANS(Teno_phn!P764*2))</f>
        <v>0.91886009195451746</v>
      </c>
      <c r="C764" s="3">
        <f>SIN(RADIANS(Teno_ves!P764*2))</f>
        <v>-0.13640721177998763</v>
      </c>
      <c r="D764" s="10">
        <f>COS(RADIANS(Teno_ves!P764*2))</f>
        <v>-0.99065285169650097</v>
      </c>
      <c r="E764" s="3">
        <v>0.75</v>
      </c>
      <c r="F764" s="3">
        <v>166.86</v>
      </c>
      <c r="G764" s="3">
        <f>SIN(RADIANS(Teno_ves!P1669*2))</f>
        <v>-0.44275823103890083</v>
      </c>
      <c r="H764" s="10">
        <f>COS(RADIANS(Teno_ves!P1669*2))</f>
        <v>0.89664103678523621</v>
      </c>
      <c r="I764" s="3"/>
      <c r="K764" s="3">
        <f>SIN(RADIANS(CRB_ves!P764*2))</f>
        <v>-0.59566425738537798</v>
      </c>
      <c r="L764" s="10">
        <f>COS(RADIANS(CRB_ves!P764*2))</f>
        <v>-0.8032335230015778</v>
      </c>
      <c r="M764">
        <v>0.75</v>
      </c>
      <c r="N764">
        <v>0.53</v>
      </c>
      <c r="O764" s="3">
        <f>SIN(RADIANS(CRB_ves!P558*2))</f>
        <v>0.481141779278007</v>
      </c>
      <c r="P764" s="10">
        <f>COS(RADIANS(CRB_ves!P558*2))</f>
        <v>0.87664279397779432</v>
      </c>
    </row>
    <row r="765" spans="1:16" x14ac:dyDescent="0.35">
      <c r="A765" s="3">
        <f>SIN(RADIANS(Teno_phn!P765*2))</f>
        <v>0.94229141256951909</v>
      </c>
      <c r="B765" s="10">
        <f>COS(RADIANS(Teno_phn!P765*2))</f>
        <v>0.33479380788440577</v>
      </c>
      <c r="C765" s="3">
        <f>SIN(RADIANS(Teno_ves!P765*2))</f>
        <v>-0.48694526994513793</v>
      </c>
      <c r="D765" s="10">
        <f>COS(RADIANS(Teno_ves!P765*2))</f>
        <v>-0.87343248398376894</v>
      </c>
      <c r="E765" s="3">
        <v>0.75</v>
      </c>
      <c r="F765" s="3">
        <v>6.5400000000000063</v>
      </c>
      <c r="G765" s="3">
        <f>SIN(RADIANS(Teno_ves!P1686*2))</f>
        <v>0.22631131188608608</v>
      </c>
      <c r="H765" s="10">
        <f>COS(RADIANS(Teno_ves!P1686*2))</f>
        <v>0.97405502417081069</v>
      </c>
      <c r="I765" s="3"/>
      <c r="K765" s="3">
        <f>SIN(RADIANS(CRB_ves!P765*2))</f>
        <v>0.70289829979217577</v>
      </c>
      <c r="L765" s="10">
        <f>COS(RADIANS(CRB_ves!P765*2))</f>
        <v>-0.71129036275579371</v>
      </c>
      <c r="M765">
        <v>0.75</v>
      </c>
      <c r="N765">
        <v>0.56000000000000005</v>
      </c>
      <c r="O765" s="3">
        <f>SIN(RADIANS(CRB_ves!P631*2))</f>
        <v>0.41913518278061301</v>
      </c>
      <c r="P765" s="10">
        <f>COS(RADIANS(CRB_ves!P631*2))</f>
        <v>-0.90792383962282985</v>
      </c>
    </row>
    <row r="766" spans="1:16" x14ac:dyDescent="0.35">
      <c r="A766" s="3">
        <f>SIN(RADIANS(Teno_phn!P766*2))</f>
        <v>0.94540487327264111</v>
      </c>
      <c r="B766" s="10">
        <f>COS(RADIANS(Teno_phn!P766*2))</f>
        <v>0.32589818286136762</v>
      </c>
      <c r="C766" s="3">
        <f>SIN(RADIANS(Teno_ves!P766*2))</f>
        <v>-0.48785965913873242</v>
      </c>
      <c r="D766" s="10">
        <f>COS(RADIANS(Teno_ves!P766*2))</f>
        <v>-0.87292207726980986</v>
      </c>
      <c r="E766" s="3">
        <v>0.75</v>
      </c>
      <c r="F766" s="3">
        <v>6.4699999999999989</v>
      </c>
      <c r="G766" s="3">
        <f>SIN(RADIANS(Teno_ves!P1733*2))</f>
        <v>0.22393057324134757</v>
      </c>
      <c r="H766" s="10">
        <f>COS(RADIANS(Teno_ves!P1733*2))</f>
        <v>0.97460509867730605</v>
      </c>
      <c r="I766" s="3"/>
      <c r="K766" s="3">
        <f>SIN(RADIANS(CRB_ves!P766*2))</f>
        <v>-0.12290866829228754</v>
      </c>
      <c r="L766" s="10">
        <f>COS(RADIANS(CRB_ves!P766*2))</f>
        <v>0.99241798616239141</v>
      </c>
      <c r="M766">
        <v>0.75</v>
      </c>
      <c r="N766">
        <v>0.65</v>
      </c>
      <c r="O766" s="3">
        <f>SIN(RADIANS(CRB_ves!P669*2))</f>
        <v>-0.50874092909626722</v>
      </c>
      <c r="P766" s="10">
        <f>COS(RADIANS(CRB_ves!P669*2))</f>
        <v>0.86091966353560934</v>
      </c>
    </row>
    <row r="767" spans="1:16" x14ac:dyDescent="0.35">
      <c r="A767" s="3">
        <f>SIN(RADIANS(Teno_phn!P767*2))</f>
        <v>0.57300442061051526</v>
      </c>
      <c r="B767" s="10">
        <f>COS(RADIANS(Teno_phn!P767*2))</f>
        <v>0.81955227652713392</v>
      </c>
      <c r="C767" s="3">
        <f>SIN(RADIANS(Teno_ves!P767*2))</f>
        <v>0.95731949753206724</v>
      </c>
      <c r="D767" s="10">
        <f>COS(RADIANS(Teno_ves!P767*2))</f>
        <v>-0.28903179694447173</v>
      </c>
      <c r="E767" s="3">
        <v>0.75</v>
      </c>
      <c r="F767" s="3">
        <v>146.81</v>
      </c>
      <c r="G767" s="3">
        <f>SIN(RADIANS(Teno_ves!P1780*2))</f>
        <v>-0.91622292556156226</v>
      </c>
      <c r="H767" s="10">
        <f>COS(RADIANS(Teno_ves!P1780*2))</f>
        <v>0.40066887909520987</v>
      </c>
      <c r="I767" s="3"/>
      <c r="K767" s="3">
        <f>SIN(RADIANS(CRB_ves!P767*2))</f>
        <v>0.12117638582965069</v>
      </c>
      <c r="L767" s="10">
        <f>COS(RADIANS(CRB_ves!P767*2))</f>
        <v>-0.99263099060892901</v>
      </c>
      <c r="M767">
        <v>0.75</v>
      </c>
      <c r="N767">
        <v>0.8</v>
      </c>
      <c r="O767" s="3">
        <f>SIN(RADIANS(CRB_ves!P712*2))</f>
        <v>-5.2335956242944369E-2</v>
      </c>
      <c r="P767" s="10">
        <f>COS(RADIANS(CRB_ves!P712*2))</f>
        <v>0.99862953475457383</v>
      </c>
    </row>
    <row r="768" spans="1:16" x14ac:dyDescent="0.35">
      <c r="A768" s="3">
        <f>SIN(RADIANS(Teno_phn!P768*2))</f>
        <v>0.29837453401226049</v>
      </c>
      <c r="B768" s="10">
        <f>COS(RADIANS(Teno_phn!P768*2))</f>
        <v>0.95444886581365185</v>
      </c>
      <c r="C768" s="3">
        <f>SIN(RADIANS(Teno_ves!P768*2))</f>
        <v>-0.84395364210310297</v>
      </c>
      <c r="D768" s="10">
        <f>COS(RADIANS(Teno_ves!P768*2))</f>
        <v>-0.53641611644404152</v>
      </c>
      <c r="E768" s="3">
        <v>0.75</v>
      </c>
      <c r="F768" s="3">
        <v>179.89</v>
      </c>
      <c r="G768" s="3">
        <f>SIN(RADIANS(Teno_ves!P1785*2))</f>
        <v>-3.8397149192435087E-3</v>
      </c>
      <c r="H768" s="10">
        <f>COS(RADIANS(Teno_ves!P1785*2))</f>
        <v>0.99999262826749824</v>
      </c>
      <c r="I768" s="3"/>
      <c r="K768" s="3">
        <f>SIN(RADIANS(CRB_ves!P768*2))</f>
        <v>0.3377524466543248</v>
      </c>
      <c r="L768" s="10">
        <f>COS(RADIANS(CRB_ves!P768*2))</f>
        <v>-0.94123497851440763</v>
      </c>
      <c r="M768">
        <v>0.75</v>
      </c>
      <c r="N768">
        <v>0.46</v>
      </c>
      <c r="O768" s="3">
        <f>SIN(RADIANS(CRB_ves!P816*2))</f>
        <v>0.94585899127257467</v>
      </c>
      <c r="P768" s="10">
        <f>COS(RADIANS(CRB_ves!P816*2))</f>
        <v>-0.32457783138844759</v>
      </c>
    </row>
    <row r="769" spans="1:16" x14ac:dyDescent="0.35">
      <c r="A769" s="3">
        <f>SIN(RADIANS(Teno_phn!P769*2))</f>
        <v>0.16367033093481312</v>
      </c>
      <c r="B769" s="10">
        <f>COS(RADIANS(Teno_phn!P769*2))</f>
        <v>0.98651508998681248</v>
      </c>
      <c r="C769" s="3">
        <f>SIN(RADIANS(Teno_ves!P769*2))</f>
        <v>0.7651461958747745</v>
      </c>
      <c r="D769" s="10">
        <f>COS(RADIANS(Teno_ves!P769*2))</f>
        <v>-0.64385658258525336</v>
      </c>
      <c r="E769" s="3">
        <v>0.75</v>
      </c>
      <c r="F769" s="3">
        <v>18.21</v>
      </c>
      <c r="G769" s="3">
        <f>SIN(RADIANS(Teno_ves!P1795*2))</f>
        <v>0.59369981138270489</v>
      </c>
      <c r="H769" s="10">
        <f>COS(RADIANS(Teno_ves!P1795*2))</f>
        <v>0.80468660605489173</v>
      </c>
      <c r="I769" s="3"/>
      <c r="K769" s="3">
        <f>SIN(RADIANS(CRB_ves!P769*2))</f>
        <v>7.9503021907659815E-2</v>
      </c>
      <c r="L769" s="10">
        <f>COS(RADIANS(CRB_ves!P769*2))</f>
        <v>-0.99683462495418473</v>
      </c>
      <c r="M769">
        <v>0.75</v>
      </c>
      <c r="N769">
        <v>0.46</v>
      </c>
      <c r="O769" s="3">
        <f>SIN(RADIANS(CRB_ves!P819*2))</f>
        <v>0.99185002824560886</v>
      </c>
      <c r="P769" s="10">
        <f>COS(RADIANS(CRB_ves!P819*2))</f>
        <v>0.12741083733020908</v>
      </c>
    </row>
    <row r="770" spans="1:16" x14ac:dyDescent="0.35">
      <c r="A770" s="3">
        <f>SIN(RADIANS(Teno_phn!P770*2))</f>
        <v>0.15815806725448342</v>
      </c>
      <c r="B770" s="10">
        <f>COS(RADIANS(Teno_phn!P770*2))</f>
        <v>0.98741380675091139</v>
      </c>
      <c r="C770" s="3">
        <f>SIN(RADIANS(Teno_ves!P770*2))</f>
        <v>0.43334452295718734</v>
      </c>
      <c r="D770" s="10">
        <f>COS(RADIANS(Teno_ves!P770*2))</f>
        <v>-0.90122834199941126</v>
      </c>
      <c r="E770" s="3">
        <v>0.75</v>
      </c>
      <c r="F770" s="3">
        <v>110.31</v>
      </c>
      <c r="G770" s="3">
        <f>SIN(RADIANS(Teno_ves!P1814*2))</f>
        <v>-0.65103921329761494</v>
      </c>
      <c r="H770" s="10">
        <f>COS(RADIANS(Teno_ves!P1814*2))</f>
        <v>-0.75904409802647355</v>
      </c>
      <c r="I770" s="3"/>
      <c r="K770" s="3">
        <f>SIN(RADIANS(CRB_ves!P770*2))</f>
        <v>0.16952151325074616</v>
      </c>
      <c r="L770" s="10">
        <f>COS(RADIANS(CRB_ves!P770*2))</f>
        <v>0.98552648698306278</v>
      </c>
      <c r="M770">
        <v>0.75</v>
      </c>
      <c r="N770">
        <v>0.55000000000000004</v>
      </c>
      <c r="O770" s="3">
        <f>SIN(RADIANS(CRB_ves!P935*2))</f>
        <v>0.22120809279024714</v>
      </c>
      <c r="P770" s="10">
        <f>COS(RADIANS(CRB_ves!P935*2))</f>
        <v>0.97522662990922337</v>
      </c>
    </row>
    <row r="771" spans="1:16" x14ac:dyDescent="0.35">
      <c r="A771" s="3">
        <f>SIN(RADIANS(Teno_phn!P771*2))</f>
        <v>0.12429422494683996</v>
      </c>
      <c r="B771" s="10">
        <f>COS(RADIANS(Teno_phn!P771*2))</f>
        <v>0.99224540595805444</v>
      </c>
      <c r="C771" s="3">
        <f>SIN(RADIANS(Teno_ves!P771*2))</f>
        <v>-0.43365908458754426</v>
      </c>
      <c r="D771" s="10">
        <f>COS(RADIANS(Teno_ves!P771*2))</f>
        <v>-0.90107702132209166</v>
      </c>
      <c r="E771" s="3">
        <v>0.75</v>
      </c>
      <c r="F771" s="3">
        <v>127.59</v>
      </c>
      <c r="G771" s="3">
        <f>SIN(RADIANS(Teno_ves!P1823*2))</f>
        <v>-0.9667341623132969</v>
      </c>
      <c r="H771" s="10">
        <f>COS(RADIANS(Teno_ves!P1823*2))</f>
        <v>-0.25578322739462039</v>
      </c>
      <c r="I771" s="3"/>
      <c r="K771" s="3">
        <f>SIN(RADIANS(CRB_ves!P771*2))</f>
        <v>0.81045080814102388</v>
      </c>
      <c r="L771" s="10">
        <f>COS(RADIANS(CRB_ves!P771*2))</f>
        <v>-0.58580669813818387</v>
      </c>
      <c r="M771">
        <v>0.75</v>
      </c>
      <c r="N771">
        <v>0.62</v>
      </c>
      <c r="O771" s="3">
        <f>SIN(RADIANS(CRB_ves!P968*2))</f>
        <v>0.94076246979470013</v>
      </c>
      <c r="P771" s="10">
        <f>COS(RADIANS(CRB_ves!P968*2))</f>
        <v>0.33906632894726646</v>
      </c>
    </row>
    <row r="772" spans="1:16" x14ac:dyDescent="0.35">
      <c r="A772" s="3">
        <f>SIN(RADIANS(Teno_phn!P772*2))</f>
        <v>0.64918257701390614</v>
      </c>
      <c r="B772" s="10">
        <f>COS(RADIANS(Teno_phn!P772*2))</f>
        <v>0.76063261940412719</v>
      </c>
      <c r="C772" s="3">
        <f>SIN(RADIANS(Teno_ves!P772*2))</f>
        <v>-0.11944373424272788</v>
      </c>
      <c r="D772" s="10">
        <f>COS(RADIANS(Teno_ves!P772*2))</f>
        <v>0.99284097132932247</v>
      </c>
      <c r="E772" s="3">
        <v>0.75</v>
      </c>
      <c r="F772" s="3">
        <v>66.8</v>
      </c>
      <c r="G772" s="3">
        <f>SIN(RADIANS(Teno_ves!P1830*2))</f>
        <v>0.7241718614374677</v>
      </c>
      <c r="H772" s="10">
        <f>COS(RADIANS(Teno_ves!P1830*2))</f>
        <v>-0.68961954373566958</v>
      </c>
      <c r="I772" s="3"/>
      <c r="K772" s="3">
        <f>SIN(RADIANS(CRB_ves!P772*2))</f>
        <v>0.96048822417874979</v>
      </c>
      <c r="L772" s="10">
        <f>COS(RADIANS(CRB_ves!P772*2))</f>
        <v>-0.27832062664120266</v>
      </c>
      <c r="M772">
        <v>0.75</v>
      </c>
      <c r="N772">
        <v>0.51</v>
      </c>
      <c r="O772" s="3">
        <f>SIN(RADIANS(CRB_ves!P1104*2))</f>
        <v>0.86392341719283539</v>
      </c>
      <c r="P772" s="10">
        <f>COS(RADIANS(CRB_ves!P1104*2))</f>
        <v>-0.5036232016357608</v>
      </c>
    </row>
    <row r="773" spans="1:16" x14ac:dyDescent="0.35">
      <c r="A773" s="3">
        <f>SIN(RADIANS(Teno_phn!P773*2))</f>
        <v>0.35836794954530027</v>
      </c>
      <c r="B773" s="10">
        <f>COS(RADIANS(Teno_phn!P773*2))</f>
        <v>0.93358042649720174</v>
      </c>
      <c r="C773" s="3">
        <f>SIN(RADIANS(Teno_ves!P773*2))</f>
        <v>0.89725836967432848</v>
      </c>
      <c r="D773" s="10">
        <f>COS(RADIANS(Teno_ves!P773*2))</f>
        <v>-0.44150585279174515</v>
      </c>
      <c r="E773" s="3">
        <v>0.75</v>
      </c>
      <c r="F773" s="3">
        <v>158.98000000000002</v>
      </c>
      <c r="G773" s="3">
        <f>SIN(RADIANS(Teno_ves!P1844*2))</f>
        <v>-0.66964925621459936</v>
      </c>
      <c r="H773" s="10">
        <f>COS(RADIANS(Teno_ves!P1844*2))</f>
        <v>0.74267750312718761</v>
      </c>
      <c r="I773" s="3"/>
      <c r="K773" s="3">
        <f>SIN(RADIANS(CRB_ves!P773*2))</f>
        <v>0.88813644881354459</v>
      </c>
      <c r="L773" s="10">
        <f>COS(RADIANS(CRB_ves!P773*2))</f>
        <v>-0.45957986062148781</v>
      </c>
      <c r="M773">
        <v>0.75</v>
      </c>
      <c r="N773">
        <v>0.56000000000000005</v>
      </c>
      <c r="O773" s="3">
        <f>SIN(RADIANS(CRB_ves!P1106*2))</f>
        <v>8.8546607536222427E-2</v>
      </c>
      <c r="P773" s="10">
        <f>COS(RADIANS(CRB_ves!P1106*2))</f>
        <v>0.99607203469117944</v>
      </c>
    </row>
    <row r="774" spans="1:16" x14ac:dyDescent="0.35">
      <c r="A774" s="3">
        <f>SIN(RADIANS(Teno_phn!P774*2))</f>
        <v>0.98696829665738117</v>
      </c>
      <c r="B774" s="10">
        <f>COS(RADIANS(Teno_phn!P774*2))</f>
        <v>0.16091482651771943</v>
      </c>
      <c r="C774" s="3">
        <f>SIN(RADIANS(Teno_ves!P774*2))</f>
        <v>-0.85445883013280743</v>
      </c>
      <c r="D774" s="10">
        <f>COS(RADIANS(Teno_ves!P774*2))</f>
        <v>-0.51951911187950928</v>
      </c>
      <c r="E774" s="3">
        <v>0.75</v>
      </c>
      <c r="F774" s="3">
        <v>174.15</v>
      </c>
      <c r="G774" s="3">
        <f>SIN(RADIANS(Teno_ves!P1890*2))</f>
        <v>-0.20278729535651246</v>
      </c>
      <c r="H774" s="10">
        <f>COS(RADIANS(Teno_ves!P1890*2))</f>
        <v>0.97922281062176575</v>
      </c>
      <c r="I774" s="3"/>
      <c r="K774" s="3">
        <f>SIN(RADIANS(CRB_ves!P774*2))</f>
        <v>0.61400972037303359</v>
      </c>
      <c r="L774" s="10">
        <f>COS(RADIANS(CRB_ves!P774*2))</f>
        <v>-0.78929846274234516</v>
      </c>
      <c r="M774">
        <v>0.75</v>
      </c>
      <c r="N774">
        <v>0.72</v>
      </c>
      <c r="O774" s="3">
        <f>SIN(RADIANS(CRB_ves!P1160*2))</f>
        <v>0.99233193788548879</v>
      </c>
      <c r="P774" s="10">
        <f>COS(RADIANS(CRB_ves!P1160*2))</f>
        <v>-0.12360147674049249</v>
      </c>
    </row>
    <row r="775" spans="1:16" x14ac:dyDescent="0.35">
      <c r="A775" s="3">
        <f>SIN(RADIANS(Teno_phn!P775*2))</f>
        <v>-0.89940525156637141</v>
      </c>
      <c r="B775" s="10">
        <f>COS(RADIANS(Teno_phn!P775*2))</f>
        <v>0.43711576665093216</v>
      </c>
      <c r="C775" s="3">
        <f>SIN(RADIANS(Teno_ves!P775*2))</f>
        <v>-0.99610288260323332</v>
      </c>
      <c r="D775" s="10">
        <f>COS(RADIANS(Teno_ves!P775*2))</f>
        <v>-8.8198907416867381E-2</v>
      </c>
      <c r="E775" s="3">
        <v>0.75</v>
      </c>
      <c r="F775" s="3">
        <v>51.11</v>
      </c>
      <c r="G775" s="3">
        <f>SIN(RADIANS(Teno_ves!P1975*2))</f>
        <v>0.97734206847022786</v>
      </c>
      <c r="H775" s="10">
        <f>COS(RADIANS(Teno_ves!P1975*2))</f>
        <v>-0.21166596608414959</v>
      </c>
      <c r="I775" s="3"/>
      <c r="K775" s="3">
        <f>SIN(RADIANS(CRB_ves!P775*2))</f>
        <v>-0.60876142900872066</v>
      </c>
      <c r="L775" s="10">
        <f>COS(RADIANS(CRB_ves!P775*2))</f>
        <v>-0.79335334029123517</v>
      </c>
      <c r="M775">
        <v>0.75</v>
      </c>
      <c r="N775">
        <v>0.7</v>
      </c>
      <c r="O775" s="3">
        <f>SIN(RADIANS(CRB_ves!P1180*2))</f>
        <v>0.98735853901510029</v>
      </c>
      <c r="P775" s="10">
        <f>COS(RADIANS(CRB_ves!P1180*2))</f>
        <v>0.15850273005209287</v>
      </c>
    </row>
    <row r="776" spans="1:16" x14ac:dyDescent="0.35">
      <c r="A776" s="3">
        <f>SIN(RADIANS(Teno_phn!P776*2))</f>
        <v>0.79143694796538566</v>
      </c>
      <c r="B776" s="10">
        <f>COS(RADIANS(Teno_phn!P776*2))</f>
        <v>0.61125081381969171</v>
      </c>
      <c r="C776" s="3">
        <f>SIN(RADIANS(Teno_ves!P776*2))</f>
        <v>1.1518918315752634E-2</v>
      </c>
      <c r="D776" s="10">
        <f>COS(RADIANS(Teno_ves!P776*2))</f>
        <v>-0.99993365505959197</v>
      </c>
      <c r="E776" s="3">
        <v>0.75</v>
      </c>
      <c r="F776" s="3">
        <v>57.019999999999996</v>
      </c>
      <c r="G776" s="3">
        <f>SIN(RADIANS(Teno_ves!P1992*2))</f>
        <v>0.91326127929578071</v>
      </c>
      <c r="H776" s="10">
        <f>COS(RADIANS(Teno_ves!P1992*2))</f>
        <v>-0.40737431894884341</v>
      </c>
      <c r="I776" s="3"/>
      <c r="K776" s="3">
        <f>SIN(RADIANS(CRB_ves!P776*2))</f>
        <v>-0.29570805004404654</v>
      </c>
      <c r="L776" s="10">
        <f>COS(RADIANS(CRB_ves!P776*2))</f>
        <v>-0.95527836212234374</v>
      </c>
      <c r="M776">
        <v>0.75</v>
      </c>
      <c r="N776">
        <v>0.48</v>
      </c>
      <c r="O776" s="3">
        <f>SIN(RADIANS(CRB_ves!P1183*2))</f>
        <v>-0.97858090432547207</v>
      </c>
      <c r="P776" s="10">
        <f>COS(RADIANS(CRB_ves!P1183*2))</f>
        <v>0.20586260876988155</v>
      </c>
    </row>
    <row r="777" spans="1:16" x14ac:dyDescent="0.35">
      <c r="A777" s="3">
        <f>SIN(RADIANS(Teno_phn!P777*2))</f>
        <v>-0.2635363398406122</v>
      </c>
      <c r="B777" s="10">
        <f>COS(RADIANS(Teno_phn!P777*2))</f>
        <v>0.96464946876231339</v>
      </c>
      <c r="C777" s="3">
        <f>SIN(RADIANS(Teno_ves!P777*2))</f>
        <v>0.8032335230015778</v>
      </c>
      <c r="D777" s="10">
        <f>COS(RADIANS(Teno_ves!P777*2))</f>
        <v>0.59566425738537798</v>
      </c>
      <c r="E777" s="3">
        <v>0.75</v>
      </c>
      <c r="F777" s="3">
        <v>144.92000000000002</v>
      </c>
      <c r="G777" s="3">
        <f>SIN(RADIANS(Teno_ves!P2027*2))</f>
        <v>-0.94064405600612122</v>
      </c>
      <c r="H777" s="10">
        <f>COS(RADIANS(Teno_ves!P2027*2))</f>
        <v>0.3393946963350386</v>
      </c>
      <c r="I777" s="3"/>
      <c r="K777" s="3">
        <f>SIN(RADIANS(CRB_ves!P777*2))</f>
        <v>0.67995337872241923</v>
      </c>
      <c r="L777" s="10">
        <f>COS(RADIANS(CRB_ves!P777*2))</f>
        <v>0.73325534622255994</v>
      </c>
      <c r="M777">
        <v>0.75</v>
      </c>
      <c r="N777">
        <v>0.55000000000000004</v>
      </c>
      <c r="O777" s="3">
        <f>SIN(RADIANS(CRB_ves!P1231*2))</f>
        <v>0.74918697318593552</v>
      </c>
      <c r="P777" s="10">
        <f>COS(RADIANS(CRB_ves!P1231*2))</f>
        <v>-0.66235857298633671</v>
      </c>
    </row>
    <row r="778" spans="1:16" x14ac:dyDescent="0.35">
      <c r="A778" s="3">
        <f>SIN(RADIANS(Teno_phn!P778*2))</f>
        <v>-8.1938508630040513E-2</v>
      </c>
      <c r="B778" s="10">
        <f>COS(RADIANS(Teno_phn!P778*2))</f>
        <v>0.9966373868180366</v>
      </c>
      <c r="C778" s="3">
        <f>SIN(RADIANS(Teno_ves!P778*2))</f>
        <v>-0.99189444259002957</v>
      </c>
      <c r="D778" s="10">
        <f>COS(RADIANS(Teno_ves!P778*2))</f>
        <v>-0.12706460860135071</v>
      </c>
      <c r="E778" s="3">
        <v>0.75</v>
      </c>
      <c r="F778" s="3">
        <v>32</v>
      </c>
      <c r="G778" s="3">
        <f>SIN(RADIANS(Teno_ves!P2044*2))</f>
        <v>0.89879404629916704</v>
      </c>
      <c r="H778" s="10">
        <f>COS(RADIANS(Teno_ves!P2044*2))</f>
        <v>0.43837114678907746</v>
      </c>
      <c r="I778" s="3"/>
      <c r="K778" s="3">
        <f>SIN(RADIANS(CRB_ves!P778*2))</f>
        <v>-0.72151858058553653</v>
      </c>
      <c r="L778" s="10">
        <f>COS(RADIANS(CRB_ves!P778*2))</f>
        <v>-0.69239507354532259</v>
      </c>
      <c r="M778">
        <v>0.75</v>
      </c>
      <c r="N778">
        <v>0.74</v>
      </c>
      <c r="O778" s="3">
        <f>SIN(RADIANS(CRB_ves!P1424*2))</f>
        <v>0.80031297848568317</v>
      </c>
      <c r="P778" s="10">
        <f>COS(RADIANS(CRB_ves!P1424*2))</f>
        <v>-0.59958246844564622</v>
      </c>
    </row>
    <row r="779" spans="1:16" x14ac:dyDescent="0.35">
      <c r="A779" s="3">
        <f>SIN(RADIANS(Teno_phn!P779*2))</f>
        <v>-0.4241994227453903</v>
      </c>
      <c r="B779" s="10">
        <f>COS(RADIANS(Teno_phn!P779*2))</f>
        <v>-0.90556879901113951</v>
      </c>
      <c r="C779" s="3">
        <f>SIN(RADIANS(Teno_ves!P779*2))</f>
        <v>0.5612169530617378</v>
      </c>
      <c r="D779" s="10">
        <f>COS(RADIANS(Teno_ves!P779*2))</f>
        <v>-0.82766873300620658</v>
      </c>
      <c r="E779" s="3">
        <v>0.75</v>
      </c>
      <c r="F779" s="3">
        <v>22.58</v>
      </c>
      <c r="G779" s="3">
        <f>SIN(RADIANS(Teno_ves!P2091*2))</f>
        <v>0.70907863617896005</v>
      </c>
      <c r="H779" s="10">
        <f>COS(RADIANS(Teno_ves!P2091*2))</f>
        <v>0.70512941203341239</v>
      </c>
      <c r="I779" s="3"/>
      <c r="K779" s="3">
        <f>SIN(RADIANS(CRB_ves!P779*2))</f>
        <v>-0.72296714590956856</v>
      </c>
      <c r="L779" s="10">
        <f>COS(RADIANS(CRB_ves!P779*2))</f>
        <v>0.69088241107685799</v>
      </c>
      <c r="M779">
        <v>0.75</v>
      </c>
      <c r="N779">
        <v>0.68</v>
      </c>
      <c r="O779" s="3">
        <f>SIN(RADIANS(CRB_ves!P1448*2))</f>
        <v>0.33643790589570555</v>
      </c>
      <c r="P779" s="10">
        <f>COS(RADIANS(CRB_ves!P1448*2))</f>
        <v>-0.94170565224836167</v>
      </c>
    </row>
    <row r="780" spans="1:16" x14ac:dyDescent="0.35">
      <c r="A780" s="3">
        <f>SIN(RADIANS(Teno_phn!P780*2))</f>
        <v>-0.18875266322339512</v>
      </c>
      <c r="B780" s="10">
        <f>COS(RADIANS(Teno_phn!P780*2))</f>
        <v>0.98202465963237173</v>
      </c>
      <c r="C780" s="3">
        <f>SIN(RADIANS(Teno_ves!P780*2))</f>
        <v>0.98338189233772899</v>
      </c>
      <c r="D780" s="10">
        <f>COS(RADIANS(Teno_ves!P780*2))</f>
        <v>0.18154903971728203</v>
      </c>
      <c r="E780" s="3">
        <v>0.75</v>
      </c>
      <c r="F780" s="3">
        <v>82.56</v>
      </c>
      <c r="G780" s="3">
        <f>SIN(RADIANS(Teno_ves!P2185*2))</f>
        <v>0.2567954486081877</v>
      </c>
      <c r="H780" s="10">
        <f>COS(RADIANS(Teno_ves!P2185*2))</f>
        <v>-0.9664657767216176</v>
      </c>
      <c r="I780" s="3"/>
      <c r="K780" s="3">
        <f>SIN(RADIANS(CRB_ves!P780*2))</f>
        <v>-0.40226737870323331</v>
      </c>
      <c r="L780" s="10">
        <f>COS(RADIANS(CRB_ves!P780*2))</f>
        <v>0.91552223131458121</v>
      </c>
      <c r="M780">
        <v>0.75</v>
      </c>
      <c r="N780">
        <v>0.53</v>
      </c>
      <c r="O780" s="3">
        <f>SIN(RADIANS(CRB_ves!P1532*2))</f>
        <v>0.99070040644089197</v>
      </c>
      <c r="P780" s="10">
        <f>COS(RADIANS(CRB_ves!P1532*2))</f>
        <v>0.13606140039648079</v>
      </c>
    </row>
    <row r="781" spans="1:16" x14ac:dyDescent="0.35">
      <c r="A781" s="3">
        <f>SIN(RADIANS(Teno_phn!P781*2))</f>
        <v>-0.20005200227756079</v>
      </c>
      <c r="B781" s="10">
        <f>COS(RADIANS(Teno_phn!P781*2))</f>
        <v>0.97978528075529836</v>
      </c>
      <c r="C781" s="3">
        <f>SIN(RADIANS(Teno_ves!P781*2))</f>
        <v>0.38203834957049049</v>
      </c>
      <c r="D781" s="10">
        <f>COS(RADIANS(Teno_ves!P781*2))</f>
        <v>-0.92414647078125867</v>
      </c>
      <c r="E781" s="3">
        <v>0.75</v>
      </c>
      <c r="F781" s="3">
        <v>51.64</v>
      </c>
      <c r="G781" s="3">
        <f>SIN(RADIANS(Teno_ves!P2213*2))</f>
        <v>0.97325911599315629</v>
      </c>
      <c r="H781" s="10">
        <f>COS(RADIANS(Teno_ves!P2213*2))</f>
        <v>-0.22971001966875554</v>
      </c>
      <c r="I781" s="3"/>
      <c r="K781" s="3">
        <f>SIN(RADIANS(CRB_ves!P781*2))</f>
        <v>-0.94368552279836948</v>
      </c>
      <c r="L781" s="10">
        <f>COS(RADIANS(CRB_ves!P781*2))</f>
        <v>-0.33084382125221584</v>
      </c>
      <c r="M781">
        <v>0.75</v>
      </c>
      <c r="N781">
        <v>0.86</v>
      </c>
      <c r="O781" s="3">
        <f>SIN(RADIANS(CRB_ves!P1625*2))</f>
        <v>0.99604106541076964</v>
      </c>
      <c r="P781" s="10">
        <f>COS(RADIANS(CRB_ves!P1625*2))</f>
        <v>8.8894296866441375E-2</v>
      </c>
    </row>
    <row r="782" spans="1:16" x14ac:dyDescent="0.35">
      <c r="A782" s="3">
        <f>SIN(RADIANS(Teno_phn!P782*2))</f>
        <v>0.76537089760037358</v>
      </c>
      <c r="B782" s="10">
        <f>COS(RADIANS(Teno_phn!P782*2))</f>
        <v>-0.64358945695714942</v>
      </c>
      <c r="C782" s="3">
        <f>SIN(RADIANS(Teno_ves!P782*2))</f>
        <v>-0.98528882970807841</v>
      </c>
      <c r="D782" s="10">
        <f>COS(RADIANS(Teno_ves!P782*2))</f>
        <v>-0.17089740212327767</v>
      </c>
      <c r="E782" s="3">
        <v>0.75</v>
      </c>
      <c r="F782" s="3">
        <v>45.08</v>
      </c>
      <c r="G782" s="3">
        <f>SIN(RADIANS(Teno_ves!P2376*2))</f>
        <v>0.99999610089956059</v>
      </c>
      <c r="H782" s="10">
        <f>COS(RADIANS(Teno_ves!P2376*2))</f>
        <v>-2.7925231737424756E-3</v>
      </c>
      <c r="I782" s="3"/>
      <c r="K782" s="3">
        <f>SIN(RADIANS(CRB_ves!P782*2))</f>
        <v>0.70438648012728677</v>
      </c>
      <c r="L782" s="10">
        <f>COS(RADIANS(CRB_ves!P782*2))</f>
        <v>-0.70981665704172614</v>
      </c>
      <c r="M782">
        <v>0.75</v>
      </c>
      <c r="N782">
        <v>0.47</v>
      </c>
      <c r="O782" s="3">
        <f>SIN(RADIANS(CRB_ves!P1723*2))</f>
        <v>-0.49727683802994593</v>
      </c>
      <c r="P782" s="10">
        <f>COS(RADIANS(CRB_ves!P1723*2))</f>
        <v>0.86759192386682515</v>
      </c>
    </row>
    <row r="783" spans="1:16" x14ac:dyDescent="0.35">
      <c r="A783" s="3">
        <f>SIN(RADIANS(Teno_phn!P783*2))</f>
        <v>0.87815001691527717</v>
      </c>
      <c r="B783" s="10">
        <f>COS(RADIANS(Teno_phn!P783*2))</f>
        <v>0.47838535490930156</v>
      </c>
      <c r="C783" s="3">
        <f>SIN(RADIANS(Teno_ves!P783*2))</f>
        <v>0.84563467552088312</v>
      </c>
      <c r="D783" s="10">
        <f>COS(RADIANS(Teno_ves!P783*2))</f>
        <v>-0.5337621151380928</v>
      </c>
      <c r="E783" s="3">
        <v>0.75</v>
      </c>
      <c r="F783" s="3">
        <v>143.87</v>
      </c>
      <c r="G783" s="3">
        <f>SIN(RADIANS(Teno_ves!P2502*2))</f>
        <v>-0.95244899399508887</v>
      </c>
      <c r="H783" s="10">
        <f>COS(RADIANS(Teno_ves!P2502*2))</f>
        <v>0.30469806996064663</v>
      </c>
      <c r="I783" s="3"/>
      <c r="K783" s="3">
        <f>SIN(RADIANS(CRB_ves!P783*2))</f>
        <v>0.8936848544298801</v>
      </c>
      <c r="L783" s="10">
        <f>COS(RADIANS(CRB_ves!P783*2))</f>
        <v>0.44869519828347171</v>
      </c>
      <c r="M783">
        <v>0.75</v>
      </c>
      <c r="N783">
        <v>0.59</v>
      </c>
      <c r="O783" s="3">
        <f>SIN(RADIANS(CRB_ves!P1820*2))</f>
        <v>8.3774824147706591E-3</v>
      </c>
      <c r="P783" s="10">
        <f>COS(RADIANS(CRB_ves!P1820*2))</f>
        <v>-0.99996490827848061</v>
      </c>
    </row>
    <row r="784" spans="1:16" x14ac:dyDescent="0.35">
      <c r="A784" s="3">
        <f>SIN(RADIANS(Teno_phn!P784*2))</f>
        <v>-0.1860096006385932</v>
      </c>
      <c r="B784" s="10">
        <f>COS(RADIANS(Teno_phn!P784*2))</f>
        <v>0.98254792680574676</v>
      </c>
      <c r="C784" s="3">
        <f>SIN(RADIANS(Teno_ves!P784*2))</f>
        <v>-0.97763665712681935</v>
      </c>
      <c r="D784" s="10">
        <f>COS(RADIANS(Teno_ves!P784*2))</f>
        <v>-0.21030113323969027</v>
      </c>
      <c r="E784" s="3">
        <v>0.75</v>
      </c>
      <c r="F784" s="3">
        <v>159.57</v>
      </c>
      <c r="G784" s="3">
        <f>SIN(RADIANS(Teno_ves!P2525*2))</f>
        <v>-0.65421296893586123</v>
      </c>
      <c r="H784" s="10">
        <f>COS(RADIANS(Teno_ves!P2525*2))</f>
        <v>0.75631038025147179</v>
      </c>
      <c r="I784" s="3"/>
      <c r="K784" s="3">
        <f>SIN(RADIANS(CRB_ves!P784*2))</f>
        <v>-0.19491913972162059</v>
      </c>
      <c r="L784" s="10">
        <f>COS(RADIANS(CRB_ves!P784*2))</f>
        <v>-0.98081931514942311</v>
      </c>
      <c r="M784">
        <v>0.75</v>
      </c>
      <c r="N784">
        <v>0.42</v>
      </c>
      <c r="O784" s="3">
        <f>SIN(RADIANS(CRB_ves!P1886*2))</f>
        <v>-0.1274108373302095</v>
      </c>
      <c r="P784" s="10">
        <f>COS(RADIANS(CRB_ves!P1886*2))</f>
        <v>0.99185002824560875</v>
      </c>
    </row>
    <row r="785" spans="1:16" x14ac:dyDescent="0.35">
      <c r="A785" s="3">
        <f>SIN(RADIANS(Teno_phn!P785*2))</f>
        <v>9.0284945448685525E-2</v>
      </c>
      <c r="B785" s="10">
        <f>COS(RADIANS(Teno_phn!P785*2))</f>
        <v>0.99591597468126192</v>
      </c>
      <c r="C785" s="3">
        <f>SIN(RADIANS(Teno_ves!P785*2))</f>
        <v>-0.68480152227237223</v>
      </c>
      <c r="D785" s="10">
        <f>COS(RADIANS(Teno_ves!P785*2))</f>
        <v>0.72872963099728671</v>
      </c>
      <c r="E785" s="3">
        <v>0.75</v>
      </c>
      <c r="F785" s="3">
        <v>44.07</v>
      </c>
      <c r="G785" s="3">
        <f>SIN(RADIANS(Teno_ves!P2563*2))</f>
        <v>0.99947311906100866</v>
      </c>
      <c r="H785" s="10">
        <f>COS(RADIANS(Teno_ves!P2563*2))</f>
        <v>3.245742248637163E-2</v>
      </c>
      <c r="I785" s="3"/>
      <c r="K785" s="3">
        <f>SIN(RADIANS(CRB_ves!P785*2))</f>
        <v>-0.87360240673251865</v>
      </c>
      <c r="L785" s="10">
        <f>COS(RADIANS(CRB_ves!P785*2))</f>
        <v>0.48664035483214002</v>
      </c>
      <c r="M785">
        <v>0.75</v>
      </c>
      <c r="N785">
        <v>0.44</v>
      </c>
      <c r="O785" s="3">
        <f>SIN(RADIANS(CRB_ves!P1960*2))</f>
        <v>0.85300472935288174</v>
      </c>
      <c r="P785" s="10">
        <f>COS(RADIANS(CRB_ves!P1960*2))</f>
        <v>-0.52190318230646671</v>
      </c>
    </row>
    <row r="786" spans="1:16" x14ac:dyDescent="0.35">
      <c r="A786" s="3">
        <f>SIN(RADIANS(Teno_phn!P786*2))</f>
        <v>1.8499434734501521E-2</v>
      </c>
      <c r="B786" s="10">
        <f>COS(RADIANS(Teno_phn!P786*2))</f>
        <v>0.99982887081465288</v>
      </c>
      <c r="C786" s="3">
        <f>SIN(RADIANS(Teno_ves!P786*2))</f>
        <v>0.61813404188282317</v>
      </c>
      <c r="D786" s="10">
        <f>COS(RADIANS(Teno_ves!P786*2))</f>
        <v>-0.78607271054629813</v>
      </c>
      <c r="E786" s="3">
        <v>0.75</v>
      </c>
      <c r="F786" s="3">
        <v>67.64</v>
      </c>
      <c r="G786" s="3">
        <f>SIN(RADIANS(Teno_ves!P2581*2))</f>
        <v>0.70364277577502021</v>
      </c>
      <c r="H786" s="10">
        <f>COS(RADIANS(Teno_ves!P2581*2))</f>
        <v>-0.71055389950349623</v>
      </c>
      <c r="I786" s="3"/>
      <c r="K786" s="3">
        <f>SIN(RADIANS(CRB_ves!P786*2))</f>
        <v>1.6754376868981773E-2</v>
      </c>
      <c r="L786" s="10">
        <f>COS(RADIANS(CRB_ves!P786*2))</f>
        <v>-0.99985963557678037</v>
      </c>
      <c r="M786">
        <v>0.75</v>
      </c>
      <c r="N786">
        <v>0.47</v>
      </c>
      <c r="O786" s="3">
        <f>SIN(RADIANS(CRB_ves!P2034*2))</f>
        <v>0.94832365520619932</v>
      </c>
      <c r="P786" s="10">
        <f>COS(RADIANS(CRB_ves!P2034*2))</f>
        <v>0.31730465640509209</v>
      </c>
    </row>
    <row r="787" spans="1:16" x14ac:dyDescent="0.35">
      <c r="A787" s="3">
        <f>SIN(RADIANS(Teno_phn!P787*2))</f>
        <v>0.97711987654167964</v>
      </c>
      <c r="B787" s="10">
        <f>COS(RADIANS(Teno_phn!P787*2))</f>
        <v>0.2126893200590308</v>
      </c>
      <c r="C787" s="3">
        <f>SIN(RADIANS(Teno_ves!P787*2))</f>
        <v>-0.87865049929632288</v>
      </c>
      <c r="D787" s="10">
        <f>COS(RADIANS(Teno_ves!P787*2))</f>
        <v>0.47746549622598128</v>
      </c>
      <c r="E787" s="3">
        <v>0.75</v>
      </c>
      <c r="F787" s="3">
        <v>118.22</v>
      </c>
      <c r="G787" s="3">
        <f>SIN(RADIANS(Teno_ves!P2655*2))</f>
        <v>-0.83330737788434972</v>
      </c>
      <c r="H787" s="10">
        <f>COS(RADIANS(Teno_ves!P2655*2))</f>
        <v>-0.55280992571001253</v>
      </c>
      <c r="I787" s="3"/>
      <c r="K787" s="3">
        <f>SIN(RADIANS(CRB_ves!P787*2))</f>
        <v>-0.65342060399010538</v>
      </c>
      <c r="L787" s="10">
        <f>COS(RADIANS(CRB_ves!P787*2))</f>
        <v>-0.7569950556517564</v>
      </c>
      <c r="M787">
        <v>0.75</v>
      </c>
      <c r="N787">
        <v>0.49</v>
      </c>
      <c r="O787" s="3">
        <f>SIN(RADIANS(CRB_ves!P2044*2))</f>
        <v>0.93181796942077244</v>
      </c>
      <c r="P787" s="10">
        <f>COS(RADIANS(CRB_ves!P2044*2))</f>
        <v>0.36292598675838633</v>
      </c>
    </row>
    <row r="788" spans="1:16" x14ac:dyDescent="0.35">
      <c r="A788" s="3">
        <f>SIN(RADIANS(Teno_phn!P788*2))</f>
        <v>0.97992470462082959</v>
      </c>
      <c r="B788" s="10">
        <f>COS(RADIANS(Teno_phn!P788*2))</f>
        <v>-0.19936793441719705</v>
      </c>
      <c r="C788" s="3">
        <f>SIN(RADIANS(Teno_ves!P788*2))</f>
        <v>-0.56410263697021068</v>
      </c>
      <c r="D788" s="10">
        <f>COS(RADIANS(Teno_ves!P788*2))</f>
        <v>0.82570467781359624</v>
      </c>
      <c r="E788" s="3">
        <v>0.75</v>
      </c>
      <c r="F788" s="3">
        <v>95.550000000000011</v>
      </c>
      <c r="G788" s="3">
        <f>SIN(RADIANS(Teno_ves!P2703*2))</f>
        <v>-0.1925219665259077</v>
      </c>
      <c r="H788" s="10">
        <f>COS(RADIANS(Teno_ves!P2703*2))</f>
        <v>-0.98129266399224513</v>
      </c>
      <c r="I788" s="3"/>
      <c r="K788" s="3">
        <f>SIN(RADIANS(CRB_ves!P788*2))</f>
        <v>0.97269492366713306</v>
      </c>
      <c r="L788" s="10">
        <f>COS(RADIANS(CRB_ves!P788*2))</f>
        <v>-0.2320874522075467</v>
      </c>
      <c r="M788">
        <v>0.75</v>
      </c>
      <c r="N788">
        <v>0.77</v>
      </c>
      <c r="O788" s="3">
        <f>SIN(RADIANS(CRB_ves!P2148*2))</f>
        <v>0.39554550256296506</v>
      </c>
      <c r="P788" s="10">
        <f>COS(RADIANS(CRB_ves!P2148*2))</f>
        <v>-0.91844638134308709</v>
      </c>
    </row>
    <row r="789" spans="1:16" x14ac:dyDescent="0.35">
      <c r="A789" s="3">
        <f>SIN(RADIANS(Teno_phn!P789*2))</f>
        <v>0.6748177623013637</v>
      </c>
      <c r="B789" s="10">
        <f>COS(RADIANS(Teno_phn!P789*2))</f>
        <v>0.73798440883434668</v>
      </c>
      <c r="C789" s="3">
        <f>SIN(RADIANS(Teno_ves!P789*2))</f>
        <v>0.16435900845103765</v>
      </c>
      <c r="D789" s="10">
        <f>COS(RADIANS(Teno_ves!P789*2))</f>
        <v>0.98640058614185333</v>
      </c>
      <c r="E789" s="3">
        <v>0.75</v>
      </c>
      <c r="F789" s="3">
        <v>131.59</v>
      </c>
      <c r="G789" s="3">
        <f>SIN(RADIANS(Teno_ves!P2710*2))</f>
        <v>-0.99292411683057125</v>
      </c>
      <c r="H789" s="10">
        <f>COS(RADIANS(Teno_ves!P2710*2))</f>
        <v>-0.11875057143538369</v>
      </c>
      <c r="I789" s="3"/>
      <c r="K789" s="3">
        <f>SIN(RADIANS(CRB_ves!P789*2))</f>
        <v>0.97978528075529814</v>
      </c>
      <c r="L789" s="10">
        <f>COS(RADIANS(CRB_ves!P789*2))</f>
        <v>0.2000520022775617</v>
      </c>
      <c r="M789">
        <v>0.75</v>
      </c>
      <c r="N789">
        <v>0.56000000000000005</v>
      </c>
      <c r="O789" s="3">
        <f>SIN(RADIANS(CRB_ves!P2158*2))</f>
        <v>-0.5030199466302353</v>
      </c>
      <c r="P789" s="10">
        <f>COS(RADIANS(CRB_ves!P2158*2))</f>
        <v>0.86427480195370454</v>
      </c>
    </row>
    <row r="790" spans="1:16" x14ac:dyDescent="0.35">
      <c r="A790" s="3">
        <f>SIN(RADIANS(Teno_phn!P790*2))</f>
        <v>-0.67995337872241979</v>
      </c>
      <c r="B790" s="10">
        <f>COS(RADIANS(Teno_phn!P790*2))</f>
        <v>0.7332553462225595</v>
      </c>
      <c r="C790" s="3">
        <f>SIN(RADIANS(Teno_ves!P790*2))</f>
        <v>0.36097359720821648</v>
      </c>
      <c r="D790" s="10">
        <f>COS(RADIANS(Teno_ves!P790*2))</f>
        <v>0.93257603556951874</v>
      </c>
      <c r="E790" s="3">
        <v>0.75</v>
      </c>
      <c r="F790" s="3">
        <v>108.81</v>
      </c>
      <c r="G790" s="3">
        <f>SIN(RADIANS(Teno_ves!P2734*2))</f>
        <v>-0.61042168798160246</v>
      </c>
      <c r="H790" s="10">
        <f>COS(RADIANS(Teno_ves!P2734*2))</f>
        <v>-0.79207661424996711</v>
      </c>
      <c r="I790" s="3"/>
      <c r="K790" s="3">
        <f>SIN(RADIANS(CRB_ves!P790*2))</f>
        <v>0.92467899593802949</v>
      </c>
      <c r="L790" s="10">
        <f>COS(RADIANS(CRB_ves!P790*2))</f>
        <v>0.38074762569323745</v>
      </c>
      <c r="M790">
        <v>0.75</v>
      </c>
      <c r="N790">
        <v>0.47</v>
      </c>
      <c r="O790" s="3">
        <f>SIN(RADIANS(CRB_ves!P2199*2))</f>
        <v>0.96000100038740666</v>
      </c>
      <c r="P790" s="10">
        <f>COS(RADIANS(CRB_ves!P2199*2))</f>
        <v>-0.27999657007752504</v>
      </c>
    </row>
    <row r="791" spans="1:16" x14ac:dyDescent="0.35">
      <c r="A791" s="3">
        <f>SIN(RADIANS(Teno_phn!P791*2))</f>
        <v>-0.70957073653652092</v>
      </c>
      <c r="B791" s="10">
        <f>COS(RADIANS(Teno_phn!P791*2))</f>
        <v>0.70463420996359472</v>
      </c>
      <c r="C791" s="3">
        <f>SIN(RADIANS(Teno_ves!P791*2))</f>
        <v>0.40833046038138482</v>
      </c>
      <c r="D791" s="10">
        <f>COS(RADIANS(Teno_ves!P791*2))</f>
        <v>0.91283417723304283</v>
      </c>
      <c r="E791" s="3">
        <v>0.75</v>
      </c>
      <c r="F791" s="3">
        <v>67.760000000000005</v>
      </c>
      <c r="G791" s="3">
        <f>SIN(RADIANS(Teno_ves!P2740*2))</f>
        <v>0.70066025022849154</v>
      </c>
      <c r="H791" s="10">
        <f>COS(RADIANS(Teno_ves!P2740*2))</f>
        <v>-0.71349506918390659</v>
      </c>
      <c r="I791" s="3"/>
      <c r="K791" s="3">
        <f>SIN(RADIANS(CRB_ves!P791*2))</f>
        <v>0.95990320466194368</v>
      </c>
      <c r="L791" s="10">
        <f>COS(RADIANS(CRB_ves!P791*2))</f>
        <v>-0.28033165657793746</v>
      </c>
      <c r="M791">
        <v>0.75</v>
      </c>
      <c r="N791">
        <v>0.76</v>
      </c>
      <c r="O791" s="3">
        <f>SIN(RADIANS(CRB_ves!P2257*2))</f>
        <v>-0.37719431518737689</v>
      </c>
      <c r="P791" s="10">
        <f>COS(RADIANS(CRB_ves!P2257*2))</f>
        <v>-0.92613414179066189</v>
      </c>
    </row>
    <row r="792" spans="1:16" x14ac:dyDescent="0.35">
      <c r="A792" s="3">
        <f>SIN(RADIANS(Teno_phn!P792*2))</f>
        <v>-0.26286282329881255</v>
      </c>
      <c r="B792" s="10">
        <f>COS(RADIANS(Teno_phn!P792*2))</f>
        <v>0.96483321674130662</v>
      </c>
      <c r="C792" s="3">
        <f>SIN(RADIANS(Teno_ves!P792*2))</f>
        <v>-0.91481874822810971</v>
      </c>
      <c r="D792" s="10">
        <f>COS(RADIANS(Teno_ves!P792*2))</f>
        <v>0.40386465293505736</v>
      </c>
      <c r="E792" s="3">
        <v>0.75</v>
      </c>
      <c r="F792" s="3">
        <v>86.52000000000001</v>
      </c>
      <c r="G792" s="3">
        <f>SIN(RADIANS(Teno_ves!P2826*2))</f>
        <v>0.12117638582965025</v>
      </c>
      <c r="H792" s="10">
        <f>COS(RADIANS(Teno_ves!P2826*2))</f>
        <v>-0.99263099060892901</v>
      </c>
      <c r="I792" s="3"/>
      <c r="K792" s="3">
        <f>SIN(RADIANS(CRB_ves!P792*2))</f>
        <v>-0.52932708588346378</v>
      </c>
      <c r="L792" s="10">
        <f>COS(RADIANS(CRB_ves!P792*2))</f>
        <v>-0.8484178428994289</v>
      </c>
      <c r="M792">
        <v>0.75</v>
      </c>
      <c r="N792">
        <v>0.48</v>
      </c>
      <c r="O792" s="3">
        <f>SIN(RADIANS(CRB_ves!P2363*2))</f>
        <v>-0.11632404804101357</v>
      </c>
      <c r="P792" s="10">
        <f>COS(RADIANS(CRB_ves!P2363*2))</f>
        <v>0.99321131480030567</v>
      </c>
    </row>
    <row r="793" spans="1:16" x14ac:dyDescent="0.35">
      <c r="A793" s="3">
        <f>SIN(RADIANS(Teno_phn!P793*2))</f>
        <v>-0.93092839311693587</v>
      </c>
      <c r="B793" s="10">
        <f>COS(RADIANS(Teno_phn!P793*2))</f>
        <v>0.36520176189158748</v>
      </c>
      <c r="C793" s="3">
        <f>SIN(RADIANS(Teno_ves!P793*2))</f>
        <v>-1.745240643728356E-2</v>
      </c>
      <c r="D793" s="10">
        <f>COS(RADIANS(Teno_ves!P793*2))</f>
        <v>0.99984769515639127</v>
      </c>
      <c r="E793" s="3">
        <v>0.75</v>
      </c>
      <c r="F793" s="3">
        <v>44.16</v>
      </c>
      <c r="G793" s="3">
        <f>SIN(RADIANS(Teno_ves!P2900*2))</f>
        <v>0.99957015469522503</v>
      </c>
      <c r="H793" s="10">
        <f>COS(RADIANS(Teno_ves!P2900*2))</f>
        <v>2.9317330072228569E-2</v>
      </c>
      <c r="I793" s="3"/>
      <c r="K793" s="3">
        <f>SIN(RADIANS(CRB_ves!P793*2))</f>
        <v>0.86091966353560978</v>
      </c>
      <c r="L793" s="10">
        <f>COS(RADIANS(CRB_ves!P793*2))</f>
        <v>-0.50874092909626656</v>
      </c>
      <c r="M793">
        <v>0.75</v>
      </c>
      <c r="N793">
        <v>0.86</v>
      </c>
      <c r="O793" s="3">
        <f>SIN(RADIANS(CRB_ves!P2428*2))</f>
        <v>0.74524329054704641</v>
      </c>
      <c r="P793" s="10">
        <f>COS(RADIANS(CRB_ves!P2428*2))</f>
        <v>0.66679264985046938</v>
      </c>
    </row>
    <row r="794" spans="1:16" x14ac:dyDescent="0.35">
      <c r="A794" s="3">
        <f>SIN(RADIANS(Teno_phn!P794*2))</f>
        <v>-0.31167163684794108</v>
      </c>
      <c r="B794" s="10">
        <f>COS(RADIANS(Teno_phn!P794*2))</f>
        <v>0.95018987091240092</v>
      </c>
      <c r="C794" s="3">
        <f>SIN(RADIANS(Teno_ves!P794*2))</f>
        <v>0.10313974730246769</v>
      </c>
      <c r="D794" s="10">
        <f>COS(RADIANS(Teno_ves!P794*2))</f>
        <v>-0.994666875152874</v>
      </c>
      <c r="E794" s="3">
        <v>0.75</v>
      </c>
      <c r="F794" s="3">
        <v>118.22</v>
      </c>
      <c r="G794" s="3">
        <f>SIN(RADIANS(Teno_ves!P2953*2))</f>
        <v>-0.83330737788434972</v>
      </c>
      <c r="H794" s="10">
        <f>COS(RADIANS(Teno_ves!P2953*2))</f>
        <v>-0.55280992571001253</v>
      </c>
      <c r="I794" s="3"/>
      <c r="K794" s="3">
        <f>SIN(RADIANS(CRB_ves!P794*2))</f>
        <v>-0.93333001098351798</v>
      </c>
      <c r="L794" s="10">
        <f>COS(RADIANS(CRB_ves!P794*2))</f>
        <v>-0.35901962425124662</v>
      </c>
      <c r="M794">
        <v>0.75</v>
      </c>
      <c r="N794">
        <v>0.51</v>
      </c>
      <c r="O794" s="3">
        <f>SIN(RADIANS(CRB_ves!P2445*2))</f>
        <v>0.31631140039539402</v>
      </c>
      <c r="P794" s="10">
        <f>COS(RADIANS(CRB_ves!P2445*2))</f>
        <v>0.94865541582805757</v>
      </c>
    </row>
    <row r="795" spans="1:16" x14ac:dyDescent="0.35">
      <c r="A795" s="3">
        <f>SIN(RADIANS(Teno_phn!P795*2))</f>
        <v>0.90467837233332959</v>
      </c>
      <c r="B795" s="10">
        <f>COS(RADIANS(Teno_phn!P795*2))</f>
        <v>0.4260951098432339</v>
      </c>
      <c r="C795" s="3">
        <f>SIN(RADIANS(Teno_ves!P795*2))</f>
        <v>-0.37687101041216248</v>
      </c>
      <c r="D795" s="10">
        <f>COS(RADIANS(Teno_ves!P795*2))</f>
        <v>-0.92626575101906672</v>
      </c>
      <c r="E795" s="3">
        <v>0.75</v>
      </c>
      <c r="F795" s="3">
        <v>95.550000000000011</v>
      </c>
      <c r="G795" s="3">
        <f>SIN(RADIANS(Teno_ves!P3001*2))</f>
        <v>-0.1925219665259077</v>
      </c>
      <c r="H795" s="10">
        <f>COS(RADIANS(Teno_ves!P3001*2))</f>
        <v>-0.98129266399224513</v>
      </c>
      <c r="I795" s="3"/>
      <c r="K795" s="3">
        <f>SIN(RADIANS(CRB_ves!P795*2))</f>
        <v>-3.9783005453429339E-2</v>
      </c>
      <c r="L795" s="10">
        <f>COS(RADIANS(CRB_ves!P795*2))</f>
        <v>0.99920834287804683</v>
      </c>
      <c r="M795">
        <v>0.75</v>
      </c>
      <c r="N795">
        <v>0.79</v>
      </c>
      <c r="O795" s="3">
        <f>SIN(RADIANS(CRB_ves!P2453*2))</f>
        <v>-0.90497562234827766</v>
      </c>
      <c r="P795" s="10">
        <f>COS(RADIANS(CRB_ves!P2453*2))</f>
        <v>-0.42546342140699656</v>
      </c>
    </row>
    <row r="796" spans="1:16" x14ac:dyDescent="0.35">
      <c r="A796" s="3">
        <f>SIN(RADIANS(Teno_phn!P796*2))</f>
        <v>-1.9546442744820945E-2</v>
      </c>
      <c r="B796" s="10">
        <f>COS(RADIANS(Teno_phn!P796*2))</f>
        <v>0.99980895003796777</v>
      </c>
      <c r="C796" s="3">
        <f>SIN(RADIANS(Teno_ves!P796*2))</f>
        <v>-0.95170163360198157</v>
      </c>
      <c r="D796" s="10">
        <f>COS(RADIANS(Teno_ves!P796*2))</f>
        <v>-0.30702442997149221</v>
      </c>
      <c r="E796" s="3">
        <v>0.75</v>
      </c>
      <c r="F796" s="3">
        <v>131.59</v>
      </c>
      <c r="G796" s="3">
        <f>SIN(RADIANS(Teno_ves!P3008*2))</f>
        <v>-0.99292411683057125</v>
      </c>
      <c r="H796" s="10">
        <f>COS(RADIANS(Teno_ves!P3008*2))</f>
        <v>-0.11875057143538369</v>
      </c>
      <c r="I796" s="3"/>
      <c r="K796" s="3">
        <f>SIN(RADIANS(CRB_ves!P796*2))</f>
        <v>0.49788241022280749</v>
      </c>
      <c r="L796" s="10">
        <f>COS(RADIANS(CRB_ves!P796*2))</f>
        <v>-0.8672445477434424</v>
      </c>
      <c r="M796">
        <v>0.75</v>
      </c>
      <c r="N796">
        <v>0.93</v>
      </c>
      <c r="O796" s="3">
        <f>SIN(RADIANS(CRB_ves!P2458*2))</f>
        <v>-0.68276385778050286</v>
      </c>
      <c r="P796" s="10">
        <f>COS(RADIANS(CRB_ves!P2458*2))</f>
        <v>-0.73063911372762214</v>
      </c>
    </row>
    <row r="797" spans="1:16" x14ac:dyDescent="0.35">
      <c r="A797" s="3">
        <f>SIN(RADIANS(Teno_phn!P797*2))</f>
        <v>-0.32094360980720982</v>
      </c>
      <c r="B797" s="10">
        <f>COS(RADIANS(Teno_phn!P797*2))</f>
        <v>0.94709830499474412</v>
      </c>
      <c r="C797" s="3">
        <f>SIN(RADIANS(Teno_ves!P797*2))</f>
        <v>0.39522488020431651</v>
      </c>
      <c r="D797" s="10">
        <f>COS(RADIANS(Teno_ves!P797*2))</f>
        <v>0.91858439681255399</v>
      </c>
      <c r="E797" s="3">
        <v>0.75</v>
      </c>
      <c r="F797" s="3">
        <v>108.81</v>
      </c>
      <c r="G797" s="3">
        <f>SIN(RADIANS(Teno_ves!P3032*2))</f>
        <v>-0.61042168798160246</v>
      </c>
      <c r="H797" s="10">
        <f>COS(RADIANS(Teno_ves!P3032*2))</f>
        <v>-0.79207661424996711</v>
      </c>
      <c r="I797" s="3"/>
      <c r="K797" s="3">
        <f>SIN(RADIANS(CRB_ves!P797*2))</f>
        <v>0.89710420039739203</v>
      </c>
      <c r="L797" s="10">
        <f>COS(RADIANS(CRB_ves!P797*2))</f>
        <v>0.44181902814314816</v>
      </c>
      <c r="M797">
        <v>0.75</v>
      </c>
      <c r="N797">
        <v>0.82</v>
      </c>
      <c r="O797" s="3">
        <f>SIN(RADIANS(CRB_ves!P2465*2))</f>
        <v>-0.20586260876988119</v>
      </c>
      <c r="P797" s="10">
        <f>COS(RADIANS(CRB_ves!P2465*2))</f>
        <v>-0.97858090432547218</v>
      </c>
    </row>
    <row r="798" spans="1:16" x14ac:dyDescent="0.35">
      <c r="A798" s="3">
        <f>SIN(RADIANS(Teno_phn!P798*2))</f>
        <v>9.1327816523697952E-2</v>
      </c>
      <c r="B798" s="10">
        <f>COS(RADIANS(Teno_phn!P798*2))</f>
        <v>0.99582088245277012</v>
      </c>
      <c r="C798" s="3">
        <f>SIN(RADIANS(Teno_ves!P798*2))</f>
        <v>0.21814324139654245</v>
      </c>
      <c r="D798" s="10">
        <f>COS(RADIANS(Teno_ves!P798*2))</f>
        <v>0.97591676193874743</v>
      </c>
      <c r="E798" s="3">
        <v>0.75</v>
      </c>
      <c r="F798" s="3">
        <v>67.760000000000005</v>
      </c>
      <c r="G798" s="3">
        <f>SIN(RADIANS(Teno_ves!P3038*2))</f>
        <v>0.70066025022849154</v>
      </c>
      <c r="H798" s="10">
        <f>COS(RADIANS(Teno_ves!P3038*2))</f>
        <v>-0.71349506918390659</v>
      </c>
      <c r="I798" s="3"/>
      <c r="K798" s="3">
        <f>SIN(RADIANS(CRB_ves!P798*2))</f>
        <v>0.98942476829560599</v>
      </c>
      <c r="L798" s="10">
        <f>COS(RADIANS(CRB_ves!P798*2))</f>
        <v>0.14504698508823374</v>
      </c>
      <c r="M798">
        <v>0.75</v>
      </c>
      <c r="N798">
        <v>0.6</v>
      </c>
      <c r="O798" s="3">
        <f>SIN(RADIANS(CRB_ves!P2471*2))</f>
        <v>-0.69566208083315162</v>
      </c>
      <c r="P798" s="10">
        <f>COS(RADIANS(CRB_ves!P2471*2))</f>
        <v>0.71836917339964523</v>
      </c>
    </row>
    <row r="799" spans="1:16" x14ac:dyDescent="0.35">
      <c r="A799" s="3">
        <f>SIN(RADIANS(Teno_phn!P799*2))</f>
        <v>0.3384094702691281</v>
      </c>
      <c r="B799" s="10">
        <f>COS(RADIANS(Teno_phn!P799*2))</f>
        <v>0.94099895347028317</v>
      </c>
      <c r="C799" s="3">
        <f>SIN(RADIANS(Teno_ves!P799*2))</f>
        <v>-0.33249035845981539</v>
      </c>
      <c r="D799" s="10">
        <f>COS(RADIANS(Teno_ves!P799*2))</f>
        <v>0.94310665437757546</v>
      </c>
      <c r="E799" s="3">
        <v>0.75</v>
      </c>
      <c r="F799" s="3">
        <v>151.32999999999998</v>
      </c>
      <c r="G799" s="3">
        <f>SIN(RADIANS(Teno_ves!P3117*2))</f>
        <v>-0.84188773573737796</v>
      </c>
      <c r="H799" s="10">
        <f>COS(RADIANS(Teno_ves!P3117*2))</f>
        <v>0.53965270351865258</v>
      </c>
      <c r="I799" s="3"/>
      <c r="K799" s="3">
        <f>SIN(RADIANS(CRB_ves!P799*2))</f>
        <v>0.58325770518360165</v>
      </c>
      <c r="L799" s="10">
        <f>COS(RADIANS(CRB_ves!P799*2))</f>
        <v>0.81228717172189713</v>
      </c>
      <c r="M799">
        <v>0.75</v>
      </c>
      <c r="N799">
        <v>0.65</v>
      </c>
      <c r="O799" s="3">
        <f>SIN(RADIANS(CRB_ves!P2523*2))</f>
        <v>0.1079993557060229</v>
      </c>
      <c r="P799" s="10">
        <f>COS(RADIANS(CRB_ves!P2523*2))</f>
        <v>-0.99415096397231539</v>
      </c>
    </row>
    <row r="800" spans="1:16" x14ac:dyDescent="0.35">
      <c r="A800" s="3">
        <f>SIN(RADIANS(Teno_phn!P800*2))</f>
        <v>0.98088729500837812</v>
      </c>
      <c r="B800" s="10">
        <f>COS(RADIANS(Teno_phn!P800*2))</f>
        <v>0.19457675732509017</v>
      </c>
      <c r="C800" s="3">
        <f>SIN(RADIANS(Teno_ves!P800*2))</f>
        <v>-0.27798533605297798</v>
      </c>
      <c r="D800" s="10">
        <f>COS(RADIANS(Teno_ves!P800*2))</f>
        <v>-0.96058531788671064</v>
      </c>
      <c r="E800" s="3">
        <v>0.75</v>
      </c>
      <c r="F800" s="3">
        <v>147.93</v>
      </c>
      <c r="G800" s="3">
        <f>SIN(RADIANS(Teno_ves!P3180*2))</f>
        <v>-0.89986250488906705</v>
      </c>
      <c r="H800" s="10">
        <f>COS(RADIANS(Teno_ves!P3180*2))</f>
        <v>0.43617367217058595</v>
      </c>
      <c r="I800" s="3"/>
      <c r="K800" s="3">
        <f>SIN(RADIANS(CRB_ves!P800*2))</f>
        <v>0.86392341719283539</v>
      </c>
      <c r="L800" s="10">
        <f>COS(RADIANS(CRB_ves!P800*2))</f>
        <v>-0.5036232016357608</v>
      </c>
      <c r="M800">
        <v>0.75</v>
      </c>
      <c r="N800">
        <v>0.79</v>
      </c>
      <c r="O800" s="3">
        <f>SIN(RADIANS(CRB_ves!P2529*2))</f>
        <v>0.48450429084439772</v>
      </c>
      <c r="P800" s="10">
        <f>COS(RADIANS(CRB_ves!P2529*2))</f>
        <v>-0.87478888433345292</v>
      </c>
    </row>
    <row r="801" spans="1:16" x14ac:dyDescent="0.35">
      <c r="A801" s="3">
        <f>SIN(RADIANS(Teno_phn!P801*2))</f>
        <v>-0.89274315002165894</v>
      </c>
      <c r="B801" s="10">
        <f>COS(RADIANS(Teno_phn!P801*2))</f>
        <v>0.45056594199895506</v>
      </c>
      <c r="C801" s="3">
        <f>SIN(RADIANS(Teno_ves!P801*2))</f>
        <v>-0.84376634614245538</v>
      </c>
      <c r="D801" s="10">
        <f>COS(RADIANS(Teno_ves!P801*2))</f>
        <v>0.5367106791534989</v>
      </c>
      <c r="E801" s="3">
        <v>0.75</v>
      </c>
      <c r="F801" s="3">
        <v>18.57</v>
      </c>
      <c r="G801" s="3">
        <f>SIN(RADIANS(Teno_ves!P3196*2))</f>
        <v>0.60376465932668832</v>
      </c>
      <c r="H801" s="10">
        <f>COS(RADIANS(Teno_ves!P3196*2))</f>
        <v>0.79716261587465831</v>
      </c>
      <c r="I801" s="3"/>
      <c r="K801" s="3">
        <f>SIN(RADIANS(CRB_ves!P801*2))</f>
        <v>0.99830138605541008</v>
      </c>
      <c r="L801" s="10">
        <f>COS(RADIANS(CRB_ves!P801*2))</f>
        <v>-5.8260986945357779E-2</v>
      </c>
      <c r="M801">
        <v>0.75</v>
      </c>
      <c r="N801">
        <v>0.57999999999999996</v>
      </c>
      <c r="O801" s="3">
        <f>SIN(RADIANS(CRB_ves!P2541*2))</f>
        <v>0.95921536033657429</v>
      </c>
      <c r="P801" s="10">
        <f>COS(RADIANS(CRB_ves!P2541*2))</f>
        <v>0.2826763033831734</v>
      </c>
    </row>
    <row r="802" spans="1:16" x14ac:dyDescent="0.35">
      <c r="A802" s="3">
        <f>SIN(RADIANS(Teno_phn!P802*2))</f>
        <v>-0.42704225301344295</v>
      </c>
      <c r="B802" s="10">
        <f>COS(RADIANS(Teno_phn!P802*2))</f>
        <v>0.90423167061389897</v>
      </c>
      <c r="C802" s="3">
        <f>SIN(RADIANS(Teno_ves!P802*2))</f>
        <v>-0.89274315002165894</v>
      </c>
      <c r="D802" s="10">
        <f>COS(RADIANS(Teno_ves!P802*2))</f>
        <v>0.45056594199895506</v>
      </c>
      <c r="E802" s="3">
        <v>0.75</v>
      </c>
      <c r="F802" s="3">
        <v>15.409999999999997</v>
      </c>
      <c r="G802" s="3">
        <f>SIN(RADIANS(Teno_ves!P3203*2))</f>
        <v>0.51234266723592814</v>
      </c>
      <c r="H802" s="10">
        <f>COS(RADIANS(Teno_ves!P3203*2))</f>
        <v>0.85878110792539852</v>
      </c>
      <c r="I802" s="3"/>
      <c r="K802" s="3">
        <f>SIN(RADIANS(CRB_ves!P802*2))</f>
        <v>-0.94642404554337711</v>
      </c>
      <c r="L802" s="10">
        <f>COS(RADIANS(CRB_ves!P802*2))</f>
        <v>0.32292650250065813</v>
      </c>
      <c r="M802">
        <v>0.75</v>
      </c>
      <c r="N802">
        <v>0.65</v>
      </c>
      <c r="O802" s="3">
        <f>SIN(RADIANS(CRB_ves!P2596*2))</f>
        <v>0.26791105186647907</v>
      </c>
      <c r="P802" s="10">
        <f>COS(RADIANS(CRB_ves!P2596*2))</f>
        <v>0.9634436508108799</v>
      </c>
    </row>
    <row r="803" spans="1:16" x14ac:dyDescent="0.35">
      <c r="A803" s="3">
        <f>SIN(RADIANS(Teno_phn!P803*2))</f>
        <v>0.978867388761685</v>
      </c>
      <c r="B803" s="10">
        <f>COS(RADIANS(Teno_phn!P803*2))</f>
        <v>-0.20449605184179057</v>
      </c>
      <c r="C803" s="3">
        <f>SIN(RADIANS(Teno_ves!P803*2))</f>
        <v>-0.99961980063099176</v>
      </c>
      <c r="D803" s="10">
        <f>COS(RADIANS(Teno_ves!P803*2))</f>
        <v>2.757270727469829E-2</v>
      </c>
      <c r="E803" s="3">
        <v>0.75</v>
      </c>
      <c r="F803" s="3">
        <v>78.06</v>
      </c>
      <c r="G803" s="3">
        <f>SIN(RADIANS(Teno_ves!P3227*2))</f>
        <v>0.40482242726934237</v>
      </c>
      <c r="H803" s="10">
        <f>COS(RADIANS(Teno_ves!P3227*2))</f>
        <v>-0.91439532062437745</v>
      </c>
      <c r="I803" s="3"/>
      <c r="K803" s="3">
        <f>SIN(RADIANS(CRB_ves!P803*2))</f>
        <v>-0.99998026085613712</v>
      </c>
      <c r="L803" s="10">
        <f>COS(RADIANS(CRB_ves!P803*2))</f>
        <v>-6.283143965559632E-3</v>
      </c>
      <c r="M803">
        <v>0.75</v>
      </c>
      <c r="N803">
        <v>0.75</v>
      </c>
      <c r="O803" s="3">
        <f>SIN(RADIANS(CRB_ves!P2693*2))</f>
        <v>0.99961980063099187</v>
      </c>
      <c r="P803" s="10">
        <f>COS(RADIANS(CRB_ves!P2693*2))</f>
        <v>2.7572707274697423E-2</v>
      </c>
    </row>
    <row r="804" spans="1:16" x14ac:dyDescent="0.35">
      <c r="A804" s="3">
        <f>SIN(RADIANS(Teno_phn!P804*2))</f>
        <v>0.39137366683720254</v>
      </c>
      <c r="B804" s="10">
        <f>COS(RADIANS(Teno_phn!P804*2))</f>
        <v>0.92023184736587027</v>
      </c>
      <c r="C804" s="3">
        <f>SIN(RADIANS(Teno_ves!P804*2))</f>
        <v>0.33018492390205328</v>
      </c>
      <c r="D804" s="10">
        <f>COS(RADIANS(Teno_ves!P804*2))</f>
        <v>-0.94391626536880657</v>
      </c>
      <c r="E804" s="3">
        <v>0.75</v>
      </c>
      <c r="F804" s="3">
        <v>178.29000000000002</v>
      </c>
      <c r="G804" s="3">
        <f>SIN(RADIANS(Teno_ves!P3281*2))</f>
        <v>-5.9654821390169893E-2</v>
      </c>
      <c r="H804" s="10">
        <f>COS(RADIANS(Teno_ves!P3281*2))</f>
        <v>0.9982190652782118</v>
      </c>
      <c r="I804" s="3"/>
      <c r="K804" s="3">
        <f>SIN(RADIANS(CRB_ves!P804*2))</f>
        <v>-0.41818417751630205</v>
      </c>
      <c r="L804" s="10">
        <f>COS(RADIANS(CRB_ves!P804*2))</f>
        <v>-0.90836225905473089</v>
      </c>
      <c r="M804">
        <v>0.75</v>
      </c>
      <c r="N804">
        <v>0.57999999999999996</v>
      </c>
      <c r="O804" s="3">
        <f>SIN(RADIANS(CRB_ves!P2713*2))</f>
        <v>-0.61097451297449479</v>
      </c>
      <c r="P804" s="10">
        <f>COS(RADIANS(CRB_ves!P2713*2))</f>
        <v>-0.79165026652908976</v>
      </c>
    </row>
    <row r="805" spans="1:16" x14ac:dyDescent="0.35">
      <c r="A805" s="3">
        <f>SIN(RADIANS(Teno_phn!P805*2))</f>
        <v>0.33939469633503816</v>
      </c>
      <c r="B805" s="10">
        <f>COS(RADIANS(Teno_phn!P805*2))</f>
        <v>0.94064405600612133</v>
      </c>
      <c r="C805" s="3">
        <f>SIN(RADIANS(Teno_ves!P805*2))</f>
        <v>9.5150811578711192E-2</v>
      </c>
      <c r="D805" s="10">
        <f>COS(RADIANS(Teno_ves!P805*2))</f>
        <v>-0.9954628687479572</v>
      </c>
      <c r="E805" s="3">
        <v>0.76</v>
      </c>
      <c r="F805" s="3">
        <v>87.169999999999987</v>
      </c>
      <c r="G805" s="3">
        <f>SIN(RADIANS(Teno_ves!P33*2))</f>
        <v>9.8625045759004368E-2</v>
      </c>
      <c r="H805" s="10">
        <f>COS(RADIANS(Teno_ves!P33*2))</f>
        <v>-0.99512466573240677</v>
      </c>
      <c r="I805" s="3"/>
      <c r="K805" s="3">
        <f>SIN(RADIANS(CRB_ves!P805*2))</f>
        <v>-0.87731373988690153</v>
      </c>
      <c r="L805" s="10">
        <f>COS(RADIANS(CRB_ves!P805*2))</f>
        <v>0.47991728642096032</v>
      </c>
      <c r="M805">
        <v>0.75</v>
      </c>
      <c r="N805">
        <v>0.57999999999999996</v>
      </c>
      <c r="O805" s="3">
        <f>SIN(RADIANS(CRB_ves!P2732*2))</f>
        <v>-0.41945208244617704</v>
      </c>
      <c r="P805" s="10">
        <f>COS(RADIANS(CRB_ves!P2732*2))</f>
        <v>0.90777747853290869</v>
      </c>
    </row>
    <row r="806" spans="1:16" x14ac:dyDescent="0.35">
      <c r="A806" s="3">
        <f>SIN(RADIANS(Teno_phn!P806*2))</f>
        <v>0.51294208464791957</v>
      </c>
      <c r="B806" s="10">
        <f>COS(RADIANS(Teno_phn!P806*2))</f>
        <v>0.85842321601704508</v>
      </c>
      <c r="C806" s="3">
        <f>SIN(RADIANS(Teno_ves!P806*2))</f>
        <v>0.1460830285624117</v>
      </c>
      <c r="D806" s="10">
        <f>COS(RADIANS(Teno_ves!P806*2))</f>
        <v>0.98927233296298833</v>
      </c>
      <c r="E806" s="3">
        <v>0.76</v>
      </c>
      <c r="F806" s="3">
        <v>33.47</v>
      </c>
      <c r="G806" s="3">
        <f>SIN(RADIANS(Teno_ves!P113*2))</f>
        <v>0.92009517612307679</v>
      </c>
      <c r="H806" s="10">
        <f>COS(RADIANS(Teno_ves!P113*2))</f>
        <v>0.39169486449919699</v>
      </c>
      <c r="I806" s="3"/>
      <c r="K806" s="3">
        <f>SIN(RADIANS(CRB_ves!P806*2))</f>
        <v>-0.15643446504023112</v>
      </c>
      <c r="L806" s="10">
        <f>COS(RADIANS(CRB_ves!P806*2))</f>
        <v>0.98768834059513766</v>
      </c>
      <c r="M806">
        <v>0.75</v>
      </c>
      <c r="N806">
        <v>0.56999999999999995</v>
      </c>
      <c r="O806" s="3">
        <f>SIN(RADIANS(CRB_ves!P2746*2))</f>
        <v>-0.52398590597007966</v>
      </c>
      <c r="P806" s="10">
        <f>COS(RADIANS(CRB_ves!P2746*2))</f>
        <v>0.85172693414304734</v>
      </c>
    </row>
    <row r="807" spans="1:16" x14ac:dyDescent="0.35">
      <c r="A807" s="3">
        <f>SIN(RADIANS(Teno_phn!P807*2))</f>
        <v>0.35086121641150675</v>
      </c>
      <c r="B807" s="10">
        <f>COS(RADIANS(Teno_phn!P807*2))</f>
        <v>0.93642747013222427</v>
      </c>
      <c r="C807" s="3">
        <f>SIN(RADIANS(Teno_ves!P807*2))</f>
        <v>-0.92186315158850052</v>
      </c>
      <c r="D807" s="10">
        <f>COS(RADIANS(Teno_ves!P807*2))</f>
        <v>0.38751558645210288</v>
      </c>
      <c r="E807" s="3">
        <v>0.76</v>
      </c>
      <c r="F807" s="3">
        <v>77.740000000000009</v>
      </c>
      <c r="G807" s="3">
        <f>SIN(RADIANS(Teno_ves!P142*2))</f>
        <v>0.41501085379007996</v>
      </c>
      <c r="H807" s="10">
        <f>COS(RADIANS(Teno_ves!P142*2))</f>
        <v>-0.90981646019207019</v>
      </c>
      <c r="I807" s="3"/>
      <c r="K807" s="3">
        <f>SIN(RADIANS(CRB_ves!P807*2))</f>
        <v>-0.97121748462728041</v>
      </c>
      <c r="L807" s="10">
        <f>COS(RADIANS(CRB_ves!P807*2))</f>
        <v>-0.23819445323990721</v>
      </c>
      <c r="M807">
        <v>0.75</v>
      </c>
      <c r="N807">
        <v>0.64</v>
      </c>
      <c r="O807" s="3">
        <f>SIN(RADIANS(CRB_ves!P2766*2))</f>
        <v>0.74103902586833448</v>
      </c>
      <c r="P807" s="10">
        <f>COS(RADIANS(CRB_ves!P2766*2))</f>
        <v>-0.67146195881830117</v>
      </c>
    </row>
    <row r="808" spans="1:16" x14ac:dyDescent="0.35">
      <c r="A808" s="3">
        <f>SIN(RADIANS(Teno_phn!P808*2))</f>
        <v>4.7455126176331096E-2</v>
      </c>
      <c r="B808" s="10">
        <f>COS(RADIANS(Teno_phn!P808*2))</f>
        <v>0.99887337085317707</v>
      </c>
      <c r="C808" s="3">
        <f>SIN(RADIANS(Teno_ves!P808*2))</f>
        <v>-0.57899660377943052</v>
      </c>
      <c r="D808" s="10">
        <f>COS(RADIANS(Teno_ves!P808*2))</f>
        <v>0.81532995333906699</v>
      </c>
      <c r="E808" s="3">
        <v>0.76</v>
      </c>
      <c r="F808" s="3">
        <v>163.28</v>
      </c>
      <c r="G808" s="3">
        <f>SIN(RADIANS(Teno_ves!P175*2))</f>
        <v>-0.55106343964752624</v>
      </c>
      <c r="H808" s="10">
        <f>COS(RADIANS(Teno_ves!P175*2))</f>
        <v>0.83446335179193898</v>
      </c>
      <c r="I808" s="3"/>
      <c r="K808" s="3">
        <f>SIN(RADIANS(CRB_ves!P808*2))</f>
        <v>-0.43868485838371324</v>
      </c>
      <c r="L808" s="10">
        <f>COS(RADIANS(CRB_ves!P808*2))</f>
        <v>0.89864097114746633</v>
      </c>
      <c r="M808">
        <v>0.75</v>
      </c>
      <c r="N808">
        <v>0.64</v>
      </c>
      <c r="O808" s="3">
        <f>SIN(RADIANS(CRB_ves!P2921*2))</f>
        <v>0.99999610089956059</v>
      </c>
      <c r="P808" s="10">
        <f>COS(RADIANS(CRB_ves!P2921*2))</f>
        <v>2.7925231737423763E-3</v>
      </c>
    </row>
    <row r="809" spans="1:16" x14ac:dyDescent="0.35">
      <c r="A809" s="3">
        <f>SIN(RADIANS(Teno_phn!P809*2))</f>
        <v>-0.9756877878061051</v>
      </c>
      <c r="B809" s="10">
        <f>COS(RADIANS(Teno_phn!P809*2))</f>
        <v>0.21916509924262315</v>
      </c>
      <c r="C809" s="3">
        <f>SIN(RADIANS(Teno_ves!P809*2))</f>
        <v>-0.41786707380107679</v>
      </c>
      <c r="D809" s="10">
        <f>COS(RADIANS(Teno_ves!P809*2))</f>
        <v>0.90850817752672175</v>
      </c>
      <c r="E809" s="3">
        <v>0.76</v>
      </c>
      <c r="F809" s="3">
        <v>89.1</v>
      </c>
      <c r="G809" s="3">
        <f>SIN(RADIANS(Teno_ves!P181*2))</f>
        <v>3.1410759078128681E-2</v>
      </c>
      <c r="H809" s="10">
        <f>COS(RADIANS(Teno_ves!P181*2))</f>
        <v>-0.9995065603657316</v>
      </c>
      <c r="I809" s="3"/>
      <c r="K809" s="3">
        <f>SIN(RADIANS(CRB_ves!P809*2))</f>
        <v>-0.44025261380633701</v>
      </c>
      <c r="L809" s="10">
        <f>COS(RADIANS(CRB_ves!P809*2))</f>
        <v>-0.89787395331231667</v>
      </c>
      <c r="M809">
        <v>0.75</v>
      </c>
      <c r="N809">
        <v>0.7</v>
      </c>
      <c r="O809" s="3">
        <f>SIN(RADIANS(CRB_ves!P2941*2))</f>
        <v>0.5269557954966777</v>
      </c>
      <c r="P809" s="10">
        <f>COS(RADIANS(CRB_ves!P2941*2))</f>
        <v>-0.84989269298686376</v>
      </c>
    </row>
    <row r="810" spans="1:16" x14ac:dyDescent="0.35">
      <c r="A810" s="3">
        <f>SIN(RADIANS(Teno_phn!P810*2))</f>
        <v>0.61097451297449457</v>
      </c>
      <c r="B810" s="10">
        <f>COS(RADIANS(Teno_phn!P810*2))</f>
        <v>-0.79165026652908987</v>
      </c>
      <c r="C810" s="3">
        <f>SIN(RADIANS(Teno_ves!P810*2))</f>
        <v>-0.9324499752006159</v>
      </c>
      <c r="D810" s="10">
        <f>COS(RADIANS(Teno_ves!P810*2))</f>
        <v>-0.36129910565675472</v>
      </c>
      <c r="E810" s="3">
        <v>0.76</v>
      </c>
      <c r="F810" s="3">
        <v>93.050000000000011</v>
      </c>
      <c r="G810" s="3">
        <f>SIN(RADIANS(Teno_ves!P375*2))</f>
        <v>-0.10626407133623356</v>
      </c>
      <c r="H810" s="10">
        <f>COS(RADIANS(Teno_ves!P375*2))</f>
        <v>-0.99433794413320453</v>
      </c>
      <c r="I810" s="3"/>
      <c r="K810" s="3">
        <f>SIN(RADIANS(CRB_ves!P810*2))</f>
        <v>-0.75972544837930434</v>
      </c>
      <c r="L810" s="10">
        <f>COS(RADIANS(CRB_ves!P810*2))</f>
        <v>-0.6502439873500292</v>
      </c>
      <c r="M810">
        <v>0.75</v>
      </c>
      <c r="N810">
        <v>0.68</v>
      </c>
      <c r="O810" s="3">
        <f>SIN(RADIANS(CRB_ves!P2945*2))</f>
        <v>-0.24327644775123008</v>
      </c>
      <c r="P810" s="10">
        <f>COS(RADIANS(CRB_ves!P2945*2))</f>
        <v>0.96995699387629708</v>
      </c>
    </row>
    <row r="811" spans="1:16" x14ac:dyDescent="0.35">
      <c r="A811" s="3">
        <f>SIN(RADIANS(Teno_phn!P811*2))</f>
        <v>-0.98942476829560588</v>
      </c>
      <c r="B811" s="10">
        <f>COS(RADIANS(Teno_phn!P811*2))</f>
        <v>-0.14504698508823452</v>
      </c>
      <c r="C811" s="3">
        <f>SIN(RADIANS(Teno_ves!P811*2))</f>
        <v>0.94975376913206677</v>
      </c>
      <c r="D811" s="10">
        <f>COS(RADIANS(Teno_ves!P811*2))</f>
        <v>-0.31299804794827829</v>
      </c>
      <c r="E811" s="3">
        <v>0.76</v>
      </c>
      <c r="F811" s="3">
        <v>149.42000000000002</v>
      </c>
      <c r="G811" s="3">
        <f>SIN(RADIANS(Teno_ves!P389*2))</f>
        <v>-0.87597013900870235</v>
      </c>
      <c r="H811" s="10">
        <f>COS(RADIANS(Teno_ves!P389*2))</f>
        <v>0.48236533412453547</v>
      </c>
      <c r="I811" s="3"/>
      <c r="K811" s="3">
        <f>SIN(RADIANS(CRB_ves!P811*2))</f>
        <v>0.99958032747647463</v>
      </c>
      <c r="L811" s="10">
        <f>COS(RADIANS(CRB_ves!P811*2))</f>
        <v>2.8968412487118206E-2</v>
      </c>
      <c r="M811">
        <v>0.75</v>
      </c>
      <c r="N811">
        <v>0.69</v>
      </c>
      <c r="O811" s="3">
        <f>SIN(RADIANS(CRB_ves!P2995*2))</f>
        <v>0.81955227652713392</v>
      </c>
      <c r="P811" s="10">
        <f>COS(RADIANS(CRB_ves!P2995*2))</f>
        <v>0.57300442061051526</v>
      </c>
    </row>
    <row r="812" spans="1:16" x14ac:dyDescent="0.35">
      <c r="A812" s="3">
        <f>SIN(RADIANS(Teno_phn!P812*2))</f>
        <v>-0.73680550623774388</v>
      </c>
      <c r="B812" s="10">
        <f>COS(RADIANS(Teno_phn!P812*2))</f>
        <v>0.6761047596177252</v>
      </c>
      <c r="C812" s="3">
        <f>SIN(RADIANS(Teno_ves!P812*2))</f>
        <v>0.37201595038698093</v>
      </c>
      <c r="D812" s="10">
        <f>COS(RADIANS(Teno_ves!P812*2))</f>
        <v>-0.92822633697696344</v>
      </c>
      <c r="E812" s="3">
        <v>0.76</v>
      </c>
      <c r="F812" s="3">
        <v>134.44</v>
      </c>
      <c r="G812" s="3">
        <f>SIN(RADIANS(Teno_ves!P438*2))</f>
        <v>-0.99980895003796777</v>
      </c>
      <c r="H812" s="10">
        <f>COS(RADIANS(Teno_ves!P438*2))</f>
        <v>-1.9546442744820886E-2</v>
      </c>
      <c r="I812" s="3"/>
      <c r="K812" s="3">
        <f>SIN(RADIANS(CRB_ves!P812*2))</f>
        <v>0.75149447177269602</v>
      </c>
      <c r="L812" s="10">
        <f>COS(RADIANS(CRB_ves!P812*2))</f>
        <v>0.65973938710302615</v>
      </c>
      <c r="M812">
        <v>0.75</v>
      </c>
      <c r="N812">
        <v>0.59</v>
      </c>
      <c r="O812" s="3">
        <f>SIN(RADIANS(CRB_ves!P3066*2))</f>
        <v>0.85081110942405114</v>
      </c>
      <c r="P812" s="10">
        <f>COS(RADIANS(CRB_ves!P3066*2))</f>
        <v>0.52547165107226779</v>
      </c>
    </row>
    <row r="813" spans="1:16" x14ac:dyDescent="0.35">
      <c r="A813" s="3">
        <f>SIN(RADIANS(Teno_phn!P813*2))</f>
        <v>0.97584055612797826</v>
      </c>
      <c r="B813" s="10">
        <f>COS(RADIANS(Teno_phn!P813*2))</f>
        <v>0.21848388731400314</v>
      </c>
      <c r="C813" s="3">
        <f>SIN(RADIANS(Teno_ves!P813*2))</f>
        <v>0.99989253289921742</v>
      </c>
      <c r="D813" s="10">
        <f>COS(RADIANS(Teno_ves!P813*2))</f>
        <v>1.4660240529660702E-2</v>
      </c>
      <c r="E813" s="3">
        <v>0.76</v>
      </c>
      <c r="F813" s="3">
        <v>88.81</v>
      </c>
      <c r="G813" s="3">
        <f>SIN(RADIANS(Teno_ves!P445*2))</f>
        <v>4.1526891524729867E-2</v>
      </c>
      <c r="H813" s="10">
        <f>COS(RADIANS(Teno_ves!P445*2))</f>
        <v>-0.99913738658919837</v>
      </c>
      <c r="I813" s="3"/>
      <c r="K813" s="3">
        <f>SIN(RADIANS(CRB_ves!P813*2))</f>
        <v>0.7183691733996459</v>
      </c>
      <c r="L813" s="10">
        <f>COS(RADIANS(CRB_ves!P813*2))</f>
        <v>0.69566208083315095</v>
      </c>
      <c r="M813">
        <v>0.75</v>
      </c>
      <c r="N813">
        <v>0.64</v>
      </c>
      <c r="O813" s="3">
        <f>SIN(RADIANS(CRB_ves!P3149*2))</f>
        <v>0.10591697544925195</v>
      </c>
      <c r="P813" s="10">
        <f>COS(RADIANS(CRB_ves!P3149*2))</f>
        <v>0.99437497671234798</v>
      </c>
    </row>
    <row r="814" spans="1:16" x14ac:dyDescent="0.35">
      <c r="A814" s="3">
        <f>SIN(RADIANS(Teno_phn!P814*2))</f>
        <v>0.49120783469125628</v>
      </c>
      <c r="B814" s="10">
        <f>COS(RADIANS(Teno_phn!P814*2))</f>
        <v>0.87104240031006952</v>
      </c>
      <c r="C814" s="3">
        <f>SIN(RADIANS(Teno_ves!P814*2))</f>
        <v>-0.99997800670290937</v>
      </c>
      <c r="D814" s="10">
        <f>COS(RADIANS(Teno_ves!P814*2))</f>
        <v>6.6322025358165363E-3</v>
      </c>
      <c r="E814" s="3">
        <v>0.76</v>
      </c>
      <c r="F814" s="3">
        <v>134.93</v>
      </c>
      <c r="G814" s="3">
        <f>SIN(RADIANS(Teno_ves!P455*2))</f>
        <v>-0.99999701475077141</v>
      </c>
      <c r="H814" s="10">
        <f>COS(RADIANS(Teno_ves!P455*2))</f>
        <v>-2.4434585213449675E-3</v>
      </c>
      <c r="I814" s="3"/>
      <c r="K814" s="3">
        <f>SIN(RADIANS(CRB_ves!P814*2))</f>
        <v>-0.59566425738537798</v>
      </c>
      <c r="L814" s="10">
        <f>COS(RADIANS(CRB_ves!P814*2))</f>
        <v>-0.8032335230015778</v>
      </c>
      <c r="M814">
        <v>0.75</v>
      </c>
      <c r="N814">
        <v>0.59</v>
      </c>
      <c r="O814" s="3">
        <f>SIN(RADIANS(CRB_ves!P3178*2))</f>
        <v>0.93825173045513943</v>
      </c>
      <c r="P814" s="10">
        <f>COS(RADIANS(CRB_ves!P3178*2))</f>
        <v>-0.34595330652840472</v>
      </c>
    </row>
    <row r="815" spans="1:16" x14ac:dyDescent="0.35">
      <c r="A815" s="3">
        <f>SIN(RADIANS(Teno_phn!P815*2))</f>
        <v>0.40641773078041327</v>
      </c>
      <c r="B815" s="10">
        <f>COS(RADIANS(Teno_phn!P815*2))</f>
        <v>-0.91368737985554971</v>
      </c>
      <c r="C815" s="3">
        <f>SIN(RADIANS(Teno_ves!P815*2))</f>
        <v>0.56063899456324162</v>
      </c>
      <c r="D815" s="10">
        <f>COS(RADIANS(Teno_ves!P815*2))</f>
        <v>0.8280603346224944</v>
      </c>
      <c r="E815" s="3">
        <v>0.76</v>
      </c>
      <c r="F815" s="3">
        <v>12.21</v>
      </c>
      <c r="G815" s="3">
        <f>SIN(RADIANS(Teno_ves!P490*2))</f>
        <v>0.41342229321682894</v>
      </c>
      <c r="H815" s="10">
        <f>COS(RADIANS(Teno_ves!P490*2))</f>
        <v>0.91053940467798444</v>
      </c>
      <c r="I815" s="3"/>
      <c r="K815" s="3">
        <f>SIN(RADIANS(CRB_ves!P815*2))</f>
        <v>-0.16298157364765795</v>
      </c>
      <c r="L815" s="10">
        <f>COS(RADIANS(CRB_ves!P815*2))</f>
        <v>0.98662911301630107</v>
      </c>
      <c r="M815">
        <v>0.75</v>
      </c>
      <c r="N815">
        <v>0.81</v>
      </c>
      <c r="O815" s="3">
        <f>SIN(RADIANS(CRB_ves!P3203*2))</f>
        <v>-0.87224004600084415</v>
      </c>
      <c r="P815" s="10">
        <f>COS(RADIANS(CRB_ves!P3203*2))</f>
        <v>0.48907801233795545</v>
      </c>
    </row>
    <row r="816" spans="1:16" x14ac:dyDescent="0.35">
      <c r="A816" s="3">
        <f>SIN(RADIANS(Teno_phn!P816*2))</f>
        <v>0.46576897271374407</v>
      </c>
      <c r="B816" s="10">
        <f>COS(RADIANS(Teno_phn!P816*2))</f>
        <v>-0.88490635892007441</v>
      </c>
      <c r="C816" s="3">
        <f>SIN(RADIANS(Teno_ves!P816*2))</f>
        <v>0.90198329783862286</v>
      </c>
      <c r="D816" s="10">
        <f>COS(RADIANS(Teno_ves!P816*2))</f>
        <v>-0.43177092354645902</v>
      </c>
      <c r="E816" s="3">
        <v>0.76</v>
      </c>
      <c r="F816" s="3">
        <v>28.47</v>
      </c>
      <c r="G816" s="3">
        <f>SIN(RADIANS(Teno_ves!P671*2))</f>
        <v>0.83809976353335836</v>
      </c>
      <c r="H816" s="10">
        <f>COS(RADIANS(Teno_ves!P671*2))</f>
        <v>0.54551698998778109</v>
      </c>
      <c r="I816" s="3"/>
      <c r="K816" s="3">
        <f>SIN(RADIANS(CRB_ves!P816*2))</f>
        <v>0.94585899127257467</v>
      </c>
      <c r="L816" s="10">
        <f>COS(RADIANS(CRB_ves!P816*2))</f>
        <v>-0.32457783138844759</v>
      </c>
      <c r="M816">
        <v>0.75</v>
      </c>
      <c r="N816">
        <v>0.63</v>
      </c>
      <c r="O816" s="3">
        <f>SIN(RADIANS(CRB_ves!P3268*2))</f>
        <v>0.99809193526520468</v>
      </c>
      <c r="P816" s="10">
        <f>COS(RADIANS(CRB_ves!P3268*2))</f>
        <v>-6.174535414554197E-2</v>
      </c>
    </row>
    <row r="817" spans="1:16" x14ac:dyDescent="0.35">
      <c r="A817" s="3">
        <f>SIN(RADIANS(Teno_phn!P817*2))</f>
        <v>0.94380095158322941</v>
      </c>
      <c r="B817" s="10">
        <f>COS(RADIANS(Teno_phn!P817*2))</f>
        <v>0.33051439271322303</v>
      </c>
      <c r="C817" s="3">
        <f>SIN(RADIANS(Teno_ves!P817*2))</f>
        <v>-0.98838804595360219</v>
      </c>
      <c r="D817" s="10">
        <f>COS(RADIANS(Teno_ves!P817*2))</f>
        <v>-0.1519508822482448</v>
      </c>
      <c r="E817" s="3">
        <v>0.76</v>
      </c>
      <c r="F817" s="3">
        <v>40.369999999999997</v>
      </c>
      <c r="G817" s="3">
        <f>SIN(RADIANS(Teno_ves!P694*2))</f>
        <v>0.98696829665738117</v>
      </c>
      <c r="H817" s="10">
        <f>COS(RADIANS(Teno_ves!P694*2))</f>
        <v>0.16091482651771943</v>
      </c>
      <c r="I817" s="3"/>
      <c r="K817" s="3">
        <f>SIN(RADIANS(CRB_ves!P817*2))</f>
        <v>0.83292124071009954</v>
      </c>
      <c r="L817" s="10">
        <f>COS(RADIANS(CRB_ves!P817*2))</f>
        <v>-0.55339154924334399</v>
      </c>
      <c r="M817">
        <v>0.75</v>
      </c>
      <c r="N817">
        <v>0.56000000000000005</v>
      </c>
      <c r="O817" s="3">
        <f>SIN(RADIANS(CRB_ves!P3298*2))</f>
        <v>0.46792981426057345</v>
      </c>
      <c r="P817" s="10">
        <f>COS(RADIANS(CRB_ves!P3298*2))</f>
        <v>0.88376563008869335</v>
      </c>
    </row>
    <row r="818" spans="1:16" x14ac:dyDescent="0.35">
      <c r="A818" s="3">
        <f>SIN(RADIANS(Teno_phn!P818*2))</f>
        <v>0.40482242726934231</v>
      </c>
      <c r="B818" s="10">
        <f>COS(RADIANS(Teno_phn!P818*2))</f>
        <v>0.91439532062437745</v>
      </c>
      <c r="C818" s="3">
        <f>SIN(RADIANS(Teno_ves!P818*2))</f>
        <v>-0.99977331228126609</v>
      </c>
      <c r="D818" s="10">
        <f>COS(RADIANS(Teno_ves!P818*2))</f>
        <v>-2.1291407894874718E-2</v>
      </c>
      <c r="E818" s="3">
        <v>0.76</v>
      </c>
      <c r="F818" s="3">
        <v>98.669999999999987</v>
      </c>
      <c r="G818" s="3">
        <f>SIN(RADIANS(Teno_ves!P760*2))</f>
        <v>-0.29804135033600238</v>
      </c>
      <c r="H818" s="10">
        <f>COS(RADIANS(Teno_ves!P760*2))</f>
        <v>-0.95455296002363965</v>
      </c>
      <c r="I818" s="3"/>
      <c r="K818" s="3">
        <f>SIN(RADIANS(CRB_ves!P818*2))</f>
        <v>-0.71691060765048298</v>
      </c>
      <c r="L818" s="10">
        <f>COS(RADIANS(CRB_ves!P818*2))</f>
        <v>-0.69716510285456434</v>
      </c>
      <c r="M818">
        <v>0.76</v>
      </c>
      <c r="N818">
        <v>0.51</v>
      </c>
      <c r="O818" s="3">
        <f>SIN(RADIANS(CRB_ves!P22*2))</f>
        <v>-0.97674717559995672</v>
      </c>
      <c r="P818" s="10">
        <f>COS(RADIANS(CRB_ves!P22*2))</f>
        <v>0.21439439115216447</v>
      </c>
    </row>
    <row r="819" spans="1:16" x14ac:dyDescent="0.35">
      <c r="A819" s="3">
        <f>SIN(RADIANS(Teno_phn!P819*2))</f>
        <v>-0.98248293734739389</v>
      </c>
      <c r="B819" s="10">
        <f>COS(RADIANS(Teno_phn!P819*2))</f>
        <v>0.18635256322690297</v>
      </c>
      <c r="C819" s="3">
        <f>SIN(RADIANS(Teno_ves!P819*2))</f>
        <v>0.99789303145108232</v>
      </c>
      <c r="D819" s="10">
        <f>COS(RADIANS(Teno_ves!P819*2))</f>
        <v>-6.4880642578269351E-2</v>
      </c>
      <c r="E819" s="3">
        <v>0.76</v>
      </c>
      <c r="F819" s="3">
        <v>58.39</v>
      </c>
      <c r="G819" s="3">
        <f>SIN(RADIANS(Teno_ves!P849*2))</f>
        <v>0.89274315002165849</v>
      </c>
      <c r="H819" s="10">
        <f>COS(RADIANS(Teno_ves!P849*2))</f>
        <v>-0.45056594199895594</v>
      </c>
      <c r="I819" s="3"/>
      <c r="K819" s="3">
        <f>SIN(RADIANS(CRB_ves!P819*2))</f>
        <v>0.99185002824560886</v>
      </c>
      <c r="L819" s="10">
        <f>COS(RADIANS(CRB_ves!P819*2))</f>
        <v>0.12741083733020908</v>
      </c>
      <c r="M819">
        <v>0.76</v>
      </c>
      <c r="N819">
        <v>0.63</v>
      </c>
      <c r="O819" s="3">
        <f>SIN(RADIANS(CRB_ves!P99*2))</f>
        <v>-0.74174177273873909</v>
      </c>
      <c r="P819" s="10">
        <f>COS(RADIANS(CRB_ves!P99*2))</f>
        <v>-0.67068557653672012</v>
      </c>
    </row>
    <row r="820" spans="1:16" x14ac:dyDescent="0.35">
      <c r="A820" s="3">
        <f>SIN(RADIANS(Teno_phn!P820*2))</f>
        <v>-0.41754991917001666</v>
      </c>
      <c r="B820" s="10">
        <f>COS(RADIANS(Teno_phn!P820*2))</f>
        <v>0.90865398529974684</v>
      </c>
      <c r="C820" s="3">
        <f>SIN(RADIANS(Teno_ves!P820*2))</f>
        <v>-0.62142130305340226</v>
      </c>
      <c r="D820" s="10">
        <f>COS(RADIANS(Teno_ves!P820*2))</f>
        <v>-0.78347658810676124</v>
      </c>
      <c r="E820" s="3">
        <v>0.76</v>
      </c>
      <c r="F820" s="3">
        <v>25.58</v>
      </c>
      <c r="G820" s="3">
        <f>SIN(RADIANS(Teno_ves!P859*2))</f>
        <v>0.77890032306252632</v>
      </c>
      <c r="H820" s="10">
        <f>COS(RADIANS(Teno_ves!P859*2))</f>
        <v>0.62714773915967525</v>
      </c>
      <c r="I820" s="3"/>
      <c r="K820" s="3">
        <f>SIN(RADIANS(CRB_ves!P820*2))</f>
        <v>0.564967003424938</v>
      </c>
      <c r="L820" s="10">
        <f>COS(RADIANS(CRB_ves!P820*2))</f>
        <v>-0.82511349827829505</v>
      </c>
      <c r="M820">
        <v>0.76</v>
      </c>
      <c r="N820">
        <v>0.71</v>
      </c>
      <c r="O820" s="3">
        <f>SIN(RADIANS(CRB_ves!P142*2))</f>
        <v>0.73206748749171291</v>
      </c>
      <c r="P820" s="10">
        <f>COS(RADIANS(CRB_ves!P142*2))</f>
        <v>0.68123211444967191</v>
      </c>
    </row>
    <row r="821" spans="1:16" x14ac:dyDescent="0.35">
      <c r="A821" s="3">
        <f>SIN(RADIANS(Teno_phn!P821*2))</f>
        <v>-0.12533323356430379</v>
      </c>
      <c r="B821" s="10">
        <f>COS(RADIANS(Teno_phn!P821*2))</f>
        <v>0.99211470131447788</v>
      </c>
      <c r="C821" s="3">
        <f>SIN(RADIANS(Teno_ves!P821*2))</f>
        <v>-0.93667218924839768</v>
      </c>
      <c r="D821" s="10">
        <f>COS(RADIANS(Teno_ves!P821*2))</f>
        <v>0.35020738125946721</v>
      </c>
      <c r="E821" s="3">
        <v>0.76</v>
      </c>
      <c r="F821" s="3">
        <v>49.400000000000006</v>
      </c>
      <c r="G821" s="3">
        <f>SIN(RADIANS(Teno_ves!P872*2))</f>
        <v>0.98822838144655278</v>
      </c>
      <c r="H821" s="10">
        <f>COS(RADIANS(Teno_ves!P872*2))</f>
        <v>-0.15298583628403822</v>
      </c>
      <c r="I821" s="3"/>
      <c r="K821" s="3">
        <f>SIN(RADIANS(CRB_ves!P821*2))</f>
        <v>0.99411320451899921</v>
      </c>
      <c r="L821" s="10">
        <f>COS(RADIANS(CRB_ves!P821*2))</f>
        <v>0.10834637327094242</v>
      </c>
      <c r="M821">
        <v>0.76</v>
      </c>
      <c r="N821">
        <v>0.5</v>
      </c>
      <c r="O821" s="3">
        <f>SIN(RADIANS(CRB_ves!P150*2))</f>
        <v>-0.598184746286608</v>
      </c>
      <c r="P821" s="10">
        <f>COS(RADIANS(CRB_ves!P150*2))</f>
        <v>-0.80135822782949351</v>
      </c>
    </row>
    <row r="822" spans="1:16" x14ac:dyDescent="0.35">
      <c r="A822" s="3">
        <f>SIN(RADIANS(Teno_phn!P822*2))</f>
        <v>0.77758512055048179</v>
      </c>
      <c r="B822" s="10">
        <f>COS(RADIANS(Teno_phn!P822*2))</f>
        <v>-0.62877768750051288</v>
      </c>
      <c r="C822" s="3">
        <f>SIN(RADIANS(Teno_ves!P822*2))</f>
        <v>0.99211470131447776</v>
      </c>
      <c r="D822" s="10">
        <f>COS(RADIANS(Teno_ves!P822*2))</f>
        <v>-0.12533323356430437</v>
      </c>
      <c r="E822" s="3">
        <v>0.76</v>
      </c>
      <c r="F822" s="3">
        <v>107.13</v>
      </c>
      <c r="G822" s="3">
        <f>SIN(RADIANS(Teno_ves!P1052*2))</f>
        <v>-0.56294918624918189</v>
      </c>
      <c r="H822" s="10">
        <f>COS(RADIANS(Teno_ves!P1052*2))</f>
        <v>-0.82649150854765829</v>
      </c>
      <c r="I822" s="3"/>
      <c r="K822" s="3">
        <f>SIN(RADIANS(CRB_ves!P822*2))</f>
        <v>-0.97301803061806313</v>
      </c>
      <c r="L822" s="10">
        <f>COS(RADIANS(CRB_ves!P822*2))</f>
        <v>0.23072908809282353</v>
      </c>
      <c r="M822">
        <v>0.76</v>
      </c>
      <c r="N822">
        <v>0.48</v>
      </c>
      <c r="O822" s="3">
        <f>SIN(RADIANS(CRB_ves!P281*2))</f>
        <v>-0.9578224948453149</v>
      </c>
      <c r="P822" s="10">
        <f>COS(RADIANS(CRB_ves!P281*2))</f>
        <v>-0.28736051984971184</v>
      </c>
    </row>
    <row r="823" spans="1:16" x14ac:dyDescent="0.35">
      <c r="A823" s="3">
        <f>SIN(RADIANS(Teno_phn!P823*2))</f>
        <v>0.99991202777904775</v>
      </c>
      <c r="B823" s="10">
        <f>COS(RADIANS(Teno_phn!P823*2))</f>
        <v>-1.3264113343632573E-2</v>
      </c>
      <c r="C823" s="3">
        <f>SIN(RADIANS(Teno_ves!P823*2))</f>
        <v>-0.27563735581699894</v>
      </c>
      <c r="D823" s="10">
        <f>COS(RADIANS(Teno_ves!P823*2))</f>
        <v>0.96126169593831889</v>
      </c>
      <c r="E823" s="3">
        <v>0.76</v>
      </c>
      <c r="F823" s="3">
        <v>74.09</v>
      </c>
      <c r="G823" s="3">
        <f>SIN(RADIANS(Teno_ves!P1103*2))</f>
        <v>0.52725243190229532</v>
      </c>
      <c r="H823" s="10">
        <f>COS(RADIANS(Teno_ves!P1103*2))</f>
        <v>-0.84970869893929857</v>
      </c>
      <c r="I823" s="3"/>
      <c r="K823" s="3">
        <f>SIN(RADIANS(CRB_ves!P823*2))</f>
        <v>9.5150811578711803E-2</v>
      </c>
      <c r="L823" s="10">
        <f>COS(RADIANS(CRB_ves!P823*2))</f>
        <v>0.99546286874795709</v>
      </c>
      <c r="M823">
        <v>0.76</v>
      </c>
      <c r="N823">
        <v>0.73</v>
      </c>
      <c r="O823" s="3">
        <f>SIN(RADIANS(CRB_ves!P356*2))</f>
        <v>0.35967112397538858</v>
      </c>
      <c r="P823" s="10">
        <f>COS(RADIANS(CRB_ves!P356*2))</f>
        <v>-0.93307914057612529</v>
      </c>
    </row>
    <row r="824" spans="1:16" x14ac:dyDescent="0.35">
      <c r="A824" s="3">
        <f>SIN(RADIANS(Teno_phn!P824*2))</f>
        <v>0.75493854204145117</v>
      </c>
      <c r="B824" s="10">
        <f>COS(RADIANS(Teno_phn!P824*2))</f>
        <v>0.65579554568503129</v>
      </c>
      <c r="C824" s="3">
        <f>SIN(RADIANS(Teno_ves!P824*2))</f>
        <v>0.98363442395845624</v>
      </c>
      <c r="D824" s="10">
        <f>COS(RADIANS(Teno_ves!P824*2))</f>
        <v>-0.1801758030477896</v>
      </c>
      <c r="E824" s="3">
        <v>0.76</v>
      </c>
      <c r="F824" s="3">
        <v>174.38</v>
      </c>
      <c r="G824" s="3">
        <f>SIN(RADIANS(Teno_ves!P1497*2))</f>
        <v>-0.19491913972162095</v>
      </c>
      <c r="H824" s="10">
        <f>COS(RADIANS(Teno_ves!P1497*2))</f>
        <v>0.980819315149423</v>
      </c>
      <c r="I824" s="3"/>
      <c r="K824" s="3">
        <f>SIN(RADIANS(CRB_ves!P824*2))</f>
        <v>-0.92757563321698644</v>
      </c>
      <c r="L824" s="10">
        <f>COS(RADIANS(CRB_ves!P824*2))</f>
        <v>0.37363544353033035</v>
      </c>
      <c r="M824">
        <v>0.76</v>
      </c>
      <c r="N824">
        <v>0.6</v>
      </c>
      <c r="O824" s="3">
        <f>SIN(RADIANS(CRB_ves!P363*2))</f>
        <v>0.54463903501502708</v>
      </c>
      <c r="P824" s="10">
        <f>COS(RADIANS(CRB_ves!P363*2))</f>
        <v>0.83867056794542405</v>
      </c>
    </row>
    <row r="825" spans="1:16" x14ac:dyDescent="0.35">
      <c r="A825" s="3">
        <f>SIN(RADIANS(Teno_phn!P825*2))</f>
        <v>-0.5463943467342689</v>
      </c>
      <c r="B825" s="10">
        <f>COS(RADIANS(Teno_phn!P825*2))</f>
        <v>0.83752804004214187</v>
      </c>
      <c r="C825" s="3">
        <f>SIN(RADIANS(Teno_ves!P825*2))</f>
        <v>-0.98235259930092422</v>
      </c>
      <c r="D825" s="10">
        <f>COS(RADIANS(Teno_ves!P825*2))</f>
        <v>0.18703842024225353</v>
      </c>
      <c r="E825" s="3">
        <v>0.76</v>
      </c>
      <c r="F825" s="3">
        <v>34.08</v>
      </c>
      <c r="G825" s="3">
        <f>SIN(RADIANS(Teno_ves!P1511*2))</f>
        <v>0.92822633697696322</v>
      </c>
      <c r="H825" s="10">
        <f>COS(RADIANS(Teno_ves!P1511*2))</f>
        <v>0.37201595038698149</v>
      </c>
      <c r="I825" s="3"/>
      <c r="K825" s="3">
        <f>SIN(RADIANS(CRB_ves!P825*2))</f>
        <v>-0.6518337253008788</v>
      </c>
      <c r="L825" s="10">
        <f>COS(RADIANS(CRB_ves!P825*2))</f>
        <v>-0.75836191528872177</v>
      </c>
      <c r="M825">
        <v>0.76</v>
      </c>
      <c r="N825">
        <v>0.53</v>
      </c>
      <c r="O825" s="3">
        <f>SIN(RADIANS(CRB_ves!P384*2))</f>
        <v>0.77582621240451932</v>
      </c>
      <c r="P825" s="10">
        <f>COS(RADIANS(CRB_ves!P384*2))</f>
        <v>0.63094666030184976</v>
      </c>
    </row>
    <row r="826" spans="1:16" x14ac:dyDescent="0.35">
      <c r="A826" s="3">
        <f>SIN(RADIANS(Teno_phn!P826*2))</f>
        <v>0.7277727576572105</v>
      </c>
      <c r="B826" s="10">
        <f>COS(RADIANS(Teno_phn!P826*2))</f>
        <v>-0.68581835292737625</v>
      </c>
      <c r="C826" s="3">
        <f>SIN(RADIANS(Teno_ves!P826*2))</f>
        <v>-0.94287430250761739</v>
      </c>
      <c r="D826" s="10">
        <f>COS(RADIANS(Teno_ves!P826*2))</f>
        <v>-0.33314869003310504</v>
      </c>
      <c r="E826" s="3">
        <v>0.76</v>
      </c>
      <c r="F826" s="3">
        <v>30.53</v>
      </c>
      <c r="G826" s="3">
        <f>SIN(RADIANS(Teno_ves!P1513*2))</f>
        <v>0.87512691892984995</v>
      </c>
      <c r="H826" s="10">
        <f>COS(RADIANS(Teno_ves!P1513*2))</f>
        <v>0.48389345497159586</v>
      </c>
      <c r="I826" s="3"/>
      <c r="K826" s="3">
        <f>SIN(RADIANS(CRB_ves!P826*2))</f>
        <v>0.57386233940591069</v>
      </c>
      <c r="L826" s="10">
        <f>COS(RADIANS(CRB_ves!P826*2))</f>
        <v>0.81895177844093814</v>
      </c>
      <c r="M826">
        <v>0.76</v>
      </c>
      <c r="N826">
        <v>0.52</v>
      </c>
      <c r="O826" s="3">
        <f>SIN(RADIANS(CRB_ves!P477*2))</f>
        <v>0.78347658810676157</v>
      </c>
      <c r="P826" s="10">
        <f>COS(RADIANS(CRB_ves!P477*2))</f>
        <v>0.62142130305340182</v>
      </c>
    </row>
    <row r="827" spans="1:16" x14ac:dyDescent="0.35">
      <c r="A827" s="3">
        <f>SIN(RADIANS(Teno_phn!P827*2))</f>
        <v>0.77780455799102977</v>
      </c>
      <c r="B827" s="10">
        <f>COS(RADIANS(Teno_phn!P827*2))</f>
        <v>0.62850622078733542</v>
      </c>
      <c r="C827" s="3">
        <f>SIN(RADIANS(Teno_ves!P827*2))</f>
        <v>-0.21916509924262356</v>
      </c>
      <c r="D827" s="10">
        <f>COS(RADIANS(Teno_ves!P827*2))</f>
        <v>0.97568778780610499</v>
      </c>
      <c r="E827" s="3">
        <v>0.76</v>
      </c>
      <c r="F827" s="3">
        <v>135.88999999999999</v>
      </c>
      <c r="G827" s="3">
        <f>SIN(RADIANS(Teno_ves!P1542*2))</f>
        <v>-0.99951746389541696</v>
      </c>
      <c r="H827" s="10">
        <f>COS(RADIANS(Teno_ves!P1542*2))</f>
        <v>3.1061863564087057E-2</v>
      </c>
      <c r="I827" s="3"/>
      <c r="K827" s="3">
        <f>SIN(RADIANS(CRB_ves!P827*2))</f>
        <v>-0.33512270923417425</v>
      </c>
      <c r="L827" s="10">
        <f>COS(RADIANS(CRB_ves!P827*2))</f>
        <v>0.94217449007895937</v>
      </c>
      <c r="M827">
        <v>0.76</v>
      </c>
      <c r="N827">
        <v>0.73</v>
      </c>
      <c r="O827" s="3">
        <f>SIN(RADIANS(CRB_ves!P517*2))</f>
        <v>-0.73159171939524636</v>
      </c>
      <c r="P827" s="10">
        <f>COS(RADIANS(CRB_ves!P517*2))</f>
        <v>-0.68174302791616959</v>
      </c>
    </row>
    <row r="828" spans="1:16" x14ac:dyDescent="0.35">
      <c r="A828" s="3">
        <f>SIN(RADIANS(Teno_phn!P828*2))</f>
        <v>0.85409592917466914</v>
      </c>
      <c r="B828" s="10">
        <f>COS(RADIANS(Teno_phn!P828*2))</f>
        <v>0.52011551002374312</v>
      </c>
      <c r="C828" s="3">
        <f>SIN(RADIANS(Teno_ves!P828*2))</f>
        <v>-0.95486454474664317</v>
      </c>
      <c r="D828" s="10">
        <f>COS(RADIANS(Teno_ves!P828*2))</f>
        <v>-0.29704158157703414</v>
      </c>
      <c r="E828" s="3">
        <v>0.76</v>
      </c>
      <c r="F828" s="3">
        <v>165.2</v>
      </c>
      <c r="G828" s="3">
        <f>SIN(RADIANS(Teno_ves!P1614*2))</f>
        <v>-0.493941866584231</v>
      </c>
      <c r="H828" s="10">
        <f>COS(RADIANS(Teno_ves!P1614*2))</f>
        <v>0.86949492950521901</v>
      </c>
      <c r="I828" s="3"/>
      <c r="K828" s="3">
        <f>SIN(RADIANS(CRB_ves!P828*2))</f>
        <v>0.89648643038344056</v>
      </c>
      <c r="L828" s="10">
        <f>COS(RADIANS(CRB_ves!P828*2))</f>
        <v>-0.44307119082417951</v>
      </c>
      <c r="M828">
        <v>0.76</v>
      </c>
      <c r="N828">
        <v>0.74</v>
      </c>
      <c r="O828" s="3">
        <f>SIN(RADIANS(CRB_ves!P531*2))</f>
        <v>0.99526140220630832</v>
      </c>
      <c r="P828" s="10">
        <f>COS(RADIANS(CRB_ves!P531*2))</f>
        <v>-9.7235493922399205E-2</v>
      </c>
    </row>
    <row r="829" spans="1:16" x14ac:dyDescent="0.35">
      <c r="A829" s="3">
        <f>SIN(RADIANS(Teno_phn!P829*2))</f>
        <v>0.5784272550406766</v>
      </c>
      <c r="B829" s="10">
        <f>COS(RADIANS(Teno_phn!P829*2))</f>
        <v>0.81573397049902741</v>
      </c>
      <c r="C829" s="3">
        <f>SIN(RADIANS(Teno_ves!P829*2))</f>
        <v>-0.67790309496930445</v>
      </c>
      <c r="D829" s="10">
        <f>COS(RADIANS(Teno_ves!P829*2))</f>
        <v>-0.73515127275346415</v>
      </c>
      <c r="E829" s="3">
        <v>0.76</v>
      </c>
      <c r="F829" s="3">
        <v>40.36</v>
      </c>
      <c r="G829" s="3">
        <f>SIN(RADIANS(Teno_ves!P1620*2))</f>
        <v>0.98691206665821507</v>
      </c>
      <c r="H829" s="10">
        <f>COS(RADIANS(Teno_ves!P1620*2))</f>
        <v>0.16125933363502049</v>
      </c>
      <c r="I829" s="3"/>
      <c r="K829" s="3">
        <f>SIN(RADIANS(CRB_ves!P829*2))</f>
        <v>-0.38912395014020573</v>
      </c>
      <c r="L829" s="10">
        <f>COS(RADIANS(CRB_ves!P829*2))</f>
        <v>-0.92118540556572148</v>
      </c>
      <c r="M829">
        <v>0.76</v>
      </c>
      <c r="N829">
        <v>0.53</v>
      </c>
      <c r="O829" s="3">
        <f>SIN(RADIANS(CRB_ves!P668*2))</f>
        <v>0.17914564488358217</v>
      </c>
      <c r="P829" s="10">
        <f>COS(RADIANS(CRB_ves!P668*2))</f>
        <v>0.98382256424583259</v>
      </c>
    </row>
    <row r="830" spans="1:16" x14ac:dyDescent="0.35">
      <c r="A830" s="3">
        <f>SIN(RADIANS(Teno_phn!P830*2))</f>
        <v>-0.99084234636792468</v>
      </c>
      <c r="B830" s="10">
        <f>COS(RADIANS(Teno_phn!P830*2))</f>
        <v>0.13502386694249857</v>
      </c>
      <c r="C830" s="3">
        <f>SIN(RADIANS(Teno_ves!P830*2))</f>
        <v>0.18292192244763184</v>
      </c>
      <c r="D830" s="10">
        <f>COS(RADIANS(Teno_ves!P830*2))</f>
        <v>-0.98312744356368298</v>
      </c>
      <c r="E830" s="3">
        <v>0.76</v>
      </c>
      <c r="F830" s="3">
        <v>28.869999999999997</v>
      </c>
      <c r="G830" s="3">
        <f>SIN(RADIANS(Teno_ves!P1621*2))</f>
        <v>0.84563467552088312</v>
      </c>
      <c r="H830" s="10">
        <f>COS(RADIANS(Teno_ves!P1621*2))</f>
        <v>0.53376211513809291</v>
      </c>
      <c r="I830" s="3"/>
      <c r="K830" s="3">
        <f>SIN(RADIANS(CRB_ves!P830*2))</f>
        <v>0.75767890091414636</v>
      </c>
      <c r="L830" s="10">
        <f>COS(RADIANS(CRB_ves!P830*2))</f>
        <v>0.65262752248854117</v>
      </c>
      <c r="M830">
        <v>0.76</v>
      </c>
      <c r="N830">
        <v>0.56999999999999995</v>
      </c>
      <c r="O830" s="3">
        <f>SIN(RADIANS(CRB_ves!P677*2))</f>
        <v>0.93345527560970687</v>
      </c>
      <c r="P830" s="10">
        <f>COS(RADIANS(CRB_ves!P677*2))</f>
        <v>-0.35869380875114948</v>
      </c>
    </row>
    <row r="831" spans="1:16" x14ac:dyDescent="0.35">
      <c r="A831" s="3">
        <f>SIN(RADIANS(Teno_phn!P831*2))</f>
        <v>0.94437637023748111</v>
      </c>
      <c r="B831" s="10">
        <f>COS(RADIANS(Teno_phn!P831*2))</f>
        <v>-0.32886664673858301</v>
      </c>
      <c r="C831" s="3">
        <f>SIN(RADIANS(Teno_ves!P831*2))</f>
        <v>-0.58354121135611725</v>
      </c>
      <c r="D831" s="10">
        <f>COS(RADIANS(Teno_ves!P831*2))</f>
        <v>-0.81208352689180641</v>
      </c>
      <c r="E831" s="3">
        <v>0.76</v>
      </c>
      <c r="F831" s="3">
        <v>101.24000000000001</v>
      </c>
      <c r="G831" s="3">
        <f>SIN(RADIANS(Teno_ves!P1664*2))</f>
        <v>-0.38236091426254937</v>
      </c>
      <c r="H831" s="10">
        <f>COS(RADIANS(Teno_ves!P1664*2))</f>
        <v>-0.9240130579403667</v>
      </c>
      <c r="I831" s="3"/>
      <c r="K831" s="3">
        <f>SIN(RADIANS(CRB_ves!P831*2))</f>
        <v>0.31796663383241092</v>
      </c>
      <c r="L831" s="10">
        <f>COS(RADIANS(CRB_ves!P831*2))</f>
        <v>-0.94810190368403202</v>
      </c>
      <c r="M831">
        <v>0.76</v>
      </c>
      <c r="N831">
        <v>0.74</v>
      </c>
      <c r="O831" s="3">
        <f>SIN(RADIANS(CRB_ves!P679*2))</f>
        <v>-0.18326508751356008</v>
      </c>
      <c r="P831" s="10">
        <f>COS(RADIANS(CRB_ves!P679*2))</f>
        <v>0.98306353187301543</v>
      </c>
    </row>
    <row r="832" spans="1:16" x14ac:dyDescent="0.35">
      <c r="A832" s="3">
        <f>SIN(RADIANS(Teno_phn!P832*2))</f>
        <v>0.73869067156818002</v>
      </c>
      <c r="B832" s="10">
        <f>COS(RADIANS(Teno_phn!P832*2))</f>
        <v>-0.67404457696665077</v>
      </c>
      <c r="C832" s="3">
        <f>SIN(RADIANS(Teno_ves!P832*2))</f>
        <v>-0.99233193788548868</v>
      </c>
      <c r="D832" s="10">
        <f>COS(RADIANS(Teno_ves!P832*2))</f>
        <v>0.12360147674049281</v>
      </c>
      <c r="E832" s="3">
        <v>0.76</v>
      </c>
      <c r="F832" s="3">
        <v>148.51999999999998</v>
      </c>
      <c r="G832" s="3">
        <f>SIN(RADIANS(Teno_ves!P1697*2))</f>
        <v>-0.89068936192150716</v>
      </c>
      <c r="H832" s="10">
        <f>COS(RADIANS(Teno_ves!P1697*2))</f>
        <v>0.45461242895444293</v>
      </c>
      <c r="I832" s="3"/>
      <c r="K832" s="3">
        <f>SIN(RADIANS(CRB_ves!P832*2))</f>
        <v>-0.2695921693474207</v>
      </c>
      <c r="L832" s="10">
        <f>COS(RADIANS(CRB_ves!P832*2))</f>
        <v>-0.96297459064429713</v>
      </c>
      <c r="M832">
        <v>0.76</v>
      </c>
      <c r="N832">
        <v>0.47</v>
      </c>
      <c r="O832" s="3">
        <f>SIN(RADIANS(CRB_ves!P729*2))</f>
        <v>0.17639759906721228</v>
      </c>
      <c r="P832" s="10">
        <f>COS(RADIANS(CRB_ves!P729*2))</f>
        <v>0.98431899658765254</v>
      </c>
    </row>
    <row r="833" spans="1:16" x14ac:dyDescent="0.35">
      <c r="A833" s="3">
        <f>SIN(RADIANS(Teno_phn!P833*2))</f>
        <v>0.90077405060539817</v>
      </c>
      <c r="B833" s="10">
        <f>COS(RADIANS(Teno_phn!P833*2))</f>
        <v>0.43428804928980447</v>
      </c>
      <c r="C833" s="3">
        <f>SIN(RADIANS(Teno_ves!P833*2))</f>
        <v>-0.89955777895518052</v>
      </c>
      <c r="D833" s="10">
        <f>COS(RADIANS(Teno_ves!P833*2))</f>
        <v>-0.43680178836770184</v>
      </c>
      <c r="E833" s="3">
        <v>0.76</v>
      </c>
      <c r="F833" s="3">
        <v>68.680000000000007</v>
      </c>
      <c r="G833" s="3">
        <f>SIN(RADIANS(Teno_ves!P1765*2))</f>
        <v>0.67738969740173727</v>
      </c>
      <c r="H833" s="10">
        <f>COS(RADIANS(Teno_ves!P1765*2))</f>
        <v>-0.73562435920378733</v>
      </c>
      <c r="I833" s="3"/>
      <c r="K833" s="3">
        <f>SIN(RADIANS(CRB_ves!P833*2))</f>
        <v>0.74524329054704641</v>
      </c>
      <c r="L833" s="10">
        <f>COS(RADIANS(CRB_ves!P833*2))</f>
        <v>0.66679264985046938</v>
      </c>
      <c r="M833">
        <v>0.76</v>
      </c>
      <c r="N833">
        <v>0.57999999999999996</v>
      </c>
      <c r="O833" s="3">
        <f>SIN(RADIANS(CRB_ves!P782*2))</f>
        <v>0.70438648012728677</v>
      </c>
      <c r="P833" s="10">
        <f>COS(RADIANS(CRB_ves!P782*2))</f>
        <v>-0.70981665704172614</v>
      </c>
    </row>
    <row r="834" spans="1:16" x14ac:dyDescent="0.35">
      <c r="A834" s="3">
        <f>SIN(RADIANS(Teno_phn!P834*2))</f>
        <v>0.98293534914955427</v>
      </c>
      <c r="B834" s="10">
        <f>COS(RADIANS(Teno_phn!P834*2))</f>
        <v>0.18395135061272003</v>
      </c>
      <c r="C834" s="3">
        <f>SIN(RADIANS(Teno_ves!P834*2))</f>
        <v>-0.99982887081465288</v>
      </c>
      <c r="D834" s="10">
        <f>COS(RADIANS(Teno_ves!P834*2))</f>
        <v>-1.8499434734501403E-2</v>
      </c>
      <c r="E834" s="3">
        <v>0.76</v>
      </c>
      <c r="F834" s="3">
        <v>75.349999999999994</v>
      </c>
      <c r="G834" s="3">
        <f>SIN(RADIANS(Teno_ves!P1817*2))</f>
        <v>0.48938245174884648</v>
      </c>
      <c r="H834" s="10">
        <f>COS(RADIANS(Teno_ves!P1817*2))</f>
        <v>-0.87206927243212051</v>
      </c>
      <c r="I834" s="3"/>
      <c r="K834" s="3">
        <f>SIN(RADIANS(CRB_ves!P834*2))</f>
        <v>-0.82134837571922659</v>
      </c>
      <c r="L834" s="10">
        <f>COS(RADIANS(CRB_ves!P834*2))</f>
        <v>0.57042689777340294</v>
      </c>
      <c r="M834">
        <v>0.76</v>
      </c>
      <c r="N834">
        <v>0.59</v>
      </c>
      <c r="O834" s="3">
        <f>SIN(RADIANS(CRB_ves!P820*2))</f>
        <v>0.564967003424938</v>
      </c>
      <c r="P834" s="10">
        <f>COS(RADIANS(CRB_ves!P820*2))</f>
        <v>-0.82511349827829505</v>
      </c>
    </row>
    <row r="835" spans="1:16" x14ac:dyDescent="0.35">
      <c r="A835" s="3">
        <f>SIN(RADIANS(Teno_phn!P835*2))</f>
        <v>0.87189839260440194</v>
      </c>
      <c r="B835" s="10">
        <f>COS(RADIANS(Teno_phn!P835*2))</f>
        <v>-0.489686831529969</v>
      </c>
      <c r="C835" s="3">
        <f>SIN(RADIANS(Teno_ves!P835*2))</f>
        <v>0.648119901063131</v>
      </c>
      <c r="D835" s="10">
        <f>COS(RADIANS(Teno_ves!P835*2))</f>
        <v>-0.76153830753673657</v>
      </c>
      <c r="E835" s="3">
        <v>0.76</v>
      </c>
      <c r="F835" s="3">
        <v>12.46</v>
      </c>
      <c r="G835" s="3">
        <f>SIN(RADIANS(Teno_ves!P1827*2))</f>
        <v>0.42135240580029071</v>
      </c>
      <c r="H835" s="10">
        <f>COS(RADIANS(Teno_ves!P1827*2))</f>
        <v>0.90689698980992717</v>
      </c>
      <c r="I835" s="3"/>
      <c r="K835" s="3">
        <f>SIN(RADIANS(CRB_ves!P835*2))</f>
        <v>6.6970481028984952E-2</v>
      </c>
      <c r="L835" s="10">
        <f>COS(RADIANS(CRB_ves!P835*2))</f>
        <v>0.99775495722684648</v>
      </c>
      <c r="M835">
        <v>0.76</v>
      </c>
      <c r="N835">
        <v>0.44</v>
      </c>
      <c r="O835" s="3">
        <f>SIN(RADIANS(CRB_ves!P864*2))</f>
        <v>-0.75172471847455957</v>
      </c>
      <c r="P835" s="10">
        <f>COS(RADIANS(CRB_ves!P864*2))</f>
        <v>0.65947702585787193</v>
      </c>
    </row>
    <row r="836" spans="1:16" x14ac:dyDescent="0.35">
      <c r="A836" s="3">
        <f>SIN(RADIANS(Teno_phn!P836*2))</f>
        <v>0.43208574880198219</v>
      </c>
      <c r="B836" s="10">
        <f>COS(RADIANS(Teno_phn!P836*2))</f>
        <v>0.9018325264051138</v>
      </c>
      <c r="C836" s="3">
        <f>SIN(RADIANS(Teno_ves!P836*2))</f>
        <v>-0.71006249105792463</v>
      </c>
      <c r="D836" s="10">
        <f>COS(RADIANS(Teno_ves!P836*2))</f>
        <v>0.70413866446362305</v>
      </c>
      <c r="E836" s="3">
        <v>0.76</v>
      </c>
      <c r="F836" s="3">
        <v>152.47</v>
      </c>
      <c r="G836" s="3">
        <f>SIN(RADIANS(Teno_ves!P1834*2))</f>
        <v>-0.81975224286845516</v>
      </c>
      <c r="H836" s="10">
        <f>COS(RADIANS(Teno_ves!P1834*2))</f>
        <v>0.57271830799454748</v>
      </c>
      <c r="I836" s="3"/>
      <c r="K836" s="3">
        <f>SIN(RADIANS(CRB_ves!P836*2))</f>
        <v>-0.68961954373567036</v>
      </c>
      <c r="L836" s="10">
        <f>COS(RADIANS(CRB_ves!P836*2))</f>
        <v>0.72417186143746692</v>
      </c>
      <c r="M836">
        <v>0.76</v>
      </c>
      <c r="N836">
        <v>0.55000000000000004</v>
      </c>
      <c r="O836" s="3">
        <f>SIN(RADIANS(CRB_ves!P948*2))</f>
        <v>-0.60931514572905754</v>
      </c>
      <c r="P836" s="10">
        <f>COS(RADIANS(CRB_ves!P948*2))</f>
        <v>0.79292815133855443</v>
      </c>
    </row>
    <row r="837" spans="1:16" x14ac:dyDescent="0.35">
      <c r="A837" s="3">
        <f>SIN(RADIANS(Teno_phn!P837*2))</f>
        <v>0.50301994663023508</v>
      </c>
      <c r="B837" s="10">
        <f>COS(RADIANS(Teno_phn!P837*2))</f>
        <v>0.86427480195370465</v>
      </c>
      <c r="C837" s="3">
        <f>SIN(RADIANS(Teno_ves!P837*2))</f>
        <v>0.9512720190707914</v>
      </c>
      <c r="D837" s="10">
        <f>COS(RADIANS(Teno_ves!P837*2))</f>
        <v>0.3083529564200414</v>
      </c>
      <c r="E837" s="3">
        <v>0.76</v>
      </c>
      <c r="F837" s="3">
        <v>1.7099999999999937</v>
      </c>
      <c r="G837" s="3">
        <f>SIN(RADIANS(Teno_ves!P2059*2))</f>
        <v>5.9654821390170483E-2</v>
      </c>
      <c r="H837" s="10">
        <f>COS(RADIANS(Teno_ves!P2059*2))</f>
        <v>0.9982190652782118</v>
      </c>
      <c r="I837" s="3"/>
      <c r="K837" s="3">
        <f>SIN(RADIANS(CRB_ves!P837*2))</f>
        <v>0.66653247024945261</v>
      </c>
      <c r="L837" s="10">
        <f>COS(RADIANS(CRB_ves!P837*2))</f>
        <v>0.74547599968286204</v>
      </c>
      <c r="M837">
        <v>0.76</v>
      </c>
      <c r="N837">
        <v>0.48</v>
      </c>
      <c r="O837" s="3">
        <f>SIN(RADIANS(CRB_ves!P973*2))</f>
        <v>0.97113427990963608</v>
      </c>
      <c r="P837" s="10">
        <f>COS(RADIANS(CRB_ves!P973*2))</f>
        <v>0.23853345757858083</v>
      </c>
    </row>
    <row r="838" spans="1:16" x14ac:dyDescent="0.35">
      <c r="A838" s="3">
        <f>SIN(RADIANS(Teno_phn!P838*2))</f>
        <v>0.6918911898599448</v>
      </c>
      <c r="B838" s="10">
        <f>COS(RADIANS(Teno_phn!P838*2))</f>
        <v>0.72200178766689338</v>
      </c>
      <c r="C838" s="3">
        <f>SIN(RADIANS(Teno_ves!P838*2))</f>
        <v>-0.98849388680868355</v>
      </c>
      <c r="D838" s="10">
        <f>COS(RADIANS(Teno_ves!P838*2))</f>
        <v>0.15126082024721935</v>
      </c>
      <c r="E838" s="3">
        <v>0.76</v>
      </c>
      <c r="F838" s="3">
        <v>129.9</v>
      </c>
      <c r="G838" s="3">
        <f>SIN(RADIANS(Teno_ves!P2107*2))</f>
        <v>-0.98419560796924199</v>
      </c>
      <c r="H838" s="10">
        <f>COS(RADIANS(Teno_ves!P2107*2))</f>
        <v>-0.17708474031958307</v>
      </c>
      <c r="I838" s="3"/>
      <c r="K838" s="3">
        <f>SIN(RADIANS(CRB_ves!P838*2))</f>
        <v>-5.2335956242943557E-2</v>
      </c>
      <c r="L838" s="10">
        <f>COS(RADIANS(CRB_ves!P838*2))</f>
        <v>-0.99862953475457383</v>
      </c>
      <c r="M838">
        <v>0.76</v>
      </c>
      <c r="N838">
        <v>0.45</v>
      </c>
      <c r="O838" s="3">
        <f>SIN(RADIANS(CRB_ves!P1026*2))</f>
        <v>0.90952650626565434</v>
      </c>
      <c r="P838" s="10">
        <f>COS(RADIANS(CRB_ves!P1026*2))</f>
        <v>0.4156459243156278</v>
      </c>
    </row>
    <row r="839" spans="1:16" x14ac:dyDescent="0.35">
      <c r="A839" s="3">
        <f>SIN(RADIANS(Teno_phn!P839*2))</f>
        <v>0.66809232852193168</v>
      </c>
      <c r="B839" s="10">
        <f>COS(RADIANS(Teno_phn!P839*2))</f>
        <v>0.74407838335093657</v>
      </c>
      <c r="C839" s="3">
        <f>SIN(RADIANS(Teno_ves!P839*2))</f>
        <v>-0.35543325648686291</v>
      </c>
      <c r="D839" s="10">
        <f>COS(RADIANS(Teno_ves!P839*2))</f>
        <v>0.93470166373187968</v>
      </c>
      <c r="E839" s="3">
        <v>0.76</v>
      </c>
      <c r="F839" s="3">
        <v>158.94</v>
      </c>
      <c r="G839" s="3">
        <f>SIN(RADIANS(Teno_ves!P2108*2))</f>
        <v>-0.6706855765367199</v>
      </c>
      <c r="H839" s="10">
        <f>COS(RADIANS(Teno_ves!P2108*2))</f>
        <v>0.74174177273873931</v>
      </c>
      <c r="I839" s="3"/>
      <c r="K839" s="3">
        <f>SIN(RADIANS(CRB_ves!P839*2))</f>
        <v>0.99403732222794705</v>
      </c>
      <c r="L839" s="10">
        <f>COS(RADIANS(CRB_ves!P839*2))</f>
        <v>-0.10904036875346942</v>
      </c>
      <c r="M839">
        <v>0.76</v>
      </c>
      <c r="N839">
        <v>0.62</v>
      </c>
      <c r="O839" s="3">
        <f>SIN(RADIANS(CRB_ves!P1036*2))</f>
        <v>0.74431154623115403</v>
      </c>
      <c r="P839" s="10">
        <f>COS(RADIANS(CRB_ves!P1036*2))</f>
        <v>0.6678325554710467</v>
      </c>
    </row>
    <row r="840" spans="1:16" x14ac:dyDescent="0.35">
      <c r="A840" s="3">
        <f>SIN(RADIANS(Teno_phn!P840*2))</f>
        <v>0.51144307300378611</v>
      </c>
      <c r="B840" s="10">
        <f>COS(RADIANS(Teno_phn!P840*2))</f>
        <v>0.85931716093445021</v>
      </c>
      <c r="C840" s="3">
        <f>SIN(RADIANS(Teno_ves!P840*2))</f>
        <v>0.53553203629521617</v>
      </c>
      <c r="D840" s="10">
        <f>COS(RADIANS(Teno_ves!P840*2))</f>
        <v>-0.84451491289467429</v>
      </c>
      <c r="E840" s="3">
        <v>0.76</v>
      </c>
      <c r="F840" s="3">
        <v>28.479999999999997</v>
      </c>
      <c r="G840" s="3">
        <f>SIN(RADIANS(Teno_ves!P2164*2))</f>
        <v>0.83829013382155138</v>
      </c>
      <c r="H840" s="10">
        <f>COS(RADIANS(Teno_ves!P2164*2))</f>
        <v>0.54522440475225009</v>
      </c>
      <c r="I840" s="3"/>
      <c r="K840" s="3">
        <f>SIN(RADIANS(CRB_ves!P840*2))</f>
        <v>-0.24496897067521795</v>
      </c>
      <c r="L840" s="10">
        <f>COS(RADIANS(CRB_ves!P840*2))</f>
        <v>-0.96953091926267321</v>
      </c>
      <c r="M840">
        <v>0.76</v>
      </c>
      <c r="N840">
        <v>0.7</v>
      </c>
      <c r="O840" s="3">
        <f>SIN(RADIANS(CRB_ves!P1133*2))</f>
        <v>0.99220195863855831</v>
      </c>
      <c r="P840" s="10">
        <f>COS(RADIANS(CRB_ves!P1133*2))</f>
        <v>0.12464057635380443</v>
      </c>
    </row>
    <row r="841" spans="1:16" x14ac:dyDescent="0.35">
      <c r="A841" s="3">
        <f>SIN(RADIANS(Teno_phn!P841*2))</f>
        <v>-0.40514158677986256</v>
      </c>
      <c r="B841" s="10">
        <f>COS(RADIANS(Teno_phn!P841*2))</f>
        <v>0.91425395523426367</v>
      </c>
      <c r="C841" s="3">
        <f>SIN(RADIANS(Teno_ves!P841*2))</f>
        <v>0.24598412657485819</v>
      </c>
      <c r="D841" s="10">
        <f>COS(RADIANS(Teno_ves!P841*2))</f>
        <v>-0.96927385679858513</v>
      </c>
      <c r="E841" s="3">
        <v>0.76</v>
      </c>
      <c r="F841" s="3">
        <v>49.870000000000005</v>
      </c>
      <c r="G841" s="3">
        <f>SIN(RADIANS(Teno_ves!P2175*2))</f>
        <v>0.98558560111133831</v>
      </c>
      <c r="H841" s="10">
        <f>COS(RADIANS(Teno_ves!P2175*2))</f>
        <v>-0.16917748928862228</v>
      </c>
      <c r="I841" s="3"/>
      <c r="K841" s="3">
        <f>SIN(RADIANS(CRB_ves!P841*2))</f>
        <v>-0.30669220473318132</v>
      </c>
      <c r="L841" s="10">
        <f>COS(RADIANS(CRB_ves!P841*2))</f>
        <v>-0.95180874736256782</v>
      </c>
      <c r="M841">
        <v>0.76</v>
      </c>
      <c r="N841">
        <v>0.6</v>
      </c>
      <c r="O841" s="3">
        <f>SIN(RADIANS(CRB_ves!P1279*2))</f>
        <v>0.4330299085251143</v>
      </c>
      <c r="P841" s="10">
        <f>COS(RADIANS(CRB_ves!P1279*2))</f>
        <v>0.90137955286479132</v>
      </c>
    </row>
    <row r="842" spans="1:16" x14ac:dyDescent="0.35">
      <c r="A842" s="3">
        <f>SIN(RADIANS(Teno_phn!P842*2))</f>
        <v>0.3573901100903133</v>
      </c>
      <c r="B842" s="10">
        <f>COS(RADIANS(Teno_phn!P842*2))</f>
        <v>0.93395519657510007</v>
      </c>
      <c r="C842" s="3">
        <f>SIN(RADIANS(Teno_ves!P842*2))</f>
        <v>0.18669550310871894</v>
      </c>
      <c r="D842" s="10">
        <f>COS(RADIANS(Teno_ves!P842*2))</f>
        <v>-0.98241782817647516</v>
      </c>
      <c r="E842" s="3">
        <v>0.76</v>
      </c>
      <c r="F842" s="3">
        <v>6.0400000000000063</v>
      </c>
      <c r="G842" s="3">
        <f>SIN(RADIANS(Teno_ves!P2230*2))</f>
        <v>0.20927723940301535</v>
      </c>
      <c r="H842" s="10">
        <f>COS(RADIANS(Teno_ves!P2230*2))</f>
        <v>0.97785634786907882</v>
      </c>
      <c r="I842" s="3"/>
      <c r="K842" s="3">
        <f>SIN(RADIANS(CRB_ves!P842*2))</f>
        <v>-0.943338546588807</v>
      </c>
      <c r="L842" s="10">
        <f>COS(RADIANS(CRB_ves!P842*2))</f>
        <v>-0.33183186483476401</v>
      </c>
      <c r="M842">
        <v>0.76</v>
      </c>
      <c r="N842">
        <v>0.52</v>
      </c>
      <c r="O842" s="3">
        <f>SIN(RADIANS(CRB_ves!P1291*2))</f>
        <v>0.67068557653672012</v>
      </c>
      <c r="P842" s="10">
        <f>COS(RADIANS(CRB_ves!P1291*2))</f>
        <v>0.74174177273873909</v>
      </c>
    </row>
    <row r="843" spans="1:16" x14ac:dyDescent="0.35">
      <c r="A843" s="3">
        <f>SIN(RADIANS(Teno_phn!P843*2))</f>
        <v>0.22086766100749169</v>
      </c>
      <c r="B843" s="10">
        <f>COS(RADIANS(Teno_phn!P843*2))</f>
        <v>0.97530378668447693</v>
      </c>
      <c r="C843" s="3">
        <f>SIN(RADIANS(Teno_ves!P843*2))</f>
        <v>0.96970170358412511</v>
      </c>
      <c r="D843" s="10">
        <f>COS(RADIANS(Teno_ves!P843*2))</f>
        <v>0.24429205076310917</v>
      </c>
      <c r="E843" s="3">
        <v>0.76</v>
      </c>
      <c r="F843" s="3">
        <v>143.68</v>
      </c>
      <c r="G843" s="3">
        <f>SIN(RADIANS(Teno_ves!P2315*2))</f>
        <v>-0.95444886581365174</v>
      </c>
      <c r="H843" s="10">
        <f>COS(RADIANS(Teno_ves!P2315*2))</f>
        <v>0.29837453401226072</v>
      </c>
      <c r="I843" s="3"/>
      <c r="K843" s="3">
        <f>SIN(RADIANS(CRB_ves!P843*2))</f>
        <v>0.9999731328638829</v>
      </c>
      <c r="L843" s="10">
        <f>COS(RADIANS(CRB_ves!P843*2))</f>
        <v>-7.3303172094605082E-3</v>
      </c>
      <c r="M843">
        <v>0.76</v>
      </c>
      <c r="N843">
        <v>0.7</v>
      </c>
      <c r="O843" s="3">
        <f>SIN(RADIANS(CRB_ves!P1412*2))</f>
        <v>0.99999945168869453</v>
      </c>
      <c r="P843" s="10">
        <f>COS(RADIANS(CRB_ves!P1412*2))</f>
        <v>-1.0471973597999341E-3</v>
      </c>
    </row>
    <row r="844" spans="1:16" x14ac:dyDescent="0.35">
      <c r="A844" s="3">
        <f>SIN(RADIANS(Teno_phn!P844*2))</f>
        <v>-0.97879594653888435</v>
      </c>
      <c r="B844" s="10">
        <f>COS(RADIANS(Teno_phn!P844*2))</f>
        <v>0.20483772855372481</v>
      </c>
      <c r="C844" s="3">
        <f>SIN(RADIANS(Teno_ves!P844*2))</f>
        <v>-0.85355079727532768</v>
      </c>
      <c r="D844" s="10">
        <f>COS(RADIANS(Teno_ves!P844*2))</f>
        <v>0.52100963184057592</v>
      </c>
      <c r="E844" s="3">
        <v>0.76</v>
      </c>
      <c r="F844" s="3">
        <v>25.810000000000002</v>
      </c>
      <c r="G844" s="3">
        <f>SIN(RADIANS(Teno_ves!P2350*2))</f>
        <v>0.78391023105424762</v>
      </c>
      <c r="H844" s="10">
        <f>COS(RADIANS(Teno_ves!P2350*2))</f>
        <v>0.62087418181824583</v>
      </c>
      <c r="I844" s="3"/>
      <c r="K844" s="3">
        <f>SIN(RADIANS(CRB_ves!P844*2))</f>
        <v>0.90333529286330072</v>
      </c>
      <c r="L844" s="10">
        <f>COS(RADIANS(CRB_ves!P844*2))</f>
        <v>0.4289351334031461</v>
      </c>
      <c r="M844">
        <v>0.76</v>
      </c>
      <c r="N844">
        <v>0.49</v>
      </c>
      <c r="O844" s="3">
        <f>SIN(RADIANS(CRB_ves!P1517*2))</f>
        <v>0.99999506520185821</v>
      </c>
      <c r="P844" s="10">
        <f>COS(RADIANS(CRB_ves!P1517*2))</f>
        <v>3.1415874858796511E-3</v>
      </c>
    </row>
    <row r="845" spans="1:16" x14ac:dyDescent="0.35">
      <c r="A845" s="3">
        <f>SIN(RADIANS(Teno_phn!P845*2))</f>
        <v>-0.29904079225608665</v>
      </c>
      <c r="B845" s="10">
        <f>COS(RADIANS(Teno_phn!P845*2))</f>
        <v>0.95424032851627683</v>
      </c>
      <c r="C845" s="3">
        <f>SIN(RADIANS(Teno_ves!P845*2))</f>
        <v>0.67636191206245944</v>
      </c>
      <c r="D845" s="10">
        <f>COS(RADIANS(Teno_ves!P845*2))</f>
        <v>0.7365694562709032</v>
      </c>
      <c r="E845" s="3">
        <v>0.76</v>
      </c>
      <c r="F845" s="3">
        <v>159.36000000000001</v>
      </c>
      <c r="G845" s="3">
        <f>SIN(RADIANS(Teno_ves!P2588*2))</f>
        <v>-0.65973938710302593</v>
      </c>
      <c r="H845" s="10">
        <f>COS(RADIANS(Teno_ves!P2588*2))</f>
        <v>0.75149447177269624</v>
      </c>
      <c r="I845" s="3"/>
      <c r="K845" s="3">
        <f>SIN(RADIANS(CRB_ves!P845*2))</f>
        <v>0.69891476297628508</v>
      </c>
      <c r="L845" s="10">
        <f>COS(RADIANS(CRB_ves!P845*2))</f>
        <v>-0.71520497348229006</v>
      </c>
      <c r="M845">
        <v>0.76</v>
      </c>
      <c r="N845">
        <v>0.56999999999999995</v>
      </c>
      <c r="O845" s="3">
        <f>SIN(RADIANS(CRB_ves!P1593*2))</f>
        <v>-0.97333924062055321</v>
      </c>
      <c r="P845" s="10">
        <f>COS(RADIANS(CRB_ves!P1593*2))</f>
        <v>0.22937027415993727</v>
      </c>
    </row>
    <row r="846" spans="1:16" x14ac:dyDescent="0.35">
      <c r="A846" s="3">
        <f>SIN(RADIANS(Teno_phn!P846*2))</f>
        <v>-0.21473532716706328</v>
      </c>
      <c r="B846" s="10">
        <f>COS(RADIANS(Teno_phn!P846*2))</f>
        <v>0.97667227833416792</v>
      </c>
      <c r="C846" s="3">
        <f>SIN(RADIANS(Teno_ves!P846*2))</f>
        <v>0.17536672609198736</v>
      </c>
      <c r="D846" s="10">
        <f>COS(RADIANS(Teno_ves!P846*2))</f>
        <v>-0.98450317997443659</v>
      </c>
      <c r="E846" s="3">
        <v>0.76</v>
      </c>
      <c r="F846" s="3">
        <v>46.489999999999995</v>
      </c>
      <c r="G846" s="3">
        <f>SIN(RADIANS(Teno_ves!P2607*2))</f>
        <v>0.99864774260928546</v>
      </c>
      <c r="H846" s="10">
        <f>COS(RADIANS(Teno_ves!P2607*2))</f>
        <v>-5.198736559375141E-2</v>
      </c>
      <c r="I846" s="3"/>
      <c r="K846" s="3">
        <f>SIN(RADIANS(CRB_ves!P846*2))</f>
        <v>0.69716510285456446</v>
      </c>
      <c r="L846" s="10">
        <f>COS(RADIANS(CRB_ves!P846*2))</f>
        <v>0.71691060765048287</v>
      </c>
      <c r="M846">
        <v>0.76</v>
      </c>
      <c r="N846">
        <v>0.54</v>
      </c>
      <c r="O846" s="3">
        <f>SIN(RADIANS(CRB_ves!P1636*2))</f>
        <v>0.88130345206499217</v>
      </c>
      <c r="P846" s="10">
        <f>COS(RADIANS(CRB_ves!P1636*2))</f>
        <v>0.47255076486905406</v>
      </c>
    </row>
    <row r="847" spans="1:16" x14ac:dyDescent="0.35">
      <c r="A847" s="3">
        <f>SIN(RADIANS(Teno_phn!P847*2))</f>
        <v>-0.32358715238034969</v>
      </c>
      <c r="B847" s="10">
        <f>COS(RADIANS(Teno_phn!P847*2))</f>
        <v>0.94619836969547588</v>
      </c>
      <c r="C847" s="3">
        <f>SIN(RADIANS(Teno_ves!P847*2))</f>
        <v>-0.26084150628989683</v>
      </c>
      <c r="D847" s="10">
        <f>COS(RADIANS(Teno_ves!P847*2))</f>
        <v>-0.96538163883327388</v>
      </c>
      <c r="E847" s="3">
        <v>0.76</v>
      </c>
      <c r="F847" s="3">
        <v>173.73000000000002</v>
      </c>
      <c r="G847" s="3">
        <f>SIN(RADIANS(Teno_ves!P2674*2))</f>
        <v>-0.21712114432964949</v>
      </c>
      <c r="H847" s="10">
        <f>COS(RADIANS(Teno_ves!P2674*2))</f>
        <v>0.97614466585900239</v>
      </c>
      <c r="I847" s="3"/>
      <c r="K847" s="3">
        <f>SIN(RADIANS(CRB_ves!P847*2))</f>
        <v>-8.9241975365160417E-2</v>
      </c>
      <c r="L847" s="10">
        <f>COS(RADIANS(CRB_ves!P847*2))</f>
        <v>0.99600997476577713</v>
      </c>
      <c r="M847">
        <v>0.76</v>
      </c>
      <c r="N847">
        <v>0.5</v>
      </c>
      <c r="O847" s="3">
        <f>SIN(RADIANS(CRB_ves!P1706*2))</f>
        <v>-6.8711789056199193E-2</v>
      </c>
      <c r="P847" s="10">
        <f>COS(RADIANS(CRB_ves!P1706*2))</f>
        <v>0.99763655207931123</v>
      </c>
    </row>
    <row r="848" spans="1:16" x14ac:dyDescent="0.35">
      <c r="A848" s="3">
        <f>SIN(RADIANS(Teno_phn!P848*2))</f>
        <v>0.84432792550201496</v>
      </c>
      <c r="B848" s="10">
        <f>COS(RADIANS(Teno_phn!P848*2))</f>
        <v>0.53582679497899677</v>
      </c>
      <c r="C848" s="3">
        <f>SIN(RADIANS(Teno_ves!P848*2))</f>
        <v>0.79758392882522855</v>
      </c>
      <c r="D848" s="10">
        <f>COS(RADIANS(Teno_ves!P848*2))</f>
        <v>0.60320798774528239</v>
      </c>
      <c r="E848" s="3">
        <v>0.76</v>
      </c>
      <c r="F848" s="3">
        <v>12.979999999999997</v>
      </c>
      <c r="G848" s="3">
        <f>SIN(RADIANS(Teno_ves!P2722*2))</f>
        <v>0.43774356339545256</v>
      </c>
      <c r="H848" s="10">
        <f>COS(RADIANS(Teno_ves!P2722*2))</f>
        <v>0.89909986803794573</v>
      </c>
      <c r="I848" s="3"/>
      <c r="K848" s="3">
        <f>SIN(RADIANS(CRB_ves!P848*2))</f>
        <v>-0.99426351550825798</v>
      </c>
      <c r="L848" s="10">
        <f>COS(RADIANS(CRB_ves!P848*2))</f>
        <v>-0.1069582242240406</v>
      </c>
      <c r="M848">
        <v>0.76</v>
      </c>
      <c r="N848">
        <v>0.77</v>
      </c>
      <c r="O848" s="3">
        <f>SIN(RADIANS(CRB_ves!P1752*2))</f>
        <v>0.75745104477720393</v>
      </c>
      <c r="P848" s="10">
        <f>COS(RADIANS(CRB_ves!P1752*2))</f>
        <v>-0.65289196255270454</v>
      </c>
    </row>
    <row r="849" spans="1:16" x14ac:dyDescent="0.35">
      <c r="A849" s="3">
        <f>SIN(RADIANS(Teno_phn!P849*2))</f>
        <v>-0.92009517612307701</v>
      </c>
      <c r="B849" s="10">
        <f>COS(RADIANS(Teno_phn!P849*2))</f>
        <v>0.3916948644991966</v>
      </c>
      <c r="C849" s="3">
        <f>SIN(RADIANS(Teno_ves!P849*2))</f>
        <v>0.89274315002165849</v>
      </c>
      <c r="D849" s="10">
        <f>COS(RADIANS(Teno_ves!P849*2))</f>
        <v>-0.45056594199895594</v>
      </c>
      <c r="E849" s="3">
        <v>0.76</v>
      </c>
      <c r="F849" s="3">
        <v>32.71</v>
      </c>
      <c r="G849" s="3">
        <f>SIN(RADIANS(Teno_ves!P2878*2))</f>
        <v>0.90938136305904183</v>
      </c>
      <c r="H849" s="10">
        <f>COS(RADIANS(Teno_ves!P2878*2))</f>
        <v>0.41596338362995278</v>
      </c>
      <c r="I849" s="3"/>
      <c r="K849" s="3">
        <f>SIN(RADIANS(CRB_ves!P849*2))</f>
        <v>0.66653247024945261</v>
      </c>
      <c r="L849" s="10">
        <f>COS(RADIANS(CRB_ves!P849*2))</f>
        <v>0.74547599968286204</v>
      </c>
      <c r="M849">
        <v>0.76</v>
      </c>
      <c r="N849">
        <v>0.52</v>
      </c>
      <c r="O849" s="3">
        <f>SIN(RADIANS(CRB_ves!P1795*2))</f>
        <v>0.92951925990817452</v>
      </c>
      <c r="P849" s="10">
        <f>COS(RADIANS(CRB_ves!P1795*2))</f>
        <v>0.3687735693616877</v>
      </c>
    </row>
    <row r="850" spans="1:16" x14ac:dyDescent="0.35">
      <c r="A850" s="3">
        <f>SIN(RADIANS(Teno_phn!P850*2))</f>
        <v>-0.92374589451028843</v>
      </c>
      <c r="B850" s="10">
        <f>COS(RADIANS(Teno_phn!P850*2))</f>
        <v>0.38300590383881444</v>
      </c>
      <c r="C850" s="3">
        <f>SIN(RADIANS(Teno_ves!P850*2))</f>
        <v>0.95202262694567663</v>
      </c>
      <c r="D850" s="10">
        <f>COS(RADIANS(Teno_ves!P850*2))</f>
        <v>-0.30602764218850065</v>
      </c>
      <c r="E850" s="3">
        <v>0.76</v>
      </c>
      <c r="F850" s="3">
        <v>46.489999999999995</v>
      </c>
      <c r="G850" s="3">
        <f>SIN(RADIANS(Teno_ves!P2905*2))</f>
        <v>0.99864774260928546</v>
      </c>
      <c r="H850" s="10">
        <f>COS(RADIANS(Teno_ves!P2905*2))</f>
        <v>-5.198736559375141E-2</v>
      </c>
      <c r="I850" s="3"/>
      <c r="K850" s="3">
        <f>SIN(RADIANS(CRB_ves!P850*2))</f>
        <v>0.98047762337294442</v>
      </c>
      <c r="L850" s="10">
        <f>COS(RADIANS(CRB_ves!P850*2))</f>
        <v>0.19663069461542024</v>
      </c>
      <c r="M850">
        <v>0.76</v>
      </c>
      <c r="N850">
        <v>0.54</v>
      </c>
      <c r="O850" s="3">
        <f>SIN(RADIANS(CRB_ves!P1898*2))</f>
        <v>-0.32721789897910469</v>
      </c>
      <c r="P850" s="10">
        <f>COS(RADIANS(CRB_ves!P1898*2))</f>
        <v>0.94494891215753063</v>
      </c>
    </row>
    <row r="851" spans="1:16" x14ac:dyDescent="0.35">
      <c r="A851" s="3">
        <f>SIN(RADIANS(Teno_phn!P851*2))</f>
        <v>0.99763655207931135</v>
      </c>
      <c r="B851" s="10">
        <f>COS(RADIANS(Teno_phn!P851*2))</f>
        <v>-6.8711789056198666E-2</v>
      </c>
      <c r="C851" s="3">
        <f>SIN(RADIANS(Teno_ves!P851*2))</f>
        <v>0.67249598962835611</v>
      </c>
      <c r="D851" s="10">
        <f>COS(RADIANS(Teno_ves!P851*2))</f>
        <v>0.74010076606755248</v>
      </c>
      <c r="E851" s="3">
        <v>0.76</v>
      </c>
      <c r="F851" s="3">
        <v>173.73000000000002</v>
      </c>
      <c r="G851" s="3">
        <f>SIN(RADIANS(Teno_ves!P2972*2))</f>
        <v>-0.21712114432964949</v>
      </c>
      <c r="H851" s="10">
        <f>COS(RADIANS(Teno_ves!P2972*2))</f>
        <v>0.97614466585900239</v>
      </c>
      <c r="I851" s="3"/>
      <c r="K851" s="3">
        <f>SIN(RADIANS(CRB_ves!P851*2))</f>
        <v>0.80901699437494745</v>
      </c>
      <c r="L851" s="10">
        <f>COS(RADIANS(CRB_ves!P851*2))</f>
        <v>-0.58778525229247303</v>
      </c>
      <c r="M851">
        <v>0.76</v>
      </c>
      <c r="N851">
        <v>0.5</v>
      </c>
      <c r="O851" s="3">
        <f>SIN(RADIANS(CRB_ves!P1924*2))</f>
        <v>0.24395354613706571</v>
      </c>
      <c r="P851" s="10">
        <f>COS(RADIANS(CRB_ves!P1924*2))</f>
        <v>0.96978691851723309</v>
      </c>
    </row>
    <row r="852" spans="1:16" x14ac:dyDescent="0.35">
      <c r="A852" s="3">
        <f>SIN(RADIANS(Teno_phn!P852*2))</f>
        <v>0.78520886664228629</v>
      </c>
      <c r="B852" s="10">
        <f>COS(RADIANS(Teno_phn!P852*2))</f>
        <v>0.6192310035409534</v>
      </c>
      <c r="C852" s="3">
        <f>SIN(RADIANS(Teno_ves!P852*2))</f>
        <v>0.71764028401534541</v>
      </c>
      <c r="D852" s="10">
        <f>COS(RADIANS(Teno_ves!P852*2))</f>
        <v>0.69641397369551283</v>
      </c>
      <c r="E852" s="3">
        <v>0.76</v>
      </c>
      <c r="F852" s="3">
        <v>12.979999999999997</v>
      </c>
      <c r="G852" s="3">
        <f>SIN(RADIANS(Teno_ves!P3020*2))</f>
        <v>0.43774356339545256</v>
      </c>
      <c r="H852" s="10">
        <f>COS(RADIANS(Teno_ves!P3020*2))</f>
        <v>0.89909986803794573</v>
      </c>
      <c r="I852" s="3"/>
      <c r="K852" s="3">
        <f>SIN(RADIANS(CRB_ves!P852*2))</f>
        <v>0.8032335230015778</v>
      </c>
      <c r="L852" s="10">
        <f>COS(RADIANS(CRB_ves!P852*2))</f>
        <v>0.59566425738537798</v>
      </c>
      <c r="M852">
        <v>0.76</v>
      </c>
      <c r="N852">
        <v>0.54</v>
      </c>
      <c r="O852" s="3">
        <f>SIN(RADIANS(CRB_ves!P1971*2))</f>
        <v>0.99532904284238566</v>
      </c>
      <c r="P852" s="10">
        <f>COS(RADIANS(CRB_ves!P1971*2))</f>
        <v>9.6540646747680911E-2</v>
      </c>
    </row>
    <row r="853" spans="1:16" x14ac:dyDescent="0.35">
      <c r="A853" s="3">
        <f>SIN(RADIANS(Teno_phn!P853*2))</f>
        <v>-0.93897423502071375</v>
      </c>
      <c r="B853" s="10">
        <f>COS(RADIANS(Teno_phn!P853*2))</f>
        <v>-0.34398747937572599</v>
      </c>
      <c r="C853" s="3">
        <f>SIN(RADIANS(Teno_ves!P853*2))</f>
        <v>0.76962248019929436</v>
      </c>
      <c r="D853" s="10">
        <f>COS(RADIANS(Teno_ves!P853*2))</f>
        <v>0.63849920749511246</v>
      </c>
      <c r="E853" s="3">
        <v>0.76</v>
      </c>
      <c r="F853" s="3">
        <v>46.6</v>
      </c>
      <c r="G853" s="3">
        <f>SIN(RADIANS(Teno_ves!P3108*2))</f>
        <v>0.99844076418198102</v>
      </c>
      <c r="H853" s="10">
        <f>COS(RADIANS(Teno_ves!P3108*2))</f>
        <v>-5.5821504993163816E-2</v>
      </c>
      <c r="I853" s="3"/>
      <c r="K853" s="3">
        <f>SIN(RADIANS(CRB_ves!P853*2))</f>
        <v>0.7083398377245288</v>
      </c>
      <c r="L853" s="10">
        <f>COS(RADIANS(CRB_ves!P853*2))</f>
        <v>-0.705871570678681</v>
      </c>
      <c r="M853">
        <v>0.76</v>
      </c>
      <c r="N853">
        <v>0.61</v>
      </c>
      <c r="O853" s="3">
        <f>SIN(RADIANS(CRB_ves!P1977*2))</f>
        <v>0.59510334948561749</v>
      </c>
      <c r="P853" s="10">
        <f>COS(RADIANS(CRB_ves!P1977*2))</f>
        <v>-0.80364917932577962</v>
      </c>
    </row>
    <row r="854" spans="1:16" x14ac:dyDescent="0.35">
      <c r="A854" s="3">
        <f>SIN(RADIANS(Teno_phn!P854*2))</f>
        <v>0.9109718401528738</v>
      </c>
      <c r="B854" s="10">
        <f>COS(RADIANS(Teno_phn!P854*2))</f>
        <v>0.41246855207213917</v>
      </c>
      <c r="C854" s="3">
        <f>SIN(RADIANS(Teno_ves!P854*2))</f>
        <v>-0.67687596968266095</v>
      </c>
      <c r="D854" s="10">
        <f>COS(RADIANS(Teno_ves!P854*2))</f>
        <v>-0.73609708711973421</v>
      </c>
      <c r="E854" s="3">
        <v>0.76</v>
      </c>
      <c r="F854" s="3">
        <v>153.93</v>
      </c>
      <c r="G854" s="3">
        <f>SIN(RADIANS(Teno_ves!P3121*2))</f>
        <v>-0.78951274447637565</v>
      </c>
      <c r="H854" s="10">
        <f>COS(RADIANS(Teno_ves!P3121*2))</f>
        <v>0.61373416583190255</v>
      </c>
      <c r="I854" s="3"/>
      <c r="K854" s="3">
        <f>SIN(RADIANS(CRB_ves!P854*2))</f>
        <v>0.73562435920378744</v>
      </c>
      <c r="L854" s="10">
        <f>COS(RADIANS(CRB_ves!P854*2))</f>
        <v>0.67738969740173716</v>
      </c>
      <c r="M854">
        <v>0.76</v>
      </c>
      <c r="N854">
        <v>0.52</v>
      </c>
      <c r="O854" s="3">
        <f>SIN(RADIANS(CRB_ves!P2009*2))</f>
        <v>0.33150255735311962</v>
      </c>
      <c r="P854" s="10">
        <f>COS(RADIANS(CRB_ves!P2009*2))</f>
        <v>0.94345432028707232</v>
      </c>
    </row>
    <row r="855" spans="1:16" x14ac:dyDescent="0.35">
      <c r="A855" s="3">
        <f>SIN(RADIANS(Teno_phn!P855*2))</f>
        <v>-0.54697891840884949</v>
      </c>
      <c r="B855" s="10">
        <f>COS(RADIANS(Teno_phn!P855*2))</f>
        <v>0.83714638075803993</v>
      </c>
      <c r="C855" s="3">
        <f>SIN(RADIANS(Teno_ves!P855*2))</f>
        <v>0.99372894861996963</v>
      </c>
      <c r="D855" s="10">
        <f>COS(RADIANS(Teno_ves!P855*2))</f>
        <v>0.11181581585200612</v>
      </c>
      <c r="E855" s="3">
        <v>0.76</v>
      </c>
      <c r="F855" s="3">
        <v>123.63</v>
      </c>
      <c r="G855" s="3">
        <f>SIN(RADIANS(Teno_ves!P3126*2))</f>
        <v>-0.92226845141952618</v>
      </c>
      <c r="H855" s="10">
        <f>COS(RADIANS(Teno_ves!P3126*2))</f>
        <v>-0.38655000131448597</v>
      </c>
      <c r="I855" s="3"/>
      <c r="K855" s="3">
        <f>SIN(RADIANS(CRB_ves!P855*2))</f>
        <v>-0.31200329668841487</v>
      </c>
      <c r="L855" s="10">
        <f>COS(RADIANS(CRB_ves!P855*2))</f>
        <v>0.9500810191007717</v>
      </c>
      <c r="M855">
        <v>0.76</v>
      </c>
      <c r="N855">
        <v>0.51</v>
      </c>
      <c r="O855" s="3">
        <f>SIN(RADIANS(CRB_ves!P2075*2))</f>
        <v>-0.90258528434986074</v>
      </c>
      <c r="P855" s="10">
        <f>COS(RADIANS(CRB_ves!P2075*2))</f>
        <v>0.4305110968082948</v>
      </c>
    </row>
    <row r="856" spans="1:16" x14ac:dyDescent="0.35">
      <c r="A856" s="3">
        <f>SIN(RADIANS(Teno_phn!P856*2))</f>
        <v>-0.53228539198573388</v>
      </c>
      <c r="B856" s="10">
        <f>COS(RADIANS(Teno_phn!P856*2))</f>
        <v>0.84656497770613781</v>
      </c>
      <c r="C856" s="3">
        <f>SIN(RADIANS(Teno_ves!P856*2))</f>
        <v>-9.3760790908366157E-2</v>
      </c>
      <c r="D856" s="10">
        <f>COS(RADIANS(Teno_ves!P856*2))</f>
        <v>0.99559475394772834</v>
      </c>
      <c r="E856" s="3">
        <v>0.76</v>
      </c>
      <c r="F856" s="3">
        <v>95.84</v>
      </c>
      <c r="G856" s="3">
        <f>SIN(RADIANS(Teno_ves!P3265*2))</f>
        <v>-0.20244546976582597</v>
      </c>
      <c r="H856" s="10">
        <f>COS(RADIANS(Teno_ves!P3265*2))</f>
        <v>-0.97929353708236733</v>
      </c>
      <c r="I856" s="3"/>
      <c r="K856" s="3">
        <f>SIN(RADIANS(CRB_ves!P856*2))</f>
        <v>-0.61648634053218165</v>
      </c>
      <c r="L856" s="10">
        <f>COS(RADIANS(CRB_ves!P856*2))</f>
        <v>-0.78736560246002552</v>
      </c>
      <c r="M856">
        <v>0.76</v>
      </c>
      <c r="N856">
        <v>0.68</v>
      </c>
      <c r="O856" s="3">
        <f>SIN(RADIANS(CRB_ves!P2090*2))</f>
        <v>0.65605902899050728</v>
      </c>
      <c r="P856" s="10">
        <f>COS(RADIANS(CRB_ves!P2090*2))</f>
        <v>0.75470958022277201</v>
      </c>
    </row>
    <row r="857" spans="1:16" x14ac:dyDescent="0.35">
      <c r="A857" s="3">
        <f>SIN(RADIANS(Teno_phn!P857*2))</f>
        <v>-0.40514158677986256</v>
      </c>
      <c r="B857" s="10">
        <f>COS(RADIANS(Teno_phn!P857*2))</f>
        <v>0.91425395523426367</v>
      </c>
      <c r="C857" s="3">
        <f>SIN(RADIANS(Teno_ves!P857*2))</f>
        <v>-0.98492874230830774</v>
      </c>
      <c r="D857" s="10">
        <f>COS(RADIANS(Teno_ves!P857*2))</f>
        <v>-0.1729606098942045</v>
      </c>
      <c r="E857" s="3">
        <v>0.76</v>
      </c>
      <c r="F857" s="3">
        <v>26.439999999999998</v>
      </c>
      <c r="G857" s="3">
        <f>SIN(RADIANS(Teno_ves!P3314*2))</f>
        <v>0.79737332092870361</v>
      </c>
      <c r="H857" s="10">
        <f>COS(RADIANS(Teno_ves!P3314*2))</f>
        <v>0.60348636030247671</v>
      </c>
      <c r="I857" s="3"/>
      <c r="K857" s="3">
        <f>SIN(RADIANS(CRB_ves!P857*2))</f>
        <v>-0.25544575793579077</v>
      </c>
      <c r="L857" s="10">
        <f>COS(RADIANS(CRB_ves!P857*2))</f>
        <v>-0.96682338860445938</v>
      </c>
      <c r="M857">
        <v>0.76</v>
      </c>
      <c r="N857">
        <v>0.55000000000000004</v>
      </c>
      <c r="O857" s="3">
        <f>SIN(RADIANS(CRB_ves!P2155*2))</f>
        <v>0.94217449007895981</v>
      </c>
      <c r="P857" s="10">
        <f>COS(RADIANS(CRB_ves!P2155*2))</f>
        <v>-0.33512270923417314</v>
      </c>
    </row>
    <row r="858" spans="1:16" x14ac:dyDescent="0.35">
      <c r="A858" s="3">
        <f>SIN(RADIANS(Teno_phn!P858*2))</f>
        <v>0.37104371023705102</v>
      </c>
      <c r="B858" s="10">
        <f>COS(RADIANS(Teno_phn!P858*2))</f>
        <v>0.92861540214101734</v>
      </c>
      <c r="C858" s="3">
        <f>SIN(RADIANS(Teno_ves!P858*2))</f>
        <v>0.99994876378752273</v>
      </c>
      <c r="D858" s="10">
        <f>COS(RADIANS(Teno_ves!P858*2))</f>
        <v>-1.0122736774459773E-2</v>
      </c>
      <c r="E858" s="3">
        <v>0.77</v>
      </c>
      <c r="F858" s="3">
        <v>25.46</v>
      </c>
      <c r="G858" s="3">
        <f>SIN(RADIANS(Teno_ves!P5*2))</f>
        <v>0.77626650716967194</v>
      </c>
      <c r="H858" s="10">
        <f>COS(RADIANS(Teno_ves!P5*2))</f>
        <v>0.6304048777147887</v>
      </c>
      <c r="I858" s="3"/>
      <c r="K858" s="3">
        <f>SIN(RADIANS(CRB_ves!P858*2))</f>
        <v>0.98267754655309492</v>
      </c>
      <c r="L858" s="10">
        <f>COS(RADIANS(CRB_ves!P858*2))</f>
        <v>0.18532360750964769</v>
      </c>
      <c r="M858">
        <v>0.76</v>
      </c>
      <c r="N858">
        <v>0.6</v>
      </c>
      <c r="O858" s="3">
        <f>SIN(RADIANS(CRB_ves!P2245*2))</f>
        <v>-0.41215053778950389</v>
      </c>
      <c r="P858" s="10">
        <f>COS(RADIANS(CRB_ves!P2245*2))</f>
        <v>0.91111576333626387</v>
      </c>
    </row>
    <row r="859" spans="1:16" x14ac:dyDescent="0.35">
      <c r="A859" s="3">
        <f>SIN(RADIANS(Teno_phn!P859*2))</f>
        <v>0.31100820327868173</v>
      </c>
      <c r="B859" s="10">
        <f>COS(RADIANS(Teno_phn!P859*2))</f>
        <v>0.95040722718914872</v>
      </c>
      <c r="C859" s="3">
        <f>SIN(RADIANS(Teno_ves!P859*2))</f>
        <v>0.77890032306252632</v>
      </c>
      <c r="D859" s="10">
        <f>COS(RADIANS(Teno_ves!P859*2))</f>
        <v>0.62714773915967525</v>
      </c>
      <c r="E859" s="3">
        <v>0.77</v>
      </c>
      <c r="F859" s="3">
        <v>69.69</v>
      </c>
      <c r="G859" s="3">
        <f>SIN(RADIANS(Teno_ves!P8*2))</f>
        <v>0.65103921329761472</v>
      </c>
      <c r="H859" s="10">
        <f>COS(RADIANS(Teno_ves!P8*2))</f>
        <v>-0.75904409802647366</v>
      </c>
      <c r="I859" s="3"/>
      <c r="K859" s="3">
        <f>SIN(RADIANS(CRB_ves!P859*2))</f>
        <v>-0.60765310572928954</v>
      </c>
      <c r="L859" s="10">
        <f>COS(RADIANS(CRB_ves!P859*2))</f>
        <v>0.79420255797721329</v>
      </c>
      <c r="M859">
        <v>0.76</v>
      </c>
      <c r="N859">
        <v>0.52</v>
      </c>
      <c r="O859" s="3">
        <f>SIN(RADIANS(CRB_ves!P2253*2))</f>
        <v>-5.7564026959567499E-2</v>
      </c>
      <c r="P859" s="10">
        <f>COS(RADIANS(CRB_ves!P2253*2))</f>
        <v>0.99834181661402832</v>
      </c>
    </row>
    <row r="860" spans="1:16" x14ac:dyDescent="0.35">
      <c r="A860" s="3">
        <f>SIN(RADIANS(Teno_phn!P860*2))</f>
        <v>0.82254127272886657</v>
      </c>
      <c r="B860" s="10">
        <f>COS(RADIANS(Teno_phn!P860*2))</f>
        <v>0.56870541992984058</v>
      </c>
      <c r="C860" s="3">
        <f>SIN(RADIANS(Teno_ves!P860*2))</f>
        <v>0.77758512055048179</v>
      </c>
      <c r="D860" s="10">
        <f>COS(RADIANS(Teno_ves!P860*2))</f>
        <v>-0.62877768750051288</v>
      </c>
      <c r="E860" s="3">
        <v>0.77</v>
      </c>
      <c r="F860" s="3">
        <v>125.12</v>
      </c>
      <c r="G860" s="3">
        <f>SIN(RADIANS(Teno_ves!P11*2))</f>
        <v>-0.94111702332847269</v>
      </c>
      <c r="H860" s="10">
        <f>COS(RADIANS(Teno_ves!P11*2))</f>
        <v>-0.33808097905879736</v>
      </c>
      <c r="I860" s="3"/>
      <c r="K860" s="3">
        <f>SIN(RADIANS(CRB_ves!P860*2))</f>
        <v>0.85209253772438087</v>
      </c>
      <c r="L860" s="10">
        <f>COS(RADIANS(CRB_ves!P860*2))</f>
        <v>0.52339116075304959</v>
      </c>
      <c r="M860">
        <v>0.76</v>
      </c>
      <c r="N860">
        <v>0.57999999999999996</v>
      </c>
      <c r="O860" s="3">
        <f>SIN(RADIANS(CRB_ves!P2350*2))</f>
        <v>0.99866582878179877</v>
      </c>
      <c r="P860" s="10">
        <f>COS(RADIANS(CRB_ves!P2350*2))</f>
        <v>-5.1638768610056396E-2</v>
      </c>
    </row>
    <row r="861" spans="1:16" x14ac:dyDescent="0.35">
      <c r="A861" s="3">
        <f>SIN(RADIANS(Teno_phn!P861*2))</f>
        <v>0.75310427420168768</v>
      </c>
      <c r="B861" s="10">
        <f>COS(RADIANS(Teno_phn!P861*2))</f>
        <v>0.65790117204573306</v>
      </c>
      <c r="C861" s="3">
        <f>SIN(RADIANS(Teno_ves!P861*2))</f>
        <v>1.8499434734501521E-2</v>
      </c>
      <c r="D861" s="10">
        <f>COS(RADIANS(Teno_ves!P861*2))</f>
        <v>0.99982887081465288</v>
      </c>
      <c r="E861" s="3">
        <v>0.77</v>
      </c>
      <c r="F861" s="3">
        <v>8.0999999999999943</v>
      </c>
      <c r="G861" s="3">
        <f>SIN(RADIANS(Teno_ves!P37*2))</f>
        <v>0.27899110603922905</v>
      </c>
      <c r="H861" s="10">
        <f>COS(RADIANS(Teno_ves!P37*2))</f>
        <v>0.96029368567694318</v>
      </c>
      <c r="I861" s="3"/>
      <c r="K861" s="3">
        <f>SIN(RADIANS(CRB_ves!P861*2))</f>
        <v>-0.28736051984971189</v>
      </c>
      <c r="L861" s="10">
        <f>COS(RADIANS(CRB_ves!P861*2))</f>
        <v>0.9578224948453149</v>
      </c>
      <c r="M861">
        <v>0.76</v>
      </c>
      <c r="N861">
        <v>0.66</v>
      </c>
      <c r="O861" s="3">
        <f>SIN(RADIANS(CRB_ves!P2509*2))</f>
        <v>0.99304792768393424</v>
      </c>
      <c r="P861" s="10">
        <f>COS(RADIANS(CRB_ves!P2509*2))</f>
        <v>-0.11771071880947653</v>
      </c>
    </row>
    <row r="862" spans="1:16" x14ac:dyDescent="0.35">
      <c r="A862" s="3">
        <f>SIN(RADIANS(Teno_phn!P862*2))</f>
        <v>0.37784078681846711</v>
      </c>
      <c r="B862" s="10">
        <f>COS(RADIANS(Teno_phn!P862*2))</f>
        <v>-0.92587058480999473</v>
      </c>
      <c r="C862" s="3">
        <f>SIN(RADIANS(Teno_ves!P862*2))</f>
        <v>0.88278366257970997</v>
      </c>
      <c r="D862" s="10">
        <f>COS(RADIANS(Teno_ves!P862*2))</f>
        <v>0.4697797410301478</v>
      </c>
      <c r="E862" s="3">
        <v>0.77</v>
      </c>
      <c r="F862" s="3">
        <v>94.039999999999992</v>
      </c>
      <c r="G862" s="3">
        <f>SIN(RADIANS(Teno_ves!P123*2))</f>
        <v>-0.14055563991041056</v>
      </c>
      <c r="H862" s="10">
        <f>COS(RADIANS(Teno_ves!P123*2))</f>
        <v>-0.99007278120821751</v>
      </c>
      <c r="I862" s="3"/>
      <c r="K862" s="3">
        <f>SIN(RADIANS(CRB_ves!P862*2))</f>
        <v>0.15229588549764556</v>
      </c>
      <c r="L862" s="10">
        <f>COS(RADIANS(CRB_ves!P862*2))</f>
        <v>0.98833494487470597</v>
      </c>
      <c r="M862">
        <v>0.76</v>
      </c>
      <c r="N862">
        <v>0.56999999999999995</v>
      </c>
      <c r="O862" s="3">
        <f>SIN(RADIANS(CRB_ves!P2747*2))</f>
        <v>0.81814971742502351</v>
      </c>
      <c r="P862" s="10">
        <f>COS(RADIANS(CRB_ves!P2747*2))</f>
        <v>0.57500525204327846</v>
      </c>
    </row>
    <row r="863" spans="1:16" x14ac:dyDescent="0.35">
      <c r="A863" s="3">
        <f>SIN(RADIANS(Teno_phn!P863*2))</f>
        <v>0.58806761668194174</v>
      </c>
      <c r="B863" s="10">
        <f>COS(RADIANS(Teno_phn!P863*2))</f>
        <v>0.80881176933203736</v>
      </c>
      <c r="C863" s="3">
        <f>SIN(RADIANS(Teno_ves!P863*2))</f>
        <v>-0.22359035824805251</v>
      </c>
      <c r="D863" s="10">
        <f>COS(RADIANS(Teno_ves!P863*2))</f>
        <v>0.97468320581536005</v>
      </c>
      <c r="E863" s="3">
        <v>0.77</v>
      </c>
      <c r="F863" s="3">
        <v>83.949999999999989</v>
      </c>
      <c r="G863" s="3">
        <f>SIN(RADIANS(Teno_ves!P157*2))</f>
        <v>0.20961856290382211</v>
      </c>
      <c r="H863" s="10">
        <f>COS(RADIANS(Teno_ves!P157*2))</f>
        <v>-0.97778323675860612</v>
      </c>
      <c r="I863" s="3"/>
      <c r="K863" s="3">
        <f>SIN(RADIANS(CRB_ves!P863*2))</f>
        <v>-0.65842677764433133</v>
      </c>
      <c r="L863" s="10">
        <f>COS(RADIANS(CRB_ves!P863*2))</f>
        <v>-0.75264478904786303</v>
      </c>
      <c r="M863">
        <v>0.76</v>
      </c>
      <c r="N863">
        <v>0.69</v>
      </c>
      <c r="O863" s="3">
        <f>SIN(RADIANS(CRB_ves!P2763*2))</f>
        <v>-0.65684899914574957</v>
      </c>
      <c r="P863" s="10">
        <f>COS(RADIANS(CRB_ves!P2763*2))</f>
        <v>0.754022143123945</v>
      </c>
    </row>
    <row r="864" spans="1:16" x14ac:dyDescent="0.35">
      <c r="A864" s="3">
        <f>SIN(RADIANS(Teno_phn!P864*2))</f>
        <v>0.94506307517980492</v>
      </c>
      <c r="B864" s="10">
        <f>COS(RADIANS(Teno_phn!P864*2))</f>
        <v>-0.32688802965494212</v>
      </c>
      <c r="C864" s="3">
        <f>SIN(RADIANS(Teno_ves!P864*2))</f>
        <v>9.4108313318514422E-2</v>
      </c>
      <c r="D864" s="10">
        <f>COS(RADIANS(Teno_ves!P864*2))</f>
        <v>0.99556196460308</v>
      </c>
      <c r="E864" s="3">
        <v>0.77</v>
      </c>
      <c r="F864" s="3">
        <v>74.17</v>
      </c>
      <c r="G864" s="3">
        <f>SIN(RADIANS(Teno_ves!P171*2))</f>
        <v>0.52487754485938787</v>
      </c>
      <c r="H864" s="10">
        <f>COS(RADIANS(Teno_ves!P171*2))</f>
        <v>-0.85117775047423627</v>
      </c>
      <c r="I864" s="3"/>
      <c r="K864" s="3">
        <f>SIN(RADIANS(CRB_ves!P864*2))</f>
        <v>-0.75172471847455957</v>
      </c>
      <c r="L864" s="10">
        <f>COS(RADIANS(CRB_ves!P864*2))</f>
        <v>0.65947702585787193</v>
      </c>
      <c r="M864">
        <v>0.76</v>
      </c>
      <c r="N864">
        <v>0.66</v>
      </c>
      <c r="O864" s="3">
        <f>SIN(RADIANS(CRB_ves!P2858*2))</f>
        <v>-0.97957524959934394</v>
      </c>
      <c r="P864" s="10">
        <f>COS(RADIANS(CRB_ves!P2858*2))</f>
        <v>0.2010779211459652</v>
      </c>
    </row>
    <row r="865" spans="1:16" x14ac:dyDescent="0.35">
      <c r="A865" s="3">
        <f>SIN(RADIANS(Teno_phn!P865*2))</f>
        <v>-5.9654821390170858E-2</v>
      </c>
      <c r="B865" s="10">
        <f>COS(RADIANS(Teno_phn!P865*2))</f>
        <v>-0.9982190652782118</v>
      </c>
      <c r="C865" s="3">
        <f>SIN(RADIANS(Teno_ves!P865*2))</f>
        <v>0.92900344896442444</v>
      </c>
      <c r="D865" s="10">
        <f>COS(RADIANS(Teno_ves!P865*2))</f>
        <v>0.37007106319219835</v>
      </c>
      <c r="E865" s="3">
        <v>0.77</v>
      </c>
      <c r="F865" s="3">
        <v>56.05</v>
      </c>
      <c r="G865" s="3">
        <f>SIN(RADIANS(Teno_ves!P294*2))</f>
        <v>0.92652863087183734</v>
      </c>
      <c r="H865" s="10">
        <f>COS(RADIANS(Teno_ves!P294*2))</f>
        <v>-0.37622426313936552</v>
      </c>
      <c r="I865" s="3"/>
      <c r="K865" s="3">
        <f>SIN(RADIANS(CRB_ves!P865*2))</f>
        <v>-0.39008839970373915</v>
      </c>
      <c r="L865" s="10">
        <f>COS(RADIANS(CRB_ves!P865*2))</f>
        <v>-0.92077741089612741</v>
      </c>
      <c r="M865">
        <v>0.76</v>
      </c>
      <c r="N865">
        <v>0.57999999999999996</v>
      </c>
      <c r="O865" s="3">
        <f>SIN(RADIANS(CRB_ves!P2892*2))</f>
        <v>0.83020692429494591</v>
      </c>
      <c r="P865" s="10">
        <f>COS(RADIANS(CRB_ves!P2892*2))</f>
        <v>-0.55745534606166069</v>
      </c>
    </row>
    <row r="866" spans="1:16" x14ac:dyDescent="0.35">
      <c r="A866" s="3">
        <f>SIN(RADIANS(Teno_phn!P866*2))</f>
        <v>-3.5248347778131323E-2</v>
      </c>
      <c r="B866" s="10">
        <f>COS(RADIANS(Teno_phn!P866*2))</f>
        <v>-0.99937858391047785</v>
      </c>
      <c r="C866" s="3">
        <f>SIN(RADIANS(Teno_ves!P866*2))</f>
        <v>-0.15402062255210458</v>
      </c>
      <c r="D866" s="10">
        <f>COS(RADIANS(Teno_ves!P866*2))</f>
        <v>-0.9880676332259154</v>
      </c>
      <c r="E866" s="3">
        <v>0.77</v>
      </c>
      <c r="F866" s="3">
        <v>75.680000000000007</v>
      </c>
      <c r="G866" s="3">
        <f>SIN(RADIANS(Teno_ves!P324*2))</f>
        <v>0.47930468898442474</v>
      </c>
      <c r="H866" s="10">
        <f>COS(RADIANS(Teno_ves!P324*2))</f>
        <v>-0.87764857153506715</v>
      </c>
      <c r="I866" s="3"/>
      <c r="K866" s="3">
        <f>SIN(RADIANS(CRB_ves!P866*2))</f>
        <v>-0.18154903971728162</v>
      </c>
      <c r="L866" s="10">
        <f>COS(RADIANS(CRB_ves!P866*2))</f>
        <v>-0.98338189233772899</v>
      </c>
      <c r="M866">
        <v>0.76</v>
      </c>
      <c r="N866">
        <v>0.61</v>
      </c>
      <c r="O866" s="3">
        <f>SIN(RADIANS(CRB_ves!P2909*2))</f>
        <v>-1.7103392695130767E-2</v>
      </c>
      <c r="P866" s="10">
        <f>COS(RADIANS(CRB_ves!P2909*2))</f>
        <v>0.99985372628115765</v>
      </c>
    </row>
    <row r="867" spans="1:16" x14ac:dyDescent="0.35">
      <c r="A867" s="3">
        <f>SIN(RADIANS(Teno_phn!P867*2))</f>
        <v>0.20005200227756137</v>
      </c>
      <c r="B867" s="10">
        <f>COS(RADIANS(Teno_phn!P867*2))</f>
        <v>0.97978528075529825</v>
      </c>
      <c r="C867" s="3">
        <f>SIN(RADIANS(Teno_ves!P867*2))</f>
        <v>0.47777217401463201</v>
      </c>
      <c r="D867" s="10">
        <f>COS(RADIANS(Teno_ves!P867*2))</f>
        <v>-0.87848377886978213</v>
      </c>
      <c r="E867" s="3">
        <v>0.77</v>
      </c>
      <c r="F867" s="3">
        <v>139.13999999999999</v>
      </c>
      <c r="G867" s="3">
        <f>SIN(RADIANS(Teno_ves!P373*2))</f>
        <v>-0.98957611860265104</v>
      </c>
      <c r="H867" s="10">
        <f>COS(RADIANS(Teno_ves!P373*2))</f>
        <v>0.14401078255225186</v>
      </c>
      <c r="I867" s="3"/>
      <c r="K867" s="3">
        <f>SIN(RADIANS(CRB_ves!P867*2))</f>
        <v>0.94953502384103183</v>
      </c>
      <c r="L867" s="10">
        <f>COS(RADIANS(CRB_ves!P867*2))</f>
        <v>-0.31366102483287767</v>
      </c>
      <c r="M867">
        <v>0.76</v>
      </c>
      <c r="N867">
        <v>0.56000000000000005</v>
      </c>
      <c r="O867" s="3">
        <f>SIN(RADIANS(CRB_ves!P2916*2))</f>
        <v>0.94310665437757524</v>
      </c>
      <c r="P867" s="10">
        <f>COS(RADIANS(CRB_ves!P2916*2))</f>
        <v>0.33249035845981584</v>
      </c>
    </row>
    <row r="868" spans="1:16" x14ac:dyDescent="0.35">
      <c r="A868" s="3">
        <f>SIN(RADIANS(Teno_phn!P868*2))</f>
        <v>-0.64037784202330705</v>
      </c>
      <c r="B868" s="10">
        <f>COS(RADIANS(Teno_phn!P868*2))</f>
        <v>0.76806003635495346</v>
      </c>
      <c r="C868" s="3">
        <f>SIN(RADIANS(Teno_ves!P868*2))</f>
        <v>-0.67815966986807041</v>
      </c>
      <c r="D868" s="10">
        <f>COS(RADIANS(Teno_ves!P868*2))</f>
        <v>-0.73491459514996016</v>
      </c>
      <c r="E868" s="3">
        <v>0.77</v>
      </c>
      <c r="F868" s="3">
        <v>9.730000000000004</v>
      </c>
      <c r="G868" s="3">
        <f>SIN(RADIANS(Teno_ves!P420*2))</f>
        <v>0.33314869003310565</v>
      </c>
      <c r="H868" s="10">
        <f>COS(RADIANS(Teno_ves!P420*2))</f>
        <v>0.94287430250761728</v>
      </c>
      <c r="I868" s="3"/>
      <c r="K868" s="3">
        <f>SIN(RADIANS(CRB_ves!P868*2))</f>
        <v>0.70981665704172592</v>
      </c>
      <c r="L868" s="10">
        <f>COS(RADIANS(CRB_ves!P868*2))</f>
        <v>-0.704386480127287</v>
      </c>
      <c r="M868">
        <v>0.76</v>
      </c>
      <c r="N868">
        <v>0.73</v>
      </c>
      <c r="O868" s="3">
        <f>SIN(RADIANS(CRB_ves!P3001*2))</f>
        <v>-2.7921638723569165E-2</v>
      </c>
      <c r="P868" s="10">
        <f>COS(RADIANS(CRB_ves!P3001*2))</f>
        <v>0.99961011504035435</v>
      </c>
    </row>
    <row r="869" spans="1:16" x14ac:dyDescent="0.35">
      <c r="A869" s="3">
        <f>SIN(RADIANS(Teno_phn!P869*2))</f>
        <v>-0.84264041216043184</v>
      </c>
      <c r="B869" s="10">
        <f>COS(RADIANS(Teno_phn!P869*2))</f>
        <v>0.53847668082666089</v>
      </c>
      <c r="C869" s="3">
        <f>SIN(RADIANS(Teno_ves!P869*2))</f>
        <v>0.58637235673578947</v>
      </c>
      <c r="D869" s="10">
        <f>COS(RADIANS(Teno_ves!P869*2))</f>
        <v>-0.81004164044579585</v>
      </c>
      <c r="E869" s="3">
        <v>0.77</v>
      </c>
      <c r="F869" s="3">
        <v>125.52000000000001</v>
      </c>
      <c r="G869" s="3">
        <f>SIN(RADIANS(Teno_ves!P487*2))</f>
        <v>-0.94574563461311678</v>
      </c>
      <c r="H869" s="10">
        <f>COS(RADIANS(Teno_ves!P487*2))</f>
        <v>-0.32490797868047649</v>
      </c>
      <c r="I869" s="3"/>
      <c r="K869" s="3">
        <f>SIN(RADIANS(CRB_ves!P869*2))</f>
        <v>-0.94642404554337711</v>
      </c>
      <c r="L869" s="10">
        <f>COS(RADIANS(CRB_ves!P869*2))</f>
        <v>0.32292650250065813</v>
      </c>
      <c r="M869">
        <v>0.76</v>
      </c>
      <c r="N869">
        <v>0.86</v>
      </c>
      <c r="O869" s="3">
        <f>SIN(RADIANS(CRB_ves!P3004*2))</f>
        <v>0.91025055959979639</v>
      </c>
      <c r="P869" s="10">
        <f>COS(RADIANS(CRB_ves!P3004*2))</f>
        <v>-0.41405786883992141</v>
      </c>
    </row>
    <row r="870" spans="1:16" x14ac:dyDescent="0.35">
      <c r="A870" s="3">
        <f>SIN(RADIANS(Teno_phn!P870*2))</f>
        <v>-0.95881973486819316</v>
      </c>
      <c r="B870" s="10">
        <f>COS(RADIANS(Teno_phn!P870*2))</f>
        <v>0.28401534470392231</v>
      </c>
      <c r="C870" s="3">
        <f>SIN(RADIANS(Teno_ves!P870*2))</f>
        <v>0.97667227833416792</v>
      </c>
      <c r="D870" s="10">
        <f>COS(RADIANS(Teno_ves!P870*2))</f>
        <v>0.21473532716706334</v>
      </c>
      <c r="E870" s="3">
        <v>0.77</v>
      </c>
      <c r="F870" s="3">
        <v>45.25</v>
      </c>
      <c r="G870" s="3">
        <f>SIN(RADIANS(Teno_ves!P637*2))</f>
        <v>0.99996192306417131</v>
      </c>
      <c r="H870" s="10">
        <f>COS(RADIANS(Teno_ves!P637*2))</f>
        <v>-8.7265354983739971E-3</v>
      </c>
      <c r="I870" s="3"/>
      <c r="K870" s="3">
        <f>SIN(RADIANS(CRB_ves!P870*2))</f>
        <v>0.25375794458480533</v>
      </c>
      <c r="L870" s="10">
        <f>COS(RADIANS(CRB_ves!P870*2))</f>
        <v>-0.96726775277587684</v>
      </c>
      <c r="M870">
        <v>0.76</v>
      </c>
      <c r="N870">
        <v>0.56999999999999995</v>
      </c>
      <c r="O870" s="3">
        <f>SIN(RADIANS(CRB_ves!P3019*2))</f>
        <v>-0.25645807277193294</v>
      </c>
      <c r="P870" s="10">
        <f>COS(RADIANS(CRB_ves!P3019*2))</f>
        <v>0.96655535636098255</v>
      </c>
    </row>
    <row r="871" spans="1:16" x14ac:dyDescent="0.35">
      <c r="A871" s="3">
        <f>SIN(RADIANS(Teno_phn!P871*2))</f>
        <v>0.13986440451934395</v>
      </c>
      <c r="B871" s="10">
        <f>COS(RADIANS(Teno_phn!P871*2))</f>
        <v>0.99017066627347095</v>
      </c>
      <c r="C871" s="3">
        <f>SIN(RADIANS(Teno_ves!P871*2))</f>
        <v>0.99466687515287411</v>
      </c>
      <c r="D871" s="10">
        <f>COS(RADIANS(Teno_ves!P871*2))</f>
        <v>-0.10313974730246729</v>
      </c>
      <c r="E871" s="3">
        <v>0.77</v>
      </c>
      <c r="F871" s="3">
        <v>32.61</v>
      </c>
      <c r="G871" s="3">
        <f>SIN(RADIANS(Teno_ves!P676*2))</f>
        <v>0.90792383962282985</v>
      </c>
      <c r="H871" s="10">
        <f>COS(RADIANS(Teno_ves!P676*2))</f>
        <v>0.41913518278061318</v>
      </c>
      <c r="I871" s="3"/>
      <c r="K871" s="3">
        <f>SIN(RADIANS(CRB_ves!P871*2))</f>
        <v>-0.20107792114596473</v>
      </c>
      <c r="L871" s="10">
        <f>COS(RADIANS(CRB_ves!P871*2))</f>
        <v>0.97957524959934406</v>
      </c>
      <c r="M871">
        <v>0.76</v>
      </c>
      <c r="N871">
        <v>0.78</v>
      </c>
      <c r="O871" s="3">
        <f>SIN(RADIANS(CRB_ves!P3065*2))</f>
        <v>0.9277060000770343</v>
      </c>
      <c r="P871" s="10">
        <f>COS(RADIANS(CRB_ves!P3065*2))</f>
        <v>-0.37331163579651477</v>
      </c>
    </row>
    <row r="872" spans="1:16" x14ac:dyDescent="0.35">
      <c r="A872" s="3">
        <f>SIN(RADIANS(Teno_phn!P872*2))</f>
        <v>0.59454215153971324</v>
      </c>
      <c r="B872" s="10">
        <f>COS(RADIANS(Teno_phn!P872*2))</f>
        <v>0.80406444396113463</v>
      </c>
      <c r="C872" s="3">
        <f>SIN(RADIANS(Teno_ves!P872*2))</f>
        <v>0.98822838144655278</v>
      </c>
      <c r="D872" s="10">
        <f>COS(RADIANS(Teno_ves!P872*2))</f>
        <v>-0.15298583628403822</v>
      </c>
      <c r="E872" s="3">
        <v>0.77</v>
      </c>
      <c r="F872" s="3">
        <v>55.180000000000007</v>
      </c>
      <c r="G872" s="3">
        <f>SIN(RADIANS(Teno_ves!P686*2))</f>
        <v>0.93752511025844343</v>
      </c>
      <c r="H872" s="10">
        <f>COS(RADIANS(Teno_ves!P686*2))</f>
        <v>-0.34791761616062711</v>
      </c>
      <c r="I872" s="3"/>
      <c r="K872" s="3">
        <f>SIN(RADIANS(CRB_ves!P872*2))</f>
        <v>0.57757270342226763</v>
      </c>
      <c r="L872" s="10">
        <f>COS(RADIANS(CRB_ves!P872*2))</f>
        <v>-0.81633925071718394</v>
      </c>
      <c r="M872">
        <v>0.76</v>
      </c>
      <c r="N872">
        <v>0.65</v>
      </c>
      <c r="O872" s="3">
        <f>SIN(RADIANS(CRB_ves!P3071*2))</f>
        <v>-0.98510932615477387</v>
      </c>
      <c r="P872" s="10">
        <f>COS(RADIANS(CRB_ves!P3071*2))</f>
        <v>-0.17192910027940964</v>
      </c>
    </row>
    <row r="873" spans="1:16" x14ac:dyDescent="0.35">
      <c r="A873" s="3">
        <f>SIN(RADIANS(Teno_phn!P873*2))</f>
        <v>0.67841616213513822</v>
      </c>
      <c r="B873" s="10">
        <f>COS(RADIANS(Teno_phn!P873*2))</f>
        <v>0.73467782799934145</v>
      </c>
      <c r="C873" s="3">
        <f>SIN(RADIANS(Teno_ves!P873*2))</f>
        <v>0.92132117932370539</v>
      </c>
      <c r="D873" s="10">
        <f>COS(RADIANS(Teno_ves!P873*2))</f>
        <v>0.38880237207298091</v>
      </c>
      <c r="E873" s="3">
        <v>0.77</v>
      </c>
      <c r="F873" s="3">
        <v>144.17000000000002</v>
      </c>
      <c r="G873" s="3">
        <f>SIN(RADIANS(Teno_ves!P756*2))</f>
        <v>-0.94920603820316607</v>
      </c>
      <c r="H873" s="10">
        <f>COS(RADIANS(Teno_ves!P756*2))</f>
        <v>0.31465520341899572</v>
      </c>
      <c r="I873" s="3"/>
      <c r="K873" s="3">
        <f>SIN(RADIANS(CRB_ves!P873*2))</f>
        <v>0.99578894236260063</v>
      </c>
      <c r="L873" s="10">
        <f>COS(RADIANS(CRB_ves!P873*2))</f>
        <v>9.1675418015808391E-2</v>
      </c>
      <c r="M873">
        <v>0.76</v>
      </c>
      <c r="N873">
        <v>0.68</v>
      </c>
      <c r="O873" s="3">
        <f>SIN(RADIANS(CRB_ves!P3077*2))</f>
        <v>0.41659815016829782</v>
      </c>
      <c r="P873" s="10">
        <f>COS(RADIANS(CRB_ves!P3077*2))</f>
        <v>-0.90909074424743341</v>
      </c>
    </row>
    <row r="874" spans="1:16" x14ac:dyDescent="0.35">
      <c r="A874" s="3">
        <f>SIN(RADIANS(Teno_phn!P874*2))</f>
        <v>0.2910361668282716</v>
      </c>
      <c r="B874" s="10">
        <f>COS(RADIANS(Teno_phn!P874*2))</f>
        <v>0.95671205155883055</v>
      </c>
      <c r="C874" s="3">
        <f>SIN(RADIANS(Teno_ves!P874*2))</f>
        <v>0.88245547934772917</v>
      </c>
      <c r="D874" s="10">
        <f>COS(RADIANS(Teno_ves!P874*2))</f>
        <v>0.47039592575740879</v>
      </c>
      <c r="E874" s="3">
        <v>0.77</v>
      </c>
      <c r="F874" s="3">
        <v>170.29000000000002</v>
      </c>
      <c r="G874" s="3">
        <f>SIN(RADIANS(Teno_ves!P799*2))</f>
        <v>-0.33249035845981539</v>
      </c>
      <c r="H874" s="10">
        <f>COS(RADIANS(Teno_ves!P799*2))</f>
        <v>0.94310665437757546</v>
      </c>
      <c r="I874" s="3"/>
      <c r="K874" s="3">
        <f>SIN(RADIANS(CRB_ves!P874*2))</f>
        <v>0.17674118046108636</v>
      </c>
      <c r="L874" s="10">
        <f>COS(RADIANS(CRB_ves!P874*2))</f>
        <v>-0.98425736224283422</v>
      </c>
      <c r="M874">
        <v>0.76</v>
      </c>
      <c r="N874">
        <v>0.61</v>
      </c>
      <c r="O874" s="3">
        <f>SIN(RADIANS(CRB_ves!P3109*2))</f>
        <v>0.59426144388492752</v>
      </c>
      <c r="P874" s="10">
        <f>COS(RADIANS(CRB_ves!P3109*2))</f>
        <v>0.80427192933223846</v>
      </c>
    </row>
    <row r="875" spans="1:16" x14ac:dyDescent="0.35">
      <c r="A875" s="3">
        <f>SIN(RADIANS(Teno_phn!P875*2))</f>
        <v>-0.9945218953682734</v>
      </c>
      <c r="B875" s="10">
        <f>COS(RADIANS(Teno_phn!P875*2))</f>
        <v>0.10452846326765299</v>
      </c>
      <c r="C875" s="3">
        <f>SIN(RADIANS(Teno_ves!P875*2))</f>
        <v>-0.93556735983379125</v>
      </c>
      <c r="D875" s="10">
        <f>COS(RADIANS(Teno_ves!P875*2))</f>
        <v>-0.35314829068484727</v>
      </c>
      <c r="E875" s="3">
        <v>0.77</v>
      </c>
      <c r="F875" s="3">
        <v>145.25</v>
      </c>
      <c r="G875" s="3">
        <f>SIN(RADIANS(Teno_ves!P821*2))</f>
        <v>-0.93667218924839768</v>
      </c>
      <c r="H875" s="10">
        <f>COS(RADIANS(Teno_ves!P821*2))</f>
        <v>0.35020738125946721</v>
      </c>
      <c r="I875" s="3"/>
      <c r="K875" s="3">
        <f>SIN(RADIANS(CRB_ves!P875*2))</f>
        <v>-0.93667218924839757</v>
      </c>
      <c r="L875" s="10">
        <f>COS(RADIANS(CRB_ves!P875*2))</f>
        <v>-0.3502073812594676</v>
      </c>
      <c r="M875">
        <v>0.76</v>
      </c>
      <c r="N875">
        <v>0.56000000000000005</v>
      </c>
      <c r="O875" s="3">
        <f>SIN(RADIANS(CRB_ves!P3120*2))</f>
        <v>0.7860727105462979</v>
      </c>
      <c r="P875" s="10">
        <f>COS(RADIANS(CRB_ves!P3120*2))</f>
        <v>-0.61813404188282339</v>
      </c>
    </row>
    <row r="876" spans="1:16" x14ac:dyDescent="0.35">
      <c r="A876" s="3">
        <f>SIN(RADIANS(Teno_phn!P876*2))</f>
        <v>0.49606496683942042</v>
      </c>
      <c r="B876" s="10">
        <f>COS(RADIANS(Teno_phn!P876*2))</f>
        <v>0.86828540738319715</v>
      </c>
      <c r="C876" s="3">
        <f>SIN(RADIANS(Teno_ves!P876*2))</f>
        <v>-0.36032244840019467</v>
      </c>
      <c r="D876" s="10">
        <f>COS(RADIANS(Teno_ves!P876*2))</f>
        <v>-0.93282781539729454</v>
      </c>
      <c r="E876" s="3">
        <v>0.77</v>
      </c>
      <c r="F876" s="3">
        <v>8.4200000000000017</v>
      </c>
      <c r="G876" s="3">
        <f>SIN(RADIANS(Teno_ves!P896*2))</f>
        <v>0.28970006154390754</v>
      </c>
      <c r="H876" s="10">
        <f>COS(RADIANS(Teno_ves!P896*2))</f>
        <v>0.95711748199552604</v>
      </c>
      <c r="I876" s="3"/>
      <c r="K876" s="3">
        <f>SIN(RADIANS(CRB_ves!P876*2))</f>
        <v>0.26016747925371575</v>
      </c>
      <c r="L876" s="10">
        <f>COS(RADIANS(CRB_ves!P876*2))</f>
        <v>-0.96556350528526469</v>
      </c>
      <c r="M876">
        <v>0.76</v>
      </c>
      <c r="N876">
        <v>0.68</v>
      </c>
      <c r="O876" s="3">
        <f>SIN(RADIANS(CRB_ves!P3207*2))</f>
        <v>0.37913317730062707</v>
      </c>
      <c r="P876" s="10">
        <f>COS(RADIANS(CRB_ves!P3207*2))</f>
        <v>0.92534211720310844</v>
      </c>
    </row>
    <row r="877" spans="1:16" x14ac:dyDescent="0.35">
      <c r="A877" s="3">
        <f>SIN(RADIANS(Teno_phn!P877*2))</f>
        <v>-0.85081110942405147</v>
      </c>
      <c r="B877" s="10">
        <f>COS(RADIANS(Teno_phn!P877*2))</f>
        <v>-0.52547165107226734</v>
      </c>
      <c r="C877" s="3">
        <f>SIN(RADIANS(Teno_ves!P877*2))</f>
        <v>0.379779095521801</v>
      </c>
      <c r="D877" s="10">
        <f>COS(RADIANS(Teno_ves!P877*2))</f>
        <v>-0.92507720683445815</v>
      </c>
      <c r="E877" s="3">
        <v>0.77</v>
      </c>
      <c r="F877" s="3">
        <v>76.38</v>
      </c>
      <c r="G877" s="3">
        <f>SIN(RADIANS(Teno_ves!P940*2))</f>
        <v>0.45771874538167029</v>
      </c>
      <c r="H877" s="10">
        <f>COS(RADIANS(Teno_ves!P940*2))</f>
        <v>-0.88909704201860307</v>
      </c>
      <c r="I877" s="3"/>
      <c r="K877" s="3">
        <f>SIN(RADIANS(CRB_ves!P877*2))</f>
        <v>-0.28568836740497439</v>
      </c>
      <c r="L877" s="10">
        <f>COS(RADIANS(CRB_ves!P877*2))</f>
        <v>0.95832257446513303</v>
      </c>
      <c r="M877">
        <v>0.76</v>
      </c>
      <c r="N877">
        <v>0.51</v>
      </c>
      <c r="O877" s="3">
        <f>SIN(RADIANS(CRB_ves!P3252*2))</f>
        <v>0.96464946876231328</v>
      </c>
      <c r="P877" s="10">
        <f>COS(RADIANS(CRB_ves!P3252*2))</f>
        <v>-0.26353633984061253</v>
      </c>
    </row>
    <row r="878" spans="1:16" x14ac:dyDescent="0.35">
      <c r="A878" s="3">
        <f>SIN(RADIANS(Teno_phn!P878*2))</f>
        <v>-0.84897168762914188</v>
      </c>
      <c r="B878" s="10">
        <f>COS(RADIANS(Teno_phn!P878*2))</f>
        <v>-0.52843833472234658</v>
      </c>
      <c r="C878" s="3">
        <f>SIN(RADIANS(Teno_ves!P878*2))</f>
        <v>0.36455176232452213</v>
      </c>
      <c r="D878" s="10">
        <f>COS(RADIANS(Teno_ves!P878*2))</f>
        <v>-0.93118312516179391</v>
      </c>
      <c r="E878" s="3">
        <v>0.77</v>
      </c>
      <c r="F878" s="3">
        <v>21.18</v>
      </c>
      <c r="G878" s="3">
        <f>SIN(RADIANS(Teno_ves!P972*2))</f>
        <v>0.67378668421929089</v>
      </c>
      <c r="H878" s="10">
        <f>COS(RADIANS(Teno_ves!P972*2))</f>
        <v>0.73892591250325879</v>
      </c>
      <c r="I878" s="3"/>
      <c r="K878" s="3">
        <f>SIN(RADIANS(CRB_ves!P878*2))</f>
        <v>0.89633171474749307</v>
      </c>
      <c r="L878" s="10">
        <f>COS(RADIANS(CRB_ves!P878*2))</f>
        <v>-0.44338409662257705</v>
      </c>
      <c r="M878">
        <v>0.76</v>
      </c>
      <c r="N878">
        <v>0.69</v>
      </c>
      <c r="O878" s="3">
        <f>SIN(RADIANS(CRB_ves!P3254*2))</f>
        <v>0.23514211310258992</v>
      </c>
      <c r="P878" s="10">
        <f>COS(RADIANS(CRB_ves!P3254*2))</f>
        <v>0.97196100057854629</v>
      </c>
    </row>
    <row r="879" spans="1:16" x14ac:dyDescent="0.35">
      <c r="A879" s="3">
        <f>SIN(RADIANS(Teno_phn!P879*2))</f>
        <v>-0.14435620100097332</v>
      </c>
      <c r="B879" s="10">
        <f>COS(RADIANS(Teno_phn!P879*2))</f>
        <v>0.98952578906896949</v>
      </c>
      <c r="C879" s="3">
        <f>SIN(RADIANS(Teno_ves!P879*2))</f>
        <v>0.98977623090778899</v>
      </c>
      <c r="D879" s="10">
        <f>COS(RADIANS(Teno_ves!P879*2))</f>
        <v>0.14262893370551169</v>
      </c>
      <c r="E879" s="3">
        <v>0.77</v>
      </c>
      <c r="F879" s="3">
        <v>78.449999999999989</v>
      </c>
      <c r="G879" s="3">
        <f>SIN(RADIANS(Teno_ves!P1348*2))</f>
        <v>0.3923371166035618</v>
      </c>
      <c r="H879" s="10">
        <f>COS(RADIANS(Teno_ves!P1348*2))</f>
        <v>-0.91982149732173746</v>
      </c>
      <c r="I879" s="3"/>
      <c r="K879" s="3">
        <f>SIN(RADIANS(CRB_ves!P879*2))</f>
        <v>-0.91995839276947688</v>
      </c>
      <c r="L879" s="10">
        <f>COS(RADIANS(CRB_ves!P879*2))</f>
        <v>0.39201601443436079</v>
      </c>
      <c r="M879">
        <v>0.76</v>
      </c>
      <c r="N879">
        <v>0.87</v>
      </c>
      <c r="O879" s="3">
        <f>SIN(RADIANS(CRB_ves!P3276*2))</f>
        <v>0.77073569877596604</v>
      </c>
      <c r="P879" s="10">
        <f>COS(RADIANS(CRB_ves!P3276*2))</f>
        <v>0.63715499105972895</v>
      </c>
    </row>
    <row r="880" spans="1:16" x14ac:dyDescent="0.35">
      <c r="A880" s="3">
        <f>SIN(RADIANS(Teno_phn!P880*2))</f>
        <v>0.973658553048388</v>
      </c>
      <c r="B880" s="10">
        <f>COS(RADIANS(Teno_phn!P880*2))</f>
        <v>-0.22801101305796503</v>
      </c>
      <c r="C880" s="3">
        <f>SIN(RADIANS(Teno_ves!P880*2))</f>
        <v>0.62551503984202705</v>
      </c>
      <c r="D880" s="10">
        <f>COS(RADIANS(Teno_ves!P880*2))</f>
        <v>0.78021210893668358</v>
      </c>
      <c r="E880" s="3">
        <v>0.77</v>
      </c>
      <c r="F880" s="3">
        <v>74.28</v>
      </c>
      <c r="G880" s="3">
        <f>SIN(RADIANS(Teno_ves!P1489*2))</f>
        <v>0.521605395695108</v>
      </c>
      <c r="H880" s="10">
        <f>COS(RADIANS(Teno_ves!P1489*2))</f>
        <v>-0.8531868559593202</v>
      </c>
      <c r="I880" s="3"/>
      <c r="K880" s="3">
        <f>SIN(RADIANS(CRB_ves!P880*2))</f>
        <v>0.9664657767216176</v>
      </c>
      <c r="L880" s="10">
        <f>COS(RADIANS(CRB_ves!P880*2))</f>
        <v>-0.25679544860818776</v>
      </c>
      <c r="M880">
        <v>0.76</v>
      </c>
      <c r="N880">
        <v>0.79</v>
      </c>
      <c r="O880" s="3">
        <f>SIN(RADIANS(CRB_ves!P3315*2))</f>
        <v>-0.99976581926834129</v>
      </c>
      <c r="P880" s="10">
        <f>COS(RADIANS(CRB_ves!P3315*2))</f>
        <v>-2.1640393312098351E-2</v>
      </c>
    </row>
    <row r="881" spans="1:16" x14ac:dyDescent="0.35">
      <c r="A881" s="3">
        <f>SIN(RADIANS(Teno_phn!P881*2))</f>
        <v>0.81532995333906721</v>
      </c>
      <c r="B881" s="10">
        <f>COS(RADIANS(Teno_phn!P881*2))</f>
        <v>-0.5789966037794303</v>
      </c>
      <c r="C881" s="3">
        <f>SIN(RADIANS(Teno_ves!P881*2))</f>
        <v>0.69966334051336543</v>
      </c>
      <c r="D881" s="10">
        <f>COS(RADIANS(Teno_ves!P881*2))</f>
        <v>0.71447267963280336</v>
      </c>
      <c r="E881" s="3">
        <v>0.77</v>
      </c>
      <c r="F881" s="3">
        <v>127.87</v>
      </c>
      <c r="G881" s="3">
        <f>SIN(RADIANS(Teno_ves!P1558*2))</f>
        <v>-0.96918793309046181</v>
      </c>
      <c r="H881" s="10">
        <f>COS(RADIANS(Teno_ves!P1558*2))</f>
        <v>-0.24632245198486979</v>
      </c>
      <c r="I881" s="3"/>
      <c r="K881" s="3">
        <f>SIN(RADIANS(CRB_ves!P881*2))</f>
        <v>0.90333529286330072</v>
      </c>
      <c r="L881" s="10">
        <f>COS(RADIANS(CRB_ves!P881*2))</f>
        <v>0.4289351334031461</v>
      </c>
      <c r="M881">
        <v>0.76</v>
      </c>
      <c r="N881">
        <v>0.86</v>
      </c>
      <c r="O881" s="3">
        <f>SIN(RADIANS(CRB_ves!P3357*2))</f>
        <v>0.21643961393810288</v>
      </c>
      <c r="P881" s="10">
        <f>COS(RADIANS(CRB_ves!P3357*2))</f>
        <v>0.97629600711993336</v>
      </c>
    </row>
    <row r="882" spans="1:16" x14ac:dyDescent="0.35">
      <c r="A882" s="3">
        <f>SIN(RADIANS(Teno_phn!P882*2))</f>
        <v>-0.95084054998612333</v>
      </c>
      <c r="B882" s="10">
        <f>COS(RADIANS(Teno_phn!P882*2))</f>
        <v>-0.30968088171872432</v>
      </c>
      <c r="C882" s="3">
        <f>SIN(RADIANS(Teno_ves!P882*2))</f>
        <v>0.11216268587326908</v>
      </c>
      <c r="D882" s="10">
        <f>COS(RADIANS(Teno_ves!P882*2))</f>
        <v>-0.99368985699648482</v>
      </c>
      <c r="E882" s="3">
        <v>0.77</v>
      </c>
      <c r="F882" s="3">
        <v>38.450000000000003</v>
      </c>
      <c r="G882" s="3">
        <f>SIN(RADIANS(Teno_ves!P1586*2))</f>
        <v>0.97397596727905167</v>
      </c>
      <c r="H882" s="10">
        <f>COS(RADIANS(Teno_ves!P1586*2))</f>
        <v>0.22665130743685488</v>
      </c>
      <c r="I882" s="3"/>
      <c r="K882" s="3">
        <f>SIN(RADIANS(CRB_ves!P882*2))</f>
        <v>0.52665909488309459</v>
      </c>
      <c r="L882" s="10">
        <f>COS(RADIANS(CRB_ves!P882*2))</f>
        <v>-0.85007658347758264</v>
      </c>
      <c r="M882">
        <v>0.77</v>
      </c>
      <c r="N882">
        <v>0.84</v>
      </c>
      <c r="O882" s="3">
        <f>SIN(RADIANS(CRB_ves!P21*2))</f>
        <v>0.34562577382019571</v>
      </c>
      <c r="P882" s="10">
        <f>COS(RADIANS(CRB_ves!P21*2))</f>
        <v>0.938372433776265</v>
      </c>
    </row>
    <row r="883" spans="1:16" x14ac:dyDescent="0.35">
      <c r="A883" s="3">
        <f>SIN(RADIANS(Teno_phn!P883*2))</f>
        <v>0.98375997068232834</v>
      </c>
      <c r="B883" s="10">
        <f>COS(RADIANS(Teno_phn!P883*2))</f>
        <v>0.17948905282246172</v>
      </c>
      <c r="C883" s="3">
        <f>SIN(RADIANS(Teno_ves!P883*2))</f>
        <v>0.66575144428350164</v>
      </c>
      <c r="D883" s="10">
        <f>COS(RADIANS(Teno_ves!P883*2))</f>
        <v>-0.74617358197300965</v>
      </c>
      <c r="E883" s="3">
        <v>0.77</v>
      </c>
      <c r="F883" s="3">
        <v>29.689999999999998</v>
      </c>
      <c r="G883" s="3">
        <f>SIN(RADIANS(Teno_ves!P1598*2))</f>
        <v>0.86056428559347242</v>
      </c>
      <c r="H883" s="10">
        <f>COS(RADIANS(Teno_ves!P1598*2))</f>
        <v>0.50934184037932373</v>
      </c>
      <c r="I883" s="3"/>
      <c r="K883" s="3">
        <f>SIN(RADIANS(CRB_ves!P883*2))</f>
        <v>0.94182303385771615</v>
      </c>
      <c r="L883" s="10">
        <f>COS(RADIANS(CRB_ves!P883*2))</f>
        <v>-0.33610916812108432</v>
      </c>
      <c r="M883">
        <v>0.77</v>
      </c>
      <c r="N883">
        <v>0.5</v>
      </c>
      <c r="O883" s="3">
        <f>SIN(RADIANS(CRB_ves!P333*2))</f>
        <v>0.97357890287316029</v>
      </c>
      <c r="P883" s="10">
        <f>COS(RADIANS(CRB_ves!P333*2))</f>
        <v>-0.22835087011065577</v>
      </c>
    </row>
    <row r="884" spans="1:16" x14ac:dyDescent="0.35">
      <c r="A884" s="3">
        <f>SIN(RADIANS(Teno_phn!P884*2))</f>
        <v>0.84169931012059573</v>
      </c>
      <c r="B884" s="10">
        <f>COS(RADIANS(Teno_phn!P884*2))</f>
        <v>-0.53994654489357852</v>
      </c>
      <c r="C884" s="3">
        <f>SIN(RADIANS(Teno_ves!P884*2))</f>
        <v>0.91899777159342133</v>
      </c>
      <c r="D884" s="10">
        <f>COS(RADIANS(Teno_ves!P884*2))</f>
        <v>-0.39426272434295101</v>
      </c>
      <c r="E884" s="3">
        <v>0.77</v>
      </c>
      <c r="F884" s="3">
        <v>49.2</v>
      </c>
      <c r="G884" s="3">
        <f>SIN(RADIANS(Teno_ves!P1601*2))</f>
        <v>0.98927233296298833</v>
      </c>
      <c r="H884" s="10">
        <f>COS(RADIANS(Teno_ves!P1601*2))</f>
        <v>-0.14608302856241176</v>
      </c>
      <c r="I884" s="3"/>
      <c r="K884" s="3">
        <f>SIN(RADIANS(CRB_ves!P884*2))</f>
        <v>0.99660872416480084</v>
      </c>
      <c r="L884" s="10">
        <f>COS(RADIANS(CRB_ves!P884*2))</f>
        <v>8.2286395707965615E-2</v>
      </c>
      <c r="M884">
        <v>0.77</v>
      </c>
      <c r="N884">
        <v>0.76</v>
      </c>
      <c r="O884" s="3">
        <f>SIN(RADIANS(CRB_ves!P376*2))</f>
        <v>-0.83886063173474834</v>
      </c>
      <c r="P884" s="10">
        <f>COS(RADIANS(CRB_ves!P376*2))</f>
        <v>-0.54434625058466135</v>
      </c>
    </row>
    <row r="885" spans="1:16" x14ac:dyDescent="0.35">
      <c r="A885" s="3">
        <f>SIN(RADIANS(Teno_phn!P885*2))</f>
        <v>0.9840096256511397</v>
      </c>
      <c r="B885" s="10">
        <f>COS(RADIANS(Teno_phn!P885*2))</f>
        <v>0.17811529026421014</v>
      </c>
      <c r="C885" s="3">
        <f>SIN(RADIANS(Teno_ves!P885*2))</f>
        <v>0.40546069692510928</v>
      </c>
      <c r="D885" s="10">
        <f>COS(RADIANS(Teno_ves!P885*2))</f>
        <v>0.91411247844507881</v>
      </c>
      <c r="E885" s="3">
        <v>0.77</v>
      </c>
      <c r="F885" s="3">
        <v>21.11</v>
      </c>
      <c r="G885" s="3">
        <f>SIN(RADIANS(Teno_ves!P1609*2))</f>
        <v>0.67197913798056286</v>
      </c>
      <c r="H885" s="10">
        <f>COS(RADIANS(Teno_ves!P1609*2))</f>
        <v>0.74057007644037276</v>
      </c>
      <c r="I885" s="3"/>
      <c r="K885" s="3">
        <f>SIN(RADIANS(CRB_ves!P885*2))</f>
        <v>0.87104240031006963</v>
      </c>
      <c r="L885" s="10">
        <f>COS(RADIANS(CRB_ves!P885*2))</f>
        <v>-0.49120783469125623</v>
      </c>
      <c r="M885">
        <v>0.77</v>
      </c>
      <c r="N885">
        <v>0.5</v>
      </c>
      <c r="O885" s="3">
        <f>SIN(RADIANS(CRB_ves!P464*2))</f>
        <v>-0.58552376175399445</v>
      </c>
      <c r="P885" s="10">
        <f>COS(RADIANS(CRB_ves!P464*2))</f>
        <v>0.81065524387463972</v>
      </c>
    </row>
    <row r="886" spans="1:16" x14ac:dyDescent="0.35">
      <c r="A886" s="3">
        <f>SIN(RADIANS(Teno_phn!P886*2))</f>
        <v>-0.18292192244763109</v>
      </c>
      <c r="B886" s="10">
        <f>COS(RADIANS(Teno_phn!P886*2))</f>
        <v>0.98312744356368309</v>
      </c>
      <c r="C886" s="3">
        <f>SIN(RADIANS(Teno_ves!P886*2))</f>
        <v>-0.92199836388036727</v>
      </c>
      <c r="D886" s="10">
        <f>COS(RADIANS(Teno_ves!P886*2))</f>
        <v>0.38719377190487697</v>
      </c>
      <c r="E886" s="3">
        <v>0.77</v>
      </c>
      <c r="F886" s="3">
        <v>61.39</v>
      </c>
      <c r="G886" s="3">
        <f>SIN(RADIANS(Teno_ves!P1656*2))</f>
        <v>0.84075564411868919</v>
      </c>
      <c r="H886" s="10">
        <f>COS(RADIANS(Teno_ves!P1656*2))</f>
        <v>-0.54141476418968115</v>
      </c>
      <c r="I886" s="3"/>
      <c r="K886" s="3">
        <f>SIN(RADIANS(CRB_ves!P886*2))</f>
        <v>-0.43962567230023941</v>
      </c>
      <c r="L886" s="10">
        <f>COS(RADIANS(CRB_ves!P886*2))</f>
        <v>-0.89818108878697867</v>
      </c>
      <c r="M886">
        <v>0.77</v>
      </c>
      <c r="N886">
        <v>0.54</v>
      </c>
      <c r="O886" s="3">
        <f>SIN(RADIANS(CRB_ves!P491*2))</f>
        <v>-0.29537457698141201</v>
      </c>
      <c r="P886" s="10">
        <f>COS(RADIANS(CRB_ves!P491*2))</f>
        <v>-0.95538152550332056</v>
      </c>
    </row>
    <row r="887" spans="1:16" x14ac:dyDescent="0.35">
      <c r="A887" s="3">
        <f>SIN(RADIANS(Teno_phn!P887*2))</f>
        <v>-0.2927055002365353</v>
      </c>
      <c r="B887" s="10">
        <f>COS(RADIANS(Teno_phn!P887*2))</f>
        <v>0.95620264072594974</v>
      </c>
      <c r="C887" s="3">
        <f>SIN(RADIANS(Teno_ves!P887*2))</f>
        <v>0.86707070116449003</v>
      </c>
      <c r="D887" s="10">
        <f>COS(RADIANS(Teno_ves!P887*2))</f>
        <v>0.49818510533949084</v>
      </c>
      <c r="E887" s="3">
        <v>0.77</v>
      </c>
      <c r="F887" s="3">
        <v>34.950000000000003</v>
      </c>
      <c r="G887" s="3">
        <f>SIN(RADIANS(Teno_ves!P1761*2))</f>
        <v>0.93909425209470909</v>
      </c>
      <c r="H887" s="10">
        <f>COS(RADIANS(Teno_ves!P1761*2))</f>
        <v>0.34365969458561607</v>
      </c>
      <c r="I887" s="3"/>
      <c r="K887" s="3">
        <f>SIN(RADIANS(CRB_ves!P887*2))</f>
        <v>0.56698144746607149</v>
      </c>
      <c r="L887" s="10">
        <f>COS(RADIANS(CRB_ves!P887*2))</f>
        <v>0.82373056167006353</v>
      </c>
      <c r="M887">
        <v>0.77</v>
      </c>
      <c r="N887">
        <v>0.57999999999999996</v>
      </c>
      <c r="O887" s="3">
        <f>SIN(RADIANS(CRB_ves!P549*2))</f>
        <v>-0.75149447177269624</v>
      </c>
      <c r="P887" s="10">
        <f>COS(RADIANS(CRB_ves!P549*2))</f>
        <v>-0.65973938710302593</v>
      </c>
    </row>
    <row r="888" spans="1:16" x14ac:dyDescent="0.35">
      <c r="A888" s="3">
        <f>SIN(RADIANS(Teno_phn!P888*2))</f>
        <v>0.33512270923417287</v>
      </c>
      <c r="B888" s="10">
        <f>COS(RADIANS(Teno_phn!P888*2))</f>
        <v>-0.94217449007895981</v>
      </c>
      <c r="C888" s="3">
        <f>SIN(RADIANS(Teno_ves!P888*2))</f>
        <v>0.4099230338415728</v>
      </c>
      <c r="D888" s="10">
        <f>COS(RADIANS(Teno_ves!P888*2))</f>
        <v>0.91212011617227295</v>
      </c>
      <c r="E888" s="3">
        <v>0.77</v>
      </c>
      <c r="F888" s="3">
        <v>173.22</v>
      </c>
      <c r="G888" s="3">
        <f>SIN(RADIANS(Teno_ves!P1809*2))</f>
        <v>-0.23446349906856215</v>
      </c>
      <c r="H888" s="10">
        <f>COS(RADIANS(Teno_ves!P1809*2))</f>
        <v>0.97212492386756877</v>
      </c>
      <c r="I888" s="3"/>
      <c r="K888" s="3">
        <f>SIN(RADIANS(CRB_ves!P888*2))</f>
        <v>0.91580284379383126</v>
      </c>
      <c r="L888" s="10">
        <f>COS(RADIANS(CRB_ves!P888*2))</f>
        <v>-0.40162812563257011</v>
      </c>
      <c r="M888">
        <v>0.77</v>
      </c>
      <c r="N888">
        <v>0.54</v>
      </c>
      <c r="O888" s="3">
        <f>SIN(RADIANS(CRB_ves!P555*2))</f>
        <v>0.88781538513640135</v>
      </c>
      <c r="P888" s="10">
        <f>COS(RADIANS(CRB_ves!P555*2))</f>
        <v>0.46019978478385171</v>
      </c>
    </row>
    <row r="889" spans="1:16" x14ac:dyDescent="0.35">
      <c r="A889" s="3">
        <f>SIN(RADIANS(Teno_phn!P889*2))</f>
        <v>-0.63903634970416223</v>
      </c>
      <c r="B889" s="10">
        <f>COS(RADIANS(Teno_phn!P889*2))</f>
        <v>-0.76917653614549353</v>
      </c>
      <c r="C889" s="3">
        <f>SIN(RADIANS(Teno_ves!P889*2))</f>
        <v>0.53494232320471624</v>
      </c>
      <c r="D889" s="10">
        <f>COS(RADIANS(Teno_ves!P889*2))</f>
        <v>0.84488857895247993</v>
      </c>
      <c r="E889" s="3">
        <v>0.77</v>
      </c>
      <c r="F889" s="3">
        <v>86.289999999999992</v>
      </c>
      <c r="G889" s="3">
        <f>SIN(RADIANS(Teno_ves!P1825*2))</f>
        <v>0.12914174726147046</v>
      </c>
      <c r="H889" s="10">
        <f>COS(RADIANS(Teno_ves!P1825*2))</f>
        <v>-0.9916261438234949</v>
      </c>
      <c r="I889" s="3"/>
      <c r="K889" s="3">
        <f>SIN(RADIANS(CRB_ves!P889*2))</f>
        <v>0.37428292237947541</v>
      </c>
      <c r="L889" s="10">
        <f>COS(RADIANS(CRB_ves!P889*2))</f>
        <v>-0.92731456044595761</v>
      </c>
      <c r="M889">
        <v>0.77</v>
      </c>
      <c r="N889">
        <v>0.44</v>
      </c>
      <c r="O889" s="3">
        <f>SIN(RADIANS(CRB_ves!P574*2))</f>
        <v>-0.13260238168806246</v>
      </c>
      <c r="P889" s="10">
        <f>COS(RADIANS(CRB_ves!P574*2))</f>
        <v>-0.99116931367484007</v>
      </c>
    </row>
    <row r="890" spans="1:16" x14ac:dyDescent="0.35">
      <c r="A890" s="3">
        <f>SIN(RADIANS(Teno_phn!P890*2))</f>
        <v>9.2370587446561778E-2</v>
      </c>
      <c r="B890" s="10">
        <f>COS(RADIANS(Teno_phn!P890*2))</f>
        <v>0.99572469818458209</v>
      </c>
      <c r="C890" s="3">
        <f>SIN(RADIANS(Teno_ves!P890*2))</f>
        <v>-0.24226057795689562</v>
      </c>
      <c r="D890" s="10">
        <f>COS(RADIANS(Teno_ves!P890*2))</f>
        <v>-0.97021122049169839</v>
      </c>
      <c r="E890" s="3">
        <v>0.77</v>
      </c>
      <c r="F890" s="3">
        <v>32.369999999999997</v>
      </c>
      <c r="G890" s="3">
        <f>SIN(RADIANS(Teno_ves!P1856*2))</f>
        <v>0.90438068138913263</v>
      </c>
      <c r="H890" s="10">
        <f>COS(RADIANS(Teno_ves!P1856*2))</f>
        <v>0.42672659060589146</v>
      </c>
      <c r="I890" s="3"/>
      <c r="K890" s="3">
        <f>SIN(RADIANS(CRB_ves!P890*2))</f>
        <v>-0.73656945627090342</v>
      </c>
      <c r="L890" s="10">
        <f>COS(RADIANS(CRB_ves!P890*2))</f>
        <v>0.67636191206245921</v>
      </c>
      <c r="M890">
        <v>0.77</v>
      </c>
      <c r="N890">
        <v>0.77</v>
      </c>
      <c r="O890" s="3">
        <f>SIN(RADIANS(CRB_ves!P666*2))</f>
        <v>0.8906893619215065</v>
      </c>
      <c r="P890" s="10">
        <f>COS(RADIANS(CRB_ves!P666*2))</f>
        <v>0.45461242895444415</v>
      </c>
    </row>
    <row r="891" spans="1:16" x14ac:dyDescent="0.35">
      <c r="A891" s="3">
        <f>SIN(RADIANS(Teno_phn!P891*2))</f>
        <v>0</v>
      </c>
      <c r="B891" s="10">
        <f>COS(RADIANS(Teno_phn!P891*2))</f>
        <v>1</v>
      </c>
      <c r="C891" s="3">
        <f>SIN(RADIANS(Teno_ves!P891*2))</f>
        <v>-0.96183688076228635</v>
      </c>
      <c r="D891" s="10">
        <f>COS(RADIANS(Teno_ves!P891*2))</f>
        <v>0.27362349096061805</v>
      </c>
      <c r="E891" s="3">
        <v>0.77</v>
      </c>
      <c r="F891" s="3">
        <v>129.42000000000002</v>
      </c>
      <c r="G891" s="3">
        <f>SIN(RADIANS(Teno_ves!P1925*2))</f>
        <v>-0.9810905174433342</v>
      </c>
      <c r="H891" s="10">
        <f>COS(RADIANS(Teno_ves!P1925*2))</f>
        <v>-0.19354946805085987</v>
      </c>
      <c r="I891" s="3"/>
      <c r="K891" s="3">
        <f>SIN(RADIANS(CRB_ves!P891*2))</f>
        <v>0.81024627365643531</v>
      </c>
      <c r="L891" s="10">
        <f>COS(RADIANS(CRB_ves!P891*2))</f>
        <v>-0.58608956314360428</v>
      </c>
      <c r="M891">
        <v>0.77</v>
      </c>
      <c r="N891">
        <v>0.73</v>
      </c>
      <c r="O891" s="3">
        <f>SIN(RADIANS(CRB_ves!P682*2))</f>
        <v>0.99849867285827099</v>
      </c>
      <c r="P891" s="10">
        <f>COS(RADIANS(CRB_ves!P682*2))</f>
        <v>-5.4775909853433703E-2</v>
      </c>
    </row>
    <row r="892" spans="1:16" x14ac:dyDescent="0.35">
      <c r="A892" s="3">
        <f>SIN(RADIANS(Teno_phn!P892*2))</f>
        <v>0.8575266561936522</v>
      </c>
      <c r="B892" s="10">
        <f>COS(RADIANS(Teno_phn!P892*2))</f>
        <v>-0.51443953378150653</v>
      </c>
      <c r="C892" s="3">
        <f>SIN(RADIANS(Teno_ves!P892*2))</f>
        <v>0.40162812563257</v>
      </c>
      <c r="D892" s="10">
        <f>COS(RADIANS(Teno_ves!P892*2))</f>
        <v>0.91580284379383126</v>
      </c>
      <c r="E892" s="3">
        <v>0.77</v>
      </c>
      <c r="F892" s="3">
        <v>59.379999999999995</v>
      </c>
      <c r="G892" s="3">
        <f>SIN(RADIANS(Teno_ves!P1980*2))</f>
        <v>0.87664279397779432</v>
      </c>
      <c r="H892" s="10">
        <f>COS(RADIANS(Teno_ves!P1980*2))</f>
        <v>-0.48114177927800694</v>
      </c>
      <c r="I892" s="3"/>
      <c r="K892" s="3">
        <f>SIN(RADIANS(CRB_ves!P892*2))</f>
        <v>-0.33216113188370294</v>
      </c>
      <c r="L892" s="10">
        <f>COS(RADIANS(CRB_ves!P892*2))</f>
        <v>0.94322265794760107</v>
      </c>
      <c r="M892">
        <v>0.77</v>
      </c>
      <c r="N892">
        <v>0.42</v>
      </c>
      <c r="O892" s="3">
        <f>SIN(RADIANS(CRB_ves!P786*2))</f>
        <v>1.6754376868981773E-2</v>
      </c>
      <c r="P892" s="10">
        <f>COS(RADIANS(CRB_ves!P786*2))</f>
        <v>-0.99985963557678037</v>
      </c>
    </row>
    <row r="893" spans="1:16" x14ac:dyDescent="0.35">
      <c r="A893" s="3">
        <f>SIN(RADIANS(Teno_phn!P893*2))</f>
        <v>0.98235259930092411</v>
      </c>
      <c r="B893" s="10">
        <f>COS(RADIANS(Teno_phn!P893*2))</f>
        <v>-0.18703842024225387</v>
      </c>
      <c r="C893" s="3">
        <f>SIN(RADIANS(Teno_ves!P893*2))</f>
        <v>-0.95951085226652866</v>
      </c>
      <c r="D893" s="10">
        <f>COS(RADIANS(Teno_ves!P893*2))</f>
        <v>-0.28167166059573673</v>
      </c>
      <c r="E893" s="3">
        <v>0.77</v>
      </c>
      <c r="F893" s="3">
        <v>49.06</v>
      </c>
      <c r="G893" s="3">
        <f>SIN(RADIANS(Teno_ves!P2061*2))</f>
        <v>0.98997441359351801</v>
      </c>
      <c r="H893" s="10">
        <f>COS(RADIANS(Teno_ves!P2061*2))</f>
        <v>-0.14124680679636659</v>
      </c>
      <c r="I893" s="3"/>
      <c r="K893" s="3">
        <f>SIN(RADIANS(CRB_ves!P893*2))</f>
        <v>0.60459911486237472</v>
      </c>
      <c r="L893" s="10">
        <f>COS(RADIANS(CRB_ves!P893*2))</f>
        <v>0.79652991802419637</v>
      </c>
      <c r="M893">
        <v>0.77</v>
      </c>
      <c r="N893">
        <v>0.56000000000000005</v>
      </c>
      <c r="O893" s="3">
        <f>SIN(RADIANS(CRB_ves!P790*2))</f>
        <v>0.92467899593802949</v>
      </c>
      <c r="P893" s="10">
        <f>COS(RADIANS(CRB_ves!P790*2))</f>
        <v>0.38074762569323745</v>
      </c>
    </row>
    <row r="894" spans="1:16" x14ac:dyDescent="0.35">
      <c r="A894" s="3">
        <f>SIN(RADIANS(Teno_phn!P894*2))</f>
        <v>0.97629600711993336</v>
      </c>
      <c r="B894" s="10">
        <f>COS(RADIANS(Teno_phn!P894*2))</f>
        <v>-0.21643961393810279</v>
      </c>
      <c r="C894" s="3">
        <f>SIN(RADIANS(Teno_ves!P894*2))</f>
        <v>5.0244318179769473E-2</v>
      </c>
      <c r="D894" s="10">
        <f>COS(RADIANS(Teno_ves!P894*2))</f>
        <v>0.99873695660601747</v>
      </c>
      <c r="E894" s="3">
        <v>0.77</v>
      </c>
      <c r="F894" s="3">
        <v>44.78</v>
      </c>
      <c r="G894" s="3">
        <f>SIN(RADIANS(Teno_ves!P2121*2))</f>
        <v>0.99997051317867791</v>
      </c>
      <c r="H894" s="10">
        <f>COS(RADIANS(Teno_ves!P2121*2))</f>
        <v>7.6793732277827213E-3</v>
      </c>
      <c r="I894" s="3"/>
      <c r="K894" s="3">
        <f>SIN(RADIANS(CRB_ves!P894*2))</f>
        <v>-0.99992104420381611</v>
      </c>
      <c r="L894" s="10">
        <f>COS(RADIANS(CRB_ves!P894*2))</f>
        <v>-1.2566039883352897E-2</v>
      </c>
      <c r="M894">
        <v>0.77</v>
      </c>
      <c r="N894">
        <v>0.5</v>
      </c>
      <c r="O894" s="3">
        <f>SIN(RADIANS(CRB_ves!P800*2))</f>
        <v>0.86392341719283539</v>
      </c>
      <c r="P894" s="10">
        <f>COS(RADIANS(CRB_ves!P800*2))</f>
        <v>-0.5036232016357608</v>
      </c>
    </row>
    <row r="895" spans="1:16" x14ac:dyDescent="0.35">
      <c r="A895" s="3">
        <f>SIN(RADIANS(Teno_phn!P895*2))</f>
        <v>0.83020692429494602</v>
      </c>
      <c r="B895" s="10">
        <f>COS(RADIANS(Teno_phn!P895*2))</f>
        <v>0.55745534606166069</v>
      </c>
      <c r="C895" s="3">
        <f>SIN(RADIANS(Teno_ves!P895*2))</f>
        <v>-0.95731949753206713</v>
      </c>
      <c r="D895" s="10">
        <f>COS(RADIANS(Teno_ves!P895*2))</f>
        <v>-0.28903179694447217</v>
      </c>
      <c r="E895" s="3">
        <v>0.77</v>
      </c>
      <c r="F895" s="3">
        <v>94.169999999999987</v>
      </c>
      <c r="G895" s="3">
        <f>SIN(RADIANS(Teno_ves!P2157*2))</f>
        <v>-0.14504698508823335</v>
      </c>
      <c r="H895" s="10">
        <f>COS(RADIANS(Teno_ves!P2157*2))</f>
        <v>-0.98942476829560611</v>
      </c>
      <c r="I895" s="3"/>
      <c r="K895" s="3">
        <f>SIN(RADIANS(CRB_ves!P895*2))</f>
        <v>-0.96574490113333311</v>
      </c>
      <c r="L895" s="10">
        <f>COS(RADIANS(CRB_ves!P895*2))</f>
        <v>0.25949332541506487</v>
      </c>
      <c r="M895">
        <v>0.77</v>
      </c>
      <c r="N895">
        <v>0.57999999999999996</v>
      </c>
      <c r="O895" s="3">
        <f>SIN(RADIANS(CRB_ves!P823*2))</f>
        <v>9.5150811578711803E-2</v>
      </c>
      <c r="P895" s="10">
        <f>COS(RADIANS(CRB_ves!P823*2))</f>
        <v>0.99546286874795709</v>
      </c>
    </row>
    <row r="896" spans="1:16" x14ac:dyDescent="0.35">
      <c r="A896" s="3">
        <f>SIN(RADIANS(Teno_phn!P896*2))</f>
        <v>0.87377222303546531</v>
      </c>
      <c r="B896" s="10">
        <f>COS(RADIANS(Teno_phn!P896*2))</f>
        <v>-0.48633538042349039</v>
      </c>
      <c r="C896" s="3">
        <f>SIN(RADIANS(Teno_ves!P896*2))</f>
        <v>0.28970006154390754</v>
      </c>
      <c r="D896" s="10">
        <f>COS(RADIANS(Teno_ves!P896*2))</f>
        <v>0.95711748199552604</v>
      </c>
      <c r="E896" s="3">
        <v>0.77</v>
      </c>
      <c r="F896" s="3">
        <v>9.9200000000000017</v>
      </c>
      <c r="G896" s="3">
        <f>SIN(RADIANS(Teno_ves!P2161*2))</f>
        <v>0.33939469633503816</v>
      </c>
      <c r="H896" s="10">
        <f>COS(RADIANS(Teno_ves!P2161*2))</f>
        <v>0.94064405600612133</v>
      </c>
      <c r="I896" s="3"/>
      <c r="K896" s="3">
        <f>SIN(RADIANS(CRB_ves!P896*2))</f>
        <v>0.50482897497342172</v>
      </c>
      <c r="L896" s="10">
        <f>COS(RADIANS(CRB_ves!P896*2))</f>
        <v>-0.86321938464522696</v>
      </c>
      <c r="M896">
        <v>0.77</v>
      </c>
      <c r="N896">
        <v>0.52</v>
      </c>
      <c r="O896" s="3">
        <f>SIN(RADIANS(CRB_ves!P914*2))</f>
        <v>-0.33380685923377129</v>
      </c>
      <c r="P896" s="10">
        <f>COS(RADIANS(CRB_ves!P914*2))</f>
        <v>0.94264149109217832</v>
      </c>
    </row>
    <row r="897" spans="1:16" x14ac:dyDescent="0.35">
      <c r="A897" s="3">
        <f>SIN(RADIANS(Teno_phn!P897*2))</f>
        <v>0.86038643932585368</v>
      </c>
      <c r="B897" s="10">
        <f>COS(RADIANS(Teno_phn!P897*2))</f>
        <v>-0.50964220294651741</v>
      </c>
      <c r="C897" s="3">
        <f>SIN(RADIANS(Teno_ves!P897*2))</f>
        <v>-0.97957524959934394</v>
      </c>
      <c r="D897" s="10">
        <f>COS(RADIANS(Teno_ves!P897*2))</f>
        <v>0.2010779211459652</v>
      </c>
      <c r="E897" s="3">
        <v>0.77</v>
      </c>
      <c r="F897" s="3">
        <v>141.88</v>
      </c>
      <c r="G897" s="3">
        <f>SIN(RADIANS(Teno_ves!P2167*2))</f>
        <v>-0.97130057100501999</v>
      </c>
      <c r="H897" s="10">
        <f>COS(RADIANS(Teno_ves!P2167*2))</f>
        <v>0.23785541987796299</v>
      </c>
      <c r="I897" s="3"/>
      <c r="K897" s="3">
        <f>SIN(RADIANS(CRB_ves!P897*2))</f>
        <v>-0.98344520499532972</v>
      </c>
      <c r="L897" s="10">
        <f>COS(RADIANS(CRB_ves!P897*2))</f>
        <v>0.18120576362713739</v>
      </c>
      <c r="M897">
        <v>0.77</v>
      </c>
      <c r="N897">
        <v>0.53</v>
      </c>
      <c r="O897" s="3">
        <f>SIN(RADIANS(CRB_ves!P932*2))</f>
        <v>0.9316912275855489</v>
      </c>
      <c r="P897" s="10">
        <f>COS(RADIANS(CRB_ves!P932*2))</f>
        <v>0.36325123047297836</v>
      </c>
    </row>
    <row r="898" spans="1:16" x14ac:dyDescent="0.35">
      <c r="A898" s="3">
        <f>SIN(RADIANS(Teno_phn!P898*2))</f>
        <v>-0.24666074738123822</v>
      </c>
      <c r="B898" s="10">
        <f>COS(RADIANS(Teno_phn!P898*2))</f>
        <v>0.96910189128972857</v>
      </c>
      <c r="C898" s="3">
        <f>SIN(RADIANS(Teno_ves!P898*2))</f>
        <v>-0.99997051317867791</v>
      </c>
      <c r="D898" s="10">
        <f>COS(RADIANS(Teno_ves!P898*2))</f>
        <v>-7.6793732277823995E-3</v>
      </c>
      <c r="E898" s="3">
        <v>0.77</v>
      </c>
      <c r="F898" s="3">
        <v>155.68</v>
      </c>
      <c r="G898" s="3">
        <f>SIN(RADIANS(Teno_ves!P2317*2))</f>
        <v>-0.75057256957274099</v>
      </c>
      <c r="H898" s="10">
        <f>COS(RADIANS(Teno_ves!P2317*2))</f>
        <v>0.6607880278916779</v>
      </c>
      <c r="I898" s="3"/>
      <c r="K898" s="3">
        <f>SIN(RADIANS(CRB_ves!P898*2))</f>
        <v>0.26387304996537325</v>
      </c>
      <c r="L898" s="10">
        <f>COS(RADIANS(CRB_ves!P898*2))</f>
        <v>-0.96455741845779797</v>
      </c>
      <c r="M898">
        <v>0.77</v>
      </c>
      <c r="N898">
        <v>0.65</v>
      </c>
      <c r="O898" s="3">
        <f>SIN(RADIANS(CRB_ves!P959*2))</f>
        <v>0.63013387118536912</v>
      </c>
      <c r="P898" s="10">
        <f>COS(RADIANS(CRB_ves!P959*2))</f>
        <v>0.77648651268707858</v>
      </c>
    </row>
    <row r="899" spans="1:16" x14ac:dyDescent="0.35">
      <c r="A899" s="3">
        <f>SIN(RADIANS(Teno_phn!P899*2))</f>
        <v>0.49757965444066227</v>
      </c>
      <c r="B899" s="10">
        <f>COS(RADIANS(Teno_phn!P899*2))</f>
        <v>-0.86741828865127757</v>
      </c>
      <c r="C899" s="3">
        <f>SIN(RADIANS(Teno_ves!P899*2))</f>
        <v>-0.9961336091431725</v>
      </c>
      <c r="D899" s="10">
        <f>COS(RADIANS(Teno_ves!P899*2))</f>
        <v>8.7851196550742847E-2</v>
      </c>
      <c r="E899" s="3">
        <v>0.77</v>
      </c>
      <c r="F899" s="3">
        <v>121.55000000000001</v>
      </c>
      <c r="G899" s="3">
        <f>SIN(RADIANS(Teno_ves!P2324*2))</f>
        <v>-0.8917975296052143</v>
      </c>
      <c r="H899" s="10">
        <f>COS(RADIANS(Teno_ves!P2324*2))</f>
        <v>-0.45243470931178215</v>
      </c>
      <c r="I899" s="3"/>
      <c r="K899" s="3">
        <f>SIN(RADIANS(CRB_ves!P899*2))</f>
        <v>-0.39073112848927388</v>
      </c>
      <c r="L899" s="10">
        <f>COS(RADIANS(CRB_ves!P899*2))</f>
        <v>0.92050485345244026</v>
      </c>
      <c r="M899">
        <v>0.77</v>
      </c>
      <c r="N899">
        <v>0.57999999999999996</v>
      </c>
      <c r="O899" s="3">
        <f>SIN(RADIANS(CRB_ves!P1131*2))</f>
        <v>3.0015154483251306E-2</v>
      </c>
      <c r="P899" s="10">
        <f>COS(RADIANS(CRB_ves!P1131*2))</f>
        <v>0.99954944375020616</v>
      </c>
    </row>
    <row r="900" spans="1:16" x14ac:dyDescent="0.35">
      <c r="A900" s="3">
        <f>SIN(RADIANS(Teno_phn!P900*2))</f>
        <v>-8.1242704564705268E-2</v>
      </c>
      <c r="B900" s="10">
        <f>COS(RADIANS(Teno_phn!P900*2))</f>
        <v>0.99669434780930311</v>
      </c>
      <c r="C900" s="3">
        <f>SIN(RADIANS(Teno_ves!P900*2))</f>
        <v>0.33676660267638842</v>
      </c>
      <c r="D900" s="10">
        <f>COS(RADIANS(Teno_ves!P900*2))</f>
        <v>0.94158815589503009</v>
      </c>
      <c r="E900" s="3">
        <v>0.77</v>
      </c>
      <c r="F900" s="3">
        <v>69.319999999999993</v>
      </c>
      <c r="G900" s="3">
        <f>SIN(RADIANS(Teno_ves!P2328*2))</f>
        <v>0.66078802789167812</v>
      </c>
      <c r="H900" s="10">
        <f>COS(RADIANS(Teno_ves!P2328*2))</f>
        <v>-0.75057256957274077</v>
      </c>
      <c r="I900" s="3"/>
      <c r="K900" s="3">
        <f>SIN(RADIANS(CRB_ves!P900*2))</f>
        <v>0.98176015402873074</v>
      </c>
      <c r="L900" s="10">
        <f>COS(RADIANS(CRB_ves!P900*2))</f>
        <v>0.19012364387809016</v>
      </c>
      <c r="M900">
        <v>0.77</v>
      </c>
      <c r="N900">
        <v>0.47</v>
      </c>
      <c r="O900" s="3">
        <f>SIN(RADIANS(CRB_ves!P1247*2))</f>
        <v>0.92718385456678742</v>
      </c>
      <c r="P900" s="10">
        <f>COS(RADIANS(CRB_ves!P1247*2))</f>
        <v>0.37460659341591196</v>
      </c>
    </row>
    <row r="901" spans="1:16" x14ac:dyDescent="0.35">
      <c r="A901" s="3">
        <f>SIN(RADIANS(Teno_phn!P901*2))</f>
        <v>-0.90467837233332937</v>
      </c>
      <c r="B901" s="10">
        <f>COS(RADIANS(Teno_phn!P901*2))</f>
        <v>-0.42609510984323423</v>
      </c>
      <c r="C901" s="3">
        <f>SIN(RADIANS(Teno_ves!P901*2))</f>
        <v>-0.97293743169470392</v>
      </c>
      <c r="D901" s="10">
        <f>COS(RADIANS(Teno_ves!P901*2))</f>
        <v>0.23106872139541823</v>
      </c>
      <c r="E901" s="3">
        <v>0.77</v>
      </c>
      <c r="F901" s="3">
        <v>12.82</v>
      </c>
      <c r="G901" s="3">
        <f>SIN(RADIANS(Teno_ves!P2365*2))</f>
        <v>0.43271524132966072</v>
      </c>
      <c r="H901" s="10">
        <f>COS(RADIANS(Teno_ves!P2365*2))</f>
        <v>0.90153065389980691</v>
      </c>
      <c r="I901" s="3"/>
      <c r="K901" s="3">
        <f>SIN(RADIANS(CRB_ves!P901*2))</f>
        <v>-0.99180549304727061</v>
      </c>
      <c r="L901" s="10">
        <f>COS(RADIANS(CRB_ves!P901*2))</f>
        <v>0.12775705053444372</v>
      </c>
      <c r="M901">
        <v>0.77</v>
      </c>
      <c r="N901">
        <v>0.74</v>
      </c>
      <c r="O901" s="3">
        <f>SIN(RADIANS(CRB_ves!P1396*2))</f>
        <v>-0.50543149271787768</v>
      </c>
      <c r="P901" s="10">
        <f>COS(RADIANS(CRB_ves!P1396*2))</f>
        <v>-0.86286673720162488</v>
      </c>
    </row>
    <row r="902" spans="1:16" x14ac:dyDescent="0.35">
      <c r="A902" s="3">
        <f>SIN(RADIANS(Teno_phn!P902*2))</f>
        <v>-2.861949137229506E-2</v>
      </c>
      <c r="B902" s="10">
        <f>COS(RADIANS(Teno_phn!P902*2))</f>
        <v>0.99959037846189336</v>
      </c>
      <c r="C902" s="3">
        <f>SIN(RADIANS(Teno_ves!P902*2))</f>
        <v>0.99953890558896052</v>
      </c>
      <c r="D902" s="10">
        <f>COS(RADIANS(Teno_ves!P902*2))</f>
        <v>3.0364061224136533E-2</v>
      </c>
      <c r="E902" s="3">
        <v>0.77</v>
      </c>
      <c r="F902" s="3">
        <v>111.41</v>
      </c>
      <c r="G902" s="3">
        <f>SIN(RADIANS(Teno_ves!P2373*2))</f>
        <v>-0.67969738290150006</v>
      </c>
      <c r="H902" s="10">
        <f>COS(RADIANS(Teno_ves!P2373*2))</f>
        <v>-0.73349265004964548</v>
      </c>
      <c r="I902" s="3"/>
      <c r="K902" s="3">
        <f>SIN(RADIANS(CRB_ves!P902*2))</f>
        <v>0.97187886128328849</v>
      </c>
      <c r="L902" s="10">
        <f>COS(RADIANS(CRB_ves!P902*2))</f>
        <v>-0.23548137716324491</v>
      </c>
      <c r="M902">
        <v>0.77</v>
      </c>
      <c r="N902">
        <v>0.61</v>
      </c>
      <c r="O902" s="3">
        <f>SIN(RADIANS(CRB_ves!P1417*2))</f>
        <v>0.9018325264051138</v>
      </c>
      <c r="P902" s="10">
        <f>COS(RADIANS(CRB_ves!P1417*2))</f>
        <v>0.43208574880198231</v>
      </c>
    </row>
    <row r="903" spans="1:16" x14ac:dyDescent="0.35">
      <c r="A903" s="3">
        <f>SIN(RADIANS(Teno_phn!P903*2))</f>
        <v>3.8397149192425945E-3</v>
      </c>
      <c r="B903" s="10">
        <f>COS(RADIANS(Teno_phn!P903*2))</f>
        <v>0.99999262826749824</v>
      </c>
      <c r="C903" s="3">
        <f>SIN(RADIANS(Teno_ves!P903*2))</f>
        <v>0.99202696044574423</v>
      </c>
      <c r="D903" s="10">
        <f>COS(RADIANS(Teno_ves!P903*2))</f>
        <v>0.1260258296889086</v>
      </c>
      <c r="E903" s="3">
        <v>0.77</v>
      </c>
      <c r="F903" s="3">
        <v>85.78</v>
      </c>
      <c r="G903" s="3">
        <f>SIN(RADIANS(Teno_ves!P2377*2))</f>
        <v>0.14677363528312651</v>
      </c>
      <c r="H903" s="10">
        <f>COS(RADIANS(Teno_ves!P2377*2))</f>
        <v>-0.98917010669842609</v>
      </c>
      <c r="I903" s="3"/>
      <c r="K903" s="3">
        <f>SIN(RADIANS(CRB_ves!P903*2))</f>
        <v>0.89132325218947328</v>
      </c>
      <c r="L903" s="10">
        <f>COS(RADIANS(CRB_ves!P903*2))</f>
        <v>0.45336834925519509</v>
      </c>
      <c r="M903">
        <v>0.77</v>
      </c>
      <c r="N903">
        <v>0.65</v>
      </c>
      <c r="O903" s="3">
        <f>SIN(RADIANS(CRB_ves!P1433*2))</f>
        <v>3.4899496702500969E-2</v>
      </c>
      <c r="P903" s="10">
        <f>COS(RADIANS(CRB_ves!P1433*2))</f>
        <v>0.99939082701909576</v>
      </c>
    </row>
    <row r="904" spans="1:16" x14ac:dyDescent="0.35">
      <c r="A904" s="3">
        <f>SIN(RADIANS(Teno_phn!P904*2))</f>
        <v>-0.52695579549667748</v>
      </c>
      <c r="B904" s="10">
        <f>COS(RADIANS(Teno_phn!P904*2))</f>
        <v>-0.84989269298686398</v>
      </c>
      <c r="C904" s="3">
        <f>SIN(RADIANS(Teno_ves!P904*2))</f>
        <v>0.23514211310258992</v>
      </c>
      <c r="D904" s="10">
        <f>COS(RADIANS(Teno_ves!P904*2))</f>
        <v>0.97196100057854629</v>
      </c>
      <c r="E904" s="3">
        <v>0.77</v>
      </c>
      <c r="F904" s="3">
        <v>57.5</v>
      </c>
      <c r="G904" s="3">
        <f>SIN(RADIANS(Teno_ves!P2435*2))</f>
        <v>0.90630778703665005</v>
      </c>
      <c r="H904" s="10">
        <f>COS(RADIANS(Teno_ves!P2435*2))</f>
        <v>-0.42261826174069933</v>
      </c>
      <c r="I904" s="3"/>
      <c r="K904" s="3">
        <f>SIN(RADIANS(CRB_ves!P904*2))</f>
        <v>-0.58750281628315459</v>
      </c>
      <c r="L904" s="10">
        <f>COS(RADIANS(CRB_ves!P904*2))</f>
        <v>0.80922212084159062</v>
      </c>
      <c r="M904">
        <v>0.77</v>
      </c>
      <c r="N904">
        <v>0.47</v>
      </c>
      <c r="O904" s="3">
        <f>SIN(RADIANS(CRB_ves!P1452*2))</f>
        <v>-0.85878110792539841</v>
      </c>
      <c r="P904" s="10">
        <f>COS(RADIANS(CRB_ves!P1452*2))</f>
        <v>0.51234266723592836</v>
      </c>
    </row>
    <row r="905" spans="1:16" x14ac:dyDescent="0.35">
      <c r="A905" s="3">
        <f>SIN(RADIANS(Teno_phn!P905*2))</f>
        <v>0.96174130954921133</v>
      </c>
      <c r="B905" s="10">
        <f>COS(RADIANS(Teno_phn!P905*2))</f>
        <v>-0.27395921869243245</v>
      </c>
      <c r="C905" s="3">
        <f>SIN(RADIANS(Teno_ves!P905*2))</f>
        <v>0.4921197186583256</v>
      </c>
      <c r="D905" s="10">
        <f>COS(RADIANS(Teno_ves!P905*2))</f>
        <v>0.8705275311600722</v>
      </c>
      <c r="E905" s="3">
        <v>0.77</v>
      </c>
      <c r="F905" s="3">
        <v>134.19</v>
      </c>
      <c r="G905" s="3">
        <f>SIN(RADIANS(Teno_ves!P2570*2))</f>
        <v>-0.99960030765025654</v>
      </c>
      <c r="H905" s="10">
        <f>COS(RADIANS(Teno_ves!P2570*2))</f>
        <v>-2.8270566770273453E-2</v>
      </c>
      <c r="I905" s="3"/>
      <c r="K905" s="3">
        <f>SIN(RADIANS(CRB_ves!P905*2))</f>
        <v>0.65553198247285738</v>
      </c>
      <c r="L905" s="10">
        <f>COS(RADIANS(CRB_ves!P905*2))</f>
        <v>0.75516741187315906</v>
      </c>
      <c r="M905">
        <v>0.77</v>
      </c>
      <c r="N905">
        <v>0.47</v>
      </c>
      <c r="O905" s="3">
        <f>SIN(RADIANS(CRB_ves!P1513*2))</f>
        <v>-0.61785961309033444</v>
      </c>
      <c r="P905" s="10">
        <f>COS(RADIANS(CRB_ves!P1513*2))</f>
        <v>-0.78628843213661881</v>
      </c>
    </row>
    <row r="906" spans="1:16" x14ac:dyDescent="0.35">
      <c r="A906" s="3">
        <f>SIN(RADIANS(Teno_phn!P906*2))</f>
        <v>0.25206935824311355</v>
      </c>
      <c r="B906" s="10">
        <f>COS(RADIANS(Teno_phn!P906*2))</f>
        <v>0.96770917048197125</v>
      </c>
      <c r="C906" s="3">
        <f>SIN(RADIANS(Teno_ves!P906*2))</f>
        <v>0.40322589059895181</v>
      </c>
      <c r="D906" s="10">
        <f>COS(RADIANS(Teno_ves!P906*2))</f>
        <v>-0.91510047598647992</v>
      </c>
      <c r="E906" s="3">
        <v>0.77</v>
      </c>
      <c r="F906" s="3">
        <v>160.91</v>
      </c>
      <c r="G906" s="3">
        <f>SIN(RADIANS(Teno_ves!P2682*2))</f>
        <v>-0.61813404188282361</v>
      </c>
      <c r="H906" s="10">
        <f>COS(RADIANS(Teno_ves!P2682*2))</f>
        <v>0.78607271054629779</v>
      </c>
      <c r="I906" s="3"/>
      <c r="K906" s="3">
        <f>SIN(RADIANS(CRB_ves!P906*2))</f>
        <v>0.46947156278589069</v>
      </c>
      <c r="L906" s="10">
        <f>COS(RADIANS(CRB_ves!P906*2))</f>
        <v>-0.88294759285892699</v>
      </c>
      <c r="M906">
        <v>0.77</v>
      </c>
      <c r="N906">
        <v>0.48</v>
      </c>
      <c r="O906" s="3">
        <f>SIN(RADIANS(CRB_ves!P1762*2))</f>
        <v>0.56554290358902271</v>
      </c>
      <c r="P906" s="10">
        <f>COS(RADIANS(CRB_ves!P1762*2))</f>
        <v>0.8247188758601911</v>
      </c>
    </row>
    <row r="907" spans="1:16" x14ac:dyDescent="0.35">
      <c r="A907" s="3">
        <f>SIN(RADIANS(Teno_phn!P907*2))</f>
        <v>-0.48175367410171532</v>
      </c>
      <c r="B907" s="10">
        <f>COS(RADIANS(Teno_phn!P907*2))</f>
        <v>0.87630668004386358</v>
      </c>
      <c r="C907" s="3">
        <f>SIN(RADIANS(Teno_ves!P907*2))</f>
        <v>0.50603376412116374</v>
      </c>
      <c r="D907" s="10">
        <f>COS(RADIANS(Teno_ves!P907*2))</f>
        <v>-0.86251366920725747</v>
      </c>
      <c r="E907" s="3">
        <v>0.77</v>
      </c>
      <c r="F907" s="3">
        <v>166.9</v>
      </c>
      <c r="G907" s="3">
        <f>SIN(RADIANS(Teno_ves!P2689*2))</f>
        <v>-0.44150585279174537</v>
      </c>
      <c r="H907" s="10">
        <f>COS(RADIANS(Teno_ves!P2689*2))</f>
        <v>0.89725836967432837</v>
      </c>
      <c r="I907" s="3"/>
      <c r="K907" s="3">
        <f>SIN(RADIANS(CRB_ves!P907*2))</f>
        <v>-0.9984986728582711</v>
      </c>
      <c r="L907" s="10">
        <f>COS(RADIANS(CRB_ves!P907*2))</f>
        <v>-5.4775909853433058E-2</v>
      </c>
      <c r="M907">
        <v>0.77</v>
      </c>
      <c r="N907">
        <v>0.59</v>
      </c>
      <c r="O907" s="3">
        <f>SIN(RADIANS(CRB_ves!P1800*2))</f>
        <v>-0.81350696136552791</v>
      </c>
      <c r="P907" s="10">
        <f>COS(RADIANS(CRB_ves!P1800*2))</f>
        <v>0.58155517692633907</v>
      </c>
    </row>
    <row r="908" spans="1:16" x14ac:dyDescent="0.35">
      <c r="A908" s="3">
        <f>SIN(RADIANS(Teno_phn!P908*2))</f>
        <v>-9.4108313318514034E-2</v>
      </c>
      <c r="B908" s="10">
        <f>COS(RADIANS(Teno_phn!P908*2))</f>
        <v>0.99556196460308</v>
      </c>
      <c r="C908" s="3">
        <f>SIN(RADIANS(Teno_ves!P908*2))</f>
        <v>-0.30635994212535544</v>
      </c>
      <c r="D908" s="10">
        <f>COS(RADIANS(Teno_ves!P908*2))</f>
        <v>-0.95191574514814536</v>
      </c>
      <c r="E908" s="3">
        <v>0.77</v>
      </c>
      <c r="F908" s="3">
        <v>19.159999999999997</v>
      </c>
      <c r="G908" s="3">
        <f>SIN(RADIANS(Teno_ves!P2696*2))</f>
        <v>0.62005293266163253</v>
      </c>
      <c r="H908" s="10">
        <f>COS(RADIANS(Teno_ves!P2696*2))</f>
        <v>0.78455997903137331</v>
      </c>
      <c r="I908" s="3"/>
      <c r="K908" s="3">
        <f>SIN(RADIANS(CRB_ves!P908*2))</f>
        <v>0.6048771194156477</v>
      </c>
      <c r="L908" s="10">
        <f>COS(RADIANS(CRB_ves!P908*2))</f>
        <v>-0.79631882459692505</v>
      </c>
      <c r="M908">
        <v>0.77</v>
      </c>
      <c r="N908">
        <v>0.51</v>
      </c>
      <c r="O908" s="3">
        <f>SIN(RADIANS(CRB_ves!P1823*2))</f>
        <v>-0.97858090432547218</v>
      </c>
      <c r="P908" s="10">
        <f>COS(RADIANS(CRB_ves!P1823*2))</f>
        <v>-0.20586260876988105</v>
      </c>
    </row>
    <row r="909" spans="1:16" x14ac:dyDescent="0.35">
      <c r="A909" s="3">
        <f>SIN(RADIANS(Teno_phn!P909*2))</f>
        <v>-0.17571037184079447</v>
      </c>
      <c r="B909" s="10">
        <f>COS(RADIANS(Teno_phn!P909*2))</f>
        <v>0.98444190546094179</v>
      </c>
      <c r="C909" s="3">
        <f>SIN(RADIANS(Teno_ves!P909*2))</f>
        <v>0.99998239316480331</v>
      </c>
      <c r="D909" s="10">
        <f>COS(RADIANS(Teno_ves!P909*2))</f>
        <v>-5.9340846297187503E-3</v>
      </c>
      <c r="E909" s="3">
        <v>0.77</v>
      </c>
      <c r="F909" s="3">
        <v>15.149999999999999</v>
      </c>
      <c r="G909" s="3">
        <f>SIN(RADIANS(Teno_ves!P2724*2))</f>
        <v>0.50452762381501925</v>
      </c>
      <c r="H909" s="10">
        <f>COS(RADIANS(Teno_ves!P2724*2))</f>
        <v>0.86339555060677164</v>
      </c>
      <c r="I909" s="3"/>
      <c r="K909" s="3">
        <f>SIN(RADIANS(CRB_ves!P909*2))</f>
        <v>-0.73656945627090342</v>
      </c>
      <c r="L909" s="10">
        <f>COS(RADIANS(CRB_ves!P909*2))</f>
        <v>0.67636191206245921</v>
      </c>
      <c r="M909">
        <v>0.77</v>
      </c>
      <c r="N909">
        <v>0.54</v>
      </c>
      <c r="O909" s="3">
        <f>SIN(RADIANS(CRB_ves!P1842*2))</f>
        <v>-0.90393331854794179</v>
      </c>
      <c r="P909" s="10">
        <f>COS(RADIANS(CRB_ves!P1842*2))</f>
        <v>0.42767342168868189</v>
      </c>
    </row>
    <row r="910" spans="1:16" x14ac:dyDescent="0.35">
      <c r="A910" s="3">
        <f>SIN(RADIANS(Teno_phn!P910*2))</f>
        <v>-0.73562435920378766</v>
      </c>
      <c r="B910" s="10">
        <f>COS(RADIANS(Teno_phn!P910*2))</f>
        <v>-0.67738969740173705</v>
      </c>
      <c r="C910" s="3">
        <f>SIN(RADIANS(Teno_ves!P910*2))</f>
        <v>0.97349913407029642</v>
      </c>
      <c r="D910" s="10">
        <f>COS(RADIANS(Teno_ves!P910*2))</f>
        <v>-0.22869069933948566</v>
      </c>
      <c r="E910" s="3">
        <v>0.77</v>
      </c>
      <c r="F910" s="3">
        <v>168.07999999999998</v>
      </c>
      <c r="G910" s="3">
        <f>SIN(RADIANS(Teno_ves!P2731*2))</f>
        <v>-0.40418396030804321</v>
      </c>
      <c r="H910" s="10">
        <f>COS(RADIANS(Teno_ves!P2731*2))</f>
        <v>0.91467771713850454</v>
      </c>
      <c r="I910" s="3"/>
      <c r="K910" s="3">
        <f>SIN(RADIANS(CRB_ves!P910*2))</f>
        <v>0.67636191206245944</v>
      </c>
      <c r="L910" s="10">
        <f>COS(RADIANS(CRB_ves!P910*2))</f>
        <v>-0.7365694562709032</v>
      </c>
      <c r="M910">
        <v>0.77</v>
      </c>
      <c r="N910">
        <v>0.72</v>
      </c>
      <c r="O910" s="3">
        <f>SIN(RADIANS(CRB_ves!P1937*2))</f>
        <v>-0.81085958083237353</v>
      </c>
      <c r="P910" s="10">
        <f>COS(RADIANS(CRB_ves!P1937*2))</f>
        <v>0.58524075402551012</v>
      </c>
    </row>
    <row r="911" spans="1:16" x14ac:dyDescent="0.35">
      <c r="A911" s="3">
        <f>SIN(RADIANS(Teno_phn!P911*2))</f>
        <v>-0.61731052968584543</v>
      </c>
      <c r="B911" s="10">
        <f>COS(RADIANS(Teno_phn!P911*2))</f>
        <v>0.78671958787040563</v>
      </c>
      <c r="C911" s="3">
        <f>SIN(RADIANS(Teno_ves!P911*2))</f>
        <v>0.12152287202099551</v>
      </c>
      <c r="D911" s="10">
        <f>COS(RADIANS(Teno_ves!P911*2))</f>
        <v>0.99258863159708244</v>
      </c>
      <c r="E911" s="3">
        <v>0.77</v>
      </c>
      <c r="F911" s="3">
        <v>157.85</v>
      </c>
      <c r="G911" s="3">
        <f>SIN(RADIANS(Teno_ves!P2747*2))</f>
        <v>-0.69841528543100595</v>
      </c>
      <c r="H911" s="10">
        <f>COS(RADIANS(Teno_ves!P2747*2))</f>
        <v>0.71569273370373576</v>
      </c>
      <c r="I911" s="3"/>
      <c r="K911" s="3">
        <f>SIN(RADIANS(CRB_ves!P911*2))</f>
        <v>-0.9697869185172332</v>
      </c>
      <c r="L911" s="10">
        <f>COS(RADIANS(CRB_ves!P911*2))</f>
        <v>0.24395354613706524</v>
      </c>
      <c r="M911">
        <v>0.77</v>
      </c>
      <c r="N911">
        <v>0.52</v>
      </c>
      <c r="O911" s="3">
        <f>SIN(RADIANS(CRB_ves!P2026*2))</f>
        <v>0.16745706110999531</v>
      </c>
      <c r="P911" s="10">
        <f>COS(RADIANS(CRB_ves!P2026*2))</f>
        <v>0.98587937024993244</v>
      </c>
    </row>
    <row r="912" spans="1:16" x14ac:dyDescent="0.35">
      <c r="A912" s="3">
        <f>SIN(RADIANS(Teno_phn!P912*2))</f>
        <v>0.3606480447761406</v>
      </c>
      <c r="B912" s="10">
        <f>COS(RADIANS(Teno_phn!P912*2))</f>
        <v>-0.93270198230686041</v>
      </c>
      <c r="C912" s="3">
        <f>SIN(RADIANS(Teno_ves!P912*2))</f>
        <v>-0.93333001098351798</v>
      </c>
      <c r="D912" s="10">
        <f>COS(RADIANS(Teno_ves!P912*2))</f>
        <v>-0.35901962425124662</v>
      </c>
      <c r="E912" s="3">
        <v>0.77</v>
      </c>
      <c r="F912" s="3">
        <v>130.59</v>
      </c>
      <c r="G912" s="3">
        <f>SIN(RADIANS(Teno_ves!P2779*2))</f>
        <v>-0.98817491911028044</v>
      </c>
      <c r="H912" s="10">
        <f>COS(RADIANS(Teno_ves!P2779*2))</f>
        <v>-0.15333078373696099</v>
      </c>
      <c r="I912" s="3"/>
      <c r="K912" s="3">
        <f>SIN(RADIANS(CRB_ves!P912*2))</f>
        <v>0.30003990624127636</v>
      </c>
      <c r="L912" s="10">
        <f>COS(RADIANS(CRB_ves!P912*2))</f>
        <v>0.95392665056739356</v>
      </c>
      <c r="M912">
        <v>0.77</v>
      </c>
      <c r="N912">
        <v>0.78</v>
      </c>
      <c r="O912" s="3">
        <f>SIN(RADIANS(CRB_ves!P2052*2))</f>
        <v>0.4740882090471164</v>
      </c>
      <c r="P912" s="10">
        <f>COS(RADIANS(CRB_ves!P2052*2))</f>
        <v>0.8804773535091619</v>
      </c>
    </row>
    <row r="913" spans="1:16" x14ac:dyDescent="0.35">
      <c r="A913" s="3">
        <f>SIN(RADIANS(Teno_phn!P913*2))</f>
        <v>0.94229141256951909</v>
      </c>
      <c r="B913" s="10">
        <f>COS(RADIANS(Teno_phn!P913*2))</f>
        <v>-0.33479380788440566</v>
      </c>
      <c r="C913" s="3">
        <f>SIN(RADIANS(Teno_ves!P913*2))</f>
        <v>-9.2370587446561916E-2</v>
      </c>
      <c r="D913" s="10">
        <f>COS(RADIANS(Teno_ves!P913*2))</f>
        <v>-0.99572469818458209</v>
      </c>
      <c r="E913" s="3">
        <v>0.77</v>
      </c>
      <c r="F913" s="3">
        <v>56.36</v>
      </c>
      <c r="G913" s="3">
        <f>SIN(RADIANS(Teno_ves!P2843*2))</f>
        <v>0.92240332663391011</v>
      </c>
      <c r="H913" s="10">
        <f>COS(RADIANS(Teno_ves!P2843*2))</f>
        <v>-0.38622804534975991</v>
      </c>
      <c r="I913" s="3"/>
      <c r="K913" s="3">
        <f>SIN(RADIANS(CRB_ves!P913*2))</f>
        <v>-0.59650507480052162</v>
      </c>
      <c r="L913" s="10">
        <f>COS(RADIANS(CRB_ves!P913*2))</f>
        <v>0.80260930454189483</v>
      </c>
      <c r="M913">
        <v>0.77</v>
      </c>
      <c r="N913">
        <v>0.48</v>
      </c>
      <c r="O913" s="3">
        <f>SIN(RADIANS(CRB_ves!P2095*2))</f>
        <v>0.40769308244880109</v>
      </c>
      <c r="P913" s="10">
        <f>COS(RADIANS(CRB_ves!P2095*2))</f>
        <v>-0.91311902319653548</v>
      </c>
    </row>
    <row r="914" spans="1:16" x14ac:dyDescent="0.35">
      <c r="A914" s="3">
        <f>SIN(RADIANS(Teno_phn!P914*2))</f>
        <v>0.8739419328719169</v>
      </c>
      <c r="B914" s="10">
        <f>COS(RADIANS(Teno_phn!P914*2))</f>
        <v>-0.48603034675635015</v>
      </c>
      <c r="C914" s="3">
        <f>SIN(RADIANS(Teno_ves!P914*2))</f>
        <v>0.85500240066569655</v>
      </c>
      <c r="D914" s="10">
        <f>COS(RADIANS(Teno_ves!P914*2))</f>
        <v>0.51862403999033402</v>
      </c>
      <c r="E914" s="3">
        <v>0.77</v>
      </c>
      <c r="F914" s="3">
        <v>160.91</v>
      </c>
      <c r="G914" s="3">
        <f>SIN(RADIANS(Teno_ves!P2980*2))</f>
        <v>-0.61813404188282361</v>
      </c>
      <c r="H914" s="10">
        <f>COS(RADIANS(Teno_ves!P2980*2))</f>
        <v>0.78607271054629779</v>
      </c>
      <c r="I914" s="3"/>
      <c r="K914" s="3">
        <f>SIN(RADIANS(CRB_ves!P914*2))</f>
        <v>-0.33380685923377129</v>
      </c>
      <c r="L914" s="10">
        <f>COS(RADIANS(CRB_ves!P914*2))</f>
        <v>0.94264149109217832</v>
      </c>
      <c r="M914">
        <v>0.77</v>
      </c>
      <c r="N914">
        <v>0.57999999999999996</v>
      </c>
      <c r="O914" s="3">
        <f>SIN(RADIANS(CRB_ves!P2138*2))</f>
        <v>-0.52725243190229543</v>
      </c>
      <c r="P914" s="10">
        <f>COS(RADIANS(CRB_ves!P2138*2))</f>
        <v>-0.84970869893929846</v>
      </c>
    </row>
    <row r="915" spans="1:16" x14ac:dyDescent="0.35">
      <c r="A915" s="3">
        <f>SIN(RADIANS(Teno_phn!P915*2))</f>
        <v>-0.99288260456981359</v>
      </c>
      <c r="B915" s="10">
        <f>COS(RADIANS(Teno_phn!P915*2))</f>
        <v>0.11909716009487012</v>
      </c>
      <c r="C915" s="3">
        <f>SIN(RADIANS(Teno_ves!P915*2))</f>
        <v>-0.95731949753206713</v>
      </c>
      <c r="D915" s="10">
        <f>COS(RADIANS(Teno_ves!P915*2))</f>
        <v>-0.28903179694447217</v>
      </c>
      <c r="E915" s="3">
        <v>0.77</v>
      </c>
      <c r="F915" s="3">
        <v>166.9</v>
      </c>
      <c r="G915" s="3">
        <f>SIN(RADIANS(Teno_ves!P2987*2))</f>
        <v>-0.44150585279174537</v>
      </c>
      <c r="H915" s="10">
        <f>COS(RADIANS(Teno_ves!P2987*2))</f>
        <v>0.89725836967432837</v>
      </c>
      <c r="I915" s="3"/>
      <c r="K915" s="3">
        <f>SIN(RADIANS(CRB_ves!P915*2))</f>
        <v>0.99279921711417063</v>
      </c>
      <c r="L915" s="10">
        <f>COS(RADIANS(CRB_ves!P915*2))</f>
        <v>0.11979029383672943</v>
      </c>
      <c r="M915">
        <v>0.77</v>
      </c>
      <c r="N915">
        <v>0.53</v>
      </c>
      <c r="O915" s="3">
        <f>SIN(RADIANS(CRB_ves!P2203*2))</f>
        <v>0.99707947147524456</v>
      </c>
      <c r="P915" s="10">
        <f>COS(RADIANS(CRB_ves!P2203*2))</f>
        <v>7.637098639304743E-2</v>
      </c>
    </row>
    <row r="916" spans="1:16" x14ac:dyDescent="0.35">
      <c r="A916" s="3">
        <f>SIN(RADIANS(Teno_phn!P916*2))</f>
        <v>0.54288133424251739</v>
      </c>
      <c r="B916" s="10">
        <f>COS(RADIANS(Teno_phn!P916*2))</f>
        <v>0.83980941702928291</v>
      </c>
      <c r="C916" s="3">
        <f>SIN(RADIANS(Teno_ves!P916*2))</f>
        <v>0.648119901063131</v>
      </c>
      <c r="D916" s="10">
        <f>COS(RADIANS(Teno_ves!P916*2))</f>
        <v>-0.76153830753673657</v>
      </c>
      <c r="E916" s="3">
        <v>0.77</v>
      </c>
      <c r="F916" s="3">
        <v>19.159999999999997</v>
      </c>
      <c r="G916" s="3">
        <f>SIN(RADIANS(Teno_ves!P2994*2))</f>
        <v>0.62005293266163253</v>
      </c>
      <c r="H916" s="10">
        <f>COS(RADIANS(Teno_ves!P2994*2))</f>
        <v>0.78455997903137331</v>
      </c>
      <c r="I916" s="3"/>
      <c r="K916" s="3">
        <f>SIN(RADIANS(CRB_ves!P916*2))</f>
        <v>0.96164562115087526</v>
      </c>
      <c r="L916" s="10">
        <f>COS(RADIANS(CRB_ves!P916*2))</f>
        <v>-0.27429491304314646</v>
      </c>
      <c r="M916">
        <v>0.77</v>
      </c>
      <c r="N916">
        <v>0.62</v>
      </c>
      <c r="O916" s="3">
        <f>SIN(RADIANS(CRB_ves!P2247*2))</f>
        <v>-0.92050485345244049</v>
      </c>
      <c r="P916" s="10">
        <f>COS(RADIANS(CRB_ves!P2247*2))</f>
        <v>0.39073112848927349</v>
      </c>
    </row>
    <row r="917" spans="1:16" x14ac:dyDescent="0.35">
      <c r="A917" s="3">
        <f>SIN(RADIANS(Teno_phn!P917*2))</f>
        <v>0.80052222348781066</v>
      </c>
      <c r="B917" s="10">
        <f>COS(RADIANS(Teno_phn!P917*2))</f>
        <v>0.59930306999224658</v>
      </c>
      <c r="C917" s="3">
        <f>SIN(RADIANS(Teno_ves!P917*2))</f>
        <v>-1.5358293574953098E-2</v>
      </c>
      <c r="D917" s="10">
        <f>COS(RADIANS(Teno_ves!P917*2))</f>
        <v>0.99988205445365685</v>
      </c>
      <c r="E917" s="3">
        <v>0.77</v>
      </c>
      <c r="F917" s="3">
        <v>15.149999999999999</v>
      </c>
      <c r="G917" s="3">
        <f>SIN(RADIANS(Teno_ves!P3022*2))</f>
        <v>0.50452762381501925</v>
      </c>
      <c r="H917" s="10">
        <f>COS(RADIANS(Teno_ves!P3022*2))</f>
        <v>0.86339555060677164</v>
      </c>
      <c r="I917" s="3"/>
      <c r="K917" s="3">
        <f>SIN(RADIANS(CRB_ves!P917*2))</f>
        <v>-0.25240713710384383</v>
      </c>
      <c r="L917" s="10">
        <f>COS(RADIANS(CRB_ves!P917*2))</f>
        <v>0.96762112272264988</v>
      </c>
      <c r="M917">
        <v>0.77</v>
      </c>
      <c r="N917">
        <v>0.62</v>
      </c>
      <c r="O917" s="3">
        <f>SIN(RADIANS(CRB_ves!P2275*2))</f>
        <v>0.89756638022479751</v>
      </c>
      <c r="P917" s="10">
        <f>COS(RADIANS(CRB_ves!P2275*2))</f>
        <v>0.44087934073865859</v>
      </c>
    </row>
    <row r="918" spans="1:16" x14ac:dyDescent="0.35">
      <c r="A918" s="3">
        <f>SIN(RADIANS(Teno_phn!P918*2))</f>
        <v>0.65553198247285738</v>
      </c>
      <c r="B918" s="10">
        <f>COS(RADIANS(Teno_phn!P918*2))</f>
        <v>-0.75516741187315906</v>
      </c>
      <c r="C918" s="3">
        <f>SIN(RADIANS(Teno_ves!P918*2))</f>
        <v>0.24158318376499027</v>
      </c>
      <c r="D918" s="10">
        <f>COS(RADIANS(Teno_ves!P918*2))</f>
        <v>0.97038011383270373</v>
      </c>
      <c r="E918" s="3">
        <v>0.77</v>
      </c>
      <c r="F918" s="3">
        <v>168.07999999999998</v>
      </c>
      <c r="G918" s="3">
        <f>SIN(RADIANS(Teno_ves!P3029*2))</f>
        <v>-0.40418396030804321</v>
      </c>
      <c r="H918" s="10">
        <f>COS(RADIANS(Teno_ves!P3029*2))</f>
        <v>0.91467771713850454</v>
      </c>
      <c r="I918" s="3"/>
      <c r="K918" s="3">
        <f>SIN(RADIANS(CRB_ves!P918*2))</f>
        <v>0.83388582206716821</v>
      </c>
      <c r="L918" s="10">
        <f>COS(RADIANS(CRB_ves!P918*2))</f>
        <v>-0.55193698531205815</v>
      </c>
      <c r="M918">
        <v>0.77</v>
      </c>
      <c r="N918">
        <v>0.51</v>
      </c>
      <c r="O918" s="3">
        <f>SIN(RADIANS(CRB_ves!P2356*2))</f>
        <v>0.37557733249943315</v>
      </c>
      <c r="P918" s="10">
        <f>COS(RADIANS(CRB_ves!P2356*2))</f>
        <v>0.92679105914580895</v>
      </c>
    </row>
    <row r="919" spans="1:16" x14ac:dyDescent="0.35">
      <c r="A919" s="3">
        <f>SIN(RADIANS(Teno_phn!P919*2))</f>
        <v>0.70314654413947664</v>
      </c>
      <c r="B919" s="10">
        <f>COS(RADIANS(Teno_phn!P919*2))</f>
        <v>-0.71104496163372899</v>
      </c>
      <c r="C919" s="3">
        <f>SIN(RADIANS(Teno_ves!P919*2))</f>
        <v>0.9505157316277838</v>
      </c>
      <c r="D919" s="10">
        <f>COS(RADIANS(Teno_ves!P919*2))</f>
        <v>-0.31067642963073161</v>
      </c>
      <c r="E919" s="3">
        <v>0.77</v>
      </c>
      <c r="F919" s="3">
        <v>157.85</v>
      </c>
      <c r="G919" s="3">
        <f>SIN(RADIANS(Teno_ves!P3045*2))</f>
        <v>-0.69841528543100595</v>
      </c>
      <c r="H919" s="10">
        <f>COS(RADIANS(Teno_ves!P3045*2))</f>
        <v>0.71569273370373576</v>
      </c>
      <c r="I919" s="3"/>
      <c r="K919" s="3">
        <f>SIN(RADIANS(CRB_ves!P919*2))</f>
        <v>0.30103869119592058</v>
      </c>
      <c r="L919" s="10">
        <f>COS(RADIANS(CRB_ves!P919*2))</f>
        <v>0.95361192652097593</v>
      </c>
      <c r="M919">
        <v>0.77</v>
      </c>
      <c r="N919">
        <v>0.74</v>
      </c>
      <c r="O919" s="3">
        <f>SIN(RADIANS(CRB_ves!P2507*2))</f>
        <v>0.85608672829151611</v>
      </c>
      <c r="P919" s="10">
        <f>COS(RADIANS(CRB_ves!P2507*2))</f>
        <v>0.51683219098961686</v>
      </c>
    </row>
    <row r="920" spans="1:16" x14ac:dyDescent="0.35">
      <c r="A920" s="3">
        <f>SIN(RADIANS(Teno_phn!P920*2))</f>
        <v>0.97021122049169817</v>
      </c>
      <c r="B920" s="10">
        <f>COS(RADIANS(Teno_phn!P920*2))</f>
        <v>-0.24226057795689609</v>
      </c>
      <c r="C920" s="3">
        <f>SIN(RADIANS(Teno_ves!P920*2))</f>
        <v>-0.95517508234359594</v>
      </c>
      <c r="D920" s="10">
        <f>COS(RADIANS(Teno_ves!P920*2))</f>
        <v>0.296041487075553</v>
      </c>
      <c r="E920" s="3">
        <v>0.77</v>
      </c>
      <c r="F920" s="3">
        <v>130.59</v>
      </c>
      <c r="G920" s="3">
        <f>SIN(RADIANS(Teno_ves!P3077*2))</f>
        <v>-0.98817491911028044</v>
      </c>
      <c r="H920" s="10">
        <f>COS(RADIANS(Teno_ves!P3077*2))</f>
        <v>-0.15333078373696099</v>
      </c>
      <c r="I920" s="3"/>
      <c r="K920" s="3">
        <f>SIN(RADIANS(CRB_ves!P920*2))</f>
        <v>0.99646358946273905</v>
      </c>
      <c r="L920" s="10">
        <f>COS(RADIANS(CRB_ves!P920*2))</f>
        <v>-8.4025679854636021E-2</v>
      </c>
      <c r="M920">
        <v>0.77</v>
      </c>
      <c r="N920">
        <v>0.54</v>
      </c>
      <c r="O920" s="3">
        <f>SIN(RADIANS(CRB_ves!P2614*2))</f>
        <v>6.8015290665248487E-2</v>
      </c>
      <c r="P920" s="10">
        <f>COS(RADIANS(CRB_ves!P2614*2))</f>
        <v>-0.99768427883560529</v>
      </c>
    </row>
    <row r="921" spans="1:16" x14ac:dyDescent="0.35">
      <c r="A921" s="3">
        <f>SIN(RADIANS(Teno_phn!P921*2))</f>
        <v>0.37622426313936552</v>
      </c>
      <c r="B921" s="10">
        <f>COS(RADIANS(Teno_phn!P921*2))</f>
        <v>0.92652863087183734</v>
      </c>
      <c r="C921" s="3">
        <f>SIN(RADIANS(Teno_ves!P921*2))</f>
        <v>-0.31233491851223222</v>
      </c>
      <c r="D921" s="10">
        <f>COS(RADIANS(Teno_ves!P921*2))</f>
        <v>-0.94997205152465258</v>
      </c>
      <c r="E921" s="3">
        <v>0.77</v>
      </c>
      <c r="F921" s="3">
        <v>171.84</v>
      </c>
      <c r="G921" s="3">
        <f>SIN(RADIANS(Teno_ves!P3092*2))</f>
        <v>-0.28100172706525134</v>
      </c>
      <c r="H921" s="10">
        <f>COS(RADIANS(Teno_ves!P3092*2))</f>
        <v>0.95970726233906656</v>
      </c>
      <c r="I921" s="3"/>
      <c r="K921" s="3">
        <f>SIN(RADIANS(CRB_ves!P921*2))</f>
        <v>-0.99228873237545767</v>
      </c>
      <c r="L921" s="10">
        <f>COS(RADIANS(CRB_ves!P921*2))</f>
        <v>0.12394785839500182</v>
      </c>
      <c r="M921">
        <v>0.77</v>
      </c>
      <c r="N921">
        <v>0.59</v>
      </c>
      <c r="O921" s="3">
        <f>SIN(RADIANS(CRB_ves!P2616*2))</f>
        <v>0.10904036875346938</v>
      </c>
      <c r="P921" s="10">
        <f>COS(RADIANS(CRB_ves!P2616*2))</f>
        <v>-0.99403732222794705</v>
      </c>
    </row>
    <row r="922" spans="1:16" x14ac:dyDescent="0.35">
      <c r="A922" s="3">
        <f>SIN(RADIANS(Teno_phn!P922*2))</f>
        <v>0.93105581586252828</v>
      </c>
      <c r="B922" s="10">
        <f>COS(RADIANS(Teno_phn!P922*2))</f>
        <v>-0.36487678433761966</v>
      </c>
      <c r="C922" s="3">
        <f>SIN(RADIANS(Teno_ves!P922*2))</f>
        <v>-0.98599603707050487</v>
      </c>
      <c r="D922" s="10">
        <f>COS(RADIANS(Teno_ves!P922*2))</f>
        <v>-0.16676874671610267</v>
      </c>
      <c r="E922" s="3">
        <v>0.77</v>
      </c>
      <c r="F922" s="3">
        <v>140.01</v>
      </c>
      <c r="G922" s="3">
        <f>SIN(RADIANS(Teno_ves!P3128*2))</f>
        <v>-0.98474707836671282</v>
      </c>
      <c r="H922" s="10">
        <f>COS(RADIANS(Teno_ves!P3128*2))</f>
        <v>0.17399192983648162</v>
      </c>
      <c r="I922" s="3"/>
      <c r="K922" s="3">
        <f>SIN(RADIANS(CRB_ves!P922*2))</f>
        <v>-2.4434585213450291E-3</v>
      </c>
      <c r="L922" s="10">
        <f>COS(RADIANS(CRB_ves!P922*2))</f>
        <v>0.99999701475077141</v>
      </c>
      <c r="M922">
        <v>0.77</v>
      </c>
      <c r="N922">
        <v>0.84</v>
      </c>
      <c r="O922" s="3">
        <f>SIN(RADIANS(CRB_ves!P2630*2))</f>
        <v>0.96592582628906831</v>
      </c>
      <c r="P922" s="10">
        <f>COS(RADIANS(CRB_ves!P2630*2))</f>
        <v>-0.25881904510252085</v>
      </c>
    </row>
    <row r="923" spans="1:16" x14ac:dyDescent="0.35">
      <c r="A923" s="3">
        <f>SIN(RADIANS(Teno_phn!P923*2))</f>
        <v>-0.77933796493147389</v>
      </c>
      <c r="B923" s="10">
        <f>COS(RADIANS(Teno_phn!P923*2))</f>
        <v>0.62660381136446075</v>
      </c>
      <c r="C923" s="3">
        <f>SIN(RADIANS(Teno_ves!P923*2))</f>
        <v>0.49363832551075026</v>
      </c>
      <c r="D923" s="10">
        <f>COS(RADIANS(Teno_ves!P923*2))</f>
        <v>-0.86966729476676452</v>
      </c>
      <c r="E923" s="3">
        <v>0.77</v>
      </c>
      <c r="F923" s="3">
        <v>103.72999999999999</v>
      </c>
      <c r="G923" s="3">
        <f>SIN(RADIANS(Teno_ves!P3210*2))</f>
        <v>-0.46112925037841118</v>
      </c>
      <c r="H923" s="10">
        <f>COS(RADIANS(Teno_ves!P3210*2))</f>
        <v>-0.8873329783375824</v>
      </c>
      <c r="I923" s="3"/>
      <c r="K923" s="3">
        <f>SIN(RADIANS(CRB_ves!P923*2))</f>
        <v>0.79947502357522182</v>
      </c>
      <c r="L923" s="10">
        <f>COS(RADIANS(CRB_ves!P923*2))</f>
        <v>-0.60069933134588926</v>
      </c>
      <c r="M923">
        <v>0.77</v>
      </c>
      <c r="N923">
        <v>0.5</v>
      </c>
      <c r="O923" s="3">
        <f>SIN(RADIANS(CRB_ves!P2727*2))</f>
        <v>-0.91872230035529856</v>
      </c>
      <c r="P923" s="10">
        <f>COS(RADIANS(CRB_ves!P2727*2))</f>
        <v>-0.39490420968871498</v>
      </c>
    </row>
    <row r="924" spans="1:16" x14ac:dyDescent="0.35">
      <c r="A924" s="3">
        <f>SIN(RADIANS(Teno_phn!P924*2))</f>
        <v>-0.55687561648818862</v>
      </c>
      <c r="B924" s="10">
        <f>COS(RADIANS(Teno_phn!P924*2))</f>
        <v>0.83059589919581223</v>
      </c>
      <c r="C924" s="3">
        <f>SIN(RADIANS(Teno_ves!P924*2))</f>
        <v>0.92951925990817452</v>
      </c>
      <c r="D924" s="10">
        <f>COS(RADIANS(Teno_ves!P924*2))</f>
        <v>0.3687735693616877</v>
      </c>
      <c r="E924" s="3">
        <v>0.77</v>
      </c>
      <c r="F924" s="3">
        <v>31.369999999999997</v>
      </c>
      <c r="G924" s="3">
        <f>SIN(RADIANS(Teno_ves!P3247*2))</f>
        <v>0.88893721387185876</v>
      </c>
      <c r="H924" s="10">
        <f>COS(RADIANS(Teno_ves!P3247*2))</f>
        <v>0.45802907090460659</v>
      </c>
      <c r="I924" s="3"/>
      <c r="K924" s="3">
        <f>SIN(RADIANS(CRB_ves!P924*2))</f>
        <v>0.24056687180899147</v>
      </c>
      <c r="L924" s="10">
        <f>COS(RADIANS(CRB_ves!P924*2))</f>
        <v>0.97063256703452738</v>
      </c>
      <c r="M924">
        <v>0.77</v>
      </c>
      <c r="N924">
        <v>0.43</v>
      </c>
      <c r="O924" s="3">
        <f>SIN(RADIANS(CRB_ves!P2772*2))</f>
        <v>1.5009267966723919E-2</v>
      </c>
      <c r="P924" s="10">
        <f>COS(RADIANS(CRB_ves!P2772*2))</f>
        <v>0.99988735459305766</v>
      </c>
    </row>
    <row r="925" spans="1:16" x14ac:dyDescent="0.35">
      <c r="A925" s="3">
        <f>SIN(RADIANS(Teno_phn!P925*2))</f>
        <v>-0.7457086179846889</v>
      </c>
      <c r="B925" s="10">
        <f>COS(RADIANS(Teno_phn!P925*2))</f>
        <v>0.66627220943347565</v>
      </c>
      <c r="C925" s="3">
        <f>SIN(RADIANS(Teno_ves!P925*2))</f>
        <v>-0.17261679437480665</v>
      </c>
      <c r="D925" s="10">
        <f>COS(RADIANS(Teno_ves!P925*2))</f>
        <v>0.98498905694417016</v>
      </c>
      <c r="E925" s="3">
        <v>0.77</v>
      </c>
      <c r="F925" s="3">
        <v>51.319999999999993</v>
      </c>
      <c r="G925" s="3">
        <f>SIN(RADIANS(Teno_ves!P3259*2))</f>
        <v>0.9757642314139976</v>
      </c>
      <c r="H925" s="10">
        <f>COS(RADIANS(Teno_ves!P3259*2))</f>
        <v>-0.21882450660986433</v>
      </c>
      <c r="I925" s="3"/>
      <c r="K925" s="3">
        <f>SIN(RADIANS(CRB_ves!P925*2))</f>
        <v>0.98546725277137426</v>
      </c>
      <c r="L925" s="10">
        <f>COS(RADIANS(CRB_ves!P925*2))</f>
        <v>-0.16986551655718837</v>
      </c>
      <c r="M925">
        <v>0.77</v>
      </c>
      <c r="N925">
        <v>0.55000000000000004</v>
      </c>
      <c r="O925" s="3">
        <f>SIN(RADIANS(CRB_ves!P2875*2))</f>
        <v>0.8908479973285004</v>
      </c>
      <c r="P925" s="10">
        <f>COS(RADIANS(CRB_ves!P2875*2))</f>
        <v>0.45430149202462478</v>
      </c>
    </row>
    <row r="926" spans="1:16" x14ac:dyDescent="0.35">
      <c r="A926" s="3">
        <f>SIN(RADIANS(Teno_phn!P926*2))</f>
        <v>0.660525988387206</v>
      </c>
      <c r="B926" s="10">
        <f>COS(RADIANS(Teno_phn!P926*2))</f>
        <v>0.75080318237545085</v>
      </c>
      <c r="C926" s="3">
        <f>SIN(RADIANS(Teno_ves!P926*2))</f>
        <v>0.84357894737143868</v>
      </c>
      <c r="D926" s="10">
        <f>COS(RADIANS(Teno_ves!P926*2))</f>
        <v>0.53700517646638701</v>
      </c>
      <c r="E926" s="3">
        <v>0.77</v>
      </c>
      <c r="F926" s="3">
        <v>57.269999999999996</v>
      </c>
      <c r="G926" s="3">
        <f>SIN(RADIANS(Teno_ves!P3298*2))</f>
        <v>0.90967153864922112</v>
      </c>
      <c r="H926" s="10">
        <f>COS(RADIANS(Teno_ves!P3298*2))</f>
        <v>-0.41532841435610768</v>
      </c>
      <c r="I926" s="3"/>
      <c r="K926" s="3">
        <f>SIN(RADIANS(CRB_ves!P926*2))</f>
        <v>0.93370546363075346</v>
      </c>
      <c r="L926" s="10">
        <f>COS(RADIANS(CRB_ves!P926*2))</f>
        <v>0.35804204667340356</v>
      </c>
      <c r="M926">
        <v>0.77</v>
      </c>
      <c r="N926">
        <v>0.54</v>
      </c>
      <c r="O926" s="3">
        <f>SIN(RADIANS(CRB_ves!P3034*2))</f>
        <v>-0.16711291409415019</v>
      </c>
      <c r="P926" s="10">
        <f>COS(RADIANS(CRB_ves!P3034*2))</f>
        <v>0.9859377637269815</v>
      </c>
    </row>
    <row r="927" spans="1:16" x14ac:dyDescent="0.35">
      <c r="A927" s="3">
        <f>SIN(RADIANS(Teno_phn!P927*2))</f>
        <v>0.58976029707582045</v>
      </c>
      <c r="B927" s="10">
        <f>COS(RADIANS(Teno_phn!P927*2))</f>
        <v>0.80757835037415404</v>
      </c>
      <c r="C927" s="3">
        <f>SIN(RADIANS(Teno_ves!P927*2))</f>
        <v>0.95558750302169548</v>
      </c>
      <c r="D927" s="10">
        <f>COS(RADIANS(Teno_ves!P927*2))</f>
        <v>0.2947075229252914</v>
      </c>
      <c r="E927" s="3">
        <v>0.77</v>
      </c>
      <c r="F927" s="3">
        <v>22.18</v>
      </c>
      <c r="G927" s="3">
        <f>SIN(RADIANS(Teno_ves!P3323*2))</f>
        <v>0.69916437402317144</v>
      </c>
      <c r="H927" s="10">
        <f>COS(RADIANS(Teno_ves!P3323*2))</f>
        <v>0.7149609626383715</v>
      </c>
      <c r="I927" s="3"/>
      <c r="K927" s="3">
        <f>SIN(RADIANS(CRB_ves!P927*2))</f>
        <v>-0.79631882459692471</v>
      </c>
      <c r="L927" s="10">
        <f>COS(RADIANS(CRB_ves!P927*2))</f>
        <v>-0.60487711941564803</v>
      </c>
      <c r="M927">
        <v>0.77</v>
      </c>
      <c r="N927">
        <v>0.78</v>
      </c>
      <c r="O927" s="3">
        <f>SIN(RADIANS(CRB_ves!P3082*2))</f>
        <v>0.73372986450287636</v>
      </c>
      <c r="P927" s="10">
        <f>COS(RADIANS(CRB_ves!P3082*2))</f>
        <v>-0.67944130426151661</v>
      </c>
    </row>
    <row r="928" spans="1:16" x14ac:dyDescent="0.35">
      <c r="A928" s="3">
        <f>SIN(RADIANS(Teno_phn!P928*2))</f>
        <v>1.4660240529660725E-2</v>
      </c>
      <c r="B928" s="10">
        <f>COS(RADIANS(Teno_phn!P928*2))</f>
        <v>0.99989253289921742</v>
      </c>
      <c r="C928" s="3">
        <f>SIN(RADIANS(Teno_ves!P928*2))</f>
        <v>-0.45305719113172865</v>
      </c>
      <c r="D928" s="10">
        <f>COS(RADIANS(Teno_ves!P928*2))</f>
        <v>-0.89148145329211892</v>
      </c>
      <c r="E928" s="3">
        <v>0.77</v>
      </c>
      <c r="F928" s="3">
        <v>49</v>
      </c>
      <c r="G928" s="3">
        <f>SIN(RADIANS(Teno_ves!P3327*2))</f>
        <v>0.99026806874157036</v>
      </c>
      <c r="H928" s="10">
        <f>COS(RADIANS(Teno_ves!P3327*2))</f>
        <v>-0.13917310096006535</v>
      </c>
      <c r="I928" s="3"/>
      <c r="K928" s="3">
        <f>SIN(RADIANS(CRB_ves!P928*2))</f>
        <v>-0.74756629097675231</v>
      </c>
      <c r="L928" s="10">
        <f>COS(RADIANS(CRB_ves!P928*2))</f>
        <v>0.66418720297462952</v>
      </c>
      <c r="M928">
        <v>0.77</v>
      </c>
      <c r="N928">
        <v>0.77</v>
      </c>
      <c r="O928" s="3">
        <f>SIN(RADIANS(CRB_ves!P3092*2))</f>
        <v>0.48450429084439772</v>
      </c>
      <c r="P928" s="10">
        <f>COS(RADIANS(CRB_ves!P3092*2))</f>
        <v>-0.87478888433345292</v>
      </c>
    </row>
    <row r="929" spans="1:16" x14ac:dyDescent="0.35">
      <c r="A929" s="3">
        <f>SIN(RADIANS(Teno_phn!P929*2))</f>
        <v>-0.79250257592232409</v>
      </c>
      <c r="B929" s="10">
        <f>COS(RADIANS(Teno_phn!P929*2))</f>
        <v>0.60986856547659585</v>
      </c>
      <c r="C929" s="3">
        <f>SIN(RADIANS(Teno_ves!P929*2))</f>
        <v>-0.72200178766689382</v>
      </c>
      <c r="D929" s="10">
        <f>COS(RADIANS(Teno_ves!P929*2))</f>
        <v>0.69189118985994436</v>
      </c>
      <c r="E929" s="3">
        <v>0.78</v>
      </c>
      <c r="F929" s="3">
        <v>99.050000000000011</v>
      </c>
      <c r="G929" s="3">
        <f>SIN(RADIANS(Teno_ves!P71*2))</f>
        <v>-0.31067642963073194</v>
      </c>
      <c r="H929" s="10">
        <f>COS(RADIANS(Teno_ves!P71*2))</f>
        <v>-0.95051573162778369</v>
      </c>
      <c r="I929" s="3"/>
      <c r="K929" s="3">
        <f>SIN(RADIANS(CRB_ves!P929*2))</f>
        <v>0.31730465640509214</v>
      </c>
      <c r="L929" s="10">
        <f>COS(RADIANS(CRB_ves!P929*2))</f>
        <v>-0.94832365520619932</v>
      </c>
      <c r="M929">
        <v>0.77</v>
      </c>
      <c r="N929">
        <v>0.75</v>
      </c>
      <c r="O929" s="3">
        <f>SIN(RADIANS(CRB_ves!P3102*2))</f>
        <v>0.53671067915349846</v>
      </c>
      <c r="P929" s="10">
        <f>COS(RADIANS(CRB_ves!P3102*2))</f>
        <v>-0.84376634614245571</v>
      </c>
    </row>
    <row r="930" spans="1:16" x14ac:dyDescent="0.35">
      <c r="A930" s="3">
        <f>SIN(RADIANS(Teno_phn!P930*2))</f>
        <v>0.99202696044574423</v>
      </c>
      <c r="B930" s="10">
        <f>COS(RADIANS(Teno_phn!P930*2))</f>
        <v>0.1260258296889086</v>
      </c>
      <c r="C930" s="3">
        <f>SIN(RADIANS(Teno_ves!P930*2))</f>
        <v>0.93861349739031874</v>
      </c>
      <c r="D930" s="10">
        <f>COS(RADIANS(Teno_ves!P930*2))</f>
        <v>0.34497058210333548</v>
      </c>
      <c r="E930" s="3">
        <v>0.78</v>
      </c>
      <c r="F930" s="3">
        <v>43.34</v>
      </c>
      <c r="G930" s="3">
        <f>SIN(RADIANS(Teno_ves!P75*2))</f>
        <v>0.99832166215595231</v>
      </c>
      <c r="H930" s="10">
        <f>COS(RADIANS(Teno_ves!P75*2))</f>
        <v>5.7912510480694367E-2</v>
      </c>
      <c r="I930" s="3"/>
      <c r="K930" s="3">
        <f>SIN(RADIANS(CRB_ves!P930*2))</f>
        <v>-0.12741083733020911</v>
      </c>
      <c r="L930" s="10">
        <f>COS(RADIANS(CRB_ves!P930*2))</f>
        <v>-0.99185002824560886</v>
      </c>
      <c r="M930">
        <v>0.77</v>
      </c>
      <c r="N930">
        <v>0.63</v>
      </c>
      <c r="O930" s="3">
        <f>SIN(RADIANS(CRB_ves!P3133*2))</f>
        <v>0.98061465854661301</v>
      </c>
      <c r="P930" s="10">
        <f>COS(RADIANS(CRB_ves!P3133*2))</f>
        <v>-0.19594614424251758</v>
      </c>
    </row>
    <row r="931" spans="1:16" x14ac:dyDescent="0.35">
      <c r="A931" s="3">
        <f>SIN(RADIANS(Teno_phn!P931*2))</f>
        <v>-0.89986250488906705</v>
      </c>
      <c r="B931" s="10">
        <f>COS(RADIANS(Teno_phn!P931*2))</f>
        <v>0.43617367217058595</v>
      </c>
      <c r="C931" s="3">
        <f>SIN(RADIANS(Teno_ves!P931*2))</f>
        <v>-0.91622292556156226</v>
      </c>
      <c r="D931" s="10">
        <f>COS(RADIANS(Teno_ves!P931*2))</f>
        <v>0.40066887909520987</v>
      </c>
      <c r="E931" s="3">
        <v>0.78</v>
      </c>
      <c r="F931" s="3">
        <v>9.39</v>
      </c>
      <c r="G931" s="3">
        <f>SIN(RADIANS(Teno_ves!P137*2))</f>
        <v>0.32193523267466123</v>
      </c>
      <c r="H931" s="10">
        <f>COS(RADIANS(Teno_ves!P137*2))</f>
        <v>0.94676169438920144</v>
      </c>
      <c r="I931" s="3"/>
      <c r="K931" s="3">
        <f>SIN(RADIANS(CRB_ves!P931*2))</f>
        <v>0.67687596968266073</v>
      </c>
      <c r="L931" s="10">
        <f>COS(RADIANS(CRB_ves!P931*2))</f>
        <v>-0.73609708711973432</v>
      </c>
      <c r="M931">
        <v>0.77</v>
      </c>
      <c r="N931">
        <v>0.6</v>
      </c>
      <c r="O931" s="3">
        <f>SIN(RADIANS(CRB_ves!P3143*2))</f>
        <v>-0.71666720744923662</v>
      </c>
      <c r="P931" s="10">
        <f>COS(RADIANS(CRB_ves!P3143*2))</f>
        <v>-0.69741530938667584</v>
      </c>
    </row>
    <row r="932" spans="1:16" x14ac:dyDescent="0.35">
      <c r="A932" s="3">
        <f>SIN(RADIANS(Teno_phn!P932*2))</f>
        <v>-0.96325637884240523</v>
      </c>
      <c r="B932" s="10">
        <f>COS(RADIANS(Teno_phn!P932*2))</f>
        <v>0.26858359707811019</v>
      </c>
      <c r="C932" s="3">
        <f>SIN(RADIANS(Teno_ves!P932*2))</f>
        <v>-0.94252491309035413</v>
      </c>
      <c r="D932" s="10">
        <f>COS(RADIANS(Teno_ves!P932*2))</f>
        <v>0.33413588284412143</v>
      </c>
      <c r="E932" s="3">
        <v>0.78</v>
      </c>
      <c r="F932" s="3">
        <v>47.09</v>
      </c>
      <c r="G932" s="3">
        <f>SIN(RADIANS(Teno_ves!P179*2))</f>
        <v>0.99733998141762903</v>
      </c>
      <c r="H932" s="10">
        <f>COS(RADIANS(Teno_ves!P179*2))</f>
        <v>-7.289006424666794E-2</v>
      </c>
      <c r="I932" s="3"/>
      <c r="K932" s="3">
        <f>SIN(RADIANS(CRB_ves!P932*2))</f>
        <v>0.9316912275855489</v>
      </c>
      <c r="L932" s="10">
        <f>COS(RADIANS(CRB_ves!P932*2))</f>
        <v>0.36325123047297836</v>
      </c>
      <c r="M932">
        <v>0.77</v>
      </c>
      <c r="N932">
        <v>0.51</v>
      </c>
      <c r="O932" s="3">
        <f>SIN(RADIANS(CRB_ves!P3156*2))</f>
        <v>-0.68301885734253931</v>
      </c>
      <c r="P932" s="10">
        <f>COS(RADIANS(CRB_ves!P3156*2))</f>
        <v>0.73040073967274421</v>
      </c>
    </row>
    <row r="933" spans="1:16" x14ac:dyDescent="0.35">
      <c r="A933" s="3">
        <f>SIN(RADIANS(Teno_phn!P933*2))</f>
        <v>-0.75949842412838164</v>
      </c>
      <c r="B933" s="10">
        <f>COS(RADIANS(Teno_phn!P933*2))</f>
        <v>0.65050914193922349</v>
      </c>
      <c r="C933" s="3">
        <f>SIN(RADIANS(Teno_ves!P933*2))</f>
        <v>0.96832220265028557</v>
      </c>
      <c r="D933" s="10">
        <f>COS(RADIANS(Teno_ves!P933*2))</f>
        <v>0.24970404853445846</v>
      </c>
      <c r="E933" s="3">
        <v>0.78</v>
      </c>
      <c r="F933" s="3">
        <v>159.82</v>
      </c>
      <c r="G933" s="3">
        <f>SIN(RADIANS(Teno_ves!P185*2))</f>
        <v>-0.64758808912957133</v>
      </c>
      <c r="H933" s="10">
        <f>COS(RADIANS(Teno_ves!P185*2))</f>
        <v>0.76199059496657195</v>
      </c>
      <c r="I933" s="3"/>
      <c r="K933" s="3">
        <f>SIN(RADIANS(CRB_ves!P933*2))</f>
        <v>0.37848707429454825</v>
      </c>
      <c r="L933" s="10">
        <f>COS(RADIANS(CRB_ves!P933*2))</f>
        <v>0.925606576571252</v>
      </c>
      <c r="M933">
        <v>0.77</v>
      </c>
      <c r="N933">
        <v>0.53</v>
      </c>
      <c r="O933" s="3">
        <f>SIN(RADIANS(CRB_ves!P3194*2))</f>
        <v>0.45647688595174146</v>
      </c>
      <c r="P933" s="10">
        <f>COS(RADIANS(CRB_ves!P3194*2))</f>
        <v>0.88973527107325623</v>
      </c>
    </row>
    <row r="934" spans="1:16" x14ac:dyDescent="0.35">
      <c r="A934" s="3">
        <f>SIN(RADIANS(Teno_phn!P934*2))</f>
        <v>-0.94709830499474401</v>
      </c>
      <c r="B934" s="10">
        <f>COS(RADIANS(Teno_phn!P934*2))</f>
        <v>0.32094360980721026</v>
      </c>
      <c r="C934" s="3">
        <f>SIN(RADIANS(Teno_ves!P934*2))</f>
        <v>0.91761593900780913</v>
      </c>
      <c r="D934" s="10">
        <f>COS(RADIANS(Teno_ves!P934*2))</f>
        <v>-0.3974682232315141</v>
      </c>
      <c r="E934" s="3">
        <v>0.78</v>
      </c>
      <c r="F934" s="3">
        <v>10.459999999999994</v>
      </c>
      <c r="G934" s="3">
        <f>SIN(RADIANS(Teno_ves!P228*2))</f>
        <v>0.35706407645855637</v>
      </c>
      <c r="H934" s="10">
        <f>COS(RADIANS(Teno_ves!P228*2))</f>
        <v>0.93407989235546562</v>
      </c>
      <c r="I934" s="3"/>
      <c r="K934" s="3">
        <f>SIN(RADIANS(CRB_ves!P934*2))</f>
        <v>0.73892591250325856</v>
      </c>
      <c r="L934" s="10">
        <f>COS(RADIANS(CRB_ves!P934*2))</f>
        <v>0.67378668421929111</v>
      </c>
      <c r="M934">
        <v>0.77</v>
      </c>
      <c r="N934">
        <v>0.72</v>
      </c>
      <c r="O934" s="3">
        <f>SIN(RADIANS(CRB_ves!P3205*2))</f>
        <v>-0.87964857286661668</v>
      </c>
      <c r="P934" s="10">
        <f>COS(RADIANS(CRB_ves!P3205*2))</f>
        <v>-0.47562420907027481</v>
      </c>
    </row>
    <row r="935" spans="1:16" x14ac:dyDescent="0.35">
      <c r="A935" s="3">
        <f>SIN(RADIANS(Teno_phn!P935*2))</f>
        <v>-0.55687561648818862</v>
      </c>
      <c r="B935" s="10">
        <f>COS(RADIANS(Teno_phn!P935*2))</f>
        <v>0.83059589919581223</v>
      </c>
      <c r="C935" s="3">
        <f>SIN(RADIANS(Teno_ves!P935*2))</f>
        <v>0.78304256330230415</v>
      </c>
      <c r="D935" s="10">
        <f>COS(RADIANS(Teno_ves!P935*2))</f>
        <v>-0.62196812141536395</v>
      </c>
      <c r="E935" s="3">
        <v>0.78</v>
      </c>
      <c r="F935" s="3">
        <v>150.37</v>
      </c>
      <c r="G935" s="3">
        <f>SIN(RADIANS(Teno_ves!P297*2))</f>
        <v>-0.85949563588943867</v>
      </c>
      <c r="H935" s="10">
        <f>COS(RADIANS(Teno_ves!P297*2))</f>
        <v>0.51114308357544025</v>
      </c>
      <c r="I935" s="3"/>
      <c r="K935" s="3">
        <f>SIN(RADIANS(CRB_ves!P935*2))</f>
        <v>0.22120809279024714</v>
      </c>
      <c r="L935" s="10">
        <f>COS(RADIANS(CRB_ves!P935*2))</f>
        <v>0.97522662990922337</v>
      </c>
      <c r="M935">
        <v>0.77</v>
      </c>
      <c r="N935">
        <v>0.81</v>
      </c>
      <c r="O935" s="3">
        <f>SIN(RADIANS(CRB_ves!P3279*2))</f>
        <v>0.75653869757611503</v>
      </c>
      <c r="P935" s="10">
        <f>COS(RADIANS(CRB_ves!P3279*2))</f>
        <v>0.65394892695824158</v>
      </c>
    </row>
    <row r="936" spans="1:16" x14ac:dyDescent="0.35">
      <c r="A936" s="3">
        <f>SIN(RADIANS(Teno_phn!P936*2))</f>
        <v>0.99923587315204687</v>
      </c>
      <c r="B936" s="10">
        <f>COS(RADIANS(Teno_phn!P936*2))</f>
        <v>3.9085416795353822E-2</v>
      </c>
      <c r="C936" s="3">
        <f>SIN(RADIANS(Teno_ves!P936*2))</f>
        <v>0.45430149202462466</v>
      </c>
      <c r="D936" s="10">
        <f>COS(RADIANS(Teno_ves!P936*2))</f>
        <v>0.8908479973285004</v>
      </c>
      <c r="E936" s="3">
        <v>0.78</v>
      </c>
      <c r="F936" s="3">
        <v>8.8299999999999983</v>
      </c>
      <c r="G936" s="3">
        <f>SIN(RADIANS(Teno_ves!P345*2))</f>
        <v>0.30336790370831351</v>
      </c>
      <c r="H936" s="10">
        <f>COS(RADIANS(Teno_ves!P345*2))</f>
        <v>0.95287350419645078</v>
      </c>
      <c r="I936" s="3"/>
      <c r="K936" s="3">
        <f>SIN(RADIANS(CRB_ves!P936*2))</f>
        <v>-0.79462658629661165</v>
      </c>
      <c r="L936" s="10">
        <f>COS(RADIANS(CRB_ves!P936*2))</f>
        <v>-0.60709849971037944</v>
      </c>
      <c r="M936">
        <v>0.77</v>
      </c>
      <c r="N936">
        <v>0.55000000000000004</v>
      </c>
      <c r="O936" s="3">
        <f>SIN(RADIANS(CRB_ves!P3380*2))</f>
        <v>0.74687034599233537</v>
      </c>
      <c r="P936" s="10">
        <f>COS(RADIANS(CRB_ves!P3380*2))</f>
        <v>0.66496968823946345</v>
      </c>
    </row>
    <row r="937" spans="1:16" x14ac:dyDescent="0.35">
      <c r="A937" s="3">
        <f>SIN(RADIANS(Teno_phn!P937*2))</f>
        <v>0.19457675732509006</v>
      </c>
      <c r="B937" s="10">
        <f>COS(RADIANS(Teno_phn!P937*2))</f>
        <v>0.98088729500837812</v>
      </c>
      <c r="C937" s="3">
        <f>SIN(RADIANS(Teno_ves!P937*2))</f>
        <v>-0.48358794857516063</v>
      </c>
      <c r="D937" s="10">
        <f>COS(RADIANS(Teno_ves!P937*2))</f>
        <v>0.87529577629100197</v>
      </c>
      <c r="E937" s="3">
        <v>0.78</v>
      </c>
      <c r="F937" s="3">
        <v>27.83</v>
      </c>
      <c r="G937" s="3">
        <f>SIN(RADIANS(Teno_ves!P395*2))</f>
        <v>0.82570467781359624</v>
      </c>
      <c r="H937" s="10">
        <f>COS(RADIANS(Teno_ves!P395*2))</f>
        <v>0.56410263697021057</v>
      </c>
      <c r="I937" s="3"/>
      <c r="K937" s="3">
        <f>SIN(RADIANS(CRB_ves!P937*2))</f>
        <v>0.89179752960521397</v>
      </c>
      <c r="L937" s="10">
        <f>COS(RADIANS(CRB_ves!P937*2))</f>
        <v>0.45243470931178287</v>
      </c>
      <c r="M937">
        <v>0.78</v>
      </c>
      <c r="N937">
        <v>0.61</v>
      </c>
      <c r="O937" s="3">
        <f>SIN(RADIANS(CRB_ves!P212*2))</f>
        <v>0.96892945345238302</v>
      </c>
      <c r="P937" s="10">
        <f>COS(RADIANS(CRB_ves!P212*2))</f>
        <v>0.24733724796816681</v>
      </c>
    </row>
    <row r="938" spans="1:16" x14ac:dyDescent="0.35">
      <c r="A938" s="3">
        <f>SIN(RADIANS(Teno_phn!P938*2))</f>
        <v>0.97301803061806302</v>
      </c>
      <c r="B938" s="10">
        <f>COS(RADIANS(Teno_phn!P938*2))</f>
        <v>0.23072908809282397</v>
      </c>
      <c r="C938" s="3">
        <f>SIN(RADIANS(Teno_ves!P938*2))</f>
        <v>-0.99556196460308011</v>
      </c>
      <c r="D938" s="10">
        <f>COS(RADIANS(Teno_ves!P938*2))</f>
        <v>9.4108313318513603E-2</v>
      </c>
      <c r="E938" s="3">
        <v>0.78</v>
      </c>
      <c r="F938" s="3">
        <v>139</v>
      </c>
      <c r="G938" s="3">
        <f>SIN(RADIANS(Teno_ves!P448*2))</f>
        <v>-0.99026806874157036</v>
      </c>
      <c r="H938" s="10">
        <f>COS(RADIANS(Teno_ves!P448*2))</f>
        <v>0.13917310096006547</v>
      </c>
      <c r="I938" s="3"/>
      <c r="K938" s="3">
        <f>SIN(RADIANS(CRB_ves!P938*2))</f>
        <v>0.15608968724616076</v>
      </c>
      <c r="L938" s="10">
        <f>COS(RADIANS(CRB_ves!P938*2))</f>
        <v>0.98774288635018559</v>
      </c>
      <c r="M938">
        <v>0.78</v>
      </c>
      <c r="N938">
        <v>0.6</v>
      </c>
      <c r="O938" s="3">
        <f>SIN(RADIANS(CRB_ves!P219*2))</f>
        <v>-0.6860723517563232</v>
      </c>
      <c r="P938" s="10">
        <f>COS(RADIANS(CRB_ves!P219*2))</f>
        <v>0.72753331755703665</v>
      </c>
    </row>
    <row r="939" spans="1:16" x14ac:dyDescent="0.35">
      <c r="A939" s="3">
        <f>SIN(RADIANS(Teno_phn!P939*2))</f>
        <v>0.95202262694567674</v>
      </c>
      <c r="B939" s="10">
        <f>COS(RADIANS(Teno_phn!P939*2))</f>
        <v>0.30602764218850054</v>
      </c>
      <c r="C939" s="3">
        <f>SIN(RADIANS(Teno_ves!P939*2))</f>
        <v>-0.15781338518579466</v>
      </c>
      <c r="D939" s="10">
        <f>COS(RADIANS(Teno_ves!P939*2))</f>
        <v>0.98746895417334513</v>
      </c>
      <c r="E939" s="3">
        <v>0.78</v>
      </c>
      <c r="F939" s="3">
        <v>42.03</v>
      </c>
      <c r="G939" s="3">
        <f>SIN(RADIANS(Teno_ves!P465*2))</f>
        <v>0.99463081199143233</v>
      </c>
      <c r="H939" s="10">
        <f>COS(RADIANS(Teno_ves!P465*2))</f>
        <v>0.10348694525042257</v>
      </c>
      <c r="I939" s="3"/>
      <c r="K939" s="3">
        <f>SIN(RADIANS(CRB_ves!P939*2))</f>
        <v>-0.14746417046815571</v>
      </c>
      <c r="L939" s="10">
        <f>COS(RADIANS(CRB_ves!P939*2))</f>
        <v>0.98906739832437041</v>
      </c>
      <c r="M939">
        <v>0.78</v>
      </c>
      <c r="N939">
        <v>0.56999999999999995</v>
      </c>
      <c r="O939" s="3">
        <f>SIN(RADIANS(CRB_ves!P263*2))</f>
        <v>0.97381749747712887</v>
      </c>
      <c r="P939" s="10">
        <f>COS(RADIANS(CRB_ves!P263*2))</f>
        <v>0.22733121564664643</v>
      </c>
    </row>
    <row r="940" spans="1:16" x14ac:dyDescent="0.35">
      <c r="A940" s="3">
        <f>SIN(RADIANS(Teno_phn!P940*2))</f>
        <v>0.90258528434986052</v>
      </c>
      <c r="B940" s="10">
        <f>COS(RADIANS(Teno_phn!P940*2))</f>
        <v>0.43051109680829525</v>
      </c>
      <c r="C940" s="3">
        <f>SIN(RADIANS(Teno_ves!P940*2))</f>
        <v>0.45771874538167029</v>
      </c>
      <c r="D940" s="10">
        <f>COS(RADIANS(Teno_ves!P940*2))</f>
        <v>-0.88909704201860307</v>
      </c>
      <c r="E940" s="3">
        <v>0.78</v>
      </c>
      <c r="F940" s="3">
        <v>66.989999999999995</v>
      </c>
      <c r="G940" s="3">
        <f>SIN(RADIANS(Teno_ves!P468*2))</f>
        <v>0.71958223802386168</v>
      </c>
      <c r="H940" s="10">
        <f>COS(RADIANS(Teno_ves!P468*2))</f>
        <v>-0.69440723118395764</v>
      </c>
      <c r="I940" s="3"/>
      <c r="K940" s="3">
        <f>SIN(RADIANS(CRB_ves!P940*2))</f>
        <v>-0.18154903971728242</v>
      </c>
      <c r="L940" s="10">
        <f>COS(RADIANS(CRB_ves!P940*2))</f>
        <v>0.98338189233772888</v>
      </c>
      <c r="M940">
        <v>0.78</v>
      </c>
      <c r="N940">
        <v>0.48</v>
      </c>
      <c r="O940" s="3">
        <f>SIN(RADIANS(CRB_ves!P294*2))</f>
        <v>0.95159440387943817</v>
      </c>
      <c r="P940" s="10">
        <f>COS(RADIANS(CRB_ves!P294*2))</f>
        <v>0.30735661779980722</v>
      </c>
    </row>
    <row r="941" spans="1:16" x14ac:dyDescent="0.35">
      <c r="A941" s="3">
        <f>SIN(RADIANS(Teno_phn!P941*2))</f>
        <v>0.99913738658919837</v>
      </c>
      <c r="B941" s="10">
        <f>COS(RADIANS(Teno_phn!P941*2))</f>
        <v>4.1526891524730027E-2</v>
      </c>
      <c r="C941" s="3">
        <f>SIN(RADIANS(Teno_ves!P941*2))</f>
        <v>0.14055563991041123</v>
      </c>
      <c r="D941" s="10">
        <f>COS(RADIANS(Teno_ves!P941*2))</f>
        <v>0.9900727812082174</v>
      </c>
      <c r="E941" s="3">
        <v>0.78</v>
      </c>
      <c r="F941" s="3">
        <v>0.79000000000000625</v>
      </c>
      <c r="G941" s="3">
        <f>SIN(RADIANS(Teno_ves!P623*2))</f>
        <v>2.7572707274697742E-2</v>
      </c>
      <c r="H941" s="10">
        <f>COS(RADIANS(Teno_ves!P623*2))</f>
        <v>0.99961980063099187</v>
      </c>
      <c r="I941" s="3"/>
      <c r="K941" s="3">
        <f>SIN(RADIANS(CRB_ves!P941*2))</f>
        <v>0.96483321674130684</v>
      </c>
      <c r="L941" s="10">
        <f>COS(RADIANS(CRB_ves!P941*2))</f>
        <v>-0.26286282329881183</v>
      </c>
      <c r="M941">
        <v>0.78</v>
      </c>
      <c r="N941">
        <v>0.47</v>
      </c>
      <c r="O941" s="3">
        <f>SIN(RADIANS(CRB_ves!P515*2))</f>
        <v>-0.99980206613060341</v>
      </c>
      <c r="P941" s="10">
        <f>COS(RADIANS(CRB_ves!P515*2))</f>
        <v>-1.9895440708277472E-2</v>
      </c>
    </row>
    <row r="942" spans="1:16" x14ac:dyDescent="0.35">
      <c r="A942" s="3">
        <f>SIN(RADIANS(Teno_phn!P942*2))</f>
        <v>0.17571037184079463</v>
      </c>
      <c r="B942" s="10">
        <f>COS(RADIANS(Teno_phn!P942*2))</f>
        <v>0.98444190546094168</v>
      </c>
      <c r="C942" s="3">
        <f>SIN(RADIANS(Teno_ves!P942*2))</f>
        <v>0.9237458945102881</v>
      </c>
      <c r="D942" s="10">
        <f>COS(RADIANS(Teno_ves!P942*2))</f>
        <v>-0.38300590383881516</v>
      </c>
      <c r="E942" s="3">
        <v>0.78</v>
      </c>
      <c r="F942" s="3">
        <v>165.12</v>
      </c>
      <c r="G942" s="3">
        <f>SIN(RADIANS(Teno_ves!P738*2))</f>
        <v>-0.49636802539537672</v>
      </c>
      <c r="H942" s="10">
        <f>COS(RADIANS(Teno_ves!P738*2))</f>
        <v>0.86811219514823923</v>
      </c>
      <c r="I942" s="3"/>
      <c r="K942" s="3">
        <f>SIN(RADIANS(CRB_ves!P942*2))</f>
        <v>-0.67790309496930445</v>
      </c>
      <c r="L942" s="10">
        <f>COS(RADIANS(CRB_ves!P942*2))</f>
        <v>-0.73515127275346415</v>
      </c>
      <c r="M942">
        <v>0.78</v>
      </c>
      <c r="N942">
        <v>0.64</v>
      </c>
      <c r="O942" s="3">
        <f>SIN(RADIANS(CRB_ves!P526*2))</f>
        <v>0.62823467749258144</v>
      </c>
      <c r="P942" s="10">
        <f>COS(RADIANS(CRB_ves!P526*2))</f>
        <v>0.77802390065845162</v>
      </c>
    </row>
    <row r="943" spans="1:16" x14ac:dyDescent="0.35">
      <c r="A943" s="3">
        <f>SIN(RADIANS(Teno_phn!P943*2))</f>
        <v>-0.68556427053354319</v>
      </c>
      <c r="B943" s="10">
        <f>COS(RADIANS(Teno_phn!P943*2))</f>
        <v>-0.72801210908048153</v>
      </c>
      <c r="C943" s="3">
        <f>SIN(RADIANS(Teno_ves!P943*2))</f>
        <v>-0.76806003635495324</v>
      </c>
      <c r="D943" s="10">
        <f>COS(RADIANS(Teno_ves!P943*2))</f>
        <v>0.64037784202330739</v>
      </c>
      <c r="E943" s="3">
        <v>0.78</v>
      </c>
      <c r="F943" s="3">
        <v>22.93</v>
      </c>
      <c r="G943" s="3">
        <f>SIN(RADIANS(Teno_ves!P852*2))</f>
        <v>0.71764028401534541</v>
      </c>
      <c r="H943" s="10">
        <f>COS(RADIANS(Teno_ves!P852*2))</f>
        <v>0.69641397369551283</v>
      </c>
      <c r="I943" s="3"/>
      <c r="K943" s="3">
        <f>SIN(RADIANS(CRB_ves!P943*2))</f>
        <v>0.4150108537900804</v>
      </c>
      <c r="L943" s="10">
        <f>COS(RADIANS(CRB_ves!P943*2))</f>
        <v>0.90981646019206996</v>
      </c>
      <c r="M943">
        <v>0.78</v>
      </c>
      <c r="N943">
        <v>0.6</v>
      </c>
      <c r="O943" s="3">
        <f>SIN(RADIANS(CRB_ves!P527*2))</f>
        <v>0.9994029483549729</v>
      </c>
      <c r="P943" s="10">
        <f>COS(RADIANS(CRB_ves!P527*2))</f>
        <v>-3.455064137447228E-2</v>
      </c>
    </row>
    <row r="944" spans="1:16" x14ac:dyDescent="0.35">
      <c r="A944" s="3">
        <f>SIN(RADIANS(Teno_phn!P944*2))</f>
        <v>-0.78130264974831998</v>
      </c>
      <c r="B944" s="10">
        <f>COS(RADIANS(Teno_phn!P944*2))</f>
        <v>-0.62415236080323688</v>
      </c>
      <c r="C944" s="3">
        <f>SIN(RADIANS(Teno_ves!P944*2))</f>
        <v>-0.34529819899853426</v>
      </c>
      <c r="D944" s="10">
        <f>COS(RADIANS(Teno_ves!P944*2))</f>
        <v>0.93849302275955604</v>
      </c>
      <c r="E944" s="3">
        <v>0.78</v>
      </c>
      <c r="F944" s="3">
        <v>25.159999999999997</v>
      </c>
      <c r="G944" s="3">
        <f>SIN(RADIANS(Teno_ves!P853*2))</f>
        <v>0.76962248019929436</v>
      </c>
      <c r="H944" s="10">
        <f>COS(RADIANS(Teno_ves!P853*2))</f>
        <v>0.63849920749511246</v>
      </c>
      <c r="I944" s="3"/>
      <c r="K944" s="3">
        <f>SIN(RADIANS(CRB_ves!P944*2))</f>
        <v>0.11459039098834967</v>
      </c>
      <c r="L944" s="10">
        <f>COS(RADIANS(CRB_ves!P944*2))</f>
        <v>0.99341282571403167</v>
      </c>
      <c r="M944">
        <v>0.78</v>
      </c>
      <c r="N944">
        <v>0.59</v>
      </c>
      <c r="O944" s="3">
        <f>SIN(RADIANS(CRB_ves!P633*2))</f>
        <v>0.98516928071486087</v>
      </c>
      <c r="P944" s="10">
        <f>COS(RADIANS(CRB_ves!P633*2))</f>
        <v>-0.17158522178720287</v>
      </c>
    </row>
    <row r="945" spans="1:16" x14ac:dyDescent="0.35">
      <c r="A945" s="3">
        <f>SIN(RADIANS(Teno_phn!P945*2))</f>
        <v>0.46453295673218775</v>
      </c>
      <c r="B945" s="10">
        <f>COS(RADIANS(Teno_phn!P945*2))</f>
        <v>0.88555583229384882</v>
      </c>
      <c r="C945" s="3">
        <f>SIN(RADIANS(Teno_ves!P945*2))</f>
        <v>-0.81147199880136112</v>
      </c>
      <c r="D945" s="10">
        <f>COS(RADIANS(Teno_ves!P945*2))</f>
        <v>-0.58439130311917176</v>
      </c>
      <c r="E945" s="3">
        <v>0.78</v>
      </c>
      <c r="F945" s="3">
        <v>126.82</v>
      </c>
      <c r="G945" s="3">
        <f>SIN(RADIANS(Teno_ves!P893*2))</f>
        <v>-0.95951085226652866</v>
      </c>
      <c r="H945" s="10">
        <f>COS(RADIANS(Teno_ves!P893*2))</f>
        <v>-0.28167166059573673</v>
      </c>
      <c r="I945" s="3"/>
      <c r="K945" s="3">
        <f>SIN(RADIANS(CRB_ves!P945*2))</f>
        <v>0.29170400686199927</v>
      </c>
      <c r="L945" s="10">
        <f>COS(RADIANS(CRB_ves!P945*2))</f>
        <v>-0.95650863685627774</v>
      </c>
      <c r="M945">
        <v>0.78</v>
      </c>
      <c r="N945">
        <v>0.5</v>
      </c>
      <c r="O945" s="3">
        <f>SIN(RADIANS(CRB_ves!P694*2))</f>
        <v>0.97220670784135987</v>
      </c>
      <c r="P945" s="10">
        <f>COS(RADIANS(CRB_ves!P694*2))</f>
        <v>0.23412414917787697</v>
      </c>
    </row>
    <row r="946" spans="1:16" x14ac:dyDescent="0.35">
      <c r="A946" s="3">
        <f>SIN(RADIANS(Teno_phn!P946*2))</f>
        <v>-0.66679264985046949</v>
      </c>
      <c r="B946" s="10">
        <f>COS(RADIANS(Teno_phn!P946*2))</f>
        <v>0.7452432905470463</v>
      </c>
      <c r="C946" s="3">
        <f>SIN(RADIANS(Teno_ves!P946*2))</f>
        <v>-0.1159773448089606</v>
      </c>
      <c r="D946" s="10">
        <f>COS(RADIANS(Teno_ves!P946*2))</f>
        <v>0.99325185904233948</v>
      </c>
      <c r="E946" s="3">
        <v>0.78</v>
      </c>
      <c r="F946" s="3">
        <v>74.8</v>
      </c>
      <c r="G946" s="3">
        <f>SIN(RADIANS(Teno_ves!P907*2))</f>
        <v>0.50603376412116374</v>
      </c>
      <c r="H946" s="10">
        <f>COS(RADIANS(Teno_ves!P907*2))</f>
        <v>-0.86251366920725747</v>
      </c>
      <c r="I946" s="3"/>
      <c r="K946" s="3">
        <f>SIN(RADIANS(CRB_ves!P946*2))</f>
        <v>0.96009867913965974</v>
      </c>
      <c r="L946" s="10">
        <f>COS(RADIANS(CRB_ves!P946*2))</f>
        <v>0.27966144946037985</v>
      </c>
      <c r="M946">
        <v>0.78</v>
      </c>
      <c r="N946">
        <v>0.6</v>
      </c>
      <c r="O946" s="3">
        <f>SIN(RADIANS(CRB_ves!P893*2))</f>
        <v>0.60459911486237472</v>
      </c>
      <c r="P946" s="10">
        <f>COS(RADIANS(CRB_ves!P893*2))</f>
        <v>0.79652991802419637</v>
      </c>
    </row>
    <row r="947" spans="1:16" x14ac:dyDescent="0.35">
      <c r="A947" s="3">
        <f>SIN(RADIANS(Teno_phn!P947*2))</f>
        <v>0.38719377190487725</v>
      </c>
      <c r="B947" s="10">
        <f>COS(RADIANS(Teno_phn!P947*2))</f>
        <v>-0.92199836388036716</v>
      </c>
      <c r="C947" s="3">
        <f>SIN(RADIANS(Teno_ves!P947*2))</f>
        <v>0.43082613227350031</v>
      </c>
      <c r="D947" s="10">
        <f>COS(RADIANS(Teno_ves!P947*2))</f>
        <v>0.90243495264215934</v>
      </c>
      <c r="E947" s="3">
        <v>0.78</v>
      </c>
      <c r="F947" s="3">
        <v>178.19</v>
      </c>
      <c r="G947" s="3">
        <f>SIN(RADIANS(Teno_ves!P956*2))</f>
        <v>-6.3138892745500899E-2</v>
      </c>
      <c r="H947" s="10">
        <f>COS(RADIANS(Teno_ves!P956*2))</f>
        <v>0.99800474959935548</v>
      </c>
      <c r="I947" s="3"/>
      <c r="K947" s="3">
        <f>SIN(RADIANS(CRB_ves!P947*2))</f>
        <v>0.67042661895879907</v>
      </c>
      <c r="L947" s="10">
        <f>COS(RADIANS(CRB_ves!P947*2))</f>
        <v>0.74197584097561642</v>
      </c>
      <c r="M947">
        <v>0.78</v>
      </c>
      <c r="N947">
        <v>0.59</v>
      </c>
      <c r="O947" s="3">
        <f>SIN(RADIANS(CRB_ves!P921*2))</f>
        <v>-0.99228873237545767</v>
      </c>
      <c r="P947" s="10">
        <f>COS(RADIANS(CRB_ves!P921*2))</f>
        <v>0.12394785839500182</v>
      </c>
    </row>
    <row r="948" spans="1:16" x14ac:dyDescent="0.35">
      <c r="A948" s="3">
        <f>SIN(RADIANS(Teno_phn!P948*2))</f>
        <v>0.6175851090135257</v>
      </c>
      <c r="B948" s="10">
        <f>COS(RADIANS(Teno_phn!P948*2))</f>
        <v>-0.78650405792007938</v>
      </c>
      <c r="C948" s="3">
        <f>SIN(RADIANS(Teno_ves!P948*2))</f>
        <v>-0.50633480735313185</v>
      </c>
      <c r="D948" s="10">
        <f>COS(RADIANS(Teno_ves!P948*2))</f>
        <v>0.86233697755730443</v>
      </c>
      <c r="E948" s="3">
        <v>0.78</v>
      </c>
      <c r="F948" s="3">
        <v>18.149999999999999</v>
      </c>
      <c r="G948" s="3">
        <f>SIN(RADIANS(Teno_ves!P966*2))</f>
        <v>0.59201317879921955</v>
      </c>
      <c r="H948" s="10">
        <f>COS(RADIANS(Teno_ves!P966*2))</f>
        <v>0.80592828224851576</v>
      </c>
      <c r="I948" s="3"/>
      <c r="K948" s="3">
        <f>SIN(RADIANS(CRB_ves!P948*2))</f>
        <v>-0.60931514572905754</v>
      </c>
      <c r="L948" s="10">
        <f>COS(RADIANS(CRB_ves!P948*2))</f>
        <v>0.79292815133855443</v>
      </c>
      <c r="M948">
        <v>0.78</v>
      </c>
      <c r="N948">
        <v>0.51</v>
      </c>
      <c r="O948" s="3">
        <f>SIN(RADIANS(CRB_ves!P1066*2))</f>
        <v>-0.98977623090778899</v>
      </c>
      <c r="P948" s="10">
        <f>COS(RADIANS(CRB_ves!P1066*2))</f>
        <v>0.14262893370551144</v>
      </c>
    </row>
    <row r="949" spans="1:16" x14ac:dyDescent="0.35">
      <c r="A949" s="3">
        <f>SIN(RADIANS(Teno_phn!P949*2))</f>
        <v>0.54258815238592084</v>
      </c>
      <c r="B949" s="10">
        <f>COS(RADIANS(Teno_phn!P949*2))</f>
        <v>-0.83999886719592232</v>
      </c>
      <c r="C949" s="3">
        <f>SIN(RADIANS(Teno_ves!P949*2))</f>
        <v>0.59032394935629484</v>
      </c>
      <c r="D949" s="10">
        <f>COS(RADIANS(Teno_ves!P949*2))</f>
        <v>-0.80716642324640009</v>
      </c>
      <c r="E949" s="3">
        <v>0.78</v>
      </c>
      <c r="F949" s="3">
        <v>132.73000000000002</v>
      </c>
      <c r="G949" s="3">
        <f>SIN(RADIANS(Teno_ves!P976*2))</f>
        <v>-0.99686231601293496</v>
      </c>
      <c r="H949" s="10">
        <f>COS(RADIANS(Teno_ves!P976*2))</f>
        <v>-7.9155056145058092E-2</v>
      </c>
      <c r="I949" s="3"/>
      <c r="K949" s="3">
        <f>SIN(RADIANS(CRB_ves!P949*2))</f>
        <v>-0.9989225180424558</v>
      </c>
      <c r="L949" s="10">
        <f>COS(RADIANS(CRB_ves!P949*2))</f>
        <v>4.6409082599417596E-2</v>
      </c>
      <c r="M949">
        <v>0.78</v>
      </c>
      <c r="N949">
        <v>0.54</v>
      </c>
      <c r="O949" s="3">
        <f>SIN(RADIANS(CRB_ves!P1111*2))</f>
        <v>0.59734523807471218</v>
      </c>
      <c r="P949" s="10">
        <f>COS(RADIANS(CRB_ves!P1111*2))</f>
        <v>-0.80198420592270103</v>
      </c>
    </row>
    <row r="950" spans="1:16" x14ac:dyDescent="0.35">
      <c r="A950" s="3">
        <f>SIN(RADIANS(Teno_phn!P950*2))</f>
        <v>0.40002913723726474</v>
      </c>
      <c r="B950" s="10">
        <f>COS(RADIANS(Teno_phn!P950*2))</f>
        <v>0.91650242190689801</v>
      </c>
      <c r="C950" s="3">
        <f>SIN(RADIANS(Teno_ves!P950*2))</f>
        <v>-0.41501085379007968</v>
      </c>
      <c r="D950" s="10">
        <f>COS(RADIANS(Teno_ves!P950*2))</f>
        <v>0.9098164601920703</v>
      </c>
      <c r="E950" s="3">
        <v>0.78</v>
      </c>
      <c r="F950" s="3">
        <v>8.3299999999999983</v>
      </c>
      <c r="G950" s="3">
        <f>SIN(RADIANS(Teno_ves!P1054*2))</f>
        <v>0.2866917636286283</v>
      </c>
      <c r="H950" s="10">
        <f>COS(RADIANS(Teno_ves!P1054*2))</f>
        <v>0.95802287690195931</v>
      </c>
      <c r="I950" s="3"/>
      <c r="K950" s="3">
        <f>SIN(RADIANS(CRB_ves!P950*2))</f>
        <v>0.59762514697552094</v>
      </c>
      <c r="L950" s="10">
        <f>COS(RADIANS(CRB_ves!P950*2))</f>
        <v>-0.80177564424375414</v>
      </c>
      <c r="M950">
        <v>0.78</v>
      </c>
      <c r="N950">
        <v>0.57999999999999996</v>
      </c>
      <c r="O950" s="3">
        <f>SIN(RADIANS(CRB_ves!P1150*2))</f>
        <v>-0.37136783555023534</v>
      </c>
      <c r="P950" s="10">
        <f>COS(RADIANS(CRB_ves!P1150*2))</f>
        <v>0.9284858268809133</v>
      </c>
    </row>
    <row r="951" spans="1:16" x14ac:dyDescent="0.35">
      <c r="A951" s="3">
        <f>SIN(RADIANS(Teno_phn!P951*2))</f>
        <v>0.67301251350977331</v>
      </c>
      <c r="B951" s="10">
        <f>COS(RADIANS(Teno_phn!P951*2))</f>
        <v>0.73963109497860979</v>
      </c>
      <c r="C951" s="3">
        <f>SIN(RADIANS(Teno_ves!P951*2))</f>
        <v>0.95496817364314013</v>
      </c>
      <c r="D951" s="10">
        <f>COS(RADIANS(Teno_ves!P951*2))</f>
        <v>-0.296708252882668</v>
      </c>
      <c r="E951" s="3">
        <v>0.78</v>
      </c>
      <c r="F951" s="3">
        <v>163.04000000000002</v>
      </c>
      <c r="G951" s="3">
        <f>SIN(RADIANS(Teno_ves!P1169*2))</f>
        <v>-0.55803480393816973</v>
      </c>
      <c r="H951" s="10">
        <f>COS(RADIANS(Teno_ves!P1169*2))</f>
        <v>0.82981754476130987</v>
      </c>
      <c r="I951" s="3"/>
      <c r="K951" s="3">
        <f>SIN(RADIANS(CRB_ves!P951*2))</f>
        <v>0.8181497174250234</v>
      </c>
      <c r="L951" s="10">
        <f>COS(RADIANS(CRB_ves!P951*2))</f>
        <v>-0.57500525204327857</v>
      </c>
      <c r="M951">
        <v>0.78</v>
      </c>
      <c r="N951">
        <v>0.55000000000000004</v>
      </c>
      <c r="O951" s="3">
        <f>SIN(RADIANS(CRB_ves!P1174*2))</f>
        <v>-0.98122540136587666</v>
      </c>
      <c r="P951" s="10">
        <f>COS(RADIANS(CRB_ves!P1174*2))</f>
        <v>-0.1928644905480896</v>
      </c>
    </row>
    <row r="952" spans="1:16" x14ac:dyDescent="0.35">
      <c r="A952" s="3">
        <f>SIN(RADIANS(Teno_phn!P952*2))</f>
        <v>-0.92280727785910899</v>
      </c>
      <c r="B952" s="10">
        <f>COS(RADIANS(Teno_phn!P952*2))</f>
        <v>0.38526189524823384</v>
      </c>
      <c r="C952" s="3">
        <f>SIN(RADIANS(Teno_ves!P952*2))</f>
        <v>0.84989269298686387</v>
      </c>
      <c r="D952" s="10">
        <f>COS(RADIANS(Teno_ves!P952*2))</f>
        <v>-0.52695579549667759</v>
      </c>
      <c r="E952" s="3">
        <v>0.78</v>
      </c>
      <c r="F952" s="3">
        <v>160.59</v>
      </c>
      <c r="G952" s="3">
        <f>SIN(RADIANS(Teno_ves!P1258*2))</f>
        <v>-0.62687581345352583</v>
      </c>
      <c r="H952" s="10">
        <f>COS(RADIANS(Teno_ves!P1258*2))</f>
        <v>0.77911919146365549</v>
      </c>
      <c r="I952" s="3"/>
      <c r="K952" s="3">
        <f>SIN(RADIANS(CRB_ves!P952*2))</f>
        <v>0.41945208244617738</v>
      </c>
      <c r="L952" s="10">
        <f>COS(RADIANS(CRB_ves!P952*2))</f>
        <v>-0.90777747853290858</v>
      </c>
      <c r="M952">
        <v>0.78</v>
      </c>
      <c r="N952">
        <v>0.74</v>
      </c>
      <c r="O952" s="3">
        <f>SIN(RADIANS(CRB_ves!P1255*2))</f>
        <v>0.68734109134490906</v>
      </c>
      <c r="P952" s="10">
        <f>COS(RADIANS(CRB_ves!P1255*2))</f>
        <v>-0.72633478792412898</v>
      </c>
    </row>
    <row r="953" spans="1:16" x14ac:dyDescent="0.35">
      <c r="A953" s="3">
        <f>SIN(RADIANS(Teno_phn!P953*2))</f>
        <v>-0.75516741187315872</v>
      </c>
      <c r="B953" s="10">
        <f>COS(RADIANS(Teno_phn!P953*2))</f>
        <v>0.65553198247285771</v>
      </c>
      <c r="C953" s="3">
        <f>SIN(RADIANS(Teno_ves!P953*2))</f>
        <v>0.84376634614245583</v>
      </c>
      <c r="D953" s="10">
        <f>COS(RADIANS(Teno_ves!P953*2))</f>
        <v>-0.53671067915349835</v>
      </c>
      <c r="E953" s="3">
        <v>0.78</v>
      </c>
      <c r="F953" s="3">
        <v>31.1</v>
      </c>
      <c r="G953" s="3">
        <f>SIN(RADIANS(Teno_ves!P1354*2))</f>
        <v>0.88458097521508394</v>
      </c>
      <c r="H953" s="10">
        <f>COS(RADIANS(Teno_ves!P1354*2))</f>
        <v>0.46638664033989125</v>
      </c>
      <c r="I953" s="3"/>
      <c r="K953" s="3">
        <f>SIN(RADIANS(CRB_ves!P953*2))</f>
        <v>0.89179752960521397</v>
      </c>
      <c r="L953" s="10">
        <f>COS(RADIANS(CRB_ves!P953*2))</f>
        <v>0.45243470931178287</v>
      </c>
      <c r="M953">
        <v>0.78</v>
      </c>
      <c r="N953">
        <v>0.66</v>
      </c>
      <c r="O953" s="3">
        <f>SIN(RADIANS(CRB_ves!P1389*2))</f>
        <v>-0.99741576484767658</v>
      </c>
      <c r="P953" s="10">
        <f>COS(RADIANS(CRB_ves!P1389*2))</f>
        <v>7.1845612484858018E-2</v>
      </c>
    </row>
    <row r="954" spans="1:16" x14ac:dyDescent="0.35">
      <c r="A954" s="3">
        <f>SIN(RADIANS(Teno_phn!P954*2))</f>
        <v>-0.53788827566684727</v>
      </c>
      <c r="B954" s="10">
        <f>COS(RADIANS(Teno_phn!P954*2))</f>
        <v>0.84301613442457068</v>
      </c>
      <c r="C954" s="3">
        <f>SIN(RADIANS(Teno_ves!P954*2))</f>
        <v>-0.77229025973013854</v>
      </c>
      <c r="D954" s="10">
        <f>COS(RADIANS(Teno_ves!P954*2))</f>
        <v>0.63526982828240397</v>
      </c>
      <c r="E954" s="3">
        <v>0.78</v>
      </c>
      <c r="F954" s="3">
        <v>18.47</v>
      </c>
      <c r="G954" s="3">
        <f>SIN(RADIANS(Teno_ves!P1519*2))</f>
        <v>0.60097836417250328</v>
      </c>
      <c r="H954" s="10">
        <f>COS(RADIANS(Teno_ves!P1519*2))</f>
        <v>0.79926529124974643</v>
      </c>
      <c r="I954" s="3"/>
      <c r="K954" s="3">
        <f>SIN(RADIANS(CRB_ves!P954*2))</f>
        <v>0.98634315393100302</v>
      </c>
      <c r="L954" s="10">
        <f>COS(RADIANS(CRB_ves!P954*2))</f>
        <v>0.16470331719015757</v>
      </c>
      <c r="M954">
        <v>0.78</v>
      </c>
      <c r="N954">
        <v>0.7</v>
      </c>
      <c r="O954" s="3">
        <f>SIN(RADIANS(CRB_ves!P1438*2))</f>
        <v>-0.63796175408930533</v>
      </c>
      <c r="P954" s="10">
        <f>COS(RADIANS(CRB_ves!P1438*2))</f>
        <v>0.77006804914844806</v>
      </c>
    </row>
    <row r="955" spans="1:16" x14ac:dyDescent="0.35">
      <c r="A955" s="3">
        <f>SIN(RADIANS(Teno_phn!P955*2))</f>
        <v>0.75493854204145139</v>
      </c>
      <c r="B955" s="10">
        <f>COS(RADIANS(Teno_phn!P955*2))</f>
        <v>-0.65579554568503118</v>
      </c>
      <c r="C955" s="3">
        <f>SIN(RADIANS(Teno_ves!P955*2))</f>
        <v>9.9319749743638816E-2</v>
      </c>
      <c r="D955" s="10">
        <f>COS(RADIANS(Teno_ves!P955*2))</f>
        <v>0.99505556996122635</v>
      </c>
      <c r="E955" s="3">
        <v>0.78</v>
      </c>
      <c r="F955" s="3">
        <v>10.150000000000006</v>
      </c>
      <c r="G955" s="3">
        <f>SIN(RADIANS(Teno_ves!P1580*2))</f>
        <v>0.34693565157325607</v>
      </c>
      <c r="H955" s="10">
        <f>COS(RADIANS(Teno_ves!P1580*2))</f>
        <v>0.9378889346118976</v>
      </c>
      <c r="I955" s="3"/>
      <c r="K955" s="3">
        <f>SIN(RADIANS(CRB_ves!P955*2))</f>
        <v>0.95842224013167598</v>
      </c>
      <c r="L955" s="10">
        <f>COS(RADIANS(CRB_ves!P955*2))</f>
        <v>-0.28535383232222422</v>
      </c>
      <c r="M955">
        <v>0.78</v>
      </c>
      <c r="N955">
        <v>0.55000000000000004</v>
      </c>
      <c r="O955" s="3">
        <f>SIN(RADIANS(CRB_ves!P1463*2))</f>
        <v>0.42830438192109038</v>
      </c>
      <c r="P955" s="10">
        <f>COS(RADIANS(CRB_ves!P1463*2))</f>
        <v>-0.90363452591586646</v>
      </c>
    </row>
    <row r="956" spans="1:16" x14ac:dyDescent="0.35">
      <c r="A956" s="3">
        <f>SIN(RADIANS(Teno_phn!P956*2))</f>
        <v>-0.99993761500108647</v>
      </c>
      <c r="B956" s="10">
        <f>COS(RADIANS(Teno_phn!P956*2))</f>
        <v>1.1169874929422197E-2</v>
      </c>
      <c r="C956" s="3">
        <f>SIN(RADIANS(Teno_ves!P956*2))</f>
        <v>-6.3138892745500899E-2</v>
      </c>
      <c r="D956" s="10">
        <f>COS(RADIANS(Teno_ves!P956*2))</f>
        <v>0.99800474959935548</v>
      </c>
      <c r="E956" s="3">
        <v>0.78</v>
      </c>
      <c r="F956" s="3">
        <v>52.7</v>
      </c>
      <c r="G956" s="3">
        <f>SIN(RADIANS(Teno_ves!P1596*2))</f>
        <v>0.96409540423411011</v>
      </c>
      <c r="H956" s="10">
        <f>COS(RADIANS(Teno_ves!P1596*2))</f>
        <v>-0.26555611748680891</v>
      </c>
      <c r="I956" s="3"/>
      <c r="K956" s="3">
        <f>SIN(RADIANS(CRB_ves!P956*2))</f>
        <v>0.74872437713408613</v>
      </c>
      <c r="L956" s="10">
        <f>COS(RADIANS(CRB_ves!P956*2))</f>
        <v>-0.6628814427068952</v>
      </c>
      <c r="M956">
        <v>0.78</v>
      </c>
      <c r="N956">
        <v>0.46</v>
      </c>
      <c r="O956" s="3">
        <f>SIN(RADIANS(CRB_ves!P1553*2))</f>
        <v>0.11597734480896131</v>
      </c>
      <c r="P956" s="10">
        <f>COS(RADIANS(CRB_ves!P1553*2))</f>
        <v>0.99325185904233937</v>
      </c>
    </row>
    <row r="957" spans="1:16" x14ac:dyDescent="0.35">
      <c r="A957" s="3">
        <f>SIN(RADIANS(Teno_phn!P957*2))</f>
        <v>0.81472318256962495</v>
      </c>
      <c r="B957" s="10">
        <f>COS(RADIANS(Teno_phn!P957*2))</f>
        <v>0.57985009768354923</v>
      </c>
      <c r="C957" s="3">
        <f>SIN(RADIANS(Teno_ves!P957*2))</f>
        <v>0.71496096263837139</v>
      </c>
      <c r="D957" s="10">
        <f>COS(RADIANS(Teno_ves!P957*2))</f>
        <v>-0.69916437402317155</v>
      </c>
      <c r="E957" s="3">
        <v>0.78</v>
      </c>
      <c r="F957" s="3">
        <v>138.26</v>
      </c>
      <c r="G957" s="3">
        <f>SIN(RADIANS(Teno_ves!P1741*2))</f>
        <v>-0.9935322797694498</v>
      </c>
      <c r="H957" s="10">
        <f>COS(RADIANS(Teno_ves!P1741*2))</f>
        <v>0.11355002886886338</v>
      </c>
      <c r="I957" s="3"/>
      <c r="K957" s="3">
        <f>SIN(RADIANS(CRB_ves!P957*2))</f>
        <v>1.7453283658983227E-3</v>
      </c>
      <c r="L957" s="10">
        <f>COS(RADIANS(CRB_ves!P957*2))</f>
        <v>-0.99999847691328769</v>
      </c>
      <c r="M957">
        <v>0.78</v>
      </c>
      <c r="N957">
        <v>0.6</v>
      </c>
      <c r="O957" s="3">
        <f>SIN(RADIANS(CRB_ves!P1581*2))</f>
        <v>0.2567954486081877</v>
      </c>
      <c r="P957" s="10">
        <f>COS(RADIANS(CRB_ves!P1581*2))</f>
        <v>0.9664657767216176</v>
      </c>
    </row>
    <row r="958" spans="1:16" x14ac:dyDescent="0.35">
      <c r="A958" s="3">
        <f>SIN(RADIANS(Teno_phn!P958*2))</f>
        <v>-0.40896763929866287</v>
      </c>
      <c r="B958" s="10">
        <f>COS(RADIANS(Teno_phn!P958*2))</f>
        <v>-0.91254888636526144</v>
      </c>
      <c r="C958" s="3">
        <f>SIN(RADIANS(Teno_ves!P958*2))</f>
        <v>-0.63013387118536912</v>
      </c>
      <c r="D958" s="10">
        <f>COS(RADIANS(Teno_ves!P958*2))</f>
        <v>-0.77648651268707858</v>
      </c>
      <c r="E958" s="3">
        <v>0.78</v>
      </c>
      <c r="F958" s="3">
        <v>135.34</v>
      </c>
      <c r="G958" s="3">
        <f>SIN(RADIANS(Teno_ves!P1746*2))</f>
        <v>-0.99992957327921472</v>
      </c>
      <c r="H958" s="10">
        <f>COS(RADIANS(Teno_ves!P1746*2))</f>
        <v>1.1867960298537202E-2</v>
      </c>
      <c r="I958" s="3"/>
      <c r="K958" s="3">
        <f>SIN(RADIANS(CRB_ves!P958*2))</f>
        <v>0.99947311906100866</v>
      </c>
      <c r="L958" s="10">
        <f>COS(RADIANS(CRB_ves!P958*2))</f>
        <v>-3.2457422486371505E-2</v>
      </c>
      <c r="M958">
        <v>0.78</v>
      </c>
      <c r="N958">
        <v>0.56000000000000005</v>
      </c>
      <c r="O958" s="3">
        <f>SIN(RADIANS(CRB_ves!P1660*2))</f>
        <v>0.91913533925523438</v>
      </c>
      <c r="P958" s="10">
        <f>COS(RADIANS(CRB_ves!P1660*2))</f>
        <v>0.39394190959095127</v>
      </c>
    </row>
    <row r="959" spans="1:16" x14ac:dyDescent="0.35">
      <c r="A959" s="3">
        <f>SIN(RADIANS(Teno_phn!P959*2))</f>
        <v>0.99763655207931135</v>
      </c>
      <c r="B959" s="10">
        <f>COS(RADIANS(Teno_phn!P959*2))</f>
        <v>-6.8711789056198666E-2</v>
      </c>
      <c r="C959" s="3">
        <f>SIN(RADIANS(Teno_ves!P959*2))</f>
        <v>-0.95084054998612366</v>
      </c>
      <c r="D959" s="10">
        <f>COS(RADIANS(Teno_ves!P959*2))</f>
        <v>0.30968088171872316</v>
      </c>
      <c r="E959" s="3">
        <v>0.78</v>
      </c>
      <c r="F959" s="3">
        <v>2.2099999999999937</v>
      </c>
      <c r="G959" s="3">
        <f>SIN(RADIANS(Teno_ves!P1762*2))</f>
        <v>7.706706051260874E-2</v>
      </c>
      <c r="H959" s="10">
        <f>COS(RADIANS(Teno_ves!P1762*2))</f>
        <v>0.99702591149074249</v>
      </c>
      <c r="I959" s="3"/>
      <c r="K959" s="3">
        <f>SIN(RADIANS(CRB_ves!P959*2))</f>
        <v>0.63013387118536912</v>
      </c>
      <c r="L959" s="10">
        <f>COS(RADIANS(CRB_ves!P959*2))</f>
        <v>0.77648651268707858</v>
      </c>
      <c r="M959">
        <v>0.78</v>
      </c>
      <c r="N959">
        <v>0.57999999999999996</v>
      </c>
      <c r="O959" s="3">
        <f>SIN(RADIANS(CRB_ves!P1662*2))</f>
        <v>0.86038643932585335</v>
      </c>
      <c r="P959" s="10">
        <f>COS(RADIANS(CRB_ves!P1662*2))</f>
        <v>0.50964220294651785</v>
      </c>
    </row>
    <row r="960" spans="1:16" x14ac:dyDescent="0.35">
      <c r="A960" s="3">
        <f>SIN(RADIANS(Teno_phn!P960*2))</f>
        <v>0.87206927243212062</v>
      </c>
      <c r="B960" s="10">
        <f>COS(RADIANS(Teno_phn!P960*2))</f>
        <v>0.48938245174884626</v>
      </c>
      <c r="C960" s="3">
        <f>SIN(RADIANS(Teno_ves!P960*2))</f>
        <v>-0.81794895288728064</v>
      </c>
      <c r="D960" s="10">
        <f>COS(RADIANS(Teno_ves!P960*2))</f>
        <v>0.57529080513302244</v>
      </c>
      <c r="E960" s="3">
        <v>0.78</v>
      </c>
      <c r="F960" s="3">
        <v>60.129999999999995</v>
      </c>
      <c r="G960" s="3">
        <f>SIN(RADIANS(Teno_ves!P1894*2))</f>
        <v>0.86374756690202192</v>
      </c>
      <c r="H960" s="10">
        <f>COS(RADIANS(Teno_ves!P1894*2))</f>
        <v>-0.50392473710945884</v>
      </c>
      <c r="I960" s="3"/>
      <c r="K960" s="3">
        <f>SIN(RADIANS(CRB_ves!P960*2))</f>
        <v>-0.97545774371217309</v>
      </c>
      <c r="L960" s="10">
        <f>COS(RADIANS(CRB_ves!P960*2))</f>
        <v>0.22018671674730175</v>
      </c>
      <c r="M960">
        <v>0.78</v>
      </c>
      <c r="N960">
        <v>0.51</v>
      </c>
      <c r="O960" s="3">
        <f>SIN(RADIANS(CRB_ves!P1753*2))</f>
        <v>-0.436173672170586</v>
      </c>
      <c r="P960" s="10">
        <f>COS(RADIANS(CRB_ves!P1753*2))</f>
        <v>-0.89986250488906705</v>
      </c>
    </row>
    <row r="961" spans="1:16" x14ac:dyDescent="0.35">
      <c r="A961" s="3">
        <f>SIN(RADIANS(Teno_phn!P961*2))</f>
        <v>-0.49879031342895058</v>
      </c>
      <c r="B961" s="10">
        <f>COS(RADIANS(Teno_phn!P961*2))</f>
        <v>0.86672269107797639</v>
      </c>
      <c r="C961" s="3">
        <f>SIN(RADIANS(Teno_ves!P961*2))</f>
        <v>0.96097252215638962</v>
      </c>
      <c r="D961" s="10">
        <f>COS(RADIANS(Teno_ves!P961*2))</f>
        <v>-0.27664383539198412</v>
      </c>
      <c r="E961" s="3">
        <v>0.78</v>
      </c>
      <c r="F961" s="3">
        <v>116.09</v>
      </c>
      <c r="G961" s="3">
        <f>SIN(RADIANS(Teno_ves!P1906*2))</f>
        <v>-0.78994101931914062</v>
      </c>
      <c r="H961" s="10">
        <f>COS(RADIANS(Teno_ves!P1906*2))</f>
        <v>-0.61318283243828442</v>
      </c>
      <c r="I961" s="3"/>
      <c r="K961" s="3">
        <f>SIN(RADIANS(CRB_ves!P961*2))</f>
        <v>0.53935879638868323</v>
      </c>
      <c r="L961" s="10">
        <f>COS(RADIANS(CRB_ves!P961*2))</f>
        <v>-0.84207605877269243</v>
      </c>
      <c r="M961">
        <v>0.78</v>
      </c>
      <c r="N961">
        <v>0.54</v>
      </c>
      <c r="O961" s="3">
        <f>SIN(RADIANS(CRB_ves!P1819*2))</f>
        <v>0.97704557443526363</v>
      </c>
      <c r="P961" s="10">
        <f>COS(RADIANS(CRB_ves!P1819*2))</f>
        <v>-0.21303038627497647</v>
      </c>
    </row>
    <row r="962" spans="1:16" x14ac:dyDescent="0.35">
      <c r="A962" s="3">
        <f>SIN(RADIANS(Teno_phn!P962*2))</f>
        <v>0.51742972627585482</v>
      </c>
      <c r="B962" s="10">
        <f>COS(RADIANS(Teno_phn!P962*2))</f>
        <v>0.85572570276116744</v>
      </c>
      <c r="C962" s="3">
        <f>SIN(RADIANS(Teno_ves!P962*2))</f>
        <v>0.47899830264476112</v>
      </c>
      <c r="D962" s="10">
        <f>COS(RADIANS(Teno_ves!P962*2))</f>
        <v>-0.87781582696112159</v>
      </c>
      <c r="E962" s="3">
        <v>0.78</v>
      </c>
      <c r="F962" s="3">
        <v>54.620000000000005</v>
      </c>
      <c r="G962" s="3">
        <f>SIN(RADIANS(Teno_ves!P1929*2))</f>
        <v>0.94414654788592256</v>
      </c>
      <c r="H962" s="10">
        <f>COS(RADIANS(Teno_ves!P1929*2))</f>
        <v>-0.32952586562377045</v>
      </c>
      <c r="I962" s="3"/>
      <c r="K962" s="3">
        <f>SIN(RADIANS(CRB_ves!P962*2))</f>
        <v>0.97499444665070045</v>
      </c>
      <c r="L962" s="10">
        <f>COS(RADIANS(CRB_ves!P962*2))</f>
        <v>-0.22222922625139641</v>
      </c>
      <c r="M962">
        <v>0.78</v>
      </c>
      <c r="N962">
        <v>0.61</v>
      </c>
      <c r="O962" s="3">
        <f>SIN(RADIANS(CRB_ves!P1897*2))</f>
        <v>0.85044405369886722</v>
      </c>
      <c r="P962" s="10">
        <f>COS(RADIANS(CRB_ves!P1897*2))</f>
        <v>0.52606550117664841</v>
      </c>
    </row>
    <row r="963" spans="1:16" x14ac:dyDescent="0.35">
      <c r="A963" s="3">
        <f>SIN(RADIANS(Teno_phn!P963*2))</f>
        <v>0.98972638371814892</v>
      </c>
      <c r="B963" s="10">
        <f>COS(RADIANS(Teno_phn!P963*2))</f>
        <v>0.14297442209079031</v>
      </c>
      <c r="C963" s="3">
        <f>SIN(RADIANS(Teno_ves!P963*2))</f>
        <v>-0.26723837607825712</v>
      </c>
      <c r="D963" s="10">
        <f>COS(RADIANS(Teno_ves!P963*2))</f>
        <v>0.96363045320862295</v>
      </c>
      <c r="E963" s="3">
        <v>0.78</v>
      </c>
      <c r="F963" s="3">
        <v>158.59</v>
      </c>
      <c r="G963" s="3">
        <f>SIN(RADIANS(Teno_ves!P1987*2))</f>
        <v>-0.67969738290149995</v>
      </c>
      <c r="H963" s="10">
        <f>COS(RADIANS(Teno_ves!P1987*2))</f>
        <v>0.73349265004964548</v>
      </c>
      <c r="I963" s="3"/>
      <c r="K963" s="3">
        <f>SIN(RADIANS(CRB_ves!P963*2))</f>
        <v>0.13779029068463786</v>
      </c>
      <c r="L963" s="10">
        <f>COS(RADIANS(CRB_ves!P963*2))</f>
        <v>0.9904614256966513</v>
      </c>
      <c r="M963">
        <v>0.78</v>
      </c>
      <c r="N963">
        <v>0.63</v>
      </c>
      <c r="O963" s="3">
        <f>SIN(RADIANS(CRB_ves!P1965*2))</f>
        <v>0.87309231923169017</v>
      </c>
      <c r="P963" s="10">
        <f>COS(RADIANS(CRB_ves!P1965*2))</f>
        <v>0.48755492213557677</v>
      </c>
    </row>
    <row r="964" spans="1:16" x14ac:dyDescent="0.35">
      <c r="A964" s="3">
        <f>SIN(RADIANS(Teno_phn!P964*2))</f>
        <v>-0.34628079708325232</v>
      </c>
      <c r="B964" s="10">
        <f>COS(RADIANS(Teno_phn!P964*2))</f>
        <v>0.93813091281088667</v>
      </c>
      <c r="C964" s="3">
        <f>SIN(RADIANS(Teno_ves!P964*2))</f>
        <v>0.14159236444465531</v>
      </c>
      <c r="D964" s="10">
        <f>COS(RADIANS(Teno_ves!P964*2))</f>
        <v>0.98992504884509913</v>
      </c>
      <c r="E964" s="3">
        <v>0.78</v>
      </c>
      <c r="F964" s="3">
        <v>141.18</v>
      </c>
      <c r="G964" s="3">
        <f>SIN(RADIANS(Teno_ves!P1991*2))</f>
        <v>-0.97682195385206494</v>
      </c>
      <c r="H964" s="10">
        <f>COS(RADIANS(Teno_ves!P1991*2))</f>
        <v>0.21405342901395982</v>
      </c>
      <c r="I964" s="3"/>
      <c r="K964" s="3">
        <f>SIN(RADIANS(CRB_ves!P964*2))</f>
        <v>0.41437558099328392</v>
      </c>
      <c r="L964" s="10">
        <f>COS(RADIANS(CRB_ves!P964*2))</f>
        <v>-0.91010597068499577</v>
      </c>
      <c r="M964">
        <v>0.78</v>
      </c>
      <c r="N964">
        <v>0.54</v>
      </c>
      <c r="O964" s="3">
        <f>SIN(RADIANS(CRB_ves!P1969*2))</f>
        <v>0.38848074663136628</v>
      </c>
      <c r="P964" s="10">
        <f>COS(RADIANS(CRB_ves!P1969*2))</f>
        <v>0.92145684082149837</v>
      </c>
    </row>
    <row r="965" spans="1:16" x14ac:dyDescent="0.35">
      <c r="A965" s="3">
        <f>SIN(RADIANS(Teno_phn!P965*2))</f>
        <v>0.86480108922209775</v>
      </c>
      <c r="B965" s="10">
        <f>COS(RADIANS(Teno_phn!P965*2))</f>
        <v>-0.50211460452796364</v>
      </c>
      <c r="C965" s="3">
        <f>SIN(RADIANS(Teno_ves!P965*2))</f>
        <v>-0.12948788220984711</v>
      </c>
      <c r="D965" s="10">
        <f>COS(RADIANS(Teno_ves!P965*2))</f>
        <v>0.99158100443726171</v>
      </c>
      <c r="E965" s="3">
        <v>0.78</v>
      </c>
      <c r="F965" s="3">
        <v>43.93</v>
      </c>
      <c r="G965" s="3">
        <f>SIN(RADIANS(Teno_ves!P2002*2))</f>
        <v>0.99930256811579188</v>
      </c>
      <c r="H965" s="10">
        <f>COS(RADIANS(Teno_ves!P2002*2))</f>
        <v>3.7341362551239092E-2</v>
      </c>
      <c r="I965" s="3"/>
      <c r="K965" s="3">
        <f>SIN(RADIANS(CRB_ves!P965*2))</f>
        <v>-0.89462263869910263</v>
      </c>
      <c r="L965" s="10">
        <f>COS(RADIANS(CRB_ves!P965*2))</f>
        <v>0.44682248637132715</v>
      </c>
      <c r="M965">
        <v>0.78</v>
      </c>
      <c r="N965">
        <v>0.87</v>
      </c>
      <c r="O965" s="3">
        <f>SIN(RADIANS(CRB_ves!P2049*2))</f>
        <v>0.68097653319175722</v>
      </c>
      <c r="P965" s="10">
        <f>COS(RADIANS(CRB_ves!P2049*2))</f>
        <v>0.73230523775413192</v>
      </c>
    </row>
    <row r="966" spans="1:16" x14ac:dyDescent="0.35">
      <c r="A966" s="3">
        <f>SIN(RADIANS(Teno_phn!P966*2))</f>
        <v>-0.10661115427525973</v>
      </c>
      <c r="B966" s="10">
        <f>COS(RADIANS(Teno_phn!P966*2))</f>
        <v>0.99430079039699892</v>
      </c>
      <c r="C966" s="3">
        <f>SIN(RADIANS(Teno_ves!P966*2))</f>
        <v>0.59201317879921955</v>
      </c>
      <c r="D966" s="10">
        <f>COS(RADIANS(Teno_ves!P966*2))</f>
        <v>0.80592828224851576</v>
      </c>
      <c r="E966" s="3">
        <v>0.78</v>
      </c>
      <c r="F966" s="3">
        <v>70.17</v>
      </c>
      <c r="G966" s="3">
        <f>SIN(RADIANS(Teno_ves!P2019*2))</f>
        <v>0.63823051967543543</v>
      </c>
      <c r="H966" s="10">
        <f>COS(RADIANS(Teno_ves!P2019*2))</f>
        <v>-0.76984531157552916</v>
      </c>
      <c r="I966" s="3"/>
      <c r="K966" s="3">
        <f>SIN(RADIANS(CRB_ves!P966*2))</f>
        <v>-0.45492331049111784</v>
      </c>
      <c r="L966" s="10">
        <f>COS(RADIANS(CRB_ves!P966*2))</f>
        <v>0.89053061798671584</v>
      </c>
      <c r="M966">
        <v>0.78</v>
      </c>
      <c r="N966">
        <v>0.61</v>
      </c>
      <c r="O966" s="3">
        <f>SIN(RADIANS(CRB_ves!P2070*2))</f>
        <v>0.45430149202462483</v>
      </c>
      <c r="P966" s="10">
        <f>COS(RADIANS(CRB_ves!P2070*2))</f>
        <v>-0.89084799732850029</v>
      </c>
    </row>
    <row r="967" spans="1:16" x14ac:dyDescent="0.35">
      <c r="A967" s="3">
        <f>SIN(RADIANS(Teno_phn!P967*2))</f>
        <v>-0.13779029068463769</v>
      </c>
      <c r="B967" s="10">
        <f>COS(RADIANS(Teno_phn!P967*2))</f>
        <v>0.9904614256966513</v>
      </c>
      <c r="C967" s="3">
        <f>SIN(RADIANS(Teno_ves!P967*2))</f>
        <v>-0.26521956853289513</v>
      </c>
      <c r="D967" s="10">
        <f>COS(RADIANS(Teno_ves!P967*2))</f>
        <v>0.96418804206815645</v>
      </c>
      <c r="E967" s="3">
        <v>0.78</v>
      </c>
      <c r="F967" s="3">
        <v>126.91999999999999</v>
      </c>
      <c r="G967" s="3">
        <f>SIN(RADIANS(Teno_ves!P2052*2))</f>
        <v>-0.96048822417874968</v>
      </c>
      <c r="H967" s="10">
        <f>COS(RADIANS(Teno_ves!P2052*2))</f>
        <v>-0.27832062664120316</v>
      </c>
      <c r="I967" s="3"/>
      <c r="K967" s="3">
        <f>SIN(RADIANS(CRB_ves!P967*2))</f>
        <v>0.84075564411868919</v>
      </c>
      <c r="L967" s="10">
        <f>COS(RADIANS(CRB_ves!P967*2))</f>
        <v>0.54141476418968115</v>
      </c>
      <c r="M967">
        <v>0.78</v>
      </c>
      <c r="N967">
        <v>0.5</v>
      </c>
      <c r="O967" s="3">
        <f>SIN(RADIANS(CRB_ves!P2078*2))</f>
        <v>0.91733823024622141</v>
      </c>
      <c r="P967" s="10">
        <f>COS(RADIANS(CRB_ves!P2078*2))</f>
        <v>0.3981087430950625</v>
      </c>
    </row>
    <row r="968" spans="1:16" x14ac:dyDescent="0.35">
      <c r="A968" s="3">
        <f>SIN(RADIANS(Teno_phn!P968*2))</f>
        <v>-6.2790519529314151E-2</v>
      </c>
      <c r="B968" s="10">
        <f>COS(RADIANS(Teno_phn!P968*2))</f>
        <v>0.99802672842827156</v>
      </c>
      <c r="C968" s="3">
        <f>SIN(RADIANS(Teno_ves!P968*2))</f>
        <v>-0.77184656955803466</v>
      </c>
      <c r="D968" s="10">
        <f>COS(RADIANS(Teno_ves!P968*2))</f>
        <v>0.63580883373974439</v>
      </c>
      <c r="E968" s="3">
        <v>0.78</v>
      </c>
      <c r="F968" s="3">
        <v>65.98</v>
      </c>
      <c r="G968" s="3">
        <f>SIN(RADIANS(Teno_ves!P2124*2))</f>
        <v>0.74361178562784069</v>
      </c>
      <c r="H968" s="10">
        <f>COS(RADIANS(Teno_ves!P2124*2))</f>
        <v>-0.66861163037698812</v>
      </c>
      <c r="I968" s="3"/>
      <c r="K968" s="3">
        <f>SIN(RADIANS(CRB_ves!P968*2))</f>
        <v>0.94076246979470013</v>
      </c>
      <c r="L968" s="10">
        <f>COS(RADIANS(CRB_ves!P968*2))</f>
        <v>0.33906632894726646</v>
      </c>
      <c r="M968">
        <v>0.78</v>
      </c>
      <c r="N968">
        <v>0.53</v>
      </c>
      <c r="O968" s="3">
        <f>SIN(RADIANS(CRB_ves!P2092*2))</f>
        <v>0.96492491439339612</v>
      </c>
      <c r="P968" s="10">
        <f>COS(RADIANS(CRB_ves!P2092*2))</f>
        <v>0.26252601696383776</v>
      </c>
    </row>
    <row r="969" spans="1:16" x14ac:dyDescent="0.35">
      <c r="A969" s="3">
        <f>SIN(RADIANS(Teno_phn!P969*2))</f>
        <v>0.93703841190548409</v>
      </c>
      <c r="B969" s="10">
        <f>COS(RADIANS(Teno_phn!P969*2))</f>
        <v>-0.34922630859322212</v>
      </c>
      <c r="C969" s="3">
        <f>SIN(RADIANS(Teno_ves!P969*2))</f>
        <v>0.36455176232452208</v>
      </c>
      <c r="D969" s="10">
        <f>COS(RADIANS(Teno_ves!P969*2))</f>
        <v>0.93118312516179391</v>
      </c>
      <c r="E969" s="3">
        <v>0.78</v>
      </c>
      <c r="F969" s="3">
        <v>53.03</v>
      </c>
      <c r="G969" s="3">
        <f>SIN(RADIANS(Teno_ves!P2146*2))</f>
        <v>0.96097252215638962</v>
      </c>
      <c r="H969" s="10">
        <f>COS(RADIANS(Teno_ves!P2146*2))</f>
        <v>-0.27664383539198412</v>
      </c>
      <c r="I969" s="3"/>
      <c r="K969" s="3">
        <f>SIN(RADIANS(CRB_ves!P969*2))</f>
        <v>-0.97929353708236733</v>
      </c>
      <c r="L969" s="10">
        <f>COS(RADIANS(CRB_ves!P969*2))</f>
        <v>0.20244546976582634</v>
      </c>
      <c r="M969">
        <v>0.78</v>
      </c>
      <c r="N969">
        <v>0.65</v>
      </c>
      <c r="O969" s="3">
        <f>SIN(RADIANS(CRB_ves!P2137*2))</f>
        <v>0.72537437101228786</v>
      </c>
      <c r="P969" s="10">
        <f>COS(RADIANS(CRB_ves!P2137*2))</f>
        <v>-0.6883545756937538</v>
      </c>
    </row>
    <row r="970" spans="1:16" x14ac:dyDescent="0.35">
      <c r="A970" s="3">
        <f>SIN(RADIANS(Teno_phn!P970*2))</f>
        <v>0.7720684616811867</v>
      </c>
      <c r="B970" s="10">
        <f>COS(RADIANS(Teno_phn!P970*2))</f>
        <v>0.6355393697303463</v>
      </c>
      <c r="C970" s="3">
        <f>SIN(RADIANS(Teno_ves!P970*2))</f>
        <v>-0.90777747853290869</v>
      </c>
      <c r="D970" s="10">
        <f>COS(RADIANS(Teno_ves!P970*2))</f>
        <v>-0.41945208244617699</v>
      </c>
      <c r="E970" s="3">
        <v>0.78</v>
      </c>
      <c r="F970" s="3">
        <v>116.44</v>
      </c>
      <c r="G970" s="3">
        <f>SIN(RADIANS(Teno_ves!P2301*2))</f>
        <v>-0.79737332092870372</v>
      </c>
      <c r="H970" s="10">
        <f>COS(RADIANS(Teno_ves!P2301*2))</f>
        <v>-0.60348636030247649</v>
      </c>
      <c r="I970" s="3"/>
      <c r="K970" s="3">
        <f>SIN(RADIANS(CRB_ves!P970*2))</f>
        <v>-0.51204286487057205</v>
      </c>
      <c r="L970" s="10">
        <f>COS(RADIANS(CRB_ves!P970*2))</f>
        <v>0.8589598969306641</v>
      </c>
      <c r="M970">
        <v>0.78</v>
      </c>
      <c r="N970">
        <v>0.56000000000000005</v>
      </c>
      <c r="O970" s="3">
        <f>SIN(RADIANS(CRB_ves!P2149*2))</f>
        <v>0.37590082072058695</v>
      </c>
      <c r="P970" s="10">
        <f>COS(RADIANS(CRB_ves!P2149*2))</f>
        <v>0.9266599014641721</v>
      </c>
    </row>
    <row r="971" spans="1:16" x14ac:dyDescent="0.35">
      <c r="A971" s="3">
        <f>SIN(RADIANS(Teno_phn!P971*2))</f>
        <v>-0.70907863617895961</v>
      </c>
      <c r="B971" s="10">
        <f>COS(RADIANS(Teno_phn!P971*2))</f>
        <v>0.70512941203341295</v>
      </c>
      <c r="C971" s="3">
        <f>SIN(RADIANS(Teno_ves!P971*2))</f>
        <v>-0.9814268305341971</v>
      </c>
      <c r="D971" s="10">
        <f>COS(RADIANS(Teno_ves!P971*2))</f>
        <v>-0.19183684814862934</v>
      </c>
      <c r="E971" s="3">
        <v>0.78</v>
      </c>
      <c r="F971" s="3">
        <v>2.1700000000000017</v>
      </c>
      <c r="G971" s="3">
        <f>SIN(RADIANS(Teno_ves!P2333*2))</f>
        <v>7.5674875051195037E-2</v>
      </c>
      <c r="H971" s="10">
        <f>COS(RADIANS(Teno_ves!P2333*2))</f>
        <v>0.99713254549532482</v>
      </c>
      <c r="I971" s="3"/>
      <c r="K971" s="3">
        <f>SIN(RADIANS(CRB_ves!P971*2))</f>
        <v>0.70858619022508618</v>
      </c>
      <c r="L971" s="10">
        <f>COS(RADIANS(CRB_ves!P971*2))</f>
        <v>0.7056242704317206</v>
      </c>
      <c r="M971">
        <v>0.78</v>
      </c>
      <c r="N971">
        <v>0.62</v>
      </c>
      <c r="O971" s="3">
        <f>SIN(RADIANS(CRB_ves!P2164*2))</f>
        <v>-0.73751311735817371</v>
      </c>
      <c r="P971" s="10">
        <f>COS(RADIANS(CRB_ves!P2164*2))</f>
        <v>-0.67533280812102459</v>
      </c>
    </row>
    <row r="972" spans="1:16" x14ac:dyDescent="0.35">
      <c r="A972" s="3">
        <f>SIN(RADIANS(Teno_phn!P972*2))</f>
        <v>-0.99683462495418473</v>
      </c>
      <c r="B972" s="10">
        <f>COS(RADIANS(Teno_phn!P972*2))</f>
        <v>7.9503021907659954E-2</v>
      </c>
      <c r="C972" s="3">
        <f>SIN(RADIANS(Teno_ves!P972*2))</f>
        <v>0.67378668421929089</v>
      </c>
      <c r="D972" s="10">
        <f>COS(RADIANS(Teno_ves!P972*2))</f>
        <v>0.73892591250325879</v>
      </c>
      <c r="E972" s="3">
        <v>0.78</v>
      </c>
      <c r="F972" s="3">
        <v>161.45999999999998</v>
      </c>
      <c r="G972" s="3">
        <f>SIN(RADIANS(Teno_ves!P2335*2))</f>
        <v>-0.60292954168902535</v>
      </c>
      <c r="H972" s="10">
        <f>COS(RADIANS(Teno_ves!P2335*2))</f>
        <v>0.79779443953857054</v>
      </c>
      <c r="I972" s="3"/>
      <c r="K972" s="3">
        <f>SIN(RADIANS(CRB_ves!P972*2))</f>
        <v>0.26319959760474859</v>
      </c>
      <c r="L972" s="10">
        <f>COS(RADIANS(CRB_ves!P972*2))</f>
        <v>-0.96474140152721677</v>
      </c>
      <c r="M972">
        <v>0.78</v>
      </c>
      <c r="N972">
        <v>0.67</v>
      </c>
      <c r="O972" s="3">
        <f>SIN(RADIANS(CRB_ves!P2233*2))</f>
        <v>0.26622911828201118</v>
      </c>
      <c r="P972" s="10">
        <f>COS(RADIANS(CRB_ves!P2233*2))</f>
        <v>0.96390977616101747</v>
      </c>
    </row>
    <row r="973" spans="1:16" x14ac:dyDescent="0.35">
      <c r="A973" s="3">
        <f>SIN(RADIANS(Teno_phn!P973*2))</f>
        <v>0.27295193551732527</v>
      </c>
      <c r="B973" s="10">
        <f>COS(RADIANS(Teno_phn!P973*2))</f>
        <v>0.96202767158608582</v>
      </c>
      <c r="C973" s="3">
        <f>SIN(RADIANS(Teno_ves!P973*2))</f>
        <v>-0.64332225290962231</v>
      </c>
      <c r="D973" s="10">
        <f>COS(RADIANS(Teno_ves!P973*2))</f>
        <v>-0.76559550606785043</v>
      </c>
      <c r="E973" s="3">
        <v>0.78</v>
      </c>
      <c r="F973" s="3">
        <v>149.37</v>
      </c>
      <c r="G973" s="3">
        <f>SIN(RADIANS(Teno_ves!P2410*2))</f>
        <v>-0.87681069073059714</v>
      </c>
      <c r="H973" s="10">
        <f>COS(RADIANS(Teno_ves!P2410*2))</f>
        <v>0.48083574390901213</v>
      </c>
      <c r="I973" s="3"/>
      <c r="K973" s="3">
        <f>SIN(RADIANS(CRB_ves!P973*2))</f>
        <v>0.97113427990963608</v>
      </c>
      <c r="L973" s="10">
        <f>COS(RADIANS(CRB_ves!P973*2))</f>
        <v>0.23853345757858083</v>
      </c>
      <c r="M973">
        <v>0.78</v>
      </c>
      <c r="N973">
        <v>1</v>
      </c>
      <c r="O973" s="3">
        <f>SIN(RADIANS(CRB_ves!P2269*2))</f>
        <v>0.6382305196754352</v>
      </c>
      <c r="P973" s="10">
        <f>COS(RADIANS(CRB_ves!P2269*2))</f>
        <v>0.76984531157552938</v>
      </c>
    </row>
    <row r="974" spans="1:16" x14ac:dyDescent="0.35">
      <c r="A974" s="3">
        <f>SIN(RADIANS(Teno_phn!P974*2))</f>
        <v>-8.2286395707966087E-2</v>
      </c>
      <c r="B974" s="10">
        <f>COS(RADIANS(Teno_phn!P974*2))</f>
        <v>-0.99660872416480084</v>
      </c>
      <c r="C974" s="3">
        <f>SIN(RADIANS(Teno_ves!P974*2))</f>
        <v>0.79505022732466479</v>
      </c>
      <c r="D974" s="10">
        <f>COS(RADIANS(Teno_ves!P974*2))</f>
        <v>0.60654359779903599</v>
      </c>
      <c r="E974" s="3">
        <v>0.78</v>
      </c>
      <c r="F974" s="3">
        <v>171.32</v>
      </c>
      <c r="G974" s="3">
        <f>SIN(RADIANS(Teno_ves!P2429*2))</f>
        <v>-0.29837453401226027</v>
      </c>
      <c r="H974" s="10">
        <f>COS(RADIANS(Teno_ves!P2429*2))</f>
        <v>0.95444886581365196</v>
      </c>
      <c r="I974" s="3"/>
      <c r="K974" s="3">
        <f>SIN(RADIANS(CRB_ves!P974*2))</f>
        <v>-0.99958032747647452</v>
      </c>
      <c r="L974" s="10">
        <f>COS(RADIANS(CRB_ves!P974*2))</f>
        <v>2.8968412487118848E-2</v>
      </c>
      <c r="M974">
        <v>0.78</v>
      </c>
      <c r="N974">
        <v>0.52</v>
      </c>
      <c r="O974" s="3">
        <f>SIN(RADIANS(CRB_ves!P2278*2))</f>
        <v>-8.6460246465924012E-2</v>
      </c>
      <c r="P974" s="10">
        <f>COS(RADIANS(CRB_ves!P2278*2))</f>
        <v>0.9962553015071246</v>
      </c>
    </row>
    <row r="975" spans="1:16" x14ac:dyDescent="0.35">
      <c r="A975" s="3">
        <f>SIN(RADIANS(Teno_phn!P975*2))</f>
        <v>0.99666592803402987</v>
      </c>
      <c r="B975" s="10">
        <f>COS(RADIANS(Teno_phn!P975*2))</f>
        <v>8.1590611568157639E-2</v>
      </c>
      <c r="C975" s="3">
        <f>SIN(RADIANS(Teno_ves!P975*2))</f>
        <v>0.32457783138844754</v>
      </c>
      <c r="D975" s="10">
        <f>COS(RADIANS(Teno_ves!P975*2))</f>
        <v>0.94585899127257467</v>
      </c>
      <c r="E975" s="3">
        <v>0.78</v>
      </c>
      <c r="F975" s="3">
        <v>54.260000000000005</v>
      </c>
      <c r="G975" s="3">
        <f>SIN(RADIANS(Teno_ves!P2553*2))</f>
        <v>0.94821283721354455</v>
      </c>
      <c r="H975" s="10">
        <f>COS(RADIANS(Teno_ves!P2553*2))</f>
        <v>-0.3176356644702229</v>
      </c>
      <c r="I975" s="3"/>
      <c r="K975" s="3">
        <f>SIN(RADIANS(CRB_ves!P975*2))</f>
        <v>0.47255076486905384</v>
      </c>
      <c r="L975" s="10">
        <f>COS(RADIANS(CRB_ves!P975*2))</f>
        <v>0.88130345206499228</v>
      </c>
      <c r="M975">
        <v>0.78</v>
      </c>
      <c r="N975">
        <v>0.75</v>
      </c>
      <c r="O975" s="3">
        <f>SIN(RADIANS(CRB_ves!P2297*2))</f>
        <v>-0.99312986326183528</v>
      </c>
      <c r="P975" s="10">
        <f>COS(RADIANS(CRB_ves!P2297*2))</f>
        <v>-0.11701741194167832</v>
      </c>
    </row>
    <row r="976" spans="1:16" x14ac:dyDescent="0.35">
      <c r="A976" s="3">
        <f>SIN(RADIANS(Teno_phn!P976*2))</f>
        <v>-3.2108538581782455E-2</v>
      </c>
      <c r="B976" s="10">
        <f>COS(RADIANS(Teno_phn!P976*2))</f>
        <v>0.99948438794717653</v>
      </c>
      <c r="C976" s="3">
        <f>SIN(RADIANS(Teno_ves!P976*2))</f>
        <v>-0.99686231601293496</v>
      </c>
      <c r="D976" s="10">
        <f>COS(RADIANS(Teno_ves!P976*2))</f>
        <v>-7.9155056145058092E-2</v>
      </c>
      <c r="E976" s="3">
        <v>0.78</v>
      </c>
      <c r="F976" s="3">
        <v>67.150000000000006</v>
      </c>
      <c r="G976" s="3">
        <f>SIN(RADIANS(Teno_ves!P2599*2))</f>
        <v>0.71569273370373576</v>
      </c>
      <c r="H976" s="10">
        <f>COS(RADIANS(Teno_ves!P2599*2))</f>
        <v>-0.69841528543100606</v>
      </c>
      <c r="I976" s="3"/>
      <c r="K976" s="3">
        <f>SIN(RADIANS(CRB_ves!P976*2))</f>
        <v>0.99380676861361661</v>
      </c>
      <c r="L976" s="10">
        <f>COS(RADIANS(CRB_ves!P976*2))</f>
        <v>-0.11112203497849342</v>
      </c>
      <c r="M976">
        <v>0.78</v>
      </c>
      <c r="N976">
        <v>0.6</v>
      </c>
      <c r="O976" s="3">
        <f>SIN(RADIANS(CRB_ves!P2298*2))</f>
        <v>0.83980941702928291</v>
      </c>
      <c r="P976" s="10">
        <f>COS(RADIANS(CRB_ves!P2298*2))</f>
        <v>0.5428813342425175</v>
      </c>
    </row>
    <row r="977" spans="1:16" x14ac:dyDescent="0.35">
      <c r="A977" s="3">
        <f>SIN(RADIANS(Teno_phn!P977*2))</f>
        <v>0.95266148125358618</v>
      </c>
      <c r="B977" s="10">
        <f>COS(RADIANS(Teno_phn!P977*2))</f>
        <v>0.30403306092549043</v>
      </c>
      <c r="C977" s="3">
        <f>SIN(RADIANS(Teno_ves!P977*2))</f>
        <v>0.61235527207337648</v>
      </c>
      <c r="D977" s="10">
        <f>COS(RADIANS(Teno_ves!P977*2))</f>
        <v>0.79058270962875288</v>
      </c>
      <c r="E977" s="3">
        <v>0.78</v>
      </c>
      <c r="F977" s="3">
        <v>3.2099999999999937</v>
      </c>
      <c r="G977" s="3">
        <f>SIN(RADIANS(Teno_ves!P2687*2))</f>
        <v>0.11181581585200594</v>
      </c>
      <c r="H977" s="10">
        <f>COS(RADIANS(Teno_ves!P2687*2))</f>
        <v>0.99372894861996963</v>
      </c>
      <c r="I977" s="3"/>
      <c r="K977" s="3">
        <f>SIN(RADIANS(CRB_ves!P977*2))</f>
        <v>-0.4301960088866188</v>
      </c>
      <c r="L977" s="10">
        <f>COS(RADIANS(CRB_ves!P977*2))</f>
        <v>-0.90273550608028275</v>
      </c>
      <c r="M977">
        <v>0.78</v>
      </c>
      <c r="N977">
        <v>0.54</v>
      </c>
      <c r="O977" s="3">
        <f>SIN(RADIANS(CRB_ves!P2369*2))</f>
        <v>0.72441253994599264</v>
      </c>
      <c r="P977" s="10">
        <f>COS(RADIANS(CRB_ves!P2369*2))</f>
        <v>-0.68936671806013061</v>
      </c>
    </row>
    <row r="978" spans="1:16" x14ac:dyDescent="0.35">
      <c r="A978" s="3">
        <f>SIN(RADIANS(Teno_phn!P978*2))</f>
        <v>0.89586691262331986</v>
      </c>
      <c r="B978" s="10">
        <f>COS(RADIANS(Teno_phn!P978*2))</f>
        <v>0.44432248971525284</v>
      </c>
      <c r="C978" s="3">
        <f>SIN(RADIANS(Teno_ves!P978*2))</f>
        <v>-0.36974675727382911</v>
      </c>
      <c r="D978" s="10">
        <f>COS(RADIANS(Teno_ves!P978*2))</f>
        <v>0.92913257153405626</v>
      </c>
      <c r="E978" s="3">
        <v>0.78</v>
      </c>
      <c r="F978" s="3">
        <v>168.24</v>
      </c>
      <c r="G978" s="3">
        <f>SIN(RADIANS(Teno_ves!P2707*2))</f>
        <v>-0.39906915898029482</v>
      </c>
      <c r="H978" s="10">
        <f>COS(RADIANS(Teno_ves!P2707*2))</f>
        <v>0.91692082883461656</v>
      </c>
      <c r="I978" s="3"/>
      <c r="K978" s="3">
        <f>SIN(RADIANS(CRB_ves!P978*2))</f>
        <v>8.4373506138682913E-2</v>
      </c>
      <c r="L978" s="10">
        <f>COS(RADIANS(CRB_ves!P978*2))</f>
        <v>-0.99643419825990798</v>
      </c>
      <c r="M978">
        <v>0.78</v>
      </c>
      <c r="N978">
        <v>0.76</v>
      </c>
      <c r="O978" s="3">
        <f>SIN(RADIANS(CRB_ves!P2373*2))</f>
        <v>0.97822011601133585</v>
      </c>
      <c r="P978" s="10">
        <f>COS(RADIANS(CRB_ves!P2373*2))</f>
        <v>0.20757024023392315</v>
      </c>
    </row>
    <row r="979" spans="1:16" x14ac:dyDescent="0.35">
      <c r="A979" s="3">
        <f>SIN(RADIANS(Teno_phn!P979*2))</f>
        <v>0.68581835292737614</v>
      </c>
      <c r="B979" s="10">
        <f>COS(RADIANS(Teno_phn!P979*2))</f>
        <v>0.7277727576572105</v>
      </c>
      <c r="C979" s="3">
        <f>SIN(RADIANS(Teno_ves!P979*2))</f>
        <v>0.58439130311917209</v>
      </c>
      <c r="D979" s="10">
        <f>COS(RADIANS(Teno_ves!P979*2))</f>
        <v>-0.81147199880136089</v>
      </c>
      <c r="E979" s="3">
        <v>0.78</v>
      </c>
      <c r="F979" s="3">
        <v>54.34</v>
      </c>
      <c r="G979" s="3">
        <f>SIN(RADIANS(Teno_ves!P2730*2))</f>
        <v>0.9473221350826142</v>
      </c>
      <c r="H979" s="10">
        <f>COS(RADIANS(Teno_ves!P2730*2))</f>
        <v>-0.32028233229842273</v>
      </c>
      <c r="I979" s="3"/>
      <c r="K979" s="3">
        <f>SIN(RADIANS(CRB_ves!P979*2))</f>
        <v>0.87241071328976294</v>
      </c>
      <c r="L979" s="10">
        <f>COS(RADIANS(CRB_ves!P979*2))</f>
        <v>0.48877351333439401</v>
      </c>
      <c r="M979">
        <v>0.78</v>
      </c>
      <c r="N979">
        <v>0.52</v>
      </c>
      <c r="O979" s="3">
        <f>SIN(RADIANS(CRB_ves!P2392*2))</f>
        <v>-0.97530378668447693</v>
      </c>
      <c r="P979" s="10">
        <f>COS(RADIANS(CRB_ves!P2392*2))</f>
        <v>0.220867661007492</v>
      </c>
    </row>
    <row r="980" spans="1:16" x14ac:dyDescent="0.35">
      <c r="A980" s="3">
        <f>SIN(RADIANS(Teno_phn!P980*2))</f>
        <v>0.69991269589587568</v>
      </c>
      <c r="B980" s="10">
        <f>COS(RADIANS(Teno_phn!P980*2))</f>
        <v>0.71422840753064953</v>
      </c>
      <c r="C980" s="3">
        <f>SIN(RADIANS(Teno_ves!P980*2))</f>
        <v>0.98325490756395462</v>
      </c>
      <c r="D980" s="10">
        <f>COS(RADIANS(Teno_ves!P980*2))</f>
        <v>-0.18223552549214753</v>
      </c>
      <c r="E980" s="3">
        <v>0.78</v>
      </c>
      <c r="F980" s="3">
        <v>103.06</v>
      </c>
      <c r="G980" s="3">
        <f>SIN(RADIANS(Teno_ves!P2738*2))</f>
        <v>-0.44025261380633701</v>
      </c>
      <c r="H980" s="10">
        <f>COS(RADIANS(Teno_ves!P2738*2))</f>
        <v>-0.89787395331231667</v>
      </c>
      <c r="I980" s="3"/>
      <c r="K980" s="3">
        <f>SIN(RADIANS(CRB_ves!P980*2))</f>
        <v>-0.3013715462069162</v>
      </c>
      <c r="L980" s="10">
        <f>COS(RADIANS(CRB_ves!P980*2))</f>
        <v>0.95350678609900441</v>
      </c>
      <c r="M980">
        <v>0.78</v>
      </c>
      <c r="N980">
        <v>0.72</v>
      </c>
      <c r="O980" s="3">
        <f>SIN(RADIANS(CRB_ves!P2410*2))</f>
        <v>0.64305497047522953</v>
      </c>
      <c r="P980" s="10">
        <f>COS(RADIANS(CRB_ves!P2410*2))</f>
        <v>0.7658200212498375</v>
      </c>
    </row>
    <row r="981" spans="1:16" x14ac:dyDescent="0.35">
      <c r="A981" s="3">
        <f>SIN(RADIANS(Teno_phn!P981*2))</f>
        <v>4.7455126176331096E-2</v>
      </c>
      <c r="B981" s="10">
        <f>COS(RADIANS(Teno_phn!P981*2))</f>
        <v>0.99887337085317707</v>
      </c>
      <c r="C981" s="3">
        <f>SIN(RADIANS(Teno_ves!P981*2))</f>
        <v>0.78108473187846317</v>
      </c>
      <c r="D981" s="10">
        <f>COS(RADIANS(Teno_ves!P981*2))</f>
        <v>0.6244250488460158</v>
      </c>
      <c r="E981" s="3">
        <v>0.78</v>
      </c>
      <c r="F981" s="3">
        <v>11.39</v>
      </c>
      <c r="G981" s="3">
        <f>SIN(RADIANS(Teno_ves!P2800*2))</f>
        <v>0.38719377190487786</v>
      </c>
      <c r="H981" s="10">
        <f>COS(RADIANS(Teno_ves!P2800*2))</f>
        <v>0.92199836388036693</v>
      </c>
      <c r="I981" s="3"/>
      <c r="K981" s="3">
        <f>SIN(RADIANS(CRB_ves!P981*2))</f>
        <v>0.23988918387447739</v>
      </c>
      <c r="L981" s="10">
        <f>COS(RADIANS(CRB_ves!P981*2))</f>
        <v>0.9708002778429955</v>
      </c>
      <c r="M981">
        <v>0.78</v>
      </c>
      <c r="N981">
        <v>0.46</v>
      </c>
      <c r="O981" s="3">
        <f>SIN(RADIANS(CRB_ves!P2501*2))</f>
        <v>0.99683462495418473</v>
      </c>
      <c r="P981" s="10">
        <f>COS(RADIANS(CRB_ves!P2501*2))</f>
        <v>-7.9503021907659857E-2</v>
      </c>
    </row>
    <row r="982" spans="1:16" x14ac:dyDescent="0.35">
      <c r="A982" s="3">
        <f>SIN(RADIANS(Teno_phn!P982*2))</f>
        <v>0.95911662925560903</v>
      </c>
      <c r="B982" s="10">
        <f>COS(RADIANS(Teno_phn!P982*2))</f>
        <v>0.28301111548022018</v>
      </c>
      <c r="C982" s="3">
        <f>SIN(RADIANS(Teno_ves!P982*2))</f>
        <v>0.99660872416480084</v>
      </c>
      <c r="D982" s="10">
        <f>COS(RADIANS(Teno_ves!P982*2))</f>
        <v>-8.228639570796549E-2</v>
      </c>
      <c r="E982" s="3">
        <v>0.78</v>
      </c>
      <c r="F982" s="3">
        <v>174.15</v>
      </c>
      <c r="G982" s="3">
        <f>SIN(RADIANS(Teno_ves!P2868*2))</f>
        <v>-0.20278729535651246</v>
      </c>
      <c r="H982" s="10">
        <f>COS(RADIANS(Teno_ves!P2868*2))</f>
        <v>0.97922281062176575</v>
      </c>
      <c r="I982" s="3"/>
      <c r="K982" s="3">
        <f>SIN(RADIANS(CRB_ves!P982*2))</f>
        <v>8.0198924328858931E-2</v>
      </c>
      <c r="L982" s="10">
        <f>COS(RADIANS(CRB_ves!P982*2))</f>
        <v>-0.99677887845624713</v>
      </c>
      <c r="M982">
        <v>0.78</v>
      </c>
      <c r="N982">
        <v>0.66</v>
      </c>
      <c r="O982" s="3">
        <f>SIN(RADIANS(CRB_ves!P2502*2))</f>
        <v>-2.1989376092504873E-2</v>
      </c>
      <c r="P982" s="10">
        <f>COS(RADIANS(CRB_ves!P2502*2))</f>
        <v>0.99975820443698404</v>
      </c>
    </row>
    <row r="983" spans="1:16" x14ac:dyDescent="0.35">
      <c r="A983" s="3">
        <f>SIN(RADIANS(Teno_phn!P983*2))</f>
        <v>0.99594742939721281</v>
      </c>
      <c r="B983" s="10">
        <f>COS(RADIANS(Teno_phn!P983*2))</f>
        <v>8.9937299698643933E-2</v>
      </c>
      <c r="C983" s="3">
        <f>SIN(RADIANS(Teno_ves!P983*2))</f>
        <v>2.9666244085110559E-2</v>
      </c>
      <c r="D983" s="10">
        <f>COS(RADIANS(Teno_ves!P983*2))</f>
        <v>0.99955986011938402</v>
      </c>
      <c r="E983" s="3">
        <v>0.78</v>
      </c>
      <c r="F983" s="3">
        <v>132.36000000000001</v>
      </c>
      <c r="G983" s="3">
        <f>SIN(RADIANS(Teno_ves!P2870*2))</f>
        <v>-0.99575688093856918</v>
      </c>
      <c r="H983" s="10">
        <f>COS(RADIANS(Teno_ves!P2870*2))</f>
        <v>-9.2023008337546924E-2</v>
      </c>
      <c r="I983" s="3"/>
      <c r="K983" s="3">
        <f>SIN(RADIANS(CRB_ves!P983*2))</f>
        <v>-0.19046633123119064</v>
      </c>
      <c r="L983" s="10">
        <f>COS(RADIANS(CRB_ves!P983*2))</f>
        <v>0.98169372854639869</v>
      </c>
      <c r="M983">
        <v>0.78</v>
      </c>
      <c r="N983">
        <v>0.53</v>
      </c>
      <c r="O983" s="3">
        <f>SIN(RADIANS(CRB_ves!P2522*2))</f>
        <v>-0.8672445477434424</v>
      </c>
      <c r="P983" s="10">
        <f>COS(RADIANS(CRB_ves!P2522*2))</f>
        <v>0.4978824102228076</v>
      </c>
    </row>
    <row r="984" spans="1:16" x14ac:dyDescent="0.35">
      <c r="A984" s="3">
        <f>SIN(RADIANS(Teno_phn!P984*2))</f>
        <v>0.73633331655530943</v>
      </c>
      <c r="B984" s="10">
        <f>COS(RADIANS(Teno_phn!P984*2))</f>
        <v>-0.67661898209454518</v>
      </c>
      <c r="C984" s="3">
        <f>SIN(RADIANS(Teno_ves!P984*2))</f>
        <v>0.99978793284818124</v>
      </c>
      <c r="D984" s="10">
        <f>COS(RADIANS(Teno_ves!P984*2))</f>
        <v>-2.0593429320069488E-2</v>
      </c>
      <c r="E984" s="3">
        <v>0.78</v>
      </c>
      <c r="F984" s="3">
        <v>159.09</v>
      </c>
      <c r="G984" s="3">
        <f>SIN(RADIANS(Teno_ves!P2893*2))</f>
        <v>-0.66679264985046949</v>
      </c>
      <c r="H984" s="10">
        <f>COS(RADIANS(Teno_ves!P2893*2))</f>
        <v>0.7452432905470463</v>
      </c>
      <c r="I984" s="3"/>
      <c r="K984" s="3">
        <f>SIN(RADIANS(CRB_ves!P984*2))</f>
        <v>-0.22597128875997008</v>
      </c>
      <c r="L984" s="10">
        <f>COS(RADIANS(CRB_ves!P984*2))</f>
        <v>0.97413396237691985</v>
      </c>
      <c r="M984">
        <v>0.78</v>
      </c>
      <c r="N984">
        <v>0.54</v>
      </c>
      <c r="O984" s="3">
        <f>SIN(RADIANS(CRB_ves!P2550*2))</f>
        <v>-0.53729960834682422</v>
      </c>
      <c r="P984" s="10">
        <f>COS(RADIANS(CRB_ves!P2550*2))</f>
        <v>0.8433914458128855</v>
      </c>
    </row>
    <row r="985" spans="1:16" x14ac:dyDescent="0.35">
      <c r="A985" s="3">
        <f>SIN(RADIANS(Teno_phn!P985*2))</f>
        <v>0.66262004821573739</v>
      </c>
      <c r="B985" s="10">
        <f>COS(RADIANS(Teno_phn!P985*2))</f>
        <v>-0.74895572078900219</v>
      </c>
      <c r="C985" s="3">
        <f>SIN(RADIANS(Teno_ves!P985*2))</f>
        <v>0.65684899914574946</v>
      </c>
      <c r="D985" s="10">
        <f>COS(RADIANS(Teno_ves!P985*2))</f>
        <v>-0.75402214312394511</v>
      </c>
      <c r="E985" s="3">
        <v>0.78</v>
      </c>
      <c r="F985" s="3">
        <v>3.2099999999999937</v>
      </c>
      <c r="G985" s="3">
        <f>SIN(RADIANS(Teno_ves!P2985*2))</f>
        <v>0.11181581585200594</v>
      </c>
      <c r="H985" s="10">
        <f>COS(RADIANS(Teno_ves!P2985*2))</f>
        <v>0.99372894861996963</v>
      </c>
      <c r="I985" s="3"/>
      <c r="K985" s="3">
        <f>SIN(RADIANS(CRB_ves!P985*2))</f>
        <v>5.5850245708281903E-3</v>
      </c>
      <c r="L985" s="10">
        <f>COS(RADIANS(CRB_ves!P985*2))</f>
        <v>0.99998440362864827</v>
      </c>
      <c r="M985">
        <v>0.78</v>
      </c>
      <c r="N985">
        <v>0.7</v>
      </c>
      <c r="O985" s="3">
        <f>SIN(RADIANS(CRB_ves!P2582*2))</f>
        <v>0.99407532393600462</v>
      </c>
      <c r="P985" s="10">
        <f>COS(RADIANS(CRB_ves!P2582*2))</f>
        <v>0.10869337763418505</v>
      </c>
    </row>
    <row r="986" spans="1:16" x14ac:dyDescent="0.35">
      <c r="A986" s="3">
        <f>SIN(RADIANS(Teno_phn!P986*2))</f>
        <v>0.51862403999033413</v>
      </c>
      <c r="B986" s="10">
        <f>COS(RADIANS(Teno_phn!P986*2))</f>
        <v>0.85500240066569655</v>
      </c>
      <c r="C986" s="3">
        <f>SIN(RADIANS(Teno_ves!P986*2))</f>
        <v>-0.99153574422989077</v>
      </c>
      <c r="D986" s="10">
        <f>COS(RADIANS(Teno_ves!P986*2))</f>
        <v>0.12983400138051887</v>
      </c>
      <c r="E986" s="3">
        <v>0.78</v>
      </c>
      <c r="F986" s="3">
        <v>168.24</v>
      </c>
      <c r="G986" s="3">
        <f>SIN(RADIANS(Teno_ves!P3005*2))</f>
        <v>-0.39906915898029482</v>
      </c>
      <c r="H986" s="10">
        <f>COS(RADIANS(Teno_ves!P3005*2))</f>
        <v>0.91692082883461656</v>
      </c>
      <c r="I986" s="3"/>
      <c r="K986" s="3">
        <f>SIN(RADIANS(CRB_ves!P986*2))</f>
        <v>4.2921909558100671E-2</v>
      </c>
      <c r="L986" s="10">
        <f>COS(RADIANS(CRB_ves!P986*2))</f>
        <v>0.99907843019448994</v>
      </c>
      <c r="M986">
        <v>0.78</v>
      </c>
      <c r="N986">
        <v>0.79</v>
      </c>
      <c r="O986" s="3">
        <f>SIN(RADIANS(CRB_ves!P2629*2))</f>
        <v>0.91283417723304283</v>
      </c>
      <c r="P986" s="10">
        <f>COS(RADIANS(CRB_ves!P2629*2))</f>
        <v>0.40833046038138476</v>
      </c>
    </row>
    <row r="987" spans="1:16" x14ac:dyDescent="0.35">
      <c r="A987" s="3">
        <f>SIN(RADIANS(Teno_phn!P987*2))</f>
        <v>0.7927154119254235</v>
      </c>
      <c r="B987" s="10">
        <f>COS(RADIANS(Teno_phn!P987*2))</f>
        <v>0.60959189274128811</v>
      </c>
      <c r="C987" s="3">
        <f>SIN(RADIANS(Teno_ves!P987*2))</f>
        <v>0.94240822024472815</v>
      </c>
      <c r="D987" s="10">
        <f>COS(RADIANS(Teno_ves!P987*2))</f>
        <v>-0.33446486574102807</v>
      </c>
      <c r="E987" s="3">
        <v>0.78</v>
      </c>
      <c r="F987" s="3">
        <v>54.34</v>
      </c>
      <c r="G987" s="3">
        <f>SIN(RADIANS(Teno_ves!P3028*2))</f>
        <v>0.9473221350826142</v>
      </c>
      <c r="H987" s="10">
        <f>COS(RADIANS(Teno_ves!P3028*2))</f>
        <v>-0.32028233229842273</v>
      </c>
      <c r="I987" s="3"/>
      <c r="K987" s="3">
        <f>SIN(RADIANS(CRB_ves!P987*2))</f>
        <v>0.93556735983379113</v>
      </c>
      <c r="L987" s="10">
        <f>COS(RADIANS(CRB_ves!P987*2))</f>
        <v>0.3531482906848476</v>
      </c>
      <c r="M987">
        <v>0.78</v>
      </c>
      <c r="N987">
        <v>0.79</v>
      </c>
      <c r="O987" s="3">
        <f>SIN(RADIANS(CRB_ves!P2701*2))</f>
        <v>-0.24868988716485449</v>
      </c>
      <c r="P987" s="10">
        <f>COS(RADIANS(CRB_ves!P2701*2))</f>
        <v>0.96858316112863119</v>
      </c>
    </row>
    <row r="988" spans="1:16" x14ac:dyDescent="0.35">
      <c r="A988" s="3">
        <f>SIN(RADIANS(Teno_phn!P988*2))</f>
        <v>0.61868267348109784</v>
      </c>
      <c r="B988" s="10">
        <f>COS(RADIANS(Teno_phn!P988*2))</f>
        <v>0.78564098005022698</v>
      </c>
      <c r="C988" s="3">
        <f>SIN(RADIANS(Teno_ves!P988*2))</f>
        <v>-0.79737332092870339</v>
      </c>
      <c r="D988" s="10">
        <f>COS(RADIANS(Teno_ves!P988*2))</f>
        <v>0.60348636030247693</v>
      </c>
      <c r="E988" s="3">
        <v>0.78</v>
      </c>
      <c r="F988" s="3">
        <v>103.06</v>
      </c>
      <c r="G988" s="3">
        <f>SIN(RADIANS(Teno_ves!P3036*2))</f>
        <v>-0.44025261380633701</v>
      </c>
      <c r="H988" s="10">
        <f>COS(RADIANS(Teno_ves!P3036*2))</f>
        <v>-0.89787395331231667</v>
      </c>
      <c r="I988" s="3"/>
      <c r="K988" s="3">
        <f>SIN(RADIANS(CRB_ves!P988*2))</f>
        <v>-0.67223760475951633</v>
      </c>
      <c r="L988" s="10">
        <f>COS(RADIANS(CRB_ves!P988*2))</f>
        <v>0.74033546635777769</v>
      </c>
      <c r="M988">
        <v>0.78</v>
      </c>
      <c r="N988">
        <v>0.54</v>
      </c>
      <c r="O988" s="3">
        <f>SIN(RADIANS(CRB_ves!P2707*2))</f>
        <v>-9.0632580197780074E-2</v>
      </c>
      <c r="P988" s="10">
        <f>COS(RADIANS(CRB_ves!P2707*2))</f>
        <v>0.99588439861597033</v>
      </c>
    </row>
    <row r="989" spans="1:16" x14ac:dyDescent="0.35">
      <c r="A989" s="3">
        <f>SIN(RADIANS(Teno_phn!P989*2))</f>
        <v>0.65050914193922271</v>
      </c>
      <c r="B989" s="10">
        <f>COS(RADIANS(Teno_phn!P989*2))</f>
        <v>0.75949842412838231</v>
      </c>
      <c r="C989" s="3">
        <f>SIN(RADIANS(Teno_ves!P989*2))</f>
        <v>0.97245134896031515</v>
      </c>
      <c r="D989" s="10">
        <f>COS(RADIANS(Teno_ves!P989*2))</f>
        <v>0.23310592850732775</v>
      </c>
      <c r="E989" s="3">
        <v>0.78</v>
      </c>
      <c r="F989" s="3">
        <v>38.26</v>
      </c>
      <c r="G989" s="3">
        <f>SIN(RADIANS(Teno_ves!P3119*2))</f>
        <v>0.97245134896031515</v>
      </c>
      <c r="H989" s="10">
        <f>COS(RADIANS(Teno_ves!P3119*2))</f>
        <v>0.23310592850732775</v>
      </c>
      <c r="I989" s="3"/>
      <c r="K989" s="3">
        <f>SIN(RADIANS(CRB_ves!P989*2))</f>
        <v>-0.91817001469126713</v>
      </c>
      <c r="L989" s="10">
        <f>COS(RADIANS(CRB_ves!P989*2))</f>
        <v>-0.3961866026531416</v>
      </c>
      <c r="M989">
        <v>0.78</v>
      </c>
      <c r="N989">
        <v>0.56000000000000005</v>
      </c>
      <c r="O989" s="3">
        <f>SIN(RADIANS(CRB_ves!P2728*2))</f>
        <v>-0.35380135380383015</v>
      </c>
      <c r="P989" s="10">
        <f>COS(RADIANS(CRB_ves!P2728*2))</f>
        <v>0.93532058784492544</v>
      </c>
    </row>
    <row r="990" spans="1:16" x14ac:dyDescent="0.35">
      <c r="A990" s="3">
        <f>SIN(RADIANS(Teno_phn!P990*2))</f>
        <v>0.45802907090460648</v>
      </c>
      <c r="B990" s="10">
        <f>COS(RADIANS(Teno_phn!P990*2))</f>
        <v>0.88893721387185887</v>
      </c>
      <c r="C990" s="3">
        <f>SIN(RADIANS(Teno_ves!P990*2))</f>
        <v>0.43428804928980452</v>
      </c>
      <c r="D990" s="10">
        <f>COS(RADIANS(Teno_ves!P990*2))</f>
        <v>0.90077405060539817</v>
      </c>
      <c r="E990" s="3">
        <v>0.78</v>
      </c>
      <c r="F990" s="3">
        <v>13.759999999999998</v>
      </c>
      <c r="G990" s="3">
        <f>SIN(RADIANS(Teno_ves!P3164*2))</f>
        <v>0.46205821028820848</v>
      </c>
      <c r="H990" s="10">
        <f>COS(RADIANS(Teno_ves!P3164*2))</f>
        <v>0.88684959846935585</v>
      </c>
      <c r="I990" s="3"/>
      <c r="K990" s="3">
        <f>SIN(RADIANS(CRB_ves!P990*2))</f>
        <v>0.93445329674704714</v>
      </c>
      <c r="L990" s="10">
        <f>COS(RADIANS(CRB_ves!P990*2))</f>
        <v>-0.35608571467916983</v>
      </c>
      <c r="M990">
        <v>0.78</v>
      </c>
      <c r="N990">
        <v>0.54</v>
      </c>
      <c r="O990" s="3">
        <f>SIN(RADIANS(CRB_ves!P2749*2))</f>
        <v>0.74779809049853196</v>
      </c>
      <c r="P990" s="10">
        <f>COS(RADIANS(CRB_ves!P2749*2))</f>
        <v>0.66392621265224161</v>
      </c>
    </row>
    <row r="991" spans="1:16" x14ac:dyDescent="0.35">
      <c r="A991" s="3">
        <f>SIN(RADIANS(Teno_phn!P991*2))</f>
        <v>0.40482242726934231</v>
      </c>
      <c r="B991" s="10">
        <f>COS(RADIANS(Teno_phn!P991*2))</f>
        <v>0.91439532062437745</v>
      </c>
      <c r="C991" s="3">
        <f>SIN(RADIANS(Teno_ves!P991*2))</f>
        <v>-0.77051324277578903</v>
      </c>
      <c r="D991" s="10">
        <f>COS(RADIANS(Teno_ves!P991*2))</f>
        <v>0.63742398974868997</v>
      </c>
      <c r="E991" s="3">
        <v>0.78</v>
      </c>
      <c r="F991" s="3">
        <v>76.78</v>
      </c>
      <c r="G991" s="3">
        <f>SIN(RADIANS(Teno_ves!P3176*2))</f>
        <v>0.44526039555383945</v>
      </c>
      <c r="H991" s="10">
        <f>COS(RADIANS(Teno_ves!P3176*2))</f>
        <v>-0.89540112807123406</v>
      </c>
      <c r="I991" s="3"/>
      <c r="K991" s="3">
        <f>SIN(RADIANS(CRB_ves!P991*2))</f>
        <v>0.79758392882522855</v>
      </c>
      <c r="L991" s="10">
        <f>COS(RADIANS(CRB_ves!P991*2))</f>
        <v>0.60320798774528239</v>
      </c>
      <c r="M991">
        <v>0.78</v>
      </c>
      <c r="N991">
        <v>0.53</v>
      </c>
      <c r="O991" s="3">
        <f>SIN(RADIANS(CRB_ves!P3033*2))</f>
        <v>0.58382464642590692</v>
      </c>
      <c r="P991" s="10">
        <f>COS(RADIANS(CRB_ves!P3033*2))</f>
        <v>0.81187978311180087</v>
      </c>
    </row>
    <row r="992" spans="1:16" x14ac:dyDescent="0.35">
      <c r="A992" s="3">
        <f>SIN(RADIANS(Teno_phn!P992*2))</f>
        <v>-0.20722876435828311</v>
      </c>
      <c r="B992" s="10">
        <f>COS(RADIANS(Teno_phn!P992*2))</f>
        <v>0.97829251209571222</v>
      </c>
      <c r="C992" s="3">
        <f>SIN(RADIANS(Teno_ves!P992*2))</f>
        <v>-0.37266388390767347</v>
      </c>
      <c r="D992" s="10">
        <f>COS(RADIANS(Teno_ves!P992*2))</f>
        <v>0.92796639466677244</v>
      </c>
      <c r="E992" s="3">
        <v>0.78</v>
      </c>
      <c r="F992" s="3">
        <v>141.38999999999999</v>
      </c>
      <c r="G992" s="3">
        <f>SIN(RADIANS(Teno_ves!P3190*2))</f>
        <v>-0.9752266299092236</v>
      </c>
      <c r="H992" s="10">
        <f>COS(RADIANS(Teno_ves!P3190*2))</f>
        <v>0.22120809279024639</v>
      </c>
      <c r="I992" s="3"/>
      <c r="K992" s="3">
        <f>SIN(RADIANS(CRB_ves!P992*2))</f>
        <v>0.69841528543100617</v>
      </c>
      <c r="L992" s="10">
        <f>COS(RADIANS(CRB_ves!P992*2))</f>
        <v>-0.71569273370373554</v>
      </c>
      <c r="M992">
        <v>0.78</v>
      </c>
      <c r="N992">
        <v>0.48</v>
      </c>
      <c r="O992" s="3">
        <f>SIN(RADIANS(CRB_ves!P3061*2))</f>
        <v>-0.17742827860084226</v>
      </c>
      <c r="P992" s="10">
        <f>COS(RADIANS(CRB_ves!P3061*2))</f>
        <v>-0.98413373377440017</v>
      </c>
    </row>
    <row r="993" spans="1:16" x14ac:dyDescent="0.35">
      <c r="A993" s="3">
        <f>SIN(RADIANS(Teno_phn!P993*2))</f>
        <v>-0.55164587062843051</v>
      </c>
      <c r="B993" s="10">
        <f>COS(RADIANS(Teno_phn!P993*2))</f>
        <v>0.83407843361317102</v>
      </c>
      <c r="C993" s="3">
        <f>SIN(RADIANS(Teno_ves!P993*2))</f>
        <v>0.21098360107734249</v>
      </c>
      <c r="D993" s="10">
        <f>COS(RADIANS(Teno_ves!P993*2))</f>
        <v>-0.97748960100680193</v>
      </c>
      <c r="E993" s="3">
        <v>0.78</v>
      </c>
      <c r="F993" s="3">
        <v>27.159999999999997</v>
      </c>
      <c r="G993" s="3">
        <f>SIN(RADIANS(Teno_ves!P3204*2))</f>
        <v>0.81228717172189713</v>
      </c>
      <c r="H993" s="10">
        <f>COS(RADIANS(Teno_ves!P3204*2))</f>
        <v>0.58325770518360165</v>
      </c>
      <c r="I993" s="3"/>
      <c r="K993" s="3">
        <f>SIN(RADIANS(CRB_ves!P993*2))</f>
        <v>0.38622804534975996</v>
      </c>
      <c r="L993" s="10">
        <f>COS(RADIANS(CRB_ves!P993*2))</f>
        <v>0.92240332663391</v>
      </c>
      <c r="M993">
        <v>0.78</v>
      </c>
      <c r="N993">
        <v>0.63</v>
      </c>
      <c r="O993" s="3">
        <f>SIN(RADIANS(CRB_ves!P3068*2))</f>
        <v>0.99976581926834129</v>
      </c>
      <c r="P993" s="10">
        <f>COS(RADIANS(CRB_ves!P3068*2))</f>
        <v>-2.1640393312097661E-2</v>
      </c>
    </row>
    <row r="994" spans="1:16" x14ac:dyDescent="0.35">
      <c r="A994" s="3">
        <f>SIN(RADIANS(Teno_phn!P994*2))</f>
        <v>-0.84749270110765529</v>
      </c>
      <c r="B994" s="10">
        <f>COS(RADIANS(Teno_phn!P994*2))</f>
        <v>0.53080704739975937</v>
      </c>
      <c r="C994" s="3">
        <f>SIN(RADIANS(Teno_ves!P994*2))</f>
        <v>-3.4906514152233926E-3</v>
      </c>
      <c r="D994" s="10">
        <f>COS(RADIANS(Teno_ves!P994*2))</f>
        <v>-0.99999390765779039</v>
      </c>
      <c r="E994" s="3">
        <v>0.78</v>
      </c>
      <c r="F994" s="3">
        <v>178.23000000000002</v>
      </c>
      <c r="G994" s="3">
        <f>SIN(RADIANS(Teno_ves!P3276*2))</f>
        <v>-6.174535414554095E-2</v>
      </c>
      <c r="H994" s="10">
        <f>COS(RADIANS(Teno_ves!P3276*2))</f>
        <v>0.99809193526520479</v>
      </c>
      <c r="I994" s="3"/>
      <c r="K994" s="3">
        <f>SIN(RADIANS(CRB_ves!P994*2))</f>
        <v>0.88604180441940428</v>
      </c>
      <c r="L994" s="10">
        <f>COS(RADIANS(CRB_ves!P994*2))</f>
        <v>-0.46360535029398237</v>
      </c>
      <c r="M994">
        <v>0.78</v>
      </c>
      <c r="N994">
        <v>0.65</v>
      </c>
      <c r="O994" s="3">
        <f>SIN(RADIANS(CRB_ves!P3079*2))</f>
        <v>0.52130754552771341</v>
      </c>
      <c r="P994" s="10">
        <f>COS(RADIANS(CRB_ves!P3079*2))</f>
        <v>0.85336887860752864</v>
      </c>
    </row>
    <row r="995" spans="1:16" x14ac:dyDescent="0.35">
      <c r="A995" s="3">
        <f>SIN(RADIANS(Teno_phn!P995*2))</f>
        <v>0.24259923079540729</v>
      </c>
      <c r="B995" s="10">
        <f>COS(RADIANS(Teno_phn!P995*2))</f>
        <v>0.97012659649010591</v>
      </c>
      <c r="C995" s="3">
        <f>SIN(RADIANS(Teno_ves!P995*2))</f>
        <v>-0.59341888660370123</v>
      </c>
      <c r="D995" s="10">
        <f>COS(RADIANS(Teno_ves!P995*2))</f>
        <v>0.80489379735591426</v>
      </c>
      <c r="E995" s="3">
        <v>0.78</v>
      </c>
      <c r="F995" s="3">
        <v>7.8700000000000045</v>
      </c>
      <c r="G995" s="3">
        <f>SIN(RADIANS(Teno_ves!P3280*2))</f>
        <v>0.27127246560386103</v>
      </c>
      <c r="H995" s="10">
        <f>COS(RADIANS(Teno_ves!P3280*2))</f>
        <v>0.96250259709010766</v>
      </c>
      <c r="I995" s="3"/>
      <c r="K995" s="3">
        <f>SIN(RADIANS(CRB_ves!P995*2))</f>
        <v>-0.98156051874063432</v>
      </c>
      <c r="L995" s="10">
        <f>COS(RADIANS(CRB_ves!P995*2))</f>
        <v>-0.1911516362724022</v>
      </c>
      <c r="M995">
        <v>0.78</v>
      </c>
      <c r="N995">
        <v>0.7</v>
      </c>
      <c r="O995" s="3">
        <f>SIN(RADIANS(CRB_ves!P3094*2))</f>
        <v>-0.85300472935288185</v>
      </c>
      <c r="P995" s="10">
        <f>COS(RADIANS(CRB_ves!P3094*2))</f>
        <v>-0.52190318230646648</v>
      </c>
    </row>
    <row r="996" spans="1:16" x14ac:dyDescent="0.35">
      <c r="A996" s="3">
        <f>SIN(RADIANS(Teno_phn!P996*2))</f>
        <v>-0.46329603511986212</v>
      </c>
      <c r="B996" s="10">
        <f>COS(RADIANS(Teno_phn!P996*2))</f>
        <v>0.88620357923121451</v>
      </c>
      <c r="C996" s="3">
        <f>SIN(RADIANS(Teno_ves!P996*2))</f>
        <v>-0.6944072311839582</v>
      </c>
      <c r="D996" s="10">
        <f>COS(RADIANS(Teno_ves!P996*2))</f>
        <v>0.71958223802386123</v>
      </c>
      <c r="E996" s="3">
        <v>0.79</v>
      </c>
      <c r="F996" s="3">
        <v>29.130000000000003</v>
      </c>
      <c r="G996" s="3">
        <f>SIN(RADIANS(Teno_ves!P7*2))</f>
        <v>0.85044405369886722</v>
      </c>
      <c r="H996" s="10">
        <f>COS(RADIANS(Teno_ves!P7*2))</f>
        <v>0.52606550117664841</v>
      </c>
      <c r="I996" s="3"/>
      <c r="K996" s="3">
        <f>SIN(RADIANS(CRB_ves!P996*2))</f>
        <v>0.75608197077270312</v>
      </c>
      <c r="L996" s="10">
        <f>COS(RADIANS(CRB_ves!P996*2))</f>
        <v>-0.65447693119961481</v>
      </c>
      <c r="M996">
        <v>0.78</v>
      </c>
      <c r="N996">
        <v>0.57999999999999996</v>
      </c>
      <c r="O996" s="3">
        <f>SIN(RADIANS(CRB_ves!P3152*2))</f>
        <v>0.92374589451028821</v>
      </c>
      <c r="P996" s="10">
        <f>COS(RADIANS(CRB_ves!P3152*2))</f>
        <v>-0.38300590383881494</v>
      </c>
    </row>
    <row r="997" spans="1:16" x14ac:dyDescent="0.35">
      <c r="A997" s="3">
        <f>SIN(RADIANS(Teno_phn!P997*2))</f>
        <v>0.78994101931914062</v>
      </c>
      <c r="B997" s="10">
        <f>COS(RADIANS(Teno_phn!P997*2))</f>
        <v>0.61318283243828442</v>
      </c>
      <c r="C997" s="3">
        <f>SIN(RADIANS(Teno_ves!P997*2))</f>
        <v>-0.51802700937313029</v>
      </c>
      <c r="D997" s="10">
        <f>COS(RADIANS(Teno_ves!P997*2))</f>
        <v>0.8553642601605066</v>
      </c>
      <c r="E997" s="3">
        <v>0.79</v>
      </c>
      <c r="F997" s="3">
        <v>153.86000000000001</v>
      </c>
      <c r="G997" s="3">
        <f>SIN(RADIANS(Teno_ves!P27*2))</f>
        <v>-0.79101002156140654</v>
      </c>
      <c r="H997" s="10">
        <f>COS(RADIANS(Teno_ves!P27*2))</f>
        <v>0.61180319203925626</v>
      </c>
      <c r="I997" s="3"/>
      <c r="K997" s="3">
        <f>SIN(RADIANS(CRB_ves!P997*2))</f>
        <v>-0.9982190652782118</v>
      </c>
      <c r="L997" s="10">
        <f>COS(RADIANS(CRB_ves!P997*2))</f>
        <v>-5.9654821390170719E-2</v>
      </c>
      <c r="M997">
        <v>0.78</v>
      </c>
      <c r="N997">
        <v>0.74</v>
      </c>
      <c r="O997" s="3">
        <f>SIN(RADIANS(CRB_ves!P3180*2))</f>
        <v>-0.88636524606180722</v>
      </c>
      <c r="P997" s="10">
        <f>COS(RADIANS(CRB_ves!P3180*2))</f>
        <v>-0.46298666349452428</v>
      </c>
    </row>
    <row r="998" spans="1:16" x14ac:dyDescent="0.35">
      <c r="A998" s="3">
        <f>SIN(RADIANS(Teno_phn!P998*2))</f>
        <v>0.62524265633570519</v>
      </c>
      <c r="B998" s="10">
        <f>COS(RADIANS(Teno_phn!P998*2))</f>
        <v>0.78043040733832969</v>
      </c>
      <c r="C998" s="3">
        <f>SIN(RADIANS(Teno_ves!P998*2))</f>
        <v>0.6748177623013637</v>
      </c>
      <c r="D998" s="10">
        <f>COS(RADIANS(Teno_ves!P998*2))</f>
        <v>0.73798440883434668</v>
      </c>
      <c r="E998" s="3">
        <v>0.79</v>
      </c>
      <c r="F998" s="3">
        <v>133.4</v>
      </c>
      <c r="G998" s="3">
        <f>SIN(RADIANS(Teno_ves!P51*2))</f>
        <v>-0.99844076418198102</v>
      </c>
      <c r="H998" s="10">
        <f>COS(RADIANS(Teno_ves!P51*2))</f>
        <v>-5.5821504993164066E-2</v>
      </c>
      <c r="I998" s="3"/>
      <c r="K998" s="3">
        <f>SIN(RADIANS(CRB_ves!P998*2))</f>
        <v>0.55077212342121729</v>
      </c>
      <c r="L998" s="10">
        <f>COS(RADIANS(CRB_ves!P998*2))</f>
        <v>-0.83465565837780276</v>
      </c>
      <c r="M998">
        <v>0.78</v>
      </c>
      <c r="N998">
        <v>0.75</v>
      </c>
      <c r="O998" s="3">
        <f>SIN(RADIANS(CRB_ves!P3242*2))</f>
        <v>0.24733724796816683</v>
      </c>
      <c r="P998" s="10">
        <f>COS(RADIANS(CRB_ves!P3242*2))</f>
        <v>0.9689294534523829</v>
      </c>
    </row>
    <row r="999" spans="1:16" x14ac:dyDescent="0.35">
      <c r="A999" s="3">
        <f>SIN(RADIANS(Teno_phn!P999*2))</f>
        <v>0.47224310314690826</v>
      </c>
      <c r="B999" s="10">
        <f>COS(RADIANS(Teno_phn!P999*2))</f>
        <v>0.88146834970416188</v>
      </c>
      <c r="C999" s="3">
        <f>SIN(RADIANS(Teno_ves!P999*2))</f>
        <v>0.8649763075932706</v>
      </c>
      <c r="D999" s="10">
        <f>COS(RADIANS(Teno_ves!P999*2))</f>
        <v>0.50181270141588863</v>
      </c>
      <c r="E999" s="3">
        <v>0.79</v>
      </c>
      <c r="F999" s="3">
        <v>163.38999999999999</v>
      </c>
      <c r="G999" s="3">
        <f>SIN(RADIANS(Teno_ves!P57*2))</f>
        <v>-0.54785527597382111</v>
      </c>
      <c r="H999" s="10">
        <f>COS(RADIANS(Teno_ves!P57*2))</f>
        <v>0.83657312686199059</v>
      </c>
      <c r="I999" s="3"/>
      <c r="K999" s="3">
        <f>SIN(RADIANS(CRB_ves!P999*2))</f>
        <v>-0.88701083317822149</v>
      </c>
      <c r="L999" s="10">
        <f>COS(RADIANS(CRB_ves!P999*2))</f>
        <v>-0.46174861323503441</v>
      </c>
      <c r="M999">
        <v>0.78</v>
      </c>
      <c r="N999">
        <v>0.7</v>
      </c>
      <c r="O999" s="3">
        <f>SIN(RADIANS(CRB_ves!P3269*2))</f>
        <v>0.27932629476733528</v>
      </c>
      <c r="P999" s="10">
        <f>COS(RADIANS(CRB_ves!P3269*2))</f>
        <v>-0.96019624090680111</v>
      </c>
    </row>
    <row r="1000" spans="1:16" x14ac:dyDescent="0.35">
      <c r="A1000" s="3">
        <f>SIN(RADIANS(Teno_phn!P1000*2))</f>
        <v>0.215757978056517</v>
      </c>
      <c r="B1000" s="10">
        <f>COS(RADIANS(Teno_phn!P1000*2))</f>
        <v>0.97644687254605078</v>
      </c>
      <c r="C1000" s="3">
        <f>SIN(RADIANS(Teno_ves!P1000*2))</f>
        <v>0.97872438505276638</v>
      </c>
      <c r="D1000" s="10">
        <f>COS(RADIANS(Teno_ves!P1000*2))</f>
        <v>-0.20517938030680449</v>
      </c>
      <c r="E1000" s="3">
        <v>0.79</v>
      </c>
      <c r="F1000" s="3">
        <v>11.39</v>
      </c>
      <c r="G1000" s="3">
        <f>SIN(RADIANS(Teno_ves!P73*2))</f>
        <v>0.38719377190487786</v>
      </c>
      <c r="H1000" s="10">
        <f>COS(RADIANS(Teno_ves!P73*2))</f>
        <v>0.92199836388036693</v>
      </c>
      <c r="I1000" s="3"/>
      <c r="K1000" s="3">
        <f>SIN(RADIANS(CRB_ves!P1000*2))</f>
        <v>-0.85590626767113298</v>
      </c>
      <c r="L1000" s="10">
        <f>COS(RADIANS(CRB_ves!P1000*2))</f>
        <v>-0.51713099013815733</v>
      </c>
      <c r="M1000">
        <v>0.78</v>
      </c>
      <c r="N1000">
        <v>0.68</v>
      </c>
      <c r="O1000" s="3">
        <f>SIN(RADIANS(CRB_ves!P3273*2))</f>
        <v>0.80860644573786644</v>
      </c>
      <c r="P1000" s="10">
        <f>COS(RADIANS(CRB_ves!P3273*2))</f>
        <v>0.58834990941715526</v>
      </c>
    </row>
    <row r="1001" spans="1:16" x14ac:dyDescent="0.35">
      <c r="A1001" s="3">
        <f>SIN(RADIANS(Teno_phn!P1001*2))</f>
        <v>-0.38944548079385788</v>
      </c>
      <c r="B1001" s="10">
        <f>COS(RADIANS(Teno_phn!P1001*2))</f>
        <v>0.92104951956408987</v>
      </c>
      <c r="C1001" s="3">
        <f>SIN(RADIANS(Teno_ves!P1001*2))</f>
        <v>-9.1675418015808141E-2</v>
      </c>
      <c r="D1001" s="10">
        <f>COS(RADIANS(Teno_ves!P1001*2))</f>
        <v>0.99578894236260063</v>
      </c>
      <c r="E1001" s="3">
        <v>0.79</v>
      </c>
      <c r="F1001" s="3">
        <v>53.72</v>
      </c>
      <c r="G1001" s="3">
        <f>SIN(RADIANS(Teno_ves!P78*2))</f>
        <v>0.95403132613375796</v>
      </c>
      <c r="H1001" s="10">
        <f>COS(RADIANS(Teno_ves!P78*2))</f>
        <v>-0.2997069047510636</v>
      </c>
      <c r="I1001" s="3"/>
      <c r="K1001" s="3">
        <f>SIN(RADIANS(CRB_ves!P1001*2))</f>
        <v>0.77140250319728998</v>
      </c>
      <c r="L1001" s="10">
        <f>COS(RADIANS(CRB_ves!P1001*2))</f>
        <v>0.63634752931158234</v>
      </c>
      <c r="M1001">
        <v>0.78</v>
      </c>
      <c r="N1001">
        <v>0.62</v>
      </c>
      <c r="O1001" s="3">
        <f>SIN(RADIANS(CRB_ves!P3280*2))</f>
        <v>0.82786458425074461</v>
      </c>
      <c r="P1001" s="10">
        <f>COS(RADIANS(CRB_ves!P3280*2))</f>
        <v>-0.56092800798617803</v>
      </c>
    </row>
    <row r="1002" spans="1:16" x14ac:dyDescent="0.35">
      <c r="A1002" s="3">
        <f>SIN(RADIANS(Teno_phn!P1002*2))</f>
        <v>0.93691645184192474</v>
      </c>
      <c r="B1002" s="10">
        <f>COS(RADIANS(Teno_phn!P1002*2))</f>
        <v>-0.34955337542060488</v>
      </c>
      <c r="C1002" s="3">
        <f>SIN(RADIANS(Teno_ves!P1002*2))</f>
        <v>0.19868376938732368</v>
      </c>
      <c r="D1002" s="10">
        <f>COS(RADIANS(Teno_ves!P1002*2))</f>
        <v>0.98006365088296421</v>
      </c>
      <c r="E1002" s="3">
        <v>0.79</v>
      </c>
      <c r="F1002" s="3">
        <v>6.019999999999996</v>
      </c>
      <c r="G1002" s="3">
        <f>SIN(RADIANS(Teno_ves!P145*2))</f>
        <v>0.20859451594360362</v>
      </c>
      <c r="H1002" s="10">
        <f>COS(RADIANS(Teno_ves!P145*2))</f>
        <v>0.97800221263464104</v>
      </c>
      <c r="I1002" s="3"/>
      <c r="K1002" s="3">
        <f>SIN(RADIANS(CRB_ves!P1002*2))</f>
        <v>-0.94843435764849315</v>
      </c>
      <c r="L1002" s="10">
        <f>COS(RADIANS(CRB_ves!P1002*2))</f>
        <v>0.31697360967735189</v>
      </c>
      <c r="M1002">
        <v>0.78</v>
      </c>
      <c r="N1002">
        <v>0.54</v>
      </c>
      <c r="O1002" s="3">
        <f>SIN(RADIANS(CRB_ves!P3286*2))</f>
        <v>0.98344520499532972</v>
      </c>
      <c r="P1002" s="10">
        <f>COS(RADIANS(CRB_ves!P3286*2))</f>
        <v>-0.18120576362713728</v>
      </c>
    </row>
    <row r="1003" spans="1:16" x14ac:dyDescent="0.35">
      <c r="A1003" s="3">
        <f>SIN(RADIANS(Teno_phn!P1003*2))</f>
        <v>0.84169931012059562</v>
      </c>
      <c r="B1003" s="10">
        <f>COS(RADIANS(Teno_phn!P1003*2))</f>
        <v>0.53994654489357863</v>
      </c>
      <c r="C1003" s="3">
        <f>SIN(RADIANS(Teno_ves!P1003*2))</f>
        <v>3.2108538581781608E-2</v>
      </c>
      <c r="D1003" s="10">
        <f>COS(RADIANS(Teno_ves!P1003*2))</f>
        <v>0.99948438794717664</v>
      </c>
      <c r="E1003" s="3">
        <v>0.79</v>
      </c>
      <c r="F1003" s="3">
        <v>22.659999999999997</v>
      </c>
      <c r="G1003" s="3">
        <f>SIN(RADIANS(Teno_ves!P151*2))</f>
        <v>0.71104496163372888</v>
      </c>
      <c r="H1003" s="10">
        <f>COS(RADIANS(Teno_ves!P151*2))</f>
        <v>0.70314654413947675</v>
      </c>
      <c r="I1003" s="3"/>
      <c r="K1003" s="3">
        <f>SIN(RADIANS(CRB_ves!P1003*2))</f>
        <v>0.75057256957274099</v>
      </c>
      <c r="L1003" s="10">
        <f>COS(RADIANS(CRB_ves!P1003*2))</f>
        <v>0.6607880278916779</v>
      </c>
      <c r="M1003">
        <v>0.78</v>
      </c>
      <c r="N1003">
        <v>0.56000000000000005</v>
      </c>
      <c r="O1003" s="3">
        <f>SIN(RADIANS(CRB_ves!P3287*2))</f>
        <v>-0.20995986086324278</v>
      </c>
      <c r="P1003" s="10">
        <f>COS(RADIANS(CRB_ves!P3287*2))</f>
        <v>0.97771000650821194</v>
      </c>
    </row>
    <row r="1004" spans="1:16" x14ac:dyDescent="0.35">
      <c r="A1004" s="3">
        <f>SIN(RADIANS(Teno_phn!P1004*2))</f>
        <v>0.21643961393810288</v>
      </c>
      <c r="B1004" s="10">
        <f>COS(RADIANS(Teno_phn!P1004*2))</f>
        <v>0.97629600711993336</v>
      </c>
      <c r="C1004" s="3">
        <f>SIN(RADIANS(Teno_ves!P1004*2))</f>
        <v>0.9691879330904617</v>
      </c>
      <c r="D1004" s="10">
        <f>COS(RADIANS(Teno_ves!P1004*2))</f>
        <v>0.2463224519848701</v>
      </c>
      <c r="E1004" s="3">
        <v>0.79</v>
      </c>
      <c r="F1004" s="3">
        <v>160.94999999999999</v>
      </c>
      <c r="G1004" s="3">
        <f>SIN(RADIANS(Teno_ves!P153*2))</f>
        <v>-0.61703587514074909</v>
      </c>
      <c r="H1004" s="10">
        <f>COS(RADIANS(Teno_ves!P153*2))</f>
        <v>0.78693502196133691</v>
      </c>
      <c r="I1004" s="3"/>
      <c r="K1004" s="3">
        <f>SIN(RADIANS(CRB_ves!P1004*2))</f>
        <v>-0.57157316003953706</v>
      </c>
      <c r="L1004" s="10">
        <f>COS(RADIANS(CRB_ves!P1004*2))</f>
        <v>-0.820551109147028</v>
      </c>
      <c r="M1004">
        <v>0.78</v>
      </c>
      <c r="N1004">
        <v>0.52</v>
      </c>
      <c r="O1004" s="3">
        <f>SIN(RADIANS(CRB_ves!P3332*2))</f>
        <v>0.7579066647302134</v>
      </c>
      <c r="P1004" s="10">
        <f>COS(RADIANS(CRB_ves!P3332*2))</f>
        <v>0.65236300290369309</v>
      </c>
    </row>
    <row r="1005" spans="1:16" x14ac:dyDescent="0.35">
      <c r="A1005" s="3">
        <f>SIN(RADIANS(Teno_phn!P1005*2))</f>
        <v>0.71885466204966331</v>
      </c>
      <c r="B1005" s="10">
        <f>COS(RADIANS(Teno_phn!P1005*2))</f>
        <v>0.69516039505243987</v>
      </c>
      <c r="C1005" s="3">
        <f>SIN(RADIANS(Teno_ves!P1005*2))</f>
        <v>-0.69566208083315162</v>
      </c>
      <c r="D1005" s="10">
        <f>COS(RADIANS(Teno_ves!P1005*2))</f>
        <v>0.71836917339964523</v>
      </c>
      <c r="E1005" s="3">
        <v>0.79</v>
      </c>
      <c r="F1005" s="3">
        <v>75.66</v>
      </c>
      <c r="G1005" s="3">
        <f>SIN(RADIANS(Teno_ves!P182*2))</f>
        <v>0.4799172864209606</v>
      </c>
      <c r="H1005" s="10">
        <f>COS(RADIANS(Teno_ves!P182*2))</f>
        <v>-0.87731373988690142</v>
      </c>
      <c r="I1005" s="3"/>
      <c r="K1005" s="3">
        <f>SIN(RADIANS(CRB_ves!P1005*2))</f>
        <v>0.99300677839266749</v>
      </c>
      <c r="L1005" s="10">
        <f>COS(RADIANS(CRB_ves!P1005*2))</f>
        <v>0.11805735075045373</v>
      </c>
      <c r="M1005">
        <v>0.79</v>
      </c>
      <c r="N1005">
        <v>0.73</v>
      </c>
      <c r="O1005" s="3">
        <f>SIN(RADIANS(CRB_ves!P31*2))</f>
        <v>0.60459911486237472</v>
      </c>
      <c r="P1005" s="10">
        <f>COS(RADIANS(CRB_ves!P31*2))</f>
        <v>0.79652991802419637</v>
      </c>
    </row>
    <row r="1006" spans="1:16" x14ac:dyDescent="0.35">
      <c r="A1006" s="3">
        <f>SIN(RADIANS(Teno_phn!P1006*2))</f>
        <v>-0.92467899593802971</v>
      </c>
      <c r="B1006" s="10">
        <f>COS(RADIANS(Teno_phn!P1006*2))</f>
        <v>0.380747625693237</v>
      </c>
      <c r="C1006" s="3">
        <f>SIN(RADIANS(Teno_ves!P1006*2))</f>
        <v>-3.8387809087519646E-2</v>
      </c>
      <c r="D1006" s="10">
        <f>COS(RADIANS(Teno_ves!P1006*2))</f>
        <v>-0.99926291641062126</v>
      </c>
      <c r="E1006" s="3">
        <v>0.79</v>
      </c>
      <c r="F1006" s="3">
        <v>32.450000000000003</v>
      </c>
      <c r="G1006" s="3">
        <f>SIN(RADIANS(Teno_ves!P237*2))</f>
        <v>0.90556879901113962</v>
      </c>
      <c r="H1006" s="10">
        <f>COS(RADIANS(Teno_ves!P237*2))</f>
        <v>0.42419942274539008</v>
      </c>
      <c r="I1006" s="3"/>
      <c r="K1006" s="3">
        <f>SIN(RADIANS(CRB_ves!P1006*2))</f>
        <v>0.89925261458776018</v>
      </c>
      <c r="L1006" s="10">
        <f>COS(RADIANS(CRB_ves!P1006*2))</f>
        <v>-0.43742969167293311</v>
      </c>
      <c r="M1006">
        <v>0.79</v>
      </c>
      <c r="N1006">
        <v>0.83</v>
      </c>
      <c r="O1006" s="3">
        <f>SIN(RADIANS(CRB_ves!P133*2))</f>
        <v>-0.55048074008499515</v>
      </c>
      <c r="P1006" s="10">
        <f>COS(RADIANS(CRB_ves!P133*2))</f>
        <v>-0.83484786326340676</v>
      </c>
    </row>
    <row r="1007" spans="1:16" x14ac:dyDescent="0.35">
      <c r="A1007" s="3">
        <f>SIN(RADIANS(Teno_phn!P1007*2))</f>
        <v>0.65077421726585083</v>
      </c>
      <c r="B1007" s="10">
        <f>COS(RADIANS(Teno_phn!P1007*2))</f>
        <v>0.75927130733488091</v>
      </c>
      <c r="C1007" s="3">
        <f>SIN(RADIANS(Teno_ves!P1007*2))</f>
        <v>2.7572707274697742E-2</v>
      </c>
      <c r="D1007" s="10">
        <f>COS(RADIANS(Teno_ves!P1007*2))</f>
        <v>0.99961980063099187</v>
      </c>
      <c r="E1007" s="3">
        <v>0.79</v>
      </c>
      <c r="F1007" s="3">
        <v>80.09</v>
      </c>
      <c r="G1007" s="3">
        <f>SIN(RADIANS(Teno_ves!P250*2))</f>
        <v>0.33906632894726652</v>
      </c>
      <c r="H1007" s="10">
        <f>COS(RADIANS(Teno_ves!P250*2))</f>
        <v>-0.94076246979470013</v>
      </c>
      <c r="I1007" s="3"/>
      <c r="K1007" s="3">
        <f>SIN(RADIANS(CRB_ves!P1007*2))</f>
        <v>0.67995337872241934</v>
      </c>
      <c r="L1007" s="10">
        <f>COS(RADIANS(CRB_ves!P1007*2))</f>
        <v>-0.73325534622255983</v>
      </c>
      <c r="M1007">
        <v>0.79</v>
      </c>
      <c r="N1007">
        <v>0.57999999999999996</v>
      </c>
      <c r="O1007" s="3">
        <f>SIN(RADIANS(CRB_ves!P279*2))</f>
        <v>0.53228539198573388</v>
      </c>
      <c r="P1007" s="10">
        <f>COS(RADIANS(CRB_ves!P279*2))</f>
        <v>0.84656497770613781</v>
      </c>
    </row>
    <row r="1008" spans="1:16" x14ac:dyDescent="0.35">
      <c r="A1008" s="3">
        <f>SIN(RADIANS(Teno_phn!P1008*2))</f>
        <v>-0.36097359720821603</v>
      </c>
      <c r="B1008" s="10">
        <f>COS(RADIANS(Teno_phn!P1008*2))</f>
        <v>0.93257603556951896</v>
      </c>
      <c r="C1008" s="3">
        <f>SIN(RADIANS(Teno_ves!P1008*2))</f>
        <v>-0.76289405545110645</v>
      </c>
      <c r="D1008" s="10">
        <f>COS(RADIANS(Teno_ves!P1008*2))</f>
        <v>0.64652351864210178</v>
      </c>
      <c r="E1008" s="3">
        <v>0.79</v>
      </c>
      <c r="F1008" s="3">
        <v>165.85</v>
      </c>
      <c r="G1008" s="3">
        <f>SIN(RADIANS(Teno_ves!P268*2))</f>
        <v>-0.47408820904711679</v>
      </c>
      <c r="H1008" s="10">
        <f>COS(RADIANS(Teno_ves!P268*2))</f>
        <v>0.88047735350916168</v>
      </c>
      <c r="I1008" s="3"/>
      <c r="K1008" s="3">
        <f>SIN(RADIANS(CRB_ves!P1008*2))</f>
        <v>-0.71055389950349579</v>
      </c>
      <c r="L1008" s="10">
        <f>COS(RADIANS(CRB_ves!P1008*2))</f>
        <v>-0.70364277577502066</v>
      </c>
      <c r="M1008">
        <v>0.79</v>
      </c>
      <c r="N1008">
        <v>0.48</v>
      </c>
      <c r="O1008" s="3">
        <f>SIN(RADIANS(CRB_ves!P335*2))</f>
        <v>-8.0284283103958503E-3</v>
      </c>
      <c r="P1008" s="10">
        <f>COS(RADIANS(CRB_ves!P335*2))</f>
        <v>-0.9999677716500992</v>
      </c>
    </row>
    <row r="1009" spans="1:16" x14ac:dyDescent="0.35">
      <c r="A1009" s="3">
        <f>SIN(RADIANS(Teno_phn!P1009*2))</f>
        <v>-0.21405342901396024</v>
      </c>
      <c r="B1009" s="10">
        <f>COS(RADIANS(Teno_phn!P1009*2))</f>
        <v>0.97682195385206483</v>
      </c>
      <c r="C1009" s="3">
        <f>SIN(RADIANS(Teno_ves!P1009*2))</f>
        <v>-8.7851196550743346E-2</v>
      </c>
      <c r="D1009" s="10">
        <f>COS(RADIANS(Teno_ves!P1009*2))</f>
        <v>-0.9961336091431725</v>
      </c>
      <c r="E1009" s="3">
        <v>0.79</v>
      </c>
      <c r="F1009" s="3">
        <v>58.08</v>
      </c>
      <c r="G1009" s="3">
        <f>SIN(RADIANS(Teno_ves!P282*2))</f>
        <v>0.89756638022479751</v>
      </c>
      <c r="H1009" s="10">
        <f>COS(RADIANS(Teno_ves!P282*2))</f>
        <v>-0.44087934073865848</v>
      </c>
      <c r="I1009" s="3"/>
      <c r="K1009" s="3">
        <f>SIN(RADIANS(CRB_ves!P1009*2))</f>
        <v>-0.26286282329881255</v>
      </c>
      <c r="L1009" s="10">
        <f>COS(RADIANS(CRB_ves!P1009*2))</f>
        <v>0.96483321674130662</v>
      </c>
      <c r="M1009">
        <v>0.79</v>
      </c>
      <c r="N1009">
        <v>0.93</v>
      </c>
      <c r="O1009" s="3">
        <f>SIN(RADIANS(CRB_ves!P348*2))</f>
        <v>5.5821504993163601E-2</v>
      </c>
      <c r="P1009" s="10">
        <f>COS(RADIANS(CRB_ves!P348*2))</f>
        <v>0.99844076418198102</v>
      </c>
    </row>
    <row r="1010" spans="1:16" x14ac:dyDescent="0.35">
      <c r="A1010" s="3">
        <f>SIN(RADIANS(Teno_phn!P1010*2))</f>
        <v>-0.3043655839860806</v>
      </c>
      <c r="B1010" s="10">
        <f>COS(RADIANS(Teno_phn!P1010*2))</f>
        <v>-0.95255529565732411</v>
      </c>
      <c r="C1010" s="3">
        <f>SIN(RADIANS(Teno_ves!P1010*2))</f>
        <v>0.84507525757209656</v>
      </c>
      <c r="D1010" s="10">
        <f>COS(RADIANS(Teno_ves!P1010*2))</f>
        <v>0.5346473688698512</v>
      </c>
      <c r="E1010" s="3">
        <v>0.79</v>
      </c>
      <c r="F1010" s="3">
        <v>40.869999999999997</v>
      </c>
      <c r="G1010" s="3">
        <f>SIN(RADIANS(Teno_ves!P320*2))</f>
        <v>0.9896263275594841</v>
      </c>
      <c r="H1010" s="10">
        <f>COS(RADIANS(Teno_ves!P320*2))</f>
        <v>0.14366534655625426</v>
      </c>
      <c r="I1010" s="3"/>
      <c r="K1010" s="3">
        <f>SIN(RADIANS(CRB_ves!P1010*2))</f>
        <v>0.93507335999216823</v>
      </c>
      <c r="L1010" s="10">
        <f>COS(RADIANS(CRB_ves!P1010*2))</f>
        <v>-0.35445424448432966</v>
      </c>
      <c r="M1010">
        <v>0.79</v>
      </c>
      <c r="N1010">
        <v>0.61</v>
      </c>
      <c r="O1010" s="3">
        <f>SIN(RADIANS(CRB_ves!P541*2))</f>
        <v>-0.27060044597586369</v>
      </c>
      <c r="P1010" s="10">
        <f>COS(RADIANS(CRB_ves!P541*2))</f>
        <v>0.96269174642647881</v>
      </c>
    </row>
    <row r="1011" spans="1:16" x14ac:dyDescent="0.35">
      <c r="A1011" s="3">
        <f>SIN(RADIANS(Teno_phn!P1011*2))</f>
        <v>0.79947502357522171</v>
      </c>
      <c r="B1011" s="10">
        <f>COS(RADIANS(Teno_phn!P1011*2))</f>
        <v>0.60069933134588938</v>
      </c>
      <c r="C1011" s="3">
        <f>SIN(RADIANS(Teno_ves!P1011*2))</f>
        <v>5.9340846297187954E-3</v>
      </c>
      <c r="D1011" s="10">
        <f>COS(RADIANS(Teno_ves!P1011*2))</f>
        <v>0.99998239316480331</v>
      </c>
      <c r="E1011" s="3">
        <v>0.79</v>
      </c>
      <c r="F1011" s="3">
        <v>143.41</v>
      </c>
      <c r="G1011" s="3">
        <f>SIN(RADIANS(Teno_ves!P376*2))</f>
        <v>-0.95721854808088491</v>
      </c>
      <c r="H1011" s="10">
        <f>COS(RADIANS(Teno_ves!P376*2))</f>
        <v>0.28936594687337114</v>
      </c>
      <c r="I1011" s="3"/>
      <c r="K1011" s="3">
        <f>SIN(RADIANS(CRB_ves!P1011*2))</f>
        <v>-0.40130842567201114</v>
      </c>
      <c r="L1011" s="10">
        <f>COS(RADIANS(CRB_ves!P1011*2))</f>
        <v>-0.91594298266030283</v>
      </c>
      <c r="M1011">
        <v>0.79</v>
      </c>
      <c r="N1011">
        <v>0.66</v>
      </c>
      <c r="O1011" s="3">
        <f>SIN(RADIANS(CRB_ves!P589*2))</f>
        <v>0.95752104648271497</v>
      </c>
      <c r="P1011" s="10">
        <f>COS(RADIANS(CRB_ves!P589*2))</f>
        <v>0.28836339147444917</v>
      </c>
    </row>
    <row r="1012" spans="1:16" x14ac:dyDescent="0.35">
      <c r="A1012" s="3">
        <f>SIN(RADIANS(Teno_phn!P1012*2))</f>
        <v>0.86897719813273744</v>
      </c>
      <c r="B1012" s="10">
        <f>COS(RADIANS(Teno_phn!P1012*2))</f>
        <v>0.49485212854485849</v>
      </c>
      <c r="C1012" s="3">
        <f>SIN(RADIANS(Teno_ves!P1012*2))</f>
        <v>-0.99741576484767658</v>
      </c>
      <c r="D1012" s="10">
        <f>COS(RADIANS(Teno_ves!P1012*2))</f>
        <v>-7.1845612484858379E-2</v>
      </c>
      <c r="E1012" s="3">
        <v>0.79</v>
      </c>
      <c r="F1012" s="3">
        <v>87.330000000000013</v>
      </c>
      <c r="G1012" s="3">
        <f>SIN(RADIANS(Teno_ves!P384*2))</f>
        <v>9.3065711857012345E-2</v>
      </c>
      <c r="H1012" s="10">
        <f>COS(RADIANS(Teno_ves!P384*2))</f>
        <v>-0.99565996870244189</v>
      </c>
      <c r="I1012" s="3"/>
      <c r="K1012" s="3">
        <f>SIN(RADIANS(CRB_ves!P1012*2))</f>
        <v>-0.2840153447039227</v>
      </c>
      <c r="L1012" s="10">
        <f>COS(RADIANS(CRB_ves!P1012*2))</f>
        <v>0.95881973486819305</v>
      </c>
      <c r="M1012">
        <v>0.79</v>
      </c>
      <c r="N1012">
        <v>0.63</v>
      </c>
      <c r="O1012" s="3">
        <f>SIN(RADIANS(CRB_ves!P608*2))</f>
        <v>-0.25342028899115865</v>
      </c>
      <c r="P1012" s="10">
        <f>COS(RADIANS(CRB_ves!P608*2))</f>
        <v>0.96735627207747898</v>
      </c>
    </row>
    <row r="1013" spans="1:16" x14ac:dyDescent="0.35">
      <c r="A1013" s="3">
        <f>SIN(RADIANS(Teno_phn!P1013*2))</f>
        <v>0.32457783138844754</v>
      </c>
      <c r="B1013" s="10">
        <f>COS(RADIANS(Teno_phn!P1013*2))</f>
        <v>-0.94585899127257467</v>
      </c>
      <c r="C1013" s="3">
        <f>SIN(RADIANS(Teno_ves!P1013*2))</f>
        <v>-0.8840920913309247</v>
      </c>
      <c r="D1013" s="10">
        <f>COS(RADIANS(Teno_ves!P1013*2))</f>
        <v>-0.46731271547659808</v>
      </c>
      <c r="E1013" s="3">
        <v>0.79</v>
      </c>
      <c r="F1013" s="3">
        <v>152.17000000000002</v>
      </c>
      <c r="G1013" s="3">
        <f>SIN(RADIANS(Teno_ves!P479*2))</f>
        <v>-0.82570467781359591</v>
      </c>
      <c r="H1013" s="10">
        <f>COS(RADIANS(Teno_ves!P479*2))</f>
        <v>0.56410263697021112</v>
      </c>
      <c r="I1013" s="3"/>
      <c r="K1013" s="3">
        <f>SIN(RADIANS(CRB_ves!P1013*2))</f>
        <v>0.10105629718294654</v>
      </c>
      <c r="L1013" s="10">
        <f>COS(RADIANS(CRB_ves!P1013*2))</f>
        <v>0.99488070882878821</v>
      </c>
      <c r="M1013">
        <v>0.79</v>
      </c>
      <c r="N1013">
        <v>0.5</v>
      </c>
      <c r="O1013" s="3">
        <f>SIN(RADIANS(CRB_ves!P664*2))</f>
        <v>-0.93320463263389841</v>
      </c>
      <c r="P1013" s="10">
        <f>COS(RADIANS(CRB_ves!P664*2))</f>
        <v>-0.35934539600589105</v>
      </c>
    </row>
    <row r="1014" spans="1:16" x14ac:dyDescent="0.35">
      <c r="A1014" s="3">
        <f>SIN(RADIANS(Teno_phn!P1014*2))</f>
        <v>0.2675747302739524</v>
      </c>
      <c r="B1014" s="10">
        <f>COS(RADIANS(Teno_phn!P1014*2))</f>
        <v>-0.9635371107117886</v>
      </c>
      <c r="C1014" s="3">
        <f>SIN(RADIANS(Teno_ves!P1014*2))</f>
        <v>-1.0471973597996509E-3</v>
      </c>
      <c r="D1014" s="10">
        <f>COS(RADIANS(Teno_ves!P1014*2))</f>
        <v>-0.99999945168869453</v>
      </c>
      <c r="E1014" s="3">
        <v>0.79</v>
      </c>
      <c r="F1014" s="3">
        <v>70.959999999999994</v>
      </c>
      <c r="G1014" s="3">
        <f>SIN(RADIANS(Teno_ves!P523*2))</f>
        <v>0.61676114541170268</v>
      </c>
      <c r="H1014" s="10">
        <f>COS(RADIANS(Teno_ves!P523*2))</f>
        <v>-0.78715036016662321</v>
      </c>
      <c r="I1014" s="3"/>
      <c r="K1014" s="3">
        <f>SIN(RADIANS(CRB_ves!P1014*2))</f>
        <v>-0.96259723040306944</v>
      </c>
      <c r="L1014" s="10">
        <f>COS(RADIANS(CRB_ves!P1014*2))</f>
        <v>0.27093647229625639</v>
      </c>
      <c r="M1014">
        <v>0.79</v>
      </c>
      <c r="N1014">
        <v>0.76</v>
      </c>
      <c r="O1014" s="3">
        <f>SIN(RADIANS(CRB_ves!P697*2))</f>
        <v>-0.18875266322339512</v>
      </c>
      <c r="P1014" s="10">
        <f>COS(RADIANS(CRB_ves!P697*2))</f>
        <v>0.98202465963237173</v>
      </c>
    </row>
    <row r="1015" spans="1:16" x14ac:dyDescent="0.35">
      <c r="A1015" s="3">
        <f>SIN(RADIANS(Teno_phn!P1015*2))</f>
        <v>0.20005200227756198</v>
      </c>
      <c r="B1015" s="10">
        <f>COS(RADIANS(Teno_phn!P1015*2))</f>
        <v>-0.97978528075529814</v>
      </c>
      <c r="C1015" s="3">
        <f>SIN(RADIANS(Teno_ves!P1015*2))</f>
        <v>-0.46422381113782352</v>
      </c>
      <c r="D1015" s="10">
        <f>COS(RADIANS(Teno_ves!P1015*2))</f>
        <v>0.88571793093099016</v>
      </c>
      <c r="E1015" s="3">
        <v>0.79</v>
      </c>
      <c r="F1015" s="3">
        <v>71.41</v>
      </c>
      <c r="G1015" s="3">
        <f>SIN(RADIANS(Teno_ves!P541*2))</f>
        <v>0.60432103664053405</v>
      </c>
      <c r="H1015" s="10">
        <f>COS(RADIANS(Teno_ves!P541*2))</f>
        <v>-0.79674091439671302</v>
      </c>
      <c r="I1015" s="3"/>
      <c r="K1015" s="3">
        <f>SIN(RADIANS(CRB_ves!P1015*2))</f>
        <v>0.49454876813825954</v>
      </c>
      <c r="L1015" s="10">
        <f>COS(RADIANS(CRB_ves!P1015*2))</f>
        <v>-0.86914988116718395</v>
      </c>
      <c r="M1015">
        <v>0.79</v>
      </c>
      <c r="N1015">
        <v>0.55000000000000004</v>
      </c>
      <c r="O1015" s="3">
        <f>SIN(RADIANS(CRB_ves!P746*2))</f>
        <v>0.25308260251901749</v>
      </c>
      <c r="P1015" s="10">
        <f>COS(RADIANS(CRB_ves!P746*2))</f>
        <v>0.96744467350965402</v>
      </c>
    </row>
    <row r="1016" spans="1:16" x14ac:dyDescent="0.35">
      <c r="A1016" s="3">
        <f>SIN(RADIANS(Teno_phn!P1016*2))</f>
        <v>0.7227259384124407</v>
      </c>
      <c r="B1016" s="10">
        <f>COS(RADIANS(Teno_phn!P1016*2))</f>
        <v>-0.69113473212236765</v>
      </c>
      <c r="C1016" s="3">
        <f>SIN(RADIANS(Teno_ves!P1016*2))</f>
        <v>-0.58070295571093966</v>
      </c>
      <c r="D1016" s="10">
        <f>COS(RADIANS(Teno_ves!P1016*2))</f>
        <v>0.81411551835631935</v>
      </c>
      <c r="E1016" s="3">
        <v>0.79</v>
      </c>
      <c r="F1016" s="3">
        <v>102.52000000000001</v>
      </c>
      <c r="G1016" s="3">
        <f>SIN(RADIANS(Teno_ves!P620*2))</f>
        <v>-0.4232508808966095</v>
      </c>
      <c r="H1016" s="10">
        <f>COS(RADIANS(Teno_ves!P620*2))</f>
        <v>-0.90601252299305668</v>
      </c>
      <c r="I1016" s="3"/>
      <c r="K1016" s="3">
        <f>SIN(RADIANS(CRB_ves!P1016*2))</f>
        <v>-0.35380135380382982</v>
      </c>
      <c r="L1016" s="10">
        <f>COS(RADIANS(CRB_ves!P1016*2))</f>
        <v>-0.93532058784492567</v>
      </c>
      <c r="M1016">
        <v>0.79</v>
      </c>
      <c r="N1016">
        <v>0.6</v>
      </c>
      <c r="O1016" s="3">
        <f>SIN(RADIANS(CRB_ves!P766*2))</f>
        <v>-0.12290866829228754</v>
      </c>
      <c r="P1016" s="10">
        <f>COS(RADIANS(CRB_ves!P766*2))</f>
        <v>0.99241798616239141</v>
      </c>
    </row>
    <row r="1017" spans="1:16" x14ac:dyDescent="0.35">
      <c r="A1017" s="3">
        <f>SIN(RADIANS(Teno_phn!P1017*2))</f>
        <v>0.16780118772170666</v>
      </c>
      <c r="B1017" s="10">
        <f>COS(RADIANS(Teno_phn!P1017*2))</f>
        <v>-0.98582085664647234</v>
      </c>
      <c r="C1017" s="3">
        <f>SIN(RADIANS(Teno_ves!P1017*2))</f>
        <v>-0.98790580146797036</v>
      </c>
      <c r="D1017" s="10">
        <f>COS(RADIANS(Teno_ves!P1017*2))</f>
        <v>0.15505523991767281</v>
      </c>
      <c r="E1017" s="3">
        <v>0.79</v>
      </c>
      <c r="F1017" s="3">
        <v>22.17</v>
      </c>
      <c r="G1017" s="3">
        <f>SIN(RADIANS(Teno_ves!P666*2))</f>
        <v>0.69891476297628519</v>
      </c>
      <c r="H1017" s="10">
        <f>COS(RADIANS(Teno_ves!P666*2))</f>
        <v>0.71520497348228995</v>
      </c>
      <c r="I1017" s="3"/>
      <c r="K1017" s="3">
        <f>SIN(RADIANS(CRB_ves!P1017*2))</f>
        <v>0.48542010179527384</v>
      </c>
      <c r="L1017" s="10">
        <f>COS(RADIANS(CRB_ves!P1017*2))</f>
        <v>0.87428103306263372</v>
      </c>
      <c r="M1017">
        <v>0.79</v>
      </c>
      <c r="N1017">
        <v>0.63</v>
      </c>
      <c r="O1017" s="3">
        <f>SIN(RADIANS(CRB_ves!P821*2))</f>
        <v>0.99411320451899921</v>
      </c>
      <c r="P1017" s="10">
        <f>COS(RADIANS(CRB_ves!P821*2))</f>
        <v>0.10834637327094242</v>
      </c>
    </row>
    <row r="1018" spans="1:16" x14ac:dyDescent="0.35">
      <c r="A1018" s="3">
        <f>SIN(RADIANS(Teno_phn!P1018*2))</f>
        <v>-0.78043040733833002</v>
      </c>
      <c r="B1018" s="10">
        <f>COS(RADIANS(Teno_phn!P1018*2))</f>
        <v>0.62524265633570475</v>
      </c>
      <c r="C1018" s="3">
        <f>SIN(RADIANS(Teno_ves!P1018*2))</f>
        <v>-0.91125957550296222</v>
      </c>
      <c r="D1018" s="10">
        <f>COS(RADIANS(Teno_ves!P1018*2))</f>
        <v>0.411832473287575</v>
      </c>
      <c r="E1018" s="3">
        <v>0.79</v>
      </c>
      <c r="F1018" s="3">
        <v>137.04000000000002</v>
      </c>
      <c r="G1018" s="3">
        <f>SIN(RADIANS(Teno_ves!P690*2))</f>
        <v>-0.99746567947907749</v>
      </c>
      <c r="H1018" s="10">
        <f>COS(RADIANS(Teno_ves!P690*2))</f>
        <v>7.1149267468767596E-2</v>
      </c>
      <c r="I1018" s="3"/>
      <c r="K1018" s="3">
        <f>SIN(RADIANS(CRB_ves!P1018*2))</f>
        <v>-0.17914564488358201</v>
      </c>
      <c r="L1018" s="10">
        <f>COS(RADIANS(CRB_ves!P1018*2))</f>
        <v>0.9838225642458327</v>
      </c>
      <c r="M1018">
        <v>0.79</v>
      </c>
      <c r="N1018">
        <v>0.73</v>
      </c>
      <c r="O1018" s="3">
        <f>SIN(RADIANS(CRB_ves!P927*2))</f>
        <v>-0.79631882459692471</v>
      </c>
      <c r="P1018" s="10">
        <f>COS(RADIANS(CRB_ves!P927*2))</f>
        <v>-0.60487711941564803</v>
      </c>
    </row>
    <row r="1019" spans="1:16" x14ac:dyDescent="0.35">
      <c r="A1019" s="3">
        <f>SIN(RADIANS(Teno_phn!P1019*2))</f>
        <v>-0.94252491309035413</v>
      </c>
      <c r="B1019" s="10">
        <f>COS(RADIANS(Teno_phn!P1019*2))</f>
        <v>0.33413588284412143</v>
      </c>
      <c r="C1019" s="3">
        <f>SIN(RADIANS(Teno_ves!P1019*2))</f>
        <v>-0.37751757400260766</v>
      </c>
      <c r="D1019" s="10">
        <f>COS(RADIANS(Teno_ves!P1019*2))</f>
        <v>0.92600241971562125</v>
      </c>
      <c r="E1019" s="3">
        <v>0.79</v>
      </c>
      <c r="F1019" s="3">
        <v>37.93</v>
      </c>
      <c r="G1019" s="3">
        <f>SIN(RADIANS(Teno_ves!P843*2))</f>
        <v>0.96970170358412511</v>
      </c>
      <c r="H1019" s="10">
        <f>COS(RADIANS(Teno_ves!P843*2))</f>
        <v>0.24429205076310917</v>
      </c>
      <c r="I1019" s="3"/>
      <c r="K1019" s="3">
        <f>SIN(RADIANS(CRB_ves!P1019*2))</f>
        <v>0.18840986045795974</v>
      </c>
      <c r="L1019" s="10">
        <f>COS(RADIANS(CRB_ves!P1019*2))</f>
        <v>0.98209048691157386</v>
      </c>
      <c r="M1019">
        <v>0.79</v>
      </c>
      <c r="N1019">
        <v>0.48</v>
      </c>
      <c r="O1019" s="3">
        <f>SIN(RADIANS(CRB_ves!P947*2))</f>
        <v>0.67042661895879907</v>
      </c>
      <c r="P1019" s="10">
        <f>COS(RADIANS(CRB_ves!P947*2))</f>
        <v>0.74197584097561642</v>
      </c>
    </row>
    <row r="1020" spans="1:16" x14ac:dyDescent="0.35">
      <c r="A1020" s="3">
        <f>SIN(RADIANS(Teno_phn!P1020*2))</f>
        <v>-0.28301111548022034</v>
      </c>
      <c r="B1020" s="10">
        <f>COS(RADIANS(Teno_phn!P1020*2))</f>
        <v>0.95911662925560903</v>
      </c>
      <c r="C1020" s="3">
        <f>SIN(RADIANS(Teno_ves!P1020*2))</f>
        <v>0.5370051764663869</v>
      </c>
      <c r="D1020" s="10">
        <f>COS(RADIANS(Teno_ves!P1020*2))</f>
        <v>0.84357894737143879</v>
      </c>
      <c r="E1020" s="3">
        <v>0.79</v>
      </c>
      <c r="F1020" s="3">
        <v>86.78</v>
      </c>
      <c r="G1020" s="3">
        <f>SIN(RADIANS(Teno_ves!P882*2))</f>
        <v>0.11216268587326908</v>
      </c>
      <c r="H1020" s="10">
        <f>COS(RADIANS(Teno_ves!P882*2))</f>
        <v>-0.99368985699648482</v>
      </c>
      <c r="I1020" s="3"/>
      <c r="K1020" s="3">
        <f>SIN(RADIANS(CRB_ves!P1020*2))</f>
        <v>0.4483832160900319</v>
      </c>
      <c r="L1020" s="10">
        <f>COS(RADIANS(CRB_ves!P1020*2))</f>
        <v>-0.893841424151264</v>
      </c>
      <c r="M1020">
        <v>0.79</v>
      </c>
      <c r="N1020">
        <v>0.64</v>
      </c>
      <c r="O1020" s="3">
        <f>SIN(RADIANS(CRB_ves!P1052*2))</f>
        <v>0.79165026652908999</v>
      </c>
      <c r="P1020" s="10">
        <f>COS(RADIANS(CRB_ves!P1052*2))</f>
        <v>0.61097451297449457</v>
      </c>
    </row>
    <row r="1021" spans="1:16" x14ac:dyDescent="0.35">
      <c r="A1021" s="3">
        <f>SIN(RADIANS(Teno_phn!P1021*2))</f>
        <v>0.41945208244617704</v>
      </c>
      <c r="B1021" s="10">
        <f>COS(RADIANS(Teno_phn!P1021*2))</f>
        <v>0.90777747853290869</v>
      </c>
      <c r="C1021" s="3">
        <f>SIN(RADIANS(Teno_ves!P1021*2))</f>
        <v>0.86286673720162499</v>
      </c>
      <c r="D1021" s="10">
        <f>COS(RADIANS(Teno_ves!P1021*2))</f>
        <v>0.50543149271787746</v>
      </c>
      <c r="E1021" s="3">
        <v>0.79</v>
      </c>
      <c r="F1021" s="3">
        <v>14.740000000000002</v>
      </c>
      <c r="G1021" s="3">
        <f>SIN(RADIANS(Teno_ves!P905*2))</f>
        <v>0.4921197186583256</v>
      </c>
      <c r="H1021" s="10">
        <f>COS(RADIANS(Teno_ves!P905*2))</f>
        <v>0.8705275311600722</v>
      </c>
      <c r="I1021" s="3"/>
      <c r="K1021" s="3">
        <f>SIN(RADIANS(CRB_ves!P1021*2))</f>
        <v>0.49606496683942058</v>
      </c>
      <c r="L1021" s="10">
        <f>COS(RADIANS(CRB_ves!P1021*2))</f>
        <v>0.86828540738319704</v>
      </c>
      <c r="M1021">
        <v>0.79</v>
      </c>
      <c r="N1021">
        <v>0.49</v>
      </c>
      <c r="O1021" s="3">
        <f>SIN(RADIANS(CRB_ves!P1071*2))</f>
        <v>0.17227295782257651</v>
      </c>
      <c r="P1021" s="10">
        <f>COS(RADIANS(CRB_ves!P1071*2))</f>
        <v>0.98504925156210377</v>
      </c>
    </row>
    <row r="1022" spans="1:16" x14ac:dyDescent="0.35">
      <c r="A1022" s="3">
        <f>SIN(RADIANS(Teno_phn!P1022*2))</f>
        <v>0.98020211947398139</v>
      </c>
      <c r="B1022" s="10">
        <f>COS(RADIANS(Teno_phn!P1022*2))</f>
        <v>-0.19799950752139456</v>
      </c>
      <c r="C1022" s="3">
        <f>SIN(RADIANS(Teno_ves!P1022*2))</f>
        <v>0.64944804833018366</v>
      </c>
      <c r="D1022" s="10">
        <f>COS(RADIANS(Teno_ves!P1022*2))</f>
        <v>0.76040596560003093</v>
      </c>
      <c r="E1022" s="3">
        <v>0.79</v>
      </c>
      <c r="F1022" s="3">
        <v>172.25</v>
      </c>
      <c r="G1022" s="3">
        <f>SIN(RADIANS(Teno_ves!P963*2))</f>
        <v>-0.26723837607825712</v>
      </c>
      <c r="H1022" s="10">
        <f>COS(RADIANS(Teno_ves!P963*2))</f>
        <v>0.96363045320862295</v>
      </c>
      <c r="I1022" s="3"/>
      <c r="K1022" s="3">
        <f>SIN(RADIANS(CRB_ves!P1022*2))</f>
        <v>-0.46792981426057351</v>
      </c>
      <c r="L1022" s="10">
        <f>COS(RADIANS(CRB_ves!P1022*2))</f>
        <v>0.88376563008869335</v>
      </c>
      <c r="M1022">
        <v>0.79</v>
      </c>
      <c r="N1022">
        <v>0.51</v>
      </c>
      <c r="O1022" s="3">
        <f>SIN(RADIANS(CRB_ves!P1073*2))</f>
        <v>-0.85007658347758308</v>
      </c>
      <c r="P1022" s="10">
        <f>COS(RADIANS(CRB_ves!P1073*2))</f>
        <v>-0.52665909488309393</v>
      </c>
    </row>
    <row r="1023" spans="1:16" x14ac:dyDescent="0.35">
      <c r="A1023" s="3">
        <f>SIN(RADIANS(Teno_phn!P1023*2))</f>
        <v>0.99913738658919837</v>
      </c>
      <c r="B1023" s="10">
        <f>COS(RADIANS(Teno_phn!P1023*2))</f>
        <v>-4.1526891524729902E-2</v>
      </c>
      <c r="C1023" s="3">
        <f>SIN(RADIANS(Teno_ves!P1023*2))</f>
        <v>0.80572158156904927</v>
      </c>
      <c r="D1023" s="10">
        <f>COS(RADIANS(Teno_ves!P1023*2))</f>
        <v>0.59229446476720493</v>
      </c>
      <c r="E1023" s="3">
        <v>0.79</v>
      </c>
      <c r="F1023" s="3">
        <v>50.92</v>
      </c>
      <c r="G1023" s="3">
        <f>SIN(RADIANS(Teno_ves!P1000*2))</f>
        <v>0.97872438505276638</v>
      </c>
      <c r="H1023" s="10">
        <f>COS(RADIANS(Teno_ves!P1000*2))</f>
        <v>-0.20517938030680449</v>
      </c>
      <c r="I1023" s="3"/>
      <c r="K1023" s="3">
        <f>SIN(RADIANS(CRB_ves!P1023*2))</f>
        <v>0.42893513340314599</v>
      </c>
      <c r="L1023" s="10">
        <f>COS(RADIANS(CRB_ves!P1023*2))</f>
        <v>0.90333529286330072</v>
      </c>
      <c r="M1023">
        <v>0.79</v>
      </c>
      <c r="N1023">
        <v>0.49</v>
      </c>
      <c r="O1023" s="3">
        <f>SIN(RADIANS(CRB_ves!P1087*2))</f>
        <v>-0.59004215916348157</v>
      </c>
      <c r="P1023" s="10">
        <f>COS(RADIANS(CRB_ves!P1087*2))</f>
        <v>-0.80737243599821795</v>
      </c>
    </row>
    <row r="1024" spans="1:16" x14ac:dyDescent="0.35">
      <c r="A1024" s="3">
        <f>SIN(RADIANS(Teno_phn!P1024*2))</f>
        <v>0.87764857153506703</v>
      </c>
      <c r="B1024" s="10">
        <f>COS(RADIANS(Teno_phn!P1024*2))</f>
        <v>-0.47930468898442496</v>
      </c>
      <c r="C1024" s="3">
        <f>SIN(RADIANS(Teno_ves!P1024*2))</f>
        <v>0.82055110914702789</v>
      </c>
      <c r="D1024" s="10">
        <f>COS(RADIANS(Teno_ves!P1024*2))</f>
        <v>-0.57157316003953706</v>
      </c>
      <c r="E1024" s="3">
        <v>0.79</v>
      </c>
      <c r="F1024" s="3">
        <v>155.13999999999999</v>
      </c>
      <c r="G1024" s="3">
        <f>SIN(RADIANS(Teno_ves!P1008*2))</f>
        <v>-0.76289405545110645</v>
      </c>
      <c r="H1024" s="10">
        <f>COS(RADIANS(Teno_ves!P1008*2))</f>
        <v>0.64652351864210178</v>
      </c>
      <c r="I1024" s="3"/>
      <c r="K1024" s="3">
        <f>SIN(RADIANS(CRB_ves!P1024*2))</f>
        <v>-0.73515127275346448</v>
      </c>
      <c r="L1024" s="10">
        <f>COS(RADIANS(CRB_ves!P1024*2))</f>
        <v>0.67790309496930412</v>
      </c>
      <c r="M1024">
        <v>0.79</v>
      </c>
      <c r="N1024">
        <v>0.67</v>
      </c>
      <c r="O1024" s="3">
        <f>SIN(RADIANS(CRB_ves!P1096*2))</f>
        <v>-7.5674875051194579E-2</v>
      </c>
      <c r="P1024" s="10">
        <f>COS(RADIANS(CRB_ves!P1096*2))</f>
        <v>-0.99713254549532482</v>
      </c>
    </row>
    <row r="1025" spans="1:16" x14ac:dyDescent="0.35">
      <c r="A1025" s="3">
        <f>SIN(RADIANS(Teno_phn!P1025*2))</f>
        <v>0.41215053778950295</v>
      </c>
      <c r="B1025" s="10">
        <f>COS(RADIANS(Teno_phn!P1025*2))</f>
        <v>-0.91111576333626421</v>
      </c>
      <c r="C1025" s="3">
        <f>SIN(RADIANS(Teno_ves!P1025*2))</f>
        <v>6.3138892745501218E-2</v>
      </c>
      <c r="D1025" s="10">
        <f>COS(RADIANS(Teno_ves!P1025*2))</f>
        <v>-0.99800474959935537</v>
      </c>
      <c r="E1025" s="3">
        <v>0.79</v>
      </c>
      <c r="F1025" s="3">
        <v>122.88999999999999</v>
      </c>
      <c r="G1025" s="3">
        <f>SIN(RADIANS(Teno_ves!P1166*2))</f>
        <v>-0.91197697047323789</v>
      </c>
      <c r="H1025" s="10">
        <f>COS(RADIANS(Teno_ves!P1166*2))</f>
        <v>-0.4102413988451859</v>
      </c>
      <c r="I1025" s="3"/>
      <c r="K1025" s="3">
        <f>SIN(RADIANS(CRB_ves!P1025*2))</f>
        <v>-0.70264996979884908</v>
      </c>
      <c r="L1025" s="10">
        <f>COS(RADIANS(CRB_ves!P1025*2))</f>
        <v>-0.71153567720928546</v>
      </c>
      <c r="M1025">
        <v>0.79</v>
      </c>
      <c r="N1025">
        <v>0.84</v>
      </c>
      <c r="O1025" s="3">
        <f>SIN(RADIANS(CRB_ves!P1115*2))</f>
        <v>-0.4743955247339291</v>
      </c>
      <c r="P1025" s="10">
        <f>COS(RADIANS(CRB_ves!P1115*2))</f>
        <v>-0.88031181186692031</v>
      </c>
    </row>
    <row r="1026" spans="1:16" x14ac:dyDescent="0.35">
      <c r="A1026" s="3">
        <f>SIN(RADIANS(Teno_phn!P1026*2))</f>
        <v>0.57100016805574272</v>
      </c>
      <c r="B1026" s="10">
        <f>COS(RADIANS(Teno_phn!P1026*2))</f>
        <v>0.82094994249364162</v>
      </c>
      <c r="C1026" s="3">
        <f>SIN(RADIANS(Teno_ves!P1026*2))</f>
        <v>-0.53612148837390716</v>
      </c>
      <c r="D1026" s="10">
        <f>COS(RADIANS(Teno_ves!P1026*2))</f>
        <v>0.84414083523055949</v>
      </c>
      <c r="E1026" s="3">
        <v>0.79</v>
      </c>
      <c r="F1026" s="3">
        <v>147.1</v>
      </c>
      <c r="G1026" s="3">
        <f>SIN(RADIANS(Teno_ves!P1450*2))</f>
        <v>-0.91212011617227329</v>
      </c>
      <c r="H1026" s="10">
        <f>COS(RADIANS(Teno_ves!P1450*2))</f>
        <v>0.40992303384157208</v>
      </c>
      <c r="I1026" s="3"/>
      <c r="K1026" s="3">
        <f>SIN(RADIANS(CRB_ves!P1026*2))</f>
        <v>0.90952650626565434</v>
      </c>
      <c r="L1026" s="10">
        <f>COS(RADIANS(CRB_ves!P1026*2))</f>
        <v>0.4156459243156278</v>
      </c>
      <c r="M1026">
        <v>0.79</v>
      </c>
      <c r="N1026">
        <v>0.62</v>
      </c>
      <c r="O1026" s="3">
        <f>SIN(RADIANS(CRB_ves!P1135*2))</f>
        <v>0.73680550623774321</v>
      </c>
      <c r="P1026" s="10">
        <f>COS(RADIANS(CRB_ves!P1135*2))</f>
        <v>-0.67610475961772598</v>
      </c>
    </row>
    <row r="1027" spans="1:16" x14ac:dyDescent="0.35">
      <c r="A1027" s="3">
        <f>SIN(RADIANS(Teno_phn!P1027*2))</f>
        <v>0.5099425034153553</v>
      </c>
      <c r="B1027" s="10">
        <f>COS(RADIANS(Teno_phn!P1027*2))</f>
        <v>0.86020848822275664</v>
      </c>
      <c r="C1027" s="3">
        <f>SIN(RADIANS(Teno_ves!P1027*2))</f>
        <v>-0.72465313018704691</v>
      </c>
      <c r="D1027" s="10">
        <f>COS(RADIANS(Teno_ves!P1027*2))</f>
        <v>0.68911380838734815</v>
      </c>
      <c r="E1027" s="3">
        <v>0.79</v>
      </c>
      <c r="F1027" s="3">
        <v>144.76999999999998</v>
      </c>
      <c r="G1027" s="3">
        <f>SIN(RADIANS(Teno_ves!P1454*2))</f>
        <v>-0.94240822024472848</v>
      </c>
      <c r="H1027" s="10">
        <f>COS(RADIANS(Teno_ves!P1454*2))</f>
        <v>0.33446486574102735</v>
      </c>
      <c r="I1027" s="3"/>
      <c r="K1027" s="3">
        <f>SIN(RADIANS(CRB_ves!P1027*2))</f>
        <v>-0.4841989024070803</v>
      </c>
      <c r="L1027" s="10">
        <f>COS(RADIANS(CRB_ves!P1027*2))</f>
        <v>-0.87495795493713791</v>
      </c>
      <c r="M1027">
        <v>0.79</v>
      </c>
      <c r="N1027">
        <v>0.54</v>
      </c>
      <c r="O1027" s="3">
        <f>SIN(RADIANS(CRB_ves!P1149*2))</f>
        <v>0.32292650250065758</v>
      </c>
      <c r="P1027" s="10">
        <f>COS(RADIANS(CRB_ves!P1149*2))</f>
        <v>0.94642404554337733</v>
      </c>
    </row>
    <row r="1028" spans="1:16" x14ac:dyDescent="0.35">
      <c r="A1028" s="3">
        <f>SIN(RADIANS(Teno_phn!P1028*2))</f>
        <v>-0.96221799352928539</v>
      </c>
      <c r="B1028" s="10">
        <f>COS(RADIANS(Teno_phn!P1028*2))</f>
        <v>-0.27228024704057424</v>
      </c>
      <c r="C1028" s="3">
        <f>SIN(RADIANS(Teno_ves!P1028*2))</f>
        <v>-0.2736234909606185</v>
      </c>
      <c r="D1028" s="10">
        <f>COS(RADIANS(Teno_ves!P1028*2))</f>
        <v>0.96183688076228624</v>
      </c>
      <c r="E1028" s="3">
        <v>0.79</v>
      </c>
      <c r="F1028" s="3">
        <v>92.06</v>
      </c>
      <c r="G1028" s="3">
        <f>SIN(RADIANS(Teno_ves!P1460*2))</f>
        <v>-7.1845612484858073E-2</v>
      </c>
      <c r="H1028" s="10">
        <f>COS(RADIANS(Teno_ves!P1460*2))</f>
        <v>-0.99741576484767658</v>
      </c>
      <c r="I1028" s="3"/>
      <c r="K1028" s="3">
        <f>SIN(RADIANS(CRB_ves!P1028*2))</f>
        <v>0.86109719516682626</v>
      </c>
      <c r="L1028" s="10">
        <f>COS(RADIANS(CRB_ves!P1028*2))</f>
        <v>-0.50844038045362272</v>
      </c>
      <c r="M1028">
        <v>0.79</v>
      </c>
      <c r="N1028">
        <v>0.53</v>
      </c>
      <c r="O1028" s="3">
        <f>SIN(RADIANS(CRB_ves!P1240*2))</f>
        <v>0.95413588545429917</v>
      </c>
      <c r="P1028" s="10">
        <f>COS(RADIANS(CRB_ves!P1240*2))</f>
        <v>0.29937386674247402</v>
      </c>
    </row>
    <row r="1029" spans="1:16" x14ac:dyDescent="0.35">
      <c r="A1029" s="3">
        <f>SIN(RADIANS(Teno_phn!P1029*2))</f>
        <v>0.38429532265980415</v>
      </c>
      <c r="B1029" s="10">
        <f>COS(RADIANS(Teno_phn!P1029*2))</f>
        <v>-0.92321021711298068</v>
      </c>
      <c r="C1029" s="3">
        <f>SIN(RADIANS(Teno_ves!P1029*2))</f>
        <v>-0.30070579950427306</v>
      </c>
      <c r="D1029" s="10">
        <f>COS(RADIANS(Teno_ves!P1029*2))</f>
        <v>-0.95371695074822693</v>
      </c>
      <c r="E1029" s="3">
        <v>0.79</v>
      </c>
      <c r="F1029" s="3">
        <v>12.049999999999997</v>
      </c>
      <c r="G1029" s="3">
        <f>SIN(RADIANS(Teno_ves!P1469*2))</f>
        <v>0.40833046038138482</v>
      </c>
      <c r="H1029" s="10">
        <f>COS(RADIANS(Teno_ves!P1469*2))</f>
        <v>0.91283417723304283</v>
      </c>
      <c r="I1029" s="3"/>
      <c r="K1029" s="3">
        <f>SIN(RADIANS(CRB_ves!P1029*2))</f>
        <v>0.52398590597007899</v>
      </c>
      <c r="L1029" s="10">
        <f>COS(RADIANS(CRB_ves!P1029*2))</f>
        <v>0.85172693414304768</v>
      </c>
      <c r="M1029">
        <v>0.79</v>
      </c>
      <c r="N1029">
        <v>0.51</v>
      </c>
      <c r="O1029" s="3">
        <f>SIN(RADIANS(CRB_ves!P1263*2))</f>
        <v>0.55571534338069639</v>
      </c>
      <c r="P1029" s="10">
        <f>COS(RADIANS(CRB_ves!P1263*2))</f>
        <v>0.83137263434110864</v>
      </c>
    </row>
    <row r="1030" spans="1:16" x14ac:dyDescent="0.35">
      <c r="A1030" s="3">
        <f>SIN(RADIANS(Teno_phn!P1030*2))</f>
        <v>0.57271830799454737</v>
      </c>
      <c r="B1030" s="10">
        <f>COS(RADIANS(Teno_phn!P1030*2))</f>
        <v>-0.81975224286845527</v>
      </c>
      <c r="C1030" s="3">
        <f>SIN(RADIANS(Teno_ves!P1030*2))</f>
        <v>-0.18051914525055968</v>
      </c>
      <c r="D1030" s="10">
        <f>COS(RADIANS(Teno_ves!P1030*2))</f>
        <v>-0.98357147081338592</v>
      </c>
      <c r="E1030" s="3">
        <v>0.79</v>
      </c>
      <c r="F1030" s="3">
        <v>17.880000000000003</v>
      </c>
      <c r="G1030" s="3">
        <f>SIN(RADIANS(Teno_ves!P1478*2))</f>
        <v>0.5843913031191722</v>
      </c>
      <c r="H1030" s="10">
        <f>COS(RADIANS(Teno_ves!P1478*2))</f>
        <v>0.81147199880136078</v>
      </c>
      <c r="I1030" s="3"/>
      <c r="K1030" s="3">
        <f>SIN(RADIANS(CRB_ves!P1030*2))</f>
        <v>-0.7186119615049984</v>
      </c>
      <c r="L1030" s="10">
        <f>COS(RADIANS(CRB_ves!P1030*2))</f>
        <v>-0.69541128030967303</v>
      </c>
      <c r="M1030">
        <v>0.79</v>
      </c>
      <c r="N1030">
        <v>0.54</v>
      </c>
      <c r="O1030" s="3">
        <f>SIN(RADIANS(CRB_ves!P1266*2))</f>
        <v>0.80114937314504098</v>
      </c>
      <c r="P1030" s="10">
        <f>COS(RADIANS(CRB_ves!P1266*2))</f>
        <v>0.59846443662870052</v>
      </c>
    </row>
    <row r="1031" spans="1:16" x14ac:dyDescent="0.35">
      <c r="A1031" s="3">
        <f>SIN(RADIANS(Teno_phn!P1031*2))</f>
        <v>-0.55484442744799933</v>
      </c>
      <c r="B1031" s="10">
        <f>COS(RADIANS(Teno_phn!P1031*2))</f>
        <v>0.83195412213048248</v>
      </c>
      <c r="C1031" s="3">
        <f>SIN(RADIANS(Teno_ves!P1031*2))</f>
        <v>-0.54082767413008748</v>
      </c>
      <c r="D1031" s="10">
        <f>COS(RADIANS(Teno_ves!P1031*2))</f>
        <v>-0.84113341801110231</v>
      </c>
      <c r="E1031" s="3">
        <v>0.79</v>
      </c>
      <c r="F1031" s="3">
        <v>169.07</v>
      </c>
      <c r="G1031" s="3">
        <f>SIN(RADIANS(Teno_ves!P1496*2))</f>
        <v>-0.37233993983157376</v>
      </c>
      <c r="H1031" s="10">
        <f>COS(RADIANS(Teno_ves!P1496*2))</f>
        <v>0.92809642236473466</v>
      </c>
      <c r="I1031" s="3"/>
      <c r="K1031" s="3">
        <f>SIN(RADIANS(CRB_ves!P1031*2))</f>
        <v>0.51981734262070933</v>
      </c>
      <c r="L1031" s="10">
        <f>COS(RADIANS(CRB_ves!P1031*2))</f>
        <v>-0.85427743169929526</v>
      </c>
      <c r="M1031">
        <v>0.79</v>
      </c>
      <c r="N1031">
        <v>0.64</v>
      </c>
      <c r="O1031" s="3">
        <f>SIN(RADIANS(CRB_ves!P1320*2))</f>
        <v>-0.20483772855372523</v>
      </c>
      <c r="P1031" s="10">
        <f>COS(RADIANS(CRB_ves!P1320*2))</f>
        <v>0.97879594653888424</v>
      </c>
    </row>
    <row r="1032" spans="1:16" x14ac:dyDescent="0.35">
      <c r="A1032" s="3">
        <f>SIN(RADIANS(Teno_phn!P1032*2))</f>
        <v>0.33808097905879719</v>
      </c>
      <c r="B1032" s="10">
        <f>COS(RADIANS(Teno_phn!P1032*2))</f>
        <v>0.9411170233284728</v>
      </c>
      <c r="C1032" s="3">
        <f>SIN(RADIANS(Teno_ves!P1032*2))</f>
        <v>-0.37071953971331639</v>
      </c>
      <c r="D1032" s="10">
        <f>COS(RADIANS(Teno_ves!P1032*2))</f>
        <v>-0.92874486425215119</v>
      </c>
      <c r="E1032" s="3">
        <v>0.79</v>
      </c>
      <c r="F1032" s="3">
        <v>93.22</v>
      </c>
      <c r="G1032" s="3">
        <f>SIN(RADIANS(Teno_ves!P1557*2))</f>
        <v>-0.11216268587326883</v>
      </c>
      <c r="H1032" s="10">
        <f>COS(RADIANS(Teno_ves!P1557*2))</f>
        <v>-0.99368985699648482</v>
      </c>
      <c r="I1032" s="3"/>
      <c r="K1032" s="3">
        <f>SIN(RADIANS(CRB_ves!P1032*2))</f>
        <v>0.82570467781359624</v>
      </c>
      <c r="L1032" s="10">
        <f>COS(RADIANS(CRB_ves!P1032*2))</f>
        <v>0.56410263697021057</v>
      </c>
      <c r="M1032">
        <v>0.79</v>
      </c>
      <c r="N1032">
        <v>0.93</v>
      </c>
      <c r="O1032" s="3">
        <f>SIN(RADIANS(CRB_ves!P1596*2))</f>
        <v>-0.90001470339701484</v>
      </c>
      <c r="P1032" s="10">
        <f>COS(RADIANS(CRB_ves!P1596*2))</f>
        <v>-0.43585953433323382</v>
      </c>
    </row>
    <row r="1033" spans="1:16" x14ac:dyDescent="0.35">
      <c r="A1033" s="3">
        <f>SIN(RADIANS(Teno_phn!P1033*2))</f>
        <v>0.51024274174924578</v>
      </c>
      <c r="B1033" s="10">
        <f>COS(RADIANS(Teno_phn!P1033*2))</f>
        <v>0.86003043230586462</v>
      </c>
      <c r="C1033" s="3">
        <f>SIN(RADIANS(Teno_ves!P1033*2))</f>
        <v>0.9919387360751214</v>
      </c>
      <c r="D1033" s="10">
        <f>COS(RADIANS(Teno_ves!P1033*2))</f>
        <v>-0.12671836439005466</v>
      </c>
      <c r="E1033" s="3">
        <v>0.79</v>
      </c>
      <c r="F1033" s="3">
        <v>145.06</v>
      </c>
      <c r="G1033" s="3">
        <f>SIN(RADIANS(Teno_ves!P1600*2))</f>
        <v>-0.93897423502071387</v>
      </c>
      <c r="H1033" s="10">
        <f>COS(RADIANS(Teno_ves!P1600*2))</f>
        <v>0.34398747937572566</v>
      </c>
      <c r="I1033" s="3"/>
      <c r="K1033" s="3">
        <f>SIN(RADIANS(CRB_ves!P1033*2))</f>
        <v>0.97293743169470404</v>
      </c>
      <c r="L1033" s="10">
        <f>COS(RADIANS(CRB_ves!P1033*2))</f>
        <v>0.23106872139541781</v>
      </c>
      <c r="M1033">
        <v>0.79</v>
      </c>
      <c r="N1033">
        <v>0.57999999999999996</v>
      </c>
      <c r="O1033" s="3">
        <f>SIN(RADIANS(CRB_ves!P1598*2))</f>
        <v>0.99980895003796777</v>
      </c>
      <c r="P1033" s="10">
        <f>COS(RADIANS(CRB_ves!P1598*2))</f>
        <v>1.9546442744821205E-2</v>
      </c>
    </row>
    <row r="1034" spans="1:16" x14ac:dyDescent="0.35">
      <c r="A1034" s="3">
        <f>SIN(RADIANS(Teno_phn!P1034*2))</f>
        <v>0.54580950875372147</v>
      </c>
      <c r="B1034" s="10">
        <f>COS(RADIANS(Teno_phn!P1034*2))</f>
        <v>0.83790929112525137</v>
      </c>
      <c r="C1034" s="3">
        <f>SIN(RADIANS(Teno_ves!P1034*2))</f>
        <v>0.92520971838578214</v>
      </c>
      <c r="D1034" s="10">
        <f>COS(RADIANS(Teno_ves!P1034*2))</f>
        <v>0.37945615952900513</v>
      </c>
      <c r="E1034" s="3">
        <v>0.79</v>
      </c>
      <c r="F1034" s="3">
        <v>138.36000000000001</v>
      </c>
      <c r="G1034" s="3">
        <f>SIN(RADIANS(Teno_ves!P1606*2))</f>
        <v>-0.99312986326183528</v>
      </c>
      <c r="H1034" s="10">
        <f>COS(RADIANS(Teno_ves!P1606*2))</f>
        <v>0.11701741194167796</v>
      </c>
      <c r="I1034" s="3"/>
      <c r="K1034" s="3">
        <f>SIN(RADIANS(CRB_ves!P1034*2))</f>
        <v>-8.7503474980217294E-2</v>
      </c>
      <c r="L1034" s="10">
        <f>COS(RADIANS(CRB_ves!P1034*2))</f>
        <v>0.99616421430725288</v>
      </c>
      <c r="M1034">
        <v>0.79</v>
      </c>
      <c r="N1034">
        <v>0.71</v>
      </c>
      <c r="O1034" s="3">
        <f>SIN(RADIANS(CRB_ves!P1599*2))</f>
        <v>0.83829013382155149</v>
      </c>
      <c r="P1034" s="10">
        <f>COS(RADIANS(CRB_ves!P1599*2))</f>
        <v>-0.54522440475225009</v>
      </c>
    </row>
    <row r="1035" spans="1:16" x14ac:dyDescent="0.35">
      <c r="A1035" s="3">
        <f>SIN(RADIANS(Teno_phn!P1035*2))</f>
        <v>0.63688591473536482</v>
      </c>
      <c r="B1035" s="10">
        <f>COS(RADIANS(Teno_phn!P1035*2))</f>
        <v>0.77095806086433627</v>
      </c>
      <c r="C1035" s="3">
        <f>SIN(RADIANS(Teno_ves!P1035*2))</f>
        <v>-0.52249856471594869</v>
      </c>
      <c r="D1035" s="10">
        <f>COS(RADIANS(Teno_ves!P1035*2))</f>
        <v>-0.85264016435409229</v>
      </c>
      <c r="E1035" s="3">
        <v>0.79</v>
      </c>
      <c r="F1035" s="3">
        <v>1.9899999999999949</v>
      </c>
      <c r="G1035" s="3">
        <f>SIN(RADIANS(Teno_ves!P1618*2))</f>
        <v>6.9408253957857977E-2</v>
      </c>
      <c r="H1035" s="10">
        <f>COS(RADIANS(Teno_ves!P1618*2))</f>
        <v>0.99758833908708133</v>
      </c>
      <c r="I1035" s="3"/>
      <c r="K1035" s="3">
        <f>SIN(RADIANS(CRB_ves!P1035*2))</f>
        <v>0.74314482547739424</v>
      </c>
      <c r="L1035" s="10">
        <f>COS(RADIANS(CRB_ves!P1035*2))</f>
        <v>-0.66913060635885824</v>
      </c>
      <c r="M1035">
        <v>0.79</v>
      </c>
      <c r="N1035">
        <v>0.6</v>
      </c>
      <c r="O1035" s="3">
        <f>SIN(RADIANS(CRB_ves!P1628*2))</f>
        <v>0.5481472617005877</v>
      </c>
      <c r="P1035" s="10">
        <f>COS(RADIANS(CRB_ves!P1628*2))</f>
        <v>0.83638183833112223</v>
      </c>
    </row>
    <row r="1036" spans="1:16" x14ac:dyDescent="0.35">
      <c r="A1036" s="3">
        <f>SIN(RADIANS(Teno_phn!P1036*2))</f>
        <v>0.68810133034026255</v>
      </c>
      <c r="B1036" s="10">
        <f>COS(RADIANS(Teno_phn!P1036*2))</f>
        <v>0.7256146078904151</v>
      </c>
      <c r="C1036" s="3">
        <f>SIN(RADIANS(Teno_ves!P1036*2))</f>
        <v>-0.9990482215818578</v>
      </c>
      <c r="D1036" s="10">
        <f>COS(RADIANS(Teno_ves!P1036*2))</f>
        <v>4.3619387365335764E-2</v>
      </c>
      <c r="E1036" s="3">
        <v>0.79</v>
      </c>
      <c r="F1036" s="3">
        <v>67.489999999999995</v>
      </c>
      <c r="G1036" s="3">
        <f>SIN(RADIANS(Teno_ves!P1634*2))</f>
        <v>0.7073535649320245</v>
      </c>
      <c r="H1036" s="10">
        <f>COS(RADIANS(Teno_ves!P1634*2))</f>
        <v>-0.70685991128225412</v>
      </c>
      <c r="I1036" s="3"/>
      <c r="K1036" s="3">
        <f>SIN(RADIANS(CRB_ves!P1036*2))</f>
        <v>0.74431154623115403</v>
      </c>
      <c r="L1036" s="10">
        <f>COS(RADIANS(CRB_ves!P1036*2))</f>
        <v>0.6678325554710467</v>
      </c>
      <c r="M1036">
        <v>0.79</v>
      </c>
      <c r="N1036">
        <v>0.69</v>
      </c>
      <c r="O1036" s="3">
        <f>SIN(RADIANS(CRB_ves!P1630*2))</f>
        <v>-8.298213974238354E-2</v>
      </c>
      <c r="P1036" s="10">
        <f>COS(RADIANS(CRB_ves!P1630*2))</f>
        <v>-0.99655103456058658</v>
      </c>
    </row>
    <row r="1037" spans="1:16" x14ac:dyDescent="0.35">
      <c r="A1037" s="3">
        <f>SIN(RADIANS(Teno_phn!P1037*2))</f>
        <v>0.69088241107685844</v>
      </c>
      <c r="B1037" s="10">
        <f>COS(RADIANS(Teno_phn!P1037*2))</f>
        <v>0.72296714590956812</v>
      </c>
      <c r="C1037" s="3">
        <f>SIN(RADIANS(Teno_ves!P1037*2))</f>
        <v>0.17158522178720306</v>
      </c>
      <c r="D1037" s="10">
        <f>COS(RADIANS(Teno_ves!P1037*2))</f>
        <v>-0.98516928071486087</v>
      </c>
      <c r="E1037" s="3">
        <v>0.79</v>
      </c>
      <c r="F1037" s="3">
        <v>12.75</v>
      </c>
      <c r="G1037" s="3">
        <f>SIN(RADIANS(Teno_ves!P1698*2))</f>
        <v>0.43051109680829514</v>
      </c>
      <c r="H1037" s="10">
        <f>COS(RADIANS(Teno_ves!P1698*2))</f>
        <v>0.90258528434986063</v>
      </c>
      <c r="I1037" s="3"/>
      <c r="K1037" s="3">
        <f>SIN(RADIANS(CRB_ves!P1037*2))</f>
        <v>0.9916261438234949</v>
      </c>
      <c r="L1037" s="10">
        <f>COS(RADIANS(CRB_ves!P1037*2))</f>
        <v>-0.12914174726147004</v>
      </c>
      <c r="M1037">
        <v>0.79</v>
      </c>
      <c r="N1037">
        <v>0.65</v>
      </c>
      <c r="O1037" s="3">
        <f>SIN(RADIANS(CRB_ves!P1634*2))</f>
        <v>-8.5069127822428314E-2</v>
      </c>
      <c r="P1037" s="10">
        <f>COS(RADIANS(CRB_ves!P1634*2))</f>
        <v>0.9963750516203882</v>
      </c>
    </row>
    <row r="1038" spans="1:16" x14ac:dyDescent="0.35">
      <c r="A1038" s="3">
        <f>SIN(RADIANS(Teno_phn!P1038*2))</f>
        <v>0.97538082462192244</v>
      </c>
      <c r="B1038" s="10">
        <f>COS(RADIANS(Teno_phn!P1038*2))</f>
        <v>-0.22052720231268211</v>
      </c>
      <c r="C1038" s="3">
        <f>SIN(RADIANS(Teno_ves!P1038*2))</f>
        <v>0.648119901063131</v>
      </c>
      <c r="D1038" s="10">
        <f>COS(RADIANS(Teno_ves!P1038*2))</f>
        <v>0.76153830753673668</v>
      </c>
      <c r="E1038" s="3">
        <v>0.79</v>
      </c>
      <c r="F1038" s="3">
        <v>170.32</v>
      </c>
      <c r="G1038" s="3">
        <f>SIN(RADIANS(Teno_ves!P1748*2))</f>
        <v>-0.3315025573531199</v>
      </c>
      <c r="H1038" s="10">
        <f>COS(RADIANS(Teno_ves!P1748*2))</f>
        <v>0.94345432028707221</v>
      </c>
      <c r="I1038" s="3"/>
      <c r="K1038" s="3">
        <f>SIN(RADIANS(CRB_ves!P1038*2))</f>
        <v>0.59201317879921966</v>
      </c>
      <c r="L1038" s="10">
        <f>COS(RADIANS(CRB_ves!P1038*2))</f>
        <v>0.80592828224851565</v>
      </c>
      <c r="M1038">
        <v>0.79</v>
      </c>
      <c r="N1038">
        <v>0.52</v>
      </c>
      <c r="O1038" s="3">
        <f>SIN(RADIANS(CRB_ves!P1651*2))</f>
        <v>0.96221799352928539</v>
      </c>
      <c r="P1038" s="10">
        <f>COS(RADIANS(CRB_ves!P1651*2))</f>
        <v>0.27228024704057435</v>
      </c>
    </row>
    <row r="1039" spans="1:16" x14ac:dyDescent="0.35">
      <c r="A1039" s="3">
        <f>SIN(RADIANS(Teno_phn!P1039*2))</f>
        <v>-0.95721854808088491</v>
      </c>
      <c r="B1039" s="10">
        <f>COS(RADIANS(Teno_phn!P1039*2))</f>
        <v>0.28936594687337114</v>
      </c>
      <c r="C1039" s="3">
        <f>SIN(RADIANS(Teno_ves!P1039*2))</f>
        <v>0.84488857895247993</v>
      </c>
      <c r="D1039" s="10">
        <f>COS(RADIANS(Teno_ves!P1039*2))</f>
        <v>0.53494232320471613</v>
      </c>
      <c r="E1039" s="3">
        <v>0.79</v>
      </c>
      <c r="F1039" s="3">
        <v>51.819999999999993</v>
      </c>
      <c r="G1039" s="3">
        <f>SIN(RADIANS(Teno_ves!P1775*2))</f>
        <v>0.97179660356753972</v>
      </c>
      <c r="H1039" s="10">
        <f>COS(RADIANS(Teno_ves!P1775*2))</f>
        <v>-0.23582061253120801</v>
      </c>
      <c r="I1039" s="3"/>
      <c r="K1039" s="3">
        <f>SIN(RADIANS(CRB_ves!P1039*2))</f>
        <v>0.95029860694627599</v>
      </c>
      <c r="L1039" s="10">
        <f>COS(RADIANS(CRB_ves!P1039*2))</f>
        <v>0.31133993903122548</v>
      </c>
      <c r="M1039">
        <v>0.79</v>
      </c>
      <c r="N1039">
        <v>0.52</v>
      </c>
      <c r="O1039" s="3">
        <f>SIN(RADIANS(CRB_ves!P1680*2))</f>
        <v>0.50813976985906062</v>
      </c>
      <c r="P1039" s="10">
        <f>COS(RADIANS(CRB_ves!P1680*2))</f>
        <v>0.86127462187596182</v>
      </c>
    </row>
    <row r="1040" spans="1:16" x14ac:dyDescent="0.35">
      <c r="A1040" s="3">
        <f>SIN(RADIANS(Teno_phn!P1040*2))</f>
        <v>-0.95297934151721908</v>
      </c>
      <c r="B1040" s="10">
        <f>COS(RADIANS(Teno_phn!P1040*2))</f>
        <v>0.30303526963277333</v>
      </c>
      <c r="C1040" s="3">
        <f>SIN(RADIANS(Teno_ves!P1040*2))</f>
        <v>0.93092839311693565</v>
      </c>
      <c r="D1040" s="10">
        <f>COS(RADIANS(Teno_ves!P1040*2))</f>
        <v>0.36520176189158793</v>
      </c>
      <c r="E1040" s="3">
        <v>0.79</v>
      </c>
      <c r="F1040" s="3">
        <v>2.980000000000004</v>
      </c>
      <c r="G1040" s="3">
        <f>SIN(RADIANS(Teno_ves!P1816*2))</f>
        <v>0.10383413058880747</v>
      </c>
      <c r="H1040" s="10">
        <f>COS(RADIANS(Teno_ves!P1816*2))</f>
        <v>0.99459462763724316</v>
      </c>
      <c r="I1040" s="3"/>
      <c r="K1040" s="3">
        <f>SIN(RADIANS(CRB_ves!P1040*2))</f>
        <v>-0.18189229368622725</v>
      </c>
      <c r="L1040" s="10">
        <f>COS(RADIANS(CRB_ves!P1040*2))</f>
        <v>0.98331845985802746</v>
      </c>
      <c r="M1040">
        <v>0.79</v>
      </c>
      <c r="N1040">
        <v>0.54</v>
      </c>
      <c r="O1040" s="3">
        <f>SIN(RADIANS(CRB_ves!P1763*2))</f>
        <v>0.4405660041133132</v>
      </c>
      <c r="P1040" s="10">
        <f>COS(RADIANS(CRB_ves!P1763*2))</f>
        <v>0.89772022146080022</v>
      </c>
    </row>
    <row r="1041" spans="1:16" x14ac:dyDescent="0.35">
      <c r="A1041" s="3">
        <f>SIN(RADIANS(Teno_phn!P1041*2))</f>
        <v>0.69941389987899938</v>
      </c>
      <c r="B1041" s="10">
        <f>COS(RADIANS(Teno_phn!P1041*2))</f>
        <v>0.71471686467862849</v>
      </c>
      <c r="C1041" s="3">
        <f>SIN(RADIANS(Teno_ves!P1041*2))</f>
        <v>0.78972693001067362</v>
      </c>
      <c r="D1041" s="10">
        <f>COS(RADIANS(Teno_ves!P1041*2))</f>
        <v>-0.6134585365091243</v>
      </c>
      <c r="E1041" s="3">
        <v>0.79</v>
      </c>
      <c r="F1041" s="3">
        <v>44</v>
      </c>
      <c r="G1041" s="3">
        <f>SIN(RADIANS(Teno_ves!P1872*2))</f>
        <v>0.99939082701909576</v>
      </c>
      <c r="H1041" s="10">
        <f>COS(RADIANS(Teno_ves!P1872*2))</f>
        <v>3.489949670250108E-2</v>
      </c>
      <c r="I1041" s="3"/>
      <c r="K1041" s="3">
        <f>SIN(RADIANS(CRB_ves!P1041*2))</f>
        <v>0.42893513340314599</v>
      </c>
      <c r="L1041" s="10">
        <f>COS(RADIANS(CRB_ves!P1041*2))</f>
        <v>0.90333529286330072</v>
      </c>
      <c r="M1041">
        <v>0.79</v>
      </c>
      <c r="N1041">
        <v>0.75</v>
      </c>
      <c r="O1041" s="3">
        <f>SIN(RADIANS(CRB_ves!P1768*2))</f>
        <v>0.41055971386212814</v>
      </c>
      <c r="P1041" s="10">
        <f>COS(RADIANS(CRB_ves!P1768*2))</f>
        <v>0.91183371365257571</v>
      </c>
    </row>
    <row r="1042" spans="1:16" x14ac:dyDescent="0.35">
      <c r="A1042" s="3">
        <f>SIN(RADIANS(Teno_phn!P1042*2))</f>
        <v>-0.44244521730487574</v>
      </c>
      <c r="B1042" s="10">
        <f>COS(RADIANS(Teno_phn!P1042*2))</f>
        <v>-0.89679553393404077</v>
      </c>
      <c r="C1042" s="3">
        <f>SIN(RADIANS(Teno_ves!P1042*2))</f>
        <v>0.51951911187950939</v>
      </c>
      <c r="D1042" s="10">
        <f>COS(RADIANS(Teno_ves!P1042*2))</f>
        <v>0.85445883013280743</v>
      </c>
      <c r="E1042" s="3">
        <v>0.79</v>
      </c>
      <c r="F1042" s="3">
        <v>77.210000000000008</v>
      </c>
      <c r="G1042" s="3">
        <f>SIN(RADIANS(Teno_ves!P1888*2))</f>
        <v>0.43177092354645918</v>
      </c>
      <c r="H1042" s="10">
        <f>COS(RADIANS(Teno_ves!P1888*2))</f>
        <v>-0.90198329783862274</v>
      </c>
      <c r="I1042" s="3"/>
      <c r="K1042" s="3">
        <f>SIN(RADIANS(CRB_ves!P1042*2))</f>
        <v>0.98844102660041333</v>
      </c>
      <c r="L1042" s="10">
        <f>COS(RADIANS(CRB_ves!P1042*2))</f>
        <v>-0.15160586048408892</v>
      </c>
      <c r="M1042">
        <v>0.79</v>
      </c>
      <c r="N1042">
        <v>0.66</v>
      </c>
      <c r="O1042" s="3">
        <f>SIN(RADIANS(CRB_ves!P1822*2))</f>
        <v>-0.8553642601605066</v>
      </c>
      <c r="P1042" s="10">
        <f>COS(RADIANS(CRB_ves!P1822*2))</f>
        <v>-0.51802700937313029</v>
      </c>
    </row>
    <row r="1043" spans="1:16" x14ac:dyDescent="0.35">
      <c r="A1043" s="3">
        <f>SIN(RADIANS(Teno_phn!P1043*2))</f>
        <v>-0.6178596130903341</v>
      </c>
      <c r="B1043" s="10">
        <f>COS(RADIANS(Teno_phn!P1043*2))</f>
        <v>0.78628843213661914</v>
      </c>
      <c r="C1043" s="3">
        <f>SIN(RADIANS(Teno_ves!P1043*2))</f>
        <v>-0.96655535636098244</v>
      </c>
      <c r="D1043" s="10">
        <f>COS(RADIANS(Teno_ves!P1043*2))</f>
        <v>0.25645807277193339</v>
      </c>
      <c r="E1043" s="3">
        <v>0.79</v>
      </c>
      <c r="F1043" s="3">
        <v>115.22999999999999</v>
      </c>
      <c r="G1043" s="3">
        <f>SIN(RADIANS(Teno_ves!P1898*2))</f>
        <v>-0.77118032901380462</v>
      </c>
      <c r="H1043" s="10">
        <f>COS(RADIANS(Teno_ves!P1898*2))</f>
        <v>-0.6366167608083847</v>
      </c>
      <c r="I1043" s="3"/>
      <c r="K1043" s="3">
        <f>SIN(RADIANS(CRB_ves!P1043*2))</f>
        <v>0.49363832551075043</v>
      </c>
      <c r="L1043" s="10">
        <f>COS(RADIANS(CRB_ves!P1043*2))</f>
        <v>0.86966729476676441</v>
      </c>
      <c r="M1043">
        <v>0.79</v>
      </c>
      <c r="N1043">
        <v>0.56999999999999995</v>
      </c>
      <c r="O1043" s="3">
        <f>SIN(RADIANS(CRB_ves!P1936*2))</f>
        <v>-0.64144963156915757</v>
      </c>
      <c r="P1043" s="10">
        <f>COS(RADIANS(CRB_ves!P1936*2))</f>
        <v>-0.76716515181529987</v>
      </c>
    </row>
    <row r="1044" spans="1:16" x14ac:dyDescent="0.35">
      <c r="A1044" s="3">
        <f>SIN(RADIANS(Teno_phn!P1044*2))</f>
        <v>0.89741242962305412</v>
      </c>
      <c r="B1044" s="10">
        <f>COS(RADIANS(Teno_phn!P1044*2))</f>
        <v>0.44119262364419337</v>
      </c>
      <c r="C1044" s="3">
        <f>SIN(RADIANS(Teno_ves!P1044*2))</f>
        <v>-3.3155178388526239E-2</v>
      </c>
      <c r="D1044" s="10">
        <f>COS(RADIANS(Teno_ves!P1044*2))</f>
        <v>0.9994502159417572</v>
      </c>
      <c r="E1044" s="3">
        <v>0.79</v>
      </c>
      <c r="F1044" s="3">
        <v>151.70999999999998</v>
      </c>
      <c r="G1044" s="3">
        <f>SIN(RADIANS(Teno_ves!P1904*2))</f>
        <v>-0.83465565837780342</v>
      </c>
      <c r="H1044" s="10">
        <f>COS(RADIANS(Teno_ves!P1904*2))</f>
        <v>0.55077212342121629</v>
      </c>
      <c r="I1044" s="3"/>
      <c r="K1044" s="3">
        <f>SIN(RADIANS(CRB_ves!P1044*2))</f>
        <v>-0.65474081371733928</v>
      </c>
      <c r="L1044" s="10">
        <f>COS(RADIANS(CRB_ves!P1044*2))</f>
        <v>0.75585346916763996</v>
      </c>
      <c r="M1044">
        <v>0.79</v>
      </c>
      <c r="N1044">
        <v>0.52</v>
      </c>
      <c r="O1044" s="3">
        <f>SIN(RADIANS(CRB_ves!P2027*2))</f>
        <v>0.52220090532550578</v>
      </c>
      <c r="P1044" s="10">
        <f>COS(RADIANS(CRB_ves!P2027*2))</f>
        <v>0.85282249881040439</v>
      </c>
    </row>
    <row r="1045" spans="1:16" x14ac:dyDescent="0.35">
      <c r="A1045" s="3">
        <f>SIN(RADIANS(Teno_phn!P1045*2))</f>
        <v>0.85931716093445043</v>
      </c>
      <c r="B1045" s="10">
        <f>COS(RADIANS(Teno_phn!P1045*2))</f>
        <v>-0.51144307300378589</v>
      </c>
      <c r="C1045" s="3">
        <f>SIN(RADIANS(Teno_ves!P1045*2))</f>
        <v>-0.73869067156818013</v>
      </c>
      <c r="D1045" s="10">
        <f>COS(RADIANS(Teno_ves!P1045*2))</f>
        <v>0.67404457696665065</v>
      </c>
      <c r="E1045" s="3">
        <v>0.79</v>
      </c>
      <c r="F1045" s="3">
        <v>11.29</v>
      </c>
      <c r="G1045" s="3">
        <f>SIN(RADIANS(Teno_ves!P1938*2))</f>
        <v>0.38397303809420497</v>
      </c>
      <c r="H1045" s="10">
        <f>COS(RADIANS(Teno_ves!P1938*2))</f>
        <v>0.92334430523868305</v>
      </c>
      <c r="I1045" s="3"/>
      <c r="K1045" s="3">
        <f>SIN(RADIANS(CRB_ves!P1045*2))</f>
        <v>-0.21132479645538896</v>
      </c>
      <c r="L1045" s="10">
        <f>COS(RADIANS(CRB_ves!P1045*2))</f>
        <v>0.97741589428609577</v>
      </c>
      <c r="M1045">
        <v>0.79</v>
      </c>
      <c r="N1045">
        <v>0.57999999999999996</v>
      </c>
      <c r="O1045" s="3">
        <f>SIN(RADIANS(CRB_ves!P2072*2))</f>
        <v>0.944376370237481</v>
      </c>
      <c r="P1045" s="10">
        <f>COS(RADIANS(CRB_ves!P2072*2))</f>
        <v>0.32886664673858329</v>
      </c>
    </row>
    <row r="1046" spans="1:16" x14ac:dyDescent="0.35">
      <c r="A1046" s="3">
        <f>SIN(RADIANS(Teno_phn!P1046*2))</f>
        <v>0.30968088171872471</v>
      </c>
      <c r="B1046" s="10">
        <f>COS(RADIANS(Teno_phn!P1046*2))</f>
        <v>-0.95084054998612322</v>
      </c>
      <c r="C1046" s="3">
        <f>SIN(RADIANS(Teno_ves!P1046*2))</f>
        <v>0.92467899593802949</v>
      </c>
      <c r="D1046" s="10">
        <f>COS(RADIANS(Teno_ves!P1046*2))</f>
        <v>0.38074762569323745</v>
      </c>
      <c r="E1046" s="3">
        <v>0.79</v>
      </c>
      <c r="F1046" s="3">
        <v>172.55</v>
      </c>
      <c r="G1046" s="3">
        <f>SIN(RADIANS(Teno_ves!P1964*2))</f>
        <v>-0.25713279315469623</v>
      </c>
      <c r="H1046" s="10">
        <f>COS(RADIANS(Teno_ves!P1964*2))</f>
        <v>0.9663760793213293</v>
      </c>
      <c r="I1046" s="3"/>
      <c r="K1046" s="3">
        <f>SIN(RADIANS(CRB_ves!P1046*2))</f>
        <v>0.81085958083237364</v>
      </c>
      <c r="L1046" s="10">
        <f>COS(RADIANS(CRB_ves!P1046*2))</f>
        <v>-0.58524075402550979</v>
      </c>
      <c r="M1046">
        <v>0.79</v>
      </c>
      <c r="N1046">
        <v>0.78</v>
      </c>
      <c r="O1046" s="3">
        <f>SIN(RADIANS(CRB_ves!P2110*2))</f>
        <v>0.84767793608508335</v>
      </c>
      <c r="P1046" s="10">
        <f>COS(RADIANS(CRB_ves!P2110*2))</f>
        <v>-0.53051118430673383</v>
      </c>
    </row>
    <row r="1047" spans="1:16" x14ac:dyDescent="0.35">
      <c r="A1047" s="3">
        <f>SIN(RADIANS(Teno_phn!P1047*2))</f>
        <v>0.60320798774528228</v>
      </c>
      <c r="B1047" s="10">
        <f>COS(RADIANS(Teno_phn!P1047*2))</f>
        <v>-0.79758392882522866</v>
      </c>
      <c r="C1047" s="3">
        <f>SIN(RADIANS(Teno_ves!P1047*2))</f>
        <v>0.40130842567201075</v>
      </c>
      <c r="D1047" s="10">
        <f>COS(RADIANS(Teno_ves!P1047*2))</f>
        <v>0.91594298266030305</v>
      </c>
      <c r="E1047" s="3">
        <v>0.79</v>
      </c>
      <c r="F1047" s="3">
        <v>90.19</v>
      </c>
      <c r="G1047" s="3">
        <f>SIN(RADIANS(Teno_ves!P1977*2))</f>
        <v>-6.6322025358170411E-3</v>
      </c>
      <c r="H1047" s="10">
        <f>COS(RADIANS(Teno_ves!P1977*2))</f>
        <v>-0.99997800670290937</v>
      </c>
      <c r="I1047" s="3"/>
      <c r="K1047" s="3">
        <f>SIN(RADIANS(CRB_ves!P1047*2))</f>
        <v>0.87138511577554911</v>
      </c>
      <c r="L1047" s="10">
        <f>COS(RADIANS(CRB_ves!P1047*2))</f>
        <v>0.49059961272389202</v>
      </c>
      <c r="M1047">
        <v>0.79</v>
      </c>
      <c r="N1047">
        <v>0.64</v>
      </c>
      <c r="O1047" s="3">
        <f>SIN(RADIANS(CRB_ves!P2168*2))</f>
        <v>0.42325088089660917</v>
      </c>
      <c r="P1047" s="10">
        <f>COS(RADIANS(CRB_ves!P2168*2))</f>
        <v>0.90601252299305679</v>
      </c>
    </row>
    <row r="1048" spans="1:16" x14ac:dyDescent="0.35">
      <c r="A1048" s="3">
        <f>SIN(RADIANS(Teno_phn!P1048*2))</f>
        <v>-0.78325962342343747</v>
      </c>
      <c r="B1048" s="10">
        <f>COS(RADIANS(Teno_phn!P1048*2))</f>
        <v>0.6216947501101926</v>
      </c>
      <c r="C1048" s="3">
        <f>SIN(RADIANS(Teno_ves!P1048*2))</f>
        <v>0.18806703473535397</v>
      </c>
      <c r="D1048" s="10">
        <f>COS(RADIANS(Teno_ves!P1048*2))</f>
        <v>0.98215619452602909</v>
      </c>
      <c r="E1048" s="3">
        <v>0.79</v>
      </c>
      <c r="F1048" s="3">
        <v>67.64</v>
      </c>
      <c r="G1048" s="3">
        <f>SIN(RADIANS(Teno_ves!P2013*2))</f>
        <v>0.70364277577502021</v>
      </c>
      <c r="H1048" s="10">
        <f>COS(RADIANS(Teno_ves!P2013*2))</f>
        <v>-0.71055389950349623</v>
      </c>
      <c r="I1048" s="3"/>
      <c r="K1048" s="3">
        <f>SIN(RADIANS(CRB_ves!P1048*2))</f>
        <v>0.86427480195370465</v>
      </c>
      <c r="L1048" s="10">
        <f>COS(RADIANS(CRB_ves!P1048*2))</f>
        <v>-0.50301994663023508</v>
      </c>
      <c r="M1048">
        <v>0.79</v>
      </c>
      <c r="N1048">
        <v>0.74</v>
      </c>
      <c r="O1048" s="3">
        <f>SIN(RADIANS(CRB_ves!P2175*2))</f>
        <v>0.90092559085127011</v>
      </c>
      <c r="P1048" s="10">
        <f>COS(RADIANS(CRB_ves!P2175*2))</f>
        <v>-0.4339735933778574</v>
      </c>
    </row>
    <row r="1049" spans="1:16" x14ac:dyDescent="0.35">
      <c r="A1049" s="3">
        <f>SIN(RADIANS(Teno_phn!P1049*2))</f>
        <v>0.99116931367484007</v>
      </c>
      <c r="B1049" s="10">
        <f>COS(RADIANS(Teno_phn!P1049*2))</f>
        <v>0.13260238168806243</v>
      </c>
      <c r="C1049" s="3">
        <f>SIN(RADIANS(Teno_ves!P1049*2))</f>
        <v>0.25308260251901815</v>
      </c>
      <c r="D1049" s="10">
        <f>COS(RADIANS(Teno_ves!P1049*2))</f>
        <v>-0.9674446735096538</v>
      </c>
      <c r="E1049" s="3">
        <v>0.79</v>
      </c>
      <c r="F1049" s="3">
        <v>70.45</v>
      </c>
      <c r="G1049" s="3">
        <f>SIN(RADIANS(Teno_ves!P2150*2))</f>
        <v>0.63067580743128615</v>
      </c>
      <c r="H1049" s="10">
        <f>COS(RADIANS(Teno_ves!P2150*2))</f>
        <v>-0.77604640706654604</v>
      </c>
      <c r="I1049" s="3"/>
      <c r="K1049" s="3">
        <f>SIN(RADIANS(CRB_ves!P1049*2))</f>
        <v>0.77428220437628859</v>
      </c>
      <c r="L1049" s="10">
        <f>COS(RADIANS(CRB_ves!P1049*2))</f>
        <v>-0.63284047593860115</v>
      </c>
      <c r="M1049">
        <v>0.79</v>
      </c>
      <c r="N1049">
        <v>0.63</v>
      </c>
      <c r="O1049" s="3">
        <f>SIN(RADIANS(CRB_ves!P2192*2))</f>
        <v>-0.53877078500686337</v>
      </c>
      <c r="P1049" s="10">
        <f>COS(RADIANS(CRB_ves!P2192*2))</f>
        <v>0.84245239700714736</v>
      </c>
    </row>
    <row r="1050" spans="1:16" x14ac:dyDescent="0.35">
      <c r="A1050" s="3">
        <f>SIN(RADIANS(Teno_phn!P1050*2))</f>
        <v>-0.47838535490930273</v>
      </c>
      <c r="B1050" s="10">
        <f>COS(RADIANS(Teno_phn!P1050*2))</f>
        <v>0.8781500169152765</v>
      </c>
      <c r="C1050" s="3">
        <f>SIN(RADIANS(Teno_ves!P1050*2))</f>
        <v>-0.86828540738319693</v>
      </c>
      <c r="D1050" s="10">
        <f>COS(RADIANS(Teno_ves!P1050*2))</f>
        <v>0.49606496683942081</v>
      </c>
      <c r="E1050" s="3">
        <v>0.79</v>
      </c>
      <c r="F1050" s="3">
        <v>38.11</v>
      </c>
      <c r="G1050" s="3">
        <f>SIN(RADIANS(Teno_ves!P2186*2))</f>
        <v>0.9712174846272803</v>
      </c>
      <c r="H1050" s="10">
        <f>COS(RADIANS(Teno_ves!P2186*2))</f>
        <v>0.23819445323990773</v>
      </c>
      <c r="I1050" s="3"/>
      <c r="K1050" s="3">
        <f>SIN(RADIANS(CRB_ves!P1050*2))</f>
        <v>-0.45181200698065599</v>
      </c>
      <c r="L1050" s="10">
        <f>COS(RADIANS(CRB_ves!P1050*2))</f>
        <v>0.89211317126702694</v>
      </c>
      <c r="M1050">
        <v>0.79</v>
      </c>
      <c r="N1050">
        <v>0.52</v>
      </c>
      <c r="O1050" s="3">
        <f>SIN(RADIANS(CRB_ves!P2324*2))</f>
        <v>0.61042168798160257</v>
      </c>
      <c r="P1050" s="10">
        <f>COS(RADIANS(CRB_ves!P2324*2))</f>
        <v>0.792076614249967</v>
      </c>
    </row>
    <row r="1051" spans="1:16" x14ac:dyDescent="0.35">
      <c r="A1051" s="3">
        <f>SIN(RADIANS(Teno_phn!P1051*2))</f>
        <v>0.97697115327880812</v>
      </c>
      <c r="B1051" s="10">
        <f>COS(RADIANS(Teno_phn!P1051*2))</f>
        <v>0.21337142653381602</v>
      </c>
      <c r="C1051" s="3">
        <f>SIN(RADIANS(Teno_ves!P1051*2))</f>
        <v>0.15608968724616154</v>
      </c>
      <c r="D1051" s="10">
        <f>COS(RADIANS(Teno_ves!P1051*2))</f>
        <v>-0.98774288635018548</v>
      </c>
      <c r="E1051" s="3">
        <v>0.79</v>
      </c>
      <c r="F1051" s="3">
        <v>167.42000000000002</v>
      </c>
      <c r="G1051" s="3">
        <f>SIN(RADIANS(Teno_ves!P2251*2))</f>
        <v>-0.42514749940749208</v>
      </c>
      <c r="H1051" s="10">
        <f>COS(RADIANS(Teno_ves!P2251*2))</f>
        <v>0.90512408196200178</v>
      </c>
      <c r="I1051" s="3"/>
      <c r="K1051" s="3">
        <f>SIN(RADIANS(CRB_ves!P1051*2))</f>
        <v>0.35543325648686291</v>
      </c>
      <c r="L1051" s="10">
        <f>COS(RADIANS(CRB_ves!P1051*2))</f>
        <v>0.93470166373187968</v>
      </c>
      <c r="M1051">
        <v>0.79</v>
      </c>
      <c r="N1051">
        <v>0.73</v>
      </c>
      <c r="O1051" s="3">
        <f>SIN(RADIANS(CRB_ves!P2326*2))</f>
        <v>-0.65842677764433133</v>
      </c>
      <c r="P1051" s="10">
        <f>COS(RADIANS(CRB_ves!P2326*2))</f>
        <v>0.75264478904786303</v>
      </c>
    </row>
    <row r="1052" spans="1:16" x14ac:dyDescent="0.35">
      <c r="A1052" s="3">
        <f>SIN(RADIANS(Teno_phn!P1052*2))</f>
        <v>-0.58410801035843429</v>
      </c>
      <c r="B1052" s="10">
        <f>COS(RADIANS(Teno_phn!P1052*2))</f>
        <v>-0.81167594040670643</v>
      </c>
      <c r="C1052" s="3">
        <f>SIN(RADIANS(Teno_ves!P1052*2))</f>
        <v>-0.56294918624918189</v>
      </c>
      <c r="D1052" s="10">
        <f>COS(RADIANS(Teno_ves!P1052*2))</f>
        <v>-0.82649150854765829</v>
      </c>
      <c r="E1052" s="3">
        <v>0.79</v>
      </c>
      <c r="F1052" s="3">
        <v>65.319999999999993</v>
      </c>
      <c r="G1052" s="3">
        <f>SIN(RADIANS(Teno_ves!P2285*2))</f>
        <v>0.75881679623084564</v>
      </c>
      <c r="H1052" s="10">
        <f>COS(RADIANS(Teno_ves!P2285*2))</f>
        <v>-0.65130413000222509</v>
      </c>
      <c r="I1052" s="3"/>
      <c r="K1052" s="3">
        <f>SIN(RADIANS(CRB_ves!P1052*2))</f>
        <v>0.79165026652908999</v>
      </c>
      <c r="L1052" s="10">
        <f>COS(RADIANS(CRB_ves!P1052*2))</f>
        <v>0.61097451297449457</v>
      </c>
      <c r="M1052">
        <v>0.79</v>
      </c>
      <c r="N1052">
        <v>0.7</v>
      </c>
      <c r="O1052" s="3">
        <f>SIN(RADIANS(CRB_ves!P2370*2))</f>
        <v>-0.56755638166744038</v>
      </c>
      <c r="P1052" s="10">
        <f>COS(RADIANS(CRB_ves!P2370*2))</f>
        <v>-0.82333453324184258</v>
      </c>
    </row>
    <row r="1053" spans="1:16" x14ac:dyDescent="0.35">
      <c r="A1053" s="3">
        <f>SIN(RADIANS(Teno_phn!P1053*2))</f>
        <v>-0.50181270141588874</v>
      </c>
      <c r="B1053" s="10">
        <f>COS(RADIANS(Teno_phn!P1053*2))</f>
        <v>0.86497630759327049</v>
      </c>
      <c r="C1053" s="3">
        <f>SIN(RADIANS(Teno_ves!P1053*2))</f>
        <v>-0.26723837607825679</v>
      </c>
      <c r="D1053" s="10">
        <f>COS(RADIANS(Teno_ves!P1053*2))</f>
        <v>-0.96363045320862306</v>
      </c>
      <c r="E1053" s="3">
        <v>0.79</v>
      </c>
      <c r="F1053" s="3">
        <v>40.020000000000003</v>
      </c>
      <c r="G1053" s="3">
        <f>SIN(RADIANS(Teno_ves!P2318*2))</f>
        <v>0.98492874230830785</v>
      </c>
      <c r="H1053" s="10">
        <f>COS(RADIANS(Teno_ves!P2318*2))</f>
        <v>0.1729606098942035</v>
      </c>
      <c r="I1053" s="3"/>
      <c r="K1053" s="3">
        <f>SIN(RADIANS(CRB_ves!P1053*2))</f>
        <v>0.48389345497159592</v>
      </c>
      <c r="L1053" s="10">
        <f>COS(RADIANS(CRB_ves!P1053*2))</f>
        <v>0.87512691892984984</v>
      </c>
      <c r="M1053">
        <v>0.79</v>
      </c>
      <c r="N1053">
        <v>0.78</v>
      </c>
      <c r="O1053" s="3">
        <f>SIN(RADIANS(CRB_ves!P2389*2))</f>
        <v>0.82015187587377203</v>
      </c>
      <c r="P1053" s="10">
        <f>COS(RADIANS(CRB_ves!P2389*2))</f>
        <v>0.57214587344551637</v>
      </c>
    </row>
    <row r="1054" spans="1:16" x14ac:dyDescent="0.35">
      <c r="A1054" s="3">
        <f>SIN(RADIANS(Teno_phn!P1054*2))</f>
        <v>0.61977903179514038</v>
      </c>
      <c r="B1054" s="10">
        <f>COS(RADIANS(Teno_phn!P1054*2))</f>
        <v>-0.7847763705330828</v>
      </c>
      <c r="C1054" s="3">
        <f>SIN(RADIANS(Teno_ves!P1054*2))</f>
        <v>0.2866917636286283</v>
      </c>
      <c r="D1054" s="10">
        <f>COS(RADIANS(Teno_ves!P1054*2))</f>
        <v>0.95802287690195931</v>
      </c>
      <c r="E1054" s="3">
        <v>0.79</v>
      </c>
      <c r="F1054" s="3">
        <v>129</v>
      </c>
      <c r="G1054" s="3">
        <f>SIN(RADIANS(Teno_ves!P2343*2))</f>
        <v>-0.97814760073380558</v>
      </c>
      <c r="H1054" s="10">
        <f>COS(RADIANS(Teno_ves!P2343*2))</f>
        <v>-0.20791169081775979</v>
      </c>
      <c r="I1054" s="3"/>
      <c r="K1054" s="3">
        <f>SIN(RADIANS(CRB_ves!P1054*2))</f>
        <v>-0.92665990146417188</v>
      </c>
      <c r="L1054" s="10">
        <f>COS(RADIANS(CRB_ves!P1054*2))</f>
        <v>0.37590082072058739</v>
      </c>
      <c r="M1054">
        <v>0.79</v>
      </c>
      <c r="N1054">
        <v>0.76</v>
      </c>
      <c r="O1054" s="3">
        <f>SIN(RADIANS(CRB_ves!P2488*2))</f>
        <v>0.96910189128972857</v>
      </c>
      <c r="P1054" s="10">
        <f>COS(RADIANS(CRB_ves!P2488*2))</f>
        <v>-0.24666074738123836</v>
      </c>
    </row>
    <row r="1055" spans="1:16" x14ac:dyDescent="0.35">
      <c r="A1055" s="3">
        <f>SIN(RADIANS(Teno_phn!P1055*2))</f>
        <v>-0.21848388731400289</v>
      </c>
      <c r="B1055" s="10">
        <f>COS(RADIANS(Teno_phn!P1055*2))</f>
        <v>0.97584055612797838</v>
      </c>
      <c r="C1055" s="3">
        <f>SIN(RADIANS(Teno_ves!P1055*2))</f>
        <v>0.91140327663544518</v>
      </c>
      <c r="D1055" s="10">
        <f>COS(RADIANS(Teno_ves!P1055*2))</f>
        <v>-0.41151435860510893</v>
      </c>
      <c r="E1055" s="3">
        <v>0.79</v>
      </c>
      <c r="F1055" s="3">
        <v>15.409999999999997</v>
      </c>
      <c r="G1055" s="3">
        <f>SIN(RADIANS(Teno_ves!P2367*2))</f>
        <v>0.51234266723592814</v>
      </c>
      <c r="H1055" s="10">
        <f>COS(RADIANS(Teno_ves!P2367*2))</f>
        <v>0.85878110792539852</v>
      </c>
      <c r="I1055" s="3"/>
      <c r="K1055" s="3">
        <f>SIN(RADIANS(CRB_ves!P1055*2))</f>
        <v>-0.99715890026061393</v>
      </c>
      <c r="L1055" s="10">
        <f>COS(RADIANS(CRB_ves!P1055*2))</f>
        <v>7.5326805527932292E-2</v>
      </c>
      <c r="M1055">
        <v>0.79</v>
      </c>
      <c r="N1055">
        <v>0.67</v>
      </c>
      <c r="O1055" s="3">
        <f>SIN(RADIANS(CRB_ves!P2500*2))</f>
        <v>-0.99505556996122635</v>
      </c>
      <c r="P1055" s="10">
        <f>COS(RADIANS(CRB_ves!P2500*2))</f>
        <v>9.9319749743638858E-2</v>
      </c>
    </row>
    <row r="1056" spans="1:16" x14ac:dyDescent="0.35">
      <c r="A1056" s="3">
        <f>SIN(RADIANS(Teno_phn!P1056*2))</f>
        <v>0.51892246052797175</v>
      </c>
      <c r="B1056" s="10">
        <f>COS(RADIANS(Teno_phn!P1056*2))</f>
        <v>0.85482131463809186</v>
      </c>
      <c r="C1056" s="3">
        <f>SIN(RADIANS(Teno_ves!P1056*2))</f>
        <v>-0.33347779495006752</v>
      </c>
      <c r="D1056" s="10">
        <f>COS(RADIANS(Teno_ves!P1056*2))</f>
        <v>0.94275795423599618</v>
      </c>
      <c r="E1056" s="3">
        <v>0.79</v>
      </c>
      <c r="F1056" s="3">
        <v>58.260000000000005</v>
      </c>
      <c r="G1056" s="3">
        <f>SIN(RADIANS(Teno_ves!P2382*2))</f>
        <v>0.89477855466359013</v>
      </c>
      <c r="H1056" s="10">
        <f>COS(RADIANS(Teno_ves!P2382*2))</f>
        <v>-0.44651017694352357</v>
      </c>
      <c r="I1056" s="3"/>
      <c r="K1056" s="3">
        <f>SIN(RADIANS(CRB_ves!P1056*2))</f>
        <v>-0.65209840383039186</v>
      </c>
      <c r="L1056" s="10">
        <f>COS(RADIANS(CRB_ves!P1056*2))</f>
        <v>-0.75813433619765247</v>
      </c>
      <c r="M1056">
        <v>0.79</v>
      </c>
      <c r="N1056">
        <v>0.94</v>
      </c>
      <c r="O1056" s="3">
        <f>SIN(RADIANS(CRB_ves!P2543*2))</f>
        <v>-0.53523721235848176</v>
      </c>
      <c r="P1056" s="10">
        <f>COS(RADIANS(CRB_ves!P2543*2))</f>
        <v>-0.84470179738575291</v>
      </c>
    </row>
    <row r="1057" spans="1:16" x14ac:dyDescent="0.35">
      <c r="A1057" s="3">
        <f>SIN(RADIANS(Teno_phn!P1057*2))</f>
        <v>0.97865270431205098</v>
      </c>
      <c r="B1057" s="10">
        <f>COS(RADIANS(Teno_phn!P1057*2))</f>
        <v>0.20552100705939863</v>
      </c>
      <c r="C1057" s="3">
        <f>SIN(RADIANS(Teno_ves!P1057*2))</f>
        <v>-0.7447775998868772</v>
      </c>
      <c r="D1057" s="10">
        <f>COS(RADIANS(Teno_ves!P1057*2))</f>
        <v>-0.66731276528082595</v>
      </c>
      <c r="E1057" s="3">
        <v>0.79</v>
      </c>
      <c r="F1057" s="3">
        <v>47.489999999999995</v>
      </c>
      <c r="G1057" s="3">
        <f>SIN(RADIANS(Teno_ves!P2484*2))</f>
        <v>0.99622506049293602</v>
      </c>
      <c r="H1057" s="10">
        <f>COS(RADIANS(Teno_ves!P2484*2))</f>
        <v>-8.6807999895436153E-2</v>
      </c>
      <c r="I1057" s="3"/>
      <c r="K1057" s="3">
        <f>SIN(RADIANS(CRB_ves!P1057*2))</f>
        <v>0.51324169962151689</v>
      </c>
      <c r="L1057" s="10">
        <f>COS(RADIANS(CRB_ves!P1057*2))</f>
        <v>-0.85824411315756577</v>
      </c>
      <c r="M1057">
        <v>0.79</v>
      </c>
      <c r="N1057">
        <v>0.62</v>
      </c>
      <c r="O1057" s="3">
        <f>SIN(RADIANS(CRB_ves!P2554*2))</f>
        <v>0.87865049929632288</v>
      </c>
      <c r="P1057" s="10">
        <f>COS(RADIANS(CRB_ves!P2554*2))</f>
        <v>0.47746549622598128</v>
      </c>
    </row>
    <row r="1058" spans="1:16" x14ac:dyDescent="0.35">
      <c r="A1058" s="3">
        <f>SIN(RADIANS(Teno_phn!P1058*2))</f>
        <v>0.7009092642998509</v>
      </c>
      <c r="B1058" s="10">
        <f>COS(RADIANS(Teno_phn!P1058*2))</f>
        <v>0.71325044915418156</v>
      </c>
      <c r="C1058" s="3">
        <f>SIN(RADIANS(Teno_ves!P1058*2))</f>
        <v>0.84432792550201496</v>
      </c>
      <c r="D1058" s="10">
        <f>COS(RADIANS(Teno_ves!P1058*2))</f>
        <v>0.53582679497899677</v>
      </c>
      <c r="E1058" s="3">
        <v>0.79</v>
      </c>
      <c r="F1058" s="3">
        <v>68.680000000000007</v>
      </c>
      <c r="G1058" s="3">
        <f>SIN(RADIANS(Teno_ves!P2552*2))</f>
        <v>0.67738969740173727</v>
      </c>
      <c r="H1058" s="10">
        <f>COS(RADIANS(Teno_ves!P2552*2))</f>
        <v>-0.73562435920378733</v>
      </c>
      <c r="I1058" s="3"/>
      <c r="K1058" s="3">
        <f>SIN(RADIANS(CRB_ves!P1058*2))</f>
        <v>0.74570861798468879</v>
      </c>
      <c r="L1058" s="10">
        <f>COS(RADIANS(CRB_ves!P1058*2))</f>
        <v>-0.66627220943347576</v>
      </c>
      <c r="M1058">
        <v>0.79</v>
      </c>
      <c r="N1058">
        <v>0.53</v>
      </c>
      <c r="O1058" s="3">
        <f>SIN(RADIANS(CRB_ves!P2555*2))</f>
        <v>-0.95105651629515353</v>
      </c>
      <c r="P1058" s="10">
        <f>COS(RADIANS(CRB_ves!P2555*2))</f>
        <v>-0.30901699437494756</v>
      </c>
    </row>
    <row r="1059" spans="1:16" x14ac:dyDescent="0.35">
      <c r="A1059" s="3">
        <f>SIN(RADIANS(Teno_phn!P1059*2))</f>
        <v>-0.92534211720310844</v>
      </c>
      <c r="B1059" s="10">
        <f>COS(RADIANS(Teno_phn!P1059*2))</f>
        <v>-0.37913317730062701</v>
      </c>
      <c r="C1059" s="3">
        <f>SIN(RADIANS(Teno_ves!P1059*2))</f>
        <v>-0.86811219514823923</v>
      </c>
      <c r="D1059" s="10">
        <f>COS(RADIANS(Teno_ves!P1059*2))</f>
        <v>-0.49636802539537667</v>
      </c>
      <c r="E1059" s="3">
        <v>0.79</v>
      </c>
      <c r="F1059" s="3">
        <v>50.86</v>
      </c>
      <c r="G1059" s="3">
        <f>SIN(RADIANS(Teno_ves!P2584*2))</f>
        <v>0.979151964845835</v>
      </c>
      <c r="H1059" s="10">
        <f>COS(RADIANS(Teno_ves!P2584*2))</f>
        <v>-0.20312909623818212</v>
      </c>
      <c r="I1059" s="3"/>
      <c r="K1059" s="3">
        <f>SIN(RADIANS(CRB_ves!P1059*2))</f>
        <v>0.74895572078900208</v>
      </c>
      <c r="L1059" s="10">
        <f>COS(RADIANS(CRB_ves!P1059*2))</f>
        <v>-0.66262004821573761</v>
      </c>
      <c r="M1059">
        <v>0.79</v>
      </c>
      <c r="N1059">
        <v>0.56000000000000005</v>
      </c>
      <c r="O1059" s="3">
        <f>SIN(RADIANS(CRB_ves!P2610*2))</f>
        <v>0.22393057324134746</v>
      </c>
      <c r="P1059" s="10">
        <f>COS(RADIANS(CRB_ves!P2610*2))</f>
        <v>-0.97460509867730605</v>
      </c>
    </row>
    <row r="1060" spans="1:16" x14ac:dyDescent="0.35">
      <c r="A1060" s="3">
        <f>SIN(RADIANS(Teno_phn!P1060*2))</f>
        <v>-0.95371695074822682</v>
      </c>
      <c r="B1060" s="10">
        <f>COS(RADIANS(Teno_phn!P1060*2))</f>
        <v>0.30070579950427345</v>
      </c>
      <c r="C1060" s="3">
        <f>SIN(RADIANS(Teno_ves!P1060*2))</f>
        <v>0.1770847403195831</v>
      </c>
      <c r="D1060" s="10">
        <f>COS(RADIANS(Teno_ves!P1060*2))</f>
        <v>0.98419560796924199</v>
      </c>
      <c r="E1060" s="3">
        <v>0.79</v>
      </c>
      <c r="F1060" s="3">
        <v>6.3400000000000034</v>
      </c>
      <c r="G1060" s="3">
        <f>SIN(RADIANS(Teno_ves!P2590*2))</f>
        <v>0.21950566517078046</v>
      </c>
      <c r="H1060" s="10">
        <f>COS(RADIANS(Teno_ves!P2590*2))</f>
        <v>0.97561122531361499</v>
      </c>
      <c r="I1060" s="3"/>
      <c r="K1060" s="3">
        <f>SIN(RADIANS(CRB_ves!P1060*2))</f>
        <v>0.99046142569665119</v>
      </c>
      <c r="L1060" s="10">
        <f>COS(RADIANS(CRB_ves!P1060*2))</f>
        <v>-0.13779029068463805</v>
      </c>
      <c r="M1060">
        <v>0.79</v>
      </c>
      <c r="N1060">
        <v>0.69</v>
      </c>
      <c r="O1060" s="3">
        <f>SIN(RADIANS(CRB_ves!P2657*2))</f>
        <v>-0.65895206233371717</v>
      </c>
      <c r="P1060" s="10">
        <f>COS(RADIANS(CRB_ves!P2657*2))</f>
        <v>-0.75218493706411116</v>
      </c>
    </row>
    <row r="1061" spans="1:16" x14ac:dyDescent="0.35">
      <c r="A1061" s="3">
        <f>SIN(RADIANS(Teno_phn!P1061*2))</f>
        <v>-0.9926309906089289</v>
      </c>
      <c r="B1061" s="10">
        <f>COS(RADIANS(Teno_phn!P1061*2))</f>
        <v>-0.12117638582965119</v>
      </c>
      <c r="C1061" s="3">
        <f>SIN(RADIANS(Teno_ves!P1061*2))</f>
        <v>0.99802672842827156</v>
      </c>
      <c r="D1061" s="10">
        <f>COS(RADIANS(Teno_ves!P1061*2))</f>
        <v>6.2790519529313304E-2</v>
      </c>
      <c r="E1061" s="3">
        <v>0.79</v>
      </c>
      <c r="F1061" s="3">
        <v>29.200000000000003</v>
      </c>
      <c r="G1061" s="3">
        <f>SIN(RADIANS(Teno_ves!P2600*2))</f>
        <v>0.85172693414304768</v>
      </c>
      <c r="H1061" s="10">
        <f>COS(RADIANS(Teno_ves!P2600*2))</f>
        <v>0.5239859059700791</v>
      </c>
      <c r="I1061" s="3"/>
      <c r="K1061" s="3">
        <f>SIN(RADIANS(CRB_ves!P1061*2))</f>
        <v>0.32721789897910375</v>
      </c>
      <c r="L1061" s="10">
        <f>COS(RADIANS(CRB_ves!P1061*2))</f>
        <v>-0.94494891215753096</v>
      </c>
      <c r="M1061">
        <v>0.79</v>
      </c>
      <c r="N1061">
        <v>0.69</v>
      </c>
      <c r="O1061" s="3">
        <f>SIN(RADIANS(CRB_ves!P2698*2))</f>
        <v>0.99012178406251217</v>
      </c>
      <c r="P1061" s="10">
        <f>COS(RADIANS(CRB_ves!P2698*2))</f>
        <v>-0.14021003075696109</v>
      </c>
    </row>
    <row r="1062" spans="1:16" x14ac:dyDescent="0.35">
      <c r="A1062" s="3">
        <f>SIN(RADIANS(Teno_phn!P1062*2))</f>
        <v>0.12013683883464719</v>
      </c>
      <c r="B1062" s="10">
        <f>COS(RADIANS(Teno_phn!P1062*2))</f>
        <v>0.99275734192944554</v>
      </c>
      <c r="C1062" s="3">
        <f>SIN(RADIANS(Teno_ves!P1062*2))</f>
        <v>-0.14193790484034471</v>
      </c>
      <c r="D1062" s="10">
        <f>COS(RADIANS(Teno_ves!P1062*2))</f>
        <v>-0.98987556347731565</v>
      </c>
      <c r="E1062" s="3">
        <v>0.79</v>
      </c>
      <c r="F1062" s="3">
        <v>175.31</v>
      </c>
      <c r="G1062" s="3">
        <f>SIN(RADIANS(Teno_ves!P2653*2))</f>
        <v>-0.16298157364765795</v>
      </c>
      <c r="H1062" s="10">
        <f>COS(RADIANS(Teno_ves!P2653*2))</f>
        <v>0.98662911301630107</v>
      </c>
      <c r="I1062" s="3"/>
      <c r="K1062" s="3">
        <f>SIN(RADIANS(CRB_ves!P1062*2))</f>
        <v>0.542294904416603</v>
      </c>
      <c r="L1062" s="10">
        <f>COS(RADIANS(CRB_ves!P1062*2))</f>
        <v>0.84018821501124819</v>
      </c>
      <c r="M1062">
        <v>0.79</v>
      </c>
      <c r="N1062">
        <v>0.43</v>
      </c>
      <c r="O1062" s="3">
        <f>SIN(RADIANS(CRB_ves!P2826*2))</f>
        <v>-0.31266650227898829</v>
      </c>
      <c r="P1062" s="10">
        <f>COS(RADIANS(CRB_ves!P2826*2))</f>
        <v>-0.94986296819732019</v>
      </c>
    </row>
    <row r="1063" spans="1:16" x14ac:dyDescent="0.35">
      <c r="A1063" s="3">
        <f>SIN(RADIANS(Teno_phn!P1063*2))</f>
        <v>0.99871935718418625</v>
      </c>
      <c r="B1063" s="10">
        <f>COS(RADIANS(Teno_phn!P1063*2))</f>
        <v>5.0592940076713333E-2</v>
      </c>
      <c r="C1063" s="3">
        <f>SIN(RADIANS(Teno_ves!P1063*2))</f>
        <v>0.93457753717718239</v>
      </c>
      <c r="D1063" s="10">
        <f>COS(RADIANS(Teno_ves!P1063*2))</f>
        <v>-0.35575950725712485</v>
      </c>
      <c r="E1063" s="3">
        <v>0.79</v>
      </c>
      <c r="F1063" s="3">
        <v>83.22</v>
      </c>
      <c r="G1063" s="3">
        <f>SIN(RADIANS(Teno_ves!P2819*2))</f>
        <v>0.23446349906856245</v>
      </c>
      <c r="H1063" s="10">
        <f>COS(RADIANS(Teno_ves!P2819*2))</f>
        <v>-0.97212492386756866</v>
      </c>
      <c r="I1063" s="3"/>
      <c r="K1063" s="3">
        <f>SIN(RADIANS(CRB_ves!P1063*2))</f>
        <v>0.29870768133248582</v>
      </c>
      <c r="L1063" s="10">
        <f>COS(RADIANS(CRB_ves!P1063*2))</f>
        <v>0.95434465530696511</v>
      </c>
      <c r="M1063">
        <v>0.79</v>
      </c>
      <c r="N1063">
        <v>0.62</v>
      </c>
      <c r="O1063" s="3">
        <f>SIN(RADIANS(CRB_ves!P2838*2))</f>
        <v>-0.87326245480992049</v>
      </c>
      <c r="P1063" s="10">
        <f>COS(RADIANS(CRB_ves!P2838*2))</f>
        <v>0.48725012572533166</v>
      </c>
    </row>
    <row r="1064" spans="1:16" x14ac:dyDescent="0.35">
      <c r="A1064" s="3">
        <f>SIN(RADIANS(Teno_phn!P1064*2))</f>
        <v>0.19970998051440719</v>
      </c>
      <c r="B1064" s="10">
        <f>COS(RADIANS(Teno_phn!P1064*2))</f>
        <v>0.97985505238424686</v>
      </c>
      <c r="C1064" s="3">
        <f>SIN(RADIANS(Teno_ves!P1064*2))</f>
        <v>0.847863067775526</v>
      </c>
      <c r="D1064" s="10">
        <f>COS(RADIANS(Teno_ves!P1064*2))</f>
        <v>-0.5302152565725301</v>
      </c>
      <c r="E1064" s="3">
        <v>0.79</v>
      </c>
      <c r="F1064" s="3">
        <v>103.46000000000001</v>
      </c>
      <c r="G1064" s="3">
        <f>SIN(RADIANS(Teno_ves!P2821*2))</f>
        <v>-0.45274597780461812</v>
      </c>
      <c r="H1064" s="10">
        <f>COS(RADIANS(Teno_ves!P2821*2))</f>
        <v>-0.89163954577045323</v>
      </c>
      <c r="I1064" s="3"/>
      <c r="K1064" s="3">
        <f>SIN(RADIANS(CRB_ves!P1064*2))</f>
        <v>0.77736558836354608</v>
      </c>
      <c r="L1064" s="10">
        <f>COS(RADIANS(CRB_ves!P1064*2))</f>
        <v>-0.62904907759903594</v>
      </c>
      <c r="M1064">
        <v>0.79</v>
      </c>
      <c r="N1064">
        <v>0.54</v>
      </c>
      <c r="O1064" s="3">
        <f>SIN(RADIANS(CRB_ves!P2864*2))</f>
        <v>0.99691733373312796</v>
      </c>
      <c r="P1064" s="10">
        <f>COS(RADIANS(CRB_ves!P2864*2))</f>
        <v>7.8459095727844999E-2</v>
      </c>
    </row>
    <row r="1065" spans="1:16" x14ac:dyDescent="0.35">
      <c r="A1065" s="3">
        <f>SIN(RADIANS(Teno_phn!P1065*2))</f>
        <v>0.99741576484767658</v>
      </c>
      <c r="B1065" s="10">
        <f>COS(RADIANS(Teno_phn!P1065*2))</f>
        <v>-7.1845612484858365E-2</v>
      </c>
      <c r="C1065" s="3">
        <f>SIN(RADIANS(Teno_ves!P1065*2))</f>
        <v>-0.1467736352831267</v>
      </c>
      <c r="D1065" s="10">
        <f>COS(RADIANS(Teno_ves!P1065*2))</f>
        <v>-0.98917010669842609</v>
      </c>
      <c r="E1065" s="3">
        <v>0.79</v>
      </c>
      <c r="F1065" s="3">
        <v>81.69</v>
      </c>
      <c r="G1065" s="3">
        <f>SIN(RADIANS(Teno_ves!P2861*2))</f>
        <v>0.2860228676774621</v>
      </c>
      <c r="H1065" s="10">
        <f>COS(RADIANS(Teno_ves!P2861*2))</f>
        <v>-0.95822279202989169</v>
      </c>
      <c r="I1065" s="3"/>
      <c r="K1065" s="3">
        <f>SIN(RADIANS(CRB_ves!P1065*2))</f>
        <v>0.95970726233906667</v>
      </c>
      <c r="L1065" s="10">
        <f>COS(RADIANS(CRB_ves!P1065*2))</f>
        <v>0.28100172706525095</v>
      </c>
      <c r="M1065">
        <v>0.79</v>
      </c>
      <c r="N1065">
        <v>0.73</v>
      </c>
      <c r="O1065" s="3">
        <f>SIN(RADIANS(CRB_ves!P2933*2))</f>
        <v>-0.13121831944270362</v>
      </c>
      <c r="P1065" s="10">
        <f>COS(RADIANS(CRB_ves!P2933*2))</f>
        <v>0.99135349529954886</v>
      </c>
    </row>
    <row r="1066" spans="1:16" x14ac:dyDescent="0.35">
      <c r="A1066" s="3">
        <f>SIN(RADIANS(Teno_phn!P1066*2))</f>
        <v>0.77051324277578925</v>
      </c>
      <c r="B1066" s="10">
        <f>COS(RADIANS(Teno_phn!P1066*2))</f>
        <v>0.63742398974868963</v>
      </c>
      <c r="C1066" s="3">
        <f>SIN(RADIANS(Teno_ves!P1066*2))</f>
        <v>0.91025055959979628</v>
      </c>
      <c r="D1066" s="10">
        <f>COS(RADIANS(Teno_ves!P1066*2))</f>
        <v>0.41405786883992152</v>
      </c>
      <c r="E1066" s="3">
        <v>0.79</v>
      </c>
      <c r="F1066" s="3">
        <v>21.72</v>
      </c>
      <c r="G1066" s="3">
        <f>SIN(RADIANS(Teno_ves!P2881*2))</f>
        <v>0.68759458813496743</v>
      </c>
      <c r="H1066" s="10">
        <f>COS(RADIANS(Teno_ves!P2881*2))</f>
        <v>0.72609481637559192</v>
      </c>
      <c r="I1066" s="3"/>
      <c r="K1066" s="3">
        <f>SIN(RADIANS(CRB_ves!P1066*2))</f>
        <v>-0.98977623090778899</v>
      </c>
      <c r="L1066" s="10">
        <f>COS(RADIANS(CRB_ves!P1066*2))</f>
        <v>0.14262893370551144</v>
      </c>
      <c r="M1066">
        <v>0.79</v>
      </c>
      <c r="N1066">
        <v>0.74</v>
      </c>
      <c r="O1066" s="3">
        <f>SIN(RADIANS(CRB_ves!P3026*2))</f>
        <v>0.76694119692034157</v>
      </c>
      <c r="P1066" s="10">
        <f>COS(RADIANS(CRB_ves!P3026*2))</f>
        <v>-0.64171738364048847</v>
      </c>
    </row>
    <row r="1067" spans="1:16" x14ac:dyDescent="0.35">
      <c r="A1067" s="3">
        <f>SIN(RADIANS(Teno_phn!P1067*2))</f>
        <v>0.15677922377323589</v>
      </c>
      <c r="B1067" s="10">
        <f>COS(RADIANS(Teno_phn!P1067*2))</f>
        <v>0.98763367449326156</v>
      </c>
      <c r="C1067" s="3">
        <f>SIN(RADIANS(Teno_ves!P1067*2))</f>
        <v>-7.7415083508011573E-2</v>
      </c>
      <c r="D1067" s="10">
        <f>COS(RADIANS(Teno_ves!P1067*2))</f>
        <v>0.99699894926998167</v>
      </c>
      <c r="E1067" s="3">
        <v>0.79</v>
      </c>
      <c r="F1067" s="3">
        <v>175.31</v>
      </c>
      <c r="G1067" s="3">
        <f>SIN(RADIANS(Teno_ves!P2951*2))</f>
        <v>-0.16298157364765795</v>
      </c>
      <c r="H1067" s="10">
        <f>COS(RADIANS(Teno_ves!P2951*2))</f>
        <v>0.98662911301630107</v>
      </c>
      <c r="I1067" s="3"/>
      <c r="K1067" s="3">
        <f>SIN(RADIANS(CRB_ves!P1067*2))</f>
        <v>0.61676114541170268</v>
      </c>
      <c r="L1067" s="10">
        <f>COS(RADIANS(CRB_ves!P1067*2))</f>
        <v>0.7871503601666231</v>
      </c>
      <c r="M1067">
        <v>0.79</v>
      </c>
      <c r="N1067">
        <v>0.72</v>
      </c>
      <c r="O1067" s="3">
        <f>SIN(RADIANS(CRB_ves!P3083*2))</f>
        <v>-7.0104685030777145E-2</v>
      </c>
      <c r="P1067" s="10">
        <f>COS(RADIANS(CRB_ves!P3083*2))</f>
        <v>0.99753963988241368</v>
      </c>
    </row>
    <row r="1068" spans="1:16" x14ac:dyDescent="0.35">
      <c r="A1068" s="3">
        <f>SIN(RADIANS(Teno_phn!P1068*2))</f>
        <v>0.99992104420381611</v>
      </c>
      <c r="B1068" s="10">
        <f>COS(RADIANS(Teno_phn!P1068*2))</f>
        <v>1.2566039883352554E-2</v>
      </c>
      <c r="C1068" s="3">
        <f>SIN(RADIANS(Teno_ves!P1068*2))</f>
        <v>-0.65605902899050739</v>
      </c>
      <c r="D1068" s="10">
        <f>COS(RADIANS(Teno_ves!P1068*2))</f>
        <v>0.7547095802227719</v>
      </c>
      <c r="E1068" s="3">
        <v>0.79</v>
      </c>
      <c r="F1068" s="3">
        <v>11.659999999999997</v>
      </c>
      <c r="G1068" s="3">
        <f>SIN(RADIANS(Teno_ves!P3131*2))</f>
        <v>0.3958660767255936</v>
      </c>
      <c r="H1068" s="10">
        <f>COS(RADIANS(Teno_ves!P3131*2))</f>
        <v>0.91830825396371474</v>
      </c>
      <c r="I1068" s="3"/>
      <c r="K1068" s="3">
        <f>SIN(RADIANS(CRB_ves!P1068*2))</f>
        <v>0.87529577629100153</v>
      </c>
      <c r="L1068" s="10">
        <f>COS(RADIANS(CRB_ves!P1068*2))</f>
        <v>0.48358794857516146</v>
      </c>
      <c r="M1068">
        <v>0.79</v>
      </c>
      <c r="N1068">
        <v>0.71</v>
      </c>
      <c r="O1068" s="3">
        <f>SIN(RADIANS(CRB_ves!P3093*2))</f>
        <v>0.58495767498721574</v>
      </c>
      <c r="P1068" s="10">
        <f>COS(RADIANS(CRB_ves!P3093*2))</f>
        <v>-0.81106381898932645</v>
      </c>
    </row>
    <row r="1069" spans="1:16" x14ac:dyDescent="0.35">
      <c r="A1069" s="3">
        <f>SIN(RADIANS(Teno_phn!P1069*2))</f>
        <v>0.21371244079399443</v>
      </c>
      <c r="B1069" s="10">
        <f>COS(RADIANS(Teno_phn!P1069*2))</f>
        <v>0.97689661308138098</v>
      </c>
      <c r="C1069" s="3">
        <f>SIN(RADIANS(Teno_ves!P1069*2))</f>
        <v>0.84619316612756423</v>
      </c>
      <c r="D1069" s="10">
        <f>COS(RADIANS(Teno_ves!P1069*2))</f>
        <v>-0.53287627607072963</v>
      </c>
      <c r="E1069" s="3">
        <v>0.79</v>
      </c>
      <c r="F1069" s="3">
        <v>4.8900000000000006</v>
      </c>
      <c r="G1069" s="3">
        <f>SIN(RADIANS(Teno_ves!P3151*2))</f>
        <v>0.1698655165571884</v>
      </c>
      <c r="H1069" s="10">
        <f>COS(RADIANS(Teno_ves!P3151*2))</f>
        <v>0.98546725277137426</v>
      </c>
      <c r="I1069" s="3"/>
      <c r="K1069" s="3">
        <f>SIN(RADIANS(CRB_ves!P1069*2))</f>
        <v>0.95507168617966209</v>
      </c>
      <c r="L1069" s="10">
        <f>COS(RADIANS(CRB_ves!P1069*2))</f>
        <v>0.29637488803530082</v>
      </c>
      <c r="M1069">
        <v>0.79</v>
      </c>
      <c r="N1069">
        <v>0.67</v>
      </c>
      <c r="O1069" s="3">
        <f>SIN(RADIANS(CRB_ves!P3140*2))</f>
        <v>0.84301613442457057</v>
      </c>
      <c r="P1069" s="10">
        <f>COS(RADIANS(CRB_ves!P3140*2))</f>
        <v>-0.53788827566684738</v>
      </c>
    </row>
    <row r="1070" spans="1:16" x14ac:dyDescent="0.35">
      <c r="A1070" s="3">
        <f>SIN(RADIANS(Teno_phn!P1070*2))</f>
        <v>0.13882742372263684</v>
      </c>
      <c r="B1070" s="10">
        <f>COS(RADIANS(Teno_phn!P1070*2))</f>
        <v>0.99031658898684283</v>
      </c>
      <c r="C1070" s="3">
        <f>SIN(RADIANS(Teno_ves!P1070*2))</f>
        <v>0.5461019610144292</v>
      </c>
      <c r="D1070" s="10">
        <f>COS(RADIANS(Teno_ves!P1070*2))</f>
        <v>-0.83771871662043873</v>
      </c>
      <c r="E1070" s="3">
        <v>0.79</v>
      </c>
      <c r="F1070" s="3">
        <v>145.49</v>
      </c>
      <c r="G1070" s="3">
        <f>SIN(RADIANS(Teno_ves!P3159*2))</f>
        <v>-0.93370546363075346</v>
      </c>
      <c r="H1070" s="10">
        <f>COS(RADIANS(Teno_ves!P3159*2))</f>
        <v>0.35804204667340356</v>
      </c>
      <c r="I1070" s="3"/>
      <c r="K1070" s="3">
        <f>SIN(RADIANS(CRB_ves!P1070*2))</f>
        <v>0.1190971600948698</v>
      </c>
      <c r="L1070" s="10">
        <f>COS(RADIANS(CRB_ves!P1070*2))</f>
        <v>0.9928826045698137</v>
      </c>
      <c r="M1070">
        <v>0.79</v>
      </c>
      <c r="N1070">
        <v>0.66</v>
      </c>
      <c r="O1070" s="3">
        <f>SIN(RADIANS(CRB_ves!P3145*2))</f>
        <v>0.92887421319854047</v>
      </c>
      <c r="P1070" s="10">
        <f>COS(RADIANS(CRB_ves!P3145*2))</f>
        <v>-0.3703953240185307</v>
      </c>
    </row>
    <row r="1071" spans="1:16" x14ac:dyDescent="0.35">
      <c r="A1071" s="3">
        <f>SIN(RADIANS(Teno_phn!P1071*2))</f>
        <v>0.9447202407094315</v>
      </c>
      <c r="B1071" s="10">
        <f>COS(RADIANS(Teno_phn!P1071*2))</f>
        <v>-0.32787751797571257</v>
      </c>
      <c r="C1071" s="3">
        <f>SIN(RADIANS(Teno_ves!P1071*2))</f>
        <v>0.41596338362995244</v>
      </c>
      <c r="D1071" s="10">
        <f>COS(RADIANS(Teno_ves!P1071*2))</f>
        <v>-0.90938136305904194</v>
      </c>
      <c r="E1071" s="3">
        <v>0.79</v>
      </c>
      <c r="F1071" s="3">
        <v>35.270000000000003</v>
      </c>
      <c r="G1071" s="3">
        <f>SIN(RADIANS(Teno_ves!P3214*2))</f>
        <v>0.94287430250761728</v>
      </c>
      <c r="H1071" s="10">
        <f>COS(RADIANS(Teno_ves!P3214*2))</f>
        <v>0.33314869003310554</v>
      </c>
      <c r="I1071" s="3"/>
      <c r="K1071" s="3">
        <f>SIN(RADIANS(CRB_ves!P1071*2))</f>
        <v>0.17227295782257651</v>
      </c>
      <c r="L1071" s="10">
        <f>COS(RADIANS(CRB_ves!P1071*2))</f>
        <v>0.98504925156210377</v>
      </c>
      <c r="M1071">
        <v>0.79</v>
      </c>
      <c r="N1071">
        <v>0.65</v>
      </c>
      <c r="O1071" s="3">
        <f>SIN(RADIANS(CRB_ves!P3150*2))</f>
        <v>0.98394739173784318</v>
      </c>
      <c r="P1071" s="10">
        <f>COS(RADIANS(CRB_ves!P3150*2))</f>
        <v>0.17845876356260937</v>
      </c>
    </row>
    <row r="1072" spans="1:16" x14ac:dyDescent="0.35">
      <c r="A1072" s="3">
        <f>SIN(RADIANS(Teno_phn!P1072*2))</f>
        <v>0.68683384654440827</v>
      </c>
      <c r="B1072" s="10">
        <f>COS(RADIANS(Teno_phn!P1072*2))</f>
        <v>-0.72681446548690276</v>
      </c>
      <c r="C1072" s="3">
        <f>SIN(RADIANS(Teno_ves!P1072*2))</f>
        <v>-0.96673416231329701</v>
      </c>
      <c r="D1072" s="10">
        <f>COS(RADIANS(Teno_ves!P1072*2))</f>
        <v>0.25578322739462001</v>
      </c>
      <c r="E1072" s="3">
        <v>0.79</v>
      </c>
      <c r="F1072" s="3">
        <v>60.5</v>
      </c>
      <c r="G1072" s="3">
        <f>SIN(RADIANS(Teno_ves!P3245*2))</f>
        <v>0.85716730070211233</v>
      </c>
      <c r="H1072" s="10">
        <f>COS(RADIANS(Teno_ves!P3245*2))</f>
        <v>-0.51503807491005427</v>
      </c>
      <c r="I1072" s="3"/>
      <c r="K1072" s="3">
        <f>SIN(RADIANS(CRB_ves!P1072*2))</f>
        <v>-0.90243495264215945</v>
      </c>
      <c r="L1072" s="10">
        <f>COS(RADIANS(CRB_ves!P1072*2))</f>
        <v>0.43082613227350003</v>
      </c>
      <c r="M1072">
        <v>0.79</v>
      </c>
      <c r="N1072">
        <v>0.79</v>
      </c>
      <c r="O1072" s="3">
        <f>SIN(RADIANS(CRB_ves!P3164*2))</f>
        <v>0.67995337872241934</v>
      </c>
      <c r="P1072" s="10">
        <f>COS(RADIANS(CRB_ves!P3164*2))</f>
        <v>-0.73325534622255983</v>
      </c>
    </row>
    <row r="1073" spans="1:16" x14ac:dyDescent="0.35">
      <c r="A1073" s="3">
        <f>SIN(RADIANS(Teno_phn!P1073*2))</f>
        <v>-0.5308070473997597</v>
      </c>
      <c r="B1073" s="10">
        <f>COS(RADIANS(Teno_phn!P1073*2))</f>
        <v>0.84749270110765507</v>
      </c>
      <c r="C1073" s="3">
        <f>SIN(RADIANS(Teno_ves!P1073*2))</f>
        <v>0.41151435860510871</v>
      </c>
      <c r="D1073" s="10">
        <f>COS(RADIANS(Teno_ves!P1073*2))</f>
        <v>0.91140327663544529</v>
      </c>
      <c r="E1073" s="3">
        <v>0.79</v>
      </c>
      <c r="F1073" s="3">
        <v>92.47</v>
      </c>
      <c r="G1073" s="3">
        <f>SIN(RADIANS(Teno_ves!P3250*2))</f>
        <v>-8.6112482501490659E-2</v>
      </c>
      <c r="H1073" s="10">
        <f>COS(RADIANS(Teno_ves!P3250*2))</f>
        <v>-0.99628542113062679</v>
      </c>
      <c r="I1073" s="3"/>
      <c r="K1073" s="3">
        <f>SIN(RADIANS(CRB_ves!P1073*2))</f>
        <v>-0.85007658347758308</v>
      </c>
      <c r="L1073" s="10">
        <f>COS(RADIANS(CRB_ves!P1073*2))</f>
        <v>-0.52665909488309393</v>
      </c>
      <c r="M1073">
        <v>0.79</v>
      </c>
      <c r="N1073">
        <v>0.74</v>
      </c>
      <c r="O1073" s="3">
        <f>SIN(RADIANS(CRB_ves!P3175*2))</f>
        <v>0.99505556996122635</v>
      </c>
      <c r="P1073" s="10">
        <f>COS(RADIANS(CRB_ves!P3175*2))</f>
        <v>-9.9319749743638983E-2</v>
      </c>
    </row>
    <row r="1074" spans="1:16" x14ac:dyDescent="0.35">
      <c r="A1074" s="3">
        <f>SIN(RADIANS(Teno_phn!P1074*2))</f>
        <v>-0.23446349906856215</v>
      </c>
      <c r="B1074" s="10">
        <f>COS(RADIANS(Teno_phn!P1074*2))</f>
        <v>0.97212492386756877</v>
      </c>
      <c r="C1074" s="3">
        <f>SIN(RADIANS(Teno_ves!P1074*2))</f>
        <v>0.42735786338719256</v>
      </c>
      <c r="D1074" s="10">
        <f>COS(RADIANS(Teno_ves!P1074*2))</f>
        <v>-0.90408254966077828</v>
      </c>
      <c r="E1074" s="3">
        <v>0.79</v>
      </c>
      <c r="F1074" s="3">
        <v>27.119999999999997</v>
      </c>
      <c r="G1074" s="3">
        <f>SIN(RADIANS(Teno_ves!P3285*2))</f>
        <v>0.81147199880136089</v>
      </c>
      <c r="H1074" s="10">
        <f>COS(RADIANS(Teno_ves!P3285*2))</f>
        <v>0.5843913031191722</v>
      </c>
      <c r="I1074" s="3"/>
      <c r="K1074" s="3">
        <f>SIN(RADIANS(CRB_ves!P1074*2))</f>
        <v>-0.85044405369886711</v>
      </c>
      <c r="L1074" s="10">
        <f>COS(RADIANS(CRB_ves!P1074*2))</f>
        <v>-0.52606550117664863</v>
      </c>
      <c r="M1074">
        <v>0.79</v>
      </c>
      <c r="N1074">
        <v>0.78</v>
      </c>
      <c r="O1074" s="3">
        <f>SIN(RADIANS(CRB_ves!P3189*2))</f>
        <v>0.79652991802419626</v>
      </c>
      <c r="P1074" s="10">
        <f>COS(RADIANS(CRB_ves!P3189*2))</f>
        <v>0.60459911486237494</v>
      </c>
    </row>
    <row r="1075" spans="1:16" x14ac:dyDescent="0.35">
      <c r="A1075" s="3">
        <f>SIN(RADIANS(Teno_phn!P1075*2))</f>
        <v>0.1190971600948698</v>
      </c>
      <c r="B1075" s="10">
        <f>COS(RADIANS(Teno_phn!P1075*2))</f>
        <v>0.9928826045698137</v>
      </c>
      <c r="C1075" s="3">
        <f>SIN(RADIANS(Teno_ves!P1075*2))</f>
        <v>0.83561566533501341</v>
      </c>
      <c r="D1075" s="10">
        <f>COS(RADIANS(Teno_ves!P1075*2))</f>
        <v>0.54931453635118999</v>
      </c>
      <c r="E1075" s="3">
        <v>0.79</v>
      </c>
      <c r="F1075" s="3">
        <v>11.380000000000003</v>
      </c>
      <c r="G1075" s="3">
        <f>SIN(RADIANS(Teno_ves!P3348*2))</f>
        <v>0.3868719101792662</v>
      </c>
      <c r="H1075" s="10">
        <f>COS(RADIANS(Teno_ves!P3348*2))</f>
        <v>0.92213346382952932</v>
      </c>
      <c r="I1075" s="3"/>
      <c r="K1075" s="3">
        <f>SIN(RADIANS(CRB_ves!P1075*2))</f>
        <v>0.60042022532588402</v>
      </c>
      <c r="L1075" s="10">
        <f>COS(RADIANS(CRB_ves!P1075*2))</f>
        <v>-0.79968465848709058</v>
      </c>
      <c r="M1075">
        <v>0.79</v>
      </c>
      <c r="N1075">
        <v>0.69</v>
      </c>
      <c r="O1075" s="3">
        <f>SIN(RADIANS(CRB_ves!P3192*2))</f>
        <v>0.98870412312775913</v>
      </c>
      <c r="P1075" s="10">
        <f>COS(RADIANS(CRB_ves!P3192*2))</f>
        <v>0.14988047541347396</v>
      </c>
    </row>
    <row r="1076" spans="1:16" x14ac:dyDescent="0.35">
      <c r="A1076" s="3">
        <f>SIN(RADIANS(Teno_phn!P1076*2))</f>
        <v>0.86689674893560287</v>
      </c>
      <c r="B1076" s="10">
        <f>COS(RADIANS(Teno_phn!P1076*2))</f>
        <v>-0.49848773975383021</v>
      </c>
      <c r="C1076" s="3">
        <f>SIN(RADIANS(Teno_ves!P1076*2))</f>
        <v>0.91254888636526132</v>
      </c>
      <c r="D1076" s="10">
        <f>COS(RADIANS(Teno_ves!P1076*2))</f>
        <v>0.40896763929866303</v>
      </c>
      <c r="E1076" s="51">
        <v>0.8</v>
      </c>
      <c r="F1076" s="51">
        <v>128.9</v>
      </c>
      <c r="G1076" s="51">
        <f>SIN(RADIANS(Teno_ves!P56*2))</f>
        <v>-0.97741589428609588</v>
      </c>
      <c r="H1076" s="52">
        <f>COS(RADIANS(Teno_ves!P56*2))</f>
        <v>-0.2113247964553889</v>
      </c>
      <c r="I1076" s="3"/>
      <c r="K1076" s="3">
        <f>SIN(RADIANS(CRB_ves!P1076*2))</f>
        <v>0.99575688093856907</v>
      </c>
      <c r="L1076" s="10">
        <f>COS(RADIANS(CRB_ves!P1076*2))</f>
        <v>9.2023008337547244E-2</v>
      </c>
      <c r="M1076">
        <v>0.79</v>
      </c>
      <c r="N1076">
        <v>0.6</v>
      </c>
      <c r="O1076" s="3">
        <f>SIN(RADIANS(CRB_ves!P3261*2))</f>
        <v>0.99224540595805444</v>
      </c>
      <c r="P1076" s="10">
        <f>COS(RADIANS(CRB_ves!P3261*2))</f>
        <v>0.12429422494684028</v>
      </c>
    </row>
    <row r="1077" spans="1:16" x14ac:dyDescent="0.35">
      <c r="A1077" s="3">
        <f>SIN(RADIANS(Teno_phn!P1077*2))</f>
        <v>0.17399192983648218</v>
      </c>
      <c r="B1077" s="10">
        <f>COS(RADIANS(Teno_phn!P1077*2))</f>
        <v>0.98474707836671271</v>
      </c>
      <c r="C1077" s="3">
        <f>SIN(RADIANS(Teno_ves!P1077*2))</f>
        <v>0.76806003635495335</v>
      </c>
      <c r="D1077" s="10">
        <f>COS(RADIANS(Teno_ves!P1077*2))</f>
        <v>-0.64037784202330705</v>
      </c>
      <c r="E1077" s="51">
        <v>0.8</v>
      </c>
      <c r="F1077" s="51">
        <v>129.31</v>
      </c>
      <c r="G1077" s="51">
        <f>SIN(RADIANS(Teno_ves!P64*2))</f>
        <v>-0.98034011032639312</v>
      </c>
      <c r="H1077" s="52">
        <f>COS(RADIANS(Teno_ves!P64*2))</f>
        <v>-0.19731514915291082</v>
      </c>
      <c r="I1077" s="3"/>
      <c r="K1077" s="3">
        <f>SIN(RADIANS(CRB_ves!P1077*2))</f>
        <v>-0.61731052968584543</v>
      </c>
      <c r="L1077" s="10">
        <f>COS(RADIANS(CRB_ves!P1077*2))</f>
        <v>0.78671958787040563</v>
      </c>
      <c r="M1077">
        <v>0.79</v>
      </c>
      <c r="N1077">
        <v>0.51</v>
      </c>
      <c r="O1077" s="3">
        <f>SIN(RADIANS(CRB_ves!P3304*2))</f>
        <v>0.98833494487470597</v>
      </c>
      <c r="P1077" s="10">
        <f>COS(RADIANS(CRB_ves!P3304*2))</f>
        <v>-0.15229588549764569</v>
      </c>
    </row>
    <row r="1078" spans="1:16" x14ac:dyDescent="0.35">
      <c r="A1078" s="3">
        <f>SIN(RADIANS(Teno_phn!P1078*2))</f>
        <v>-0.99002365771655754</v>
      </c>
      <c r="B1078" s="10">
        <f>COS(RADIANS(Teno_phn!P1078*2))</f>
        <v>0.14090123193758256</v>
      </c>
      <c r="C1078" s="3">
        <f>SIN(RADIANS(Teno_ves!P1078*2))</f>
        <v>0.77955664343932585</v>
      </c>
      <c r="D1078" s="10">
        <f>COS(RADIANS(Teno_ves!P1078*2))</f>
        <v>-0.62633173292562128</v>
      </c>
      <c r="E1078" s="51">
        <v>0.8</v>
      </c>
      <c r="F1078" s="51">
        <v>143.76</v>
      </c>
      <c r="G1078" s="51">
        <f>SIN(RADIANS(Teno_ves!P81*2))</f>
        <v>-0.95361192652097615</v>
      </c>
      <c r="H1078" s="52">
        <f>COS(RADIANS(Teno_ves!P81*2))</f>
        <v>0.30103869119591986</v>
      </c>
      <c r="I1078" s="3"/>
      <c r="K1078" s="3">
        <f>SIN(RADIANS(CRB_ves!P1078*2))</f>
        <v>-1</v>
      </c>
      <c r="L1078" s="10">
        <f>COS(RADIANS(CRB_ves!P1078*2))</f>
        <v>-1.83772268236293E-16</v>
      </c>
      <c r="M1078">
        <v>0.79</v>
      </c>
      <c r="N1078">
        <v>0.56000000000000005</v>
      </c>
      <c r="O1078" s="3">
        <f>SIN(RADIANS(CRB_ves!P3337*2))</f>
        <v>0.53582679497899666</v>
      </c>
      <c r="P1078" s="10">
        <f>COS(RADIANS(CRB_ves!P3337*2))</f>
        <v>-0.84432792550201508</v>
      </c>
    </row>
    <row r="1079" spans="1:16" x14ac:dyDescent="0.35">
      <c r="A1079" s="3">
        <f>SIN(RADIANS(Teno_phn!P1079*2))</f>
        <v>0.8181497174250234</v>
      </c>
      <c r="B1079" s="10">
        <f>COS(RADIANS(Teno_phn!P1079*2))</f>
        <v>-0.57500525204327857</v>
      </c>
      <c r="C1079" s="3">
        <f>SIN(RADIANS(Teno_ves!P1079*2))</f>
        <v>0.19663069461542013</v>
      </c>
      <c r="D1079" s="10">
        <f>COS(RADIANS(Teno_ves!P1079*2))</f>
        <v>0.98047762337294442</v>
      </c>
      <c r="E1079" s="51">
        <v>0.8</v>
      </c>
      <c r="F1079" s="51">
        <v>6.8299999999999983</v>
      </c>
      <c r="G1079" s="51">
        <f>SIN(RADIANS(Teno_ves!P146*2))</f>
        <v>0.2361598191651452</v>
      </c>
      <c r="H1079" s="52">
        <f>COS(RADIANS(Teno_ves!P146*2))</f>
        <v>0.9717142274413223</v>
      </c>
      <c r="I1079" s="3"/>
      <c r="K1079" s="3">
        <f>SIN(RADIANS(CRB_ves!P1079*2))</f>
        <v>-0.99275734192944554</v>
      </c>
      <c r="L1079" s="10">
        <f>COS(RADIANS(CRB_ves!P1079*2))</f>
        <v>-0.12013683883464689</v>
      </c>
      <c r="M1079">
        <v>0.79</v>
      </c>
      <c r="N1079">
        <v>0.64</v>
      </c>
      <c r="O1079" s="3">
        <f>SIN(RADIANS(CRB_ves!P3355*2))</f>
        <v>0.85554503358362044</v>
      </c>
      <c r="P1079" s="10">
        <f>COS(RADIANS(CRB_ves!P3355*2))</f>
        <v>-0.51772839936631032</v>
      </c>
    </row>
    <row r="1080" spans="1:16" x14ac:dyDescent="0.35">
      <c r="A1080" s="3">
        <f>SIN(RADIANS(Teno_phn!P1080*2))</f>
        <v>0.91913533925523438</v>
      </c>
      <c r="B1080" s="10">
        <f>COS(RADIANS(Teno_phn!P1080*2))</f>
        <v>0.39394190959095127</v>
      </c>
      <c r="C1080" s="3">
        <f>SIN(RADIANS(Teno_ves!P1080*2))</f>
        <v>-0.35999680812005158</v>
      </c>
      <c r="D1080" s="10">
        <f>COS(RADIANS(Teno_ves!P1080*2))</f>
        <v>0.93295353482548893</v>
      </c>
      <c r="E1080" s="51">
        <v>0.8</v>
      </c>
      <c r="F1080" s="51">
        <v>107.16</v>
      </c>
      <c r="G1080" s="51">
        <f>SIN(RADIANS(Teno_ves!P147*2))</f>
        <v>-0.56381437730342665</v>
      </c>
      <c r="H1080" s="52">
        <f>COS(RADIANS(Teno_ves!P147*2))</f>
        <v>-0.82590153647147868</v>
      </c>
      <c r="I1080" s="3"/>
      <c r="K1080" s="3">
        <f>SIN(RADIANS(CRB_ves!P1080*2))</f>
        <v>0.92534211720310844</v>
      </c>
      <c r="L1080" s="10">
        <f>COS(RADIANS(CRB_ves!P1080*2))</f>
        <v>0.37913317730062712</v>
      </c>
      <c r="M1080">
        <v>0.79</v>
      </c>
      <c r="N1080">
        <v>0.56999999999999995</v>
      </c>
      <c r="O1080" s="3">
        <f>SIN(RADIANS(CRB_ves!P3374*2))</f>
        <v>0.40673664307580021</v>
      </c>
      <c r="P1080" s="10">
        <f>COS(RADIANS(CRB_ves!P3374*2))</f>
        <v>0.91354545764260087</v>
      </c>
    </row>
    <row r="1081" spans="1:16" x14ac:dyDescent="0.35">
      <c r="A1081" s="3">
        <f>SIN(RADIANS(Teno_phn!P1081*2))</f>
        <v>-0.2786558833169035</v>
      </c>
      <c r="B1081" s="10">
        <f>COS(RADIANS(Teno_phn!P1081*2))</f>
        <v>0.9603910134382122</v>
      </c>
      <c r="C1081" s="3">
        <f>SIN(RADIANS(Teno_ves!P1081*2))</f>
        <v>-0.76357067486944064</v>
      </c>
      <c r="D1081" s="10">
        <f>COS(RADIANS(Teno_ves!P1081*2))</f>
        <v>-0.64572426350527279</v>
      </c>
      <c r="E1081" s="51">
        <v>0.8</v>
      </c>
      <c r="F1081" s="51">
        <v>101.1</v>
      </c>
      <c r="G1081" s="51">
        <f>SIN(RADIANS(Teno_ves!P152*2))</f>
        <v>-0.37784078681846689</v>
      </c>
      <c r="H1081" s="52">
        <f>COS(RADIANS(Teno_ves!P152*2))</f>
        <v>-0.92587058480999485</v>
      </c>
      <c r="I1081" s="3"/>
      <c r="K1081" s="3">
        <f>SIN(RADIANS(CRB_ves!P1081*2))</f>
        <v>-0.62387959670938631</v>
      </c>
      <c r="L1081" s="10">
        <f>COS(RADIANS(CRB_ves!P1081*2))</f>
        <v>-0.78152047241881872</v>
      </c>
      <c r="M1081" s="55">
        <v>0.8</v>
      </c>
      <c r="N1081" s="55">
        <v>0.65</v>
      </c>
      <c r="O1081" s="51">
        <f>SIN(RADIANS(CRB_ves!P38*2))</f>
        <v>0.8686315144381912</v>
      </c>
      <c r="P1081" s="52">
        <f>COS(RADIANS(CRB_ves!P38*2))</f>
        <v>-0.4954586684324076</v>
      </c>
    </row>
    <row r="1082" spans="1:16" x14ac:dyDescent="0.35">
      <c r="A1082" s="3">
        <f>SIN(RADIANS(Teno_phn!P1082*2))</f>
        <v>-0.36357642992651001</v>
      </c>
      <c r="B1082" s="10">
        <f>COS(RADIANS(Teno_phn!P1082*2))</f>
        <v>0.9315643722265754</v>
      </c>
      <c r="C1082" s="3">
        <f>SIN(RADIANS(Teno_ves!P1082*2))</f>
        <v>-0.39810874309506306</v>
      </c>
      <c r="D1082" s="10">
        <f>COS(RADIANS(Teno_ves!P1082*2))</f>
        <v>0.91733823024622119</v>
      </c>
      <c r="E1082" s="51">
        <v>0.8</v>
      </c>
      <c r="F1082" s="51">
        <v>85.240000000000009</v>
      </c>
      <c r="G1082" s="51">
        <f>SIN(RADIANS(Teno_ves!P165*2))</f>
        <v>0.16539187442064734</v>
      </c>
      <c r="H1082" s="52">
        <f>COS(RADIANS(Teno_ves!P165*2))</f>
        <v>-0.98622792896755096</v>
      </c>
      <c r="I1082" s="3"/>
      <c r="K1082" s="3">
        <f>SIN(RADIANS(CRB_ves!P1082*2))</f>
        <v>-0.99171606011056279</v>
      </c>
      <c r="L1082" s="10">
        <f>COS(RADIANS(CRB_ves!P1082*2))</f>
        <v>-0.128449430200303</v>
      </c>
      <c r="M1082" s="55">
        <v>0.8</v>
      </c>
      <c r="N1082" s="55">
        <v>0.81</v>
      </c>
      <c r="O1082" s="51">
        <f>SIN(RADIANS(CRB_ves!P57*2))</f>
        <v>-0.68097653319175755</v>
      </c>
      <c r="P1082" s="52">
        <f>COS(RADIANS(CRB_ves!P57*2))</f>
        <v>-0.73230523775413148</v>
      </c>
    </row>
    <row r="1083" spans="1:16" x14ac:dyDescent="0.35">
      <c r="A1083" s="3">
        <f>SIN(RADIANS(Teno_phn!P1083*2))</f>
        <v>-0.88064278786790928</v>
      </c>
      <c r="B1083" s="10">
        <f>COS(RADIANS(Teno_phn!P1083*2))</f>
        <v>0.47378083559409245</v>
      </c>
      <c r="C1083" s="3">
        <f>SIN(RADIANS(Teno_ves!P1083*2))</f>
        <v>-0.28535383232222516</v>
      </c>
      <c r="D1083" s="10">
        <f>COS(RADIANS(Teno_ves!P1083*2))</f>
        <v>0.95842224013167565</v>
      </c>
      <c r="E1083" s="51">
        <v>0.8</v>
      </c>
      <c r="F1083" s="51">
        <v>12.649999999999999</v>
      </c>
      <c r="G1083" s="51">
        <f>SIN(RADIANS(Teno_ves!P211*2))</f>
        <v>0.42735786338719234</v>
      </c>
      <c r="H1083" s="52">
        <f>COS(RADIANS(Teno_ves!P211*2))</f>
        <v>0.90408254966077839</v>
      </c>
      <c r="I1083" s="3"/>
      <c r="K1083" s="3">
        <f>SIN(RADIANS(CRB_ves!P1083*2))</f>
        <v>0.85500240066569655</v>
      </c>
      <c r="L1083" s="10">
        <f>COS(RADIANS(CRB_ves!P1083*2))</f>
        <v>0.51862403999033402</v>
      </c>
      <c r="M1083" s="55">
        <v>0.8</v>
      </c>
      <c r="N1083" s="55">
        <v>0.56999999999999995</v>
      </c>
      <c r="O1083" s="51">
        <f>SIN(RADIANS(CRB_ves!P242*2))</f>
        <v>0.95137959660075622</v>
      </c>
      <c r="P1083" s="52">
        <f>COS(RADIANS(CRB_ves!P242*2))</f>
        <v>0.308020881064551</v>
      </c>
    </row>
    <row r="1084" spans="1:16" x14ac:dyDescent="0.35">
      <c r="A1084" s="3">
        <f>SIN(RADIANS(Teno_phn!P1084*2))</f>
        <v>-0.81935221032585359</v>
      </c>
      <c r="B1084" s="10">
        <f>COS(RADIANS(Teno_phn!P1084*2))</f>
        <v>0.57329046340763268</v>
      </c>
      <c r="C1084" s="3">
        <f>SIN(RADIANS(Teno_ves!P1084*2))</f>
        <v>0.74733440036628762</v>
      </c>
      <c r="D1084" s="10">
        <f>COS(RADIANS(Teno_ves!P1084*2))</f>
        <v>0.66444811236782164</v>
      </c>
      <c r="E1084" s="51">
        <v>0.8</v>
      </c>
      <c r="F1084" s="51">
        <v>171.1</v>
      </c>
      <c r="G1084" s="51">
        <f>SIN(RADIANS(Teno_ves!P411*2))</f>
        <v>-0.3056953049631061</v>
      </c>
      <c r="H1084" s="52">
        <f>COS(RADIANS(Teno_ves!P411*2))</f>
        <v>0.95212939274213859</v>
      </c>
      <c r="I1084" s="3"/>
      <c r="K1084" s="3">
        <f>SIN(RADIANS(CRB_ves!P1084*2))</f>
        <v>-4.5014278861197562E-2</v>
      </c>
      <c r="L1084" s="10">
        <f>COS(RADIANS(CRB_ves!P1084*2))</f>
        <v>0.99898634359965421</v>
      </c>
      <c r="M1084" s="55">
        <v>0.8</v>
      </c>
      <c r="N1084" s="55">
        <v>0.73</v>
      </c>
      <c r="O1084" s="51">
        <f>SIN(RADIANS(CRB_ves!P272*2))</f>
        <v>0.97468320581535994</v>
      </c>
      <c r="P1084" s="52">
        <f>COS(RADIANS(CRB_ves!P272*2))</f>
        <v>0.22359035824805298</v>
      </c>
    </row>
    <row r="1085" spans="1:16" x14ac:dyDescent="0.35">
      <c r="A1085" s="3">
        <f>SIN(RADIANS(Teno_phn!P1085*2))</f>
        <v>0.7127609484023375</v>
      </c>
      <c r="B1085" s="10">
        <f>COS(RADIANS(Teno_phn!P1085*2))</f>
        <v>0.70140703620123479</v>
      </c>
      <c r="C1085" s="3">
        <f>SIN(RADIANS(Teno_ves!P1085*2))</f>
        <v>-0.93764649929723531</v>
      </c>
      <c r="D1085" s="10">
        <f>COS(RADIANS(Teno_ves!P1085*2))</f>
        <v>0.34759033697103781</v>
      </c>
      <c r="E1085" s="51">
        <v>0.8</v>
      </c>
      <c r="F1085" s="51">
        <v>68.319999999999993</v>
      </c>
      <c r="G1085" s="51">
        <f>SIN(RADIANS(Teno_ves!P452*2))</f>
        <v>0.68658009859577274</v>
      </c>
      <c r="H1085" s="52">
        <f>COS(RADIANS(Teno_ves!P452*2))</f>
        <v>-0.72705417144269169</v>
      </c>
      <c r="I1085" s="3"/>
      <c r="K1085" s="3">
        <f>SIN(RADIANS(CRB_ves!P1085*2))</f>
        <v>-0.45616628194885939</v>
      </c>
      <c r="L1085" s="10">
        <f>COS(RADIANS(CRB_ves!P1085*2))</f>
        <v>-0.8898945573566307</v>
      </c>
      <c r="M1085" s="55">
        <v>0.8</v>
      </c>
      <c r="N1085" s="55">
        <v>0.54</v>
      </c>
      <c r="O1085" s="51">
        <f>SIN(RADIANS(CRB_ves!P273*2))</f>
        <v>0.2256312380999374</v>
      </c>
      <c r="P1085" s="52">
        <f>COS(RADIANS(CRB_ves!P273*2))</f>
        <v>-0.97421278188776061</v>
      </c>
    </row>
    <row r="1086" spans="1:16" x14ac:dyDescent="0.35">
      <c r="A1086" s="3">
        <f>SIN(RADIANS(Teno_phn!P1086*2))</f>
        <v>-0.66835202016779305</v>
      </c>
      <c r="B1086" s="10">
        <f>COS(RADIANS(Teno_phn!P1086*2))</f>
        <v>0.74384512980702511</v>
      </c>
      <c r="C1086" s="3">
        <f>SIN(RADIANS(Teno_ves!P1086*2))</f>
        <v>0.99021942783513739</v>
      </c>
      <c r="D1086" s="10">
        <f>COS(RADIANS(Teno_ves!P1086*2))</f>
        <v>0.13951876123967369</v>
      </c>
      <c r="E1086" s="51">
        <v>0.8</v>
      </c>
      <c r="F1086" s="51">
        <v>83.56</v>
      </c>
      <c r="G1086" s="51">
        <f>SIN(RADIANS(Teno_ves!P458*2))</f>
        <v>0.22290984657150023</v>
      </c>
      <c r="H1086" s="52">
        <f>COS(RADIANS(Teno_ves!P458*2))</f>
        <v>-0.97483906379538887</v>
      </c>
      <c r="I1086" s="3"/>
      <c r="K1086" s="3">
        <f>SIN(RADIANS(CRB_ves!P1086*2))</f>
        <v>0.99985372628115765</v>
      </c>
      <c r="L1086" s="10">
        <f>COS(RADIANS(CRB_ves!P1086*2))</f>
        <v>-1.7103392695130681E-2</v>
      </c>
      <c r="M1086" s="55">
        <v>0.8</v>
      </c>
      <c r="N1086" s="55">
        <v>0.57999999999999996</v>
      </c>
      <c r="O1086" s="51">
        <f>SIN(RADIANS(CRB_ves!P419*2))</f>
        <v>0.99807032126385209</v>
      </c>
      <c r="P1086" s="52">
        <f>COS(RADIANS(CRB_ves!P419*2))</f>
        <v>6.209375018688415E-2</v>
      </c>
    </row>
    <row r="1087" spans="1:16" x14ac:dyDescent="0.35">
      <c r="A1087" s="3">
        <f>SIN(RADIANS(Teno_phn!P1087*2))</f>
        <v>-0.68708751080442254</v>
      </c>
      <c r="B1087" s="10">
        <f>COS(RADIANS(Teno_phn!P1087*2))</f>
        <v>-0.72657467097097639</v>
      </c>
      <c r="C1087" s="3">
        <f>SIN(RADIANS(Teno_ves!P1087*2))</f>
        <v>0.51653332886664194</v>
      </c>
      <c r="D1087" s="10">
        <f>COS(RADIANS(Teno_ves!P1087*2))</f>
        <v>-0.85626708460032819</v>
      </c>
      <c r="E1087" s="51">
        <v>0.8</v>
      </c>
      <c r="F1087" s="51">
        <v>134.06</v>
      </c>
      <c r="G1087" s="51">
        <f>SIN(RADIANS(Teno_ves!P474*2))</f>
        <v>-0.99946172839207281</v>
      </c>
      <c r="H1087" s="52">
        <f>COS(RADIANS(Teno_ves!P474*2))</f>
        <v>-3.2806302436123071E-2</v>
      </c>
      <c r="I1087" s="3"/>
      <c r="K1087" s="3">
        <f>SIN(RADIANS(CRB_ves!P1087*2))</f>
        <v>-0.59004215916348157</v>
      </c>
      <c r="L1087" s="10">
        <f>COS(RADIANS(CRB_ves!P1087*2))</f>
        <v>-0.80737243599821795</v>
      </c>
      <c r="M1087" s="55">
        <v>0.8</v>
      </c>
      <c r="N1087" s="55">
        <v>0.79</v>
      </c>
      <c r="O1087" s="51">
        <f>SIN(RADIANS(CRB_ves!P528*2))</f>
        <v>0.51264240717388498</v>
      </c>
      <c r="P1087" s="52">
        <f>COS(RADIANS(CRB_ves!P528*2))</f>
        <v>-0.85860221428025951</v>
      </c>
    </row>
    <row r="1088" spans="1:16" x14ac:dyDescent="0.35">
      <c r="A1088" s="3">
        <f>SIN(RADIANS(Teno_phn!P1088*2))</f>
        <v>0.86180627225475503</v>
      </c>
      <c r="B1088" s="10">
        <f>COS(RADIANS(Teno_phn!P1088*2))</f>
        <v>0.50723756673018916</v>
      </c>
      <c r="C1088" s="3">
        <f>SIN(RADIANS(Teno_ves!P1088*2))</f>
        <v>0.80963207794611303</v>
      </c>
      <c r="D1088" s="10">
        <f>COS(RADIANS(Teno_ves!P1088*2))</f>
        <v>0.58693772954263146</v>
      </c>
      <c r="E1088" s="51">
        <v>0.8</v>
      </c>
      <c r="F1088" s="51">
        <v>7.4500000000000028</v>
      </c>
      <c r="G1088" s="51">
        <f>SIN(RADIANS(Teno_ves!P659*2))</f>
        <v>0.25713279315469628</v>
      </c>
      <c r="H1088" s="52">
        <f>COS(RADIANS(Teno_ves!P659*2))</f>
        <v>0.9663760793213293</v>
      </c>
      <c r="I1088" s="3"/>
      <c r="K1088" s="3">
        <f>SIN(RADIANS(CRB_ves!P1088*2))</f>
        <v>0.6101451639012675</v>
      </c>
      <c r="L1088" s="10">
        <f>COS(RADIANS(CRB_ves!P1088*2))</f>
        <v>0.79228964335519081</v>
      </c>
      <c r="M1088" s="55">
        <v>0.8</v>
      </c>
      <c r="N1088" s="55">
        <v>0.87</v>
      </c>
      <c r="O1088" s="51">
        <f>SIN(RADIANS(CRB_ves!P747*2))</f>
        <v>-0.98438051099618684</v>
      </c>
      <c r="P1088" s="52">
        <f>COS(RADIANS(CRB_ves!P747*2))</f>
        <v>-0.17605399617982598</v>
      </c>
    </row>
    <row r="1089" spans="1:16" x14ac:dyDescent="0.35">
      <c r="A1089" s="3">
        <f>SIN(RADIANS(Teno_phn!P1089*2))</f>
        <v>-0.75562487546412349</v>
      </c>
      <c r="B1089" s="10">
        <f>COS(RADIANS(Teno_phn!P1089*2))</f>
        <v>-0.65500461645688268</v>
      </c>
      <c r="C1089" s="3">
        <f>SIN(RADIANS(Teno_ves!P1089*2))</f>
        <v>0.44931899861589664</v>
      </c>
      <c r="D1089" s="10">
        <f>COS(RADIANS(Teno_ves!P1089*2))</f>
        <v>0.89337138832783758</v>
      </c>
      <c r="E1089" s="51">
        <v>0.8</v>
      </c>
      <c r="F1089" s="51">
        <v>137.91</v>
      </c>
      <c r="G1089" s="51">
        <f>SIN(RADIANS(Teno_ves!P664*2))</f>
        <v>-0.99484537291559194</v>
      </c>
      <c r="H1089" s="52">
        <f>COS(RADIANS(Teno_ves!P664*2))</f>
        <v>0.1014035698998647</v>
      </c>
      <c r="I1089" s="3"/>
      <c r="K1089" s="3">
        <f>SIN(RADIANS(CRB_ves!P1089*2))</f>
        <v>-0.94898613613293659</v>
      </c>
      <c r="L1089" s="10">
        <f>COS(RADIANS(CRB_ves!P1089*2))</f>
        <v>0.31531779751146249</v>
      </c>
      <c r="M1089" s="55">
        <v>0.8</v>
      </c>
      <c r="N1089" s="55">
        <v>0.62</v>
      </c>
      <c r="O1089" s="51">
        <f>SIN(RADIANS(CRB_ves!P783*2))</f>
        <v>0.8936848544298801</v>
      </c>
      <c r="P1089" s="52">
        <f>COS(RADIANS(CRB_ves!P783*2))</f>
        <v>0.44869519828347171</v>
      </c>
    </row>
    <row r="1090" spans="1:16" x14ac:dyDescent="0.35">
      <c r="A1090" s="3">
        <f>SIN(RADIANS(Teno_phn!P1090*2))</f>
        <v>3.4201781836552862E-2</v>
      </c>
      <c r="B1090" s="10">
        <f>COS(RADIANS(Teno_phn!P1090*2))</f>
        <v>0.99941494791663232</v>
      </c>
      <c r="C1090" s="3">
        <f>SIN(RADIANS(Teno_ves!P1090*2))</f>
        <v>0.10869337763418527</v>
      </c>
      <c r="D1090" s="10">
        <f>COS(RADIANS(Teno_ves!P1090*2))</f>
        <v>0.99407532393600451</v>
      </c>
      <c r="E1090" s="51">
        <v>0.8</v>
      </c>
      <c r="F1090" s="51">
        <v>160.28</v>
      </c>
      <c r="G1090" s="51">
        <f>SIN(RADIANS(Teno_ves!P681*2))</f>
        <v>-0.6352698282824043</v>
      </c>
      <c r="H1090" s="52">
        <f>COS(RADIANS(Teno_ves!P681*2))</f>
        <v>0.77229025973013832</v>
      </c>
      <c r="I1090" s="3"/>
      <c r="K1090" s="3">
        <f>SIN(RADIANS(CRB_ves!P1090*2))</f>
        <v>0.98937407706823322</v>
      </c>
      <c r="L1090" s="10">
        <f>COS(RADIANS(CRB_ves!P1090*2))</f>
        <v>-0.14539235064260303</v>
      </c>
      <c r="M1090" s="55">
        <v>0.8</v>
      </c>
      <c r="N1090" s="55">
        <v>0.76</v>
      </c>
      <c r="O1090" s="51">
        <f>SIN(RADIANS(CRB_ves!P803*2))</f>
        <v>-0.99998026085613712</v>
      </c>
      <c r="P1090" s="52">
        <f>COS(RADIANS(CRB_ves!P803*2))</f>
        <v>-6.283143965559632E-3</v>
      </c>
    </row>
    <row r="1091" spans="1:16" x14ac:dyDescent="0.35">
      <c r="A1091" s="3">
        <f>SIN(RADIANS(Teno_phn!P1091*2))</f>
        <v>0.62087418181824583</v>
      </c>
      <c r="B1091" s="10">
        <f>COS(RADIANS(Teno_phn!P1091*2))</f>
        <v>0.78391023105424762</v>
      </c>
      <c r="C1091" s="3">
        <f>SIN(RADIANS(Teno_ves!P1091*2))</f>
        <v>-0.15746868388802124</v>
      </c>
      <c r="D1091" s="10">
        <f>COS(RADIANS(Teno_ves!P1091*2))</f>
        <v>-0.98752398127568242</v>
      </c>
      <c r="E1091" s="51">
        <v>0.8</v>
      </c>
      <c r="F1091" s="51">
        <v>70.91</v>
      </c>
      <c r="G1091" s="51">
        <f>SIN(RADIANS(Teno_ves!P786*2))</f>
        <v>0.61813404188282317</v>
      </c>
      <c r="H1091" s="52">
        <f>COS(RADIANS(Teno_ves!P786*2))</f>
        <v>-0.78607271054629813</v>
      </c>
      <c r="I1091" s="3"/>
      <c r="K1091" s="3">
        <f>SIN(RADIANS(CRB_ves!P1091*2))</f>
        <v>0.54200159037029616</v>
      </c>
      <c r="L1091" s="10">
        <f>COS(RADIANS(CRB_ves!P1091*2))</f>
        <v>0.84037746045218853</v>
      </c>
      <c r="M1091" s="55">
        <v>0.8</v>
      </c>
      <c r="N1091" s="55">
        <v>0.56999999999999995</v>
      </c>
      <c r="O1091" s="51">
        <f>SIN(RADIANS(CRB_ves!P863*2))</f>
        <v>-0.65842677764433133</v>
      </c>
      <c r="P1091" s="52">
        <f>COS(RADIANS(CRB_ves!P863*2))</f>
        <v>-0.75264478904786303</v>
      </c>
    </row>
    <row r="1092" spans="1:16" x14ac:dyDescent="0.35">
      <c r="A1092" s="3">
        <f>SIN(RADIANS(Teno_phn!P1092*2))</f>
        <v>0.55832443090180139</v>
      </c>
      <c r="B1092" s="10">
        <f>COS(RADIANS(Teno_phn!P1092*2))</f>
        <v>0.82962270331650134</v>
      </c>
      <c r="C1092" s="3">
        <f>SIN(RADIANS(Teno_ves!P1092*2))</f>
        <v>0.95881973486819305</v>
      </c>
      <c r="D1092" s="10">
        <f>COS(RADIANS(Teno_ves!P1092*2))</f>
        <v>0.28401534470392276</v>
      </c>
      <c r="E1092" s="51">
        <v>0.8</v>
      </c>
      <c r="F1092" s="51">
        <v>134.38999999999999</v>
      </c>
      <c r="G1092" s="51">
        <f>SIN(RADIANS(Teno_ves!P818*2))</f>
        <v>-0.99977331228126609</v>
      </c>
      <c r="H1092" s="52">
        <f>COS(RADIANS(Teno_ves!P818*2))</f>
        <v>-2.1291407894874718E-2</v>
      </c>
      <c r="I1092" s="3"/>
      <c r="K1092" s="3">
        <f>SIN(RADIANS(CRB_ves!P1092*2))</f>
        <v>0.85355079727532734</v>
      </c>
      <c r="L1092" s="10">
        <f>COS(RADIANS(CRB_ves!P1092*2))</f>
        <v>0.52100963184057647</v>
      </c>
      <c r="M1092" s="55">
        <v>0.8</v>
      </c>
      <c r="N1092" s="55">
        <v>0.87</v>
      </c>
      <c r="O1092" s="51">
        <f>SIN(RADIANS(CRB_ves!P881*2))</f>
        <v>0.90333529286330072</v>
      </c>
      <c r="P1092" s="52">
        <f>COS(RADIANS(CRB_ves!P881*2))</f>
        <v>0.4289351334031461</v>
      </c>
    </row>
    <row r="1093" spans="1:16" x14ac:dyDescent="0.35">
      <c r="A1093" s="3">
        <f>SIN(RADIANS(Teno_phn!P1093*2))</f>
        <v>-0.55368225988410269</v>
      </c>
      <c r="B1093" s="10">
        <f>COS(RADIANS(Teno_phn!P1093*2))</f>
        <v>0.83272801987781875</v>
      </c>
      <c r="C1093" s="3">
        <f>SIN(RADIANS(Teno_ves!P1093*2))</f>
        <v>0.99999610089956059</v>
      </c>
      <c r="D1093" s="10">
        <f>COS(RADIANS(Teno_ves!P1093*2))</f>
        <v>-2.7925231737424756E-3</v>
      </c>
      <c r="E1093" s="51">
        <v>0.8</v>
      </c>
      <c r="F1093" s="51">
        <v>51.61</v>
      </c>
      <c r="G1093" s="51">
        <f>SIN(RADIANS(Teno_ves!P910*2))</f>
        <v>0.97349913407029642</v>
      </c>
      <c r="H1093" s="52">
        <f>COS(RADIANS(Teno_ves!P910*2))</f>
        <v>-0.22869069933948566</v>
      </c>
      <c r="I1093" s="3"/>
      <c r="K1093" s="3">
        <f>SIN(RADIANS(CRB_ves!P1093*2))</f>
        <v>0.25071793607295684</v>
      </c>
      <c r="L1093" s="10">
        <f>COS(RADIANS(CRB_ves!P1093*2))</f>
        <v>0.9680601822879179</v>
      </c>
      <c r="M1093" s="55">
        <v>0.8</v>
      </c>
      <c r="N1093" s="55">
        <v>0.57999999999999996</v>
      </c>
      <c r="O1093" s="51">
        <f>SIN(RADIANS(CRB_ves!P956*2))</f>
        <v>0.74872437713408613</v>
      </c>
      <c r="P1093" s="52">
        <f>COS(RADIANS(CRB_ves!P956*2))</f>
        <v>-0.6628814427068952</v>
      </c>
    </row>
    <row r="1094" spans="1:16" x14ac:dyDescent="0.35">
      <c r="A1094" s="3">
        <f>SIN(RADIANS(Teno_phn!P1094*2))</f>
        <v>0.62551503984202705</v>
      </c>
      <c r="B1094" s="10">
        <f>COS(RADIANS(Teno_phn!P1094*2))</f>
        <v>0.78021210893668358</v>
      </c>
      <c r="C1094" s="3">
        <f>SIN(RADIANS(Teno_ves!P1094*2))</f>
        <v>0.91608300992190062</v>
      </c>
      <c r="D1094" s="10">
        <f>COS(RADIANS(Teno_ves!P1094*2))</f>
        <v>0.40098867681323747</v>
      </c>
      <c r="E1094" s="51">
        <v>0.8</v>
      </c>
      <c r="F1094" s="51">
        <v>64.23</v>
      </c>
      <c r="G1094" s="51">
        <f>SIN(RADIANS(Teno_ves!P935*2))</f>
        <v>0.78304256330230415</v>
      </c>
      <c r="H1094" s="52">
        <f>COS(RADIANS(Teno_ves!P935*2))</f>
        <v>-0.62196812141536395</v>
      </c>
      <c r="I1094" s="3"/>
      <c r="K1094" s="3">
        <f>SIN(RADIANS(CRB_ves!P1094*2))</f>
        <v>0.83311436005345352</v>
      </c>
      <c r="L1094" s="10">
        <f>COS(RADIANS(CRB_ves!P1094*2))</f>
        <v>-0.55310077117350376</v>
      </c>
      <c r="M1094" s="55">
        <v>0.8</v>
      </c>
      <c r="N1094" s="55">
        <v>0.53</v>
      </c>
      <c r="O1094" s="51">
        <f>SIN(RADIANS(CRB_ves!P961*2))</f>
        <v>0.53935879638868323</v>
      </c>
      <c r="P1094" s="52">
        <f>COS(RADIANS(CRB_ves!P961*2))</f>
        <v>-0.84207605877269243</v>
      </c>
    </row>
    <row r="1095" spans="1:16" x14ac:dyDescent="0.35">
      <c r="A1095" s="3">
        <f>SIN(RADIANS(Teno_phn!P1095*2))</f>
        <v>-0.97154911999764615</v>
      </c>
      <c r="B1095" s="10">
        <f>COS(RADIANS(Teno_phn!P1095*2))</f>
        <v>0.23683814606561873</v>
      </c>
      <c r="C1095" s="3">
        <f>SIN(RADIANS(Teno_ves!P1095*2))</f>
        <v>-0.35151488055805274</v>
      </c>
      <c r="D1095" s="10">
        <f>COS(RADIANS(Teno_ves!P1095*2))</f>
        <v>0.93618229461267743</v>
      </c>
      <c r="E1095" s="51">
        <v>0.8</v>
      </c>
      <c r="F1095" s="51">
        <v>164.79000000000002</v>
      </c>
      <c r="G1095" s="51">
        <f>SIN(RADIANS(Teno_ves!P948*2))</f>
        <v>-0.50633480735313185</v>
      </c>
      <c r="H1095" s="52">
        <f>COS(RADIANS(Teno_ves!P948*2))</f>
        <v>0.86233697755730443</v>
      </c>
      <c r="I1095" s="3"/>
      <c r="K1095" s="3">
        <f>SIN(RADIANS(CRB_ves!P1095*2))</f>
        <v>-0.9991661343425402</v>
      </c>
      <c r="L1095" s="10">
        <f>COS(RADIANS(CRB_ves!P1095*2))</f>
        <v>-4.0829351978509419E-2</v>
      </c>
      <c r="M1095" s="55">
        <v>0.8</v>
      </c>
      <c r="N1095" s="55">
        <v>0.63</v>
      </c>
      <c r="O1095" s="51">
        <f>SIN(RADIANS(CRB_ves!P967*2))</f>
        <v>0.84075564411868919</v>
      </c>
      <c r="P1095" s="52">
        <f>COS(RADIANS(CRB_ves!P967*2))</f>
        <v>0.54141476418968115</v>
      </c>
    </row>
    <row r="1096" spans="1:16" x14ac:dyDescent="0.35">
      <c r="A1096" s="3">
        <f>SIN(RADIANS(Teno_phn!P1096*2))</f>
        <v>0.29604148707555239</v>
      </c>
      <c r="B1096" s="10">
        <f>COS(RADIANS(Teno_phn!P1096*2))</f>
        <v>0.95517508234359605</v>
      </c>
      <c r="C1096" s="3">
        <f>SIN(RADIANS(Teno_ves!P1096*2))</f>
        <v>0.94997205152465258</v>
      </c>
      <c r="D1096" s="10">
        <f>COS(RADIANS(Teno_ves!P1096*2))</f>
        <v>-0.31233491851223227</v>
      </c>
      <c r="E1096" s="51">
        <v>0.8</v>
      </c>
      <c r="F1096" s="51">
        <v>60.900000000000006</v>
      </c>
      <c r="G1096" s="51">
        <f>SIN(RADIANS(Teno_ves!P952*2))</f>
        <v>0.84989269298686387</v>
      </c>
      <c r="H1096" s="52">
        <f>COS(RADIANS(Teno_ves!P952*2))</f>
        <v>-0.52695579549667759</v>
      </c>
      <c r="I1096" s="3"/>
      <c r="K1096" s="3">
        <f>SIN(RADIANS(CRB_ves!P1096*2))</f>
        <v>-7.5674875051194579E-2</v>
      </c>
      <c r="L1096" s="10">
        <f>COS(RADIANS(CRB_ves!P1096*2))</f>
        <v>-0.99713254549532482</v>
      </c>
      <c r="M1096" s="55">
        <v>0.8</v>
      </c>
      <c r="N1096" s="55">
        <v>0.81</v>
      </c>
      <c r="O1096" s="51">
        <f>SIN(RADIANS(CRB_ves!P980*2))</f>
        <v>-0.3013715462069162</v>
      </c>
      <c r="P1096" s="52">
        <f>COS(RADIANS(CRB_ves!P980*2))</f>
        <v>0.95350678609900441</v>
      </c>
    </row>
    <row r="1097" spans="1:16" x14ac:dyDescent="0.35">
      <c r="A1097" s="3">
        <f>SIN(RADIANS(Teno_phn!P1097*2))</f>
        <v>0.91858439681255399</v>
      </c>
      <c r="B1097" s="10">
        <f>COS(RADIANS(Teno_phn!P1097*2))</f>
        <v>0.39522488020431656</v>
      </c>
      <c r="C1097" s="3">
        <f>SIN(RADIANS(Teno_ves!P1097*2))</f>
        <v>-0.95308506272034477</v>
      </c>
      <c r="D1097" s="10">
        <f>COS(RADIANS(Teno_ves!P1097*2))</f>
        <v>0.30270259863330617</v>
      </c>
      <c r="E1097" s="51">
        <v>0.8</v>
      </c>
      <c r="F1097" s="51">
        <v>69.47</v>
      </c>
      <c r="G1097" s="51">
        <f>SIN(RADIANS(Teno_ves!P985*2))</f>
        <v>0.65684899914574946</v>
      </c>
      <c r="H1097" s="52">
        <f>COS(RADIANS(Teno_ves!P985*2))</f>
        <v>-0.75402214312394511</v>
      </c>
      <c r="I1097" s="3"/>
      <c r="K1097" s="3">
        <f>SIN(RADIANS(CRB_ves!P1097*2))</f>
        <v>0.10556986665660814</v>
      </c>
      <c r="L1097" s="10">
        <f>COS(RADIANS(CRB_ves!P1097*2))</f>
        <v>0.99441188812991665</v>
      </c>
      <c r="M1097" s="55">
        <v>0.8</v>
      </c>
      <c r="N1097" s="55">
        <v>0.56000000000000005</v>
      </c>
      <c r="O1097" s="51">
        <f>SIN(RADIANS(CRB_ves!P1019*2))</f>
        <v>0.18840986045795974</v>
      </c>
      <c r="P1097" s="52">
        <f>COS(RADIANS(CRB_ves!P1019*2))</f>
        <v>0.98209048691157386</v>
      </c>
    </row>
    <row r="1098" spans="1:16" x14ac:dyDescent="0.35">
      <c r="A1098" s="3">
        <f>SIN(RADIANS(Teno_phn!P1098*2))</f>
        <v>0.99768427883560529</v>
      </c>
      <c r="B1098" s="10">
        <f>COS(RADIANS(Teno_phn!P1098*2))</f>
        <v>-6.8015290665248307E-2</v>
      </c>
      <c r="C1098" s="3">
        <f>SIN(RADIANS(Teno_ves!P1098*2))</f>
        <v>-0.6644481123678212</v>
      </c>
      <c r="D1098" s="10">
        <f>COS(RADIANS(Teno_ves!P1098*2))</f>
        <v>0.74733440036628807</v>
      </c>
      <c r="E1098" s="51">
        <v>0.8</v>
      </c>
      <c r="F1098" s="51">
        <v>12.869999999999997</v>
      </c>
      <c r="G1098" s="51">
        <f>SIN(RADIANS(Teno_ves!P990*2))</f>
        <v>0.43428804928980452</v>
      </c>
      <c r="H1098" s="52">
        <f>COS(RADIANS(Teno_ves!P990*2))</f>
        <v>0.90077405060539817</v>
      </c>
      <c r="I1098" s="3"/>
      <c r="K1098" s="3">
        <f>SIN(RADIANS(CRB_ves!P1098*2))</f>
        <v>-0.99758833908708133</v>
      </c>
      <c r="L1098" s="10">
        <f>COS(RADIANS(CRB_ves!P1098*2))</f>
        <v>6.9408253957858088E-2</v>
      </c>
      <c r="M1098" s="55">
        <v>0.8</v>
      </c>
      <c r="N1098" s="55">
        <v>0.7</v>
      </c>
      <c r="O1098" s="51">
        <f>SIN(RADIANS(CRB_ves!P1102*2))</f>
        <v>0.97771000650821194</v>
      </c>
      <c r="P1098" s="52">
        <f>COS(RADIANS(CRB_ves!P1102*2))</f>
        <v>0.20995986086324239</v>
      </c>
    </row>
    <row r="1099" spans="1:16" x14ac:dyDescent="0.35">
      <c r="A1099" s="3">
        <f>SIN(RADIANS(Teno_phn!P1099*2))</f>
        <v>0.90318551122490143</v>
      </c>
      <c r="B1099" s="10">
        <f>COS(RADIANS(Teno_phn!P1099*2))</f>
        <v>0.42925043076671854</v>
      </c>
      <c r="C1099" s="3">
        <f>SIN(RADIANS(Teno_ves!P1099*2))</f>
        <v>-0.29870768133248554</v>
      </c>
      <c r="D1099" s="10">
        <f>COS(RADIANS(Teno_ves!P1099*2))</f>
        <v>-0.95434465530696522</v>
      </c>
      <c r="E1099" s="51">
        <v>0.8</v>
      </c>
      <c r="F1099" s="51">
        <v>0.17000000000000171</v>
      </c>
      <c r="G1099" s="51">
        <f>SIN(RADIANS(Teno_ves!P1011*2))</f>
        <v>5.9340846297187954E-3</v>
      </c>
      <c r="H1099" s="52">
        <f>COS(RADIANS(Teno_ves!P1011*2))</f>
        <v>0.99998239316480331</v>
      </c>
      <c r="I1099" s="3"/>
      <c r="K1099" s="3">
        <f>SIN(RADIANS(CRB_ves!P1099*2))</f>
        <v>0.95105651629515353</v>
      </c>
      <c r="L1099" s="10">
        <f>COS(RADIANS(CRB_ves!P1099*2))</f>
        <v>0.30901699437494745</v>
      </c>
      <c r="M1099" s="55">
        <v>0.8</v>
      </c>
      <c r="N1099" s="55">
        <v>0.56999999999999995</v>
      </c>
      <c r="O1099" s="51">
        <f>SIN(RADIANS(CRB_ves!P1142*2))</f>
        <v>8.1590611568157667E-2</v>
      </c>
      <c r="P1099" s="52">
        <f>COS(RADIANS(CRB_ves!P1142*2))</f>
        <v>0.99666592803402987</v>
      </c>
    </row>
    <row r="1100" spans="1:16" x14ac:dyDescent="0.35">
      <c r="A1100" s="3">
        <f>SIN(RADIANS(Teno_phn!P1100*2))</f>
        <v>-0.10070901215262375</v>
      </c>
      <c r="B1100" s="10">
        <f>COS(RADIANS(Teno_phn!P1100*2))</f>
        <v>0.99491592351878788</v>
      </c>
      <c r="C1100" s="3">
        <f>SIN(RADIANS(Teno_ves!P1100*2))</f>
        <v>-0.99988205445365685</v>
      </c>
      <c r="D1100" s="10">
        <f>COS(RADIANS(Teno_ves!P1100*2))</f>
        <v>-1.5358293574953037E-2</v>
      </c>
      <c r="E1100" s="51">
        <v>0.8</v>
      </c>
      <c r="F1100" s="51">
        <v>98.69</v>
      </c>
      <c r="G1100" s="51">
        <f>SIN(RADIANS(Teno_ves!P1099*2))</f>
        <v>-0.29870768133248554</v>
      </c>
      <c r="H1100" s="52">
        <f>COS(RADIANS(Teno_ves!P1099*2))</f>
        <v>-0.95434465530696522</v>
      </c>
      <c r="I1100" s="3"/>
      <c r="K1100" s="3">
        <f>SIN(RADIANS(CRB_ves!P1100*2))</f>
        <v>0.61373416583190243</v>
      </c>
      <c r="L1100" s="10">
        <f>COS(RADIANS(CRB_ves!P1100*2))</f>
        <v>-0.78951274447637565</v>
      </c>
      <c r="M1100" s="55">
        <v>0.8</v>
      </c>
      <c r="N1100" s="55">
        <v>0.69</v>
      </c>
      <c r="O1100" s="51">
        <f>SIN(RADIANS(CRB_ves!P1145*2))</f>
        <v>-9.6193205494377237E-2</v>
      </c>
      <c r="P1100" s="52">
        <f>COS(RADIANS(CRB_ves!P1145*2))</f>
        <v>-0.99536268124574401</v>
      </c>
    </row>
    <row r="1101" spans="1:16" x14ac:dyDescent="0.35">
      <c r="A1101" s="3">
        <f>SIN(RADIANS(Teno_phn!P1101*2))</f>
        <v>-0.960196240906801</v>
      </c>
      <c r="B1101" s="10">
        <f>COS(RADIANS(Teno_phn!P1101*2))</f>
        <v>-0.27932629476733573</v>
      </c>
      <c r="C1101" s="3">
        <f>SIN(RADIANS(Teno_ves!P1101*2))</f>
        <v>0.3393946963350376</v>
      </c>
      <c r="D1101" s="10">
        <f>COS(RADIANS(Teno_ves!P1101*2))</f>
        <v>-0.94064405600612155</v>
      </c>
      <c r="E1101" s="51">
        <v>0.8</v>
      </c>
      <c r="F1101" s="51">
        <v>88.449999999999989</v>
      </c>
      <c r="G1101" s="51">
        <f>SIN(RADIANS(Teno_ves!P1123*2))</f>
        <v>5.4078812984775598E-2</v>
      </c>
      <c r="H1101" s="52">
        <f>COS(RADIANS(Teno_ves!P1123*2))</f>
        <v>-0.99853667032621174</v>
      </c>
      <c r="I1101" s="3"/>
      <c r="K1101" s="3">
        <f>SIN(RADIANS(CRB_ves!P1101*2))</f>
        <v>0.80240103609716651</v>
      </c>
      <c r="L1101" s="10">
        <f>COS(RADIANS(CRB_ves!P1101*2))</f>
        <v>0.5967852019530927</v>
      </c>
      <c r="M1101" s="55">
        <v>0.8</v>
      </c>
      <c r="N1101" s="55">
        <v>0.8</v>
      </c>
      <c r="O1101" s="51">
        <f>SIN(RADIANS(CRB_ves!P1166*2))</f>
        <v>0.31862845628665531</v>
      </c>
      <c r="P1101" s="52">
        <f>COS(RADIANS(CRB_ves!P1166*2))</f>
        <v>0.94787969006851447</v>
      </c>
    </row>
    <row r="1102" spans="1:16" x14ac:dyDescent="0.35">
      <c r="A1102" s="3">
        <f>SIN(RADIANS(Teno_phn!P1102*2))</f>
        <v>0.2642097279380024</v>
      </c>
      <c r="B1102" s="10">
        <f>COS(RADIANS(Teno_phn!P1102*2))</f>
        <v>-0.9644652506248873</v>
      </c>
      <c r="C1102" s="3">
        <f>SIN(RADIANS(Teno_ves!P1102*2))</f>
        <v>-0.45988985072076122</v>
      </c>
      <c r="D1102" s="10">
        <f>COS(RADIANS(Teno_ves!P1102*2))</f>
        <v>0.8879759710735623</v>
      </c>
      <c r="E1102" s="51">
        <v>0.8</v>
      </c>
      <c r="F1102" s="51">
        <v>77.94</v>
      </c>
      <c r="G1102" s="51">
        <f>SIN(RADIANS(Teno_ves!P1130*2))</f>
        <v>0.40864907473634915</v>
      </c>
      <c r="H1102" s="52">
        <f>COS(RADIANS(Teno_ves!P1130*2))</f>
        <v>-0.91269158740350276</v>
      </c>
      <c r="I1102" s="3"/>
      <c r="K1102" s="3">
        <f>SIN(RADIANS(CRB_ves!P1102*2))</f>
        <v>0.97771000650821194</v>
      </c>
      <c r="L1102" s="10">
        <f>COS(RADIANS(CRB_ves!P1102*2))</f>
        <v>0.20995986086324239</v>
      </c>
      <c r="M1102" s="55">
        <v>0.8</v>
      </c>
      <c r="N1102" s="55">
        <v>0.55000000000000004</v>
      </c>
      <c r="O1102" s="51">
        <f>SIN(RADIANS(CRB_ves!P1198*2))</f>
        <v>0.92874486425215108</v>
      </c>
      <c r="P1102" s="52">
        <f>COS(RADIANS(CRB_ves!P1198*2))</f>
        <v>0.37071953971331678</v>
      </c>
    </row>
    <row r="1103" spans="1:16" x14ac:dyDescent="0.35">
      <c r="A1103" s="3">
        <f>SIN(RADIANS(Teno_phn!P1103*2))</f>
        <v>0.26589263408351571</v>
      </c>
      <c r="B1103" s="10">
        <f>COS(RADIANS(Teno_phn!P1103*2))</f>
        <v>-0.96400264892796306</v>
      </c>
      <c r="C1103" s="3">
        <f>SIN(RADIANS(Teno_ves!P1103*2))</f>
        <v>0.52725243190229532</v>
      </c>
      <c r="D1103" s="10">
        <f>COS(RADIANS(Teno_ves!P1103*2))</f>
        <v>-0.84970869893929857</v>
      </c>
      <c r="E1103" s="51">
        <v>0.8</v>
      </c>
      <c r="F1103" s="51">
        <v>145.31</v>
      </c>
      <c r="G1103" s="51">
        <f>SIN(RADIANS(Teno_ves!P1148*2))</f>
        <v>-0.93593666280925392</v>
      </c>
      <c r="H1103" s="52">
        <f>COS(RADIANS(Teno_ves!P1148*2))</f>
        <v>0.35216837338051382</v>
      </c>
      <c r="I1103" s="3"/>
      <c r="K1103" s="3">
        <f>SIN(RADIANS(CRB_ves!P1103*2))</f>
        <v>-0.88749388874882484</v>
      </c>
      <c r="L1103" s="10">
        <f>COS(RADIANS(CRB_ves!P1103*2))</f>
        <v>-0.4608194846504306</v>
      </c>
      <c r="M1103" s="55">
        <v>0.8</v>
      </c>
      <c r="N1103" s="55">
        <v>0.66</v>
      </c>
      <c r="O1103" s="51">
        <f>SIN(RADIANS(CRB_ves!P1218*2))</f>
        <v>0.21984620435283733</v>
      </c>
      <c r="P1103" s="52">
        <f>COS(RADIANS(CRB_ves!P1218*2))</f>
        <v>0.97553454394585659</v>
      </c>
    </row>
    <row r="1104" spans="1:16" x14ac:dyDescent="0.35">
      <c r="A1104" s="3">
        <f>SIN(RADIANS(Teno_phn!P1104*2))</f>
        <v>-0.15402062255210458</v>
      </c>
      <c r="B1104" s="10">
        <f>COS(RADIANS(Teno_phn!P1104*2))</f>
        <v>-0.9880676332259154</v>
      </c>
      <c r="C1104" s="3">
        <f>SIN(RADIANS(Teno_ves!P1104*2))</f>
        <v>-3.0712964265252756E-2</v>
      </c>
      <c r="D1104" s="10">
        <f>COS(RADIANS(Teno_ves!P1104*2))</f>
        <v>0.9995282456369311</v>
      </c>
      <c r="E1104" s="51">
        <v>0.8</v>
      </c>
      <c r="F1104" s="51">
        <v>13.479999999999997</v>
      </c>
      <c r="G1104" s="51">
        <f>SIN(RADIANS(Teno_ves!P1184*2))</f>
        <v>0.45336834925519509</v>
      </c>
      <c r="H1104" s="52">
        <f>COS(RADIANS(Teno_ves!P1184*2))</f>
        <v>0.89132325218947328</v>
      </c>
      <c r="I1104" s="3"/>
      <c r="K1104" s="3">
        <f>SIN(RADIANS(CRB_ves!P1104*2))</f>
        <v>0.86392341719283539</v>
      </c>
      <c r="L1104" s="10">
        <f>COS(RADIANS(CRB_ves!P1104*2))</f>
        <v>-0.5036232016357608</v>
      </c>
      <c r="M1104" s="55">
        <v>0.8</v>
      </c>
      <c r="N1104" s="55">
        <v>0.64</v>
      </c>
      <c r="O1104" s="51">
        <f>SIN(RADIANS(CRB_ves!P1249*2))</f>
        <v>0.41342229321682916</v>
      </c>
      <c r="P1104" s="52">
        <f>COS(RADIANS(CRB_ves!P1249*2))</f>
        <v>-0.91053940467798433</v>
      </c>
    </row>
    <row r="1105" spans="1:16" x14ac:dyDescent="0.35">
      <c r="A1105" s="3">
        <f>SIN(RADIANS(Teno_phn!P1105*2))</f>
        <v>-0.8701837546695258</v>
      </c>
      <c r="B1105" s="10">
        <f>COS(RADIANS(Teno_phn!P1105*2))</f>
        <v>0.49272734154829134</v>
      </c>
      <c r="C1105" s="3">
        <f>SIN(RADIANS(Teno_ves!P1105*2))</f>
        <v>-0.13640721177998888</v>
      </c>
      <c r="D1105" s="10">
        <f>COS(RADIANS(Teno_ves!P1105*2))</f>
        <v>0.99065285169650086</v>
      </c>
      <c r="E1105" s="51">
        <v>0.8</v>
      </c>
      <c r="F1105" s="51">
        <v>43.370000000000005</v>
      </c>
      <c r="G1105" s="51">
        <f>SIN(RADIANS(Teno_ves!P1233*2))</f>
        <v>0.99838176059297323</v>
      </c>
      <c r="H1105" s="52">
        <f>COS(RADIANS(Teno_ves!P1233*2))</f>
        <v>5.6867038917769279E-2</v>
      </c>
      <c r="I1105" s="3"/>
      <c r="K1105" s="3">
        <f>SIN(RADIANS(CRB_ves!P1105*2))</f>
        <v>-0.73633331655530954</v>
      </c>
      <c r="L1105" s="10">
        <f>COS(RADIANS(CRB_ves!P1105*2))</f>
        <v>-0.67661898209454507</v>
      </c>
      <c r="M1105" s="55">
        <v>0.8</v>
      </c>
      <c r="N1105" s="55">
        <v>0.59</v>
      </c>
      <c r="O1105" s="51">
        <f>SIN(RADIANS(CRB_ves!P1278*2))</f>
        <v>0.36455176232452213</v>
      </c>
      <c r="P1105" s="52">
        <f>COS(RADIANS(CRB_ves!P1278*2))</f>
        <v>-0.93118312516179391</v>
      </c>
    </row>
    <row r="1106" spans="1:16" x14ac:dyDescent="0.35">
      <c r="A1106" s="3">
        <f>SIN(RADIANS(Teno_phn!P1106*2))</f>
        <v>-0.94414654788592256</v>
      </c>
      <c r="B1106" s="10">
        <f>COS(RADIANS(Teno_phn!P1106*2))</f>
        <v>0.32952586562377056</v>
      </c>
      <c r="C1106" s="3">
        <f>SIN(RADIANS(Teno_ves!P1106*2))</f>
        <v>0.66000166796093673</v>
      </c>
      <c r="D1106" s="10">
        <f>COS(RADIANS(Teno_ves!P1106*2))</f>
        <v>0.75126413350351118</v>
      </c>
      <c r="E1106" s="51">
        <v>0.8</v>
      </c>
      <c r="F1106" s="51">
        <v>2.0799999999999983</v>
      </c>
      <c r="G1106" s="51">
        <f>SIN(RADIANS(Teno_ves!P1341*2))</f>
        <v>7.2541922484270785E-2</v>
      </c>
      <c r="H1106" s="52">
        <f>COS(RADIANS(Teno_ves!P1341*2))</f>
        <v>0.99736536408794851</v>
      </c>
      <c r="I1106" s="3"/>
      <c r="K1106" s="3">
        <f>SIN(RADIANS(CRB_ves!P1106*2))</f>
        <v>8.8546607536222427E-2</v>
      </c>
      <c r="L1106" s="10">
        <f>COS(RADIANS(CRB_ves!P1106*2))</f>
        <v>0.99607203469117944</v>
      </c>
      <c r="M1106" s="55">
        <v>0.8</v>
      </c>
      <c r="N1106" s="55">
        <v>0.6</v>
      </c>
      <c r="O1106" s="51">
        <f>SIN(RADIANS(CRB_ves!P1295*2))</f>
        <v>0.99939082701909576</v>
      </c>
      <c r="P1106" s="52">
        <f>COS(RADIANS(CRB_ves!P1295*2))</f>
        <v>-3.4899496702500955E-2</v>
      </c>
    </row>
    <row r="1107" spans="1:16" x14ac:dyDescent="0.35">
      <c r="A1107" s="3">
        <f>SIN(RADIANS(Teno_phn!P1107*2))</f>
        <v>-0.9324499752006159</v>
      </c>
      <c r="B1107" s="10">
        <f>COS(RADIANS(Teno_phn!P1107*2))</f>
        <v>-0.36129910565675472</v>
      </c>
      <c r="C1107" s="3">
        <f>SIN(RADIANS(Teno_ves!P1107*2))</f>
        <v>-0.62605957817016022</v>
      </c>
      <c r="D1107" s="10">
        <f>COS(RADIANS(Teno_ves!P1107*2))</f>
        <v>-0.77977522696056523</v>
      </c>
      <c r="E1107" s="51">
        <v>0.8</v>
      </c>
      <c r="F1107" s="51">
        <v>106.41999999999999</v>
      </c>
      <c r="G1107" s="51">
        <f>SIN(RADIANS(Teno_ves!P1468*2))</f>
        <v>-0.54229490441660233</v>
      </c>
      <c r="H1107" s="52">
        <f>COS(RADIANS(Teno_ves!P1468*2))</f>
        <v>-0.84018821501124863</v>
      </c>
      <c r="I1107" s="3"/>
      <c r="K1107" s="3">
        <f>SIN(RADIANS(CRB_ves!P1107*2))</f>
        <v>-0.4765451139432022</v>
      </c>
      <c r="L1107" s="10">
        <f>COS(RADIANS(CRB_ves!P1107*2))</f>
        <v>0.87915001812936366</v>
      </c>
      <c r="M1107" s="55">
        <v>0.8</v>
      </c>
      <c r="N1107" s="55">
        <v>0.61</v>
      </c>
      <c r="O1107" s="51">
        <f>SIN(RADIANS(CRB_ves!P1366*2))</f>
        <v>0.65790117204573284</v>
      </c>
      <c r="P1107" s="52">
        <f>COS(RADIANS(CRB_ves!P1366*2))</f>
        <v>0.7531042742016878</v>
      </c>
    </row>
    <row r="1108" spans="1:16" x14ac:dyDescent="0.35">
      <c r="A1108" s="3">
        <f>SIN(RADIANS(Teno_phn!P1108*2))</f>
        <v>0.6610499868811327</v>
      </c>
      <c r="B1108" s="10">
        <f>COS(RADIANS(Teno_phn!P1108*2))</f>
        <v>-0.75034186531504043</v>
      </c>
      <c r="C1108" s="3">
        <f>SIN(RADIANS(Teno_ves!P1108*2))</f>
        <v>-6.2093750186884115E-2</v>
      </c>
      <c r="D1108" s="10">
        <f>COS(RADIANS(Teno_ves!P1108*2))</f>
        <v>0.99807032126385209</v>
      </c>
      <c r="E1108" s="51">
        <v>0.8</v>
      </c>
      <c r="F1108" s="51">
        <v>141.37</v>
      </c>
      <c r="G1108" s="51">
        <f>SIN(RADIANS(Teno_ves!P1471*2))</f>
        <v>-0.97538082462192244</v>
      </c>
      <c r="H1108" s="52">
        <f>COS(RADIANS(Teno_ves!P1471*2))</f>
        <v>0.22052720231268222</v>
      </c>
      <c r="I1108" s="3"/>
      <c r="K1108" s="3">
        <f>SIN(RADIANS(CRB_ves!P1108*2))</f>
        <v>-0.32985541485885272</v>
      </c>
      <c r="L1108" s="10">
        <f>COS(RADIANS(CRB_ves!P1108*2))</f>
        <v>-0.94403146414104977</v>
      </c>
      <c r="M1108" s="55">
        <v>0.8</v>
      </c>
      <c r="N1108" s="55">
        <v>0.68</v>
      </c>
      <c r="O1108" s="51">
        <f>SIN(RADIANS(CRB_ves!P1405*2))</f>
        <v>0.81085958083237353</v>
      </c>
      <c r="P1108" s="52">
        <f>COS(RADIANS(CRB_ves!P1405*2))</f>
        <v>0.58524075402551001</v>
      </c>
    </row>
    <row r="1109" spans="1:16" x14ac:dyDescent="0.35">
      <c r="A1109" s="3">
        <f>SIN(RADIANS(Teno_phn!P1109*2))</f>
        <v>0.78152047241881895</v>
      </c>
      <c r="B1109" s="10">
        <f>COS(RADIANS(Teno_phn!P1109*2))</f>
        <v>-0.62387959670938598</v>
      </c>
      <c r="C1109" s="3">
        <f>SIN(RADIANS(Teno_ves!P1109*2))</f>
        <v>0.35869380875114948</v>
      </c>
      <c r="D1109" s="10">
        <f>COS(RADIANS(Teno_ves!P1109*2))</f>
        <v>-0.93345527560970687</v>
      </c>
      <c r="E1109" s="51">
        <v>0.8</v>
      </c>
      <c r="F1109" s="51">
        <v>149.76999999999998</v>
      </c>
      <c r="G1109" s="51">
        <f>SIN(RADIANS(Teno_ves!P1483*2))</f>
        <v>-0.87001170736990086</v>
      </c>
      <c r="H1109" s="52">
        <f>COS(RADIANS(Teno_ves!P1483*2))</f>
        <v>0.49303106295578381</v>
      </c>
      <c r="I1109" s="3"/>
      <c r="K1109" s="3">
        <f>SIN(RADIANS(CRB_ves!P1109*2))</f>
        <v>0.9936113105200084</v>
      </c>
      <c r="L1109" s="10">
        <f>COS(RADIANS(CRB_ves!P1109*2))</f>
        <v>-0.11285638487348169</v>
      </c>
      <c r="M1109" s="55">
        <v>0.8</v>
      </c>
      <c r="N1109" s="55">
        <v>0.77</v>
      </c>
      <c r="O1109" s="51">
        <f>SIN(RADIANS(CRB_ves!P1414*2))</f>
        <v>0.99411320451899921</v>
      </c>
      <c r="P1109" s="52">
        <f>COS(RADIANS(CRB_ves!P1414*2))</f>
        <v>-0.10834637327094229</v>
      </c>
    </row>
    <row r="1110" spans="1:16" x14ac:dyDescent="0.35">
      <c r="A1110" s="3">
        <f>SIN(RADIANS(Teno_phn!P1110*2))</f>
        <v>-0.99697186556792317</v>
      </c>
      <c r="B1110" s="10">
        <f>COS(RADIANS(Teno_phn!P1110*2))</f>
        <v>7.7763097070621665E-2</v>
      </c>
      <c r="C1110" s="3">
        <f>SIN(RADIANS(Teno_ves!P1110*2))</f>
        <v>-0.81875141280609509</v>
      </c>
      <c r="D1110" s="10">
        <f>COS(RADIANS(Teno_ves!P1110*2))</f>
        <v>0.57414817253738892</v>
      </c>
      <c r="E1110" s="51">
        <v>0.8</v>
      </c>
      <c r="F1110" s="51">
        <v>52.28</v>
      </c>
      <c r="G1110" s="51">
        <f>SIN(RADIANS(Teno_ves!P1491*2))</f>
        <v>0.96788491225261863</v>
      </c>
      <c r="H1110" s="52">
        <f>COS(RADIANS(Teno_ves!P1491*2))</f>
        <v>-0.25139370842115505</v>
      </c>
      <c r="I1110" s="3"/>
      <c r="K1110" s="3">
        <f>SIN(RADIANS(CRB_ves!P1110*2))</f>
        <v>-0.41310442982454132</v>
      </c>
      <c r="L1110" s="10">
        <f>COS(RADIANS(CRB_ves!P1110*2))</f>
        <v>0.91068366080617735</v>
      </c>
      <c r="M1110" s="55">
        <v>0.8</v>
      </c>
      <c r="N1110" s="55">
        <v>0.52</v>
      </c>
      <c r="O1110" s="51">
        <f>SIN(RADIANS(CRB_ves!P1420*2))</f>
        <v>0.89415423683936823</v>
      </c>
      <c r="P1110" s="52">
        <f>COS(RADIANS(CRB_ves!P1420*2))</f>
        <v>-0.44775908783876961</v>
      </c>
    </row>
    <row r="1111" spans="1:16" x14ac:dyDescent="0.35">
      <c r="A1111" s="3">
        <f>SIN(RADIANS(Teno_phn!P1111*2))</f>
        <v>-0.25544575793579072</v>
      </c>
      <c r="B1111" s="10">
        <f>COS(RADIANS(Teno_phn!P1111*2))</f>
        <v>0.96682338860445938</v>
      </c>
      <c r="C1111" s="3">
        <f>SIN(RADIANS(Teno_ves!P1111*2))</f>
        <v>0.34889919921367307</v>
      </c>
      <c r="D1111" s="10">
        <f>COS(RADIANS(Teno_ves!P1111*2))</f>
        <v>0.93716025779375522</v>
      </c>
      <c r="E1111" s="51">
        <v>0.8</v>
      </c>
      <c r="F1111" s="51">
        <v>136.62</v>
      </c>
      <c r="G1111" s="51">
        <f>SIN(RADIANS(Teno_ves!P1510*2))</f>
        <v>-0.99840155010897502</v>
      </c>
      <c r="H1111" s="52">
        <f>COS(RADIANS(Teno_ves!P1510*2))</f>
        <v>5.6518534482024374E-2</v>
      </c>
      <c r="I1111" s="3"/>
      <c r="K1111" s="3">
        <f>SIN(RADIANS(CRB_ves!P1111*2))</f>
        <v>0.59734523807471218</v>
      </c>
      <c r="L1111" s="10">
        <f>COS(RADIANS(CRB_ves!P1111*2))</f>
        <v>-0.80198420592270103</v>
      </c>
      <c r="M1111" s="55">
        <v>0.8</v>
      </c>
      <c r="N1111" s="55">
        <v>0.72</v>
      </c>
      <c r="O1111" s="51">
        <f>SIN(RADIANS(CRB_ves!P1457*2))</f>
        <v>-0.90571681736996579</v>
      </c>
      <c r="P1111" s="52">
        <f>COS(RADIANS(CRB_ves!P1457*2))</f>
        <v>0.42388329376518247</v>
      </c>
    </row>
    <row r="1112" spans="1:16" x14ac:dyDescent="0.35">
      <c r="A1112" s="3">
        <f>SIN(RADIANS(Teno_phn!P1112*2))</f>
        <v>-0.12290866829228754</v>
      </c>
      <c r="B1112" s="10">
        <f>COS(RADIANS(Teno_phn!P1112*2))</f>
        <v>0.99241798616239141</v>
      </c>
      <c r="C1112" s="3">
        <f>SIN(RADIANS(Teno_ves!P1112*2))</f>
        <v>-0.94088076895422534</v>
      </c>
      <c r="D1112" s="10">
        <f>COS(RADIANS(Teno_ves!P1112*2))</f>
        <v>0.33873792024529187</v>
      </c>
      <c r="E1112" s="51">
        <v>0.8</v>
      </c>
      <c r="F1112" s="51">
        <v>174.5</v>
      </c>
      <c r="G1112" s="51">
        <f>SIN(RADIANS(Teno_ves!P1517*2))</f>
        <v>-0.19080899537654467</v>
      </c>
      <c r="H1112" s="52">
        <f>COS(RADIANS(Teno_ves!P1517*2))</f>
        <v>0.98162718344766398</v>
      </c>
      <c r="I1112" s="3"/>
      <c r="K1112" s="3">
        <f>SIN(RADIANS(CRB_ves!P1112*2))</f>
        <v>-0.18978093335900123</v>
      </c>
      <c r="L1112" s="10">
        <f>COS(RADIANS(CRB_ves!P1112*2))</f>
        <v>0.98182645988656592</v>
      </c>
      <c r="M1112" s="55">
        <v>0.8</v>
      </c>
      <c r="N1112" s="55">
        <v>0.81</v>
      </c>
      <c r="O1112" s="51">
        <f>SIN(RADIANS(CRB_ves!P1578*2))</f>
        <v>0.99263099060892901</v>
      </c>
      <c r="P1112" s="52">
        <f>COS(RADIANS(CRB_ves!P1578*2))</f>
        <v>-0.12117638582965051</v>
      </c>
    </row>
    <row r="1113" spans="1:16" x14ac:dyDescent="0.35">
      <c r="A1113" s="3">
        <f>SIN(RADIANS(Teno_phn!P1113*2))</f>
        <v>-6.6970481028984605E-2</v>
      </c>
      <c r="B1113" s="10">
        <f>COS(RADIANS(Teno_phn!P1113*2))</f>
        <v>-0.99775495722684659</v>
      </c>
      <c r="C1113" s="3">
        <f>SIN(RADIANS(Teno_ves!P1113*2))</f>
        <v>0.17742827860084251</v>
      </c>
      <c r="D1113" s="10">
        <f>COS(RADIANS(Teno_ves!P1113*2))</f>
        <v>-0.98413373377440005</v>
      </c>
      <c r="E1113" s="51">
        <v>0.8</v>
      </c>
      <c r="F1113" s="51">
        <v>138.91</v>
      </c>
      <c r="G1113" s="51">
        <f>SIN(RADIANS(Teno_ves!P1560*2))</f>
        <v>-0.99070040644089197</v>
      </c>
      <c r="H1113" s="52">
        <f>COS(RADIANS(Teno_ves!P1560*2))</f>
        <v>0.13606140039648099</v>
      </c>
      <c r="I1113" s="3"/>
      <c r="K1113" s="3">
        <f>SIN(RADIANS(CRB_ves!P1113*2))</f>
        <v>-0.96875654337059225</v>
      </c>
      <c r="L1113" s="10">
        <f>COS(RADIANS(CRB_ves!P1113*2))</f>
        <v>-0.24801362800592613</v>
      </c>
      <c r="M1113" s="55">
        <v>0.8</v>
      </c>
      <c r="N1113" s="55">
        <v>0.5</v>
      </c>
      <c r="O1113" s="51">
        <f>SIN(RADIANS(CRB_ves!P1622*2))</f>
        <v>0.32094360980720948</v>
      </c>
      <c r="P1113" s="52">
        <f>COS(RADIANS(CRB_ves!P1622*2))</f>
        <v>0.94709830499474434</v>
      </c>
    </row>
    <row r="1114" spans="1:16" x14ac:dyDescent="0.35">
      <c r="A1114" s="3">
        <f>SIN(RADIANS(Teno_phn!P1114*2))</f>
        <v>0.67790309496930434</v>
      </c>
      <c r="B1114" s="10">
        <f>COS(RADIANS(Teno_phn!P1114*2))</f>
        <v>-0.73515127275346426</v>
      </c>
      <c r="C1114" s="3">
        <f>SIN(RADIANS(Teno_ves!P1114*2))</f>
        <v>0.80510089058306877</v>
      </c>
      <c r="D1114" s="10">
        <f>COS(RADIANS(Teno_ves!P1114*2))</f>
        <v>-0.59313788951840662</v>
      </c>
      <c r="E1114" s="51">
        <v>0.8</v>
      </c>
      <c r="F1114" s="51">
        <v>117.36000000000001</v>
      </c>
      <c r="G1114" s="51">
        <f>SIN(RADIANS(Teno_ves!P1584*2))</f>
        <v>-0.81633925071718438</v>
      </c>
      <c r="H1114" s="52">
        <f>COS(RADIANS(Teno_ves!P1584*2))</f>
        <v>-0.57757270342226696</v>
      </c>
      <c r="I1114" s="3"/>
      <c r="K1114" s="3">
        <f>SIN(RADIANS(CRB_ves!P1114*2))</f>
        <v>-0.98713626507298791</v>
      </c>
      <c r="L1114" s="10">
        <f>COS(RADIANS(CRB_ves!P1114*2))</f>
        <v>-0.15988118769183482</v>
      </c>
      <c r="M1114" s="55">
        <v>0.8</v>
      </c>
      <c r="N1114" s="55">
        <v>0.62</v>
      </c>
      <c r="O1114" s="51">
        <f>SIN(RADIANS(CRB_ves!P1637*2))</f>
        <v>0.84526183322185622</v>
      </c>
      <c r="P1114" s="52">
        <f>COS(RADIANS(CRB_ves!P1637*2))</f>
        <v>-0.53435234938982634</v>
      </c>
    </row>
    <row r="1115" spans="1:16" x14ac:dyDescent="0.35">
      <c r="A1115" s="3">
        <f>SIN(RADIANS(Teno_phn!P1115*2))</f>
        <v>0.78325962342343747</v>
      </c>
      <c r="B1115" s="10">
        <f>COS(RADIANS(Teno_phn!P1115*2))</f>
        <v>0.62169475011019271</v>
      </c>
      <c r="C1115" s="3">
        <f>SIN(RADIANS(Teno_ves!P1115*2))</f>
        <v>0.98006365088296432</v>
      </c>
      <c r="D1115" s="10">
        <f>COS(RADIANS(Teno_ves!P1115*2))</f>
        <v>0.19868376938732341</v>
      </c>
      <c r="E1115" s="51">
        <v>0.8</v>
      </c>
      <c r="F1115" s="51">
        <v>149.55000000000001</v>
      </c>
      <c r="G1115" s="51">
        <f>SIN(RADIANS(Teno_ves!P1588*2))</f>
        <v>-0.87377222303546509</v>
      </c>
      <c r="H1115" s="52">
        <f>COS(RADIANS(Teno_ves!P1588*2))</f>
        <v>0.48633538042349067</v>
      </c>
      <c r="I1115" s="3"/>
      <c r="K1115" s="3">
        <f>SIN(RADIANS(CRB_ves!P1115*2))</f>
        <v>-0.4743955247339291</v>
      </c>
      <c r="L1115" s="10">
        <f>COS(RADIANS(CRB_ves!P1115*2))</f>
        <v>-0.88031181186692031</v>
      </c>
      <c r="M1115" s="55">
        <v>0.8</v>
      </c>
      <c r="N1115" s="55">
        <v>0.6</v>
      </c>
      <c r="O1115" s="51">
        <f>SIN(RADIANS(CRB_ves!P1741*2))</f>
        <v>-0.11944373424272788</v>
      </c>
      <c r="P1115" s="52">
        <f>COS(RADIANS(CRB_ves!P1741*2))</f>
        <v>0.99284097132932247</v>
      </c>
    </row>
    <row r="1116" spans="1:16" x14ac:dyDescent="0.35">
      <c r="A1116" s="3">
        <f>SIN(RADIANS(Teno_phn!P1116*2))</f>
        <v>0.5970652563891975</v>
      </c>
      <c r="B1116" s="10">
        <f>COS(RADIANS(Teno_phn!P1116*2))</f>
        <v>0.80219266988230564</v>
      </c>
      <c r="C1116" s="3">
        <f>SIN(RADIANS(Teno_ves!P1116*2))</f>
        <v>0.88179782274968832</v>
      </c>
      <c r="D1116" s="10">
        <f>COS(RADIANS(Teno_ves!P1116*2))</f>
        <v>-0.47162760711594187</v>
      </c>
      <c r="E1116" s="51">
        <v>0.8</v>
      </c>
      <c r="F1116" s="51">
        <v>139.94</v>
      </c>
      <c r="G1116" s="51">
        <f>SIN(RADIANS(Teno_ves!P1627*2))</f>
        <v>-0.98516928071486087</v>
      </c>
      <c r="H1116" s="52">
        <f>COS(RADIANS(Teno_ves!P1627*2))</f>
        <v>0.17158522178720276</v>
      </c>
      <c r="I1116" s="3"/>
      <c r="K1116" s="3">
        <f>SIN(RADIANS(CRB_ves!P1116*2))</f>
        <v>0.1339861854182918</v>
      </c>
      <c r="L1116" s="10">
        <f>COS(RADIANS(CRB_ves!P1116*2))</f>
        <v>-0.99098319971483628</v>
      </c>
      <c r="M1116" s="55">
        <v>0.8</v>
      </c>
      <c r="N1116" s="55">
        <v>0.96</v>
      </c>
      <c r="O1116" s="51">
        <f>SIN(RADIANS(CRB_ves!P1792*2))</f>
        <v>-0.99993365505959197</v>
      </c>
      <c r="P1116" s="52">
        <f>COS(RADIANS(CRB_ves!P1792*2))</f>
        <v>-1.1518918315752696E-2</v>
      </c>
    </row>
    <row r="1117" spans="1:16" x14ac:dyDescent="0.35">
      <c r="A1117" s="3">
        <f>SIN(RADIANS(Teno_phn!P1117*2))</f>
        <v>-0.55251901288830785</v>
      </c>
      <c r="B1117" s="10">
        <f>COS(RADIANS(Teno_phn!P1117*2))</f>
        <v>0.83350029417927018</v>
      </c>
      <c r="C1117" s="3">
        <f>SIN(RADIANS(Teno_ves!P1117*2))</f>
        <v>-0.40928615402951041</v>
      </c>
      <c r="D1117" s="10">
        <f>COS(RADIANS(Teno_ves!P1117*2))</f>
        <v>0.91240607413570629</v>
      </c>
      <c r="E1117" s="51">
        <v>0.8</v>
      </c>
      <c r="F1117" s="51">
        <v>3.9300000000000068</v>
      </c>
      <c r="G1117" s="51">
        <f>SIN(RADIANS(Teno_ves!P1629*2))</f>
        <v>0.13675300654269101</v>
      </c>
      <c r="H1117" s="52">
        <f>COS(RADIANS(Teno_ves!P1629*2))</f>
        <v>0.99060517624406486</v>
      </c>
      <c r="I1117" s="3"/>
      <c r="K1117" s="3">
        <f>SIN(RADIANS(CRB_ves!P1117*2))</f>
        <v>-0.28970006154390804</v>
      </c>
      <c r="L1117" s="10">
        <f>COS(RADIANS(CRB_ves!P1117*2))</f>
        <v>0.95711748199552593</v>
      </c>
      <c r="M1117" s="55">
        <v>0.8</v>
      </c>
      <c r="N1117" s="55">
        <v>0.47</v>
      </c>
      <c r="O1117" s="51">
        <f>SIN(RADIANS(CRB_ves!P1856*2))</f>
        <v>-0.99919439511444597</v>
      </c>
      <c r="P1117" s="52">
        <f>COS(RADIANS(CRB_ves!P1856*2))</f>
        <v>4.0131792532559711E-2</v>
      </c>
    </row>
    <row r="1118" spans="1:16" x14ac:dyDescent="0.35">
      <c r="A1118" s="3">
        <f>SIN(RADIANS(Teno_phn!P1118*2))</f>
        <v>0.99846018873420705</v>
      </c>
      <c r="B1118" s="10">
        <f>COS(RADIANS(Teno_phn!P1118*2))</f>
        <v>-5.5472980024978948E-2</v>
      </c>
      <c r="C1118" s="3">
        <f>SIN(RADIANS(Teno_ves!P1118*2))</f>
        <v>-0.37751757400260766</v>
      </c>
      <c r="D1118" s="10">
        <f>COS(RADIANS(Teno_ves!P1118*2))</f>
        <v>0.92600241971562125</v>
      </c>
      <c r="E1118" s="51">
        <v>0.8</v>
      </c>
      <c r="F1118" s="51">
        <v>90.72999999999999</v>
      </c>
      <c r="G1118" s="51">
        <f>SIN(RADIANS(Teno_ves!P1663*2))</f>
        <v>-2.5479049516900096E-2</v>
      </c>
      <c r="H1118" s="52">
        <f>COS(RADIANS(Teno_ves!P1663*2))</f>
        <v>-0.9996753563210985</v>
      </c>
      <c r="I1118" s="3"/>
      <c r="K1118" s="3">
        <f>SIN(RADIANS(CRB_ves!P1118*2))</f>
        <v>0.97499444665070045</v>
      </c>
      <c r="L1118" s="10">
        <f>COS(RADIANS(CRB_ves!P1118*2))</f>
        <v>-0.22222922625139641</v>
      </c>
      <c r="M1118" s="55">
        <v>0.8</v>
      </c>
      <c r="N1118" s="55">
        <v>0.56000000000000005</v>
      </c>
      <c r="O1118" s="51">
        <f>SIN(RADIANS(CRB_ves!P1865*2))</f>
        <v>-0.2425992307954076</v>
      </c>
      <c r="P1118" s="52">
        <f>COS(RADIANS(CRB_ves!P1865*2))</f>
        <v>-0.9701265964901058</v>
      </c>
    </row>
    <row r="1119" spans="1:16" x14ac:dyDescent="0.35">
      <c r="A1119" s="3">
        <f>SIN(RADIANS(Teno_phn!P1119*2))</f>
        <v>0.99341282571403178</v>
      </c>
      <c r="B1119" s="10">
        <f>COS(RADIANS(Teno_phn!P1119*2))</f>
        <v>0.11459039098834947</v>
      </c>
      <c r="C1119" s="3">
        <f>SIN(RADIANS(Teno_ves!P1119*2))</f>
        <v>-0.54756322349255004</v>
      </c>
      <c r="D1119" s="10">
        <f>COS(RADIANS(Teno_ves!P1119*2))</f>
        <v>0.83676431345896185</v>
      </c>
      <c r="E1119" s="51">
        <v>0.8</v>
      </c>
      <c r="F1119" s="51">
        <v>12.229999999999997</v>
      </c>
      <c r="G1119" s="51">
        <f>SIN(RADIANS(Teno_ves!P1732*2))</f>
        <v>0.41405786883992152</v>
      </c>
      <c r="H1119" s="52">
        <f>COS(RADIANS(Teno_ves!P1732*2))</f>
        <v>0.91025055959979628</v>
      </c>
      <c r="I1119" s="3"/>
      <c r="K1119" s="3">
        <f>SIN(RADIANS(CRB_ves!P1119*2))</f>
        <v>2.4781138307748366E-2</v>
      </c>
      <c r="L1119" s="10">
        <f>COS(RADIANS(CRB_ves!P1119*2))</f>
        <v>0.99969290043701531</v>
      </c>
      <c r="M1119" s="55">
        <v>0.8</v>
      </c>
      <c r="N1119" s="55">
        <v>0.54</v>
      </c>
      <c r="O1119" s="51">
        <f>SIN(RADIANS(CRB_ves!P1941*2))</f>
        <v>0.22529115994742374</v>
      </c>
      <c r="P1119" s="52">
        <f>COS(RADIANS(CRB_ves!P1941*2))</f>
        <v>0.97429148269372878</v>
      </c>
    </row>
    <row r="1120" spans="1:16" x14ac:dyDescent="0.35">
      <c r="A1120" s="3">
        <f>SIN(RADIANS(Teno_phn!P1120*2))</f>
        <v>0.89833449237270013</v>
      </c>
      <c r="B1120" s="10">
        <f>COS(RADIANS(Teno_phn!P1120*2))</f>
        <v>-0.43931212117750995</v>
      </c>
      <c r="C1120" s="3">
        <f>SIN(RADIANS(Teno_ves!P1120*2))</f>
        <v>-0.89163954577045335</v>
      </c>
      <c r="D1120" s="10">
        <f>COS(RADIANS(Teno_ves!P1120*2))</f>
        <v>-0.45274597780461795</v>
      </c>
      <c r="E1120" s="51">
        <v>0.8</v>
      </c>
      <c r="F1120" s="51">
        <v>78.400000000000006</v>
      </c>
      <c r="G1120" s="51">
        <f>SIN(RADIANS(Teno_ves!P1756*2))</f>
        <v>0.39394190959095093</v>
      </c>
      <c r="H1120" s="52">
        <f>COS(RADIANS(Teno_ves!P1756*2))</f>
        <v>-0.9191353392552345</v>
      </c>
      <c r="I1120" s="3"/>
      <c r="K1120" s="3">
        <f>SIN(RADIANS(CRB_ves!P1120*2))</f>
        <v>0.66209701705055346</v>
      </c>
      <c r="L1120" s="10">
        <f>COS(RADIANS(CRB_ves!P1120*2))</f>
        <v>0.74941813429670834</v>
      </c>
      <c r="M1120" s="55">
        <v>0.8</v>
      </c>
      <c r="N1120" s="55">
        <v>0.56000000000000005</v>
      </c>
      <c r="O1120" s="51">
        <f>SIN(RADIANS(CRB_ves!P1953*2))</f>
        <v>0.98350839782311528</v>
      </c>
      <c r="P1120" s="52">
        <f>COS(RADIANS(CRB_ves!P1953*2))</f>
        <v>-0.18086246545762003</v>
      </c>
    </row>
    <row r="1121" spans="1:16" x14ac:dyDescent="0.35">
      <c r="A1121" s="3">
        <f>SIN(RADIANS(Teno_phn!P1121*2))</f>
        <v>-0.51324169962151733</v>
      </c>
      <c r="B1121" s="10">
        <f>COS(RADIANS(Teno_phn!P1121*2))</f>
        <v>0.85824411315756555</v>
      </c>
      <c r="C1121" s="3">
        <f>SIN(RADIANS(Teno_ves!P1121*2))</f>
        <v>0.45243470931178281</v>
      </c>
      <c r="D1121" s="10">
        <f>COS(RADIANS(Teno_ves!P1121*2))</f>
        <v>0.89179752960521408</v>
      </c>
      <c r="E1121" s="51">
        <v>0.8</v>
      </c>
      <c r="F1121" s="51">
        <v>37.11</v>
      </c>
      <c r="G1121" s="51">
        <f>SIN(RADIANS(Teno_ves!P1767*2))</f>
        <v>0.96231297864166332</v>
      </c>
      <c r="H1121" s="52">
        <f>COS(RADIANS(Teno_ves!P1767*2))</f>
        <v>0.2719443530169538</v>
      </c>
      <c r="I1121" s="3"/>
      <c r="K1121" s="3">
        <f>SIN(RADIANS(CRB_ves!P1121*2))</f>
        <v>2.3734248954022236E-2</v>
      </c>
      <c r="L1121" s="10">
        <f>COS(RADIANS(CRB_ves!P1121*2))</f>
        <v>0.99971830303670473</v>
      </c>
      <c r="M1121" s="55">
        <v>0.8</v>
      </c>
      <c r="N1121" s="55">
        <v>0.48</v>
      </c>
      <c r="O1121" s="51">
        <f>SIN(RADIANS(CRB_ves!P1972*2))</f>
        <v>-0.60876142900872088</v>
      </c>
      <c r="P1121" s="52">
        <f>COS(RADIANS(CRB_ves!P1972*2))</f>
        <v>0.79335334029123494</v>
      </c>
    </row>
    <row r="1122" spans="1:16" x14ac:dyDescent="0.35">
      <c r="A1122" s="3">
        <f>SIN(RADIANS(Teno_phn!P1122*2))</f>
        <v>-0.98886053544824903</v>
      </c>
      <c r="B1122" s="10">
        <f>COS(RADIANS(Teno_phn!P1122*2))</f>
        <v>0.14884502488495246</v>
      </c>
      <c r="C1122" s="3">
        <f>SIN(RADIANS(Teno_ves!P1122*2))</f>
        <v>0.25004204152788195</v>
      </c>
      <c r="D1122" s="10">
        <f>COS(RADIANS(Teno_ves!P1122*2))</f>
        <v>0.96823498050244439</v>
      </c>
      <c r="E1122" s="51">
        <v>0.8</v>
      </c>
      <c r="F1122" s="51">
        <v>113.53</v>
      </c>
      <c r="G1122" s="51">
        <f>SIN(RADIANS(Teno_ves!P1812*2))</f>
        <v>-0.73206748749171269</v>
      </c>
      <c r="H1122" s="52">
        <f>COS(RADIANS(Teno_ves!P1812*2))</f>
        <v>-0.68123211444967202</v>
      </c>
      <c r="I1122" s="3"/>
      <c r="K1122" s="3">
        <f>SIN(RADIANS(CRB_ves!P1122*2))</f>
        <v>-0.13917310096006588</v>
      </c>
      <c r="L1122" s="10">
        <f>COS(RADIANS(CRB_ves!P1122*2))</f>
        <v>0.99026806874157025</v>
      </c>
      <c r="M1122" s="55">
        <v>0.8</v>
      </c>
      <c r="N1122" s="55">
        <v>0.73</v>
      </c>
      <c r="O1122" s="51">
        <f>SIN(RADIANS(CRB_ves!P1993*2))</f>
        <v>-0.66653247024945261</v>
      </c>
      <c r="P1122" s="52">
        <f>COS(RADIANS(CRB_ves!P1993*2))</f>
        <v>0.74547599968286204</v>
      </c>
    </row>
    <row r="1123" spans="1:16" x14ac:dyDescent="0.35">
      <c r="A1123" s="3">
        <f>SIN(RADIANS(Teno_phn!P1123*2))</f>
        <v>-0.67172058932299006</v>
      </c>
      <c r="B1123" s="10">
        <f>COS(RADIANS(Teno_phn!P1123*2))</f>
        <v>-0.74080459628675022</v>
      </c>
      <c r="C1123" s="3">
        <f>SIN(RADIANS(Teno_ves!P1123*2))</f>
        <v>5.4078812984775598E-2</v>
      </c>
      <c r="D1123" s="10">
        <f>COS(RADIANS(Teno_ves!P1123*2))</f>
        <v>-0.99853667032621174</v>
      </c>
      <c r="E1123" s="51">
        <v>0.8</v>
      </c>
      <c r="F1123" s="51">
        <v>84.139999999999986</v>
      </c>
      <c r="G1123" s="51">
        <f>SIN(RADIANS(Teno_ves!P1852*2))</f>
        <v>0.20312909623818295</v>
      </c>
      <c r="H1123" s="52">
        <f>COS(RADIANS(Teno_ves!P1852*2))</f>
        <v>-0.97915196484583489</v>
      </c>
      <c r="I1123" s="3"/>
      <c r="K1123" s="3">
        <f>SIN(RADIANS(CRB_ves!P1123*2))</f>
        <v>-0.82353259762842745</v>
      </c>
      <c r="L1123" s="10">
        <f>COS(RADIANS(CRB_ves!P1123*2))</f>
        <v>-0.56726894912675641</v>
      </c>
      <c r="M1123" s="55">
        <v>0.8</v>
      </c>
      <c r="N1123" s="55">
        <v>0.52</v>
      </c>
      <c r="O1123" s="51">
        <f>SIN(RADIANS(CRB_ves!P2006*2))</f>
        <v>-0.34988039965596907</v>
      </c>
      <c r="P1123" s="52">
        <f>COS(RADIANS(CRB_ves!P2006*2))</f>
        <v>-0.93679437761793771</v>
      </c>
    </row>
    <row r="1124" spans="1:16" x14ac:dyDescent="0.35">
      <c r="A1124" s="3">
        <f>SIN(RADIANS(Teno_phn!P1124*2))</f>
        <v>4.6409082599417457E-2</v>
      </c>
      <c r="B1124" s="10">
        <f>COS(RADIANS(Teno_phn!P1124*2))</f>
        <v>-0.9989225180424558</v>
      </c>
      <c r="C1124" s="3">
        <f>SIN(RADIANS(Teno_ves!P1124*2))</f>
        <v>0.17433566080564514</v>
      </c>
      <c r="D1124" s="10">
        <f>COS(RADIANS(Teno_ves!P1124*2))</f>
        <v>-0.984686283732773</v>
      </c>
      <c r="E1124" s="51">
        <v>0.8</v>
      </c>
      <c r="F1124" s="51">
        <v>76.94</v>
      </c>
      <c r="G1124" s="51">
        <f>SIN(RADIANS(Teno_ves!P1892*2))</f>
        <v>0.44025261380633723</v>
      </c>
      <c r="H1124" s="52">
        <f>COS(RADIANS(Teno_ves!P1892*2))</f>
        <v>-0.89787395331231656</v>
      </c>
      <c r="I1124" s="3"/>
      <c r="K1124" s="3">
        <f>SIN(RADIANS(CRB_ves!P1124*2))</f>
        <v>5.7564026959567478E-2</v>
      </c>
      <c r="L1124" s="10">
        <f>COS(RADIANS(CRB_ves!P1124*2))</f>
        <v>0.99834181661402832</v>
      </c>
      <c r="M1124" s="55">
        <v>0.8</v>
      </c>
      <c r="N1124" s="55">
        <v>0.6</v>
      </c>
      <c r="O1124" s="51">
        <f>SIN(RADIANS(CRB_ves!P2042*2))</f>
        <v>0.99007278120821751</v>
      </c>
      <c r="P1124" s="52">
        <f>COS(RADIANS(CRB_ves!P2042*2))</f>
        <v>0.14055563991041098</v>
      </c>
    </row>
    <row r="1125" spans="1:16" x14ac:dyDescent="0.35">
      <c r="A1125" s="3">
        <f>SIN(RADIANS(Teno_phn!P1125*2))</f>
        <v>0.72920753502291991</v>
      </c>
      <c r="B1125" s="10">
        <f>COS(RADIANS(Teno_phn!P1125*2))</f>
        <v>0.68429260617501708</v>
      </c>
      <c r="C1125" s="3">
        <f>SIN(RADIANS(Teno_ves!P1125*2))</f>
        <v>0.854640124453103</v>
      </c>
      <c r="D1125" s="10">
        <f>COS(RADIANS(Teno_ves!P1125*2))</f>
        <v>-0.51922081783648144</v>
      </c>
      <c r="E1125" s="51">
        <v>0.8</v>
      </c>
      <c r="F1125" s="51">
        <v>11.280000000000001</v>
      </c>
      <c r="G1125" s="51">
        <f>SIN(RADIANS(Teno_ves!P1937*2))</f>
        <v>0.38365070674265633</v>
      </c>
      <c r="H1125" s="52">
        <f>COS(RADIANS(Teno_ves!P1937*2))</f>
        <v>0.92347828085768224</v>
      </c>
      <c r="I1125" s="3"/>
      <c r="K1125" s="3">
        <f>SIN(RADIANS(CRB_ves!P1125*2))</f>
        <v>-0.25274488520952881</v>
      </c>
      <c r="L1125" s="10">
        <f>COS(RADIANS(CRB_ves!P1125*2))</f>
        <v>0.96753295706163012</v>
      </c>
      <c r="M1125" s="55">
        <v>0.8</v>
      </c>
      <c r="N1125" s="55">
        <v>0.83</v>
      </c>
      <c r="O1125" s="51">
        <f>SIN(RADIANS(CRB_ves!P2047*2))</f>
        <v>0.94642404554337733</v>
      </c>
      <c r="P1125" s="52">
        <f>COS(RADIANS(CRB_ves!P2047*2))</f>
        <v>-0.32292650250065758</v>
      </c>
    </row>
    <row r="1126" spans="1:16" x14ac:dyDescent="0.35">
      <c r="A1126" s="3">
        <f>SIN(RADIANS(Teno_phn!P1126*2))</f>
        <v>0.87529577629100153</v>
      </c>
      <c r="B1126" s="10">
        <f>COS(RADIANS(Teno_phn!P1126*2))</f>
        <v>0.48358794857516146</v>
      </c>
      <c r="C1126" s="3">
        <f>SIN(RADIANS(Teno_ves!P1126*2))</f>
        <v>9.4246384331444309E-3</v>
      </c>
      <c r="D1126" s="10">
        <f>COS(RADIANS(Teno_ves!P1126*2))</f>
        <v>-0.99995558710894983</v>
      </c>
      <c r="E1126" s="51">
        <v>0.8</v>
      </c>
      <c r="F1126" s="51">
        <v>81.919999999999987</v>
      </c>
      <c r="G1126" s="51">
        <f>SIN(RADIANS(Teno_ves!P1950*2))</f>
        <v>0.27832062664120305</v>
      </c>
      <c r="H1126" s="52">
        <f>COS(RADIANS(Teno_ves!P1950*2))</f>
        <v>-0.96048822417874968</v>
      </c>
      <c r="I1126" s="3"/>
      <c r="K1126" s="3">
        <f>SIN(RADIANS(CRB_ves!P1126*2))</f>
        <v>-0.93067320734888781</v>
      </c>
      <c r="L1126" s="10">
        <f>COS(RADIANS(CRB_ves!P1126*2))</f>
        <v>-0.36585158346375118</v>
      </c>
      <c r="M1126" s="55">
        <v>0.8</v>
      </c>
      <c r="N1126" s="55">
        <v>0.84</v>
      </c>
      <c r="O1126" s="51">
        <f>SIN(RADIANS(CRB_ves!P2105*2))</f>
        <v>-8.1590611568158042E-2</v>
      </c>
      <c r="P1126" s="52">
        <f>COS(RADIANS(CRB_ves!P2105*2))</f>
        <v>0.99666592803402987</v>
      </c>
    </row>
    <row r="1127" spans="1:16" x14ac:dyDescent="0.35">
      <c r="A1127" s="3">
        <f>SIN(RADIANS(Teno_phn!P1127*2))</f>
        <v>-0.11320321376790701</v>
      </c>
      <c r="B1127" s="10">
        <f>COS(RADIANS(Teno_phn!P1127*2))</f>
        <v>0.99357185567658746</v>
      </c>
      <c r="C1127" s="3">
        <f>SIN(RADIANS(Teno_ves!P1127*2))</f>
        <v>-0.25071793607295628</v>
      </c>
      <c r="D1127" s="10">
        <f>COS(RADIANS(Teno_ves!P1127*2))</f>
        <v>0.96806018228791801</v>
      </c>
      <c r="E1127" s="51">
        <v>0.8</v>
      </c>
      <c r="F1127" s="51">
        <v>175.65</v>
      </c>
      <c r="G1127" s="51">
        <f>SIN(RADIANS(Teno_ves!P1952*2))</f>
        <v>-0.1512608202472189</v>
      </c>
      <c r="H1127" s="52">
        <f>COS(RADIANS(Teno_ves!P1952*2))</f>
        <v>0.98849388680868355</v>
      </c>
      <c r="I1127" s="3"/>
      <c r="K1127" s="3">
        <f>SIN(RADIANS(CRB_ves!P1127*2))</f>
        <v>0.5818391089894791</v>
      </c>
      <c r="L1127" s="10">
        <f>COS(RADIANS(CRB_ves!P1127*2))</f>
        <v>-0.81330391075558528</v>
      </c>
      <c r="M1127" s="55">
        <v>0.8</v>
      </c>
      <c r="N1127" s="55">
        <v>0.59</v>
      </c>
      <c r="O1127" s="51">
        <f>SIN(RADIANS(CRB_ves!P2165*2))</f>
        <v>-0.96154981557893715</v>
      </c>
      <c r="P1127" s="52">
        <f>COS(RADIANS(CRB_ves!P2165*2))</f>
        <v>0.27463057397185769</v>
      </c>
    </row>
    <row r="1128" spans="1:16" x14ac:dyDescent="0.35">
      <c r="A1128" s="3">
        <f>SIN(RADIANS(Teno_phn!P1128*2))</f>
        <v>-0.53818251103470749</v>
      </c>
      <c r="B1128" s="10">
        <f>COS(RADIANS(Teno_phn!P1128*2))</f>
        <v>0.84282832464053847</v>
      </c>
      <c r="C1128" s="3">
        <f>SIN(RADIANS(Teno_ves!P1128*2))</f>
        <v>-0.70066025022849221</v>
      </c>
      <c r="D1128" s="10">
        <f>COS(RADIANS(Teno_ves!P1128*2))</f>
        <v>0.71349506918390582</v>
      </c>
      <c r="E1128" s="51">
        <v>0.8</v>
      </c>
      <c r="F1128" s="51">
        <v>168.25</v>
      </c>
      <c r="G1128" s="51">
        <f>SIN(RADIANS(Teno_ves!P2058*2))</f>
        <v>-0.39874906892524664</v>
      </c>
      <c r="H1128" s="52">
        <f>COS(RADIANS(Teno_ves!P2058*2))</f>
        <v>0.91706007438512382</v>
      </c>
      <c r="I1128" s="3"/>
      <c r="K1128" s="3">
        <f>SIN(RADIANS(CRB_ves!P1128*2))</f>
        <v>-0.6842926061750173</v>
      </c>
      <c r="L1128" s="10">
        <f>COS(RADIANS(CRB_ves!P1128*2))</f>
        <v>0.72920753502291968</v>
      </c>
      <c r="M1128" s="55">
        <v>0.8</v>
      </c>
      <c r="N1128" s="55">
        <v>0.61</v>
      </c>
      <c r="O1128" s="51">
        <f>SIN(RADIANS(CRB_ves!P2172*2))</f>
        <v>0.52517462996129582</v>
      </c>
      <c r="P1128" s="52">
        <f>COS(RADIANS(CRB_ves!P2172*2))</f>
        <v>0.85099448179469184</v>
      </c>
    </row>
    <row r="1129" spans="1:16" x14ac:dyDescent="0.35">
      <c r="A1129" s="3">
        <f>SIN(RADIANS(Teno_phn!P1129*2))</f>
        <v>-0.8660254037844386</v>
      </c>
      <c r="B1129" s="10">
        <f>COS(RADIANS(Teno_phn!P1129*2))</f>
        <v>0.50000000000000011</v>
      </c>
      <c r="C1129" s="3">
        <f>SIN(RADIANS(Teno_ves!P1129*2))</f>
        <v>-0.42356711313607959</v>
      </c>
      <c r="D1129" s="10">
        <f>COS(RADIANS(Teno_ves!P1129*2))</f>
        <v>-0.90586472536994589</v>
      </c>
      <c r="E1129" s="51">
        <v>0.8</v>
      </c>
      <c r="F1129" s="51">
        <v>174.2</v>
      </c>
      <c r="G1129" s="51">
        <f>SIN(RADIANS(Teno_ves!P2171*2))</f>
        <v>-0.20107792114596473</v>
      </c>
      <c r="H1129" s="52">
        <f>COS(RADIANS(Teno_ves!P2171*2))</f>
        <v>0.97957524959934406</v>
      </c>
      <c r="I1129" s="3"/>
      <c r="K1129" s="3">
        <f>SIN(RADIANS(CRB_ves!P1129*2))</f>
        <v>0.98785161679322608</v>
      </c>
      <c r="L1129" s="10">
        <f>COS(RADIANS(CRB_ves!P1129*2))</f>
        <v>0.1554000746428687</v>
      </c>
      <c r="M1129" s="55">
        <v>0.8</v>
      </c>
      <c r="N1129" s="55">
        <v>0.69</v>
      </c>
      <c r="O1129" s="51">
        <f>SIN(RADIANS(CRB_ves!P2201*2))</f>
        <v>0.98075121578060964</v>
      </c>
      <c r="P1129" s="52">
        <f>COS(RADIANS(CRB_ves!P2201*2))</f>
        <v>-0.19526149836784515</v>
      </c>
    </row>
    <row r="1130" spans="1:16" x14ac:dyDescent="0.35">
      <c r="A1130" s="3">
        <f>SIN(RADIANS(Teno_phn!P1130*2))</f>
        <v>0.10418130327531812</v>
      </c>
      <c r="B1130" s="10">
        <f>COS(RADIANS(Teno_phn!P1130*2))</f>
        <v>0.99455832209471562</v>
      </c>
      <c r="C1130" s="3">
        <f>SIN(RADIANS(Teno_ves!P1130*2))</f>
        <v>0.40864907473634915</v>
      </c>
      <c r="D1130" s="10">
        <f>COS(RADIANS(Teno_ves!P1130*2))</f>
        <v>-0.91269158740350276</v>
      </c>
      <c r="E1130" s="51">
        <v>0.8</v>
      </c>
      <c r="F1130" s="51">
        <v>174.29000000000002</v>
      </c>
      <c r="G1130" s="51">
        <f>SIN(RADIANS(Teno_ves!P2197*2))</f>
        <v>-0.19799950752139378</v>
      </c>
      <c r="H1130" s="52">
        <f>COS(RADIANS(Teno_ves!P2197*2))</f>
        <v>0.9802021194739815</v>
      </c>
      <c r="I1130" s="3"/>
      <c r="K1130" s="3">
        <f>SIN(RADIANS(CRB_ves!P1130*2))</f>
        <v>-0.27597288264874548</v>
      </c>
      <c r="L1130" s="10">
        <f>COS(RADIANS(CRB_ves!P1130*2))</f>
        <v>0.961165421788852</v>
      </c>
      <c r="M1130" s="55">
        <v>0.8</v>
      </c>
      <c r="N1130" s="55">
        <v>0.7</v>
      </c>
      <c r="O1130" s="51">
        <f>SIN(RADIANS(CRB_ves!P2215*2))</f>
        <v>0.26891982061526559</v>
      </c>
      <c r="P1130" s="52">
        <f>COS(RADIANS(CRB_ves!P2215*2))</f>
        <v>0.96316256679765822</v>
      </c>
    </row>
    <row r="1131" spans="1:16" x14ac:dyDescent="0.35">
      <c r="A1131" s="3">
        <f>SIN(RADIANS(Teno_phn!P1131*2))</f>
        <v>0.22256954997116088</v>
      </c>
      <c r="B1131" s="10">
        <f>COS(RADIANS(Teno_phn!P1131*2))</f>
        <v>0.97491681461837287</v>
      </c>
      <c r="C1131" s="3">
        <f>SIN(RADIANS(Teno_ves!P1131*2))</f>
        <v>-0.46484204572461918</v>
      </c>
      <c r="D1131" s="10">
        <f>COS(RADIANS(Teno_ves!P1131*2))</f>
        <v>0.88539362575441616</v>
      </c>
      <c r="E1131" s="51">
        <v>0.8</v>
      </c>
      <c r="F1131" s="51">
        <v>144.56</v>
      </c>
      <c r="G1131" s="51">
        <f>SIN(RADIANS(Teno_ves!P2256*2))</f>
        <v>-0.94483463399609813</v>
      </c>
      <c r="H1131" s="52">
        <f>COS(RADIANS(Teno_ves!P2256*2))</f>
        <v>0.32754772843275726</v>
      </c>
      <c r="I1131" s="3"/>
      <c r="K1131" s="3">
        <f>SIN(RADIANS(CRB_ves!P1131*2))</f>
        <v>3.0015154483251306E-2</v>
      </c>
      <c r="L1131" s="10">
        <f>COS(RADIANS(CRB_ves!P1131*2))</f>
        <v>0.99954944375020616</v>
      </c>
      <c r="M1131" s="55">
        <v>0.8</v>
      </c>
      <c r="N1131" s="55">
        <v>0.56000000000000005</v>
      </c>
      <c r="O1131" s="51">
        <f>SIN(RADIANS(CRB_ves!P2230*2))</f>
        <v>-0.90807009008498529</v>
      </c>
      <c r="P1131" s="52">
        <f>COS(RADIANS(CRB_ves!P2230*2))</f>
        <v>0.41881823204469815</v>
      </c>
    </row>
    <row r="1132" spans="1:16" x14ac:dyDescent="0.35">
      <c r="A1132" s="3">
        <f>SIN(RADIANS(Teno_phn!P1132*2))</f>
        <v>0.90273550608028275</v>
      </c>
      <c r="B1132" s="10">
        <f>COS(RADIANS(Teno_phn!P1132*2))</f>
        <v>0.4301960088866188</v>
      </c>
      <c r="C1132" s="3">
        <f>SIN(RADIANS(Teno_ves!P1132*2))</f>
        <v>-0.99526140220630821</v>
      </c>
      <c r="D1132" s="10">
        <f>COS(RADIANS(Teno_ves!P1132*2))</f>
        <v>-9.7235493922400551E-2</v>
      </c>
      <c r="E1132" s="51">
        <v>0.8</v>
      </c>
      <c r="F1132" s="51">
        <v>8.7800000000000011</v>
      </c>
      <c r="G1132" s="51">
        <f>SIN(RADIANS(Teno_ves!P2267*2))</f>
        <v>0.30170436449670351</v>
      </c>
      <c r="H1132" s="52">
        <f>COS(RADIANS(Teno_ves!P2267*2))</f>
        <v>0.95340152949512313</v>
      </c>
      <c r="I1132" s="3"/>
      <c r="K1132" s="3">
        <f>SIN(RADIANS(CRB_ves!P1132*2))</f>
        <v>0.93420447432102938</v>
      </c>
      <c r="L1132" s="10">
        <f>COS(RADIANS(CRB_ves!P1132*2))</f>
        <v>0.35673799931962541</v>
      </c>
      <c r="M1132" s="55">
        <v>0.8</v>
      </c>
      <c r="N1132" s="55">
        <v>0.56999999999999995</v>
      </c>
      <c r="O1132" s="51">
        <f>SIN(RADIANS(CRB_ves!P2242*2))</f>
        <v>0.40705550581156136</v>
      </c>
      <c r="P1132" s="52">
        <f>COS(RADIANS(CRB_ves!P2242*2))</f>
        <v>0.913403424116909</v>
      </c>
    </row>
    <row r="1133" spans="1:16" x14ac:dyDescent="0.35">
      <c r="A1133" s="3">
        <f>SIN(RADIANS(Teno_phn!P1133*2))</f>
        <v>0.28702615922580366</v>
      </c>
      <c r="B1133" s="10">
        <f>COS(RADIANS(Teno_phn!P1133*2))</f>
        <v>0.95792274423362744</v>
      </c>
      <c r="C1133" s="3">
        <f>SIN(RADIANS(Teno_ves!P1133*2))</f>
        <v>0.31200329668841498</v>
      </c>
      <c r="D1133" s="10">
        <f>COS(RADIANS(Teno_ves!P1133*2))</f>
        <v>0.9500810191007717</v>
      </c>
      <c r="E1133" s="51">
        <v>0.8</v>
      </c>
      <c r="F1133" s="51">
        <v>178.35</v>
      </c>
      <c r="G1133" s="51">
        <f>SIN(RADIANS(Teno_ves!P2268*2))</f>
        <v>-5.7564026959567499E-2</v>
      </c>
      <c r="H1133" s="52">
        <f>COS(RADIANS(Teno_ves!P2268*2))</f>
        <v>0.99834181661402832</v>
      </c>
      <c r="I1133" s="3"/>
      <c r="K1133" s="3">
        <f>SIN(RADIANS(CRB_ves!P1133*2))</f>
        <v>0.99220195863855831</v>
      </c>
      <c r="L1133" s="10">
        <f>COS(RADIANS(CRB_ves!P1133*2))</f>
        <v>0.12464057635380443</v>
      </c>
      <c r="M1133" s="55">
        <v>0.8</v>
      </c>
      <c r="N1133" s="55">
        <v>0.62</v>
      </c>
      <c r="O1133" s="51">
        <f>SIN(RADIANS(CRB_ves!P2248*2))</f>
        <v>0.22971001966875548</v>
      </c>
      <c r="P1133" s="52">
        <f>COS(RADIANS(CRB_ves!P2248*2))</f>
        <v>-0.97325911599315629</v>
      </c>
    </row>
    <row r="1134" spans="1:16" x14ac:dyDescent="0.35">
      <c r="A1134" s="3">
        <f>SIN(RADIANS(Teno_phn!P1134*2))</f>
        <v>-0.5414147641896806</v>
      </c>
      <c r="B1134" s="10">
        <f>COS(RADIANS(Teno_phn!P1134*2))</f>
        <v>0.84075564411868953</v>
      </c>
      <c r="C1134" s="3">
        <f>SIN(RADIANS(Teno_ves!P1134*2))</f>
        <v>0.29837453401226049</v>
      </c>
      <c r="D1134" s="10">
        <f>COS(RADIANS(Teno_ves!P1134*2))</f>
        <v>0.95444886581365185</v>
      </c>
      <c r="E1134" s="51">
        <v>0.8</v>
      </c>
      <c r="F1134" s="51">
        <v>165.73000000000002</v>
      </c>
      <c r="G1134" s="51">
        <f>SIN(RADIANS(Teno_ves!P2271*2))</f>
        <v>-0.47777217401463135</v>
      </c>
      <c r="H1134" s="52">
        <f>COS(RADIANS(Teno_ves!P2271*2))</f>
        <v>0.87848377886978246</v>
      </c>
      <c r="I1134" s="3"/>
      <c r="K1134" s="3">
        <f>SIN(RADIANS(CRB_ves!P1134*2))</f>
        <v>-0.30469806996064669</v>
      </c>
      <c r="L1134" s="10">
        <f>COS(RADIANS(CRB_ves!P1134*2))</f>
        <v>-0.95244899399508887</v>
      </c>
      <c r="M1134" s="55">
        <v>0.8</v>
      </c>
      <c r="N1134" s="55">
        <v>0.78</v>
      </c>
      <c r="O1134" s="51">
        <f>SIN(RADIANS(CRB_ves!P2306*2))</f>
        <v>0.59762514697552094</v>
      </c>
      <c r="P1134" s="52">
        <f>COS(RADIANS(CRB_ves!P2306*2))</f>
        <v>0.80177564424375414</v>
      </c>
    </row>
    <row r="1135" spans="1:16" x14ac:dyDescent="0.35">
      <c r="A1135" s="3">
        <f>SIN(RADIANS(Teno_phn!P1135*2))</f>
        <v>0.45367945213710359</v>
      </c>
      <c r="B1135" s="10">
        <f>COS(RADIANS(Teno_phn!P1135*2))</f>
        <v>0.89116494248179301</v>
      </c>
      <c r="C1135" s="3">
        <f>SIN(RADIANS(Teno_ves!P1135*2))</f>
        <v>0.17983243889114442</v>
      </c>
      <c r="D1135" s="10">
        <f>COS(RADIANS(Teno_ves!P1135*2))</f>
        <v>0.98369725725065571</v>
      </c>
      <c r="E1135" s="51">
        <v>0.8</v>
      </c>
      <c r="F1135" s="51">
        <v>13.5</v>
      </c>
      <c r="G1135" s="51">
        <f>SIN(RADIANS(Teno_ves!P2357*2))</f>
        <v>0.45399049973954675</v>
      </c>
      <c r="H1135" s="52">
        <f>COS(RADIANS(Teno_ves!P2357*2))</f>
        <v>0.8910065241883679</v>
      </c>
      <c r="I1135" s="3"/>
      <c r="K1135" s="3">
        <f>SIN(RADIANS(CRB_ves!P1135*2))</f>
        <v>0.73680550623774321</v>
      </c>
      <c r="L1135" s="10">
        <f>COS(RADIANS(CRB_ves!P1135*2))</f>
        <v>-0.67610475961772598</v>
      </c>
      <c r="M1135" s="55">
        <v>0.8</v>
      </c>
      <c r="N1135" s="55">
        <v>0.66</v>
      </c>
      <c r="O1135" s="51">
        <f>SIN(RADIANS(CRB_ves!P2327*2))</f>
        <v>-0.99480991578350475</v>
      </c>
      <c r="P1135" s="52">
        <f>COS(RADIANS(CRB_ves!P2327*2))</f>
        <v>0.10175083026106589</v>
      </c>
    </row>
    <row r="1136" spans="1:16" x14ac:dyDescent="0.35">
      <c r="A1136" s="3">
        <f>SIN(RADIANS(Teno_phn!P1136*2))</f>
        <v>0.99897056979071475</v>
      </c>
      <c r="B1136" s="10">
        <f>COS(RADIANS(Teno_phn!P1136*2))</f>
        <v>-4.5362988129253559E-2</v>
      </c>
      <c r="C1136" s="3">
        <f>SIN(RADIANS(Teno_ves!P1136*2))</f>
        <v>0.98425736224283422</v>
      </c>
      <c r="D1136" s="10">
        <f>COS(RADIANS(Teno_ves!P1136*2))</f>
        <v>-0.17674118046108617</v>
      </c>
      <c r="E1136" s="51">
        <v>0.8</v>
      </c>
      <c r="F1136" s="51">
        <v>168.41</v>
      </c>
      <c r="G1136" s="51">
        <f>SIN(RADIANS(Teno_ves!P2380*2))</f>
        <v>-0.39362104683832444</v>
      </c>
      <c r="H1136" s="52">
        <f>COS(RADIANS(Teno_ves!P2380*2))</f>
        <v>0.91927279492319447</v>
      </c>
      <c r="I1136" s="3"/>
      <c r="K1136" s="3">
        <f>SIN(RADIANS(CRB_ves!P1136*2))</f>
        <v>-0.99968418928329994</v>
      </c>
      <c r="L1136" s="10">
        <f>COS(RADIANS(CRB_ves!P1136*2))</f>
        <v>2.5130095443337507E-2</v>
      </c>
      <c r="M1136" s="55">
        <v>0.8</v>
      </c>
      <c r="N1136" s="55">
        <v>0.49</v>
      </c>
      <c r="O1136" s="51">
        <f>SIN(RADIANS(CRB_ves!P2375*2))</f>
        <v>-0.3736354435303304</v>
      </c>
      <c r="P1136" s="52">
        <f>COS(RADIANS(CRB_ves!P2375*2))</f>
        <v>-0.92757563321698644</v>
      </c>
    </row>
    <row r="1137" spans="1:16" x14ac:dyDescent="0.35">
      <c r="A1137" s="3">
        <f>SIN(RADIANS(Teno_phn!P1137*2))</f>
        <v>0.94909614499029449</v>
      </c>
      <c r="B1137" s="10">
        <f>COS(RADIANS(Teno_phn!P1137*2))</f>
        <v>-0.314986519655305</v>
      </c>
      <c r="C1137" s="3">
        <f>SIN(RADIANS(Teno_ves!P1137*2))</f>
        <v>0.74127336515656117</v>
      </c>
      <c r="D1137" s="10">
        <f>COS(RADIANS(Teno_ves!P1137*2))</f>
        <v>0.67120324649800933</v>
      </c>
      <c r="E1137" s="51">
        <v>0.8</v>
      </c>
      <c r="F1137" s="51">
        <v>146.92000000000002</v>
      </c>
      <c r="G1137" s="51">
        <f>SIN(RADIANS(Teno_ves!P2512*2))</f>
        <v>-0.91467771713850476</v>
      </c>
      <c r="H1137" s="52">
        <f>COS(RADIANS(Teno_ves!P2512*2))</f>
        <v>0.40418396030804282</v>
      </c>
      <c r="I1137" s="3"/>
      <c r="K1137" s="3">
        <f>SIN(RADIANS(CRB_ves!P1137*2))</f>
        <v>0.30070579950427312</v>
      </c>
      <c r="L1137" s="10">
        <f>COS(RADIANS(CRB_ves!P1137*2))</f>
        <v>0.95371695074822693</v>
      </c>
      <c r="M1137" s="55">
        <v>0.8</v>
      </c>
      <c r="N1137" s="55">
        <v>0.47</v>
      </c>
      <c r="O1137" s="51">
        <f>SIN(RADIANS(CRB_ves!P2429*2))</f>
        <v>-0.96135785296096377</v>
      </c>
      <c r="P1137" s="52">
        <f>COS(RADIANS(CRB_ves!P2429*2))</f>
        <v>-0.27530179539967747</v>
      </c>
    </row>
    <row r="1138" spans="1:16" x14ac:dyDescent="0.35">
      <c r="A1138" s="3">
        <f>SIN(RADIANS(Teno_phn!P1138*2))</f>
        <v>-0.78607271054629801</v>
      </c>
      <c r="B1138" s="10">
        <f>COS(RADIANS(Teno_phn!P1138*2))</f>
        <v>0.61813404188282328</v>
      </c>
      <c r="C1138" s="3">
        <f>SIN(RADIANS(Teno_ves!P1138*2))</f>
        <v>0.86689674893560265</v>
      </c>
      <c r="D1138" s="10">
        <f>COS(RADIANS(Teno_ves!P1138*2))</f>
        <v>0.49848773975383054</v>
      </c>
      <c r="E1138" s="51">
        <v>0.8</v>
      </c>
      <c r="F1138" s="51">
        <v>23.96</v>
      </c>
      <c r="G1138" s="51">
        <f>SIN(RADIANS(Teno_ves!P2569*2))</f>
        <v>0.74220981880498804</v>
      </c>
      <c r="H1138" s="52">
        <f>COS(RADIANS(Teno_ves!P2569*2))</f>
        <v>0.67016757969142826</v>
      </c>
      <c r="I1138" s="3"/>
      <c r="K1138" s="3">
        <f>SIN(RADIANS(CRB_ves!P1138*2))</f>
        <v>0.9237458945102881</v>
      </c>
      <c r="L1138" s="10">
        <f>COS(RADIANS(CRB_ves!P1138*2))</f>
        <v>0.38300590383881505</v>
      </c>
      <c r="M1138" s="55">
        <v>0.8</v>
      </c>
      <c r="N1138" s="55">
        <v>0.66</v>
      </c>
      <c r="O1138" s="51">
        <f>SIN(RADIANS(CRB_ves!P2489*2))</f>
        <v>9.3760790908366351E-2</v>
      </c>
      <c r="P1138" s="52">
        <f>COS(RADIANS(CRB_ves!P2489*2))</f>
        <v>0.99559475394772823</v>
      </c>
    </row>
    <row r="1139" spans="1:16" x14ac:dyDescent="0.35">
      <c r="A1139" s="3">
        <f>SIN(RADIANS(Teno_phn!P1139*2))</f>
        <v>-0.1326023816880624</v>
      </c>
      <c r="B1139" s="10">
        <f>COS(RADIANS(Teno_phn!P1139*2))</f>
        <v>0.99116931367484007</v>
      </c>
      <c r="C1139" s="3">
        <f>SIN(RADIANS(Teno_ves!P1139*2))</f>
        <v>0.60292954168902468</v>
      </c>
      <c r="D1139" s="10">
        <f>COS(RADIANS(Teno_ves!P1139*2))</f>
        <v>0.7977944395385711</v>
      </c>
      <c r="E1139" s="51">
        <v>0.8</v>
      </c>
      <c r="F1139" s="51">
        <v>78.300000000000011</v>
      </c>
      <c r="G1139" s="51">
        <f>SIN(RADIANS(Teno_ves!P2580*2))</f>
        <v>0.39714789063478023</v>
      </c>
      <c r="H1139" s="52">
        <f>COS(RADIANS(Teno_ves!P2580*2))</f>
        <v>-0.91775462568398136</v>
      </c>
      <c r="I1139" s="3"/>
      <c r="K1139" s="3">
        <f>SIN(RADIANS(CRB_ves!P1139*2))</f>
        <v>0.22154849761946749</v>
      </c>
      <c r="L1139" s="10">
        <f>COS(RADIANS(CRB_ves!P1139*2))</f>
        <v>0.97514935430556315</v>
      </c>
      <c r="M1139" s="55">
        <v>0.8</v>
      </c>
      <c r="N1139" s="55">
        <v>0.84</v>
      </c>
      <c r="O1139" s="51">
        <f>SIN(RADIANS(CRB_ves!P2490*2))</f>
        <v>-0.98741380675091128</v>
      </c>
      <c r="P1139" s="52">
        <f>COS(RADIANS(CRB_ves!P2490*2))</f>
        <v>0.15815806725448411</v>
      </c>
    </row>
    <row r="1140" spans="1:16" x14ac:dyDescent="0.35">
      <c r="A1140" s="3">
        <f>SIN(RADIANS(Teno_phn!P1140*2))</f>
        <v>0.75653869757611503</v>
      </c>
      <c r="B1140" s="10">
        <f>COS(RADIANS(Teno_phn!P1140*2))</f>
        <v>0.65394892695824158</v>
      </c>
      <c r="C1140" s="3">
        <f>SIN(RADIANS(Teno_ves!P1140*2))</f>
        <v>-0.60069933134588882</v>
      </c>
      <c r="D1140" s="10">
        <f>COS(RADIANS(Teno_ves!P1140*2))</f>
        <v>0.79947502357522227</v>
      </c>
      <c r="E1140" s="51">
        <v>0.8</v>
      </c>
      <c r="F1140" s="51">
        <v>74.69</v>
      </c>
      <c r="G1140" s="51">
        <f>SIN(RADIANS(Teno_ves!P2694*2))</f>
        <v>0.50934184037932384</v>
      </c>
      <c r="H1140" s="52">
        <f>COS(RADIANS(Teno_ves!P2694*2))</f>
        <v>-0.86056428559347231</v>
      </c>
      <c r="I1140" s="3"/>
      <c r="K1140" s="3">
        <f>SIN(RADIANS(CRB_ves!P1140*2))</f>
        <v>-8.2634272759542923E-2</v>
      </c>
      <c r="L1140" s="10">
        <f>COS(RADIANS(CRB_ves!P1140*2))</f>
        <v>0.99657994007781503</v>
      </c>
      <c r="M1140" s="55">
        <v>0.8</v>
      </c>
      <c r="N1140" s="55">
        <v>0.9</v>
      </c>
      <c r="O1140" s="51">
        <f>SIN(RADIANS(CRB_ves!P2517*2))</f>
        <v>0.46731271547659814</v>
      </c>
      <c r="P1140" s="52">
        <f>COS(RADIANS(CRB_ves!P2517*2))</f>
        <v>0.8840920913309247</v>
      </c>
    </row>
    <row r="1141" spans="1:16" x14ac:dyDescent="0.35">
      <c r="A1141" s="3">
        <f>SIN(RADIANS(Teno_phn!P1141*2))</f>
        <v>0.60709849971037966</v>
      </c>
      <c r="B1141" s="10">
        <f>COS(RADIANS(Teno_phn!P1141*2))</f>
        <v>0.79462658629661143</v>
      </c>
      <c r="C1141" s="3">
        <f>SIN(RADIANS(Teno_ves!P1141*2))</f>
        <v>0.2642097279380024</v>
      </c>
      <c r="D1141" s="10">
        <f>COS(RADIANS(Teno_ves!P1141*2))</f>
        <v>0.9644652506248873</v>
      </c>
      <c r="E1141" s="51">
        <v>0.8</v>
      </c>
      <c r="F1141" s="51">
        <v>90.77000000000001</v>
      </c>
      <c r="G1141" s="51">
        <f>SIN(RADIANS(Teno_ves!P2716*2))</f>
        <v>-2.6874834340519654E-2</v>
      </c>
      <c r="H1141" s="52">
        <f>COS(RADIANS(Teno_ves!P2716*2))</f>
        <v>-0.99963880640917979</v>
      </c>
      <c r="I1141" s="3"/>
      <c r="K1141" s="3">
        <f>SIN(RADIANS(CRB_ves!P1141*2))</f>
        <v>0.32688802965494229</v>
      </c>
      <c r="L1141" s="10">
        <f>COS(RADIANS(CRB_ves!P1141*2))</f>
        <v>-0.94506307517980492</v>
      </c>
      <c r="M1141" s="55">
        <v>0.8</v>
      </c>
      <c r="N1141" s="55">
        <v>0.83</v>
      </c>
      <c r="O1141" s="51">
        <f>SIN(RADIANS(CRB_ves!P2553*2))</f>
        <v>0.98833494487470586</v>
      </c>
      <c r="P1141" s="52">
        <f>COS(RADIANS(CRB_ves!P2553*2))</f>
        <v>0.15229588549764581</v>
      </c>
    </row>
    <row r="1142" spans="1:16" x14ac:dyDescent="0.35">
      <c r="A1142" s="3">
        <f>SIN(RADIANS(Teno_phn!P1142*2))</f>
        <v>0.70190446624534997</v>
      </c>
      <c r="B1142" s="10">
        <f>COS(RADIANS(Teno_phn!P1142*2))</f>
        <v>0.71227110025946605</v>
      </c>
      <c r="C1142" s="3">
        <f>SIN(RADIANS(Teno_ves!P1142*2))</f>
        <v>0.27295193551732527</v>
      </c>
      <c r="D1142" s="10">
        <f>COS(RADIANS(Teno_ves!P1142*2))</f>
        <v>0.96202767158608582</v>
      </c>
      <c r="E1142" s="51">
        <v>0.8</v>
      </c>
      <c r="F1142" s="51">
        <v>152.01</v>
      </c>
      <c r="G1142" s="51">
        <f>SIN(RADIANS(Teno_ves!P2754*2))</f>
        <v>-0.82884232690476234</v>
      </c>
      <c r="H1142" s="52">
        <f>COS(RADIANS(Teno_ves!P2754*2))</f>
        <v>0.55948225810216634</v>
      </c>
      <c r="I1142" s="3"/>
      <c r="K1142" s="3">
        <f>SIN(RADIANS(CRB_ves!P1142*2))</f>
        <v>8.1590611568157667E-2</v>
      </c>
      <c r="L1142" s="10">
        <f>COS(RADIANS(CRB_ves!P1142*2))</f>
        <v>0.99666592803402987</v>
      </c>
      <c r="M1142" s="55">
        <v>0.8</v>
      </c>
      <c r="N1142" s="55">
        <v>0.5</v>
      </c>
      <c r="O1142" s="51">
        <f>SIN(RADIANS(CRB_ves!P2640*2))</f>
        <v>0.91803166354258814</v>
      </c>
      <c r="P1142" s="52">
        <f>COS(RADIANS(CRB_ves!P2640*2))</f>
        <v>-0.39650708030655413</v>
      </c>
    </row>
    <row r="1143" spans="1:16" x14ac:dyDescent="0.35">
      <c r="A1143" s="3">
        <f>SIN(RADIANS(Teno_phn!P1143*2))</f>
        <v>0.92414647078125856</v>
      </c>
      <c r="B1143" s="10">
        <f>COS(RADIANS(Teno_phn!P1143*2))</f>
        <v>0.38203834957049065</v>
      </c>
      <c r="C1143" s="3">
        <f>SIN(RADIANS(Teno_ves!P1143*2))</f>
        <v>0.99672264614039319</v>
      </c>
      <c r="D1143" s="10">
        <f>COS(RADIANS(Teno_ves!P1143*2))</f>
        <v>-8.0894787662076639E-2</v>
      </c>
      <c r="E1143" s="51">
        <v>0.8</v>
      </c>
      <c r="F1143" s="51">
        <v>70.31</v>
      </c>
      <c r="G1143" s="51">
        <f>SIN(RADIANS(Teno_ves!P2760*2))</f>
        <v>0.63446073963578686</v>
      </c>
      <c r="H1143" s="52">
        <f>COS(RADIANS(Teno_ves!P2760*2))</f>
        <v>-0.77295508916159561</v>
      </c>
      <c r="I1143" s="3"/>
      <c r="K1143" s="3">
        <f>SIN(RADIANS(CRB_ves!P1143*2))</f>
        <v>0.9566104024875921</v>
      </c>
      <c r="L1143" s="10">
        <f>COS(RADIANS(CRB_ves!P1143*2))</f>
        <v>-0.29137010459641705</v>
      </c>
      <c r="M1143" s="55">
        <v>0.8</v>
      </c>
      <c r="N1143" s="55">
        <v>0.78</v>
      </c>
      <c r="O1143" s="51">
        <f>SIN(RADIANS(CRB_ves!P2697*2))</f>
        <v>-0.99849867285827099</v>
      </c>
      <c r="P1143" s="52">
        <f>COS(RADIANS(CRB_ves!P2697*2))</f>
        <v>5.4775909853433578E-2</v>
      </c>
    </row>
    <row r="1144" spans="1:16" x14ac:dyDescent="0.35">
      <c r="A1144" s="3">
        <f>SIN(RADIANS(Teno_phn!P1144*2))</f>
        <v>0.84245239700714758</v>
      </c>
      <c r="B1144" s="10">
        <f>COS(RADIANS(Teno_phn!P1144*2))</f>
        <v>0.53877078500686304</v>
      </c>
      <c r="C1144" s="3">
        <f>SIN(RADIANS(Teno_ves!P1144*2))</f>
        <v>0.99572469818458209</v>
      </c>
      <c r="D1144" s="10">
        <f>COS(RADIANS(Teno_ves!P1144*2))</f>
        <v>-9.2370587446561542E-2</v>
      </c>
      <c r="E1144" s="51">
        <v>0.8</v>
      </c>
      <c r="F1144" s="51">
        <v>150.38</v>
      </c>
      <c r="G1144" s="51">
        <f>SIN(RADIANS(Teno_ves!P2770*2))</f>
        <v>-0.85931716093445021</v>
      </c>
      <c r="H1144" s="52">
        <f>COS(RADIANS(Teno_ves!P2770*2))</f>
        <v>0.51144307300378622</v>
      </c>
      <c r="I1144" s="3"/>
      <c r="K1144" s="3">
        <f>SIN(RADIANS(CRB_ves!P1144*2))</f>
        <v>-0.22188887545367472</v>
      </c>
      <c r="L1144" s="10">
        <f>COS(RADIANS(CRB_ves!P1144*2))</f>
        <v>0.97507195988291229</v>
      </c>
      <c r="M1144" s="55">
        <v>0.8</v>
      </c>
      <c r="N1144" s="55">
        <v>0.81</v>
      </c>
      <c r="O1144" s="51">
        <f>SIN(RADIANS(CRB_ves!P2744*2))</f>
        <v>0.82491623732601371</v>
      </c>
      <c r="P1144" s="52">
        <f>COS(RADIANS(CRB_ves!P2744*2))</f>
        <v>0.5652549879442833</v>
      </c>
    </row>
    <row r="1145" spans="1:16" x14ac:dyDescent="0.35">
      <c r="A1145" s="3">
        <f>SIN(RADIANS(Teno_phn!P1145*2))</f>
        <v>-1.7801418052913569E-2</v>
      </c>
      <c r="B1145" s="10">
        <f>COS(RADIANS(Teno_phn!P1145*2))</f>
        <v>0.99984154220321597</v>
      </c>
      <c r="C1145" s="3">
        <f>SIN(RADIANS(Teno_ves!P1145*2))</f>
        <v>-0.98162718344766386</v>
      </c>
      <c r="D1145" s="10">
        <f>COS(RADIANS(Teno_ves!P1145*2))</f>
        <v>0.19080899537654511</v>
      </c>
      <c r="E1145" s="51">
        <v>0.8</v>
      </c>
      <c r="F1145" s="51">
        <v>52.89</v>
      </c>
      <c r="G1145" s="51">
        <f>SIN(RADIANS(Teno_ves!P2802*2))</f>
        <v>0.96231297864166332</v>
      </c>
      <c r="H1145" s="52">
        <f>COS(RADIANS(Teno_ves!P2802*2))</f>
        <v>-0.27194435301695369</v>
      </c>
      <c r="I1145" s="3"/>
      <c r="K1145" s="3">
        <f>SIN(RADIANS(CRB_ves!P1145*2))</f>
        <v>-9.6193205494377237E-2</v>
      </c>
      <c r="L1145" s="10">
        <f>COS(RADIANS(CRB_ves!P1145*2))</f>
        <v>-0.99536268124574401</v>
      </c>
      <c r="M1145" s="55">
        <v>0.8</v>
      </c>
      <c r="N1145" s="55">
        <v>0.83</v>
      </c>
      <c r="O1145" s="51">
        <f>SIN(RADIANS(CRB_ves!P2756*2))</f>
        <v>-0.84637912348121513</v>
      </c>
      <c r="P1145" s="52">
        <f>COS(RADIANS(CRB_ves!P2756*2))</f>
        <v>0.53258086647491387</v>
      </c>
    </row>
    <row r="1146" spans="1:16" x14ac:dyDescent="0.35">
      <c r="A1146" s="3">
        <f>SIN(RADIANS(Teno_phn!P1146*2))</f>
        <v>-0.40705550581156114</v>
      </c>
      <c r="B1146" s="10">
        <f>COS(RADIANS(Teno_phn!P1146*2))</f>
        <v>0.91340342411690911</v>
      </c>
      <c r="C1146" s="3">
        <f>SIN(RADIANS(Teno_ves!P1146*2))</f>
        <v>-0.88797597107356208</v>
      </c>
      <c r="D1146" s="10">
        <f>COS(RADIANS(Teno_ves!P1146*2))</f>
        <v>0.45988985072076166</v>
      </c>
      <c r="E1146" s="51">
        <v>0.8</v>
      </c>
      <c r="F1146" s="51">
        <v>169.68</v>
      </c>
      <c r="G1146" s="51">
        <f>SIN(RADIANS(Teno_ves!P2805*2))</f>
        <v>-0.35249505544567855</v>
      </c>
      <c r="H1146" s="52">
        <f>COS(RADIANS(Teno_ves!P2805*2))</f>
        <v>0.93581367583849084</v>
      </c>
      <c r="I1146" s="3"/>
      <c r="K1146" s="3">
        <f>SIN(RADIANS(CRB_ves!P1146*2))</f>
        <v>0.98202465963237173</v>
      </c>
      <c r="L1146" s="10">
        <f>COS(RADIANS(CRB_ves!P1146*2))</f>
        <v>0.18875266322339515</v>
      </c>
      <c r="M1146" s="55">
        <v>0.8</v>
      </c>
      <c r="N1146" s="55">
        <v>0.72</v>
      </c>
      <c r="O1146" s="51">
        <f>SIN(RADIANS(CRB_ves!P2764*2))</f>
        <v>0.11736407252580519</v>
      </c>
      <c r="P1146" s="52">
        <f>COS(RADIANS(CRB_ves!P2764*2))</f>
        <v>0.99308895597532321</v>
      </c>
    </row>
    <row r="1147" spans="1:16" x14ac:dyDescent="0.35">
      <c r="A1147" s="3">
        <f>SIN(RADIANS(Teno_phn!P1147*2))</f>
        <v>0.45616628194885961</v>
      </c>
      <c r="B1147" s="10">
        <f>COS(RADIANS(Teno_phn!P1147*2))</f>
        <v>-0.88989455735663059</v>
      </c>
      <c r="C1147" s="3">
        <f>SIN(RADIANS(Teno_ves!P1147*2))</f>
        <v>-0.35706407645855681</v>
      </c>
      <c r="D1147" s="10">
        <f>COS(RADIANS(Teno_ves!P1147*2))</f>
        <v>-0.9340798923554654</v>
      </c>
      <c r="E1147" s="51">
        <v>0.8</v>
      </c>
      <c r="F1147" s="51">
        <v>27.439999999999998</v>
      </c>
      <c r="G1147" s="51">
        <f>SIN(RADIANS(Teno_ves!P2825*2))</f>
        <v>0.81794895288728042</v>
      </c>
      <c r="H1147" s="52">
        <f>COS(RADIANS(Teno_ves!P2825*2))</f>
        <v>0.57529080513302266</v>
      </c>
      <c r="I1147" s="3"/>
      <c r="K1147" s="3">
        <f>SIN(RADIANS(CRB_ves!P1147*2))</f>
        <v>-0.99723723553898658</v>
      </c>
      <c r="L1147" s="10">
        <f>COS(RADIANS(CRB_ves!P1147*2))</f>
        <v>7.4282542057739445E-2</v>
      </c>
      <c r="M1147" s="55">
        <v>0.8</v>
      </c>
      <c r="N1147" s="55">
        <v>0.75</v>
      </c>
      <c r="O1147" s="51">
        <f>SIN(RADIANS(CRB_ves!P2828*2))</f>
        <v>-0.38171573832821837</v>
      </c>
      <c r="P1147" s="52">
        <f>COS(RADIANS(CRB_ves!P2828*2))</f>
        <v>-0.92427977101770609</v>
      </c>
    </row>
    <row r="1148" spans="1:16" x14ac:dyDescent="0.35">
      <c r="A1148" s="3">
        <f>SIN(RADIANS(Teno_phn!P1148*2))</f>
        <v>-0.99357185567658757</v>
      </c>
      <c r="B1148" s="10">
        <f>COS(RADIANS(Teno_phn!P1148*2))</f>
        <v>0.11320321376790658</v>
      </c>
      <c r="C1148" s="3">
        <f>SIN(RADIANS(Teno_ves!P1148*2))</f>
        <v>-0.93593666280925392</v>
      </c>
      <c r="D1148" s="10">
        <f>COS(RADIANS(Teno_ves!P1148*2))</f>
        <v>0.35216837338051382</v>
      </c>
      <c r="E1148" s="51">
        <v>0.8</v>
      </c>
      <c r="F1148" s="51">
        <v>114.02000000000001</v>
      </c>
      <c r="G1148" s="51">
        <f>SIN(RADIANS(Teno_ves!P2874*2))</f>
        <v>-0.74361178562784092</v>
      </c>
      <c r="H1148" s="52">
        <f>COS(RADIANS(Teno_ves!P2874*2))</f>
        <v>-0.66861163037698801</v>
      </c>
      <c r="I1148" s="3"/>
      <c r="K1148" s="3">
        <f>SIN(RADIANS(CRB_ves!P1148*2))</f>
        <v>0.25881904510252074</v>
      </c>
      <c r="L1148" s="10">
        <f>COS(RADIANS(CRB_ves!P1148*2))</f>
        <v>0.96592582628906831</v>
      </c>
      <c r="M1148" s="55">
        <v>0.8</v>
      </c>
      <c r="N1148" s="55">
        <v>0.51</v>
      </c>
      <c r="O1148" s="51">
        <f>SIN(RADIANS(CRB_ves!P2863*2))</f>
        <v>0.98906739832437052</v>
      </c>
      <c r="P1148" s="52">
        <f>COS(RADIANS(CRB_ves!P2863*2))</f>
        <v>-0.14746417046815499</v>
      </c>
    </row>
    <row r="1149" spans="1:16" x14ac:dyDescent="0.35">
      <c r="A1149" s="3">
        <f>SIN(RADIANS(Teno_phn!P1149*2))</f>
        <v>0.59622487496561571</v>
      </c>
      <c r="B1149" s="10">
        <f>COS(RADIANS(Teno_phn!P1149*2))</f>
        <v>-0.80281747519111457</v>
      </c>
      <c r="C1149" s="3">
        <f>SIN(RADIANS(Teno_ves!P1149*2))</f>
        <v>-0.63500020942876001</v>
      </c>
      <c r="D1149" s="10">
        <f>COS(RADIANS(Teno_ves!P1149*2))</f>
        <v>0.77251196367786501</v>
      </c>
      <c r="E1149" s="51">
        <v>0.8</v>
      </c>
      <c r="F1149" s="51">
        <v>136.24</v>
      </c>
      <c r="G1149" s="51">
        <f>SIN(RADIANS(Teno_ves!P2879*2))</f>
        <v>-0.99906338675459538</v>
      </c>
      <c r="H1149" s="52">
        <f>COS(RADIANS(Teno_ves!P2879*2))</f>
        <v>4.327065109791773E-2</v>
      </c>
      <c r="I1149" s="3"/>
      <c r="K1149" s="3">
        <f>SIN(RADIANS(CRB_ves!P1149*2))</f>
        <v>0.32292650250065758</v>
      </c>
      <c r="L1149" s="10">
        <f>COS(RADIANS(CRB_ves!P1149*2))</f>
        <v>0.94642404554337733</v>
      </c>
      <c r="M1149" s="55">
        <v>0.8</v>
      </c>
      <c r="N1149" s="55">
        <v>0.81</v>
      </c>
      <c r="O1149" s="51">
        <f>SIN(RADIANS(CRB_ves!P2871*2))</f>
        <v>0.95630475596303555</v>
      </c>
      <c r="P1149" s="52">
        <f>COS(RADIANS(CRB_ves!P2871*2))</f>
        <v>-0.29237170472273666</v>
      </c>
    </row>
    <row r="1150" spans="1:16" x14ac:dyDescent="0.35">
      <c r="A1150" s="3">
        <f>SIN(RADIANS(Teno_phn!P1150*2))</f>
        <v>0.20995986086324248</v>
      </c>
      <c r="B1150" s="10">
        <f>COS(RADIANS(Teno_phn!P1150*2))</f>
        <v>0.97771000650821194</v>
      </c>
      <c r="C1150" s="3">
        <f>SIN(RADIANS(Teno_ves!P1150*2))</f>
        <v>0.77162458338771989</v>
      </c>
      <c r="D1150" s="10">
        <f>COS(RADIANS(Teno_ves!P1150*2))</f>
        <v>-0.63607822027776406</v>
      </c>
      <c r="E1150" s="51">
        <v>0.8</v>
      </c>
      <c r="F1150" s="51">
        <v>174.35</v>
      </c>
      <c r="G1150" s="51">
        <f>SIN(RADIANS(Teno_ves!P2882*2))</f>
        <v>-0.19594614424251808</v>
      </c>
      <c r="H1150" s="52">
        <f>COS(RADIANS(Teno_ves!P2882*2))</f>
        <v>0.98061465854661289</v>
      </c>
      <c r="I1150" s="3"/>
      <c r="K1150" s="3">
        <f>SIN(RADIANS(CRB_ves!P1150*2))</f>
        <v>-0.37136783555023534</v>
      </c>
      <c r="L1150" s="10">
        <f>COS(RADIANS(CRB_ves!P1150*2))</f>
        <v>0.9284858268809133</v>
      </c>
      <c r="M1150" s="55">
        <v>0.8</v>
      </c>
      <c r="N1150" s="55">
        <v>0.82</v>
      </c>
      <c r="O1150" s="51">
        <f>SIN(RADIANS(CRB_ves!P2923*2))</f>
        <v>-0.32787751797571268</v>
      </c>
      <c r="P1150" s="52">
        <f>COS(RADIANS(CRB_ves!P2923*2))</f>
        <v>0.9447202407094315</v>
      </c>
    </row>
    <row r="1151" spans="1:16" x14ac:dyDescent="0.35">
      <c r="A1151" s="3">
        <f>SIN(RADIANS(Teno_phn!P1151*2))</f>
        <v>0.91510047598647981</v>
      </c>
      <c r="B1151" s="10">
        <f>COS(RADIANS(Teno_phn!P1151*2))</f>
        <v>0.40322589059895214</v>
      </c>
      <c r="C1151" s="3">
        <f>SIN(RADIANS(Teno_ves!P1151*2))</f>
        <v>-0.65816401494267696</v>
      </c>
      <c r="D1151" s="10">
        <f>COS(RADIANS(Teno_ves!P1151*2))</f>
        <v>-0.75287457749251685</v>
      </c>
      <c r="E1151" s="51">
        <v>0.8</v>
      </c>
      <c r="F1151" s="51">
        <v>74.69</v>
      </c>
      <c r="G1151" s="51">
        <f>SIN(RADIANS(Teno_ves!P2992*2))</f>
        <v>0.50934184037932384</v>
      </c>
      <c r="H1151" s="52">
        <f>COS(RADIANS(Teno_ves!P2992*2))</f>
        <v>-0.86056428559347231</v>
      </c>
      <c r="I1151" s="3"/>
      <c r="K1151" s="3">
        <f>SIN(RADIANS(CRB_ves!P1151*2))</f>
        <v>0.96927385679858524</v>
      </c>
      <c r="L1151" s="10">
        <f>COS(RADIANS(CRB_ves!P1151*2))</f>
        <v>-0.2459841265748578</v>
      </c>
      <c r="M1151" s="55">
        <v>0.8</v>
      </c>
      <c r="N1151" s="55">
        <v>0.8</v>
      </c>
      <c r="O1151" s="51">
        <f>SIN(RADIANS(CRB_ves!P2929*2))</f>
        <v>0.56870541992984047</v>
      </c>
      <c r="P1151" s="52">
        <f>COS(RADIANS(CRB_ves!P2929*2))</f>
        <v>0.82254127272886668</v>
      </c>
    </row>
    <row r="1152" spans="1:16" x14ac:dyDescent="0.35">
      <c r="A1152" s="3">
        <f>SIN(RADIANS(Teno_phn!P1152*2))</f>
        <v>0.72369023973532043</v>
      </c>
      <c r="B1152" s="10">
        <f>COS(RADIANS(Teno_phn!P1152*2))</f>
        <v>0.69012494297180316</v>
      </c>
      <c r="C1152" s="3">
        <f>SIN(RADIANS(Teno_ves!P1152*2))</f>
        <v>-0.27664383539198462</v>
      </c>
      <c r="D1152" s="10">
        <f>COS(RADIANS(Teno_ves!P1152*2))</f>
        <v>0.96097252215638951</v>
      </c>
      <c r="E1152" s="51">
        <v>0.8</v>
      </c>
      <c r="F1152" s="51">
        <v>90.77000000000001</v>
      </c>
      <c r="G1152" s="51">
        <f>SIN(RADIANS(Teno_ves!P3014*2))</f>
        <v>-2.6874834340519654E-2</v>
      </c>
      <c r="H1152" s="52">
        <f>COS(RADIANS(Teno_ves!P3014*2))</f>
        <v>-0.99963880640917979</v>
      </c>
      <c r="I1152" s="3"/>
      <c r="K1152" s="3">
        <f>SIN(RADIANS(CRB_ves!P1152*2))</f>
        <v>0.99585270120518565</v>
      </c>
      <c r="L1152" s="10">
        <f>COS(RADIANS(CRB_ves!P1152*2))</f>
        <v>9.0980203903569853E-2</v>
      </c>
      <c r="M1152" s="55">
        <v>0.8</v>
      </c>
      <c r="N1152" s="55">
        <v>0.65</v>
      </c>
      <c r="O1152" s="51">
        <f>SIN(RADIANS(CRB_ves!P2985*2))</f>
        <v>-0.61676114541170246</v>
      </c>
      <c r="P1152" s="52">
        <f>COS(RADIANS(CRB_ves!P2985*2))</f>
        <v>-0.78715036016662332</v>
      </c>
    </row>
    <row r="1153" spans="1:16" x14ac:dyDescent="0.35">
      <c r="A1153" s="3">
        <f>SIN(RADIANS(Teno_phn!P1153*2))</f>
        <v>0.99396095545517971</v>
      </c>
      <c r="B1153" s="10">
        <f>COS(RADIANS(Teno_phn!P1153*2))</f>
        <v>-0.10973431109104524</v>
      </c>
      <c r="C1153" s="3">
        <f>SIN(RADIANS(Teno_ves!P1153*2))</f>
        <v>0.72393109469079786</v>
      </c>
      <c r="D1153" s="10">
        <f>COS(RADIANS(Teno_ves!P1153*2))</f>
        <v>0.68987228538315915</v>
      </c>
      <c r="E1153" s="51">
        <v>0.8</v>
      </c>
      <c r="F1153" s="51">
        <v>152.01</v>
      </c>
      <c r="G1153" s="51">
        <f>SIN(RADIANS(Teno_ves!P3052*2))</f>
        <v>-0.82884232690476234</v>
      </c>
      <c r="H1153" s="52">
        <f>COS(RADIANS(Teno_ves!P3052*2))</f>
        <v>0.55948225810216634</v>
      </c>
      <c r="I1153" s="3"/>
      <c r="K1153" s="3">
        <f>SIN(RADIANS(CRB_ves!P1153*2))</f>
        <v>-0.55193698531205815</v>
      </c>
      <c r="L1153" s="10">
        <f>COS(RADIANS(CRB_ves!P1153*2))</f>
        <v>-0.83388582206716821</v>
      </c>
      <c r="M1153" s="55">
        <v>0.8</v>
      </c>
      <c r="N1153" s="55">
        <v>0.71</v>
      </c>
      <c r="O1153" s="51">
        <f>SIN(RADIANS(CRB_ves!P2996*2))</f>
        <v>-0.64037784202330705</v>
      </c>
      <c r="P1153" s="52">
        <f>COS(RADIANS(CRB_ves!P2996*2))</f>
        <v>-0.76806003635495346</v>
      </c>
    </row>
    <row r="1154" spans="1:16" x14ac:dyDescent="0.35">
      <c r="A1154" s="3">
        <f>SIN(RADIANS(Teno_phn!P1154*2))</f>
        <v>0.28234145684287659</v>
      </c>
      <c r="B1154" s="10">
        <f>COS(RADIANS(Teno_phn!P1154*2))</f>
        <v>0.95931397454005751</v>
      </c>
      <c r="C1154" s="3">
        <f>SIN(RADIANS(Teno_ves!P1154*2))</f>
        <v>0.8747888843334527</v>
      </c>
      <c r="D1154" s="10">
        <f>COS(RADIANS(Teno_ves!P1154*2))</f>
        <v>0.48450429084439806</v>
      </c>
      <c r="E1154" s="51">
        <v>0.8</v>
      </c>
      <c r="F1154" s="51">
        <v>70.31</v>
      </c>
      <c r="G1154" s="51">
        <f>SIN(RADIANS(Teno_ves!P3058*2))</f>
        <v>0.63446073963578686</v>
      </c>
      <c r="H1154" s="52">
        <f>COS(RADIANS(Teno_ves!P3058*2))</f>
        <v>-0.77295508916159561</v>
      </c>
      <c r="I1154" s="3"/>
      <c r="K1154" s="3">
        <f>SIN(RADIANS(CRB_ves!P1154*2))</f>
        <v>-0.10695822422404065</v>
      </c>
      <c r="L1154" s="10">
        <f>COS(RADIANS(CRB_ves!P1154*2))</f>
        <v>0.99426351550825798</v>
      </c>
      <c r="M1154" s="55">
        <v>0.8</v>
      </c>
      <c r="N1154" s="55">
        <v>0.57999999999999996</v>
      </c>
      <c r="O1154" s="51">
        <f>SIN(RADIANS(CRB_ves!P3010*2))</f>
        <v>0.95832257446513325</v>
      </c>
      <c r="P1154" s="52">
        <f>COS(RADIANS(CRB_ves!P3010*2))</f>
        <v>-0.28568836740497344</v>
      </c>
    </row>
    <row r="1155" spans="1:16" x14ac:dyDescent="0.35">
      <c r="A1155" s="3">
        <f>SIN(RADIANS(Teno_phn!P1155*2))</f>
        <v>-0.14331989305506948</v>
      </c>
      <c r="B1155" s="10">
        <f>COS(RADIANS(Teno_phn!P1155*2))</f>
        <v>0.98967641593335109</v>
      </c>
      <c r="C1155" s="3">
        <f>SIN(RADIANS(Teno_ves!P1155*2))</f>
        <v>0.97872438505276638</v>
      </c>
      <c r="D1155" s="10">
        <f>COS(RADIANS(Teno_ves!P1155*2))</f>
        <v>0.2051793803068046</v>
      </c>
      <c r="E1155" s="51">
        <v>0.8</v>
      </c>
      <c r="F1155" s="51">
        <v>150.38</v>
      </c>
      <c r="G1155" s="51">
        <f>SIN(RADIANS(Teno_ves!P3068*2))</f>
        <v>-0.85931716093445021</v>
      </c>
      <c r="H1155" s="52">
        <f>COS(RADIANS(Teno_ves!P3068*2))</f>
        <v>0.51144307300378622</v>
      </c>
      <c r="I1155" s="3"/>
      <c r="K1155" s="3">
        <f>SIN(RADIANS(CRB_ves!P1155*2))</f>
        <v>0.99572469818458209</v>
      </c>
      <c r="L1155" s="10">
        <f>COS(RADIANS(CRB_ves!P1155*2))</f>
        <v>-9.2370587446561542E-2</v>
      </c>
      <c r="M1155" s="55">
        <v>0.8</v>
      </c>
      <c r="N1155" s="55">
        <v>0.85</v>
      </c>
      <c r="O1155" s="51">
        <f>SIN(RADIANS(CRB_ves!P3067*2))</f>
        <v>-0.15091576157967762</v>
      </c>
      <c r="P1155" s="52">
        <f>COS(RADIANS(CRB_ves!P3067*2))</f>
        <v>-0.98854662657197201</v>
      </c>
    </row>
    <row r="1156" spans="1:16" x14ac:dyDescent="0.35">
      <c r="A1156" s="3">
        <f>SIN(RADIANS(Teno_phn!P1156*2))</f>
        <v>0.63500020942876068</v>
      </c>
      <c r="B1156" s="10">
        <f>COS(RADIANS(Teno_phn!P1156*2))</f>
        <v>0.77251196367786445</v>
      </c>
      <c r="C1156" s="3">
        <f>SIN(RADIANS(Teno_ves!P1156*2))</f>
        <v>0.10313974730246769</v>
      </c>
      <c r="D1156" s="10">
        <f>COS(RADIANS(Teno_ves!P1156*2))</f>
        <v>-0.994666875152874</v>
      </c>
      <c r="E1156" s="51">
        <v>0.8</v>
      </c>
      <c r="F1156" s="51">
        <v>14.420000000000002</v>
      </c>
      <c r="G1156" s="51">
        <f>SIN(RADIANS(Teno_ves!P3088*2))</f>
        <v>0.48236533412453514</v>
      </c>
      <c r="H1156" s="52">
        <f>COS(RADIANS(Teno_ves!P3088*2))</f>
        <v>0.87597013900870246</v>
      </c>
      <c r="I1156" s="3"/>
      <c r="K1156" s="3">
        <f>SIN(RADIANS(CRB_ves!P1156*2))</f>
        <v>0.49485212854485844</v>
      </c>
      <c r="L1156" s="10">
        <f>COS(RADIANS(CRB_ves!P1156*2))</f>
        <v>0.86897719813273744</v>
      </c>
      <c r="M1156" s="55">
        <v>0.8</v>
      </c>
      <c r="N1156" s="55">
        <v>0.84</v>
      </c>
      <c r="O1156" s="51">
        <f>SIN(RADIANS(CRB_ves!P3080*2))</f>
        <v>0.63876781751559741</v>
      </c>
      <c r="P1156" s="52">
        <f>COS(RADIANS(CRB_ves!P3080*2))</f>
        <v>-0.76939955504689528</v>
      </c>
    </row>
    <row r="1157" spans="1:16" x14ac:dyDescent="0.35">
      <c r="A1157" s="3">
        <f>SIN(RADIANS(Teno_phn!P1157*2))</f>
        <v>-0.78304256330230371</v>
      </c>
      <c r="B1157" s="10">
        <f>COS(RADIANS(Teno_phn!P1157*2))</f>
        <v>0.62196812141536462</v>
      </c>
      <c r="C1157" s="3">
        <f>SIN(RADIANS(Teno_ves!P1157*2))</f>
        <v>0.62060050770654562</v>
      </c>
      <c r="D1157" s="10">
        <f>COS(RADIANS(Teno_ves!P1157*2))</f>
        <v>0.78412690926557149</v>
      </c>
      <c r="E1157" s="51">
        <v>0.8</v>
      </c>
      <c r="F1157" s="51">
        <v>87.289999999999992</v>
      </c>
      <c r="G1157" s="51">
        <f>SIN(RADIANS(Teno_ves!P3094*2))</f>
        <v>9.4455824261850146E-2</v>
      </c>
      <c r="H1157" s="52">
        <f>COS(RADIANS(Teno_ves!P3094*2))</f>
        <v>-0.99552905395222624</v>
      </c>
      <c r="I1157" s="3"/>
      <c r="K1157" s="3">
        <f>SIN(RADIANS(CRB_ves!P1157*2))</f>
        <v>-0.75995238005998533</v>
      </c>
      <c r="L1157" s="10">
        <f>COS(RADIANS(CRB_ves!P1157*2))</f>
        <v>-0.64997875353057788</v>
      </c>
      <c r="M1157" s="55">
        <v>0.8</v>
      </c>
      <c r="N1157" s="55">
        <v>0.72</v>
      </c>
      <c r="O1157" s="51">
        <f>SIN(RADIANS(CRB_ves!P3101*2))</f>
        <v>-0.9891188127719619</v>
      </c>
      <c r="P1157" s="52">
        <f>COS(RADIANS(CRB_ves!P3101*2))</f>
        <v>0.1471189118386369</v>
      </c>
    </row>
    <row r="1158" spans="1:16" x14ac:dyDescent="0.35">
      <c r="A1158" s="3">
        <f>SIN(RADIANS(Teno_phn!P1158*2))</f>
        <v>0.75011106963045948</v>
      </c>
      <c r="B1158" s="10">
        <f>COS(RADIANS(Teno_phn!P1158*2))</f>
        <v>0.66131186532365205</v>
      </c>
      <c r="C1158" s="3">
        <f>SIN(RADIANS(Teno_ves!P1158*2))</f>
        <v>0.37201595038698143</v>
      </c>
      <c r="D1158" s="10">
        <f>COS(RADIANS(Teno_ves!P1158*2))</f>
        <v>0.92822633697696322</v>
      </c>
      <c r="E1158" s="51">
        <v>0.8</v>
      </c>
      <c r="F1158" s="51">
        <v>19.439999999999998</v>
      </c>
      <c r="G1158" s="51">
        <f>SIN(RADIANS(Teno_ves!P3143*2))</f>
        <v>0.62769136129070047</v>
      </c>
      <c r="H1158" s="52">
        <f>COS(RADIANS(Teno_ves!P3143*2))</f>
        <v>0.77846230156702345</v>
      </c>
      <c r="I1158" s="3"/>
      <c r="K1158" s="3">
        <f>SIN(RADIANS(CRB_ves!P1158*2))</f>
        <v>0.20141984515618433</v>
      </c>
      <c r="L1158" s="10">
        <f>COS(RADIANS(CRB_ves!P1158*2))</f>
        <v>-0.97950500048609179</v>
      </c>
      <c r="M1158" s="55">
        <v>0.8</v>
      </c>
      <c r="N1158" s="55">
        <v>0.75</v>
      </c>
      <c r="O1158" s="51">
        <f>SIN(RADIANS(CRB_ves!P3148*2))</f>
        <v>0.9232102171129809</v>
      </c>
      <c r="P1158" s="52">
        <f>COS(RADIANS(CRB_ves!P3148*2))</f>
        <v>0.38429532265980365</v>
      </c>
    </row>
    <row r="1159" spans="1:16" x14ac:dyDescent="0.35">
      <c r="A1159" s="3">
        <f>SIN(RADIANS(Teno_phn!P1159*2))</f>
        <v>-0.86602540378443837</v>
      </c>
      <c r="B1159" s="10">
        <f>COS(RADIANS(Teno_phn!P1159*2))</f>
        <v>-0.50000000000000044</v>
      </c>
      <c r="C1159" s="3">
        <f>SIN(RADIANS(Teno_ves!P1159*2))</f>
        <v>-0.1246405763538049</v>
      </c>
      <c r="D1159" s="10">
        <f>COS(RADIANS(Teno_ves!P1159*2))</f>
        <v>-0.99220195863855831</v>
      </c>
      <c r="E1159" s="51">
        <v>0.8</v>
      </c>
      <c r="F1159" s="51">
        <v>12.14</v>
      </c>
      <c r="G1159" s="51">
        <f>SIN(RADIANS(Teno_ves!P3147*2))</f>
        <v>0.41119619378086625</v>
      </c>
      <c r="H1159" s="52">
        <f>COS(RADIANS(Teno_ves!P3147*2))</f>
        <v>0.91154686671620366</v>
      </c>
      <c r="I1159" s="3"/>
      <c r="K1159" s="3">
        <f>SIN(RADIANS(CRB_ves!P1159*2))</f>
        <v>0.91283417723304283</v>
      </c>
      <c r="L1159" s="10">
        <f>COS(RADIANS(CRB_ves!P1159*2))</f>
        <v>-0.40833046038138487</v>
      </c>
      <c r="M1159" s="55">
        <v>0.8</v>
      </c>
      <c r="N1159" s="55">
        <v>0.64</v>
      </c>
      <c r="O1159" s="51">
        <f>SIN(RADIANS(CRB_ves!P3160*2))</f>
        <v>-0.55135468872842652</v>
      </c>
      <c r="P1159" s="52">
        <f>COS(RADIANS(CRB_ves!P3160*2))</f>
        <v>0.83427094352924691</v>
      </c>
    </row>
    <row r="1160" spans="1:16" x14ac:dyDescent="0.35">
      <c r="A1160" s="3">
        <f>SIN(RADIANS(Teno_phn!P1160*2))</f>
        <v>-0.89648643038344056</v>
      </c>
      <c r="B1160" s="10">
        <f>COS(RADIANS(Teno_phn!P1160*2))</f>
        <v>-0.44307119082417973</v>
      </c>
      <c r="C1160" s="3">
        <f>SIN(RADIANS(Teno_ves!P1160*2))</f>
        <v>-0.70389076300279896</v>
      </c>
      <c r="D1160" s="10">
        <f>COS(RADIANS(Teno_ves!P1160*2))</f>
        <v>-0.71030823855516245</v>
      </c>
      <c r="E1160" s="51">
        <v>0.8</v>
      </c>
      <c r="F1160" s="51">
        <v>30.560000000000002</v>
      </c>
      <c r="G1160" s="51">
        <f>SIN(RADIANS(Teno_ves!P3154*2))</f>
        <v>0.8756331710363372</v>
      </c>
      <c r="H1160" s="52">
        <f>COS(RADIANS(Teno_ves!P3154*2))</f>
        <v>0.4829767590483508</v>
      </c>
      <c r="I1160" s="3"/>
      <c r="K1160" s="3">
        <f>SIN(RADIANS(CRB_ves!P1160*2))</f>
        <v>0.99233193788548879</v>
      </c>
      <c r="L1160" s="10">
        <f>COS(RADIANS(CRB_ves!P1160*2))</f>
        <v>-0.12360147674049249</v>
      </c>
      <c r="M1160" s="55">
        <v>0.8</v>
      </c>
      <c r="N1160" s="55">
        <v>0.52</v>
      </c>
      <c r="O1160" s="51">
        <f>SIN(RADIANS(CRB_ves!P3263*2))</f>
        <v>0.91761593900780913</v>
      </c>
      <c r="P1160" s="52">
        <f>COS(RADIANS(CRB_ves!P3263*2))</f>
        <v>0.39746822323151398</v>
      </c>
    </row>
    <row r="1161" spans="1:16" x14ac:dyDescent="0.35">
      <c r="A1161" s="3">
        <f>SIN(RADIANS(Teno_phn!P1161*2))</f>
        <v>-9.7582899759149924E-2</v>
      </c>
      <c r="B1161" s="10">
        <f>COS(RADIANS(Teno_phn!P1161*2))</f>
        <v>-0.99522739998183118</v>
      </c>
      <c r="C1161" s="3">
        <f>SIN(RADIANS(Teno_ves!P1161*2))</f>
        <v>-0.99505556996122635</v>
      </c>
      <c r="D1161" s="10">
        <f>COS(RADIANS(Teno_ves!P1161*2))</f>
        <v>9.9319749743638858E-2</v>
      </c>
      <c r="E1161" s="51">
        <v>0.8</v>
      </c>
      <c r="F1161" s="51">
        <v>27.729999999999997</v>
      </c>
      <c r="G1161" s="51">
        <f>SIN(RADIANS(Teno_ves!P3170*2))</f>
        <v>0.82373056167006342</v>
      </c>
      <c r="H1161" s="52">
        <f>COS(RADIANS(Teno_ves!P3170*2))</f>
        <v>0.56698144746607171</v>
      </c>
      <c r="I1161" s="3"/>
      <c r="K1161" s="3">
        <f>SIN(RADIANS(CRB_ves!P1161*2))</f>
        <v>0.42735786338719256</v>
      </c>
      <c r="L1161" s="10">
        <f>COS(RADIANS(CRB_ves!P1161*2))</f>
        <v>-0.90408254966077828</v>
      </c>
      <c r="M1161" s="55">
        <v>0.8</v>
      </c>
      <c r="N1161" s="55">
        <v>0.64</v>
      </c>
      <c r="O1161" s="51">
        <f>SIN(RADIANS(CRB_ves!P3292*2))</f>
        <v>0.90423167061389864</v>
      </c>
      <c r="P1161" s="52">
        <f>COS(RADIANS(CRB_ves!P3292*2))</f>
        <v>0.42704225301344356</v>
      </c>
    </row>
    <row r="1162" spans="1:16" x14ac:dyDescent="0.35">
      <c r="A1162" s="3">
        <f>SIN(RADIANS(Teno_phn!P1162*2))</f>
        <v>-0.50783909734920918</v>
      </c>
      <c r="B1162" s="10">
        <f>COS(RADIANS(Teno_phn!P1162*2))</f>
        <v>0.86145194364139688</v>
      </c>
      <c r="C1162" s="3">
        <f>SIN(RADIANS(Teno_ves!P1162*2))</f>
        <v>0.73087739875634039</v>
      </c>
      <c r="D1162" s="10">
        <f>COS(RADIANS(Teno_ves!P1162*2))</f>
        <v>-0.68250877502576146</v>
      </c>
      <c r="E1162" s="51">
        <v>0.8</v>
      </c>
      <c r="F1162" s="51">
        <v>163.51</v>
      </c>
      <c r="G1162" s="51">
        <f>SIN(RADIANS(Teno_ves!P3273*2))</f>
        <v>-0.54434625058466135</v>
      </c>
      <c r="H1162" s="52">
        <f>COS(RADIANS(Teno_ves!P3273*2))</f>
        <v>0.83886063173474834</v>
      </c>
      <c r="I1162" s="3"/>
      <c r="K1162" s="3">
        <f>SIN(RADIANS(CRB_ves!P1162*2))</f>
        <v>0.99368985699648482</v>
      </c>
      <c r="L1162" s="10">
        <f>COS(RADIANS(CRB_ves!P1162*2))</f>
        <v>0.11216268587326879</v>
      </c>
      <c r="M1162" s="55">
        <v>0.8</v>
      </c>
      <c r="N1162" s="55">
        <v>0.49</v>
      </c>
      <c r="O1162" s="51">
        <f>SIN(RADIANS(CRB_ves!P3302*2))</f>
        <v>0.99995881600753478</v>
      </c>
      <c r="P1162" s="52">
        <f>COS(RADIANS(CRB_ves!P3302*2))</f>
        <v>-9.0755875186751944E-3</v>
      </c>
    </row>
    <row r="1163" spans="1:16" x14ac:dyDescent="0.35">
      <c r="A1163" s="3">
        <f>SIN(RADIANS(Teno_phn!P1163*2))</f>
        <v>-0.74524329054704652</v>
      </c>
      <c r="B1163" s="10">
        <f>COS(RADIANS(Teno_phn!P1163*2))</f>
        <v>0.66679264985046915</v>
      </c>
      <c r="C1163" s="3">
        <f>SIN(RADIANS(Teno_ves!P1163*2))</f>
        <v>-0.80344140011212728</v>
      </c>
      <c r="D1163" s="10">
        <f>COS(RADIANS(Teno_ves!P1163*2))</f>
        <v>-0.59538383970835529</v>
      </c>
      <c r="E1163" s="51">
        <v>0.8</v>
      </c>
      <c r="F1163" s="51">
        <v>146.65</v>
      </c>
      <c r="G1163" s="51">
        <f>SIN(RADIANS(Teno_ves!P3289*2))</f>
        <v>-0.91844638134308709</v>
      </c>
      <c r="H1163" s="52">
        <f>COS(RADIANS(Teno_ves!P3289*2))</f>
        <v>0.39554550256296517</v>
      </c>
      <c r="I1163" s="3"/>
      <c r="K1163" s="3">
        <f>SIN(RADIANS(CRB_ves!P1163*2))</f>
        <v>0.54785527597382067</v>
      </c>
      <c r="L1163" s="10">
        <f>COS(RADIANS(CRB_ves!P1163*2))</f>
        <v>0.83657312686199092</v>
      </c>
      <c r="M1163" s="55">
        <v>0.8</v>
      </c>
      <c r="N1163" s="55">
        <v>0.54</v>
      </c>
      <c r="O1163" s="51">
        <f>SIN(RADIANS(CRB_ves!P3303*2))</f>
        <v>-6.9812602979613626E-3</v>
      </c>
      <c r="P1163" s="52">
        <f>COS(RADIANS(CRB_ves!P3303*2))</f>
        <v>0.99997563070539475</v>
      </c>
    </row>
    <row r="1164" spans="1:16" x14ac:dyDescent="0.35">
      <c r="A1164" s="3">
        <f>SIN(RADIANS(Teno_phn!P1164*2))</f>
        <v>-0.18360823024919409</v>
      </c>
      <c r="B1164" s="10">
        <f>COS(RADIANS(Teno_phn!P1164*2))</f>
        <v>0.98299950039903827</v>
      </c>
      <c r="C1164" s="3">
        <f>SIN(RADIANS(Teno_ves!P1164*2))</f>
        <v>0.80613488472806571</v>
      </c>
      <c r="D1164" s="10">
        <f>COS(RADIANS(Teno_ves!P1164*2))</f>
        <v>-0.59173182069622399</v>
      </c>
      <c r="E1164" s="51">
        <v>0.8</v>
      </c>
      <c r="F1164" s="51">
        <v>72.72</v>
      </c>
      <c r="G1164" s="51">
        <f>SIN(RADIANS(Teno_ves!P3319*2))</f>
        <v>0.56726894912675641</v>
      </c>
      <c r="H1164" s="52">
        <f>COS(RADIANS(Teno_ves!P3319*2))</f>
        <v>-0.82353259762842745</v>
      </c>
      <c r="I1164" s="3"/>
      <c r="K1164" s="3">
        <f>SIN(RADIANS(CRB_ves!P1164*2))</f>
        <v>0.82373056167006342</v>
      </c>
      <c r="L1164" s="10">
        <f>COS(RADIANS(CRB_ves!P1164*2))</f>
        <v>0.56698144746607171</v>
      </c>
      <c r="M1164" s="55">
        <v>0.8</v>
      </c>
      <c r="N1164" s="55">
        <v>0.66</v>
      </c>
      <c r="O1164" s="51">
        <f>SIN(RADIANS(CRB_ves!P3313*2))</f>
        <v>0.76085918052744617</v>
      </c>
      <c r="P1164" s="52">
        <f>COS(RADIANS(CRB_ves!P3313*2))</f>
        <v>-0.6489170265967007</v>
      </c>
    </row>
    <row r="1165" spans="1:16" x14ac:dyDescent="0.35">
      <c r="A1165" s="3">
        <f>SIN(RADIANS(Teno_phn!P1165*2))</f>
        <v>0.86357161136618743</v>
      </c>
      <c r="B1165" s="10">
        <f>COS(RADIANS(Teno_phn!P1165*2))</f>
        <v>0.50422621118145627</v>
      </c>
      <c r="C1165" s="3">
        <f>SIN(RADIANS(Teno_ves!P1165*2))</f>
        <v>-0.21984620435283739</v>
      </c>
      <c r="D1165" s="10">
        <f>COS(RADIANS(Teno_ves!P1165*2))</f>
        <v>-0.97553454394585659</v>
      </c>
      <c r="E1165" s="51">
        <v>0.8</v>
      </c>
      <c r="F1165" s="51">
        <v>3.9300000000000068</v>
      </c>
      <c r="G1165" s="51">
        <f>SIN(RADIANS(Teno_ves!P3335*2))</f>
        <v>0.13675300654269101</v>
      </c>
      <c r="H1165" s="52">
        <f>COS(RADIANS(Teno_ves!P3335*2))</f>
        <v>0.99060517624406486</v>
      </c>
      <c r="I1165" s="3"/>
      <c r="K1165" s="3">
        <f>SIN(RADIANS(CRB_ves!P1165*2))</f>
        <v>-0.99588439861597033</v>
      </c>
      <c r="L1165" s="10">
        <f>COS(RADIANS(CRB_ves!P1165*2))</f>
        <v>-9.0632580197780019E-2</v>
      </c>
      <c r="M1165" s="55">
        <v>0.8</v>
      </c>
      <c r="N1165" s="55">
        <v>0.59</v>
      </c>
      <c r="O1165" s="51">
        <f>SIN(RADIANS(CRB_ves!P3334*2))</f>
        <v>0.99846018873420705</v>
      </c>
      <c r="P1165" s="52">
        <f>COS(RADIANS(CRB_ves!P3334*2))</f>
        <v>5.5472980024979072E-2</v>
      </c>
    </row>
    <row r="1166" spans="1:16" x14ac:dyDescent="0.35">
      <c r="A1166" s="3">
        <f>SIN(RADIANS(Teno_phn!P1166*2))</f>
        <v>0.98095515534919153</v>
      </c>
      <c r="B1166" s="10">
        <f>COS(RADIANS(Teno_phn!P1166*2))</f>
        <v>0.1942343512199721</v>
      </c>
      <c r="C1166" s="3">
        <f>SIN(RADIANS(Teno_ves!P1166*2))</f>
        <v>-0.91197697047323789</v>
      </c>
      <c r="D1166" s="10">
        <f>COS(RADIANS(Teno_ves!P1166*2))</f>
        <v>-0.4102413988451859</v>
      </c>
      <c r="E1166" s="51">
        <v>0.81</v>
      </c>
      <c r="F1166" s="51">
        <v>132.26999999999998</v>
      </c>
      <c r="G1166" s="51">
        <f>SIN(RADIANS(Teno_ves!P29*2))</f>
        <v>-0.99546286874795709</v>
      </c>
      <c r="H1166" s="52">
        <f>COS(RADIANS(Teno_ves!P29*2))</f>
        <v>-9.5150811578712136E-2</v>
      </c>
      <c r="I1166" s="3"/>
      <c r="K1166" s="3">
        <f>SIN(RADIANS(CRB_ves!P1166*2))</f>
        <v>0.31862845628665531</v>
      </c>
      <c r="L1166" s="10">
        <f>COS(RADIANS(CRB_ves!P1166*2))</f>
        <v>0.94787969006851447</v>
      </c>
      <c r="M1166" s="55">
        <v>0.8</v>
      </c>
      <c r="N1166" s="55">
        <v>0.77</v>
      </c>
      <c r="O1166" s="51">
        <f>SIN(RADIANS(CRB_ves!P3363*2))</f>
        <v>0.12013683883464728</v>
      </c>
      <c r="P1166" s="52">
        <f>COS(RADIANS(CRB_ves!P3363*2))</f>
        <v>-0.99275734192944554</v>
      </c>
    </row>
    <row r="1167" spans="1:16" x14ac:dyDescent="0.35">
      <c r="A1167" s="3">
        <f>SIN(RADIANS(Teno_phn!P1167*2))</f>
        <v>0.87326245480992015</v>
      </c>
      <c r="B1167" s="10">
        <f>COS(RADIANS(Teno_phn!P1167*2))</f>
        <v>0.48725012572533222</v>
      </c>
      <c r="C1167" s="3">
        <f>SIN(RADIANS(Teno_ves!P1167*2))</f>
        <v>0.38203834957049065</v>
      </c>
      <c r="D1167" s="10">
        <f>COS(RADIANS(Teno_ves!P1167*2))</f>
        <v>0.92414647078125856</v>
      </c>
      <c r="E1167" s="51">
        <v>0.81</v>
      </c>
      <c r="F1167" s="51">
        <v>51.900000000000006</v>
      </c>
      <c r="G1167" s="51">
        <f>SIN(RADIANS(Teno_ves!P62*2))</f>
        <v>0.97113427990963597</v>
      </c>
      <c r="H1167" s="52">
        <f>COS(RADIANS(Teno_ves!P62*2))</f>
        <v>-0.23853345757858113</v>
      </c>
      <c r="I1167" s="3"/>
      <c r="K1167" s="3">
        <f>SIN(RADIANS(CRB_ves!P1167*2))</f>
        <v>0.43837114678907729</v>
      </c>
      <c r="L1167" s="10">
        <f>COS(RADIANS(CRB_ves!P1167*2))</f>
        <v>-0.89879404629916704</v>
      </c>
      <c r="M1167" s="55">
        <v>0.8</v>
      </c>
      <c r="N1167" s="55">
        <v>0.54</v>
      </c>
      <c r="O1167" s="51">
        <f>SIN(RADIANS(CRB_ves!P3370*2))</f>
        <v>0.34595330652840489</v>
      </c>
      <c r="P1167" s="52">
        <f>COS(RADIANS(CRB_ves!P3370*2))</f>
        <v>0.93825173045513932</v>
      </c>
    </row>
    <row r="1168" spans="1:16" x14ac:dyDescent="0.35">
      <c r="A1168" s="3">
        <f>SIN(RADIANS(Teno_phn!P1168*2))</f>
        <v>0.37428292237947547</v>
      </c>
      <c r="B1168" s="10">
        <f>COS(RADIANS(Teno_phn!P1168*2))</f>
        <v>0.92731456044595761</v>
      </c>
      <c r="C1168" s="3">
        <f>SIN(RADIANS(Teno_ves!P1168*2))</f>
        <v>0.99988205445365685</v>
      </c>
      <c r="D1168" s="10">
        <f>COS(RADIANS(Teno_ves!P1168*2))</f>
        <v>-1.5358293574952792E-2</v>
      </c>
      <c r="E1168" s="51">
        <v>0.81</v>
      </c>
      <c r="F1168" s="51">
        <v>76.240000000000009</v>
      </c>
      <c r="G1168" s="51">
        <f>SIN(RADIANS(Teno_ves!P74*2))</f>
        <v>0.46205821028820815</v>
      </c>
      <c r="H1168" s="52">
        <f>COS(RADIANS(Teno_ves!P74*2))</f>
        <v>-0.88684959846935607</v>
      </c>
      <c r="I1168" s="3"/>
      <c r="K1168" s="3">
        <f>SIN(RADIANS(CRB_ves!P1168*2))</f>
        <v>0.73986597559829359</v>
      </c>
      <c r="L1168" s="10">
        <f>COS(RADIANS(CRB_ves!P1168*2))</f>
        <v>0.6727542925555996</v>
      </c>
      <c r="M1168" s="55">
        <v>0.8</v>
      </c>
      <c r="N1168" s="55">
        <v>0.6</v>
      </c>
      <c r="O1168" s="51">
        <f>SIN(RADIANS(CRB_ves!P3387*2))</f>
        <v>0.80489379735591415</v>
      </c>
      <c r="P1168" s="52">
        <f>COS(RADIANS(CRB_ves!P3387*2))</f>
        <v>-0.59341888660370135</v>
      </c>
    </row>
    <row r="1169" spans="1:16" x14ac:dyDescent="0.35">
      <c r="A1169" s="3">
        <f>SIN(RADIANS(Teno_phn!P1169*2))</f>
        <v>0.19012364387809039</v>
      </c>
      <c r="B1169" s="10">
        <f>COS(RADIANS(Teno_phn!P1169*2))</f>
        <v>0.98176015402873074</v>
      </c>
      <c r="C1169" s="3">
        <f>SIN(RADIANS(Teno_ves!P1169*2))</f>
        <v>-0.55803480393816973</v>
      </c>
      <c r="D1169" s="10">
        <f>COS(RADIANS(Teno_ves!P1169*2))</f>
        <v>0.82981754476130987</v>
      </c>
      <c r="E1169" s="51">
        <v>0.81</v>
      </c>
      <c r="F1169" s="51">
        <v>57.03</v>
      </c>
      <c r="G1169" s="51">
        <f>SIN(RADIANS(Teno_ves!P172*2))</f>
        <v>0.9131190231965356</v>
      </c>
      <c r="H1169" s="52">
        <f>COS(RADIANS(Teno_ves!P172*2))</f>
        <v>-0.40769308244880093</v>
      </c>
      <c r="I1169" s="3"/>
      <c r="K1169" s="3">
        <f>SIN(RADIANS(CRB_ves!P1169*2))</f>
        <v>0.27697926122172251</v>
      </c>
      <c r="L1169" s="10">
        <f>COS(RADIANS(CRB_ves!P1169*2))</f>
        <v>0.96087589669689855</v>
      </c>
      <c r="M1169" s="55">
        <v>0.81</v>
      </c>
      <c r="N1169" s="55">
        <v>0.67</v>
      </c>
      <c r="O1169" s="51">
        <f>SIN(RADIANS(CRB_ves!P13*2))</f>
        <v>0.89524564832481168</v>
      </c>
      <c r="P1169" s="52">
        <f>COS(RADIANS(CRB_ves!P13*2))</f>
        <v>0.44557292237689627</v>
      </c>
    </row>
    <row r="1170" spans="1:16" x14ac:dyDescent="0.35">
      <c r="A1170" s="3">
        <f>SIN(RADIANS(Teno_phn!P1170*2))</f>
        <v>0.13917310096006544</v>
      </c>
      <c r="B1170" s="10">
        <f>COS(RADIANS(Teno_phn!P1170*2))</f>
        <v>0.99026806874157036</v>
      </c>
      <c r="C1170" s="3">
        <f>SIN(RADIANS(Teno_ves!P1170*2))</f>
        <v>-0.95517508234359605</v>
      </c>
      <c r="D1170" s="10">
        <f>COS(RADIANS(Teno_ves!P1170*2))</f>
        <v>-0.2960414870755525</v>
      </c>
      <c r="E1170" s="51">
        <v>0.81</v>
      </c>
      <c r="F1170" s="51">
        <v>3.3299999999999983</v>
      </c>
      <c r="G1170" s="51">
        <f>SIN(RADIANS(Teno_ves!P195*2))</f>
        <v>0.11597734480896131</v>
      </c>
      <c r="H1170" s="52">
        <f>COS(RADIANS(Teno_ves!P195*2))</f>
        <v>0.99325185904233937</v>
      </c>
      <c r="I1170" s="3"/>
      <c r="K1170" s="3">
        <f>SIN(RADIANS(CRB_ves!P1170*2))</f>
        <v>0.86828540738319715</v>
      </c>
      <c r="L1170" s="10">
        <f>COS(RADIANS(CRB_ves!P1170*2))</f>
        <v>-0.49606496683942053</v>
      </c>
      <c r="M1170" s="55">
        <v>0.81</v>
      </c>
      <c r="N1170" s="55">
        <v>0.61</v>
      </c>
      <c r="O1170" s="51">
        <f>SIN(RADIANS(CRB_ves!P116*2))</f>
        <v>-0.9139708902740612</v>
      </c>
      <c r="P1170" s="52">
        <f>COS(RADIANS(CRB_ves!P116*2))</f>
        <v>-0.40577975766619995</v>
      </c>
    </row>
    <row r="1171" spans="1:16" x14ac:dyDescent="0.35">
      <c r="A1171" s="3">
        <f>SIN(RADIANS(Teno_phn!P1171*2))</f>
        <v>-0.61676114541170313</v>
      </c>
      <c r="B1171" s="10">
        <f>COS(RADIANS(Teno_phn!P1171*2))</f>
        <v>0.78715036016662276</v>
      </c>
      <c r="C1171" s="3">
        <f>SIN(RADIANS(Teno_ves!P1171*2))</f>
        <v>0.99976581926834129</v>
      </c>
      <c r="D1171" s="10">
        <f>COS(RADIANS(Teno_ves!P1171*2))</f>
        <v>-2.1640393312097883E-2</v>
      </c>
      <c r="E1171" s="51">
        <v>0.81</v>
      </c>
      <c r="F1171" s="51">
        <v>1.0100000000000051</v>
      </c>
      <c r="G1171" s="51">
        <f>SIN(RADIANS(Teno_ves!P227*2))</f>
        <v>3.5248347778132037E-2</v>
      </c>
      <c r="H1171" s="52">
        <f>COS(RADIANS(Teno_ves!P227*2))</f>
        <v>0.99937858391047774</v>
      </c>
      <c r="I1171" s="3"/>
      <c r="K1171" s="3">
        <f>SIN(RADIANS(CRB_ves!P1171*2))</f>
        <v>-0.68860773717332813</v>
      </c>
      <c r="L1171" s="10">
        <f>COS(RADIANS(CRB_ves!P1171*2))</f>
        <v>-0.72513404574949358</v>
      </c>
      <c r="M1171" s="55">
        <v>0.81</v>
      </c>
      <c r="N1171" s="55">
        <v>0.73</v>
      </c>
      <c r="O1171" s="51">
        <f>SIN(RADIANS(CRB_ves!P122*2))</f>
        <v>0.39874906892524614</v>
      </c>
      <c r="P1171" s="52">
        <f>COS(RADIANS(CRB_ves!P122*2))</f>
        <v>-0.91706007438512405</v>
      </c>
    </row>
    <row r="1172" spans="1:16" x14ac:dyDescent="0.35">
      <c r="A1172" s="3">
        <f>SIN(RADIANS(Teno_phn!P1172*2))</f>
        <v>0.85227518378884448</v>
      </c>
      <c r="B1172" s="10">
        <f>COS(RADIANS(Teno_phn!P1172*2))</f>
        <v>0.52309369246597814</v>
      </c>
      <c r="C1172" s="3">
        <f>SIN(RADIANS(Teno_ves!P1172*2))</f>
        <v>0.34300399942366794</v>
      </c>
      <c r="D1172" s="10">
        <f>COS(RADIANS(Teno_ves!P1172*2))</f>
        <v>-0.93933394295073169</v>
      </c>
      <c r="E1172" s="51">
        <v>0.81</v>
      </c>
      <c r="F1172" s="51">
        <v>4.7099999999999937</v>
      </c>
      <c r="G1172" s="51">
        <f>SIN(RADIANS(Teno_ves!P255*2))</f>
        <v>0.16367033093481312</v>
      </c>
      <c r="H1172" s="52">
        <f>COS(RADIANS(Teno_ves!P255*2))</f>
        <v>0.98651508998681248</v>
      </c>
      <c r="I1172" s="3"/>
      <c r="K1172" s="3">
        <f>SIN(RADIANS(CRB_ves!P1172*2))</f>
        <v>-0.51234266723592792</v>
      </c>
      <c r="L1172" s="10">
        <f>COS(RADIANS(CRB_ves!P1172*2))</f>
        <v>0.85878110792539863</v>
      </c>
      <c r="M1172" s="55">
        <v>0.81</v>
      </c>
      <c r="N1172" s="55">
        <v>0.51</v>
      </c>
      <c r="O1172" s="51">
        <f>SIN(RADIANS(CRB_ves!P206*2))</f>
        <v>0.72753331755703698</v>
      </c>
      <c r="P1172" s="52">
        <f>COS(RADIANS(CRB_ves!P206*2))</f>
        <v>0.68607235175632286</v>
      </c>
    </row>
    <row r="1173" spans="1:16" x14ac:dyDescent="0.35">
      <c r="A1173" s="3">
        <f>SIN(RADIANS(Teno_phn!P1173*2))</f>
        <v>0.82668796452735549</v>
      </c>
      <c r="B1173" s="10">
        <f>COS(RADIANS(Teno_phn!P1173*2))</f>
        <v>0.56266065199693671</v>
      </c>
      <c r="C1173" s="3">
        <f>SIN(RADIANS(Teno_ves!P1173*2))</f>
        <v>0.98287107813237917</v>
      </c>
      <c r="D1173" s="10">
        <f>COS(RADIANS(Teno_ves!P1173*2))</f>
        <v>0.18429444856233337</v>
      </c>
      <c r="E1173" s="51">
        <v>0.81</v>
      </c>
      <c r="F1173" s="51">
        <v>57.86</v>
      </c>
      <c r="G1173" s="51">
        <f>SIN(RADIANS(Teno_ves!P386*2))</f>
        <v>0.90092559085127011</v>
      </c>
      <c r="H1173" s="52">
        <f>COS(RADIANS(Teno_ves!P386*2))</f>
        <v>-0.4339735933778574</v>
      </c>
      <c r="I1173" s="3"/>
      <c r="K1173" s="3">
        <f>SIN(RADIANS(CRB_ves!P1173*2))</f>
        <v>-0.5761470436784849</v>
      </c>
      <c r="L1173" s="10">
        <f>COS(RADIANS(CRB_ves!P1173*2))</f>
        <v>0.81734606138436983</v>
      </c>
      <c r="M1173" s="55">
        <v>0.81</v>
      </c>
      <c r="N1173" s="55">
        <v>0.63</v>
      </c>
      <c r="O1173" s="51">
        <f>SIN(RADIANS(CRB_ves!P224*2))</f>
        <v>-0.77516506133339347</v>
      </c>
      <c r="P1173" s="52">
        <f>COS(RADIANS(CRB_ves!P224*2))</f>
        <v>0.63175875750795607</v>
      </c>
    </row>
    <row r="1174" spans="1:16" x14ac:dyDescent="0.35">
      <c r="A1174" s="3">
        <f>SIN(RADIANS(Teno_phn!P1174*2))</f>
        <v>0.22325011601095146</v>
      </c>
      <c r="B1174" s="10">
        <f>COS(RADIANS(Teno_phn!P1174*2))</f>
        <v>0.97476119419122176</v>
      </c>
      <c r="C1174" s="3">
        <f>SIN(RADIANS(Teno_ves!P1174*2))</f>
        <v>-0.54727110429236248</v>
      </c>
      <c r="D1174" s="10">
        <f>COS(RADIANS(Teno_ves!P1174*2))</f>
        <v>0.83695539809873865</v>
      </c>
      <c r="E1174" s="51">
        <v>0.81</v>
      </c>
      <c r="F1174" s="51">
        <v>38.659999999999997</v>
      </c>
      <c r="G1174" s="51">
        <f>SIN(RADIANS(Teno_ves!P450*2))</f>
        <v>0.97561122531361499</v>
      </c>
      <c r="H1174" s="52">
        <f>COS(RADIANS(Teno_ves!P450*2))</f>
        <v>0.21950566517078041</v>
      </c>
      <c r="I1174" s="3"/>
      <c r="K1174" s="3">
        <f>SIN(RADIANS(CRB_ves!P1174*2))</f>
        <v>-0.98122540136587666</v>
      </c>
      <c r="L1174" s="10">
        <f>COS(RADIANS(CRB_ves!P1174*2))</f>
        <v>-0.1928644905480896</v>
      </c>
      <c r="M1174" s="55">
        <v>0.81</v>
      </c>
      <c r="N1174" s="55">
        <v>0.62</v>
      </c>
      <c r="O1174" s="51">
        <f>SIN(RADIANS(CRB_ves!P259*2))</f>
        <v>5.5821504993163601E-2</v>
      </c>
      <c r="P1174" s="52">
        <f>COS(RADIANS(CRB_ves!P259*2))</f>
        <v>0.99844076418198102</v>
      </c>
    </row>
    <row r="1175" spans="1:16" x14ac:dyDescent="0.35">
      <c r="A1175" s="3">
        <f>SIN(RADIANS(Teno_phn!P1175*2))</f>
        <v>0.99312986326183539</v>
      </c>
      <c r="B1175" s="10">
        <f>COS(RADIANS(Teno_phn!P1175*2))</f>
        <v>-0.11701741194167742</v>
      </c>
      <c r="C1175" s="3">
        <f>SIN(RADIANS(Teno_ves!P1175*2))</f>
        <v>0.26050450864264829</v>
      </c>
      <c r="D1175" s="10">
        <f>COS(RADIANS(Teno_ves!P1175*2))</f>
        <v>0.96547263087922508</v>
      </c>
      <c r="E1175" s="51">
        <v>0.81</v>
      </c>
      <c r="F1175" s="51">
        <v>17.670000000000002</v>
      </c>
      <c r="G1175" s="51">
        <f>SIN(RADIANS(Teno_ves!P475*2))</f>
        <v>0.5784272550406766</v>
      </c>
      <c r="H1175" s="52">
        <f>COS(RADIANS(Teno_ves!P475*2))</f>
        <v>0.81573397049902741</v>
      </c>
      <c r="I1175" s="3"/>
      <c r="K1175" s="3">
        <f>SIN(RADIANS(CRB_ves!P1175*2))</f>
        <v>-0.13882742372263709</v>
      </c>
      <c r="L1175" s="10">
        <f>COS(RADIANS(CRB_ves!P1175*2))</f>
        <v>-0.99031658898684283</v>
      </c>
      <c r="M1175" s="55">
        <v>0.81</v>
      </c>
      <c r="N1175" s="55">
        <v>0.56999999999999995</v>
      </c>
      <c r="O1175" s="51">
        <f>SIN(RADIANS(CRB_ves!P283*2))</f>
        <v>-3.5597194558858299E-2</v>
      </c>
      <c r="P1175" s="52">
        <f>COS(RADIANS(CRB_ves!P283*2))</f>
        <v>0.99936621903061085</v>
      </c>
    </row>
    <row r="1176" spans="1:16" x14ac:dyDescent="0.35">
      <c r="A1176" s="3">
        <f>SIN(RADIANS(Teno_phn!P1176*2))</f>
        <v>0.50663578888974081</v>
      </c>
      <c r="B1176" s="10">
        <f>COS(RADIANS(Teno_phn!P1176*2))</f>
        <v>0.86216018083420554</v>
      </c>
      <c r="C1176" s="3">
        <f>SIN(RADIANS(Teno_ves!P1176*2))</f>
        <v>0.38526189524823456</v>
      </c>
      <c r="D1176" s="10">
        <f>COS(RADIANS(Teno_ves!P1176*2))</f>
        <v>0.92280727785910877</v>
      </c>
      <c r="E1176" s="51">
        <v>0.81</v>
      </c>
      <c r="F1176" s="51">
        <v>158.11000000000001</v>
      </c>
      <c r="G1176" s="51">
        <f>SIN(RADIANS(Teno_ves!P552*2))</f>
        <v>-0.69189118985994469</v>
      </c>
      <c r="H1176" s="52">
        <f>COS(RADIANS(Teno_ves!P552*2))</f>
        <v>0.72200178766689349</v>
      </c>
      <c r="I1176" s="3"/>
      <c r="K1176" s="3">
        <f>SIN(RADIANS(CRB_ves!P1176*2))</f>
        <v>-9.5150811578712205E-2</v>
      </c>
      <c r="L1176" s="10">
        <f>COS(RADIANS(CRB_ves!P1176*2))</f>
        <v>0.99546286874795709</v>
      </c>
      <c r="M1176" s="55">
        <v>0.81</v>
      </c>
      <c r="N1176" s="55">
        <v>0.59</v>
      </c>
      <c r="O1176" s="51">
        <f>SIN(RADIANS(CRB_ves!P386*2))</f>
        <v>-0.53582679497899632</v>
      </c>
      <c r="P1176" s="52">
        <f>COS(RADIANS(CRB_ves!P386*2))</f>
        <v>0.8443279255020153</v>
      </c>
    </row>
    <row r="1177" spans="1:16" x14ac:dyDescent="0.35">
      <c r="A1177" s="3">
        <f>SIN(RADIANS(Teno_phn!P1177*2))</f>
        <v>0.22052720231268208</v>
      </c>
      <c r="B1177" s="10">
        <f>COS(RADIANS(Teno_phn!P1177*2))</f>
        <v>-0.97538082462192244</v>
      </c>
      <c r="C1177" s="3">
        <f>SIN(RADIANS(Teno_ves!P1177*2))</f>
        <v>0.237516357534057</v>
      </c>
      <c r="D1177" s="10">
        <f>COS(RADIANS(Teno_ves!P1177*2))</f>
        <v>0.97138353903273145</v>
      </c>
      <c r="E1177" s="51">
        <v>0.81</v>
      </c>
      <c r="F1177" s="51">
        <v>125.65</v>
      </c>
      <c r="G1177" s="51">
        <f>SIN(RADIANS(Teno_ves!P579*2))</f>
        <v>-0.94721027774602873</v>
      </c>
      <c r="H1177" s="52">
        <f>COS(RADIANS(Teno_ves!P579*2))</f>
        <v>-0.32061299058567655</v>
      </c>
      <c r="I1177" s="3"/>
      <c r="K1177" s="3">
        <f>SIN(RADIANS(CRB_ves!P1177*2))</f>
        <v>0.2540955692588171</v>
      </c>
      <c r="L1177" s="10">
        <f>COS(RADIANS(CRB_ves!P1177*2))</f>
        <v>0.96717911561563286</v>
      </c>
      <c r="M1177" s="55">
        <v>0.81</v>
      </c>
      <c r="N1177" s="55">
        <v>0.52</v>
      </c>
      <c r="O1177" s="51">
        <f>SIN(RADIANS(CRB_ves!P396*2))</f>
        <v>-0.69264688885399828</v>
      </c>
      <c r="P1177" s="52">
        <f>COS(RADIANS(CRB_ves!P396*2))</f>
        <v>-0.72127684515786095</v>
      </c>
    </row>
    <row r="1178" spans="1:16" x14ac:dyDescent="0.35">
      <c r="A1178" s="3">
        <f>SIN(RADIANS(Teno_phn!P1178*2))</f>
        <v>0.9691879330904617</v>
      </c>
      <c r="B1178" s="10">
        <f>COS(RADIANS(Teno_phn!P1178*2))</f>
        <v>0.2463224519848701</v>
      </c>
      <c r="C1178" s="3">
        <f>SIN(RADIANS(Teno_ves!P1178*2))</f>
        <v>-0.51862403999033424</v>
      </c>
      <c r="D1178" s="10">
        <f>COS(RADIANS(Teno_ves!P1178*2))</f>
        <v>0.85500240066569655</v>
      </c>
      <c r="E1178" s="51">
        <v>0.81</v>
      </c>
      <c r="F1178" s="51">
        <v>145.38999999999999</v>
      </c>
      <c r="G1178" s="51">
        <f>SIN(RADIANS(Teno_ves!P616*2))</f>
        <v>-0.93494957515447641</v>
      </c>
      <c r="H1178" s="52">
        <f>COS(RADIANS(Teno_ves!P616*2))</f>
        <v>0.35478062506070435</v>
      </c>
      <c r="I1178" s="3"/>
      <c r="K1178" s="3">
        <f>SIN(RADIANS(CRB_ves!P1178*2))</f>
        <v>0.85300472935288174</v>
      </c>
      <c r="L1178" s="10">
        <f>COS(RADIANS(CRB_ves!P1178*2))</f>
        <v>-0.52190318230646671</v>
      </c>
      <c r="M1178" s="55">
        <v>0.81</v>
      </c>
      <c r="N1178" s="55">
        <v>0.51</v>
      </c>
      <c r="O1178" s="51">
        <f>SIN(RADIANS(CRB_ves!P489*2))</f>
        <v>-0.75402214312394533</v>
      </c>
      <c r="P1178" s="52">
        <f>COS(RADIANS(CRB_ves!P489*2))</f>
        <v>0.65684899914574923</v>
      </c>
    </row>
    <row r="1179" spans="1:16" x14ac:dyDescent="0.35">
      <c r="A1179" s="3">
        <f>SIN(RADIANS(Teno_phn!P1179*2))</f>
        <v>0.76040596560003104</v>
      </c>
      <c r="B1179" s="10">
        <f>COS(RADIANS(Teno_phn!P1179*2))</f>
        <v>-0.64944804833018355</v>
      </c>
      <c r="C1179" s="3">
        <f>SIN(RADIANS(Teno_ves!P1179*2))</f>
        <v>0.55513480041218077</v>
      </c>
      <c r="D1179" s="10">
        <f>COS(RADIANS(Teno_ves!P1179*2))</f>
        <v>-0.83176039420696646</v>
      </c>
      <c r="E1179" s="51">
        <v>0.81</v>
      </c>
      <c r="F1179" s="51">
        <v>44.65</v>
      </c>
      <c r="G1179" s="51">
        <f>SIN(RADIANS(Teno_ves!P658*2))</f>
        <v>0.99992536966045198</v>
      </c>
      <c r="H1179" s="52">
        <f>COS(RADIANS(Teno_ves!P658*2))</f>
        <v>1.2217000835247136E-2</v>
      </c>
      <c r="I1179" s="3"/>
      <c r="K1179" s="3">
        <f>SIN(RADIANS(CRB_ves!P1179*2))</f>
        <v>0.90821622990155459</v>
      </c>
      <c r="L1179" s="10">
        <f>COS(RADIANS(CRB_ves!P1179*2))</f>
        <v>0.4185012302770526</v>
      </c>
      <c r="M1179" s="55">
        <v>0.81</v>
      </c>
      <c r="N1179" s="55">
        <v>0.52</v>
      </c>
      <c r="O1179" s="51">
        <f>SIN(RADIANS(CRB_ves!P533*2))</f>
        <v>0.77582621240451932</v>
      </c>
      <c r="P1179" s="52">
        <f>COS(RADIANS(CRB_ves!P533*2))</f>
        <v>0.63094666030184976</v>
      </c>
    </row>
    <row r="1180" spans="1:16" x14ac:dyDescent="0.35">
      <c r="A1180" s="3">
        <f>SIN(RADIANS(Teno_phn!P1180*2))</f>
        <v>8.9937299698643863E-2</v>
      </c>
      <c r="B1180" s="10">
        <f>COS(RADIANS(Teno_phn!P1180*2))</f>
        <v>0.99594742939721292</v>
      </c>
      <c r="C1180" s="3">
        <f>SIN(RADIANS(Teno_ves!P1180*2))</f>
        <v>0.84320384148964311</v>
      </c>
      <c r="D1180" s="10">
        <f>COS(RADIANS(Teno_ves!P1180*2))</f>
        <v>-0.53759397475893345</v>
      </c>
      <c r="E1180" s="51">
        <v>0.81</v>
      </c>
      <c r="F1180" s="51">
        <v>116.78</v>
      </c>
      <c r="G1180" s="51">
        <f>SIN(RADIANS(Teno_ves!P747*2))</f>
        <v>-0.80447931670524764</v>
      </c>
      <c r="H1180" s="52">
        <f>COS(RADIANS(Teno_ves!P747*2))</f>
        <v>-0.59398066382118697</v>
      </c>
      <c r="I1180" s="3"/>
      <c r="K1180" s="3">
        <f>SIN(RADIANS(CRB_ves!P1180*2))</f>
        <v>0.98735853901510029</v>
      </c>
      <c r="L1180" s="10">
        <f>COS(RADIANS(CRB_ves!P1180*2))</f>
        <v>0.15850273005209287</v>
      </c>
      <c r="M1180" s="55">
        <v>0.81</v>
      </c>
      <c r="N1180" s="55">
        <v>0.65</v>
      </c>
      <c r="O1180" s="51">
        <f>SIN(RADIANS(CRB_ves!P545*2))</f>
        <v>-0.15574489043303727</v>
      </c>
      <c r="P1180" s="52">
        <f>COS(RADIANS(CRB_ves!P545*2))</f>
        <v>0.98779731175175878</v>
      </c>
    </row>
    <row r="1181" spans="1:16" x14ac:dyDescent="0.35">
      <c r="A1181" s="3">
        <f>SIN(RADIANS(Teno_phn!P1181*2))</f>
        <v>0.93320463263389852</v>
      </c>
      <c r="B1181" s="10">
        <f>COS(RADIANS(Teno_phn!P1181*2))</f>
        <v>0.35934539600589072</v>
      </c>
      <c r="C1181" s="3">
        <f>SIN(RADIANS(Teno_ves!P1181*2))</f>
        <v>-0.99721124528563387</v>
      </c>
      <c r="D1181" s="10">
        <f>COS(RADIANS(Teno_ves!P1181*2))</f>
        <v>-7.4630638988792228E-2</v>
      </c>
      <c r="E1181" s="51">
        <v>0.81</v>
      </c>
      <c r="F1181" s="51">
        <v>132.47</v>
      </c>
      <c r="G1181" s="51">
        <f>SIN(RADIANS(Teno_ves!P775*2))</f>
        <v>-0.99610288260323332</v>
      </c>
      <c r="H1181" s="52">
        <f>COS(RADIANS(Teno_ves!P775*2))</f>
        <v>-8.8198907416867381E-2</v>
      </c>
      <c r="I1181" s="3"/>
      <c r="K1181" s="3">
        <f>SIN(RADIANS(CRB_ves!P1181*2))</f>
        <v>0.14159236444465526</v>
      </c>
      <c r="L1181" s="10">
        <f>COS(RADIANS(CRB_ves!P1181*2))</f>
        <v>-0.98992504884509913</v>
      </c>
      <c r="M1181" s="55">
        <v>0.81</v>
      </c>
      <c r="N1181" s="55">
        <v>0.62</v>
      </c>
      <c r="O1181" s="51">
        <f>SIN(RADIANS(CRB_ves!P621*2))</f>
        <v>0.84600710566784221</v>
      </c>
      <c r="P1181" s="52">
        <f>COS(RADIANS(CRB_ves!P621*2))</f>
        <v>-0.5331716207371886</v>
      </c>
    </row>
    <row r="1182" spans="1:16" x14ac:dyDescent="0.35">
      <c r="A1182" s="3">
        <f>SIN(RADIANS(Teno_phn!P1182*2))</f>
        <v>0.82313636853444194</v>
      </c>
      <c r="B1182" s="10">
        <f>COS(RADIANS(Teno_phn!P1182*2))</f>
        <v>0.5678437450531012</v>
      </c>
      <c r="C1182" s="3">
        <f>SIN(RADIANS(Teno_ves!P1182*2))</f>
        <v>0.11632404804101358</v>
      </c>
      <c r="D1182" s="10">
        <f>COS(RADIANS(Teno_ves!P1182*2))</f>
        <v>0.99321131480030567</v>
      </c>
      <c r="E1182" s="51">
        <v>0.81</v>
      </c>
      <c r="F1182" s="51">
        <v>26.450000000000003</v>
      </c>
      <c r="G1182" s="51">
        <f>SIN(RADIANS(Teno_ves!P848*2))</f>
        <v>0.79758392882522855</v>
      </c>
      <c r="H1182" s="52">
        <f>COS(RADIANS(Teno_ves!P848*2))</f>
        <v>0.60320798774528239</v>
      </c>
      <c r="I1182" s="3"/>
      <c r="K1182" s="3">
        <f>SIN(RADIANS(CRB_ves!P1182*2))</f>
        <v>0.14193790484034452</v>
      </c>
      <c r="L1182" s="10">
        <f>COS(RADIANS(CRB_ves!P1182*2))</f>
        <v>-0.98987556347731576</v>
      </c>
      <c r="M1182" s="55">
        <v>0.81</v>
      </c>
      <c r="N1182" s="55">
        <v>0.52</v>
      </c>
      <c r="O1182" s="51">
        <f>SIN(RADIANS(CRB_ves!P624*2))</f>
        <v>0.99913738658919837</v>
      </c>
      <c r="P1182" s="52">
        <f>COS(RADIANS(CRB_ves!P624*2))</f>
        <v>-4.1526891524729902E-2</v>
      </c>
    </row>
    <row r="1183" spans="1:16" x14ac:dyDescent="0.35">
      <c r="A1183" s="3">
        <f>SIN(RADIANS(Teno_phn!P1183*2))</f>
        <v>0.7971626158746582</v>
      </c>
      <c r="B1183" s="10">
        <f>COS(RADIANS(Teno_phn!P1183*2))</f>
        <v>0.60376465932668832</v>
      </c>
      <c r="C1183" s="3">
        <f>SIN(RADIANS(Teno_ves!P1183*2))</f>
        <v>-0.64492430025261382</v>
      </c>
      <c r="D1183" s="10">
        <f>COS(RADIANS(Teno_ves!P1183*2))</f>
        <v>0.76424645693890947</v>
      </c>
      <c r="E1183" s="51">
        <v>0.81</v>
      </c>
      <c r="F1183" s="51">
        <v>130.01999999999998</v>
      </c>
      <c r="G1183" s="51">
        <f>SIN(RADIANS(Teno_ves!P857*2))</f>
        <v>-0.98492874230830774</v>
      </c>
      <c r="H1183" s="52">
        <f>COS(RADIANS(Teno_ves!P857*2))</f>
        <v>-0.1729606098942045</v>
      </c>
      <c r="I1183" s="3"/>
      <c r="K1183" s="3">
        <f>SIN(RADIANS(CRB_ves!P1183*2))</f>
        <v>-0.97858090432547207</v>
      </c>
      <c r="L1183" s="10">
        <f>COS(RADIANS(CRB_ves!P1183*2))</f>
        <v>0.20586260876988155</v>
      </c>
      <c r="M1183" s="55">
        <v>0.81</v>
      </c>
      <c r="N1183" s="55">
        <v>0.77</v>
      </c>
      <c r="O1183" s="51">
        <f>SIN(RADIANS(CRB_ves!P638*2))</f>
        <v>-0.98040892657959566</v>
      </c>
      <c r="P1183" s="52">
        <f>COS(RADIANS(CRB_ves!P638*2))</f>
        <v>-0.19697293388444284</v>
      </c>
    </row>
    <row r="1184" spans="1:16" x14ac:dyDescent="0.35">
      <c r="A1184" s="3">
        <f>SIN(RADIANS(Teno_phn!P1184*2))</f>
        <v>0.97568778780610499</v>
      </c>
      <c r="B1184" s="10">
        <f>COS(RADIANS(Teno_phn!P1184*2))</f>
        <v>0.21916509924262359</v>
      </c>
      <c r="C1184" s="3">
        <f>SIN(RADIANS(Teno_ves!P1184*2))</f>
        <v>0.45336834925519509</v>
      </c>
      <c r="D1184" s="10">
        <f>COS(RADIANS(Teno_ves!P1184*2))</f>
        <v>0.89132325218947328</v>
      </c>
      <c r="E1184" s="51">
        <v>0.81</v>
      </c>
      <c r="F1184" s="51">
        <v>22.200000000000003</v>
      </c>
      <c r="G1184" s="51">
        <f>SIN(RADIANS(Teno_ves!P881*2))</f>
        <v>0.69966334051336543</v>
      </c>
      <c r="H1184" s="52">
        <f>COS(RADIANS(Teno_ves!P881*2))</f>
        <v>0.71447267963280336</v>
      </c>
      <c r="I1184" s="3"/>
      <c r="K1184" s="3">
        <f>SIN(RADIANS(CRB_ves!P1184*2))</f>
        <v>-0.14919019325351782</v>
      </c>
      <c r="L1184" s="10">
        <f>COS(RADIANS(CRB_ves!P1184*2))</f>
        <v>0.98880851848928664</v>
      </c>
      <c r="M1184" s="55">
        <v>0.81</v>
      </c>
      <c r="N1184" s="55">
        <v>0.67</v>
      </c>
      <c r="O1184" s="51">
        <f>SIN(RADIANS(CRB_ves!P675*2))</f>
        <v>0.16711291409415008</v>
      </c>
      <c r="P1184" s="52">
        <f>COS(RADIANS(CRB_ves!P675*2))</f>
        <v>-0.9859377637269815</v>
      </c>
    </row>
    <row r="1185" spans="1:16" x14ac:dyDescent="0.35">
      <c r="A1185" s="3">
        <f>SIN(RADIANS(Teno_phn!P1185*2))</f>
        <v>-0.92481184559441487</v>
      </c>
      <c r="B1185" s="10">
        <f>COS(RADIANS(Teno_phn!P1185*2))</f>
        <v>0.380424828643258</v>
      </c>
      <c r="C1185" s="3">
        <f>SIN(RADIANS(Teno_ves!P1185*2))</f>
        <v>0.5126424071738851</v>
      </c>
      <c r="D1185" s="10">
        <f>COS(RADIANS(Teno_ves!P1185*2))</f>
        <v>0.85860221428025951</v>
      </c>
      <c r="E1185" s="51">
        <v>0.81</v>
      </c>
      <c r="F1185" s="51">
        <v>78.110000000000014</v>
      </c>
      <c r="G1185" s="51">
        <f>SIN(RADIANS(Teno_ves!P906*2))</f>
        <v>0.40322589059895181</v>
      </c>
      <c r="H1185" s="52">
        <f>COS(RADIANS(Teno_ves!P906*2))</f>
        <v>-0.91510047598647992</v>
      </c>
      <c r="I1185" s="3"/>
      <c r="K1185" s="3">
        <f>SIN(RADIANS(CRB_ves!P1185*2))</f>
        <v>-0.86321938464522696</v>
      </c>
      <c r="L1185" s="10">
        <f>COS(RADIANS(CRB_ves!P1185*2))</f>
        <v>-0.50482897497342183</v>
      </c>
      <c r="M1185" s="55">
        <v>0.81</v>
      </c>
      <c r="N1185" s="55">
        <v>0.66</v>
      </c>
      <c r="O1185" s="51">
        <f>SIN(RADIANS(CRB_ves!P676*2))</f>
        <v>-0.17811529026420989</v>
      </c>
      <c r="P1185" s="52">
        <f>COS(RADIANS(CRB_ves!P676*2))</f>
        <v>0.98400962565113981</v>
      </c>
    </row>
    <row r="1186" spans="1:16" x14ac:dyDescent="0.35">
      <c r="A1186" s="3">
        <f>SIN(RADIANS(Teno_phn!P1186*2))</f>
        <v>-0.13986440451934359</v>
      </c>
      <c r="B1186" s="10">
        <f>COS(RADIANS(Teno_phn!P1186*2))</f>
        <v>0.99017066627347095</v>
      </c>
      <c r="C1186" s="3">
        <f>SIN(RADIANS(Teno_ves!P1186*2))</f>
        <v>-0.72127684515786039</v>
      </c>
      <c r="D1186" s="10">
        <f>COS(RADIANS(Teno_ves!P1186*2))</f>
        <v>0.69264688885399894</v>
      </c>
      <c r="E1186" s="51">
        <v>0.81</v>
      </c>
      <c r="F1186" s="51">
        <v>18.880000000000003</v>
      </c>
      <c r="G1186" s="51">
        <f>SIN(RADIANS(Teno_ves!P977*2))</f>
        <v>0.61235527207337648</v>
      </c>
      <c r="H1186" s="52">
        <f>COS(RADIANS(Teno_ves!P977*2))</f>
        <v>0.79058270962875288</v>
      </c>
      <c r="I1186" s="3"/>
      <c r="K1186" s="3">
        <f>SIN(RADIANS(CRB_ves!P1186*2))</f>
        <v>-0.12394785839500187</v>
      </c>
      <c r="L1186" s="10">
        <f>COS(RADIANS(CRB_ves!P1186*2))</f>
        <v>-0.99228873237545767</v>
      </c>
      <c r="M1186" s="55">
        <v>0.81</v>
      </c>
      <c r="N1186" s="55">
        <v>0.52</v>
      </c>
      <c r="O1186" s="51">
        <f>SIN(RADIANS(CRB_ves!P718*2))</f>
        <v>-0.91858439681255422</v>
      </c>
      <c r="P1186" s="52">
        <f>COS(RADIANS(CRB_ves!P718*2))</f>
        <v>0.3952248802043159</v>
      </c>
    </row>
    <row r="1187" spans="1:16" x14ac:dyDescent="0.35">
      <c r="A1187" s="3">
        <f>SIN(RADIANS(Teno_phn!P1187*2))</f>
        <v>-0.54258815238592051</v>
      </c>
      <c r="B1187" s="10">
        <f>COS(RADIANS(Teno_phn!P1187*2))</f>
        <v>0.83999886719592254</v>
      </c>
      <c r="C1187" s="3">
        <f>SIN(RADIANS(Teno_ves!P1187*2))</f>
        <v>0.99749045448904372</v>
      </c>
      <c r="D1187" s="10">
        <f>COS(RADIANS(Teno_ves!P1187*2))</f>
        <v>7.0801081935525534E-2</v>
      </c>
      <c r="E1187" s="51">
        <v>0.81</v>
      </c>
      <c r="F1187" s="51">
        <v>38.26</v>
      </c>
      <c r="G1187" s="51">
        <f>SIN(RADIANS(Teno_ves!P989*2))</f>
        <v>0.97245134896031515</v>
      </c>
      <c r="H1187" s="52">
        <f>COS(RADIANS(Teno_ves!P989*2))</f>
        <v>0.23310592850732775</v>
      </c>
      <c r="I1187" s="3"/>
      <c r="K1187" s="3">
        <f>SIN(RADIANS(CRB_ves!P1187*2))</f>
        <v>-0.77604640706654593</v>
      </c>
      <c r="L1187" s="10">
        <f>COS(RADIANS(CRB_ves!P1187*2))</f>
        <v>0.63067580743128626</v>
      </c>
      <c r="M1187" s="55">
        <v>0.81</v>
      </c>
      <c r="N1187" s="55">
        <v>0.66</v>
      </c>
      <c r="O1187" s="51">
        <f>SIN(RADIANS(CRB_ves!P804*2))</f>
        <v>-0.41818417751630205</v>
      </c>
      <c r="P1187" s="52">
        <f>COS(RADIANS(CRB_ves!P804*2))</f>
        <v>-0.90836225905473089</v>
      </c>
    </row>
    <row r="1188" spans="1:16" x14ac:dyDescent="0.35">
      <c r="A1188" s="3">
        <f>SIN(RADIANS(Teno_phn!P1188*2))</f>
        <v>0.82923271718960789</v>
      </c>
      <c r="B1188" s="10">
        <f>COS(RADIANS(Teno_phn!P1188*2))</f>
        <v>0.55890348070336771</v>
      </c>
      <c r="C1188" s="3">
        <f>SIN(RADIANS(Teno_ves!P1188*2))</f>
        <v>-0.61648634053218165</v>
      </c>
      <c r="D1188" s="10">
        <f>COS(RADIANS(Teno_ves!P1188*2))</f>
        <v>0.78736560246002552</v>
      </c>
      <c r="E1188" s="51">
        <v>0.81</v>
      </c>
      <c r="F1188" s="51">
        <v>168.91</v>
      </c>
      <c r="G1188" s="51">
        <f>SIN(RADIANS(Teno_ves!P1118*2))</f>
        <v>-0.37751757400260766</v>
      </c>
      <c r="H1188" s="52">
        <f>COS(RADIANS(Teno_ves!P1118*2))</f>
        <v>0.92600241971562125</v>
      </c>
      <c r="I1188" s="3"/>
      <c r="K1188" s="3">
        <f>SIN(RADIANS(CRB_ves!P1188*2))</f>
        <v>0.54610196101442898</v>
      </c>
      <c r="L1188" s="10">
        <f>COS(RADIANS(CRB_ves!P1188*2))</f>
        <v>0.83771871662043884</v>
      </c>
      <c r="M1188" s="55">
        <v>0.81</v>
      </c>
      <c r="N1188" s="55">
        <v>0.62</v>
      </c>
      <c r="O1188" s="51">
        <f>SIN(RADIANS(CRB_ves!P827*2))</f>
        <v>-0.33512270923417425</v>
      </c>
      <c r="P1188" s="52">
        <f>COS(RADIANS(CRB_ves!P827*2))</f>
        <v>0.94217449007895937</v>
      </c>
    </row>
    <row r="1189" spans="1:16" x14ac:dyDescent="0.35">
      <c r="A1189" s="3">
        <f>SIN(RADIANS(Teno_phn!P1189*2))</f>
        <v>0.67533280812102447</v>
      </c>
      <c r="B1189" s="10">
        <f>COS(RADIANS(Teno_phn!P1189*2))</f>
        <v>0.73751311735817382</v>
      </c>
      <c r="C1189" s="3">
        <f>SIN(RADIANS(Teno_ves!P1189*2))</f>
        <v>-0.30236989075044512</v>
      </c>
      <c r="D1189" s="10">
        <f>COS(RADIANS(Teno_ves!P1189*2))</f>
        <v>0.95319066779294681</v>
      </c>
      <c r="E1189" s="51">
        <v>0.81</v>
      </c>
      <c r="F1189" s="51">
        <v>45.44</v>
      </c>
      <c r="G1189" s="51">
        <f>SIN(RADIANS(Teno_ves!P1168*2))</f>
        <v>0.99988205445365685</v>
      </c>
      <c r="H1189" s="52">
        <f>COS(RADIANS(Teno_ves!P1168*2))</f>
        <v>-1.5358293574952792E-2</v>
      </c>
      <c r="I1189" s="3"/>
      <c r="K1189" s="3">
        <f>SIN(RADIANS(CRB_ves!P1189*2))</f>
        <v>-0.98293534914955405</v>
      </c>
      <c r="L1189" s="10">
        <f>COS(RADIANS(CRB_ves!P1189*2))</f>
        <v>0.18395135061272089</v>
      </c>
      <c r="M1189" s="55">
        <v>0.81</v>
      </c>
      <c r="N1189" s="55">
        <v>0.54</v>
      </c>
      <c r="O1189" s="51">
        <f>SIN(RADIANS(CRB_ves!P913*2))</f>
        <v>-0.59650507480052162</v>
      </c>
      <c r="P1189" s="52">
        <f>COS(RADIANS(CRB_ves!P913*2))</f>
        <v>0.80260930454189483</v>
      </c>
    </row>
    <row r="1190" spans="1:16" x14ac:dyDescent="0.35">
      <c r="A1190" s="3">
        <f>SIN(RADIANS(Teno_phn!P1190*2))</f>
        <v>0.13848172956950822</v>
      </c>
      <c r="B1190" s="10">
        <f>COS(RADIANS(Teno_phn!P1190*2))</f>
        <v>0.99036498856504296</v>
      </c>
      <c r="C1190" s="3">
        <f>SIN(RADIANS(Teno_ves!P1190*2))</f>
        <v>0.39394190959095116</v>
      </c>
      <c r="D1190" s="10">
        <f>COS(RADIANS(Teno_ves!P1190*2))</f>
        <v>0.91913533925523438</v>
      </c>
      <c r="E1190" s="51">
        <v>0.81</v>
      </c>
      <c r="F1190" s="51">
        <v>47.4</v>
      </c>
      <c r="G1190" s="51">
        <f>SIN(RADIANS(Teno_ves!P1210*2))</f>
        <v>0.99649285924950437</v>
      </c>
      <c r="H1190" s="52">
        <f>COS(RADIANS(Teno_ves!P1210*2))</f>
        <v>-8.367784333231533E-2</v>
      </c>
      <c r="I1190" s="3"/>
      <c r="K1190" s="3">
        <f>SIN(RADIANS(CRB_ves!P1190*2))</f>
        <v>0.46050966277299382</v>
      </c>
      <c r="L1190" s="10">
        <f>COS(RADIANS(CRB_ves!P1190*2))</f>
        <v>0.88765469102162897</v>
      </c>
      <c r="M1190" s="55">
        <v>0.81</v>
      </c>
      <c r="N1190" s="55">
        <v>0.56000000000000005</v>
      </c>
      <c r="O1190" s="51">
        <f>SIN(RADIANS(CRB_ves!P946*2))</f>
        <v>0.96009867913965974</v>
      </c>
      <c r="P1190" s="52">
        <f>COS(RADIANS(CRB_ves!P946*2))</f>
        <v>0.27966144946037985</v>
      </c>
    </row>
    <row r="1191" spans="1:16" x14ac:dyDescent="0.35">
      <c r="A1191" s="3">
        <f>SIN(RADIANS(Teno_phn!P1191*2))</f>
        <v>0.84786306777552611</v>
      </c>
      <c r="B1191" s="10">
        <f>COS(RADIANS(Teno_phn!P1191*2))</f>
        <v>0.53021525657252977</v>
      </c>
      <c r="C1191" s="3">
        <f>SIN(RADIANS(Teno_ves!P1191*2))</f>
        <v>-0.76984531157552882</v>
      </c>
      <c r="D1191" s="10">
        <f>COS(RADIANS(Teno_ves!P1191*2))</f>
        <v>-0.63823051967543587</v>
      </c>
      <c r="E1191" s="51">
        <v>0.81</v>
      </c>
      <c r="F1191" s="51">
        <v>40.549999999999997</v>
      </c>
      <c r="G1191" s="51">
        <f>SIN(RADIANS(Teno_ves!P1221*2))</f>
        <v>0.9879598657693891</v>
      </c>
      <c r="H1191" s="52">
        <f>COS(RADIANS(Teno_ves!P1221*2))</f>
        <v>0.15471038629946826</v>
      </c>
      <c r="I1191" s="3"/>
      <c r="K1191" s="3">
        <f>SIN(RADIANS(CRB_ves!P1191*2))</f>
        <v>-0.40673664307580015</v>
      </c>
      <c r="L1191" s="10">
        <f>COS(RADIANS(CRB_ves!P1191*2))</f>
        <v>0.91354545764260098</v>
      </c>
      <c r="M1191" s="55">
        <v>0.81</v>
      </c>
      <c r="N1191" s="55">
        <v>0.56000000000000005</v>
      </c>
      <c r="O1191" s="51">
        <f>SIN(RADIANS(CRB_ves!P963*2))</f>
        <v>0.13779029068463786</v>
      </c>
      <c r="P1191" s="52">
        <f>COS(RADIANS(CRB_ves!P963*2))</f>
        <v>0.9904614256966513</v>
      </c>
    </row>
    <row r="1192" spans="1:16" x14ac:dyDescent="0.35">
      <c r="A1192" s="3">
        <f>SIN(RADIANS(Teno_phn!P1192*2))</f>
        <v>0.9974656794790776</v>
      </c>
      <c r="B1192" s="10">
        <f>COS(RADIANS(Teno_phn!P1192*2))</f>
        <v>-7.1149267468766833E-2</v>
      </c>
      <c r="C1192" s="3">
        <f>SIN(RADIANS(Teno_ves!P1192*2))</f>
        <v>-0.55106343964752624</v>
      </c>
      <c r="D1192" s="10">
        <f>COS(RADIANS(Teno_ves!P1192*2))</f>
        <v>0.83446335179193898</v>
      </c>
      <c r="E1192" s="51">
        <v>0.81</v>
      </c>
      <c r="F1192" s="51">
        <v>15.509999999999998</v>
      </c>
      <c r="G1192" s="51">
        <f>SIN(RADIANS(Teno_ves!P1223*2))</f>
        <v>0.51533725135881803</v>
      </c>
      <c r="H1192" s="52">
        <f>COS(RADIANS(Teno_ves!P1223*2))</f>
        <v>0.85698746628053923</v>
      </c>
      <c r="I1192" s="3"/>
      <c r="K1192" s="3">
        <f>SIN(RADIANS(CRB_ves!P1192*2))</f>
        <v>-0.2126893200590301</v>
      </c>
      <c r="L1192" s="10">
        <f>COS(RADIANS(CRB_ves!P1192*2))</f>
        <v>0.97711987654167975</v>
      </c>
      <c r="M1192" s="55">
        <v>0.81</v>
      </c>
      <c r="N1192" s="55">
        <v>0.61</v>
      </c>
      <c r="O1192" s="51">
        <f>SIN(RADIANS(CRB_ves!P1091*2))</f>
        <v>0.54200159037029616</v>
      </c>
      <c r="P1192" s="52">
        <f>COS(RADIANS(CRB_ves!P1091*2))</f>
        <v>0.84037746045218853</v>
      </c>
    </row>
    <row r="1193" spans="1:16" x14ac:dyDescent="0.35">
      <c r="A1193" s="3">
        <f>SIN(RADIANS(Teno_phn!P1193*2))</f>
        <v>-0.98149373443343302</v>
      </c>
      <c r="B1193" s="10">
        <f>COS(RADIANS(Teno_phn!P1193*2))</f>
        <v>0.19149425387701238</v>
      </c>
      <c r="C1193" s="3">
        <f>SIN(RADIANS(Teno_ves!P1193*2))</f>
        <v>-0.99488070882878821</v>
      </c>
      <c r="D1193" s="10">
        <f>COS(RADIANS(Teno_ves!P1193*2))</f>
        <v>0.10105629718294608</v>
      </c>
      <c r="E1193" s="51">
        <v>0.81</v>
      </c>
      <c r="F1193" s="51">
        <v>97.06</v>
      </c>
      <c r="G1193" s="51">
        <f>SIN(RADIANS(Teno_ves!P1236*2))</f>
        <v>-0.24395354613706571</v>
      </c>
      <c r="H1193" s="52">
        <f>COS(RADIANS(Teno_ves!P1236*2))</f>
        <v>-0.96978691851723309</v>
      </c>
      <c r="I1193" s="3"/>
      <c r="K1193" s="3">
        <f>SIN(RADIANS(CRB_ves!P1193*2))</f>
        <v>0.90674985482574211</v>
      </c>
      <c r="L1193" s="10">
        <f>COS(RADIANS(CRB_ves!P1193*2))</f>
        <v>0.42166894689257783</v>
      </c>
      <c r="M1193" s="55">
        <v>0.81</v>
      </c>
      <c r="N1193" s="55">
        <v>0.55000000000000004</v>
      </c>
      <c r="O1193" s="51">
        <f>SIN(RADIANS(CRB_ves!P1120*2))</f>
        <v>0.66209701705055346</v>
      </c>
      <c r="P1193" s="52">
        <f>COS(RADIANS(CRB_ves!P1120*2))</f>
        <v>0.74941813429670834</v>
      </c>
    </row>
    <row r="1194" spans="1:16" x14ac:dyDescent="0.35">
      <c r="A1194" s="3">
        <f>SIN(RADIANS(Teno_phn!P1194*2))</f>
        <v>0.22529115994742374</v>
      </c>
      <c r="B1194" s="10">
        <f>COS(RADIANS(Teno_phn!P1194*2))</f>
        <v>0.97429148269372878</v>
      </c>
      <c r="C1194" s="3">
        <f>SIN(RADIANS(Teno_ves!P1194*2))</f>
        <v>-0.16229273692526336</v>
      </c>
      <c r="D1194" s="10">
        <f>COS(RADIANS(Teno_ves!P1194*2))</f>
        <v>-0.9867426551747458</v>
      </c>
      <c r="E1194" s="51">
        <v>0.81</v>
      </c>
      <c r="F1194" s="51">
        <v>32.53</v>
      </c>
      <c r="G1194" s="51">
        <f>SIN(RADIANS(Teno_ves!P1293*2))</f>
        <v>0.90674985482574211</v>
      </c>
      <c r="H1194" s="52">
        <f>COS(RADIANS(Teno_ves!P1293*2))</f>
        <v>0.42166894689257783</v>
      </c>
      <c r="I1194" s="3"/>
      <c r="K1194" s="3">
        <f>SIN(RADIANS(CRB_ves!P1194*2))</f>
        <v>-0.18051914525055968</v>
      </c>
      <c r="L1194" s="10">
        <f>COS(RADIANS(CRB_ves!P1194*2))</f>
        <v>-0.98357147081338592</v>
      </c>
      <c r="M1194" s="55">
        <v>0.81</v>
      </c>
      <c r="N1194" s="55">
        <v>0.72</v>
      </c>
      <c r="O1194" s="51">
        <f>SIN(RADIANS(CRB_ves!P1164*2))</f>
        <v>0.82373056167006342</v>
      </c>
      <c r="P1194" s="52">
        <f>COS(RADIANS(CRB_ves!P1164*2))</f>
        <v>0.56698144746607171</v>
      </c>
    </row>
    <row r="1195" spans="1:16" x14ac:dyDescent="0.35">
      <c r="A1195" s="3">
        <f>SIN(RADIANS(Teno_phn!P1195*2))</f>
        <v>0.82570467781359635</v>
      </c>
      <c r="B1195" s="10">
        <f>COS(RADIANS(Teno_phn!P1195*2))</f>
        <v>-0.56410263697021046</v>
      </c>
      <c r="C1195" s="3">
        <f>SIN(RADIANS(Teno_ves!P1195*2))</f>
        <v>0.26252601696383776</v>
      </c>
      <c r="D1195" s="10">
        <f>COS(RADIANS(Teno_ves!P1195*2))</f>
        <v>0.96492491439339612</v>
      </c>
      <c r="E1195" s="51">
        <v>0.81</v>
      </c>
      <c r="F1195" s="51">
        <v>175.82</v>
      </c>
      <c r="G1195" s="51">
        <f>SIN(RADIANS(Teno_ves!P1314*2))</f>
        <v>-0.14539235064260311</v>
      </c>
      <c r="H1195" s="52">
        <f>COS(RADIANS(Teno_ves!P1314*2))</f>
        <v>0.98937407706823322</v>
      </c>
      <c r="I1195" s="3"/>
      <c r="K1195" s="3">
        <f>SIN(RADIANS(CRB_ves!P1195*2))</f>
        <v>-0.95842224013167576</v>
      </c>
      <c r="L1195" s="10">
        <f>COS(RADIANS(CRB_ves!P1195*2))</f>
        <v>0.28535383232222472</v>
      </c>
      <c r="M1195" s="55">
        <v>0.81</v>
      </c>
      <c r="N1195" s="55">
        <v>0.54</v>
      </c>
      <c r="O1195" s="51">
        <f>SIN(RADIANS(CRB_ves!P1208*2))</f>
        <v>-0.51653332886664205</v>
      </c>
      <c r="P1195" s="52">
        <f>COS(RADIANS(CRB_ves!P1208*2))</f>
        <v>0.85626708460032808</v>
      </c>
    </row>
    <row r="1196" spans="1:16" x14ac:dyDescent="0.35">
      <c r="A1196" s="3">
        <f>SIN(RADIANS(Teno_phn!P1196*2))</f>
        <v>0.99887337085317707</v>
      </c>
      <c r="B1196" s="10">
        <f>COS(RADIANS(Teno_phn!P1196*2))</f>
        <v>-4.7455126176330985E-2</v>
      </c>
      <c r="C1196" s="3">
        <f>SIN(RADIANS(Teno_ves!P1196*2))</f>
        <v>0.90763100683305531</v>
      </c>
      <c r="D1196" s="10">
        <f>COS(RADIANS(Teno_ves!P1196*2))</f>
        <v>-0.41976893100277723</v>
      </c>
      <c r="E1196" s="51">
        <v>0.81</v>
      </c>
      <c r="F1196" s="51">
        <v>135.07999999999998</v>
      </c>
      <c r="G1196" s="51">
        <f>SIN(RADIANS(Teno_ves!P1437*2))</f>
        <v>-0.99999610089956059</v>
      </c>
      <c r="H1196" s="52">
        <f>COS(RADIANS(Teno_ves!P1437*2))</f>
        <v>2.7925231737421312E-3</v>
      </c>
      <c r="I1196" s="3"/>
      <c r="K1196" s="3">
        <f>SIN(RADIANS(CRB_ves!P1196*2))</f>
        <v>0.36325123047297853</v>
      </c>
      <c r="L1196" s="10">
        <f>COS(RADIANS(CRB_ves!P1196*2))</f>
        <v>0.9316912275855489</v>
      </c>
      <c r="M1196" s="55">
        <v>0.81</v>
      </c>
      <c r="N1196" s="55">
        <v>0.59</v>
      </c>
      <c r="O1196" s="51">
        <f>SIN(RADIANS(CRB_ves!P1221*2))</f>
        <v>0.66418720297462963</v>
      </c>
      <c r="P1196" s="52">
        <f>COS(RADIANS(CRB_ves!P1221*2))</f>
        <v>0.7475662909767522</v>
      </c>
    </row>
    <row r="1197" spans="1:16" x14ac:dyDescent="0.35">
      <c r="A1197" s="3">
        <f>SIN(RADIANS(Teno_phn!P1197*2))</f>
        <v>-0.28535383232222516</v>
      </c>
      <c r="B1197" s="10">
        <f>COS(RADIANS(Teno_phn!P1197*2))</f>
        <v>0.95842224013167565</v>
      </c>
      <c r="C1197" s="3">
        <f>SIN(RADIANS(Teno_ves!P1197*2))</f>
        <v>0.90967153864922101</v>
      </c>
      <c r="D1197" s="10">
        <f>COS(RADIANS(Teno_ves!P1197*2))</f>
        <v>0.41532841435610779</v>
      </c>
      <c r="E1197" s="51">
        <v>0.81</v>
      </c>
      <c r="F1197" s="51">
        <v>74.819999999999993</v>
      </c>
      <c r="G1197" s="51">
        <f>SIN(RADIANS(Teno_ves!P1446*2))</f>
        <v>0.50543149271787791</v>
      </c>
      <c r="H1197" s="52">
        <f>COS(RADIANS(Teno_ves!P1446*2))</f>
        <v>-0.86286673720162477</v>
      </c>
      <c r="I1197" s="3"/>
      <c r="K1197" s="3">
        <f>SIN(RADIANS(CRB_ves!P1197*2))</f>
        <v>0.864625765477535</v>
      </c>
      <c r="L1197" s="10">
        <f>COS(RADIANS(CRB_ves!P1197*2))</f>
        <v>0.50241644645889794</v>
      </c>
      <c r="M1197" s="55">
        <v>0.81</v>
      </c>
      <c r="N1197" s="55">
        <v>0.85</v>
      </c>
      <c r="O1197" s="51">
        <f>SIN(RADIANS(CRB_ves!P1267*2))</f>
        <v>-7.1149267468766778E-2</v>
      </c>
      <c r="P1197" s="52">
        <f>COS(RADIANS(CRB_ves!P1267*2))</f>
        <v>-0.9974656794790776</v>
      </c>
    </row>
    <row r="1198" spans="1:16" x14ac:dyDescent="0.35">
      <c r="A1198" s="3">
        <f>SIN(RADIANS(Teno_phn!P1198*2))</f>
        <v>-0.93232380121551206</v>
      </c>
      <c r="B1198" s="10">
        <f>COS(RADIANS(Teno_phn!P1198*2))</f>
        <v>-0.36162457008209253</v>
      </c>
      <c r="C1198" s="3">
        <f>SIN(RADIANS(Teno_ves!P1198*2))</f>
        <v>0.98338189233772899</v>
      </c>
      <c r="D1198" s="10">
        <f>COS(RADIANS(Teno_ves!P1198*2))</f>
        <v>0.18154903971728203</v>
      </c>
      <c r="E1198" s="51">
        <v>0.81</v>
      </c>
      <c r="F1198" s="51">
        <v>14.04</v>
      </c>
      <c r="G1198" s="51">
        <f>SIN(RADIANS(Teno_ves!P1449*2))</f>
        <v>0.47070393216533252</v>
      </c>
      <c r="H1198" s="52">
        <f>COS(RADIANS(Teno_ves!P1449*2))</f>
        <v>0.88229122643495328</v>
      </c>
      <c r="I1198" s="3"/>
      <c r="K1198" s="3">
        <f>SIN(RADIANS(CRB_ves!P1198*2))</f>
        <v>0.92874486425215108</v>
      </c>
      <c r="L1198" s="10">
        <f>COS(RADIANS(CRB_ves!P1198*2))</f>
        <v>0.37071953971331678</v>
      </c>
      <c r="M1198" s="55">
        <v>0.81</v>
      </c>
      <c r="N1198" s="55">
        <v>0.87</v>
      </c>
      <c r="O1198" s="51">
        <f>SIN(RADIANS(CRB_ves!P1308*2))</f>
        <v>0.99804858565065824</v>
      </c>
      <c r="P1198" s="52">
        <f>COS(RADIANS(CRB_ves!P1308*2))</f>
        <v>6.244213866229132E-2</v>
      </c>
    </row>
    <row r="1199" spans="1:16" x14ac:dyDescent="0.35">
      <c r="A1199" s="3">
        <f>SIN(RADIANS(Teno_phn!P1199*2))</f>
        <v>7.010468503077788E-2</v>
      </c>
      <c r="B1199" s="10">
        <f>COS(RADIANS(Teno_phn!P1199*2))</f>
        <v>0.99753963988241356</v>
      </c>
      <c r="C1199" s="3">
        <f>SIN(RADIANS(Teno_ves!P1199*2))</f>
        <v>6.6273900400000349E-2</v>
      </c>
      <c r="D1199" s="10">
        <f>COS(RADIANS(Teno_ves!P1199*2))</f>
        <v>0.99780146829204996</v>
      </c>
      <c r="E1199" s="51">
        <v>0.81</v>
      </c>
      <c r="F1199" s="51">
        <v>167.76999999999998</v>
      </c>
      <c r="G1199" s="51">
        <f>SIN(RADIANS(Teno_ves!P1481*2))</f>
        <v>-0.41405786883992191</v>
      </c>
      <c r="H1199" s="52">
        <f>COS(RADIANS(Teno_ves!P1481*2))</f>
        <v>0.91025055959979617</v>
      </c>
      <c r="I1199" s="3"/>
      <c r="K1199" s="3">
        <f>SIN(RADIANS(CRB_ves!P1199*2))</f>
        <v>0.93740360698506053</v>
      </c>
      <c r="L1199" s="10">
        <f>COS(RADIANS(CRB_ves!P1199*2))</f>
        <v>0.34824485295751045</v>
      </c>
      <c r="M1199" s="55">
        <v>0.81</v>
      </c>
      <c r="N1199" s="55">
        <v>0.89</v>
      </c>
      <c r="O1199" s="51">
        <f>SIN(RADIANS(CRB_ves!P1350*2))</f>
        <v>0.93981195108631965</v>
      </c>
      <c r="P1199" s="52">
        <f>COS(RADIANS(CRB_ves!P1350*2))</f>
        <v>-0.3416921078914833</v>
      </c>
    </row>
    <row r="1200" spans="1:16" x14ac:dyDescent="0.35">
      <c r="A1200" s="3">
        <f>SIN(RADIANS(Teno_phn!P1200*2))</f>
        <v>0.96565426204032012</v>
      </c>
      <c r="B1200" s="10">
        <f>COS(RADIANS(Teno_phn!P1200*2))</f>
        <v>-0.25983041816416463</v>
      </c>
      <c r="C1200" s="3">
        <f>SIN(RADIANS(Teno_ves!P1200*2))</f>
        <v>0.78064861064689806</v>
      </c>
      <c r="D1200" s="10">
        <f>COS(RADIANS(Teno_ves!P1200*2))</f>
        <v>-0.62497019664546227</v>
      </c>
      <c r="E1200" s="51">
        <v>0.81</v>
      </c>
      <c r="F1200" s="51">
        <v>5.5499999999999972</v>
      </c>
      <c r="G1200" s="51">
        <f>SIN(RADIANS(Teno_ves!P1482*2))</f>
        <v>0.19252196652590733</v>
      </c>
      <c r="H1200" s="52">
        <f>COS(RADIANS(Teno_ves!P1482*2))</f>
        <v>0.98129266399224524</v>
      </c>
      <c r="I1200" s="3"/>
      <c r="K1200" s="3">
        <f>SIN(RADIANS(CRB_ves!P1200*2))</f>
        <v>0.74941813429670834</v>
      </c>
      <c r="L1200" s="10">
        <f>COS(RADIANS(CRB_ves!P1200*2))</f>
        <v>-0.66209701705055346</v>
      </c>
      <c r="M1200" s="55">
        <v>0.81</v>
      </c>
      <c r="N1200" s="55">
        <v>0.77</v>
      </c>
      <c r="O1200" s="51">
        <f>SIN(RADIANS(CRB_ves!P1362*2))</f>
        <v>0.99675082302385232</v>
      </c>
      <c r="P1200" s="52">
        <f>COS(RADIANS(CRB_ves!P1362*2))</f>
        <v>8.0546860902663261E-2</v>
      </c>
    </row>
    <row r="1201" spans="1:16" x14ac:dyDescent="0.35">
      <c r="A1201" s="3">
        <f>SIN(RADIANS(Teno_phn!P1201*2))</f>
        <v>0.56063899456324162</v>
      </c>
      <c r="B1201" s="10">
        <f>COS(RADIANS(Teno_phn!P1201*2))</f>
        <v>0.8280603346224944</v>
      </c>
      <c r="C1201" s="3">
        <f>SIN(RADIANS(Teno_ves!P1201*2))</f>
        <v>-0.99903293467812471</v>
      </c>
      <c r="D1201" s="10">
        <f>COS(RADIANS(Teno_ves!P1201*2))</f>
        <v>-4.3968118317865013E-2</v>
      </c>
      <c r="E1201" s="51">
        <v>0.81</v>
      </c>
      <c r="F1201" s="51">
        <v>94.490000000000009</v>
      </c>
      <c r="G1201" s="51">
        <f>SIN(RADIANS(Teno_ves!P1487*2))</f>
        <v>-0.15608968724616129</v>
      </c>
      <c r="H1201" s="52">
        <f>COS(RADIANS(Teno_ves!P1487*2))</f>
        <v>-0.98774288635018559</v>
      </c>
      <c r="I1201" s="3"/>
      <c r="K1201" s="3">
        <f>SIN(RADIANS(CRB_ves!P1201*2))</f>
        <v>0.95148705820800306</v>
      </c>
      <c r="L1201" s="10">
        <f>COS(RADIANS(CRB_ves!P1201*2))</f>
        <v>0.30768876817765073</v>
      </c>
      <c r="M1201" s="55">
        <v>0.81</v>
      </c>
      <c r="N1201" s="55">
        <v>0.82</v>
      </c>
      <c r="O1201" s="51">
        <f>SIN(RADIANS(CRB_ves!P1379*2))</f>
        <v>0.68403802304236683</v>
      </c>
      <c r="P1201" s="52">
        <f>COS(RADIANS(CRB_ves!P1379*2))</f>
        <v>-0.72944635377270228</v>
      </c>
    </row>
    <row r="1202" spans="1:16" x14ac:dyDescent="0.35">
      <c r="A1202" s="3">
        <f>SIN(RADIANS(Teno_phn!P1202*2))</f>
        <v>0.55571534338069661</v>
      </c>
      <c r="B1202" s="10">
        <f>COS(RADIANS(Teno_phn!P1202*2))</f>
        <v>0.83137263434110853</v>
      </c>
      <c r="C1202" s="3">
        <f>SIN(RADIANS(Teno_ves!P1202*2))</f>
        <v>-0.8900537352090524</v>
      </c>
      <c r="D1202" s="10">
        <f>COS(RADIANS(Teno_ves!P1202*2))</f>
        <v>-0.45585562236350002</v>
      </c>
      <c r="E1202" s="51">
        <v>0.81</v>
      </c>
      <c r="F1202" s="51">
        <v>177.76999999999998</v>
      </c>
      <c r="G1202" s="51">
        <f>SIN(RADIANS(Teno_ves!P1488*2))</f>
        <v>-7.7763097070622095E-2</v>
      </c>
      <c r="H1202" s="52">
        <f>COS(RADIANS(Teno_ves!P1488*2))</f>
        <v>0.99697186556792317</v>
      </c>
      <c r="I1202" s="3"/>
      <c r="K1202" s="3">
        <f>SIN(RADIANS(CRB_ves!P1202*2))</f>
        <v>-0.87697848064667649</v>
      </c>
      <c r="L1202" s="10">
        <f>COS(RADIANS(CRB_ves!P1202*2))</f>
        <v>0.48052964995164132</v>
      </c>
      <c r="M1202" s="55">
        <v>0.81</v>
      </c>
      <c r="N1202" s="55">
        <v>0.6</v>
      </c>
      <c r="O1202" s="51">
        <f>SIN(RADIANS(CRB_ves!P1590*2))</f>
        <v>0.99992957327921472</v>
      </c>
      <c r="P1202" s="52">
        <f>COS(RADIANS(CRB_ves!P1590*2))</f>
        <v>-1.1867960298537324E-2</v>
      </c>
    </row>
    <row r="1203" spans="1:16" x14ac:dyDescent="0.35">
      <c r="A1203" s="3">
        <f>SIN(RADIANS(Teno_phn!P1203*2))</f>
        <v>0.99965732497555726</v>
      </c>
      <c r="B1203" s="10">
        <f>COS(RADIANS(Teno_phn!P1203*2))</f>
        <v>2.6176948307873139E-2</v>
      </c>
      <c r="C1203" s="3">
        <f>SIN(RADIANS(Teno_ves!P1203*2))</f>
        <v>-0.81794895288728064</v>
      </c>
      <c r="D1203" s="10">
        <f>COS(RADIANS(Teno_ves!P1203*2))</f>
        <v>0.57529080513302244</v>
      </c>
      <c r="E1203" s="51">
        <v>0.81</v>
      </c>
      <c r="F1203" s="51">
        <v>37.299999999999997</v>
      </c>
      <c r="G1203" s="51">
        <f>SIN(RADIANS(Teno_ves!P1563*2))</f>
        <v>0.96409540423411011</v>
      </c>
      <c r="H1203" s="52">
        <f>COS(RADIANS(Teno_ves!P1563*2))</f>
        <v>0.26555611748680902</v>
      </c>
      <c r="I1203" s="3"/>
      <c r="K1203" s="3">
        <f>SIN(RADIANS(CRB_ves!P1203*2))</f>
        <v>0.99832166215595231</v>
      </c>
      <c r="L1203" s="10">
        <f>COS(RADIANS(CRB_ves!P1203*2))</f>
        <v>5.7912510480694367E-2</v>
      </c>
      <c r="M1203" s="55">
        <v>0.81</v>
      </c>
      <c r="N1203" s="55">
        <v>0.54</v>
      </c>
      <c r="O1203" s="51">
        <f>SIN(RADIANS(CRB_ves!P1771*2))</f>
        <v>-0.53818251103470749</v>
      </c>
      <c r="P1203" s="52">
        <f>COS(RADIANS(CRB_ves!P1771*2))</f>
        <v>0.84282832464053847</v>
      </c>
    </row>
    <row r="1204" spans="1:16" x14ac:dyDescent="0.35">
      <c r="A1204" s="3">
        <f>SIN(RADIANS(Teno_phn!P1204*2))</f>
        <v>-0.16367033093481312</v>
      </c>
      <c r="B1204" s="10">
        <f>COS(RADIANS(Teno_phn!P1204*2))</f>
        <v>0.98651508998681248</v>
      </c>
      <c r="C1204" s="3">
        <f>SIN(RADIANS(Teno_ves!P1204*2))</f>
        <v>0.94310665437757524</v>
      </c>
      <c r="D1204" s="10">
        <f>COS(RADIANS(Teno_ves!P1204*2))</f>
        <v>-0.33249035845981595</v>
      </c>
      <c r="E1204" s="51">
        <v>0.81</v>
      </c>
      <c r="F1204" s="51">
        <v>61.019999999999996</v>
      </c>
      <c r="G1204" s="51">
        <f>SIN(RADIANS(Teno_ves!P1564*2))</f>
        <v>0.84767793608508335</v>
      </c>
      <c r="H1204" s="52">
        <f>COS(RADIANS(Teno_ves!P1564*2))</f>
        <v>-0.53051118430673383</v>
      </c>
      <c r="I1204" s="3"/>
      <c r="K1204" s="3">
        <f>SIN(RADIANS(CRB_ves!P1204*2))</f>
        <v>0.63202930266485069</v>
      </c>
      <c r="L1204" s="10">
        <f>COS(RADIANS(CRB_ves!P1204*2))</f>
        <v>0.77494448870417965</v>
      </c>
      <c r="M1204" s="55">
        <v>0.81</v>
      </c>
      <c r="N1204" s="55">
        <v>0.81</v>
      </c>
      <c r="O1204" s="51">
        <f>SIN(RADIANS(CRB_ves!P1810*2))</f>
        <v>-0.99233193788548868</v>
      </c>
      <c r="P1204" s="52">
        <f>COS(RADIANS(CRB_ves!P1810*2))</f>
        <v>-0.12360147674049317</v>
      </c>
    </row>
    <row r="1205" spans="1:16" x14ac:dyDescent="0.35">
      <c r="A1205" s="3">
        <f>SIN(RADIANS(Teno_phn!P1205*2))</f>
        <v>0.56439082790279893</v>
      </c>
      <c r="B1205" s="10">
        <f>COS(RADIANS(Teno_phn!P1205*2))</f>
        <v>0.82550771854610372</v>
      </c>
      <c r="C1205" s="3">
        <f>SIN(RADIANS(Teno_ves!P1205*2))</f>
        <v>0.86198327905950434</v>
      </c>
      <c r="D1205" s="10">
        <f>COS(RADIANS(Teno_ves!P1205*2))</f>
        <v>0.50693670869431495</v>
      </c>
      <c r="E1205" s="51">
        <v>0.81</v>
      </c>
      <c r="F1205" s="51">
        <v>8.269999999999996</v>
      </c>
      <c r="G1205" s="51">
        <f>SIN(RADIANS(Teno_ves!P1640*2))</f>
        <v>0.28468465788899527</v>
      </c>
      <c r="H1205" s="52">
        <f>COS(RADIANS(Teno_ves!P1640*2))</f>
        <v>0.95862122111010339</v>
      </c>
      <c r="I1205" s="3"/>
      <c r="K1205" s="3">
        <f>SIN(RADIANS(CRB_ves!P1205*2))</f>
        <v>0.99588439861597033</v>
      </c>
      <c r="L1205" s="10">
        <f>COS(RADIANS(CRB_ves!P1205*2))</f>
        <v>-9.0632580197780213E-2</v>
      </c>
      <c r="M1205" s="55">
        <v>0.81</v>
      </c>
      <c r="N1205" s="55">
        <v>0.81</v>
      </c>
      <c r="O1205" s="51">
        <f>SIN(RADIANS(CRB_ves!P1869*2))</f>
        <v>0.14884502488495222</v>
      </c>
      <c r="P1205" s="52">
        <f>COS(RADIANS(CRB_ves!P1869*2))</f>
        <v>0.98886053544824914</v>
      </c>
    </row>
    <row r="1206" spans="1:16" x14ac:dyDescent="0.35">
      <c r="A1206" s="3">
        <f>SIN(RADIANS(Teno_phn!P1206*2))</f>
        <v>-0.44994257995570042</v>
      </c>
      <c r="B1206" s="10">
        <f>COS(RADIANS(Teno_phn!P1206*2))</f>
        <v>0.89305748680743291</v>
      </c>
      <c r="C1206" s="3">
        <f>SIN(RADIANS(Teno_ves!P1206*2))</f>
        <v>0.99978793284818124</v>
      </c>
      <c r="D1206" s="10">
        <f>COS(RADIANS(Teno_ves!P1206*2))</f>
        <v>2.059342932006961E-2</v>
      </c>
      <c r="E1206" s="51">
        <v>0.81</v>
      </c>
      <c r="F1206" s="51">
        <v>177.34</v>
      </c>
      <c r="G1206" s="51">
        <f>SIN(RADIANS(Teno_ves!P1670*2))</f>
        <v>-9.2718155300499927E-2</v>
      </c>
      <c r="H1206" s="52">
        <f>COS(RADIANS(Teno_ves!P1670*2))</f>
        <v>0.99569239410456101</v>
      </c>
      <c r="I1206" s="3"/>
      <c r="K1206" s="3">
        <f>SIN(RADIANS(CRB_ves!P1206*2))</f>
        <v>0.64358945695714953</v>
      </c>
      <c r="L1206" s="10">
        <f>COS(RADIANS(CRB_ves!P1206*2))</f>
        <v>-0.76537089760037347</v>
      </c>
      <c r="M1206" s="55">
        <v>0.81</v>
      </c>
      <c r="N1206" s="55">
        <v>0.7</v>
      </c>
      <c r="O1206" s="51">
        <f>SIN(RADIANS(CRB_ves!P1934*2))</f>
        <v>0.82273973825378988</v>
      </c>
      <c r="P1206" s="52">
        <f>COS(RADIANS(CRB_ves!P1934*2))</f>
        <v>0.56841826421930297</v>
      </c>
    </row>
    <row r="1207" spans="1:16" x14ac:dyDescent="0.35">
      <c r="A1207" s="3">
        <f>SIN(RADIANS(Teno_phn!P1207*2))</f>
        <v>-0.9828066873553446</v>
      </c>
      <c r="B1207" s="10">
        <f>COS(RADIANS(Teno_phn!P1207*2))</f>
        <v>-0.1846375240562271</v>
      </c>
      <c r="C1207" s="3">
        <f>SIN(RADIANS(Teno_ves!P1207*2))</f>
        <v>0.45212338569115063</v>
      </c>
      <c r="D1207" s="10">
        <f>COS(RADIANS(Teno_ves!P1207*2))</f>
        <v>0.89195540477715085</v>
      </c>
      <c r="E1207" s="51">
        <v>0.81</v>
      </c>
      <c r="F1207" s="51">
        <v>165.07</v>
      </c>
      <c r="G1207" s="51">
        <f>SIN(RADIANS(Teno_ves!P1673*2))</f>
        <v>-0.49788241022280799</v>
      </c>
      <c r="H1207" s="52">
        <f>COS(RADIANS(Teno_ves!P1673*2))</f>
        <v>0.86724454774344217</v>
      </c>
      <c r="I1207" s="3"/>
      <c r="K1207" s="3">
        <f>SIN(RADIANS(CRB_ves!P1207*2))</f>
        <v>0.97922281062176575</v>
      </c>
      <c r="L1207" s="10">
        <f>COS(RADIANS(CRB_ves!P1207*2))</f>
        <v>-0.20278729535651258</v>
      </c>
      <c r="M1207" s="55">
        <v>0.81</v>
      </c>
      <c r="N1207" s="55">
        <v>0.61</v>
      </c>
      <c r="O1207" s="51">
        <f>SIN(RADIANS(CRB_ves!P2087*2))</f>
        <v>0.42988086854686336</v>
      </c>
      <c r="P1207" s="52">
        <f>COS(RADIANS(CRB_ves!P2087*2))</f>
        <v>-0.90288561781512189</v>
      </c>
    </row>
    <row r="1208" spans="1:16" x14ac:dyDescent="0.35">
      <c r="A1208" s="3">
        <f>SIN(RADIANS(Teno_phn!P1208*2))</f>
        <v>-0.98444190546094168</v>
      </c>
      <c r="B1208" s="10">
        <f>COS(RADIANS(Teno_phn!P1208*2))</f>
        <v>0.17571037184079491</v>
      </c>
      <c r="C1208" s="3">
        <f>SIN(RADIANS(Teno_ves!P1208*2))</f>
        <v>-0.64412362976138671</v>
      </c>
      <c r="D1208" s="10">
        <f>COS(RADIANS(Teno_ves!P1208*2))</f>
        <v>0.76492140091843164</v>
      </c>
      <c r="E1208" s="51">
        <v>0.81</v>
      </c>
      <c r="F1208" s="51">
        <v>79.52000000000001</v>
      </c>
      <c r="G1208" s="51">
        <f>SIN(RADIANS(Teno_ves!P1704*2))</f>
        <v>0.35771610017516886</v>
      </c>
      <c r="H1208" s="52">
        <f>COS(RADIANS(Teno_ves!P1704*2))</f>
        <v>-0.93383038699512699</v>
      </c>
      <c r="I1208" s="3"/>
      <c r="K1208" s="3">
        <f>SIN(RADIANS(CRB_ves!P1208*2))</f>
        <v>-0.51653332886664205</v>
      </c>
      <c r="L1208" s="10">
        <f>COS(RADIANS(CRB_ves!P1208*2))</f>
        <v>0.85626708460032808</v>
      </c>
      <c r="M1208" s="55">
        <v>0.81</v>
      </c>
      <c r="N1208" s="55">
        <v>0.56000000000000005</v>
      </c>
      <c r="O1208" s="51">
        <f>SIN(RADIANS(CRB_ves!P2141*2))</f>
        <v>0.98640058614185333</v>
      </c>
      <c r="P1208" s="52">
        <f>COS(RADIANS(CRB_ves!P2141*2))</f>
        <v>0.16435900845103751</v>
      </c>
    </row>
    <row r="1209" spans="1:16" x14ac:dyDescent="0.35">
      <c r="A1209" s="3">
        <f>SIN(RADIANS(Teno_phn!P1209*2))</f>
        <v>-0.96788491225261863</v>
      </c>
      <c r="B1209" s="10">
        <f>COS(RADIANS(Teno_phn!P1209*2))</f>
        <v>-0.25139370842115527</v>
      </c>
      <c r="C1209" s="3">
        <f>SIN(RADIANS(Teno_ves!P1209*2))</f>
        <v>-0.14193790484034471</v>
      </c>
      <c r="D1209" s="10">
        <f>COS(RADIANS(Teno_ves!P1209*2))</f>
        <v>-0.98987556347731565</v>
      </c>
      <c r="E1209" s="51">
        <v>0.81</v>
      </c>
      <c r="F1209" s="51">
        <v>12.990000000000002</v>
      </c>
      <c r="G1209" s="51">
        <f>SIN(RADIANS(Teno_ves!P1713*2))</f>
        <v>0.43805738178024667</v>
      </c>
      <c r="H1209" s="52">
        <f>COS(RADIANS(Teno_ves!P1713*2))</f>
        <v>0.89894701193553961</v>
      </c>
      <c r="I1209" s="3"/>
      <c r="K1209" s="3">
        <f>SIN(RADIANS(CRB_ves!P1209*2))</f>
        <v>-0.2970415815770342</v>
      </c>
      <c r="L1209" s="10">
        <f>COS(RADIANS(CRB_ves!P1209*2))</f>
        <v>0.95486454474664317</v>
      </c>
      <c r="M1209" s="55">
        <v>0.81</v>
      </c>
      <c r="N1209" s="55">
        <v>0.67</v>
      </c>
      <c r="O1209" s="51">
        <f>SIN(RADIANS(CRB_ves!P2209*2))</f>
        <v>0.98558560111133842</v>
      </c>
      <c r="P1209" s="52">
        <f>COS(RADIANS(CRB_ves!P2209*2))</f>
        <v>-0.16917748928862184</v>
      </c>
    </row>
    <row r="1210" spans="1:16" x14ac:dyDescent="0.35">
      <c r="A1210" s="3">
        <f>SIN(RADIANS(Teno_phn!P1210*2))</f>
        <v>-6.3487258268405983E-2</v>
      </c>
      <c r="B1210" s="10">
        <f>COS(RADIANS(Teno_phn!P1210*2))</f>
        <v>0.99798264916658785</v>
      </c>
      <c r="C1210" s="3">
        <f>SIN(RADIANS(Teno_ves!P1210*2))</f>
        <v>0.99649285924950437</v>
      </c>
      <c r="D1210" s="10">
        <f>COS(RADIANS(Teno_ves!P1210*2))</f>
        <v>-8.367784333231533E-2</v>
      </c>
      <c r="E1210" s="51">
        <v>0.81</v>
      </c>
      <c r="F1210" s="51">
        <v>139.70999999999998</v>
      </c>
      <c r="G1210" s="51">
        <f>SIN(RADIANS(Teno_ves!P1715*2))</f>
        <v>-0.98651508998681259</v>
      </c>
      <c r="H1210" s="52">
        <f>COS(RADIANS(Teno_ves!P1715*2))</f>
        <v>0.16367033093481267</v>
      </c>
      <c r="I1210" s="3"/>
      <c r="K1210" s="3">
        <f>SIN(RADIANS(CRB_ves!P1210*2))</f>
        <v>2.8619491372294491E-2</v>
      </c>
      <c r="L1210" s="10">
        <f>COS(RADIANS(CRB_ves!P1210*2))</f>
        <v>-0.99959037846189336</v>
      </c>
      <c r="M1210" s="55">
        <v>0.81</v>
      </c>
      <c r="N1210" s="55">
        <v>0.82</v>
      </c>
      <c r="O1210" s="51">
        <f>SIN(RADIANS(CRB_ves!P2235*2))</f>
        <v>0.99989253289921742</v>
      </c>
      <c r="P1210" s="52">
        <f>COS(RADIANS(CRB_ves!P2235*2))</f>
        <v>-1.4660240529660803E-2</v>
      </c>
    </row>
    <row r="1211" spans="1:16" x14ac:dyDescent="0.35">
      <c r="A1211" s="3">
        <f>SIN(RADIANS(Teno_phn!P1211*2))</f>
        <v>0.66078802789167812</v>
      </c>
      <c r="B1211" s="10">
        <f>COS(RADIANS(Teno_phn!P1211*2))</f>
        <v>-0.75057256957274077</v>
      </c>
      <c r="C1211" s="3">
        <f>SIN(RADIANS(Teno_ves!P1211*2))</f>
        <v>-0.95287350419645089</v>
      </c>
      <c r="D1211" s="10">
        <f>COS(RADIANS(Teno_ves!P1211*2))</f>
        <v>0.3033679037083129</v>
      </c>
      <c r="E1211" s="51">
        <v>0.81</v>
      </c>
      <c r="F1211" s="51">
        <v>178.4</v>
      </c>
      <c r="G1211" s="51">
        <f>SIN(RADIANS(Teno_ves!P1729*2))</f>
        <v>-5.5821504993164128E-2</v>
      </c>
      <c r="H1211" s="52">
        <f>COS(RADIANS(Teno_ves!P1729*2))</f>
        <v>0.99844076418198102</v>
      </c>
      <c r="I1211" s="3"/>
      <c r="K1211" s="3">
        <f>SIN(RADIANS(CRB_ves!P1211*2))</f>
        <v>0.9996753563210985</v>
      </c>
      <c r="L1211" s="10">
        <f>COS(RADIANS(CRB_ves!P1211*2))</f>
        <v>2.547904951690028E-2</v>
      </c>
      <c r="M1211" s="55">
        <v>0.81</v>
      </c>
      <c r="N1211" s="55">
        <v>0.63</v>
      </c>
      <c r="O1211" s="51">
        <f>SIN(RADIANS(CRB_ves!P2254*2))</f>
        <v>0.96250259709010766</v>
      </c>
      <c r="P1211" s="52">
        <f>COS(RADIANS(CRB_ves!P2254*2))</f>
        <v>0.2712724656038607</v>
      </c>
    </row>
    <row r="1212" spans="1:16" x14ac:dyDescent="0.35">
      <c r="A1212" s="3">
        <f>SIN(RADIANS(Teno_phn!P1212*2))</f>
        <v>-0.10175083026106721</v>
      </c>
      <c r="B1212" s="10">
        <f>COS(RADIANS(Teno_phn!P1212*2))</f>
        <v>0.99480991578350464</v>
      </c>
      <c r="C1212" s="3">
        <f>SIN(RADIANS(Teno_ves!P1212*2))</f>
        <v>-0.8245214139048751</v>
      </c>
      <c r="D1212" s="10">
        <f>COS(RADIANS(Teno_ves!P1212*2))</f>
        <v>-0.56583075032407504</v>
      </c>
      <c r="E1212" s="51">
        <v>0.81</v>
      </c>
      <c r="F1212" s="51">
        <v>76.699999999999989</v>
      </c>
      <c r="G1212" s="51">
        <f>SIN(RADIANS(Teno_ves!P1750*2))</f>
        <v>0.44775908783877016</v>
      </c>
      <c r="H1212" s="52">
        <f>COS(RADIANS(Teno_ves!P1750*2))</f>
        <v>-0.8941542368393679</v>
      </c>
      <c r="I1212" s="3"/>
      <c r="K1212" s="3">
        <f>SIN(RADIANS(CRB_ves!P1212*2))</f>
        <v>0.99437497671234798</v>
      </c>
      <c r="L1212" s="10">
        <f>COS(RADIANS(CRB_ves!P1212*2))</f>
        <v>-0.10591697544925174</v>
      </c>
      <c r="M1212" s="55">
        <v>0.81</v>
      </c>
      <c r="N1212" s="55">
        <v>0.68</v>
      </c>
      <c r="O1212" s="51">
        <f>SIN(RADIANS(CRB_ves!P2289*2))</f>
        <v>0.99512466573240688</v>
      </c>
      <c r="P1212" s="52">
        <f>COS(RADIANS(CRB_ves!P2289*2))</f>
        <v>-9.8625045759003743E-2</v>
      </c>
    </row>
    <row r="1213" spans="1:16" x14ac:dyDescent="0.35">
      <c r="A1213" s="3">
        <f>SIN(RADIANS(Teno_phn!P1213*2))</f>
        <v>-0.61097451297449401</v>
      </c>
      <c r="B1213" s="10">
        <f>COS(RADIANS(Teno_phn!P1213*2))</f>
        <v>0.79165026652909043</v>
      </c>
      <c r="C1213" s="3">
        <f>SIN(RADIANS(Teno_ves!P1213*2))</f>
        <v>0.91297665583650733</v>
      </c>
      <c r="D1213" s="10">
        <f>COS(RADIANS(Teno_ves!P1213*2))</f>
        <v>-0.40801179627259254</v>
      </c>
      <c r="E1213" s="51">
        <v>0.81</v>
      </c>
      <c r="F1213" s="51">
        <v>176.11</v>
      </c>
      <c r="G1213" s="51">
        <f>SIN(RADIANS(Teno_ves!P1768*2))</f>
        <v>-0.13536972793559693</v>
      </c>
      <c r="H1213" s="52">
        <f>COS(RADIANS(Teno_ves!P1768*2))</f>
        <v>0.99079515378237615</v>
      </c>
      <c r="I1213" s="3"/>
      <c r="K1213" s="3">
        <f>SIN(RADIANS(CRB_ves!P1213*2))</f>
        <v>-7.8459095727844749E-2</v>
      </c>
      <c r="L1213" s="10">
        <f>COS(RADIANS(CRB_ves!P1213*2))</f>
        <v>0.99691733373312796</v>
      </c>
      <c r="M1213" s="55">
        <v>0.81</v>
      </c>
      <c r="N1213" s="55">
        <v>0.52</v>
      </c>
      <c r="O1213" s="51">
        <f>SIN(RADIANS(CRB_ves!P2312*2))</f>
        <v>0.78455997903137342</v>
      </c>
      <c r="P1213" s="52">
        <f>COS(RADIANS(CRB_ves!P2312*2))</f>
        <v>0.62005293266163253</v>
      </c>
    </row>
    <row r="1214" spans="1:16" x14ac:dyDescent="0.35">
      <c r="A1214" s="3">
        <f>SIN(RADIANS(Teno_phn!P1214*2))</f>
        <v>6.6322025358170524E-3</v>
      </c>
      <c r="B1214" s="10">
        <f>COS(RADIANS(Teno_phn!P1214*2))</f>
        <v>0.99997800670290937</v>
      </c>
      <c r="C1214" s="3">
        <f>SIN(RADIANS(Teno_ves!P1214*2))</f>
        <v>0.1908089953765448</v>
      </c>
      <c r="D1214" s="10">
        <f>COS(RADIANS(Teno_ves!P1214*2))</f>
        <v>0.98162718344766398</v>
      </c>
      <c r="E1214" s="51">
        <v>0.81</v>
      </c>
      <c r="F1214" s="51">
        <v>155.95999999999998</v>
      </c>
      <c r="G1214" s="51">
        <f>SIN(RADIANS(Teno_ves!P1790*2))</f>
        <v>-0.74407838335093679</v>
      </c>
      <c r="H1214" s="52">
        <f>COS(RADIANS(Teno_ves!P1790*2))</f>
        <v>0.66809232852193134</v>
      </c>
      <c r="I1214" s="3"/>
      <c r="K1214" s="3">
        <f>SIN(RADIANS(CRB_ves!P1214*2))</f>
        <v>0.97154911999764615</v>
      </c>
      <c r="L1214" s="10">
        <f>COS(RADIANS(CRB_ves!P1214*2))</f>
        <v>-0.23683814606561862</v>
      </c>
      <c r="M1214" s="55">
        <v>0.81</v>
      </c>
      <c r="N1214" s="55">
        <v>0.67</v>
      </c>
      <c r="O1214" s="51">
        <f>SIN(RADIANS(CRB_ves!P2351*2))</f>
        <v>-0.11840396830650099</v>
      </c>
      <c r="P1214" s="52">
        <f>COS(RADIANS(CRB_ves!P2351*2))</f>
        <v>-0.99296550810653694</v>
      </c>
    </row>
    <row r="1215" spans="1:16" x14ac:dyDescent="0.35">
      <c r="A1215" s="3">
        <f>SIN(RADIANS(Teno_phn!P1215*2))</f>
        <v>-0.46916332733794797</v>
      </c>
      <c r="B1215" s="10">
        <f>COS(RADIANS(Teno_phn!P1215*2))</f>
        <v>0.88311141555365791</v>
      </c>
      <c r="C1215" s="3">
        <f>SIN(RADIANS(Teno_ves!P1215*2))</f>
        <v>-0.61538637017917175</v>
      </c>
      <c r="D1215" s="10">
        <f>COS(RADIANS(Teno_ves!P1215*2))</f>
        <v>-0.78822561199043983</v>
      </c>
      <c r="E1215" s="51">
        <v>0.81</v>
      </c>
      <c r="F1215" s="51">
        <v>84.56</v>
      </c>
      <c r="G1215" s="51">
        <f>SIN(RADIANS(Teno_ves!P1879*2))</f>
        <v>0.18875266322339498</v>
      </c>
      <c r="H1215" s="52">
        <f>COS(RADIANS(Teno_ves!P1879*2))</f>
        <v>-0.98202465963237173</v>
      </c>
      <c r="I1215" s="3"/>
      <c r="K1215" s="3">
        <f>SIN(RADIANS(CRB_ves!P1215*2))</f>
        <v>0.56870541992984036</v>
      </c>
      <c r="L1215" s="10">
        <f>COS(RADIANS(CRB_ves!P1215*2))</f>
        <v>-0.82254127272886668</v>
      </c>
      <c r="M1215" s="55">
        <v>0.81</v>
      </c>
      <c r="N1215" s="55">
        <v>0.77</v>
      </c>
      <c r="O1215" s="51">
        <f>SIN(RADIANS(CRB_ves!P2407*2))</f>
        <v>-0.88652680489148272</v>
      </c>
      <c r="P1215" s="52">
        <f>COS(RADIANS(CRB_ves!P2407*2))</f>
        <v>0.46267723545566714</v>
      </c>
    </row>
    <row r="1216" spans="1:16" x14ac:dyDescent="0.35">
      <c r="A1216" s="3">
        <f>SIN(RADIANS(Teno_phn!P1216*2))</f>
        <v>-0.14539235064260311</v>
      </c>
      <c r="B1216" s="10">
        <f>COS(RADIANS(Teno_phn!P1216*2))</f>
        <v>0.98937407706823322</v>
      </c>
      <c r="C1216" s="3">
        <f>SIN(RADIANS(Teno_ves!P1216*2))</f>
        <v>0.35608571467917011</v>
      </c>
      <c r="D1216" s="10">
        <f>COS(RADIANS(Teno_ves!P1216*2))</f>
        <v>0.93445329674704702</v>
      </c>
      <c r="E1216" s="51">
        <v>0.81</v>
      </c>
      <c r="F1216" s="51">
        <v>80.680000000000007</v>
      </c>
      <c r="G1216" s="51">
        <f>SIN(RADIANS(Teno_ves!P1885*2))</f>
        <v>0.31962089868791782</v>
      </c>
      <c r="H1216" s="52">
        <f>COS(RADIANS(Teno_ves!P1885*2))</f>
        <v>-0.94754550345718369</v>
      </c>
      <c r="I1216" s="3"/>
      <c r="K1216" s="3">
        <f>SIN(RADIANS(CRB_ves!P1216*2))</f>
        <v>-0.24361501178602304</v>
      </c>
      <c r="L1216" s="10">
        <f>COS(RADIANS(CRB_ves!P1216*2))</f>
        <v>-0.96987201528474665</v>
      </c>
      <c r="M1216" s="55">
        <v>0.81</v>
      </c>
      <c r="N1216" s="55">
        <v>0.68</v>
      </c>
      <c r="O1216" s="51">
        <f>SIN(RADIANS(CRB_ves!P2474*2))</f>
        <v>0.85062763338465763</v>
      </c>
      <c r="P1216" s="52">
        <f>COS(RADIANS(CRB_ves!P2474*2))</f>
        <v>0.52576860815611315</v>
      </c>
    </row>
    <row r="1217" spans="1:16" x14ac:dyDescent="0.35">
      <c r="A1217" s="3">
        <f>SIN(RADIANS(Teno_phn!P1217*2))</f>
        <v>0.60765310572928988</v>
      </c>
      <c r="B1217" s="10">
        <f>COS(RADIANS(Teno_phn!P1217*2))</f>
        <v>0.79420255797721306</v>
      </c>
      <c r="C1217" s="3">
        <f>SIN(RADIANS(Teno_ves!P1217*2))</f>
        <v>0.4676212933577038</v>
      </c>
      <c r="D1217" s="10">
        <f>COS(RADIANS(Teno_ves!P1217*2))</f>
        <v>-0.88392891456183753</v>
      </c>
      <c r="E1217" s="51">
        <v>0.81</v>
      </c>
      <c r="F1217" s="51">
        <v>120.4</v>
      </c>
      <c r="G1217" s="51">
        <f>SIN(RADIANS(Teno_ves!P1939*2))</f>
        <v>-0.87292207726980986</v>
      </c>
      <c r="H1217" s="52">
        <f>COS(RADIANS(Teno_ves!P1939*2))</f>
        <v>-0.4878596591387323</v>
      </c>
      <c r="I1217" s="3"/>
      <c r="K1217" s="3">
        <f>SIN(RADIANS(CRB_ves!P1217*2))</f>
        <v>0.92009517612307679</v>
      </c>
      <c r="L1217" s="10">
        <f>COS(RADIANS(CRB_ves!P1217*2))</f>
        <v>-0.39169486449919688</v>
      </c>
      <c r="M1217" s="55">
        <v>0.81</v>
      </c>
      <c r="N1217" s="55">
        <v>0.85</v>
      </c>
      <c r="O1217" s="51">
        <f>SIN(RADIANS(CRB_ves!P2595*2))</f>
        <v>-0.55716551521938829</v>
      </c>
      <c r="P1217" s="52">
        <f>COS(RADIANS(CRB_ves!P2595*2))</f>
        <v>-0.83040146233632894</v>
      </c>
    </row>
    <row r="1218" spans="1:16" x14ac:dyDescent="0.35">
      <c r="A1218" s="3">
        <f>SIN(RADIANS(Teno_phn!P1218*2))</f>
        <v>-0.35412782071877991</v>
      </c>
      <c r="B1218" s="10">
        <f>COS(RADIANS(Teno_phn!P1218*2))</f>
        <v>-0.93519703089400774</v>
      </c>
      <c r="C1218" s="3">
        <f>SIN(RADIANS(Teno_ves!P1218*2))</f>
        <v>0.22767112822282437</v>
      </c>
      <c r="D1218" s="10">
        <f>COS(RADIANS(Teno_ves!P1218*2))</f>
        <v>-0.97373808458627431</v>
      </c>
      <c r="E1218" s="51">
        <v>0.81</v>
      </c>
      <c r="F1218" s="51">
        <v>22.409999999999997</v>
      </c>
      <c r="G1218" s="51">
        <f>SIN(RADIANS(Teno_ves!P1941*2))</f>
        <v>0.70488185394236125</v>
      </c>
      <c r="H1218" s="52">
        <f>COS(RADIANS(Teno_ves!P1941*2))</f>
        <v>0.70932472957227399</v>
      </c>
      <c r="I1218" s="3"/>
      <c r="K1218" s="3">
        <f>SIN(RADIANS(CRB_ves!P1218*2))</f>
        <v>0.21984620435283733</v>
      </c>
      <c r="L1218" s="10">
        <f>COS(RADIANS(CRB_ves!P1218*2))</f>
        <v>0.97553454394585659</v>
      </c>
      <c r="M1218" s="55">
        <v>0.81</v>
      </c>
      <c r="N1218" s="55">
        <v>0.7</v>
      </c>
      <c r="O1218" s="51">
        <f>SIN(RADIANS(CRB_ves!P2613*2))</f>
        <v>-0.73444097133045783</v>
      </c>
      <c r="P1218" s="52">
        <f>COS(RADIANS(CRB_ves!P2613*2))</f>
        <v>0.67867257173925466</v>
      </c>
    </row>
    <row r="1219" spans="1:16" x14ac:dyDescent="0.35">
      <c r="A1219" s="3">
        <f>SIN(RADIANS(Teno_phn!P1219*2))</f>
        <v>0.31432384884290382</v>
      </c>
      <c r="B1219" s="10">
        <f>COS(RADIANS(Teno_phn!P1219*2))</f>
        <v>0.94931581575816137</v>
      </c>
      <c r="C1219" s="3">
        <f>SIN(RADIANS(Teno_ves!P1219*2))</f>
        <v>-0.81126795832061405</v>
      </c>
      <c r="D1219" s="10">
        <f>COS(RADIANS(Teno_ves!P1219*2))</f>
        <v>-0.58467452467360204</v>
      </c>
      <c r="E1219" s="51">
        <v>0.81</v>
      </c>
      <c r="F1219" s="51">
        <v>78.400000000000006</v>
      </c>
      <c r="G1219" s="51">
        <f>SIN(RADIANS(Teno_ves!P1985*2))</f>
        <v>0.39394190959095093</v>
      </c>
      <c r="H1219" s="52">
        <f>COS(RADIANS(Teno_ves!P1985*2))</f>
        <v>-0.9191353392552345</v>
      </c>
      <c r="I1219" s="3"/>
      <c r="K1219" s="3">
        <f>SIN(RADIANS(CRB_ves!P1219*2))</f>
        <v>-0.92091352133536808</v>
      </c>
      <c r="L1219" s="10">
        <f>COS(RADIANS(CRB_ves!P1219*2))</f>
        <v>0.38976696399476002</v>
      </c>
      <c r="M1219" s="55">
        <v>0.81</v>
      </c>
      <c r="N1219" s="55">
        <v>0.76</v>
      </c>
      <c r="O1219" s="51">
        <f>SIN(RADIANS(CRB_ves!P2625*2))</f>
        <v>0.13951876123967386</v>
      </c>
      <c r="P1219" s="52">
        <f>COS(RADIANS(CRB_ves!P2625*2))</f>
        <v>0.99021942783513739</v>
      </c>
    </row>
    <row r="1220" spans="1:16" x14ac:dyDescent="0.35">
      <c r="A1220" s="3">
        <f>SIN(RADIANS(Teno_phn!P1220*2))</f>
        <v>-0.96106903052429371</v>
      </c>
      <c r="B1220" s="10">
        <f>COS(RADIANS(Teno_phn!P1220*2))</f>
        <v>-0.27630837585403417</v>
      </c>
      <c r="C1220" s="3">
        <f>SIN(RADIANS(Teno_ves!P1220*2))</f>
        <v>-0.89940525156637141</v>
      </c>
      <c r="D1220" s="10">
        <f>COS(RADIANS(Teno_ves!P1220*2))</f>
        <v>0.43711576665093216</v>
      </c>
      <c r="E1220" s="51">
        <v>0.81</v>
      </c>
      <c r="F1220" s="51">
        <v>15.57</v>
      </c>
      <c r="G1220" s="51">
        <f>SIN(RADIANS(Teno_ves!P2030*2))</f>
        <v>0.51713099013815722</v>
      </c>
      <c r="H1220" s="52">
        <f>COS(RADIANS(Teno_ves!P2030*2))</f>
        <v>0.85590626767113298</v>
      </c>
      <c r="I1220" s="3"/>
      <c r="K1220" s="3">
        <f>SIN(RADIANS(CRB_ves!P1220*2))</f>
        <v>-0.83311436005345341</v>
      </c>
      <c r="L1220" s="10">
        <f>COS(RADIANS(CRB_ves!P1220*2))</f>
        <v>-0.55310077117350398</v>
      </c>
      <c r="M1220" s="55">
        <v>0.81</v>
      </c>
      <c r="N1220" s="55">
        <v>0.85</v>
      </c>
      <c r="O1220" s="51">
        <f>SIN(RADIANS(CRB_ves!P2781*2))</f>
        <v>-0.97301803061806302</v>
      </c>
      <c r="P1220" s="52">
        <f>COS(RADIANS(CRB_ves!P2781*2))</f>
        <v>-0.23072908809282389</v>
      </c>
    </row>
    <row r="1221" spans="1:16" x14ac:dyDescent="0.35">
      <c r="A1221" s="3">
        <f>SIN(RADIANS(Teno_phn!P1221*2))</f>
        <v>-0.7775851205504819</v>
      </c>
      <c r="B1221" s="10">
        <f>COS(RADIANS(Teno_phn!P1221*2))</f>
        <v>0.62877768750051277</v>
      </c>
      <c r="C1221" s="3">
        <f>SIN(RADIANS(Teno_ves!P1221*2))</f>
        <v>0.9879598657693891</v>
      </c>
      <c r="D1221" s="10">
        <f>COS(RADIANS(Teno_ves!P1221*2))</f>
        <v>0.15471038629946826</v>
      </c>
      <c r="E1221" s="51">
        <v>0.81</v>
      </c>
      <c r="F1221" s="51">
        <v>109.03</v>
      </c>
      <c r="G1221" s="51">
        <f>SIN(RADIANS(Teno_ves!P2040*2))</f>
        <v>-0.61648634053218165</v>
      </c>
      <c r="H1221" s="52">
        <f>COS(RADIANS(Teno_ves!P2040*2))</f>
        <v>-0.78736560246002552</v>
      </c>
      <c r="I1221" s="3"/>
      <c r="K1221" s="3">
        <f>SIN(RADIANS(CRB_ves!P1221*2))</f>
        <v>0.66418720297462963</v>
      </c>
      <c r="L1221" s="10">
        <f>COS(RADIANS(CRB_ves!P1221*2))</f>
        <v>0.7475662909767522</v>
      </c>
      <c r="M1221" s="55">
        <v>0.81</v>
      </c>
      <c r="N1221" s="55">
        <v>0.69</v>
      </c>
      <c r="O1221" s="51">
        <f>SIN(RADIANS(CRB_ves!P2813*2))</f>
        <v>-0.27463057397185725</v>
      </c>
      <c r="P1221" s="52">
        <f>COS(RADIANS(CRB_ves!P2813*2))</f>
        <v>0.96154981557893726</v>
      </c>
    </row>
    <row r="1222" spans="1:16" x14ac:dyDescent="0.35">
      <c r="A1222" s="3">
        <f>SIN(RADIANS(Teno_phn!P1222*2))</f>
        <v>0.96278614514881888</v>
      </c>
      <c r="B1222" s="10">
        <f>COS(RADIANS(Teno_phn!P1222*2))</f>
        <v>-0.27026438668362784</v>
      </c>
      <c r="C1222" s="3">
        <f>SIN(RADIANS(Teno_ves!P1222*2))</f>
        <v>0.81085958083237364</v>
      </c>
      <c r="D1222" s="10">
        <f>COS(RADIANS(Teno_ves!P1222*2))</f>
        <v>-0.58524075402550979</v>
      </c>
      <c r="E1222" s="51">
        <v>0.81</v>
      </c>
      <c r="F1222" s="51">
        <v>144.25</v>
      </c>
      <c r="G1222" s="51">
        <f>SIN(RADIANS(Teno_ves!P2147*2))</f>
        <v>-0.94832365520619932</v>
      </c>
      <c r="H1222" s="52">
        <f>COS(RADIANS(Teno_ves!P2147*2))</f>
        <v>0.31730465640509226</v>
      </c>
      <c r="I1222" s="3"/>
      <c r="K1222" s="3">
        <f>SIN(RADIANS(CRB_ves!P1222*2))</f>
        <v>0.91154686671620366</v>
      </c>
      <c r="L1222" s="10">
        <f>COS(RADIANS(CRB_ves!P1222*2))</f>
        <v>-0.41119619378086625</v>
      </c>
      <c r="M1222" s="55">
        <v>0.81</v>
      </c>
      <c r="N1222" s="55">
        <v>0.48</v>
      </c>
      <c r="O1222" s="51">
        <f>SIN(RADIANS(CRB_ves!P2814*2))</f>
        <v>-0.25881904510252079</v>
      </c>
      <c r="P1222" s="52">
        <f>COS(RADIANS(CRB_ves!P2814*2))</f>
        <v>-0.96592582628906831</v>
      </c>
    </row>
    <row r="1223" spans="1:16" x14ac:dyDescent="0.35">
      <c r="A1223" s="3">
        <f>SIN(RADIANS(Teno_phn!P1223*2))</f>
        <v>0.13675300654269124</v>
      </c>
      <c r="B1223" s="10">
        <f>COS(RADIANS(Teno_phn!P1223*2))</f>
        <v>-0.99060517624406474</v>
      </c>
      <c r="C1223" s="3">
        <f>SIN(RADIANS(Teno_ves!P1223*2))</f>
        <v>0.51533725135881803</v>
      </c>
      <c r="D1223" s="10">
        <f>COS(RADIANS(Teno_ves!P1223*2))</f>
        <v>0.85698746628053923</v>
      </c>
      <c r="E1223" s="51">
        <v>0.81</v>
      </c>
      <c r="F1223" s="51">
        <v>10.329999999999998</v>
      </c>
      <c r="G1223" s="51">
        <f>SIN(RADIANS(Teno_ves!P2269*2))</f>
        <v>0.35282169456038948</v>
      </c>
      <c r="H1223" s="52">
        <f>COS(RADIANS(Teno_ves!P2269*2))</f>
        <v>0.93569057484167018</v>
      </c>
      <c r="I1223" s="3"/>
      <c r="K1223" s="3">
        <f>SIN(RADIANS(CRB_ves!P1223*2))</f>
        <v>-0.61069813768390657</v>
      </c>
      <c r="L1223" s="10">
        <f>COS(RADIANS(CRB_ves!P1223*2))</f>
        <v>0.79186348863261047</v>
      </c>
      <c r="M1223" s="55">
        <v>0.81</v>
      </c>
      <c r="N1223" s="55">
        <v>0.6</v>
      </c>
      <c r="O1223" s="51">
        <f>SIN(RADIANS(CRB_ves!P2914*2))</f>
        <v>-0.42230187490134291</v>
      </c>
      <c r="P1223" s="52">
        <f>COS(RADIANS(CRB_ves!P2914*2))</f>
        <v>0.90645525342115507</v>
      </c>
    </row>
    <row r="1224" spans="1:16" x14ac:dyDescent="0.35">
      <c r="A1224" s="3">
        <f>SIN(RADIANS(Teno_phn!P1224*2))</f>
        <v>7.2193771882860358E-2</v>
      </c>
      <c r="B1224" s="10">
        <f>COS(RADIANS(Teno_phn!P1224*2))</f>
        <v>0.99739062523232369</v>
      </c>
      <c r="C1224" s="3">
        <f>SIN(RADIANS(Teno_ves!P1224*2))</f>
        <v>-0.27966144946038024</v>
      </c>
      <c r="D1224" s="10">
        <f>COS(RADIANS(Teno_ves!P1224*2))</f>
        <v>0.96009867913965963</v>
      </c>
      <c r="E1224" s="51">
        <v>0.81</v>
      </c>
      <c r="F1224" s="51">
        <v>114.88999999999999</v>
      </c>
      <c r="G1224" s="51">
        <f>SIN(RADIANS(Teno_ves!P2312*2))</f>
        <v>-0.76357067486944064</v>
      </c>
      <c r="H1224" s="52">
        <f>COS(RADIANS(Teno_ves!P2312*2))</f>
        <v>-0.64572426350527279</v>
      </c>
      <c r="I1224" s="3"/>
      <c r="K1224" s="3">
        <f>SIN(RADIANS(CRB_ves!P1224*2))</f>
        <v>0.77229025973013832</v>
      </c>
      <c r="L1224" s="10">
        <f>COS(RADIANS(CRB_ves!P1224*2))</f>
        <v>0.6352698282824043</v>
      </c>
      <c r="M1224" s="55">
        <v>0.81</v>
      </c>
      <c r="N1224" s="55">
        <v>0.78</v>
      </c>
      <c r="O1224" s="51">
        <f>SIN(RADIANS(CRB_ves!P2927*2))</f>
        <v>-0.81350696136552791</v>
      </c>
      <c r="P1224" s="52">
        <f>COS(RADIANS(CRB_ves!P2927*2))</f>
        <v>0.58155517692633907</v>
      </c>
    </row>
    <row r="1225" spans="1:16" x14ac:dyDescent="0.35">
      <c r="A1225" s="3">
        <f>SIN(RADIANS(Teno_phn!P1225*2))</f>
        <v>-0.47316591553923371</v>
      </c>
      <c r="B1225" s="10">
        <f>COS(RADIANS(Teno_phn!P1225*2))</f>
        <v>0.88097333465430083</v>
      </c>
      <c r="C1225" s="3">
        <f>SIN(RADIANS(Teno_ves!P1225*2))</f>
        <v>-0.95361192652097604</v>
      </c>
      <c r="D1225" s="10">
        <f>COS(RADIANS(Teno_ves!P1225*2))</f>
        <v>-0.30103869119592025</v>
      </c>
      <c r="E1225" s="51">
        <v>0.81</v>
      </c>
      <c r="F1225" s="51">
        <v>131.54000000000002</v>
      </c>
      <c r="G1225" s="51">
        <f>SIN(RADIANS(Teno_ves!P2321*2))</f>
        <v>-0.99271534578024978</v>
      </c>
      <c r="H1225" s="52">
        <f>COS(RADIANS(Teno_ves!P2321*2))</f>
        <v>-0.12048336919425506</v>
      </c>
      <c r="I1225" s="3"/>
      <c r="K1225" s="3">
        <f>SIN(RADIANS(CRB_ves!P1225*2))</f>
        <v>0.99997563070539475</v>
      </c>
      <c r="L1225" s="10">
        <f>COS(RADIANS(CRB_ves!P1225*2))</f>
        <v>-6.9812602979617226E-3</v>
      </c>
      <c r="M1225" s="55">
        <v>0.81</v>
      </c>
      <c r="N1225" s="55">
        <v>0.73</v>
      </c>
      <c r="O1225" s="51">
        <f>SIN(RADIANS(CRB_ves!P3075*2))</f>
        <v>0.72103502184478852</v>
      </c>
      <c r="P1225" s="52">
        <f>COS(RADIANS(CRB_ves!P3075*2))</f>
        <v>0.69289861976575284</v>
      </c>
    </row>
    <row r="1226" spans="1:16" x14ac:dyDescent="0.35">
      <c r="A1226" s="3">
        <f>SIN(RADIANS(Teno_phn!P1226*2))</f>
        <v>-0.75516741187315872</v>
      </c>
      <c r="B1226" s="10">
        <f>COS(RADIANS(Teno_phn!P1226*2))</f>
        <v>0.65553198247285771</v>
      </c>
      <c r="C1226" s="3">
        <f>SIN(RADIANS(Teno_ves!P1226*2))</f>
        <v>0.93752511025844354</v>
      </c>
      <c r="D1226" s="10">
        <f>COS(RADIANS(Teno_ves!P1226*2))</f>
        <v>0.34791761616062683</v>
      </c>
      <c r="E1226" s="51">
        <v>0.81</v>
      </c>
      <c r="F1226" s="51">
        <v>6.8799999999999955</v>
      </c>
      <c r="G1226" s="51">
        <f>SIN(RADIANS(Teno_ves!P2432*2))</f>
        <v>0.23785541987796288</v>
      </c>
      <c r="H1226" s="52">
        <f>COS(RADIANS(Teno_ves!P2432*2))</f>
        <v>0.9713005710050201</v>
      </c>
      <c r="I1226" s="3"/>
      <c r="K1226" s="3">
        <f>SIN(RADIANS(CRB_ves!P1226*2))</f>
        <v>0.77911919146365538</v>
      </c>
      <c r="L1226" s="10">
        <f>COS(RADIANS(CRB_ves!P1226*2))</f>
        <v>-0.62687581345352594</v>
      </c>
      <c r="M1226" s="55">
        <v>0.81</v>
      </c>
      <c r="N1226" s="55">
        <v>0.86</v>
      </c>
      <c r="O1226" s="51">
        <f>SIN(RADIANS(CRB_ves!P3086*2))</f>
        <v>-4.4316843913011224E-2</v>
      </c>
      <c r="P1226" s="52">
        <f>COS(RADIANS(CRB_ves!P3086*2))</f>
        <v>0.99901752604525906</v>
      </c>
    </row>
    <row r="1227" spans="1:16" x14ac:dyDescent="0.35">
      <c r="A1227" s="3">
        <f>SIN(RADIANS(Teno_phn!P1227*2))</f>
        <v>-0.91467771713850476</v>
      </c>
      <c r="B1227" s="10">
        <f>COS(RADIANS(Teno_phn!P1227*2))</f>
        <v>0.40418396030804282</v>
      </c>
      <c r="C1227" s="3">
        <f>SIN(RADIANS(Teno_ves!P1227*2))</f>
        <v>-0.75310427420168802</v>
      </c>
      <c r="D1227" s="10">
        <f>COS(RADIANS(Teno_ves!P1227*2))</f>
        <v>0.65790117204573273</v>
      </c>
      <c r="E1227" s="51">
        <v>0.81</v>
      </c>
      <c r="F1227" s="51">
        <v>108.22999999999999</v>
      </c>
      <c r="G1227" s="51">
        <f>SIN(RADIANS(Teno_ves!P2442*2))</f>
        <v>-0.59426144388492719</v>
      </c>
      <c r="H1227" s="52">
        <f>COS(RADIANS(Teno_ves!P2442*2))</f>
        <v>-0.80427192933223868</v>
      </c>
      <c r="I1227" s="3"/>
      <c r="K1227" s="3">
        <f>SIN(RADIANS(CRB_ves!P1227*2))</f>
        <v>0.82727672799423269</v>
      </c>
      <c r="L1227" s="10">
        <f>COS(RADIANS(CRB_ves!P1227*2))</f>
        <v>0.56179463802990881</v>
      </c>
      <c r="M1227" s="55">
        <v>0.81</v>
      </c>
      <c r="N1227" s="55">
        <v>0.81</v>
      </c>
      <c r="O1227" s="51">
        <f>SIN(RADIANS(CRB_ves!P3182*2))</f>
        <v>0.39714789063478073</v>
      </c>
      <c r="P1227" s="52">
        <f>COS(RADIANS(CRB_ves!P3182*2))</f>
        <v>0.91775462568398114</v>
      </c>
    </row>
    <row r="1228" spans="1:16" x14ac:dyDescent="0.35">
      <c r="A1228" s="3">
        <f>SIN(RADIANS(Teno_phn!P1228*2))</f>
        <v>0.35347484377925698</v>
      </c>
      <c r="B1228" s="10">
        <f>COS(RADIANS(Teno_phn!P1228*2))</f>
        <v>-0.93544403082986738</v>
      </c>
      <c r="C1228" s="3">
        <f>SIN(RADIANS(Teno_ves!P1228*2))</f>
        <v>-0.99985372628115765</v>
      </c>
      <c r="D1228" s="10">
        <f>COS(RADIANS(Teno_ves!P1228*2))</f>
        <v>-1.7103392695130705E-2</v>
      </c>
      <c r="E1228" s="51">
        <v>0.81</v>
      </c>
      <c r="F1228" s="51">
        <v>98.960000000000008</v>
      </c>
      <c r="G1228" s="51">
        <f>SIN(RADIANS(Teno_ves!P2482*2))</f>
        <v>-0.30768876817765101</v>
      </c>
      <c r="H1228" s="52">
        <f>COS(RADIANS(Teno_ves!P2482*2))</f>
        <v>-0.95148705820800306</v>
      </c>
      <c r="I1228" s="3"/>
      <c r="K1228" s="3">
        <f>SIN(RADIANS(CRB_ves!P1228*2))</f>
        <v>-0.93519703089400763</v>
      </c>
      <c r="L1228" s="10">
        <f>COS(RADIANS(CRB_ves!P1228*2))</f>
        <v>0.35412782071878024</v>
      </c>
      <c r="M1228" s="55">
        <v>0.81</v>
      </c>
      <c r="N1228" s="55">
        <v>0.6</v>
      </c>
      <c r="O1228" s="51">
        <f>SIN(RADIANS(CRB_ves!P3320*2))</f>
        <v>0.91283417723304283</v>
      </c>
      <c r="P1228" s="52">
        <f>COS(RADIANS(CRB_ves!P3320*2))</f>
        <v>0.40833046038138476</v>
      </c>
    </row>
    <row r="1229" spans="1:16" x14ac:dyDescent="0.35">
      <c r="A1229" s="3">
        <f>SIN(RADIANS(Teno_phn!P1229*2))</f>
        <v>-8.9937299698643891E-2</v>
      </c>
      <c r="B1229" s="10">
        <f>COS(RADIANS(Teno_phn!P1229*2))</f>
        <v>0.99594742939721281</v>
      </c>
      <c r="C1229" s="3">
        <f>SIN(RADIANS(Teno_ves!P1229*2))</f>
        <v>0.59958246844564633</v>
      </c>
      <c r="D1229" s="10">
        <f>COS(RADIANS(Teno_ves!P1229*2))</f>
        <v>0.80031297848568306</v>
      </c>
      <c r="E1229" s="51">
        <v>0.81</v>
      </c>
      <c r="F1229" s="51">
        <v>5.7800000000000011</v>
      </c>
      <c r="G1229" s="51">
        <f>SIN(RADIANS(Teno_ves!P2495*2))</f>
        <v>0.20039399966498639</v>
      </c>
      <c r="H1229" s="52">
        <f>COS(RADIANS(Teno_ves!P2495*2))</f>
        <v>0.97971538974248507</v>
      </c>
      <c r="I1229" s="3"/>
      <c r="K1229" s="3">
        <f>SIN(RADIANS(CRB_ves!P1229*2))</f>
        <v>-0.33742387309574129</v>
      </c>
      <c r="L1229" s="10">
        <f>COS(RADIANS(CRB_ves!P1229*2))</f>
        <v>0.94135281901371559</v>
      </c>
      <c r="M1229" s="55">
        <v>0.81</v>
      </c>
      <c r="N1229" s="55">
        <v>0.57999999999999996</v>
      </c>
      <c r="O1229" s="51">
        <f>SIN(RADIANS(CRB_ves!P3344*2))</f>
        <v>-0.87478888433345259</v>
      </c>
      <c r="P1229" s="52">
        <f>COS(RADIANS(CRB_ves!P3344*2))</f>
        <v>0.48450429084439822</v>
      </c>
    </row>
    <row r="1230" spans="1:16" x14ac:dyDescent="0.35">
      <c r="A1230" s="3">
        <f>SIN(RADIANS(Teno_phn!P1230*2))</f>
        <v>-1.7453283658985218E-3</v>
      </c>
      <c r="B1230" s="10">
        <f>COS(RADIANS(Teno_phn!P1230*2))</f>
        <v>-0.99999847691328769</v>
      </c>
      <c r="C1230" s="3">
        <f>SIN(RADIANS(Teno_ves!P1230*2))</f>
        <v>0.894934361602025</v>
      </c>
      <c r="D1230" s="10">
        <f>COS(RADIANS(Teno_ves!P1230*2))</f>
        <v>-0.44619781310980883</v>
      </c>
      <c r="E1230" s="51">
        <v>0.81</v>
      </c>
      <c r="F1230" s="51">
        <v>150.5</v>
      </c>
      <c r="G1230" s="51">
        <f>SIN(RADIANS(Teno_ves!P2496*2))</f>
        <v>-0.85716730070211233</v>
      </c>
      <c r="H1230" s="52">
        <f>COS(RADIANS(Teno_ves!P2496*2))</f>
        <v>0.51503807491005416</v>
      </c>
      <c r="I1230" s="3"/>
      <c r="K1230" s="3">
        <f>SIN(RADIANS(CRB_ves!P1230*2))</f>
        <v>0.35053432019125919</v>
      </c>
      <c r="L1230" s="10">
        <f>COS(RADIANS(CRB_ves!P1230*2))</f>
        <v>0.93654988674819228</v>
      </c>
      <c r="M1230" s="55">
        <v>0.81</v>
      </c>
      <c r="N1230" s="55">
        <v>0.73</v>
      </c>
      <c r="O1230" s="51">
        <f>SIN(RADIANS(CRB_ves!P3345*2))</f>
        <v>-0.57529080513302244</v>
      </c>
      <c r="P1230" s="52">
        <f>COS(RADIANS(CRB_ves!P3345*2))</f>
        <v>-0.81794895288728053</v>
      </c>
    </row>
    <row r="1231" spans="1:16" x14ac:dyDescent="0.35">
      <c r="A1231" s="3">
        <f>SIN(RADIANS(Teno_phn!P1231*2))</f>
        <v>-0.65973938710302571</v>
      </c>
      <c r="B1231" s="10">
        <f>COS(RADIANS(Teno_phn!P1231*2))</f>
        <v>-0.75149447177269646</v>
      </c>
      <c r="C1231" s="3">
        <f>SIN(RADIANS(Teno_ves!P1231*2))</f>
        <v>-0.67559020761566047</v>
      </c>
      <c r="D1231" s="10">
        <f>COS(RADIANS(Teno_ves!P1231*2))</f>
        <v>0.73727733681012386</v>
      </c>
      <c r="E1231" s="51">
        <v>0.81</v>
      </c>
      <c r="F1231" s="51">
        <v>5.3900000000000006</v>
      </c>
      <c r="G1231" s="51">
        <f>SIN(RADIANS(Teno_ves!P2546*2))</f>
        <v>0.18703842024225387</v>
      </c>
      <c r="H1231" s="52">
        <f>COS(RADIANS(Teno_ves!P2546*2))</f>
        <v>0.98235259930092411</v>
      </c>
      <c r="I1231" s="3"/>
      <c r="K1231" s="3">
        <f>SIN(RADIANS(CRB_ves!P1231*2))</f>
        <v>0.74918697318593552</v>
      </c>
      <c r="L1231" s="10">
        <f>COS(RADIANS(CRB_ves!P1231*2))</f>
        <v>-0.66235857298633671</v>
      </c>
      <c r="M1231" s="55">
        <v>0.81</v>
      </c>
      <c r="N1231" s="55">
        <v>0.81</v>
      </c>
      <c r="O1231" s="51">
        <f>SIN(RADIANS(CRB_ves!P3346*2))</f>
        <v>0.51324169962151689</v>
      </c>
      <c r="P1231" s="52">
        <f>COS(RADIANS(CRB_ves!P3346*2))</f>
        <v>0.85824411315756588</v>
      </c>
    </row>
    <row r="1232" spans="1:16" x14ac:dyDescent="0.35">
      <c r="A1232" s="3">
        <f>SIN(RADIANS(Teno_phn!P1232*2))</f>
        <v>0.85026037038904845</v>
      </c>
      <c r="B1232" s="10">
        <f>COS(RADIANS(Teno_phn!P1232*2))</f>
        <v>0.52636233009769817</v>
      </c>
      <c r="C1232" s="3">
        <f>SIN(RADIANS(Teno_ves!P1232*2))</f>
        <v>0.89909986803794562</v>
      </c>
      <c r="D1232" s="10">
        <f>COS(RADIANS(Teno_ves!P1232*2))</f>
        <v>-0.43774356339545284</v>
      </c>
      <c r="E1232" s="51">
        <v>0.81</v>
      </c>
      <c r="F1232" s="51">
        <v>1.4500000000000028</v>
      </c>
      <c r="G1232" s="51">
        <f>SIN(RADIANS(Teno_ves!P2547*2))</f>
        <v>5.0592940076713409E-2</v>
      </c>
      <c r="H1232" s="52">
        <f>COS(RADIANS(Teno_ves!P2547*2))</f>
        <v>0.99871935718418614</v>
      </c>
      <c r="I1232" s="3"/>
      <c r="K1232" s="3">
        <f>SIN(RADIANS(CRB_ves!P1232*2))</f>
        <v>-0.99847949162708771</v>
      </c>
      <c r="L1232" s="10">
        <f>COS(RADIANS(CRB_ves!P1232*2))</f>
        <v>-5.5124448297579981E-2</v>
      </c>
      <c r="M1232" s="55">
        <v>0.81</v>
      </c>
      <c r="N1232" s="55">
        <v>0.7</v>
      </c>
      <c r="O1232" s="51">
        <f>SIN(RADIANS(CRB_ves!P3358*2))</f>
        <v>-0.57271830799454782</v>
      </c>
      <c r="P1232" s="52">
        <f>COS(RADIANS(CRB_ves!P3358*2))</f>
        <v>0.81975224286845494</v>
      </c>
    </row>
    <row r="1233" spans="1:16" x14ac:dyDescent="0.35">
      <c r="A1233" s="3">
        <f>SIN(RADIANS(Teno_phn!P1233*2))</f>
        <v>-0.50874092909626611</v>
      </c>
      <c r="B1233" s="10">
        <f>COS(RADIANS(Teno_phn!P1233*2))</f>
        <v>-0.86091966353561</v>
      </c>
      <c r="C1233" s="3">
        <f>SIN(RADIANS(Teno_ves!P1233*2))</f>
        <v>0.99838176059297323</v>
      </c>
      <c r="D1233" s="10">
        <f>COS(RADIANS(Teno_ves!P1233*2))</f>
        <v>5.6867038917769279E-2</v>
      </c>
      <c r="E1233" s="51">
        <v>0.81</v>
      </c>
      <c r="F1233" s="51">
        <v>60.95</v>
      </c>
      <c r="G1233" s="51">
        <f>SIN(RADIANS(Teno_ves!P2601*2))</f>
        <v>0.84897168762914155</v>
      </c>
      <c r="H1233" s="52">
        <f>COS(RADIANS(Teno_ves!P2601*2))</f>
        <v>-0.52843833472234703</v>
      </c>
      <c r="I1233" s="3"/>
      <c r="K1233" s="3">
        <f>SIN(RADIANS(CRB_ves!P1233*2))</f>
        <v>0.95371695074822693</v>
      </c>
      <c r="L1233" s="10">
        <f>COS(RADIANS(CRB_ves!P1233*2))</f>
        <v>0.30070579950427306</v>
      </c>
      <c r="M1233" s="55">
        <v>0.82</v>
      </c>
      <c r="N1233" s="55">
        <v>0.68</v>
      </c>
      <c r="O1233" s="51">
        <f>SIN(RADIANS(CRB_ves!P6*2))</f>
        <v>-0.17571037184079447</v>
      </c>
      <c r="P1233" s="52">
        <f>COS(RADIANS(CRB_ves!P6*2))</f>
        <v>0.98444190546094179</v>
      </c>
    </row>
    <row r="1234" spans="1:16" x14ac:dyDescent="0.35">
      <c r="A1234" s="3">
        <f>SIN(RADIANS(Teno_phn!P1234*2))</f>
        <v>-0.42704225301344295</v>
      </c>
      <c r="B1234" s="10">
        <f>COS(RADIANS(Teno_phn!P1234*2))</f>
        <v>0.90423167061389897</v>
      </c>
      <c r="C1234" s="3">
        <f>SIN(RADIANS(Teno_ves!P1234*2))</f>
        <v>0.87121381112018936</v>
      </c>
      <c r="D1234" s="10">
        <f>COS(RADIANS(Teno_ves!P1234*2))</f>
        <v>0.49090375361514094</v>
      </c>
      <c r="E1234" s="51">
        <v>0.81</v>
      </c>
      <c r="F1234" s="51">
        <v>135.31</v>
      </c>
      <c r="G1234" s="51">
        <f>SIN(RADIANS(Teno_ves!P2605*2))</f>
        <v>-0.9999414531032158</v>
      </c>
      <c r="H1234" s="52">
        <f>COS(RADIANS(Teno_ves!P2605*2))</f>
        <v>1.0820830182076689E-2</v>
      </c>
      <c r="I1234" s="3"/>
      <c r="K1234" s="3">
        <f>SIN(RADIANS(CRB_ves!P1234*2))</f>
        <v>3.629487506557591E-2</v>
      </c>
      <c r="L1234" s="10">
        <f>COS(RADIANS(CRB_ves!P1234*2))</f>
        <v>-0.99934112396317121</v>
      </c>
      <c r="M1234" s="55">
        <v>0.82</v>
      </c>
      <c r="N1234" s="55">
        <v>0.67</v>
      </c>
      <c r="O1234" s="51">
        <f>SIN(RADIANS(CRB_ves!P85*2))</f>
        <v>0.50151073715945726</v>
      </c>
      <c r="P1234" s="52">
        <f>COS(RADIANS(CRB_ves!P85*2))</f>
        <v>0.86515142056970451</v>
      </c>
    </row>
    <row r="1235" spans="1:16" x14ac:dyDescent="0.35">
      <c r="A1235" s="3">
        <f>SIN(RADIANS(Teno_phn!P1235*2))</f>
        <v>0.60487711941564759</v>
      </c>
      <c r="B1235" s="10">
        <f>COS(RADIANS(Teno_phn!P1235*2))</f>
        <v>0.79631882459692516</v>
      </c>
      <c r="C1235" s="3">
        <f>SIN(RADIANS(Teno_ves!P1235*2))</f>
        <v>0.66000166796093684</v>
      </c>
      <c r="D1235" s="10">
        <f>COS(RADIANS(Teno_ves!P1235*2))</f>
        <v>-0.75126413350351107</v>
      </c>
      <c r="E1235" s="51">
        <v>0.81</v>
      </c>
      <c r="F1235" s="51">
        <v>25.689999999999998</v>
      </c>
      <c r="G1235" s="51">
        <f>SIN(RADIANS(Teno_ves!P2617*2))</f>
        <v>0.78130264974831987</v>
      </c>
      <c r="H1235" s="52">
        <f>COS(RADIANS(Teno_ves!P2617*2))</f>
        <v>0.62415236080323699</v>
      </c>
      <c r="I1235" s="3"/>
      <c r="K1235" s="3">
        <f>SIN(RADIANS(CRB_ves!P1235*2))</f>
        <v>0.86532642813006189</v>
      </c>
      <c r="L1235" s="10">
        <f>COS(RADIANS(CRB_ves!P1235*2))</f>
        <v>0.50120871179546422</v>
      </c>
      <c r="M1235" s="55">
        <v>0.82</v>
      </c>
      <c r="N1235" s="55">
        <v>0.57999999999999996</v>
      </c>
      <c r="O1235" s="51">
        <f>SIN(RADIANS(CRB_ves!P245*2))</f>
        <v>0.61593650545566192</v>
      </c>
      <c r="P1235" s="52">
        <f>COS(RADIANS(CRB_ves!P245*2))</f>
        <v>0.78779579920628373</v>
      </c>
    </row>
    <row r="1236" spans="1:16" x14ac:dyDescent="0.35">
      <c r="A1236" s="3">
        <f>SIN(RADIANS(Teno_phn!P1236*2))</f>
        <v>0.56294918624918178</v>
      </c>
      <c r="B1236" s="10">
        <f>COS(RADIANS(Teno_phn!P1236*2))</f>
        <v>-0.8264915085476584</v>
      </c>
      <c r="C1236" s="3">
        <f>SIN(RADIANS(Teno_ves!P1236*2))</f>
        <v>-0.24395354613706571</v>
      </c>
      <c r="D1236" s="10">
        <f>COS(RADIANS(Teno_ves!P1236*2))</f>
        <v>-0.96978691851723309</v>
      </c>
      <c r="E1236" s="51">
        <v>0.81</v>
      </c>
      <c r="F1236" s="51">
        <v>76.87</v>
      </c>
      <c r="G1236" s="51">
        <f>SIN(RADIANS(Teno_ves!P2618*2))</f>
        <v>0.44244521730487596</v>
      </c>
      <c r="H1236" s="52">
        <f>COS(RADIANS(Teno_ves!P2618*2))</f>
        <v>-0.89679553393404066</v>
      </c>
      <c r="I1236" s="3"/>
      <c r="K1236" s="3">
        <f>SIN(RADIANS(CRB_ves!P1236*2))</f>
        <v>-0.443384096622577</v>
      </c>
      <c r="L1236" s="10">
        <f>COS(RADIANS(CRB_ves!P1236*2))</f>
        <v>-0.89633171474749307</v>
      </c>
      <c r="M1236" s="55">
        <v>0.82</v>
      </c>
      <c r="N1236" s="55">
        <v>0.65</v>
      </c>
      <c r="O1236" s="51">
        <f>SIN(RADIANS(CRB_ves!P255*2))</f>
        <v>0.38558399227739665</v>
      </c>
      <c r="P1236" s="52">
        <f>COS(RADIANS(CRB_ves!P255*2))</f>
        <v>0.92267273987011478</v>
      </c>
    </row>
    <row r="1237" spans="1:16" x14ac:dyDescent="0.35">
      <c r="A1237" s="3">
        <f>SIN(RADIANS(Teno_phn!P1237*2))</f>
        <v>0.9814268305341971</v>
      </c>
      <c r="B1237" s="10">
        <f>COS(RADIANS(Teno_phn!P1237*2))</f>
        <v>0.19183684814862964</v>
      </c>
      <c r="C1237" s="3">
        <f>SIN(RADIANS(Teno_ves!P1237*2))</f>
        <v>-0.94205745278729669</v>
      </c>
      <c r="D1237" s="10">
        <f>COS(RADIANS(Teno_ves!P1237*2))</f>
        <v>-0.3354515697502552</v>
      </c>
      <c r="E1237" s="51">
        <v>0.81</v>
      </c>
      <c r="F1237" s="51">
        <v>60.180000000000007</v>
      </c>
      <c r="G1237" s="51">
        <f>SIN(RADIANS(Teno_ves!P2652*2))</f>
        <v>0.86286673720162488</v>
      </c>
      <c r="H1237" s="52">
        <f>COS(RADIANS(Teno_ves!P2652*2))</f>
        <v>-0.50543149271787779</v>
      </c>
      <c r="I1237" s="3"/>
      <c r="K1237" s="3">
        <f>SIN(RADIANS(CRB_ves!P1237*2))</f>
        <v>-0.72200178766689382</v>
      </c>
      <c r="L1237" s="10">
        <f>COS(RADIANS(CRB_ves!P1237*2))</f>
        <v>0.69189118985994436</v>
      </c>
      <c r="M1237" s="55">
        <v>0.82</v>
      </c>
      <c r="N1237" s="55">
        <v>0.57999999999999996</v>
      </c>
      <c r="O1237" s="51">
        <f>SIN(RADIANS(CRB_ves!P334*2))</f>
        <v>0.40928615402951057</v>
      </c>
      <c r="P1237" s="52">
        <f>COS(RADIANS(CRB_ves!P334*2))</f>
        <v>0.91240607413570618</v>
      </c>
    </row>
    <row r="1238" spans="1:16" x14ac:dyDescent="0.35">
      <c r="A1238" s="3">
        <f>SIN(RADIANS(Teno_phn!P1238*2))</f>
        <v>-0.18978093335900129</v>
      </c>
      <c r="B1238" s="10">
        <f>COS(RADIANS(Teno_phn!P1238*2))</f>
        <v>-0.98182645988656581</v>
      </c>
      <c r="C1238" s="3">
        <f>SIN(RADIANS(Teno_ves!P1238*2))</f>
        <v>-2.0244436247535014E-2</v>
      </c>
      <c r="D1238" s="10">
        <f>COS(RADIANS(Teno_ves!P1238*2))</f>
        <v>0.99979506040039001</v>
      </c>
      <c r="E1238" s="51">
        <v>0.81</v>
      </c>
      <c r="F1238" s="51">
        <v>12.11</v>
      </c>
      <c r="G1238" s="51">
        <f>SIN(RADIANS(Teno_ves!P2654*2))</f>
        <v>0.41024139884518535</v>
      </c>
      <c r="H1238" s="52">
        <f>COS(RADIANS(Teno_ves!P2654*2))</f>
        <v>0.91197697047323822</v>
      </c>
      <c r="I1238" s="3"/>
      <c r="K1238" s="3">
        <f>SIN(RADIANS(CRB_ves!P1238*2))</f>
        <v>0.30602764218850059</v>
      </c>
      <c r="L1238" s="10">
        <f>COS(RADIANS(CRB_ves!P1238*2))</f>
        <v>0.95202262694567663</v>
      </c>
      <c r="M1238" s="55">
        <v>0.82</v>
      </c>
      <c r="N1238" s="55">
        <v>0.63</v>
      </c>
      <c r="O1238" s="51">
        <f>SIN(RADIANS(CRB_ves!P367*2))</f>
        <v>0.96797260624253123</v>
      </c>
      <c r="P1238" s="52">
        <f>COS(RADIANS(CRB_ves!P367*2))</f>
        <v>-0.25105583754225208</v>
      </c>
    </row>
    <row r="1239" spans="1:16" x14ac:dyDescent="0.35">
      <c r="A1239" s="3">
        <f>SIN(RADIANS(Teno_phn!P1239*2))</f>
        <v>0.99041326747027325</v>
      </c>
      <c r="B1239" s="10">
        <f>COS(RADIANS(Teno_phn!P1239*2))</f>
        <v>-0.13813601854280047</v>
      </c>
      <c r="C1239" s="3">
        <f>SIN(RADIANS(Teno_ves!P1239*2))</f>
        <v>0.18498057705259824</v>
      </c>
      <c r="D1239" s="10">
        <f>COS(RADIANS(Teno_ves!P1239*2))</f>
        <v>0.9827421768262965</v>
      </c>
      <c r="E1239" s="51">
        <v>0.81</v>
      </c>
      <c r="F1239" s="51">
        <v>143.69999999999999</v>
      </c>
      <c r="G1239" s="51">
        <f>SIN(RADIANS(Teno_ves!P2675*2))</f>
        <v>-0.95424032851627705</v>
      </c>
      <c r="H1239" s="52">
        <f>COS(RADIANS(Teno_ves!P2675*2))</f>
        <v>0.29904079225608626</v>
      </c>
      <c r="I1239" s="3"/>
      <c r="K1239" s="3">
        <f>SIN(RADIANS(CRB_ves!P1239*2))</f>
        <v>-0.22631131188608697</v>
      </c>
      <c r="L1239" s="10">
        <f>COS(RADIANS(CRB_ves!P1239*2))</f>
        <v>0.97405502417081047</v>
      </c>
      <c r="M1239" s="55">
        <v>0.82</v>
      </c>
      <c r="N1239" s="55">
        <v>0.8</v>
      </c>
      <c r="O1239" s="51">
        <f>SIN(RADIANS(CRB_ves!P369*2))</f>
        <v>-0.45616628194885972</v>
      </c>
      <c r="P1239" s="52">
        <f>COS(RADIANS(CRB_ves!P369*2))</f>
        <v>0.88989455735663059</v>
      </c>
    </row>
    <row r="1240" spans="1:16" x14ac:dyDescent="0.35">
      <c r="A1240" s="3">
        <f>SIN(RADIANS(Teno_phn!P1240*2))</f>
        <v>-0.62360675659769971</v>
      </c>
      <c r="B1240" s="10">
        <f>COS(RADIANS(Teno_phn!P1240*2))</f>
        <v>0.78173819986341797</v>
      </c>
      <c r="C1240" s="3">
        <f>SIN(RADIANS(Teno_ves!P1240*2))</f>
        <v>-0.99997800670290937</v>
      </c>
      <c r="D1240" s="10">
        <f>COS(RADIANS(Teno_ves!P1240*2))</f>
        <v>-6.6322025358169032E-3</v>
      </c>
      <c r="E1240" s="51">
        <v>0.81</v>
      </c>
      <c r="F1240" s="51">
        <v>117.27000000000001</v>
      </c>
      <c r="G1240" s="51">
        <f>SIN(RADIANS(Teno_ves!P2681*2))</f>
        <v>-0.81452072707050949</v>
      </c>
      <c r="H1240" s="52">
        <f>COS(RADIANS(Teno_ves!P2681*2))</f>
        <v>-0.5801344543918493</v>
      </c>
      <c r="I1240" s="3"/>
      <c r="K1240" s="3">
        <f>SIN(RADIANS(CRB_ves!P1240*2))</f>
        <v>0.95413588545429917</v>
      </c>
      <c r="L1240" s="10">
        <f>COS(RADIANS(CRB_ves!P1240*2))</f>
        <v>0.29937386674247402</v>
      </c>
      <c r="M1240" s="55">
        <v>0.82</v>
      </c>
      <c r="N1240" s="55">
        <v>0.66</v>
      </c>
      <c r="O1240" s="51">
        <f>SIN(RADIANS(CRB_ves!P584*2))</f>
        <v>0.23072908809282425</v>
      </c>
      <c r="P1240" s="52">
        <f>COS(RADIANS(CRB_ves!P584*2))</f>
        <v>-0.97301803061806302</v>
      </c>
    </row>
    <row r="1241" spans="1:16" x14ac:dyDescent="0.35">
      <c r="A1241" s="3">
        <f>SIN(RADIANS(Teno_phn!P1241*2))</f>
        <v>-0.70883245638656556</v>
      </c>
      <c r="B1241" s="10">
        <f>COS(RADIANS(Teno_phn!P1241*2))</f>
        <v>0.70537688420658329</v>
      </c>
      <c r="C1241" s="3">
        <f>SIN(RADIANS(Teno_ves!P1241*2))</f>
        <v>-0.95558750302169559</v>
      </c>
      <c r="D1241" s="10">
        <f>COS(RADIANS(Teno_ves!P1241*2))</f>
        <v>0.29470752292529118</v>
      </c>
      <c r="E1241" s="51">
        <v>0.81</v>
      </c>
      <c r="F1241" s="51">
        <v>76.460000000000008</v>
      </c>
      <c r="G1241" s="51">
        <f>SIN(RADIANS(Teno_ves!P2792*2))</f>
        <v>0.45523413659676559</v>
      </c>
      <c r="H1241" s="52">
        <f>COS(RADIANS(Teno_ves!P2792*2))</f>
        <v>-0.89037176554347086</v>
      </c>
      <c r="I1241" s="3"/>
      <c r="K1241" s="3">
        <f>SIN(RADIANS(CRB_ves!P1241*2))</f>
        <v>5.5472980024979031E-2</v>
      </c>
      <c r="L1241" s="10">
        <f>COS(RADIANS(CRB_ves!P1241*2))</f>
        <v>0.99846018873420705</v>
      </c>
      <c r="M1241" s="55">
        <v>0.82</v>
      </c>
      <c r="N1241" s="55">
        <v>0.54</v>
      </c>
      <c r="O1241" s="51">
        <f>SIN(RADIANS(CRB_ves!P632*2))</f>
        <v>-8.8198907416867506E-2</v>
      </c>
      <c r="P1241" s="52">
        <f>COS(RADIANS(CRB_ves!P632*2))</f>
        <v>-0.99610288260323332</v>
      </c>
    </row>
    <row r="1242" spans="1:16" x14ac:dyDescent="0.35">
      <c r="A1242" s="3">
        <f>SIN(RADIANS(Teno_phn!P1242*2))</f>
        <v>0.2669019893203754</v>
      </c>
      <c r="B1242" s="10">
        <f>COS(RADIANS(Teno_phn!P1242*2))</f>
        <v>0.96372367829000971</v>
      </c>
      <c r="C1242" s="3">
        <f>SIN(RADIANS(Teno_ves!P1242*2))</f>
        <v>-0.2072287643582823</v>
      </c>
      <c r="D1242" s="10">
        <f>COS(RADIANS(Teno_ves!P1242*2))</f>
        <v>-0.97829251209571233</v>
      </c>
      <c r="E1242" s="51">
        <v>0.81</v>
      </c>
      <c r="F1242" s="51">
        <v>111.6</v>
      </c>
      <c r="G1242" s="51">
        <f>SIN(RADIANS(Teno_ves!P2793*2))</f>
        <v>-0.68454710592868839</v>
      </c>
      <c r="H1242" s="52">
        <f>COS(RADIANS(Teno_ves!P2793*2))</f>
        <v>-0.72896862742141177</v>
      </c>
      <c r="I1242" s="3"/>
      <c r="K1242" s="3">
        <f>SIN(RADIANS(CRB_ves!P1242*2))</f>
        <v>-0.87394193287191668</v>
      </c>
      <c r="L1242" s="10">
        <f>COS(RADIANS(CRB_ves!P1242*2))</f>
        <v>0.48603034675635043</v>
      </c>
      <c r="M1242" s="55">
        <v>0.82</v>
      </c>
      <c r="N1242" s="55">
        <v>0.81</v>
      </c>
      <c r="O1242" s="51">
        <f>SIN(RADIANS(CRB_ves!P772*2))</f>
        <v>0.96048822417874979</v>
      </c>
      <c r="P1242" s="52">
        <f>COS(RADIANS(CRB_ves!P772*2))</f>
        <v>-0.27832062664120266</v>
      </c>
    </row>
    <row r="1243" spans="1:16" x14ac:dyDescent="0.35">
      <c r="A1243" s="3">
        <f>SIN(RADIANS(Teno_phn!P1243*2))</f>
        <v>0.90719092825244096</v>
      </c>
      <c r="B1243" s="10">
        <f>COS(RADIANS(Teno_phn!P1243*2))</f>
        <v>-0.42071916963275463</v>
      </c>
      <c r="C1243" s="3">
        <f>SIN(RADIANS(Teno_ves!P1243*2))</f>
        <v>-4.6757769503176075E-2</v>
      </c>
      <c r="D1243" s="10">
        <f>COS(RADIANS(Teno_ves!P1243*2))</f>
        <v>0.99890625735906158</v>
      </c>
      <c r="E1243" s="51">
        <v>0.81</v>
      </c>
      <c r="F1243" s="51">
        <v>31</v>
      </c>
      <c r="G1243" s="51">
        <f>SIN(RADIANS(Teno_ves!P2875*2))</f>
        <v>0.88294759285892688</v>
      </c>
      <c r="H1243" s="52">
        <f>COS(RADIANS(Teno_ves!P2875*2))</f>
        <v>0.46947156278589086</v>
      </c>
      <c r="I1243" s="3"/>
      <c r="K1243" s="3">
        <f>SIN(RADIANS(CRB_ves!P1243*2))</f>
        <v>0.85518338251385217</v>
      </c>
      <c r="L1243" s="10">
        <f>COS(RADIANS(CRB_ves!P1243*2))</f>
        <v>0.51832555625993049</v>
      </c>
      <c r="M1243" s="55">
        <v>0.82</v>
      </c>
      <c r="N1243" s="55">
        <v>0.74</v>
      </c>
      <c r="O1243" s="51">
        <f>SIN(RADIANS(CRB_ves!P777*2))</f>
        <v>0.67995337872241923</v>
      </c>
      <c r="P1243" s="52">
        <f>COS(RADIANS(CRB_ves!P777*2))</f>
        <v>0.73325534622255994</v>
      </c>
    </row>
    <row r="1244" spans="1:16" x14ac:dyDescent="0.35">
      <c r="A1244" s="3">
        <f>SIN(RADIANS(Teno_phn!P1244*2))</f>
        <v>4.5711691869968568E-2</v>
      </c>
      <c r="B1244" s="10">
        <f>COS(RADIANS(Teno_phn!P1244*2))</f>
        <v>0.99895467426024143</v>
      </c>
      <c r="C1244" s="3">
        <f>SIN(RADIANS(Teno_ves!P1244*2))</f>
        <v>-9.1675418015808141E-2</v>
      </c>
      <c r="D1244" s="10">
        <f>COS(RADIANS(Teno_ves!P1244*2))</f>
        <v>0.99578894236260063</v>
      </c>
      <c r="E1244" s="51">
        <v>0.81</v>
      </c>
      <c r="F1244" s="51">
        <v>135.31</v>
      </c>
      <c r="G1244" s="51">
        <f>SIN(RADIANS(Teno_ves!P2903*2))</f>
        <v>-0.9999414531032158</v>
      </c>
      <c r="H1244" s="52">
        <f>COS(RADIANS(Teno_ves!P2903*2))</f>
        <v>1.0820830182076689E-2</v>
      </c>
      <c r="I1244" s="3"/>
      <c r="K1244" s="3">
        <f>SIN(RADIANS(CRB_ves!P1244*2))</f>
        <v>0.80156698487087652</v>
      </c>
      <c r="L1244" s="10">
        <f>COS(RADIANS(CRB_ves!P1244*2))</f>
        <v>0.59790498305751894</v>
      </c>
      <c r="M1244" s="55">
        <v>0.82</v>
      </c>
      <c r="N1244" s="55">
        <v>0.55000000000000004</v>
      </c>
      <c r="O1244" s="51">
        <f>SIN(RADIANS(CRB_ves!P797*2))</f>
        <v>0.89710420039739203</v>
      </c>
      <c r="P1244" s="52">
        <f>COS(RADIANS(CRB_ves!P797*2))</f>
        <v>0.44181902814314816</v>
      </c>
    </row>
    <row r="1245" spans="1:16" x14ac:dyDescent="0.35">
      <c r="A1245" s="3">
        <f>SIN(RADIANS(Teno_phn!P1245*2))</f>
        <v>-0.99002365771655754</v>
      </c>
      <c r="B1245" s="10">
        <f>COS(RADIANS(Teno_phn!P1245*2))</f>
        <v>0.14090123193758256</v>
      </c>
      <c r="C1245" s="3">
        <f>SIN(RADIANS(Teno_ves!P1245*2))</f>
        <v>-0.6505091419392226</v>
      </c>
      <c r="D1245" s="10">
        <f>COS(RADIANS(Teno_ves!P1245*2))</f>
        <v>-0.75949842412838253</v>
      </c>
      <c r="E1245" s="51">
        <v>0.81</v>
      </c>
      <c r="F1245" s="51">
        <v>25.689999999999998</v>
      </c>
      <c r="G1245" s="51">
        <f>SIN(RADIANS(Teno_ves!P2915*2))</f>
        <v>0.78130264974831987</v>
      </c>
      <c r="H1245" s="52">
        <f>COS(RADIANS(Teno_ves!P2915*2))</f>
        <v>0.62415236080323699</v>
      </c>
      <c r="I1245" s="3"/>
      <c r="K1245" s="3">
        <f>SIN(RADIANS(CRB_ves!P1245*2))</f>
        <v>0.92145684082149848</v>
      </c>
      <c r="L1245" s="10">
        <f>COS(RADIANS(CRB_ves!P1245*2))</f>
        <v>-0.38848074663136606</v>
      </c>
      <c r="M1245" s="55">
        <v>0.82</v>
      </c>
      <c r="N1245" s="55">
        <v>0.57999999999999996</v>
      </c>
      <c r="O1245" s="51">
        <f>SIN(RADIANS(CRB_ves!P844*2))</f>
        <v>0.90333529286330072</v>
      </c>
      <c r="P1245" s="52">
        <f>COS(RADIANS(CRB_ves!P844*2))</f>
        <v>0.4289351334031461</v>
      </c>
    </row>
    <row r="1246" spans="1:16" x14ac:dyDescent="0.35">
      <c r="A1246" s="3">
        <f>SIN(RADIANS(Teno_phn!P1246*2))</f>
        <v>-0.38107037635027402</v>
      </c>
      <c r="B1246" s="10">
        <f>COS(RADIANS(Teno_phn!P1246*2))</f>
        <v>0.92454603361231313</v>
      </c>
      <c r="C1246" s="3">
        <f>SIN(RADIANS(Teno_ves!P1246*2))</f>
        <v>0.94931581575816137</v>
      </c>
      <c r="D1246" s="10">
        <f>COS(RADIANS(Teno_ves!P1246*2))</f>
        <v>-0.31432384884290376</v>
      </c>
      <c r="E1246" s="51">
        <v>0.81</v>
      </c>
      <c r="F1246" s="51">
        <v>76.87</v>
      </c>
      <c r="G1246" s="51">
        <f>SIN(RADIANS(Teno_ves!P2916*2))</f>
        <v>0.44244521730487596</v>
      </c>
      <c r="H1246" s="52">
        <f>COS(RADIANS(Teno_ves!P2916*2))</f>
        <v>-0.89679553393404066</v>
      </c>
      <c r="I1246" s="3"/>
      <c r="K1246" s="3">
        <f>SIN(RADIANS(CRB_ves!P1246*2))</f>
        <v>0.99955986011938402</v>
      </c>
      <c r="L1246" s="10">
        <f>COS(RADIANS(CRB_ves!P1246*2))</f>
        <v>2.966624408511075E-2</v>
      </c>
      <c r="M1246" s="55">
        <v>0.82</v>
      </c>
      <c r="N1246" s="55">
        <v>0.64</v>
      </c>
      <c r="O1246" s="51">
        <f>SIN(RADIANS(CRB_ves!P915*2))</f>
        <v>0.99279921711417063</v>
      </c>
      <c r="P1246" s="52">
        <f>COS(RADIANS(CRB_ves!P915*2))</f>
        <v>0.11979029383672943</v>
      </c>
    </row>
    <row r="1247" spans="1:16" x14ac:dyDescent="0.35">
      <c r="A1247" s="3">
        <f>SIN(RADIANS(Teno_phn!P1247*2))</f>
        <v>0.60014104614649544</v>
      </c>
      <c r="B1247" s="10">
        <f>COS(RADIANS(Teno_phn!P1247*2))</f>
        <v>0.79989419595980948</v>
      </c>
      <c r="C1247" s="3">
        <f>SIN(RADIANS(Teno_ves!P1247*2))</f>
        <v>0.79863551004729283</v>
      </c>
      <c r="D1247" s="10">
        <f>COS(RADIANS(Teno_ves!P1247*2))</f>
        <v>0.60181502315204838</v>
      </c>
      <c r="E1247" s="51">
        <v>0.81</v>
      </c>
      <c r="F1247" s="51">
        <v>60.180000000000007</v>
      </c>
      <c r="G1247" s="51">
        <f>SIN(RADIANS(Teno_ves!P2950*2))</f>
        <v>0.86286673720162488</v>
      </c>
      <c r="H1247" s="52">
        <f>COS(RADIANS(Teno_ves!P2950*2))</f>
        <v>-0.50543149271787779</v>
      </c>
      <c r="I1247" s="3"/>
      <c r="K1247" s="3">
        <f>SIN(RADIANS(CRB_ves!P1247*2))</f>
        <v>0.92718385456678742</v>
      </c>
      <c r="L1247" s="10">
        <f>COS(RADIANS(CRB_ves!P1247*2))</f>
        <v>0.37460659341591196</v>
      </c>
      <c r="M1247" s="55">
        <v>0.82</v>
      </c>
      <c r="N1247" s="55">
        <v>0.6</v>
      </c>
      <c r="O1247" s="51">
        <f>SIN(RADIANS(CRB_ves!P940*2))</f>
        <v>-0.18154903971728242</v>
      </c>
      <c r="P1247" s="52">
        <f>COS(RADIANS(CRB_ves!P940*2))</f>
        <v>0.98338189233772888</v>
      </c>
    </row>
    <row r="1248" spans="1:16" x14ac:dyDescent="0.35">
      <c r="A1248" s="3">
        <f>SIN(RADIANS(Teno_phn!P1248*2))</f>
        <v>1.0122736774460017E-2</v>
      </c>
      <c r="B1248" s="10">
        <f>COS(RADIANS(Teno_phn!P1248*2))</f>
        <v>0.99994876378752273</v>
      </c>
      <c r="C1248" s="3">
        <f>SIN(RADIANS(Teno_ves!P1248*2))</f>
        <v>-0.60765310572928954</v>
      </c>
      <c r="D1248" s="10">
        <f>COS(RADIANS(Teno_ves!P1248*2))</f>
        <v>0.79420255797721329</v>
      </c>
      <c r="E1248" s="51">
        <v>0.81</v>
      </c>
      <c r="F1248" s="51">
        <v>12.11</v>
      </c>
      <c r="G1248" s="51">
        <f>SIN(RADIANS(Teno_ves!P2952*2))</f>
        <v>0.41024139884518535</v>
      </c>
      <c r="H1248" s="52">
        <f>COS(RADIANS(Teno_ves!P2952*2))</f>
        <v>0.91197697047323822</v>
      </c>
      <c r="I1248" s="3"/>
      <c r="K1248" s="3">
        <f>SIN(RADIANS(CRB_ves!P1248*2))</f>
        <v>-0.47131977288211835</v>
      </c>
      <c r="L1248" s="10">
        <f>COS(RADIANS(CRB_ves!P1248*2))</f>
        <v>0.88196239811589949</v>
      </c>
      <c r="M1248" s="55">
        <v>0.82</v>
      </c>
      <c r="N1248" s="55">
        <v>0.52</v>
      </c>
      <c r="O1248" s="51">
        <f>SIN(RADIANS(CRB_ves!P1022*2))</f>
        <v>-0.46792981426057351</v>
      </c>
      <c r="P1248" s="52">
        <f>COS(RADIANS(CRB_ves!P1022*2))</f>
        <v>0.88376563008869335</v>
      </c>
    </row>
    <row r="1249" spans="1:16" x14ac:dyDescent="0.35">
      <c r="A1249" s="3">
        <f>SIN(RADIANS(Teno_phn!P1249*2))</f>
        <v>-0.67481776230136392</v>
      </c>
      <c r="B1249" s="10">
        <f>COS(RADIANS(Teno_phn!P1249*2))</f>
        <v>0.73798440883434646</v>
      </c>
      <c r="C1249" s="3">
        <f>SIN(RADIANS(Teno_ves!P1249*2))</f>
        <v>0.70339470281050398</v>
      </c>
      <c r="D1249" s="10">
        <f>COS(RADIANS(Teno_ves!P1249*2))</f>
        <v>0.71079947387299236</v>
      </c>
      <c r="E1249" s="51">
        <v>0.81</v>
      </c>
      <c r="F1249" s="51">
        <v>143.69999999999999</v>
      </c>
      <c r="G1249" s="51">
        <f>SIN(RADIANS(Teno_ves!P2973*2))</f>
        <v>-0.95424032851627705</v>
      </c>
      <c r="H1249" s="52">
        <f>COS(RADIANS(Teno_ves!P2973*2))</f>
        <v>0.29904079225608626</v>
      </c>
      <c r="I1249" s="3"/>
      <c r="K1249" s="3">
        <f>SIN(RADIANS(CRB_ves!P1249*2))</f>
        <v>0.41342229321682916</v>
      </c>
      <c r="L1249" s="10">
        <f>COS(RADIANS(CRB_ves!P1249*2))</f>
        <v>-0.91053940467798433</v>
      </c>
      <c r="M1249" s="55">
        <v>0.82</v>
      </c>
      <c r="N1249" s="55">
        <v>0.73</v>
      </c>
      <c r="O1249" s="51">
        <f>SIN(RADIANS(CRB_ves!P1045*2))</f>
        <v>-0.21132479645538896</v>
      </c>
      <c r="P1249" s="52">
        <f>COS(RADIANS(CRB_ves!P1045*2))</f>
        <v>0.97741589428609577</v>
      </c>
    </row>
    <row r="1250" spans="1:16" x14ac:dyDescent="0.35">
      <c r="A1250" s="3">
        <f>SIN(RADIANS(Teno_phn!P1250*2))</f>
        <v>-0.19628843138754423</v>
      </c>
      <c r="B1250" s="10">
        <f>COS(RADIANS(Teno_phn!P1250*2))</f>
        <v>0.98054620069806875</v>
      </c>
      <c r="C1250" s="3">
        <f>SIN(RADIANS(Teno_ves!P1250*2))</f>
        <v>-0.39297917748758154</v>
      </c>
      <c r="D1250" s="10">
        <f>COS(RADIANS(Teno_ves!P1250*2))</f>
        <v>0.91954737021057475</v>
      </c>
      <c r="E1250" s="51">
        <v>0.81</v>
      </c>
      <c r="F1250" s="51">
        <v>117.27000000000001</v>
      </c>
      <c r="G1250" s="51">
        <f>SIN(RADIANS(Teno_ves!P2979*2))</f>
        <v>-0.81452072707050949</v>
      </c>
      <c r="H1250" s="52">
        <f>COS(RADIANS(Teno_ves!P2979*2))</f>
        <v>-0.5801344543918493</v>
      </c>
      <c r="I1250" s="3"/>
      <c r="K1250" s="3">
        <f>SIN(RADIANS(CRB_ves!P1250*2))</f>
        <v>0.67636191206245944</v>
      </c>
      <c r="L1250" s="10">
        <f>COS(RADIANS(CRB_ves!P1250*2))</f>
        <v>-0.7365694562709032</v>
      </c>
      <c r="M1250" s="55">
        <v>0.82</v>
      </c>
      <c r="N1250" s="55">
        <v>0.59</v>
      </c>
      <c r="O1250" s="51">
        <f>SIN(RADIANS(CRB_ves!P1069*2))</f>
        <v>0.95507168617966209</v>
      </c>
      <c r="P1250" s="52">
        <f>COS(RADIANS(CRB_ves!P1069*2))</f>
        <v>0.29637488803530082</v>
      </c>
    </row>
    <row r="1251" spans="1:16" x14ac:dyDescent="0.35">
      <c r="A1251" s="3">
        <f>SIN(RADIANS(Teno_phn!P1251*2))</f>
        <v>0.9634436508108799</v>
      </c>
      <c r="B1251" s="10">
        <f>COS(RADIANS(Teno_phn!P1251*2))</f>
        <v>0.26791105186647929</v>
      </c>
      <c r="C1251" s="3">
        <f>SIN(RADIANS(Teno_ves!P1251*2))</f>
        <v>-0.97850898510177853</v>
      </c>
      <c r="D1251" s="10">
        <f>COS(RADIANS(Teno_ves!P1251*2))</f>
        <v>0.20620418539662896</v>
      </c>
      <c r="E1251" s="51">
        <v>0.81</v>
      </c>
      <c r="F1251" s="51">
        <v>150.44999999999999</v>
      </c>
      <c r="G1251" s="51">
        <f>SIN(RADIANS(Teno_ves!P3096*2))</f>
        <v>-0.85806490572364502</v>
      </c>
      <c r="H1251" s="52">
        <f>COS(RADIANS(Teno_ves!P3096*2))</f>
        <v>0.51354125205816936</v>
      </c>
      <c r="I1251" s="3"/>
      <c r="K1251" s="3">
        <f>SIN(RADIANS(CRB_ves!P1251*2))</f>
        <v>6.2790519529313138E-2</v>
      </c>
      <c r="L1251" s="10">
        <f>COS(RADIANS(CRB_ves!P1251*2))</f>
        <v>-0.99802672842827156</v>
      </c>
      <c r="M1251" s="55">
        <v>0.82</v>
      </c>
      <c r="N1251" s="55">
        <v>0.61</v>
      </c>
      <c r="O1251" s="51">
        <f>SIN(RADIANS(CRB_ves!P1078*2))</f>
        <v>-1</v>
      </c>
      <c r="P1251" s="52">
        <f>COS(RADIANS(CRB_ves!P1078*2))</f>
        <v>-1.83772268236293E-16</v>
      </c>
    </row>
    <row r="1252" spans="1:16" x14ac:dyDescent="0.35">
      <c r="A1252" s="3">
        <f>SIN(RADIANS(Teno_phn!P1252*2))</f>
        <v>0.92520971838578214</v>
      </c>
      <c r="B1252" s="10">
        <f>COS(RADIANS(Teno_phn!P1252*2))</f>
        <v>0.37945615952900513</v>
      </c>
      <c r="C1252" s="3">
        <f>SIN(RADIANS(Teno_ves!P1252*2))</f>
        <v>0.76424645693890902</v>
      </c>
      <c r="D1252" s="10">
        <f>COS(RADIANS(Teno_ves!P1252*2))</f>
        <v>0.64492430025261427</v>
      </c>
      <c r="E1252" s="51">
        <v>0.81</v>
      </c>
      <c r="F1252" s="51">
        <v>125.25999999999999</v>
      </c>
      <c r="G1252" s="51">
        <f>SIN(RADIANS(Teno_ves!P3101*2))</f>
        <v>-0.94275795423599629</v>
      </c>
      <c r="H1252" s="52">
        <f>COS(RADIANS(Teno_ves!P3101*2))</f>
        <v>-0.33347779495006746</v>
      </c>
      <c r="I1252" s="3"/>
      <c r="K1252" s="3">
        <f>SIN(RADIANS(CRB_ves!P1252*2))</f>
        <v>0.33413588284412166</v>
      </c>
      <c r="L1252" s="10">
        <f>COS(RADIANS(CRB_ves!P1252*2))</f>
        <v>0.94252491309035402</v>
      </c>
      <c r="M1252" s="55">
        <v>0.82</v>
      </c>
      <c r="N1252" s="55">
        <v>0.77</v>
      </c>
      <c r="O1252" s="51">
        <f>SIN(RADIANS(CRB_ves!P1125*2))</f>
        <v>-0.25274488520952881</v>
      </c>
      <c r="P1252" s="52">
        <f>COS(RADIANS(CRB_ves!P1125*2))</f>
        <v>0.96753295706163012</v>
      </c>
    </row>
    <row r="1253" spans="1:16" x14ac:dyDescent="0.35">
      <c r="A1253" s="3">
        <f>SIN(RADIANS(Teno_phn!P1253*2))</f>
        <v>0.99666592803402987</v>
      </c>
      <c r="B1253" s="10">
        <f>COS(RADIANS(Teno_phn!P1253*2))</f>
        <v>8.1590611568157639E-2</v>
      </c>
      <c r="C1253" s="3">
        <f>SIN(RADIANS(Teno_ves!P1253*2))</f>
        <v>-0.99922216889114202</v>
      </c>
      <c r="D1253" s="10">
        <f>COS(RADIANS(Teno_ves!P1253*2))</f>
        <v>-3.9434213526860815E-2</v>
      </c>
      <c r="E1253" s="51">
        <v>0.81</v>
      </c>
      <c r="F1253" s="51">
        <v>16.189999999999998</v>
      </c>
      <c r="G1253" s="51">
        <f>SIN(RADIANS(Teno_ves!P3118*2))</f>
        <v>0.53553203629521606</v>
      </c>
      <c r="H1253" s="52">
        <f>COS(RADIANS(Teno_ves!P3118*2))</f>
        <v>0.84451491289467429</v>
      </c>
      <c r="I1253" s="3"/>
      <c r="K1253" s="3">
        <f>SIN(RADIANS(CRB_ves!P1253*2))</f>
        <v>0.47162760711594204</v>
      </c>
      <c r="L1253" s="10">
        <f>COS(RADIANS(CRB_ves!P1253*2))</f>
        <v>0.88179782274968821</v>
      </c>
      <c r="M1253" s="55">
        <v>0.82</v>
      </c>
      <c r="N1253" s="55">
        <v>0.56999999999999995</v>
      </c>
      <c r="O1253" s="51">
        <f>SIN(RADIANS(CRB_ves!P1170*2))</f>
        <v>0.86828540738319715</v>
      </c>
      <c r="P1253" s="52">
        <f>COS(RADIANS(CRB_ves!P1170*2))</f>
        <v>-0.49606496683942053</v>
      </c>
    </row>
    <row r="1254" spans="1:16" x14ac:dyDescent="0.35">
      <c r="A1254" s="3">
        <f>SIN(RADIANS(Teno_phn!P1254*2))</f>
        <v>0.8747888843334527</v>
      </c>
      <c r="B1254" s="10">
        <f>COS(RADIANS(Teno_phn!P1254*2))</f>
        <v>0.48450429084439806</v>
      </c>
      <c r="C1254" s="3">
        <f>SIN(RADIANS(Teno_ves!P1254*2))</f>
        <v>0.29570805004404649</v>
      </c>
      <c r="D1254" s="10">
        <f>COS(RADIANS(Teno_ves!P1254*2))</f>
        <v>0.95527836212234374</v>
      </c>
      <c r="E1254" s="51">
        <v>0.81</v>
      </c>
      <c r="F1254" s="51">
        <v>147.93</v>
      </c>
      <c r="G1254" s="51">
        <f>SIN(RADIANS(Teno_ves!P3132*2))</f>
        <v>-0.89986250488906705</v>
      </c>
      <c r="H1254" s="52">
        <f>COS(RADIANS(Teno_ves!P3132*2))</f>
        <v>0.43617367217058595</v>
      </c>
      <c r="I1254" s="3"/>
      <c r="K1254" s="3">
        <f>SIN(RADIANS(CRB_ves!P1254*2))</f>
        <v>-0.98932326528863024</v>
      </c>
      <c r="L1254" s="10">
        <f>COS(RADIANS(CRB_ves!P1254*2))</f>
        <v>-0.14573769848135554</v>
      </c>
      <c r="M1254" s="55">
        <v>0.82</v>
      </c>
      <c r="N1254" s="55">
        <v>0.76</v>
      </c>
      <c r="O1254" s="51">
        <f>SIN(RADIANS(CRB_ves!P1196*2))</f>
        <v>0.36325123047297853</v>
      </c>
      <c r="P1254" s="52">
        <f>COS(RADIANS(CRB_ves!P1196*2))</f>
        <v>0.9316912275855489</v>
      </c>
    </row>
    <row r="1255" spans="1:16" x14ac:dyDescent="0.35">
      <c r="A1255" s="3">
        <f>SIN(RADIANS(Teno_phn!P1255*2))</f>
        <v>0.77648651268707847</v>
      </c>
      <c r="B1255" s="10">
        <f>COS(RADIANS(Teno_phn!P1255*2))</f>
        <v>-0.63013387118536923</v>
      </c>
      <c r="C1255" s="3">
        <f>SIN(RADIANS(Teno_ves!P1255*2))</f>
        <v>0.99813479842186703</v>
      </c>
      <c r="D1255" s="10">
        <f>COS(RADIANS(Teno_ves!P1255*2))</f>
        <v>-6.1048539534856783E-2</v>
      </c>
      <c r="E1255" s="51">
        <v>0.81</v>
      </c>
      <c r="F1255" s="51">
        <v>65.45</v>
      </c>
      <c r="G1255" s="51">
        <f>SIN(RADIANS(Teno_ves!P3161*2))</f>
        <v>0.75585346916763962</v>
      </c>
      <c r="H1255" s="52">
        <f>COS(RADIANS(Teno_ves!P3161*2))</f>
        <v>-0.65474081371733972</v>
      </c>
      <c r="I1255" s="3"/>
      <c r="K1255" s="3">
        <f>SIN(RADIANS(CRB_ves!P1255*2))</f>
        <v>0.68734109134490906</v>
      </c>
      <c r="L1255" s="10">
        <f>COS(RADIANS(CRB_ves!P1255*2))</f>
        <v>-0.72633478792412898</v>
      </c>
      <c r="M1255" s="55">
        <v>0.82</v>
      </c>
      <c r="N1255" s="55">
        <v>0.63</v>
      </c>
      <c r="O1255" s="51">
        <f>SIN(RADIANS(CRB_ves!P1203*2))</f>
        <v>0.99832166215595231</v>
      </c>
      <c r="P1255" s="52">
        <f>COS(RADIANS(CRB_ves!P1203*2))</f>
        <v>5.7912510480694367E-2</v>
      </c>
    </row>
    <row r="1256" spans="1:16" x14ac:dyDescent="0.35">
      <c r="A1256" s="3">
        <f>SIN(RADIANS(Teno_phn!P1256*2))</f>
        <v>0.20244546976582622</v>
      </c>
      <c r="B1256" s="10">
        <f>COS(RADIANS(Teno_phn!P1256*2))</f>
        <v>-0.97929353708236733</v>
      </c>
      <c r="C1256" s="3">
        <f>SIN(RADIANS(Teno_ves!P1256*2))</f>
        <v>0.80881176933203736</v>
      </c>
      <c r="D1256" s="10">
        <f>COS(RADIANS(Teno_ves!P1256*2))</f>
        <v>0.58806761668194174</v>
      </c>
      <c r="E1256" s="51">
        <v>0.81</v>
      </c>
      <c r="F1256" s="51">
        <v>147.74</v>
      </c>
      <c r="G1256" s="51">
        <f>SIN(RADIANS(Teno_ves!P3183*2))</f>
        <v>-0.90273550608028252</v>
      </c>
      <c r="H1256" s="52">
        <f>COS(RADIANS(Teno_ves!P3183*2))</f>
        <v>0.43019600888661913</v>
      </c>
      <c r="I1256" s="3"/>
      <c r="K1256" s="3">
        <f>SIN(RADIANS(CRB_ves!P1256*2))</f>
        <v>-0.18532360750964766</v>
      </c>
      <c r="L1256" s="10">
        <f>COS(RADIANS(CRB_ves!P1256*2))</f>
        <v>0.98267754655309492</v>
      </c>
      <c r="M1256" s="55">
        <v>0.82</v>
      </c>
      <c r="N1256" s="55">
        <v>0.66</v>
      </c>
      <c r="O1256" s="51">
        <f>SIN(RADIANS(CRB_ves!P1211*2))</f>
        <v>0.9996753563210985</v>
      </c>
      <c r="P1256" s="52">
        <f>COS(RADIANS(CRB_ves!P1211*2))</f>
        <v>2.547904951690028E-2</v>
      </c>
    </row>
    <row r="1257" spans="1:16" x14ac:dyDescent="0.35">
      <c r="A1257" s="3">
        <f>SIN(RADIANS(Teno_phn!P1257*2))</f>
        <v>-0.53906482353948004</v>
      </c>
      <c r="B1257" s="10">
        <f>COS(RADIANS(Teno_phn!P1257*2))</f>
        <v>-0.8422642792035937</v>
      </c>
      <c r="C1257" s="3">
        <f>SIN(RADIANS(Teno_ves!P1257*2))</f>
        <v>-0.94776841000958556</v>
      </c>
      <c r="D1257" s="10">
        <f>COS(RADIANS(Teno_ves!P1257*2))</f>
        <v>-0.31895930929807037</v>
      </c>
      <c r="E1257" s="51">
        <v>0.81</v>
      </c>
      <c r="F1257" s="51">
        <v>82.949999999999989</v>
      </c>
      <c r="G1257" s="51">
        <f>SIN(RADIANS(Teno_ves!P3226*2))</f>
        <v>0.24361501178602285</v>
      </c>
      <c r="H1257" s="52">
        <f>COS(RADIANS(Teno_ves!P3226*2))</f>
        <v>-0.96987201528474676</v>
      </c>
      <c r="I1257" s="3"/>
      <c r="K1257" s="3">
        <f>SIN(RADIANS(CRB_ves!P1257*2))</f>
        <v>-0.18223552549214783</v>
      </c>
      <c r="L1257" s="10">
        <f>COS(RADIANS(CRB_ves!P1257*2))</f>
        <v>0.98325490756395451</v>
      </c>
      <c r="M1257" s="55">
        <v>0.82</v>
      </c>
      <c r="N1257" s="55">
        <v>0.56000000000000005</v>
      </c>
      <c r="O1257" s="51">
        <f>SIN(RADIANS(CRB_ves!P1257*2))</f>
        <v>-0.18223552549214783</v>
      </c>
      <c r="P1257" s="52">
        <f>COS(RADIANS(CRB_ves!P1257*2))</f>
        <v>0.98325490756395451</v>
      </c>
    </row>
    <row r="1258" spans="1:16" x14ac:dyDescent="0.35">
      <c r="A1258" s="3">
        <f>SIN(RADIANS(Teno_phn!P1258*2))</f>
        <v>7.6022935353703497E-2</v>
      </c>
      <c r="B1258" s="10">
        <f>COS(RADIANS(Teno_phn!P1258*2))</f>
        <v>0.9971060692324597</v>
      </c>
      <c r="C1258" s="3">
        <f>SIN(RADIANS(Teno_ves!P1258*2))</f>
        <v>-0.62687581345352583</v>
      </c>
      <c r="D1258" s="10">
        <f>COS(RADIANS(Teno_ves!P1258*2))</f>
        <v>0.77911919146365549</v>
      </c>
      <c r="E1258" s="51">
        <v>0.81</v>
      </c>
      <c r="F1258" s="51">
        <v>103.02000000000001</v>
      </c>
      <c r="G1258" s="51">
        <f>SIN(RADIANS(Teno_ves!P3231*2))</f>
        <v>-0.43899851652593103</v>
      </c>
      <c r="H1258" s="52">
        <f>COS(RADIANS(Teno_ves!P3231*2))</f>
        <v>-0.89848778649908867</v>
      </c>
      <c r="I1258" s="3"/>
      <c r="K1258" s="3">
        <f>SIN(RADIANS(CRB_ves!P1258*2))</f>
        <v>-0.58863213046371687</v>
      </c>
      <c r="L1258" s="10">
        <f>COS(RADIANS(CRB_ves!P1258*2))</f>
        <v>0.80840102361745303</v>
      </c>
      <c r="M1258" s="55">
        <v>0.82</v>
      </c>
      <c r="N1258" s="55">
        <v>0.59</v>
      </c>
      <c r="O1258" s="51">
        <f>SIN(RADIANS(CRB_ves!P1271*2))</f>
        <v>-0.46731271547659814</v>
      </c>
      <c r="P1258" s="52">
        <f>COS(RADIANS(CRB_ves!P1271*2))</f>
        <v>0.8840920913309247</v>
      </c>
    </row>
    <row r="1259" spans="1:16" x14ac:dyDescent="0.35">
      <c r="A1259" s="3">
        <f>SIN(RADIANS(Teno_phn!P1259*2))</f>
        <v>0.68531010460578401</v>
      </c>
      <c r="B1259" s="10">
        <f>COS(RADIANS(Teno_phn!P1259*2))</f>
        <v>0.72825137179768451</v>
      </c>
      <c r="C1259" s="3">
        <f>SIN(RADIANS(Teno_ves!P1259*2))</f>
        <v>-3.8397149192431414E-3</v>
      </c>
      <c r="D1259" s="10">
        <f>COS(RADIANS(Teno_ves!P1259*2))</f>
        <v>-0.99999262826749824</v>
      </c>
      <c r="E1259" s="51">
        <v>0.81</v>
      </c>
      <c r="F1259" s="51">
        <v>64.19</v>
      </c>
      <c r="G1259" s="51">
        <f>SIN(RADIANS(Teno_ves!P3254*2))</f>
        <v>0.78391023105424751</v>
      </c>
      <c r="H1259" s="52">
        <f>COS(RADIANS(Teno_ves!P3254*2))</f>
        <v>-0.62087418181824583</v>
      </c>
      <c r="I1259" s="3"/>
      <c r="K1259" s="3">
        <f>SIN(RADIANS(CRB_ves!P1259*2))</f>
        <v>0.94721027774602884</v>
      </c>
      <c r="L1259" s="10">
        <f>COS(RADIANS(CRB_ves!P1259*2))</f>
        <v>-0.32061299058567633</v>
      </c>
      <c r="M1259" s="55">
        <v>0.82</v>
      </c>
      <c r="N1259" s="55">
        <v>0.59</v>
      </c>
      <c r="O1259" s="51">
        <f>SIN(RADIANS(CRB_ves!P1302*2))</f>
        <v>0.98702440639745403</v>
      </c>
      <c r="P1259" s="52">
        <f>COS(RADIANS(CRB_ves!P1302*2))</f>
        <v>0.16057029979343446</v>
      </c>
    </row>
    <row r="1260" spans="1:16" x14ac:dyDescent="0.35">
      <c r="A1260" s="3">
        <f>SIN(RADIANS(Teno_phn!P1260*2))</f>
        <v>-0.63365095522517667</v>
      </c>
      <c r="B1260" s="10">
        <f>COS(RADIANS(Teno_phn!P1260*2))</f>
        <v>0.77361907095302473</v>
      </c>
      <c r="C1260" s="3">
        <f>SIN(RADIANS(Teno_ves!P1260*2))</f>
        <v>-0.33775244665432491</v>
      </c>
      <c r="D1260" s="10">
        <f>COS(RADIANS(Teno_ves!P1260*2))</f>
        <v>0.94123497851440763</v>
      </c>
      <c r="E1260" s="51">
        <v>0.81</v>
      </c>
      <c r="F1260" s="51">
        <v>24.189999999999998</v>
      </c>
      <c r="G1260" s="51">
        <f>SIN(RADIANS(Teno_ves!P3325*2))</f>
        <v>0.7475662909767522</v>
      </c>
      <c r="H1260" s="52">
        <f>COS(RADIANS(Teno_ves!P3325*2))</f>
        <v>0.66418720297462963</v>
      </c>
      <c r="I1260" s="3"/>
      <c r="K1260" s="3">
        <f>SIN(RADIANS(CRB_ves!P1260*2))</f>
        <v>-0.28970006154390804</v>
      </c>
      <c r="L1260" s="10">
        <f>COS(RADIANS(CRB_ves!P1260*2))</f>
        <v>0.95711748199552593</v>
      </c>
      <c r="M1260" s="55">
        <v>0.82</v>
      </c>
      <c r="N1260" s="55">
        <v>0.66</v>
      </c>
      <c r="O1260" s="51">
        <f>SIN(RADIANS(CRB_ves!P1312*2))</f>
        <v>-0.40130842567201025</v>
      </c>
      <c r="P1260" s="52">
        <f>COS(RADIANS(CRB_ves!P1312*2))</f>
        <v>0.91594298266030327</v>
      </c>
    </row>
    <row r="1261" spans="1:16" x14ac:dyDescent="0.35">
      <c r="A1261" s="3">
        <f>SIN(RADIANS(Teno_phn!P1261*2))</f>
        <v>-0.69516039505243954</v>
      </c>
      <c r="B1261" s="10">
        <f>COS(RADIANS(Teno_phn!P1261*2))</f>
        <v>0.71885466204966375</v>
      </c>
      <c r="C1261" s="3">
        <f>SIN(RADIANS(Teno_ves!P1261*2))</f>
        <v>0.97711987654167964</v>
      </c>
      <c r="D1261" s="10">
        <f>COS(RADIANS(Teno_ves!P1261*2))</f>
        <v>0.2126893200590308</v>
      </c>
      <c r="E1261" s="51">
        <v>0.82</v>
      </c>
      <c r="F1261" s="51">
        <v>136.29000000000002</v>
      </c>
      <c r="G1261" s="51">
        <f>SIN(RADIANS(Teno_ves!P15*2))</f>
        <v>-0.99898634359965421</v>
      </c>
      <c r="H1261" s="52">
        <f>COS(RADIANS(Teno_ves!P15*2))</f>
        <v>4.5014278861197132E-2</v>
      </c>
      <c r="I1261" s="3"/>
      <c r="K1261" s="3">
        <f>SIN(RADIANS(CRB_ves!P1261*2))</f>
        <v>0.93752511025844354</v>
      </c>
      <c r="L1261" s="10">
        <f>COS(RADIANS(CRB_ves!P1261*2))</f>
        <v>-0.34791761616062689</v>
      </c>
      <c r="M1261" s="55">
        <v>0.82</v>
      </c>
      <c r="N1261" s="55">
        <v>0.71</v>
      </c>
      <c r="O1261" s="51">
        <f>SIN(RADIANS(CRB_ves!P1402*2))</f>
        <v>0.99211470131447788</v>
      </c>
      <c r="P1261" s="52">
        <f>COS(RADIANS(CRB_ves!P1402*2))</f>
        <v>0.12533323356430426</v>
      </c>
    </row>
    <row r="1262" spans="1:16" x14ac:dyDescent="0.35">
      <c r="A1262" s="3">
        <f>SIN(RADIANS(Teno_phn!P1262*2))</f>
        <v>0.9526614812535863</v>
      </c>
      <c r="B1262" s="10">
        <f>COS(RADIANS(Teno_phn!P1262*2))</f>
        <v>-0.3040330609254901</v>
      </c>
      <c r="C1262" s="3">
        <f>SIN(RADIANS(Teno_ves!P1262*2))</f>
        <v>-6.2831439655596935E-3</v>
      </c>
      <c r="D1262" s="10">
        <f>COS(RADIANS(Teno_ves!P1262*2))</f>
        <v>0.99998026085613712</v>
      </c>
      <c r="E1262" s="51">
        <v>0.82</v>
      </c>
      <c r="F1262" s="51">
        <v>163.13</v>
      </c>
      <c r="G1262" s="51">
        <f>SIN(RADIANS(Teno_ves!P21*2))</f>
        <v>-0.55542510573487092</v>
      </c>
      <c r="H1262" s="52">
        <f>COS(RADIANS(Teno_ves!P21*2))</f>
        <v>0.83156656493596925</v>
      </c>
      <c r="I1262" s="3"/>
      <c r="K1262" s="3">
        <f>SIN(RADIANS(CRB_ves!P1262*2))</f>
        <v>0.88973527107325634</v>
      </c>
      <c r="L1262" s="10">
        <f>COS(RADIANS(CRB_ves!P1262*2))</f>
        <v>0.45647688595174141</v>
      </c>
      <c r="M1262" s="55">
        <v>0.82</v>
      </c>
      <c r="N1262" s="55">
        <v>0.5</v>
      </c>
      <c r="O1262" s="51">
        <f>SIN(RADIANS(CRB_ves!P1467*2))</f>
        <v>0.44087934073865848</v>
      </c>
      <c r="P1262" s="52">
        <f>COS(RADIANS(CRB_ves!P1467*2))</f>
        <v>0.89756638022479751</v>
      </c>
    </row>
    <row r="1263" spans="1:16" x14ac:dyDescent="0.35">
      <c r="A1263" s="3">
        <f>SIN(RADIANS(Teno_phn!P1263*2))</f>
        <v>-0.99804858565065813</v>
      </c>
      <c r="B1263" s="10">
        <f>COS(RADIANS(Teno_phn!P1263*2))</f>
        <v>-6.2442138662292111E-2</v>
      </c>
      <c r="C1263" s="3">
        <f>SIN(RADIANS(Teno_ves!P1263*2))</f>
        <v>-0.94064405600612144</v>
      </c>
      <c r="D1263" s="10">
        <f>COS(RADIANS(Teno_ves!P1263*2))</f>
        <v>-0.3393946963350381</v>
      </c>
      <c r="E1263" s="51">
        <v>0.82</v>
      </c>
      <c r="F1263" s="51">
        <v>100.86000000000001</v>
      </c>
      <c r="G1263" s="51">
        <f>SIN(RADIANS(Teno_ves!P84*2))</f>
        <v>-0.37007106319219857</v>
      </c>
      <c r="H1263" s="52">
        <f>COS(RADIANS(Teno_ves!P84*2))</f>
        <v>-0.92900344896442433</v>
      </c>
      <c r="I1263" s="3"/>
      <c r="K1263" s="3">
        <f>SIN(RADIANS(CRB_ves!P1263*2))</f>
        <v>0.55571534338069639</v>
      </c>
      <c r="L1263" s="10">
        <f>COS(RADIANS(CRB_ves!P1263*2))</f>
        <v>0.83137263434110864</v>
      </c>
      <c r="M1263" s="55">
        <v>0.82</v>
      </c>
      <c r="N1263" s="55">
        <v>0.55000000000000004</v>
      </c>
      <c r="O1263" s="51">
        <f>SIN(RADIANS(CRB_ves!P1552*2))</f>
        <v>-0.8914814532921187</v>
      </c>
      <c r="P1263" s="52">
        <f>COS(RADIANS(CRB_ves!P1552*2))</f>
        <v>-0.45305719113172893</v>
      </c>
    </row>
    <row r="1264" spans="1:16" x14ac:dyDescent="0.35">
      <c r="A1264" s="3">
        <f>SIN(RADIANS(Teno_phn!P1264*2))</f>
        <v>0.99965732497555726</v>
      </c>
      <c r="B1264" s="10">
        <f>COS(RADIANS(Teno_phn!P1264*2))</f>
        <v>-2.6176948307873017E-2</v>
      </c>
      <c r="C1264" s="3">
        <f>SIN(RADIANS(Teno_ves!P1264*2))</f>
        <v>-0.85099448179469162</v>
      </c>
      <c r="D1264" s="10">
        <f>COS(RADIANS(Teno_ves!P1264*2))</f>
        <v>-0.52517462996129605</v>
      </c>
      <c r="E1264" s="51">
        <v>0.82</v>
      </c>
      <c r="F1264" s="51">
        <v>39.01</v>
      </c>
      <c r="G1264" s="51">
        <f>SIN(RADIANS(Teno_ves!P98*2))</f>
        <v>0.97822011601133585</v>
      </c>
      <c r="H1264" s="52">
        <f>COS(RADIANS(Teno_ves!P98*2))</f>
        <v>0.20757024023392315</v>
      </c>
      <c r="I1264" s="3"/>
      <c r="K1264" s="3">
        <f>SIN(RADIANS(CRB_ves!P1264*2))</f>
        <v>0.98357147081338592</v>
      </c>
      <c r="L1264" s="10">
        <f>COS(RADIANS(CRB_ves!P1264*2))</f>
        <v>-0.18051914525055995</v>
      </c>
      <c r="M1264" s="55">
        <v>0.82</v>
      </c>
      <c r="N1264" s="55">
        <v>0.65</v>
      </c>
      <c r="O1264" s="51">
        <f>SIN(RADIANS(CRB_ves!P1609*2))</f>
        <v>0.84823302120523769</v>
      </c>
      <c r="P1264" s="52">
        <f>COS(RADIANS(CRB_ves!P1609*2))</f>
        <v>0.52962320732482526</v>
      </c>
    </row>
    <row r="1265" spans="1:16" x14ac:dyDescent="0.35">
      <c r="A1265" s="3">
        <f>SIN(RADIANS(Teno_phn!P1265*2))</f>
        <v>-0.85518338251385184</v>
      </c>
      <c r="B1265" s="10">
        <f>COS(RADIANS(Teno_phn!P1265*2))</f>
        <v>0.51832555625993104</v>
      </c>
      <c r="C1265" s="3">
        <f>SIN(RADIANS(Teno_ves!P1265*2))</f>
        <v>0.98357147081338592</v>
      </c>
      <c r="D1265" s="10">
        <f>COS(RADIANS(Teno_ves!P1265*2))</f>
        <v>0.18051914525056006</v>
      </c>
      <c r="E1265" s="51">
        <v>0.82</v>
      </c>
      <c r="F1265" s="51">
        <v>151.95999999999998</v>
      </c>
      <c r="G1265" s="51">
        <f>SIN(RADIANS(Teno_ves!P112*2))</f>
        <v>-0.82981754476131009</v>
      </c>
      <c r="H1265" s="52">
        <f>COS(RADIANS(Teno_ves!P112*2))</f>
        <v>0.55803480393816929</v>
      </c>
      <c r="I1265" s="3"/>
      <c r="K1265" s="3">
        <f>SIN(RADIANS(CRB_ves!P1265*2))</f>
        <v>0.42925043076671832</v>
      </c>
      <c r="L1265" s="10">
        <f>COS(RADIANS(CRB_ves!P1265*2))</f>
        <v>0.90318551122490154</v>
      </c>
      <c r="M1265" s="55">
        <v>0.82</v>
      </c>
      <c r="N1265" s="55">
        <v>0.51</v>
      </c>
      <c r="O1265" s="51">
        <f>SIN(RADIANS(CRB_ves!P1623*2))</f>
        <v>0.46916332733794774</v>
      </c>
      <c r="P1265" s="52">
        <f>COS(RADIANS(CRB_ves!P1623*2))</f>
        <v>0.88311141555365802</v>
      </c>
    </row>
    <row r="1266" spans="1:16" x14ac:dyDescent="0.35">
      <c r="A1266" s="3">
        <f>SIN(RADIANS(Teno_phn!P1266*2))</f>
        <v>0.99830138605541008</v>
      </c>
      <c r="B1266" s="10">
        <f>COS(RADIANS(Teno_phn!P1266*2))</f>
        <v>-5.8260986945357779E-2</v>
      </c>
      <c r="C1266" s="3">
        <f>SIN(RADIANS(Teno_ves!P1266*2))</f>
        <v>1.7103392695130518E-2</v>
      </c>
      <c r="D1266" s="10">
        <f>COS(RADIANS(Teno_ves!P1266*2))</f>
        <v>0.99985372628115765</v>
      </c>
      <c r="E1266" s="51">
        <v>0.82</v>
      </c>
      <c r="F1266" s="51">
        <v>54.44</v>
      </c>
      <c r="G1266" s="51">
        <f>SIN(RADIANS(Teno_ves!P155*2))</f>
        <v>0.94619836969547588</v>
      </c>
      <c r="H1266" s="52">
        <f>COS(RADIANS(Teno_ves!P155*2))</f>
        <v>-0.32358715238034935</v>
      </c>
      <c r="I1266" s="3"/>
      <c r="K1266" s="3">
        <f>SIN(RADIANS(CRB_ves!P1266*2))</f>
        <v>0.80114937314504098</v>
      </c>
      <c r="L1266" s="10">
        <f>COS(RADIANS(CRB_ves!P1266*2))</f>
        <v>0.59846443662870052</v>
      </c>
      <c r="M1266" s="55">
        <v>0.82</v>
      </c>
      <c r="N1266" s="55">
        <v>0.56000000000000005</v>
      </c>
      <c r="O1266" s="51">
        <f>SIN(RADIANS(CRB_ves!P1705*2))</f>
        <v>0.39842893028383264</v>
      </c>
      <c r="P1266" s="52">
        <f>COS(RADIANS(CRB_ves!P1705*2))</f>
        <v>-0.9171992081946434</v>
      </c>
    </row>
    <row r="1267" spans="1:16" x14ac:dyDescent="0.35">
      <c r="A1267" s="3">
        <f>SIN(RADIANS(Teno_phn!P1267*2))</f>
        <v>0.1149371504928665</v>
      </c>
      <c r="B1267" s="10">
        <f>COS(RADIANS(Teno_phn!P1267*2))</f>
        <v>0.99337276560039645</v>
      </c>
      <c r="C1267" s="3">
        <f>SIN(RADIANS(Teno_ves!P1267*2))</f>
        <v>0.51024274174924578</v>
      </c>
      <c r="D1267" s="10">
        <f>COS(RADIANS(Teno_ves!P1267*2))</f>
        <v>0.86003043230586462</v>
      </c>
      <c r="E1267" s="51">
        <v>0.82</v>
      </c>
      <c r="F1267" s="51">
        <v>107.22999999999999</v>
      </c>
      <c r="G1267" s="51">
        <f>SIN(RADIANS(Teno_ves!P214*2))</f>
        <v>-0.5658307503240747</v>
      </c>
      <c r="H1267" s="52">
        <f>COS(RADIANS(Teno_ves!P214*2))</f>
        <v>-0.82452141390487521</v>
      </c>
      <c r="I1267" s="3"/>
      <c r="K1267" s="3">
        <f>SIN(RADIANS(CRB_ves!P1267*2))</f>
        <v>-7.1149267468766778E-2</v>
      </c>
      <c r="L1267" s="10">
        <f>COS(RADIANS(CRB_ves!P1267*2))</f>
        <v>-0.9974656794790776</v>
      </c>
      <c r="M1267" s="55">
        <v>0.82</v>
      </c>
      <c r="N1267" s="55">
        <v>0.74</v>
      </c>
      <c r="O1267" s="51">
        <f>SIN(RADIANS(CRB_ves!P1730*2))</f>
        <v>0.89555649871574483</v>
      </c>
      <c r="P1267" s="52">
        <f>COS(RADIANS(CRB_ves!P1730*2))</f>
        <v>0.44494781447715431</v>
      </c>
    </row>
    <row r="1268" spans="1:16" x14ac:dyDescent="0.35">
      <c r="A1268" s="3">
        <f>SIN(RADIANS(Teno_phn!P1268*2))</f>
        <v>0.97220670784135987</v>
      </c>
      <c r="B1268" s="10">
        <f>COS(RADIANS(Teno_phn!P1268*2))</f>
        <v>-0.23412414917787663</v>
      </c>
      <c r="C1268" s="3">
        <f>SIN(RADIANS(Teno_ves!P1268*2))</f>
        <v>-0.96145389284507066</v>
      </c>
      <c r="D1268" s="10">
        <f>COS(RADIANS(Teno_ves!P1268*2))</f>
        <v>-0.27496620143766659</v>
      </c>
      <c r="E1268" s="51">
        <v>0.82</v>
      </c>
      <c r="F1268" s="51">
        <v>144.44</v>
      </c>
      <c r="G1268" s="51">
        <f>SIN(RADIANS(Teno_ves!P217*2))</f>
        <v>-0.94619836969547599</v>
      </c>
      <c r="H1268" s="52">
        <f>COS(RADIANS(Teno_ves!P217*2))</f>
        <v>0.32358715238034924</v>
      </c>
      <c r="I1268" s="3"/>
      <c r="K1268" s="3">
        <f>SIN(RADIANS(CRB_ves!P1268*2))</f>
        <v>-0.9717142274413223</v>
      </c>
      <c r="L1268" s="10">
        <f>COS(RADIANS(CRB_ves!P1268*2))</f>
        <v>0.23615981916514533</v>
      </c>
      <c r="M1268" s="55">
        <v>0.82</v>
      </c>
      <c r="N1268" s="55">
        <v>0.61</v>
      </c>
      <c r="O1268" s="51">
        <f>SIN(RADIANS(CRB_ves!P1758*2))</f>
        <v>8.3677843332315732E-2</v>
      </c>
      <c r="P1268" s="52">
        <f>COS(RADIANS(CRB_ves!P1758*2))</f>
        <v>-0.99649285924950437</v>
      </c>
    </row>
    <row r="1269" spans="1:16" x14ac:dyDescent="0.35">
      <c r="A1269" s="3">
        <f>SIN(RADIANS(Teno_phn!P1269*2))</f>
        <v>-0.51951911187950939</v>
      </c>
      <c r="B1269" s="10">
        <f>COS(RADIANS(Teno_phn!P1269*2))</f>
        <v>0.85445883013280743</v>
      </c>
      <c r="C1269" s="3">
        <f>SIN(RADIANS(Teno_ves!P1269*2))</f>
        <v>-0.4025869317354463</v>
      </c>
      <c r="D1269" s="10">
        <f>COS(RADIANS(Teno_ves!P1269*2))</f>
        <v>0.91538175773599462</v>
      </c>
      <c r="E1269" s="51">
        <v>0.82</v>
      </c>
      <c r="F1269" s="51">
        <v>24.740000000000002</v>
      </c>
      <c r="G1269" s="51">
        <f>SIN(RADIANS(Teno_ves!P247*2))</f>
        <v>0.76017921914277431</v>
      </c>
      <c r="H1269" s="52">
        <f>COS(RADIANS(Teno_ves!P247*2))</f>
        <v>0.64971344051318647</v>
      </c>
      <c r="I1269" s="3"/>
      <c r="K1269" s="3">
        <f>SIN(RADIANS(CRB_ves!P1269*2))</f>
        <v>0.9733392406205531</v>
      </c>
      <c r="L1269" s="10">
        <f>COS(RADIANS(CRB_ves!P1269*2))</f>
        <v>-0.2293702741599376</v>
      </c>
      <c r="M1269" s="55">
        <v>0.82</v>
      </c>
      <c r="N1269" s="55">
        <v>0.6</v>
      </c>
      <c r="O1269" s="51">
        <f>SIN(RADIANS(CRB_ves!P1778*2))</f>
        <v>0.35347484377925698</v>
      </c>
      <c r="P1269" s="52">
        <f>COS(RADIANS(CRB_ves!P1778*2))</f>
        <v>-0.93544403082986738</v>
      </c>
    </row>
    <row r="1270" spans="1:16" x14ac:dyDescent="0.35">
      <c r="A1270" s="3">
        <f>SIN(RADIANS(Teno_phn!P1270*2))</f>
        <v>-0.28334589309322089</v>
      </c>
      <c r="B1270" s="10">
        <f>COS(RADIANS(Teno_phn!P1270*2))</f>
        <v>-0.95901778130919191</v>
      </c>
      <c r="C1270" s="3">
        <f>SIN(RADIANS(Teno_ves!P1270*2))</f>
        <v>-0.16745706110999509</v>
      </c>
      <c r="D1270" s="10">
        <f>COS(RADIANS(Teno_ves!P1270*2))</f>
        <v>0.98587937024993244</v>
      </c>
      <c r="E1270" s="51">
        <v>0.82</v>
      </c>
      <c r="F1270" s="51">
        <v>98.15</v>
      </c>
      <c r="G1270" s="51">
        <f>SIN(RADIANS(Teno_ves!P263*2))</f>
        <v>-0.28066670892078771</v>
      </c>
      <c r="H1270" s="52">
        <f>COS(RADIANS(Teno_ves!P263*2))</f>
        <v>-0.95980529197518694</v>
      </c>
      <c r="I1270" s="3"/>
      <c r="K1270" s="3">
        <f>SIN(RADIANS(CRB_ves!P1270*2))</f>
        <v>0.98109051744333409</v>
      </c>
      <c r="L1270" s="10">
        <f>COS(RADIANS(CRB_ves!P1270*2))</f>
        <v>-0.19354946805086007</v>
      </c>
      <c r="M1270" s="55">
        <v>0.82</v>
      </c>
      <c r="N1270" s="55">
        <v>0.66</v>
      </c>
      <c r="O1270" s="51">
        <f>SIN(RADIANS(CRB_ves!P1787*2))</f>
        <v>0.98891243191755474</v>
      </c>
      <c r="P1270" s="52">
        <f>COS(RADIANS(CRB_ves!P1787*2))</f>
        <v>0.14849983838007258</v>
      </c>
    </row>
    <row r="1271" spans="1:16" x14ac:dyDescent="0.35">
      <c r="A1271" s="3">
        <f>SIN(RADIANS(Teno_phn!P1271*2))</f>
        <v>-5.0592940076713076E-2</v>
      </c>
      <c r="B1271" s="10">
        <f>COS(RADIANS(Teno_phn!P1271*2))</f>
        <v>0.99871935718418625</v>
      </c>
      <c r="C1271" s="3">
        <f>SIN(RADIANS(Teno_ves!P1271*2))</f>
        <v>-0.5863723567357888</v>
      </c>
      <c r="D1271" s="10">
        <f>COS(RADIANS(Teno_ves!P1271*2))</f>
        <v>0.8100416404457963</v>
      </c>
      <c r="E1271" s="51">
        <v>0.82</v>
      </c>
      <c r="F1271" s="51">
        <v>0.21999999999999886</v>
      </c>
      <c r="G1271" s="51">
        <f>SIN(RADIANS(Teno_ves!P271*2))</f>
        <v>7.6793732277826536E-3</v>
      </c>
      <c r="H1271" s="52">
        <f>COS(RADIANS(Teno_ves!P271*2))</f>
        <v>0.99997051317867791</v>
      </c>
      <c r="I1271" s="3"/>
      <c r="K1271" s="3">
        <f>SIN(RADIANS(CRB_ves!P1271*2))</f>
        <v>-0.46731271547659814</v>
      </c>
      <c r="L1271" s="10">
        <f>COS(RADIANS(CRB_ves!P1271*2))</f>
        <v>0.8840920913309247</v>
      </c>
      <c r="M1271" s="55">
        <v>0.82</v>
      </c>
      <c r="N1271" s="55">
        <v>0.73</v>
      </c>
      <c r="O1271" s="51">
        <f>SIN(RADIANS(CRB_ves!P1813*2))</f>
        <v>0.98149373443343291</v>
      </c>
      <c r="P1271" s="52">
        <f>COS(RADIANS(CRB_ves!P1813*2))</f>
        <v>0.19149425387701305</v>
      </c>
    </row>
    <row r="1272" spans="1:16" x14ac:dyDescent="0.35">
      <c r="A1272" s="3">
        <f>SIN(RADIANS(Teno_phn!P1272*2))</f>
        <v>-0.94799085463117827</v>
      </c>
      <c r="B1272" s="10">
        <f>COS(RADIANS(Teno_phn!P1272*2))</f>
        <v>0.31829756445132951</v>
      </c>
      <c r="C1272" s="3">
        <f>SIN(RADIANS(Teno_ves!P1272*2))</f>
        <v>0.82629495186247781</v>
      </c>
      <c r="D1272" s="10">
        <f>COS(RADIANS(Teno_ves!P1272*2))</f>
        <v>0.56323765190777642</v>
      </c>
      <c r="E1272" s="51">
        <v>0.82</v>
      </c>
      <c r="F1272" s="51">
        <v>14.18</v>
      </c>
      <c r="G1272" s="51">
        <f>SIN(RADIANS(Teno_ves!P309*2))</f>
        <v>0.47500998265914979</v>
      </c>
      <c r="H1272" s="52">
        <f>COS(RADIANS(Teno_ves!P309*2))</f>
        <v>0.87998040681264844</v>
      </c>
      <c r="I1272" s="3"/>
      <c r="K1272" s="3">
        <f>SIN(RADIANS(CRB_ves!P1272*2))</f>
        <v>0.94414654788592267</v>
      </c>
      <c r="L1272" s="10">
        <f>COS(RADIANS(CRB_ves!P1272*2))</f>
        <v>0.3295258656237704</v>
      </c>
      <c r="M1272" s="55">
        <v>0.82</v>
      </c>
      <c r="N1272" s="55">
        <v>0.87</v>
      </c>
      <c r="O1272" s="51">
        <f>SIN(RADIANS(CRB_ves!P1879*2))</f>
        <v>-0.86515142056970429</v>
      </c>
      <c r="P1272" s="52">
        <f>COS(RADIANS(CRB_ves!P1879*2))</f>
        <v>-0.50151073715945771</v>
      </c>
    </row>
    <row r="1273" spans="1:16" x14ac:dyDescent="0.35">
      <c r="A1273" s="3">
        <f>SIN(RADIANS(Teno_phn!P1273*2))</f>
        <v>0.18738131458572482</v>
      </c>
      <c r="B1273" s="10">
        <f>COS(RADIANS(Teno_phn!P1273*2))</f>
        <v>0.98228725072868861</v>
      </c>
      <c r="C1273" s="3">
        <f>SIN(RADIANS(Teno_ves!P1273*2))</f>
        <v>0.54639434673426912</v>
      </c>
      <c r="D1273" s="10">
        <f>COS(RADIANS(Teno_ves!P1273*2))</f>
        <v>0.83752804004214165</v>
      </c>
      <c r="E1273" s="51">
        <v>0.82</v>
      </c>
      <c r="F1273" s="51">
        <v>40.26</v>
      </c>
      <c r="G1273" s="51">
        <f>SIN(RADIANS(Teno_ves!P336*2))</f>
        <v>0.98634315393100302</v>
      </c>
      <c r="H1273" s="52">
        <f>COS(RADIANS(Teno_ves!P336*2))</f>
        <v>0.16470331719015757</v>
      </c>
      <c r="I1273" s="3"/>
      <c r="K1273" s="3">
        <f>SIN(RADIANS(CRB_ves!P1273*2))</f>
        <v>0.99999262826749824</v>
      </c>
      <c r="L1273" s="10">
        <f>COS(RADIANS(CRB_ves!P1273*2))</f>
        <v>-3.8397149192425364E-3</v>
      </c>
      <c r="M1273" s="55">
        <v>0.82</v>
      </c>
      <c r="N1273" s="55">
        <v>0.6</v>
      </c>
      <c r="O1273" s="51">
        <f>SIN(RADIANS(CRB_ves!P1988*2))</f>
        <v>0.938372433776265</v>
      </c>
      <c r="P1273" s="52">
        <f>COS(RADIANS(CRB_ves!P1988*2))</f>
        <v>0.34562577382019583</v>
      </c>
    </row>
    <row r="1274" spans="1:16" x14ac:dyDescent="0.35">
      <c r="A1274" s="3">
        <f>SIN(RADIANS(Teno_phn!P1274*2))</f>
        <v>-0.87343248398376916</v>
      </c>
      <c r="B1274" s="10">
        <f>COS(RADIANS(Teno_phn!P1274*2))</f>
        <v>0.48694526994513748</v>
      </c>
      <c r="C1274" s="3">
        <f>SIN(RADIANS(Teno_ves!P1274*2))</f>
        <v>0.22461092133070304</v>
      </c>
      <c r="D1274" s="10">
        <f>COS(RADIANS(Teno_ves!P1274*2))</f>
        <v>-0.97444852815270477</v>
      </c>
      <c r="E1274" s="51">
        <v>0.82</v>
      </c>
      <c r="F1274" s="51">
        <v>117.27000000000001</v>
      </c>
      <c r="G1274" s="51">
        <f>SIN(RADIANS(Teno_ves!P353*2))</f>
        <v>-0.81452072707050949</v>
      </c>
      <c r="H1274" s="52">
        <f>COS(RADIANS(Teno_ves!P353*2))</f>
        <v>-0.5801344543918493</v>
      </c>
      <c r="I1274" s="3"/>
      <c r="K1274" s="3">
        <f>SIN(RADIANS(CRB_ves!P1274*2))</f>
        <v>0.99991659690983414</v>
      </c>
      <c r="L1274" s="10">
        <f>COS(RADIANS(CRB_ves!P1274*2))</f>
        <v>1.2915077400324127E-2</v>
      </c>
      <c r="M1274" s="55">
        <v>0.82</v>
      </c>
      <c r="N1274" s="55">
        <v>0.64</v>
      </c>
      <c r="O1274" s="51">
        <f>SIN(RADIANS(CRB_ves!P2109*2))</f>
        <v>0.10661115427525999</v>
      </c>
      <c r="P1274" s="52">
        <f>COS(RADIANS(CRB_ves!P2109*2))</f>
        <v>0.99430079039699892</v>
      </c>
    </row>
    <row r="1275" spans="1:16" x14ac:dyDescent="0.35">
      <c r="A1275" s="3">
        <f>SIN(RADIANS(Teno_phn!P1275*2))</f>
        <v>-0.6589520623337175</v>
      </c>
      <c r="B1275" s="10">
        <f>COS(RADIANS(Teno_phn!P1275*2))</f>
        <v>0.75218493706411094</v>
      </c>
      <c r="C1275" s="3">
        <f>SIN(RADIANS(Teno_ves!P1275*2))</f>
        <v>0.32952586562377045</v>
      </c>
      <c r="D1275" s="10">
        <f>COS(RADIANS(Teno_ves!P1275*2))</f>
        <v>0.94414654788592256</v>
      </c>
      <c r="E1275" s="51">
        <v>0.82</v>
      </c>
      <c r="F1275" s="51">
        <v>24.770000000000003</v>
      </c>
      <c r="G1275" s="51">
        <f>SIN(RADIANS(Teno_ves!P381*2))</f>
        <v>0.76085918052744617</v>
      </c>
      <c r="H1275" s="52">
        <f>COS(RADIANS(Teno_ves!P381*2))</f>
        <v>0.64891702659670059</v>
      </c>
      <c r="I1275" s="3"/>
      <c r="K1275" s="3">
        <f>SIN(RADIANS(CRB_ves!P1275*2))</f>
        <v>-0.48877351333439367</v>
      </c>
      <c r="L1275" s="10">
        <f>COS(RADIANS(CRB_ves!P1275*2))</f>
        <v>-0.87241071328976316</v>
      </c>
      <c r="M1275" s="55">
        <v>0.82</v>
      </c>
      <c r="N1275" s="55">
        <v>0.54</v>
      </c>
      <c r="O1275" s="51">
        <f>SIN(RADIANS(CRB_ves!P2189*2))</f>
        <v>0.43523109937232768</v>
      </c>
      <c r="P1275" s="52">
        <f>COS(RADIANS(CRB_ves!P2189*2))</f>
        <v>0.90031877140219341</v>
      </c>
    </row>
    <row r="1276" spans="1:16" x14ac:dyDescent="0.35">
      <c r="A1276" s="3">
        <f>SIN(RADIANS(Teno_phn!P1276*2))</f>
        <v>0.33939469633503816</v>
      </c>
      <c r="B1276" s="10">
        <f>COS(RADIANS(Teno_phn!P1276*2))</f>
        <v>0.94064405600612133</v>
      </c>
      <c r="C1276" s="3">
        <f>SIN(RADIANS(Teno_ves!P1276*2))</f>
        <v>-0.700411150783806</v>
      </c>
      <c r="D1276" s="10">
        <f>COS(RADIANS(Teno_ves!P1276*2))</f>
        <v>-0.71373960227642164</v>
      </c>
      <c r="E1276" s="51">
        <v>0.82</v>
      </c>
      <c r="F1276" s="51">
        <v>167.12</v>
      </c>
      <c r="G1276" s="51">
        <f>SIN(RADIANS(Teno_ves!P401*2))</f>
        <v>-0.43460245228507011</v>
      </c>
      <c r="H1276" s="52">
        <f>COS(RADIANS(Teno_ves!P401*2))</f>
        <v>0.90062240060294041</v>
      </c>
      <c r="I1276" s="3"/>
      <c r="K1276" s="3">
        <f>SIN(RADIANS(CRB_ves!P1276*2))</f>
        <v>-0.20278729535651246</v>
      </c>
      <c r="L1276" s="10">
        <f>COS(RADIANS(CRB_ves!P1276*2))</f>
        <v>0.97922281062176575</v>
      </c>
      <c r="M1276" s="55">
        <v>0.82</v>
      </c>
      <c r="N1276" s="55">
        <v>0.55000000000000004</v>
      </c>
      <c r="O1276" s="51">
        <f>SIN(RADIANS(CRB_ves!P2193*2))</f>
        <v>0.57586170098540657</v>
      </c>
      <c r="P1276" s="52">
        <f>COS(RADIANS(CRB_ves!P2193*2))</f>
        <v>0.81754712484247305</v>
      </c>
    </row>
    <row r="1277" spans="1:16" x14ac:dyDescent="0.35">
      <c r="A1277" s="3">
        <f>SIN(RADIANS(Teno_phn!P1277*2))</f>
        <v>0.99862953475457383</v>
      </c>
      <c r="B1277" s="10">
        <f>COS(RADIANS(Teno_phn!P1277*2))</f>
        <v>-5.2335956242943842E-2</v>
      </c>
      <c r="C1277" s="3">
        <f>SIN(RADIANS(Teno_ves!P1277*2))</f>
        <v>8.7503474980216725E-2</v>
      </c>
      <c r="D1277" s="10">
        <f>COS(RADIANS(Teno_ves!P1277*2))</f>
        <v>-0.99616421430725299</v>
      </c>
      <c r="E1277" s="51">
        <v>0.82</v>
      </c>
      <c r="F1277" s="51">
        <v>68.150000000000006</v>
      </c>
      <c r="G1277" s="51">
        <f>SIN(RADIANS(Teno_ves!P416*2))</f>
        <v>0.69088241107685822</v>
      </c>
      <c r="H1277" s="52">
        <f>COS(RADIANS(Teno_ves!P416*2))</f>
        <v>-0.72296714590956845</v>
      </c>
      <c r="I1277" s="3"/>
      <c r="K1277" s="3">
        <f>SIN(RADIANS(CRB_ves!P1277*2))</f>
        <v>-0.63984147895117793</v>
      </c>
      <c r="L1277" s="10">
        <f>COS(RADIANS(CRB_ves!P1277*2))</f>
        <v>-0.76850691721907705</v>
      </c>
      <c r="M1277" s="55">
        <v>0.82</v>
      </c>
      <c r="N1277" s="55">
        <v>0.68</v>
      </c>
      <c r="O1277" s="51">
        <f>SIN(RADIANS(CRB_ves!P2286*2))</f>
        <v>-0.18772418609735028</v>
      </c>
      <c r="P1277" s="52">
        <f>COS(RADIANS(CRB_ves!P2286*2))</f>
        <v>-0.9822217824677314</v>
      </c>
    </row>
    <row r="1278" spans="1:16" x14ac:dyDescent="0.35">
      <c r="A1278" s="3">
        <f>SIN(RADIANS(Teno_phn!P1278*2))</f>
        <v>0.45399049973954675</v>
      </c>
      <c r="B1278" s="10">
        <f>COS(RADIANS(Teno_phn!P1278*2))</f>
        <v>0.8910065241883679</v>
      </c>
      <c r="C1278" s="3">
        <f>SIN(RADIANS(Teno_ves!P1278*2))</f>
        <v>-0.45957986062148848</v>
      </c>
      <c r="D1278" s="10">
        <f>COS(RADIANS(Teno_ves!P1278*2))</f>
        <v>0.88813644881354414</v>
      </c>
      <c r="E1278" s="51">
        <v>0.82</v>
      </c>
      <c r="F1278" s="51">
        <v>56.849999999999994</v>
      </c>
      <c r="G1278" s="51">
        <f>SIN(RADIANS(Teno_ves!P425*2))</f>
        <v>0.91566259333956113</v>
      </c>
      <c r="H1278" s="52">
        <f>COS(RADIANS(Teno_ves!P425*2))</f>
        <v>-0.40194777665595993</v>
      </c>
      <c r="I1278" s="3"/>
      <c r="K1278" s="3">
        <f>SIN(RADIANS(CRB_ves!P1278*2))</f>
        <v>0.36455176232452213</v>
      </c>
      <c r="L1278" s="10">
        <f>COS(RADIANS(CRB_ves!P1278*2))</f>
        <v>-0.93118312516179391</v>
      </c>
      <c r="M1278" s="55">
        <v>0.82</v>
      </c>
      <c r="N1278" s="55">
        <v>0.86</v>
      </c>
      <c r="O1278" s="51">
        <f>SIN(RADIANS(CRB_ves!P2290*2))</f>
        <v>0.14193790484034452</v>
      </c>
      <c r="P1278" s="52">
        <f>COS(RADIANS(CRB_ves!P2290*2))</f>
        <v>-0.98987556347731576</v>
      </c>
    </row>
    <row r="1279" spans="1:16" x14ac:dyDescent="0.35">
      <c r="A1279" s="3">
        <f>SIN(RADIANS(Teno_phn!P1279*2))</f>
        <v>0.28200657590012934</v>
      </c>
      <c r="B1279" s="10">
        <f>COS(RADIANS(Teno_phn!P1279*2))</f>
        <v>0.95941247185404288</v>
      </c>
      <c r="C1279" s="3">
        <f>SIN(RADIANS(Teno_ves!P1279*2))</f>
        <v>0.97629600711993336</v>
      </c>
      <c r="D1279" s="10">
        <f>COS(RADIANS(Teno_ves!P1279*2))</f>
        <v>0.2164396139381029</v>
      </c>
      <c r="E1279" s="51">
        <v>0.82</v>
      </c>
      <c r="F1279" s="51">
        <v>179.73000000000002</v>
      </c>
      <c r="G1279" s="51">
        <f>SIN(RADIANS(Teno_ves!P437*2))</f>
        <v>-9.4246384331436658E-3</v>
      </c>
      <c r="H1279" s="52">
        <f>COS(RADIANS(Teno_ves!P437*2))</f>
        <v>0.99995558710894983</v>
      </c>
      <c r="I1279" s="3"/>
      <c r="K1279" s="3">
        <f>SIN(RADIANS(CRB_ves!P1279*2))</f>
        <v>0.4330299085251143</v>
      </c>
      <c r="L1279" s="10">
        <f>COS(RADIANS(CRB_ves!P1279*2))</f>
        <v>0.90137955286479132</v>
      </c>
      <c r="M1279" s="55">
        <v>0.82</v>
      </c>
      <c r="N1279" s="55">
        <v>0.79</v>
      </c>
      <c r="O1279" s="51">
        <f>SIN(RADIANS(CRB_ves!P2330*2))</f>
        <v>-0.99060517624406486</v>
      </c>
      <c r="P1279" s="52">
        <f>COS(RADIANS(CRB_ves!P2330*2))</f>
        <v>0.13675300654269093</v>
      </c>
    </row>
    <row r="1280" spans="1:16" x14ac:dyDescent="0.35">
      <c r="A1280" s="3">
        <f>SIN(RADIANS(Teno_phn!P1280*2))</f>
        <v>0.21678039234089344</v>
      </c>
      <c r="B1280" s="10">
        <f>COS(RADIANS(Teno_phn!P1280*2))</f>
        <v>0.97622039596421484</v>
      </c>
      <c r="C1280" s="3">
        <f>SIN(RADIANS(Teno_ves!P1280*2))</f>
        <v>0.87865049929632288</v>
      </c>
      <c r="D1280" s="10">
        <f>COS(RADIANS(Teno_ves!P1280*2))</f>
        <v>0.47746549622598128</v>
      </c>
      <c r="E1280" s="51">
        <v>0.82</v>
      </c>
      <c r="F1280" s="51">
        <v>12.719999999999999</v>
      </c>
      <c r="G1280" s="51">
        <f>SIN(RADIANS(Teno_ves!P550*2))</f>
        <v>0.42956567582742822</v>
      </c>
      <c r="H1280" s="52">
        <f>COS(RADIANS(Teno_ves!P550*2))</f>
        <v>0.90303561953608724</v>
      </c>
      <c r="I1280" s="3"/>
      <c r="K1280" s="3">
        <f>SIN(RADIANS(CRB_ves!P1280*2))</f>
        <v>-0.51862403999033424</v>
      </c>
      <c r="L1280" s="10">
        <f>COS(RADIANS(CRB_ves!P1280*2))</f>
        <v>-0.85500240066569644</v>
      </c>
      <c r="M1280" s="55">
        <v>0.82</v>
      </c>
      <c r="N1280" s="55">
        <v>0.68</v>
      </c>
      <c r="O1280" s="51">
        <f>SIN(RADIANS(CRB_ves!P2361*2))</f>
        <v>-0.66314275642796017</v>
      </c>
      <c r="P1280" s="52">
        <f>COS(RADIANS(CRB_ves!P2361*2))</f>
        <v>-0.74849294224937557</v>
      </c>
    </row>
    <row r="1281" spans="1:16" x14ac:dyDescent="0.35">
      <c r="A1281" s="3">
        <f>SIN(RADIANS(Teno_phn!P1281*2))</f>
        <v>0.47685196615288816</v>
      </c>
      <c r="B1281" s="10">
        <f>COS(RADIANS(Teno_phn!P1281*2))</f>
        <v>-0.87898361894640831</v>
      </c>
      <c r="C1281" s="3">
        <f>SIN(RADIANS(Teno_ves!P1281*2))</f>
        <v>-0.8203515424890736</v>
      </c>
      <c r="D1281" s="10">
        <f>COS(RADIANS(Teno_ves!P1281*2))</f>
        <v>0.57185955158220247</v>
      </c>
      <c r="E1281" s="51">
        <v>0.82</v>
      </c>
      <c r="F1281" s="51">
        <v>5.3400000000000034</v>
      </c>
      <c r="G1281" s="51">
        <f>SIN(RADIANS(Teno_ves!P553*2))</f>
        <v>0.18532360750964758</v>
      </c>
      <c r="H1281" s="52">
        <f>COS(RADIANS(Teno_ves!P553*2))</f>
        <v>0.98267754655309492</v>
      </c>
      <c r="I1281" s="3"/>
      <c r="K1281" s="3">
        <f>SIN(RADIANS(CRB_ves!P1281*2))</f>
        <v>0.23717726624950289</v>
      </c>
      <c r="L1281" s="10">
        <f>COS(RADIANS(CRB_ves!P1281*2))</f>
        <v>-0.97146638870030522</v>
      </c>
      <c r="M1281" s="55">
        <v>0.82</v>
      </c>
      <c r="N1281" s="55">
        <v>0.65</v>
      </c>
      <c r="O1281" s="51">
        <f>SIN(RADIANS(CRB_ves!P2380*2))</f>
        <v>-0.64465748862759142</v>
      </c>
      <c r="P1281" s="52">
        <f>COS(RADIANS(CRB_ves!P2380*2))</f>
        <v>0.76447153142309154</v>
      </c>
    </row>
    <row r="1282" spans="1:16" x14ac:dyDescent="0.35">
      <c r="A1282" s="3">
        <f>SIN(RADIANS(Teno_phn!P1282*2))</f>
        <v>0.96097252215638962</v>
      </c>
      <c r="B1282" s="10">
        <f>COS(RADIANS(Teno_phn!P1282*2))</f>
        <v>-0.27664383539198412</v>
      </c>
      <c r="C1282" s="3">
        <f>SIN(RADIANS(Teno_ves!P1282*2))</f>
        <v>0.82511349827829517</v>
      </c>
      <c r="D1282" s="10">
        <f>COS(RADIANS(Teno_ves!P1282*2))</f>
        <v>-0.56496700342493789</v>
      </c>
      <c r="E1282" s="51">
        <v>0.82</v>
      </c>
      <c r="F1282" s="51">
        <v>14.049999999999997</v>
      </c>
      <c r="G1282" s="51">
        <f>SIN(RADIANS(Teno_ves!P585*2))</f>
        <v>0.4710118812194099</v>
      </c>
      <c r="H1282" s="52">
        <f>COS(RADIANS(Teno_ves!P585*2))</f>
        <v>0.88212686601766788</v>
      </c>
      <c r="I1282" s="3"/>
      <c r="K1282" s="3">
        <f>SIN(RADIANS(CRB_ves!P1282*2))</f>
        <v>-0.91733823024622096</v>
      </c>
      <c r="L1282" s="10">
        <f>COS(RADIANS(CRB_ves!P1282*2))</f>
        <v>0.39810874309506344</v>
      </c>
      <c r="M1282" s="55">
        <v>0.82</v>
      </c>
      <c r="N1282" s="55">
        <v>0.89</v>
      </c>
      <c r="O1282" s="51">
        <f>SIN(RADIANS(CRB_ves!P2383*2))</f>
        <v>0.10626407133623336</v>
      </c>
      <c r="P1282" s="52">
        <f>COS(RADIANS(CRB_ves!P2383*2))</f>
        <v>-0.99433794413320464</v>
      </c>
    </row>
    <row r="1283" spans="1:16" x14ac:dyDescent="0.35">
      <c r="A1283" s="3">
        <f>SIN(RADIANS(Teno_phn!P1283*2))</f>
        <v>-0.99949553504920363</v>
      </c>
      <c r="B1283" s="10">
        <f>COS(RADIANS(Teno_phn!P1283*2))</f>
        <v>-3.1759650764863458E-2</v>
      </c>
      <c r="C1283" s="3">
        <f>SIN(RADIANS(Teno_ves!P1283*2))</f>
        <v>0.40960461889008193</v>
      </c>
      <c r="D1283" s="10">
        <f>COS(RADIANS(Teno_ves!P1283*2))</f>
        <v>-0.9122631507322384</v>
      </c>
      <c r="E1283" s="51">
        <v>0.82</v>
      </c>
      <c r="F1283" s="51">
        <v>21.130000000000003</v>
      </c>
      <c r="G1283" s="51">
        <f>SIN(RADIANS(Teno_ves!P851*2))</f>
        <v>0.67249598962835611</v>
      </c>
      <c r="H1283" s="52">
        <f>COS(RADIANS(Teno_ves!P851*2))</f>
        <v>0.74010076606755248</v>
      </c>
      <c r="I1283" s="3"/>
      <c r="K1283" s="3">
        <f>SIN(RADIANS(CRB_ves!P1283*2))</f>
        <v>0.85482131463809186</v>
      </c>
      <c r="L1283" s="10">
        <f>COS(RADIANS(CRB_ves!P1283*2))</f>
        <v>0.51892246052797175</v>
      </c>
      <c r="M1283" s="55">
        <v>0.82</v>
      </c>
      <c r="N1283" s="55">
        <v>0.71</v>
      </c>
      <c r="O1283" s="51">
        <f>SIN(RADIANS(CRB_ves!P2408*2))</f>
        <v>0.40992303384157258</v>
      </c>
      <c r="P1283" s="52">
        <f>COS(RADIANS(CRB_ves!P2408*2))</f>
        <v>0.91212011617227307</v>
      </c>
    </row>
    <row r="1284" spans="1:16" x14ac:dyDescent="0.35">
      <c r="A1284" s="3">
        <f>SIN(RADIANS(Teno_phn!P1284*2))</f>
        <v>0.55455398687770741</v>
      </c>
      <c r="B1284" s="10">
        <f>COS(RADIANS(Teno_phn!P1284*2))</f>
        <v>0.83214774868291241</v>
      </c>
      <c r="C1284" s="3">
        <f>SIN(RADIANS(Teno_ves!P1284*2))</f>
        <v>0.69641397369551272</v>
      </c>
      <c r="D1284" s="10">
        <f>COS(RADIANS(Teno_ves!P1284*2))</f>
        <v>0.71764028401534541</v>
      </c>
      <c r="E1284" s="51">
        <v>0.82</v>
      </c>
      <c r="F1284" s="51">
        <v>47.96</v>
      </c>
      <c r="G1284" s="51">
        <f>SIN(RADIANS(Teno_ves!P871*2))</f>
        <v>0.99466687515287411</v>
      </c>
      <c r="H1284" s="52">
        <f>COS(RADIANS(Teno_ves!P871*2))</f>
        <v>-0.10313974730246729</v>
      </c>
      <c r="I1284" s="3"/>
      <c r="K1284" s="3">
        <f>SIN(RADIANS(CRB_ves!P1284*2))</f>
        <v>0.7248936321313153</v>
      </c>
      <c r="L1284" s="10">
        <f>COS(RADIANS(CRB_ves!P1284*2))</f>
        <v>-0.68886081474813865</v>
      </c>
      <c r="M1284" s="55">
        <v>0.82</v>
      </c>
      <c r="N1284" s="55">
        <v>0.73</v>
      </c>
      <c r="O1284" s="51">
        <f>SIN(RADIANS(CRB_ves!P2575*2))</f>
        <v>1.2915077400324411E-2</v>
      </c>
      <c r="P1284" s="52">
        <f>COS(RADIANS(CRB_ves!P2575*2))</f>
        <v>-0.99991659690983414</v>
      </c>
    </row>
    <row r="1285" spans="1:16" x14ac:dyDescent="0.35">
      <c r="A1285" s="3">
        <f>SIN(RADIANS(Teno_phn!P1285*2))</f>
        <v>-0.84056660349568446</v>
      </c>
      <c r="B1285" s="10">
        <f>COS(RADIANS(Teno_phn!P1285*2))</f>
        <v>0.54170821028273963</v>
      </c>
      <c r="C1285" s="3">
        <f>SIN(RADIANS(Teno_ves!P1285*2))</f>
        <v>-0.89227082905561972</v>
      </c>
      <c r="D1285" s="10">
        <f>COS(RADIANS(Teno_ves!P1285*2))</f>
        <v>-0.4515005732182375</v>
      </c>
      <c r="E1285" s="51">
        <v>0.82</v>
      </c>
      <c r="F1285" s="51">
        <v>12.100000000000001</v>
      </c>
      <c r="G1285" s="51">
        <f>SIN(RADIANS(Teno_ves!P888*2))</f>
        <v>0.4099230338415728</v>
      </c>
      <c r="H1285" s="52">
        <f>COS(RADIANS(Teno_ves!P888*2))</f>
        <v>0.91212011617227295</v>
      </c>
      <c r="I1285" s="3"/>
      <c r="K1285" s="3">
        <f>SIN(RADIANS(CRB_ves!P1285*2))</f>
        <v>0.52962320732482493</v>
      </c>
      <c r="L1285" s="10">
        <f>COS(RADIANS(CRB_ves!P1285*2))</f>
        <v>0.8482330212052378</v>
      </c>
      <c r="M1285" s="55">
        <v>0.82</v>
      </c>
      <c r="N1285" s="55">
        <v>0.55000000000000004</v>
      </c>
      <c r="O1285" s="51">
        <f>SIN(RADIANS(CRB_ves!P2581*2))</f>
        <v>-0.97063256703452727</v>
      </c>
      <c r="P1285" s="52">
        <f>COS(RADIANS(CRB_ves!P2581*2))</f>
        <v>-0.24056687180899183</v>
      </c>
    </row>
    <row r="1286" spans="1:16" x14ac:dyDescent="0.35">
      <c r="A1286" s="3">
        <f>SIN(RADIANS(Teno_phn!P1286*2))</f>
        <v>0.96135785296096399</v>
      </c>
      <c r="B1286" s="10">
        <f>COS(RADIANS(Teno_phn!P1286*2))</f>
        <v>0.27530179539967697</v>
      </c>
      <c r="C1286" s="3">
        <f>SIN(RADIANS(Teno_ves!P1286*2))</f>
        <v>0.33873792024529176</v>
      </c>
      <c r="D1286" s="10">
        <f>COS(RADIANS(Teno_ves!P1286*2))</f>
        <v>-0.94088076895422534</v>
      </c>
      <c r="E1286" s="51">
        <v>0.82</v>
      </c>
      <c r="F1286" s="51">
        <v>176.28</v>
      </c>
      <c r="G1286" s="51">
        <f>SIN(RADIANS(Teno_ves!P965*2))</f>
        <v>-0.12948788220984711</v>
      </c>
      <c r="H1286" s="52">
        <f>COS(RADIANS(Teno_ves!P965*2))</f>
        <v>0.99158100443726171</v>
      </c>
      <c r="I1286" s="3"/>
      <c r="K1286" s="3">
        <f>SIN(RADIANS(CRB_ves!P1286*2))</f>
        <v>0.93092839311693576</v>
      </c>
      <c r="L1286" s="10">
        <f>COS(RADIANS(CRB_ves!P1286*2))</f>
        <v>-0.36520176189158776</v>
      </c>
      <c r="M1286" s="55">
        <v>0.82</v>
      </c>
      <c r="N1286" s="55">
        <v>0.6</v>
      </c>
      <c r="O1286" s="51">
        <f>SIN(RADIANS(CRB_ves!P2618*2))</f>
        <v>-0.66418720297462952</v>
      </c>
      <c r="P1286" s="52">
        <f>COS(RADIANS(CRB_ves!P2618*2))</f>
        <v>-0.74756629097675231</v>
      </c>
    </row>
    <row r="1287" spans="1:16" x14ac:dyDescent="0.35">
      <c r="A1287" s="3">
        <f>SIN(RADIANS(Teno_phn!P1287*2))</f>
        <v>-0.97936414421902207</v>
      </c>
      <c r="B1287" s="10">
        <f>COS(RADIANS(Teno_phn!P1287*2))</f>
        <v>-0.20210361950777286</v>
      </c>
      <c r="C1287" s="3">
        <f>SIN(RADIANS(Teno_ves!P1287*2))</f>
        <v>-0.15022558912075679</v>
      </c>
      <c r="D1287" s="10">
        <f>COS(RADIANS(Teno_ves!P1287*2))</f>
        <v>0.98865174473791406</v>
      </c>
      <c r="E1287" s="51">
        <v>0.82</v>
      </c>
      <c r="F1287" s="51">
        <v>83.91</v>
      </c>
      <c r="G1287" s="51">
        <f>SIN(RADIANS(Teno_ves!P993*2))</f>
        <v>0.21098360107734249</v>
      </c>
      <c r="H1287" s="52">
        <f>COS(RADIANS(Teno_ves!P993*2))</f>
        <v>-0.97748960100680193</v>
      </c>
      <c r="I1287" s="3"/>
      <c r="K1287" s="3">
        <f>SIN(RADIANS(CRB_ves!P1287*2))</f>
        <v>-0.9882817233701946</v>
      </c>
      <c r="L1287" s="10">
        <f>COS(RADIANS(CRB_ves!P1287*2))</f>
        <v>0.15264087019025457</v>
      </c>
      <c r="M1287" s="55">
        <v>0.82</v>
      </c>
      <c r="N1287" s="55">
        <v>0.51</v>
      </c>
      <c r="O1287" s="51">
        <f>SIN(RADIANS(CRB_ves!P2627*2))</f>
        <v>-0.73680550623774388</v>
      </c>
      <c r="P1287" s="52">
        <f>COS(RADIANS(CRB_ves!P2627*2))</f>
        <v>0.6761047596177252</v>
      </c>
    </row>
    <row r="1288" spans="1:16" x14ac:dyDescent="0.35">
      <c r="A1288" s="3">
        <f>SIN(RADIANS(Teno_phn!P1288*2))</f>
        <v>-0.83234127384066359</v>
      </c>
      <c r="B1288" s="10">
        <f>COS(RADIANS(Teno_phn!P1288*2))</f>
        <v>0.55426347873669379</v>
      </c>
      <c r="C1288" s="3">
        <f>SIN(RADIANS(Teno_ves!P1288*2))</f>
        <v>0.35118806988037993</v>
      </c>
      <c r="D1288" s="10">
        <f>COS(RADIANS(Teno_ves!P1288*2))</f>
        <v>0.93630493941540938</v>
      </c>
      <c r="E1288" s="51">
        <v>0.82</v>
      </c>
      <c r="F1288" s="51">
        <v>29.82</v>
      </c>
      <c r="G1288" s="51">
        <f>SIN(RADIANS(Teno_ves!P1021*2))</f>
        <v>0.86286673720162499</v>
      </c>
      <c r="H1288" s="52">
        <f>COS(RADIANS(Teno_ves!P1021*2))</f>
        <v>0.50543149271787746</v>
      </c>
      <c r="I1288" s="3"/>
      <c r="K1288" s="3">
        <f>SIN(RADIANS(CRB_ves!P1288*2))</f>
        <v>0.97138353903273145</v>
      </c>
      <c r="L1288" s="10">
        <f>COS(RADIANS(CRB_ves!P1288*2))</f>
        <v>-0.23751635753405675</v>
      </c>
      <c r="M1288" s="55">
        <v>0.82</v>
      </c>
      <c r="N1288" s="55">
        <v>0.84</v>
      </c>
      <c r="O1288" s="51">
        <f>SIN(RADIANS(CRB_ves!P2628*2))</f>
        <v>0.72079311067578677</v>
      </c>
      <c r="P1288" s="52">
        <f>COS(RADIANS(CRB_ves!P2628*2))</f>
        <v>-0.69315026624991138</v>
      </c>
    </row>
    <row r="1289" spans="1:16" x14ac:dyDescent="0.35">
      <c r="A1289" s="3">
        <f>SIN(RADIANS(Teno_phn!P1289*2))</f>
        <v>-0.6719791379805633</v>
      </c>
      <c r="B1289" s="10">
        <f>COS(RADIANS(Teno_phn!P1289*2))</f>
        <v>0.74057007644037243</v>
      </c>
      <c r="C1289" s="3">
        <f>SIN(RADIANS(Teno_ves!P1289*2))</f>
        <v>-0.58665507888028079</v>
      </c>
      <c r="D1289" s="10">
        <f>COS(RADIANS(Teno_ves!P1289*2))</f>
        <v>0.80983690853404022</v>
      </c>
      <c r="E1289" s="51">
        <v>0.82</v>
      </c>
      <c r="F1289" s="51">
        <v>171.70999999999998</v>
      </c>
      <c r="G1289" s="51">
        <f>SIN(RADIANS(Teno_ves!P1083*2))</f>
        <v>-0.28535383232222516</v>
      </c>
      <c r="H1289" s="52">
        <f>COS(RADIANS(Teno_ves!P1083*2))</f>
        <v>0.95842224013167565</v>
      </c>
      <c r="I1289" s="3"/>
      <c r="K1289" s="3">
        <f>SIN(RADIANS(CRB_ves!P1289*2))</f>
        <v>-0.7384553406258838</v>
      </c>
      <c r="L1289" s="10">
        <f>COS(RADIANS(CRB_ves!P1289*2))</f>
        <v>0.67430238758372341</v>
      </c>
      <c r="M1289" s="55">
        <v>0.82</v>
      </c>
      <c r="N1289" s="55">
        <v>0.77</v>
      </c>
      <c r="O1289" s="51">
        <f>SIN(RADIANS(CRB_ves!P2641*2))</f>
        <v>0.705871570678681</v>
      </c>
      <c r="P1289" s="52">
        <f>COS(RADIANS(CRB_ves!P2641*2))</f>
        <v>0.7083398377245288</v>
      </c>
    </row>
    <row r="1290" spans="1:16" x14ac:dyDescent="0.35">
      <c r="A1290" s="3">
        <f>SIN(RADIANS(Teno_phn!P1290*2))</f>
        <v>-0.22495105434386498</v>
      </c>
      <c r="B1290" s="10">
        <f>COS(RADIANS(Teno_phn!P1290*2))</f>
        <v>-0.97437006478523525</v>
      </c>
      <c r="C1290" s="3">
        <f>SIN(RADIANS(Teno_ves!P1290*2))</f>
        <v>-0.76671714857592521</v>
      </c>
      <c r="D1290" s="10">
        <f>COS(RADIANS(Teno_ves!P1290*2))</f>
        <v>0.64198505752050228</v>
      </c>
      <c r="E1290" s="51">
        <v>0.82</v>
      </c>
      <c r="F1290" s="51">
        <v>36.75</v>
      </c>
      <c r="G1290" s="51">
        <f>SIN(RADIANS(Teno_ves!P1092*2))</f>
        <v>0.95881973486819305</v>
      </c>
      <c r="H1290" s="52">
        <f>COS(RADIANS(Teno_ves!P1092*2))</f>
        <v>0.28401534470392276</v>
      </c>
      <c r="I1290" s="3"/>
      <c r="K1290" s="3">
        <f>SIN(RADIANS(CRB_ves!P1290*2))</f>
        <v>-0.42514749940749208</v>
      </c>
      <c r="L1290" s="10">
        <f>COS(RADIANS(CRB_ves!P1290*2))</f>
        <v>0.90512408196200178</v>
      </c>
      <c r="M1290" s="55">
        <v>0.82</v>
      </c>
      <c r="N1290" s="55">
        <v>0.79</v>
      </c>
      <c r="O1290" s="51">
        <f>SIN(RADIANS(CRB_ves!P2689*2))</f>
        <v>0.97829251209571233</v>
      </c>
      <c r="P1290" s="52">
        <f>COS(RADIANS(CRB_ves!P2689*2))</f>
        <v>0.2072287643582825</v>
      </c>
    </row>
    <row r="1291" spans="1:16" x14ac:dyDescent="0.35">
      <c r="A1291" s="3">
        <f>SIN(RADIANS(Teno_phn!P1291*2))</f>
        <v>0.36715069135659761</v>
      </c>
      <c r="B1291" s="10">
        <f>COS(RADIANS(Teno_phn!P1291*2))</f>
        <v>0.9301614751409415</v>
      </c>
      <c r="C1291" s="3">
        <f>SIN(RADIANS(Teno_ves!P1291*2))</f>
        <v>-0.38300590383881489</v>
      </c>
      <c r="D1291" s="10">
        <f>COS(RADIANS(Teno_ves!P1291*2))</f>
        <v>-0.92374589451028821</v>
      </c>
      <c r="E1291" s="51">
        <v>0.82</v>
      </c>
      <c r="F1291" s="51">
        <v>39.270000000000003</v>
      </c>
      <c r="G1291" s="51">
        <f>SIN(RADIANS(Teno_ves!P1115*2))</f>
        <v>0.98006365088296432</v>
      </c>
      <c r="H1291" s="52">
        <f>COS(RADIANS(Teno_ves!P1115*2))</f>
        <v>0.19868376938732341</v>
      </c>
      <c r="I1291" s="3"/>
      <c r="K1291" s="3">
        <f>SIN(RADIANS(CRB_ves!P1291*2))</f>
        <v>0.67068557653672012</v>
      </c>
      <c r="L1291" s="10">
        <f>COS(RADIANS(CRB_ves!P1291*2))</f>
        <v>0.74174177273873909</v>
      </c>
      <c r="M1291" s="55">
        <v>0.82</v>
      </c>
      <c r="N1291" s="55">
        <v>0.59</v>
      </c>
      <c r="O1291" s="51">
        <f>SIN(RADIANS(CRB_ves!P2736*2))</f>
        <v>-0.28334589309322089</v>
      </c>
      <c r="P1291" s="52">
        <f>COS(RADIANS(CRB_ves!P2736*2))</f>
        <v>-0.95901778130919191</v>
      </c>
    </row>
    <row r="1292" spans="1:16" x14ac:dyDescent="0.35">
      <c r="A1292" s="3">
        <f>SIN(RADIANS(Teno_phn!P1292*2))</f>
        <v>0.38429532265980415</v>
      </c>
      <c r="B1292" s="10">
        <f>COS(RADIANS(Teno_phn!P1292*2))</f>
        <v>-0.92321021711298068</v>
      </c>
      <c r="C1292" s="3">
        <f>SIN(RADIANS(Teno_ves!P1292*2))</f>
        <v>0.32523808638345353</v>
      </c>
      <c r="D1292" s="10">
        <f>COS(RADIANS(Teno_ves!P1292*2))</f>
        <v>0.94563216271742223</v>
      </c>
      <c r="E1292" s="51">
        <v>0.82</v>
      </c>
      <c r="F1292" s="51">
        <v>163.4</v>
      </c>
      <c r="G1292" s="51">
        <f>SIN(RADIANS(Teno_ves!P1119*2))</f>
        <v>-0.54756322349255004</v>
      </c>
      <c r="H1292" s="52">
        <f>COS(RADIANS(Teno_ves!P1119*2))</f>
        <v>0.83676431345896185</v>
      </c>
      <c r="I1292" s="3"/>
      <c r="K1292" s="3">
        <f>SIN(RADIANS(CRB_ves!P1292*2))</f>
        <v>0.80696031214380193</v>
      </c>
      <c r="L1292" s="10">
        <f>COS(RADIANS(CRB_ves!P1292*2))</f>
        <v>0.59060566761992539</v>
      </c>
      <c r="M1292" s="55">
        <v>0.82</v>
      </c>
      <c r="N1292" s="55">
        <v>0.6</v>
      </c>
      <c r="O1292" s="51">
        <f>SIN(RADIANS(CRB_ves!P2846*2))</f>
        <v>-0.99549602199917697</v>
      </c>
      <c r="P1292" s="52">
        <f>COS(RADIANS(CRB_ves!P2846*2))</f>
        <v>9.4803323696029521E-2</v>
      </c>
    </row>
    <row r="1293" spans="1:16" x14ac:dyDescent="0.35">
      <c r="A1293" s="3">
        <f>SIN(RADIANS(Teno_phn!P1293*2))</f>
        <v>-0.16642455901778938</v>
      </c>
      <c r="B1293" s="10">
        <f>COS(RADIANS(Teno_phn!P1293*2))</f>
        <v>0.98605419027340191</v>
      </c>
      <c r="C1293" s="3">
        <f>SIN(RADIANS(Teno_ves!P1293*2))</f>
        <v>0.90674985482574211</v>
      </c>
      <c r="D1293" s="10">
        <f>COS(RADIANS(Teno_ves!P1293*2))</f>
        <v>0.42166894689257783</v>
      </c>
      <c r="E1293" s="51">
        <v>0.82</v>
      </c>
      <c r="F1293" s="51">
        <v>30.049999999999997</v>
      </c>
      <c r="G1293" s="51">
        <f>SIN(RADIANS(Teno_ves!P1138*2))</f>
        <v>0.86689674893560265</v>
      </c>
      <c r="H1293" s="52">
        <f>COS(RADIANS(Teno_ves!P1138*2))</f>
        <v>0.49848773975383054</v>
      </c>
      <c r="I1293" s="3"/>
      <c r="K1293" s="3">
        <f>SIN(RADIANS(CRB_ves!P1293*2))</f>
        <v>0.92280727785910877</v>
      </c>
      <c r="L1293" s="10">
        <f>COS(RADIANS(CRB_ves!P1293*2))</f>
        <v>0.38526189524823451</v>
      </c>
      <c r="M1293" s="55">
        <v>0.82</v>
      </c>
      <c r="N1293" s="55">
        <v>0.89</v>
      </c>
      <c r="O1293" s="51">
        <f>SIN(RADIANS(CRB_ves!P2911*2))</f>
        <v>-0.82392842534262944</v>
      </c>
      <c r="P1293" s="52">
        <f>COS(RADIANS(CRB_ves!P2911*2))</f>
        <v>0.56669387672041682</v>
      </c>
    </row>
    <row r="1294" spans="1:16" x14ac:dyDescent="0.35">
      <c r="A1294" s="3">
        <f>SIN(RADIANS(Teno_phn!P1294*2))</f>
        <v>-7.7763097070622095E-2</v>
      </c>
      <c r="B1294" s="10">
        <f>COS(RADIANS(Teno_phn!P1294*2))</f>
        <v>0.99697186556792317</v>
      </c>
      <c r="C1294" s="3">
        <f>SIN(RADIANS(Teno_ves!P1294*2))</f>
        <v>-0.16711291409415019</v>
      </c>
      <c r="D1294" s="10">
        <f>COS(RADIANS(Teno_ves!P1294*2))</f>
        <v>0.9859377637269815</v>
      </c>
      <c r="E1294" s="51">
        <v>0.82</v>
      </c>
      <c r="F1294" s="51">
        <v>37.71</v>
      </c>
      <c r="G1294" s="51">
        <f>SIN(RADIANS(Teno_ves!P1304*2))</f>
        <v>0.96779710032886546</v>
      </c>
      <c r="H1294" s="52">
        <f>COS(RADIANS(Teno_ves!P1304*2))</f>
        <v>0.25173154866849706</v>
      </c>
      <c r="I1294" s="3"/>
      <c r="K1294" s="3">
        <f>SIN(RADIANS(CRB_ves!P1294*2))</f>
        <v>0.60209376286519301</v>
      </c>
      <c r="L1294" s="10">
        <f>COS(RADIANS(CRB_ves!P1294*2))</f>
        <v>-0.7984253883230622</v>
      </c>
      <c r="M1294" s="55">
        <v>0.82</v>
      </c>
      <c r="N1294" s="55">
        <v>0.6</v>
      </c>
      <c r="O1294" s="51">
        <f>SIN(RADIANS(CRB_ves!P2987*2))</f>
        <v>0.98570346908885353</v>
      </c>
      <c r="P1294" s="52">
        <f>COS(RADIANS(CRB_ves!P2987*2))</f>
        <v>0.16848937956500276</v>
      </c>
    </row>
    <row r="1295" spans="1:16" x14ac:dyDescent="0.35">
      <c r="A1295" s="3">
        <f>SIN(RADIANS(Teno_phn!P1295*2))</f>
        <v>-0.20005200227756079</v>
      </c>
      <c r="B1295" s="10">
        <f>COS(RADIANS(Teno_phn!P1295*2))</f>
        <v>0.97978528075529836</v>
      </c>
      <c r="C1295" s="3">
        <f>SIN(RADIANS(Teno_ves!P1295*2))</f>
        <v>-3.0364061224136495E-2</v>
      </c>
      <c r="D1295" s="10">
        <f>COS(RADIANS(Teno_ves!P1295*2))</f>
        <v>0.99953890558896052</v>
      </c>
      <c r="E1295" s="51">
        <v>0.82</v>
      </c>
      <c r="F1295" s="51">
        <v>3.75</v>
      </c>
      <c r="G1295" s="51">
        <f>SIN(RADIANS(Teno_ves!P1306*2))</f>
        <v>0.13052619222005157</v>
      </c>
      <c r="H1295" s="52">
        <f>COS(RADIANS(Teno_ves!P1306*2))</f>
        <v>0.99144486137381038</v>
      </c>
      <c r="I1295" s="3"/>
      <c r="K1295" s="3">
        <f>SIN(RADIANS(CRB_ves!P1295*2))</f>
        <v>0.99939082701909576</v>
      </c>
      <c r="L1295" s="10">
        <f>COS(RADIANS(CRB_ves!P1295*2))</f>
        <v>-3.4899496702500955E-2</v>
      </c>
      <c r="M1295" s="55">
        <v>0.82</v>
      </c>
      <c r="N1295" s="55">
        <v>0.74</v>
      </c>
      <c r="O1295" s="51">
        <f>SIN(RADIANS(CRB_ves!P3002*2))</f>
        <v>0.4710118812194099</v>
      </c>
      <c r="P1295" s="52">
        <f>COS(RADIANS(CRB_ves!P3002*2))</f>
        <v>0.88212686601766788</v>
      </c>
    </row>
    <row r="1296" spans="1:16" x14ac:dyDescent="0.35">
      <c r="A1296" s="3">
        <f>SIN(RADIANS(Teno_phn!P1296*2))</f>
        <v>-0.39682750964678132</v>
      </c>
      <c r="B1296" s="10">
        <f>COS(RADIANS(Teno_phn!P1296*2))</f>
        <v>0.91789320053453582</v>
      </c>
      <c r="C1296" s="3">
        <f>SIN(RADIANS(Teno_ves!P1296*2))</f>
        <v>-0.3958660767255936</v>
      </c>
      <c r="D1296" s="10">
        <f>COS(RADIANS(Teno_ves!P1296*2))</f>
        <v>-0.91830825396371474</v>
      </c>
      <c r="E1296" s="51">
        <v>0.82</v>
      </c>
      <c r="F1296" s="51">
        <v>24.08</v>
      </c>
      <c r="G1296" s="51">
        <f>SIN(RADIANS(Teno_ves!P1312*2))</f>
        <v>0.7450104906055961</v>
      </c>
      <c r="H1296" s="52">
        <f>COS(RADIANS(Teno_ves!P1312*2))</f>
        <v>0.66705274820482452</v>
      </c>
      <c r="I1296" s="3"/>
      <c r="K1296" s="3">
        <f>SIN(RADIANS(CRB_ves!P1296*2))</f>
        <v>0.93630493941540927</v>
      </c>
      <c r="L1296" s="10">
        <f>COS(RADIANS(CRB_ves!P1296*2))</f>
        <v>0.35118806988038004</v>
      </c>
      <c r="M1296" s="55">
        <v>0.82</v>
      </c>
      <c r="N1296" s="55">
        <v>0.85</v>
      </c>
      <c r="O1296" s="51">
        <f>SIN(RADIANS(CRB_ves!P3063*2))</f>
        <v>0.42135240580029082</v>
      </c>
      <c r="P1296" s="52">
        <f>COS(RADIANS(CRB_ves!P3063*2))</f>
        <v>-0.90689698980992717</v>
      </c>
    </row>
    <row r="1297" spans="1:16" x14ac:dyDescent="0.35">
      <c r="A1297" s="3">
        <f>SIN(RADIANS(Teno_phn!P1297*2))</f>
        <v>-0.87881711266196538</v>
      </c>
      <c r="B1297" s="10">
        <f>COS(RADIANS(Teno_phn!P1297*2))</f>
        <v>0.47715876025960835</v>
      </c>
      <c r="C1297" s="3">
        <f>SIN(RADIANS(Teno_ves!P1297*2))</f>
        <v>-0.97171422744132252</v>
      </c>
      <c r="D1297" s="10">
        <f>COS(RADIANS(Teno_ves!P1297*2))</f>
        <v>0.23615981916514447</v>
      </c>
      <c r="E1297" s="51">
        <v>0.82</v>
      </c>
      <c r="F1297" s="51">
        <v>0.70000000000000284</v>
      </c>
      <c r="G1297" s="51">
        <f>SIN(RADIANS(Teno_ves!P1330*2))</f>
        <v>2.443217815265325E-2</v>
      </c>
      <c r="H1297" s="52">
        <f>COS(RADIANS(Teno_ves!P1330*2))</f>
        <v>0.99970148978118312</v>
      </c>
      <c r="I1297" s="3"/>
      <c r="K1297" s="3">
        <f>SIN(RADIANS(CRB_ves!P1297*2))</f>
        <v>0.17433566080564469</v>
      </c>
      <c r="L1297" s="10">
        <f>COS(RADIANS(CRB_ves!P1297*2))</f>
        <v>-0.984686283732773</v>
      </c>
      <c r="M1297" s="55">
        <v>0.82</v>
      </c>
      <c r="N1297" s="55">
        <v>0.74</v>
      </c>
      <c r="O1297" s="51">
        <f>SIN(RADIANS(CRB_ves!P3116*2))</f>
        <v>-0.77977522696056556</v>
      </c>
      <c r="P1297" s="52">
        <f>COS(RADIANS(CRB_ves!P3116*2))</f>
        <v>0.62605957817015978</v>
      </c>
    </row>
    <row r="1298" spans="1:16" x14ac:dyDescent="0.35">
      <c r="A1298" s="3">
        <f>SIN(RADIANS(Teno_phn!P1298*2))</f>
        <v>-0.88571793093099038</v>
      </c>
      <c r="B1298" s="10">
        <f>COS(RADIANS(Teno_phn!P1298*2))</f>
        <v>0.46422381113782318</v>
      </c>
      <c r="C1298" s="3">
        <f>SIN(RADIANS(Teno_ves!P1298*2))</f>
        <v>-0.75080318237545074</v>
      </c>
      <c r="D1298" s="10">
        <f>COS(RADIANS(Teno_ves!P1298*2))</f>
        <v>0.66052598838720611</v>
      </c>
      <c r="E1298" s="51">
        <v>0.82</v>
      </c>
      <c r="F1298" s="51">
        <v>4.5799999999999983</v>
      </c>
      <c r="G1298" s="51">
        <f>SIN(RADIANS(Teno_ves!P1372*2))</f>
        <v>0.1591919976660866</v>
      </c>
      <c r="H1298" s="52">
        <f>COS(RADIANS(Teno_ves!P1372*2))</f>
        <v>0.98724764263029807</v>
      </c>
      <c r="I1298" s="3"/>
      <c r="K1298" s="3">
        <f>SIN(RADIANS(CRB_ves!P1298*2))</f>
        <v>0.80177564424375392</v>
      </c>
      <c r="L1298" s="10">
        <f>COS(RADIANS(CRB_ves!P1298*2))</f>
        <v>0.59762514697552116</v>
      </c>
      <c r="M1298" s="55">
        <v>0.82</v>
      </c>
      <c r="N1298" s="55">
        <v>0.7</v>
      </c>
      <c r="O1298" s="51">
        <f>SIN(RADIANS(CRB_ves!P3135*2))</f>
        <v>-0.68174302791616959</v>
      </c>
      <c r="P1298" s="52">
        <f>COS(RADIANS(CRB_ves!P3135*2))</f>
        <v>0.73159171939524636</v>
      </c>
    </row>
    <row r="1299" spans="1:16" x14ac:dyDescent="0.35">
      <c r="A1299" s="3">
        <f>SIN(RADIANS(Teno_phn!P1299*2))</f>
        <v>-0.93569057484167029</v>
      </c>
      <c r="B1299" s="10">
        <f>COS(RADIANS(Teno_phn!P1299*2))</f>
        <v>0.35282169456038914</v>
      </c>
      <c r="C1299" s="3">
        <f>SIN(RADIANS(Teno_ves!P1299*2))</f>
        <v>0.12256224158300676</v>
      </c>
      <c r="D1299" s="10">
        <f>COS(RADIANS(Teno_ves!P1299*2))</f>
        <v>0.9924608289187784</v>
      </c>
      <c r="E1299" s="51">
        <v>0.82</v>
      </c>
      <c r="F1299" s="51">
        <v>162.95999999999998</v>
      </c>
      <c r="G1299" s="51">
        <f>SIN(RADIANS(Teno_ves!P1386*2))</f>
        <v>-0.56034991282814506</v>
      </c>
      <c r="H1299" s="52">
        <f>COS(RADIANS(Teno_ves!P1386*2))</f>
        <v>0.82825598409760381</v>
      </c>
      <c r="I1299" s="3"/>
      <c r="K1299" s="3">
        <f>SIN(RADIANS(CRB_ves!P1299*2))</f>
        <v>-0.62251463663761963</v>
      </c>
      <c r="L1299" s="10">
        <f>COS(RADIANS(CRB_ves!P1299*2))</f>
        <v>0.78260815685241381</v>
      </c>
      <c r="M1299" s="55">
        <v>0.82</v>
      </c>
      <c r="N1299" s="55">
        <v>0.68</v>
      </c>
      <c r="O1299" s="51">
        <f>SIN(RADIANS(CRB_ves!P3147*2))</f>
        <v>0.19046633123118969</v>
      </c>
      <c r="P1299" s="52">
        <f>COS(RADIANS(CRB_ves!P3147*2))</f>
        <v>0.98169372854639891</v>
      </c>
    </row>
    <row r="1300" spans="1:16" x14ac:dyDescent="0.35">
      <c r="A1300" s="3">
        <f>SIN(RADIANS(Teno_phn!P1300*2))</f>
        <v>-0.94076246979470024</v>
      </c>
      <c r="B1300" s="10">
        <f>COS(RADIANS(Teno_phn!P1300*2))</f>
        <v>0.33906632894726624</v>
      </c>
      <c r="C1300" s="3">
        <f>SIN(RADIANS(Teno_ves!P1300*2))</f>
        <v>0.91453657459819482</v>
      </c>
      <c r="D1300" s="10">
        <f>COS(RADIANS(Teno_ves!P1300*2))</f>
        <v>-0.40450321843243764</v>
      </c>
      <c r="E1300" s="51">
        <v>0.82</v>
      </c>
      <c r="F1300" s="51">
        <v>110.91999999999999</v>
      </c>
      <c r="G1300" s="51">
        <f>SIN(RADIANS(Teno_ves!P1407*2))</f>
        <v>-0.66705274820482396</v>
      </c>
      <c r="H1300" s="52">
        <f>COS(RADIANS(Teno_ves!P1407*2))</f>
        <v>-0.74501049060559665</v>
      </c>
      <c r="I1300" s="3"/>
      <c r="K1300" s="3">
        <f>SIN(RADIANS(CRB_ves!P1300*2))</f>
        <v>9.8972403781065088E-2</v>
      </c>
      <c r="L1300" s="10">
        <f>COS(RADIANS(CRB_ves!P1300*2))</f>
        <v>0.99509017847117642</v>
      </c>
      <c r="M1300" s="55">
        <v>0.82</v>
      </c>
      <c r="N1300" s="55">
        <v>0.75</v>
      </c>
      <c r="O1300" s="51">
        <f>SIN(RADIANS(CRB_ves!P3196*2))</f>
        <v>0.94776841000958578</v>
      </c>
      <c r="P1300" s="52">
        <f>COS(RADIANS(CRB_ves!P3196*2))</f>
        <v>0.31895930929806982</v>
      </c>
    </row>
    <row r="1301" spans="1:16" x14ac:dyDescent="0.35">
      <c r="A1301" s="3">
        <f>SIN(RADIANS(Teno_phn!P1301*2))</f>
        <v>0.88458097521508372</v>
      </c>
      <c r="B1301" s="10">
        <f>COS(RADIANS(Teno_phn!P1301*2))</f>
        <v>-0.46638664033989152</v>
      </c>
      <c r="C1301" s="3">
        <f>SIN(RADIANS(Teno_ves!P1301*2))</f>
        <v>-0.69991269589587557</v>
      </c>
      <c r="D1301" s="10">
        <f>COS(RADIANS(Teno_ves!P1301*2))</f>
        <v>-0.71422840753064953</v>
      </c>
      <c r="E1301" s="51">
        <v>0.82</v>
      </c>
      <c r="F1301" s="51">
        <v>40.26</v>
      </c>
      <c r="G1301" s="51">
        <f>SIN(RADIANS(Teno_ves!P1419*2))</f>
        <v>0.98634315393100302</v>
      </c>
      <c r="H1301" s="52">
        <f>COS(RADIANS(Teno_ves!P1419*2))</f>
        <v>0.16470331719015757</v>
      </c>
      <c r="I1301" s="3"/>
      <c r="K1301" s="3">
        <f>SIN(RADIANS(CRB_ves!P1301*2))</f>
        <v>-0.15540007464286912</v>
      </c>
      <c r="L1301" s="10">
        <f>COS(RADIANS(CRB_ves!P1301*2))</f>
        <v>0.98785161679322608</v>
      </c>
      <c r="M1301" s="55">
        <v>0.82</v>
      </c>
      <c r="N1301" s="55">
        <v>0.69</v>
      </c>
      <c r="O1301" s="51">
        <f>SIN(RADIANS(CRB_ves!P3206*2))</f>
        <v>-0.76040596560003115</v>
      </c>
      <c r="P1301" s="52">
        <f>COS(RADIANS(CRB_ves!P3206*2))</f>
        <v>-0.64944804833018344</v>
      </c>
    </row>
    <row r="1302" spans="1:16" x14ac:dyDescent="0.35">
      <c r="A1302" s="3">
        <f>SIN(RADIANS(Teno_phn!P1302*2))</f>
        <v>0.4317709235464593</v>
      </c>
      <c r="B1302" s="10">
        <f>COS(RADIANS(Teno_phn!P1302*2))</f>
        <v>0.90198329783862274</v>
      </c>
      <c r="C1302" s="3">
        <f>SIN(RADIANS(Teno_ves!P1302*2))</f>
        <v>0.69591279659231409</v>
      </c>
      <c r="D1302" s="10">
        <f>COS(RADIANS(Teno_ves!P1302*2))</f>
        <v>-0.71812629776318904</v>
      </c>
      <c r="E1302" s="51">
        <v>0.82</v>
      </c>
      <c r="F1302" s="51">
        <v>2.6899999999999977</v>
      </c>
      <c r="G1302" s="51">
        <f>SIN(RADIANS(Teno_ves!P1442*2))</f>
        <v>9.3760790908366351E-2</v>
      </c>
      <c r="H1302" s="52">
        <f>COS(RADIANS(Teno_ves!P1442*2))</f>
        <v>0.99559475394772823</v>
      </c>
      <c r="I1302" s="3"/>
      <c r="K1302" s="3">
        <f>SIN(RADIANS(CRB_ves!P1302*2))</f>
        <v>0.98702440639745403</v>
      </c>
      <c r="L1302" s="10">
        <f>COS(RADIANS(CRB_ves!P1302*2))</f>
        <v>0.16057029979343446</v>
      </c>
      <c r="M1302" s="55">
        <v>0.82</v>
      </c>
      <c r="N1302" s="55">
        <v>0.63</v>
      </c>
      <c r="O1302" s="51">
        <f>SIN(RADIANS(CRB_ves!P3227*2))</f>
        <v>-0.40864907473634893</v>
      </c>
      <c r="P1302" s="52">
        <f>COS(RADIANS(CRB_ves!P3227*2))</f>
        <v>-0.91269158740350287</v>
      </c>
    </row>
    <row r="1303" spans="1:16" x14ac:dyDescent="0.35">
      <c r="A1303" s="3">
        <f>SIN(RADIANS(Teno_phn!P1303*2))</f>
        <v>-0.71739714596317816</v>
      </c>
      <c r="B1303" s="10">
        <f>COS(RADIANS(Teno_phn!P1303*2))</f>
        <v>-0.69666443497848118</v>
      </c>
      <c r="C1303" s="3">
        <f>SIN(RADIANS(Teno_ves!P1303*2))</f>
        <v>-0.46916332733794797</v>
      </c>
      <c r="D1303" s="10">
        <f>COS(RADIANS(Teno_ves!P1303*2))</f>
        <v>0.88311141555365791</v>
      </c>
      <c r="E1303" s="51">
        <v>0.82</v>
      </c>
      <c r="F1303" s="51">
        <v>49.06</v>
      </c>
      <c r="G1303" s="51">
        <f>SIN(RADIANS(Teno_ves!P1453*2))</f>
        <v>0.98997441359351801</v>
      </c>
      <c r="H1303" s="52">
        <f>COS(RADIANS(Teno_ves!P1453*2))</f>
        <v>-0.14124680679636659</v>
      </c>
      <c r="I1303" s="3"/>
      <c r="K1303" s="3">
        <f>SIN(RADIANS(CRB_ves!P1303*2))</f>
        <v>0.46453295673218786</v>
      </c>
      <c r="L1303" s="10">
        <f>COS(RADIANS(CRB_ves!P1303*2))</f>
        <v>-0.88555583229384882</v>
      </c>
      <c r="M1303" s="55">
        <v>0.82</v>
      </c>
      <c r="N1303" s="55">
        <v>0.68</v>
      </c>
      <c r="O1303" s="51">
        <f>SIN(RADIANS(CRB_ves!P3260*2))</f>
        <v>0.81208352689180641</v>
      </c>
      <c r="P1303" s="52">
        <f>COS(RADIANS(CRB_ves!P3260*2))</f>
        <v>-0.58354121135611736</v>
      </c>
    </row>
    <row r="1304" spans="1:16" x14ac:dyDescent="0.35">
      <c r="A1304" s="3">
        <f>SIN(RADIANS(Teno_phn!P1304*2))</f>
        <v>-0.12360147674049286</v>
      </c>
      <c r="B1304" s="10">
        <f>COS(RADIANS(Teno_phn!P1304*2))</f>
        <v>-0.99233193788548868</v>
      </c>
      <c r="C1304" s="3">
        <f>SIN(RADIANS(Teno_ves!P1304*2))</f>
        <v>0.96779710032886546</v>
      </c>
      <c r="D1304" s="10">
        <f>COS(RADIANS(Teno_ves!P1304*2))</f>
        <v>0.25173154866849706</v>
      </c>
      <c r="E1304" s="51">
        <v>0.82</v>
      </c>
      <c r="F1304" s="51">
        <v>157.82</v>
      </c>
      <c r="G1304" s="51">
        <f>SIN(RADIANS(Teno_ves!P1462*2))</f>
        <v>-0.69916437402317144</v>
      </c>
      <c r="H1304" s="52">
        <f>COS(RADIANS(Teno_ves!P1462*2))</f>
        <v>0.7149609626383715</v>
      </c>
      <c r="I1304" s="3"/>
      <c r="K1304" s="3">
        <f>SIN(RADIANS(CRB_ves!P1304*2))</f>
        <v>-0.44400974610623056</v>
      </c>
      <c r="L1304" s="10">
        <f>COS(RADIANS(CRB_ves!P1304*2))</f>
        <v>0.89602195584856104</v>
      </c>
      <c r="M1304" s="55">
        <v>0.82</v>
      </c>
      <c r="N1304" s="55">
        <v>0.69</v>
      </c>
      <c r="O1304" s="51">
        <f>SIN(RADIANS(CRB_ves!P3275*2))</f>
        <v>-0.97071648157819079</v>
      </c>
      <c r="P1304" s="52">
        <f>COS(RADIANS(CRB_ves!P3275*2))</f>
        <v>0.24022804247726354</v>
      </c>
    </row>
    <row r="1305" spans="1:16" x14ac:dyDescent="0.35">
      <c r="A1305" s="3">
        <f>SIN(RADIANS(Teno_phn!P1305*2))</f>
        <v>0.89431047976797384</v>
      </c>
      <c r="B1305" s="10">
        <f>COS(RADIANS(Teno_phn!P1305*2))</f>
        <v>-0.4474469418569943</v>
      </c>
      <c r="C1305" s="3">
        <f>SIN(RADIANS(Teno_ves!P1305*2))</f>
        <v>0.57728771208554797</v>
      </c>
      <c r="D1305" s="10">
        <f>COS(RADIANS(Teno_ves!P1305*2))</f>
        <v>0.81654081188574612</v>
      </c>
      <c r="E1305" s="51">
        <v>0.82</v>
      </c>
      <c r="F1305" s="51">
        <v>37.15</v>
      </c>
      <c r="G1305" s="51">
        <f>SIN(RADIANS(Teno_ves!P1473*2))</f>
        <v>0.9626917464264787</v>
      </c>
      <c r="H1305" s="52">
        <f>COS(RADIANS(Teno_ves!P1473*2))</f>
        <v>0.27060044597586375</v>
      </c>
      <c r="I1305" s="3"/>
      <c r="K1305" s="3">
        <f>SIN(RADIANS(CRB_ves!P1305*2))</f>
        <v>0.99562742198217569</v>
      </c>
      <c r="L1305" s="10">
        <f>COS(RADIANS(CRB_ves!P1305*2))</f>
        <v>-9.3413257073750464E-2</v>
      </c>
      <c r="M1305" s="55">
        <v>0.82</v>
      </c>
      <c r="N1305" s="55">
        <v>0.66</v>
      </c>
      <c r="O1305" s="51">
        <f>SIN(RADIANS(CRB_ves!P3305*2))</f>
        <v>0.77339783791640626</v>
      </c>
      <c r="P1305" s="52">
        <f>COS(RADIANS(CRB_ves!P3305*2))</f>
        <v>0.63392096061435621</v>
      </c>
    </row>
    <row r="1306" spans="1:16" x14ac:dyDescent="0.35">
      <c r="A1306" s="3">
        <f>SIN(RADIANS(Teno_phn!P1306*2))</f>
        <v>0.9995282456369311</v>
      </c>
      <c r="B1306" s="10">
        <f>COS(RADIANS(Teno_phn!P1306*2))</f>
        <v>-3.0712964265252451E-2</v>
      </c>
      <c r="C1306" s="3">
        <f>SIN(RADIANS(Teno_ves!P1306*2))</f>
        <v>0.13052619222005157</v>
      </c>
      <c r="D1306" s="10">
        <f>COS(RADIANS(Teno_ves!P1306*2))</f>
        <v>0.99144486137381038</v>
      </c>
      <c r="E1306" s="51">
        <v>0.82</v>
      </c>
      <c r="F1306" s="51">
        <v>5.7900000000000063</v>
      </c>
      <c r="G1306" s="51">
        <f>SIN(RADIANS(Teno_ves!P1520*2))</f>
        <v>0.20073597263501042</v>
      </c>
      <c r="H1306" s="52">
        <f>COS(RADIANS(Teno_ves!P1520*2))</f>
        <v>0.9796453793543235</v>
      </c>
      <c r="I1306" s="3"/>
      <c r="K1306" s="3">
        <f>SIN(RADIANS(CRB_ves!P1306*2))</f>
        <v>0.86480108922209753</v>
      </c>
      <c r="L1306" s="10">
        <f>COS(RADIANS(CRB_ves!P1306*2))</f>
        <v>0.50211460452796397</v>
      </c>
      <c r="M1306" s="55">
        <v>0.82</v>
      </c>
      <c r="N1306" s="55">
        <v>0.55000000000000004</v>
      </c>
      <c r="O1306" s="51">
        <f>SIN(RADIANS(CRB_ves!P3327*2))</f>
        <v>0.99895467426024143</v>
      </c>
      <c r="P1306" s="52">
        <f>COS(RADIANS(CRB_ves!P3327*2))</f>
        <v>-4.5711691869968471E-2</v>
      </c>
    </row>
    <row r="1307" spans="1:16" x14ac:dyDescent="0.35">
      <c r="A1307" s="3">
        <f>SIN(RADIANS(Teno_phn!P1307*2))</f>
        <v>0.39522488020431651</v>
      </c>
      <c r="B1307" s="10">
        <f>COS(RADIANS(Teno_phn!P1307*2))</f>
        <v>0.91858439681255399</v>
      </c>
      <c r="C1307" s="3">
        <f>SIN(RADIANS(Teno_ves!P1307*2))</f>
        <v>-0.9936113105200084</v>
      </c>
      <c r="D1307" s="10">
        <f>COS(RADIANS(Teno_ves!P1307*2))</f>
        <v>-0.11285638487348193</v>
      </c>
      <c r="E1307" s="51">
        <v>0.82</v>
      </c>
      <c r="F1307" s="51">
        <v>20.78</v>
      </c>
      <c r="G1307" s="51">
        <f>SIN(RADIANS(Teno_ves!P1541*2))</f>
        <v>0.66340398934709099</v>
      </c>
      <c r="H1307" s="52">
        <f>COS(RADIANS(Teno_ves!P1541*2))</f>
        <v>0.74826141616307107</v>
      </c>
      <c r="I1307" s="3"/>
      <c r="K1307" s="3">
        <f>SIN(RADIANS(CRB_ves!P1307*2))</f>
        <v>-0.26050450864264907</v>
      </c>
      <c r="L1307" s="10">
        <f>COS(RADIANS(CRB_ves!P1307*2))</f>
        <v>0.96547263087922486</v>
      </c>
      <c r="M1307" s="55">
        <v>0.82</v>
      </c>
      <c r="N1307" s="55">
        <v>0.52</v>
      </c>
      <c r="O1307" s="51">
        <f>SIN(RADIANS(CRB_ves!P3341*2))</f>
        <v>-0.92547440327030484</v>
      </c>
      <c r="P1307" s="52">
        <f>COS(RADIANS(CRB_ves!P3341*2))</f>
        <v>0.37881014887602105</v>
      </c>
    </row>
    <row r="1308" spans="1:16" x14ac:dyDescent="0.35">
      <c r="A1308" s="3">
        <f>SIN(RADIANS(Teno_phn!P1308*2))</f>
        <v>-0.91053940467798478</v>
      </c>
      <c r="B1308" s="10">
        <f>COS(RADIANS(Teno_phn!P1308*2))</f>
        <v>0.41342229321682811</v>
      </c>
      <c r="C1308" s="3">
        <f>SIN(RADIANS(Teno_ves!P1308*2))</f>
        <v>-0.63715499105972839</v>
      </c>
      <c r="D1308" s="10">
        <f>COS(RADIANS(Teno_ves!P1308*2))</f>
        <v>-0.77073569877596659</v>
      </c>
      <c r="E1308" s="51">
        <v>0.82</v>
      </c>
      <c r="F1308" s="51">
        <v>172.24</v>
      </c>
      <c r="G1308" s="51">
        <f>SIN(RADIANS(Teno_ves!P1583*2))</f>
        <v>-0.26757473027395207</v>
      </c>
      <c r="H1308" s="52">
        <f>COS(RADIANS(Teno_ves!P1583*2))</f>
        <v>0.96353711071178871</v>
      </c>
      <c r="I1308" s="3"/>
      <c r="K1308" s="3">
        <f>SIN(RADIANS(CRB_ves!P1308*2))</f>
        <v>0.99804858565065824</v>
      </c>
      <c r="L1308" s="10">
        <f>COS(RADIANS(CRB_ves!P1308*2))</f>
        <v>6.244213866229132E-2</v>
      </c>
      <c r="M1308" s="55">
        <v>0.82</v>
      </c>
      <c r="N1308" s="55">
        <v>0.84</v>
      </c>
      <c r="O1308" s="51">
        <f>SIN(RADIANS(CRB_ves!P3364*2))</f>
        <v>0.12706460860135066</v>
      </c>
      <c r="P1308" s="52">
        <f>COS(RADIANS(CRB_ves!P3364*2))</f>
        <v>-0.99189444259002957</v>
      </c>
    </row>
    <row r="1309" spans="1:16" x14ac:dyDescent="0.35">
      <c r="A1309" s="3">
        <f>SIN(RADIANS(Teno_phn!P1309*2))</f>
        <v>0.8822912264349535</v>
      </c>
      <c r="B1309" s="10">
        <f>COS(RADIANS(Teno_phn!P1309*2))</f>
        <v>-0.47070393216533224</v>
      </c>
      <c r="C1309" s="3">
        <f>SIN(RADIANS(Teno_ves!P1309*2))</f>
        <v>0.7475662909767522</v>
      </c>
      <c r="D1309" s="10">
        <f>COS(RADIANS(Teno_ves!P1309*2))</f>
        <v>0.66418720297462963</v>
      </c>
      <c r="E1309" s="51">
        <v>0.82</v>
      </c>
      <c r="F1309" s="51">
        <v>6.0799999999999983</v>
      </c>
      <c r="G1309" s="51">
        <f>SIN(RADIANS(Teno_ves!P1649*2))</f>
        <v>0.21064237999158403</v>
      </c>
      <c r="H1309" s="52">
        <f>COS(RADIANS(Teno_ves!P1649*2))</f>
        <v>0.97756318862336522</v>
      </c>
      <c r="I1309" s="3"/>
      <c r="K1309" s="3">
        <f>SIN(RADIANS(CRB_ves!P1309*2))</f>
        <v>-0.27295193551732599</v>
      </c>
      <c r="L1309" s="10">
        <f>COS(RADIANS(CRB_ves!P1309*2))</f>
        <v>0.96202767158608571</v>
      </c>
      <c r="M1309" s="55">
        <v>0.82</v>
      </c>
      <c r="N1309" s="55">
        <v>0.73</v>
      </c>
      <c r="O1309" s="51">
        <f>SIN(RADIANS(CRB_ves!P3366*2))</f>
        <v>-0.67790309496930445</v>
      </c>
      <c r="P1309" s="52">
        <f>COS(RADIANS(CRB_ves!P3366*2))</f>
        <v>-0.73515127275346415</v>
      </c>
    </row>
    <row r="1310" spans="1:16" x14ac:dyDescent="0.35">
      <c r="A1310" s="3">
        <f>SIN(RADIANS(Teno_phn!P1310*2))</f>
        <v>0.95980529197518683</v>
      </c>
      <c r="B1310" s="10">
        <f>COS(RADIANS(Teno_phn!P1310*2))</f>
        <v>-0.28066670892078799</v>
      </c>
      <c r="C1310" s="3">
        <f>SIN(RADIANS(Teno_ves!P1310*2))</f>
        <v>-0.82668796452735549</v>
      </c>
      <c r="D1310" s="10">
        <f>COS(RADIANS(Teno_ves!P1310*2))</f>
        <v>0.56266065199693671</v>
      </c>
      <c r="E1310" s="51">
        <v>0.82</v>
      </c>
      <c r="F1310" s="51">
        <v>154.51999999999998</v>
      </c>
      <c r="G1310" s="51">
        <f>SIN(RADIANS(Teno_ves!P1682*2))</f>
        <v>-0.77670642359195963</v>
      </c>
      <c r="H1310" s="52">
        <f>COS(RADIANS(Teno_ves!P1682*2))</f>
        <v>0.62986278787604799</v>
      </c>
      <c r="I1310" s="3"/>
      <c r="K1310" s="3">
        <f>SIN(RADIANS(CRB_ves!P1310*2))</f>
        <v>-0.98129266399224502</v>
      </c>
      <c r="L1310" s="10">
        <f>COS(RADIANS(CRB_ves!P1310*2))</f>
        <v>-0.192521966525908</v>
      </c>
      <c r="M1310" s="55">
        <v>0.82</v>
      </c>
      <c r="N1310" s="55">
        <v>0.84</v>
      </c>
      <c r="O1310" s="51">
        <f>SIN(RADIANS(CRB_ves!P3367*2))</f>
        <v>0.96154981557893726</v>
      </c>
      <c r="P1310" s="52">
        <f>COS(RADIANS(CRB_ves!P3367*2))</f>
        <v>-0.27463057397185742</v>
      </c>
    </row>
    <row r="1311" spans="1:16" x14ac:dyDescent="0.35">
      <c r="A1311" s="3">
        <f>SIN(RADIANS(Teno_phn!P1311*2))</f>
        <v>0.80156698487087652</v>
      </c>
      <c r="B1311" s="10">
        <f>COS(RADIANS(Teno_phn!P1311*2))</f>
        <v>-0.59790498305751894</v>
      </c>
      <c r="C1311" s="3">
        <f>SIN(RADIANS(Teno_ves!P1311*2))</f>
        <v>0.99392259039977493</v>
      </c>
      <c r="D1311" s="10">
        <f>COS(RADIANS(Teno_ves!P1311*2))</f>
        <v>-0.11008126222478203</v>
      </c>
      <c r="E1311" s="51">
        <v>0.82</v>
      </c>
      <c r="F1311" s="51">
        <v>42.18</v>
      </c>
      <c r="G1311" s="51">
        <f>SIN(RADIANS(Teno_ves!P1705*2))</f>
        <v>0.99515903174071518</v>
      </c>
      <c r="H1311" s="52">
        <f>COS(RADIANS(Teno_ves!P1705*2))</f>
        <v>9.8277675719779786E-2</v>
      </c>
      <c r="I1311" s="3"/>
      <c r="K1311" s="3">
        <f>SIN(RADIANS(CRB_ves!P1311*2))</f>
        <v>-0.99437497671234809</v>
      </c>
      <c r="L1311" s="10">
        <f>COS(RADIANS(CRB_ves!P1311*2))</f>
        <v>0.10591697544925117</v>
      </c>
      <c r="M1311" s="55">
        <v>0.83</v>
      </c>
      <c r="N1311" s="55">
        <v>0.85</v>
      </c>
      <c r="O1311" s="51">
        <f>SIN(RADIANS(CRB_ves!P65*2))</f>
        <v>0.97843694664973302</v>
      </c>
      <c r="P1311" s="52">
        <f>COS(RADIANS(CRB_ves!P65*2))</f>
        <v>-0.20654573689802352</v>
      </c>
    </row>
    <row r="1312" spans="1:16" x14ac:dyDescent="0.35">
      <c r="A1312" s="3">
        <f>SIN(RADIANS(Teno_phn!P1312*2))</f>
        <v>-0.97514935430556315</v>
      </c>
      <c r="B1312" s="10">
        <f>COS(RADIANS(Teno_phn!P1312*2))</f>
        <v>0.22154849761946743</v>
      </c>
      <c r="C1312" s="3">
        <f>SIN(RADIANS(Teno_ves!P1312*2))</f>
        <v>0.7450104906055961</v>
      </c>
      <c r="D1312" s="10">
        <f>COS(RADIANS(Teno_ves!P1312*2))</f>
        <v>0.66705274820482452</v>
      </c>
      <c r="E1312" s="51">
        <v>0.82</v>
      </c>
      <c r="F1312" s="51">
        <v>57.989999999999995</v>
      </c>
      <c r="G1312" s="51">
        <f>SIN(RADIANS(Teno_ves!P1759*2))</f>
        <v>0.89894701193553972</v>
      </c>
      <c r="H1312" s="52">
        <f>COS(RADIANS(Teno_ves!P1759*2))</f>
        <v>-0.43805738178024639</v>
      </c>
      <c r="I1312" s="3"/>
      <c r="K1312" s="3">
        <f>SIN(RADIANS(CRB_ves!P1312*2))</f>
        <v>-0.40130842567201025</v>
      </c>
      <c r="L1312" s="10">
        <f>COS(RADIANS(CRB_ves!P1312*2))</f>
        <v>0.91594298266030327</v>
      </c>
      <c r="M1312" s="55">
        <v>0.83</v>
      </c>
      <c r="N1312" s="55">
        <v>0.63</v>
      </c>
      <c r="O1312" s="51">
        <f>SIN(RADIANS(CRB_ves!P79*2))</f>
        <v>-0.58467452467360215</v>
      </c>
      <c r="P1312" s="52">
        <f>COS(RADIANS(CRB_ves!P79*2))</f>
        <v>-0.81126795832061394</v>
      </c>
    </row>
    <row r="1313" spans="1:16" x14ac:dyDescent="0.35">
      <c r="A1313" s="3">
        <f>SIN(RADIANS(Teno_phn!P1313*2))</f>
        <v>-0.91311902319653537</v>
      </c>
      <c r="B1313" s="10">
        <f>COS(RADIANS(Teno_phn!P1313*2))</f>
        <v>0.4076930824488012</v>
      </c>
      <c r="C1313" s="3">
        <f>SIN(RADIANS(Teno_ves!P1313*2))</f>
        <v>0.91340342411690911</v>
      </c>
      <c r="D1313" s="10">
        <f>COS(RADIANS(Teno_ves!P1313*2))</f>
        <v>0.40705550581156119</v>
      </c>
      <c r="E1313" s="51">
        <v>0.82</v>
      </c>
      <c r="F1313" s="51">
        <v>110.91</v>
      </c>
      <c r="G1313" s="51">
        <f>SIN(RADIANS(Teno_ves!P1766*2))</f>
        <v>-0.66679264985046915</v>
      </c>
      <c r="H1313" s="52">
        <f>COS(RADIANS(Teno_ves!P1766*2))</f>
        <v>-0.74524329054704652</v>
      </c>
      <c r="I1313" s="3"/>
      <c r="K1313" s="3">
        <f>SIN(RADIANS(CRB_ves!P1313*2))</f>
        <v>-0.29370667262360378</v>
      </c>
      <c r="L1313" s="10">
        <f>COS(RADIANS(CRB_ves!P1313*2))</f>
        <v>0.95589559600218432</v>
      </c>
      <c r="M1313" s="55">
        <v>0.83</v>
      </c>
      <c r="N1313" s="55">
        <v>0.56999999999999995</v>
      </c>
      <c r="O1313" s="51">
        <f>SIN(RADIANS(CRB_ves!P111*2))</f>
        <v>0.9151004759864797</v>
      </c>
      <c r="P1313" s="52">
        <f>COS(RADIANS(CRB_ves!P111*2))</f>
        <v>-0.40322589059895225</v>
      </c>
    </row>
    <row r="1314" spans="1:16" x14ac:dyDescent="0.35">
      <c r="A1314" s="3">
        <f>SIN(RADIANS(Teno_phn!P1314*2))</f>
        <v>-0.80675410271553705</v>
      </c>
      <c r="B1314" s="10">
        <f>COS(RADIANS(Teno_phn!P1314*2))</f>
        <v>0.59088731392004745</v>
      </c>
      <c r="C1314" s="3">
        <f>SIN(RADIANS(Teno_ves!P1314*2))</f>
        <v>-0.14539235064260311</v>
      </c>
      <c r="D1314" s="10">
        <f>COS(RADIANS(Teno_ves!P1314*2))</f>
        <v>0.98937407706823322</v>
      </c>
      <c r="E1314" s="51">
        <v>0.82</v>
      </c>
      <c r="F1314" s="51">
        <v>18.590000000000003</v>
      </c>
      <c r="G1314" s="51">
        <f>SIN(RADIANS(Teno_ves!P1770*2))</f>
        <v>0.60432103664053405</v>
      </c>
      <c r="H1314" s="52">
        <f>COS(RADIANS(Teno_ves!P1770*2))</f>
        <v>0.79674091439671302</v>
      </c>
      <c r="I1314" s="3"/>
      <c r="K1314" s="3">
        <f>SIN(RADIANS(CRB_ves!P1314*2))</f>
        <v>-0.87155631425527558</v>
      </c>
      <c r="L1314" s="10">
        <f>COS(RADIANS(CRB_ves!P1314*2))</f>
        <v>0.49029541205456861</v>
      </c>
      <c r="M1314" s="55">
        <v>0.83</v>
      </c>
      <c r="N1314" s="55">
        <v>0.59</v>
      </c>
      <c r="O1314" s="51">
        <f>SIN(RADIANS(CRB_ves!P168*2))</f>
        <v>-0.86269025576253677</v>
      </c>
      <c r="P1314" s="52">
        <f>COS(RADIANS(CRB_ves!P168*2))</f>
        <v>0.50573265923051558</v>
      </c>
    </row>
    <row r="1315" spans="1:16" x14ac:dyDescent="0.35">
      <c r="A1315" s="3">
        <f>SIN(RADIANS(Teno_phn!P1315*2))</f>
        <v>-0.76895342352226437</v>
      </c>
      <c r="B1315" s="10">
        <f>COS(RADIANS(Teno_phn!P1315*2))</f>
        <v>0.63930480402808576</v>
      </c>
      <c r="C1315" s="3">
        <f>SIN(RADIANS(Teno_ves!P1315*2))</f>
        <v>-0.63013387118536945</v>
      </c>
      <c r="D1315" s="10">
        <f>COS(RADIANS(Teno_ves!P1315*2))</f>
        <v>0.77648651268707836</v>
      </c>
      <c r="E1315" s="51">
        <v>0.82</v>
      </c>
      <c r="F1315" s="51">
        <v>18.439999999999998</v>
      </c>
      <c r="G1315" s="51">
        <f>SIN(RADIANS(Teno_ves!P1837*2))</f>
        <v>0.60014104614649544</v>
      </c>
      <c r="H1315" s="52">
        <f>COS(RADIANS(Teno_ves!P1837*2))</f>
        <v>0.79989419595980948</v>
      </c>
      <c r="I1315" s="3"/>
      <c r="K1315" s="3">
        <f>SIN(RADIANS(CRB_ves!P1315*2))</f>
        <v>-0.59201317879921955</v>
      </c>
      <c r="L1315" s="10">
        <f>COS(RADIANS(CRB_ves!P1315*2))</f>
        <v>-0.80592828224851576</v>
      </c>
      <c r="M1315" s="55">
        <v>0.83</v>
      </c>
      <c r="N1315" s="55">
        <v>0.74</v>
      </c>
      <c r="O1315" s="51">
        <f>SIN(RADIANS(CRB_ves!P170*2))</f>
        <v>0.90981646019207019</v>
      </c>
      <c r="P1315" s="52">
        <f>COS(RADIANS(CRB_ves!P170*2))</f>
        <v>0.41501085379008007</v>
      </c>
    </row>
    <row r="1316" spans="1:16" x14ac:dyDescent="0.35">
      <c r="A1316" s="3">
        <f>SIN(RADIANS(Teno_phn!P1316*2))</f>
        <v>0.89352817581570765</v>
      </c>
      <c r="B1316" s="10">
        <f>COS(RADIANS(Teno_phn!P1316*2))</f>
        <v>-0.44900712580476254</v>
      </c>
      <c r="C1316" s="3">
        <f>SIN(RADIANS(Teno_ves!P1316*2))</f>
        <v>-0.99102990934149271</v>
      </c>
      <c r="D1316" s="10">
        <f>COS(RADIANS(Teno_ves!P1316*2))</f>
        <v>0.13364025886907269</v>
      </c>
      <c r="E1316" s="51">
        <v>0.82</v>
      </c>
      <c r="F1316" s="51">
        <v>12.810000000000002</v>
      </c>
      <c r="G1316" s="51">
        <f>SIN(RADIANS(Teno_ves!P1847*2))</f>
        <v>0.43240052140916752</v>
      </c>
      <c r="H1316" s="52">
        <f>COS(RADIANS(Teno_ves!P1847*2))</f>
        <v>0.90168164508604698</v>
      </c>
      <c r="I1316" s="3"/>
      <c r="K1316" s="3">
        <f>SIN(RADIANS(CRB_ves!P1316*2))</f>
        <v>-0.27765001159308439</v>
      </c>
      <c r="L1316" s="10">
        <f>COS(RADIANS(CRB_ves!P1316*2))</f>
        <v>0.96068229455026399</v>
      </c>
      <c r="M1316" s="55">
        <v>0.83</v>
      </c>
      <c r="N1316" s="55">
        <v>0.67</v>
      </c>
      <c r="O1316" s="51">
        <f>SIN(RADIANS(CRB_ves!P208*2))</f>
        <v>8.2286395707965546E-2</v>
      </c>
      <c r="P1316" s="52">
        <f>COS(RADIANS(CRB_ves!P208*2))</f>
        <v>0.99660872416480084</v>
      </c>
    </row>
    <row r="1317" spans="1:16" x14ac:dyDescent="0.35">
      <c r="A1317" s="3">
        <f>SIN(RADIANS(Teno_phn!P1317*2))</f>
        <v>0.97285671422187014</v>
      </c>
      <c r="B1317" s="10">
        <f>COS(RADIANS(Teno_phn!P1317*2))</f>
        <v>0.23140832654298887</v>
      </c>
      <c r="C1317" s="3">
        <f>SIN(RADIANS(Teno_ves!P1317*2))</f>
        <v>-0.98576222292373139</v>
      </c>
      <c r="D1317" s="10">
        <f>COS(RADIANS(Teno_ves!P1317*2))</f>
        <v>0.16814529388735144</v>
      </c>
      <c r="E1317" s="51">
        <v>0.82</v>
      </c>
      <c r="F1317" s="51">
        <v>150</v>
      </c>
      <c r="G1317" s="51">
        <f>SIN(RADIANS(Teno_ves!P1862*2))</f>
        <v>-0.8660254037844386</v>
      </c>
      <c r="H1317" s="52">
        <f>COS(RADIANS(Teno_ves!P1862*2))</f>
        <v>0.50000000000000011</v>
      </c>
      <c r="I1317" s="3"/>
      <c r="K1317" s="3">
        <f>SIN(RADIANS(CRB_ves!P1317*2))</f>
        <v>0.41278651609673284</v>
      </c>
      <c r="L1317" s="10">
        <f>COS(RADIANS(CRB_ves!P1317*2))</f>
        <v>0.91082780597032809</v>
      </c>
      <c r="M1317" s="55">
        <v>0.83</v>
      </c>
      <c r="N1317" s="55">
        <v>0.56000000000000005</v>
      </c>
      <c r="O1317" s="51">
        <f>SIN(RADIANS(CRB_ves!P264*2))</f>
        <v>-0.93194459771680294</v>
      </c>
      <c r="P1317" s="52">
        <f>COS(RADIANS(CRB_ves!P264*2))</f>
        <v>0.36260069882236345</v>
      </c>
    </row>
    <row r="1318" spans="1:16" x14ac:dyDescent="0.35">
      <c r="A1318" s="3">
        <f>SIN(RADIANS(Teno_phn!P1318*2))</f>
        <v>-0.4493189986158963</v>
      </c>
      <c r="B1318" s="10">
        <f>COS(RADIANS(Teno_phn!P1318*2))</f>
        <v>0.89337138832783769</v>
      </c>
      <c r="C1318" s="3">
        <f>SIN(RADIANS(Teno_ves!P1318*2))</f>
        <v>-0.99640468564459239</v>
      </c>
      <c r="D1318" s="10">
        <f>COS(RADIANS(Teno_ves!P1318*2))</f>
        <v>-8.4721322142073674E-2</v>
      </c>
      <c r="E1318" s="51">
        <v>0.82</v>
      </c>
      <c r="F1318" s="51">
        <v>129.5</v>
      </c>
      <c r="G1318" s="51">
        <f>SIN(RADIANS(Teno_ves!P1895*2))</f>
        <v>-0.98162718344766398</v>
      </c>
      <c r="H1318" s="52">
        <f>COS(RADIANS(Teno_ves!P1895*2))</f>
        <v>-0.19080899537654461</v>
      </c>
      <c r="I1318" s="3"/>
      <c r="K1318" s="3">
        <f>SIN(RADIANS(CRB_ves!P1318*2))</f>
        <v>-0.46391460897919662</v>
      </c>
      <c r="L1318" s="10">
        <f>COS(RADIANS(CRB_ves!P1318*2))</f>
        <v>0.88587992164608809</v>
      </c>
      <c r="M1318" s="55">
        <v>0.83</v>
      </c>
      <c r="N1318" s="55">
        <v>0.79</v>
      </c>
      <c r="O1318" s="51">
        <f>SIN(RADIANS(CRB_ves!P332*2))</f>
        <v>-0.99233193788548868</v>
      </c>
      <c r="P1318" s="52">
        <f>COS(RADIANS(CRB_ves!P332*2))</f>
        <v>0.12360147674049281</v>
      </c>
    </row>
    <row r="1319" spans="1:16" x14ac:dyDescent="0.35">
      <c r="A1319" s="3">
        <f>SIN(RADIANS(Teno_phn!P1319*2))</f>
        <v>-0.93194459771680294</v>
      </c>
      <c r="B1319" s="10">
        <f>COS(RADIANS(Teno_phn!P1319*2))</f>
        <v>0.36260069882236345</v>
      </c>
      <c r="C1319" s="3">
        <f>SIN(RADIANS(Teno_ves!P1319*2))</f>
        <v>-0.73467782799934112</v>
      </c>
      <c r="D1319" s="10">
        <f>COS(RADIANS(Teno_ves!P1319*2))</f>
        <v>0.67841616213513856</v>
      </c>
      <c r="E1319" s="51">
        <v>0.82</v>
      </c>
      <c r="F1319" s="51">
        <v>54.44</v>
      </c>
      <c r="G1319" s="51">
        <f>SIN(RADIANS(Teno_ves!P1998*2))</f>
        <v>0.94619836969547588</v>
      </c>
      <c r="H1319" s="52">
        <f>COS(RADIANS(Teno_ves!P1998*2))</f>
        <v>-0.32358715238034935</v>
      </c>
      <c r="I1319" s="3"/>
      <c r="K1319" s="3">
        <f>SIN(RADIANS(CRB_ves!P1319*2))</f>
        <v>0.84915609567977635</v>
      </c>
      <c r="L1319" s="10">
        <f>COS(RADIANS(CRB_ves!P1319*2))</f>
        <v>-0.52814195550995435</v>
      </c>
      <c r="M1319" s="55">
        <v>0.83</v>
      </c>
      <c r="N1319" s="55">
        <v>0.57999999999999996</v>
      </c>
      <c r="O1319" s="51">
        <f>SIN(RADIANS(CRB_ves!P347*2))</f>
        <v>0.83867056794542405</v>
      </c>
      <c r="P1319" s="52">
        <f>COS(RADIANS(CRB_ves!P347*2))</f>
        <v>0.54463903501502708</v>
      </c>
    </row>
    <row r="1320" spans="1:16" x14ac:dyDescent="0.35">
      <c r="A1320" s="3">
        <f>SIN(RADIANS(Teno_phn!P1320*2))</f>
        <v>-0.47439552473392899</v>
      </c>
      <c r="B1320" s="10">
        <f>COS(RADIANS(Teno_phn!P1320*2))</f>
        <v>0.88031181186692031</v>
      </c>
      <c r="C1320" s="3">
        <f>SIN(RADIANS(Teno_ves!P1320*2))</f>
        <v>0.97483906379538887</v>
      </c>
      <c r="D1320" s="10">
        <f>COS(RADIANS(Teno_ves!P1320*2))</f>
        <v>-0.22290984657150026</v>
      </c>
      <c r="E1320" s="51">
        <v>0.82</v>
      </c>
      <c r="F1320" s="51">
        <v>75.5</v>
      </c>
      <c r="G1320" s="51">
        <f>SIN(RADIANS(Teno_ves!P2049*2))</f>
        <v>0.48480962024633717</v>
      </c>
      <c r="H1320" s="52">
        <f>COS(RADIANS(Teno_ves!P2049*2))</f>
        <v>-0.87461970713939574</v>
      </c>
      <c r="I1320" s="3"/>
      <c r="K1320" s="3">
        <f>SIN(RADIANS(CRB_ves!P1320*2))</f>
        <v>-0.20483772855372523</v>
      </c>
      <c r="L1320" s="10">
        <f>COS(RADIANS(CRB_ves!P1320*2))</f>
        <v>0.97879594653888424</v>
      </c>
      <c r="M1320" s="55">
        <v>0.83</v>
      </c>
      <c r="N1320" s="55">
        <v>0.65</v>
      </c>
      <c r="O1320" s="51">
        <f>SIN(RADIANS(CRB_ves!P530*2))</f>
        <v>0.63202930266485069</v>
      </c>
      <c r="P1320" s="52">
        <f>COS(RADIANS(CRB_ves!P530*2))</f>
        <v>0.77494448870417965</v>
      </c>
    </row>
    <row r="1321" spans="1:16" x14ac:dyDescent="0.35">
      <c r="A1321" s="3">
        <f>SIN(RADIANS(Teno_phn!P1321*2))</f>
        <v>-0.69289861976575307</v>
      </c>
      <c r="B1321" s="10">
        <f>COS(RADIANS(Teno_phn!P1321*2))</f>
        <v>0.72103502184478829</v>
      </c>
      <c r="C1321" s="3">
        <f>SIN(RADIANS(Teno_ves!P1321*2))</f>
        <v>0.35869380875114965</v>
      </c>
      <c r="D1321" s="10">
        <f>COS(RADIANS(Teno_ves!P1321*2))</f>
        <v>0.93345527560970676</v>
      </c>
      <c r="E1321" s="51">
        <v>0.82</v>
      </c>
      <c r="F1321" s="51">
        <v>134.25</v>
      </c>
      <c r="G1321" s="51">
        <f>SIN(RADIANS(Teno_ves!P2051*2))</f>
        <v>-0.99965732497555726</v>
      </c>
      <c r="H1321" s="52">
        <f>COS(RADIANS(Teno_ves!P2051*2))</f>
        <v>-2.6176948307873482E-2</v>
      </c>
      <c r="I1321" s="3"/>
      <c r="K1321" s="3">
        <f>SIN(RADIANS(CRB_ves!P1321*2))</f>
        <v>0.39938920040997755</v>
      </c>
      <c r="L1321" s="10">
        <f>COS(RADIANS(CRB_ves!P1321*2))</f>
        <v>0.91678147156008705</v>
      </c>
      <c r="M1321" s="55">
        <v>0.83</v>
      </c>
      <c r="N1321" s="55">
        <v>0.85</v>
      </c>
      <c r="O1321" s="51">
        <f>SIN(RADIANS(CRB_ves!P649*2))</f>
        <v>0.42704225301344362</v>
      </c>
      <c r="P1321" s="52">
        <f>COS(RADIANS(CRB_ves!P649*2))</f>
        <v>-0.90423167061389864</v>
      </c>
    </row>
    <row r="1322" spans="1:16" x14ac:dyDescent="0.35">
      <c r="A1322" s="3">
        <f>SIN(RADIANS(Teno_phn!P1322*2))</f>
        <v>0.30070579950427312</v>
      </c>
      <c r="B1322" s="10">
        <f>COS(RADIANS(Teno_phn!P1322*2))</f>
        <v>0.95371695074822693</v>
      </c>
      <c r="C1322" s="3">
        <f>SIN(RADIANS(Teno_ves!P1322*2))</f>
        <v>0.99999975630607407</v>
      </c>
      <c r="D1322" s="10">
        <f>COS(RADIANS(Teno_ves!P1322*2))</f>
        <v>-6.9813164408747449E-4</v>
      </c>
      <c r="E1322" s="51">
        <v>0.82</v>
      </c>
      <c r="F1322" s="51">
        <v>111.30000000000001</v>
      </c>
      <c r="G1322" s="51">
        <f>SIN(RADIANS(Teno_ves!P2081*2))</f>
        <v>-0.67687596968266095</v>
      </c>
      <c r="H1322" s="52">
        <f>COS(RADIANS(Teno_ves!P2081*2))</f>
        <v>-0.73609708711973421</v>
      </c>
      <c r="I1322" s="3"/>
      <c r="K1322" s="3">
        <f>SIN(RADIANS(CRB_ves!P1322*2))</f>
        <v>0.40546069692510961</v>
      </c>
      <c r="L1322" s="10">
        <f>COS(RADIANS(CRB_ves!P1322*2))</f>
        <v>-0.9141124784450787</v>
      </c>
      <c r="M1322" s="55">
        <v>0.83</v>
      </c>
      <c r="N1322" s="55">
        <v>0.59</v>
      </c>
      <c r="O1322" s="51">
        <f>SIN(RADIANS(CRB_ves!P688*2))</f>
        <v>-1.0122736774460302E-2</v>
      </c>
      <c r="P1322" s="52">
        <f>COS(RADIANS(CRB_ves!P688*2))</f>
        <v>0.99994876378752273</v>
      </c>
    </row>
    <row r="1323" spans="1:16" x14ac:dyDescent="0.35">
      <c r="A1323" s="3">
        <f>SIN(RADIANS(Teno_phn!P1323*2))</f>
        <v>-0.30968088171872354</v>
      </c>
      <c r="B1323" s="10">
        <f>COS(RADIANS(Teno_phn!P1323*2))</f>
        <v>0.95084054998612355</v>
      </c>
      <c r="C1323" s="3">
        <f>SIN(RADIANS(Teno_ves!P1323*2))</f>
        <v>0.98859924588385273</v>
      </c>
      <c r="D1323" s="10">
        <f>COS(RADIANS(Teno_ves!P1323*2))</f>
        <v>-0.15057068452350766</v>
      </c>
      <c r="E1323" s="51">
        <v>0.82</v>
      </c>
      <c r="F1323" s="51">
        <v>86.080000000000013</v>
      </c>
      <c r="G1323" s="51">
        <f>SIN(RADIANS(Teno_ves!P2085*2))</f>
        <v>0.13640721177998788</v>
      </c>
      <c r="H1323" s="52">
        <f>COS(RADIANS(Teno_ves!P2085*2))</f>
        <v>-0.99065285169650097</v>
      </c>
      <c r="I1323" s="3"/>
      <c r="K1323" s="3">
        <f>SIN(RADIANS(CRB_ves!P1323*2))</f>
        <v>0.60459911486237472</v>
      </c>
      <c r="L1323" s="10">
        <f>COS(RADIANS(CRB_ves!P1323*2))</f>
        <v>0.79652991802419637</v>
      </c>
      <c r="M1323" s="55">
        <v>0.83</v>
      </c>
      <c r="N1323" s="55">
        <v>0.51</v>
      </c>
      <c r="O1323" s="51">
        <f>SIN(RADIANS(CRB_ves!P774*2))</f>
        <v>0.61400972037303359</v>
      </c>
      <c r="P1323" s="52">
        <f>COS(RADIANS(CRB_ves!P774*2))</f>
        <v>-0.78929846274234516</v>
      </c>
    </row>
    <row r="1324" spans="1:16" x14ac:dyDescent="0.35">
      <c r="A1324" s="3">
        <f>SIN(RADIANS(Teno_phn!P1324*2))</f>
        <v>-6.0003261935620798E-2</v>
      </c>
      <c r="B1324" s="10">
        <f>COS(RADIANS(Teno_phn!P1324*2))</f>
        <v>0.99819818100269309</v>
      </c>
      <c r="C1324" s="3">
        <f>SIN(RADIANS(Teno_ves!P1324*2))</f>
        <v>-0.6406459065335619</v>
      </c>
      <c r="D1324" s="10">
        <f>COS(RADIANS(Teno_ves!P1324*2))</f>
        <v>0.7678364555305971</v>
      </c>
      <c r="E1324" s="51">
        <v>0.82</v>
      </c>
      <c r="F1324" s="51">
        <v>173.68</v>
      </c>
      <c r="G1324" s="51">
        <f>SIN(RADIANS(Teno_ves!P2144*2))</f>
        <v>-0.21882450660986441</v>
      </c>
      <c r="H1324" s="52">
        <f>COS(RADIANS(Teno_ves!P2144*2))</f>
        <v>0.9757642314139976</v>
      </c>
      <c r="I1324" s="3"/>
      <c r="K1324" s="3">
        <f>SIN(RADIANS(CRB_ves!P1324*2))</f>
        <v>0.99744078293094396</v>
      </c>
      <c r="L1324" s="10">
        <f>COS(RADIANS(CRB_ves!P1324*2))</f>
        <v>-7.1497444332685844E-2</v>
      </c>
      <c r="M1324" s="55">
        <v>0.83</v>
      </c>
      <c r="N1324" s="55">
        <v>0.55000000000000004</v>
      </c>
      <c r="O1324" s="51">
        <f>SIN(RADIANS(CRB_ves!P788*2))</f>
        <v>0.97269492366713306</v>
      </c>
      <c r="P1324" s="52">
        <f>COS(RADIANS(CRB_ves!P788*2))</f>
        <v>-0.2320874522075467</v>
      </c>
    </row>
    <row r="1325" spans="1:16" x14ac:dyDescent="0.35">
      <c r="A1325" s="3">
        <f>SIN(RADIANS(Teno_phn!P1325*2))</f>
        <v>-0.26387304996537336</v>
      </c>
      <c r="B1325" s="10">
        <f>COS(RADIANS(Teno_phn!P1325*2))</f>
        <v>0.96455741845779797</v>
      </c>
      <c r="C1325" s="3">
        <f>SIN(RADIANS(Teno_ves!P1325*2))</f>
        <v>0.16367033093481312</v>
      </c>
      <c r="D1325" s="10">
        <f>COS(RADIANS(Teno_ves!P1325*2))</f>
        <v>0.98651508998681248</v>
      </c>
      <c r="E1325" s="51">
        <v>0.82</v>
      </c>
      <c r="F1325" s="51">
        <v>68.5</v>
      </c>
      <c r="G1325" s="51">
        <f>SIN(RADIANS(Teno_ves!P2151*2))</f>
        <v>0.68199836006249859</v>
      </c>
      <c r="H1325" s="52">
        <f>COS(RADIANS(Teno_ves!P2151*2))</f>
        <v>-0.73135370161917046</v>
      </c>
      <c r="I1325" s="3"/>
      <c r="K1325" s="3">
        <f>SIN(RADIANS(CRB_ves!P1325*2))</f>
        <v>0.76040596560003104</v>
      </c>
      <c r="L1325" s="10">
        <f>COS(RADIANS(CRB_ves!P1325*2))</f>
        <v>-0.64944804833018355</v>
      </c>
      <c r="M1325" s="55">
        <v>0.83</v>
      </c>
      <c r="N1325" s="55">
        <v>0.75</v>
      </c>
      <c r="O1325" s="51">
        <f>SIN(RADIANS(CRB_ves!P805*2))</f>
        <v>-0.87731373988690153</v>
      </c>
      <c r="P1325" s="52">
        <f>COS(RADIANS(CRB_ves!P805*2))</f>
        <v>0.47991728642096032</v>
      </c>
    </row>
    <row r="1326" spans="1:16" x14ac:dyDescent="0.35">
      <c r="A1326" s="3">
        <f>SIN(RADIANS(Teno_phn!P1326*2))</f>
        <v>-0.99484537291559194</v>
      </c>
      <c r="B1326" s="10">
        <f>COS(RADIANS(Teno_phn!P1326*2))</f>
        <v>0.1014035698998647</v>
      </c>
      <c r="C1326" s="3">
        <f>SIN(RADIANS(Teno_ves!P1326*2))</f>
        <v>0.99802672842827156</v>
      </c>
      <c r="D1326" s="10">
        <f>COS(RADIANS(Teno_ves!P1326*2))</f>
        <v>6.2790519529313304E-2</v>
      </c>
      <c r="E1326" s="51">
        <v>0.82</v>
      </c>
      <c r="F1326" s="51">
        <v>53.86</v>
      </c>
      <c r="G1326" s="51">
        <f>SIN(RADIANS(Teno_ves!P2153*2))</f>
        <v>0.95255529565732433</v>
      </c>
      <c r="H1326" s="52">
        <f>COS(RADIANS(Teno_ves!P2153*2))</f>
        <v>-0.30436558398607999</v>
      </c>
      <c r="I1326" s="3"/>
      <c r="K1326" s="3">
        <f>SIN(RADIANS(CRB_ves!P1326*2))</f>
        <v>0.92757563321698644</v>
      </c>
      <c r="L1326" s="10">
        <f>COS(RADIANS(CRB_ves!P1326*2))</f>
        <v>0.37363544353033035</v>
      </c>
      <c r="M1326" s="55">
        <v>0.83</v>
      </c>
      <c r="N1326" s="55">
        <v>0.82</v>
      </c>
      <c r="O1326" s="51">
        <f>SIN(RADIANS(CRB_ves!P825*2))</f>
        <v>-0.6518337253008788</v>
      </c>
      <c r="P1326" s="52">
        <f>COS(RADIANS(CRB_ves!P825*2))</f>
        <v>-0.75836191528872177</v>
      </c>
    </row>
    <row r="1327" spans="1:16" x14ac:dyDescent="0.35">
      <c r="A1327" s="3">
        <f>SIN(RADIANS(Teno_phn!P1327*2))</f>
        <v>-0.93849302275955593</v>
      </c>
      <c r="B1327" s="10">
        <f>COS(RADIANS(Teno_phn!P1327*2))</f>
        <v>0.3452981989985347</v>
      </c>
      <c r="C1327" s="3">
        <f>SIN(RADIANS(Teno_ves!P1327*2))</f>
        <v>0.32523808638345353</v>
      </c>
      <c r="D1327" s="10">
        <f>COS(RADIANS(Teno_ves!P1327*2))</f>
        <v>0.94563216271742223</v>
      </c>
      <c r="E1327" s="51">
        <v>0.82</v>
      </c>
      <c r="F1327" s="51">
        <v>89.16</v>
      </c>
      <c r="G1327" s="51">
        <f>SIN(RADIANS(Teno_ves!P2159*2))</f>
        <v>2.931733007222841E-2</v>
      </c>
      <c r="H1327" s="52">
        <f>COS(RADIANS(Teno_ves!P2159*2))</f>
        <v>-0.99957015469522503</v>
      </c>
      <c r="I1327" s="3"/>
      <c r="K1327" s="3">
        <f>SIN(RADIANS(CRB_ves!P1327*2))</f>
        <v>0.6959127965923142</v>
      </c>
      <c r="L1327" s="10">
        <f>COS(RADIANS(CRB_ves!P1327*2))</f>
        <v>0.71812629776318893</v>
      </c>
      <c r="M1327" s="55">
        <v>0.83</v>
      </c>
      <c r="N1327" s="55">
        <v>0.71</v>
      </c>
      <c r="O1327" s="51">
        <f>SIN(RADIANS(CRB_ves!P835*2))</f>
        <v>6.6970481028984952E-2</v>
      </c>
      <c r="P1327" s="52">
        <f>COS(RADIANS(CRB_ves!P835*2))</f>
        <v>0.99775495722684648</v>
      </c>
    </row>
    <row r="1328" spans="1:16" x14ac:dyDescent="0.35">
      <c r="A1328" s="3">
        <f>SIN(RADIANS(Teno_phn!P1328*2))</f>
        <v>0.53729960834682389</v>
      </c>
      <c r="B1328" s="10">
        <f>COS(RADIANS(Teno_phn!P1328*2))</f>
        <v>0.84339144581288572</v>
      </c>
      <c r="C1328" s="3">
        <f>SIN(RADIANS(Teno_ves!P1328*2))</f>
        <v>-0.8661998839448094</v>
      </c>
      <c r="D1328" s="10">
        <f>COS(RADIANS(Teno_ves!P1328*2))</f>
        <v>0.49969766965035844</v>
      </c>
      <c r="E1328" s="51">
        <v>0.82</v>
      </c>
      <c r="F1328" s="51">
        <v>22.659999999999997</v>
      </c>
      <c r="G1328" s="51">
        <f>SIN(RADIANS(Teno_ves!P2160*2))</f>
        <v>0.71104496163372888</v>
      </c>
      <c r="H1328" s="52">
        <f>COS(RADIANS(Teno_ves!P2160*2))</f>
        <v>0.70314654413947675</v>
      </c>
      <c r="I1328" s="3"/>
      <c r="K1328" s="3">
        <f>SIN(RADIANS(CRB_ves!P1328*2))</f>
        <v>0.63094666030184987</v>
      </c>
      <c r="L1328" s="10">
        <f>COS(RADIANS(CRB_ves!P1328*2))</f>
        <v>-0.77582621240451921</v>
      </c>
      <c r="M1328" s="55">
        <v>0.83</v>
      </c>
      <c r="N1328" s="55">
        <v>0.63</v>
      </c>
      <c r="O1328" s="51">
        <f>SIN(RADIANS(CRB_ves!P846*2))</f>
        <v>0.69716510285456446</v>
      </c>
      <c r="P1328" s="52">
        <f>COS(RADIANS(CRB_ves!P846*2))</f>
        <v>0.71691060765048287</v>
      </c>
    </row>
    <row r="1329" spans="1:16" x14ac:dyDescent="0.35">
      <c r="A1329" s="3">
        <f>SIN(RADIANS(Teno_phn!P1329*2))</f>
        <v>0.81065524387463994</v>
      </c>
      <c r="B1329" s="10">
        <f>COS(RADIANS(Teno_phn!P1329*2))</f>
        <v>0.58552376175399412</v>
      </c>
      <c r="C1329" s="3">
        <f>SIN(RADIANS(Teno_ves!P1329*2))</f>
        <v>-0.90952650626565446</v>
      </c>
      <c r="D1329" s="10">
        <f>COS(RADIANS(Teno_ves!P1329*2))</f>
        <v>0.41564592431562758</v>
      </c>
      <c r="E1329" s="51">
        <v>0.82</v>
      </c>
      <c r="F1329" s="51">
        <v>0.15999999999999659</v>
      </c>
      <c r="G1329" s="51">
        <f>SIN(RADIANS(Teno_ves!P2168*2))</f>
        <v>5.5850245708281903E-3</v>
      </c>
      <c r="H1329" s="52">
        <f>COS(RADIANS(Teno_ves!P2168*2))</f>
        <v>0.99998440362864827</v>
      </c>
      <c r="I1329" s="3"/>
      <c r="K1329" s="3">
        <f>SIN(RADIANS(CRB_ves!P1329*2))</f>
        <v>0.53553203629521606</v>
      </c>
      <c r="L1329" s="10">
        <f>COS(RADIANS(CRB_ves!P1329*2))</f>
        <v>0.84451491289467429</v>
      </c>
      <c r="M1329" s="55">
        <v>0.83</v>
      </c>
      <c r="N1329" s="55">
        <v>0.8</v>
      </c>
      <c r="O1329" s="51">
        <f>SIN(RADIANS(CRB_ves!P902*2))</f>
        <v>0.97187886128328849</v>
      </c>
      <c r="P1329" s="52">
        <f>COS(RADIANS(CRB_ves!P902*2))</f>
        <v>-0.23548137716324491</v>
      </c>
    </row>
    <row r="1330" spans="1:16" x14ac:dyDescent="0.35">
      <c r="A1330" s="3">
        <f>SIN(RADIANS(Teno_phn!P1330*2))</f>
        <v>0.97950500048609179</v>
      </c>
      <c r="B1330" s="10">
        <f>COS(RADIANS(Teno_phn!P1330*2))</f>
        <v>0.20141984515618447</v>
      </c>
      <c r="C1330" s="3">
        <f>SIN(RADIANS(Teno_ves!P1330*2))</f>
        <v>2.443217815265325E-2</v>
      </c>
      <c r="D1330" s="10">
        <f>COS(RADIANS(Teno_ves!P1330*2))</f>
        <v>0.99970148978118312</v>
      </c>
      <c r="E1330" s="51">
        <v>0.82</v>
      </c>
      <c r="F1330" s="51">
        <v>169.17000000000002</v>
      </c>
      <c r="G1330" s="51">
        <f>SIN(RADIANS(Teno_ves!P2191*2))</f>
        <v>-0.36909801031904987</v>
      </c>
      <c r="H1330" s="52">
        <f>COS(RADIANS(Teno_ves!P2191*2))</f>
        <v>0.92939047702164379</v>
      </c>
      <c r="I1330" s="3"/>
      <c r="K1330" s="3">
        <f>SIN(RADIANS(CRB_ves!P1330*2))</f>
        <v>-0.80881176933203724</v>
      </c>
      <c r="L1330" s="10">
        <f>COS(RADIANS(CRB_ves!P1330*2))</f>
        <v>-0.58806761668194185</v>
      </c>
      <c r="M1330" s="55">
        <v>0.83</v>
      </c>
      <c r="N1330" s="55">
        <v>0.73</v>
      </c>
      <c r="O1330" s="51">
        <f>SIN(RADIANS(CRB_ves!P923*2))</f>
        <v>0.79947502357522182</v>
      </c>
      <c r="P1330" s="52">
        <f>COS(RADIANS(CRB_ves!P923*2))</f>
        <v>-0.60069933134588926</v>
      </c>
    </row>
    <row r="1331" spans="1:16" x14ac:dyDescent="0.35">
      <c r="A1331" s="3">
        <f>SIN(RADIANS(Teno_phn!P1331*2))</f>
        <v>0.98027117462172186</v>
      </c>
      <c r="B1331" s="10">
        <f>COS(RADIANS(Teno_phn!P1331*2))</f>
        <v>0.19765734037912627</v>
      </c>
      <c r="C1331" s="3">
        <f>SIN(RADIANS(Teno_ves!P1331*2))</f>
        <v>0.99931554182900784</v>
      </c>
      <c r="D1331" s="10">
        <f>COS(RADIANS(Teno_ves!P1331*2))</f>
        <v>3.699253788261217E-2</v>
      </c>
      <c r="E1331" s="51">
        <v>0.82</v>
      </c>
      <c r="F1331" s="51">
        <v>143.92000000000002</v>
      </c>
      <c r="G1331" s="51">
        <f>SIN(RADIANS(Teno_ves!P2243*2))</f>
        <v>-0.95191574514814503</v>
      </c>
      <c r="H1331" s="52">
        <f>COS(RADIANS(Teno_ves!P2243*2))</f>
        <v>0.30635994212535667</v>
      </c>
      <c r="I1331" s="3"/>
      <c r="K1331" s="3">
        <f>SIN(RADIANS(CRB_ves!P1331*2))</f>
        <v>0.70364277577502021</v>
      </c>
      <c r="L1331" s="10">
        <f>COS(RADIANS(CRB_ves!P1331*2))</f>
        <v>0.71055389950349623</v>
      </c>
      <c r="M1331" s="55">
        <v>0.83</v>
      </c>
      <c r="N1331" s="55">
        <v>0.52</v>
      </c>
      <c r="O1331" s="51">
        <f>SIN(RADIANS(CRB_ves!P1010*2))</f>
        <v>0.93507335999216823</v>
      </c>
      <c r="P1331" s="52">
        <f>COS(RADIANS(CRB_ves!P1010*2))</f>
        <v>-0.35445424448432966</v>
      </c>
    </row>
    <row r="1332" spans="1:16" x14ac:dyDescent="0.35">
      <c r="A1332" s="3">
        <f>SIN(RADIANS(Teno_phn!P1332*2))</f>
        <v>0.99998970394887932</v>
      </c>
      <c r="B1332" s="10">
        <f>COS(RADIANS(Teno_phn!P1332*2))</f>
        <v>4.5378404811750386E-3</v>
      </c>
      <c r="C1332" s="3">
        <f>SIN(RADIANS(Teno_ves!P1332*2))</f>
        <v>0.12533323356430406</v>
      </c>
      <c r="D1332" s="10">
        <f>COS(RADIANS(Teno_ves!P1332*2))</f>
        <v>0.99211470131447788</v>
      </c>
      <c r="E1332" s="51">
        <v>0.82</v>
      </c>
      <c r="F1332" s="51">
        <v>138.01999999999998</v>
      </c>
      <c r="G1332" s="51">
        <f>SIN(RADIANS(Teno_ves!P2260*2))</f>
        <v>-0.99444867838141326</v>
      </c>
      <c r="H1332" s="52">
        <f>COS(RADIANS(Teno_ves!P2260*2))</f>
        <v>0.1052227450005959</v>
      </c>
      <c r="I1332" s="3"/>
      <c r="K1332" s="3">
        <f>SIN(RADIANS(CRB_ves!P1332*2))</f>
        <v>-0.3749302188076708</v>
      </c>
      <c r="L1332" s="10">
        <f>COS(RADIANS(CRB_ves!P1332*2))</f>
        <v>0.92705303571307729</v>
      </c>
      <c r="M1332" s="55">
        <v>0.83</v>
      </c>
      <c r="N1332" s="55">
        <v>0.5</v>
      </c>
      <c r="O1332" s="51">
        <f>SIN(RADIANS(CRB_ves!P1081*2))</f>
        <v>-0.62387959670938631</v>
      </c>
      <c r="P1332" s="52">
        <f>COS(RADIANS(CRB_ves!P1081*2))</f>
        <v>-0.78152047241881872</v>
      </c>
    </row>
    <row r="1333" spans="1:16" x14ac:dyDescent="0.35">
      <c r="A1333" s="3">
        <f>SIN(RADIANS(Teno_phn!P1333*2))</f>
        <v>0.76962248019929436</v>
      </c>
      <c r="B1333" s="10">
        <f>COS(RADIANS(Teno_phn!P1333*2))</f>
        <v>0.63849920749511246</v>
      </c>
      <c r="C1333" s="3">
        <f>SIN(RADIANS(Teno_ves!P1333*2))</f>
        <v>-0.29504106792828161</v>
      </c>
      <c r="D1333" s="10">
        <f>COS(RADIANS(Teno_ves!P1333*2))</f>
        <v>-0.95548457247395635</v>
      </c>
      <c r="E1333" s="51">
        <v>0.82</v>
      </c>
      <c r="F1333" s="51">
        <v>4.7399999999999949</v>
      </c>
      <c r="G1333" s="51">
        <f>SIN(RADIANS(Teno_ves!P2302*2))</f>
        <v>0.16470331719015718</v>
      </c>
      <c r="H1333" s="52">
        <f>COS(RADIANS(Teno_ves!P2302*2))</f>
        <v>0.98634315393100314</v>
      </c>
      <c r="I1333" s="3"/>
      <c r="K1333" s="3">
        <f>SIN(RADIANS(CRB_ves!P1333*2))</f>
        <v>0.99989253289921742</v>
      </c>
      <c r="L1333" s="10">
        <f>COS(RADIANS(CRB_ves!P1333*2))</f>
        <v>1.4660240529660702E-2</v>
      </c>
      <c r="M1333" s="55">
        <v>0.83</v>
      </c>
      <c r="N1333" s="55">
        <v>0.56000000000000005</v>
      </c>
      <c r="O1333" s="51">
        <f>SIN(RADIANS(CRB_ves!P1085*2))</f>
        <v>-0.45616628194885939</v>
      </c>
      <c r="P1333" s="52">
        <f>COS(RADIANS(CRB_ves!P1085*2))</f>
        <v>-0.8898945573566307</v>
      </c>
    </row>
    <row r="1334" spans="1:16" x14ac:dyDescent="0.35">
      <c r="A1334" s="3">
        <f>SIN(RADIANS(Teno_phn!P1334*2))</f>
        <v>0.8034414001121275</v>
      </c>
      <c r="B1334" s="10">
        <f>COS(RADIANS(Teno_phn!P1334*2))</f>
        <v>0.59538383970835507</v>
      </c>
      <c r="C1334" s="3">
        <f>SIN(RADIANS(Teno_ves!P1334*2))</f>
        <v>0.77714596145697101</v>
      </c>
      <c r="D1334" s="10">
        <f>COS(RADIANS(Teno_ves!P1334*2))</f>
        <v>-0.62932039104983728</v>
      </c>
      <c r="E1334" s="51">
        <v>0.82</v>
      </c>
      <c r="F1334" s="51">
        <v>162</v>
      </c>
      <c r="G1334" s="51">
        <f>SIN(RADIANS(Teno_ves!P2309*2))</f>
        <v>-0.58778525229247336</v>
      </c>
      <c r="H1334" s="52">
        <f>COS(RADIANS(Teno_ves!P2309*2))</f>
        <v>0.80901699437494734</v>
      </c>
      <c r="I1334" s="3"/>
      <c r="K1334" s="3">
        <f>SIN(RADIANS(CRB_ves!P1334*2))</f>
        <v>-0.53877078500686337</v>
      </c>
      <c r="L1334" s="10">
        <f>COS(RADIANS(CRB_ves!P1334*2))</f>
        <v>0.84245239700714736</v>
      </c>
      <c r="M1334" s="55">
        <v>0.83</v>
      </c>
      <c r="N1334" s="55">
        <v>0.62</v>
      </c>
      <c r="O1334" s="51">
        <f>SIN(RADIANS(CRB_ves!P1163*2))</f>
        <v>0.54785527597382067</v>
      </c>
      <c r="P1334" s="52">
        <f>COS(RADIANS(CRB_ves!P1163*2))</f>
        <v>0.83657312686199092</v>
      </c>
    </row>
    <row r="1335" spans="1:16" x14ac:dyDescent="0.35">
      <c r="A1335" s="3">
        <f>SIN(RADIANS(Teno_phn!P1335*2))</f>
        <v>-0.95701629928830534</v>
      </c>
      <c r="B1335" s="10">
        <f>COS(RADIANS(Teno_phn!P1335*2))</f>
        <v>0.29003414091537033</v>
      </c>
      <c r="C1335" s="3">
        <f>SIN(RADIANS(Teno_ves!P1335*2))</f>
        <v>0.45367945213710359</v>
      </c>
      <c r="D1335" s="10">
        <f>COS(RADIANS(Teno_ves!P1335*2))</f>
        <v>0.89116494248179301</v>
      </c>
      <c r="E1335" s="51">
        <v>0.82</v>
      </c>
      <c r="F1335" s="51">
        <v>135.5</v>
      </c>
      <c r="G1335" s="51">
        <f>SIN(RADIANS(Teno_ves!P2375*2))</f>
        <v>-0.99984769515639127</v>
      </c>
      <c r="H1335" s="52">
        <f>COS(RADIANS(Teno_ves!P2375*2))</f>
        <v>1.745240643728313E-2</v>
      </c>
      <c r="I1335" s="3"/>
      <c r="K1335" s="3">
        <f>SIN(RADIANS(CRB_ves!P1335*2))</f>
        <v>-0.23819445323990726</v>
      </c>
      <c r="L1335" s="10">
        <f>COS(RADIANS(CRB_ves!P1335*2))</f>
        <v>0.97121748462728041</v>
      </c>
      <c r="M1335" s="55">
        <v>0.83</v>
      </c>
      <c r="N1335" s="55">
        <v>0.87</v>
      </c>
      <c r="O1335" s="51">
        <f>SIN(RADIANS(CRB_ves!P1190*2))</f>
        <v>0.46050966277299382</v>
      </c>
      <c r="P1335" s="52">
        <f>COS(RADIANS(CRB_ves!P1190*2))</f>
        <v>0.88765469102162897</v>
      </c>
    </row>
    <row r="1336" spans="1:16" x14ac:dyDescent="0.35">
      <c r="A1336" s="3">
        <f>SIN(RADIANS(Teno_phn!P1336*2))</f>
        <v>-6.8363544025668257E-2</v>
      </c>
      <c r="B1336" s="10">
        <f>COS(RADIANS(Teno_phn!P1336*2))</f>
        <v>0.9976604762384097</v>
      </c>
      <c r="C1336" s="3">
        <f>SIN(RADIANS(Teno_ves!P1336*2))</f>
        <v>-0.51683219098961675</v>
      </c>
      <c r="D1336" s="10">
        <f>COS(RADIANS(Teno_ves!P1336*2))</f>
        <v>-0.85608672829151622</v>
      </c>
      <c r="E1336" s="51">
        <v>0.82</v>
      </c>
      <c r="F1336" s="51">
        <v>36.799999999999997</v>
      </c>
      <c r="G1336" s="51">
        <f>SIN(RADIANS(Teno_ves!P2405*2))</f>
        <v>0.95931397454005751</v>
      </c>
      <c r="H1336" s="52">
        <f>COS(RADIANS(Teno_ves!P2405*2))</f>
        <v>0.28234145684287648</v>
      </c>
      <c r="I1336" s="3"/>
      <c r="K1336" s="3">
        <f>SIN(RADIANS(CRB_ves!P1336*2))</f>
        <v>0.97468320581535994</v>
      </c>
      <c r="L1336" s="10">
        <f>COS(RADIANS(CRB_ves!P1336*2))</f>
        <v>0.22359035824805298</v>
      </c>
      <c r="M1336" s="55">
        <v>0.83</v>
      </c>
      <c r="N1336" s="55">
        <v>0.67</v>
      </c>
      <c r="O1336" s="51">
        <f>SIN(RADIANS(CRB_ves!P1253*2))</f>
        <v>0.47162760711594204</v>
      </c>
      <c r="P1336" s="52">
        <f>COS(RADIANS(CRB_ves!P1253*2))</f>
        <v>0.88179782274968821</v>
      </c>
    </row>
    <row r="1337" spans="1:16" x14ac:dyDescent="0.35">
      <c r="A1337" s="3">
        <f>SIN(RADIANS(Teno_phn!P1337*2))</f>
        <v>-0.29570805004404693</v>
      </c>
      <c r="B1337" s="10">
        <f>COS(RADIANS(Teno_phn!P1337*2))</f>
        <v>0.95527836212234363</v>
      </c>
      <c r="C1337" s="3">
        <f>SIN(RADIANS(Teno_ves!P1337*2))</f>
        <v>0.54141476418968126</v>
      </c>
      <c r="D1337" s="10">
        <f>COS(RADIANS(Teno_ves!P1337*2))</f>
        <v>0.84075564411868908</v>
      </c>
      <c r="E1337" s="51">
        <v>0.82</v>
      </c>
      <c r="F1337" s="51">
        <v>167.66</v>
      </c>
      <c r="G1337" s="51">
        <f>SIN(RADIANS(Teno_ves!P2425*2))</f>
        <v>-0.41754991917001666</v>
      </c>
      <c r="H1337" s="52">
        <f>COS(RADIANS(Teno_ves!P2425*2))</f>
        <v>0.90865398529974684</v>
      </c>
      <c r="I1337" s="3"/>
      <c r="K1337" s="3">
        <f>SIN(RADIANS(CRB_ves!P1337*2))</f>
        <v>-0.443384096622577</v>
      </c>
      <c r="L1337" s="10">
        <f>COS(RADIANS(CRB_ves!P1337*2))</f>
        <v>-0.89633171474749307</v>
      </c>
      <c r="M1337" s="55">
        <v>0.83</v>
      </c>
      <c r="N1337" s="55">
        <v>0.57999999999999996</v>
      </c>
      <c r="O1337" s="51">
        <f>SIN(RADIANS(CRB_ves!P1269*2))</f>
        <v>0.9733392406205531</v>
      </c>
      <c r="P1337" s="52">
        <f>COS(RADIANS(CRB_ves!P1269*2))</f>
        <v>-0.2293702741599376</v>
      </c>
    </row>
    <row r="1338" spans="1:16" x14ac:dyDescent="0.35">
      <c r="A1338" s="3">
        <f>SIN(RADIANS(Teno_phn!P1338*2))</f>
        <v>0.80901699437494745</v>
      </c>
      <c r="B1338" s="10">
        <f>COS(RADIANS(Teno_phn!P1338*2))</f>
        <v>0.58778525229247314</v>
      </c>
      <c r="C1338" s="3">
        <f>SIN(RADIANS(Teno_ves!P1338*2))</f>
        <v>0.7922896433551907</v>
      </c>
      <c r="D1338" s="10">
        <f>COS(RADIANS(Teno_ves!P1338*2))</f>
        <v>0.61014516390126761</v>
      </c>
      <c r="E1338" s="51">
        <v>0.82</v>
      </c>
      <c r="F1338" s="51">
        <v>35.840000000000003</v>
      </c>
      <c r="G1338" s="51">
        <f>SIN(RADIANS(Teno_ves!P2434*2))</f>
        <v>0.94931581575816137</v>
      </c>
      <c r="H1338" s="52">
        <f>COS(RADIANS(Teno_ves!P2434*2))</f>
        <v>0.31432384884290387</v>
      </c>
      <c r="I1338" s="3"/>
      <c r="K1338" s="3">
        <f>SIN(RADIANS(CRB_ves!P1338*2))</f>
        <v>-0.65947702585787216</v>
      </c>
      <c r="L1338" s="10">
        <f>COS(RADIANS(CRB_ves!P1338*2))</f>
        <v>0.75172471847455924</v>
      </c>
      <c r="M1338" s="55">
        <v>0.83</v>
      </c>
      <c r="N1338" s="55">
        <v>0.6</v>
      </c>
      <c r="O1338" s="51">
        <f>SIN(RADIANS(CRB_ves!P1300*2))</f>
        <v>9.8972403781065088E-2</v>
      </c>
      <c r="P1338" s="52">
        <f>COS(RADIANS(CRB_ves!P1300*2))</f>
        <v>0.99509017847117642</v>
      </c>
    </row>
    <row r="1339" spans="1:16" x14ac:dyDescent="0.35">
      <c r="A1339" s="3">
        <f>SIN(RADIANS(Teno_phn!P1339*2))</f>
        <v>0.89305748680743313</v>
      </c>
      <c r="B1339" s="10">
        <f>COS(RADIANS(Teno_phn!P1339*2))</f>
        <v>0.44994257995569986</v>
      </c>
      <c r="C1339" s="3">
        <f>SIN(RADIANS(Teno_ves!P1339*2))</f>
        <v>-0.93519703089400763</v>
      </c>
      <c r="D1339" s="10">
        <f>COS(RADIANS(Teno_ves!P1339*2))</f>
        <v>0.35412782071878024</v>
      </c>
      <c r="E1339" s="51">
        <v>0.82</v>
      </c>
      <c r="F1339" s="51">
        <v>153.86000000000001</v>
      </c>
      <c r="G1339" s="51">
        <f>SIN(RADIANS(Teno_ves!P2454*2))</f>
        <v>-0.79101002156140654</v>
      </c>
      <c r="H1339" s="52">
        <f>COS(RADIANS(Teno_ves!P2454*2))</f>
        <v>0.61180319203925626</v>
      </c>
      <c r="I1339" s="3"/>
      <c r="K1339" s="3">
        <f>SIN(RADIANS(CRB_ves!P1339*2))</f>
        <v>-0.90228451097549611</v>
      </c>
      <c r="L1339" s="10">
        <f>COS(RADIANS(CRB_ves!P1339*2))</f>
        <v>-0.43114111524384902</v>
      </c>
      <c r="M1339" s="55">
        <v>0.83</v>
      </c>
      <c r="N1339" s="55">
        <v>0.87</v>
      </c>
      <c r="O1339" s="51">
        <f>SIN(RADIANS(CRB_ves!P1315*2))</f>
        <v>-0.59201317879921955</v>
      </c>
      <c r="P1339" s="52">
        <f>COS(RADIANS(CRB_ves!P1315*2))</f>
        <v>-0.80592828224851576</v>
      </c>
    </row>
    <row r="1340" spans="1:16" x14ac:dyDescent="0.35">
      <c r="A1340" s="3">
        <f>SIN(RADIANS(Teno_phn!P1340*2))</f>
        <v>0.51922081783648133</v>
      </c>
      <c r="B1340" s="10">
        <f>COS(RADIANS(Teno_phn!P1340*2))</f>
        <v>0.854640124453103</v>
      </c>
      <c r="C1340" s="3">
        <f>SIN(RADIANS(Teno_ves!P1340*2))</f>
        <v>0.33413588284412127</v>
      </c>
      <c r="D1340" s="10">
        <f>COS(RADIANS(Teno_ves!P1340*2))</f>
        <v>-0.94252491309035413</v>
      </c>
      <c r="E1340" s="51">
        <v>0.82</v>
      </c>
      <c r="F1340" s="51">
        <v>117.9</v>
      </c>
      <c r="G1340" s="51">
        <f>SIN(RADIANS(Teno_ves!P2499*2))</f>
        <v>-0.82708057427456216</v>
      </c>
      <c r="H1340" s="52">
        <f>COS(RADIANS(Teno_ves!P2499*2))</f>
        <v>-0.56208337785213014</v>
      </c>
      <c r="I1340" s="3"/>
      <c r="K1340" s="3">
        <f>SIN(RADIANS(CRB_ves!P1340*2))</f>
        <v>0.22018671674730161</v>
      </c>
      <c r="L1340" s="10">
        <f>COS(RADIANS(CRB_ves!P1340*2))</f>
        <v>-0.97545774371217309</v>
      </c>
      <c r="M1340" s="55">
        <v>0.83</v>
      </c>
      <c r="N1340" s="55">
        <v>0.54</v>
      </c>
      <c r="O1340" s="51">
        <f>SIN(RADIANS(CRB_ves!P1398*2))</f>
        <v>0.91968448979653883</v>
      </c>
      <c r="P1340" s="52">
        <f>COS(RADIANS(CRB_ves!P1398*2))</f>
        <v>0.39265817096767508</v>
      </c>
    </row>
    <row r="1341" spans="1:16" x14ac:dyDescent="0.35">
      <c r="A1341" s="3">
        <f>SIN(RADIANS(Teno_phn!P1341*2))</f>
        <v>8.4025679854636104E-2</v>
      </c>
      <c r="B1341" s="10">
        <f>COS(RADIANS(Teno_phn!P1341*2))</f>
        <v>0.99646358946273905</v>
      </c>
      <c r="C1341" s="3">
        <f>SIN(RADIANS(Teno_ves!P1341*2))</f>
        <v>7.2541922484270785E-2</v>
      </c>
      <c r="D1341" s="10">
        <f>COS(RADIANS(Teno_ves!P1341*2))</f>
        <v>0.99736536408794851</v>
      </c>
      <c r="E1341" s="51">
        <v>0.82</v>
      </c>
      <c r="F1341" s="51">
        <v>76.72</v>
      </c>
      <c r="G1341" s="51">
        <f>SIN(RADIANS(Teno_ves!P2542*2))</f>
        <v>0.44713474135516729</v>
      </c>
      <c r="H1341" s="52">
        <f>COS(RADIANS(Teno_ves!P2542*2))</f>
        <v>-0.89446661372755976</v>
      </c>
      <c r="I1341" s="3"/>
      <c r="K1341" s="3">
        <f>SIN(RADIANS(CRB_ves!P1341*2))</f>
        <v>0.83905059331145004</v>
      </c>
      <c r="L1341" s="10">
        <f>COS(RADIANS(CRB_ves!P1341*2))</f>
        <v>-0.5440533998273549</v>
      </c>
      <c r="M1341" s="55">
        <v>0.83</v>
      </c>
      <c r="N1341" s="55">
        <v>0.97</v>
      </c>
      <c r="O1341" s="51">
        <f>SIN(RADIANS(CRB_ves!P1430*2))</f>
        <v>-0.32325684713443686</v>
      </c>
      <c r="P1341" s="52">
        <f>COS(RADIANS(CRB_ves!P1430*2))</f>
        <v>-0.94631126527200515</v>
      </c>
    </row>
    <row r="1342" spans="1:16" x14ac:dyDescent="0.35">
      <c r="A1342" s="3">
        <f>SIN(RADIANS(Teno_phn!P1342*2))</f>
        <v>0.53582679497899677</v>
      </c>
      <c r="B1342" s="10">
        <f>COS(RADIANS(Teno_phn!P1342*2))</f>
        <v>0.84432792550201496</v>
      </c>
      <c r="C1342" s="3">
        <f>SIN(RADIANS(Teno_ves!P1342*2))</f>
        <v>3.8397149192425945E-3</v>
      </c>
      <c r="D1342" s="10">
        <f>COS(RADIANS(Teno_ves!P1342*2))</f>
        <v>0.99999262826749824</v>
      </c>
      <c r="E1342" s="51">
        <v>0.82</v>
      </c>
      <c r="F1342" s="51">
        <v>76.34</v>
      </c>
      <c r="G1342" s="51">
        <f>SIN(RADIANS(Teno_ves!P2594*2))</f>
        <v>0.45895971246548284</v>
      </c>
      <c r="H1342" s="52">
        <f>COS(RADIANS(Teno_ves!P2594*2))</f>
        <v>-0.88845707962377185</v>
      </c>
      <c r="I1342" s="3"/>
      <c r="K1342" s="3">
        <f>SIN(RADIANS(CRB_ves!P1342*2))</f>
        <v>-0.71373960227642108</v>
      </c>
      <c r="L1342" s="10">
        <f>COS(RADIANS(CRB_ves!P1342*2))</f>
        <v>0.70041115078380667</v>
      </c>
      <c r="M1342" s="55">
        <v>0.83</v>
      </c>
      <c r="N1342" s="55">
        <v>0.64</v>
      </c>
      <c r="O1342" s="51">
        <f>SIN(RADIANS(CRB_ves!P1435*2))</f>
        <v>-0.99927625540499554</v>
      </c>
      <c r="P1342" s="52">
        <f>COS(RADIANS(CRB_ves!P1435*2))</f>
        <v>3.8038998196195627E-2</v>
      </c>
    </row>
    <row r="1343" spans="1:16" x14ac:dyDescent="0.35">
      <c r="A1343" s="3">
        <f>SIN(RADIANS(Teno_phn!P1343*2))</f>
        <v>-0.70858619022508618</v>
      </c>
      <c r="B1343" s="10">
        <f>COS(RADIANS(Teno_phn!P1343*2))</f>
        <v>0.7056242704317206</v>
      </c>
      <c r="C1343" s="3">
        <f>SIN(RADIANS(Teno_ves!P1343*2))</f>
        <v>-0.87478888433345259</v>
      </c>
      <c r="D1343" s="10">
        <f>COS(RADIANS(Teno_ves!P1343*2))</f>
        <v>0.48450429084439822</v>
      </c>
      <c r="E1343" s="51">
        <v>0.82</v>
      </c>
      <c r="F1343" s="51">
        <v>42.62</v>
      </c>
      <c r="G1343" s="51">
        <f>SIN(RADIANS(Teno_ves!P2640*2))</f>
        <v>0.99655103456058658</v>
      </c>
      <c r="H1343" s="52">
        <f>COS(RADIANS(Teno_ves!P2640*2))</f>
        <v>8.2982139742384164E-2</v>
      </c>
      <c r="I1343" s="3"/>
      <c r="K1343" s="3">
        <f>SIN(RADIANS(CRB_ves!P1343*2))</f>
        <v>0.21507623701711318</v>
      </c>
      <c r="L1343" s="10">
        <f>COS(RADIANS(CRB_ves!P1343*2))</f>
        <v>0.97659726206382458</v>
      </c>
      <c r="M1343" s="55">
        <v>0.83</v>
      </c>
      <c r="N1343" s="55">
        <v>0.6</v>
      </c>
      <c r="O1343" s="51">
        <f>SIN(RADIANS(CRB_ves!P1477*2))</f>
        <v>0.25983041816416486</v>
      </c>
      <c r="P1343" s="52">
        <f>COS(RADIANS(CRB_ves!P1477*2))</f>
        <v>-0.96565426204032012</v>
      </c>
    </row>
    <row r="1344" spans="1:16" x14ac:dyDescent="0.35">
      <c r="A1344" s="3">
        <f>SIN(RADIANS(Teno_phn!P1344*2))</f>
        <v>-0.50844038045362261</v>
      </c>
      <c r="B1344" s="10">
        <f>COS(RADIANS(Teno_phn!P1344*2))</f>
        <v>0.86109719516682637</v>
      </c>
      <c r="C1344" s="3">
        <f>SIN(RADIANS(Teno_ves!P1344*2))</f>
        <v>-0.98870412312775902</v>
      </c>
      <c r="D1344" s="10">
        <f>COS(RADIANS(Teno_ves!P1344*2))</f>
        <v>-0.14988047541347452</v>
      </c>
      <c r="E1344" s="51">
        <v>0.82</v>
      </c>
      <c r="F1344" s="51">
        <v>25.549999999999997</v>
      </c>
      <c r="G1344" s="51">
        <f>SIN(RADIANS(Teno_ves!P2695*2))</f>
        <v>0.77824314852602094</v>
      </c>
      <c r="H1344" s="52">
        <f>COS(RADIANS(Teno_ves!P2695*2))</f>
        <v>0.62796305764933802</v>
      </c>
      <c r="I1344" s="3"/>
      <c r="K1344" s="3">
        <f>SIN(RADIANS(CRB_ves!P1344*2))</f>
        <v>0.39970919317529763</v>
      </c>
      <c r="L1344" s="10">
        <f>COS(RADIANS(CRB_ves!P1344*2))</f>
        <v>0.91664200257851625</v>
      </c>
      <c r="M1344" s="55">
        <v>0.83</v>
      </c>
      <c r="N1344" s="55">
        <v>0.64</v>
      </c>
      <c r="O1344" s="51">
        <f>SIN(RADIANS(CRB_ves!P1505*2))</f>
        <v>-0.89940525156637141</v>
      </c>
      <c r="P1344" s="52">
        <f>COS(RADIANS(CRB_ves!P1505*2))</f>
        <v>0.43711576665093216</v>
      </c>
    </row>
    <row r="1345" spans="1:16" x14ac:dyDescent="0.35">
      <c r="A1345" s="3">
        <f>SIN(RADIANS(Teno_phn!P1345*2))</f>
        <v>0.97012659649010591</v>
      </c>
      <c r="B1345" s="10">
        <f>COS(RADIANS(Teno_phn!P1345*2))</f>
        <v>-0.24259923079540721</v>
      </c>
      <c r="C1345" s="3">
        <f>SIN(RADIANS(Teno_ves!P1345*2))</f>
        <v>-0.97943463202312642</v>
      </c>
      <c r="D1345" s="10">
        <f>COS(RADIANS(Teno_ves!P1345*2))</f>
        <v>-0.20176174462400692</v>
      </c>
      <c r="E1345" s="51">
        <v>0.82</v>
      </c>
      <c r="F1345" s="51">
        <v>83.09</v>
      </c>
      <c r="G1345" s="51">
        <f>SIN(RADIANS(Teno_ves!P2714*2))</f>
        <v>0.23887243285267554</v>
      </c>
      <c r="H1345" s="52">
        <f>COS(RADIANS(Teno_ves!P2714*2))</f>
        <v>-0.97105095686222564</v>
      </c>
      <c r="I1345" s="3"/>
      <c r="K1345" s="3">
        <f>SIN(RADIANS(CRB_ves!P1345*2))</f>
        <v>-7.5326805527932347E-2</v>
      </c>
      <c r="L1345" s="10">
        <f>COS(RADIANS(CRB_ves!P1345*2))</f>
        <v>-0.99715890026061393</v>
      </c>
      <c r="M1345" s="55">
        <v>0.83</v>
      </c>
      <c r="N1345" s="55">
        <v>0.56000000000000005</v>
      </c>
      <c r="O1345" s="51">
        <f>SIN(RADIANS(CRB_ves!P1570*2))</f>
        <v>-9.9667083604403142E-2</v>
      </c>
      <c r="P1345" s="52">
        <f>COS(RADIANS(CRB_ves!P1570*2))</f>
        <v>-0.99502084020677317</v>
      </c>
    </row>
    <row r="1346" spans="1:16" x14ac:dyDescent="0.35">
      <c r="A1346" s="3">
        <f>SIN(RADIANS(Teno_phn!P1346*2))</f>
        <v>0.99422611947152351</v>
      </c>
      <c r="B1346" s="10">
        <f>COS(RADIANS(Teno_phn!P1346*2))</f>
        <v>0.10730528114028665</v>
      </c>
      <c r="C1346" s="3">
        <f>SIN(RADIANS(Teno_ves!P1346*2))</f>
        <v>0.85878110792539852</v>
      </c>
      <c r="D1346" s="10">
        <f>COS(RADIANS(Teno_ves!P1346*2))</f>
        <v>0.51234266723592814</v>
      </c>
      <c r="E1346" s="51">
        <v>0.82</v>
      </c>
      <c r="F1346" s="51">
        <v>159.48000000000002</v>
      </c>
      <c r="G1346" s="51">
        <f>SIN(RADIANS(Teno_ves!P2790*2))</f>
        <v>-0.65658575575295586</v>
      </c>
      <c r="H1346" s="52">
        <f>COS(RADIANS(Teno_ves!P2790*2))</f>
        <v>0.75425138073610432</v>
      </c>
      <c r="I1346" s="3"/>
      <c r="K1346" s="3">
        <f>SIN(RADIANS(CRB_ves!P1346*2))</f>
        <v>0.78801075360672201</v>
      </c>
      <c r="L1346" s="10">
        <f>COS(RADIANS(CRB_ves!P1346*2))</f>
        <v>0.61566147532565829</v>
      </c>
      <c r="M1346" s="55">
        <v>0.83</v>
      </c>
      <c r="N1346" s="55">
        <v>0.71</v>
      </c>
      <c r="O1346" s="51">
        <f>SIN(RADIANS(CRB_ves!P1572*2))</f>
        <v>0.96212289117356353</v>
      </c>
      <c r="P1346" s="52">
        <f>COS(RADIANS(CRB_ves!P1572*2))</f>
        <v>-0.27261610788767254</v>
      </c>
    </row>
    <row r="1347" spans="1:16" x14ac:dyDescent="0.35">
      <c r="A1347" s="3">
        <f>SIN(RADIANS(Teno_phn!P1347*2))</f>
        <v>0.99189444259002968</v>
      </c>
      <c r="B1347" s="10">
        <f>COS(RADIANS(Teno_phn!P1347*2))</f>
        <v>0.12706460860135038</v>
      </c>
      <c r="C1347" s="3">
        <f>SIN(RADIANS(Teno_ves!P1347*2))</f>
        <v>-0.57842725504067738</v>
      </c>
      <c r="D1347" s="10">
        <f>COS(RADIANS(Teno_ves!P1347*2))</f>
        <v>0.81573397049902685</v>
      </c>
      <c r="E1347" s="51">
        <v>0.82</v>
      </c>
      <c r="F1347" s="51">
        <v>160.19999999999999</v>
      </c>
      <c r="G1347" s="51">
        <f>SIN(RADIANS(Teno_ves!P2808*2))</f>
        <v>-0.6374239897486903</v>
      </c>
      <c r="H1347" s="52">
        <f>COS(RADIANS(Teno_ves!P2808*2))</f>
        <v>0.7705132427757887</v>
      </c>
      <c r="I1347" s="3"/>
      <c r="K1347" s="3">
        <f>SIN(RADIANS(CRB_ves!P1347*2))</f>
        <v>-0.98593776372698161</v>
      </c>
      <c r="L1347" s="10">
        <f>COS(RADIANS(CRB_ves!P1347*2))</f>
        <v>0.16711291409414977</v>
      </c>
      <c r="M1347" s="55">
        <v>0.83</v>
      </c>
      <c r="N1347" s="55">
        <v>0.56000000000000005</v>
      </c>
      <c r="O1347" s="51">
        <f>SIN(RADIANS(CRB_ves!P1587*2))</f>
        <v>0.84018821501124807</v>
      </c>
      <c r="P1347" s="52">
        <f>COS(RADIANS(CRB_ves!P1587*2))</f>
        <v>-0.54229490441660311</v>
      </c>
    </row>
    <row r="1348" spans="1:16" x14ac:dyDescent="0.35">
      <c r="A1348" s="3">
        <f>SIN(RADIANS(Teno_phn!P1348*2))</f>
        <v>-0.77273357349735128</v>
      </c>
      <c r="B1348" s="10">
        <f>COS(RADIANS(Teno_phn!P1348*2))</f>
        <v>0.63473051320226737</v>
      </c>
      <c r="C1348" s="3">
        <f>SIN(RADIANS(Teno_ves!P1348*2))</f>
        <v>0.3923371166035618</v>
      </c>
      <c r="D1348" s="10">
        <f>COS(RADIANS(Teno_ves!P1348*2))</f>
        <v>-0.91982149732173746</v>
      </c>
      <c r="E1348" s="51">
        <v>0.82</v>
      </c>
      <c r="F1348" s="51">
        <v>95.539999999999992</v>
      </c>
      <c r="G1348" s="51">
        <f>SIN(RADIANS(Teno_ves!P2832*2))</f>
        <v>-0.19217941904550798</v>
      </c>
      <c r="H1348" s="52">
        <f>COS(RADIANS(Teno_ves!P2832*2))</f>
        <v>-0.98135980705107906</v>
      </c>
      <c r="I1348" s="3"/>
      <c r="K1348" s="3">
        <f>SIN(RADIANS(CRB_ves!P1348*2))</f>
        <v>0.83961986453441306</v>
      </c>
      <c r="L1348" s="10">
        <f>COS(RADIANS(CRB_ves!P1348*2))</f>
        <v>-0.54317444995067077</v>
      </c>
      <c r="M1348" s="55">
        <v>0.83</v>
      </c>
      <c r="N1348" s="55">
        <v>0.51</v>
      </c>
      <c r="O1348" s="51">
        <f>SIN(RADIANS(CRB_ves!P1650*2))</f>
        <v>0.42198543660578292</v>
      </c>
      <c r="P1348" s="52">
        <f>COS(RADIANS(CRB_ves!P1650*2))</f>
        <v>0.90660260935683767</v>
      </c>
    </row>
    <row r="1349" spans="1:16" x14ac:dyDescent="0.35">
      <c r="A1349" s="3">
        <f>SIN(RADIANS(Teno_phn!P1349*2))</f>
        <v>-0.66026386839964601</v>
      </c>
      <c r="B1349" s="10">
        <f>COS(RADIANS(Teno_phn!P1349*2))</f>
        <v>0.7510337036950705</v>
      </c>
      <c r="C1349" s="3">
        <f>SIN(RADIANS(Teno_ves!P1349*2))</f>
        <v>0.89274315002165849</v>
      </c>
      <c r="D1349" s="10">
        <f>COS(RADIANS(Teno_ves!P1349*2))</f>
        <v>-0.45056594199895594</v>
      </c>
      <c r="E1349" s="51">
        <v>0.82</v>
      </c>
      <c r="F1349" s="51">
        <v>42.62</v>
      </c>
      <c r="G1349" s="51">
        <f>SIN(RADIANS(Teno_ves!P2938*2))</f>
        <v>0.99655103456058658</v>
      </c>
      <c r="H1349" s="52">
        <f>COS(RADIANS(Teno_ves!P2938*2))</f>
        <v>8.2982139742384164E-2</v>
      </c>
      <c r="I1349" s="3"/>
      <c r="K1349" s="3">
        <f>SIN(RADIANS(CRB_ves!P1349*2))</f>
        <v>-0.81613759008016018</v>
      </c>
      <c r="L1349" s="10">
        <f>COS(RADIANS(CRB_ves!P1349*2))</f>
        <v>-0.57785762438350541</v>
      </c>
      <c r="M1349" s="55">
        <v>0.83</v>
      </c>
      <c r="N1349" s="55">
        <v>0.63</v>
      </c>
      <c r="O1349" s="51">
        <f>SIN(RADIANS(CRB_ves!P1681*2))</f>
        <v>0.9603910134382122</v>
      </c>
      <c r="P1349" s="52">
        <f>COS(RADIANS(CRB_ves!P1681*2))</f>
        <v>0.27865588331690333</v>
      </c>
    </row>
    <row r="1350" spans="1:16" x14ac:dyDescent="0.35">
      <c r="A1350" s="3">
        <f>SIN(RADIANS(Teno_phn!P1350*2))</f>
        <v>0.9502986069462761</v>
      </c>
      <c r="B1350" s="10">
        <f>COS(RADIANS(Teno_phn!P1350*2))</f>
        <v>-0.31133993903122514</v>
      </c>
      <c r="C1350" s="3">
        <f>SIN(RADIANS(Teno_ves!P1350*2))</f>
        <v>0.99292411683057125</v>
      </c>
      <c r="D1350" s="10">
        <f>COS(RADIANS(Teno_ves!P1350*2))</f>
        <v>-0.11875057143538366</v>
      </c>
      <c r="E1350" s="51">
        <v>0.82</v>
      </c>
      <c r="F1350" s="51">
        <v>25.549999999999997</v>
      </c>
      <c r="G1350" s="51">
        <f>SIN(RADIANS(Teno_ves!P2993*2))</f>
        <v>0.77824314852602094</v>
      </c>
      <c r="H1350" s="52">
        <f>COS(RADIANS(Teno_ves!P2993*2))</f>
        <v>0.62796305764933802</v>
      </c>
      <c r="I1350" s="3"/>
      <c r="K1350" s="3">
        <f>SIN(RADIANS(CRB_ves!P1350*2))</f>
        <v>0.93981195108631965</v>
      </c>
      <c r="L1350" s="10">
        <f>COS(RADIANS(CRB_ves!P1350*2))</f>
        <v>-0.3416921078914833</v>
      </c>
      <c r="M1350" s="55">
        <v>0.83</v>
      </c>
      <c r="N1350" s="55">
        <v>0.71</v>
      </c>
      <c r="O1350" s="51">
        <f>SIN(RADIANS(CRB_ves!P1689*2))</f>
        <v>-0.73278047056249596</v>
      </c>
      <c r="P1350" s="52">
        <f>COS(RADIANS(CRB_ves!P1689*2))</f>
        <v>0.68046512178230478</v>
      </c>
    </row>
    <row r="1351" spans="1:16" x14ac:dyDescent="0.35">
      <c r="A1351" s="3">
        <f>SIN(RADIANS(Teno_phn!P1351*2))</f>
        <v>0.30170436449670351</v>
      </c>
      <c r="B1351" s="10">
        <f>COS(RADIANS(Teno_phn!P1351*2))</f>
        <v>0.95340152949512313</v>
      </c>
      <c r="C1351" s="3">
        <f>SIN(RADIANS(Teno_ves!P1351*2))</f>
        <v>0.42767342168868189</v>
      </c>
      <c r="D1351" s="10">
        <f>COS(RADIANS(Teno_ves!P1351*2))</f>
        <v>0.90393331854794179</v>
      </c>
      <c r="E1351" s="51">
        <v>0.82</v>
      </c>
      <c r="F1351" s="51">
        <v>83.09</v>
      </c>
      <c r="G1351" s="51">
        <f>SIN(RADIANS(Teno_ves!P3012*2))</f>
        <v>0.23887243285267554</v>
      </c>
      <c r="H1351" s="52">
        <f>COS(RADIANS(Teno_ves!P3012*2))</f>
        <v>-0.97105095686222564</v>
      </c>
      <c r="I1351" s="3"/>
      <c r="K1351" s="3">
        <f>SIN(RADIANS(CRB_ves!P1351*2))</f>
        <v>0.27228024704057452</v>
      </c>
      <c r="L1351" s="10">
        <f>COS(RADIANS(CRB_ves!P1351*2))</f>
        <v>0.96221799352928528</v>
      </c>
      <c r="M1351" s="55">
        <v>0.83</v>
      </c>
      <c r="N1351" s="55">
        <v>0.57999999999999996</v>
      </c>
      <c r="O1351" s="51">
        <f>SIN(RADIANS(CRB_ves!P1728*2))</f>
        <v>0.9273145604459575</v>
      </c>
      <c r="P1351" s="52">
        <f>COS(RADIANS(CRB_ves!P1728*2))</f>
        <v>-0.37428292237947564</v>
      </c>
    </row>
    <row r="1352" spans="1:16" x14ac:dyDescent="0.35">
      <c r="A1352" s="3">
        <f>SIN(RADIANS(Teno_phn!P1352*2))</f>
        <v>-7.497872682632771E-2</v>
      </c>
      <c r="B1352" s="10">
        <f>COS(RADIANS(Teno_phn!P1352*2))</f>
        <v>0.99718513352511573</v>
      </c>
      <c r="C1352" s="3">
        <f>SIN(RADIANS(Teno_ves!P1352*2))</f>
        <v>0.56956647115135739</v>
      </c>
      <c r="D1352" s="10">
        <f>COS(RADIANS(Teno_ves!P1352*2))</f>
        <v>0.82194527490593317</v>
      </c>
      <c r="E1352" s="51">
        <v>0.82</v>
      </c>
      <c r="F1352" s="51">
        <v>155.42000000000002</v>
      </c>
      <c r="G1352" s="51">
        <f>SIN(RADIANS(Teno_ves!P3104*2))</f>
        <v>-0.75653869757611458</v>
      </c>
      <c r="H1352" s="52">
        <f>COS(RADIANS(Teno_ves!P3104*2))</f>
        <v>0.65394892695824203</v>
      </c>
      <c r="I1352" s="3"/>
      <c r="K1352" s="3">
        <f>SIN(RADIANS(CRB_ves!P1352*2))</f>
        <v>0.34889919921367307</v>
      </c>
      <c r="L1352" s="10">
        <f>COS(RADIANS(CRB_ves!P1352*2))</f>
        <v>0.93716025779375522</v>
      </c>
      <c r="M1352" s="55">
        <v>0.83</v>
      </c>
      <c r="N1352" s="55">
        <v>0.67</v>
      </c>
      <c r="O1352" s="51">
        <f>SIN(RADIANS(CRB_ves!P1759*2))</f>
        <v>0.56467895006607705</v>
      </c>
      <c r="P1352" s="52">
        <f>COS(RADIANS(CRB_ves!P1759*2))</f>
        <v>0.82531065869299958</v>
      </c>
    </row>
    <row r="1353" spans="1:16" x14ac:dyDescent="0.35">
      <c r="A1353" s="3">
        <f>SIN(RADIANS(Teno_phn!P1353*2))</f>
        <v>0.40514158677986262</v>
      </c>
      <c r="B1353" s="10">
        <f>COS(RADIANS(Teno_phn!P1353*2))</f>
        <v>0.91425395523426367</v>
      </c>
      <c r="C1353" s="3">
        <f>SIN(RADIANS(Teno_ves!P1353*2))</f>
        <v>0.17158522178720295</v>
      </c>
      <c r="D1353" s="10">
        <f>COS(RADIANS(Teno_ves!P1353*2))</f>
        <v>0.98516928071486087</v>
      </c>
      <c r="E1353" s="51">
        <v>0.82</v>
      </c>
      <c r="F1353" s="51">
        <v>68.010000000000005</v>
      </c>
      <c r="G1353" s="51">
        <f>SIN(RADIANS(Teno_ves!P3163*2))</f>
        <v>0.69440723118395775</v>
      </c>
      <c r="H1353" s="52">
        <f>COS(RADIANS(Teno_ves!P3163*2))</f>
        <v>-0.71958223802386156</v>
      </c>
      <c r="I1353" s="3"/>
      <c r="K1353" s="3">
        <f>SIN(RADIANS(CRB_ves!P1353*2))</f>
        <v>-2.513009544333757E-2</v>
      </c>
      <c r="L1353" s="10">
        <f>COS(RADIANS(CRB_ves!P1353*2))</f>
        <v>-0.99968418928329994</v>
      </c>
      <c r="M1353" s="55">
        <v>0.83</v>
      </c>
      <c r="N1353" s="55">
        <v>0.53</v>
      </c>
      <c r="O1353" s="51">
        <f>SIN(RADIANS(CRB_ves!P1760*2))</f>
        <v>-0.90777747853290847</v>
      </c>
      <c r="P1353" s="52">
        <f>COS(RADIANS(CRB_ves!P1760*2))</f>
        <v>0.41945208244617749</v>
      </c>
    </row>
    <row r="1354" spans="1:16" x14ac:dyDescent="0.35">
      <c r="A1354" s="3">
        <f>SIN(RADIANS(Teno_phn!P1354*2))</f>
        <v>0.34922630859322212</v>
      </c>
      <c r="B1354" s="10">
        <f>COS(RADIANS(Teno_phn!P1354*2))</f>
        <v>0.93703841190548409</v>
      </c>
      <c r="C1354" s="3">
        <f>SIN(RADIANS(Teno_ves!P1354*2))</f>
        <v>0.88458097521508394</v>
      </c>
      <c r="D1354" s="10">
        <f>COS(RADIANS(Teno_ves!P1354*2))</f>
        <v>0.46638664033989125</v>
      </c>
      <c r="E1354" s="51">
        <v>0.82</v>
      </c>
      <c r="F1354" s="51">
        <v>95.360000000000014</v>
      </c>
      <c r="G1354" s="51">
        <f>SIN(RADIANS(Teno_ves!P3192*2))</f>
        <v>-0.18600960063859326</v>
      </c>
      <c r="H1354" s="52">
        <f>COS(RADIANS(Teno_ves!P3192*2))</f>
        <v>-0.98254792680574676</v>
      </c>
      <c r="I1354" s="3"/>
      <c r="K1354" s="3">
        <f>SIN(RADIANS(CRB_ves!P1354*2))</f>
        <v>-0.42261826174069922</v>
      </c>
      <c r="L1354" s="10">
        <f>COS(RADIANS(CRB_ves!P1354*2))</f>
        <v>0.90630778703665005</v>
      </c>
      <c r="M1354" s="55">
        <v>0.83</v>
      </c>
      <c r="N1354" s="55">
        <v>0.57999999999999996</v>
      </c>
      <c r="O1354" s="51">
        <f>SIN(RADIANS(CRB_ves!P1766*2))</f>
        <v>0.83292124071009954</v>
      </c>
      <c r="P1354" s="52">
        <f>COS(RADIANS(CRB_ves!P1766*2))</f>
        <v>-0.55339154924334399</v>
      </c>
    </row>
    <row r="1355" spans="1:16" x14ac:dyDescent="0.35">
      <c r="A1355" s="3">
        <f>SIN(RADIANS(Teno_phn!P1355*2))</f>
        <v>-0.64332225290962153</v>
      </c>
      <c r="B1355" s="10">
        <f>COS(RADIANS(Teno_phn!P1355*2))</f>
        <v>0.76559550606785109</v>
      </c>
      <c r="C1355" s="3">
        <f>SIN(RADIANS(Teno_ves!P1355*2))</f>
        <v>0.72151858058553664</v>
      </c>
      <c r="D1355" s="10">
        <f>COS(RADIANS(Teno_ves!P1355*2))</f>
        <v>-0.69239507354532237</v>
      </c>
      <c r="E1355" s="51">
        <v>0.82</v>
      </c>
      <c r="F1355" s="51">
        <v>109.59</v>
      </c>
      <c r="G1355" s="51">
        <f>SIN(RADIANS(Teno_ves!P3211*2))</f>
        <v>-0.63175875750795607</v>
      </c>
      <c r="H1355" s="52">
        <f>COS(RADIANS(Teno_ves!P3211*2))</f>
        <v>-0.77516506133339336</v>
      </c>
      <c r="I1355" s="3"/>
      <c r="K1355" s="3">
        <f>SIN(RADIANS(CRB_ves!P1355*2))</f>
        <v>-0.60487711941564781</v>
      </c>
      <c r="L1355" s="10">
        <f>COS(RADIANS(CRB_ves!P1355*2))</f>
        <v>-0.79631882459692493</v>
      </c>
      <c r="M1355" s="55">
        <v>0.83</v>
      </c>
      <c r="N1355" s="55">
        <v>0.6</v>
      </c>
      <c r="O1355" s="51">
        <f>SIN(RADIANS(CRB_ves!P1912*2))</f>
        <v>-0.93494957515447641</v>
      </c>
      <c r="P1355" s="52">
        <f>COS(RADIANS(CRB_ves!P1912*2))</f>
        <v>0.35478062506070435</v>
      </c>
    </row>
    <row r="1356" spans="1:16" x14ac:dyDescent="0.35">
      <c r="A1356" s="3">
        <f>SIN(RADIANS(Teno_phn!P1356*2))</f>
        <v>-0.53612148837390716</v>
      </c>
      <c r="B1356" s="10">
        <f>COS(RADIANS(Teno_phn!P1356*2))</f>
        <v>0.84414083523055949</v>
      </c>
      <c r="C1356" s="3">
        <f>SIN(RADIANS(Teno_ves!P1356*2))</f>
        <v>-0.78064861064689817</v>
      </c>
      <c r="D1356" s="10">
        <f>COS(RADIANS(Teno_ves!P1356*2))</f>
        <v>-0.62497019664546216</v>
      </c>
      <c r="E1356" s="51">
        <v>0.82</v>
      </c>
      <c r="F1356" s="51">
        <v>93.580000000000013</v>
      </c>
      <c r="G1356" s="51">
        <f>SIN(RADIANS(Teno_ves!P3233*2))</f>
        <v>-0.1246405763538049</v>
      </c>
      <c r="H1356" s="52">
        <f>COS(RADIANS(Teno_ves!P3233*2))</f>
        <v>-0.99220195863855831</v>
      </c>
      <c r="I1356" s="3"/>
      <c r="K1356" s="3">
        <f>SIN(RADIANS(CRB_ves!P1356*2))</f>
        <v>-0.99224540595805444</v>
      </c>
      <c r="L1356" s="10">
        <f>COS(RADIANS(CRB_ves!P1356*2))</f>
        <v>0.12429422494684025</v>
      </c>
      <c r="M1356" s="55">
        <v>0.83</v>
      </c>
      <c r="N1356" s="55">
        <v>0.79</v>
      </c>
      <c r="O1356" s="51">
        <f>SIN(RADIANS(CRB_ves!P1959*2))</f>
        <v>-6.9408253957858587E-2</v>
      </c>
      <c r="P1356" s="52">
        <f>COS(RADIANS(CRB_ves!P1959*2))</f>
        <v>-0.99758833908708122</v>
      </c>
    </row>
    <row r="1357" spans="1:16" x14ac:dyDescent="0.35">
      <c r="A1357" s="3">
        <f>SIN(RADIANS(Teno_phn!P1357*2))</f>
        <v>0.76357067486944119</v>
      </c>
      <c r="B1357" s="10">
        <f>COS(RADIANS(Teno_phn!P1357*2))</f>
        <v>0.64572426350527212</v>
      </c>
      <c r="C1357" s="3">
        <f>SIN(RADIANS(Teno_ves!P1357*2))</f>
        <v>-0.43302990852511425</v>
      </c>
      <c r="D1357" s="10">
        <f>COS(RADIANS(Teno_ves!P1357*2))</f>
        <v>0.90137955286479132</v>
      </c>
      <c r="E1357" s="51">
        <v>0.82</v>
      </c>
      <c r="F1357" s="51">
        <v>140.19999999999999</v>
      </c>
      <c r="G1357" s="51">
        <f>SIN(RADIANS(Teno_ves!P3248*2))</f>
        <v>-0.98357147081338603</v>
      </c>
      <c r="H1357" s="52">
        <f>COS(RADIANS(Teno_ves!P3248*2))</f>
        <v>0.18051914525055918</v>
      </c>
      <c r="I1357" s="3"/>
      <c r="K1357" s="3">
        <f>SIN(RADIANS(CRB_ves!P1357*2))</f>
        <v>-9.7235493922399732E-2</v>
      </c>
      <c r="L1357" s="10">
        <f>COS(RADIANS(CRB_ves!P1357*2))</f>
        <v>0.99526140220630832</v>
      </c>
      <c r="M1357" s="55">
        <v>0.83</v>
      </c>
      <c r="N1357" s="55">
        <v>0.55000000000000004</v>
      </c>
      <c r="O1357" s="51">
        <f>SIN(RADIANS(CRB_ves!P1991*2))</f>
        <v>0.99026806874157036</v>
      </c>
      <c r="P1357" s="52">
        <f>COS(RADIANS(CRB_ves!P1991*2))</f>
        <v>-0.13917310096006535</v>
      </c>
    </row>
    <row r="1358" spans="1:16" x14ac:dyDescent="0.35">
      <c r="A1358" s="3">
        <f>SIN(RADIANS(Teno_phn!P1358*2))</f>
        <v>0.90777747853290869</v>
      </c>
      <c r="B1358" s="10">
        <f>COS(RADIANS(Teno_phn!P1358*2))</f>
        <v>0.4194520824461771</v>
      </c>
      <c r="C1358" s="3">
        <f>SIN(RADIANS(Teno_ves!P1358*2))</f>
        <v>0.79779443953857099</v>
      </c>
      <c r="D1358" s="10">
        <f>COS(RADIANS(Teno_ves!P1358*2))</f>
        <v>0.60292954168902468</v>
      </c>
      <c r="E1358" s="51">
        <v>0.82</v>
      </c>
      <c r="F1358" s="51">
        <v>2.2399999999999949</v>
      </c>
      <c r="G1358" s="51">
        <f>SIN(RADIANS(Teno_ves!P3277*2))</f>
        <v>7.8111101158033353E-2</v>
      </c>
      <c r="H1358" s="52">
        <f>COS(RADIANS(Teno_ves!P3277*2))</f>
        <v>0.996944660387867</v>
      </c>
      <c r="I1358" s="3"/>
      <c r="K1358" s="3">
        <f>SIN(RADIANS(CRB_ves!P1358*2))</f>
        <v>-0.23242697264178383</v>
      </c>
      <c r="L1358" s="10">
        <f>COS(RADIANS(CRB_ves!P1358*2))</f>
        <v>0.97261385060494354</v>
      </c>
      <c r="M1358" s="55">
        <v>0.83</v>
      </c>
      <c r="N1358" s="55">
        <v>0.52</v>
      </c>
      <c r="O1358" s="51">
        <f>SIN(RADIANS(CRB_ves!P2001*2))</f>
        <v>-0.16952151325074624</v>
      </c>
      <c r="P1358" s="52">
        <f>COS(RADIANS(CRB_ves!P2001*2))</f>
        <v>-0.98552648698306278</v>
      </c>
    </row>
    <row r="1359" spans="1:16" x14ac:dyDescent="0.35">
      <c r="A1359" s="3">
        <f>SIN(RADIANS(Teno_phn!P1359*2))</f>
        <v>0.63580883373974417</v>
      </c>
      <c r="B1359" s="10">
        <f>COS(RADIANS(Teno_phn!P1359*2))</f>
        <v>0.77184656955803488</v>
      </c>
      <c r="C1359" s="3">
        <f>SIN(RADIANS(Teno_ves!P1359*2))</f>
        <v>-0.75425138073610409</v>
      </c>
      <c r="D1359" s="10">
        <f>COS(RADIANS(Teno_ves!P1359*2))</f>
        <v>0.65658575575295619</v>
      </c>
      <c r="E1359" s="51">
        <v>0.82</v>
      </c>
      <c r="F1359" s="51">
        <v>29.520000000000003</v>
      </c>
      <c r="G1359" s="51">
        <f>SIN(RADIANS(Teno_ves!P3284*2))</f>
        <v>0.85752665619365231</v>
      </c>
      <c r="H1359" s="52">
        <f>COS(RADIANS(Teno_ves!P3284*2))</f>
        <v>0.51443953378150642</v>
      </c>
      <c r="I1359" s="3"/>
      <c r="K1359" s="3">
        <f>SIN(RADIANS(CRB_ves!P1359*2))</f>
        <v>0.20210361950777286</v>
      </c>
      <c r="L1359" s="10">
        <f>COS(RADIANS(CRB_ves!P1359*2))</f>
        <v>0.97936414421902207</v>
      </c>
      <c r="M1359" s="55">
        <v>0.83</v>
      </c>
      <c r="N1359" s="55">
        <v>0.6</v>
      </c>
      <c r="O1359" s="51">
        <f>SIN(RADIANS(CRB_ves!P2002*2))</f>
        <v>0.27093647229625584</v>
      </c>
      <c r="P1359" s="52">
        <f>COS(RADIANS(CRB_ves!P2002*2))</f>
        <v>0.96259723040306955</v>
      </c>
    </row>
    <row r="1360" spans="1:16" x14ac:dyDescent="0.35">
      <c r="A1360" s="3">
        <f>SIN(RADIANS(Teno_phn!P1360*2))</f>
        <v>0.15333078373696052</v>
      </c>
      <c r="B1360" s="10">
        <f>COS(RADIANS(Teno_phn!P1360*2))</f>
        <v>0.98817491911028055</v>
      </c>
      <c r="C1360" s="3">
        <f>SIN(RADIANS(Teno_ves!P1360*2))</f>
        <v>-0.42767342168868194</v>
      </c>
      <c r="D1360" s="10">
        <f>COS(RADIANS(Teno_ves!P1360*2))</f>
        <v>-0.90393331854794179</v>
      </c>
      <c r="E1360" s="51">
        <v>0.82</v>
      </c>
      <c r="F1360" s="51">
        <v>45.83</v>
      </c>
      <c r="G1360" s="51">
        <f>SIN(RADIANS(Teno_ves!P3293*2))</f>
        <v>0.99958032747647463</v>
      </c>
      <c r="H1360" s="52">
        <f>COS(RADIANS(Teno_ves!P3293*2))</f>
        <v>-2.8968412487118084E-2</v>
      </c>
      <c r="I1360" s="3"/>
      <c r="K1360" s="3">
        <f>SIN(RADIANS(CRB_ves!P1360*2))</f>
        <v>0.40002913723726491</v>
      </c>
      <c r="L1360" s="10">
        <f>COS(RADIANS(CRB_ves!P1360*2))</f>
        <v>0.9165024219068979</v>
      </c>
      <c r="M1360" s="55">
        <v>0.83</v>
      </c>
      <c r="N1360" s="55">
        <v>0.5</v>
      </c>
      <c r="O1360" s="51">
        <f>SIN(RADIANS(CRB_ves!P2060*2))</f>
        <v>0.96428056241881466</v>
      </c>
      <c r="P1360" s="52">
        <f>COS(RADIANS(CRB_ves!P2060*2))</f>
        <v>0.26488298726278076</v>
      </c>
    </row>
    <row r="1361" spans="1:16" x14ac:dyDescent="0.35">
      <c r="A1361" s="3">
        <f>SIN(RADIANS(Teno_phn!P1361*2))</f>
        <v>-0.36227536670454591</v>
      </c>
      <c r="B1361" s="10">
        <f>COS(RADIANS(Teno_phn!P1361*2))</f>
        <v>0.93207111245821084</v>
      </c>
      <c r="C1361" s="3">
        <f>SIN(RADIANS(Teno_ves!P1361*2))</f>
        <v>-0.73111559472986432</v>
      </c>
      <c r="D1361" s="10">
        <f>COS(RADIANS(Teno_ves!P1361*2))</f>
        <v>-0.68225360910939614</v>
      </c>
      <c r="E1361" s="51">
        <v>0.82</v>
      </c>
      <c r="F1361" s="51">
        <v>46.45</v>
      </c>
      <c r="G1361" s="51">
        <f>SIN(RADIANS(Teno_ves!P3316*2))</f>
        <v>0.99871935718418614</v>
      </c>
      <c r="H1361" s="52">
        <f>COS(RADIANS(Teno_ves!P3316*2))</f>
        <v>-5.0592940076713437E-2</v>
      </c>
      <c r="I1361" s="3"/>
      <c r="K1361" s="3">
        <f>SIN(RADIANS(CRB_ves!P1361*2))</f>
        <v>0.95742033033677265</v>
      </c>
      <c r="L1361" s="10">
        <f>COS(RADIANS(CRB_ves!P1361*2))</f>
        <v>-0.28869761179792441</v>
      </c>
      <c r="M1361" s="55">
        <v>0.83</v>
      </c>
      <c r="N1361" s="55">
        <v>0.56999999999999995</v>
      </c>
      <c r="O1361" s="51">
        <f>SIN(RADIANS(CRB_ves!P2118*2))</f>
        <v>0.215757978056517</v>
      </c>
      <c r="P1361" s="52">
        <f>COS(RADIANS(CRB_ves!P2118*2))</f>
        <v>0.97644687254605078</v>
      </c>
    </row>
    <row r="1362" spans="1:16" x14ac:dyDescent="0.35">
      <c r="A1362" s="3">
        <f>SIN(RADIANS(Teno_phn!P1362*2))</f>
        <v>0.98691206665821507</v>
      </c>
      <c r="B1362" s="10">
        <f>COS(RADIANS(Teno_phn!P1362*2))</f>
        <v>-0.16125933363502057</v>
      </c>
      <c r="C1362" s="3">
        <f>SIN(RADIANS(Teno_ves!P1362*2))</f>
        <v>0.68632626698943477</v>
      </c>
      <c r="D1362" s="10">
        <f>COS(RADIANS(Teno_ves!P1362*2))</f>
        <v>-0.72729378880913531</v>
      </c>
      <c r="E1362" s="51">
        <v>0.82</v>
      </c>
      <c r="F1362" s="51">
        <v>135.51</v>
      </c>
      <c r="G1362" s="51">
        <f>SIN(RADIANS(Teno_ves!P3344*2))</f>
        <v>-0.99984154220321608</v>
      </c>
      <c r="H1362" s="52">
        <f>COS(RADIANS(Teno_ves!P3344*2))</f>
        <v>1.7801418052913139E-2</v>
      </c>
      <c r="I1362" s="3"/>
      <c r="K1362" s="3">
        <f>SIN(RADIANS(CRB_ves!P1362*2))</f>
        <v>0.99675082302385232</v>
      </c>
      <c r="L1362" s="10">
        <f>COS(RADIANS(CRB_ves!P1362*2))</f>
        <v>8.0546860902663261E-2</v>
      </c>
      <c r="M1362" s="55">
        <v>0.83</v>
      </c>
      <c r="N1362" s="55">
        <v>0.51</v>
      </c>
      <c r="O1362" s="51">
        <f>SIN(RADIANS(CRB_ves!P2139*2))</f>
        <v>-0.86811219514823923</v>
      </c>
      <c r="P1362" s="52">
        <f>COS(RADIANS(CRB_ves!P2139*2))</f>
        <v>-0.49636802539537667</v>
      </c>
    </row>
    <row r="1363" spans="1:16" x14ac:dyDescent="0.35">
      <c r="A1363" s="3">
        <f>SIN(RADIANS(Teno_phn!P1363*2))</f>
        <v>-0.44213214966024283</v>
      </c>
      <c r="B1363" s="10">
        <f>COS(RADIANS(Teno_phn!P1363*2))</f>
        <v>0.89694992181102984</v>
      </c>
      <c r="C1363" s="3">
        <f>SIN(RADIANS(Teno_ves!P1363*2))</f>
        <v>0.98109051744333409</v>
      </c>
      <c r="D1363" s="10">
        <f>COS(RADIANS(Teno_ves!P1363*2))</f>
        <v>-0.19354946805086007</v>
      </c>
      <c r="E1363" s="51">
        <v>0.83</v>
      </c>
      <c r="F1363" s="51">
        <v>99.199999999999989</v>
      </c>
      <c r="G1363" s="51">
        <f>SIN(RADIANS(Teno_ves!P52*2))</f>
        <v>-0.31564903694710195</v>
      </c>
      <c r="H1363" s="52">
        <f>COS(RADIANS(Teno_ves!P52*2))</f>
        <v>-0.94887601164449675</v>
      </c>
      <c r="I1363" s="3"/>
      <c r="K1363" s="3">
        <f>SIN(RADIANS(CRB_ves!P1363*2))</f>
        <v>-0.20244546976582589</v>
      </c>
      <c r="L1363" s="10">
        <f>COS(RADIANS(CRB_ves!P1363*2))</f>
        <v>0.97929353708236744</v>
      </c>
      <c r="M1363" s="55">
        <v>0.83</v>
      </c>
      <c r="N1363" s="55">
        <v>0.62</v>
      </c>
      <c r="O1363" s="51">
        <f>SIN(RADIANS(CRB_ves!P2146*2))</f>
        <v>0.98261279654361522</v>
      </c>
      <c r="P1363" s="52">
        <f>COS(RADIANS(CRB_ves!P2146*2))</f>
        <v>0.18566661538557719</v>
      </c>
    </row>
    <row r="1364" spans="1:16" x14ac:dyDescent="0.35">
      <c r="A1364" s="3">
        <f>SIN(RADIANS(Teno_phn!P1364*2))</f>
        <v>0.99972652694600972</v>
      </c>
      <c r="B1364" s="10">
        <f>COS(RADIANS(Teno_phn!P1364*2))</f>
        <v>2.3385279995526993E-2</v>
      </c>
      <c r="C1364" s="3">
        <f>SIN(RADIANS(Teno_ves!P1364*2))</f>
        <v>-0.97105095686222553</v>
      </c>
      <c r="D1364" s="10">
        <f>COS(RADIANS(Teno_ves!P1364*2))</f>
        <v>-0.23887243285267601</v>
      </c>
      <c r="E1364" s="51">
        <v>0.83</v>
      </c>
      <c r="F1364" s="51">
        <v>20.67</v>
      </c>
      <c r="G1364" s="51">
        <f>SIN(RADIANS(Teno_ves!P72*2))</f>
        <v>0.660525988387206</v>
      </c>
      <c r="H1364" s="52">
        <f>COS(RADIANS(Teno_ves!P72*2))</f>
        <v>0.75080318237545085</v>
      </c>
      <c r="I1364" s="3"/>
      <c r="K1364" s="3">
        <f>SIN(RADIANS(CRB_ves!P1364*2))</f>
        <v>0.6678325554710467</v>
      </c>
      <c r="L1364" s="10">
        <f>COS(RADIANS(CRB_ves!P1364*2))</f>
        <v>0.74431154623115403</v>
      </c>
      <c r="M1364" s="55">
        <v>0.83</v>
      </c>
      <c r="N1364" s="55">
        <v>0.56999999999999995</v>
      </c>
      <c r="O1364" s="51">
        <f>SIN(RADIANS(CRB_ves!P2188*2))</f>
        <v>0.98891243191755474</v>
      </c>
      <c r="P1364" s="52">
        <f>COS(RADIANS(CRB_ves!P2188*2))</f>
        <v>0.14849983838007258</v>
      </c>
    </row>
    <row r="1365" spans="1:16" x14ac:dyDescent="0.35">
      <c r="A1365" s="3">
        <f>SIN(RADIANS(Teno_phn!P1365*2))</f>
        <v>-0.28836339147444895</v>
      </c>
      <c r="B1365" s="10">
        <f>COS(RADIANS(Teno_phn!P1365*2))</f>
        <v>0.95752104648271508</v>
      </c>
      <c r="C1365" s="3">
        <f>SIN(RADIANS(Teno_ves!P1365*2))</f>
        <v>7.6719028126818425E-2</v>
      </c>
      <c r="D1365" s="10">
        <f>COS(RADIANS(Teno_ves!P1365*2))</f>
        <v>-0.99705275222692025</v>
      </c>
      <c r="E1365" s="51">
        <v>0.83</v>
      </c>
      <c r="F1365" s="51">
        <v>65.349999999999994</v>
      </c>
      <c r="G1365" s="51">
        <f>SIN(RADIANS(Teno_ves!P88*2))</f>
        <v>0.75813433619765247</v>
      </c>
      <c r="H1365" s="52">
        <f>COS(RADIANS(Teno_ves!P88*2))</f>
        <v>-0.65209840383039197</v>
      </c>
      <c r="I1365" s="3"/>
      <c r="K1365" s="3">
        <f>SIN(RADIANS(CRB_ves!P1365*2))</f>
        <v>0.26589263408351527</v>
      </c>
      <c r="L1365" s="10">
        <f>COS(RADIANS(CRB_ves!P1365*2))</f>
        <v>0.96400264892796317</v>
      </c>
      <c r="M1365" s="55">
        <v>0.83</v>
      </c>
      <c r="N1365" s="55">
        <v>0.6</v>
      </c>
      <c r="O1365" s="51">
        <f>SIN(RADIANS(CRB_ves!P2195*2))</f>
        <v>0.9473221350826142</v>
      </c>
      <c r="P1365" s="52">
        <f>COS(RADIANS(CRB_ves!P2195*2))</f>
        <v>-0.32028233229842273</v>
      </c>
    </row>
    <row r="1366" spans="1:16" x14ac:dyDescent="0.35">
      <c r="A1366" s="3">
        <f>SIN(RADIANS(Teno_phn!P1366*2))</f>
        <v>0.5970652563891975</v>
      </c>
      <c r="B1366" s="10">
        <f>COS(RADIANS(Teno_phn!P1366*2))</f>
        <v>0.80219266988230564</v>
      </c>
      <c r="C1366" s="3">
        <f>SIN(RADIANS(Teno_ves!P1366*2))</f>
        <v>1.0820830182076737E-2</v>
      </c>
      <c r="D1366" s="10">
        <f>COS(RADIANS(Teno_ves!P1366*2))</f>
        <v>0.9999414531032158</v>
      </c>
      <c r="E1366" s="51">
        <v>0.83</v>
      </c>
      <c r="F1366" s="51">
        <v>88.44</v>
      </c>
      <c r="G1366" s="51">
        <f>SIN(RADIANS(Teno_ves!P100*2))</f>
        <v>5.4427364735009393E-2</v>
      </c>
      <c r="H1366" s="52">
        <f>COS(RADIANS(Teno_ves!P100*2))</f>
        <v>-0.99851773242541986</v>
      </c>
      <c r="I1366" s="3"/>
      <c r="K1366" s="3">
        <f>SIN(RADIANS(CRB_ves!P1366*2))</f>
        <v>0.65790117204573284</v>
      </c>
      <c r="L1366" s="10">
        <f>COS(RADIANS(CRB_ves!P1366*2))</f>
        <v>0.7531042742016878</v>
      </c>
      <c r="M1366" s="55">
        <v>0.83</v>
      </c>
      <c r="N1366" s="55">
        <v>0.79</v>
      </c>
      <c r="O1366" s="51">
        <f>SIN(RADIANS(CRB_ves!P2250*2))</f>
        <v>-0.95538152550332045</v>
      </c>
      <c r="P1366" s="52">
        <f>COS(RADIANS(CRB_ves!P2250*2))</f>
        <v>-0.29537457698141228</v>
      </c>
    </row>
    <row r="1367" spans="1:16" x14ac:dyDescent="0.35">
      <c r="A1367" s="3">
        <f>SIN(RADIANS(Teno_phn!P1367*2))</f>
        <v>-1.1169874929421739E-2</v>
      </c>
      <c r="B1367" s="10">
        <f>COS(RADIANS(Teno_phn!P1367*2))</f>
        <v>0.99993761500108647</v>
      </c>
      <c r="C1367" s="3">
        <f>SIN(RADIANS(Teno_ves!P1367*2))</f>
        <v>0.15712396340316825</v>
      </c>
      <c r="D1367" s="10">
        <f>COS(RADIANS(Teno_ves!P1367*2))</f>
        <v>-0.98757888805121785</v>
      </c>
      <c r="E1367" s="51">
        <v>0.83</v>
      </c>
      <c r="F1367" s="51">
        <v>28.79</v>
      </c>
      <c r="G1367" s="51">
        <f>SIN(RADIANS(Teno_ves!P111*2))</f>
        <v>0.84414083523055916</v>
      </c>
      <c r="H1367" s="52">
        <f>COS(RADIANS(Teno_ves!P111*2))</f>
        <v>0.53612148837390761</v>
      </c>
      <c r="I1367" s="3"/>
      <c r="K1367" s="3">
        <f>SIN(RADIANS(CRB_ves!P1367*2))</f>
        <v>-0.79779443953857077</v>
      </c>
      <c r="L1367" s="10">
        <f>COS(RADIANS(CRB_ves!P1367*2))</f>
        <v>0.60292954168902502</v>
      </c>
      <c r="M1367" s="55">
        <v>0.83</v>
      </c>
      <c r="N1367" s="55">
        <v>0.8</v>
      </c>
      <c r="O1367" s="51">
        <f>SIN(RADIANS(CRB_ves!P2255*2))</f>
        <v>-0.75425138073610354</v>
      </c>
      <c r="P1367" s="52">
        <f>COS(RADIANS(CRB_ves!P2255*2))</f>
        <v>-0.65658575575295675</v>
      </c>
    </row>
    <row r="1368" spans="1:16" x14ac:dyDescent="0.35">
      <c r="A1368" s="3">
        <f>SIN(RADIANS(Teno_phn!P1368*2))</f>
        <v>0.23819445323990776</v>
      </c>
      <c r="B1368" s="10">
        <f>COS(RADIANS(Teno_phn!P1368*2))</f>
        <v>0.9712174846272803</v>
      </c>
      <c r="C1368" s="3">
        <f>SIN(RADIANS(Teno_ves!P1368*2))</f>
        <v>0.95589559600218477</v>
      </c>
      <c r="D1368" s="10">
        <f>COS(RADIANS(Teno_ves!P1368*2))</f>
        <v>0.29370667262360256</v>
      </c>
      <c r="E1368" s="51">
        <v>0.83</v>
      </c>
      <c r="F1368" s="51">
        <v>79.210000000000008</v>
      </c>
      <c r="G1368" s="51">
        <f>SIN(RADIANS(Teno_ves!P114*2))</f>
        <v>0.36779997704411121</v>
      </c>
      <c r="H1368" s="52">
        <f>COS(RADIANS(Teno_ves!P114*2))</f>
        <v>-0.92990492895045529</v>
      </c>
      <c r="I1368" s="3"/>
      <c r="K1368" s="3">
        <f>SIN(RADIANS(CRB_ves!P1368*2))</f>
        <v>-0.92307601649691418</v>
      </c>
      <c r="L1368" s="10">
        <f>COS(RADIANS(CRB_ves!P1368*2))</f>
        <v>0.38461756040018319</v>
      </c>
      <c r="M1368" s="55">
        <v>0.83</v>
      </c>
      <c r="N1368" s="55">
        <v>0.61</v>
      </c>
      <c r="O1368" s="51">
        <f>SIN(RADIANS(CRB_ves!P2272*2))</f>
        <v>0.10001440532103498</v>
      </c>
      <c r="P1368" s="52">
        <f>COS(RADIANS(CRB_ves!P2272*2))</f>
        <v>0.99498598921204906</v>
      </c>
    </row>
    <row r="1369" spans="1:16" x14ac:dyDescent="0.35">
      <c r="A1369" s="3">
        <f>SIN(RADIANS(Teno_phn!P1369*2))</f>
        <v>-0.40673664307580015</v>
      </c>
      <c r="B1369" s="10">
        <f>COS(RADIANS(Teno_phn!P1369*2))</f>
        <v>0.91354545764260098</v>
      </c>
      <c r="C1369" s="3">
        <f>SIN(RADIANS(Teno_ves!P1369*2))</f>
        <v>0.86811219514823945</v>
      </c>
      <c r="D1369" s="10">
        <f>COS(RADIANS(Teno_ves!P1369*2))</f>
        <v>-0.4963680253953765</v>
      </c>
      <c r="E1369" s="51">
        <v>0.83</v>
      </c>
      <c r="F1369" s="51">
        <v>8.3400000000000034</v>
      </c>
      <c r="G1369" s="51">
        <f>SIN(RADIANS(Teno_ves!P156*2))</f>
        <v>0.28702615922580366</v>
      </c>
      <c r="H1369" s="52">
        <f>COS(RADIANS(Teno_ves!P156*2))</f>
        <v>0.95792274423362744</v>
      </c>
      <c r="I1369" s="3"/>
      <c r="K1369" s="3">
        <f>SIN(RADIANS(CRB_ves!P1369*2))</f>
        <v>0.99836184942718231</v>
      </c>
      <c r="L1369" s="10">
        <f>COS(RADIANS(CRB_ves!P1369*2))</f>
        <v>-5.7215536424438065E-2</v>
      </c>
      <c r="M1369" s="55">
        <v>0.83</v>
      </c>
      <c r="N1369" s="55">
        <v>0.73</v>
      </c>
      <c r="O1369" s="51">
        <f>SIN(RADIANS(CRB_ves!P2344*2))</f>
        <v>0.14711891183863762</v>
      </c>
      <c r="P1369" s="52">
        <f>COS(RADIANS(CRB_ves!P2344*2))</f>
        <v>-0.98911881277196179</v>
      </c>
    </row>
    <row r="1370" spans="1:16" x14ac:dyDescent="0.35">
      <c r="A1370" s="3">
        <f>SIN(RADIANS(Teno_phn!P1370*2))</f>
        <v>0.84339144581288572</v>
      </c>
      <c r="B1370" s="10">
        <f>COS(RADIANS(Teno_phn!P1370*2))</f>
        <v>0.53729960834682389</v>
      </c>
      <c r="C1370" s="3">
        <f>SIN(RADIANS(Teno_ves!P1370*2))</f>
        <v>-0.50693670869431484</v>
      </c>
      <c r="D1370" s="10">
        <f>COS(RADIANS(Teno_ves!P1370*2))</f>
        <v>-0.86198327905950434</v>
      </c>
      <c r="E1370" s="51">
        <v>0.83</v>
      </c>
      <c r="F1370" s="51">
        <v>1.9399999999999977</v>
      </c>
      <c r="G1370" s="51">
        <f>SIN(RADIANS(Teno_ves!P170*2))</f>
        <v>6.7667029017370678E-2</v>
      </c>
      <c r="H1370" s="52">
        <f>COS(RADIANS(Teno_ves!P170*2))</f>
        <v>0.99770795986799776</v>
      </c>
      <c r="I1370" s="3"/>
      <c r="K1370" s="3">
        <f>SIN(RADIANS(CRB_ves!P1370*2))</f>
        <v>-4.8849769795613208E-2</v>
      </c>
      <c r="L1370" s="10">
        <f>COS(RADIANS(CRB_ves!P1370*2))</f>
        <v>-0.99880613734143409</v>
      </c>
      <c r="M1370" s="55">
        <v>0.83</v>
      </c>
      <c r="N1370" s="55">
        <v>0.55000000000000004</v>
      </c>
      <c r="O1370" s="51">
        <f>SIN(RADIANS(CRB_ves!P2365*2))</f>
        <v>0.42956567582742822</v>
      </c>
      <c r="P1370" s="52">
        <f>COS(RADIANS(CRB_ves!P2365*2))</f>
        <v>0.90303561953608724</v>
      </c>
    </row>
    <row r="1371" spans="1:16" x14ac:dyDescent="0.35">
      <c r="A1371" s="3">
        <f>SIN(RADIANS(Teno_phn!P1371*2))</f>
        <v>0.53847668082666011</v>
      </c>
      <c r="B1371" s="10">
        <f>COS(RADIANS(Teno_phn!P1371*2))</f>
        <v>0.84264041216043228</v>
      </c>
      <c r="C1371" s="3">
        <f>SIN(RADIANS(Teno_ves!P1371*2))</f>
        <v>0.66835202016779305</v>
      </c>
      <c r="D1371" s="10">
        <f>COS(RADIANS(Teno_ves!P1371*2))</f>
        <v>0.74384512980702511</v>
      </c>
      <c r="E1371" s="51">
        <v>0.83</v>
      </c>
      <c r="F1371" s="51">
        <v>31.35</v>
      </c>
      <c r="G1371" s="51">
        <f>SIN(RADIANS(Teno_ves!P178*2))</f>
        <v>0.88861723265494885</v>
      </c>
      <c r="H1371" s="52">
        <f>COS(RADIANS(Teno_ves!P178*2))</f>
        <v>0.45864955448431488</v>
      </c>
      <c r="I1371" s="3"/>
      <c r="K1371" s="3">
        <f>SIN(RADIANS(CRB_ves!P1371*2))</f>
        <v>-0.12256224158300712</v>
      </c>
      <c r="L1371" s="10">
        <f>COS(RADIANS(CRB_ves!P1371*2))</f>
        <v>-0.99246082891877829</v>
      </c>
      <c r="M1371" s="55">
        <v>0.83</v>
      </c>
      <c r="N1371" s="55">
        <v>0.67</v>
      </c>
      <c r="O1371" s="51">
        <f>SIN(RADIANS(CRB_ves!P2411*2))</f>
        <v>0.29737487407778612</v>
      </c>
      <c r="P1371" s="52">
        <f>COS(RADIANS(CRB_ves!P2411*2))</f>
        <v>0.95476079950279735</v>
      </c>
    </row>
    <row r="1372" spans="1:16" x14ac:dyDescent="0.35">
      <c r="A1372" s="3">
        <f>SIN(RADIANS(Teno_phn!P1372*2))</f>
        <v>0.66340398934709099</v>
      </c>
      <c r="B1372" s="10">
        <f>COS(RADIANS(Teno_phn!P1372*2))</f>
        <v>0.74826141616307107</v>
      </c>
      <c r="C1372" s="3">
        <f>SIN(RADIANS(Teno_ves!P1372*2))</f>
        <v>0.1591919976660866</v>
      </c>
      <c r="D1372" s="10">
        <f>COS(RADIANS(Teno_ves!P1372*2))</f>
        <v>0.98724764263029807</v>
      </c>
      <c r="E1372" s="51">
        <v>0.83</v>
      </c>
      <c r="F1372" s="51">
        <v>99.539999999999992</v>
      </c>
      <c r="G1372" s="51">
        <f>SIN(RADIANS(Teno_ves!P196*2))</f>
        <v>-0.32688802965494207</v>
      </c>
      <c r="H1372" s="52">
        <f>COS(RADIANS(Teno_ves!P196*2))</f>
        <v>-0.94506307517980492</v>
      </c>
      <c r="I1372" s="3"/>
      <c r="K1372" s="3">
        <f>SIN(RADIANS(CRB_ves!P1372*2))</f>
        <v>-0.91538175773599462</v>
      </c>
      <c r="L1372" s="10">
        <f>COS(RADIANS(CRB_ves!P1372*2))</f>
        <v>-0.40258693173544624</v>
      </c>
      <c r="M1372" s="55">
        <v>0.83</v>
      </c>
      <c r="N1372" s="55">
        <v>0.92</v>
      </c>
      <c r="O1372" s="51">
        <f>SIN(RADIANS(CRB_ves!P2424*2))</f>
        <v>0.90122834199941126</v>
      </c>
      <c r="P1372" s="52">
        <f>COS(RADIANS(CRB_ves!P2424*2))</f>
        <v>-0.43334452295718717</v>
      </c>
    </row>
    <row r="1373" spans="1:16" x14ac:dyDescent="0.35">
      <c r="A1373" s="3">
        <f>SIN(RADIANS(Teno_phn!P1373*2))</f>
        <v>0.10313974730246714</v>
      </c>
      <c r="B1373" s="10">
        <f>COS(RADIANS(Teno_phn!P1373*2))</f>
        <v>0.99466687515287411</v>
      </c>
      <c r="C1373" s="3">
        <f>SIN(RADIANS(Teno_ves!P1373*2))</f>
        <v>-0.96154981557893726</v>
      </c>
      <c r="D1373" s="10">
        <f>COS(RADIANS(Teno_ves!P1373*2))</f>
        <v>-0.27463057397185719</v>
      </c>
      <c r="E1373" s="51">
        <v>0.83</v>
      </c>
      <c r="F1373" s="51">
        <v>6.9999999999993179E-2</v>
      </c>
      <c r="G1373" s="51">
        <f>SIN(RADIANS(Teno_ves!P209*2))</f>
        <v>2.4434585213446982E-3</v>
      </c>
      <c r="H1373" s="52">
        <f>COS(RADIANS(Teno_ves!P209*2))</f>
        <v>0.99999701475077141</v>
      </c>
      <c r="I1373" s="3"/>
      <c r="K1373" s="3">
        <f>SIN(RADIANS(CRB_ves!P1373*2))</f>
        <v>-0.10452846326765342</v>
      </c>
      <c r="L1373" s="10">
        <f>COS(RADIANS(CRB_ves!P1373*2))</f>
        <v>0.99452189536827329</v>
      </c>
      <c r="M1373" s="55">
        <v>0.83</v>
      </c>
      <c r="N1373" s="55">
        <v>0.69</v>
      </c>
      <c r="O1373" s="51">
        <f>SIN(RADIANS(CRB_ves!P2426*2))</f>
        <v>0.18086246545761986</v>
      </c>
      <c r="P1373" s="52">
        <f>COS(RADIANS(CRB_ves!P2426*2))</f>
        <v>0.98350839782311528</v>
      </c>
    </row>
    <row r="1374" spans="1:16" x14ac:dyDescent="0.35">
      <c r="A1374" s="3">
        <f>SIN(RADIANS(Teno_phn!P1374*2))</f>
        <v>-0.28568836740497439</v>
      </c>
      <c r="B1374" s="10">
        <f>COS(RADIANS(Teno_phn!P1374*2))</f>
        <v>0.95832257446513303</v>
      </c>
      <c r="C1374" s="3">
        <f>SIN(RADIANS(Teno_ves!P1374*2))</f>
        <v>-0.89725836967432848</v>
      </c>
      <c r="D1374" s="10">
        <f>COS(RADIANS(Teno_ves!P1374*2))</f>
        <v>0.44150585279174503</v>
      </c>
      <c r="E1374" s="51">
        <v>0.83</v>
      </c>
      <c r="F1374" s="51">
        <v>175.95</v>
      </c>
      <c r="G1374" s="51">
        <f>SIN(RADIANS(Teno_ves!P216*2))</f>
        <v>-0.140901231937583</v>
      </c>
      <c r="H1374" s="52">
        <f>COS(RADIANS(Teno_ves!P216*2))</f>
        <v>0.99002365771655754</v>
      </c>
      <c r="I1374" s="3"/>
      <c r="K1374" s="3">
        <f>SIN(RADIANS(CRB_ves!P1374*2))</f>
        <v>-0.24868988716485449</v>
      </c>
      <c r="L1374" s="10">
        <f>COS(RADIANS(CRB_ves!P1374*2))</f>
        <v>0.96858316112863119</v>
      </c>
      <c r="M1374" s="55">
        <v>0.83</v>
      </c>
      <c r="N1374" s="55">
        <v>0.82</v>
      </c>
      <c r="O1374" s="51">
        <f>SIN(RADIANS(CRB_ves!P2456*2))</f>
        <v>-0.94005026813290993</v>
      </c>
      <c r="P1374" s="52">
        <f>COS(RADIANS(CRB_ves!P2456*2))</f>
        <v>0.34103591216064655</v>
      </c>
    </row>
    <row r="1375" spans="1:16" x14ac:dyDescent="0.35">
      <c r="A1375" s="3">
        <f>SIN(RADIANS(Teno_phn!P1375*2))</f>
        <v>-0.73230523775413214</v>
      </c>
      <c r="B1375" s="10">
        <f>COS(RADIANS(Teno_phn!P1375*2))</f>
        <v>0.68097653319175688</v>
      </c>
      <c r="C1375" s="3">
        <f>SIN(RADIANS(Teno_ves!P1375*2))</f>
        <v>0.74617358197300943</v>
      </c>
      <c r="D1375" s="10">
        <f>COS(RADIANS(Teno_ves!P1375*2))</f>
        <v>-0.66575144428350175</v>
      </c>
      <c r="E1375" s="51">
        <v>0.83</v>
      </c>
      <c r="F1375" s="51">
        <v>64.2</v>
      </c>
      <c r="G1375" s="51">
        <f>SIN(RADIANS(Teno_ves!P234*2))</f>
        <v>0.78369345732583984</v>
      </c>
      <c r="H1375" s="52">
        <f>COS(RADIANS(Teno_ves!P234*2))</f>
        <v>-0.6211477802783103</v>
      </c>
      <c r="I1375" s="3"/>
      <c r="K1375" s="3">
        <f>SIN(RADIANS(CRB_ves!P1375*2))</f>
        <v>-0.67867257173925422</v>
      </c>
      <c r="L1375" s="10">
        <f>COS(RADIANS(CRB_ves!P1375*2))</f>
        <v>0.73444097133045805</v>
      </c>
      <c r="M1375" s="55">
        <v>0.83</v>
      </c>
      <c r="N1375" s="55">
        <v>0.63</v>
      </c>
      <c r="O1375" s="51">
        <f>SIN(RADIANS(CRB_ves!P2514*2))</f>
        <v>0.28869761179792452</v>
      </c>
      <c r="P1375" s="52">
        <f>COS(RADIANS(CRB_ves!P2514*2))</f>
        <v>0.95742033033677265</v>
      </c>
    </row>
    <row r="1376" spans="1:16" x14ac:dyDescent="0.35">
      <c r="A1376" s="3">
        <f>SIN(RADIANS(Teno_phn!P1376*2))</f>
        <v>-0.23955029604192213</v>
      </c>
      <c r="B1376" s="10">
        <f>COS(RADIANS(Teno_phn!P1376*2))</f>
        <v>0.97088395581873088</v>
      </c>
      <c r="C1376" s="3">
        <f>SIN(RADIANS(Teno_ves!P1376*2))</f>
        <v>-0.96970170358412522</v>
      </c>
      <c r="D1376" s="10">
        <f>COS(RADIANS(Teno_ves!P1376*2))</f>
        <v>0.24429205076310873</v>
      </c>
      <c r="E1376" s="51">
        <v>0.83</v>
      </c>
      <c r="F1376" s="51">
        <v>97.449999999999989</v>
      </c>
      <c r="G1376" s="51">
        <f>SIN(RADIANS(Teno_ves!P236*2))</f>
        <v>-0.25713279315469589</v>
      </c>
      <c r="H1376" s="52">
        <f>COS(RADIANS(Teno_ves!P236*2))</f>
        <v>-0.96637607932132941</v>
      </c>
      <c r="I1376" s="3"/>
      <c r="K1376" s="3">
        <f>SIN(RADIANS(CRB_ves!P1376*2))</f>
        <v>4.3619387365336E-2</v>
      </c>
      <c r="L1376" s="10">
        <f>COS(RADIANS(CRB_ves!P1376*2))</f>
        <v>0.9990482215818578</v>
      </c>
      <c r="M1376" s="55">
        <v>0.83</v>
      </c>
      <c r="N1376" s="55">
        <v>0.56000000000000005</v>
      </c>
      <c r="O1376" s="51">
        <f>SIN(RADIANS(CRB_ves!P2594*2))</f>
        <v>0.9997346290416701</v>
      </c>
      <c r="P1376" s="52">
        <f>COS(RADIANS(CRB_ves!P2594*2))</f>
        <v>-2.3036308187606071E-2</v>
      </c>
    </row>
    <row r="1377" spans="1:16" x14ac:dyDescent="0.35">
      <c r="A1377" s="3">
        <f>SIN(RADIANS(Teno_phn!P1377*2))</f>
        <v>-0.17227295782257598</v>
      </c>
      <c r="B1377" s="10">
        <f>COS(RADIANS(Teno_phn!P1377*2))</f>
        <v>0.98504925156210388</v>
      </c>
      <c r="C1377" s="3">
        <f>SIN(RADIANS(Teno_ves!P1377*2))</f>
        <v>-0.99430079039699892</v>
      </c>
      <c r="D1377" s="10">
        <f>COS(RADIANS(Teno_ves!P1377*2))</f>
        <v>-0.10661115427525966</v>
      </c>
      <c r="E1377" s="51">
        <v>0.83</v>
      </c>
      <c r="F1377" s="51">
        <v>156.16</v>
      </c>
      <c r="G1377" s="51">
        <f>SIN(RADIANS(Teno_ves!P246*2))</f>
        <v>-0.73939612423712042</v>
      </c>
      <c r="H1377" s="52">
        <f>COS(RADIANS(Teno_ves!P246*2))</f>
        <v>0.67327065245941375</v>
      </c>
      <c r="I1377" s="3"/>
      <c r="K1377" s="3">
        <f>SIN(RADIANS(CRB_ves!P1377*2))</f>
        <v>0.85752665619365231</v>
      </c>
      <c r="L1377" s="10">
        <f>COS(RADIANS(CRB_ves!P1377*2))</f>
        <v>0.51443953378150642</v>
      </c>
      <c r="M1377" s="55">
        <v>0.83</v>
      </c>
      <c r="N1377" s="55">
        <v>0.68</v>
      </c>
      <c r="O1377" s="51">
        <f>SIN(RADIANS(CRB_ves!P2603*2))</f>
        <v>0.99932839377865623</v>
      </c>
      <c r="P1377" s="52">
        <f>COS(RADIANS(CRB_ves!P2603*2))</f>
        <v>-3.6643708706556151E-2</v>
      </c>
    </row>
    <row r="1378" spans="1:16" x14ac:dyDescent="0.35">
      <c r="A1378" s="3">
        <f>SIN(RADIANS(Teno_phn!P1378*2))</f>
        <v>-0.21064237999158356</v>
      </c>
      <c r="B1378" s="10">
        <f>COS(RADIANS(Teno_phn!P1378*2))</f>
        <v>0.97756318862336533</v>
      </c>
      <c r="C1378" s="3">
        <f>SIN(RADIANS(Teno_ves!P1378*2))</f>
        <v>-0.76131202462133929</v>
      </c>
      <c r="D1378" s="10">
        <f>COS(RADIANS(Teno_ves!P1378*2))</f>
        <v>-0.64838568858894263</v>
      </c>
      <c r="E1378" s="51">
        <v>0.83</v>
      </c>
      <c r="F1378" s="51">
        <v>98.87</v>
      </c>
      <c r="G1378" s="51">
        <f>SIN(RADIANS(Teno_ves!P257*2))</f>
        <v>-0.30469806996064669</v>
      </c>
      <c r="H1378" s="52">
        <f>COS(RADIANS(Teno_ves!P257*2))</f>
        <v>-0.95244899399508887</v>
      </c>
      <c r="I1378" s="3"/>
      <c r="K1378" s="3">
        <f>SIN(RADIANS(CRB_ves!P1378*2))</f>
        <v>0.46885503472387685</v>
      </c>
      <c r="L1378" s="10">
        <f>COS(RADIANS(CRB_ves!P1378*2))</f>
        <v>0.8832751306439417</v>
      </c>
      <c r="M1378" s="55">
        <v>0.83</v>
      </c>
      <c r="N1378" s="55">
        <v>0.67</v>
      </c>
      <c r="O1378" s="51">
        <f>SIN(RADIANS(CRB_ves!P2679*2))</f>
        <v>0.98844102660041333</v>
      </c>
      <c r="P1378" s="52">
        <f>COS(RADIANS(CRB_ves!P2679*2))</f>
        <v>0.15160586048408881</v>
      </c>
    </row>
    <row r="1379" spans="1:16" x14ac:dyDescent="0.35">
      <c r="A1379" s="3">
        <f>SIN(RADIANS(Teno_phn!P1379*2))</f>
        <v>-5.0941555809060526E-2</v>
      </c>
      <c r="B1379" s="10">
        <f>COS(RADIANS(Teno_phn!P1379*2))</f>
        <v>0.9987016360714307</v>
      </c>
      <c r="C1379" s="3">
        <f>SIN(RADIANS(Teno_ves!P1379*2))</f>
        <v>0.5099425034153553</v>
      </c>
      <c r="D1379" s="10">
        <f>COS(RADIANS(Teno_ves!P1379*2))</f>
        <v>0.86020848822275664</v>
      </c>
      <c r="E1379" s="51">
        <v>0.83</v>
      </c>
      <c r="F1379" s="51">
        <v>165.36</v>
      </c>
      <c r="G1379" s="51">
        <f>SIN(RADIANS(Teno_ves!P259*2))</f>
        <v>-0.48907801233795584</v>
      </c>
      <c r="H1379" s="52">
        <f>COS(RADIANS(Teno_ves!P259*2))</f>
        <v>0.87224004600084393</v>
      </c>
      <c r="I1379" s="3"/>
      <c r="K1379" s="3">
        <f>SIN(RADIANS(CRB_ves!P1379*2))</f>
        <v>0.68403802304236683</v>
      </c>
      <c r="L1379" s="10">
        <f>COS(RADIANS(CRB_ves!P1379*2))</f>
        <v>-0.72944635377270228</v>
      </c>
      <c r="M1379" s="55">
        <v>0.83</v>
      </c>
      <c r="N1379" s="55">
        <v>0.55000000000000004</v>
      </c>
      <c r="O1379" s="51">
        <f>SIN(RADIANS(CRB_ves!P2681*2))</f>
        <v>0.99998026085613712</v>
      </c>
      <c r="P1379" s="52">
        <f>COS(RADIANS(CRB_ves!P2681*2))</f>
        <v>6.2831439655590656E-3</v>
      </c>
    </row>
    <row r="1380" spans="1:16" x14ac:dyDescent="0.35">
      <c r="A1380" s="3">
        <f>SIN(RADIANS(Teno_phn!P1380*2))</f>
        <v>-0.19286449054808968</v>
      </c>
      <c r="B1380" s="10">
        <f>COS(RADIANS(Teno_phn!P1380*2))</f>
        <v>0.98122540136587666</v>
      </c>
      <c r="C1380" s="3">
        <f>SIN(RADIANS(Teno_ves!P1380*2))</f>
        <v>0.38848074663136606</v>
      </c>
      <c r="D1380" s="10">
        <f>COS(RADIANS(Teno_ves!P1380*2))</f>
        <v>0.92145684082149848</v>
      </c>
      <c r="E1380" s="51">
        <v>0.83</v>
      </c>
      <c r="F1380" s="51">
        <v>10.780000000000001</v>
      </c>
      <c r="G1380" s="51">
        <f>SIN(RADIANS(Teno_ves!P270*2))</f>
        <v>0.36747535658823333</v>
      </c>
      <c r="H1380" s="52">
        <f>COS(RADIANS(Teno_ves!P270*2))</f>
        <v>0.93003325870656406</v>
      </c>
      <c r="I1380" s="3"/>
      <c r="K1380" s="3">
        <f>SIN(RADIANS(CRB_ves!P1380*2))</f>
        <v>0.42704225301344362</v>
      </c>
      <c r="L1380" s="10">
        <f>COS(RADIANS(CRB_ves!P1380*2))</f>
        <v>-0.90423167061389864</v>
      </c>
      <c r="M1380" s="55">
        <v>0.83</v>
      </c>
      <c r="N1380" s="55">
        <v>0.52</v>
      </c>
      <c r="O1380" s="51">
        <f>SIN(RADIANS(CRB_ves!P2724*2))</f>
        <v>0.79695181368876622</v>
      </c>
      <c r="P1380" s="52">
        <f>COS(RADIANS(CRB_ves!P2724*2))</f>
        <v>-0.60404288478400781</v>
      </c>
    </row>
    <row r="1381" spans="1:16" x14ac:dyDescent="0.35">
      <c r="A1381" s="3">
        <f>SIN(RADIANS(Teno_phn!P1381*2))</f>
        <v>-0.70636591311755026</v>
      </c>
      <c r="B1381" s="10">
        <f>COS(RADIANS(Teno_phn!P1381*2))</f>
        <v>0.7078468738262601</v>
      </c>
      <c r="C1381" s="3">
        <f>SIN(RADIANS(Teno_ves!P1381*2))</f>
        <v>-0.93618229461267777</v>
      </c>
      <c r="D1381" s="10">
        <f>COS(RADIANS(Teno_ves!P1381*2))</f>
        <v>-0.35151488055805186</v>
      </c>
      <c r="E1381" s="51">
        <v>0.83</v>
      </c>
      <c r="F1381" s="51">
        <v>81.22999999999999</v>
      </c>
      <c r="G1381" s="51">
        <f>SIN(RADIANS(Teno_ves!P315*2))</f>
        <v>0.30137154620691692</v>
      </c>
      <c r="H1381" s="52">
        <f>COS(RADIANS(Teno_ves!P315*2))</f>
        <v>-0.95350678609900419</v>
      </c>
      <c r="I1381" s="3"/>
      <c r="K1381" s="3">
        <f>SIN(RADIANS(CRB_ves!P1381*2))</f>
        <v>0.96492491439339612</v>
      </c>
      <c r="L1381" s="10">
        <f>COS(RADIANS(CRB_ves!P1381*2))</f>
        <v>-0.26252601696383787</v>
      </c>
      <c r="M1381" s="55">
        <v>0.83</v>
      </c>
      <c r="N1381" s="55">
        <v>0.5</v>
      </c>
      <c r="O1381" s="51">
        <f>SIN(RADIANS(CRB_ves!P2726*2))</f>
        <v>-0.9976604762384097</v>
      </c>
      <c r="P1381" s="52">
        <f>COS(RADIANS(CRB_ves!P2726*2))</f>
        <v>6.8363544025668715E-2</v>
      </c>
    </row>
    <row r="1382" spans="1:16" x14ac:dyDescent="0.35">
      <c r="A1382" s="3">
        <f>SIN(RADIANS(Teno_phn!P1382*2))</f>
        <v>0.42451550003818594</v>
      </c>
      <c r="B1382" s="10">
        <f>COS(RADIANS(Teno_phn!P1382*2))</f>
        <v>0.90542067031150164</v>
      </c>
      <c r="C1382" s="3">
        <f>SIN(RADIANS(Teno_ves!P1382*2))</f>
        <v>0.71398404840193075</v>
      </c>
      <c r="D1382" s="10">
        <f>COS(RADIANS(Teno_ves!P1382*2))</f>
        <v>0.70016196599614677</v>
      </c>
      <c r="E1382" s="51">
        <v>0.83</v>
      </c>
      <c r="F1382" s="51">
        <v>12.979999999999997</v>
      </c>
      <c r="G1382" s="51">
        <f>SIN(RADIANS(Teno_ves!P321*2))</f>
        <v>0.43774356339545256</v>
      </c>
      <c r="H1382" s="52">
        <f>COS(RADIANS(Teno_ves!P321*2))</f>
        <v>0.89909986803794573</v>
      </c>
      <c r="I1382" s="3"/>
      <c r="K1382" s="3">
        <f>SIN(RADIANS(CRB_ves!P1382*2))</f>
        <v>0.37687101041216231</v>
      </c>
      <c r="L1382" s="10">
        <f>COS(RADIANS(CRB_ves!P1382*2))</f>
        <v>-0.92626575101906683</v>
      </c>
      <c r="M1382" s="55">
        <v>0.83</v>
      </c>
      <c r="N1382" s="55">
        <v>0.78</v>
      </c>
      <c r="O1382" s="51">
        <f>SIN(RADIANS(CRB_ves!P2840*2))</f>
        <v>0.72151858058553664</v>
      </c>
      <c r="P1382" s="52">
        <f>COS(RADIANS(CRB_ves!P2840*2))</f>
        <v>0.69239507354532248</v>
      </c>
    </row>
    <row r="1383" spans="1:16" x14ac:dyDescent="0.35">
      <c r="A1383" s="3">
        <f>SIN(RADIANS(Teno_phn!P1383*2))</f>
        <v>0.16332596224162235</v>
      </c>
      <c r="B1383" s="10">
        <f>COS(RADIANS(Teno_phn!P1383*2))</f>
        <v>0.98657216160696937</v>
      </c>
      <c r="C1383" s="3">
        <f>SIN(RADIANS(Teno_ves!P1383*2))</f>
        <v>0.54376048277879241</v>
      </c>
      <c r="D1383" s="10">
        <f>COS(RADIANS(Teno_ves!P1383*2))</f>
        <v>0.83924045265238167</v>
      </c>
      <c r="E1383" s="51">
        <v>0.83</v>
      </c>
      <c r="F1383" s="51">
        <v>42.77</v>
      </c>
      <c r="G1383" s="51">
        <f>SIN(RADIANS(Teno_ves!P358*2))</f>
        <v>0.99697186556792317</v>
      </c>
      <c r="H1383" s="52">
        <f>COS(RADIANS(Teno_ves!P358*2))</f>
        <v>7.7763097070621248E-2</v>
      </c>
      <c r="I1383" s="3"/>
      <c r="K1383" s="3">
        <f>SIN(RADIANS(CRB_ves!P1383*2))</f>
        <v>-0.9938067686136165</v>
      </c>
      <c r="L1383" s="10">
        <f>COS(RADIANS(CRB_ves!P1383*2))</f>
        <v>-0.11112203497849388</v>
      </c>
      <c r="M1383" s="55">
        <v>0.83</v>
      </c>
      <c r="N1383" s="55">
        <v>0.49</v>
      </c>
      <c r="O1383" s="51">
        <f>SIN(RADIANS(CRB_ves!P2854*2))</f>
        <v>-0.68020929169308164</v>
      </c>
      <c r="P1383" s="52">
        <f>COS(RADIANS(CRB_ves!P2854*2))</f>
        <v>-0.73301795305053485</v>
      </c>
    </row>
    <row r="1384" spans="1:16" x14ac:dyDescent="0.35">
      <c r="A1384" s="3">
        <f>SIN(RADIANS(Teno_phn!P1384*2))</f>
        <v>0.41501085379008013</v>
      </c>
      <c r="B1384" s="10">
        <f>COS(RADIANS(Teno_phn!P1384*2))</f>
        <v>0.90981646019207008</v>
      </c>
      <c r="C1384" s="3">
        <f>SIN(RADIANS(Teno_ves!P1384*2))</f>
        <v>0.81126795832061371</v>
      </c>
      <c r="D1384" s="10">
        <f>COS(RADIANS(Teno_ves!P1384*2))</f>
        <v>0.58467452467360248</v>
      </c>
      <c r="E1384" s="51">
        <v>0.83</v>
      </c>
      <c r="F1384" s="51">
        <v>33.28</v>
      </c>
      <c r="G1384" s="51">
        <f>SIN(RADIANS(Teno_ves!P368*2))</f>
        <v>0.91747714052291862</v>
      </c>
      <c r="H1384" s="52">
        <f>COS(RADIANS(Teno_ves!P368*2))</f>
        <v>0.39778850739794963</v>
      </c>
      <c r="I1384" s="3"/>
      <c r="K1384" s="3">
        <f>SIN(RADIANS(CRB_ves!P1384*2))</f>
        <v>0.76424645693890914</v>
      </c>
      <c r="L1384" s="10">
        <f>COS(RADIANS(CRB_ves!P1384*2))</f>
        <v>-0.64492430025261427</v>
      </c>
      <c r="M1384" s="55">
        <v>0.83</v>
      </c>
      <c r="N1384" s="55">
        <v>0.63</v>
      </c>
      <c r="O1384" s="51">
        <f>SIN(RADIANS(CRB_ves!P2915*2))</f>
        <v>0.81289751226460882</v>
      </c>
      <c r="P1384" s="52">
        <f>COS(RADIANS(CRB_ves!P2915*2))</f>
        <v>0.58240676039518136</v>
      </c>
    </row>
    <row r="1385" spans="1:16" x14ac:dyDescent="0.35">
      <c r="A1385" s="3">
        <f>SIN(RADIANS(Teno_phn!P1385*2))</f>
        <v>-0.79250257592232409</v>
      </c>
      <c r="B1385" s="10">
        <f>COS(RADIANS(Teno_phn!P1385*2))</f>
        <v>0.60986856547659585</v>
      </c>
      <c r="C1385" s="3">
        <f>SIN(RADIANS(Teno_ves!P1385*2))</f>
        <v>0.42641087620299845</v>
      </c>
      <c r="D1385" s="10">
        <f>COS(RADIANS(Teno_ves!P1385*2))</f>
        <v>0.90452958196832411</v>
      </c>
      <c r="E1385" s="51">
        <v>0.83</v>
      </c>
      <c r="F1385" s="51">
        <v>20.049999999999997</v>
      </c>
      <c r="G1385" s="51">
        <f>SIN(RADIANS(Teno_ves!P400*2))</f>
        <v>0.64412362976138637</v>
      </c>
      <c r="H1385" s="52">
        <f>COS(RADIANS(Teno_ves!P400*2))</f>
        <v>0.76492140091843186</v>
      </c>
      <c r="I1385" s="3"/>
      <c r="K1385" s="3">
        <f>SIN(RADIANS(CRB_ves!P1385*2))</f>
        <v>0.98444190546094168</v>
      </c>
      <c r="L1385" s="10">
        <f>COS(RADIANS(CRB_ves!P1385*2))</f>
        <v>-0.1757103718407946</v>
      </c>
      <c r="M1385" s="55">
        <v>0.83</v>
      </c>
      <c r="N1385" s="55">
        <v>0.91</v>
      </c>
      <c r="O1385" s="51">
        <f>SIN(RADIANS(CRB_ves!P2984*2))</f>
        <v>0.51414016917465277</v>
      </c>
      <c r="P1385" s="52">
        <f>COS(RADIANS(CRB_ves!P2984*2))</f>
        <v>-0.85770617721983289</v>
      </c>
    </row>
    <row r="1386" spans="1:16" x14ac:dyDescent="0.35">
      <c r="A1386" s="3">
        <f>SIN(RADIANS(Teno_phn!P1386*2))</f>
        <v>0.35118806988037993</v>
      </c>
      <c r="B1386" s="10">
        <f>COS(RADIANS(Teno_phn!P1386*2))</f>
        <v>0.93630493941540938</v>
      </c>
      <c r="C1386" s="3">
        <f>SIN(RADIANS(Teno_ves!P1386*2))</f>
        <v>-0.56034991282814506</v>
      </c>
      <c r="D1386" s="10">
        <f>COS(RADIANS(Teno_ves!P1386*2))</f>
        <v>0.82825598409760381</v>
      </c>
      <c r="E1386" s="51">
        <v>0.83</v>
      </c>
      <c r="F1386" s="51">
        <v>136.29000000000002</v>
      </c>
      <c r="G1386" s="51">
        <f>SIN(RADIANS(Teno_ves!P408*2))</f>
        <v>-0.99898634359965421</v>
      </c>
      <c r="H1386" s="52">
        <f>COS(RADIANS(Teno_ves!P408*2))</f>
        <v>4.5014278861197132E-2</v>
      </c>
      <c r="I1386" s="3"/>
      <c r="K1386" s="3">
        <f>SIN(RADIANS(CRB_ves!P1386*2))</f>
        <v>-0.90571681736996579</v>
      </c>
      <c r="L1386" s="10">
        <f>COS(RADIANS(CRB_ves!P1386*2))</f>
        <v>0.42388329376518247</v>
      </c>
      <c r="M1386" s="55">
        <v>0.83</v>
      </c>
      <c r="N1386" s="55">
        <v>0.98</v>
      </c>
      <c r="O1386" s="51">
        <f>SIN(RADIANS(CRB_ves!P3014*2))</f>
        <v>0.91872230035529845</v>
      </c>
      <c r="P1386" s="52">
        <f>COS(RADIANS(CRB_ves!P3014*2))</f>
        <v>-0.3949042096887152</v>
      </c>
    </row>
    <row r="1387" spans="1:16" x14ac:dyDescent="0.35">
      <c r="A1387" s="3">
        <f>SIN(RADIANS(Teno_phn!P1387*2))</f>
        <v>0.64785403456587554</v>
      </c>
      <c r="B1387" s="10">
        <f>COS(RADIANS(Teno_phn!P1387*2))</f>
        <v>0.76176449766100107</v>
      </c>
      <c r="C1387" s="3">
        <f>SIN(RADIANS(Teno_ves!P1387*2))</f>
        <v>-0.45926981452380189</v>
      </c>
      <c r="D1387" s="10">
        <f>COS(RADIANS(Teno_ves!P1387*2))</f>
        <v>-0.88829681833679475</v>
      </c>
      <c r="E1387" s="51">
        <v>0.83</v>
      </c>
      <c r="F1387" s="51">
        <v>175.29000000000002</v>
      </c>
      <c r="G1387" s="51">
        <f>SIN(RADIANS(Teno_ves!P439*2))</f>
        <v>-0.16367033093481312</v>
      </c>
      <c r="H1387" s="52">
        <f>COS(RADIANS(Teno_ves!P439*2))</f>
        <v>0.98651508998681248</v>
      </c>
      <c r="I1387" s="3"/>
      <c r="K1387" s="3">
        <f>SIN(RADIANS(CRB_ves!P1387*2))</f>
        <v>0.99793808350028446</v>
      </c>
      <c r="L1387" s="10">
        <f>COS(RADIANS(CRB_ves!P1387*2))</f>
        <v>-6.4183966064580628E-2</v>
      </c>
      <c r="M1387" s="55">
        <v>0.83</v>
      </c>
      <c r="N1387" s="55">
        <v>0.68</v>
      </c>
      <c r="O1387" s="51">
        <f>SIN(RADIANS(CRB_ves!P3047*2))</f>
        <v>0.84018821501124807</v>
      </c>
      <c r="P1387" s="52">
        <f>COS(RADIANS(CRB_ves!P3047*2))</f>
        <v>-0.54229490441660311</v>
      </c>
    </row>
    <row r="1388" spans="1:16" x14ac:dyDescent="0.35">
      <c r="A1388" s="3">
        <f>SIN(RADIANS(Teno_phn!P1388*2))</f>
        <v>0.74872437713408624</v>
      </c>
      <c r="B1388" s="10">
        <f>COS(RADIANS(Teno_phn!P1388*2))</f>
        <v>0.66288144270689509</v>
      </c>
      <c r="C1388" s="3">
        <f>SIN(RADIANS(Teno_ves!P1388*2))</f>
        <v>0.75264478904786292</v>
      </c>
      <c r="D1388" s="10">
        <f>COS(RADIANS(Teno_ves!P1388*2))</f>
        <v>0.65842677764433155</v>
      </c>
      <c r="E1388" s="51">
        <v>0.83</v>
      </c>
      <c r="F1388" s="51">
        <v>58.489999999999995</v>
      </c>
      <c r="G1388" s="51">
        <f>SIN(RADIANS(Teno_ves!P466*2))</f>
        <v>0.89116494248179312</v>
      </c>
      <c r="H1388" s="52">
        <f>COS(RADIANS(Teno_ves!P466*2))</f>
        <v>-0.45367945213710348</v>
      </c>
      <c r="I1388" s="3"/>
      <c r="K1388" s="3">
        <f>SIN(RADIANS(CRB_ves!P1388*2))</f>
        <v>-0.82075057582331878</v>
      </c>
      <c r="L1388" s="10">
        <f>COS(RADIANS(CRB_ves!P1388*2))</f>
        <v>0.57128669885241568</v>
      </c>
      <c r="M1388" s="55">
        <v>0.83</v>
      </c>
      <c r="N1388" s="55">
        <v>0.7</v>
      </c>
      <c r="O1388" s="51">
        <f>SIN(RADIANS(CRB_ves!P3053*2))</f>
        <v>0.88343873810983009</v>
      </c>
      <c r="P1388" s="52">
        <f>COS(RADIANS(CRB_ves!P3053*2))</f>
        <v>0.46854668498124169</v>
      </c>
    </row>
    <row r="1389" spans="1:16" x14ac:dyDescent="0.35">
      <c r="A1389" s="3">
        <f>SIN(RADIANS(Teno_phn!P1389*2))</f>
        <v>0.78434349193341002</v>
      </c>
      <c r="B1389" s="10">
        <f>COS(RADIANS(Teno_phn!P1389*2))</f>
        <v>0.62032675797655601</v>
      </c>
      <c r="C1389" s="3">
        <f>SIN(RADIANS(Teno_ves!P1389*2))</f>
        <v>0.60069933134588938</v>
      </c>
      <c r="D1389" s="10">
        <f>COS(RADIANS(Teno_ves!P1389*2))</f>
        <v>0.79947502357522182</v>
      </c>
      <c r="E1389" s="51">
        <v>0.83</v>
      </c>
      <c r="F1389" s="51">
        <v>148.13</v>
      </c>
      <c r="G1389" s="51">
        <f>SIN(RADIANS(Teno_ves!P540*2))</f>
        <v>-0.89679553393404077</v>
      </c>
      <c r="H1389" s="52">
        <f>COS(RADIANS(Teno_ves!P540*2))</f>
        <v>0.44244521730487568</v>
      </c>
      <c r="I1389" s="3"/>
      <c r="K1389" s="3">
        <f>SIN(RADIANS(CRB_ves!P1389*2))</f>
        <v>-0.99741576484767658</v>
      </c>
      <c r="L1389" s="10">
        <f>COS(RADIANS(CRB_ves!P1389*2))</f>
        <v>7.1845612484858018E-2</v>
      </c>
      <c r="M1389" s="55">
        <v>0.83</v>
      </c>
      <c r="N1389" s="55">
        <v>0.75</v>
      </c>
      <c r="O1389" s="51">
        <f>SIN(RADIANS(CRB_ves!P3078*2))</f>
        <v>2.3036308187606255E-2</v>
      </c>
      <c r="P1389" s="52">
        <f>COS(RADIANS(CRB_ves!P3078*2))</f>
        <v>-0.9997346290416701</v>
      </c>
    </row>
    <row r="1390" spans="1:16" x14ac:dyDescent="0.35">
      <c r="A1390" s="3">
        <f>SIN(RADIANS(Teno_phn!P1390*2))</f>
        <v>0.72849054577966743</v>
      </c>
      <c r="B1390" s="10">
        <f>COS(RADIANS(Teno_phn!P1390*2))</f>
        <v>0.68505585517506684</v>
      </c>
      <c r="C1390" s="3">
        <f>SIN(RADIANS(Teno_ves!P1390*2))</f>
        <v>-0.85373261194055083</v>
      </c>
      <c r="D1390" s="10">
        <f>COS(RADIANS(Teno_ves!P1390*2))</f>
        <v>-0.52071165466999569</v>
      </c>
      <c r="E1390" s="51">
        <v>0.83</v>
      </c>
      <c r="F1390" s="51">
        <v>164.55</v>
      </c>
      <c r="G1390" s="51">
        <f>SIN(RADIANS(Teno_ves!P548*2))</f>
        <v>-0.51354125205816969</v>
      </c>
      <c r="H1390" s="52">
        <f>COS(RADIANS(Teno_ves!P548*2))</f>
        <v>0.8580649057236448</v>
      </c>
      <c r="I1390" s="3"/>
      <c r="K1390" s="3">
        <f>SIN(RADIANS(CRB_ves!P1390*2))</f>
        <v>-0.99046142569665119</v>
      </c>
      <c r="L1390" s="10">
        <f>COS(RADIANS(CRB_ves!P1390*2))</f>
        <v>0.13779029068463816</v>
      </c>
      <c r="M1390" s="55">
        <v>0.83</v>
      </c>
      <c r="N1390" s="55">
        <v>0.54</v>
      </c>
      <c r="O1390" s="51">
        <f>SIN(RADIANS(CRB_ves!P3105*2))</f>
        <v>0.19320699107031733</v>
      </c>
      <c r="P1390" s="52">
        <f>COS(RADIANS(CRB_ves!P3105*2))</f>
        <v>0.98115801918016976</v>
      </c>
    </row>
    <row r="1391" spans="1:16" x14ac:dyDescent="0.35">
      <c r="A1391" s="3">
        <f>SIN(RADIANS(Teno_phn!P1391*2))</f>
        <v>-3.0712964265252756E-2</v>
      </c>
      <c r="B1391" s="10">
        <f>COS(RADIANS(Teno_phn!P1391*2))</f>
        <v>0.9995282456369311</v>
      </c>
      <c r="C1391" s="3">
        <f>SIN(RADIANS(Teno_ves!P1391*2))</f>
        <v>-0.7205511116803307</v>
      </c>
      <c r="D1391" s="10">
        <f>COS(RADIANS(Teno_ves!P1391*2))</f>
        <v>-0.69340182827581265</v>
      </c>
      <c r="E1391" s="51">
        <v>0.83</v>
      </c>
      <c r="F1391" s="51">
        <v>143.06</v>
      </c>
      <c r="G1391" s="51">
        <f>SIN(RADIANS(Teno_ves!P554*2))</f>
        <v>-0.9606822945502641</v>
      </c>
      <c r="H1391" s="52">
        <f>COS(RADIANS(Teno_ves!P554*2))</f>
        <v>0.277650011593084</v>
      </c>
      <c r="I1391" s="3"/>
      <c r="K1391" s="3">
        <f>SIN(RADIANS(CRB_ves!P1391*2))</f>
        <v>0.75080318237545096</v>
      </c>
      <c r="L1391" s="10">
        <f>COS(RADIANS(CRB_ves!P1391*2))</f>
        <v>-0.66052598838720589</v>
      </c>
      <c r="M1391" s="55">
        <v>0.83</v>
      </c>
      <c r="N1391" s="55">
        <v>0.76</v>
      </c>
      <c r="O1391" s="51">
        <f>SIN(RADIANS(CRB_ves!P3132*2))</f>
        <v>-0.67764643747010245</v>
      </c>
      <c r="P1391" s="52">
        <f>COS(RADIANS(CRB_ves!P3132*2))</f>
        <v>-0.7353878607810157</v>
      </c>
    </row>
    <row r="1392" spans="1:16" x14ac:dyDescent="0.35">
      <c r="A1392" s="3">
        <f>SIN(RADIANS(Teno_phn!P1392*2))</f>
        <v>-1.7103392695130767E-2</v>
      </c>
      <c r="B1392" s="10">
        <f>COS(RADIANS(Teno_phn!P1392*2))</f>
        <v>0.99985372628115765</v>
      </c>
      <c r="C1392" s="3">
        <f>SIN(RADIANS(Teno_ves!P1392*2))</f>
        <v>-0.17158522178720317</v>
      </c>
      <c r="D1392" s="10">
        <f>COS(RADIANS(Teno_ves!P1392*2))</f>
        <v>0.98516928071486087</v>
      </c>
      <c r="E1392" s="51">
        <v>0.83</v>
      </c>
      <c r="F1392" s="51">
        <v>0.39000000000000057</v>
      </c>
      <c r="G1392" s="51">
        <f>SIN(RADIANS(Teno_ves!P604*2))</f>
        <v>1.3613147670749429E-2</v>
      </c>
      <c r="H1392" s="52">
        <f>COS(RADIANS(Teno_ves!P604*2))</f>
        <v>0.99990733681201394</v>
      </c>
      <c r="I1392" s="3"/>
      <c r="K1392" s="3">
        <f>SIN(RADIANS(CRB_ves!P1392*2))</f>
        <v>-0.26690198932037584</v>
      </c>
      <c r="L1392" s="10">
        <f>COS(RADIANS(CRB_ves!P1392*2))</f>
        <v>0.9637236782900096</v>
      </c>
      <c r="M1392" s="55">
        <v>0.83</v>
      </c>
      <c r="N1392" s="55">
        <v>0.78</v>
      </c>
      <c r="O1392" s="51">
        <f>SIN(RADIANS(CRB_ves!P3138*2))</f>
        <v>0.68301885734253909</v>
      </c>
      <c r="P1392" s="52">
        <f>COS(RADIANS(CRB_ves!P3138*2))</f>
        <v>0.73040073967274455</v>
      </c>
    </row>
    <row r="1393" spans="1:16" x14ac:dyDescent="0.35">
      <c r="A1393" s="3">
        <f>SIN(RADIANS(Teno_phn!P1393*2))</f>
        <v>-0.24124444249413604</v>
      </c>
      <c r="B1393" s="10">
        <f>COS(RADIANS(Teno_phn!P1393*2))</f>
        <v>0.97046438315153716</v>
      </c>
      <c r="C1393" s="3">
        <f>SIN(RADIANS(Teno_ves!P1393*2))</f>
        <v>-0.75493854204145083</v>
      </c>
      <c r="D1393" s="10">
        <f>COS(RADIANS(Teno_ves!P1393*2))</f>
        <v>0.65579554568503173</v>
      </c>
      <c r="E1393" s="51">
        <v>0.83</v>
      </c>
      <c r="F1393" s="51">
        <v>173.56</v>
      </c>
      <c r="G1393" s="51">
        <f>SIN(RADIANS(Teno_ves!P608*2))</f>
        <v>-0.22290984657150079</v>
      </c>
      <c r="H1393" s="52">
        <f>COS(RADIANS(Teno_ves!P608*2))</f>
        <v>0.97483906379538876</v>
      </c>
      <c r="I1393" s="3"/>
      <c r="K1393" s="3">
        <f>SIN(RADIANS(CRB_ves!P1393*2))</f>
        <v>-0.1860096006385932</v>
      </c>
      <c r="L1393" s="10">
        <f>COS(RADIANS(CRB_ves!P1393*2))</f>
        <v>0.98254792680574676</v>
      </c>
      <c r="M1393" s="55">
        <v>0.83</v>
      </c>
      <c r="N1393" s="55">
        <v>0.73</v>
      </c>
      <c r="O1393" s="51">
        <f>SIN(RADIANS(CRB_ves!P3186*2))</f>
        <v>0.98075121578060964</v>
      </c>
      <c r="P1393" s="52">
        <f>COS(RADIANS(CRB_ves!P3186*2))</f>
        <v>-0.19526149836784515</v>
      </c>
    </row>
    <row r="1394" spans="1:16" x14ac:dyDescent="0.35">
      <c r="A1394" s="3">
        <f>SIN(RADIANS(Teno_phn!P1394*2))</f>
        <v>-0.68886081474813821</v>
      </c>
      <c r="B1394" s="10">
        <f>COS(RADIANS(Teno_phn!P1394*2))</f>
        <v>0.72489363213131575</v>
      </c>
      <c r="C1394" s="3">
        <f>SIN(RADIANS(Teno_ves!P1394*2))</f>
        <v>0.86304311350301877</v>
      </c>
      <c r="D1394" s="10">
        <f>COS(RADIANS(Teno_ves!P1394*2))</f>
        <v>-0.5051302646199447</v>
      </c>
      <c r="E1394" s="51">
        <v>0.83</v>
      </c>
      <c r="F1394" s="51">
        <v>154.98000000000002</v>
      </c>
      <c r="G1394" s="51">
        <f>SIN(RADIANS(Teno_ves!P632*2))</f>
        <v>-0.76649300680934929</v>
      </c>
      <c r="H1394" s="52">
        <f>COS(RADIANS(Teno_ves!P632*2))</f>
        <v>0.64225265317658498</v>
      </c>
      <c r="I1394" s="3"/>
      <c r="K1394" s="3">
        <f>SIN(RADIANS(CRB_ves!P1394*2))</f>
        <v>-0.47562420907027492</v>
      </c>
      <c r="L1394" s="10">
        <f>COS(RADIANS(CRB_ves!P1394*2))</f>
        <v>-0.87964857286661668</v>
      </c>
      <c r="M1394" s="55">
        <v>0.83</v>
      </c>
      <c r="N1394" s="55">
        <v>0.87</v>
      </c>
      <c r="O1394" s="51">
        <f>SIN(RADIANS(CRB_ves!P3213*2))</f>
        <v>0.83292124071009954</v>
      </c>
      <c r="P1394" s="52">
        <f>COS(RADIANS(CRB_ves!P3213*2))</f>
        <v>0.55339154924334399</v>
      </c>
    </row>
    <row r="1395" spans="1:16" x14ac:dyDescent="0.35">
      <c r="A1395" s="3">
        <f>SIN(RADIANS(Teno_phn!P1395*2))</f>
        <v>-0.83272801987781897</v>
      </c>
      <c r="B1395" s="10">
        <f>COS(RADIANS(Teno_phn!P1395*2))</f>
        <v>0.55368225988410236</v>
      </c>
      <c r="C1395" s="3">
        <f>SIN(RADIANS(Teno_ves!P1395*2))</f>
        <v>0.89509005949542286</v>
      </c>
      <c r="D1395" s="10">
        <f>COS(RADIANS(Teno_ves!P1395*2))</f>
        <v>-0.44588539490824364</v>
      </c>
      <c r="E1395" s="51">
        <v>0.83</v>
      </c>
      <c r="F1395" s="51">
        <v>26.909999999999997</v>
      </c>
      <c r="G1395" s="51">
        <f>SIN(RADIANS(Teno_ves!P654*2))</f>
        <v>0.8071664232464002</v>
      </c>
      <c r="H1395" s="52">
        <f>COS(RADIANS(Teno_ves!P654*2))</f>
        <v>0.59032394935629473</v>
      </c>
      <c r="I1395" s="3"/>
      <c r="K1395" s="3">
        <f>SIN(RADIANS(CRB_ves!P1395*2))</f>
        <v>-0.17845876356260912</v>
      </c>
      <c r="L1395" s="10">
        <f>COS(RADIANS(CRB_ves!P1395*2))</f>
        <v>0.98394739173784329</v>
      </c>
      <c r="M1395" s="55">
        <v>0.83</v>
      </c>
      <c r="N1395" s="55">
        <v>0.62</v>
      </c>
      <c r="O1395" s="51">
        <f>SIN(RADIANS(CRB_ves!P3225*2))</f>
        <v>0.3159802379218648</v>
      </c>
      <c r="P1395" s="52">
        <f>COS(RADIANS(CRB_ves!P3225*2))</f>
        <v>0.94876577153839281</v>
      </c>
    </row>
    <row r="1396" spans="1:16" x14ac:dyDescent="0.35">
      <c r="A1396" s="3">
        <f>SIN(RADIANS(Teno_phn!P1396*2))</f>
        <v>-0.78929846274234527</v>
      </c>
      <c r="B1396" s="10">
        <f>COS(RADIANS(Teno_phn!P1396*2))</f>
        <v>0.61400972037303325</v>
      </c>
      <c r="C1396" s="3">
        <f>SIN(RADIANS(Teno_ves!P1396*2))</f>
        <v>0.19560383322204825</v>
      </c>
      <c r="D1396" s="10">
        <f>COS(RADIANS(Teno_ves!P1396*2))</f>
        <v>0.98068299691023564</v>
      </c>
      <c r="E1396" s="51">
        <v>0.83</v>
      </c>
      <c r="F1396" s="51">
        <v>167.43</v>
      </c>
      <c r="G1396" s="51">
        <f>SIN(RADIANS(Teno_ves!P661*2))</f>
        <v>-0.42483152560505516</v>
      </c>
      <c r="H1396" s="52">
        <f>COS(RADIANS(Teno_ves!P661*2))</f>
        <v>0.90527243128910173</v>
      </c>
      <c r="I1396" s="3"/>
      <c r="K1396" s="3">
        <f>SIN(RADIANS(CRB_ves!P1396*2))</f>
        <v>-0.50543149271787768</v>
      </c>
      <c r="L1396" s="10">
        <f>COS(RADIANS(CRB_ves!P1396*2))</f>
        <v>-0.86286673720162488</v>
      </c>
      <c r="M1396" s="55">
        <v>0.83</v>
      </c>
      <c r="N1396" s="55">
        <v>0.63</v>
      </c>
      <c r="O1396" s="51">
        <f>SIN(RADIANS(CRB_ves!P3248*2))</f>
        <v>0.90031877140219352</v>
      </c>
      <c r="P1396" s="52">
        <f>COS(RADIANS(CRB_ves!P3248*2))</f>
        <v>0.43523109937232751</v>
      </c>
    </row>
    <row r="1397" spans="1:16" x14ac:dyDescent="0.35">
      <c r="A1397" s="3">
        <f>SIN(RADIANS(Teno_phn!P1397*2))</f>
        <v>-0.58693772954263168</v>
      </c>
      <c r="B1397" s="10">
        <f>COS(RADIANS(Teno_phn!P1397*2))</f>
        <v>0.8096320779461128</v>
      </c>
      <c r="C1397" s="3">
        <f>SIN(RADIANS(Teno_ves!P1397*2))</f>
        <v>0.46360535029398253</v>
      </c>
      <c r="D1397" s="10">
        <f>COS(RADIANS(Teno_ves!P1397*2))</f>
        <v>-0.88604180441940428</v>
      </c>
      <c r="E1397" s="51">
        <v>0.83</v>
      </c>
      <c r="F1397" s="51">
        <v>42.22</v>
      </c>
      <c r="G1397" s="51">
        <f>SIN(RADIANS(Teno_ves!P663*2))</f>
        <v>0.99529528316120253</v>
      </c>
      <c r="H1397" s="52">
        <f>COS(RADIANS(Teno_ves!P663*2))</f>
        <v>9.6888076237799214E-2</v>
      </c>
      <c r="I1397" s="3"/>
      <c r="K1397" s="3">
        <f>SIN(RADIANS(CRB_ves!P1397*2))</f>
        <v>-0.61235527207337626</v>
      </c>
      <c r="L1397" s="10">
        <f>COS(RADIANS(CRB_ves!P1397*2))</f>
        <v>-0.7905827096287531</v>
      </c>
      <c r="M1397" s="55">
        <v>0.83</v>
      </c>
      <c r="N1397" s="55">
        <v>0.66</v>
      </c>
      <c r="O1397" s="51">
        <f>SIN(RADIANS(CRB_ves!P3284*2))</f>
        <v>0.805307885711122</v>
      </c>
      <c r="P1397" s="52">
        <f>COS(RADIANS(CRB_ves!P3284*2))</f>
        <v>-0.59285682016105923</v>
      </c>
    </row>
    <row r="1398" spans="1:16" x14ac:dyDescent="0.35">
      <c r="A1398" s="3">
        <f>SIN(RADIANS(Teno_phn!P1398*2))</f>
        <v>0.93307914057612529</v>
      </c>
      <c r="B1398" s="10">
        <f>COS(RADIANS(Teno_phn!P1398*2))</f>
        <v>0.3596711239753887</v>
      </c>
      <c r="C1398" s="3">
        <f>SIN(RADIANS(Teno_ves!P1398*2))</f>
        <v>-0.99800474959935537</v>
      </c>
      <c r="D1398" s="10">
        <f>COS(RADIANS(Teno_ves!P1398*2))</f>
        <v>6.3138892745501357E-2</v>
      </c>
      <c r="E1398" s="51">
        <v>0.83</v>
      </c>
      <c r="F1398" s="51">
        <v>19.79</v>
      </c>
      <c r="G1398" s="51">
        <f>SIN(RADIANS(Teno_ves!P672*2))</f>
        <v>0.63715499105972873</v>
      </c>
      <c r="H1398" s="52">
        <f>COS(RADIANS(Teno_ves!P672*2))</f>
        <v>0.77073569877596626</v>
      </c>
      <c r="I1398" s="3"/>
      <c r="K1398" s="3">
        <f>SIN(RADIANS(CRB_ves!P1398*2))</f>
        <v>0.91968448979653883</v>
      </c>
      <c r="L1398" s="10">
        <f>COS(RADIANS(CRB_ves!P1398*2))</f>
        <v>0.39265817096767508</v>
      </c>
      <c r="M1398" s="55">
        <v>0.83</v>
      </c>
      <c r="N1398" s="55">
        <v>0.84</v>
      </c>
      <c r="O1398" s="51">
        <f>SIN(RADIANS(CRB_ves!P3306*2))</f>
        <v>0.75608197077270312</v>
      </c>
      <c r="P1398" s="52">
        <f>COS(RADIANS(CRB_ves!P3306*2))</f>
        <v>-0.65447693119961481</v>
      </c>
    </row>
    <row r="1399" spans="1:16" x14ac:dyDescent="0.35">
      <c r="A1399" s="3">
        <f>SIN(RADIANS(Teno_phn!P1399*2))</f>
        <v>0.11944373424272821</v>
      </c>
      <c r="B1399" s="10">
        <f>COS(RADIANS(Teno_phn!P1399*2))</f>
        <v>0.99284097132932247</v>
      </c>
      <c r="C1399" s="3">
        <f>SIN(RADIANS(Teno_ves!P1399*2))</f>
        <v>-0.92172782697040545</v>
      </c>
      <c r="D1399" s="10">
        <f>COS(RADIANS(Teno_ves!P1399*2))</f>
        <v>0.38783735378172923</v>
      </c>
      <c r="E1399" s="51">
        <v>0.83</v>
      </c>
      <c r="F1399" s="51">
        <v>143.86000000000001</v>
      </c>
      <c r="G1399" s="51">
        <f>SIN(RADIANS(Teno_ves!P689*2))</f>
        <v>-0.95255529565732422</v>
      </c>
      <c r="H1399" s="52">
        <f>COS(RADIANS(Teno_ves!P689*2))</f>
        <v>0.3043655839860801</v>
      </c>
      <c r="I1399" s="3"/>
      <c r="K1399" s="3">
        <f>SIN(RADIANS(CRB_ves!P1399*2))</f>
        <v>-0.973658553048388</v>
      </c>
      <c r="L1399" s="10">
        <f>COS(RADIANS(CRB_ves!P1399*2))</f>
        <v>0.2280110130579647</v>
      </c>
      <c r="M1399" s="55">
        <v>0.83</v>
      </c>
      <c r="N1399" s="55">
        <v>0.73</v>
      </c>
      <c r="O1399" s="51">
        <f>SIN(RADIANS(CRB_ves!P3376*2))</f>
        <v>0.40002913723726491</v>
      </c>
      <c r="P1399" s="52">
        <f>COS(RADIANS(CRB_ves!P3376*2))</f>
        <v>0.9165024219068979</v>
      </c>
    </row>
    <row r="1400" spans="1:16" x14ac:dyDescent="0.35">
      <c r="A1400" s="3">
        <f>SIN(RADIANS(Teno_phn!P1400*2))</f>
        <v>0.88097333465430117</v>
      </c>
      <c r="B1400" s="10">
        <f>COS(RADIANS(Teno_phn!P1400*2))</f>
        <v>0.47316591553923315</v>
      </c>
      <c r="C1400" s="3">
        <f>SIN(RADIANS(Teno_ves!P1400*2))</f>
        <v>-0.64465748862759142</v>
      </c>
      <c r="D1400" s="10">
        <f>COS(RADIANS(Teno_ves!P1400*2))</f>
        <v>0.76447153142309154</v>
      </c>
      <c r="E1400" s="51">
        <v>0.83</v>
      </c>
      <c r="F1400" s="51">
        <v>160.84</v>
      </c>
      <c r="G1400" s="51">
        <f>SIN(RADIANS(Teno_ves!P702*2))</f>
        <v>-0.62005293266163286</v>
      </c>
      <c r="H1400" s="52">
        <f>COS(RADIANS(Teno_ves!P702*2))</f>
        <v>0.78455997903137309</v>
      </c>
      <c r="I1400" s="3"/>
      <c r="K1400" s="3">
        <f>SIN(RADIANS(CRB_ves!P1400*2))</f>
        <v>-0.28100172706525134</v>
      </c>
      <c r="L1400" s="10">
        <f>COS(RADIANS(CRB_ves!P1400*2))</f>
        <v>0.95970726233906656</v>
      </c>
      <c r="M1400" s="55">
        <v>0.83</v>
      </c>
      <c r="N1400" s="55">
        <v>0.73</v>
      </c>
      <c r="O1400" s="51">
        <f>SIN(RADIANS(CRB_ves!P3382*2))</f>
        <v>0.46112925037841151</v>
      </c>
      <c r="P1400" s="52">
        <f>COS(RADIANS(CRB_ves!P3382*2))</f>
        <v>0.88733297833758229</v>
      </c>
    </row>
    <row r="1401" spans="1:16" x14ac:dyDescent="0.35">
      <c r="A1401" s="3">
        <f>SIN(RADIANS(Teno_phn!P1401*2))</f>
        <v>-1.9546442744820945E-2</v>
      </c>
      <c r="B1401" s="10">
        <f>COS(RADIANS(Teno_phn!P1401*2))</f>
        <v>0.99980895003796777</v>
      </c>
      <c r="C1401" s="3">
        <f>SIN(RADIANS(Teno_ves!P1401*2))</f>
        <v>0.58637235673578947</v>
      </c>
      <c r="D1401" s="10">
        <f>COS(RADIANS(Teno_ves!P1401*2))</f>
        <v>-0.81004164044579585</v>
      </c>
      <c r="E1401" s="51">
        <v>0.83</v>
      </c>
      <c r="F1401" s="51">
        <v>119.35</v>
      </c>
      <c r="G1401" s="51">
        <f>SIN(RADIANS(Teno_ves!P774*2))</f>
        <v>-0.85445883013280743</v>
      </c>
      <c r="H1401" s="52">
        <f>COS(RADIANS(Teno_ves!P774*2))</f>
        <v>-0.51951911187950928</v>
      </c>
      <c r="I1401" s="3"/>
      <c r="K1401" s="3">
        <f>SIN(RADIANS(CRB_ves!P1401*2))</f>
        <v>-0.48205953348187114</v>
      </c>
      <c r="L1401" s="10">
        <f>COS(RADIANS(CRB_ves!P1401*2))</f>
        <v>0.87613846290369013</v>
      </c>
      <c r="M1401" s="55">
        <v>0.84</v>
      </c>
      <c r="N1401" s="55">
        <v>0.62</v>
      </c>
      <c r="O1401" s="51">
        <f>SIN(RADIANS(CRB_ves!P67*2))</f>
        <v>0.21473532716706331</v>
      </c>
      <c r="P1401" s="52">
        <f>COS(RADIANS(CRB_ves!P67*2))</f>
        <v>0.97667227833416792</v>
      </c>
    </row>
    <row r="1402" spans="1:16" x14ac:dyDescent="0.35">
      <c r="A1402" s="3">
        <f>SIN(RADIANS(Teno_phn!P1402*2))</f>
        <v>0.79015501237569041</v>
      </c>
      <c r="B1402" s="10">
        <f>COS(RADIANS(Teno_phn!P1402*2))</f>
        <v>0.61290705365297649</v>
      </c>
      <c r="C1402" s="3">
        <f>SIN(RADIANS(Teno_ves!P1402*2))</f>
        <v>-0.56006076281611084</v>
      </c>
      <c r="D1402" s="10">
        <f>COS(RADIANS(Teno_ves!P1402*2))</f>
        <v>0.82845153265223426</v>
      </c>
      <c r="E1402" s="51">
        <v>0.83</v>
      </c>
      <c r="F1402" s="51">
        <v>21.28</v>
      </c>
      <c r="G1402" s="51">
        <f>SIN(RADIANS(Teno_ves!P845*2))</f>
        <v>0.67636191206245944</v>
      </c>
      <c r="H1402" s="52">
        <f>COS(RADIANS(Teno_ves!P845*2))</f>
        <v>0.7365694562709032</v>
      </c>
      <c r="I1402" s="3"/>
      <c r="K1402" s="3">
        <f>SIN(RADIANS(CRB_ves!P1402*2))</f>
        <v>0.99211470131447788</v>
      </c>
      <c r="L1402" s="10">
        <f>COS(RADIANS(CRB_ves!P1402*2))</f>
        <v>0.12533323356430426</v>
      </c>
      <c r="M1402" s="55">
        <v>0.84</v>
      </c>
      <c r="N1402" s="55">
        <v>0.64</v>
      </c>
      <c r="O1402" s="51">
        <f>SIN(RADIANS(CRB_ves!P92*2))</f>
        <v>0.99380676861361661</v>
      </c>
      <c r="P1402" s="52">
        <f>COS(RADIANS(CRB_ves!P92*2))</f>
        <v>0.11112203497849354</v>
      </c>
    </row>
    <row r="1403" spans="1:16" x14ac:dyDescent="0.35">
      <c r="A1403" s="3">
        <f>SIN(RADIANS(Teno_phn!P1403*2))</f>
        <v>4.1526891524730027E-2</v>
      </c>
      <c r="B1403" s="10">
        <f>COS(RADIANS(Teno_phn!P1403*2))</f>
        <v>0.99913738658919837</v>
      </c>
      <c r="C1403" s="3">
        <f>SIN(RADIANS(Teno_ves!P1403*2))</f>
        <v>-0.91269158740350287</v>
      </c>
      <c r="D1403" s="10">
        <f>COS(RADIANS(Teno_ves!P1403*2))</f>
        <v>-0.40864907473634882</v>
      </c>
      <c r="E1403" s="51">
        <v>0.83</v>
      </c>
      <c r="F1403" s="51">
        <v>2.7000000000000028</v>
      </c>
      <c r="G1403" s="51">
        <f>SIN(RADIANS(Teno_ves!P864*2))</f>
        <v>9.4108313318514422E-2</v>
      </c>
      <c r="H1403" s="52">
        <f>COS(RADIANS(Teno_ves!P864*2))</f>
        <v>0.99556196460308</v>
      </c>
      <c r="I1403" s="3"/>
      <c r="K1403" s="3">
        <f>SIN(RADIANS(CRB_ves!P1403*2))</f>
        <v>0.40641773078041282</v>
      </c>
      <c r="L1403" s="10">
        <f>COS(RADIANS(CRB_ves!P1403*2))</f>
        <v>0.91368737985554982</v>
      </c>
      <c r="M1403" s="55">
        <v>0.84</v>
      </c>
      <c r="N1403" s="55">
        <v>0.79</v>
      </c>
      <c r="O1403" s="51">
        <f>SIN(RADIANS(CRB_ves!P105*2))</f>
        <v>-0.92783625389892033</v>
      </c>
      <c r="P1403" s="52">
        <f>COS(RADIANS(CRB_ves!P105*2))</f>
        <v>0.37298778257580811</v>
      </c>
    </row>
    <row r="1404" spans="1:16" x14ac:dyDescent="0.35">
      <c r="A1404" s="3">
        <f>SIN(RADIANS(Teno_phn!P1404*2))</f>
        <v>7.6370986393047277E-2</v>
      </c>
      <c r="B1404" s="10">
        <f>COS(RADIANS(Teno_phn!P1404*2))</f>
        <v>-0.99707947147524456</v>
      </c>
      <c r="C1404" s="3">
        <f>SIN(RADIANS(Teno_ves!P1404*2))</f>
        <v>-0.50994250341535519</v>
      </c>
      <c r="D1404" s="10">
        <f>COS(RADIANS(Teno_ves!P1404*2))</f>
        <v>0.86020848822275664</v>
      </c>
      <c r="E1404" s="51">
        <v>0.83</v>
      </c>
      <c r="F1404" s="51">
        <v>11.96</v>
      </c>
      <c r="G1404" s="51">
        <f>SIN(RADIANS(Teno_ves!P885*2))</f>
        <v>0.40546069692510928</v>
      </c>
      <c r="H1404" s="52">
        <f>COS(RADIANS(Teno_ves!P885*2))</f>
        <v>0.91411247844507881</v>
      </c>
      <c r="I1404" s="3"/>
      <c r="K1404" s="3">
        <f>SIN(RADIANS(CRB_ves!P1404*2))</f>
        <v>-0.2903681849470523</v>
      </c>
      <c r="L1404" s="10">
        <f>COS(RADIANS(CRB_ves!P1404*2))</f>
        <v>0.95691499997155149</v>
      </c>
      <c r="M1404" s="55">
        <v>0.84</v>
      </c>
      <c r="N1404" s="55">
        <v>0.68</v>
      </c>
      <c r="O1404" s="51">
        <f>SIN(RADIANS(CRB_ves!P110*2))</f>
        <v>0.62524265633570508</v>
      </c>
      <c r="P1404" s="52">
        <f>COS(RADIANS(CRB_ves!P110*2))</f>
        <v>0.7804304073383298</v>
      </c>
    </row>
    <row r="1405" spans="1:16" x14ac:dyDescent="0.35">
      <c r="A1405" s="3">
        <f>SIN(RADIANS(Teno_phn!P1405*2))</f>
        <v>0.35020738125946743</v>
      </c>
      <c r="B1405" s="10">
        <f>COS(RADIANS(Teno_phn!P1405*2))</f>
        <v>0.93667218924839757</v>
      </c>
      <c r="C1405" s="3">
        <f>SIN(RADIANS(Teno_ves!P1405*2))</f>
        <v>-0.80052222348781077</v>
      </c>
      <c r="D1405" s="10">
        <f>COS(RADIANS(Teno_ves!P1405*2))</f>
        <v>0.59930306999224647</v>
      </c>
      <c r="E1405" s="51">
        <v>0.83</v>
      </c>
      <c r="F1405" s="51">
        <v>4.0699999999999932</v>
      </c>
      <c r="G1405" s="51">
        <f>SIN(RADIANS(Teno_ves!P964*2))</f>
        <v>0.14159236444465531</v>
      </c>
      <c r="H1405" s="52">
        <f>COS(RADIANS(Teno_ves!P964*2))</f>
        <v>0.98992504884509913</v>
      </c>
      <c r="I1405" s="3"/>
      <c r="K1405" s="3">
        <f>SIN(RADIANS(CRB_ves!P1405*2))</f>
        <v>0.81085958083237353</v>
      </c>
      <c r="L1405" s="10">
        <f>COS(RADIANS(CRB_ves!P1405*2))</f>
        <v>0.58524075402551001</v>
      </c>
      <c r="M1405" s="55">
        <v>0.84</v>
      </c>
      <c r="N1405" s="55">
        <v>0.78</v>
      </c>
      <c r="O1405" s="51">
        <f>SIN(RADIANS(CRB_ves!P174*2))</f>
        <v>-0.99986542304253945</v>
      </c>
      <c r="P1405" s="52">
        <f>COS(RADIANS(CRB_ves!P174*2))</f>
        <v>1.6405359001361711E-2</v>
      </c>
    </row>
    <row r="1406" spans="1:16" x14ac:dyDescent="0.35">
      <c r="A1406" s="3">
        <f>SIN(RADIANS(Teno_phn!P1406*2))</f>
        <v>0.70488185394236125</v>
      </c>
      <c r="B1406" s="10">
        <f>COS(RADIANS(Teno_phn!P1406*2))</f>
        <v>0.70932472957227399</v>
      </c>
      <c r="C1406" s="3">
        <f>SIN(RADIANS(Teno_ves!P1406*2))</f>
        <v>-0.99763655207931135</v>
      </c>
      <c r="D1406" s="10">
        <f>COS(RADIANS(Teno_ves!P1406*2))</f>
        <v>6.8711789056198777E-2</v>
      </c>
      <c r="E1406" s="51">
        <v>0.83</v>
      </c>
      <c r="F1406" s="51">
        <v>110.02000000000001</v>
      </c>
      <c r="G1406" s="51">
        <f>SIN(RADIANS(Teno_ves!P973*2))</f>
        <v>-0.64332225290962231</v>
      </c>
      <c r="H1406" s="52">
        <f>COS(RADIANS(Teno_ves!P973*2))</f>
        <v>-0.76559550606785043</v>
      </c>
      <c r="I1406" s="3"/>
      <c r="K1406" s="3">
        <f>SIN(RADIANS(CRB_ves!P1406*2))</f>
        <v>-0.70314654413947697</v>
      </c>
      <c r="L1406" s="10">
        <f>COS(RADIANS(CRB_ves!P1406*2))</f>
        <v>0.71104496163372855</v>
      </c>
      <c r="M1406" s="55">
        <v>0.84</v>
      </c>
      <c r="N1406" s="55">
        <v>0.56000000000000005</v>
      </c>
      <c r="O1406" s="51">
        <f>SIN(RADIANS(CRB_ves!P211*2))</f>
        <v>-0.97293743169470392</v>
      </c>
      <c r="P1406" s="52">
        <f>COS(RADIANS(CRB_ves!P211*2))</f>
        <v>0.23106872139541823</v>
      </c>
    </row>
    <row r="1407" spans="1:16" x14ac:dyDescent="0.35">
      <c r="A1407" s="3">
        <f>SIN(RADIANS(Teno_phn!P1407*2))</f>
        <v>-8.7265354983736363E-3</v>
      </c>
      <c r="B1407" s="10">
        <f>COS(RADIANS(Teno_phn!P1407*2))</f>
        <v>0.99996192306417131</v>
      </c>
      <c r="C1407" s="3">
        <f>SIN(RADIANS(Teno_ves!P1407*2))</f>
        <v>-0.66705274820482396</v>
      </c>
      <c r="D1407" s="10">
        <f>COS(RADIANS(Teno_ves!P1407*2))</f>
        <v>-0.74501049060559665</v>
      </c>
      <c r="E1407" s="51">
        <v>0.83</v>
      </c>
      <c r="F1407" s="51">
        <v>0.84999999999999432</v>
      </c>
      <c r="G1407" s="51">
        <f>SIN(RADIANS(Teno_ves!P983*2))</f>
        <v>2.9666244085110559E-2</v>
      </c>
      <c r="H1407" s="52">
        <f>COS(RADIANS(Teno_ves!P983*2))</f>
        <v>0.99955986011938402</v>
      </c>
      <c r="I1407" s="3"/>
      <c r="K1407" s="3">
        <f>SIN(RADIANS(CRB_ves!P1407*2))</f>
        <v>-0.62196812141536495</v>
      </c>
      <c r="L1407" s="10">
        <f>COS(RADIANS(CRB_ves!P1407*2))</f>
        <v>0.78304256330230337</v>
      </c>
      <c r="M1407" s="55">
        <v>0.84</v>
      </c>
      <c r="N1407" s="55">
        <v>0.62</v>
      </c>
      <c r="O1407" s="51">
        <f>SIN(RADIANS(CRB_ves!P232*2))</f>
        <v>-0.99372894861996963</v>
      </c>
      <c r="P1407" s="52">
        <f>COS(RADIANS(CRB_ves!P232*2))</f>
        <v>-0.11181581585200646</v>
      </c>
    </row>
    <row r="1408" spans="1:16" x14ac:dyDescent="0.35">
      <c r="A1408" s="3">
        <f>SIN(RADIANS(Teno_phn!P1408*2))</f>
        <v>-0.11840396830650091</v>
      </c>
      <c r="B1408" s="10">
        <f>COS(RADIANS(Teno_phn!P1408*2))</f>
        <v>0.99296550810653694</v>
      </c>
      <c r="C1408" s="3">
        <f>SIN(RADIANS(Teno_ves!P1408*2))</f>
        <v>8.7155742747658166E-2</v>
      </c>
      <c r="D1408" s="10">
        <f>COS(RADIANS(Teno_ves!P1408*2))</f>
        <v>0.99619469809174555</v>
      </c>
      <c r="E1408" s="51">
        <v>0.83</v>
      </c>
      <c r="F1408" s="51">
        <v>159.18</v>
      </c>
      <c r="G1408" s="51">
        <f>SIN(RADIANS(Teno_ves!P1098*2))</f>
        <v>-0.6644481123678212</v>
      </c>
      <c r="H1408" s="52">
        <f>COS(RADIANS(Teno_ves!P1098*2))</f>
        <v>0.74733440036628807</v>
      </c>
      <c r="I1408" s="3"/>
      <c r="K1408" s="3">
        <f>SIN(RADIANS(CRB_ves!P1408*2))</f>
        <v>-0.35575950725712435</v>
      </c>
      <c r="L1408" s="10">
        <f>COS(RADIANS(CRB_ves!P1408*2))</f>
        <v>-0.93457753717718262</v>
      </c>
      <c r="M1408" s="55">
        <v>0.84</v>
      </c>
      <c r="N1408" s="55">
        <v>0.59</v>
      </c>
      <c r="O1408" s="51">
        <f>SIN(RADIANS(CRB_ves!P238*2))</f>
        <v>0.90452958196832411</v>
      </c>
      <c r="P1408" s="52">
        <f>COS(RADIANS(CRB_ves!P238*2))</f>
        <v>0.4264108762029985</v>
      </c>
    </row>
    <row r="1409" spans="1:16" x14ac:dyDescent="0.35">
      <c r="A1409" s="3">
        <f>SIN(RADIANS(Teno_phn!P1409*2))</f>
        <v>0.99396095545517971</v>
      </c>
      <c r="B1409" s="10">
        <f>COS(RADIANS(Teno_phn!P1409*2))</f>
        <v>-0.10973431109104524</v>
      </c>
      <c r="C1409" s="3">
        <f>SIN(RADIANS(Teno_ves!P1409*2))</f>
        <v>-0.71958223802386145</v>
      </c>
      <c r="D1409" s="10">
        <f>COS(RADIANS(Teno_ves!P1409*2))</f>
        <v>0.69440723118395786</v>
      </c>
      <c r="E1409" s="51">
        <v>0.83</v>
      </c>
      <c r="F1409" s="51">
        <v>148.69</v>
      </c>
      <c r="G1409" s="51">
        <f>SIN(RADIANS(Teno_ves!P1146*2))</f>
        <v>-0.88797597107356208</v>
      </c>
      <c r="H1409" s="52">
        <f>COS(RADIANS(Teno_ves!P1146*2))</f>
        <v>0.45988985072076166</v>
      </c>
      <c r="I1409" s="3"/>
      <c r="K1409" s="3">
        <f>SIN(RADIANS(CRB_ves!P1409*2))</f>
        <v>0.44087934073865864</v>
      </c>
      <c r="L1409" s="10">
        <f>COS(RADIANS(CRB_ves!P1409*2))</f>
        <v>-0.89756638022479751</v>
      </c>
      <c r="M1409" s="55">
        <v>0.84</v>
      </c>
      <c r="N1409" s="55">
        <v>0.73</v>
      </c>
      <c r="O1409" s="51">
        <f>SIN(RADIANS(CRB_ves!P320*2))</f>
        <v>-0.56554290358902282</v>
      </c>
      <c r="P1409" s="52">
        <f>COS(RADIANS(CRB_ves!P320*2))</f>
        <v>0.82471887586019099</v>
      </c>
    </row>
    <row r="1410" spans="1:16" x14ac:dyDescent="0.35">
      <c r="A1410" s="3">
        <f>SIN(RADIANS(Teno_phn!P1410*2))</f>
        <v>0.84094458229816904</v>
      </c>
      <c r="B1410" s="10">
        <f>COS(RADIANS(Teno_phn!P1410*2))</f>
        <v>0.5411212521268759</v>
      </c>
      <c r="C1410" s="3">
        <f>SIN(RADIANS(Teno_ves!P1410*2))</f>
        <v>-0.75126413350351107</v>
      </c>
      <c r="D1410" s="10">
        <f>COS(RADIANS(Teno_ves!P1410*2))</f>
        <v>-0.66000166796093684</v>
      </c>
      <c r="E1410" s="51">
        <v>0.83</v>
      </c>
      <c r="F1410" s="51">
        <v>159.94999999999999</v>
      </c>
      <c r="G1410" s="51">
        <f>SIN(RADIANS(Teno_ves!P1208*2))</f>
        <v>-0.64412362976138671</v>
      </c>
      <c r="H1410" s="52">
        <f>COS(RADIANS(Teno_ves!P1208*2))</f>
        <v>0.76492140091843164</v>
      </c>
      <c r="I1410" s="3"/>
      <c r="K1410" s="3">
        <f>SIN(RADIANS(CRB_ves!P1410*2))</f>
        <v>-0.95018987091240081</v>
      </c>
      <c r="L1410" s="10">
        <f>COS(RADIANS(CRB_ves!P1410*2))</f>
        <v>0.31167163684794152</v>
      </c>
      <c r="M1410" s="55">
        <v>0.84</v>
      </c>
      <c r="N1410" s="55">
        <v>0.56000000000000005</v>
      </c>
      <c r="O1410" s="51">
        <f>SIN(RADIANS(CRB_ves!P450*2))</f>
        <v>-0.18223552549214747</v>
      </c>
      <c r="P1410" s="52">
        <f>COS(RADIANS(CRB_ves!P450*2))</f>
        <v>-0.98325490756395462</v>
      </c>
    </row>
    <row r="1411" spans="1:16" x14ac:dyDescent="0.35">
      <c r="A1411" s="3">
        <f>SIN(RADIANS(Teno_phn!P1411*2))</f>
        <v>0.33972302236859564</v>
      </c>
      <c r="B1411" s="10">
        <f>COS(RADIANS(Teno_phn!P1411*2))</f>
        <v>0.94052552760291763</v>
      </c>
      <c r="C1411" s="3">
        <f>SIN(RADIANS(Teno_ves!P1411*2))</f>
        <v>0.29103616682827221</v>
      </c>
      <c r="D1411" s="10">
        <f>COS(RADIANS(Teno_ves!P1411*2))</f>
        <v>-0.95671205155883032</v>
      </c>
      <c r="E1411" s="51">
        <v>0.83</v>
      </c>
      <c r="F1411" s="51">
        <v>67.95</v>
      </c>
      <c r="G1411" s="51">
        <f>SIN(RADIANS(Teno_ves!P1302*2))</f>
        <v>0.69591279659231409</v>
      </c>
      <c r="H1411" s="52">
        <f>COS(RADIANS(Teno_ves!P1302*2))</f>
        <v>-0.71812629776318904</v>
      </c>
      <c r="I1411" s="3"/>
      <c r="K1411" s="3">
        <f>SIN(RADIANS(CRB_ves!P1411*2))</f>
        <v>-0.12290866829228718</v>
      </c>
      <c r="L1411" s="10">
        <f>COS(RADIANS(CRB_ves!P1411*2))</f>
        <v>-0.99241798616239141</v>
      </c>
      <c r="M1411" s="55">
        <v>0.84</v>
      </c>
      <c r="N1411" s="55">
        <v>0.57999999999999996</v>
      </c>
      <c r="O1411" s="51">
        <f>SIN(RADIANS(CRB_ves!P497*2))</f>
        <v>-0.50000000000000011</v>
      </c>
      <c r="P1411" s="52">
        <f>COS(RADIANS(CRB_ves!P497*2))</f>
        <v>-0.8660254037844386</v>
      </c>
    </row>
    <row r="1412" spans="1:16" x14ac:dyDescent="0.35">
      <c r="A1412" s="3">
        <f>SIN(RADIANS(Teno_phn!P1412*2))</f>
        <v>0.73444097133045816</v>
      </c>
      <c r="B1412" s="10">
        <f>COS(RADIANS(Teno_phn!P1412*2))</f>
        <v>0.67867257173925422</v>
      </c>
      <c r="C1412" s="3">
        <f>SIN(RADIANS(Teno_ves!P1412*2))</f>
        <v>0.97644687254605089</v>
      </c>
      <c r="D1412" s="10">
        <f>COS(RADIANS(Teno_ves!P1412*2))</f>
        <v>0.2157579780565167</v>
      </c>
      <c r="E1412" s="51">
        <v>0.83</v>
      </c>
      <c r="F1412" s="51">
        <v>109.78999999999999</v>
      </c>
      <c r="G1412" s="51">
        <f>SIN(RADIANS(Teno_ves!P1308*2))</f>
        <v>-0.63715499105972839</v>
      </c>
      <c r="H1412" s="52">
        <f>COS(RADIANS(Teno_ves!P1308*2))</f>
        <v>-0.77073569877596659</v>
      </c>
      <c r="I1412" s="3"/>
      <c r="K1412" s="3">
        <f>SIN(RADIANS(CRB_ves!P1412*2))</f>
        <v>0.99999945168869453</v>
      </c>
      <c r="L1412" s="10">
        <f>COS(RADIANS(CRB_ves!P1412*2))</f>
        <v>-1.0471973597999341E-3</v>
      </c>
      <c r="M1412" s="55">
        <v>0.84</v>
      </c>
      <c r="N1412" s="55">
        <v>0.62</v>
      </c>
      <c r="O1412" s="51">
        <f>SIN(RADIANS(CRB_ves!P524*2))</f>
        <v>0.54346749947466455</v>
      </c>
      <c r="P1412" s="52">
        <f>COS(RADIANS(CRB_ves!P524*2))</f>
        <v>0.83943020973440996</v>
      </c>
    </row>
    <row r="1413" spans="1:16" x14ac:dyDescent="0.35">
      <c r="A1413" s="3">
        <f>SIN(RADIANS(Teno_phn!P1413*2))</f>
        <v>0.49394186658423089</v>
      </c>
      <c r="B1413" s="10">
        <f>COS(RADIANS(Teno_phn!P1413*2))</f>
        <v>0.86949492950521901</v>
      </c>
      <c r="C1413" s="3">
        <f>SIN(RADIANS(Teno_ves!P1413*2))</f>
        <v>-0.74941813429670778</v>
      </c>
      <c r="D1413" s="10">
        <f>COS(RADIANS(Teno_ves!P1413*2))</f>
        <v>0.66209701705055402</v>
      </c>
      <c r="E1413" s="51">
        <v>0.83</v>
      </c>
      <c r="F1413" s="51">
        <v>148.1</v>
      </c>
      <c r="G1413" s="51">
        <f>SIN(RADIANS(Teno_ves!P1374*2))</f>
        <v>-0.89725836967432848</v>
      </c>
      <c r="H1413" s="52">
        <f>COS(RADIANS(Teno_ves!P1374*2))</f>
        <v>0.44150585279174503</v>
      </c>
      <c r="I1413" s="3"/>
      <c r="K1413" s="3">
        <f>SIN(RADIANS(CRB_ves!P1413*2))</f>
        <v>-0.5346473688698512</v>
      </c>
      <c r="L1413" s="10">
        <f>COS(RADIANS(CRB_ves!P1413*2))</f>
        <v>-0.84507525757209656</v>
      </c>
      <c r="M1413" s="55">
        <v>0.84</v>
      </c>
      <c r="N1413" s="55">
        <v>0.69</v>
      </c>
      <c r="O1413" s="51">
        <f>SIN(RADIANS(CRB_ves!P537*2))</f>
        <v>0.21439439115216469</v>
      </c>
      <c r="P1413" s="52">
        <f>COS(RADIANS(CRB_ves!P537*2))</f>
        <v>0.97674717559995672</v>
      </c>
    </row>
    <row r="1414" spans="1:16" x14ac:dyDescent="0.35">
      <c r="A1414" s="3">
        <f>SIN(RADIANS(Teno_phn!P1414*2))</f>
        <v>-0.25915620104749149</v>
      </c>
      <c r="B1414" s="10">
        <f>COS(RADIANS(Teno_phn!P1414*2))</f>
        <v>0.96583542255325894</v>
      </c>
      <c r="C1414" s="3">
        <f>SIN(RADIANS(Teno_ves!P1414*2))</f>
        <v>-0.92861540214101757</v>
      </c>
      <c r="D1414" s="10">
        <f>COS(RADIANS(Teno_ves!P1414*2))</f>
        <v>0.37104371023705029</v>
      </c>
      <c r="E1414" s="51">
        <v>0.83</v>
      </c>
      <c r="F1414" s="51">
        <v>145.88999999999999</v>
      </c>
      <c r="G1414" s="51">
        <f>SIN(RADIANS(Teno_ves!P1414*2))</f>
        <v>-0.92861540214101757</v>
      </c>
      <c r="H1414" s="52">
        <f>COS(RADIANS(Teno_ves!P1414*2))</f>
        <v>0.37104371023705029</v>
      </c>
      <c r="I1414" s="3"/>
      <c r="K1414" s="3">
        <f>SIN(RADIANS(CRB_ves!P1414*2))</f>
        <v>0.99411320451899921</v>
      </c>
      <c r="L1414" s="10">
        <f>COS(RADIANS(CRB_ves!P1414*2))</f>
        <v>-0.10834637327094229</v>
      </c>
      <c r="M1414" s="55">
        <v>0.84</v>
      </c>
      <c r="N1414" s="55">
        <v>0.56999999999999995</v>
      </c>
      <c r="O1414" s="51">
        <f>SIN(RADIANS(CRB_ves!P634*2))</f>
        <v>-0.80654779498673224</v>
      </c>
      <c r="P1414" s="52">
        <f>COS(RADIANS(CRB_ves!P634*2))</f>
        <v>0.59116888822234226</v>
      </c>
    </row>
    <row r="1415" spans="1:16" x14ac:dyDescent="0.35">
      <c r="A1415" s="3">
        <f>SIN(RADIANS(Teno_phn!P1415*2))</f>
        <v>0.92454603361231313</v>
      </c>
      <c r="B1415" s="10">
        <f>COS(RADIANS(Teno_phn!P1415*2))</f>
        <v>0.38107037635027424</v>
      </c>
      <c r="C1415" s="3">
        <f>SIN(RADIANS(Teno_ves!P1415*2))</f>
        <v>0.25308260251901815</v>
      </c>
      <c r="D1415" s="10">
        <f>COS(RADIANS(Teno_ves!P1415*2))</f>
        <v>-0.9674446735096538</v>
      </c>
      <c r="E1415" s="51">
        <v>0.83</v>
      </c>
      <c r="F1415" s="51">
        <v>0.14000000000000057</v>
      </c>
      <c r="G1415" s="51">
        <f>SIN(RADIANS(Teno_ves!P1474*2))</f>
        <v>4.8869024540245595E-3</v>
      </c>
      <c r="H1415" s="52">
        <f>COS(RADIANS(Teno_ves!P1474*2))</f>
        <v>0.99998805902090893</v>
      </c>
      <c r="I1415" s="3"/>
      <c r="K1415" s="3">
        <f>SIN(RADIANS(CRB_ves!P1415*2))</f>
        <v>-0.9708002778429955</v>
      </c>
      <c r="L1415" s="10">
        <f>COS(RADIANS(CRB_ves!P1415*2))</f>
        <v>0.23988918387447733</v>
      </c>
      <c r="M1415" s="55">
        <v>0.84</v>
      </c>
      <c r="N1415" s="55">
        <v>0.74</v>
      </c>
      <c r="O1415" s="51">
        <f>SIN(RADIANS(CRB_ves!P822*2))</f>
        <v>-0.97301803061806313</v>
      </c>
      <c r="P1415" s="52">
        <f>COS(RADIANS(CRB_ves!P822*2))</f>
        <v>0.23072908809282353</v>
      </c>
    </row>
    <row r="1416" spans="1:16" x14ac:dyDescent="0.35">
      <c r="A1416" s="3">
        <f>SIN(RADIANS(Teno_phn!P1416*2))</f>
        <v>0.6918911898599448</v>
      </c>
      <c r="B1416" s="10">
        <f>COS(RADIANS(Teno_phn!P1416*2))</f>
        <v>0.72200178766689338</v>
      </c>
      <c r="C1416" s="3">
        <f>SIN(RADIANS(Teno_ves!P1416*2))</f>
        <v>0.41976893100277701</v>
      </c>
      <c r="D1416" s="10">
        <f>COS(RADIANS(Teno_ves!P1416*2))</f>
        <v>0.90763100683305542</v>
      </c>
      <c r="E1416" s="51">
        <v>0.83</v>
      </c>
      <c r="F1416" s="51">
        <v>90.41</v>
      </c>
      <c r="G1416" s="51">
        <f>SIN(RADIANS(Teno_ves!P1476*2))</f>
        <v>-1.4311211306291687E-2</v>
      </c>
      <c r="H1416" s="52">
        <f>COS(RADIANS(Teno_ves!P1476*2))</f>
        <v>-0.99989758937150497</v>
      </c>
      <c r="I1416" s="3"/>
      <c r="K1416" s="3">
        <f>SIN(RADIANS(CRB_ves!P1416*2))</f>
        <v>0.9684962929739851</v>
      </c>
      <c r="L1416" s="10">
        <f>COS(RADIANS(CRB_ves!P1416*2))</f>
        <v>-0.24902797131175597</v>
      </c>
      <c r="M1416" s="55">
        <v>0.84</v>
      </c>
      <c r="N1416" s="55">
        <v>0.8</v>
      </c>
      <c r="O1416" s="51">
        <f>SIN(RADIANS(CRB_ves!P847*2))</f>
        <v>-8.9241975365160417E-2</v>
      </c>
      <c r="P1416" s="52">
        <f>COS(RADIANS(CRB_ves!P847*2))</f>
        <v>0.99600997476577713</v>
      </c>
    </row>
    <row r="1417" spans="1:16" x14ac:dyDescent="0.35">
      <c r="A1417" s="3">
        <f>SIN(RADIANS(Teno_phn!P1417*2))</f>
        <v>0.45056594199895578</v>
      </c>
      <c r="B1417" s="10">
        <f>COS(RADIANS(Teno_phn!P1417*2))</f>
        <v>0.8927431500216586</v>
      </c>
      <c r="C1417" s="3">
        <f>SIN(RADIANS(Teno_ves!P1417*2))</f>
        <v>-0.28736051984971195</v>
      </c>
      <c r="D1417" s="10">
        <f>COS(RADIANS(Teno_ves!P1417*2))</f>
        <v>-0.9578224948453149</v>
      </c>
      <c r="E1417" s="51">
        <v>0.83</v>
      </c>
      <c r="F1417" s="51">
        <v>156.18</v>
      </c>
      <c r="G1417" s="51">
        <f>SIN(RADIANS(Teno_ves!P1479*2))</f>
        <v>-0.73892591250325879</v>
      </c>
      <c r="H1417" s="52">
        <f>COS(RADIANS(Teno_ves!P1479*2))</f>
        <v>0.67378668421929089</v>
      </c>
      <c r="I1417" s="3"/>
      <c r="K1417" s="3">
        <f>SIN(RADIANS(CRB_ves!P1417*2))</f>
        <v>0.9018325264051138</v>
      </c>
      <c r="L1417" s="10">
        <f>COS(RADIANS(CRB_ves!P1417*2))</f>
        <v>0.43208574880198231</v>
      </c>
      <c r="M1417" s="55">
        <v>0.84</v>
      </c>
      <c r="N1417" s="55">
        <v>0.63</v>
      </c>
      <c r="O1417" s="51">
        <f>SIN(RADIANS(CRB_ves!P852*2))</f>
        <v>0.8032335230015778</v>
      </c>
      <c r="P1417" s="52">
        <f>COS(RADIANS(CRB_ves!P852*2))</f>
        <v>0.59566425738537798</v>
      </c>
    </row>
    <row r="1418" spans="1:16" x14ac:dyDescent="0.35">
      <c r="A1418" s="3">
        <f>SIN(RADIANS(Teno_phn!P1418*2))</f>
        <v>-0.60793029769460571</v>
      </c>
      <c r="B1418" s="10">
        <f>COS(RADIANS(Teno_phn!P1418*2))</f>
        <v>0.79399039864783505</v>
      </c>
      <c r="C1418" s="3">
        <f>SIN(RADIANS(Teno_ves!P1418*2))</f>
        <v>-0.83350029417926963</v>
      </c>
      <c r="D1418" s="10">
        <f>COS(RADIANS(Teno_ves!P1418*2))</f>
        <v>-0.55251901288830862</v>
      </c>
      <c r="E1418" s="51">
        <v>0.83</v>
      </c>
      <c r="F1418" s="51">
        <v>56.739999999999995</v>
      </c>
      <c r="G1418" s="51">
        <f>SIN(RADIANS(Teno_ves!P1522*2))</f>
        <v>0.91719920819464351</v>
      </c>
      <c r="H1418" s="52">
        <f>COS(RADIANS(Teno_ves!P1522*2))</f>
        <v>-0.39842893028383247</v>
      </c>
      <c r="I1418" s="3"/>
      <c r="K1418" s="3">
        <f>SIN(RADIANS(CRB_ves!P1418*2))</f>
        <v>0.28435001862005277</v>
      </c>
      <c r="L1418" s="10">
        <f>COS(RADIANS(CRB_ves!P1418*2))</f>
        <v>0.9587205363977428</v>
      </c>
      <c r="M1418" s="55">
        <v>0.84</v>
      </c>
      <c r="N1418" s="55">
        <v>0.64</v>
      </c>
      <c r="O1418" s="51">
        <f>SIN(RADIANS(CRB_ves!P900*2))</f>
        <v>0.98176015402873074</v>
      </c>
      <c r="P1418" s="52">
        <f>COS(RADIANS(CRB_ves!P900*2))</f>
        <v>0.19012364387809016</v>
      </c>
    </row>
    <row r="1419" spans="1:16" x14ac:dyDescent="0.35">
      <c r="A1419" s="3">
        <f>SIN(RADIANS(Teno_phn!P1419*2))</f>
        <v>0.97071648157819068</v>
      </c>
      <c r="B1419" s="10">
        <f>COS(RADIANS(Teno_phn!P1419*2))</f>
        <v>-0.24022804247726387</v>
      </c>
      <c r="C1419" s="3">
        <f>SIN(RADIANS(Teno_ves!P1419*2))</f>
        <v>0.98634315393100302</v>
      </c>
      <c r="D1419" s="10">
        <f>COS(RADIANS(Teno_ves!P1419*2))</f>
        <v>0.16470331719015757</v>
      </c>
      <c r="E1419" s="51">
        <v>0.83</v>
      </c>
      <c r="F1419" s="51">
        <v>49.150000000000006</v>
      </c>
      <c r="G1419" s="51">
        <f>SIN(RADIANS(Teno_ves!P1572*2))</f>
        <v>0.98952578906896937</v>
      </c>
      <c r="H1419" s="52">
        <f>COS(RADIANS(Teno_ves!P1572*2))</f>
        <v>-0.14435620100097346</v>
      </c>
      <c r="I1419" s="3"/>
      <c r="K1419" s="3">
        <f>SIN(RADIANS(CRB_ves!P1419*2))</f>
        <v>-0.13779029068463769</v>
      </c>
      <c r="L1419" s="10">
        <f>COS(RADIANS(CRB_ves!P1419*2))</f>
        <v>0.9904614256966513</v>
      </c>
      <c r="M1419" s="55">
        <v>0.84</v>
      </c>
      <c r="N1419" s="55">
        <v>0.8</v>
      </c>
      <c r="O1419" s="51">
        <f>SIN(RADIANS(CRB_ves!P974*2))</f>
        <v>-0.99958032747647452</v>
      </c>
      <c r="P1419" s="52">
        <f>COS(RADIANS(CRB_ves!P974*2))</f>
        <v>2.8968412487118848E-2</v>
      </c>
    </row>
    <row r="1420" spans="1:16" x14ac:dyDescent="0.35">
      <c r="A1420" s="3">
        <f>SIN(RADIANS(Teno_phn!P1420*2))</f>
        <v>-0.9975640502598242</v>
      </c>
      <c r="B1420" s="10">
        <f>COS(RADIANS(Teno_phn!P1420*2))</f>
        <v>-6.975647374412558E-2</v>
      </c>
      <c r="C1420" s="3">
        <f>SIN(RADIANS(Teno_ves!P1420*2))</f>
        <v>0.99982887081465288</v>
      </c>
      <c r="D1420" s="10">
        <f>COS(RADIANS(Teno_ves!P1420*2))</f>
        <v>1.8499434734501503E-2</v>
      </c>
      <c r="E1420" s="51">
        <v>0.83</v>
      </c>
      <c r="F1420" s="51">
        <v>138.69</v>
      </c>
      <c r="G1420" s="51">
        <f>SIN(RADIANS(Teno_ves!P1654*2))</f>
        <v>-0.9917160601105629</v>
      </c>
      <c r="H1420" s="52">
        <f>COS(RADIANS(Teno_ves!P1654*2))</f>
        <v>0.12844943020030264</v>
      </c>
      <c r="I1420" s="3"/>
      <c r="K1420" s="3">
        <f>SIN(RADIANS(CRB_ves!P1420*2))</f>
        <v>0.89415423683936823</v>
      </c>
      <c r="L1420" s="10">
        <f>COS(RADIANS(CRB_ves!P1420*2))</f>
        <v>-0.44775908783876961</v>
      </c>
      <c r="M1420" s="55">
        <v>0.84</v>
      </c>
      <c r="N1420" s="55">
        <v>0.57999999999999996</v>
      </c>
      <c r="O1420" s="51">
        <f>SIN(RADIANS(CRB_ves!P976*2))</f>
        <v>0.99380676861361661</v>
      </c>
      <c r="P1420" s="52">
        <f>COS(RADIANS(CRB_ves!P976*2))</f>
        <v>-0.11112203497849342</v>
      </c>
    </row>
    <row r="1421" spans="1:16" x14ac:dyDescent="0.35">
      <c r="A1421" s="3">
        <f>SIN(RADIANS(Teno_phn!P1421*2))</f>
        <v>-1.6754376868982342E-2</v>
      </c>
      <c r="B1421" s="10">
        <f>COS(RADIANS(Teno_phn!P1421*2))</f>
        <v>0.99985963557678037</v>
      </c>
      <c r="C1421" s="3">
        <f>SIN(RADIANS(Teno_ves!P1421*2))</f>
        <v>0.98209048691157386</v>
      </c>
      <c r="D1421" s="10">
        <f>COS(RADIANS(Teno_ves!P1421*2))</f>
        <v>-0.18840986045795965</v>
      </c>
      <c r="E1421" s="51">
        <v>0.83</v>
      </c>
      <c r="F1421" s="51">
        <v>115.18</v>
      </c>
      <c r="G1421" s="51">
        <f>SIN(RADIANS(Teno_ves!P1684*2))</f>
        <v>-0.77006804914844817</v>
      </c>
      <c r="H1421" s="52">
        <f>COS(RADIANS(Teno_ves!P1684*2))</f>
        <v>-0.63796175408930533</v>
      </c>
      <c r="I1421" s="3"/>
      <c r="K1421" s="3">
        <f>SIN(RADIANS(CRB_ves!P1421*2))</f>
        <v>0.15402062255210477</v>
      </c>
      <c r="L1421" s="10">
        <f>COS(RADIANS(CRB_ves!P1421*2))</f>
        <v>0.9880676332259154</v>
      </c>
      <c r="M1421" s="55">
        <v>0.84</v>
      </c>
      <c r="N1421" s="55">
        <v>0.7</v>
      </c>
      <c r="O1421" s="51">
        <f>SIN(RADIANS(CRB_ves!P1021*2))</f>
        <v>0.49606496683942058</v>
      </c>
      <c r="P1421" s="52">
        <f>COS(RADIANS(CRB_ves!P1021*2))</f>
        <v>0.86828540738319704</v>
      </c>
    </row>
    <row r="1422" spans="1:16" x14ac:dyDescent="0.35">
      <c r="A1422" s="3">
        <f>SIN(RADIANS(Teno_phn!P1422*2))</f>
        <v>0.87461970713939574</v>
      </c>
      <c r="B1422" s="10">
        <f>COS(RADIANS(Teno_phn!P1422*2))</f>
        <v>0.48480962024633711</v>
      </c>
      <c r="C1422" s="3">
        <f>SIN(RADIANS(Teno_ves!P1422*2))</f>
        <v>-0.78951274447637565</v>
      </c>
      <c r="D1422" s="10">
        <f>COS(RADIANS(Teno_ves!P1422*2))</f>
        <v>0.61373416583190255</v>
      </c>
      <c r="E1422" s="51">
        <v>0.83</v>
      </c>
      <c r="F1422" s="51">
        <v>49.789999999999992</v>
      </c>
      <c r="G1422" s="51">
        <f>SIN(RADIANS(Teno_ves!P1807*2))</f>
        <v>0.98605419027340202</v>
      </c>
      <c r="H1422" s="52">
        <f>COS(RADIANS(Teno_ves!P1807*2))</f>
        <v>-0.16642455901778863</v>
      </c>
      <c r="I1422" s="3"/>
      <c r="K1422" s="3">
        <f>SIN(RADIANS(CRB_ves!P1422*2))</f>
        <v>0.31730465640509214</v>
      </c>
      <c r="L1422" s="10">
        <f>COS(RADIANS(CRB_ves!P1422*2))</f>
        <v>-0.94832365520619932</v>
      </c>
      <c r="M1422" s="55">
        <v>0.84</v>
      </c>
      <c r="N1422" s="55">
        <v>0.82</v>
      </c>
      <c r="O1422" s="51">
        <f>SIN(RADIANS(CRB_ves!P1168*2))</f>
        <v>0.73986597559829359</v>
      </c>
      <c r="P1422" s="52">
        <f>COS(RADIANS(CRB_ves!P1168*2))</f>
        <v>0.6727542925555996</v>
      </c>
    </row>
    <row r="1423" spans="1:16" x14ac:dyDescent="0.35">
      <c r="A1423" s="3">
        <f>SIN(RADIANS(Teno_phn!P1423*2))</f>
        <v>0.17330440433887478</v>
      </c>
      <c r="B1423" s="10">
        <f>COS(RADIANS(Teno_phn!P1423*2))</f>
        <v>0.98486830766186595</v>
      </c>
      <c r="C1423" s="3">
        <f>SIN(RADIANS(Teno_ves!P1423*2))</f>
        <v>-0.20483772855372531</v>
      </c>
      <c r="D1423" s="10">
        <f>COS(RADIANS(Teno_ves!P1423*2))</f>
        <v>-0.97879594653888424</v>
      </c>
      <c r="E1423" s="51">
        <v>0.83</v>
      </c>
      <c r="F1423" s="51">
        <v>153.06</v>
      </c>
      <c r="G1423" s="51">
        <f>SIN(RADIANS(Teno_ves!P1840*2))</f>
        <v>-0.80778416634911776</v>
      </c>
      <c r="H1423" s="52">
        <f>COS(RADIANS(Teno_ves!P1840*2))</f>
        <v>0.58947836312765622</v>
      </c>
      <c r="I1423" s="3"/>
      <c r="K1423" s="3">
        <f>SIN(RADIANS(CRB_ves!P1423*2))</f>
        <v>-0.28401534470392276</v>
      </c>
      <c r="L1423" s="10">
        <f>COS(RADIANS(CRB_ves!P1423*2))</f>
        <v>-0.95881973486819305</v>
      </c>
      <c r="M1423" s="55">
        <v>0.84</v>
      </c>
      <c r="N1423" s="55">
        <v>0.62</v>
      </c>
      <c r="O1423" s="51">
        <f>SIN(RADIANS(CRB_ves!P1169*2))</f>
        <v>0.27697926122172251</v>
      </c>
      <c r="P1423" s="52">
        <f>COS(RADIANS(CRB_ves!P1169*2))</f>
        <v>0.96087589669689855</v>
      </c>
    </row>
    <row r="1424" spans="1:16" x14ac:dyDescent="0.35">
      <c r="A1424" s="3">
        <f>SIN(RADIANS(Teno_phn!P1424*2))</f>
        <v>-0.29303926008505693</v>
      </c>
      <c r="B1424" s="10">
        <f>COS(RADIANS(Teno_phn!P1424*2))</f>
        <v>0.95610040897847248</v>
      </c>
      <c r="C1424" s="3">
        <f>SIN(RADIANS(Teno_ves!P1424*2))</f>
        <v>-0.54580950875372114</v>
      </c>
      <c r="D1424" s="10">
        <f>COS(RADIANS(Teno_ves!P1424*2))</f>
        <v>-0.83790929112525159</v>
      </c>
      <c r="E1424" s="51">
        <v>0.83</v>
      </c>
      <c r="F1424" s="51">
        <v>56.069999999999993</v>
      </c>
      <c r="G1424" s="51">
        <f>SIN(RADIANS(Teno_ves!P1878*2))</f>
        <v>0.92626575101906683</v>
      </c>
      <c r="H1424" s="52">
        <f>COS(RADIANS(Teno_ves!P1878*2))</f>
        <v>-0.37687101041216231</v>
      </c>
      <c r="I1424" s="3"/>
      <c r="K1424" s="3">
        <f>SIN(RADIANS(CRB_ves!P1424*2))</f>
        <v>0.80031297848568317</v>
      </c>
      <c r="L1424" s="10">
        <f>COS(RADIANS(CRB_ves!P1424*2))</f>
        <v>-0.59958246844564622</v>
      </c>
      <c r="M1424" s="55">
        <v>0.84</v>
      </c>
      <c r="N1424" s="55">
        <v>0.81</v>
      </c>
      <c r="O1424" s="51">
        <f>SIN(RADIANS(CRB_ves!P1209*2))</f>
        <v>-0.2970415815770342</v>
      </c>
      <c r="P1424" s="52">
        <f>COS(RADIANS(CRB_ves!P1209*2))</f>
        <v>0.95486454474664317</v>
      </c>
    </row>
    <row r="1425" spans="1:16" x14ac:dyDescent="0.35">
      <c r="A1425" s="3">
        <f>SIN(RADIANS(Teno_phn!P1425*2))</f>
        <v>-1.2915077400324533E-2</v>
      </c>
      <c r="B1425" s="10">
        <f>COS(RADIANS(Teno_phn!P1425*2))</f>
        <v>0.99991659690983414</v>
      </c>
      <c r="C1425" s="3">
        <f>SIN(RADIANS(Teno_ves!P1425*2))</f>
        <v>-0.17192910027940969</v>
      </c>
      <c r="D1425" s="10">
        <f>COS(RADIANS(Teno_ves!P1425*2))</f>
        <v>0.98510932615477387</v>
      </c>
      <c r="E1425" s="51">
        <v>0.83</v>
      </c>
      <c r="F1425" s="51">
        <v>131.03</v>
      </c>
      <c r="G1425" s="51">
        <f>SIN(RADIANS(Teno_ves!P1910*2))</f>
        <v>-0.99041326747027325</v>
      </c>
      <c r="H1425" s="52">
        <f>COS(RADIANS(Teno_ves!P1910*2))</f>
        <v>-0.13813601854280094</v>
      </c>
      <c r="I1425" s="3"/>
      <c r="K1425" s="3">
        <f>SIN(RADIANS(CRB_ves!P1425*2))</f>
        <v>0.90423167061389864</v>
      </c>
      <c r="L1425" s="10">
        <f>COS(RADIANS(CRB_ves!P1425*2))</f>
        <v>-0.42704225301344345</v>
      </c>
      <c r="M1425" s="55">
        <v>0.84</v>
      </c>
      <c r="N1425" s="55">
        <v>0.85</v>
      </c>
      <c r="O1425" s="51">
        <f>SIN(RADIANS(CRB_ves!P1230*2))</f>
        <v>0.35053432019125919</v>
      </c>
      <c r="P1425" s="52">
        <f>COS(RADIANS(CRB_ves!P1230*2))</f>
        <v>0.93654988674819228</v>
      </c>
    </row>
    <row r="1426" spans="1:16" x14ac:dyDescent="0.35">
      <c r="A1426" s="3">
        <f>SIN(RADIANS(Teno_phn!P1426*2))</f>
        <v>-0.99649285924950426</v>
      </c>
      <c r="B1426" s="10">
        <f>COS(RADIANS(Teno_phn!P1426*2))</f>
        <v>-8.3677843332315788E-2</v>
      </c>
      <c r="C1426" s="3">
        <f>SIN(RADIANS(Teno_ves!P1426*2))</f>
        <v>0.87155631425527558</v>
      </c>
      <c r="D1426" s="10">
        <f>COS(RADIANS(Teno_ves!P1426*2))</f>
        <v>0.49029541205456867</v>
      </c>
      <c r="E1426" s="51">
        <v>0.83</v>
      </c>
      <c r="F1426" s="51">
        <v>6.1800000000000068</v>
      </c>
      <c r="G1426" s="51">
        <f>SIN(RADIANS(Teno_ves!P1934*2))</f>
        <v>0.21405342901396032</v>
      </c>
      <c r="H1426" s="52">
        <f>COS(RADIANS(Teno_ves!P1934*2))</f>
        <v>0.97682195385206483</v>
      </c>
      <c r="I1426" s="3"/>
      <c r="K1426" s="3">
        <f>SIN(RADIANS(CRB_ves!P1426*2))</f>
        <v>-0.4493189986158963</v>
      </c>
      <c r="L1426" s="10">
        <f>COS(RADIANS(CRB_ves!P1426*2))</f>
        <v>0.89337138832783769</v>
      </c>
      <c r="M1426" s="55">
        <v>0.84</v>
      </c>
      <c r="N1426" s="55">
        <v>0.77</v>
      </c>
      <c r="O1426" s="51">
        <f>SIN(RADIANS(CRB_ves!P1251*2))</f>
        <v>6.2790519529313138E-2</v>
      </c>
      <c r="P1426" s="52">
        <f>COS(RADIANS(CRB_ves!P1251*2))</f>
        <v>-0.99802672842827156</v>
      </c>
    </row>
    <row r="1427" spans="1:16" x14ac:dyDescent="0.35">
      <c r="A1427" s="3">
        <f>SIN(RADIANS(Teno_phn!P1427*2))</f>
        <v>2.8968412487118112E-2</v>
      </c>
      <c r="B1427" s="10">
        <f>COS(RADIANS(Teno_phn!P1427*2))</f>
        <v>0.99958032747647463</v>
      </c>
      <c r="C1427" s="3">
        <f>SIN(RADIANS(Teno_ves!P1427*2))</f>
        <v>0.64412362976138637</v>
      </c>
      <c r="D1427" s="10">
        <f>COS(RADIANS(Teno_ves!P1427*2))</f>
        <v>0.76492140091843186</v>
      </c>
      <c r="E1427" s="51">
        <v>0.83</v>
      </c>
      <c r="F1427" s="51">
        <v>39.01</v>
      </c>
      <c r="G1427" s="51">
        <f>SIN(RADIANS(Teno_ves!P1976*2))</f>
        <v>0.97822011601133585</v>
      </c>
      <c r="H1427" s="52">
        <f>COS(RADIANS(Teno_ves!P1976*2))</f>
        <v>0.20757024023392315</v>
      </c>
      <c r="I1427" s="3"/>
      <c r="K1427" s="3">
        <f>SIN(RADIANS(CRB_ves!P1427*2))</f>
        <v>-0.97357890287316029</v>
      </c>
      <c r="L1427" s="10">
        <f>COS(RADIANS(CRB_ves!P1427*2))</f>
        <v>-0.2283508701106558</v>
      </c>
      <c r="M1427" s="55">
        <v>0.84</v>
      </c>
      <c r="N1427" s="55">
        <v>0.66</v>
      </c>
      <c r="O1427" s="51">
        <f>SIN(RADIANS(CRB_ves!P1355*2))</f>
        <v>-0.60487711941564781</v>
      </c>
      <c r="P1427" s="52">
        <f>COS(RADIANS(CRB_ves!P1355*2))</f>
        <v>-0.79631882459692493</v>
      </c>
    </row>
    <row r="1428" spans="1:16" x14ac:dyDescent="0.35">
      <c r="A1428" s="3">
        <f>SIN(RADIANS(Teno_phn!P1428*2))</f>
        <v>-0.97999423745655945</v>
      </c>
      <c r="B1428" s="10">
        <f>COS(RADIANS(Teno_phn!P1428*2))</f>
        <v>-0.19902586402760944</v>
      </c>
      <c r="C1428" s="3">
        <f>SIN(RADIANS(Teno_ves!P1428*2))</f>
        <v>0.7417417727387392</v>
      </c>
      <c r="D1428" s="10">
        <f>COS(RADIANS(Teno_ves!P1428*2))</f>
        <v>-0.67068557653672001</v>
      </c>
      <c r="E1428" s="51">
        <v>0.83</v>
      </c>
      <c r="F1428" s="51">
        <v>87.27000000000001</v>
      </c>
      <c r="G1428" s="51">
        <f>SIN(RADIANS(Teno_ves!P2001*2))</f>
        <v>9.5150811578711192E-2</v>
      </c>
      <c r="H1428" s="52">
        <f>COS(RADIANS(Teno_ves!P2001*2))</f>
        <v>-0.9954628687479572</v>
      </c>
      <c r="I1428" s="3"/>
      <c r="K1428" s="3">
        <f>SIN(RADIANS(CRB_ves!P1428*2))</f>
        <v>-0.72609481637559192</v>
      </c>
      <c r="L1428" s="10">
        <f>COS(RADIANS(CRB_ves!P1428*2))</f>
        <v>-0.68759458813496743</v>
      </c>
      <c r="M1428" s="55">
        <v>0.84</v>
      </c>
      <c r="N1428" s="55">
        <v>0.56000000000000005</v>
      </c>
      <c r="O1428" s="51">
        <f>SIN(RADIANS(CRB_ves!P1371*2))</f>
        <v>-0.12256224158300712</v>
      </c>
      <c r="P1428" s="52">
        <f>COS(RADIANS(CRB_ves!P1371*2))</f>
        <v>-0.99246082891877829</v>
      </c>
    </row>
    <row r="1429" spans="1:16" x14ac:dyDescent="0.35">
      <c r="A1429" s="3">
        <f>SIN(RADIANS(Teno_phn!P1429*2))</f>
        <v>-0.87781582696112159</v>
      </c>
      <c r="B1429" s="10">
        <f>COS(RADIANS(Teno_phn!P1429*2))</f>
        <v>-0.47899830264476118</v>
      </c>
      <c r="C1429" s="3">
        <f>SIN(RADIANS(Teno_ves!P1429*2))</f>
        <v>0.12844943020030294</v>
      </c>
      <c r="D1429" s="10">
        <f>COS(RADIANS(Teno_ves!P1429*2))</f>
        <v>-0.99171606011056279</v>
      </c>
      <c r="E1429" s="51">
        <v>0.83</v>
      </c>
      <c r="F1429" s="51">
        <v>157.49</v>
      </c>
      <c r="G1429" s="51">
        <f>SIN(RADIANS(Teno_ves!P2003*2))</f>
        <v>-0.70735356493202461</v>
      </c>
      <c r="H1429" s="52">
        <f>COS(RADIANS(Teno_ves!P2003*2))</f>
        <v>0.70685991128225401</v>
      </c>
      <c r="I1429" s="3"/>
      <c r="K1429" s="3">
        <f>SIN(RADIANS(CRB_ves!P1429*2))</f>
        <v>0.48785965913873264</v>
      </c>
      <c r="L1429" s="10">
        <f>COS(RADIANS(CRB_ves!P1429*2))</f>
        <v>-0.87292207726980975</v>
      </c>
      <c r="M1429" s="55">
        <v>0.84</v>
      </c>
      <c r="N1429" s="55">
        <v>0.57999999999999996</v>
      </c>
      <c r="O1429" s="51">
        <f>SIN(RADIANS(CRB_ves!P1382*2))</f>
        <v>0.37687101041216231</v>
      </c>
      <c r="P1429" s="52">
        <f>COS(RADIANS(CRB_ves!P1382*2))</f>
        <v>-0.92626575101906683</v>
      </c>
    </row>
    <row r="1430" spans="1:16" x14ac:dyDescent="0.35">
      <c r="A1430" s="3">
        <f>SIN(RADIANS(Teno_phn!P1430*2))</f>
        <v>-2.3385279995527398E-2</v>
      </c>
      <c r="B1430" s="10">
        <f>COS(RADIANS(Teno_phn!P1430*2))</f>
        <v>0.99972652694600972</v>
      </c>
      <c r="C1430" s="3">
        <f>SIN(RADIANS(Teno_ves!P1430*2))</f>
        <v>-0.71325044915418134</v>
      </c>
      <c r="D1430" s="10">
        <f>COS(RADIANS(Teno_ves!P1430*2))</f>
        <v>0.70090926429985112</v>
      </c>
      <c r="E1430" s="51">
        <v>0.83</v>
      </c>
      <c r="F1430" s="51">
        <v>166.7</v>
      </c>
      <c r="G1430" s="51">
        <f>SIN(RADIANS(Teno_ves!P2016*2))</f>
        <v>-0.44775908783877028</v>
      </c>
      <c r="H1430" s="52">
        <f>COS(RADIANS(Teno_ves!P2016*2))</f>
        <v>0.8941542368393679</v>
      </c>
      <c r="I1430" s="3"/>
      <c r="K1430" s="3">
        <f>SIN(RADIANS(CRB_ves!P1430*2))</f>
        <v>-0.32325684713443686</v>
      </c>
      <c r="L1430" s="10">
        <f>COS(RADIANS(CRB_ves!P1430*2))</f>
        <v>-0.94631126527200515</v>
      </c>
      <c r="M1430" s="55">
        <v>0.84</v>
      </c>
      <c r="N1430" s="55">
        <v>0.69</v>
      </c>
      <c r="O1430" s="51">
        <f>SIN(RADIANS(CRB_ves!P1453*2))</f>
        <v>0.648119901063131</v>
      </c>
      <c r="P1430" s="52">
        <f>COS(RADIANS(CRB_ves!P1453*2))</f>
        <v>0.76153830753673668</v>
      </c>
    </row>
    <row r="1431" spans="1:16" x14ac:dyDescent="0.35">
      <c r="A1431" s="3">
        <f>SIN(RADIANS(Teno_phn!P1431*2))</f>
        <v>0.22937027415993747</v>
      </c>
      <c r="B1431" s="10">
        <f>COS(RADIANS(Teno_phn!P1431*2))</f>
        <v>0.97333924062055321</v>
      </c>
      <c r="C1431" s="3">
        <f>SIN(RADIANS(Teno_ves!P1431*2))</f>
        <v>0.90733773167495413</v>
      </c>
      <c r="D1431" s="10">
        <f>COS(RADIANS(Teno_ves!P1431*2))</f>
        <v>0.42040247463466351</v>
      </c>
      <c r="E1431" s="51">
        <v>0.83</v>
      </c>
      <c r="F1431" s="51">
        <v>82.300000000000011</v>
      </c>
      <c r="G1431" s="51">
        <f>SIN(RADIANS(Teno_ves!P2021*2))</f>
        <v>0.26555611748680863</v>
      </c>
      <c r="H1431" s="52">
        <f>COS(RADIANS(Teno_ves!P2021*2))</f>
        <v>-0.96409540423411022</v>
      </c>
      <c r="I1431" s="3"/>
      <c r="K1431" s="3">
        <f>SIN(RADIANS(CRB_ves!P1431*2))</f>
        <v>0.97800221263464104</v>
      </c>
      <c r="L1431" s="10">
        <f>COS(RADIANS(CRB_ves!P1431*2))</f>
        <v>-0.20859451594360395</v>
      </c>
      <c r="M1431" s="55">
        <v>0.84</v>
      </c>
      <c r="N1431" s="55">
        <v>0.6</v>
      </c>
      <c r="O1431" s="51">
        <f>SIN(RADIANS(CRB_ves!P1458*2))</f>
        <v>-0.19115163627240225</v>
      </c>
      <c r="P1431" s="52">
        <f>COS(RADIANS(CRB_ves!P1458*2))</f>
        <v>0.98156051874063432</v>
      </c>
    </row>
    <row r="1432" spans="1:16" x14ac:dyDescent="0.35">
      <c r="A1432" s="3">
        <f>SIN(RADIANS(Teno_phn!P1432*2))</f>
        <v>0.215757978056517</v>
      </c>
      <c r="B1432" s="10">
        <f>COS(RADIANS(Teno_phn!P1432*2))</f>
        <v>0.97644687254605078</v>
      </c>
      <c r="C1432" s="3">
        <f>SIN(RADIANS(Teno_ves!P1432*2))</f>
        <v>0.8227397382537901</v>
      </c>
      <c r="D1432" s="10">
        <f>COS(RADIANS(Teno_ves!P1432*2))</f>
        <v>-0.56841826421930264</v>
      </c>
      <c r="E1432" s="51">
        <v>0.83</v>
      </c>
      <c r="F1432" s="51">
        <v>61.94</v>
      </c>
      <c r="G1432" s="51">
        <f>SIN(RADIANS(Teno_ves!P2035*2))</f>
        <v>0.83020692429494591</v>
      </c>
      <c r="H1432" s="52">
        <f>COS(RADIANS(Teno_ves!P2035*2))</f>
        <v>-0.55745534606166069</v>
      </c>
      <c r="I1432" s="3"/>
      <c r="K1432" s="3">
        <f>SIN(RADIANS(CRB_ves!P1432*2))</f>
        <v>0.44900712580476243</v>
      </c>
      <c r="L1432" s="10">
        <f>COS(RADIANS(CRB_ves!P1432*2))</f>
        <v>0.89352817581570776</v>
      </c>
      <c r="M1432" s="55">
        <v>0.84</v>
      </c>
      <c r="N1432" s="55">
        <v>0.79</v>
      </c>
      <c r="O1432" s="51">
        <f>SIN(RADIANS(CRB_ves!P1491*2))</f>
        <v>-0.9697869185172332</v>
      </c>
      <c r="P1432" s="52">
        <f>COS(RADIANS(CRB_ves!P1491*2))</f>
        <v>-0.24395354613706557</v>
      </c>
    </row>
    <row r="1433" spans="1:16" x14ac:dyDescent="0.35">
      <c r="A1433" s="3">
        <f>SIN(RADIANS(Teno_phn!P1433*2))</f>
        <v>0.61235527207337648</v>
      </c>
      <c r="B1433" s="10">
        <f>COS(RADIANS(Teno_phn!P1433*2))</f>
        <v>0.79058270962875288</v>
      </c>
      <c r="C1433" s="3">
        <f>SIN(RADIANS(Teno_ves!P1433*2))</f>
        <v>-0.97507195988291218</v>
      </c>
      <c r="D1433" s="10">
        <f>COS(RADIANS(Teno_ves!P1433*2))</f>
        <v>0.22188887545367517</v>
      </c>
      <c r="E1433" s="51">
        <v>0.83</v>
      </c>
      <c r="F1433" s="51">
        <v>179.76999999999998</v>
      </c>
      <c r="G1433" s="51">
        <f>SIN(RADIANS(Teno_ves!P2062*2))</f>
        <v>-8.0284283103971062E-3</v>
      </c>
      <c r="H1433" s="52">
        <f>COS(RADIANS(Teno_ves!P2062*2))</f>
        <v>0.99996777165009909</v>
      </c>
      <c r="I1433" s="3"/>
      <c r="K1433" s="3">
        <f>SIN(RADIANS(CRB_ves!P1433*2))</f>
        <v>3.4899496702500969E-2</v>
      </c>
      <c r="L1433" s="10">
        <f>COS(RADIANS(CRB_ves!P1433*2))</f>
        <v>0.99939082701909576</v>
      </c>
      <c r="M1433" s="55">
        <v>0.84</v>
      </c>
      <c r="N1433" s="55">
        <v>0.57999999999999996</v>
      </c>
      <c r="O1433" s="51">
        <f>SIN(RADIANS(CRB_ves!P1527*2))</f>
        <v>0.98382256424583259</v>
      </c>
      <c r="P1433" s="52">
        <f>COS(RADIANS(CRB_ves!P1527*2))</f>
        <v>-0.17914564488358212</v>
      </c>
    </row>
    <row r="1434" spans="1:16" x14ac:dyDescent="0.35">
      <c r="A1434" s="3">
        <f>SIN(RADIANS(Teno_phn!P1434*2))</f>
        <v>0.89509005949542264</v>
      </c>
      <c r="B1434" s="10">
        <f>COS(RADIANS(Teno_phn!P1434*2))</f>
        <v>0.44588539490824414</v>
      </c>
      <c r="C1434" s="3">
        <f>SIN(RADIANS(Teno_ves!P1434*2))</f>
        <v>0.93969262078590832</v>
      </c>
      <c r="D1434" s="10">
        <f>COS(RADIANS(Teno_ves!P1434*2))</f>
        <v>0.34202014332566882</v>
      </c>
      <c r="E1434" s="51">
        <v>0.83</v>
      </c>
      <c r="F1434" s="51">
        <v>16.21</v>
      </c>
      <c r="G1434" s="51">
        <f>SIN(RADIANS(Teno_ves!P2068*2))</f>
        <v>0.53612148837390738</v>
      </c>
      <c r="H1434" s="52">
        <f>COS(RADIANS(Teno_ves!P2068*2))</f>
        <v>0.84414083523055927</v>
      </c>
      <c r="I1434" s="3"/>
      <c r="K1434" s="3">
        <f>SIN(RADIANS(CRB_ves!P1434*2))</f>
        <v>3.4899496702501143E-2</v>
      </c>
      <c r="L1434" s="10">
        <f>COS(RADIANS(CRB_ves!P1434*2))</f>
        <v>-0.99939082701909576</v>
      </c>
      <c r="M1434" s="55">
        <v>0.84</v>
      </c>
      <c r="N1434" s="55">
        <v>0.56999999999999995</v>
      </c>
      <c r="O1434" s="51">
        <f>SIN(RADIANS(CRB_ves!P1528*2))</f>
        <v>-5.303311836792142E-2</v>
      </c>
      <c r="P1434" s="52">
        <f>COS(RADIANS(CRB_ves!P1528*2))</f>
        <v>0.99859275400744518</v>
      </c>
    </row>
    <row r="1435" spans="1:16" x14ac:dyDescent="0.35">
      <c r="A1435" s="3">
        <f>SIN(RADIANS(Teno_phn!P1435*2))</f>
        <v>0.96288042655858763</v>
      </c>
      <c r="B1435" s="10">
        <f>COS(RADIANS(Teno_phn!P1435*2))</f>
        <v>0.26992829446049627</v>
      </c>
      <c r="C1435" s="3">
        <f>SIN(RADIANS(Teno_ves!P1435*2))</f>
        <v>0.83098446927432834</v>
      </c>
      <c r="D1435" s="10">
        <f>COS(RADIANS(Teno_ves!P1435*2))</f>
        <v>0.55629561550030482</v>
      </c>
      <c r="E1435" s="51">
        <v>0.83</v>
      </c>
      <c r="F1435" s="51">
        <v>37.18</v>
      </c>
      <c r="G1435" s="51">
        <f>SIN(RADIANS(Teno_ves!P2073*2))</f>
        <v>0.96297459064429713</v>
      </c>
      <c r="H1435" s="52">
        <f>COS(RADIANS(Teno_ves!P2073*2))</f>
        <v>0.26959216934742086</v>
      </c>
      <c r="I1435" s="3"/>
      <c r="K1435" s="3">
        <f>SIN(RADIANS(CRB_ves!P1435*2))</f>
        <v>-0.99927625540499554</v>
      </c>
      <c r="L1435" s="10">
        <f>COS(RADIANS(CRB_ves!P1435*2))</f>
        <v>3.8038998196195627E-2</v>
      </c>
      <c r="M1435" s="55">
        <v>0.84</v>
      </c>
      <c r="N1435" s="55">
        <v>0.55000000000000004</v>
      </c>
      <c r="O1435" s="51">
        <f>SIN(RADIANS(CRB_ves!P1629*2))</f>
        <v>0.81955227652713392</v>
      </c>
      <c r="P1435" s="52">
        <f>COS(RADIANS(CRB_ves!P1629*2))</f>
        <v>0.57300442061051526</v>
      </c>
    </row>
    <row r="1436" spans="1:16" x14ac:dyDescent="0.35">
      <c r="A1436" s="3">
        <f>SIN(RADIANS(Teno_phn!P1436*2))</f>
        <v>-0.95105651629515353</v>
      </c>
      <c r="B1436" s="10">
        <f>COS(RADIANS(Teno_phn!P1436*2))</f>
        <v>-0.30901699437494756</v>
      </c>
      <c r="C1436" s="3">
        <f>SIN(RADIANS(Teno_ves!P1436*2))</f>
        <v>0.65790117204573306</v>
      </c>
      <c r="D1436" s="10">
        <f>COS(RADIANS(Teno_ves!P1436*2))</f>
        <v>0.75310427420168768</v>
      </c>
      <c r="E1436" s="51">
        <v>0.83</v>
      </c>
      <c r="F1436" s="51">
        <v>42.36</v>
      </c>
      <c r="G1436" s="51">
        <f>SIN(RADIANS(Teno_ves!P2110*2))</f>
        <v>0.99575688093856907</v>
      </c>
      <c r="H1436" s="52">
        <f>COS(RADIANS(Teno_ves!P2110*2))</f>
        <v>9.2023008337547244E-2</v>
      </c>
      <c r="I1436" s="3"/>
      <c r="K1436" s="3">
        <f>SIN(RADIANS(CRB_ves!P1436*2))</f>
        <v>0.898487786499089</v>
      </c>
      <c r="L1436" s="10">
        <f>COS(RADIANS(CRB_ves!P1436*2))</f>
        <v>-0.43899851652593025</v>
      </c>
      <c r="M1436" s="55">
        <v>0.84</v>
      </c>
      <c r="N1436" s="55">
        <v>0.62</v>
      </c>
      <c r="O1436" s="51">
        <f>SIN(RADIANS(CRB_ves!P1685*2))</f>
        <v>0.30137154620691609</v>
      </c>
      <c r="P1436" s="52">
        <f>COS(RADIANS(CRB_ves!P1685*2))</f>
        <v>-0.95350678609900441</v>
      </c>
    </row>
    <row r="1437" spans="1:16" x14ac:dyDescent="0.35">
      <c r="A1437" s="3">
        <f>SIN(RADIANS(Teno_phn!P1437*2))</f>
        <v>-0.24395354613706566</v>
      </c>
      <c r="B1437" s="10">
        <f>COS(RADIANS(Teno_phn!P1437*2))</f>
        <v>0.96978691851723309</v>
      </c>
      <c r="C1437" s="3">
        <f>SIN(RADIANS(Teno_ves!P1437*2))</f>
        <v>-0.99999610089956059</v>
      </c>
      <c r="D1437" s="10">
        <f>COS(RADIANS(Teno_ves!P1437*2))</f>
        <v>2.7925231737421312E-3</v>
      </c>
      <c r="E1437" s="51">
        <v>0.83</v>
      </c>
      <c r="F1437" s="51">
        <v>124.47999999999999</v>
      </c>
      <c r="G1437" s="51">
        <f>SIN(RADIANS(Teno_ves!P2158*2))</f>
        <v>-0.93333001098351798</v>
      </c>
      <c r="H1437" s="52">
        <f>COS(RADIANS(Teno_ves!P2158*2))</f>
        <v>-0.35901962425124662</v>
      </c>
      <c r="I1437" s="3"/>
      <c r="K1437" s="3">
        <f>SIN(RADIANS(CRB_ves!P1437*2))</f>
        <v>-3.8038998196195689E-2</v>
      </c>
      <c r="L1437" s="10">
        <f>COS(RADIANS(CRB_ves!P1437*2))</f>
        <v>-0.99927625540499554</v>
      </c>
      <c r="M1437" s="55">
        <v>0.84</v>
      </c>
      <c r="N1437" s="55">
        <v>0.75</v>
      </c>
      <c r="O1437" s="51">
        <f>SIN(RADIANS(CRB_ves!P1690*2))</f>
        <v>-0.60069933134588882</v>
      </c>
      <c r="P1437" s="52">
        <f>COS(RADIANS(CRB_ves!P1690*2))</f>
        <v>0.79947502357522227</v>
      </c>
    </row>
    <row r="1438" spans="1:16" x14ac:dyDescent="0.35">
      <c r="A1438" s="3">
        <f>SIN(RADIANS(Teno_phn!P1438*2))</f>
        <v>0.43554534338772016</v>
      </c>
      <c r="B1438" s="10">
        <f>COS(RADIANS(Teno_phn!P1438*2))</f>
        <v>0.90016679224090068</v>
      </c>
      <c r="C1438" s="3">
        <f>SIN(RADIANS(Teno_ves!P1438*2))</f>
        <v>0.96019624090680111</v>
      </c>
      <c r="D1438" s="10">
        <f>COS(RADIANS(Teno_ves!P1438*2))</f>
        <v>-0.27932629476733528</v>
      </c>
      <c r="E1438" s="51">
        <v>0.83</v>
      </c>
      <c r="F1438" s="51">
        <v>164.1</v>
      </c>
      <c r="G1438" s="51">
        <f>SIN(RADIANS(Teno_ves!P2196*2))</f>
        <v>-0.52695579549667781</v>
      </c>
      <c r="H1438" s="52">
        <f>COS(RADIANS(Teno_ves!P2196*2))</f>
        <v>0.84989269298686376</v>
      </c>
      <c r="I1438" s="3"/>
      <c r="K1438" s="3">
        <f>SIN(RADIANS(CRB_ves!P1438*2))</f>
        <v>-0.63796175408930533</v>
      </c>
      <c r="L1438" s="10">
        <f>COS(RADIANS(CRB_ves!P1438*2))</f>
        <v>0.77006804914844806</v>
      </c>
      <c r="M1438" s="55">
        <v>0.84</v>
      </c>
      <c r="N1438" s="55">
        <v>0.74</v>
      </c>
      <c r="O1438" s="51">
        <f>SIN(RADIANS(CRB_ves!P1712*2))</f>
        <v>0.51174300011434493</v>
      </c>
      <c r="P1438" s="52">
        <f>COS(RADIANS(CRB_ves!P1712*2))</f>
        <v>0.85913858127427245</v>
      </c>
    </row>
    <row r="1439" spans="1:16" x14ac:dyDescent="0.35">
      <c r="A1439" s="3">
        <f>SIN(RADIANS(Teno_phn!P1439*2))</f>
        <v>0.82194527490593317</v>
      </c>
      <c r="B1439" s="10">
        <f>COS(RADIANS(Teno_phn!P1439*2))</f>
        <v>-0.56956647115135739</v>
      </c>
      <c r="C1439" s="3">
        <f>SIN(RADIANS(Teno_ves!P1439*2))</f>
        <v>-0.77494448870417942</v>
      </c>
      <c r="D1439" s="10">
        <f>COS(RADIANS(Teno_ves!P1439*2))</f>
        <v>-0.63202930266485102</v>
      </c>
      <c r="E1439" s="51">
        <v>0.83</v>
      </c>
      <c r="F1439" s="51">
        <v>12.619999999999997</v>
      </c>
      <c r="G1439" s="51">
        <f>SIN(RADIANS(Teno_ves!P2207*2))</f>
        <v>0.42641087620299845</v>
      </c>
      <c r="H1439" s="52">
        <f>COS(RADIANS(Teno_ves!P2207*2))</f>
        <v>0.90452958196832411</v>
      </c>
      <c r="I1439" s="3"/>
      <c r="K1439" s="3">
        <f>SIN(RADIANS(CRB_ves!P1439*2))</f>
        <v>-0.3839730380942048</v>
      </c>
      <c r="L1439" s="10">
        <f>COS(RADIANS(CRB_ves!P1439*2))</f>
        <v>-0.92334430523868305</v>
      </c>
      <c r="M1439" s="55">
        <v>0.84</v>
      </c>
      <c r="N1439" s="55">
        <v>0.57999999999999996</v>
      </c>
      <c r="O1439" s="51">
        <f>SIN(RADIANS(CRB_ves!P1732*2))</f>
        <v>0.76131202462133984</v>
      </c>
      <c r="P1439" s="52">
        <f>COS(RADIANS(CRB_ves!P1732*2))</f>
        <v>0.64838568858894197</v>
      </c>
    </row>
    <row r="1440" spans="1:16" x14ac:dyDescent="0.35">
      <c r="A1440" s="3">
        <f>SIN(RADIANS(Teno_phn!P1440*2))</f>
        <v>0.99021942783513739</v>
      </c>
      <c r="B1440" s="10">
        <f>COS(RADIANS(Teno_phn!P1440*2))</f>
        <v>0.13951876123967369</v>
      </c>
      <c r="C1440" s="3">
        <f>SIN(RADIANS(Teno_ves!P1440*2))</f>
        <v>0.29303926008505726</v>
      </c>
      <c r="D1440" s="10">
        <f>COS(RADIANS(Teno_ves!P1440*2))</f>
        <v>0.95610040897847237</v>
      </c>
      <c r="E1440" s="53">
        <v>0.83</v>
      </c>
      <c r="F1440" s="54">
        <v>33.29</v>
      </c>
      <c r="G1440" s="51">
        <f>SIN(RADIANS(Teno_ves!P2215*2))</f>
        <v>0.91761593900780913</v>
      </c>
      <c r="H1440" s="52">
        <f>COS(RADIANS(Teno_ves!P2215*2))</f>
        <v>0.39746822323151398</v>
      </c>
      <c r="I1440" s="3"/>
      <c r="K1440" s="3">
        <f>SIN(RADIANS(CRB_ves!P1440*2))</f>
        <v>0.57414817253738948</v>
      </c>
      <c r="L1440" s="10">
        <f>COS(RADIANS(CRB_ves!P1440*2))</f>
        <v>0.81875141280609465</v>
      </c>
      <c r="M1440" s="55">
        <v>0.84</v>
      </c>
      <c r="N1440" s="55">
        <v>0.66</v>
      </c>
      <c r="O1440" s="51">
        <f>SIN(RADIANS(CRB_ves!P1733*2))</f>
        <v>0.94975376913206688</v>
      </c>
      <c r="P1440" s="52">
        <f>COS(RADIANS(CRB_ves!P1733*2))</f>
        <v>-0.31299804794827807</v>
      </c>
    </row>
    <row r="1441" spans="1:16" x14ac:dyDescent="0.35">
      <c r="A1441" s="3">
        <f>SIN(RADIANS(Teno_phn!P1441*2))</f>
        <v>0.4814477560213351</v>
      </c>
      <c r="B1441" s="10">
        <f>COS(RADIANS(Teno_phn!P1441*2))</f>
        <v>-0.87647479040872645</v>
      </c>
      <c r="C1441" s="3">
        <f>SIN(RADIANS(Teno_ves!P1441*2))</f>
        <v>-0.89710420039739192</v>
      </c>
      <c r="D1441" s="10">
        <f>COS(RADIANS(Teno_ves!P1441*2))</f>
        <v>-0.44181902814314827</v>
      </c>
      <c r="E1441" s="51">
        <v>0.83</v>
      </c>
      <c r="F1441" s="51">
        <v>82.080000000000013</v>
      </c>
      <c r="G1441" s="51">
        <f>SIN(RADIANS(Teno_ves!P2223*2))</f>
        <v>0.27295193551732505</v>
      </c>
      <c r="H1441" s="52">
        <f>COS(RADIANS(Teno_ves!P2223*2))</f>
        <v>-0.96202767158608593</v>
      </c>
      <c r="I1441" s="3"/>
      <c r="K1441" s="3">
        <f>SIN(RADIANS(CRB_ves!P1441*2))</f>
        <v>0.64332225290962186</v>
      </c>
      <c r="L1441" s="10">
        <f>COS(RADIANS(CRB_ves!P1441*2))</f>
        <v>0.76559550606785076</v>
      </c>
      <c r="M1441" s="55">
        <v>0.84</v>
      </c>
      <c r="N1441" s="55">
        <v>0.64</v>
      </c>
      <c r="O1441" s="51">
        <f>SIN(RADIANS(CRB_ves!P1853*2))</f>
        <v>-7.9155056145058147E-2</v>
      </c>
      <c r="P1441" s="52">
        <f>COS(RADIANS(CRB_ves!P1853*2))</f>
        <v>0.99686231601293496</v>
      </c>
    </row>
    <row r="1442" spans="1:16" x14ac:dyDescent="0.35">
      <c r="A1442" s="3">
        <f>SIN(RADIANS(Teno_phn!P1442*2))</f>
        <v>0.34889919921367307</v>
      </c>
      <c r="B1442" s="10">
        <f>COS(RADIANS(Teno_phn!P1442*2))</f>
        <v>0.93716025779375522</v>
      </c>
      <c r="C1442" s="3">
        <f>SIN(RADIANS(Teno_ves!P1442*2))</f>
        <v>9.3760790908366351E-2</v>
      </c>
      <c r="D1442" s="10">
        <f>COS(RADIANS(Teno_ves!P1442*2))</f>
        <v>0.99559475394772823</v>
      </c>
      <c r="E1442" s="51">
        <v>0.83</v>
      </c>
      <c r="F1442" s="51">
        <v>4.9599999999999937</v>
      </c>
      <c r="G1442" s="51">
        <f>SIN(RADIANS(Teno_ves!P2253*2))</f>
        <v>0.17227295782257651</v>
      </c>
      <c r="H1442" s="52">
        <f>COS(RADIANS(Teno_ves!P2253*2))</f>
        <v>0.98504925156210377</v>
      </c>
      <c r="I1442" s="3"/>
      <c r="K1442" s="3">
        <f>SIN(RADIANS(CRB_ves!P1442*2))</f>
        <v>-0.23208745220754706</v>
      </c>
      <c r="L1442" s="10">
        <f>COS(RADIANS(CRB_ves!P1442*2))</f>
        <v>-0.97269492366713295</v>
      </c>
      <c r="M1442" s="55">
        <v>0.84</v>
      </c>
      <c r="N1442" s="55">
        <v>0.81</v>
      </c>
      <c r="O1442" s="51">
        <f>SIN(RADIANS(CRB_ves!P1873*2))</f>
        <v>0.97187886128328849</v>
      </c>
      <c r="P1442" s="52">
        <f>COS(RADIANS(CRB_ves!P1873*2))</f>
        <v>-0.23548137716324491</v>
      </c>
    </row>
    <row r="1443" spans="1:16" x14ac:dyDescent="0.35">
      <c r="A1443" s="3">
        <f>SIN(RADIANS(Teno_phn!P1443*2))</f>
        <v>0.34759033697103708</v>
      </c>
      <c r="B1443" s="10">
        <f>COS(RADIANS(Teno_phn!P1443*2))</f>
        <v>0.93764649929723565</v>
      </c>
      <c r="C1443" s="3">
        <f>SIN(RADIANS(Teno_ves!P1443*2))</f>
        <v>-0.22086766100749164</v>
      </c>
      <c r="D1443" s="10">
        <f>COS(RADIANS(Teno_ves!P1443*2))</f>
        <v>-0.97530378668447693</v>
      </c>
      <c r="E1443" s="51">
        <v>0.83</v>
      </c>
      <c r="F1443" s="51">
        <v>24.54</v>
      </c>
      <c r="G1443" s="51">
        <f>SIN(RADIANS(Teno_ves!P2279*2))</f>
        <v>0.75562487546412349</v>
      </c>
      <c r="H1443" s="52">
        <f>COS(RADIANS(Teno_ves!P2279*2))</f>
        <v>0.65500461645688257</v>
      </c>
      <c r="I1443" s="3"/>
      <c r="K1443" s="3">
        <f>SIN(RADIANS(CRB_ves!P1443*2))</f>
        <v>4.9895690160708273E-2</v>
      </c>
      <c r="L1443" s="10">
        <f>COS(RADIANS(CRB_ves!P1443*2))</f>
        <v>0.99875443433478006</v>
      </c>
      <c r="M1443" s="55">
        <v>0.84</v>
      </c>
      <c r="N1443" s="55">
        <v>0.89</v>
      </c>
      <c r="O1443" s="51">
        <f>SIN(RADIANS(CRB_ves!P1888*2))</f>
        <v>-0.56323765190777597</v>
      </c>
      <c r="P1443" s="52">
        <f>COS(RADIANS(CRB_ves!P1888*2))</f>
        <v>-0.82629495186247803</v>
      </c>
    </row>
    <row r="1444" spans="1:16" x14ac:dyDescent="0.35">
      <c r="A1444" s="3">
        <f>SIN(RADIANS(Teno_phn!P1444*2))</f>
        <v>0.49999999999999994</v>
      </c>
      <c r="B1444" s="10">
        <f>COS(RADIANS(Teno_phn!P1444*2))</f>
        <v>0.86602540378443871</v>
      </c>
      <c r="C1444" s="3">
        <f>SIN(RADIANS(Teno_ves!P1444*2))</f>
        <v>3.8038998196195488E-2</v>
      </c>
      <c r="D1444" s="10">
        <f>COS(RADIANS(Teno_ves!P1444*2))</f>
        <v>-0.99927625540499554</v>
      </c>
      <c r="E1444" s="51">
        <v>0.83</v>
      </c>
      <c r="F1444" s="51">
        <v>118.58000000000001</v>
      </c>
      <c r="G1444" s="51">
        <f>SIN(RADIANS(Teno_ves!P2281*2))</f>
        <v>-0.84018821501124819</v>
      </c>
      <c r="H1444" s="52">
        <f>COS(RADIANS(Teno_ves!P2281*2))</f>
        <v>-0.542294904416603</v>
      </c>
      <c r="I1444" s="3"/>
      <c r="K1444" s="3">
        <f>SIN(RADIANS(CRB_ves!P1444*2))</f>
        <v>0.99652200761663734</v>
      </c>
      <c r="L1444" s="10">
        <f>COS(RADIANS(CRB_ves!P1444*2))</f>
        <v>-8.3329996614103452E-2</v>
      </c>
      <c r="M1444" s="55">
        <v>0.84</v>
      </c>
      <c r="N1444" s="55">
        <v>0.53</v>
      </c>
      <c r="O1444" s="51">
        <f>SIN(RADIANS(CRB_ves!P1908*2))</f>
        <v>0.29537457698141223</v>
      </c>
      <c r="P1444" s="52">
        <f>COS(RADIANS(CRB_ves!P1908*2))</f>
        <v>0.95538152550332045</v>
      </c>
    </row>
    <row r="1445" spans="1:16" x14ac:dyDescent="0.35">
      <c r="A1445" s="3">
        <f>SIN(RADIANS(Teno_phn!P1445*2))</f>
        <v>8.4721322142073618E-2</v>
      </c>
      <c r="B1445" s="10">
        <f>COS(RADIANS(Teno_phn!P1445*2))</f>
        <v>-0.99640468564459239</v>
      </c>
      <c r="C1445" s="3">
        <f>SIN(RADIANS(Teno_ves!P1445*2))</f>
        <v>-0.25848185762123521</v>
      </c>
      <c r="D1445" s="10">
        <f>COS(RADIANS(Teno_ves!P1445*2))</f>
        <v>0.96601611232974549</v>
      </c>
      <c r="E1445" s="51">
        <v>0.83</v>
      </c>
      <c r="F1445" s="51">
        <v>66.17</v>
      </c>
      <c r="G1445" s="51">
        <f>SIN(RADIANS(Teno_ves!P2283*2))</f>
        <v>0.73916106340245624</v>
      </c>
      <c r="H1445" s="52">
        <f>COS(RADIANS(Teno_ves!P2283*2))</f>
        <v>-0.67352870937306752</v>
      </c>
      <c r="I1445" s="3"/>
      <c r="K1445" s="3">
        <f>SIN(RADIANS(CRB_ves!P1445*2))</f>
        <v>-0.80654779498673257</v>
      </c>
      <c r="L1445" s="10">
        <f>COS(RADIANS(CRB_ves!P1445*2))</f>
        <v>-0.59116888822234182</v>
      </c>
      <c r="M1445" s="55">
        <v>0.84</v>
      </c>
      <c r="N1445" s="55">
        <v>0.71</v>
      </c>
      <c r="O1445" s="51">
        <f>SIN(RADIANS(CRB_ves!P2076*2))</f>
        <v>0.224951054343865</v>
      </c>
      <c r="P1445" s="52">
        <f>COS(RADIANS(CRB_ves!P2076*2))</f>
        <v>0.97437006478523525</v>
      </c>
    </row>
    <row r="1446" spans="1:16" x14ac:dyDescent="0.35">
      <c r="A1446" s="3">
        <f>SIN(RADIANS(Teno_phn!P1446*2))</f>
        <v>0.70339470281050387</v>
      </c>
      <c r="B1446" s="10">
        <f>COS(RADIANS(Teno_phn!P1446*2))</f>
        <v>-0.71079947387299247</v>
      </c>
      <c r="C1446" s="3">
        <f>SIN(RADIANS(Teno_ves!P1446*2))</f>
        <v>0.50543149271787791</v>
      </c>
      <c r="D1446" s="10">
        <f>COS(RADIANS(Teno_ves!P1446*2))</f>
        <v>-0.86286673720162477</v>
      </c>
      <c r="E1446" s="51">
        <v>0.83</v>
      </c>
      <c r="F1446" s="51">
        <v>11.280000000000001</v>
      </c>
      <c r="G1446" s="51">
        <f>SIN(RADIANS(Teno_ves!P2294*2))</f>
        <v>0.38365070674265633</v>
      </c>
      <c r="H1446" s="52">
        <f>COS(RADIANS(Teno_ves!P2294*2))</f>
        <v>0.92347828085768224</v>
      </c>
      <c r="I1446" s="3"/>
      <c r="K1446" s="3">
        <f>SIN(RADIANS(CRB_ves!P1446*2))</f>
        <v>-0.36325123047297864</v>
      </c>
      <c r="L1446" s="10">
        <f>COS(RADIANS(CRB_ves!P1446*2))</f>
        <v>-0.9316912275855489</v>
      </c>
      <c r="M1446" s="55">
        <v>0.84</v>
      </c>
      <c r="N1446" s="55">
        <v>0.57999999999999996</v>
      </c>
      <c r="O1446" s="51">
        <f>SIN(RADIANS(CRB_ves!P2094*2))</f>
        <v>-0.56870541992984047</v>
      </c>
      <c r="P1446" s="52">
        <f>COS(RADIANS(CRB_ves!P2094*2))</f>
        <v>0.82254127272886668</v>
      </c>
    </row>
    <row r="1447" spans="1:16" x14ac:dyDescent="0.35">
      <c r="A1447" s="3">
        <f>SIN(RADIANS(Teno_phn!P1447*2))</f>
        <v>-0.74174177273873909</v>
      </c>
      <c r="B1447" s="10">
        <f>COS(RADIANS(Teno_phn!P1447*2))</f>
        <v>-0.67068557653672012</v>
      </c>
      <c r="C1447" s="3">
        <f>SIN(RADIANS(Teno_ves!P1447*2))</f>
        <v>-0.96250259709010766</v>
      </c>
      <c r="D1447" s="10">
        <f>COS(RADIANS(Teno_ves!P1447*2))</f>
        <v>-0.27127246560386081</v>
      </c>
      <c r="E1447" s="51">
        <v>0.83</v>
      </c>
      <c r="F1447" s="51">
        <v>16.36</v>
      </c>
      <c r="G1447" s="51">
        <f>SIN(RADIANS(Teno_ves!P2295*2))</f>
        <v>0.54053403023508717</v>
      </c>
      <c r="H1447" s="52">
        <f>COS(RADIANS(Teno_ves!P2295*2))</f>
        <v>0.8413221512344804</v>
      </c>
      <c r="I1447" s="3"/>
      <c r="K1447" s="3">
        <f>SIN(RADIANS(CRB_ves!P1447*2))</f>
        <v>-0.93320463263389852</v>
      </c>
      <c r="L1447" s="10">
        <f>COS(RADIANS(CRB_ves!P1447*2))</f>
        <v>0.35934539600589072</v>
      </c>
      <c r="M1447" s="55">
        <v>0.84</v>
      </c>
      <c r="N1447" s="55">
        <v>0.75</v>
      </c>
      <c r="O1447" s="51">
        <f>SIN(RADIANS(CRB_ves!P2150*2))</f>
        <v>0.34955337542060483</v>
      </c>
      <c r="P1447" s="52">
        <f>COS(RADIANS(CRB_ves!P2150*2))</f>
        <v>-0.93691645184192474</v>
      </c>
    </row>
    <row r="1448" spans="1:16" x14ac:dyDescent="0.35">
      <c r="A1448" s="3">
        <f>SIN(RADIANS(Teno_phn!P1448*2))</f>
        <v>-0.91622292556156226</v>
      </c>
      <c r="B1448" s="10">
        <f>COS(RADIANS(Teno_phn!P1448*2))</f>
        <v>0.40066887909520987</v>
      </c>
      <c r="C1448" s="3">
        <f>SIN(RADIANS(Teno_ves!P1448*2))</f>
        <v>-0.91927279492319447</v>
      </c>
      <c r="D1448" s="10">
        <f>COS(RADIANS(Teno_ves!P1448*2))</f>
        <v>-0.39362104683832438</v>
      </c>
      <c r="E1448" s="51">
        <v>0.83</v>
      </c>
      <c r="F1448" s="51">
        <v>44.86</v>
      </c>
      <c r="G1448" s="51">
        <f>SIN(RADIANS(Teno_ves!P2341*2))</f>
        <v>0.99998805902090893</v>
      </c>
      <c r="H1448" s="52">
        <f>COS(RADIANS(Teno_ves!P2341*2))</f>
        <v>4.8869024540245188E-3</v>
      </c>
      <c r="I1448" s="3"/>
      <c r="K1448" s="3">
        <f>SIN(RADIANS(CRB_ves!P1448*2))</f>
        <v>0.33643790589570555</v>
      </c>
      <c r="L1448" s="10">
        <f>COS(RADIANS(CRB_ves!P1448*2))</f>
        <v>-0.94170565224836167</v>
      </c>
      <c r="M1448" s="55">
        <v>0.84</v>
      </c>
      <c r="N1448" s="55">
        <v>0.96</v>
      </c>
      <c r="O1448" s="51">
        <f>SIN(RADIANS(CRB_ves!P2161*2))</f>
        <v>0.42830438192109038</v>
      </c>
      <c r="P1448" s="52">
        <f>COS(RADIANS(CRB_ves!P2161*2))</f>
        <v>-0.90363452591586646</v>
      </c>
    </row>
    <row r="1449" spans="1:16" x14ac:dyDescent="0.35">
      <c r="A1449" s="3">
        <f>SIN(RADIANS(Teno_phn!P1449*2))</f>
        <v>0.99946172839207281</v>
      </c>
      <c r="B1449" s="10">
        <f>COS(RADIANS(Teno_phn!P1449*2))</f>
        <v>3.2806302436123175E-2</v>
      </c>
      <c r="C1449" s="3">
        <f>SIN(RADIANS(Teno_ves!P1449*2))</f>
        <v>0.47070393216533252</v>
      </c>
      <c r="D1449" s="10">
        <f>COS(RADIANS(Teno_ves!P1449*2))</f>
        <v>0.88229122643495328</v>
      </c>
      <c r="E1449" s="51">
        <v>0.83</v>
      </c>
      <c r="F1449" s="51">
        <v>71.260000000000005</v>
      </c>
      <c r="G1449" s="51">
        <f>SIN(RADIANS(Teno_ves!P2354*2))</f>
        <v>0.60848445936808204</v>
      </c>
      <c r="H1449" s="52">
        <f>COS(RADIANS(Teno_ves!P2354*2))</f>
        <v>-0.79356578977897785</v>
      </c>
      <c r="I1449" s="3"/>
      <c r="K1449" s="3">
        <f>SIN(RADIANS(CRB_ves!P1449*2))</f>
        <v>0.99060517624406486</v>
      </c>
      <c r="L1449" s="10">
        <f>COS(RADIANS(CRB_ves!P1449*2))</f>
        <v>-0.13675300654269085</v>
      </c>
      <c r="M1449" s="55">
        <v>0.84</v>
      </c>
      <c r="N1449" s="55">
        <v>0.57999999999999996</v>
      </c>
      <c r="O1449" s="51">
        <f>SIN(RADIANS(CRB_ves!P2246*2))</f>
        <v>0.38493975127607932</v>
      </c>
      <c r="P1449" s="52">
        <f>COS(RADIANS(CRB_ves!P2246*2))</f>
        <v>-0.92294170340683501</v>
      </c>
    </row>
    <row r="1450" spans="1:16" x14ac:dyDescent="0.35">
      <c r="A1450" s="3">
        <f>SIN(RADIANS(Teno_phn!P1450*2))</f>
        <v>0.92145684082149837</v>
      </c>
      <c r="B1450" s="10">
        <f>COS(RADIANS(Teno_phn!P1450*2))</f>
        <v>0.38848074663136617</v>
      </c>
      <c r="C1450" s="3">
        <f>SIN(RADIANS(Teno_ves!P1450*2))</f>
        <v>-0.91212011617227329</v>
      </c>
      <c r="D1450" s="10">
        <f>COS(RADIANS(Teno_ves!P1450*2))</f>
        <v>0.40992303384157208</v>
      </c>
      <c r="E1450" s="51">
        <v>0.83</v>
      </c>
      <c r="F1450" s="51">
        <v>77.139999999999986</v>
      </c>
      <c r="G1450" s="51">
        <f>SIN(RADIANS(Teno_ves!P2406*2))</f>
        <v>0.43397359337785796</v>
      </c>
      <c r="H1450" s="52">
        <f>COS(RADIANS(Teno_ves!P2406*2))</f>
        <v>-0.90092559085126978</v>
      </c>
      <c r="I1450" s="3"/>
      <c r="K1450" s="3">
        <f>SIN(RADIANS(CRB_ves!P1450*2))</f>
        <v>0.15471038629946832</v>
      </c>
      <c r="L1450" s="10">
        <f>COS(RADIANS(CRB_ves!P1450*2))</f>
        <v>-0.9879598657693891</v>
      </c>
      <c r="M1450" s="55">
        <v>0.84</v>
      </c>
      <c r="N1450" s="55">
        <v>0.7</v>
      </c>
      <c r="O1450" s="51">
        <f>SIN(RADIANS(CRB_ves!P2256*2))</f>
        <v>-0.83523196784016707</v>
      </c>
      <c r="P1450" s="52">
        <f>COS(RADIANS(CRB_ves!P2256*2))</f>
        <v>-0.54989777222484004</v>
      </c>
    </row>
    <row r="1451" spans="1:16" x14ac:dyDescent="0.35">
      <c r="A1451" s="3">
        <f>SIN(RADIANS(Teno_phn!P1451*2))</f>
        <v>0.62986278787604855</v>
      </c>
      <c r="B1451" s="10">
        <f>COS(RADIANS(Teno_phn!P1451*2))</f>
        <v>-0.77670642359195907</v>
      </c>
      <c r="C1451" s="3">
        <f>SIN(RADIANS(Teno_ves!P1451*2))</f>
        <v>-0.97491681461837298</v>
      </c>
      <c r="D1451" s="10">
        <f>COS(RADIANS(Teno_ves!P1451*2))</f>
        <v>0.22256954997116069</v>
      </c>
      <c r="E1451" s="51">
        <v>0.83</v>
      </c>
      <c r="F1451" s="51">
        <v>144.49</v>
      </c>
      <c r="G1451" s="51">
        <f>SIN(RADIANS(Teno_ves!P2455*2))</f>
        <v>-0.94563216271742201</v>
      </c>
      <c r="H1451" s="52">
        <f>COS(RADIANS(Teno_ves!P2455*2))</f>
        <v>0.32523808638345419</v>
      </c>
      <c r="I1451" s="3"/>
      <c r="K1451" s="3">
        <f>SIN(RADIANS(CRB_ves!P1451*2))</f>
        <v>-0.58070295571093966</v>
      </c>
      <c r="L1451" s="10">
        <f>COS(RADIANS(CRB_ves!P1451*2))</f>
        <v>0.81411551835631935</v>
      </c>
      <c r="M1451" s="55">
        <v>0.84</v>
      </c>
      <c r="N1451" s="55">
        <v>0.65</v>
      </c>
      <c r="O1451" s="51">
        <f>SIN(RADIANS(CRB_ves!P2280*2))</f>
        <v>-0.10313974730246746</v>
      </c>
      <c r="P1451" s="52">
        <f>COS(RADIANS(CRB_ves!P2280*2))</f>
        <v>-0.99466687515287411</v>
      </c>
    </row>
    <row r="1452" spans="1:16" x14ac:dyDescent="0.35">
      <c r="A1452" s="3">
        <f>SIN(RADIANS(Teno_phn!P1452*2))</f>
        <v>-0.62142130305340149</v>
      </c>
      <c r="B1452" s="10">
        <f>COS(RADIANS(Teno_phn!P1452*2))</f>
        <v>0.7834765881067618</v>
      </c>
      <c r="C1452" s="3">
        <f>SIN(RADIANS(Teno_ves!P1452*2))</f>
        <v>0.16745706110999531</v>
      </c>
      <c r="D1452" s="10">
        <f>COS(RADIANS(Teno_ves!P1452*2))</f>
        <v>0.98587937024993244</v>
      </c>
      <c r="E1452" s="51">
        <v>0.83</v>
      </c>
      <c r="F1452" s="51">
        <v>1.9399999999999977</v>
      </c>
      <c r="G1452" s="51">
        <f>SIN(RADIANS(Teno_ves!P2474*2))</f>
        <v>6.7667029017370678E-2</v>
      </c>
      <c r="H1452" s="52">
        <f>COS(RADIANS(Teno_ves!P2474*2))</f>
        <v>0.99770795986799776</v>
      </c>
      <c r="I1452" s="3"/>
      <c r="K1452" s="3">
        <f>SIN(RADIANS(CRB_ves!P1452*2))</f>
        <v>-0.85878110792539841</v>
      </c>
      <c r="L1452" s="10">
        <f>COS(RADIANS(CRB_ves!P1452*2))</f>
        <v>0.51234266723592836</v>
      </c>
      <c r="M1452" s="55">
        <v>0.84</v>
      </c>
      <c r="N1452" s="55">
        <v>0.7</v>
      </c>
      <c r="O1452" s="51">
        <f>SIN(RADIANS(CRB_ves!P2284*2))</f>
        <v>-0.98357147081338603</v>
      </c>
      <c r="P1452" s="52">
        <f>COS(RADIANS(CRB_ves!P2284*2))</f>
        <v>0.18051914525055918</v>
      </c>
    </row>
    <row r="1453" spans="1:16" x14ac:dyDescent="0.35">
      <c r="A1453" s="3">
        <f>SIN(RADIANS(Teno_phn!P1453*2))</f>
        <v>-0.43397359337785807</v>
      </c>
      <c r="B1453" s="10">
        <f>COS(RADIANS(Teno_phn!P1453*2))</f>
        <v>0.90092559085126978</v>
      </c>
      <c r="C1453" s="3">
        <f>SIN(RADIANS(Teno_ves!P1453*2))</f>
        <v>0.98997441359351801</v>
      </c>
      <c r="D1453" s="10">
        <f>COS(RADIANS(Teno_ves!P1453*2))</f>
        <v>-0.14124680679636659</v>
      </c>
      <c r="E1453" s="51">
        <v>0.83</v>
      </c>
      <c r="F1453" s="51">
        <v>50.539999999999992</v>
      </c>
      <c r="G1453" s="51">
        <f>SIN(RADIANS(Teno_ves!P2492*2))</f>
        <v>0.98135980705107906</v>
      </c>
      <c r="H1453" s="52">
        <f>COS(RADIANS(Teno_ves!P2492*2))</f>
        <v>-0.19217941904550784</v>
      </c>
      <c r="I1453" s="3"/>
      <c r="K1453" s="3">
        <f>SIN(RADIANS(CRB_ves!P1453*2))</f>
        <v>0.648119901063131</v>
      </c>
      <c r="L1453" s="10">
        <f>COS(RADIANS(CRB_ves!P1453*2))</f>
        <v>0.76153830753673668</v>
      </c>
      <c r="M1453" s="55">
        <v>0.84</v>
      </c>
      <c r="N1453" s="55">
        <v>0.62</v>
      </c>
      <c r="O1453" s="51">
        <f>SIN(RADIANS(CRB_ves!P2285*2))</f>
        <v>-0.19457675732509055</v>
      </c>
      <c r="P1453" s="52">
        <f>COS(RADIANS(CRB_ves!P2285*2))</f>
        <v>0.98088729500837801</v>
      </c>
    </row>
    <row r="1454" spans="1:16" x14ac:dyDescent="0.35">
      <c r="A1454" s="3">
        <f>SIN(RADIANS(Teno_phn!P1454*2))</f>
        <v>0.75813433619765225</v>
      </c>
      <c r="B1454" s="10">
        <f>COS(RADIANS(Teno_phn!P1454*2))</f>
        <v>0.65209840383039219</v>
      </c>
      <c r="C1454" s="3">
        <f>SIN(RADIANS(Teno_ves!P1454*2))</f>
        <v>-0.94240822024472848</v>
      </c>
      <c r="D1454" s="10">
        <f>COS(RADIANS(Teno_ves!P1454*2))</f>
        <v>0.33446486574102735</v>
      </c>
      <c r="E1454" s="51">
        <v>0.83</v>
      </c>
      <c r="F1454" s="51">
        <v>17.270000000000003</v>
      </c>
      <c r="G1454" s="51">
        <f>SIN(RADIANS(Teno_ves!P2585*2))</f>
        <v>0.56698144746607171</v>
      </c>
      <c r="H1454" s="52">
        <f>COS(RADIANS(Teno_ves!P2585*2))</f>
        <v>0.82373056167006342</v>
      </c>
      <c r="I1454" s="3"/>
      <c r="K1454" s="3">
        <f>SIN(RADIANS(CRB_ves!P1454*2))</f>
        <v>-0.16745706110999517</v>
      </c>
      <c r="L1454" s="10">
        <f>COS(RADIANS(CRB_ves!P1454*2))</f>
        <v>-0.98587937024993244</v>
      </c>
      <c r="M1454" s="55">
        <v>0.84</v>
      </c>
      <c r="N1454" s="55">
        <v>0.67</v>
      </c>
      <c r="O1454" s="51">
        <f>SIN(RADIANS(CRB_ves!P2315*2))</f>
        <v>-0.93105581586252828</v>
      </c>
      <c r="P1454" s="52">
        <f>COS(RADIANS(CRB_ves!P2315*2))</f>
        <v>-0.36487678433761972</v>
      </c>
    </row>
    <row r="1455" spans="1:16" x14ac:dyDescent="0.35">
      <c r="A1455" s="3">
        <f>SIN(RADIANS(Teno_phn!P1455*2))</f>
        <v>-0.11736407252580507</v>
      </c>
      <c r="B1455" s="10">
        <f>COS(RADIANS(Teno_phn!P1455*2))</f>
        <v>0.99308895597532332</v>
      </c>
      <c r="C1455" s="3">
        <f>SIN(RADIANS(Teno_ves!P1455*2))</f>
        <v>-0.81995210932545282</v>
      </c>
      <c r="D1455" s="10">
        <f>COS(RADIANS(Teno_ves!P1455*2))</f>
        <v>0.57243212559459022</v>
      </c>
      <c r="E1455" s="51">
        <v>0.83</v>
      </c>
      <c r="F1455" s="51">
        <v>171.44</v>
      </c>
      <c r="G1455" s="51">
        <f>SIN(RADIANS(Teno_ves!P2632*2))</f>
        <v>-0.29437394201308387</v>
      </c>
      <c r="H1455" s="52">
        <f>COS(RADIANS(Teno_ves!P2632*2))</f>
        <v>0.95569031713399588</v>
      </c>
      <c r="I1455" s="3"/>
      <c r="K1455" s="3">
        <f>SIN(RADIANS(CRB_ves!P1455*2))</f>
        <v>-0.88877727741081169</v>
      </c>
      <c r="L1455" s="10">
        <f>COS(RADIANS(CRB_ves!P1455*2))</f>
        <v>0.4583393406180894</v>
      </c>
      <c r="M1455" s="55">
        <v>0.84</v>
      </c>
      <c r="N1455" s="55">
        <v>0.57999999999999996</v>
      </c>
      <c r="O1455" s="51">
        <f>SIN(RADIANS(CRB_ves!P2318*2))</f>
        <v>-0.14988047541347371</v>
      </c>
      <c r="P1455" s="52">
        <f>COS(RADIANS(CRB_ves!P2318*2))</f>
        <v>0.98870412312775913</v>
      </c>
    </row>
    <row r="1456" spans="1:16" x14ac:dyDescent="0.35">
      <c r="A1456" s="3">
        <f>SIN(RADIANS(Teno_phn!P1456*2))</f>
        <v>-0.14953534344371019</v>
      </c>
      <c r="B1456" s="10">
        <f>COS(RADIANS(Teno_phn!P1456*2))</f>
        <v>0.98875638104700581</v>
      </c>
      <c r="C1456" s="3">
        <f>SIN(RADIANS(Teno_ves!P1456*2))</f>
        <v>-0.96000100038740666</v>
      </c>
      <c r="D1456" s="10">
        <f>COS(RADIANS(Teno_ves!P1456*2))</f>
        <v>-0.27999657007752532</v>
      </c>
      <c r="E1456" s="51">
        <v>0.83</v>
      </c>
      <c r="F1456" s="51">
        <v>89.25</v>
      </c>
      <c r="G1456" s="51">
        <f>SIN(RADIANS(Teno_ves!P2646*2))</f>
        <v>2.6176948307873423E-2</v>
      </c>
      <c r="H1456" s="52">
        <f>COS(RADIANS(Teno_ves!P2646*2))</f>
        <v>-0.99965732497555726</v>
      </c>
      <c r="I1456" s="3"/>
      <c r="K1456" s="3">
        <f>SIN(RADIANS(CRB_ves!P1456*2))</f>
        <v>-0.84897168762914188</v>
      </c>
      <c r="L1456" s="10">
        <f>COS(RADIANS(CRB_ves!P1456*2))</f>
        <v>-0.52843833472234658</v>
      </c>
      <c r="M1456" s="55">
        <v>0.84</v>
      </c>
      <c r="N1456" s="55">
        <v>0.87</v>
      </c>
      <c r="O1456" s="51">
        <f>SIN(RADIANS(CRB_ves!P2378*2))</f>
        <v>0.98785161679322608</v>
      </c>
      <c r="P1456" s="52">
        <f>COS(RADIANS(CRB_ves!P2378*2))</f>
        <v>0.1554000746428687</v>
      </c>
    </row>
    <row r="1457" spans="1:16" x14ac:dyDescent="0.35">
      <c r="A1457" s="3">
        <f>SIN(RADIANS(Teno_phn!P1457*2))</f>
        <v>0.89725836967432837</v>
      </c>
      <c r="B1457" s="10">
        <f>COS(RADIANS(Teno_phn!P1457*2))</f>
        <v>0.4415058527917452</v>
      </c>
      <c r="C1457" s="3">
        <f>SIN(RADIANS(Teno_ves!P1457*2))</f>
        <v>0.69063000584942302</v>
      </c>
      <c r="D1457" s="10">
        <f>COS(RADIANS(Teno_ves!P1457*2))</f>
        <v>-0.72320826531534188</v>
      </c>
      <c r="E1457" s="51">
        <v>0.83</v>
      </c>
      <c r="F1457" s="51">
        <v>170.28</v>
      </c>
      <c r="G1457" s="51">
        <f>SIN(RADIANS(Teno_ves!P2667*2))</f>
        <v>-0.33281954452298707</v>
      </c>
      <c r="H1457" s="52">
        <f>COS(RADIANS(Teno_ves!P2667*2))</f>
        <v>0.9429905358928643</v>
      </c>
      <c r="I1457" s="3"/>
      <c r="K1457" s="3">
        <f>SIN(RADIANS(CRB_ves!P1457*2))</f>
        <v>-0.90571681736996579</v>
      </c>
      <c r="L1457" s="10">
        <f>COS(RADIANS(CRB_ves!P1457*2))</f>
        <v>0.42388329376518247</v>
      </c>
      <c r="M1457" s="55">
        <v>0.84</v>
      </c>
      <c r="N1457" s="55">
        <v>0.65</v>
      </c>
      <c r="O1457" s="51">
        <f>SIN(RADIANS(CRB_ves!P2420*2))</f>
        <v>-0.72176022809836216</v>
      </c>
      <c r="P1457" s="52">
        <f>COS(RADIANS(CRB_ves!P2420*2))</f>
        <v>-0.69214317387040691</v>
      </c>
    </row>
    <row r="1458" spans="1:16" x14ac:dyDescent="0.35">
      <c r="A1458" s="3">
        <f>SIN(RADIANS(Teno_phn!P1458*2))</f>
        <v>0.92809642236473489</v>
      </c>
      <c r="B1458" s="10">
        <f>COS(RADIANS(Teno_phn!P1458*2))</f>
        <v>0.37233993983157343</v>
      </c>
      <c r="C1458" s="3">
        <f>SIN(RADIANS(Teno_ves!P1458*2))</f>
        <v>0.5069367086943154</v>
      </c>
      <c r="D1458" s="10">
        <f>COS(RADIANS(Teno_ves!P1458*2))</f>
        <v>-0.861983279059504</v>
      </c>
      <c r="E1458" s="51">
        <v>0.83</v>
      </c>
      <c r="F1458" s="51">
        <v>148.76</v>
      </c>
      <c r="G1458" s="51">
        <f>SIN(RADIANS(Teno_ves!P2755*2))</f>
        <v>-0.88684959846935618</v>
      </c>
      <c r="H1458" s="52">
        <f>COS(RADIANS(Teno_ves!P2755*2))</f>
        <v>0.46205821028820787</v>
      </c>
      <c r="I1458" s="3"/>
      <c r="K1458" s="3">
        <f>SIN(RADIANS(CRB_ves!P1458*2))</f>
        <v>-0.19115163627240225</v>
      </c>
      <c r="L1458" s="10">
        <f>COS(RADIANS(CRB_ves!P1458*2))</f>
        <v>0.98156051874063432</v>
      </c>
      <c r="M1458" s="55">
        <v>0.84</v>
      </c>
      <c r="N1458" s="55">
        <v>0.71</v>
      </c>
      <c r="O1458" s="51">
        <f>SIN(RADIANS(CRB_ves!P2425*2))</f>
        <v>0.99920834287804683</v>
      </c>
      <c r="P1458" s="52">
        <f>COS(RADIANS(CRB_ves!P2425*2))</f>
        <v>3.9783005453429818E-2</v>
      </c>
    </row>
    <row r="1459" spans="1:16" x14ac:dyDescent="0.35">
      <c r="A1459" s="3">
        <f>SIN(RADIANS(Teno_phn!P1459*2))</f>
        <v>0.65130413000222531</v>
      </c>
      <c r="B1459" s="10">
        <f>COS(RADIANS(Teno_phn!P1459*2))</f>
        <v>0.75881679623084541</v>
      </c>
      <c r="C1459" s="3">
        <f>SIN(RADIANS(Teno_ves!P1459*2))</f>
        <v>-0.95244899399508887</v>
      </c>
      <c r="D1459" s="10">
        <f>COS(RADIANS(Teno_ves!P1459*2))</f>
        <v>0.30469806996064663</v>
      </c>
      <c r="E1459" s="51">
        <v>0.83</v>
      </c>
      <c r="F1459" s="51">
        <v>66.849999999999994</v>
      </c>
      <c r="G1459" s="51">
        <f>SIN(RADIANS(Teno_ves!P2758*2))</f>
        <v>0.72296714590956856</v>
      </c>
      <c r="H1459" s="52">
        <f>COS(RADIANS(Teno_ves!P2758*2))</f>
        <v>-0.69088241107685799</v>
      </c>
      <c r="I1459" s="3"/>
      <c r="K1459" s="3">
        <f>SIN(RADIANS(CRB_ves!P1459*2))</f>
        <v>-0.18051914525055959</v>
      </c>
      <c r="L1459" s="10">
        <f>COS(RADIANS(CRB_ves!P1459*2))</f>
        <v>0.98357147081338592</v>
      </c>
      <c r="M1459" s="55">
        <v>0.84</v>
      </c>
      <c r="N1459" s="55">
        <v>0.54</v>
      </c>
      <c r="O1459" s="51">
        <f>SIN(RADIANS(CRB_ves!P2480*2))</f>
        <v>0.40450321843243764</v>
      </c>
      <c r="P1459" s="52">
        <f>COS(RADIANS(CRB_ves!P2480*2))</f>
        <v>0.91453657459819482</v>
      </c>
    </row>
    <row r="1460" spans="1:16" x14ac:dyDescent="0.35">
      <c r="A1460" s="3">
        <f>SIN(RADIANS(Teno_phn!P1460*2))</f>
        <v>0.35347484377925692</v>
      </c>
      <c r="B1460" s="10">
        <f>COS(RADIANS(Teno_phn!P1460*2))</f>
        <v>0.93544403082986738</v>
      </c>
      <c r="C1460" s="3">
        <f>SIN(RADIANS(Teno_ves!P1460*2))</f>
        <v>-7.1845612484858073E-2</v>
      </c>
      <c r="D1460" s="10">
        <f>COS(RADIANS(Teno_ves!P1460*2))</f>
        <v>-0.99741576484767658</v>
      </c>
      <c r="E1460" s="51">
        <v>0.83</v>
      </c>
      <c r="F1460" s="51">
        <v>10.379999999999995</v>
      </c>
      <c r="G1460" s="51">
        <f>SIN(RADIANS(Teno_ves!P2844*2))</f>
        <v>0.35445424448432944</v>
      </c>
      <c r="H1460" s="52">
        <f>COS(RADIANS(Teno_ves!P2844*2))</f>
        <v>0.93507335999216834</v>
      </c>
      <c r="I1460" s="3"/>
      <c r="K1460" s="3">
        <f>SIN(RADIANS(CRB_ves!P1460*2))</f>
        <v>-0.94631126527200526</v>
      </c>
      <c r="L1460" s="10">
        <f>COS(RADIANS(CRB_ves!P1460*2))</f>
        <v>0.32325684713443642</v>
      </c>
      <c r="M1460" s="55">
        <v>0.84</v>
      </c>
      <c r="N1460" s="55">
        <v>0.62</v>
      </c>
      <c r="O1460" s="51">
        <f>SIN(RADIANS(CRB_ves!P2606*2))</f>
        <v>0.77736558836354608</v>
      </c>
      <c r="P1460" s="52">
        <f>COS(RADIANS(CRB_ves!P2606*2))</f>
        <v>-0.62904907759903594</v>
      </c>
    </row>
    <row r="1461" spans="1:16" x14ac:dyDescent="0.35">
      <c r="A1461" s="3">
        <f>SIN(RADIANS(Teno_phn!P1461*2))</f>
        <v>0.24022804247726381</v>
      </c>
      <c r="B1461" s="10">
        <f>COS(RADIANS(Teno_phn!P1461*2))</f>
        <v>0.97071648157819079</v>
      </c>
      <c r="C1461" s="3">
        <f>SIN(RADIANS(Teno_ves!P1461*2))</f>
        <v>-0.10070901215262382</v>
      </c>
      <c r="D1461" s="10">
        <f>COS(RADIANS(Teno_ves!P1461*2))</f>
        <v>-0.99491592351878788</v>
      </c>
      <c r="E1461" s="51">
        <v>0.83</v>
      </c>
      <c r="F1461" s="51">
        <v>156.01999999999998</v>
      </c>
      <c r="G1461" s="51">
        <f>SIN(RADIANS(Teno_ves!P2851*2))</f>
        <v>-0.74267750312718794</v>
      </c>
      <c r="H1461" s="52">
        <f>COS(RADIANS(Teno_ves!P2851*2))</f>
        <v>0.66964925621459914</v>
      </c>
      <c r="I1461" s="3"/>
      <c r="K1461" s="3">
        <f>SIN(RADIANS(CRB_ves!P1461*2))</f>
        <v>-7.2890064246668107E-2</v>
      </c>
      <c r="L1461" s="10">
        <f>COS(RADIANS(CRB_ves!P1461*2))</f>
        <v>-0.99733998141762903</v>
      </c>
      <c r="M1461" s="55">
        <v>0.84</v>
      </c>
      <c r="N1461" s="55">
        <v>0.56000000000000005</v>
      </c>
      <c r="O1461" s="51">
        <f>SIN(RADIANS(CRB_ves!P2635*2))</f>
        <v>0.973658553048388</v>
      </c>
      <c r="P1461" s="52">
        <f>COS(RADIANS(CRB_ves!P2635*2))</f>
        <v>-0.22801101305796503</v>
      </c>
    </row>
    <row r="1462" spans="1:16" x14ac:dyDescent="0.35">
      <c r="A1462" s="3">
        <f>SIN(RADIANS(Teno_phn!P1462*2))</f>
        <v>-0.85062763338465752</v>
      </c>
      <c r="B1462" s="10">
        <f>COS(RADIANS(Teno_phn!P1462*2))</f>
        <v>-0.52576860815611348</v>
      </c>
      <c r="C1462" s="3">
        <f>SIN(RADIANS(Teno_ves!P1462*2))</f>
        <v>-0.69916437402317144</v>
      </c>
      <c r="D1462" s="10">
        <f>COS(RADIANS(Teno_ves!P1462*2))</f>
        <v>0.7149609626383715</v>
      </c>
      <c r="E1462" s="51">
        <v>0.83</v>
      </c>
      <c r="F1462" s="51">
        <v>51.78</v>
      </c>
      <c r="G1462" s="51">
        <f>SIN(RADIANS(Teno_ves!P2855*2))</f>
        <v>0.97212492386756866</v>
      </c>
      <c r="H1462" s="52">
        <f>COS(RADIANS(Teno_ves!P2855*2))</f>
        <v>-0.23446349906856251</v>
      </c>
      <c r="I1462" s="3"/>
      <c r="K1462" s="3">
        <f>SIN(RADIANS(CRB_ves!P1462*2))</f>
        <v>0.77648651268707847</v>
      </c>
      <c r="L1462" s="10">
        <f>COS(RADIANS(CRB_ves!P1462*2))</f>
        <v>-0.63013387118536923</v>
      </c>
      <c r="M1462" s="55">
        <v>0.84</v>
      </c>
      <c r="N1462" s="55">
        <v>0.73</v>
      </c>
      <c r="O1462" s="51">
        <f>SIN(RADIANS(CRB_ves!P2717*2))</f>
        <v>0.68072086895891792</v>
      </c>
      <c r="P1462" s="52">
        <f>COS(RADIANS(CRB_ves!P2717*2))</f>
        <v>-0.73254289878737866</v>
      </c>
    </row>
    <row r="1463" spans="1:16" x14ac:dyDescent="0.35">
      <c r="A1463" s="3">
        <f>SIN(RADIANS(Teno_phn!P1463*2))</f>
        <v>-0.8365731268619907</v>
      </c>
      <c r="B1463" s="10">
        <f>COS(RADIANS(Teno_phn!P1463*2))</f>
        <v>-0.54785527597382111</v>
      </c>
      <c r="C1463" s="3">
        <f>SIN(RADIANS(Teno_ves!P1463*2))</f>
        <v>0.37266388390767297</v>
      </c>
      <c r="D1463" s="10">
        <f>COS(RADIANS(Teno_ves!P1463*2))</f>
        <v>-0.92796639466677266</v>
      </c>
      <c r="E1463" s="51">
        <v>0.83</v>
      </c>
      <c r="F1463" s="51">
        <v>111.66</v>
      </c>
      <c r="G1463" s="51">
        <f>SIN(RADIANS(Teno_ves!P2864*2))</f>
        <v>-0.68607235175632286</v>
      </c>
      <c r="H1463" s="52">
        <f>COS(RADIANS(Teno_ves!P2864*2))</f>
        <v>-0.72753331755703698</v>
      </c>
      <c r="I1463" s="3"/>
      <c r="K1463" s="3">
        <f>SIN(RADIANS(CRB_ves!P1463*2))</f>
        <v>0.42830438192109038</v>
      </c>
      <c r="L1463" s="10">
        <f>COS(RADIANS(CRB_ves!P1463*2))</f>
        <v>-0.90363452591586646</v>
      </c>
      <c r="M1463" s="55">
        <v>0.84</v>
      </c>
      <c r="N1463" s="55">
        <v>0.57999999999999996</v>
      </c>
      <c r="O1463" s="51">
        <f>SIN(RADIANS(CRB_ves!P2721*2))</f>
        <v>0.87613846290369024</v>
      </c>
      <c r="P1463" s="52">
        <f>COS(RADIANS(CRB_ves!P2721*2))</f>
        <v>-0.48205953348187086</v>
      </c>
    </row>
    <row r="1464" spans="1:16" x14ac:dyDescent="0.35">
      <c r="A1464" s="3">
        <f>SIN(RADIANS(Teno_phn!P1464*2))</f>
        <v>-0.43397359337785807</v>
      </c>
      <c r="B1464" s="10">
        <f>COS(RADIANS(Teno_phn!P1464*2))</f>
        <v>0.90092559085126978</v>
      </c>
      <c r="C1464" s="3">
        <f>SIN(RADIANS(Teno_ves!P1464*2))</f>
        <v>0.56583075032407482</v>
      </c>
      <c r="D1464" s="10">
        <f>COS(RADIANS(Teno_ves!P1464*2))</f>
        <v>0.82452141390487521</v>
      </c>
      <c r="E1464" s="51">
        <v>0.83</v>
      </c>
      <c r="F1464" s="51">
        <v>9.6500000000000057</v>
      </c>
      <c r="G1464" s="51">
        <f>SIN(RADIANS(Teno_ves!P2892*2))</f>
        <v>0.33051439271322319</v>
      </c>
      <c r="H1464" s="52">
        <f>COS(RADIANS(Teno_ves!P2892*2))</f>
        <v>0.94380095158322941</v>
      </c>
      <c r="I1464" s="3"/>
      <c r="K1464" s="3">
        <f>SIN(RADIANS(CRB_ves!P1464*2))</f>
        <v>-0.97829251209571244</v>
      </c>
      <c r="L1464" s="10">
        <f>COS(RADIANS(CRB_ves!P1464*2))</f>
        <v>0.20722876435828183</v>
      </c>
      <c r="M1464" s="55">
        <v>0.84</v>
      </c>
      <c r="N1464" s="55">
        <v>0.63</v>
      </c>
      <c r="O1464" s="51">
        <f>SIN(RADIANS(CRB_ves!P2731*2))</f>
        <v>-0.75287457749251685</v>
      </c>
      <c r="P1464" s="52">
        <f>COS(RADIANS(CRB_ves!P2731*2))</f>
        <v>-0.65816401494267684</v>
      </c>
    </row>
    <row r="1465" spans="1:16" x14ac:dyDescent="0.35">
      <c r="A1465" s="3">
        <f>SIN(RADIANS(Teno_phn!P1465*2))</f>
        <v>-0.43082613227350042</v>
      </c>
      <c r="B1465" s="10">
        <f>COS(RADIANS(Teno_phn!P1465*2))</f>
        <v>0.90243495264215934</v>
      </c>
      <c r="C1465" s="3">
        <f>SIN(RADIANS(Teno_ves!P1465*2))</f>
        <v>-0.12013683883464696</v>
      </c>
      <c r="D1465" s="10">
        <f>COS(RADIANS(Teno_ves!P1465*2))</f>
        <v>0.99275734192944554</v>
      </c>
      <c r="E1465" s="51">
        <v>0.83</v>
      </c>
      <c r="F1465" s="51">
        <v>125.32</v>
      </c>
      <c r="G1465" s="51">
        <f>SIN(RADIANS(Teno_ves!P2902*2))</f>
        <v>-0.94345432028707221</v>
      </c>
      <c r="H1465" s="52">
        <f>COS(RADIANS(Teno_ves!P2902*2))</f>
        <v>-0.33150255735311984</v>
      </c>
      <c r="I1465" s="3"/>
      <c r="K1465" s="3">
        <f>SIN(RADIANS(CRB_ves!P1465*2))</f>
        <v>0.53671067915349824</v>
      </c>
      <c r="L1465" s="10">
        <f>COS(RADIANS(CRB_ves!P1465*2))</f>
        <v>0.84376634614245583</v>
      </c>
      <c r="M1465" s="55">
        <v>0.84</v>
      </c>
      <c r="N1465" s="55">
        <v>0.59</v>
      </c>
      <c r="O1465" s="51">
        <f>SIN(RADIANS(CRB_ves!P2786*2))</f>
        <v>-0.90527243128910173</v>
      </c>
      <c r="P1465" s="52">
        <f>COS(RADIANS(CRB_ves!P2786*2))</f>
        <v>-0.4248315256050551</v>
      </c>
    </row>
    <row r="1466" spans="1:16" x14ac:dyDescent="0.35">
      <c r="A1466" s="3">
        <f>SIN(RADIANS(Teno_phn!P1466*2))</f>
        <v>0.79631882459692505</v>
      </c>
      <c r="B1466" s="10">
        <f>COS(RADIANS(Teno_phn!P1466*2))</f>
        <v>0.60487711941564759</v>
      </c>
      <c r="C1466" s="3">
        <f>SIN(RADIANS(Teno_ves!P1466*2))</f>
        <v>0.99112296632716401</v>
      </c>
      <c r="D1466" s="10">
        <f>COS(RADIANS(Teno_ves!P1466*2))</f>
        <v>0.1329483569618044</v>
      </c>
      <c r="E1466" s="51">
        <v>0.83</v>
      </c>
      <c r="F1466" s="51">
        <v>171.44</v>
      </c>
      <c r="G1466" s="51">
        <f>SIN(RADIANS(Teno_ves!P2930*2))</f>
        <v>-0.29437394201308387</v>
      </c>
      <c r="H1466" s="52">
        <f>COS(RADIANS(Teno_ves!P2930*2))</f>
        <v>0.95569031713399588</v>
      </c>
      <c r="I1466" s="3"/>
      <c r="K1466" s="3">
        <f>SIN(RADIANS(CRB_ves!P1466*2))</f>
        <v>0.62904907759903594</v>
      </c>
      <c r="L1466" s="10">
        <f>COS(RADIANS(CRB_ves!P1466*2))</f>
        <v>0.77736558836354597</v>
      </c>
      <c r="M1466" s="55">
        <v>0.84</v>
      </c>
      <c r="N1466" s="55">
        <v>0.55000000000000004</v>
      </c>
      <c r="O1466" s="51">
        <f>SIN(RADIANS(CRB_ves!P2797*2))</f>
        <v>0.59229446476720493</v>
      </c>
      <c r="P1466" s="52">
        <f>COS(RADIANS(CRB_ves!P2797*2))</f>
        <v>0.80572158156904938</v>
      </c>
    </row>
    <row r="1467" spans="1:16" x14ac:dyDescent="0.35">
      <c r="A1467" s="3">
        <f>SIN(RADIANS(Teno_phn!P1467*2))</f>
        <v>6.8363544025668493E-2</v>
      </c>
      <c r="B1467" s="10">
        <f>COS(RADIANS(Teno_phn!P1467*2))</f>
        <v>0.9976604762384097</v>
      </c>
      <c r="C1467" s="3">
        <f>SIN(RADIANS(Teno_ves!P1467*2))</f>
        <v>-0.55977154456237121</v>
      </c>
      <c r="D1467" s="10">
        <f>COS(RADIANS(Teno_ves!P1467*2))</f>
        <v>-0.82864698026255867</v>
      </c>
      <c r="E1467" s="51">
        <v>0.83</v>
      </c>
      <c r="F1467" s="51">
        <v>89.25</v>
      </c>
      <c r="G1467" s="51">
        <f>SIN(RADIANS(Teno_ves!P2944*2))</f>
        <v>2.6176948307873423E-2</v>
      </c>
      <c r="H1467" s="52">
        <f>COS(RADIANS(Teno_ves!P2944*2))</f>
        <v>-0.99965732497555726</v>
      </c>
      <c r="I1467" s="3"/>
      <c r="K1467" s="3">
        <f>SIN(RADIANS(CRB_ves!P1467*2))</f>
        <v>0.44087934073865848</v>
      </c>
      <c r="L1467" s="10">
        <f>COS(RADIANS(CRB_ves!P1467*2))</f>
        <v>0.89756638022479751</v>
      </c>
      <c r="M1467" s="55">
        <v>0.84</v>
      </c>
      <c r="N1467" s="55">
        <v>0.56999999999999995</v>
      </c>
      <c r="O1467" s="51">
        <f>SIN(RADIANS(CRB_ves!P2843*2))</f>
        <v>0.95852178901737595</v>
      </c>
      <c r="P1467" s="52">
        <f>COS(RADIANS(CRB_ves!P2843*2))</f>
        <v>-0.28501926246997605</v>
      </c>
    </row>
    <row r="1468" spans="1:16" x14ac:dyDescent="0.35">
      <c r="A1468" s="3">
        <f>SIN(RADIANS(Teno_phn!P1468*2))</f>
        <v>-0.68531010460578423</v>
      </c>
      <c r="B1468" s="10">
        <f>COS(RADIANS(Teno_phn!P1468*2))</f>
        <v>0.7282513717976844</v>
      </c>
      <c r="C1468" s="3">
        <f>SIN(RADIANS(Teno_ves!P1468*2))</f>
        <v>-0.54229490441660233</v>
      </c>
      <c r="D1468" s="10">
        <f>COS(RADIANS(Teno_ves!P1468*2))</f>
        <v>-0.84018821501124863</v>
      </c>
      <c r="E1468" s="51">
        <v>0.83</v>
      </c>
      <c r="F1468" s="51">
        <v>170.28</v>
      </c>
      <c r="G1468" s="51">
        <f>SIN(RADIANS(Teno_ves!P2965*2))</f>
        <v>-0.33281954452298707</v>
      </c>
      <c r="H1468" s="52">
        <f>COS(RADIANS(Teno_ves!P2965*2))</f>
        <v>0.9429905358928643</v>
      </c>
      <c r="I1468" s="3"/>
      <c r="K1468" s="3">
        <f>SIN(RADIANS(CRB_ves!P1468*2))</f>
        <v>-0.68148761270152025</v>
      </c>
      <c r="L1468" s="10">
        <f>COS(RADIANS(CRB_ves!P1468*2))</f>
        <v>0.73182964802909067</v>
      </c>
      <c r="M1468" s="55">
        <v>0.84</v>
      </c>
      <c r="N1468" s="55">
        <v>0.62</v>
      </c>
      <c r="O1468" s="51">
        <f>SIN(RADIANS(CRB_ves!P2953*2))</f>
        <v>-3.4906584331032003E-4</v>
      </c>
      <c r="P1468" s="52">
        <f>COS(RADIANS(CRB_ves!P2953*2))</f>
        <v>0.99999993907651663</v>
      </c>
    </row>
    <row r="1469" spans="1:16" x14ac:dyDescent="0.35">
      <c r="A1469" s="3">
        <f>SIN(RADIANS(Teno_phn!P1469*2))</f>
        <v>7.4630638988792269E-2</v>
      </c>
      <c r="B1469" s="10">
        <f>COS(RADIANS(Teno_phn!P1469*2))</f>
        <v>0.99721124528563387</v>
      </c>
      <c r="C1469" s="3">
        <f>SIN(RADIANS(Teno_ves!P1469*2))</f>
        <v>0.40833046038138482</v>
      </c>
      <c r="D1469" s="10">
        <f>COS(RADIANS(Teno_ves!P1469*2))</f>
        <v>0.91283417723304283</v>
      </c>
      <c r="E1469" s="51">
        <v>0.83</v>
      </c>
      <c r="F1469" s="51">
        <v>148.76</v>
      </c>
      <c r="G1469" s="51">
        <f>SIN(RADIANS(Teno_ves!P3053*2))</f>
        <v>-0.88684959846935618</v>
      </c>
      <c r="H1469" s="52">
        <f>COS(RADIANS(Teno_ves!P3053*2))</f>
        <v>0.46205821028820787</v>
      </c>
      <c r="I1469" s="3"/>
      <c r="K1469" s="3">
        <f>SIN(RADIANS(CRB_ves!P1469*2))</f>
        <v>0.75608197077270312</v>
      </c>
      <c r="L1469" s="10">
        <f>COS(RADIANS(CRB_ves!P1469*2))</f>
        <v>0.65447693119961481</v>
      </c>
      <c r="M1469" s="55">
        <v>0.84</v>
      </c>
      <c r="N1469" s="55">
        <v>0.96</v>
      </c>
      <c r="O1469" s="51">
        <f>SIN(RADIANS(CRB_ves!P2954*2))</f>
        <v>-0.88113844704166988</v>
      </c>
      <c r="P1469" s="52">
        <f>COS(RADIANS(CRB_ves!P2954*2))</f>
        <v>-0.47285836901232309</v>
      </c>
    </row>
    <row r="1470" spans="1:16" x14ac:dyDescent="0.35">
      <c r="A1470" s="3">
        <f>SIN(RADIANS(Teno_phn!P1470*2))</f>
        <v>0.94368552279836937</v>
      </c>
      <c r="B1470" s="10">
        <f>COS(RADIANS(Teno_phn!P1470*2))</f>
        <v>0.33084382125221617</v>
      </c>
      <c r="C1470" s="3">
        <f>SIN(RADIANS(Teno_ves!P1470*2))</f>
        <v>0.77029069289091079</v>
      </c>
      <c r="D1470" s="10">
        <f>COS(RADIANS(Teno_ves!P1470*2))</f>
        <v>-0.63769291076947099</v>
      </c>
      <c r="E1470" s="51">
        <v>0.83</v>
      </c>
      <c r="F1470" s="51">
        <v>66.849999999999994</v>
      </c>
      <c r="G1470" s="51">
        <f>SIN(RADIANS(Teno_ves!P3056*2))</f>
        <v>0.72296714590956856</v>
      </c>
      <c r="H1470" s="52">
        <f>COS(RADIANS(Teno_ves!P3056*2))</f>
        <v>-0.69088241107685799</v>
      </c>
      <c r="I1470" s="3"/>
      <c r="K1470" s="3">
        <f>SIN(RADIANS(CRB_ves!P1470*2))</f>
        <v>-0.6015362101095687</v>
      </c>
      <c r="L1470" s="10">
        <f>COS(RADIANS(CRB_ves!P1470*2))</f>
        <v>0.79884553446020889</v>
      </c>
      <c r="M1470" s="55">
        <v>0.84</v>
      </c>
      <c r="N1470" s="55">
        <v>0.88</v>
      </c>
      <c r="O1470" s="51">
        <f>SIN(RADIANS(CRB_ves!P3096*2))</f>
        <v>-6.5228968998072082E-2</v>
      </c>
      <c r="P1470" s="52">
        <f>COS(RADIANS(CRB_ves!P3096*2))</f>
        <v>0.99787032303974676</v>
      </c>
    </row>
    <row r="1471" spans="1:16" x14ac:dyDescent="0.35">
      <c r="A1471" s="3">
        <f>SIN(RADIANS(Teno_phn!P1471*2))</f>
        <v>0.46916332733794824</v>
      </c>
      <c r="B1471" s="10">
        <f>COS(RADIANS(Teno_phn!P1471*2))</f>
        <v>-0.8831114155536578</v>
      </c>
      <c r="C1471" s="3">
        <f>SIN(RADIANS(Teno_ves!P1471*2))</f>
        <v>-0.97538082462192244</v>
      </c>
      <c r="D1471" s="10">
        <f>COS(RADIANS(Teno_ves!P1471*2))</f>
        <v>0.22052720231268222</v>
      </c>
      <c r="E1471" s="51">
        <v>0.83</v>
      </c>
      <c r="F1471" s="51">
        <v>31.36</v>
      </c>
      <c r="G1471" s="51">
        <f>SIN(RADIANS(Teno_ves!P3217*2))</f>
        <v>0.88877727741081147</v>
      </c>
      <c r="H1471" s="52">
        <f>COS(RADIANS(Teno_ves!P3217*2))</f>
        <v>0.45833934061808984</v>
      </c>
      <c r="I1471" s="3"/>
      <c r="K1471" s="3">
        <f>SIN(RADIANS(CRB_ves!P1471*2))</f>
        <v>0.9712174846272803</v>
      </c>
      <c r="L1471" s="10">
        <f>COS(RADIANS(CRB_ves!P1471*2))</f>
        <v>-0.23819445323990782</v>
      </c>
      <c r="M1471" s="55">
        <v>0.84</v>
      </c>
      <c r="N1471" s="55">
        <v>0.8</v>
      </c>
      <c r="O1471" s="51">
        <f>SIN(RADIANS(CRB_ves!P3179*2))</f>
        <v>-0.13121831944270362</v>
      </c>
      <c r="P1471" s="52">
        <f>COS(RADIANS(CRB_ves!P3179*2))</f>
        <v>0.99135349529954886</v>
      </c>
    </row>
    <row r="1472" spans="1:16" x14ac:dyDescent="0.35">
      <c r="A1472" s="3">
        <f>SIN(RADIANS(Teno_phn!P1472*2))</f>
        <v>0.64492430025261427</v>
      </c>
      <c r="B1472" s="10">
        <f>COS(RADIANS(Teno_phn!P1472*2))</f>
        <v>0.76424645693890914</v>
      </c>
      <c r="C1472" s="3">
        <f>SIN(RADIANS(Teno_ves!P1472*2))</f>
        <v>-0.26454637371747863</v>
      </c>
      <c r="D1472" s="10">
        <f>COS(RADIANS(Teno_ves!P1472*2))</f>
        <v>0.9643729652748112</v>
      </c>
      <c r="E1472" s="51">
        <v>0.83</v>
      </c>
      <c r="F1472" s="51">
        <v>90.27000000000001</v>
      </c>
      <c r="G1472" s="51">
        <f>SIN(RADIANS(Teno_ves!P3236*2))</f>
        <v>-9.4246384331441863E-3</v>
      </c>
      <c r="H1472" s="52">
        <f>COS(RADIANS(Teno_ves!P3236*2))</f>
        <v>-0.99995558710894983</v>
      </c>
      <c r="I1472" s="3"/>
      <c r="K1472" s="3">
        <f>SIN(RADIANS(CRB_ves!P1472*2))</f>
        <v>-0.906749854825742</v>
      </c>
      <c r="L1472" s="10">
        <f>COS(RADIANS(CRB_ves!P1472*2))</f>
        <v>0.42166894689257806</v>
      </c>
      <c r="M1472" s="55">
        <v>0.84</v>
      </c>
      <c r="N1472" s="55">
        <v>0.67</v>
      </c>
      <c r="O1472" s="51">
        <f>SIN(RADIANS(CRB_ves!P3200*2))</f>
        <v>0.97499444665070045</v>
      </c>
      <c r="P1472" s="52">
        <f>COS(RADIANS(CRB_ves!P3200*2))</f>
        <v>-0.22222922625139641</v>
      </c>
    </row>
    <row r="1473" spans="1:16" x14ac:dyDescent="0.35">
      <c r="A1473" s="3">
        <f>SIN(RADIANS(Teno_phn!P1473*2))</f>
        <v>-5.5821504993164128E-2</v>
      </c>
      <c r="B1473" s="10">
        <f>COS(RADIANS(Teno_phn!P1473*2))</f>
        <v>0.99844076418198102</v>
      </c>
      <c r="C1473" s="3">
        <f>SIN(RADIANS(Teno_ves!P1473*2))</f>
        <v>0.9626917464264787</v>
      </c>
      <c r="D1473" s="10">
        <f>COS(RADIANS(Teno_ves!P1473*2))</f>
        <v>0.27060044597586375</v>
      </c>
      <c r="E1473" s="51">
        <v>0.83</v>
      </c>
      <c r="F1473" s="51">
        <v>19.07</v>
      </c>
      <c r="G1473" s="51">
        <f>SIN(RADIANS(Teno_ves!P3257*2))</f>
        <v>0.6175851090135257</v>
      </c>
      <c r="H1473" s="52">
        <f>COS(RADIANS(Teno_ves!P3257*2))</f>
        <v>0.78650405792007938</v>
      </c>
      <c r="I1473" s="3"/>
      <c r="K1473" s="3">
        <f>SIN(RADIANS(CRB_ves!P1473*2))</f>
        <v>0.80281747519111457</v>
      </c>
      <c r="L1473" s="10">
        <f>COS(RADIANS(CRB_ves!P1473*2))</f>
        <v>0.59622487496561571</v>
      </c>
      <c r="M1473" s="55">
        <v>0.84</v>
      </c>
      <c r="N1473" s="55">
        <v>0.6</v>
      </c>
      <c r="O1473" s="51">
        <f>SIN(RADIANS(CRB_ves!P3235*2))</f>
        <v>0.15884737353662498</v>
      </c>
      <c r="P1473" s="52">
        <f>COS(RADIANS(CRB_ves!P3235*2))</f>
        <v>-0.98730315097264632</v>
      </c>
    </row>
    <row r="1474" spans="1:16" x14ac:dyDescent="0.35">
      <c r="A1474" s="3">
        <f>SIN(RADIANS(Teno_phn!P1474*2))</f>
        <v>0.85062763338465763</v>
      </c>
      <c r="B1474" s="10">
        <f>COS(RADIANS(Teno_phn!P1474*2))</f>
        <v>0.52576860815611315</v>
      </c>
      <c r="C1474" s="3">
        <f>SIN(RADIANS(Teno_ves!P1474*2))</f>
        <v>4.8869024540245595E-3</v>
      </c>
      <c r="D1474" s="10">
        <f>COS(RADIANS(Teno_ves!P1474*2))</f>
        <v>0.99998805902090893</v>
      </c>
      <c r="E1474" s="51">
        <v>0.83</v>
      </c>
      <c r="F1474" s="51">
        <v>118.00999999999999</v>
      </c>
      <c r="G1474" s="51">
        <f>SIN(RADIANS(Teno_ves!P3288*2))</f>
        <v>-0.82923271718960767</v>
      </c>
      <c r="H1474" s="52">
        <f>COS(RADIANS(Teno_ves!P3288*2))</f>
        <v>-0.55890348070336804</v>
      </c>
      <c r="I1474" s="3"/>
      <c r="K1474" s="3">
        <f>SIN(RADIANS(CRB_ves!P1474*2))</f>
        <v>0.45336834925519531</v>
      </c>
      <c r="L1474" s="10">
        <f>COS(RADIANS(CRB_ves!P1474*2))</f>
        <v>0.89132325218947317</v>
      </c>
      <c r="M1474" s="55">
        <v>0.84</v>
      </c>
      <c r="N1474" s="55">
        <v>0.75</v>
      </c>
      <c r="O1474" s="51">
        <f>SIN(RADIANS(CRB_ves!P3265*2))</f>
        <v>0.27966144946038007</v>
      </c>
      <c r="P1474" s="52">
        <f>COS(RADIANS(CRB_ves!P3265*2))</f>
        <v>0.96009867913965974</v>
      </c>
    </row>
    <row r="1475" spans="1:16" x14ac:dyDescent="0.35">
      <c r="A1475" s="3">
        <f>SIN(RADIANS(Teno_phn!P1475*2))</f>
        <v>0.6159365054556617</v>
      </c>
      <c r="B1475" s="10">
        <f>COS(RADIANS(Teno_phn!P1475*2))</f>
        <v>0.78779579920628395</v>
      </c>
      <c r="C1475" s="3">
        <f>SIN(RADIANS(Teno_ves!P1475*2))</f>
        <v>-0.99832166215595242</v>
      </c>
      <c r="D1475" s="10">
        <f>COS(RADIANS(Teno_ves!P1475*2))</f>
        <v>5.7912510480694117E-2</v>
      </c>
      <c r="E1475" s="51">
        <v>0.83</v>
      </c>
      <c r="F1475" s="51">
        <v>118.81</v>
      </c>
      <c r="G1475" s="51">
        <f>SIN(RADIANS(Teno_ves!P3343*2))</f>
        <v>-0.84451491289467451</v>
      </c>
      <c r="H1475" s="52">
        <f>COS(RADIANS(Teno_ves!P3343*2))</f>
        <v>-0.53553203629521584</v>
      </c>
      <c r="I1475" s="3"/>
      <c r="K1475" s="3">
        <f>SIN(RADIANS(CRB_ves!P1475*2))</f>
        <v>0.90137955286479132</v>
      </c>
      <c r="L1475" s="10">
        <f>COS(RADIANS(CRB_ves!P1475*2))</f>
        <v>0.4330299085251143</v>
      </c>
      <c r="M1475" s="55">
        <v>0.84</v>
      </c>
      <c r="N1475" s="55">
        <v>0.61</v>
      </c>
      <c r="O1475" s="51">
        <f>SIN(RADIANS(CRB_ves!P3351*2))</f>
        <v>-7.6370986393047402E-2</v>
      </c>
      <c r="P1475" s="52">
        <f>COS(RADIANS(CRB_ves!P3351*2))</f>
        <v>0.99707947147524456</v>
      </c>
    </row>
    <row r="1476" spans="1:16" x14ac:dyDescent="0.35">
      <c r="A1476" s="3">
        <f>SIN(RADIANS(Teno_phn!P1476*2))</f>
        <v>-0.78693502196133724</v>
      </c>
      <c r="B1476" s="10">
        <f>COS(RADIANS(Teno_phn!P1476*2))</f>
        <v>0.61703587514074876</v>
      </c>
      <c r="C1476" s="3">
        <f>SIN(RADIANS(Teno_ves!P1476*2))</f>
        <v>-1.4311211306291687E-2</v>
      </c>
      <c r="D1476" s="10">
        <f>COS(RADIANS(Teno_ves!P1476*2))</f>
        <v>-0.99989758937150497</v>
      </c>
      <c r="E1476" s="51">
        <v>0.83</v>
      </c>
      <c r="F1476" s="51">
        <v>44.05</v>
      </c>
      <c r="G1476" s="51">
        <f>SIN(RADIANS(Teno_ves!P3347*2))</f>
        <v>0.99945021594175709</v>
      </c>
      <c r="H1476" s="52">
        <f>COS(RADIANS(Teno_ves!P3347*2))</f>
        <v>3.3155178388526496E-2</v>
      </c>
      <c r="I1476" s="3"/>
      <c r="K1476" s="3">
        <f>SIN(RADIANS(CRB_ves!P1476*2))</f>
        <v>-0.9489861361329367</v>
      </c>
      <c r="L1476" s="10">
        <f>COS(RADIANS(CRB_ves!P1476*2))</f>
        <v>-0.31531779751146199</v>
      </c>
      <c r="M1476" s="55">
        <v>0.84</v>
      </c>
      <c r="N1476" s="55">
        <v>0.7</v>
      </c>
      <c r="O1476" s="51">
        <f>SIN(RADIANS(CRB_ves!P3354*2))</f>
        <v>0.96592582628906831</v>
      </c>
      <c r="P1476" s="52">
        <f>COS(RADIANS(CRB_ves!P3354*2))</f>
        <v>-0.25881904510252085</v>
      </c>
    </row>
    <row r="1477" spans="1:16" x14ac:dyDescent="0.35">
      <c r="A1477" s="3">
        <f>SIN(RADIANS(Teno_phn!P1477*2))</f>
        <v>0.94147054481203796</v>
      </c>
      <c r="B1477" s="10">
        <f>COS(RADIANS(Teno_phn!P1477*2))</f>
        <v>0.33709525842308208</v>
      </c>
      <c r="C1477" s="3">
        <f>SIN(RADIANS(Teno_ves!P1477*2))</f>
        <v>-0.85409592917466892</v>
      </c>
      <c r="D1477" s="10">
        <f>COS(RADIANS(Teno_ves!P1477*2))</f>
        <v>0.52011551002374357</v>
      </c>
      <c r="E1477" s="51">
        <v>0.84</v>
      </c>
      <c r="F1477" s="51">
        <v>68.25</v>
      </c>
      <c r="G1477" s="51">
        <f>SIN(RADIANS(Teno_ves!P13*2))</f>
        <v>0.68835457569375391</v>
      </c>
      <c r="H1477" s="52">
        <f>COS(RADIANS(Teno_ves!P13*2))</f>
        <v>-0.72537437101228763</v>
      </c>
      <c r="I1477" s="3"/>
      <c r="K1477" s="3">
        <f>SIN(RADIANS(CRB_ves!P1477*2))</f>
        <v>0.25983041816416486</v>
      </c>
      <c r="L1477" s="10">
        <f>COS(RADIANS(CRB_ves!P1477*2))</f>
        <v>-0.96565426204032012</v>
      </c>
      <c r="M1477" s="55">
        <v>0.84</v>
      </c>
      <c r="N1477" s="55">
        <v>0.7</v>
      </c>
      <c r="O1477" s="51">
        <f>SIN(RADIANS(CRB_ves!P3365*2))</f>
        <v>0.72825137179768473</v>
      </c>
      <c r="P1477" s="52">
        <f>COS(RADIANS(CRB_ves!P3365*2))</f>
        <v>0.68531010460578379</v>
      </c>
    </row>
    <row r="1478" spans="1:16" x14ac:dyDescent="0.35">
      <c r="A1478" s="3">
        <f>SIN(RADIANS(Teno_phn!P1478*2))</f>
        <v>-0.24022804247726309</v>
      </c>
      <c r="B1478" s="10">
        <f>COS(RADIANS(Teno_phn!P1478*2))</f>
        <v>0.9707164815781909</v>
      </c>
      <c r="C1478" s="3">
        <f>SIN(RADIANS(Teno_ves!P1478*2))</f>
        <v>0.5843913031191722</v>
      </c>
      <c r="D1478" s="10">
        <f>COS(RADIANS(Teno_ves!P1478*2))</f>
        <v>0.81147199880136078</v>
      </c>
      <c r="E1478" s="51">
        <v>0.84</v>
      </c>
      <c r="F1478" s="51">
        <v>138.93</v>
      </c>
      <c r="G1478" s="51">
        <f>SIN(RADIANS(Teno_ves!P18*2))</f>
        <v>-0.99060517624406486</v>
      </c>
      <c r="H1478" s="52">
        <f>COS(RADIANS(Teno_ves!P18*2))</f>
        <v>0.13675300654269093</v>
      </c>
      <c r="I1478" s="3"/>
      <c r="K1478" s="3">
        <f>SIN(RADIANS(CRB_ves!P1478*2))</f>
        <v>0.33808097905879719</v>
      </c>
      <c r="L1478" s="10">
        <f>COS(RADIANS(CRB_ves!P1478*2))</f>
        <v>0.9411170233284728</v>
      </c>
      <c r="M1478" s="55">
        <v>0.84</v>
      </c>
      <c r="N1478" s="55">
        <v>0.61</v>
      </c>
      <c r="O1478" s="51">
        <f>SIN(RADIANS(CRB_ves!P3381*2))</f>
        <v>0.68886081474813876</v>
      </c>
      <c r="P1478" s="52">
        <f>COS(RADIANS(CRB_ves!P3381*2))</f>
        <v>0.72489363213131519</v>
      </c>
    </row>
    <row r="1479" spans="1:16" x14ac:dyDescent="0.35">
      <c r="A1479" s="3">
        <f>SIN(RADIANS(Teno_phn!P1479*2))</f>
        <v>0.9975640502598242</v>
      </c>
      <c r="B1479" s="10">
        <f>COS(RADIANS(Teno_phn!P1479*2))</f>
        <v>6.9756473744125233E-2</v>
      </c>
      <c r="C1479" s="3">
        <f>SIN(RADIANS(Teno_ves!P1479*2))</f>
        <v>-0.73892591250325879</v>
      </c>
      <c r="D1479" s="10">
        <f>COS(RADIANS(Teno_ves!P1479*2))</f>
        <v>0.67378668421929089</v>
      </c>
      <c r="E1479" s="51">
        <v>0.84</v>
      </c>
      <c r="F1479" s="51">
        <v>138.38999999999999</v>
      </c>
      <c r="G1479" s="51">
        <f>SIN(RADIANS(Teno_ves!P22*2))</f>
        <v>-0.9930067783926676</v>
      </c>
      <c r="H1479" s="52">
        <f>COS(RADIANS(Teno_ves!P22*2))</f>
        <v>0.11805735075045327</v>
      </c>
      <c r="I1479" s="3"/>
      <c r="K1479" s="3">
        <f>SIN(RADIANS(CRB_ves!P1479*2))</f>
        <v>-0.6178596130903341</v>
      </c>
      <c r="L1479" s="10">
        <f>COS(RADIANS(CRB_ves!P1479*2))</f>
        <v>0.78628843213661914</v>
      </c>
      <c r="M1479" s="55">
        <v>0.84</v>
      </c>
      <c r="N1479" s="55">
        <v>0.7</v>
      </c>
      <c r="O1479" s="51">
        <f>SIN(RADIANS(CRB_ves!P3386*2))</f>
        <v>0.39073112848927377</v>
      </c>
      <c r="P1479" s="52">
        <f>COS(RADIANS(CRB_ves!P3386*2))</f>
        <v>-0.92050485345244037</v>
      </c>
    </row>
    <row r="1480" spans="1:16" x14ac:dyDescent="0.35">
      <c r="A1480" s="3">
        <f>SIN(RADIANS(Teno_phn!P1480*2))</f>
        <v>-0.3400513070079329</v>
      </c>
      <c r="B1480" s="10">
        <f>COS(RADIANS(Teno_phn!P1480*2))</f>
        <v>0.94040688459953148</v>
      </c>
      <c r="C1480" s="3">
        <f>SIN(RADIANS(Teno_ves!P1480*2))</f>
        <v>-0.71055389950349612</v>
      </c>
      <c r="D1480" s="10">
        <f>COS(RADIANS(Teno_ves!P1480*2))</f>
        <v>0.70364277577502032</v>
      </c>
      <c r="E1480" s="51">
        <v>0.84</v>
      </c>
      <c r="F1480" s="51">
        <v>47.32</v>
      </c>
      <c r="G1480" s="51">
        <f>SIN(RADIANS(Teno_ves!P23*2))</f>
        <v>0.99672264614039319</v>
      </c>
      <c r="H1480" s="52">
        <f>COS(RADIANS(Teno_ves!P23*2))</f>
        <v>-8.0894787662076639E-2</v>
      </c>
      <c r="I1480" s="3"/>
      <c r="K1480" s="3">
        <f>SIN(RADIANS(CRB_ves!P1480*2))</f>
        <v>-0.57357643635104649</v>
      </c>
      <c r="L1480" s="10">
        <f>COS(RADIANS(CRB_ves!P1480*2))</f>
        <v>0.81915204428899158</v>
      </c>
      <c r="M1480" s="55">
        <v>0.85</v>
      </c>
      <c r="N1480" s="55">
        <v>0.69</v>
      </c>
      <c r="O1480" s="51">
        <f>SIN(RADIANS(CRB_ves!P39*2))</f>
        <v>0.99968418928329994</v>
      </c>
      <c r="P1480" s="52">
        <f>COS(RADIANS(CRB_ves!P39*2))</f>
        <v>-2.5130095443337407E-2</v>
      </c>
    </row>
    <row r="1481" spans="1:16" x14ac:dyDescent="0.35">
      <c r="A1481" s="3">
        <f>SIN(RADIANS(Teno_phn!P1481*2))</f>
        <v>-0.99787032303974676</v>
      </c>
      <c r="B1481" s="10">
        <f>COS(RADIANS(Teno_phn!P1481*2))</f>
        <v>6.5228968998071651E-2</v>
      </c>
      <c r="C1481" s="3">
        <f>SIN(RADIANS(Teno_ves!P1481*2))</f>
        <v>-0.41405786883992191</v>
      </c>
      <c r="D1481" s="10">
        <f>COS(RADIANS(Teno_ves!P1481*2))</f>
        <v>0.91025055959979617</v>
      </c>
      <c r="E1481" s="51">
        <v>0.84</v>
      </c>
      <c r="F1481" s="51">
        <v>104.43</v>
      </c>
      <c r="G1481" s="51">
        <f>SIN(RADIANS(Teno_ves!P28*2))</f>
        <v>-0.48267107599244624</v>
      </c>
      <c r="H1481" s="52">
        <f>COS(RADIANS(Teno_ves!P28*2))</f>
        <v>-0.87580170837941063</v>
      </c>
      <c r="I1481" s="3"/>
      <c r="K1481" s="3">
        <f>SIN(RADIANS(CRB_ves!P1481*2))</f>
        <v>0.81330391075558517</v>
      </c>
      <c r="L1481" s="10">
        <f>COS(RADIANS(CRB_ves!P1481*2))</f>
        <v>0.58183910898947933</v>
      </c>
      <c r="M1481" s="55">
        <v>0.85</v>
      </c>
      <c r="N1481" s="55">
        <v>0.66</v>
      </c>
      <c r="O1481" s="51">
        <f>SIN(RADIANS(CRB_ves!P59*2))</f>
        <v>0.65103921329761483</v>
      </c>
      <c r="P1481" s="52">
        <f>COS(RADIANS(CRB_ves!P59*2))</f>
        <v>0.75904409802647355</v>
      </c>
    </row>
    <row r="1482" spans="1:16" x14ac:dyDescent="0.35">
      <c r="A1482" s="3">
        <f>SIN(RADIANS(Teno_phn!P1482*2))</f>
        <v>0.81085958083237364</v>
      </c>
      <c r="B1482" s="10">
        <f>COS(RADIANS(Teno_phn!P1482*2))</f>
        <v>-0.58524075402550979</v>
      </c>
      <c r="C1482" s="3">
        <f>SIN(RADIANS(Teno_ves!P1482*2))</f>
        <v>0.19252196652590733</v>
      </c>
      <c r="D1482" s="10">
        <f>COS(RADIANS(Teno_ves!P1482*2))</f>
        <v>0.98129266399224524</v>
      </c>
      <c r="E1482" s="51">
        <v>0.84</v>
      </c>
      <c r="F1482" s="51">
        <v>141.82</v>
      </c>
      <c r="G1482" s="51">
        <f>SIN(RADIANS(Teno_ves!P53*2))</f>
        <v>-0.97179660356753961</v>
      </c>
      <c r="H1482" s="52">
        <f>COS(RADIANS(Teno_ves!P53*2))</f>
        <v>0.23582061253120834</v>
      </c>
      <c r="I1482" s="3"/>
      <c r="K1482" s="3">
        <f>SIN(RADIANS(CRB_ves!P1482*2))</f>
        <v>-0.64545768772395029</v>
      </c>
      <c r="L1482" s="10">
        <f>COS(RADIANS(CRB_ves!P1482*2))</f>
        <v>-0.76379602863464235</v>
      </c>
      <c r="M1482" s="55">
        <v>0.85</v>
      </c>
      <c r="N1482" s="55">
        <v>0.74</v>
      </c>
      <c r="O1482" s="51">
        <f>SIN(RADIANS(CRB_ves!P81*2))</f>
        <v>6.8363544025668577E-2</v>
      </c>
      <c r="P1482" s="52">
        <f>COS(RADIANS(CRB_ves!P81*2))</f>
        <v>-0.9976604762384097</v>
      </c>
    </row>
    <row r="1483" spans="1:16" x14ac:dyDescent="0.35">
      <c r="A1483" s="3">
        <f>SIN(RADIANS(Teno_phn!P1483*2))</f>
        <v>1.1169874929421949E-2</v>
      </c>
      <c r="B1483" s="10">
        <f>COS(RADIANS(Teno_phn!P1483*2))</f>
        <v>0.99993761500108647</v>
      </c>
      <c r="C1483" s="3">
        <f>SIN(RADIANS(Teno_ves!P1483*2))</f>
        <v>-0.87001170736990086</v>
      </c>
      <c r="D1483" s="10">
        <f>COS(RADIANS(Teno_ves!P1483*2))</f>
        <v>0.49303106295578381</v>
      </c>
      <c r="E1483" s="51">
        <v>0.84</v>
      </c>
      <c r="F1483" s="51">
        <v>168.7</v>
      </c>
      <c r="G1483" s="51">
        <f>SIN(RADIANS(Teno_ves!P61*2))</f>
        <v>-0.38429532265980426</v>
      </c>
      <c r="H1483" s="52">
        <f>COS(RADIANS(Teno_ves!P61*2))</f>
        <v>0.92321021711298068</v>
      </c>
      <c r="I1483" s="3"/>
      <c r="K1483" s="3">
        <f>SIN(RADIANS(CRB_ves!P1483*2))</f>
        <v>0.18463752405622669</v>
      </c>
      <c r="L1483" s="10">
        <f>COS(RADIANS(CRB_ves!P1483*2))</f>
        <v>0.98280668735534471</v>
      </c>
      <c r="M1483" s="55">
        <v>0.85</v>
      </c>
      <c r="N1483" s="55">
        <v>0.71</v>
      </c>
      <c r="O1483" s="51">
        <f>SIN(RADIANS(CRB_ves!P115*2))</f>
        <v>-0.29537457698141234</v>
      </c>
      <c r="P1483" s="52">
        <f>COS(RADIANS(CRB_ves!P115*2))</f>
        <v>0.95538152550332045</v>
      </c>
    </row>
    <row r="1484" spans="1:16" x14ac:dyDescent="0.35">
      <c r="A1484" s="3">
        <f>SIN(RADIANS(Teno_phn!P1484*2))</f>
        <v>0.9273145604459575</v>
      </c>
      <c r="B1484" s="10">
        <f>COS(RADIANS(Teno_phn!P1484*2))</f>
        <v>0.3742829223794758</v>
      </c>
      <c r="C1484" s="3">
        <f>SIN(RADIANS(Teno_ves!P1484*2))</f>
        <v>-0.51324169962151733</v>
      </c>
      <c r="D1484" s="10">
        <f>COS(RADIANS(Teno_ves!P1484*2))</f>
        <v>0.85824411315756555</v>
      </c>
      <c r="E1484" s="51">
        <v>0.84</v>
      </c>
      <c r="F1484" s="51">
        <v>64.05</v>
      </c>
      <c r="G1484" s="51">
        <f>SIN(RADIANS(Teno_ves!P85*2))</f>
        <v>0.78693502196133736</v>
      </c>
      <c r="H1484" s="52">
        <f>COS(RADIANS(Teno_ves!P85*2))</f>
        <v>-0.61703587514074854</v>
      </c>
      <c r="I1484" s="3"/>
      <c r="K1484" s="3">
        <f>SIN(RADIANS(CRB_ves!P1484*2))</f>
        <v>0.27328772988861261</v>
      </c>
      <c r="L1484" s="10">
        <f>COS(RADIANS(CRB_ves!P1484*2))</f>
        <v>-0.96193233477845452</v>
      </c>
      <c r="M1484" s="55">
        <v>0.85</v>
      </c>
      <c r="N1484" s="55">
        <v>0.8</v>
      </c>
      <c r="O1484" s="51">
        <f>SIN(RADIANS(CRB_ves!P230*2))</f>
        <v>0.9664657767216176</v>
      </c>
      <c r="P1484" s="52">
        <f>COS(RADIANS(CRB_ves!P230*2))</f>
        <v>-0.25679544860818776</v>
      </c>
    </row>
    <row r="1485" spans="1:16" x14ac:dyDescent="0.35">
      <c r="A1485" s="3">
        <f>SIN(RADIANS(Teno_phn!P1485*2))</f>
        <v>0.95650863685627796</v>
      </c>
      <c r="B1485" s="10">
        <f>COS(RADIANS(Teno_phn!P1485*2))</f>
        <v>0.29170400686199877</v>
      </c>
      <c r="C1485" s="3">
        <f>SIN(RADIANS(Teno_ves!P1485*2))</f>
        <v>0.82254127272886657</v>
      </c>
      <c r="D1485" s="10">
        <f>COS(RADIANS(Teno_ves!P1485*2))</f>
        <v>-0.56870541992984058</v>
      </c>
      <c r="E1485" s="51">
        <v>0.84</v>
      </c>
      <c r="F1485" s="51">
        <v>22.65</v>
      </c>
      <c r="G1485" s="51">
        <f>SIN(RADIANS(Teno_ves!P87*2))</f>
        <v>0.71079947387299247</v>
      </c>
      <c r="H1485" s="52">
        <f>COS(RADIANS(Teno_ves!P87*2))</f>
        <v>0.70339470281050387</v>
      </c>
      <c r="I1485" s="3"/>
      <c r="K1485" s="3">
        <f>SIN(RADIANS(CRB_ves!P1485*2))</f>
        <v>-0.99991202777904775</v>
      </c>
      <c r="L1485" s="10">
        <f>COS(RADIANS(CRB_ves!P1485*2))</f>
        <v>1.3264113343632674E-2</v>
      </c>
      <c r="M1485" s="55">
        <v>0.85</v>
      </c>
      <c r="N1485" s="55">
        <v>0.64</v>
      </c>
      <c r="O1485" s="51">
        <f>SIN(RADIANS(CRB_ves!P252*2))</f>
        <v>-8.9589642990015275E-2</v>
      </c>
      <c r="P1485" s="52">
        <f>COS(RADIANS(CRB_ves!P252*2))</f>
        <v>0.99597876275999053</v>
      </c>
    </row>
    <row r="1486" spans="1:16" x14ac:dyDescent="0.35">
      <c r="A1486" s="3">
        <f>SIN(RADIANS(Teno_phn!P1486*2))</f>
        <v>0.76783645553059743</v>
      </c>
      <c r="B1486" s="10">
        <f>COS(RADIANS(Teno_phn!P1486*2))</f>
        <v>0.64064590653356157</v>
      </c>
      <c r="C1486" s="3">
        <f>SIN(RADIANS(Teno_ves!P1486*2))</f>
        <v>0.77604640706654604</v>
      </c>
      <c r="D1486" s="10">
        <f>COS(RADIANS(Teno_ves!P1486*2))</f>
        <v>0.63067580743128615</v>
      </c>
      <c r="E1486" s="51">
        <v>0.84</v>
      </c>
      <c r="F1486" s="51">
        <v>87.289999999999992</v>
      </c>
      <c r="G1486" s="51">
        <f>SIN(RADIANS(Teno_ves!P90*2))</f>
        <v>9.4455824261850146E-2</v>
      </c>
      <c r="H1486" s="52">
        <f>COS(RADIANS(Teno_ves!P90*2))</f>
        <v>-0.99552905395222624</v>
      </c>
      <c r="I1486" s="3"/>
      <c r="K1486" s="3">
        <f>SIN(RADIANS(CRB_ves!P1486*2))</f>
        <v>0.5455169899877812</v>
      </c>
      <c r="L1486" s="10">
        <f>COS(RADIANS(CRB_ves!P1486*2))</f>
        <v>-0.83809976353335824</v>
      </c>
      <c r="M1486" s="55">
        <v>0.85</v>
      </c>
      <c r="N1486" s="55">
        <v>0.59</v>
      </c>
      <c r="O1486" s="51">
        <f>SIN(RADIANS(CRB_ves!P265*2))</f>
        <v>0.33347779495006696</v>
      </c>
      <c r="P1486" s="52">
        <f>COS(RADIANS(CRB_ves!P265*2))</f>
        <v>0.9427579542359964</v>
      </c>
    </row>
    <row r="1487" spans="1:16" x14ac:dyDescent="0.35">
      <c r="A1487" s="3">
        <f>SIN(RADIANS(Teno_phn!P1487*2))</f>
        <v>-0.10036171485121509</v>
      </c>
      <c r="B1487" s="10">
        <f>COS(RADIANS(Teno_phn!P1487*2))</f>
        <v>0.99495101698130017</v>
      </c>
      <c r="C1487" s="3">
        <f>SIN(RADIANS(Teno_ves!P1487*2))</f>
        <v>-0.15608968724616129</v>
      </c>
      <c r="D1487" s="10">
        <f>COS(RADIANS(Teno_ves!P1487*2))</f>
        <v>-0.98774288635018559</v>
      </c>
      <c r="E1487" s="51">
        <v>0.84</v>
      </c>
      <c r="F1487" s="51">
        <v>115.13999999999999</v>
      </c>
      <c r="G1487" s="51">
        <f>SIN(RADIANS(Teno_ves!P121*2))</f>
        <v>-0.76917653614549331</v>
      </c>
      <c r="H1487" s="52">
        <f>COS(RADIANS(Teno_ves!P121*2))</f>
        <v>-0.63903634970416245</v>
      </c>
      <c r="I1487" s="3"/>
      <c r="K1487" s="3">
        <f>SIN(RADIANS(CRB_ves!P1487*2))</f>
        <v>0.76153830753673668</v>
      </c>
      <c r="L1487" s="10">
        <f>COS(RADIANS(CRB_ves!P1487*2))</f>
        <v>0.648119901063131</v>
      </c>
      <c r="M1487" s="55">
        <v>0.85</v>
      </c>
      <c r="N1487" s="55">
        <v>0.59</v>
      </c>
      <c r="O1487" s="51">
        <f>SIN(RADIANS(CRB_ves!P319*2))</f>
        <v>-0.63930480402808576</v>
      </c>
      <c r="P1487" s="52">
        <f>COS(RADIANS(CRB_ves!P319*2))</f>
        <v>-0.76895342352226437</v>
      </c>
    </row>
    <row r="1488" spans="1:16" x14ac:dyDescent="0.35">
      <c r="A1488" s="3">
        <f>SIN(RADIANS(Teno_phn!P1488*2))</f>
        <v>-0.38107037635027402</v>
      </c>
      <c r="B1488" s="10">
        <f>COS(RADIANS(Teno_phn!P1488*2))</f>
        <v>0.92454603361231313</v>
      </c>
      <c r="C1488" s="3">
        <f>SIN(RADIANS(Teno_ves!P1488*2))</f>
        <v>-7.7763097070622095E-2</v>
      </c>
      <c r="D1488" s="10">
        <f>COS(RADIANS(Teno_ves!P1488*2))</f>
        <v>0.99697186556792317</v>
      </c>
      <c r="E1488" s="51">
        <v>0.84</v>
      </c>
      <c r="F1488" s="51">
        <v>73.069999999999993</v>
      </c>
      <c r="G1488" s="51">
        <f>SIN(RADIANS(Teno_ves!P127*2))</f>
        <v>0.55716551521938851</v>
      </c>
      <c r="H1488" s="52">
        <f>COS(RADIANS(Teno_ves!P127*2))</f>
        <v>-0.83040146233632883</v>
      </c>
      <c r="I1488" s="3"/>
      <c r="K1488" s="3">
        <f>SIN(RADIANS(CRB_ves!P1488*2))</f>
        <v>-0.76984531157552971</v>
      </c>
      <c r="L1488" s="10">
        <f>COS(RADIANS(CRB_ves!P1488*2))</f>
        <v>0.63823051967543487</v>
      </c>
      <c r="M1488" s="55">
        <v>0.85</v>
      </c>
      <c r="N1488" s="55">
        <v>0.62</v>
      </c>
      <c r="O1488" s="51">
        <f>SIN(RADIANS(CRB_ves!P338*2))</f>
        <v>-0.75516741187315928</v>
      </c>
      <c r="P1488" s="52">
        <f>COS(RADIANS(CRB_ves!P338*2))</f>
        <v>-0.65553198247285704</v>
      </c>
    </row>
    <row r="1489" spans="1:16" x14ac:dyDescent="0.35">
      <c r="A1489" s="3">
        <f>SIN(RADIANS(Teno_phn!P1489*2))</f>
        <v>-0.1880670347353548</v>
      </c>
      <c r="B1489" s="10">
        <f>COS(RADIANS(Teno_phn!P1489*2))</f>
        <v>0.98215619452602898</v>
      </c>
      <c r="C1489" s="3">
        <f>SIN(RADIANS(Teno_ves!P1489*2))</f>
        <v>0.521605395695108</v>
      </c>
      <c r="D1489" s="10">
        <f>COS(RADIANS(Teno_ves!P1489*2))</f>
        <v>-0.8531868559593202</v>
      </c>
      <c r="E1489" s="51">
        <v>0.84</v>
      </c>
      <c r="F1489" s="51">
        <v>179.15</v>
      </c>
      <c r="G1489" s="51">
        <f>SIN(RADIANS(Teno_ves!P130*2))</f>
        <v>-2.966624408511093E-2</v>
      </c>
      <c r="H1489" s="52">
        <f>COS(RADIANS(Teno_ves!P130*2))</f>
        <v>0.99955986011938402</v>
      </c>
      <c r="I1489" s="3"/>
      <c r="K1489" s="3">
        <f>SIN(RADIANS(CRB_ves!P1489*2))</f>
        <v>-0.5761470436784849</v>
      </c>
      <c r="L1489" s="10">
        <f>COS(RADIANS(CRB_ves!P1489*2))</f>
        <v>0.81734606138436983</v>
      </c>
      <c r="M1489" s="55">
        <v>0.85</v>
      </c>
      <c r="N1489" s="55">
        <v>0.69</v>
      </c>
      <c r="O1489" s="51">
        <f>SIN(RADIANS(CRB_ves!P448*2))</f>
        <v>0.95960911576552765</v>
      </c>
      <c r="P1489" s="52">
        <f>COS(RADIANS(CRB_ves!P448*2))</f>
        <v>0.28133671097050628</v>
      </c>
    </row>
    <row r="1490" spans="1:16" x14ac:dyDescent="0.35">
      <c r="A1490" s="3">
        <f>SIN(RADIANS(Teno_phn!P1490*2))</f>
        <v>0.81835038227370493</v>
      </c>
      <c r="B1490" s="10">
        <f>COS(RADIANS(Teno_phn!P1490*2))</f>
        <v>0.57471962889088879</v>
      </c>
      <c r="C1490" s="3">
        <f>SIN(RADIANS(Teno_ves!P1490*2))</f>
        <v>-0.29370667262360217</v>
      </c>
      <c r="D1490" s="10">
        <f>COS(RADIANS(Teno_ves!P1490*2))</f>
        <v>-0.95589559600218488</v>
      </c>
      <c r="E1490" s="51">
        <v>0.84</v>
      </c>
      <c r="F1490" s="51">
        <v>87.110000000000014</v>
      </c>
      <c r="G1490" s="51">
        <f>SIN(RADIANS(Teno_ves!P139*2))</f>
        <v>0.10070901215262407</v>
      </c>
      <c r="H1490" s="52">
        <f>COS(RADIANS(Teno_ves!P139*2))</f>
        <v>-0.99491592351878788</v>
      </c>
      <c r="I1490" s="3"/>
      <c r="K1490" s="3">
        <f>SIN(RADIANS(CRB_ves!P1490*2))</f>
        <v>0.91775462568398103</v>
      </c>
      <c r="L1490" s="10">
        <f>COS(RADIANS(CRB_ves!P1490*2))</f>
        <v>0.39714789063478079</v>
      </c>
      <c r="M1490" s="55">
        <v>0.85</v>
      </c>
      <c r="N1490" s="55">
        <v>0.56000000000000005</v>
      </c>
      <c r="O1490" s="51">
        <f>SIN(RADIANS(CRB_ves!P485*2))</f>
        <v>0.39394190959095093</v>
      </c>
      <c r="P1490" s="52">
        <f>COS(RADIANS(CRB_ves!P485*2))</f>
        <v>0.9191353392552345</v>
      </c>
    </row>
    <row r="1491" spans="1:16" x14ac:dyDescent="0.35">
      <c r="A1491" s="3">
        <f>SIN(RADIANS(Teno_phn!P1491*2))</f>
        <v>0.94380095158322941</v>
      </c>
      <c r="B1491" s="10">
        <f>COS(RADIANS(Teno_phn!P1491*2))</f>
        <v>0.33051439271322303</v>
      </c>
      <c r="C1491" s="3">
        <f>SIN(RADIANS(Teno_ves!P1491*2))</f>
        <v>0.96788491225261863</v>
      </c>
      <c r="D1491" s="10">
        <f>COS(RADIANS(Teno_ves!P1491*2))</f>
        <v>-0.25139370842115505</v>
      </c>
      <c r="E1491" s="51">
        <v>0.84</v>
      </c>
      <c r="F1491" s="51">
        <v>44.97</v>
      </c>
      <c r="G1491" s="51">
        <f>SIN(RADIANS(Teno_ves!P161*2))</f>
        <v>0.99999945168869453</v>
      </c>
      <c r="H1491" s="52">
        <f>COS(RADIANS(Teno_ves!P161*2))</f>
        <v>1.0471973597998346E-3</v>
      </c>
      <c r="I1491" s="3"/>
      <c r="K1491" s="3">
        <f>SIN(RADIANS(CRB_ves!P1491*2))</f>
        <v>-0.9697869185172332</v>
      </c>
      <c r="L1491" s="10">
        <f>COS(RADIANS(CRB_ves!P1491*2))</f>
        <v>-0.24395354613706557</v>
      </c>
      <c r="M1491" s="55">
        <v>0.85</v>
      </c>
      <c r="N1491" s="55">
        <v>0.74</v>
      </c>
      <c r="O1491" s="51">
        <f>SIN(RADIANS(CRB_ves!P523*2))</f>
        <v>-0.98587937024993244</v>
      </c>
      <c r="P1491" s="52">
        <f>COS(RADIANS(CRB_ves!P523*2))</f>
        <v>-0.16745706110999503</v>
      </c>
    </row>
    <row r="1492" spans="1:16" x14ac:dyDescent="0.35">
      <c r="A1492" s="3">
        <f>SIN(RADIANS(Teno_phn!P1492*2))</f>
        <v>0.95084054998612333</v>
      </c>
      <c r="B1492" s="10">
        <f>COS(RADIANS(Teno_phn!P1492*2))</f>
        <v>0.30968088171872443</v>
      </c>
      <c r="C1492" s="3">
        <f>SIN(RADIANS(Teno_ves!P1492*2))</f>
        <v>0.69138696895520635</v>
      </c>
      <c r="D1492" s="10">
        <f>COS(RADIANS(Teno_ves!P1492*2))</f>
        <v>0.7224846428533499</v>
      </c>
      <c r="E1492" s="51">
        <v>0.84</v>
      </c>
      <c r="F1492" s="51">
        <v>74.260000000000005</v>
      </c>
      <c r="G1492" s="51">
        <f>SIN(RADIANS(Teno_ves!P166*2))</f>
        <v>0.52220090532550567</v>
      </c>
      <c r="H1492" s="52">
        <f>COS(RADIANS(Teno_ves!P166*2))</f>
        <v>-0.85282249881040439</v>
      </c>
      <c r="I1492" s="3"/>
      <c r="K1492" s="3">
        <f>SIN(RADIANS(CRB_ves!P1492*2))</f>
        <v>-0.57985009768354911</v>
      </c>
      <c r="L1492" s="10">
        <f>COS(RADIANS(CRB_ves!P1492*2))</f>
        <v>0.81472318256962506</v>
      </c>
      <c r="M1492" s="55">
        <v>0.85</v>
      </c>
      <c r="N1492" s="55">
        <v>0.7</v>
      </c>
      <c r="O1492" s="51">
        <f>SIN(RADIANS(CRB_ves!P534*2))</f>
        <v>0.82094994249364173</v>
      </c>
      <c r="P1492" s="52">
        <f>COS(RADIANS(CRB_ves!P534*2))</f>
        <v>-0.57100016805574272</v>
      </c>
    </row>
    <row r="1493" spans="1:16" x14ac:dyDescent="0.35">
      <c r="A1493" s="3">
        <f>SIN(RADIANS(Teno_phn!P1493*2))</f>
        <v>3.5597194558858354E-2</v>
      </c>
      <c r="B1493" s="10">
        <f>COS(RADIANS(Teno_phn!P1493*2))</f>
        <v>0.99936621903061085</v>
      </c>
      <c r="C1493" s="3">
        <f>SIN(RADIANS(Teno_ves!P1493*2))</f>
        <v>-0.70215305299516284</v>
      </c>
      <c r="D1493" s="10">
        <f>COS(RADIANS(Teno_ves!P1493*2))</f>
        <v>0.71202604599099606</v>
      </c>
      <c r="E1493" s="51">
        <v>0.84</v>
      </c>
      <c r="F1493" s="51">
        <v>141.70999999999998</v>
      </c>
      <c r="G1493" s="51">
        <f>SIN(RADIANS(Teno_ves!P200*2))</f>
        <v>-0.97269492366713317</v>
      </c>
      <c r="H1493" s="52">
        <f>COS(RADIANS(Teno_ves!P200*2))</f>
        <v>0.23208745220754615</v>
      </c>
      <c r="I1493" s="3"/>
      <c r="K1493" s="3">
        <f>SIN(RADIANS(CRB_ves!P1493*2))</f>
        <v>-0.75972544837930456</v>
      </c>
      <c r="L1493" s="10">
        <f>COS(RADIANS(CRB_ves!P1493*2))</f>
        <v>0.65024398735002897</v>
      </c>
      <c r="M1493" s="55">
        <v>0.85</v>
      </c>
      <c r="N1493" s="55">
        <v>0.6</v>
      </c>
      <c r="O1493" s="51">
        <f>SIN(RADIANS(CRB_ves!P557*2))</f>
        <v>6.035169516985546E-2</v>
      </c>
      <c r="P1493" s="52">
        <f>COS(RADIANS(CRB_ves!P557*2))</f>
        <v>0.9981771750997539</v>
      </c>
    </row>
    <row r="1494" spans="1:16" x14ac:dyDescent="0.35">
      <c r="A1494" s="3">
        <f>SIN(RADIANS(Teno_phn!P1494*2))</f>
        <v>0.96583542255325883</v>
      </c>
      <c r="B1494" s="10">
        <f>COS(RADIANS(Teno_phn!P1494*2))</f>
        <v>-0.25915620104749165</v>
      </c>
      <c r="C1494" s="3">
        <f>SIN(RADIANS(Teno_ves!P1494*2))</f>
        <v>0.21712114432965027</v>
      </c>
      <c r="D1494" s="10">
        <f>COS(RADIANS(Teno_ves!P1494*2))</f>
        <v>0.97614466585900228</v>
      </c>
      <c r="E1494" s="51">
        <v>0.84</v>
      </c>
      <c r="F1494" s="51">
        <v>144.78</v>
      </c>
      <c r="G1494" s="51">
        <f>SIN(RADIANS(Teno_ves!P225*2))</f>
        <v>-0.94229141256951909</v>
      </c>
      <c r="H1494" s="52">
        <f>COS(RADIANS(Teno_ves!P225*2))</f>
        <v>0.33479380788440555</v>
      </c>
      <c r="I1494" s="3"/>
      <c r="K1494" s="3">
        <f>SIN(RADIANS(CRB_ves!P1494*2))</f>
        <v>-0.9999522363688097</v>
      </c>
      <c r="L1494" s="10">
        <f>COS(RADIANS(CRB_ves!P1494*2))</f>
        <v>-9.7736881992494962E-3</v>
      </c>
      <c r="M1494" s="55">
        <v>0.85</v>
      </c>
      <c r="N1494" s="55">
        <v>0.61</v>
      </c>
      <c r="O1494" s="51">
        <f>SIN(RADIANS(CRB_ves!P654*2))</f>
        <v>-0.30336790370831329</v>
      </c>
      <c r="P1494" s="52">
        <f>COS(RADIANS(CRB_ves!P654*2))</f>
        <v>0.95287350419645078</v>
      </c>
    </row>
    <row r="1495" spans="1:16" x14ac:dyDescent="0.35">
      <c r="A1495" s="3">
        <f>SIN(RADIANS(Teno_phn!P1495*2))</f>
        <v>-0.78391023105424762</v>
      </c>
      <c r="B1495" s="10">
        <f>COS(RADIANS(Teno_phn!P1495*2))</f>
        <v>0.62087418181824572</v>
      </c>
      <c r="C1495" s="3">
        <f>SIN(RADIANS(Teno_ves!P1495*2))</f>
        <v>-0.75080318237545107</v>
      </c>
      <c r="D1495" s="10">
        <f>COS(RADIANS(Teno_ves!P1495*2))</f>
        <v>-0.66052598838720578</v>
      </c>
      <c r="E1495" s="51">
        <v>0.84</v>
      </c>
      <c r="F1495" s="51">
        <v>151.26</v>
      </c>
      <c r="G1495" s="51">
        <f>SIN(RADIANS(Teno_ves!P235*2))</f>
        <v>-0.84320384148964322</v>
      </c>
      <c r="H1495" s="52">
        <f>COS(RADIANS(Teno_ves!P235*2))</f>
        <v>0.53759397475893334</v>
      </c>
      <c r="I1495" s="3"/>
      <c r="K1495" s="3">
        <f>SIN(RADIANS(CRB_ves!P1495*2))</f>
        <v>0.69113473212236787</v>
      </c>
      <c r="L1495" s="10">
        <f>COS(RADIANS(CRB_ves!P1495*2))</f>
        <v>-0.72272593841244059</v>
      </c>
      <c r="M1495" s="55">
        <v>0.85</v>
      </c>
      <c r="N1495" s="55">
        <v>0.53</v>
      </c>
      <c r="O1495" s="51">
        <f>SIN(RADIANS(CRB_ves!P773*2))</f>
        <v>0.88813644881354459</v>
      </c>
      <c r="P1495" s="52">
        <f>COS(RADIANS(CRB_ves!P773*2))</f>
        <v>-0.45957986062148781</v>
      </c>
    </row>
    <row r="1496" spans="1:16" x14ac:dyDescent="0.35">
      <c r="A1496" s="3">
        <f>SIN(RADIANS(Teno_phn!P1496*2))</f>
        <v>-0.64091389298305568</v>
      </c>
      <c r="B1496" s="10">
        <f>COS(RADIANS(Teno_phn!P1496*2))</f>
        <v>0.76761278114769838</v>
      </c>
      <c r="C1496" s="3">
        <f>SIN(RADIANS(Teno_ves!P1496*2))</f>
        <v>-0.37233993983157376</v>
      </c>
      <c r="D1496" s="10">
        <f>COS(RADIANS(Teno_ves!P1496*2))</f>
        <v>0.92809642236473466</v>
      </c>
      <c r="E1496" s="51">
        <v>0.84</v>
      </c>
      <c r="F1496" s="51">
        <v>31.310000000000002</v>
      </c>
      <c r="G1496" s="51">
        <f>SIN(RADIANS(Teno_ves!P275*2))</f>
        <v>0.8879759710735623</v>
      </c>
      <c r="H1496" s="52">
        <f>COS(RADIANS(Teno_ves!P275*2))</f>
        <v>0.45988985072076127</v>
      </c>
      <c r="I1496" s="3"/>
      <c r="K1496" s="3">
        <f>SIN(RADIANS(CRB_ves!P1496*2))</f>
        <v>-0.52368856526649643</v>
      </c>
      <c r="L1496" s="10">
        <f>COS(RADIANS(CRB_ves!P1496*2))</f>
        <v>0.85190978783502569</v>
      </c>
      <c r="M1496" s="55">
        <v>0.85</v>
      </c>
      <c r="N1496" s="55">
        <v>0.59</v>
      </c>
      <c r="O1496" s="51">
        <f>SIN(RADIANS(CRB_ves!P817*2))</f>
        <v>0.83292124071009954</v>
      </c>
      <c r="P1496" s="52">
        <f>COS(RADIANS(CRB_ves!P817*2))</f>
        <v>-0.55339154924334399</v>
      </c>
    </row>
    <row r="1497" spans="1:16" x14ac:dyDescent="0.35">
      <c r="A1497" s="3">
        <f>SIN(RADIANS(Teno_phn!P1497*2))</f>
        <v>0.34169210789148347</v>
      </c>
      <c r="B1497" s="10">
        <f>COS(RADIANS(Teno_phn!P1497*2))</f>
        <v>-0.93981195108631965</v>
      </c>
      <c r="C1497" s="3">
        <f>SIN(RADIANS(Teno_ves!P1497*2))</f>
        <v>-0.19491913972162095</v>
      </c>
      <c r="D1497" s="10">
        <f>COS(RADIANS(Teno_ves!P1497*2))</f>
        <v>0.980819315149423</v>
      </c>
      <c r="E1497" s="51">
        <v>0.84</v>
      </c>
      <c r="F1497" s="51">
        <v>140.51999999999998</v>
      </c>
      <c r="G1497" s="51">
        <f>SIN(RADIANS(Teno_ves!P295*2))</f>
        <v>-0.98149373443343302</v>
      </c>
      <c r="H1497" s="52">
        <f>COS(RADIANS(Teno_ves!P295*2))</f>
        <v>0.19149425387701238</v>
      </c>
      <c r="I1497" s="3"/>
      <c r="K1497" s="3">
        <f>SIN(RADIANS(CRB_ves!P1497*2))</f>
        <v>0.18669550310871877</v>
      </c>
      <c r="L1497" s="10">
        <f>COS(RADIANS(CRB_ves!P1497*2))</f>
        <v>0.98241782817647516</v>
      </c>
      <c r="M1497" s="55">
        <v>0.85</v>
      </c>
      <c r="N1497" s="55">
        <v>0.74</v>
      </c>
      <c r="O1497" s="51">
        <f>SIN(RADIANS(CRB_ves!P850*2))</f>
        <v>0.98047762337294442</v>
      </c>
      <c r="P1497" s="52">
        <f>COS(RADIANS(CRB_ves!P850*2))</f>
        <v>0.19663069461542024</v>
      </c>
    </row>
    <row r="1498" spans="1:16" x14ac:dyDescent="0.35">
      <c r="A1498" s="3">
        <f>SIN(RADIANS(Teno_phn!P1498*2))</f>
        <v>0.48816433669766907</v>
      </c>
      <c r="B1498" s="10">
        <f>COS(RADIANS(Teno_phn!P1498*2))</f>
        <v>0.87275172894502184</v>
      </c>
      <c r="C1498" s="3">
        <f>SIN(RADIANS(Teno_ves!P1498*2))</f>
        <v>-0.86863151443819153</v>
      </c>
      <c r="D1498" s="10">
        <f>COS(RADIANS(Teno_ves!P1498*2))</f>
        <v>0.49545866843240716</v>
      </c>
      <c r="E1498" s="51">
        <v>0.84</v>
      </c>
      <c r="F1498" s="51">
        <v>131.49</v>
      </c>
      <c r="G1498" s="51">
        <f>SIN(RADIANS(Teno_ves!P301*2))</f>
        <v>-0.99250355074682373</v>
      </c>
      <c r="H1498" s="52">
        <f>COS(RADIANS(Teno_ves!P301*2))</f>
        <v>-0.12221579993988911</v>
      </c>
      <c r="I1498" s="3"/>
      <c r="K1498" s="3">
        <f>SIN(RADIANS(CRB_ves!P1498*2))</f>
        <v>0.15195088224824452</v>
      </c>
      <c r="L1498" s="10">
        <f>COS(RADIANS(CRB_ves!P1498*2))</f>
        <v>0.98838804595360219</v>
      </c>
      <c r="M1498" s="55">
        <v>0.85</v>
      </c>
      <c r="N1498" s="55">
        <v>0.64</v>
      </c>
      <c r="O1498" s="51">
        <f>SIN(RADIANS(CRB_ves!P916*2))</f>
        <v>0.96164562115087526</v>
      </c>
      <c r="P1498" s="52">
        <f>COS(RADIANS(CRB_ves!P916*2))</f>
        <v>-0.27429491304314646</v>
      </c>
    </row>
    <row r="1499" spans="1:16" x14ac:dyDescent="0.35">
      <c r="A1499" s="3">
        <f>SIN(RADIANS(Teno_phn!P1499*2))</f>
        <v>0.52458039580274363</v>
      </c>
      <c r="B1499" s="10">
        <f>COS(RADIANS(Teno_phn!P1499*2))</f>
        <v>0.85136091544035353</v>
      </c>
      <c r="C1499" s="3">
        <f>SIN(RADIANS(Teno_ves!P1499*2))</f>
        <v>-0.79989419595980937</v>
      </c>
      <c r="D1499" s="10">
        <f>COS(RADIANS(Teno_ves!P1499*2))</f>
        <v>-0.60014104614649555</v>
      </c>
      <c r="E1499" s="51">
        <v>0.84</v>
      </c>
      <c r="F1499" s="51">
        <v>4.7000000000000028</v>
      </c>
      <c r="G1499" s="51">
        <f>SIN(RADIANS(Teno_ves!P304*2))</f>
        <v>0.16332596224162235</v>
      </c>
      <c r="H1499" s="52">
        <f>COS(RADIANS(Teno_ves!P304*2))</f>
        <v>0.98657216160696937</v>
      </c>
      <c r="I1499" s="3"/>
      <c r="K1499" s="3">
        <f>SIN(RADIANS(CRB_ves!P1499*2))</f>
        <v>-0.38429532265980426</v>
      </c>
      <c r="L1499" s="10">
        <f>COS(RADIANS(CRB_ves!P1499*2))</f>
        <v>0.92321021711298068</v>
      </c>
      <c r="M1499" s="55">
        <v>0.85</v>
      </c>
      <c r="N1499" s="55">
        <v>0.77</v>
      </c>
      <c r="O1499" s="51">
        <f>SIN(RADIANS(CRB_ves!P925*2))</f>
        <v>0.98546725277137426</v>
      </c>
      <c r="P1499" s="52">
        <f>COS(RADIANS(CRB_ves!P925*2))</f>
        <v>-0.16986551655718837</v>
      </c>
    </row>
    <row r="1500" spans="1:16" x14ac:dyDescent="0.35">
      <c r="A1500" s="3">
        <f>SIN(RADIANS(Teno_phn!P1500*2))</f>
        <v>-0.3833283286444325</v>
      </c>
      <c r="B1500" s="10">
        <f>COS(RADIANS(Teno_phn!P1500*2))</f>
        <v>0.92361214395365432</v>
      </c>
      <c r="C1500" s="3">
        <f>SIN(RADIANS(Teno_ves!P1500*2))</f>
        <v>5.3730254645202043E-2</v>
      </c>
      <c r="D1500" s="10">
        <f>COS(RADIANS(Teno_ves!P1500*2))</f>
        <v>-0.99855548655833926</v>
      </c>
      <c r="E1500" s="51">
        <v>0.84</v>
      </c>
      <c r="F1500" s="51">
        <v>62.620000000000005</v>
      </c>
      <c r="G1500" s="51">
        <f>SIN(RADIANS(Teno_ves!P305*2))</f>
        <v>0.81674227356128715</v>
      </c>
      <c r="H1500" s="52">
        <f>COS(RADIANS(Teno_ves!P305*2))</f>
        <v>-0.57700265040807186</v>
      </c>
      <c r="I1500" s="3"/>
      <c r="K1500" s="3">
        <f>SIN(RADIANS(CRB_ves!P1500*2))</f>
        <v>-0.93776777408664591</v>
      </c>
      <c r="L1500" s="10">
        <f>COS(RADIANS(CRB_ves!P1500*2))</f>
        <v>-0.34726301542861926</v>
      </c>
      <c r="M1500" s="55">
        <v>0.85</v>
      </c>
      <c r="N1500" s="55">
        <v>0.62</v>
      </c>
      <c r="O1500" s="51">
        <f>SIN(RADIANS(CRB_ves!P949*2))</f>
        <v>-0.9989225180424558</v>
      </c>
      <c r="P1500" s="52">
        <f>COS(RADIANS(CRB_ves!P949*2))</f>
        <v>4.6409082599417596E-2</v>
      </c>
    </row>
    <row r="1501" spans="1:16" x14ac:dyDescent="0.35">
      <c r="A1501" s="3">
        <f>SIN(RADIANS(Teno_phn!P1501*2))</f>
        <v>0.69465837045899725</v>
      </c>
      <c r="B1501" s="10">
        <f>COS(RADIANS(Teno_phn!P1501*2))</f>
        <v>0.71933980033865119</v>
      </c>
      <c r="C1501" s="3">
        <f>SIN(RADIANS(Teno_ves!P1501*2))</f>
        <v>-0.83695539809873887</v>
      </c>
      <c r="D1501" s="10">
        <f>COS(RADIANS(Teno_ves!P1501*2))</f>
        <v>0.54727110429236214</v>
      </c>
      <c r="E1501" s="51">
        <v>0.84</v>
      </c>
      <c r="F1501" s="51">
        <v>29.82</v>
      </c>
      <c r="G1501" s="51">
        <f>SIN(RADIANS(Teno_ves!P308*2))</f>
        <v>0.86286673720162499</v>
      </c>
      <c r="H1501" s="52">
        <f>COS(RADIANS(Teno_ves!P308*2))</f>
        <v>0.50543149271787746</v>
      </c>
      <c r="I1501" s="3"/>
      <c r="K1501" s="3">
        <f>SIN(RADIANS(CRB_ves!P1501*2))</f>
        <v>0.9505157316277838</v>
      </c>
      <c r="L1501" s="10">
        <f>COS(RADIANS(CRB_ves!P1501*2))</f>
        <v>-0.31067642963073161</v>
      </c>
      <c r="M1501" s="55">
        <v>0.85</v>
      </c>
      <c r="N1501" s="55">
        <v>0.77</v>
      </c>
      <c r="O1501" s="51">
        <f>SIN(RADIANS(CRB_ves!P1002*2))</f>
        <v>-0.94843435764849315</v>
      </c>
      <c r="P1501" s="52">
        <f>COS(RADIANS(CRB_ves!P1002*2))</f>
        <v>0.31697360967735189</v>
      </c>
    </row>
    <row r="1502" spans="1:16" x14ac:dyDescent="0.35">
      <c r="A1502" s="3">
        <f>SIN(RADIANS(Teno_phn!P1502*2))</f>
        <v>0.16435900845103765</v>
      </c>
      <c r="B1502" s="10">
        <f>COS(RADIANS(Teno_phn!P1502*2))</f>
        <v>0.98640058614185333</v>
      </c>
      <c r="C1502" s="3">
        <f>SIN(RADIANS(Teno_ves!P1502*2))</f>
        <v>-0.84749270110765518</v>
      </c>
      <c r="D1502" s="10">
        <f>COS(RADIANS(Teno_ves!P1502*2))</f>
        <v>-0.5308070473997597</v>
      </c>
      <c r="E1502" s="51">
        <v>0.84</v>
      </c>
      <c r="F1502" s="51">
        <v>155.93</v>
      </c>
      <c r="G1502" s="51">
        <f>SIN(RADIANS(Teno_ves!P312*2))</f>
        <v>-0.74477759988687708</v>
      </c>
      <c r="H1502" s="52">
        <f>COS(RADIANS(Teno_ves!P312*2))</f>
        <v>0.66731276528082595</v>
      </c>
      <c r="I1502" s="3"/>
      <c r="K1502" s="3">
        <f>SIN(RADIANS(CRB_ves!P1502*2))</f>
        <v>0.47224310314690826</v>
      </c>
      <c r="L1502" s="10">
        <f>COS(RADIANS(CRB_ves!P1502*2))</f>
        <v>0.88146834970416188</v>
      </c>
      <c r="M1502" s="55">
        <v>0.85</v>
      </c>
      <c r="N1502" s="55">
        <v>0.56000000000000005</v>
      </c>
      <c r="O1502" s="51">
        <f>SIN(RADIANS(CRB_ves!P1003*2))</f>
        <v>0.75057256957274099</v>
      </c>
      <c r="P1502" s="52">
        <f>COS(RADIANS(CRB_ves!P1003*2))</f>
        <v>0.6607880278916779</v>
      </c>
    </row>
    <row r="1503" spans="1:16" x14ac:dyDescent="0.35">
      <c r="A1503" s="3">
        <f>SIN(RADIANS(Teno_phn!P1503*2))</f>
        <v>0.40641773078041327</v>
      </c>
      <c r="B1503" s="10">
        <f>COS(RADIANS(Teno_phn!P1503*2))</f>
        <v>-0.91368737985554971</v>
      </c>
      <c r="C1503" s="3">
        <f>SIN(RADIANS(Teno_ves!P1503*2))</f>
        <v>0.88474372096924847</v>
      </c>
      <c r="D1503" s="10">
        <f>COS(RADIANS(Teno_ves!P1503*2))</f>
        <v>-0.46607783492190291</v>
      </c>
      <c r="E1503" s="51">
        <v>0.84</v>
      </c>
      <c r="F1503" s="51">
        <v>169.7</v>
      </c>
      <c r="G1503" s="51">
        <f>SIN(RADIANS(Teno_ves!P364*2))</f>
        <v>-0.35184164840470189</v>
      </c>
      <c r="H1503" s="52">
        <f>COS(RADIANS(Teno_ves!P364*2))</f>
        <v>0.93605953573897327</v>
      </c>
      <c r="I1503" s="3"/>
      <c r="K1503" s="3">
        <f>SIN(RADIANS(CRB_ves!P1503*2))</f>
        <v>-0.99631541935977241</v>
      </c>
      <c r="L1503" s="10">
        <f>COS(RADIANS(CRB_ves!P1503*2))</f>
        <v>-8.5764708044514068E-2</v>
      </c>
      <c r="M1503" s="55">
        <v>0.85</v>
      </c>
      <c r="N1503" s="55">
        <v>0.64</v>
      </c>
      <c r="O1503" s="51">
        <f>SIN(RADIANS(CRB_ves!P1013*2))</f>
        <v>0.10105629718294654</v>
      </c>
      <c r="P1503" s="52">
        <f>COS(RADIANS(CRB_ves!P1013*2))</f>
        <v>0.99488070882878821</v>
      </c>
    </row>
    <row r="1504" spans="1:16" x14ac:dyDescent="0.35">
      <c r="A1504" s="3">
        <f>SIN(RADIANS(Teno_phn!P1504*2))</f>
        <v>-0.72079311067578655</v>
      </c>
      <c r="B1504" s="10">
        <f>COS(RADIANS(Teno_phn!P1504*2))</f>
        <v>0.69315026624991161</v>
      </c>
      <c r="C1504" s="3">
        <f>SIN(RADIANS(Teno_ves!P1504*2))</f>
        <v>-0.28334589309322206</v>
      </c>
      <c r="D1504" s="10">
        <f>COS(RADIANS(Teno_ves!P1504*2))</f>
        <v>0.95901778130919157</v>
      </c>
      <c r="E1504" s="51">
        <v>0.84</v>
      </c>
      <c r="F1504" s="51">
        <v>98.15</v>
      </c>
      <c r="G1504" s="51">
        <f>SIN(RADIANS(Teno_ves!P392*2))</f>
        <v>-0.28066670892078771</v>
      </c>
      <c r="H1504" s="52">
        <f>COS(RADIANS(Teno_ves!P392*2))</f>
        <v>-0.95980529197518694</v>
      </c>
      <c r="I1504" s="3"/>
      <c r="K1504" s="3">
        <f>SIN(RADIANS(CRB_ves!P1504*2))</f>
        <v>-0.98817491911028055</v>
      </c>
      <c r="L1504" s="10">
        <f>COS(RADIANS(CRB_ves!P1504*2))</f>
        <v>0.15333078373696063</v>
      </c>
      <c r="M1504" s="55">
        <v>0.85</v>
      </c>
      <c r="N1504" s="55">
        <v>0.63</v>
      </c>
      <c r="O1504" s="51">
        <f>SIN(RADIANS(CRB_ves!P1018*2))</f>
        <v>-0.17914564488358201</v>
      </c>
      <c r="P1504" s="52">
        <f>COS(RADIANS(CRB_ves!P1018*2))</f>
        <v>0.9838225642458327</v>
      </c>
    </row>
    <row r="1505" spans="1:16" x14ac:dyDescent="0.35">
      <c r="A1505" s="3">
        <f>SIN(RADIANS(Teno_phn!P1505*2))</f>
        <v>-8.4025679854636187E-2</v>
      </c>
      <c r="B1505" s="10">
        <f>COS(RADIANS(Teno_phn!P1505*2))</f>
        <v>-0.99646358946273905</v>
      </c>
      <c r="C1505" s="3">
        <f>SIN(RADIANS(Teno_ves!P1505*2))</f>
        <v>0.16160382110336133</v>
      </c>
      <c r="D1505" s="10">
        <f>COS(RADIANS(Teno_ves!P1505*2))</f>
        <v>0.98685571640680725</v>
      </c>
      <c r="E1505" s="51">
        <v>0.84</v>
      </c>
      <c r="F1505" s="51">
        <v>69.87</v>
      </c>
      <c r="G1505" s="51">
        <f>SIN(RADIANS(Teno_ves!P404*2))</f>
        <v>0.6462571789968149</v>
      </c>
      <c r="H1505" s="52">
        <f>COS(RADIANS(Teno_ves!P404*2))</f>
        <v>-0.7631196882501976</v>
      </c>
      <c r="I1505" s="3"/>
      <c r="K1505" s="3">
        <f>SIN(RADIANS(CRB_ves!P1505*2))</f>
        <v>-0.89940525156637141</v>
      </c>
      <c r="L1505" s="10">
        <f>COS(RADIANS(CRB_ves!P1505*2))</f>
        <v>0.43711576665093216</v>
      </c>
      <c r="M1505" s="55">
        <v>0.85</v>
      </c>
      <c r="N1505" s="55">
        <v>0.54</v>
      </c>
      <c r="O1505" s="51">
        <f>SIN(RADIANS(CRB_ves!P1041*2))</f>
        <v>0.42893513340314599</v>
      </c>
      <c r="P1505" s="52">
        <f>COS(RADIANS(CRB_ves!P1041*2))</f>
        <v>0.90333529286330072</v>
      </c>
    </row>
    <row r="1506" spans="1:16" x14ac:dyDescent="0.35">
      <c r="A1506" s="3">
        <f>SIN(RADIANS(Teno_phn!P1506*2))</f>
        <v>0.99960030765025654</v>
      </c>
      <c r="B1506" s="10">
        <f>COS(RADIANS(Teno_phn!P1506*2))</f>
        <v>-2.8270566770273207E-2</v>
      </c>
      <c r="C1506" s="3">
        <f>SIN(RADIANS(Teno_ves!P1506*2))</f>
        <v>-6.8015290665247807E-2</v>
      </c>
      <c r="D1506" s="10">
        <f>COS(RADIANS(Teno_ves!P1506*2))</f>
        <v>-0.99768427883560529</v>
      </c>
      <c r="E1506" s="51">
        <v>0.84</v>
      </c>
      <c r="F1506" s="51">
        <v>108.66</v>
      </c>
      <c r="G1506" s="51">
        <f>SIN(RADIANS(Teno_ves!P435*2))</f>
        <v>-0.60626603596821205</v>
      </c>
      <c r="H1506" s="52">
        <f>COS(RADIANS(Teno_ves!P435*2))</f>
        <v>-0.79526190253990581</v>
      </c>
      <c r="I1506" s="3"/>
      <c r="K1506" s="3">
        <f>SIN(RADIANS(CRB_ves!P1506*2))</f>
        <v>0.32952586562377045</v>
      </c>
      <c r="L1506" s="10">
        <f>COS(RADIANS(CRB_ves!P1506*2))</f>
        <v>0.94414654788592256</v>
      </c>
      <c r="M1506" s="55">
        <v>0.85</v>
      </c>
      <c r="N1506" s="55">
        <v>0.74</v>
      </c>
      <c r="O1506" s="51">
        <f>SIN(RADIANS(CRB_ves!P1051*2))</f>
        <v>0.35543325648686291</v>
      </c>
      <c r="P1506" s="52">
        <f>COS(RADIANS(CRB_ves!P1051*2))</f>
        <v>0.93470166373187968</v>
      </c>
    </row>
    <row r="1507" spans="1:16" x14ac:dyDescent="0.35">
      <c r="A1507" s="3">
        <f>SIN(RADIANS(Teno_phn!P1507*2))</f>
        <v>0.47316591553923321</v>
      </c>
      <c r="B1507" s="10">
        <f>COS(RADIANS(Teno_phn!P1507*2))</f>
        <v>-0.88097333465430117</v>
      </c>
      <c r="C1507" s="3">
        <f>SIN(RADIANS(Teno_ves!P1507*2))</f>
        <v>0.43680178836770228</v>
      </c>
      <c r="D1507" s="10">
        <f>COS(RADIANS(Teno_ves!P1507*2))</f>
        <v>0.8995577789551803</v>
      </c>
      <c r="E1507" s="51">
        <v>0.84</v>
      </c>
      <c r="F1507" s="51">
        <v>59.44</v>
      </c>
      <c r="G1507" s="51">
        <f>SIN(RADIANS(Teno_ves!P459*2))</f>
        <v>0.87563317103633709</v>
      </c>
      <c r="H1507" s="52">
        <f>COS(RADIANS(Teno_ves!P459*2))</f>
        <v>-0.48297675904835091</v>
      </c>
      <c r="I1507" s="3"/>
      <c r="K1507" s="3">
        <f>SIN(RADIANS(CRB_ves!P1507*2))</f>
        <v>0.92964792953560305</v>
      </c>
      <c r="L1507" s="10">
        <f>COS(RADIANS(CRB_ves!P1507*2))</f>
        <v>0.36844908347038452</v>
      </c>
      <c r="M1507" s="55">
        <v>0.85</v>
      </c>
      <c r="N1507" s="55">
        <v>0.66</v>
      </c>
      <c r="O1507" s="51">
        <f>SIN(RADIANS(CRB_ves!P1084*2))</f>
        <v>-4.5014278861197562E-2</v>
      </c>
      <c r="P1507" s="52">
        <f>COS(RADIANS(CRB_ves!P1084*2))</f>
        <v>0.99898634359965421</v>
      </c>
    </row>
    <row r="1508" spans="1:16" x14ac:dyDescent="0.35">
      <c r="A1508" s="3">
        <f>SIN(RADIANS(Teno_phn!P1508*2))</f>
        <v>0.68987228538315915</v>
      </c>
      <c r="B1508" s="10">
        <f>COS(RADIANS(Teno_phn!P1508*2))</f>
        <v>0.72393109469079797</v>
      </c>
      <c r="C1508" s="3">
        <f>SIN(RADIANS(Teno_ves!P1508*2))</f>
        <v>0.19354946805086018</v>
      </c>
      <c r="D1508" s="10">
        <f>COS(RADIANS(Teno_ves!P1508*2))</f>
        <v>0.98109051744333409</v>
      </c>
      <c r="E1508" s="51">
        <v>0.84</v>
      </c>
      <c r="F1508" s="51">
        <v>78.710000000000008</v>
      </c>
      <c r="G1508" s="51">
        <f>SIN(RADIANS(Teno_ves!P511*2))</f>
        <v>0.38397303809420463</v>
      </c>
      <c r="H1508" s="52">
        <f>COS(RADIANS(Teno_ves!P511*2))</f>
        <v>-0.92334430523868316</v>
      </c>
      <c r="I1508" s="3"/>
      <c r="K1508" s="3">
        <f>SIN(RADIANS(CRB_ves!P1508*2))</f>
        <v>-0.87394193287191702</v>
      </c>
      <c r="L1508" s="10">
        <f>COS(RADIANS(CRB_ves!P1508*2))</f>
        <v>-0.48603034675634998</v>
      </c>
      <c r="M1508" s="55">
        <v>0.85</v>
      </c>
      <c r="N1508" s="55">
        <v>0.74</v>
      </c>
      <c r="O1508" s="51">
        <f>SIN(RADIANS(CRB_ves!P1123*2))</f>
        <v>-0.82353259762842745</v>
      </c>
      <c r="P1508" s="52">
        <f>COS(RADIANS(CRB_ves!P1123*2))</f>
        <v>-0.56726894912675641</v>
      </c>
    </row>
    <row r="1509" spans="1:16" x14ac:dyDescent="0.35">
      <c r="A1509" s="3">
        <f>SIN(RADIANS(Teno_phn!P1509*2))</f>
        <v>0.38880237207298091</v>
      </c>
      <c r="B1509" s="10">
        <f>COS(RADIANS(Teno_phn!P1509*2))</f>
        <v>0.92132117932370539</v>
      </c>
      <c r="C1509" s="3">
        <f>SIN(RADIANS(Teno_ves!P1509*2))</f>
        <v>-0.17536672609198792</v>
      </c>
      <c r="D1509" s="10">
        <f>COS(RADIANS(Teno_ves!P1509*2))</f>
        <v>0.98450317997443648</v>
      </c>
      <c r="E1509" s="51">
        <v>0.84</v>
      </c>
      <c r="F1509" s="51">
        <v>126.09</v>
      </c>
      <c r="G1509" s="51">
        <f>SIN(RADIANS(Teno_ves!P594*2))</f>
        <v>-0.95202262694567652</v>
      </c>
      <c r="H1509" s="52">
        <f>COS(RADIANS(Teno_ves!P594*2))</f>
        <v>-0.30602764218850109</v>
      </c>
      <c r="I1509" s="3"/>
      <c r="K1509" s="3">
        <f>SIN(RADIANS(CRB_ves!P1509*2))</f>
        <v>0.94765701446795103</v>
      </c>
      <c r="L1509" s="10">
        <f>COS(RADIANS(CRB_ves!P1509*2))</f>
        <v>-0.31929012344526059</v>
      </c>
      <c r="M1509" s="55">
        <v>0.85</v>
      </c>
      <c r="N1509" s="55">
        <v>0.62</v>
      </c>
      <c r="O1509" s="51">
        <f>SIN(RADIANS(CRB_ves!P1201*2))</f>
        <v>0.95148705820800306</v>
      </c>
      <c r="P1509" s="52">
        <f>COS(RADIANS(CRB_ves!P1201*2))</f>
        <v>0.30768876817765073</v>
      </c>
    </row>
    <row r="1510" spans="1:16" x14ac:dyDescent="0.35">
      <c r="A1510" s="3">
        <f>SIN(RADIANS(Teno_phn!P1510*2))</f>
        <v>0.5003022694261583</v>
      </c>
      <c r="B1510" s="10">
        <f>COS(RADIANS(Teno_phn!P1510*2))</f>
        <v>0.86585081810149933</v>
      </c>
      <c r="C1510" s="3">
        <f>SIN(RADIANS(Teno_ves!P1510*2))</f>
        <v>-0.99840155010897502</v>
      </c>
      <c r="D1510" s="10">
        <f>COS(RADIANS(Teno_ves!P1510*2))</f>
        <v>5.6518534482024374E-2</v>
      </c>
      <c r="E1510" s="51">
        <v>0.84</v>
      </c>
      <c r="F1510" s="51">
        <v>17.369999999999997</v>
      </c>
      <c r="G1510" s="51">
        <f>SIN(RADIANS(Teno_ves!P600*2))</f>
        <v>0.56985334947192368</v>
      </c>
      <c r="H1510" s="52">
        <f>COS(RADIANS(Teno_ves!P600*2))</f>
        <v>0.82174640862959025</v>
      </c>
      <c r="I1510" s="3"/>
      <c r="K1510" s="3">
        <f>SIN(RADIANS(CRB_ves!P1510*2))</f>
        <v>0.78779579920628384</v>
      </c>
      <c r="L1510" s="10">
        <f>COS(RADIANS(CRB_ves!P1510*2))</f>
        <v>-0.61593650545566181</v>
      </c>
      <c r="M1510" s="55">
        <v>0.85</v>
      </c>
      <c r="N1510" s="55">
        <v>0.56999999999999995</v>
      </c>
      <c r="O1510" s="51">
        <f>SIN(RADIANS(CRB_ves!P1222*2))</f>
        <v>0.91154686671620366</v>
      </c>
      <c r="P1510" s="52">
        <f>COS(RADIANS(CRB_ves!P1222*2))</f>
        <v>-0.41119619378086625</v>
      </c>
    </row>
    <row r="1511" spans="1:16" x14ac:dyDescent="0.35">
      <c r="A1511" s="3">
        <f>SIN(RADIANS(Teno_phn!P1511*2))</f>
        <v>0.98880851848928686</v>
      </c>
      <c r="B1511" s="10">
        <f>COS(RADIANS(Teno_phn!P1511*2))</f>
        <v>-0.14919019325351685</v>
      </c>
      <c r="C1511" s="3">
        <f>SIN(RADIANS(Teno_ves!P1511*2))</f>
        <v>0.92822633697696322</v>
      </c>
      <c r="D1511" s="10">
        <f>COS(RADIANS(Teno_ves!P1511*2))</f>
        <v>0.37201595038698149</v>
      </c>
      <c r="E1511" s="51">
        <v>0.84</v>
      </c>
      <c r="F1511" s="51">
        <v>8.9500000000000028</v>
      </c>
      <c r="G1511" s="51">
        <f>SIN(RADIANS(Teno_ves!P691*2))</f>
        <v>0.30735661779980716</v>
      </c>
      <c r="H1511" s="52">
        <f>COS(RADIANS(Teno_ves!P691*2))</f>
        <v>0.95159440387943817</v>
      </c>
      <c r="I1511" s="3"/>
      <c r="K1511" s="3">
        <f>SIN(RADIANS(CRB_ves!P1511*2))</f>
        <v>0.73278047056249562</v>
      </c>
      <c r="L1511" s="10">
        <f>COS(RADIANS(CRB_ves!P1511*2))</f>
        <v>-0.68046512178230523</v>
      </c>
      <c r="M1511" s="55">
        <v>0.85</v>
      </c>
      <c r="N1511" s="55">
        <v>0.68</v>
      </c>
      <c r="O1511" s="51">
        <f>SIN(RADIANS(CRB_ves!P1385*2))</f>
        <v>0.98444190546094168</v>
      </c>
      <c r="P1511" s="52">
        <f>COS(RADIANS(CRB_ves!P1385*2))</f>
        <v>-0.1757103718407946</v>
      </c>
    </row>
    <row r="1512" spans="1:16" x14ac:dyDescent="0.35">
      <c r="A1512" s="3">
        <f>SIN(RADIANS(Teno_phn!P1512*2))</f>
        <v>0.16367033093481312</v>
      </c>
      <c r="B1512" s="10">
        <f>COS(RADIANS(Teno_phn!P1512*2))</f>
        <v>0.98651508998681248</v>
      </c>
      <c r="C1512" s="3">
        <f>SIN(RADIANS(Teno_ves!P1512*2))</f>
        <v>0.74244370619834454</v>
      </c>
      <c r="D1512" s="10">
        <f>COS(RADIANS(Teno_ves!P1512*2))</f>
        <v>0.66990845876617078</v>
      </c>
      <c r="E1512" s="51">
        <v>0.84</v>
      </c>
      <c r="F1512" s="51">
        <v>39.32</v>
      </c>
      <c r="G1512" s="51">
        <f>SIN(RADIANS(Teno_ves!P692*2))</f>
        <v>0.98040892657959566</v>
      </c>
      <c r="H1512" s="52">
        <f>COS(RADIANS(Teno_ves!P692*2))</f>
        <v>0.19697293388444251</v>
      </c>
      <c r="I1512" s="3"/>
      <c r="K1512" s="3">
        <f>SIN(RADIANS(CRB_ves!P1512*2))</f>
        <v>-0.78477637053308269</v>
      </c>
      <c r="L1512" s="10">
        <f>COS(RADIANS(CRB_ves!P1512*2))</f>
        <v>-0.61977903179514038</v>
      </c>
      <c r="M1512" s="55">
        <v>0.85</v>
      </c>
      <c r="N1512" s="55">
        <v>0.64</v>
      </c>
      <c r="O1512" s="51">
        <f>SIN(RADIANS(CRB_ves!P1441*2))</f>
        <v>0.64332225290962186</v>
      </c>
      <c r="P1512" s="52">
        <f>COS(RADIANS(CRB_ves!P1441*2))</f>
        <v>0.76559550606785076</v>
      </c>
    </row>
    <row r="1513" spans="1:16" x14ac:dyDescent="0.35">
      <c r="A1513" s="3">
        <f>SIN(RADIANS(Teno_phn!P1513*2))</f>
        <v>-8.5416923137366832E-2</v>
      </c>
      <c r="B1513" s="10">
        <f>COS(RADIANS(Teno_phn!P1513*2))</f>
        <v>0.9963452961909065</v>
      </c>
      <c r="C1513" s="3">
        <f>SIN(RADIANS(Teno_ves!P1513*2))</f>
        <v>0.87512691892984995</v>
      </c>
      <c r="D1513" s="10">
        <f>COS(RADIANS(Teno_ves!P1513*2))</f>
        <v>0.48389345497159586</v>
      </c>
      <c r="E1513" s="51">
        <v>0.84</v>
      </c>
      <c r="F1513" s="51">
        <v>50.97</v>
      </c>
      <c r="G1513" s="51">
        <f>SIN(RADIANS(Teno_ves!P761*2))</f>
        <v>0.97836478897811363</v>
      </c>
      <c r="H1513" s="52">
        <f>COS(RADIANS(Teno_ves!P761*2))</f>
        <v>-0.20688726323244558</v>
      </c>
      <c r="I1513" s="3"/>
      <c r="K1513" s="3">
        <f>SIN(RADIANS(CRB_ves!P1513*2))</f>
        <v>-0.61785961309033444</v>
      </c>
      <c r="L1513" s="10">
        <f>COS(RADIANS(CRB_ves!P1513*2))</f>
        <v>-0.78628843213661881</v>
      </c>
      <c r="M1513" s="55">
        <v>0.85</v>
      </c>
      <c r="N1513" s="55">
        <v>0.62</v>
      </c>
      <c r="O1513" s="51">
        <f>SIN(RADIANS(CRB_ves!P1456*2))</f>
        <v>-0.84897168762914188</v>
      </c>
      <c r="P1513" s="52">
        <f>COS(RADIANS(CRB_ves!P1456*2))</f>
        <v>-0.52843833472234658</v>
      </c>
    </row>
    <row r="1514" spans="1:16" x14ac:dyDescent="0.35">
      <c r="A1514" s="3">
        <f>SIN(RADIANS(Teno_phn!P1514*2))</f>
        <v>-0.9266599014641721</v>
      </c>
      <c r="B1514" s="10">
        <f>COS(RADIANS(Teno_phn!P1514*2))</f>
        <v>-0.37590082072058695</v>
      </c>
      <c r="C1514" s="3">
        <f>SIN(RADIANS(Teno_ves!P1514*2))</f>
        <v>0.44807117926245804</v>
      </c>
      <c r="D1514" s="10">
        <f>COS(RADIANS(Teno_ves!P1514*2))</f>
        <v>0.89399788496078125</v>
      </c>
      <c r="E1514" s="51">
        <v>0.84</v>
      </c>
      <c r="F1514" s="51">
        <v>101.07</v>
      </c>
      <c r="G1514" s="51">
        <f>SIN(RADIANS(Teno_ves!P795*2))</f>
        <v>-0.37687101041216248</v>
      </c>
      <c r="H1514" s="52">
        <f>COS(RADIANS(Teno_ves!P795*2))</f>
        <v>-0.92626575101906672</v>
      </c>
      <c r="I1514" s="3"/>
      <c r="K1514" s="3">
        <f>SIN(RADIANS(CRB_ves!P1514*2))</f>
        <v>0.82550771854610372</v>
      </c>
      <c r="L1514" s="10">
        <f>COS(RADIANS(CRB_ves!P1514*2))</f>
        <v>0.56439082790279904</v>
      </c>
      <c r="M1514" s="55">
        <v>0.85</v>
      </c>
      <c r="N1514" s="55">
        <v>0.54</v>
      </c>
      <c r="O1514" s="51">
        <f>SIN(RADIANS(CRB_ves!P1482*2))</f>
        <v>-0.64545768772395029</v>
      </c>
      <c r="P1514" s="52">
        <f>COS(RADIANS(CRB_ves!P1482*2))</f>
        <v>-0.76379602863464235</v>
      </c>
    </row>
    <row r="1515" spans="1:16" x14ac:dyDescent="0.35">
      <c r="A1515" s="3">
        <f>SIN(RADIANS(Teno_phn!P1515*2))</f>
        <v>-0.71909727500406817</v>
      </c>
      <c r="B1515" s="10">
        <f>COS(RADIANS(Teno_phn!P1515*2))</f>
        <v>-0.69490942509202125</v>
      </c>
      <c r="C1515" s="3">
        <f>SIN(RADIANS(Teno_ves!P1515*2))</f>
        <v>0.34398747937572555</v>
      </c>
      <c r="D1515" s="10">
        <f>COS(RADIANS(Teno_ves!P1515*2))</f>
        <v>0.93897423502071387</v>
      </c>
      <c r="E1515" s="51">
        <v>0.84</v>
      </c>
      <c r="F1515" s="51">
        <v>6.2999999999999972</v>
      </c>
      <c r="G1515" s="51">
        <f>SIN(RADIANS(Teno_ves!P798*2))</f>
        <v>0.21814324139654245</v>
      </c>
      <c r="H1515" s="52">
        <f>COS(RADIANS(Teno_ves!P798*2))</f>
        <v>0.97591676193874743</v>
      </c>
      <c r="I1515" s="3"/>
      <c r="K1515" s="3">
        <f>SIN(RADIANS(CRB_ves!P1515*2))</f>
        <v>-0.10036171485121509</v>
      </c>
      <c r="L1515" s="10">
        <f>COS(RADIANS(CRB_ves!P1515*2))</f>
        <v>0.99495101698130017</v>
      </c>
      <c r="M1515" s="55">
        <v>0.85</v>
      </c>
      <c r="N1515" s="55">
        <v>0.76</v>
      </c>
      <c r="O1515" s="51">
        <f>SIN(RADIANS(CRB_ves!P1539*2))</f>
        <v>-0.95444886581365174</v>
      </c>
      <c r="P1515" s="52">
        <f>COS(RADIANS(CRB_ves!P1539*2))</f>
        <v>0.29837453401226072</v>
      </c>
    </row>
    <row r="1516" spans="1:16" x14ac:dyDescent="0.35">
      <c r="A1516" s="3">
        <f>SIN(RADIANS(Teno_phn!P1516*2))</f>
        <v>0.85770617721983278</v>
      </c>
      <c r="B1516" s="10">
        <f>COS(RADIANS(Teno_phn!P1516*2))</f>
        <v>0.51414016917465299</v>
      </c>
      <c r="C1516" s="3">
        <f>SIN(RADIANS(Teno_ves!P1516*2))</f>
        <v>0.10244531374706743</v>
      </c>
      <c r="D1516" s="10">
        <f>COS(RADIANS(Teno_ves!P1516*2))</f>
        <v>-0.99473863787995331</v>
      </c>
      <c r="E1516" s="51">
        <v>0.84</v>
      </c>
      <c r="F1516" s="51">
        <v>124.41</v>
      </c>
      <c r="G1516" s="51">
        <f>SIN(RADIANS(Teno_ves!P810*2))</f>
        <v>-0.9324499752006159</v>
      </c>
      <c r="H1516" s="52">
        <f>COS(RADIANS(Teno_ves!P810*2))</f>
        <v>-0.36129910565675472</v>
      </c>
      <c r="I1516" s="3"/>
      <c r="K1516" s="3">
        <f>SIN(RADIANS(CRB_ves!P1516*2))</f>
        <v>0.21337142653381611</v>
      </c>
      <c r="L1516" s="10">
        <f>COS(RADIANS(CRB_ves!P1516*2))</f>
        <v>-0.97697115327880812</v>
      </c>
      <c r="M1516" s="55">
        <v>0.85</v>
      </c>
      <c r="N1516" s="55">
        <v>0.53</v>
      </c>
      <c r="O1516" s="51">
        <f>SIN(RADIANS(CRB_ves!P1545*2))</f>
        <v>0.13882742372263684</v>
      </c>
      <c r="P1516" s="52">
        <f>COS(RADIANS(CRB_ves!P1545*2))</f>
        <v>0.99031658898684283</v>
      </c>
    </row>
    <row r="1517" spans="1:16" x14ac:dyDescent="0.35">
      <c r="A1517" s="3">
        <f>SIN(RADIANS(Teno_phn!P1517*2))</f>
        <v>0.71104496163372888</v>
      </c>
      <c r="B1517" s="10">
        <f>COS(RADIANS(Teno_phn!P1517*2))</f>
        <v>0.70314654413947675</v>
      </c>
      <c r="C1517" s="3">
        <f>SIN(RADIANS(Teno_ves!P1517*2))</f>
        <v>-0.19080899537654467</v>
      </c>
      <c r="D1517" s="10">
        <f>COS(RADIANS(Teno_ves!P1517*2))</f>
        <v>0.98162718344766398</v>
      </c>
      <c r="E1517" s="51">
        <v>0.84</v>
      </c>
      <c r="F1517" s="51">
        <v>50.19</v>
      </c>
      <c r="G1517" s="51">
        <f>SIN(RADIANS(Teno_ves!P824*2))</f>
        <v>0.98363442395845624</v>
      </c>
      <c r="H1517" s="52">
        <f>COS(RADIANS(Teno_ves!P824*2))</f>
        <v>-0.1801758030477896</v>
      </c>
      <c r="I1517" s="3"/>
      <c r="K1517" s="3">
        <f>SIN(RADIANS(CRB_ves!P1517*2))</f>
        <v>0.99999506520185821</v>
      </c>
      <c r="L1517" s="10">
        <f>COS(RADIANS(CRB_ves!P1517*2))</f>
        <v>3.1415874858796511E-3</v>
      </c>
      <c r="M1517" s="55">
        <v>0.85</v>
      </c>
      <c r="N1517" s="55">
        <v>0.55000000000000004</v>
      </c>
      <c r="O1517" s="51">
        <f>SIN(RADIANS(CRB_ves!P1573*2))</f>
        <v>0.49454876813825943</v>
      </c>
      <c r="P1517" s="52">
        <f>COS(RADIANS(CRB_ves!P1573*2))</f>
        <v>0.86914988116718406</v>
      </c>
    </row>
    <row r="1518" spans="1:16" x14ac:dyDescent="0.35">
      <c r="A1518" s="3">
        <f>SIN(RADIANS(Teno_phn!P1518*2))</f>
        <v>0.67815966986807064</v>
      </c>
      <c r="B1518" s="10">
        <f>COS(RADIANS(Teno_phn!P1518*2))</f>
        <v>0.73491459514995983</v>
      </c>
      <c r="C1518" s="3">
        <f>SIN(RADIANS(Teno_ves!P1518*2))</f>
        <v>-0.20586260876988119</v>
      </c>
      <c r="D1518" s="10">
        <f>COS(RADIANS(Teno_ves!P1518*2))</f>
        <v>-0.97858090432547218</v>
      </c>
      <c r="E1518" s="51">
        <v>0.84</v>
      </c>
      <c r="F1518" s="51">
        <v>38.799999999999997</v>
      </c>
      <c r="G1518" s="51">
        <f>SIN(RADIANS(Teno_ves!P870*2))</f>
        <v>0.97667227833416792</v>
      </c>
      <c r="H1518" s="52">
        <f>COS(RADIANS(Teno_ves!P870*2))</f>
        <v>0.21473532716706334</v>
      </c>
      <c r="I1518" s="3"/>
      <c r="K1518" s="3">
        <f>SIN(RADIANS(CRB_ves!P1518*2))</f>
        <v>-0.54463903501502708</v>
      </c>
      <c r="L1518" s="10">
        <f>COS(RADIANS(CRB_ves!P1518*2))</f>
        <v>-0.83867056794542405</v>
      </c>
      <c r="M1518" s="55">
        <v>0.85</v>
      </c>
      <c r="N1518" s="55">
        <v>0.69</v>
      </c>
      <c r="O1518" s="51">
        <f>SIN(RADIANS(CRB_ves!P1584*2))</f>
        <v>0.97814760073380558</v>
      </c>
      <c r="P1518" s="52">
        <f>COS(RADIANS(CRB_ves!P1584*2))</f>
        <v>0.20791169081775945</v>
      </c>
    </row>
    <row r="1519" spans="1:16" x14ac:dyDescent="0.35">
      <c r="A1519" s="3">
        <f>SIN(RADIANS(Teno_phn!P1519*2))</f>
        <v>0.93873385765387418</v>
      </c>
      <c r="B1519" s="10">
        <f>COS(RADIANS(Teno_phn!P1519*2))</f>
        <v>-0.34464292317451689</v>
      </c>
      <c r="C1519" s="3">
        <f>SIN(RADIANS(Teno_ves!P1519*2))</f>
        <v>0.60097836417250328</v>
      </c>
      <c r="D1519" s="10">
        <f>COS(RADIANS(Teno_ves!P1519*2))</f>
        <v>0.79926529124974643</v>
      </c>
      <c r="E1519" s="51">
        <v>0.84</v>
      </c>
      <c r="F1519" s="51">
        <v>175.03</v>
      </c>
      <c r="G1519" s="51">
        <f>SIN(RADIANS(Teno_ves!P925*2))</f>
        <v>-0.17261679437480665</v>
      </c>
      <c r="H1519" s="52">
        <f>COS(RADIANS(Teno_ves!P925*2))</f>
        <v>0.98498905694417016</v>
      </c>
      <c r="I1519" s="3"/>
      <c r="K1519" s="3">
        <f>SIN(RADIANS(CRB_ves!P1519*2))</f>
        <v>0.84563467552088312</v>
      </c>
      <c r="L1519" s="10">
        <f>COS(RADIANS(CRB_ves!P1519*2))</f>
        <v>-0.5337621151380928</v>
      </c>
      <c r="M1519" s="55">
        <v>0.85</v>
      </c>
      <c r="N1519" s="55">
        <v>0.67</v>
      </c>
      <c r="O1519" s="51">
        <f>SIN(RADIANS(CRB_ves!P1613*2))</f>
        <v>1.570731731182071E-2</v>
      </c>
      <c r="P1519" s="52">
        <f>COS(RADIANS(CRB_ves!P1613*2))</f>
        <v>-0.99987663248166059</v>
      </c>
    </row>
    <row r="1520" spans="1:16" x14ac:dyDescent="0.35">
      <c r="A1520" s="3">
        <f>SIN(RADIANS(Teno_phn!P1520*2))</f>
        <v>0.44181902814314816</v>
      </c>
      <c r="B1520" s="10">
        <f>COS(RADIANS(Teno_phn!P1520*2))</f>
        <v>0.89710420039739203</v>
      </c>
      <c r="C1520" s="3">
        <f>SIN(RADIANS(Teno_ves!P1520*2))</f>
        <v>0.20073597263501042</v>
      </c>
      <c r="D1520" s="10">
        <f>COS(RADIANS(Teno_ves!P1520*2))</f>
        <v>0.9796453793543235</v>
      </c>
      <c r="E1520" s="51">
        <v>0.84</v>
      </c>
      <c r="F1520" s="51">
        <v>34.909999999999997</v>
      </c>
      <c r="G1520" s="51">
        <f>SIN(RADIANS(Teno_ves!P930*2))</f>
        <v>0.93861349739031874</v>
      </c>
      <c r="H1520" s="52">
        <f>COS(RADIANS(Teno_ves!P930*2))</f>
        <v>0.34497058210333548</v>
      </c>
      <c r="I1520" s="3"/>
      <c r="K1520" s="3">
        <f>SIN(RADIANS(CRB_ves!P1520*2))</f>
        <v>0.35053432019125919</v>
      </c>
      <c r="L1520" s="10">
        <f>COS(RADIANS(CRB_ves!P1520*2))</f>
        <v>0.93654988674819228</v>
      </c>
      <c r="M1520" s="55">
        <v>0.85</v>
      </c>
      <c r="N1520" s="55">
        <v>0.77</v>
      </c>
      <c r="O1520" s="51">
        <f>SIN(RADIANS(CRB_ves!P1658*2))</f>
        <v>-0.17914564488358201</v>
      </c>
      <c r="P1520" s="52">
        <f>COS(RADIANS(CRB_ves!P1658*2))</f>
        <v>0.9838225642458327</v>
      </c>
    </row>
    <row r="1521" spans="1:16" x14ac:dyDescent="0.35">
      <c r="A1521" s="3">
        <f>SIN(RADIANS(Teno_phn!P1521*2))</f>
        <v>0.55077212342121706</v>
      </c>
      <c r="B1521" s="10">
        <f>COS(RADIANS(Teno_phn!P1521*2))</f>
        <v>0.83465565837780298</v>
      </c>
      <c r="C1521" s="3">
        <f>SIN(RADIANS(Teno_ves!P1521*2))</f>
        <v>-0.94135281901371537</v>
      </c>
      <c r="D1521" s="10">
        <f>COS(RADIANS(Teno_ves!P1521*2))</f>
        <v>0.33742387309574173</v>
      </c>
      <c r="E1521" s="51">
        <v>0.84</v>
      </c>
      <c r="F1521" s="51">
        <v>13.509999999999998</v>
      </c>
      <c r="G1521" s="51">
        <f>SIN(RADIANS(Teno_ves!P936*2))</f>
        <v>0.45430149202462466</v>
      </c>
      <c r="H1521" s="52">
        <f>COS(RADIANS(Teno_ves!P936*2))</f>
        <v>0.8908479973285004</v>
      </c>
      <c r="I1521" s="3"/>
      <c r="K1521" s="3">
        <f>SIN(RADIANS(CRB_ves!P1521*2))</f>
        <v>0.98516928071486087</v>
      </c>
      <c r="L1521" s="10">
        <f>COS(RADIANS(CRB_ves!P1521*2))</f>
        <v>0.17158522178720301</v>
      </c>
      <c r="M1521" s="55">
        <v>0.85</v>
      </c>
      <c r="N1521" s="55">
        <v>0.62</v>
      </c>
      <c r="O1521" s="51">
        <f>SIN(RADIANS(CRB_ves!P1727*2))</f>
        <v>0.89940525156637097</v>
      </c>
      <c r="P1521" s="52">
        <f>COS(RADIANS(CRB_ves!P1727*2))</f>
        <v>-0.4371157666509331</v>
      </c>
    </row>
    <row r="1522" spans="1:16" x14ac:dyDescent="0.35">
      <c r="A1522" s="3">
        <f>SIN(RADIANS(Teno_phn!P1522*2))</f>
        <v>-0.91775462568398125</v>
      </c>
      <c r="B1522" s="10">
        <f>COS(RADIANS(Teno_phn!P1522*2))</f>
        <v>-0.39714789063478029</v>
      </c>
      <c r="C1522" s="3">
        <f>SIN(RADIANS(Teno_ves!P1522*2))</f>
        <v>0.91719920819464351</v>
      </c>
      <c r="D1522" s="10">
        <f>COS(RADIANS(Teno_ves!P1522*2))</f>
        <v>-0.39842893028383247</v>
      </c>
      <c r="E1522" s="51">
        <v>0.84</v>
      </c>
      <c r="F1522" s="51">
        <v>144.01999999999998</v>
      </c>
      <c r="G1522" s="51">
        <f>SIN(RADIANS(Teno_ves!P959*2))</f>
        <v>-0.95084054998612366</v>
      </c>
      <c r="H1522" s="52">
        <f>COS(RADIANS(Teno_ves!P959*2))</f>
        <v>0.30968088171872316</v>
      </c>
      <c r="I1522" s="3"/>
      <c r="K1522" s="3">
        <f>SIN(RADIANS(CRB_ves!P1522*2))</f>
        <v>-0.53847668082665978</v>
      </c>
      <c r="L1522" s="10">
        <f>COS(RADIANS(CRB_ves!P1522*2))</f>
        <v>-0.84264041216043251</v>
      </c>
      <c r="M1522" s="55">
        <v>0.85</v>
      </c>
      <c r="N1522" s="55">
        <v>0.78</v>
      </c>
      <c r="O1522" s="51">
        <f>SIN(RADIANS(CRB_ves!P1744*2))</f>
        <v>-0.95772212874923657</v>
      </c>
      <c r="P1522" s="52">
        <f>COS(RADIANS(CRB_ves!P1744*2))</f>
        <v>-0.28769484545961338</v>
      </c>
    </row>
    <row r="1523" spans="1:16" x14ac:dyDescent="0.35">
      <c r="A1523" s="3">
        <f>SIN(RADIANS(Teno_phn!P1523*2))</f>
        <v>-0.93470166373187991</v>
      </c>
      <c r="B1523" s="10">
        <f>COS(RADIANS(Teno_phn!P1523*2))</f>
        <v>0.35543325648686247</v>
      </c>
      <c r="C1523" s="3">
        <f>SIN(RADIANS(Teno_ves!P1523*2))</f>
        <v>-0.6528919625527051</v>
      </c>
      <c r="D1523" s="10">
        <f>COS(RADIANS(Teno_ves!P1523*2))</f>
        <v>0.75745104477720349</v>
      </c>
      <c r="E1523" s="51">
        <v>0.84</v>
      </c>
      <c r="F1523" s="51">
        <v>129.47</v>
      </c>
      <c r="G1523" s="51">
        <f>SIN(RADIANS(Teno_ves!P971*2))</f>
        <v>-0.9814268305341971</v>
      </c>
      <c r="H1523" s="52">
        <f>COS(RADIANS(Teno_ves!P971*2))</f>
        <v>-0.19183684814862934</v>
      </c>
      <c r="I1523" s="3"/>
      <c r="K1523" s="3">
        <f>SIN(RADIANS(CRB_ves!P1523*2))</f>
        <v>0.42356711313607942</v>
      </c>
      <c r="L1523" s="10">
        <f>COS(RADIANS(CRB_ves!P1523*2))</f>
        <v>-0.905864725369946</v>
      </c>
      <c r="M1523" s="55">
        <v>0.85</v>
      </c>
      <c r="N1523" s="55">
        <v>0.57999999999999996</v>
      </c>
      <c r="O1523" s="51">
        <f>SIN(RADIANS(CRB_ves!P1802*2))</f>
        <v>-0.63688591473536482</v>
      </c>
      <c r="P1523" s="52">
        <f>COS(RADIANS(CRB_ves!P1802*2))</f>
        <v>0.77095806086433627</v>
      </c>
    </row>
    <row r="1524" spans="1:16" x14ac:dyDescent="0.35">
      <c r="A1524" s="3">
        <f>SIN(RADIANS(Teno_phn!P1524*2))</f>
        <v>0.97228837335471274</v>
      </c>
      <c r="B1524" s="10">
        <f>COS(RADIANS(Teno_phn!P1524*2))</f>
        <v>0.23378477075987369</v>
      </c>
      <c r="C1524" s="3">
        <f>SIN(RADIANS(Teno_ves!P1524*2))</f>
        <v>-0.12948788220984675</v>
      </c>
      <c r="D1524" s="10">
        <f>COS(RADIANS(Teno_ves!P1524*2))</f>
        <v>-0.99158100443726171</v>
      </c>
      <c r="E1524" s="51">
        <v>0.84</v>
      </c>
      <c r="F1524" s="51">
        <v>9.4699999999999989</v>
      </c>
      <c r="G1524" s="51">
        <f>SIN(RADIANS(Teno_ves!P975*2))</f>
        <v>0.32457783138844754</v>
      </c>
      <c r="H1524" s="52">
        <f>COS(RADIANS(Teno_ves!P975*2))</f>
        <v>0.94585899127257467</v>
      </c>
      <c r="I1524" s="3"/>
      <c r="K1524" s="3">
        <f>SIN(RADIANS(CRB_ves!P1524*2))</f>
        <v>0.69340182827581298</v>
      </c>
      <c r="L1524" s="10">
        <f>COS(RADIANS(CRB_ves!P1524*2))</f>
        <v>0.72055111168033037</v>
      </c>
      <c r="M1524" s="55">
        <v>0.85</v>
      </c>
      <c r="N1524" s="55">
        <v>0.6</v>
      </c>
      <c r="O1524" s="51">
        <f>SIN(RADIANS(CRB_ves!P1827*2))</f>
        <v>-0.23921137902088876</v>
      </c>
      <c r="P1524" s="52">
        <f>COS(RADIANS(CRB_ves!P1827*2))</f>
        <v>-0.97096751549520166</v>
      </c>
    </row>
    <row r="1525" spans="1:16" x14ac:dyDescent="0.35">
      <c r="A1525" s="3">
        <f>SIN(RADIANS(Teno_phn!P1525*2))</f>
        <v>-0.98702440639745403</v>
      </c>
      <c r="B1525" s="10">
        <f>COS(RADIANS(Teno_phn!P1525*2))</f>
        <v>0.16057029979343487</v>
      </c>
      <c r="C1525" s="3">
        <f>SIN(RADIANS(Teno_ves!P1525*2))</f>
        <v>-0.36844908347038424</v>
      </c>
      <c r="D1525" s="10">
        <f>COS(RADIANS(Teno_ves!P1525*2))</f>
        <v>0.92964792953560316</v>
      </c>
      <c r="E1525" s="51">
        <v>0.84</v>
      </c>
      <c r="F1525" s="51">
        <v>172.06</v>
      </c>
      <c r="G1525" s="51">
        <f>SIN(RADIANS(Teno_ves!P1028*2))</f>
        <v>-0.2736234909606185</v>
      </c>
      <c r="H1525" s="52">
        <f>COS(RADIANS(Teno_ves!P1028*2))</f>
        <v>0.96183688076228624</v>
      </c>
      <c r="I1525" s="3"/>
      <c r="K1525" s="3">
        <f>SIN(RADIANS(CRB_ves!P1525*2))</f>
        <v>0.98115801918016965</v>
      </c>
      <c r="L1525" s="10">
        <f>COS(RADIANS(CRB_ves!P1525*2))</f>
        <v>-0.19320699107031764</v>
      </c>
      <c r="M1525" s="55">
        <v>0.85</v>
      </c>
      <c r="N1525" s="55">
        <v>0.84</v>
      </c>
      <c r="O1525" s="51">
        <f>SIN(RADIANS(CRB_ves!P1835*2))</f>
        <v>0.5048289749734215</v>
      </c>
      <c r="P1525" s="52">
        <f>COS(RADIANS(CRB_ves!P1835*2))</f>
        <v>0.86321938464522707</v>
      </c>
    </row>
    <row r="1526" spans="1:16" x14ac:dyDescent="0.35">
      <c r="A1526" s="3">
        <f>SIN(RADIANS(Teno_phn!P1526*2))</f>
        <v>-0.50904141575037198</v>
      </c>
      <c r="B1526" s="10">
        <f>COS(RADIANS(Teno_phn!P1526*2))</f>
        <v>0.8607420270039432</v>
      </c>
      <c r="C1526" s="3">
        <f>SIN(RADIANS(Teno_ves!P1526*2))</f>
        <v>0.96390977616101758</v>
      </c>
      <c r="D1526" s="10">
        <f>COS(RADIANS(Teno_ves!P1526*2))</f>
        <v>-0.26622911828201107</v>
      </c>
      <c r="E1526" s="51">
        <v>0.84</v>
      </c>
      <c r="F1526" s="51">
        <v>106.37</v>
      </c>
      <c r="G1526" s="51">
        <f>SIN(RADIANS(Teno_ves!P1031*2))</f>
        <v>-0.54082767413008748</v>
      </c>
      <c r="H1526" s="52">
        <f>COS(RADIANS(Teno_ves!P1031*2))</f>
        <v>-0.84113341801110231</v>
      </c>
      <c r="I1526" s="3"/>
      <c r="K1526" s="3">
        <f>SIN(RADIANS(CRB_ves!P1526*2))</f>
        <v>0.97843694664973302</v>
      </c>
      <c r="L1526" s="10">
        <f>COS(RADIANS(CRB_ves!P1526*2))</f>
        <v>0.20654573689802344</v>
      </c>
      <c r="M1526" s="55">
        <v>0.85</v>
      </c>
      <c r="N1526" s="55">
        <v>0.55000000000000004</v>
      </c>
      <c r="O1526" s="51">
        <f>SIN(RADIANS(CRB_ves!P1904*2))</f>
        <v>0.48542010179527406</v>
      </c>
      <c r="P1526" s="52">
        <f>COS(RADIANS(CRB_ves!P1904*2))</f>
        <v>-0.87428103306263361</v>
      </c>
    </row>
    <row r="1527" spans="1:16" x14ac:dyDescent="0.35">
      <c r="A1527" s="3">
        <f>SIN(RADIANS(Teno_phn!P1527*2))</f>
        <v>-0.98382256424583259</v>
      </c>
      <c r="B1527" s="10">
        <f>COS(RADIANS(Teno_phn!P1527*2))</f>
        <v>0.17914564488358245</v>
      </c>
      <c r="C1527" s="3">
        <f>SIN(RADIANS(Teno_ves!P1527*2))</f>
        <v>0.75653869757611503</v>
      </c>
      <c r="D1527" s="10">
        <f>COS(RADIANS(Teno_ves!P1527*2))</f>
        <v>0.65394892695824158</v>
      </c>
      <c r="E1527" s="51">
        <v>0.84</v>
      </c>
      <c r="F1527" s="51">
        <v>149.87</v>
      </c>
      <c r="G1527" s="51">
        <f>SIN(RADIANS(Teno_ves!P1050*2))</f>
        <v>-0.86828540738319693</v>
      </c>
      <c r="H1527" s="52">
        <f>COS(RADIANS(Teno_ves!P1050*2))</f>
        <v>0.49606496683942081</v>
      </c>
      <c r="I1527" s="3"/>
      <c r="K1527" s="3">
        <f>SIN(RADIANS(CRB_ves!P1527*2))</f>
        <v>0.98382256424583259</v>
      </c>
      <c r="L1527" s="10">
        <f>COS(RADIANS(CRB_ves!P1527*2))</f>
        <v>-0.17914564488358212</v>
      </c>
      <c r="M1527" s="55">
        <v>0.85</v>
      </c>
      <c r="N1527" s="55">
        <v>0.65</v>
      </c>
      <c r="O1527" s="51">
        <f>SIN(RADIANS(CRB_ves!P1929*2))</f>
        <v>-0.5117430001143447</v>
      </c>
      <c r="P1527" s="52">
        <f>COS(RADIANS(CRB_ves!P1929*2))</f>
        <v>0.85913858127427256</v>
      </c>
    </row>
    <row r="1528" spans="1:16" x14ac:dyDescent="0.35">
      <c r="A1528" s="3">
        <f>SIN(RADIANS(Teno_phn!P1528*2))</f>
        <v>0.25578322739462017</v>
      </c>
      <c r="B1528" s="10">
        <f>COS(RADIANS(Teno_phn!P1528*2))</f>
        <v>0.96673416231329701</v>
      </c>
      <c r="C1528" s="3">
        <f>SIN(RADIANS(Teno_ves!P1528*2))</f>
        <v>-0.95434465530696511</v>
      </c>
      <c r="D1528" s="10">
        <f>COS(RADIANS(Teno_ves!P1528*2))</f>
        <v>-0.29870768133248587</v>
      </c>
      <c r="E1528" s="51">
        <v>0.84</v>
      </c>
      <c r="F1528" s="51">
        <v>43.2</v>
      </c>
      <c r="G1528" s="51">
        <f>SIN(RADIANS(Teno_ves!P1061*2))</f>
        <v>0.99802672842827156</v>
      </c>
      <c r="H1528" s="52">
        <f>COS(RADIANS(Teno_ves!P1061*2))</f>
        <v>6.2790519529313304E-2</v>
      </c>
      <c r="I1528" s="3"/>
      <c r="K1528" s="3">
        <f>SIN(RADIANS(CRB_ves!P1528*2))</f>
        <v>-5.303311836792142E-2</v>
      </c>
      <c r="L1528" s="10">
        <f>COS(RADIANS(CRB_ves!P1528*2))</f>
        <v>0.99859275400744518</v>
      </c>
      <c r="M1528" s="55">
        <v>0.85</v>
      </c>
      <c r="N1528" s="55">
        <v>0.63</v>
      </c>
      <c r="O1528" s="51">
        <f>SIN(RADIANS(CRB_ves!P2008*2))</f>
        <v>0.97038011383270362</v>
      </c>
      <c r="P1528" s="52">
        <f>COS(RADIANS(CRB_ves!P2008*2))</f>
        <v>-0.24158318376499049</v>
      </c>
    </row>
    <row r="1529" spans="1:16" x14ac:dyDescent="0.35">
      <c r="A1529" s="3">
        <f>SIN(RADIANS(Teno_phn!P1529*2))</f>
        <v>0.91747714052291862</v>
      </c>
      <c r="B1529" s="10">
        <f>COS(RADIANS(Teno_phn!P1529*2))</f>
        <v>-0.39778850739794974</v>
      </c>
      <c r="C1529" s="3">
        <f>SIN(RADIANS(Teno_ves!P1529*2))</f>
        <v>-0.68683384654440838</v>
      </c>
      <c r="D1529" s="10">
        <f>COS(RADIANS(Teno_ves!P1529*2))</f>
        <v>0.72681446548690265</v>
      </c>
      <c r="E1529" s="51">
        <v>0.84</v>
      </c>
      <c r="F1529" s="51">
        <v>166.31</v>
      </c>
      <c r="G1529" s="51">
        <f>SIN(RADIANS(Teno_ves!P1102*2))</f>
        <v>-0.45988985072076122</v>
      </c>
      <c r="H1529" s="52">
        <f>COS(RADIANS(Teno_ves!P1102*2))</f>
        <v>0.8879759710735623</v>
      </c>
      <c r="I1529" s="3"/>
      <c r="K1529" s="3">
        <f>SIN(RADIANS(CRB_ves!P1529*2))</f>
        <v>0.68961954373566969</v>
      </c>
      <c r="L1529" s="10">
        <f>COS(RADIANS(CRB_ves!P1529*2))</f>
        <v>0.72417186143746759</v>
      </c>
      <c r="M1529" s="55">
        <v>0.85</v>
      </c>
      <c r="N1529" s="55">
        <v>0.64</v>
      </c>
      <c r="O1529" s="51">
        <f>SIN(RADIANS(CRB_ves!P2033*2))</f>
        <v>-0.169177489288622</v>
      </c>
      <c r="P1529" s="52">
        <f>COS(RADIANS(CRB_ves!P2033*2))</f>
        <v>-0.98558560111133842</v>
      </c>
    </row>
    <row r="1530" spans="1:16" x14ac:dyDescent="0.35">
      <c r="A1530" s="3">
        <f>SIN(RADIANS(Teno_phn!P1530*2))</f>
        <v>0.81187978311180098</v>
      </c>
      <c r="B1530" s="10">
        <f>COS(RADIANS(Teno_phn!P1530*2))</f>
        <v>-0.58382464642590681</v>
      </c>
      <c r="C1530" s="3">
        <f>SIN(RADIANS(Teno_ves!P1530*2))</f>
        <v>-0.79250257592232443</v>
      </c>
      <c r="D1530" s="10">
        <f>COS(RADIANS(Teno_ves!P1530*2))</f>
        <v>-0.6098685654765954</v>
      </c>
      <c r="E1530" s="51">
        <v>0.84</v>
      </c>
      <c r="F1530" s="51">
        <v>23.92</v>
      </c>
      <c r="G1530" s="51">
        <f>SIN(RADIANS(Teno_ves!P1137*2))</f>
        <v>0.74127336515656117</v>
      </c>
      <c r="H1530" s="52">
        <f>COS(RADIANS(Teno_ves!P1137*2))</f>
        <v>0.67120324649800933</v>
      </c>
      <c r="I1530" s="3"/>
      <c r="K1530" s="3">
        <f>SIN(RADIANS(CRB_ves!P1530*2))</f>
        <v>0.66705274820482441</v>
      </c>
      <c r="L1530" s="10">
        <f>COS(RADIANS(CRB_ves!P1530*2))</f>
        <v>-0.7450104906055961</v>
      </c>
      <c r="M1530" s="55">
        <v>0.85</v>
      </c>
      <c r="N1530" s="55">
        <v>0.56000000000000005</v>
      </c>
      <c r="O1530" s="51">
        <f>SIN(RADIANS(CRB_ves!P2128*2))</f>
        <v>-0.97606881681352309</v>
      </c>
      <c r="P1530" s="52">
        <f>COS(RADIANS(CRB_ves!P2128*2))</f>
        <v>-0.2174618698628546</v>
      </c>
    </row>
    <row r="1531" spans="1:16" x14ac:dyDescent="0.35">
      <c r="A1531" s="3">
        <f>SIN(RADIANS(Teno_phn!P1531*2))</f>
        <v>0.24699901272274305</v>
      </c>
      <c r="B1531" s="10">
        <f>COS(RADIANS(Teno_phn!P1531*2))</f>
        <v>-0.96901573140686947</v>
      </c>
      <c r="C1531" s="3">
        <f>SIN(RADIANS(Teno_ves!P1531*2))</f>
        <v>0.5138407419213793</v>
      </c>
      <c r="D1531" s="10">
        <f>COS(RADIANS(Teno_ves!P1531*2))</f>
        <v>-0.85788559373711748</v>
      </c>
      <c r="E1531" s="51">
        <v>0.84</v>
      </c>
      <c r="F1531" s="51">
        <v>116.72999999999999</v>
      </c>
      <c r="G1531" s="51">
        <f>SIN(RADIANS(Teno_ves!P1163*2))</f>
        <v>-0.80344140011212728</v>
      </c>
      <c r="H1531" s="52">
        <f>COS(RADIANS(Teno_ves!P1163*2))</f>
        <v>-0.59538383970835529</v>
      </c>
      <c r="I1531" s="3"/>
      <c r="K1531" s="3">
        <f>SIN(RADIANS(CRB_ves!P1531*2))</f>
        <v>0.98156051874063432</v>
      </c>
      <c r="L1531" s="10">
        <f>COS(RADIANS(CRB_ves!P1531*2))</f>
        <v>0.19115163627240231</v>
      </c>
      <c r="M1531" s="55">
        <v>0.85</v>
      </c>
      <c r="N1531" s="55">
        <v>0.62</v>
      </c>
      <c r="O1531" s="51">
        <f>SIN(RADIANS(CRB_ves!P2197*2))</f>
        <v>0.85391432258104494</v>
      </c>
      <c r="P1531" s="52">
        <f>COS(RADIANS(CRB_ves!P2197*2))</f>
        <v>-0.5204136140522797</v>
      </c>
    </row>
    <row r="1532" spans="1:16" x14ac:dyDescent="0.35">
      <c r="A1532" s="3">
        <f>SIN(RADIANS(Teno_phn!P1532*2))</f>
        <v>0.13882742372263684</v>
      </c>
      <c r="B1532" s="10">
        <f>COS(RADIANS(Teno_phn!P1532*2))</f>
        <v>0.99031658898684283</v>
      </c>
      <c r="C1532" s="3">
        <f>SIN(RADIANS(Teno_ves!P1532*2))</f>
        <v>-0.62005293266163286</v>
      </c>
      <c r="D1532" s="10">
        <f>COS(RADIANS(Teno_ves!P1532*2))</f>
        <v>0.78455997903137309</v>
      </c>
      <c r="E1532" s="51">
        <v>0.84</v>
      </c>
      <c r="F1532" s="51">
        <v>24.92</v>
      </c>
      <c r="G1532" s="51">
        <f>SIN(RADIANS(Teno_ves!P1252*2))</f>
        <v>0.76424645693890902</v>
      </c>
      <c r="H1532" s="52">
        <f>COS(RADIANS(Teno_ves!P1252*2))</f>
        <v>0.64492430025261427</v>
      </c>
      <c r="I1532" s="3"/>
      <c r="K1532" s="3">
        <f>SIN(RADIANS(CRB_ves!P1532*2))</f>
        <v>0.99070040644089197</v>
      </c>
      <c r="L1532" s="10">
        <f>COS(RADIANS(CRB_ves!P1532*2))</f>
        <v>0.13606140039648079</v>
      </c>
      <c r="M1532" s="55">
        <v>0.85</v>
      </c>
      <c r="N1532" s="55">
        <v>0.69</v>
      </c>
      <c r="O1532" s="51">
        <f>SIN(RADIANS(CRB_ves!P2221*2))</f>
        <v>-0.5829741279429036</v>
      </c>
      <c r="P1532" s="52">
        <f>COS(RADIANS(CRB_ves!P2221*2))</f>
        <v>-0.8124907175772601</v>
      </c>
    </row>
    <row r="1533" spans="1:16" x14ac:dyDescent="0.35">
      <c r="A1533" s="3">
        <f>SIN(RADIANS(Teno_phn!P1533*2))</f>
        <v>0.11875057143538369</v>
      </c>
      <c r="B1533" s="10">
        <f>COS(RADIANS(Teno_phn!P1533*2))</f>
        <v>0.99292411683057125</v>
      </c>
      <c r="C1533" s="3">
        <f>SIN(RADIANS(Teno_ves!P1533*2))</f>
        <v>0.12013683883464719</v>
      </c>
      <c r="D1533" s="10">
        <f>COS(RADIANS(Teno_ves!P1533*2))</f>
        <v>0.99275734192944554</v>
      </c>
      <c r="E1533" s="51">
        <v>0.84</v>
      </c>
      <c r="F1533" s="51">
        <v>8.5999999999999943</v>
      </c>
      <c r="G1533" s="51">
        <f>SIN(RADIANS(Teno_ves!P1254*2))</f>
        <v>0.29570805004404649</v>
      </c>
      <c r="H1533" s="52">
        <f>COS(RADIANS(Teno_ves!P1254*2))</f>
        <v>0.95527836212234374</v>
      </c>
      <c r="I1533" s="3"/>
      <c r="K1533" s="3">
        <f>SIN(RADIANS(CRB_ves!P1533*2))</f>
        <v>0.93507335999216823</v>
      </c>
      <c r="L1533" s="10">
        <f>COS(RADIANS(CRB_ves!P1533*2))</f>
        <v>-0.35445424448432966</v>
      </c>
      <c r="M1533" s="55">
        <v>0.85</v>
      </c>
      <c r="N1533" s="55">
        <v>0.89</v>
      </c>
      <c r="O1533" s="51">
        <f>SIN(RADIANS(CRB_ves!P2333*2))</f>
        <v>0.2188245066098643</v>
      </c>
      <c r="P1533" s="52">
        <f>COS(RADIANS(CRB_ves!P2333*2))</f>
        <v>-0.9757642314139976</v>
      </c>
    </row>
    <row r="1534" spans="1:16" x14ac:dyDescent="0.35">
      <c r="A1534" s="3">
        <f>SIN(RADIANS(Teno_phn!P1534*2))</f>
        <v>0.10591697544925195</v>
      </c>
      <c r="B1534" s="10">
        <f>COS(RADIANS(Teno_phn!P1534*2))</f>
        <v>0.99437497671234798</v>
      </c>
      <c r="C1534" s="3">
        <f>SIN(RADIANS(Teno_ves!P1534*2))</f>
        <v>0.47562420907027475</v>
      </c>
      <c r="D1534" s="10">
        <f>COS(RADIANS(Teno_ves!P1534*2))</f>
        <v>-0.8796485728666168</v>
      </c>
      <c r="E1534" s="51">
        <v>0.84</v>
      </c>
      <c r="F1534" s="51">
        <v>125.08000000000001</v>
      </c>
      <c r="G1534" s="51">
        <f>SIN(RADIANS(Teno_ves!P1263*2))</f>
        <v>-0.94064405600612144</v>
      </c>
      <c r="H1534" s="52">
        <f>COS(RADIANS(Teno_ves!P1263*2))</f>
        <v>-0.3393946963350381</v>
      </c>
      <c r="I1534" s="3"/>
      <c r="K1534" s="3">
        <f>SIN(RADIANS(CRB_ves!P1534*2))</f>
        <v>0.15746868388802149</v>
      </c>
      <c r="L1534" s="10">
        <f>COS(RADIANS(CRB_ves!P1534*2))</f>
        <v>-0.98752398127568242</v>
      </c>
      <c r="M1534" s="55">
        <v>0.85</v>
      </c>
      <c r="N1534" s="55">
        <v>0.82</v>
      </c>
      <c r="O1534" s="51">
        <f>SIN(RADIANS(CRB_ves!P2362*2))</f>
        <v>-0.26656557004129677</v>
      </c>
      <c r="P1534" s="52">
        <f>COS(RADIANS(CRB_ves!P2362*2))</f>
        <v>0.96381678594458942</v>
      </c>
    </row>
    <row r="1535" spans="1:16" x14ac:dyDescent="0.35">
      <c r="A1535" s="3">
        <f>SIN(RADIANS(Teno_phn!P1535*2))</f>
        <v>-9.8277675719779301E-2</v>
      </c>
      <c r="B1535" s="10">
        <f>COS(RADIANS(Teno_phn!P1535*2))</f>
        <v>0.99515903174071529</v>
      </c>
      <c r="C1535" s="3">
        <f>SIN(RADIANS(Teno_ves!P1535*2))</f>
        <v>-0.85282249881040417</v>
      </c>
      <c r="D1535" s="10">
        <f>COS(RADIANS(Teno_ves!P1535*2))</f>
        <v>0.52220090532550612</v>
      </c>
      <c r="E1535" s="51">
        <v>0.84</v>
      </c>
      <c r="F1535" s="51">
        <v>105.56</v>
      </c>
      <c r="G1535" s="51">
        <f>SIN(RADIANS(Teno_ves!P1336*2))</f>
        <v>-0.51683219098961675</v>
      </c>
      <c r="H1535" s="52">
        <f>COS(RADIANS(Teno_ves!P1336*2))</f>
        <v>-0.85608672829151622</v>
      </c>
      <c r="I1535" s="3"/>
      <c r="K1535" s="3">
        <f>SIN(RADIANS(CRB_ves!P1535*2))</f>
        <v>0.99962936442098871</v>
      </c>
      <c r="L1535" s="10">
        <f>COS(RADIANS(CRB_ves!P1535*2))</f>
        <v>2.7223772466175567E-2</v>
      </c>
      <c r="M1535" s="55">
        <v>0.85</v>
      </c>
      <c r="N1535" s="55">
        <v>0.62</v>
      </c>
      <c r="O1535" s="51">
        <f>SIN(RADIANS(CRB_ves!P2381*2))</f>
        <v>-0.38848074663136645</v>
      </c>
      <c r="P1535" s="52">
        <f>COS(RADIANS(CRB_ves!P2381*2))</f>
        <v>-0.92145684082149837</v>
      </c>
    </row>
    <row r="1536" spans="1:16" x14ac:dyDescent="0.35">
      <c r="A1536" s="3">
        <f>SIN(RADIANS(Teno_phn!P1536*2))</f>
        <v>0.77361907095302496</v>
      </c>
      <c r="B1536" s="10">
        <f>COS(RADIANS(Teno_phn!P1536*2))</f>
        <v>0.63365095522517645</v>
      </c>
      <c r="C1536" s="3">
        <f>SIN(RADIANS(Teno_ves!P1536*2))</f>
        <v>-0.56698144746607093</v>
      </c>
      <c r="D1536" s="10">
        <f>COS(RADIANS(Teno_ves!P1536*2))</f>
        <v>0.82373056167006398</v>
      </c>
      <c r="E1536" s="51">
        <v>0.84</v>
      </c>
      <c r="F1536" s="51">
        <v>167.17000000000002</v>
      </c>
      <c r="G1536" s="51">
        <f>SIN(RADIANS(Teno_ves!P1357*2))</f>
        <v>-0.43302990852511425</v>
      </c>
      <c r="H1536" s="52">
        <f>COS(RADIANS(Teno_ves!P1357*2))</f>
        <v>0.90137955286479132</v>
      </c>
      <c r="I1536" s="3"/>
      <c r="K1536" s="3">
        <f>SIN(RADIANS(CRB_ves!P1536*2))</f>
        <v>-0.67764643747010245</v>
      </c>
      <c r="L1536" s="10">
        <f>COS(RADIANS(CRB_ves!P1536*2))</f>
        <v>-0.7353878607810157</v>
      </c>
      <c r="M1536" s="55">
        <v>0.85</v>
      </c>
      <c r="N1536" s="55">
        <v>0.62</v>
      </c>
      <c r="O1536" s="51">
        <f>SIN(RADIANS(CRB_ves!P2422*2))</f>
        <v>0.30469806996064669</v>
      </c>
      <c r="P1536" s="52">
        <f>COS(RADIANS(CRB_ves!P2422*2))</f>
        <v>0.95244899399508887</v>
      </c>
    </row>
    <row r="1537" spans="1:16" x14ac:dyDescent="0.35">
      <c r="A1537" s="3">
        <f>SIN(RADIANS(Teno_phn!P1537*2))</f>
        <v>0.79462658629661143</v>
      </c>
      <c r="B1537" s="10">
        <f>COS(RADIANS(Teno_phn!P1537*2))</f>
        <v>0.60709849971037977</v>
      </c>
      <c r="C1537" s="3">
        <f>SIN(RADIANS(Teno_ves!P1537*2))</f>
        <v>0.65130413000222531</v>
      </c>
      <c r="D1537" s="10">
        <f>COS(RADIANS(Teno_ves!P1537*2))</f>
        <v>0.75881679623084541</v>
      </c>
      <c r="E1537" s="51">
        <v>0.84</v>
      </c>
      <c r="F1537" s="51">
        <v>58.239999999999995</v>
      </c>
      <c r="G1537" s="51">
        <f>SIN(RADIANS(Teno_ves!P1395*2))</f>
        <v>0.89509005949542286</v>
      </c>
      <c r="H1537" s="52">
        <f>COS(RADIANS(Teno_ves!P1395*2))</f>
        <v>-0.44588539490824364</v>
      </c>
      <c r="I1537" s="3"/>
      <c r="K1537" s="3">
        <f>SIN(RADIANS(CRB_ves!P1537*2))</f>
        <v>0.14988047541347402</v>
      </c>
      <c r="L1537" s="10">
        <f>COS(RADIANS(CRB_ves!P1537*2))</f>
        <v>0.98870412312775913</v>
      </c>
      <c r="M1537" s="55">
        <v>0.85</v>
      </c>
      <c r="N1537" s="55">
        <v>0.82</v>
      </c>
      <c r="O1537" s="51">
        <f>SIN(RADIANS(CRB_ves!P2586*2))</f>
        <v>-0.55977154456237077</v>
      </c>
      <c r="P1537" s="52">
        <f>COS(RADIANS(CRB_ves!P2586*2))</f>
        <v>0.8286469802625589</v>
      </c>
    </row>
    <row r="1538" spans="1:16" x14ac:dyDescent="0.35">
      <c r="A1538" s="3">
        <f>SIN(RADIANS(Teno_phn!P1538*2))</f>
        <v>0.4156459243156278</v>
      </c>
      <c r="B1538" s="10">
        <f>COS(RADIANS(Teno_phn!P1538*2))</f>
        <v>0.90952650626565434</v>
      </c>
      <c r="C1538" s="3">
        <f>SIN(RADIANS(Teno_ves!P1538*2))</f>
        <v>-0.6084844593680826</v>
      </c>
      <c r="D1538" s="10">
        <f>COS(RADIANS(Teno_ves!P1538*2))</f>
        <v>-0.79356578977897752</v>
      </c>
      <c r="E1538" s="51">
        <v>0.84</v>
      </c>
      <c r="F1538" s="51">
        <v>153.41</v>
      </c>
      <c r="G1538" s="51">
        <f>SIN(RADIANS(Teno_ves!P1405*2))</f>
        <v>-0.80052222348781077</v>
      </c>
      <c r="H1538" s="52">
        <f>COS(RADIANS(Teno_ves!P1405*2))</f>
        <v>0.59930306999224647</v>
      </c>
      <c r="I1538" s="3"/>
      <c r="K1538" s="3">
        <f>SIN(RADIANS(CRB_ves!P1538*2))</f>
        <v>0.50874092909626634</v>
      </c>
      <c r="L1538" s="10">
        <f>COS(RADIANS(CRB_ves!P1538*2))</f>
        <v>-0.86091966353560989</v>
      </c>
      <c r="M1538" s="55">
        <v>0.85</v>
      </c>
      <c r="N1538" s="55">
        <v>0.7</v>
      </c>
      <c r="O1538" s="51">
        <f>SIN(RADIANS(CRB_ves!P2662*2))</f>
        <v>0.98319123546325371</v>
      </c>
      <c r="P1538" s="52">
        <f>COS(RADIANS(CRB_ves!P2662*2))</f>
        <v>-0.18257873509322189</v>
      </c>
    </row>
    <row r="1539" spans="1:16" x14ac:dyDescent="0.35">
      <c r="A1539" s="3">
        <f>SIN(RADIANS(Teno_phn!P1539*2))</f>
        <v>-0.436173672170586</v>
      </c>
      <c r="B1539" s="10">
        <f>COS(RADIANS(Teno_phn!P1539*2))</f>
        <v>-0.89986250488906705</v>
      </c>
      <c r="C1539" s="3">
        <f>SIN(RADIANS(Teno_ves!P1539*2))</f>
        <v>0.6534206039901056</v>
      </c>
      <c r="D1539" s="10">
        <f>COS(RADIANS(Teno_ves!P1539*2))</f>
        <v>-0.75699505565175629</v>
      </c>
      <c r="E1539" s="51">
        <v>0.84</v>
      </c>
      <c r="F1539" s="51">
        <v>82.669999999999987</v>
      </c>
      <c r="G1539" s="51">
        <f>SIN(RADIANS(Teno_ves!P1415*2))</f>
        <v>0.25308260251901815</v>
      </c>
      <c r="H1539" s="52">
        <f>COS(RADIANS(Teno_ves!P1415*2))</f>
        <v>-0.9674446735096538</v>
      </c>
      <c r="I1539" s="3"/>
      <c r="K1539" s="3">
        <f>SIN(RADIANS(CRB_ves!P1539*2))</f>
        <v>-0.95444886581365174</v>
      </c>
      <c r="L1539" s="10">
        <f>COS(RADIANS(CRB_ves!P1539*2))</f>
        <v>0.29837453401226072</v>
      </c>
      <c r="M1539" s="55">
        <v>0.85</v>
      </c>
      <c r="N1539" s="55">
        <v>0.68</v>
      </c>
      <c r="O1539" s="51">
        <f>SIN(RADIANS(CRB_ves!P2684*2))</f>
        <v>0.97253265903270669</v>
      </c>
      <c r="P1539" s="52">
        <f>COS(RADIANS(CRB_ves!P2684*2))</f>
        <v>-0.23276646475549942</v>
      </c>
    </row>
    <row r="1540" spans="1:16" x14ac:dyDescent="0.35">
      <c r="A1540" s="3">
        <f>SIN(RADIANS(Teno_phn!P1540*2))</f>
        <v>2.722377246617563E-2</v>
      </c>
      <c r="B1540" s="10">
        <f>COS(RADIANS(Teno_phn!P1540*2))</f>
        <v>-0.99962936442098871</v>
      </c>
      <c r="C1540" s="3">
        <f>SIN(RADIANS(Teno_ves!P1540*2))</f>
        <v>-0.86127462187596193</v>
      </c>
      <c r="D1540" s="10">
        <f>COS(RADIANS(Teno_ves!P1540*2))</f>
        <v>0.5081397698590604</v>
      </c>
      <c r="E1540" s="51">
        <v>0.84</v>
      </c>
      <c r="F1540" s="51">
        <v>143.87</v>
      </c>
      <c r="G1540" s="51">
        <f>SIN(RADIANS(Teno_ves!P1459*2))</f>
        <v>-0.95244899399508887</v>
      </c>
      <c r="H1540" s="52">
        <f>COS(RADIANS(Teno_ves!P1459*2))</f>
        <v>0.30469806996064663</v>
      </c>
      <c r="I1540" s="3"/>
      <c r="K1540" s="3">
        <f>SIN(RADIANS(CRB_ves!P1540*2))</f>
        <v>0.46638664033989136</v>
      </c>
      <c r="L1540" s="10">
        <f>COS(RADIANS(CRB_ves!P1540*2))</f>
        <v>0.88458097521508383</v>
      </c>
      <c r="M1540" s="55">
        <v>0.85</v>
      </c>
      <c r="N1540" s="55">
        <v>0.55000000000000004</v>
      </c>
      <c r="O1540" s="51">
        <f>SIN(RADIANS(CRB_ves!P2708*2))</f>
        <v>0.53435234938982645</v>
      </c>
      <c r="P1540" s="52">
        <f>COS(RADIANS(CRB_ves!P2708*2))</f>
        <v>-0.84526183322185611</v>
      </c>
    </row>
    <row r="1541" spans="1:16" x14ac:dyDescent="0.35">
      <c r="A1541" s="3">
        <f>SIN(RADIANS(Teno_phn!P1541*2))</f>
        <v>0.90660260935683779</v>
      </c>
      <c r="B1541" s="10">
        <f>COS(RADIANS(Teno_phn!P1541*2))</f>
        <v>0.42198543660578264</v>
      </c>
      <c r="C1541" s="3">
        <f>SIN(RADIANS(Teno_ves!P1541*2))</f>
        <v>0.66340398934709099</v>
      </c>
      <c r="D1541" s="10">
        <f>COS(RADIANS(Teno_ves!P1541*2))</f>
        <v>0.74826141616307107</v>
      </c>
      <c r="E1541" s="51">
        <v>0.84</v>
      </c>
      <c r="F1541" s="51">
        <v>159.62</v>
      </c>
      <c r="G1541" s="51">
        <f>SIN(RADIANS(Teno_ves!P1523*2))</f>
        <v>-0.6528919625527051</v>
      </c>
      <c r="H1541" s="52">
        <f>COS(RADIANS(Teno_ves!P1523*2))</f>
        <v>0.75745104477720349</v>
      </c>
      <c r="I1541" s="3"/>
      <c r="K1541" s="3">
        <f>SIN(RADIANS(CRB_ves!P1541*2))</f>
        <v>9.2370587446561722E-2</v>
      </c>
      <c r="L1541" s="10">
        <f>COS(RADIANS(CRB_ves!P1541*2))</f>
        <v>-0.99572469818458209</v>
      </c>
      <c r="M1541" s="55">
        <v>0.85</v>
      </c>
      <c r="N1541" s="55">
        <v>0.54</v>
      </c>
      <c r="O1541" s="51">
        <f>SIN(RADIANS(CRB_ves!P2755*2))</f>
        <v>3.1415874858799343E-3</v>
      </c>
      <c r="P1541" s="52">
        <f>COS(RADIANS(CRB_ves!P2755*2))</f>
        <v>-0.99999506520185821</v>
      </c>
    </row>
    <row r="1542" spans="1:16" x14ac:dyDescent="0.35">
      <c r="A1542" s="3">
        <f>SIN(RADIANS(Teno_phn!P1542*2))</f>
        <v>0.72825137179768451</v>
      </c>
      <c r="B1542" s="10">
        <f>COS(RADIANS(Teno_phn!P1542*2))</f>
        <v>0.68531010460578401</v>
      </c>
      <c r="C1542" s="3">
        <f>SIN(RADIANS(Teno_ves!P1542*2))</f>
        <v>-0.99951746389541696</v>
      </c>
      <c r="D1542" s="10">
        <f>COS(RADIANS(Teno_ves!P1542*2))</f>
        <v>3.1061863564087057E-2</v>
      </c>
      <c r="E1542" s="51">
        <v>0.84</v>
      </c>
      <c r="F1542" s="51">
        <v>24.58</v>
      </c>
      <c r="G1542" s="51">
        <f>SIN(RADIANS(Teno_ves!P1527*2))</f>
        <v>0.75653869757611503</v>
      </c>
      <c r="H1542" s="52">
        <f>COS(RADIANS(Teno_ves!P1527*2))</f>
        <v>0.65394892695824158</v>
      </c>
      <c r="I1542" s="3"/>
      <c r="K1542" s="3">
        <f>SIN(RADIANS(CRB_ves!P1542*2))</f>
        <v>0.65236300290369309</v>
      </c>
      <c r="L1542" s="10">
        <f>COS(RADIANS(CRB_ves!P1542*2))</f>
        <v>0.7579066647302134</v>
      </c>
      <c r="M1542" s="55">
        <v>0.85</v>
      </c>
      <c r="N1542" s="55">
        <v>0.54</v>
      </c>
      <c r="O1542" s="51">
        <f>SIN(RADIANS(CRB_ves!P2802*2))</f>
        <v>-0.47838535490930123</v>
      </c>
      <c r="P1542" s="52">
        <f>COS(RADIANS(CRB_ves!P2802*2))</f>
        <v>-0.87815001691527739</v>
      </c>
    </row>
    <row r="1543" spans="1:16" x14ac:dyDescent="0.35">
      <c r="A1543" s="3">
        <f>SIN(RADIANS(Teno_phn!P1543*2))</f>
        <v>0.76514619587477428</v>
      </c>
      <c r="B1543" s="10">
        <f>COS(RADIANS(Teno_phn!P1543*2))</f>
        <v>0.64385658258525369</v>
      </c>
      <c r="C1543" s="3">
        <f>SIN(RADIANS(Teno_ves!P1543*2))</f>
        <v>0.60598840026571144</v>
      </c>
      <c r="D1543" s="10">
        <f>COS(RADIANS(Teno_ves!P1543*2))</f>
        <v>-0.79547348085489555</v>
      </c>
      <c r="E1543" s="51">
        <v>0.84</v>
      </c>
      <c r="F1543" s="51">
        <v>42.59</v>
      </c>
      <c r="G1543" s="51">
        <f>SIN(RADIANS(Teno_ves!P1551*2))</f>
        <v>0.99646358946273905</v>
      </c>
      <c r="H1543" s="52">
        <f>COS(RADIANS(Teno_ves!P1551*2))</f>
        <v>8.4025679854636146E-2</v>
      </c>
      <c r="I1543" s="3"/>
      <c r="K1543" s="3">
        <f>SIN(RADIANS(CRB_ves!P1543*2))</f>
        <v>0.52725243190229532</v>
      </c>
      <c r="L1543" s="10">
        <f>COS(RADIANS(CRB_ves!P1543*2))</f>
        <v>-0.84970869893929857</v>
      </c>
      <c r="M1543" s="55">
        <v>0.85</v>
      </c>
      <c r="N1543" s="55">
        <v>0.62</v>
      </c>
      <c r="O1543" s="51">
        <f>SIN(RADIANS(CRB_ves!P2816*2))</f>
        <v>-0.82570467781359591</v>
      </c>
      <c r="P1543" s="52">
        <f>COS(RADIANS(CRB_ves!P2816*2))</f>
        <v>0.56410263697021112</v>
      </c>
    </row>
    <row r="1544" spans="1:16" x14ac:dyDescent="0.35">
      <c r="A1544" s="3">
        <f>SIN(RADIANS(Teno_phn!P1544*2))</f>
        <v>0.81289751226460882</v>
      </c>
      <c r="B1544" s="10">
        <f>COS(RADIANS(Teno_phn!P1544*2))</f>
        <v>0.58240676039518136</v>
      </c>
      <c r="C1544" s="3">
        <f>SIN(RADIANS(Teno_ves!P1544*2))</f>
        <v>0.96583542255325883</v>
      </c>
      <c r="D1544" s="10">
        <f>COS(RADIANS(Teno_ves!P1544*2))</f>
        <v>-0.25915620104749165</v>
      </c>
      <c r="E1544" s="51">
        <v>0.84</v>
      </c>
      <c r="F1544" s="51">
        <v>122.12</v>
      </c>
      <c r="G1544" s="51">
        <f>SIN(RADIANS(Teno_ves!P1578*2))</f>
        <v>-0.90062240060294052</v>
      </c>
      <c r="H1544" s="52">
        <f>COS(RADIANS(Teno_ves!P1578*2))</f>
        <v>-0.43460245228507005</v>
      </c>
      <c r="I1544" s="3"/>
      <c r="K1544" s="3">
        <f>SIN(RADIANS(CRB_ves!P1544*2))</f>
        <v>-0.97943463202312653</v>
      </c>
      <c r="L1544" s="10">
        <f>COS(RADIANS(CRB_ves!P1544*2))</f>
        <v>0.20176174462400656</v>
      </c>
      <c r="M1544" s="55">
        <v>0.85</v>
      </c>
      <c r="N1544" s="55">
        <v>0.67</v>
      </c>
      <c r="O1544" s="51">
        <f>SIN(RADIANS(CRB_ves!P2822*2))</f>
        <v>-0.98344520499532972</v>
      </c>
      <c r="P1544" s="52">
        <f>COS(RADIANS(CRB_ves!P2822*2))</f>
        <v>0.18120576362713739</v>
      </c>
    </row>
    <row r="1545" spans="1:16" x14ac:dyDescent="0.35">
      <c r="A1545" s="3">
        <f>SIN(RADIANS(Teno_phn!P1545*2))</f>
        <v>0.19628843138754368</v>
      </c>
      <c r="B1545" s="10">
        <f>COS(RADIANS(Teno_phn!P1545*2))</f>
        <v>-0.98054620069806886</v>
      </c>
      <c r="C1545" s="3">
        <f>SIN(RADIANS(Teno_ves!P1545*2))</f>
        <v>-0.63769291076947088</v>
      </c>
      <c r="D1545" s="10">
        <f>COS(RADIANS(Teno_ves!P1545*2))</f>
        <v>0.7702906928909109</v>
      </c>
      <c r="E1545" s="51">
        <v>0.84</v>
      </c>
      <c r="F1545" s="51">
        <v>102.33000000000001</v>
      </c>
      <c r="G1545" s="51">
        <f>SIN(RADIANS(Teno_ves!P1616*2))</f>
        <v>-0.41723271366176545</v>
      </c>
      <c r="H1545" s="52">
        <f>COS(RADIANS(Teno_ves!P1616*2))</f>
        <v>-0.90879968235604003</v>
      </c>
      <c r="I1545" s="3"/>
      <c r="K1545" s="3">
        <f>SIN(RADIANS(CRB_ves!P1545*2))</f>
        <v>0.13882742372263684</v>
      </c>
      <c r="L1545" s="10">
        <f>COS(RADIANS(CRB_ves!P1545*2))</f>
        <v>0.99031658898684283</v>
      </c>
      <c r="M1545" s="55">
        <v>0.85</v>
      </c>
      <c r="N1545" s="55">
        <v>0.63</v>
      </c>
      <c r="O1545" s="51">
        <f>SIN(RADIANS(CRB_ves!P2839*2))</f>
        <v>-0.66026386839964601</v>
      </c>
      <c r="P1545" s="52">
        <f>COS(RADIANS(CRB_ves!P2839*2))</f>
        <v>0.7510337036950705</v>
      </c>
    </row>
    <row r="1546" spans="1:16" x14ac:dyDescent="0.35">
      <c r="A1546" s="3">
        <f>SIN(RADIANS(Teno_phn!P1546*2))</f>
        <v>0.17948905282246111</v>
      </c>
      <c r="B1546" s="10">
        <f>COS(RADIANS(Teno_phn!P1546*2))</f>
        <v>-0.98375997068232846</v>
      </c>
      <c r="C1546" s="3">
        <f>SIN(RADIANS(Teno_ves!P1546*2))</f>
        <v>0.63634752931158212</v>
      </c>
      <c r="D1546" s="10">
        <f>COS(RADIANS(Teno_ves!P1546*2))</f>
        <v>0.77140250319729009</v>
      </c>
      <c r="E1546" s="51">
        <v>0.84</v>
      </c>
      <c r="F1546" s="51">
        <v>12.670000000000002</v>
      </c>
      <c r="G1546" s="51">
        <f>SIN(RADIANS(Teno_ves!P1632*2))</f>
        <v>0.42798892787946252</v>
      </c>
      <c r="H1546" s="52">
        <f>COS(RADIANS(Teno_ves!P1632*2))</f>
        <v>0.90378397729357218</v>
      </c>
      <c r="I1546" s="3"/>
      <c r="K1546" s="3">
        <f>SIN(RADIANS(CRB_ves!P1546*2))</f>
        <v>0.99773151933270177</v>
      </c>
      <c r="L1546" s="10">
        <f>COS(RADIANS(CRB_ves!P1546*2))</f>
        <v>-6.7318759124471092E-2</v>
      </c>
      <c r="M1546" s="55">
        <v>0.85</v>
      </c>
      <c r="N1546" s="55">
        <v>0.67</v>
      </c>
      <c r="O1546" s="51">
        <f>SIN(RADIANS(CRB_ves!P2937*2))</f>
        <v>0.82194527490593317</v>
      </c>
      <c r="P1546" s="52">
        <f>COS(RADIANS(CRB_ves!P2937*2))</f>
        <v>-0.56956647115135739</v>
      </c>
    </row>
    <row r="1547" spans="1:16" x14ac:dyDescent="0.35">
      <c r="A1547" s="3">
        <f>SIN(RADIANS(Teno_phn!P1547*2))</f>
        <v>0.36552669494682893</v>
      </c>
      <c r="B1547" s="10">
        <f>COS(RADIANS(Teno_phn!P1547*2))</f>
        <v>-0.93080085694054226</v>
      </c>
      <c r="C1547" s="3">
        <f>SIN(RADIANS(Teno_ves!P1547*2))</f>
        <v>0.99480991578350464</v>
      </c>
      <c r="D1547" s="10">
        <f>COS(RADIANS(Teno_ves!P1547*2))</f>
        <v>-0.10175083026106624</v>
      </c>
      <c r="E1547" s="51">
        <v>0.84</v>
      </c>
      <c r="F1547" s="51">
        <v>94.02000000000001</v>
      </c>
      <c r="G1547" s="51">
        <f>SIN(RADIANS(Teno_ves!P1639*2))</f>
        <v>-0.13986440451934454</v>
      </c>
      <c r="H1547" s="52">
        <f>COS(RADIANS(Teno_ves!P1639*2))</f>
        <v>-0.99017066627347083</v>
      </c>
      <c r="I1547" s="3"/>
      <c r="K1547" s="3">
        <f>SIN(RADIANS(CRB_ves!P1547*2))</f>
        <v>0.49727683802994582</v>
      </c>
      <c r="L1547" s="10">
        <f>COS(RADIANS(CRB_ves!P1547*2))</f>
        <v>-0.86759192386682515</v>
      </c>
      <c r="M1547" s="55">
        <v>0.85</v>
      </c>
      <c r="N1547" s="55">
        <v>0.64</v>
      </c>
      <c r="O1547" s="51">
        <f>SIN(RADIANS(CRB_ves!P2973*2))</f>
        <v>0.13986440451934395</v>
      </c>
      <c r="P1547" s="52">
        <f>COS(RADIANS(CRB_ves!P2973*2))</f>
        <v>0.99017066627347095</v>
      </c>
    </row>
    <row r="1548" spans="1:16" x14ac:dyDescent="0.35">
      <c r="A1548" s="3">
        <f>SIN(RADIANS(Teno_phn!P1548*2))</f>
        <v>-0.95752104648271508</v>
      </c>
      <c r="B1548" s="10">
        <f>COS(RADIANS(Teno_phn!P1548*2))</f>
        <v>-0.28836339147444889</v>
      </c>
      <c r="C1548" s="3">
        <f>SIN(RADIANS(Teno_ves!P1548*2))</f>
        <v>0.99838176059297323</v>
      </c>
      <c r="D1548" s="10">
        <f>COS(RADIANS(Teno_ves!P1548*2))</f>
        <v>-5.6867038917769161E-2</v>
      </c>
      <c r="E1548" s="51">
        <v>0.84</v>
      </c>
      <c r="F1548" s="51">
        <v>130.01999999999998</v>
      </c>
      <c r="G1548" s="51">
        <f>SIN(RADIANS(Teno_ves!P1706*2))</f>
        <v>-0.98492874230830774</v>
      </c>
      <c r="H1548" s="52">
        <f>COS(RADIANS(Teno_ves!P1706*2))</f>
        <v>-0.1729606098942045</v>
      </c>
      <c r="I1548" s="3"/>
      <c r="K1548" s="3">
        <f>SIN(RADIANS(CRB_ves!P1548*2))</f>
        <v>0.98719201399481915</v>
      </c>
      <c r="L1548" s="10">
        <f>COS(RADIANS(CRB_ves!P1548*2))</f>
        <v>-0.15953660239848649</v>
      </c>
      <c r="M1548" s="55">
        <v>0.85</v>
      </c>
      <c r="N1548" s="55">
        <v>0.74</v>
      </c>
      <c r="O1548" s="51">
        <f>SIN(RADIANS(CRB_ves!P2990*2))</f>
        <v>0.91747714052291862</v>
      </c>
      <c r="P1548" s="52">
        <f>COS(RADIANS(CRB_ves!P2990*2))</f>
        <v>-0.39778850739794974</v>
      </c>
    </row>
    <row r="1549" spans="1:16" x14ac:dyDescent="0.35">
      <c r="A1549" s="3">
        <f>SIN(RADIANS(Teno_phn!P1549*2))</f>
        <v>-0.98640058614185333</v>
      </c>
      <c r="B1549" s="10">
        <f>COS(RADIANS(Teno_phn!P1549*2))</f>
        <v>0.16435900845103771</v>
      </c>
      <c r="C1549" s="3">
        <f>SIN(RADIANS(Teno_ves!P1549*2))</f>
        <v>0.60515505026647798</v>
      </c>
      <c r="D1549" s="10">
        <f>COS(RADIANS(Teno_ves!P1549*2))</f>
        <v>0.7961076341406208</v>
      </c>
      <c r="E1549" s="51">
        <v>0.84</v>
      </c>
      <c r="F1549" s="51">
        <v>63.34</v>
      </c>
      <c r="G1549" s="51">
        <f>SIN(RADIANS(Teno_ves!P1712*2))</f>
        <v>0.80198420592270114</v>
      </c>
      <c r="H1549" s="52">
        <f>COS(RADIANS(Teno_ves!P1712*2))</f>
        <v>-0.59734523807471207</v>
      </c>
      <c r="I1549" s="3"/>
      <c r="K1549" s="3">
        <f>SIN(RADIANS(CRB_ves!P1549*2))</f>
        <v>-0.35314829068484738</v>
      </c>
      <c r="L1549" s="10">
        <f>COS(RADIANS(CRB_ves!P1549*2))</f>
        <v>-0.93556735983379113</v>
      </c>
      <c r="M1549" s="55">
        <v>0.85</v>
      </c>
      <c r="N1549" s="55">
        <v>0.87</v>
      </c>
      <c r="O1549" s="51">
        <f>SIN(RADIANS(CRB_ves!P3006*2))</f>
        <v>-0.14539235064260311</v>
      </c>
      <c r="P1549" s="52">
        <f>COS(RADIANS(CRB_ves!P3006*2))</f>
        <v>0.98937407706823322</v>
      </c>
    </row>
    <row r="1550" spans="1:16" x14ac:dyDescent="0.35">
      <c r="A1550" s="3">
        <f>SIN(RADIANS(Teno_phn!P1550*2))</f>
        <v>-0.9667341623132969</v>
      </c>
      <c r="B1550" s="10">
        <f>COS(RADIANS(Teno_phn!P1550*2))</f>
        <v>-0.25578322739462039</v>
      </c>
      <c r="C1550" s="3">
        <f>SIN(RADIANS(Teno_ves!P1550*2))</f>
        <v>-0.37590082072058661</v>
      </c>
      <c r="D1550" s="10">
        <f>COS(RADIANS(Teno_ves!P1550*2))</f>
        <v>-0.92665990146417221</v>
      </c>
      <c r="E1550" s="51">
        <v>0.84</v>
      </c>
      <c r="F1550" s="51">
        <v>151.43</v>
      </c>
      <c r="G1550" s="51">
        <f>SIN(RADIANS(Teno_ves!P1719*2))</f>
        <v>-0.83999886719592221</v>
      </c>
      <c r="H1550" s="52">
        <f>COS(RADIANS(Teno_ves!P1719*2))</f>
        <v>0.54258815238592095</v>
      </c>
      <c r="I1550" s="3"/>
      <c r="K1550" s="3">
        <f>SIN(RADIANS(CRB_ves!P1550*2))</f>
        <v>0.84897168762914144</v>
      </c>
      <c r="L1550" s="10">
        <f>COS(RADIANS(CRB_ves!P1550*2))</f>
        <v>0.52843833472234714</v>
      </c>
      <c r="M1550" s="55">
        <v>0.85</v>
      </c>
      <c r="N1550" s="55">
        <v>0.74</v>
      </c>
      <c r="O1550" s="51">
        <f>SIN(RADIANS(CRB_ves!P3031*2))</f>
        <v>0.2361598191651452</v>
      </c>
      <c r="P1550" s="52">
        <f>COS(RADIANS(CRB_ves!P3031*2))</f>
        <v>-0.9717142274413223</v>
      </c>
    </row>
    <row r="1551" spans="1:16" x14ac:dyDescent="0.35">
      <c r="A1551" s="3">
        <f>SIN(RADIANS(Teno_phn!P1551*2))</f>
        <v>-0.19389192144798753</v>
      </c>
      <c r="B1551" s="10">
        <f>COS(RADIANS(Teno_phn!P1551*2))</f>
        <v>-0.98102289616359484</v>
      </c>
      <c r="C1551" s="3">
        <f>SIN(RADIANS(Teno_ves!P1551*2))</f>
        <v>0.99646358946273905</v>
      </c>
      <c r="D1551" s="10">
        <f>COS(RADIANS(Teno_ves!P1551*2))</f>
        <v>8.4025679854636146E-2</v>
      </c>
      <c r="E1551" s="51">
        <v>0.84</v>
      </c>
      <c r="F1551" s="51">
        <v>165.45999999999998</v>
      </c>
      <c r="G1551" s="51">
        <f>SIN(RADIANS(Teno_ves!P1755*2))</f>
        <v>-0.48603034675635076</v>
      </c>
      <c r="H1551" s="52">
        <f>COS(RADIANS(Teno_ves!P1755*2))</f>
        <v>0.87394193287191646</v>
      </c>
      <c r="I1551" s="3"/>
      <c r="K1551" s="3">
        <f>SIN(RADIANS(CRB_ves!P1551*2))</f>
        <v>0.19834165053802316</v>
      </c>
      <c r="L1551" s="10">
        <f>COS(RADIANS(CRB_ves!P1551*2))</f>
        <v>0.98013294489158598</v>
      </c>
      <c r="M1551" s="55">
        <v>0.85</v>
      </c>
      <c r="N1551" s="55">
        <v>0.69</v>
      </c>
      <c r="O1551" s="51">
        <f>SIN(RADIANS(CRB_ves!P3052*2))</f>
        <v>0.89986250488906716</v>
      </c>
      <c r="P1551" s="52">
        <f>COS(RADIANS(CRB_ves!P3052*2))</f>
        <v>0.43617367217058578</v>
      </c>
    </row>
    <row r="1552" spans="1:16" x14ac:dyDescent="0.35">
      <c r="A1552" s="3">
        <f>SIN(RADIANS(Teno_phn!P1552*2))</f>
        <v>-0.19046633123119028</v>
      </c>
      <c r="B1552" s="10">
        <f>COS(RADIANS(Teno_phn!P1552*2))</f>
        <v>-0.9816937285463988</v>
      </c>
      <c r="C1552" s="3">
        <f>SIN(RADIANS(Teno_ves!P1552*2))</f>
        <v>-0.50211460452796353</v>
      </c>
      <c r="D1552" s="10">
        <f>COS(RADIANS(Teno_ves!P1552*2))</f>
        <v>0.86480108922209786</v>
      </c>
      <c r="E1552" s="51">
        <v>0.84</v>
      </c>
      <c r="F1552" s="51">
        <v>28.119999999999997</v>
      </c>
      <c r="G1552" s="51">
        <f>SIN(RADIANS(Teno_ves!P1773*2))</f>
        <v>0.83137263434110842</v>
      </c>
      <c r="H1552" s="52">
        <f>COS(RADIANS(Teno_ves!P1773*2))</f>
        <v>0.55571534338069661</v>
      </c>
      <c r="I1552" s="3"/>
      <c r="K1552" s="3">
        <f>SIN(RADIANS(CRB_ves!P1552*2))</f>
        <v>-0.8914814532921187</v>
      </c>
      <c r="L1552" s="10">
        <f>COS(RADIANS(CRB_ves!P1552*2))</f>
        <v>-0.45305719113172893</v>
      </c>
      <c r="M1552" s="55">
        <v>0.85</v>
      </c>
      <c r="N1552" s="55">
        <v>0.81</v>
      </c>
      <c r="O1552" s="51">
        <f>SIN(RADIANS(CRB_ves!P3060*2))</f>
        <v>-0.72030902488790749</v>
      </c>
      <c r="P1552" s="52">
        <f>COS(RADIANS(CRB_ves!P3060*2))</f>
        <v>0.69365330581280438</v>
      </c>
    </row>
    <row r="1553" spans="1:16" x14ac:dyDescent="0.35">
      <c r="A1553" s="3">
        <f>SIN(RADIANS(Teno_phn!P1553*2))</f>
        <v>0.96797260624253123</v>
      </c>
      <c r="B1553" s="10">
        <f>COS(RADIANS(Teno_phn!P1553*2))</f>
        <v>0.25105583754225197</v>
      </c>
      <c r="C1553" s="3">
        <f>SIN(RADIANS(Teno_ves!P1553*2))</f>
        <v>-0.15402062255210494</v>
      </c>
      <c r="D1553" s="10">
        <f>COS(RADIANS(Teno_ves!P1553*2))</f>
        <v>0.9880676332259154</v>
      </c>
      <c r="E1553" s="51">
        <v>0.84</v>
      </c>
      <c r="F1553" s="51">
        <v>62.099999999999994</v>
      </c>
      <c r="G1553" s="51">
        <f>SIN(RADIANS(Teno_ves!P1802*2))</f>
        <v>0.82708057427456205</v>
      </c>
      <c r="H1553" s="52">
        <f>COS(RADIANS(Teno_ves!P1802*2))</f>
        <v>-0.56208337785213036</v>
      </c>
      <c r="I1553" s="3"/>
      <c r="K1553" s="3">
        <f>SIN(RADIANS(CRB_ves!P1553*2))</f>
        <v>0.11597734480896131</v>
      </c>
      <c r="L1553" s="10">
        <f>COS(RADIANS(CRB_ves!P1553*2))</f>
        <v>0.99325185904233937</v>
      </c>
      <c r="M1553" s="55">
        <v>0.85</v>
      </c>
      <c r="N1553" s="55">
        <v>0.59</v>
      </c>
      <c r="O1553" s="51">
        <f>SIN(RADIANS(CRB_ves!P3112*2))</f>
        <v>0.34497058210333548</v>
      </c>
      <c r="P1553" s="52">
        <f>COS(RADIANS(CRB_ves!P3112*2))</f>
        <v>0.93861349739031874</v>
      </c>
    </row>
    <row r="1554" spans="1:16" x14ac:dyDescent="0.35">
      <c r="A1554" s="3">
        <f>SIN(RADIANS(Teno_phn!P1554*2))</f>
        <v>0.83657312686199092</v>
      </c>
      <c r="B1554" s="10">
        <f>COS(RADIANS(Teno_phn!P1554*2))</f>
        <v>0.54785527597382067</v>
      </c>
      <c r="C1554" s="3">
        <f>SIN(RADIANS(Teno_ves!P1554*2))</f>
        <v>0.44213214966024272</v>
      </c>
      <c r="D1554" s="10">
        <f>COS(RADIANS(Teno_ves!P1554*2))</f>
        <v>-0.89694992181102995</v>
      </c>
      <c r="E1554" s="51">
        <v>0.84</v>
      </c>
      <c r="F1554" s="51">
        <v>1.1099999999999994</v>
      </c>
      <c r="G1554" s="51">
        <f>SIN(RADIANS(Teno_ves!P1829*2))</f>
        <v>3.8736615301406256E-2</v>
      </c>
      <c r="H1554" s="52">
        <f>COS(RADIANS(Teno_ves!P1829*2))</f>
        <v>0.99924945565909162</v>
      </c>
      <c r="I1554" s="3"/>
      <c r="K1554" s="3">
        <f>SIN(RADIANS(CRB_ves!P1554*2))</f>
        <v>0.27429491304314635</v>
      </c>
      <c r="L1554" s="10">
        <f>COS(RADIANS(CRB_ves!P1554*2))</f>
        <v>0.96164562115087526</v>
      </c>
      <c r="M1554" s="55">
        <v>0.85</v>
      </c>
      <c r="N1554" s="55">
        <v>0.73</v>
      </c>
      <c r="O1554" s="51">
        <f>SIN(RADIANS(CRB_ves!P3130*2))</f>
        <v>-0.72320826531534177</v>
      </c>
      <c r="P1554" s="52">
        <f>COS(RADIANS(CRB_ves!P3130*2))</f>
        <v>0.69063000584942313</v>
      </c>
    </row>
    <row r="1555" spans="1:16" x14ac:dyDescent="0.35">
      <c r="A1555" s="3">
        <f>SIN(RADIANS(Teno_phn!P1555*2))</f>
        <v>0.97293743169470404</v>
      </c>
      <c r="B1555" s="10">
        <f>COS(RADIANS(Teno_phn!P1555*2))</f>
        <v>0.23106872139541781</v>
      </c>
      <c r="C1555" s="3">
        <f>SIN(RADIANS(Teno_ves!P1555*2))</f>
        <v>0.57956567032227335</v>
      </c>
      <c r="D1555" s="10">
        <f>COS(RADIANS(Teno_ves!P1555*2))</f>
        <v>-0.81492553879719221</v>
      </c>
      <c r="E1555" s="51">
        <v>0.84</v>
      </c>
      <c r="F1555" s="51">
        <v>163.86</v>
      </c>
      <c r="G1555" s="51">
        <f>SIN(RADIANS(Teno_ves!P1832*2))</f>
        <v>-0.53405726480058835</v>
      </c>
      <c r="H1555" s="52">
        <f>COS(RADIANS(Teno_ves!P1832*2))</f>
        <v>0.84544830587902553</v>
      </c>
      <c r="I1555" s="3"/>
      <c r="K1555" s="3">
        <f>SIN(RADIANS(CRB_ves!P1555*2))</f>
        <v>-0.55513480041218133</v>
      </c>
      <c r="L1555" s="10">
        <f>COS(RADIANS(CRB_ves!P1555*2))</f>
        <v>-0.83176039420696612</v>
      </c>
      <c r="M1555" s="55">
        <v>0.85</v>
      </c>
      <c r="N1555" s="55">
        <v>0.67</v>
      </c>
      <c r="O1555" s="51">
        <f>SIN(RADIANS(CRB_ves!P3146*2))</f>
        <v>-0.70907863617896061</v>
      </c>
      <c r="P1555" s="52">
        <f>COS(RADIANS(CRB_ves!P3146*2))</f>
        <v>-0.70512941203341195</v>
      </c>
    </row>
    <row r="1556" spans="1:16" x14ac:dyDescent="0.35">
      <c r="A1556" s="3">
        <f>SIN(RADIANS(Teno_phn!P1556*2))</f>
        <v>0.94111702332847269</v>
      </c>
      <c r="B1556" s="10">
        <f>COS(RADIANS(Teno_phn!P1556*2))</f>
        <v>0.33808097905879747</v>
      </c>
      <c r="C1556" s="3">
        <f>SIN(RADIANS(Teno_ves!P1556*2))</f>
        <v>-0.14055563991041226</v>
      </c>
      <c r="D1556" s="10">
        <f>COS(RADIANS(Teno_ves!P1556*2))</f>
        <v>0.99007278120821729</v>
      </c>
      <c r="E1556" s="51">
        <v>0.84</v>
      </c>
      <c r="F1556" s="51">
        <v>25.53</v>
      </c>
      <c r="G1556" s="51">
        <f>SIN(RADIANS(Teno_ves!P1876*2))</f>
        <v>0.77780455799102977</v>
      </c>
      <c r="H1556" s="52">
        <f>COS(RADIANS(Teno_ves!P1876*2))</f>
        <v>0.62850622078733542</v>
      </c>
      <c r="I1556" s="3"/>
      <c r="K1556" s="3">
        <f>SIN(RADIANS(CRB_ves!P1556*2))</f>
        <v>-0.53906482353948004</v>
      </c>
      <c r="L1556" s="10">
        <f>COS(RADIANS(CRB_ves!P1556*2))</f>
        <v>-0.8422642792035937</v>
      </c>
      <c r="M1556" s="55">
        <v>0.85</v>
      </c>
      <c r="N1556" s="55">
        <v>0.83</v>
      </c>
      <c r="O1556" s="51">
        <f>SIN(RADIANS(CRB_ves!P3154*2))</f>
        <v>0.78628843213661903</v>
      </c>
      <c r="P1556" s="52">
        <f>COS(RADIANS(CRB_ves!P3154*2))</f>
        <v>-0.61785961309033421</v>
      </c>
    </row>
    <row r="1557" spans="1:16" x14ac:dyDescent="0.35">
      <c r="A1557" s="3">
        <f>SIN(RADIANS(Teno_phn!P1557*2))</f>
        <v>-0.58269047966857579</v>
      </c>
      <c r="B1557" s="10">
        <f>COS(RADIANS(Teno_phn!P1557*2))</f>
        <v>0.81269416443309406</v>
      </c>
      <c r="C1557" s="3">
        <f>SIN(RADIANS(Teno_ves!P1557*2))</f>
        <v>-0.11216268587326883</v>
      </c>
      <c r="D1557" s="10">
        <f>COS(RADIANS(Teno_ves!P1557*2))</f>
        <v>-0.99368985699648482</v>
      </c>
      <c r="E1557" s="51">
        <v>0.84</v>
      </c>
      <c r="F1557" s="51">
        <v>148.5</v>
      </c>
      <c r="G1557" s="51">
        <f>SIN(RADIANS(Teno_ves!P1889*2))</f>
        <v>-0.8910065241883679</v>
      </c>
      <c r="H1557" s="52">
        <f>COS(RADIANS(Teno_ves!P1889*2))</f>
        <v>0.45399049973954664</v>
      </c>
      <c r="I1557" s="3"/>
      <c r="K1557" s="3">
        <f>SIN(RADIANS(CRB_ves!P1557*2))</f>
        <v>-0.961165421788852</v>
      </c>
      <c r="L1557" s="10">
        <f>COS(RADIANS(CRB_ves!P1557*2))</f>
        <v>-0.27597288264874542</v>
      </c>
      <c r="M1557" s="55">
        <v>0.85</v>
      </c>
      <c r="N1557" s="55">
        <v>0.95</v>
      </c>
      <c r="O1557" s="51">
        <f>SIN(RADIANS(CRB_ves!P3215*2))</f>
        <v>0.47224310314690826</v>
      </c>
      <c r="P1557" s="52">
        <f>COS(RADIANS(CRB_ves!P3215*2))</f>
        <v>0.88146834970416188</v>
      </c>
    </row>
    <row r="1558" spans="1:16" x14ac:dyDescent="0.35">
      <c r="A1558" s="3">
        <f>SIN(RADIANS(Teno_phn!P1558*2))</f>
        <v>-0.55339154924334422</v>
      </c>
      <c r="B1558" s="10">
        <f>COS(RADIANS(Teno_phn!P1558*2))</f>
        <v>0.83292124071009943</v>
      </c>
      <c r="C1558" s="3">
        <f>SIN(RADIANS(Teno_ves!P1558*2))</f>
        <v>-0.96918793309046181</v>
      </c>
      <c r="D1558" s="10">
        <f>COS(RADIANS(Teno_ves!P1558*2))</f>
        <v>-0.24632245198486979</v>
      </c>
      <c r="E1558" s="51">
        <v>0.84</v>
      </c>
      <c r="F1558" s="51">
        <v>162.94999999999999</v>
      </c>
      <c r="G1558" s="51">
        <f>SIN(RADIANS(Teno_ves!P1931*2))</f>
        <v>-0.56063899456324218</v>
      </c>
      <c r="H1558" s="52">
        <f>COS(RADIANS(Teno_ves!P1931*2))</f>
        <v>0.82806033462249418</v>
      </c>
      <c r="I1558" s="3"/>
      <c r="K1558" s="3">
        <f>SIN(RADIANS(CRB_ves!P1558*2))</f>
        <v>0.28100172706525089</v>
      </c>
      <c r="L1558" s="10">
        <f>COS(RADIANS(CRB_ves!P1558*2))</f>
        <v>0.95970726233906667</v>
      </c>
      <c r="M1558" s="55">
        <v>0.85</v>
      </c>
      <c r="N1558" s="55">
        <v>0.65</v>
      </c>
      <c r="O1558" s="51">
        <f>SIN(RADIANS(CRB_ves!P3216*2))</f>
        <v>-0.7009092642998509</v>
      </c>
      <c r="P1558" s="52">
        <f>COS(RADIANS(CRB_ves!P3216*2))</f>
        <v>-0.71325044915418156</v>
      </c>
    </row>
    <row r="1559" spans="1:16" x14ac:dyDescent="0.35">
      <c r="A1559" s="3">
        <f>SIN(RADIANS(Teno_phn!P1559*2))</f>
        <v>-0.55745534606166058</v>
      </c>
      <c r="B1559" s="10">
        <f>COS(RADIANS(Teno_phn!P1559*2))</f>
        <v>0.83020692429494602</v>
      </c>
      <c r="C1559" s="3">
        <f>SIN(RADIANS(Teno_ves!P1559*2))</f>
        <v>0.64971344051318647</v>
      </c>
      <c r="D1559" s="10">
        <f>COS(RADIANS(Teno_ves!P1559*2))</f>
        <v>0.76017921914277431</v>
      </c>
      <c r="E1559" s="51">
        <v>0.84</v>
      </c>
      <c r="F1559" s="51">
        <v>83.82</v>
      </c>
      <c r="G1559" s="51">
        <f>SIN(RADIANS(Teno_ves!P1953*2))</f>
        <v>0.21405342901396054</v>
      </c>
      <c r="H1559" s="52">
        <f>COS(RADIANS(Teno_ves!P1953*2))</f>
        <v>-0.97682195385206472</v>
      </c>
      <c r="I1559" s="3"/>
      <c r="K1559" s="3">
        <f>SIN(RADIANS(CRB_ves!P1559*2))</f>
        <v>0.57814247493454429</v>
      </c>
      <c r="L1559" s="10">
        <f>COS(RADIANS(CRB_ves!P1559*2))</f>
        <v>0.81593582999924685</v>
      </c>
      <c r="M1559" s="55">
        <v>0.85</v>
      </c>
      <c r="N1559" s="55">
        <v>0.83</v>
      </c>
      <c r="O1559" s="51">
        <f>SIN(RADIANS(CRB_ves!P3281*2))</f>
        <v>0.80613488472806571</v>
      </c>
      <c r="P1559" s="52">
        <f>COS(RADIANS(CRB_ves!P3281*2))</f>
        <v>0.59173182069622399</v>
      </c>
    </row>
    <row r="1560" spans="1:16" x14ac:dyDescent="0.35">
      <c r="A1560" s="3">
        <f>SIN(RADIANS(Teno_phn!P1560*2))</f>
        <v>-0.62524265633570486</v>
      </c>
      <c r="B1560" s="10">
        <f>COS(RADIANS(Teno_phn!P1560*2))</f>
        <v>-0.78043040733833002</v>
      </c>
      <c r="C1560" s="3">
        <f>SIN(RADIANS(Teno_ves!P1560*2))</f>
        <v>-0.99070040644089197</v>
      </c>
      <c r="D1560" s="10">
        <f>COS(RADIANS(Teno_ves!P1560*2))</f>
        <v>0.13606140039648099</v>
      </c>
      <c r="E1560" s="51">
        <v>0.84</v>
      </c>
      <c r="F1560" s="51">
        <v>131.25</v>
      </c>
      <c r="G1560" s="51">
        <f>SIN(RADIANS(Teno_ves!P1986*2))</f>
        <v>-0.99144486137381038</v>
      </c>
      <c r="H1560" s="52">
        <f>COS(RADIANS(Teno_ves!P1986*2))</f>
        <v>-0.13052619222005163</v>
      </c>
      <c r="I1560" s="3"/>
      <c r="K1560" s="3">
        <f>SIN(RADIANS(CRB_ves!P1560*2))</f>
        <v>0.95308506272034488</v>
      </c>
      <c r="L1560" s="10">
        <f>COS(RADIANS(CRB_ves!P1560*2))</f>
        <v>0.30270259863330601</v>
      </c>
      <c r="M1560" s="55">
        <v>0.85</v>
      </c>
      <c r="N1560" s="55">
        <v>0.72</v>
      </c>
      <c r="O1560" s="51">
        <f>SIN(RADIANS(CRB_ves!P3283*2))</f>
        <v>-0.34693565157325623</v>
      </c>
      <c r="P1560" s="52">
        <f>COS(RADIANS(CRB_ves!P3283*2))</f>
        <v>0.93788893461189748</v>
      </c>
    </row>
    <row r="1561" spans="1:16" x14ac:dyDescent="0.35">
      <c r="A1561" s="3">
        <f>SIN(RADIANS(Teno_phn!P1561*2))</f>
        <v>-0.1860096006385932</v>
      </c>
      <c r="B1561" s="10">
        <f>COS(RADIANS(Teno_phn!P1561*2))</f>
        <v>0.98254792680574676</v>
      </c>
      <c r="C1561" s="3">
        <f>SIN(RADIANS(Teno_ves!P1561*2))</f>
        <v>0.99130763106950659</v>
      </c>
      <c r="D1561" s="10">
        <f>COS(RADIANS(Teno_ves!P1561*2))</f>
        <v>0.13156435909228256</v>
      </c>
      <c r="E1561" s="51">
        <v>0.84</v>
      </c>
      <c r="F1561" s="51">
        <v>53.16</v>
      </c>
      <c r="G1561" s="51">
        <f>SIN(RADIANS(Teno_ves!P2017*2))</f>
        <v>0.95970726233906678</v>
      </c>
      <c r="H1561" s="52">
        <f>COS(RADIANS(Teno_ves!P2017*2))</f>
        <v>-0.28100172706525078</v>
      </c>
      <c r="I1561" s="3"/>
      <c r="K1561" s="3">
        <f>SIN(RADIANS(CRB_ves!P1561*2))</f>
        <v>9.3760790908366351E-2</v>
      </c>
      <c r="L1561" s="10">
        <f>COS(RADIANS(CRB_ves!P1561*2))</f>
        <v>0.99559475394772823</v>
      </c>
      <c r="M1561" s="55">
        <v>0.85</v>
      </c>
      <c r="N1561" s="55">
        <v>0.63</v>
      </c>
      <c r="O1561" s="51">
        <f>SIN(RADIANS(CRB_ves!P3318*2))</f>
        <v>0.79441462053541811</v>
      </c>
      <c r="P1561" s="52">
        <f>COS(RADIANS(CRB_ves!P3318*2))</f>
        <v>0.60737583972328679</v>
      </c>
    </row>
    <row r="1562" spans="1:16" x14ac:dyDescent="0.35">
      <c r="A1562" s="3">
        <f>SIN(RADIANS(Teno_phn!P1562*2))</f>
        <v>0.55397290306035729</v>
      </c>
      <c r="B1562" s="10">
        <f>COS(RADIANS(Teno_phn!P1562*2))</f>
        <v>0.83253469758015497</v>
      </c>
      <c r="C1562" s="3">
        <f>SIN(RADIANS(Teno_ves!P1562*2))</f>
        <v>-0.97697115327880812</v>
      </c>
      <c r="D1562" s="10">
        <f>COS(RADIANS(Teno_ves!P1562*2))</f>
        <v>-0.21337142653381616</v>
      </c>
      <c r="E1562" s="51">
        <v>0.84</v>
      </c>
      <c r="F1562" s="51">
        <v>29.200000000000003</v>
      </c>
      <c r="G1562" s="51">
        <f>SIN(RADIANS(Teno_ves!P2026*2))</f>
        <v>0.85172693414304768</v>
      </c>
      <c r="H1562" s="52">
        <f>COS(RADIANS(Teno_ves!P2026*2))</f>
        <v>0.5239859059700791</v>
      </c>
      <c r="I1562" s="3"/>
      <c r="K1562" s="3">
        <f>SIN(RADIANS(CRB_ves!P1562*2))</f>
        <v>-0.20995986086324278</v>
      </c>
      <c r="L1562" s="10">
        <f>COS(RADIANS(CRB_ves!P1562*2))</f>
        <v>0.97771000650821194</v>
      </c>
      <c r="M1562" s="55">
        <v>0.85</v>
      </c>
      <c r="N1562" s="55">
        <v>0.87</v>
      </c>
      <c r="O1562" s="51">
        <f>SIN(RADIANS(CRB_ves!P3343*2))</f>
        <v>0.97163173291467386</v>
      </c>
      <c r="P1562" s="52">
        <f>COS(RADIANS(CRB_ves!P3343*2))</f>
        <v>0.23649899702372476</v>
      </c>
    </row>
    <row r="1563" spans="1:16" x14ac:dyDescent="0.35">
      <c r="A1563" s="3">
        <f>SIN(RADIANS(Teno_phn!P1563*2))</f>
        <v>-0.91425395523426389</v>
      </c>
      <c r="B1563" s="10">
        <f>COS(RADIANS(Teno_phn!P1563*2))</f>
        <v>0.40514158677986217</v>
      </c>
      <c r="C1563" s="3">
        <f>SIN(RADIANS(Teno_ves!P1563*2))</f>
        <v>0.96409540423411011</v>
      </c>
      <c r="D1563" s="10">
        <f>COS(RADIANS(Teno_ves!P1563*2))</f>
        <v>0.26555611748680902</v>
      </c>
      <c r="E1563" s="51">
        <v>0.84</v>
      </c>
      <c r="F1563" s="51">
        <v>108.57</v>
      </c>
      <c r="G1563" s="51">
        <f>SIN(RADIANS(Teno_ves!P2086*2))</f>
        <v>-0.60376465932668799</v>
      </c>
      <c r="H1563" s="52">
        <f>COS(RADIANS(Teno_ves!P2086*2))</f>
        <v>-0.79716261587465853</v>
      </c>
      <c r="I1563" s="3"/>
      <c r="K1563" s="3">
        <f>SIN(RADIANS(CRB_ves!P1563*2))</f>
        <v>0.47807879358819216</v>
      </c>
      <c r="L1563" s="10">
        <f>COS(RADIANS(CRB_ves!P1563*2))</f>
        <v>0.87831695140265775</v>
      </c>
      <c r="M1563" s="55">
        <v>0.85</v>
      </c>
      <c r="N1563" s="55">
        <v>0.73</v>
      </c>
      <c r="O1563" s="51">
        <f>SIN(RADIANS(CRB_ves!P3348*2))</f>
        <v>-0.49818510533949067</v>
      </c>
      <c r="P1563" s="52">
        <f>COS(RADIANS(CRB_ves!P3348*2))</f>
        <v>-0.86707070116449014</v>
      </c>
    </row>
    <row r="1564" spans="1:16" x14ac:dyDescent="0.35">
      <c r="A1564" s="3">
        <f>SIN(RADIANS(Teno_phn!P1564*2))</f>
        <v>-4.5362988129253864E-2</v>
      </c>
      <c r="B1564" s="10">
        <f>COS(RADIANS(Teno_phn!P1564*2))</f>
        <v>0.99897056979071475</v>
      </c>
      <c r="C1564" s="3">
        <f>SIN(RADIANS(Teno_ves!P1564*2))</f>
        <v>0.84767793608508335</v>
      </c>
      <c r="D1564" s="10">
        <f>COS(RADIANS(Teno_ves!P1564*2))</f>
        <v>-0.53051118430673383</v>
      </c>
      <c r="E1564" s="51">
        <v>0.84</v>
      </c>
      <c r="F1564" s="51">
        <v>47.32</v>
      </c>
      <c r="G1564" s="51">
        <f>SIN(RADIANS(Teno_ves!P2119*2))</f>
        <v>0.99672264614039319</v>
      </c>
      <c r="H1564" s="52">
        <f>COS(RADIANS(Teno_ves!P2119*2))</f>
        <v>-8.0894787662076639E-2</v>
      </c>
      <c r="I1564" s="3"/>
      <c r="K1564" s="3">
        <f>SIN(RADIANS(CRB_ves!P1564*2))</f>
        <v>0.48725012572533227</v>
      </c>
      <c r="L1564" s="10">
        <f>COS(RADIANS(CRB_ves!P1564*2))</f>
        <v>0.87326245480992015</v>
      </c>
      <c r="M1564" s="55">
        <v>0.86</v>
      </c>
      <c r="N1564" s="55">
        <v>0.82</v>
      </c>
      <c r="O1564" s="51">
        <f>SIN(RADIANS(CRB_ves!P15*2))</f>
        <v>8.6460246465922999E-2</v>
      </c>
      <c r="P1564" s="52">
        <f>COS(RADIANS(CRB_ves!P15*2))</f>
        <v>-0.9962553015071246</v>
      </c>
    </row>
    <row r="1565" spans="1:16" x14ac:dyDescent="0.35">
      <c r="A1565" s="3">
        <f>SIN(RADIANS(Teno_phn!P1565*2))</f>
        <v>0.69440723118395797</v>
      </c>
      <c r="B1565" s="10">
        <f>COS(RADIANS(Teno_phn!P1565*2))</f>
        <v>0.71958223802386145</v>
      </c>
      <c r="C1565" s="3">
        <f>SIN(RADIANS(Teno_ves!P1565*2))</f>
        <v>0.99941494791663232</v>
      </c>
      <c r="D1565" s="10">
        <f>COS(RADIANS(Teno_ves!P1565*2))</f>
        <v>3.4201781836552876E-2</v>
      </c>
      <c r="E1565" s="51">
        <v>0.84</v>
      </c>
      <c r="F1565" s="51">
        <v>57.36</v>
      </c>
      <c r="G1565" s="51">
        <f>SIN(RADIANS(Teno_ves!P2166*2))</f>
        <v>0.90836225905473122</v>
      </c>
      <c r="H1565" s="52">
        <f>COS(RADIANS(Teno_ves!P2166*2))</f>
        <v>-0.41818417751630127</v>
      </c>
      <c r="I1565" s="3"/>
      <c r="K1565" s="3">
        <f>SIN(RADIANS(CRB_ves!P1565*2))</f>
        <v>-0.15540007464286873</v>
      </c>
      <c r="L1565" s="10">
        <f>COS(RADIANS(CRB_ves!P1565*2))</f>
        <v>-0.98785161679322608</v>
      </c>
      <c r="M1565" s="55">
        <v>0.86</v>
      </c>
      <c r="N1565" s="55">
        <v>0.62</v>
      </c>
      <c r="O1565" s="51">
        <f>SIN(RADIANS(CRB_ves!P42*2))</f>
        <v>0.93776777408664602</v>
      </c>
      <c r="P1565" s="52">
        <f>COS(RADIANS(CRB_ves!P42*2))</f>
        <v>0.34726301542861898</v>
      </c>
    </row>
    <row r="1566" spans="1:16" x14ac:dyDescent="0.35">
      <c r="A1566" s="3">
        <f>SIN(RADIANS(Teno_phn!P1566*2))</f>
        <v>-0.11875057143538374</v>
      </c>
      <c r="B1566" s="10">
        <f>COS(RADIANS(Teno_phn!P1566*2))</f>
        <v>0.99292411683057125</v>
      </c>
      <c r="C1566" s="3">
        <f>SIN(RADIANS(Teno_ves!P1566*2))</f>
        <v>-0.96875654337059225</v>
      </c>
      <c r="D1566" s="10">
        <f>COS(RADIANS(Teno_ves!P1566*2))</f>
        <v>-0.24801362800592613</v>
      </c>
      <c r="E1566" s="51">
        <v>0.84</v>
      </c>
      <c r="F1566" s="51">
        <v>66.63</v>
      </c>
      <c r="G1566" s="51">
        <f>SIN(RADIANS(Teno_ves!P2182*2))</f>
        <v>0.72825137179768462</v>
      </c>
      <c r="H1566" s="52">
        <f>COS(RADIANS(Teno_ves!P2182*2))</f>
        <v>-0.68531010460578401</v>
      </c>
      <c r="I1566" s="3"/>
      <c r="K1566" s="3">
        <f>SIN(RADIANS(CRB_ves!P1566*2))</f>
        <v>0.5704268977734035</v>
      </c>
      <c r="L1566" s="10">
        <f>COS(RADIANS(CRB_ves!P1566*2))</f>
        <v>0.82134837571922614</v>
      </c>
      <c r="M1566" s="55">
        <v>0.86</v>
      </c>
      <c r="N1566" s="55">
        <v>1</v>
      </c>
      <c r="O1566" s="51">
        <f>SIN(RADIANS(CRB_ves!P55*2))</f>
        <v>-0.40066887909521026</v>
      </c>
      <c r="P1566" s="52">
        <f>COS(RADIANS(CRB_ves!P55*2))</f>
        <v>0.91622292556156215</v>
      </c>
    </row>
    <row r="1567" spans="1:16" x14ac:dyDescent="0.35">
      <c r="A1567" s="3">
        <f>SIN(RADIANS(Teno_phn!P1567*2))</f>
        <v>-8.5069127822427953E-2</v>
      </c>
      <c r="B1567" s="10">
        <f>COS(RADIANS(Teno_phn!P1567*2))</f>
        <v>-0.99637505162038831</v>
      </c>
      <c r="C1567" s="3">
        <f>SIN(RADIANS(Teno_ves!P1567*2))</f>
        <v>0.93593666280925369</v>
      </c>
      <c r="D1567" s="10">
        <f>COS(RADIANS(Teno_ves!P1567*2))</f>
        <v>0.35216837338051427</v>
      </c>
      <c r="E1567" s="51">
        <v>0.84</v>
      </c>
      <c r="F1567" s="51">
        <v>124.6</v>
      </c>
      <c r="G1567" s="51">
        <f>SIN(RADIANS(Teno_ves!P2195*2))</f>
        <v>-0.93482567639601422</v>
      </c>
      <c r="H1567" s="52">
        <f>COS(RADIANS(Teno_ves!P2195*2))</f>
        <v>-0.35510696240813772</v>
      </c>
      <c r="I1567" s="3"/>
      <c r="K1567" s="3">
        <f>SIN(RADIANS(CRB_ves!P1567*2))</f>
        <v>-0.10938734658651517</v>
      </c>
      <c r="L1567" s="10">
        <f>COS(RADIANS(CRB_ves!P1567*2))</f>
        <v>0.99399919939945702</v>
      </c>
      <c r="M1567" s="55">
        <v>0.86</v>
      </c>
      <c r="N1567" s="55">
        <v>0.76</v>
      </c>
      <c r="O1567" s="51">
        <f>SIN(RADIANS(CRB_ves!P96*2))</f>
        <v>0.99923587315204687</v>
      </c>
      <c r="P1567" s="52">
        <f>COS(RADIANS(CRB_ves!P96*2))</f>
        <v>-3.9085416795353482E-2</v>
      </c>
    </row>
    <row r="1568" spans="1:16" x14ac:dyDescent="0.35">
      <c r="A1568" s="3">
        <f>SIN(RADIANS(Teno_phn!P1568*2))</f>
        <v>-0.82293810353037145</v>
      </c>
      <c r="B1568" s="10">
        <f>COS(RADIANS(Teno_phn!P1568*2))</f>
        <v>0.56813103924872432</v>
      </c>
      <c r="C1568" s="3">
        <f>SIN(RADIANS(Teno_ves!P1568*2))</f>
        <v>0.12186934340514748</v>
      </c>
      <c r="D1568" s="10">
        <f>COS(RADIANS(Teno_ves!P1568*2))</f>
        <v>0.99254615164132198</v>
      </c>
      <c r="E1568" s="51">
        <v>0.84</v>
      </c>
      <c r="F1568" s="51">
        <v>41.63</v>
      </c>
      <c r="G1568" s="51">
        <f>SIN(RADIANS(Teno_ves!P2219*2))</f>
        <v>0.99308895597532332</v>
      </c>
      <c r="H1568" s="52">
        <f>COS(RADIANS(Teno_ves!P2219*2))</f>
        <v>0.11736407252580489</v>
      </c>
      <c r="I1568" s="3"/>
      <c r="K1568" s="3">
        <f>SIN(RADIANS(CRB_ves!P1568*2))</f>
        <v>0.59678520195309259</v>
      </c>
      <c r="L1568" s="10">
        <f>COS(RADIANS(CRB_ves!P1568*2))</f>
        <v>-0.80240103609716662</v>
      </c>
      <c r="M1568" s="55">
        <v>0.86</v>
      </c>
      <c r="N1568" s="55">
        <v>0.72</v>
      </c>
      <c r="O1568" s="51">
        <f>SIN(RADIANS(CRB_ves!P106*2))</f>
        <v>-0.19423435121997168</v>
      </c>
      <c r="P1568" s="52">
        <f>COS(RADIANS(CRB_ves!P106*2))</f>
        <v>-0.98095515534919164</v>
      </c>
    </row>
    <row r="1569" spans="1:16" x14ac:dyDescent="0.35">
      <c r="A1569" s="3">
        <f>SIN(RADIANS(Teno_phn!P1569*2))</f>
        <v>-0.35053432019125919</v>
      </c>
      <c r="B1569" s="10">
        <f>COS(RADIANS(Teno_phn!P1569*2))</f>
        <v>0.93654988674819228</v>
      </c>
      <c r="C1569" s="3">
        <f>SIN(RADIANS(Teno_ves!P1569*2))</f>
        <v>-2.7572707274698717E-2</v>
      </c>
      <c r="D1569" s="10">
        <f>COS(RADIANS(Teno_ves!P1569*2))</f>
        <v>0.99961980063099176</v>
      </c>
      <c r="E1569" s="51">
        <v>0.84</v>
      </c>
      <c r="F1569" s="51">
        <v>155.47</v>
      </c>
      <c r="G1569" s="51">
        <f>SIN(RADIANS(Teno_ves!P2227*2))</f>
        <v>-0.75539618969000866</v>
      </c>
      <c r="H1569" s="52">
        <f>COS(RADIANS(Teno_ves!P2227*2))</f>
        <v>0.65526833938609952</v>
      </c>
      <c r="I1569" s="3"/>
      <c r="K1569" s="3">
        <f>SIN(RADIANS(CRB_ves!P1569*2))</f>
        <v>-0.95951085226652866</v>
      </c>
      <c r="L1569" s="10">
        <f>COS(RADIANS(CRB_ves!P1569*2))</f>
        <v>-0.28167166059573673</v>
      </c>
      <c r="M1569" s="55">
        <v>0.86</v>
      </c>
      <c r="N1569" s="55">
        <v>0.74</v>
      </c>
      <c r="O1569" s="51">
        <f>SIN(RADIANS(CRB_ves!P125*2))</f>
        <v>0.13536972793559715</v>
      </c>
      <c r="P1569" s="52">
        <f>COS(RADIANS(CRB_ves!P125*2))</f>
        <v>0.99079515378237615</v>
      </c>
    </row>
    <row r="1570" spans="1:16" x14ac:dyDescent="0.35">
      <c r="A1570" s="3">
        <f>SIN(RADIANS(Teno_phn!P1570*2))</f>
        <v>-3.1410759078128361E-2</v>
      </c>
      <c r="B1570" s="10">
        <f>COS(RADIANS(Teno_phn!P1570*2))</f>
        <v>0.9995065603657316</v>
      </c>
      <c r="C1570" s="3">
        <f>SIN(RADIANS(Teno_ves!P1570*2))</f>
        <v>0.91775462568398103</v>
      </c>
      <c r="D1570" s="10">
        <f>COS(RADIANS(Teno_ves!P1570*2))</f>
        <v>0.39714789063478079</v>
      </c>
      <c r="E1570" s="51">
        <v>0.84</v>
      </c>
      <c r="F1570" s="51">
        <v>39.200000000000003</v>
      </c>
      <c r="G1570" s="51">
        <f>SIN(RADIANS(Teno_ves!P2238*2))</f>
        <v>0.97957524959934406</v>
      </c>
      <c r="H1570" s="52">
        <f>COS(RADIANS(Teno_ves!P2238*2))</f>
        <v>0.20107792114596457</v>
      </c>
      <c r="I1570" s="3"/>
      <c r="K1570" s="3">
        <f>SIN(RADIANS(CRB_ves!P1570*2))</f>
        <v>-9.9667083604403142E-2</v>
      </c>
      <c r="L1570" s="10">
        <f>COS(RADIANS(CRB_ves!P1570*2))</f>
        <v>-0.99502084020677317</v>
      </c>
      <c r="M1570" s="55">
        <v>0.86</v>
      </c>
      <c r="N1570" s="55">
        <v>0.63</v>
      </c>
      <c r="O1570" s="51">
        <f>SIN(RADIANS(CRB_ves!P152*2))</f>
        <v>0.32391741819814945</v>
      </c>
      <c r="P1570" s="52">
        <f>COS(RADIANS(CRB_ves!P152*2))</f>
        <v>-0.9460853588275453</v>
      </c>
    </row>
    <row r="1571" spans="1:16" x14ac:dyDescent="0.35">
      <c r="A1571" s="3">
        <f>SIN(RADIANS(Teno_phn!P1571*2))</f>
        <v>0.74570861798468868</v>
      </c>
      <c r="B1571" s="10">
        <f>COS(RADIANS(Teno_phn!P1571*2))</f>
        <v>0.66627220943347598</v>
      </c>
      <c r="C1571" s="3">
        <f>SIN(RADIANS(Teno_ves!P1571*2))</f>
        <v>-0.77999371546855867</v>
      </c>
      <c r="D1571" s="10">
        <f>COS(RADIANS(Teno_ves!P1571*2))</f>
        <v>-0.62578734713123851</v>
      </c>
      <c r="E1571" s="51">
        <v>0.84</v>
      </c>
      <c r="F1571" s="51">
        <v>64.510000000000005</v>
      </c>
      <c r="G1571" s="51">
        <f>SIN(RADIANS(Teno_ves!P2257*2))</f>
        <v>0.77692623985751763</v>
      </c>
      <c r="H1571" s="52">
        <f>COS(RADIANS(Teno_ves!P2257*2))</f>
        <v>-0.62959162781985822</v>
      </c>
      <c r="I1571" s="3"/>
      <c r="K1571" s="3">
        <f>SIN(RADIANS(CRB_ves!P1571*2))</f>
        <v>1.0122736774460017E-2</v>
      </c>
      <c r="L1571" s="10">
        <f>COS(RADIANS(CRB_ves!P1571*2))</f>
        <v>0.99994876378752273</v>
      </c>
      <c r="M1571" s="55">
        <v>0.86</v>
      </c>
      <c r="N1571" s="55">
        <v>0.56999999999999995</v>
      </c>
      <c r="O1571" s="51">
        <f>SIN(RADIANS(CRB_ves!P194*2))</f>
        <v>-0.33610916812108427</v>
      </c>
      <c r="P1571" s="52">
        <f>COS(RADIANS(CRB_ves!P194*2))</f>
        <v>-0.94182303385771615</v>
      </c>
    </row>
    <row r="1572" spans="1:16" x14ac:dyDescent="0.35">
      <c r="A1572" s="3">
        <f>SIN(RADIANS(Teno_phn!P1572*2))</f>
        <v>-0.98115801918016987</v>
      </c>
      <c r="B1572" s="10">
        <f>COS(RADIANS(Teno_phn!P1572*2))</f>
        <v>0.19320699107031686</v>
      </c>
      <c r="C1572" s="3">
        <f>SIN(RADIANS(Teno_ves!P1572*2))</f>
        <v>0.98952578906896937</v>
      </c>
      <c r="D1572" s="10">
        <f>COS(RADIANS(Teno_ves!P1572*2))</f>
        <v>-0.14435620100097346</v>
      </c>
      <c r="E1572" s="51">
        <v>0.84</v>
      </c>
      <c r="F1572" s="51">
        <v>63.09</v>
      </c>
      <c r="G1572" s="51">
        <f>SIN(RADIANS(Teno_ves!P2303*2))</f>
        <v>0.8071664232464002</v>
      </c>
      <c r="H1572" s="52">
        <f>COS(RADIANS(Teno_ves!P2303*2))</f>
        <v>-0.59032394935629473</v>
      </c>
      <c r="I1572" s="3"/>
      <c r="K1572" s="3">
        <f>SIN(RADIANS(CRB_ves!P1572*2))</f>
        <v>0.96212289117356353</v>
      </c>
      <c r="L1572" s="10">
        <f>COS(RADIANS(CRB_ves!P1572*2))</f>
        <v>-0.27261610788767254</v>
      </c>
      <c r="M1572" s="55">
        <v>0.86</v>
      </c>
      <c r="N1572" s="55">
        <v>0.59</v>
      </c>
      <c r="O1572" s="51">
        <f>SIN(RADIANS(CRB_ves!P198*2))</f>
        <v>0.34562577382019571</v>
      </c>
      <c r="P1572" s="52">
        <f>COS(RADIANS(CRB_ves!P198*2))</f>
        <v>0.938372433776265</v>
      </c>
    </row>
    <row r="1573" spans="1:16" x14ac:dyDescent="0.35">
      <c r="A1573" s="3">
        <f>SIN(RADIANS(Teno_phn!P1573*2))</f>
        <v>-0.9229417034068349</v>
      </c>
      <c r="B1573" s="10">
        <f>COS(RADIANS(Teno_phn!P1573*2))</f>
        <v>0.38493975127607949</v>
      </c>
      <c r="C1573" s="3">
        <f>SIN(RADIANS(Teno_ves!P1573*2))</f>
        <v>-0.63580883373974406</v>
      </c>
      <c r="D1573" s="10">
        <f>COS(RADIANS(Teno_ves!P1573*2))</f>
        <v>0.77184656955803499</v>
      </c>
      <c r="E1573" s="51">
        <v>0.84</v>
      </c>
      <c r="F1573" s="51">
        <v>89.09</v>
      </c>
      <c r="G1573" s="51">
        <f>SIN(RADIANS(Teno_ves!P2308*2))</f>
        <v>3.1759650764863395E-2</v>
      </c>
      <c r="H1573" s="52">
        <f>COS(RADIANS(Teno_ves!P2308*2))</f>
        <v>-0.99949553504920363</v>
      </c>
      <c r="I1573" s="3"/>
      <c r="K1573" s="3">
        <f>SIN(RADIANS(CRB_ves!P1573*2))</f>
        <v>0.49454876813825943</v>
      </c>
      <c r="L1573" s="10">
        <f>COS(RADIANS(CRB_ves!P1573*2))</f>
        <v>0.86914988116718406</v>
      </c>
      <c r="M1573" s="55">
        <v>0.86</v>
      </c>
      <c r="N1573" s="55">
        <v>0.74</v>
      </c>
      <c r="O1573" s="51">
        <f>SIN(RADIANS(CRB_ves!P202*2))</f>
        <v>0.9663760793213293</v>
      </c>
      <c r="P1573" s="52">
        <f>COS(RADIANS(CRB_ves!P202*2))</f>
        <v>0.25713279315469628</v>
      </c>
    </row>
    <row r="1574" spans="1:16" x14ac:dyDescent="0.35">
      <c r="A1574" s="3">
        <f>SIN(RADIANS(Teno_phn!P1574*2))</f>
        <v>-0.62114778027830986</v>
      </c>
      <c r="B1574" s="10">
        <f>COS(RADIANS(Teno_phn!P1574*2))</f>
        <v>0.78369345732584017</v>
      </c>
      <c r="C1574" s="3">
        <f>SIN(RADIANS(Teno_ves!P1574*2))</f>
        <v>0.85007658347758286</v>
      </c>
      <c r="D1574" s="10">
        <f>COS(RADIANS(Teno_ves!P1574*2))</f>
        <v>0.52665909488309437</v>
      </c>
      <c r="E1574" s="51">
        <v>0.84</v>
      </c>
      <c r="F1574" s="51">
        <v>149.07</v>
      </c>
      <c r="G1574" s="51">
        <f>SIN(RADIANS(Teno_ves!P2368*2))</f>
        <v>-0.88179782274968843</v>
      </c>
      <c r="H1574" s="52">
        <f>COS(RADIANS(Teno_ves!P2368*2))</f>
        <v>0.47162760711594176</v>
      </c>
      <c r="I1574" s="3"/>
      <c r="K1574" s="3">
        <f>SIN(RADIANS(CRB_ves!P1574*2))</f>
        <v>0.56006076281611039</v>
      </c>
      <c r="L1574" s="10">
        <f>COS(RADIANS(CRB_ves!P1574*2))</f>
        <v>-0.82845153265223459</v>
      </c>
      <c r="M1574" s="55">
        <v>0.86</v>
      </c>
      <c r="N1574" s="55">
        <v>0.7</v>
      </c>
      <c r="O1574" s="51">
        <f>SIN(RADIANS(CRB_ves!P243*2))</f>
        <v>0.68683384654440827</v>
      </c>
      <c r="P1574" s="52">
        <f>COS(RADIANS(CRB_ves!P243*2))</f>
        <v>0.72681446548690287</v>
      </c>
    </row>
    <row r="1575" spans="1:16" x14ac:dyDescent="0.35">
      <c r="A1575" s="3">
        <f>SIN(RADIANS(Teno_phn!P1575*2))</f>
        <v>-0.9999731328638829</v>
      </c>
      <c r="B1575" s="10">
        <f>COS(RADIANS(Teno_phn!P1575*2))</f>
        <v>7.3303172094599418E-3</v>
      </c>
      <c r="C1575" s="3">
        <f>SIN(RADIANS(Teno_ves!P1575*2))</f>
        <v>-4.9198415926149361E-2</v>
      </c>
      <c r="D1575" s="10">
        <f>COS(RADIANS(Teno_ves!P1575*2))</f>
        <v>0.99878902470459574</v>
      </c>
      <c r="E1575" s="51">
        <v>0.84</v>
      </c>
      <c r="F1575" s="51">
        <v>171.59</v>
      </c>
      <c r="G1575" s="51">
        <f>SIN(RADIANS(Teno_ves!P2374*2))</f>
        <v>-0.28936594687337069</v>
      </c>
      <c r="H1575" s="52">
        <f>COS(RADIANS(Teno_ves!P2374*2))</f>
        <v>0.95721854808088502</v>
      </c>
      <c r="I1575" s="3"/>
      <c r="K1575" s="3">
        <f>SIN(RADIANS(CRB_ves!P1575*2))</f>
        <v>0.53965270351865346</v>
      </c>
      <c r="L1575" s="10">
        <f>COS(RADIANS(CRB_ves!P1575*2))</f>
        <v>0.84188773573737752</v>
      </c>
      <c r="M1575" s="55">
        <v>0.86</v>
      </c>
      <c r="N1575" s="55">
        <v>0.66</v>
      </c>
      <c r="O1575" s="51">
        <f>SIN(RADIANS(CRB_ves!P251*2))</f>
        <v>-0.82511349827829561</v>
      </c>
      <c r="P1575" s="52">
        <f>COS(RADIANS(CRB_ves!P251*2))</f>
        <v>-0.56496700342493733</v>
      </c>
    </row>
    <row r="1576" spans="1:16" x14ac:dyDescent="0.35">
      <c r="A1576" s="3">
        <f>SIN(RADIANS(Teno_phn!P1576*2))</f>
        <v>0.97444852815270477</v>
      </c>
      <c r="B1576" s="10">
        <f>COS(RADIANS(Teno_phn!P1576*2))</f>
        <v>0.22461092133070298</v>
      </c>
      <c r="C1576" s="3">
        <f>SIN(RADIANS(Teno_ves!P1576*2))</f>
        <v>0.79779443953857121</v>
      </c>
      <c r="D1576" s="10">
        <f>COS(RADIANS(Teno_ves!P1576*2))</f>
        <v>-0.60292954168902446</v>
      </c>
      <c r="E1576" s="51">
        <v>0.84</v>
      </c>
      <c r="F1576" s="51">
        <v>148.48000000000002</v>
      </c>
      <c r="G1576" s="51">
        <f>SIN(RADIANS(Teno_ves!P2383*2))</f>
        <v>-0.89132325218947295</v>
      </c>
      <c r="H1576" s="52">
        <f>COS(RADIANS(Teno_ves!P2383*2))</f>
        <v>0.45336834925519581</v>
      </c>
      <c r="I1576" s="3"/>
      <c r="K1576" s="3">
        <f>SIN(RADIANS(CRB_ves!P1576*2))</f>
        <v>6.9812602979616514E-3</v>
      </c>
      <c r="L1576" s="10">
        <f>COS(RADIANS(CRB_ves!P1576*2))</f>
        <v>0.99997563070539475</v>
      </c>
      <c r="M1576" s="55">
        <v>0.86</v>
      </c>
      <c r="N1576" s="55">
        <v>0.59</v>
      </c>
      <c r="O1576" s="51">
        <f>SIN(RADIANS(CRB_ves!P298*2))</f>
        <v>-0.76514619587477373</v>
      </c>
      <c r="P1576" s="52">
        <f>COS(RADIANS(CRB_ves!P298*2))</f>
        <v>0.64385658258525424</v>
      </c>
    </row>
    <row r="1577" spans="1:16" x14ac:dyDescent="0.35">
      <c r="A1577" s="3">
        <f>SIN(RADIANS(Teno_phn!P1577*2))</f>
        <v>-0.67327065245941342</v>
      </c>
      <c r="B1577" s="10">
        <f>COS(RADIANS(Teno_phn!P1577*2))</f>
        <v>0.73939612423712076</v>
      </c>
      <c r="C1577" s="3">
        <f>SIN(RADIANS(Teno_ves!P1577*2))</f>
        <v>0.99901752604525895</v>
      </c>
      <c r="D1577" s="10">
        <f>COS(RADIANS(Teno_ves!P1577*2))</f>
        <v>-4.4316843913011807E-2</v>
      </c>
      <c r="E1577" s="51">
        <v>0.84</v>
      </c>
      <c r="F1577" s="51">
        <v>166.20999999999998</v>
      </c>
      <c r="G1577" s="51">
        <f>SIN(RADIANS(Teno_ves!P2422*2))</f>
        <v>-0.46298666349452511</v>
      </c>
      <c r="H1577" s="52">
        <f>COS(RADIANS(Teno_ves!P2422*2))</f>
        <v>0.88636524606180678</v>
      </c>
      <c r="I1577" s="3"/>
      <c r="K1577" s="3">
        <f>SIN(RADIANS(CRB_ves!P1577*2))</f>
        <v>-0.9953626812457439</v>
      </c>
      <c r="L1577" s="10">
        <f>COS(RADIANS(CRB_ves!P1577*2))</f>
        <v>9.6193205494377626E-2</v>
      </c>
      <c r="M1577" s="55">
        <v>0.86</v>
      </c>
      <c r="N1577" s="55">
        <v>0.75</v>
      </c>
      <c r="O1577" s="51">
        <f>SIN(RADIANS(CRB_ves!P344*2))</f>
        <v>0.9853484241266427</v>
      </c>
      <c r="P1577" s="52">
        <f>COS(RADIANS(CRB_ves!P344*2))</f>
        <v>0.17055346103536537</v>
      </c>
    </row>
    <row r="1578" spans="1:16" x14ac:dyDescent="0.35">
      <c r="A1578" s="3">
        <f>SIN(RADIANS(Teno_phn!P1578*2))</f>
        <v>-0.1478094111296106</v>
      </c>
      <c r="B1578" s="10">
        <f>COS(RADIANS(Teno_phn!P1578*2))</f>
        <v>-0.98901586336191682</v>
      </c>
      <c r="C1578" s="3">
        <f>SIN(RADIANS(Teno_ves!P1578*2))</f>
        <v>-0.90062240060294052</v>
      </c>
      <c r="D1578" s="10">
        <f>COS(RADIANS(Teno_ves!P1578*2))</f>
        <v>-0.43460245228507005</v>
      </c>
      <c r="E1578" s="51">
        <v>0.84</v>
      </c>
      <c r="F1578" s="51">
        <v>2.1099999999999994</v>
      </c>
      <c r="G1578" s="51">
        <f>SIN(RADIANS(Teno_ves!P2453*2))</f>
        <v>7.3586321084743306E-2</v>
      </c>
      <c r="H1578" s="52">
        <f>COS(RADIANS(Teno_ves!P2453*2))</f>
        <v>0.99728885151154334</v>
      </c>
      <c r="I1578" s="3"/>
      <c r="K1578" s="3">
        <f>SIN(RADIANS(CRB_ves!P1578*2))</f>
        <v>0.99263099060892901</v>
      </c>
      <c r="L1578" s="10">
        <f>COS(RADIANS(CRB_ves!P1578*2))</f>
        <v>-0.12117638582965051</v>
      </c>
      <c r="M1578" s="55">
        <v>0.86</v>
      </c>
      <c r="N1578" s="55">
        <v>0.65</v>
      </c>
      <c r="O1578" s="51">
        <f>SIN(RADIANS(CRB_ves!P455*2))</f>
        <v>0.10730528114028672</v>
      </c>
      <c r="P1578" s="52">
        <f>COS(RADIANS(CRB_ves!P455*2))</f>
        <v>-0.99422611947152351</v>
      </c>
    </row>
    <row r="1579" spans="1:16" x14ac:dyDescent="0.35">
      <c r="A1579" s="3">
        <f>SIN(RADIANS(Teno_phn!P1579*2))</f>
        <v>-0.49242356010346727</v>
      </c>
      <c r="B1579" s="10">
        <f>COS(RADIANS(Teno_phn!P1579*2))</f>
        <v>0.87035569593989959</v>
      </c>
      <c r="C1579" s="3">
        <f>SIN(RADIANS(Teno_ves!P1579*2))</f>
        <v>-0.95476079950279746</v>
      </c>
      <c r="D1579" s="10">
        <f>COS(RADIANS(Teno_ves!P1579*2))</f>
        <v>-0.29737487407778601</v>
      </c>
      <c r="E1579" s="51">
        <v>0.84</v>
      </c>
      <c r="F1579" s="51">
        <v>54.510000000000005</v>
      </c>
      <c r="G1579" s="51">
        <f>SIN(RADIANS(Teno_ves!P2485*2))</f>
        <v>0.94540487327264111</v>
      </c>
      <c r="H1579" s="52">
        <f>COS(RADIANS(Teno_ves!P2485*2))</f>
        <v>-0.32589818286136774</v>
      </c>
      <c r="I1579" s="3"/>
      <c r="K1579" s="3">
        <f>SIN(RADIANS(CRB_ves!P1579*2))</f>
        <v>0.55513480041218088</v>
      </c>
      <c r="L1579" s="10">
        <f>COS(RADIANS(CRB_ves!P1579*2))</f>
        <v>0.83176039420696635</v>
      </c>
      <c r="M1579" s="55">
        <v>0.86</v>
      </c>
      <c r="N1579" s="55">
        <v>0.68</v>
      </c>
      <c r="O1579" s="51">
        <f>SIN(RADIANS(CRB_ves!P462*2))</f>
        <v>0.67404457696665065</v>
      </c>
      <c r="P1579" s="52">
        <f>COS(RADIANS(CRB_ves!P462*2))</f>
        <v>0.73869067156818013</v>
      </c>
    </row>
    <row r="1580" spans="1:16" x14ac:dyDescent="0.35">
      <c r="A1580" s="3">
        <f>SIN(RADIANS(Teno_phn!P1580*2))</f>
        <v>-0.46267723545566752</v>
      </c>
      <c r="B1580" s="10">
        <f>COS(RADIANS(Teno_phn!P1580*2))</f>
        <v>0.88652680489148261</v>
      </c>
      <c r="C1580" s="3">
        <f>SIN(RADIANS(Teno_ves!P1580*2))</f>
        <v>0.34693565157325607</v>
      </c>
      <c r="D1580" s="10">
        <f>COS(RADIANS(Teno_ves!P1580*2))</f>
        <v>0.9378889346118976</v>
      </c>
      <c r="E1580" s="51">
        <v>0.84</v>
      </c>
      <c r="F1580" s="51">
        <v>52.03</v>
      </c>
      <c r="G1580" s="51">
        <f>SIN(RADIANS(Teno_ves!P2494*2))</f>
        <v>0.97004185428153034</v>
      </c>
      <c r="H1580" s="52">
        <f>COS(RADIANS(Teno_ves!P2494*2))</f>
        <v>-0.24293785407393859</v>
      </c>
      <c r="I1580" s="3"/>
      <c r="K1580" s="3">
        <f>SIN(RADIANS(CRB_ves!P1580*2))</f>
        <v>0.77648651268707858</v>
      </c>
      <c r="L1580" s="10">
        <f>COS(RADIANS(CRB_ves!P1580*2))</f>
        <v>0.63013387118536912</v>
      </c>
      <c r="M1580" s="55">
        <v>0.86</v>
      </c>
      <c r="N1580" s="55">
        <v>0.59</v>
      </c>
      <c r="O1580" s="51">
        <f>SIN(RADIANS(CRB_ves!P510*2))</f>
        <v>-0.77802390065845117</v>
      </c>
      <c r="P1580" s="52">
        <f>COS(RADIANS(CRB_ves!P510*2))</f>
        <v>-0.62823467749258199</v>
      </c>
    </row>
    <row r="1581" spans="1:16" x14ac:dyDescent="0.35">
      <c r="A1581" s="3">
        <f>SIN(RADIANS(Teno_phn!P1581*2))</f>
        <v>-0.62196812141536495</v>
      </c>
      <c r="B1581" s="10">
        <f>COS(RADIANS(Teno_phn!P1581*2))</f>
        <v>0.78304256330230337</v>
      </c>
      <c r="C1581" s="3">
        <f>SIN(RADIANS(Teno_ves!P1581*2))</f>
        <v>0.54170821028273985</v>
      </c>
      <c r="D1581" s="10">
        <f>COS(RADIANS(Teno_ves!P1581*2))</f>
        <v>-0.84056660349568424</v>
      </c>
      <c r="E1581" s="51">
        <v>0.84</v>
      </c>
      <c r="F1581" s="51">
        <v>34</v>
      </c>
      <c r="G1581" s="51">
        <f>SIN(RADIANS(Teno_ves!P2564*2))</f>
        <v>0.92718385456678742</v>
      </c>
      <c r="H1581" s="52">
        <f>COS(RADIANS(Teno_ves!P2564*2))</f>
        <v>0.37460659341591196</v>
      </c>
      <c r="I1581" s="3"/>
      <c r="K1581" s="3">
        <f>SIN(RADIANS(CRB_ves!P1581*2))</f>
        <v>0.2567954486081877</v>
      </c>
      <c r="L1581" s="10">
        <f>COS(RADIANS(CRB_ves!P1581*2))</f>
        <v>0.9664657767216176</v>
      </c>
      <c r="M1581" s="55">
        <v>0.86</v>
      </c>
      <c r="N1581" s="55">
        <v>0.71</v>
      </c>
      <c r="O1581" s="51">
        <f>SIN(RADIANS(CRB_ves!P564*2))</f>
        <v>-5.1987365593752159E-2</v>
      </c>
      <c r="P1581" s="52">
        <f>COS(RADIANS(CRB_ves!P564*2))</f>
        <v>0.99864774260928546</v>
      </c>
    </row>
    <row r="1582" spans="1:16" x14ac:dyDescent="0.35">
      <c r="A1582" s="3">
        <f>SIN(RADIANS(Teno_phn!P1582*2))</f>
        <v>-2.7572707274698717E-2</v>
      </c>
      <c r="B1582" s="10">
        <f>COS(RADIANS(Teno_phn!P1582*2))</f>
        <v>0.99961980063099176</v>
      </c>
      <c r="C1582" s="3">
        <f>SIN(RADIANS(Teno_ves!P1582*2))</f>
        <v>0.76379602863464235</v>
      </c>
      <c r="D1582" s="10">
        <f>COS(RADIANS(Teno_ves!P1582*2))</f>
        <v>-0.6454576877239504</v>
      </c>
      <c r="E1582" s="51">
        <v>0.84</v>
      </c>
      <c r="F1582" s="51">
        <v>57.17</v>
      </c>
      <c r="G1582" s="51">
        <f>SIN(RADIANS(Teno_ves!P2566*2))</f>
        <v>0.9111157633362641</v>
      </c>
      <c r="H1582" s="52">
        <f>COS(RADIANS(Teno_ves!P2566*2))</f>
        <v>-0.41215053778950339</v>
      </c>
      <c r="I1582" s="3"/>
      <c r="K1582" s="3">
        <f>SIN(RADIANS(CRB_ves!P1582*2))</f>
        <v>0.9975640502598242</v>
      </c>
      <c r="L1582" s="10">
        <f>COS(RADIANS(CRB_ves!P1582*2))</f>
        <v>-6.975647374412533E-2</v>
      </c>
      <c r="M1582" s="55">
        <v>0.86</v>
      </c>
      <c r="N1582" s="55">
        <v>0.68</v>
      </c>
      <c r="O1582" s="51">
        <f>SIN(RADIANS(CRB_ves!P588*2))</f>
        <v>0.97734206847022786</v>
      </c>
      <c r="P1582" s="52">
        <f>COS(RADIANS(CRB_ves!P588*2))</f>
        <v>-0.21166596608414959</v>
      </c>
    </row>
    <row r="1583" spans="1:16" x14ac:dyDescent="0.35">
      <c r="A1583" s="3">
        <f>SIN(RADIANS(Teno_phn!P1583*2))</f>
        <v>0.55310077117350387</v>
      </c>
      <c r="B1583" s="10">
        <f>COS(RADIANS(Teno_phn!P1583*2))</f>
        <v>0.83311436005345352</v>
      </c>
      <c r="C1583" s="3">
        <f>SIN(RADIANS(Teno_ves!P1583*2))</f>
        <v>-0.26757473027395207</v>
      </c>
      <c r="D1583" s="10">
        <f>COS(RADIANS(Teno_ves!P1583*2))</f>
        <v>0.96353711071178871</v>
      </c>
      <c r="E1583" s="51">
        <v>0.84</v>
      </c>
      <c r="F1583" s="51">
        <v>81.87</v>
      </c>
      <c r="G1583" s="51">
        <f>SIN(RADIANS(Teno_ves!P2598*2))</f>
        <v>0.27999657007752482</v>
      </c>
      <c r="H1583" s="52">
        <f>COS(RADIANS(Teno_ves!P2598*2))</f>
        <v>-0.96000100038740677</v>
      </c>
      <c r="I1583" s="3"/>
      <c r="K1583" s="3">
        <f>SIN(RADIANS(CRB_ves!P1583*2))</f>
        <v>-0.15540007464286912</v>
      </c>
      <c r="L1583" s="10">
        <f>COS(RADIANS(CRB_ves!P1583*2))</f>
        <v>0.98785161679322608</v>
      </c>
      <c r="M1583" s="55">
        <v>0.86</v>
      </c>
      <c r="N1583" s="55">
        <v>0.62</v>
      </c>
      <c r="O1583" s="51">
        <f>SIN(RADIANS(CRB_ves!P627*2))</f>
        <v>-0.6406459065335619</v>
      </c>
      <c r="P1583" s="52">
        <f>COS(RADIANS(CRB_ves!P627*2))</f>
        <v>0.7678364555305971</v>
      </c>
    </row>
    <row r="1584" spans="1:16" x14ac:dyDescent="0.35">
      <c r="A1584" s="3">
        <f>SIN(RADIANS(Teno_phn!P1584*2))</f>
        <v>-0.93494957515447641</v>
      </c>
      <c r="B1584" s="10">
        <f>COS(RADIANS(Teno_phn!P1584*2))</f>
        <v>0.35478062506070435</v>
      </c>
      <c r="C1584" s="3">
        <f>SIN(RADIANS(Teno_ves!P1584*2))</f>
        <v>-0.81633925071718438</v>
      </c>
      <c r="D1584" s="10">
        <f>COS(RADIANS(Teno_ves!P1584*2))</f>
        <v>-0.57757270342226696</v>
      </c>
      <c r="E1584" s="51">
        <v>0.84</v>
      </c>
      <c r="F1584" s="51">
        <v>179.9</v>
      </c>
      <c r="G1584" s="51">
        <f>SIN(RADIANS(Teno_ves!P2608*2))</f>
        <v>-3.4906514152237599E-3</v>
      </c>
      <c r="H1584" s="52">
        <f>COS(RADIANS(Teno_ves!P2608*2))</f>
        <v>0.99999390765779039</v>
      </c>
      <c r="I1584" s="3"/>
      <c r="K1584" s="3">
        <f>SIN(RADIANS(CRB_ves!P1584*2))</f>
        <v>0.97814760073380558</v>
      </c>
      <c r="L1584" s="10">
        <f>COS(RADIANS(CRB_ves!P1584*2))</f>
        <v>0.20791169081775945</v>
      </c>
      <c r="M1584" s="55">
        <v>0.86</v>
      </c>
      <c r="N1584" s="55">
        <v>0.68</v>
      </c>
      <c r="O1584" s="51">
        <f>SIN(RADIANS(CRB_ves!P629*2))</f>
        <v>-0.31929012344526053</v>
      </c>
      <c r="P1584" s="52">
        <f>COS(RADIANS(CRB_ves!P629*2))</f>
        <v>-0.94765701446795103</v>
      </c>
    </row>
    <row r="1585" spans="1:16" x14ac:dyDescent="0.35">
      <c r="A1585" s="3">
        <f>SIN(RADIANS(Teno_phn!P1585*2))</f>
        <v>-0.7720684616811867</v>
      </c>
      <c r="B1585" s="10">
        <f>COS(RADIANS(Teno_phn!P1585*2))</f>
        <v>-0.6355393697303463</v>
      </c>
      <c r="C1585" s="3">
        <f>SIN(RADIANS(Teno_ves!P1585*2))</f>
        <v>0.99308895597532321</v>
      </c>
      <c r="D1585" s="10">
        <f>COS(RADIANS(Teno_ves!P1585*2))</f>
        <v>-0.1173640725258052</v>
      </c>
      <c r="E1585" s="51">
        <v>0.84</v>
      </c>
      <c r="F1585" s="51">
        <v>76.050000000000011</v>
      </c>
      <c r="G1585" s="51">
        <f>SIN(RADIANS(Teno_ves!P2620*2))</f>
        <v>0.46792981426057301</v>
      </c>
      <c r="H1585" s="52">
        <f>COS(RADIANS(Teno_ves!P2620*2))</f>
        <v>-0.88376563008869358</v>
      </c>
      <c r="I1585" s="3"/>
      <c r="K1585" s="3">
        <f>SIN(RADIANS(CRB_ves!P1585*2))</f>
        <v>-0.71764028401534563</v>
      </c>
      <c r="L1585" s="10">
        <f>COS(RADIANS(CRB_ves!P1585*2))</f>
        <v>-0.69641397369551261</v>
      </c>
      <c r="M1585" s="55">
        <v>0.86</v>
      </c>
      <c r="N1585" s="55">
        <v>0.6</v>
      </c>
      <c r="O1585" s="51">
        <f>SIN(RADIANS(CRB_ves!P734*2))</f>
        <v>0.12325508002551908</v>
      </c>
      <c r="P1585" s="52">
        <f>COS(RADIANS(CRB_ves!P734*2))</f>
        <v>-0.99237502248288323</v>
      </c>
    </row>
    <row r="1586" spans="1:16" x14ac:dyDescent="0.35">
      <c r="A1586" s="3">
        <f>SIN(RADIANS(Teno_phn!P1586*2))</f>
        <v>-0.25308260251901699</v>
      </c>
      <c r="B1586" s="10">
        <f>COS(RADIANS(Teno_phn!P1586*2))</f>
        <v>0.96744467350965413</v>
      </c>
      <c r="C1586" s="3">
        <f>SIN(RADIANS(Teno_ves!P1586*2))</f>
        <v>0.97397596727905167</v>
      </c>
      <c r="D1586" s="10">
        <f>COS(RADIANS(Teno_ves!P1586*2))</f>
        <v>0.22665130743685488</v>
      </c>
      <c r="E1586" s="51">
        <v>0.84</v>
      </c>
      <c r="F1586" s="51">
        <v>171.39</v>
      </c>
      <c r="G1586" s="51">
        <f>SIN(RADIANS(Teno_ves!P2644*2))</f>
        <v>-0.29604148707555256</v>
      </c>
      <c r="H1586" s="52">
        <f>COS(RADIANS(Teno_ves!P2644*2))</f>
        <v>0.95517508234359605</v>
      </c>
      <c r="I1586" s="3"/>
      <c r="K1586" s="3">
        <f>SIN(RADIANS(CRB_ves!P1586*2))</f>
        <v>0.50241644645889794</v>
      </c>
      <c r="L1586" s="10">
        <f>COS(RADIANS(CRB_ves!P1586*2))</f>
        <v>0.864625765477535</v>
      </c>
      <c r="M1586" s="55">
        <v>0.86</v>
      </c>
      <c r="N1586" s="55">
        <v>0.78</v>
      </c>
      <c r="O1586" s="51">
        <f>SIN(RADIANS(CRB_ves!P754*2))</f>
        <v>0.99992536966045198</v>
      </c>
      <c r="P1586" s="52">
        <f>COS(RADIANS(CRB_ves!P754*2))</f>
        <v>-1.2217000835247235E-2</v>
      </c>
    </row>
    <row r="1587" spans="1:16" x14ac:dyDescent="0.35">
      <c r="A1587" s="3">
        <f>SIN(RADIANS(Teno_phn!P1587*2))</f>
        <v>-0.11805735075045333</v>
      </c>
      <c r="B1587" s="10">
        <f>COS(RADIANS(Teno_phn!P1587*2))</f>
        <v>-0.9930067783926676</v>
      </c>
      <c r="C1587" s="3">
        <f>SIN(RADIANS(Teno_ves!P1587*2))</f>
        <v>0.87172740653850889</v>
      </c>
      <c r="D1587" s="10">
        <f>COS(RADIANS(Teno_ves!P1587*2))</f>
        <v>-0.48999115164423662</v>
      </c>
      <c r="E1587" s="51">
        <v>0.84</v>
      </c>
      <c r="F1587" s="51">
        <v>171.22</v>
      </c>
      <c r="G1587" s="51">
        <f>SIN(RADIANS(Teno_ves!P2662*2))</f>
        <v>-0.30170436449670335</v>
      </c>
      <c r="H1587" s="52">
        <f>COS(RADIANS(Teno_ves!P2662*2))</f>
        <v>0.95340152949512325</v>
      </c>
      <c r="I1587" s="3"/>
      <c r="K1587" s="3">
        <f>SIN(RADIANS(CRB_ves!P1587*2))</f>
        <v>0.84018821501124807</v>
      </c>
      <c r="L1587" s="10">
        <f>COS(RADIANS(CRB_ves!P1587*2))</f>
        <v>-0.54229490441660311</v>
      </c>
      <c r="M1587" s="55">
        <v>0.86</v>
      </c>
      <c r="N1587" s="55">
        <v>0.83</v>
      </c>
      <c r="O1587" s="51">
        <f>SIN(RADIANS(CRB_ves!P888*2))</f>
        <v>0.91580284379383126</v>
      </c>
      <c r="P1587" s="52">
        <f>COS(RADIANS(CRB_ves!P888*2))</f>
        <v>-0.40162812563257011</v>
      </c>
    </row>
    <row r="1588" spans="1:16" x14ac:dyDescent="0.35">
      <c r="A1588" s="3">
        <f>SIN(RADIANS(Teno_phn!P1588*2))</f>
        <v>0.97293743169470404</v>
      </c>
      <c r="B1588" s="10">
        <f>COS(RADIANS(Teno_phn!P1588*2))</f>
        <v>0.23106872139541781</v>
      </c>
      <c r="C1588" s="3">
        <f>SIN(RADIANS(Teno_ves!P1588*2))</f>
        <v>-0.87377222303546509</v>
      </c>
      <c r="D1588" s="10">
        <f>COS(RADIANS(Teno_ves!P1588*2))</f>
        <v>0.48633538042349067</v>
      </c>
      <c r="E1588" s="51">
        <v>0.84</v>
      </c>
      <c r="F1588" s="51">
        <v>173.07</v>
      </c>
      <c r="G1588" s="51">
        <f>SIN(RADIANS(Teno_ves!P2774*2))</f>
        <v>-0.23955029604192213</v>
      </c>
      <c r="H1588" s="52">
        <f>COS(RADIANS(Teno_ves!P2774*2))</f>
        <v>0.97088395581873088</v>
      </c>
      <c r="I1588" s="3"/>
      <c r="K1588" s="3">
        <f>SIN(RADIANS(CRB_ves!P1588*2))</f>
        <v>0.91425395523426378</v>
      </c>
      <c r="L1588" s="10">
        <f>COS(RADIANS(CRB_ves!P1588*2))</f>
        <v>-0.40514158677986251</v>
      </c>
      <c r="M1588" s="55">
        <v>0.86</v>
      </c>
      <c r="N1588" s="55">
        <v>0.67</v>
      </c>
      <c r="O1588" s="51">
        <f>SIN(RADIANS(CRB_ves!P898*2))</f>
        <v>0.26387304996537325</v>
      </c>
      <c r="P1588" s="52">
        <f>COS(RADIANS(CRB_ves!P898*2))</f>
        <v>-0.96455741845779797</v>
      </c>
    </row>
    <row r="1589" spans="1:16" x14ac:dyDescent="0.35">
      <c r="A1589" s="3">
        <f>SIN(RADIANS(Teno_phn!P1589*2))</f>
        <v>-3.6643708706556907E-2</v>
      </c>
      <c r="B1589" s="10">
        <f>COS(RADIANS(Teno_phn!P1589*2))</f>
        <v>0.99932839377865623</v>
      </c>
      <c r="C1589" s="3">
        <f>SIN(RADIANS(Teno_ves!P1589*2))</f>
        <v>-0.98438051099618684</v>
      </c>
      <c r="D1589" s="10">
        <f>COS(RADIANS(Teno_ves!P1589*2))</f>
        <v>-0.17605399617982598</v>
      </c>
      <c r="E1589" s="51">
        <v>0.84</v>
      </c>
      <c r="F1589" s="51">
        <v>45.260000000000005</v>
      </c>
      <c r="G1589" s="51">
        <f>SIN(RADIANS(Teno_ves!P2777*2))</f>
        <v>0.99995881600753478</v>
      </c>
      <c r="H1589" s="52">
        <f>COS(RADIANS(Teno_ves!P2777*2))</f>
        <v>-9.0755875186756384E-3</v>
      </c>
      <c r="I1589" s="3"/>
      <c r="K1589" s="3">
        <f>SIN(RADIANS(CRB_ves!P1589*2))</f>
        <v>0.89431047976797362</v>
      </c>
      <c r="L1589" s="10">
        <f>COS(RADIANS(CRB_ves!P1589*2))</f>
        <v>-0.44744694185699468</v>
      </c>
      <c r="M1589" s="55">
        <v>0.86</v>
      </c>
      <c r="N1589" s="55">
        <v>0.56000000000000005</v>
      </c>
      <c r="O1589" s="51">
        <f>SIN(RADIANS(CRB_ves!P945*2))</f>
        <v>0.29170400686199927</v>
      </c>
      <c r="P1589" s="52">
        <f>COS(RADIANS(CRB_ves!P945*2))</f>
        <v>-0.95650863685627774</v>
      </c>
    </row>
    <row r="1590" spans="1:16" x14ac:dyDescent="0.35">
      <c r="A1590" s="3">
        <f>SIN(RADIANS(Teno_phn!P1590*2))</f>
        <v>0.63067580743128615</v>
      </c>
      <c r="B1590" s="10">
        <f>COS(RADIANS(Teno_phn!P1590*2))</f>
        <v>0.77604640706654604</v>
      </c>
      <c r="C1590" s="3">
        <f>SIN(RADIANS(Teno_ves!P1590*2))</f>
        <v>-0.96250259709010766</v>
      </c>
      <c r="D1590" s="10">
        <f>COS(RADIANS(Teno_ves!P1590*2))</f>
        <v>-0.27127246560386081</v>
      </c>
      <c r="E1590" s="51">
        <v>0.84</v>
      </c>
      <c r="F1590" s="51">
        <v>120.41</v>
      </c>
      <c r="G1590" s="51">
        <f>SIN(RADIANS(Teno_ves!P2786*2))</f>
        <v>-0.87309231923169006</v>
      </c>
      <c r="H1590" s="52">
        <f>COS(RADIANS(Teno_ves!P2786*2))</f>
        <v>-0.48755492213557705</v>
      </c>
      <c r="I1590" s="3"/>
      <c r="K1590" s="3">
        <f>SIN(RADIANS(CRB_ves!P1590*2))</f>
        <v>0.99992957327921472</v>
      </c>
      <c r="L1590" s="10">
        <f>COS(RADIANS(CRB_ves!P1590*2))</f>
        <v>-1.1867960298537324E-2</v>
      </c>
      <c r="M1590" s="55">
        <v>0.86</v>
      </c>
      <c r="N1590" s="55">
        <v>0.61</v>
      </c>
      <c r="O1590" s="51">
        <f>SIN(RADIANS(CRB_ves!P1064*2))</f>
        <v>0.77736558836354608</v>
      </c>
      <c r="P1590" s="52">
        <f>COS(RADIANS(CRB_ves!P1064*2))</f>
        <v>-0.62904907759903594</v>
      </c>
    </row>
    <row r="1591" spans="1:16" x14ac:dyDescent="0.35">
      <c r="A1591" s="3">
        <f>SIN(RADIANS(Teno_phn!P1591*2))</f>
        <v>0.99875443433478017</v>
      </c>
      <c r="B1591" s="10">
        <f>COS(RADIANS(Teno_phn!P1591*2))</f>
        <v>4.9895690160708099E-2</v>
      </c>
      <c r="C1591" s="3">
        <f>SIN(RADIANS(Teno_ves!P1591*2))</f>
        <v>-0.78412690926557138</v>
      </c>
      <c r="D1591" s="10">
        <f>COS(RADIANS(Teno_ves!P1591*2))</f>
        <v>-0.62060050770654585</v>
      </c>
      <c r="E1591" s="51">
        <v>0.84</v>
      </c>
      <c r="F1591" s="51">
        <v>113.9</v>
      </c>
      <c r="G1591" s="51">
        <f>SIN(RADIANS(Teno_ves!P2813*2))</f>
        <v>-0.74080459628674999</v>
      </c>
      <c r="H1591" s="52">
        <f>COS(RADIANS(Teno_ves!P2813*2))</f>
        <v>-0.67172058932299028</v>
      </c>
      <c r="I1591" s="3"/>
      <c r="K1591" s="3">
        <f>SIN(RADIANS(CRB_ves!P1591*2))</f>
        <v>0.25173154866849734</v>
      </c>
      <c r="L1591" s="10">
        <f>COS(RADIANS(CRB_ves!P1591*2))</f>
        <v>-0.96779710032886535</v>
      </c>
      <c r="M1591" s="55">
        <v>0.86</v>
      </c>
      <c r="N1591" s="55">
        <v>0.65</v>
      </c>
      <c r="O1591" s="51">
        <f>SIN(RADIANS(CRB_ves!P1127*2))</f>
        <v>0.5818391089894791</v>
      </c>
      <c r="P1591" s="52">
        <f>COS(RADIANS(CRB_ves!P1127*2))</f>
        <v>-0.81330391075558528</v>
      </c>
    </row>
    <row r="1592" spans="1:16" x14ac:dyDescent="0.35">
      <c r="A1592" s="3">
        <f>SIN(RADIANS(Teno_phn!P1592*2))</f>
        <v>0.37428292237947547</v>
      </c>
      <c r="B1592" s="10">
        <f>COS(RADIANS(Teno_phn!P1592*2))</f>
        <v>0.92731456044595761</v>
      </c>
      <c r="C1592" s="3">
        <f>SIN(RADIANS(Teno_ves!P1592*2))</f>
        <v>0.95630475596303544</v>
      </c>
      <c r="D1592" s="10">
        <f>COS(RADIANS(Teno_ves!P1592*2))</f>
        <v>0.29237170472273677</v>
      </c>
      <c r="E1592" s="51">
        <v>0.84</v>
      </c>
      <c r="F1592" s="51">
        <v>107.38999999999999</v>
      </c>
      <c r="G1592" s="51">
        <f>SIN(RADIANS(Teno_ves!P2828*2))</f>
        <v>-0.57042689777340294</v>
      </c>
      <c r="H1592" s="52">
        <f>COS(RADIANS(Teno_ves!P2828*2))</f>
        <v>-0.82134837571922648</v>
      </c>
      <c r="I1592" s="3"/>
      <c r="K1592" s="3">
        <f>SIN(RADIANS(CRB_ves!P1592*2))</f>
        <v>-0.17536672609198756</v>
      </c>
      <c r="L1592" s="10">
        <f>COS(RADIANS(CRB_ves!P1592*2))</f>
        <v>-0.98450317997443659</v>
      </c>
      <c r="M1592" s="55">
        <v>0.86</v>
      </c>
      <c r="N1592" s="55">
        <v>0.74</v>
      </c>
      <c r="O1592" s="51">
        <f>SIN(RADIANS(CRB_ves!P1155*2))</f>
        <v>0.99572469818458209</v>
      </c>
      <c r="P1592" s="52">
        <f>COS(RADIANS(CRB_ves!P1155*2))</f>
        <v>-9.2370587446561542E-2</v>
      </c>
    </row>
    <row r="1593" spans="1:16" x14ac:dyDescent="0.35">
      <c r="A1593" s="3">
        <f>SIN(RADIANS(Teno_phn!P1593*2))</f>
        <v>0.16814529388735161</v>
      </c>
      <c r="B1593" s="10">
        <f>COS(RADIANS(Teno_phn!P1593*2))</f>
        <v>0.98576222292373128</v>
      </c>
      <c r="C1593" s="3">
        <f>SIN(RADIANS(Teno_ves!P1593*2))</f>
        <v>-0.98215619452602898</v>
      </c>
      <c r="D1593" s="10">
        <f>COS(RADIANS(Teno_ves!P1593*2))</f>
        <v>-0.18806703473535474</v>
      </c>
      <c r="E1593" s="51">
        <v>0.84</v>
      </c>
      <c r="F1593" s="51">
        <v>150.74</v>
      </c>
      <c r="G1593" s="51">
        <f>SIN(RADIANS(Teno_ves!P2830*2))</f>
        <v>-0.85282249881040417</v>
      </c>
      <c r="H1593" s="52">
        <f>COS(RADIANS(Teno_ves!P2830*2))</f>
        <v>0.52220090532550612</v>
      </c>
      <c r="I1593" s="3"/>
      <c r="K1593" s="3">
        <f>SIN(RADIANS(CRB_ves!P1593*2))</f>
        <v>-0.97333924062055321</v>
      </c>
      <c r="L1593" s="10">
        <f>COS(RADIANS(CRB_ves!P1593*2))</f>
        <v>0.22937027415993727</v>
      </c>
      <c r="M1593" s="55">
        <v>0.86</v>
      </c>
      <c r="N1593" s="55">
        <v>0.89</v>
      </c>
      <c r="O1593" s="51">
        <f>SIN(RADIANS(CRB_ves!P1167*2))</f>
        <v>0.43837114678907729</v>
      </c>
      <c r="P1593" s="52">
        <f>COS(RADIANS(CRB_ves!P1167*2))</f>
        <v>-0.89879404629916704</v>
      </c>
    </row>
    <row r="1594" spans="1:16" x14ac:dyDescent="0.35">
      <c r="A1594" s="3">
        <f>SIN(RADIANS(Teno_phn!P1594*2))</f>
        <v>0.90616021022128967</v>
      </c>
      <c r="B1594" s="10">
        <f>COS(RADIANS(Teno_phn!P1594*2))</f>
        <v>-0.42293459708530351</v>
      </c>
      <c r="C1594" s="3">
        <f>SIN(RADIANS(Teno_ves!P1594*2))</f>
        <v>0.40258693173544619</v>
      </c>
      <c r="D1594" s="10">
        <f>COS(RADIANS(Teno_ves!P1594*2))</f>
        <v>-0.91538175773599462</v>
      </c>
      <c r="E1594" s="51">
        <v>0.84</v>
      </c>
      <c r="F1594" s="51">
        <v>6.8799999999999955</v>
      </c>
      <c r="G1594" s="51">
        <f>SIN(RADIANS(Teno_ves!P2884*2))</f>
        <v>0.23785541987796288</v>
      </c>
      <c r="H1594" s="52">
        <f>COS(RADIANS(Teno_ves!P2884*2))</f>
        <v>0.9713005710050201</v>
      </c>
      <c r="I1594" s="3"/>
      <c r="K1594" s="3">
        <f>SIN(RADIANS(CRB_ves!P1594*2))</f>
        <v>0.5678437450531012</v>
      </c>
      <c r="L1594" s="10">
        <f>COS(RADIANS(CRB_ves!P1594*2))</f>
        <v>0.82313636853444194</v>
      </c>
      <c r="M1594" s="55">
        <v>0.86</v>
      </c>
      <c r="N1594" s="55">
        <v>0.64</v>
      </c>
      <c r="O1594" s="51">
        <f>SIN(RADIANS(CRB_ves!P1216*2))</f>
        <v>-0.24361501178602304</v>
      </c>
      <c r="P1594" s="52">
        <f>COS(RADIANS(CRB_ves!P1216*2))</f>
        <v>-0.96987201528474665</v>
      </c>
    </row>
    <row r="1595" spans="1:16" x14ac:dyDescent="0.35">
      <c r="A1595" s="3">
        <f>SIN(RADIANS(Teno_phn!P1595*2))</f>
        <v>-0.89431047976797351</v>
      </c>
      <c r="B1595" s="10">
        <f>COS(RADIANS(Teno_phn!P1595*2))</f>
        <v>0.44744694185699496</v>
      </c>
      <c r="C1595" s="3">
        <f>SIN(RADIANS(Teno_ves!P1595*2))</f>
        <v>-4.2921909558101656E-2</v>
      </c>
      <c r="D1595" s="10">
        <f>COS(RADIANS(Teno_ves!P1595*2))</f>
        <v>0.99907843019448983</v>
      </c>
      <c r="E1595" s="51">
        <v>0.84</v>
      </c>
      <c r="F1595" s="51">
        <v>179.9</v>
      </c>
      <c r="G1595" s="51">
        <f>SIN(RADIANS(Teno_ves!P2906*2))</f>
        <v>-3.4906514152237599E-3</v>
      </c>
      <c r="H1595" s="52">
        <f>COS(RADIANS(Teno_ves!P2906*2))</f>
        <v>0.99999390765779039</v>
      </c>
      <c r="I1595" s="3"/>
      <c r="K1595" s="3">
        <f>SIN(RADIANS(CRB_ves!P1595*2))</f>
        <v>3.3852918131249757E-2</v>
      </c>
      <c r="L1595" s="10">
        <f>COS(RADIANS(CRB_ves!P1595*2))</f>
        <v>0.99942682570261188</v>
      </c>
      <c r="M1595" s="55">
        <v>0.86</v>
      </c>
      <c r="N1595" s="55">
        <v>0.68</v>
      </c>
      <c r="O1595" s="51">
        <f>SIN(RADIANS(CRB_ves!P1256*2))</f>
        <v>-0.18532360750964766</v>
      </c>
      <c r="P1595" s="52">
        <f>COS(RADIANS(CRB_ves!P1256*2))</f>
        <v>0.98267754655309492</v>
      </c>
    </row>
    <row r="1596" spans="1:16" x14ac:dyDescent="0.35">
      <c r="A1596" s="3">
        <f>SIN(RADIANS(Teno_phn!P1596*2))</f>
        <v>0.58834990941715526</v>
      </c>
      <c r="B1596" s="10">
        <f>COS(RADIANS(Teno_phn!P1596*2))</f>
        <v>-0.80860644573786655</v>
      </c>
      <c r="C1596" s="3">
        <f>SIN(RADIANS(Teno_ves!P1596*2))</f>
        <v>0.96409540423411011</v>
      </c>
      <c r="D1596" s="10">
        <f>COS(RADIANS(Teno_ves!P1596*2))</f>
        <v>-0.26555611748680891</v>
      </c>
      <c r="E1596" s="51">
        <v>0.84</v>
      </c>
      <c r="F1596" s="51">
        <v>76.050000000000011</v>
      </c>
      <c r="G1596" s="51">
        <f>SIN(RADIANS(Teno_ves!P2918*2))</f>
        <v>0.46792981426057301</v>
      </c>
      <c r="H1596" s="52">
        <f>COS(RADIANS(Teno_ves!P2918*2))</f>
        <v>-0.88376563008869358</v>
      </c>
      <c r="I1596" s="3"/>
      <c r="K1596" s="3">
        <f>SIN(RADIANS(CRB_ves!P1596*2))</f>
        <v>-0.90001470339701484</v>
      </c>
      <c r="L1596" s="10">
        <f>COS(RADIANS(CRB_ves!P1596*2))</f>
        <v>-0.43585953433323382</v>
      </c>
      <c r="M1596" s="55">
        <v>0.86</v>
      </c>
      <c r="N1596" s="55">
        <v>0.63</v>
      </c>
      <c r="O1596" s="51">
        <f>SIN(RADIANS(CRB_ves!P1273*2))</f>
        <v>0.99999262826749824</v>
      </c>
      <c r="P1596" s="52">
        <f>COS(RADIANS(CRB_ves!P1273*2))</f>
        <v>-3.8397149192425364E-3</v>
      </c>
    </row>
    <row r="1597" spans="1:16" x14ac:dyDescent="0.35">
      <c r="A1597" s="3">
        <f>SIN(RADIANS(Teno_phn!P1597*2))</f>
        <v>0.90748442454111689</v>
      </c>
      <c r="B1597" s="10">
        <f>COS(RADIANS(Teno_phn!P1597*2))</f>
        <v>0.42008572841180641</v>
      </c>
      <c r="C1597" s="3">
        <f>SIN(RADIANS(Teno_ves!P1597*2))</f>
        <v>-0.24868988716485449</v>
      </c>
      <c r="D1597" s="10">
        <f>COS(RADIANS(Teno_ves!P1597*2))</f>
        <v>0.96858316112863119</v>
      </c>
      <c r="E1597" s="51">
        <v>0.84</v>
      </c>
      <c r="F1597" s="51">
        <v>171.39</v>
      </c>
      <c r="G1597" s="51">
        <f>SIN(RADIANS(Teno_ves!P2942*2))</f>
        <v>-0.29604148707555256</v>
      </c>
      <c r="H1597" s="52">
        <f>COS(RADIANS(Teno_ves!P2942*2))</f>
        <v>0.95517508234359605</v>
      </c>
      <c r="I1597" s="3"/>
      <c r="K1597" s="3">
        <f>SIN(RADIANS(CRB_ves!P1597*2))</f>
        <v>0.63284047593860115</v>
      </c>
      <c r="L1597" s="10">
        <f>COS(RADIANS(CRB_ves!P1597*2))</f>
        <v>0.77428220437628859</v>
      </c>
      <c r="M1597" s="55">
        <v>0.86</v>
      </c>
      <c r="N1597" s="55">
        <v>0.74</v>
      </c>
      <c r="O1597" s="51">
        <f>SIN(RADIANS(CRB_ves!P1329*2))</f>
        <v>0.53553203629521606</v>
      </c>
      <c r="P1597" s="52">
        <f>COS(RADIANS(CRB_ves!P1329*2))</f>
        <v>0.84451491289467429</v>
      </c>
    </row>
    <row r="1598" spans="1:16" x14ac:dyDescent="0.35">
      <c r="A1598" s="3">
        <f>SIN(RADIANS(Teno_phn!P1598*2))</f>
        <v>0.75858940197569258</v>
      </c>
      <c r="B1598" s="10">
        <f>COS(RADIANS(Teno_phn!P1598*2))</f>
        <v>-0.65156896734740299</v>
      </c>
      <c r="C1598" s="3">
        <f>SIN(RADIANS(Teno_ves!P1598*2))</f>
        <v>0.86056428559347242</v>
      </c>
      <c r="D1598" s="10">
        <f>COS(RADIANS(Teno_ves!P1598*2))</f>
        <v>0.50934184037932373</v>
      </c>
      <c r="E1598" s="51">
        <v>0.84</v>
      </c>
      <c r="F1598" s="51">
        <v>171.22</v>
      </c>
      <c r="G1598" s="51">
        <f>SIN(RADIANS(Teno_ves!P2960*2))</f>
        <v>-0.30170436449670335</v>
      </c>
      <c r="H1598" s="52">
        <f>COS(RADIANS(Teno_ves!P2960*2))</f>
        <v>0.95340152949512325</v>
      </c>
      <c r="I1598" s="3"/>
      <c r="K1598" s="3">
        <f>SIN(RADIANS(CRB_ves!P1598*2))</f>
        <v>0.99980895003796777</v>
      </c>
      <c r="L1598" s="10">
        <f>COS(RADIANS(CRB_ves!P1598*2))</f>
        <v>1.9546442744821205E-2</v>
      </c>
      <c r="M1598" s="55">
        <v>0.86</v>
      </c>
      <c r="N1598" s="55">
        <v>0.65</v>
      </c>
      <c r="O1598" s="51">
        <f>SIN(RADIANS(CRB_ves!P1336*2))</f>
        <v>0.97468320581535994</v>
      </c>
      <c r="P1598" s="52">
        <f>COS(RADIANS(CRB_ves!P1336*2))</f>
        <v>0.22359035824805298</v>
      </c>
    </row>
    <row r="1599" spans="1:16" x14ac:dyDescent="0.35">
      <c r="A1599" s="3">
        <f>SIN(RADIANS(Teno_phn!P1599*2))</f>
        <v>0.88130345206499217</v>
      </c>
      <c r="B1599" s="10">
        <f>COS(RADIANS(Teno_phn!P1599*2))</f>
        <v>0.47255076486905406</v>
      </c>
      <c r="C1599" s="3">
        <f>SIN(RADIANS(Teno_ves!P1599*2))</f>
        <v>-0.74547599968286216</v>
      </c>
      <c r="D1599" s="10">
        <f>COS(RADIANS(Teno_ves!P1599*2))</f>
        <v>-0.6665324702494525</v>
      </c>
      <c r="E1599" s="51">
        <v>0.84</v>
      </c>
      <c r="F1599" s="51">
        <v>173.07</v>
      </c>
      <c r="G1599" s="51">
        <f>SIN(RADIANS(Teno_ves!P3072*2))</f>
        <v>-0.23955029604192213</v>
      </c>
      <c r="H1599" s="52">
        <f>COS(RADIANS(Teno_ves!P3072*2))</f>
        <v>0.97088395581873088</v>
      </c>
      <c r="I1599" s="3"/>
      <c r="K1599" s="3">
        <f>SIN(RADIANS(CRB_ves!P1599*2))</f>
        <v>0.83829013382155149</v>
      </c>
      <c r="L1599" s="10">
        <f>COS(RADIANS(CRB_ves!P1599*2))</f>
        <v>-0.54522440475225009</v>
      </c>
      <c r="M1599" s="55">
        <v>0.86</v>
      </c>
      <c r="N1599" s="55">
        <v>0.84</v>
      </c>
      <c r="O1599" s="51">
        <f>SIN(RADIANS(CRB_ves!P1410*2))</f>
        <v>-0.95018987091240081</v>
      </c>
      <c r="P1599" s="52">
        <f>COS(RADIANS(CRB_ves!P1410*2))</f>
        <v>0.31167163684794152</v>
      </c>
    </row>
    <row r="1600" spans="1:16" x14ac:dyDescent="0.35">
      <c r="A1600" s="3">
        <f>SIN(RADIANS(Teno_phn!P1600*2))</f>
        <v>0.22052720231268219</v>
      </c>
      <c r="B1600" s="10">
        <f>COS(RADIANS(Teno_phn!P1600*2))</f>
        <v>0.97538082462192244</v>
      </c>
      <c r="C1600" s="3">
        <f>SIN(RADIANS(Teno_ves!P1600*2))</f>
        <v>-0.93897423502071387</v>
      </c>
      <c r="D1600" s="10">
        <f>COS(RADIANS(Teno_ves!P1600*2))</f>
        <v>0.34398747937572566</v>
      </c>
      <c r="E1600" s="51">
        <v>0.84</v>
      </c>
      <c r="F1600" s="51">
        <v>45.260000000000005</v>
      </c>
      <c r="G1600" s="51">
        <f>SIN(RADIANS(Teno_ves!P3075*2))</f>
        <v>0.99995881600753478</v>
      </c>
      <c r="H1600" s="52">
        <f>COS(RADIANS(Teno_ves!P3075*2))</f>
        <v>-9.0755875186756384E-3</v>
      </c>
      <c r="I1600" s="3"/>
      <c r="K1600" s="3">
        <f>SIN(RADIANS(CRB_ves!P1600*2))</f>
        <v>-0.55368225988410269</v>
      </c>
      <c r="L1600" s="10">
        <f>COS(RADIANS(CRB_ves!P1600*2))</f>
        <v>0.83272801987781875</v>
      </c>
      <c r="M1600" s="55">
        <v>0.86</v>
      </c>
      <c r="N1600" s="55">
        <v>0.66</v>
      </c>
      <c r="O1600" s="51">
        <f>SIN(RADIANS(CRB_ves!P1437*2))</f>
        <v>-3.8038998196195689E-2</v>
      </c>
      <c r="P1600" s="52">
        <f>COS(RADIANS(CRB_ves!P1437*2))</f>
        <v>-0.99927625540499554</v>
      </c>
    </row>
    <row r="1601" spans="1:16" x14ac:dyDescent="0.35">
      <c r="A1601" s="3">
        <f>SIN(RADIANS(Teno_phn!P1601*2))</f>
        <v>0.33150255735311962</v>
      </c>
      <c r="B1601" s="10">
        <f>COS(RADIANS(Teno_phn!P1601*2))</f>
        <v>0.94345432028707232</v>
      </c>
      <c r="C1601" s="3">
        <f>SIN(RADIANS(Teno_ves!P1601*2))</f>
        <v>0.98927233296298833</v>
      </c>
      <c r="D1601" s="10">
        <f>COS(RADIANS(Teno_ves!P1601*2))</f>
        <v>-0.14608302856241176</v>
      </c>
      <c r="E1601" s="51">
        <v>0.84</v>
      </c>
      <c r="F1601" s="51">
        <v>120.41</v>
      </c>
      <c r="G1601" s="51">
        <f>SIN(RADIANS(Teno_ves!P3084*2))</f>
        <v>-0.87309231923169006</v>
      </c>
      <c r="H1601" s="52">
        <f>COS(RADIANS(Teno_ves!P3084*2))</f>
        <v>-0.48755492213557705</v>
      </c>
      <c r="I1601" s="3"/>
      <c r="K1601" s="3">
        <f>SIN(RADIANS(CRB_ves!P1601*2))</f>
        <v>0.57386233940591069</v>
      </c>
      <c r="L1601" s="10">
        <f>COS(RADIANS(CRB_ves!P1601*2))</f>
        <v>0.81895177844093814</v>
      </c>
      <c r="M1601" s="55">
        <v>0.86</v>
      </c>
      <c r="N1601" s="55">
        <v>0.57999999999999996</v>
      </c>
      <c r="O1601" s="51">
        <f>SIN(RADIANS(CRB_ves!P1474*2))</f>
        <v>0.45336834925519531</v>
      </c>
      <c r="P1601" s="52">
        <f>COS(RADIANS(CRB_ves!P1474*2))</f>
        <v>0.89132325218947317</v>
      </c>
    </row>
    <row r="1602" spans="1:16" x14ac:dyDescent="0.35">
      <c r="A1602" s="3">
        <f>SIN(RADIANS(Teno_phn!P1602*2))</f>
        <v>0.25747010637035356</v>
      </c>
      <c r="B1602" s="10">
        <f>COS(RADIANS(Teno_phn!P1602*2))</f>
        <v>0.96628626417104724</v>
      </c>
      <c r="C1602" s="3">
        <f>SIN(RADIANS(Teno_ves!P1602*2))</f>
        <v>-0.5156363650153013</v>
      </c>
      <c r="D1602" s="10">
        <f>COS(RADIANS(Teno_ves!P1602*2))</f>
        <v>-0.85680752743764277</v>
      </c>
      <c r="E1602" s="51">
        <v>0.84</v>
      </c>
      <c r="F1602" s="51">
        <v>162.62</v>
      </c>
      <c r="G1602" s="51">
        <f>SIN(RADIANS(Teno_ves!P3106*2))</f>
        <v>-0.57014015835758791</v>
      </c>
      <c r="H1602" s="52">
        <f>COS(RADIANS(Teno_ves!P3106*2))</f>
        <v>0.82154744222594023</v>
      </c>
      <c r="I1602" s="3"/>
      <c r="K1602" s="3">
        <f>SIN(RADIANS(CRB_ves!P1602*2))</f>
        <v>-0.95911662925560903</v>
      </c>
      <c r="L1602" s="10">
        <f>COS(RADIANS(CRB_ves!P1602*2))</f>
        <v>-0.28301111548022029</v>
      </c>
      <c r="M1602" s="55">
        <v>0.86</v>
      </c>
      <c r="N1602" s="55">
        <v>0.85</v>
      </c>
      <c r="O1602" s="51">
        <f>SIN(RADIANS(CRB_ves!P1479*2))</f>
        <v>-0.6178596130903341</v>
      </c>
      <c r="P1602" s="52">
        <f>COS(RADIANS(CRB_ves!P1479*2))</f>
        <v>0.78628843213661914</v>
      </c>
    </row>
    <row r="1603" spans="1:16" x14ac:dyDescent="0.35">
      <c r="A1603" s="3">
        <f>SIN(RADIANS(Teno_phn!P1603*2))</f>
        <v>0.31001276881032058</v>
      </c>
      <c r="B1603" s="10">
        <f>COS(RADIANS(Teno_phn!P1603*2))</f>
        <v>0.95073239303947077</v>
      </c>
      <c r="C1603" s="3">
        <f>SIN(RADIANS(Teno_ves!P1603*2))</f>
        <v>0.14228342794133017</v>
      </c>
      <c r="D1603" s="10">
        <f>COS(RADIANS(Teno_ves!P1603*2))</f>
        <v>0.98982595749619762</v>
      </c>
      <c r="E1603" s="51">
        <v>0.84</v>
      </c>
      <c r="F1603" s="51">
        <v>88.449999999999989</v>
      </c>
      <c r="G1603" s="51">
        <f>SIN(RADIANS(Teno_ves!P3107*2))</f>
        <v>5.4078812984775598E-2</v>
      </c>
      <c r="H1603" s="52">
        <f>COS(RADIANS(Teno_ves!P3107*2))</f>
        <v>-0.99853667032621174</v>
      </c>
      <c r="I1603" s="3"/>
      <c r="K1603" s="3">
        <f>SIN(RADIANS(CRB_ves!P1603*2))</f>
        <v>0.31465520341899561</v>
      </c>
      <c r="L1603" s="10">
        <f>COS(RADIANS(CRB_ves!P1603*2))</f>
        <v>-0.94920603820316618</v>
      </c>
      <c r="M1603" s="55">
        <v>0.86</v>
      </c>
      <c r="N1603" s="55">
        <v>0.63</v>
      </c>
      <c r="O1603" s="51">
        <f>SIN(RADIANS(CRB_ves!P1555*2))</f>
        <v>-0.55513480041218133</v>
      </c>
      <c r="P1603" s="52">
        <f>COS(RADIANS(CRB_ves!P1555*2))</f>
        <v>-0.83176039420696612</v>
      </c>
    </row>
    <row r="1604" spans="1:16" x14ac:dyDescent="0.35">
      <c r="A1604" s="3">
        <f>SIN(RADIANS(Teno_phn!P1604*2))</f>
        <v>-0.47224310314690804</v>
      </c>
      <c r="B1604" s="10">
        <f>COS(RADIANS(Teno_phn!P1604*2))</f>
        <v>0.88146834970416199</v>
      </c>
      <c r="C1604" s="3">
        <f>SIN(RADIANS(Teno_ves!P1604*2))</f>
        <v>0.99304792768393424</v>
      </c>
      <c r="D1604" s="10">
        <f>COS(RADIANS(Teno_ves!P1604*2))</f>
        <v>0.11771071880947644</v>
      </c>
      <c r="E1604" s="51">
        <v>0.84</v>
      </c>
      <c r="F1604" s="51">
        <v>144.95999999999998</v>
      </c>
      <c r="G1604" s="51">
        <f>SIN(RADIANS(Teno_ves!P3157*2))</f>
        <v>-0.94016925485005043</v>
      </c>
      <c r="H1604" s="52">
        <f>COS(RADIANS(Teno_ves!P3157*2))</f>
        <v>0.34070775194395114</v>
      </c>
      <c r="I1604" s="3"/>
      <c r="K1604" s="3">
        <f>SIN(RADIANS(CRB_ves!P1604*2))</f>
        <v>-0.1605702997934344</v>
      </c>
      <c r="L1604" s="10">
        <f>COS(RADIANS(CRB_ves!P1604*2))</f>
        <v>0.98702440639745403</v>
      </c>
      <c r="M1604" s="55">
        <v>0.86</v>
      </c>
      <c r="N1604" s="55">
        <v>0.74</v>
      </c>
      <c r="O1604" s="51">
        <f>SIN(RADIANS(CRB_ves!P1567*2))</f>
        <v>-0.10938734658651517</v>
      </c>
      <c r="P1604" s="52">
        <f>COS(RADIANS(CRB_ves!P1567*2))</f>
        <v>0.99399919939945702</v>
      </c>
    </row>
    <row r="1605" spans="1:16" x14ac:dyDescent="0.35">
      <c r="A1605" s="3">
        <f>SIN(RADIANS(Teno_phn!P1605*2))</f>
        <v>-0.459269814523803</v>
      </c>
      <c r="B1605" s="10">
        <f>COS(RADIANS(Teno_phn!P1605*2))</f>
        <v>0.88829681833679419</v>
      </c>
      <c r="C1605" s="3">
        <f>SIN(RADIANS(Teno_ves!P1605*2))</f>
        <v>0.97228837335471274</v>
      </c>
      <c r="D1605" s="10">
        <f>COS(RADIANS(Teno_ves!P1605*2))</f>
        <v>-0.23378477075987378</v>
      </c>
      <c r="E1605" s="51">
        <v>0.84</v>
      </c>
      <c r="F1605" s="51">
        <v>12.030000000000001</v>
      </c>
      <c r="G1605" s="51">
        <f>SIN(RADIANS(Teno_ves!P3158*2))</f>
        <v>0.40769308244880093</v>
      </c>
      <c r="H1605" s="52">
        <f>COS(RADIANS(Teno_ves!P3158*2))</f>
        <v>0.9131190231965356</v>
      </c>
      <c r="I1605" s="3"/>
      <c r="K1605" s="3">
        <f>SIN(RADIANS(CRB_ves!P1605*2))</f>
        <v>0.27463057397185758</v>
      </c>
      <c r="L1605" s="10">
        <f>COS(RADIANS(CRB_ves!P1605*2))</f>
        <v>-0.96154981557893715</v>
      </c>
      <c r="M1605" s="55">
        <v>0.86</v>
      </c>
      <c r="N1605" s="55">
        <v>0.67</v>
      </c>
      <c r="O1605" s="51">
        <f>SIN(RADIANS(CRB_ves!P1575*2))</f>
        <v>0.53965270351865346</v>
      </c>
      <c r="P1605" s="52">
        <f>COS(RADIANS(CRB_ves!P1575*2))</f>
        <v>0.84188773573737752</v>
      </c>
    </row>
    <row r="1606" spans="1:16" x14ac:dyDescent="0.35">
      <c r="A1606" s="3">
        <f>SIN(RADIANS(Teno_phn!P1606*2))</f>
        <v>-0.99065285169650086</v>
      </c>
      <c r="B1606" s="10">
        <f>COS(RADIANS(Teno_phn!P1606*2))</f>
        <v>0.13640721177998846</v>
      </c>
      <c r="C1606" s="3">
        <f>SIN(RADIANS(Teno_ves!P1606*2))</f>
        <v>-0.99312986326183528</v>
      </c>
      <c r="D1606" s="10">
        <f>COS(RADIANS(Teno_ves!P1606*2))</f>
        <v>0.11701741194167796</v>
      </c>
      <c r="E1606" s="51">
        <v>0.84</v>
      </c>
      <c r="F1606" s="51">
        <v>58.95</v>
      </c>
      <c r="G1606" s="51">
        <f>SIN(RADIANS(Teno_ves!P3173*2))</f>
        <v>0.88376563008869324</v>
      </c>
      <c r="H1606" s="52">
        <f>COS(RADIANS(Teno_ves!P3173*2))</f>
        <v>-0.46792981426057362</v>
      </c>
      <c r="I1606" s="3"/>
      <c r="K1606" s="3">
        <f>SIN(RADIANS(CRB_ves!P1606*2))</f>
        <v>-0.90333529286330116</v>
      </c>
      <c r="L1606" s="10">
        <f>COS(RADIANS(CRB_ves!P1606*2))</f>
        <v>-0.42893513340314521</v>
      </c>
      <c r="M1606" s="55">
        <v>0.86</v>
      </c>
      <c r="N1606" s="55">
        <v>0.6</v>
      </c>
      <c r="O1606" s="51">
        <f>SIN(RADIANS(CRB_ves!P1579*2))</f>
        <v>0.55513480041218088</v>
      </c>
      <c r="P1606" s="52">
        <f>COS(RADIANS(CRB_ves!P1579*2))</f>
        <v>0.83176039420696635</v>
      </c>
    </row>
    <row r="1607" spans="1:16" x14ac:dyDescent="0.35">
      <c r="A1607" s="3">
        <f>SIN(RADIANS(Teno_phn!P1607*2))</f>
        <v>-0.8338858220671681</v>
      </c>
      <c r="B1607" s="10">
        <f>COS(RADIANS(Teno_phn!P1607*2))</f>
        <v>-0.55193698531205837</v>
      </c>
      <c r="C1607" s="3">
        <f>SIN(RADIANS(Teno_ves!P1607*2))</f>
        <v>0.25004204152788251</v>
      </c>
      <c r="D1607" s="10">
        <f>COS(RADIANS(Teno_ves!P1607*2))</f>
        <v>-0.96823498050244428</v>
      </c>
      <c r="E1607" s="51">
        <v>0.84</v>
      </c>
      <c r="F1607" s="51">
        <v>86.360000000000014</v>
      </c>
      <c r="G1607" s="51">
        <f>SIN(RADIANS(Teno_ves!P3179*2))</f>
        <v>0.12671836439005441</v>
      </c>
      <c r="H1607" s="52">
        <f>COS(RADIANS(Teno_ves!P3179*2))</f>
        <v>-0.9919387360751214</v>
      </c>
      <c r="I1607" s="3"/>
      <c r="K1607" s="3">
        <f>SIN(RADIANS(CRB_ves!P1607*2))</f>
        <v>-0.96259723040306944</v>
      </c>
      <c r="L1607" s="10">
        <f>COS(RADIANS(CRB_ves!P1607*2))</f>
        <v>0.27093647229625639</v>
      </c>
      <c r="M1607" s="55">
        <v>0.86</v>
      </c>
      <c r="N1607" s="55">
        <v>0.6</v>
      </c>
      <c r="O1607" s="51">
        <f>SIN(RADIANS(CRB_ves!P1649*2))</f>
        <v>0.80572158156904927</v>
      </c>
      <c r="P1607" s="52">
        <f>COS(RADIANS(CRB_ves!P1649*2))</f>
        <v>0.59229446476720493</v>
      </c>
    </row>
    <row r="1608" spans="1:16" x14ac:dyDescent="0.35">
      <c r="A1608" s="3">
        <f>SIN(RADIANS(Teno_phn!P1608*2))</f>
        <v>0.93080085694054226</v>
      </c>
      <c r="B1608" s="10">
        <f>COS(RADIANS(Teno_phn!P1608*2))</f>
        <v>0.3655266949468291</v>
      </c>
      <c r="C1608" s="3">
        <f>SIN(RADIANS(Teno_ves!P1608*2))</f>
        <v>-0.9926309906089289</v>
      </c>
      <c r="D1608" s="10">
        <f>COS(RADIANS(Teno_ves!P1608*2))</f>
        <v>-0.12117638582965119</v>
      </c>
      <c r="E1608" s="51">
        <v>0.84</v>
      </c>
      <c r="F1608" s="51">
        <v>135.4</v>
      </c>
      <c r="G1608" s="51">
        <f>SIN(RADIANS(Teno_ves!P3219*2))</f>
        <v>-0.99990252400930424</v>
      </c>
      <c r="H1608" s="52">
        <f>COS(RADIANS(Teno_ves!P3219*2))</f>
        <v>1.3962180339145107E-2</v>
      </c>
      <c r="I1608" s="3"/>
      <c r="K1608" s="3">
        <f>SIN(RADIANS(CRB_ves!P1608*2))</f>
        <v>-6.981316440868926E-4</v>
      </c>
      <c r="L1608" s="10">
        <f>COS(RADIANS(CRB_ves!P1608*2))</f>
        <v>0.99999975630607407</v>
      </c>
      <c r="M1608" s="55">
        <v>0.86</v>
      </c>
      <c r="N1608" s="55">
        <v>0.7</v>
      </c>
      <c r="O1608" s="51">
        <f>SIN(RADIANS(CRB_ves!P1726*2))</f>
        <v>0.13951876123967386</v>
      </c>
      <c r="P1608" s="52">
        <f>COS(RADIANS(CRB_ves!P1726*2))</f>
        <v>0.99021942783513739</v>
      </c>
    </row>
    <row r="1609" spans="1:16" x14ac:dyDescent="0.35">
      <c r="A1609" s="3">
        <f>SIN(RADIANS(Teno_phn!P1609*2))</f>
        <v>-0.93849302275955593</v>
      </c>
      <c r="B1609" s="10">
        <f>COS(RADIANS(Teno_phn!P1609*2))</f>
        <v>0.3452981989985347</v>
      </c>
      <c r="C1609" s="3">
        <f>SIN(RADIANS(Teno_ves!P1609*2))</f>
        <v>0.67197913798056286</v>
      </c>
      <c r="D1609" s="10">
        <f>COS(RADIANS(Teno_ves!P1609*2))</f>
        <v>0.74057007644037276</v>
      </c>
      <c r="E1609" s="51">
        <v>0.84</v>
      </c>
      <c r="F1609" s="51">
        <v>108.52000000000001</v>
      </c>
      <c r="G1609" s="51">
        <f>SIN(RADIANS(Teno_ves!P3222*2))</f>
        <v>-0.60237242921503908</v>
      </c>
      <c r="H1609" s="52">
        <f>COS(RADIANS(Teno_ves!P3222*2))</f>
        <v>-0.79821516931311998</v>
      </c>
      <c r="I1609" s="3"/>
      <c r="K1609" s="3">
        <f>SIN(RADIANS(CRB_ves!P1609*2))</f>
        <v>0.84823302120523769</v>
      </c>
      <c r="L1609" s="10">
        <f>COS(RADIANS(CRB_ves!P1609*2))</f>
        <v>0.52962320732482526</v>
      </c>
      <c r="M1609" s="55">
        <v>0.86</v>
      </c>
      <c r="N1609" s="55">
        <v>0.68</v>
      </c>
      <c r="O1609" s="51">
        <f>SIN(RADIANS(CRB_ves!P1740*2))</f>
        <v>-0.23615981916514583</v>
      </c>
      <c r="P1609" s="52">
        <f>COS(RADIANS(CRB_ves!P1740*2))</f>
        <v>-0.97171422744132219</v>
      </c>
    </row>
    <row r="1610" spans="1:16" x14ac:dyDescent="0.35">
      <c r="A1610" s="3">
        <f>SIN(RADIANS(Teno_phn!P1610*2))</f>
        <v>-0.72753331755703698</v>
      </c>
      <c r="B1610" s="10">
        <f>COS(RADIANS(Teno_phn!P1610*2))</f>
        <v>-0.68607235175632275</v>
      </c>
      <c r="C1610" s="3">
        <f>SIN(RADIANS(Teno_ves!P1610*2))</f>
        <v>-9.5150811578712205E-2</v>
      </c>
      <c r="D1610" s="10">
        <f>COS(RADIANS(Teno_ves!P1610*2))</f>
        <v>0.99546286874795709</v>
      </c>
      <c r="E1610" s="51">
        <v>0.84</v>
      </c>
      <c r="F1610" s="51">
        <v>5.3400000000000034</v>
      </c>
      <c r="G1610" s="51">
        <f>SIN(RADIANS(Teno_ves!P3223*2))</f>
        <v>0.18532360750964758</v>
      </c>
      <c r="H1610" s="52">
        <f>COS(RADIANS(Teno_ves!P3223*2))</f>
        <v>0.98267754655309492</v>
      </c>
      <c r="I1610" s="3"/>
      <c r="K1610" s="3">
        <f>SIN(RADIANS(CRB_ves!P1610*2))</f>
        <v>-0.81995210932545204</v>
      </c>
      <c r="L1610" s="10">
        <f>COS(RADIANS(CRB_ves!P1610*2))</f>
        <v>-0.57243212559459122</v>
      </c>
      <c r="M1610" s="55">
        <v>0.86</v>
      </c>
      <c r="N1610" s="55">
        <v>0.62</v>
      </c>
      <c r="O1610" s="51">
        <f>SIN(RADIANS(CRB_ves!P1818*2))</f>
        <v>0.33249035845981556</v>
      </c>
      <c r="P1610" s="52">
        <f>COS(RADIANS(CRB_ves!P1818*2))</f>
        <v>0.94310665437757535</v>
      </c>
    </row>
    <row r="1611" spans="1:16" x14ac:dyDescent="0.35">
      <c r="A1611" s="3">
        <f>SIN(RADIANS(Teno_phn!P1611*2))</f>
        <v>0.62032675797655612</v>
      </c>
      <c r="B1611" s="10">
        <f>COS(RADIANS(Teno_phn!P1611*2))</f>
        <v>0.78434349193341002</v>
      </c>
      <c r="C1611" s="3">
        <f>SIN(RADIANS(Teno_ves!P1611*2))</f>
        <v>0.18463752405622669</v>
      </c>
      <c r="D1611" s="10">
        <f>COS(RADIANS(Teno_ves!P1611*2))</f>
        <v>0.98280668735534471</v>
      </c>
      <c r="E1611" s="51">
        <v>0.84</v>
      </c>
      <c r="F1611" s="51">
        <v>94.68</v>
      </c>
      <c r="G1611" s="51">
        <f>SIN(RADIANS(Teno_ves!P3238*2))</f>
        <v>-0.16263716519488397</v>
      </c>
      <c r="H1611" s="52">
        <f>COS(RADIANS(Teno_ves!P3238*2))</f>
        <v>-0.98668594420786804</v>
      </c>
      <c r="I1611" s="3"/>
      <c r="K1611" s="3">
        <f>SIN(RADIANS(CRB_ves!P1611*2))</f>
        <v>8.0284283103966101E-3</v>
      </c>
      <c r="L1611" s="10">
        <f>COS(RADIANS(CRB_ves!P1611*2))</f>
        <v>0.99996777165009909</v>
      </c>
      <c r="M1611" s="55">
        <v>0.86</v>
      </c>
      <c r="N1611" s="55">
        <v>0.61</v>
      </c>
      <c r="O1611" s="51">
        <f>SIN(RADIANS(CRB_ves!P1826*2))</f>
        <v>0.98865174473791406</v>
      </c>
      <c r="P1611" s="52">
        <f>COS(RADIANS(CRB_ves!P1826*2))</f>
        <v>-0.15022558912075692</v>
      </c>
    </row>
    <row r="1612" spans="1:16" x14ac:dyDescent="0.35">
      <c r="A1612" s="3">
        <f>SIN(RADIANS(Teno_phn!P1612*2))</f>
        <v>0.3040330609254901</v>
      </c>
      <c r="B1612" s="10">
        <f>COS(RADIANS(Teno_phn!P1612*2))</f>
        <v>0.9526614812535863</v>
      </c>
      <c r="C1612" s="3">
        <f>SIN(RADIANS(Teno_ves!P1612*2))</f>
        <v>0.98510932615477387</v>
      </c>
      <c r="D1612" s="10">
        <f>COS(RADIANS(Teno_ves!P1612*2))</f>
        <v>-0.17192910027940961</v>
      </c>
      <c r="E1612" s="51">
        <v>0.84</v>
      </c>
      <c r="F1612" s="51">
        <v>53.180000000000007</v>
      </c>
      <c r="G1612" s="51">
        <f>SIN(RADIANS(Teno_ves!P3264*2))</f>
        <v>0.95951085226652866</v>
      </c>
      <c r="H1612" s="52">
        <f>COS(RADIANS(Teno_ves!P3264*2))</f>
        <v>-0.28167166059573667</v>
      </c>
      <c r="I1612" s="3"/>
      <c r="K1612" s="3">
        <f>SIN(RADIANS(CRB_ves!P1612*2))</f>
        <v>0.99304792768393424</v>
      </c>
      <c r="L1612" s="10">
        <f>COS(RADIANS(CRB_ves!P1612*2))</f>
        <v>0.11771071880947644</v>
      </c>
      <c r="M1612" s="55">
        <v>0.86</v>
      </c>
      <c r="N1612" s="55">
        <v>0.73</v>
      </c>
      <c r="O1612" s="51">
        <f>SIN(RADIANS(CRB_ves!P1852*2))</f>
        <v>0.90198329783862274</v>
      </c>
      <c r="P1612" s="52">
        <f>COS(RADIANS(CRB_ves!P1852*2))</f>
        <v>0.43177092354645935</v>
      </c>
    </row>
    <row r="1613" spans="1:16" x14ac:dyDescent="0.35">
      <c r="A1613" s="3">
        <f>SIN(RADIANS(Teno_phn!P1613*2))</f>
        <v>0.79926529124974655</v>
      </c>
      <c r="B1613" s="10">
        <f>COS(RADIANS(Teno_phn!P1613*2))</f>
        <v>-0.60097836417250317</v>
      </c>
      <c r="C1613" s="3">
        <f>SIN(RADIANS(Teno_ves!P1613*2))</f>
        <v>0.69063000584942302</v>
      </c>
      <c r="D1613" s="10">
        <f>COS(RADIANS(Teno_ves!P1613*2))</f>
        <v>-0.72320826531534188</v>
      </c>
      <c r="E1613" s="51">
        <v>0.84</v>
      </c>
      <c r="F1613" s="51">
        <v>100.99000000000001</v>
      </c>
      <c r="G1613" s="51">
        <f>SIN(RADIANS(Teno_ves!P3271*2))</f>
        <v>-0.37428292237947602</v>
      </c>
      <c r="H1613" s="52">
        <f>COS(RADIANS(Teno_ves!P3271*2))</f>
        <v>-0.92731456044595739</v>
      </c>
      <c r="I1613" s="3"/>
      <c r="K1613" s="3">
        <f>SIN(RADIANS(CRB_ves!P1613*2))</f>
        <v>1.570731731182071E-2</v>
      </c>
      <c r="L1613" s="10">
        <f>COS(RADIANS(CRB_ves!P1613*2))</f>
        <v>-0.99987663248166059</v>
      </c>
      <c r="M1613" s="55">
        <v>0.86</v>
      </c>
      <c r="N1613" s="55">
        <v>0.71</v>
      </c>
      <c r="O1613" s="51">
        <f>SIN(RADIANS(CRB_ves!P1859*2))</f>
        <v>0.91706007438512405</v>
      </c>
      <c r="P1613" s="52">
        <f>COS(RADIANS(CRB_ves!P1859*2))</f>
        <v>-0.39874906892524614</v>
      </c>
    </row>
    <row r="1614" spans="1:16" x14ac:dyDescent="0.35">
      <c r="A1614" s="3">
        <f>SIN(RADIANS(Teno_phn!P1614*2))</f>
        <v>0.96583542255325894</v>
      </c>
      <c r="B1614" s="10">
        <f>COS(RADIANS(Teno_phn!P1614*2))</f>
        <v>0.25915620104749154</v>
      </c>
      <c r="C1614" s="3">
        <f>SIN(RADIANS(Teno_ves!P1614*2))</f>
        <v>-0.493941866584231</v>
      </c>
      <c r="D1614" s="10">
        <f>COS(RADIANS(Teno_ves!P1614*2))</f>
        <v>0.86949492950521901</v>
      </c>
      <c r="E1614" s="51">
        <v>0.84</v>
      </c>
      <c r="F1614" s="51">
        <v>35.6</v>
      </c>
      <c r="G1614" s="51">
        <f>SIN(RADIANS(Teno_ves!P3275*2))</f>
        <v>0.94664926011569639</v>
      </c>
      <c r="H1614" s="52">
        <f>COS(RADIANS(Teno_ves!P3275*2))</f>
        <v>0.32226569523051113</v>
      </c>
      <c r="I1614" s="3"/>
      <c r="K1614" s="3">
        <f>SIN(RADIANS(CRB_ves!P1614*2))</f>
        <v>0.64439059845300883</v>
      </c>
      <c r="L1614" s="10">
        <f>COS(RADIANS(CRB_ves!P1614*2))</f>
        <v>-0.76469651275873696</v>
      </c>
      <c r="M1614" s="55">
        <v>0.86</v>
      </c>
      <c r="N1614" s="55">
        <v>0.59</v>
      </c>
      <c r="O1614" s="51">
        <f>SIN(RADIANS(CRB_ves!P1893*2))</f>
        <v>0.63013387118536901</v>
      </c>
      <c r="P1614" s="52">
        <f>COS(RADIANS(CRB_ves!P1893*2))</f>
        <v>-0.77648651268707869</v>
      </c>
    </row>
    <row r="1615" spans="1:16" x14ac:dyDescent="0.35">
      <c r="A1615" s="3">
        <f>SIN(RADIANS(Teno_phn!P1615*2))</f>
        <v>0.99522739998183118</v>
      </c>
      <c r="B1615" s="10">
        <f>COS(RADIANS(Teno_phn!P1615*2))</f>
        <v>9.7582899759149452E-2</v>
      </c>
      <c r="C1615" s="3">
        <f>SIN(RADIANS(Teno_ves!P1615*2))</f>
        <v>0.89290037281314694</v>
      </c>
      <c r="D1615" s="10">
        <f>COS(RADIANS(Teno_ves!P1615*2))</f>
        <v>-0.45025428840838727</v>
      </c>
      <c r="E1615" s="51">
        <v>0.84</v>
      </c>
      <c r="F1615" s="51">
        <v>170.95999999999998</v>
      </c>
      <c r="G1615" s="51">
        <f>SIN(RADIANS(Teno_ves!P3302*2))</f>
        <v>-0.31034461812780229</v>
      </c>
      <c r="H1615" s="52">
        <f>COS(RADIANS(Teno_ves!P3302*2))</f>
        <v>0.9506241202489597</v>
      </c>
      <c r="I1615" s="3"/>
      <c r="K1615" s="3">
        <f>SIN(RADIANS(CRB_ves!P1615*2))</f>
        <v>-0.8276687330062068</v>
      </c>
      <c r="L1615" s="10">
        <f>COS(RADIANS(CRB_ves!P1615*2))</f>
        <v>-0.56121695306173747</v>
      </c>
      <c r="M1615" s="55">
        <v>0.86</v>
      </c>
      <c r="N1615" s="55">
        <v>0.68</v>
      </c>
      <c r="O1615" s="51">
        <f>SIN(RADIANS(CRB_ves!P1899*2))</f>
        <v>-0.88278366257971019</v>
      </c>
      <c r="P1615" s="52">
        <f>COS(RADIANS(CRB_ves!P1899*2))</f>
        <v>0.46977974103014741</v>
      </c>
    </row>
    <row r="1616" spans="1:16" x14ac:dyDescent="0.35">
      <c r="A1616" s="3">
        <f>SIN(RADIANS(Teno_phn!P1616*2))</f>
        <v>0.98115801918016965</v>
      </c>
      <c r="B1616" s="10">
        <f>COS(RADIANS(Teno_phn!P1616*2))</f>
        <v>0.19320699107031752</v>
      </c>
      <c r="C1616" s="3">
        <f>SIN(RADIANS(Teno_ves!P1616*2))</f>
        <v>-0.41723271366176545</v>
      </c>
      <c r="D1616" s="10">
        <f>COS(RADIANS(Teno_ves!P1616*2))</f>
        <v>-0.90879968235604003</v>
      </c>
      <c r="E1616" s="51">
        <v>0.84</v>
      </c>
      <c r="F1616" s="51">
        <v>69.98</v>
      </c>
      <c r="G1616" s="51">
        <f>SIN(RADIANS(Teno_ves!P3328*2))</f>
        <v>0.64332225290962175</v>
      </c>
      <c r="H1616" s="52">
        <f>COS(RADIANS(Teno_ves!P3328*2))</f>
        <v>-0.76559550606785087</v>
      </c>
      <c r="I1616" s="3"/>
      <c r="K1616" s="3">
        <f>SIN(RADIANS(CRB_ves!P1616*2))</f>
        <v>0.9634436508108799</v>
      </c>
      <c r="L1616" s="10">
        <f>COS(RADIANS(CRB_ves!P1616*2))</f>
        <v>0.26791105186647929</v>
      </c>
      <c r="M1616" s="55">
        <v>0.86</v>
      </c>
      <c r="N1616" s="55">
        <v>0.66</v>
      </c>
      <c r="O1616" s="51">
        <f>SIN(RADIANS(CRB_ves!P1935*2))</f>
        <v>-0.86445033638094537</v>
      </c>
      <c r="P1616" s="52">
        <f>COS(RADIANS(CRB_ves!P1935*2))</f>
        <v>-0.50271822717191228</v>
      </c>
    </row>
    <row r="1617" spans="1:16" x14ac:dyDescent="0.35">
      <c r="A1617" s="3">
        <f>SIN(RADIANS(Teno_phn!P1617*2))</f>
        <v>-0.51593541584305724</v>
      </c>
      <c r="B1617" s="10">
        <f>COS(RADIANS(Teno_phn!P1617*2))</f>
        <v>0.85662748419534829</v>
      </c>
      <c r="C1617" s="3">
        <f>SIN(RADIANS(Teno_ves!P1617*2))</f>
        <v>-0.97622039596421484</v>
      </c>
      <c r="D1617" s="10">
        <f>COS(RADIANS(Teno_ves!P1617*2))</f>
        <v>-0.21678039234089316</v>
      </c>
      <c r="E1617" s="51">
        <v>0.84</v>
      </c>
      <c r="F1617" s="51">
        <v>176.53</v>
      </c>
      <c r="G1617" s="51">
        <f>SIN(RADIANS(Teno_ves!P3329*2))</f>
        <v>-0.12082988487333023</v>
      </c>
      <c r="H1617" s="52">
        <f>COS(RADIANS(Teno_ves!P3329*2))</f>
        <v>0.99267322867170027</v>
      </c>
      <c r="I1617" s="3"/>
      <c r="K1617" s="3">
        <f>SIN(RADIANS(CRB_ves!P1617*2))</f>
        <v>0.57928117234267906</v>
      </c>
      <c r="L1617" s="10">
        <f>COS(RADIANS(CRB_ves!P1617*2))</f>
        <v>-0.81512779572855409</v>
      </c>
      <c r="M1617" s="55">
        <v>0.86</v>
      </c>
      <c r="N1617" s="55">
        <v>0.57999999999999996</v>
      </c>
      <c r="O1617" s="51">
        <f>SIN(RADIANS(CRB_ves!P1996*2))</f>
        <v>-0.34136403082315175</v>
      </c>
      <c r="P1617" s="52">
        <f>COS(RADIANS(CRB_ves!P1996*2))</f>
        <v>0.93993116687349521</v>
      </c>
    </row>
    <row r="1618" spans="1:16" x14ac:dyDescent="0.35">
      <c r="A1618" s="3">
        <f>SIN(RADIANS(Teno_phn!P1618*2))</f>
        <v>-0.96000100038740677</v>
      </c>
      <c r="B1618" s="10">
        <f>COS(RADIANS(Teno_phn!P1618*2))</f>
        <v>0.27999657007752493</v>
      </c>
      <c r="C1618" s="3">
        <f>SIN(RADIANS(Teno_ves!P1618*2))</f>
        <v>6.9408253957857977E-2</v>
      </c>
      <c r="D1618" s="10">
        <f>COS(RADIANS(Teno_ves!P1618*2))</f>
        <v>0.99758833908708133</v>
      </c>
      <c r="E1618" s="51">
        <v>0.84</v>
      </c>
      <c r="F1618" s="51">
        <v>128.88</v>
      </c>
      <c r="G1618" s="51">
        <f>SIN(RADIANS(Teno_ves!P3340*2))</f>
        <v>-0.97726812356819337</v>
      </c>
      <c r="H1618" s="52">
        <f>COS(RADIANS(Teno_ves!P3340*2))</f>
        <v>-0.21200710992205485</v>
      </c>
      <c r="I1618" s="3"/>
      <c r="K1618" s="3">
        <f>SIN(RADIANS(CRB_ves!P1618*2))</f>
        <v>0.56755638166744082</v>
      </c>
      <c r="L1618" s="10">
        <f>COS(RADIANS(CRB_ves!P1618*2))</f>
        <v>0.82333453324184225</v>
      </c>
      <c r="M1618" s="55">
        <v>0.86</v>
      </c>
      <c r="N1618" s="55">
        <v>0.6</v>
      </c>
      <c r="O1618" s="51">
        <f>SIN(RADIANS(CRB_ves!P2019*2))</f>
        <v>-0.53965270351865302</v>
      </c>
      <c r="P1618" s="52">
        <f>COS(RADIANS(CRB_ves!P2019*2))</f>
        <v>0.84188773573737774</v>
      </c>
    </row>
    <row r="1619" spans="1:16" x14ac:dyDescent="0.35">
      <c r="A1619" s="3">
        <f>SIN(RADIANS(Teno_phn!P1619*2))</f>
        <v>0.99683462495418473</v>
      </c>
      <c r="B1619" s="10">
        <f>COS(RADIANS(Teno_phn!P1619*2))</f>
        <v>-7.9503021907659857E-2</v>
      </c>
      <c r="C1619" s="3">
        <f>SIN(RADIANS(Teno_ves!P1619*2))</f>
        <v>0.62551503984202705</v>
      </c>
      <c r="D1619" s="10">
        <f>COS(RADIANS(Teno_ves!P1619*2))</f>
        <v>0.78021210893668358</v>
      </c>
      <c r="E1619" s="51">
        <v>0.85</v>
      </c>
      <c r="F1619" s="51">
        <v>55.55</v>
      </c>
      <c r="G1619" s="51">
        <f>SIN(RADIANS(Teno_ves!P108*2))</f>
        <v>0.93295353482548915</v>
      </c>
      <c r="H1619" s="52">
        <f>COS(RADIANS(Teno_ves!P108*2))</f>
        <v>-0.35999680812005114</v>
      </c>
      <c r="I1619" s="3"/>
      <c r="K1619" s="3">
        <f>SIN(RADIANS(CRB_ves!P1619*2))</f>
        <v>0.8747888843334527</v>
      </c>
      <c r="L1619" s="10">
        <f>COS(RADIANS(CRB_ves!P1619*2))</f>
        <v>0.48450429084439806</v>
      </c>
      <c r="M1619" s="55">
        <v>0.86</v>
      </c>
      <c r="N1619" s="55">
        <v>0.6</v>
      </c>
      <c r="O1619" s="51">
        <f>SIN(RADIANS(CRB_ves!P2062*2))</f>
        <v>5.5821504993163601E-2</v>
      </c>
      <c r="P1619" s="52">
        <f>COS(RADIANS(CRB_ves!P2062*2))</f>
        <v>0.99844076418198102</v>
      </c>
    </row>
    <row r="1620" spans="1:16" x14ac:dyDescent="0.35">
      <c r="A1620" s="3">
        <f>SIN(RADIANS(Teno_phn!P1620*2))</f>
        <v>-0.9879598657693891</v>
      </c>
      <c r="B1620" s="10">
        <f>COS(RADIANS(Teno_phn!P1620*2))</f>
        <v>0.15471038629946801</v>
      </c>
      <c r="C1620" s="3">
        <f>SIN(RADIANS(Teno_ves!P1620*2))</f>
        <v>0.98691206665821507</v>
      </c>
      <c r="D1620" s="10">
        <f>COS(RADIANS(Teno_ves!P1620*2))</f>
        <v>0.16125933363502049</v>
      </c>
      <c r="E1620" s="51">
        <v>0.85</v>
      </c>
      <c r="F1620" s="51">
        <v>83.77000000000001</v>
      </c>
      <c r="G1620" s="51">
        <f>SIN(RADIANS(Teno_ves!P122*2))</f>
        <v>0.21575797805651678</v>
      </c>
      <c r="H1620" s="52">
        <f>COS(RADIANS(Teno_ves!P122*2))</f>
        <v>-0.97644687254605078</v>
      </c>
      <c r="I1620" s="3"/>
      <c r="K1620" s="3">
        <f>SIN(RADIANS(CRB_ves!P1620*2))</f>
        <v>0.7871503601666231</v>
      </c>
      <c r="L1620" s="10">
        <f>COS(RADIANS(CRB_ves!P1620*2))</f>
        <v>0.61676114541170279</v>
      </c>
      <c r="M1620" s="55">
        <v>0.86</v>
      </c>
      <c r="N1620" s="55">
        <v>0.6</v>
      </c>
      <c r="O1620" s="51">
        <f>SIN(RADIANS(CRB_ves!P2187*2))</f>
        <v>-0.74941813429670778</v>
      </c>
      <c r="P1620" s="52">
        <f>COS(RADIANS(CRB_ves!P2187*2))</f>
        <v>0.66209701705055402</v>
      </c>
    </row>
    <row r="1621" spans="1:16" x14ac:dyDescent="0.35">
      <c r="A1621" s="3">
        <f>SIN(RADIANS(Teno_phn!P1621*2))</f>
        <v>0.85842321601704508</v>
      </c>
      <c r="B1621" s="10">
        <f>COS(RADIANS(Teno_phn!P1621*2))</f>
        <v>0.51294208464791957</v>
      </c>
      <c r="C1621" s="3">
        <f>SIN(RADIANS(Teno_ves!P1621*2))</f>
        <v>0.84563467552088312</v>
      </c>
      <c r="D1621" s="10">
        <f>COS(RADIANS(Teno_ves!P1621*2))</f>
        <v>0.53376211513809291</v>
      </c>
      <c r="E1621" s="51">
        <v>0.85</v>
      </c>
      <c r="F1621" s="51">
        <v>160.17000000000002</v>
      </c>
      <c r="G1621" s="51">
        <f>SIN(RADIANS(Teno_ves!P133*2))</f>
        <v>-0.6382305196754352</v>
      </c>
      <c r="H1621" s="52">
        <f>COS(RADIANS(Teno_ves!P133*2))</f>
        <v>0.76984531157552938</v>
      </c>
      <c r="I1621" s="3"/>
      <c r="K1621" s="3">
        <f>SIN(RADIANS(CRB_ves!P1621*2))</f>
        <v>0.3086849942036593</v>
      </c>
      <c r="L1621" s="10">
        <f>COS(RADIANS(CRB_ves!P1621*2))</f>
        <v>-0.95116432563121645</v>
      </c>
      <c r="M1621" s="55">
        <v>0.86</v>
      </c>
      <c r="N1621" s="55">
        <v>0.73</v>
      </c>
      <c r="O1621" s="51">
        <f>SIN(RADIANS(CRB_ves!P2270*2))</f>
        <v>0.24801362800592563</v>
      </c>
      <c r="P1621" s="52">
        <f>COS(RADIANS(CRB_ves!P2270*2))</f>
        <v>-0.96875654337059236</v>
      </c>
    </row>
    <row r="1622" spans="1:16" x14ac:dyDescent="0.35">
      <c r="A1622" s="3">
        <f>SIN(RADIANS(Teno_phn!P1622*2))</f>
        <v>0.66964925621459959</v>
      </c>
      <c r="B1622" s="10">
        <f>COS(RADIANS(Teno_phn!P1622*2))</f>
        <v>0.7426775031271875</v>
      </c>
      <c r="C1622" s="3">
        <f>SIN(RADIANS(Teno_ves!P1622*2))</f>
        <v>1</v>
      </c>
      <c r="D1622" s="10">
        <f>COS(RADIANS(Teno_ves!P1622*2))</f>
        <v>6.1257422745431001E-17</v>
      </c>
      <c r="E1622" s="51">
        <v>0.85</v>
      </c>
      <c r="F1622" s="51">
        <v>177.7</v>
      </c>
      <c r="G1622" s="51">
        <f>SIN(RADIANS(Teno_ves!P135*2))</f>
        <v>-8.01989243288595E-2</v>
      </c>
      <c r="H1622" s="52">
        <f>COS(RADIANS(Teno_ves!P135*2))</f>
        <v>0.99677887845624713</v>
      </c>
      <c r="I1622" s="3"/>
      <c r="K1622" s="3">
        <f>SIN(RADIANS(CRB_ves!P1622*2))</f>
        <v>0.32094360980720948</v>
      </c>
      <c r="L1622" s="10">
        <f>COS(RADIANS(CRB_ves!P1622*2))</f>
        <v>0.94709830499474434</v>
      </c>
      <c r="M1622" s="55">
        <v>0.86</v>
      </c>
      <c r="N1622" s="55">
        <v>0.66</v>
      </c>
      <c r="O1622" s="51">
        <f>SIN(RADIANS(CRB_ves!P2274*2))</f>
        <v>-0.16917748928862236</v>
      </c>
      <c r="P1622" s="52">
        <f>COS(RADIANS(CRB_ves!P2274*2))</f>
        <v>0.98558560111133831</v>
      </c>
    </row>
    <row r="1623" spans="1:16" x14ac:dyDescent="0.35">
      <c r="A1623" s="3">
        <f>SIN(RADIANS(Teno_phn!P1623*2))</f>
        <v>0.97325911599315618</v>
      </c>
      <c r="B1623" s="10">
        <f>COS(RADIANS(Teno_phn!P1623*2))</f>
        <v>0.22971001966875565</v>
      </c>
      <c r="C1623" s="3">
        <f>SIN(RADIANS(Teno_ves!P1623*2))</f>
        <v>0.14193790484034433</v>
      </c>
      <c r="D1623" s="10">
        <f>COS(RADIANS(Teno_ves!P1623*2))</f>
        <v>0.98987556347731576</v>
      </c>
      <c r="E1623" s="51">
        <v>0.85</v>
      </c>
      <c r="F1623" s="51">
        <v>148.69</v>
      </c>
      <c r="G1623" s="51">
        <f>SIN(RADIANS(Teno_ves!P163*2))</f>
        <v>-0.88797597107356208</v>
      </c>
      <c r="H1623" s="52">
        <f>COS(RADIANS(Teno_ves!P163*2))</f>
        <v>0.45988985072076166</v>
      </c>
      <c r="I1623" s="3"/>
      <c r="K1623" s="3">
        <f>SIN(RADIANS(CRB_ves!P1623*2))</f>
        <v>0.46916332733794774</v>
      </c>
      <c r="L1623" s="10">
        <f>COS(RADIANS(CRB_ves!P1623*2))</f>
        <v>0.88311141555365802</v>
      </c>
      <c r="M1623" s="55">
        <v>0.86</v>
      </c>
      <c r="N1623" s="55">
        <v>0.7</v>
      </c>
      <c r="O1623" s="51">
        <f>SIN(RADIANS(CRB_ves!P2287*2))</f>
        <v>-0.6129070536529766</v>
      </c>
      <c r="P1623" s="52">
        <f>COS(RADIANS(CRB_ves!P2287*2))</f>
        <v>-0.7901550123756903</v>
      </c>
    </row>
    <row r="1624" spans="1:16" x14ac:dyDescent="0.35">
      <c r="A1624" s="3">
        <f>SIN(RADIANS(Teno_phn!P1624*2))</f>
        <v>0.5504807400849957</v>
      </c>
      <c r="B1624" s="10">
        <f>COS(RADIANS(Teno_phn!P1624*2))</f>
        <v>0.83484786326340643</v>
      </c>
      <c r="C1624" s="3">
        <f>SIN(RADIANS(Teno_ves!P1624*2))</f>
        <v>-0.3159802379218648</v>
      </c>
      <c r="D1624" s="10">
        <f>COS(RADIANS(Teno_ves!P1624*2))</f>
        <v>0.94876577153839281</v>
      </c>
      <c r="E1624" s="51">
        <v>0.85</v>
      </c>
      <c r="F1624" s="51">
        <v>139.81</v>
      </c>
      <c r="G1624" s="51">
        <f>SIN(RADIANS(Teno_ves!P190*2))</f>
        <v>-0.98593776372698161</v>
      </c>
      <c r="H1624" s="52">
        <f>COS(RADIANS(Teno_ves!P190*2))</f>
        <v>0.16711291409414977</v>
      </c>
      <c r="I1624" s="3"/>
      <c r="K1624" s="3">
        <f>SIN(RADIANS(CRB_ves!P1624*2))</f>
        <v>-0.157123963403168</v>
      </c>
      <c r="L1624" s="10">
        <f>COS(RADIANS(CRB_ves!P1624*2))</f>
        <v>-0.98757888805121785</v>
      </c>
      <c r="M1624" s="55">
        <v>0.86</v>
      </c>
      <c r="N1624" s="55">
        <v>0.69</v>
      </c>
      <c r="O1624" s="51">
        <f>SIN(RADIANS(CRB_ves!P2355*2))</f>
        <v>-0.96029368567694307</v>
      </c>
      <c r="P1624" s="52">
        <f>COS(RADIANS(CRB_ves!P2355*2))</f>
        <v>0.27899110603922922</v>
      </c>
    </row>
    <row r="1625" spans="1:16" x14ac:dyDescent="0.35">
      <c r="A1625" s="3">
        <f>SIN(RADIANS(Teno_phn!P1625*2))</f>
        <v>0.3318318648347644</v>
      </c>
      <c r="B1625" s="10">
        <f>COS(RADIANS(Teno_phn!P1625*2))</f>
        <v>0.94333854658880689</v>
      </c>
      <c r="C1625" s="3">
        <f>SIN(RADIANS(Teno_ves!P1625*2))</f>
        <v>-0.96193233477845452</v>
      </c>
      <c r="D1625" s="10">
        <f>COS(RADIANS(Teno_ves!P1625*2))</f>
        <v>0.27328772988861272</v>
      </c>
      <c r="E1625" s="51">
        <v>0.85</v>
      </c>
      <c r="F1625" s="51">
        <v>23.590000000000003</v>
      </c>
      <c r="G1625" s="51">
        <f>SIN(RADIANS(Teno_ves!P213*2))</f>
        <v>0.73349265004964559</v>
      </c>
      <c r="H1625" s="52">
        <f>COS(RADIANS(Teno_ves!P213*2))</f>
        <v>0.67969738290149995</v>
      </c>
      <c r="I1625" s="3"/>
      <c r="K1625" s="3">
        <f>SIN(RADIANS(CRB_ves!P1625*2))</f>
        <v>0.99604106541076964</v>
      </c>
      <c r="L1625" s="10">
        <f>COS(RADIANS(CRB_ves!P1625*2))</f>
        <v>8.8894296866441375E-2</v>
      </c>
      <c r="M1625" s="55">
        <v>0.86</v>
      </c>
      <c r="N1625" s="55">
        <v>0.67</v>
      </c>
      <c r="O1625" s="51">
        <f>SIN(RADIANS(CRB_ves!P2358*2))</f>
        <v>0.90719092825244096</v>
      </c>
      <c r="P1625" s="52">
        <f>COS(RADIANS(CRB_ves!P2358*2))</f>
        <v>0.42071916963275452</v>
      </c>
    </row>
    <row r="1626" spans="1:16" x14ac:dyDescent="0.35">
      <c r="A1626" s="3">
        <f>SIN(RADIANS(Teno_phn!P1626*2))</f>
        <v>0.39522488020431651</v>
      </c>
      <c r="B1626" s="10">
        <f>COS(RADIANS(Teno_phn!P1626*2))</f>
        <v>0.91858439681255399</v>
      </c>
      <c r="C1626" s="3">
        <f>SIN(RADIANS(Teno_ves!P1626*2))</f>
        <v>-0.20893589040241181</v>
      </c>
      <c r="D1626" s="10">
        <f>COS(RADIANS(Teno_ves!P1626*2))</f>
        <v>-0.97792933983072183</v>
      </c>
      <c r="E1626" s="51">
        <v>0.85</v>
      </c>
      <c r="F1626" s="51">
        <v>72.53</v>
      </c>
      <c r="G1626" s="51">
        <f>SIN(RADIANS(Teno_ves!P233*2))</f>
        <v>0.57271830799454737</v>
      </c>
      <c r="H1626" s="52">
        <f>COS(RADIANS(Teno_ves!P233*2))</f>
        <v>-0.81975224286845527</v>
      </c>
      <c r="I1626" s="3"/>
      <c r="K1626" s="3">
        <f>SIN(RADIANS(CRB_ves!P1626*2))</f>
        <v>-0.97992470462082959</v>
      </c>
      <c r="L1626" s="10">
        <f>COS(RADIANS(CRB_ves!P1626*2))</f>
        <v>-0.1993679344171973</v>
      </c>
      <c r="M1626" s="55">
        <v>0.86</v>
      </c>
      <c r="N1626" s="55">
        <v>0.56999999999999995</v>
      </c>
      <c r="O1626" s="51">
        <f>SIN(RADIANS(CRB_ves!P2449*2))</f>
        <v>0.47899830264476112</v>
      </c>
      <c r="P1626" s="52">
        <f>COS(RADIANS(CRB_ves!P2449*2))</f>
        <v>-0.87781582696112159</v>
      </c>
    </row>
    <row r="1627" spans="1:16" x14ac:dyDescent="0.35">
      <c r="A1627" s="3">
        <f>SIN(RADIANS(Teno_phn!P1627*2))</f>
        <v>0.74314482547739424</v>
      </c>
      <c r="B1627" s="10">
        <f>COS(RADIANS(Teno_phn!P1627*2))</f>
        <v>0.66913060635885824</v>
      </c>
      <c r="C1627" s="3">
        <f>SIN(RADIANS(Teno_ves!P1627*2))</f>
        <v>-0.98516928071486087</v>
      </c>
      <c r="D1627" s="10">
        <f>COS(RADIANS(Teno_ves!P1627*2))</f>
        <v>0.17158522178720276</v>
      </c>
      <c r="E1627" s="51">
        <v>0.85</v>
      </c>
      <c r="F1627" s="51">
        <v>9.0300000000000011</v>
      </c>
      <c r="G1627" s="51">
        <f>SIN(RADIANS(Teno_ves!P239*2))</f>
        <v>0.31001276881032058</v>
      </c>
      <c r="H1627" s="52">
        <f>COS(RADIANS(Teno_ves!P239*2))</f>
        <v>0.95073239303947077</v>
      </c>
      <c r="I1627" s="3"/>
      <c r="K1627" s="3">
        <f>SIN(RADIANS(CRB_ves!P1627*2))</f>
        <v>-0.77911919146365571</v>
      </c>
      <c r="L1627" s="10">
        <f>COS(RADIANS(CRB_ves!P1627*2))</f>
        <v>0.6268758134535255</v>
      </c>
      <c r="M1627" s="55">
        <v>0.86</v>
      </c>
      <c r="N1627" s="55">
        <v>0.73</v>
      </c>
      <c r="O1627" s="51">
        <f>SIN(RADIANS(CRB_ves!P2504*2))</f>
        <v>-0.28133671097050567</v>
      </c>
      <c r="P1627" s="52">
        <f>COS(RADIANS(CRB_ves!P2504*2))</f>
        <v>-0.95960911576552776</v>
      </c>
    </row>
    <row r="1628" spans="1:16" x14ac:dyDescent="0.35">
      <c r="A1628" s="3">
        <f>SIN(RADIANS(Teno_phn!P1628*2))</f>
        <v>0.43711576665093327</v>
      </c>
      <c r="B1628" s="10">
        <f>COS(RADIANS(Teno_phn!P1628*2))</f>
        <v>-0.89940525156637086</v>
      </c>
      <c r="C1628" s="3">
        <f>SIN(RADIANS(Teno_ves!P1628*2))</f>
        <v>-0.84563467552088345</v>
      </c>
      <c r="D1628" s="10">
        <f>COS(RADIANS(Teno_ves!P1628*2))</f>
        <v>0.53376211513809235</v>
      </c>
      <c r="E1628" s="51">
        <v>0.85</v>
      </c>
      <c r="F1628" s="51">
        <v>120.91</v>
      </c>
      <c r="G1628" s="51">
        <f>SIN(RADIANS(Teno_ves!P241*2))</f>
        <v>-0.88146834970416199</v>
      </c>
      <c r="H1628" s="52">
        <f>COS(RADIANS(Teno_ves!P241*2))</f>
        <v>-0.47224310314690798</v>
      </c>
      <c r="I1628" s="3"/>
      <c r="K1628" s="3">
        <f>SIN(RADIANS(CRB_ves!P1628*2))</f>
        <v>0.5481472617005877</v>
      </c>
      <c r="L1628" s="10">
        <f>COS(RADIANS(CRB_ves!P1628*2))</f>
        <v>0.83638183833112223</v>
      </c>
      <c r="M1628" s="55">
        <v>0.86</v>
      </c>
      <c r="N1628" s="55">
        <v>0.61</v>
      </c>
      <c r="O1628" s="51">
        <f>SIN(RADIANS(CRB_ves!P2521*2))</f>
        <v>0.7927154119254235</v>
      </c>
      <c r="P1628" s="52">
        <f>COS(RADIANS(CRB_ves!P2521*2))</f>
        <v>-0.60959189274128811</v>
      </c>
    </row>
    <row r="1629" spans="1:16" x14ac:dyDescent="0.35">
      <c r="A1629" s="3">
        <f>SIN(RADIANS(Teno_phn!P1629*2))</f>
        <v>0.94709830499474434</v>
      </c>
      <c r="B1629" s="10">
        <f>COS(RADIANS(Teno_phn!P1629*2))</f>
        <v>0.32094360980720943</v>
      </c>
      <c r="C1629" s="3">
        <f>SIN(RADIANS(Teno_ves!P1629*2))</f>
        <v>0.13675300654269101</v>
      </c>
      <c r="D1629" s="10">
        <f>COS(RADIANS(Teno_ves!P1629*2))</f>
        <v>0.99060517624406486</v>
      </c>
      <c r="E1629" s="51">
        <v>0.85</v>
      </c>
      <c r="F1629" s="51">
        <v>123.5</v>
      </c>
      <c r="G1629" s="51">
        <f>SIN(RADIANS(Teno_ves!P256*2))</f>
        <v>-0.92050485345244026</v>
      </c>
      <c r="H1629" s="52">
        <f>COS(RADIANS(Teno_ves!P256*2))</f>
        <v>-0.39073112848927383</v>
      </c>
      <c r="I1629" s="3"/>
      <c r="K1629" s="3">
        <f>SIN(RADIANS(CRB_ves!P1629*2))</f>
        <v>0.81955227652713392</v>
      </c>
      <c r="L1629" s="10">
        <f>COS(RADIANS(CRB_ves!P1629*2))</f>
        <v>0.57300442061051526</v>
      </c>
      <c r="M1629" s="55">
        <v>0.86</v>
      </c>
      <c r="N1629" s="55">
        <v>0.63</v>
      </c>
      <c r="O1629" s="51">
        <f>SIN(RADIANS(CRB_ves!P2557*2))</f>
        <v>0.99491592351878788</v>
      </c>
      <c r="P1629" s="52">
        <f>COS(RADIANS(CRB_ves!P2557*2))</f>
        <v>0.10070901215262444</v>
      </c>
    </row>
    <row r="1630" spans="1:16" x14ac:dyDescent="0.35">
      <c r="A1630" s="3">
        <f>SIN(RADIANS(Teno_phn!P1630*2))</f>
        <v>-8.2286395707966017E-2</v>
      </c>
      <c r="B1630" s="10">
        <f>COS(RADIANS(Teno_phn!P1630*2))</f>
        <v>0.99660872416480084</v>
      </c>
      <c r="C1630" s="3">
        <f>SIN(RADIANS(Teno_ves!P1630*2))</f>
        <v>-0.51922081783648133</v>
      </c>
      <c r="D1630" s="10">
        <f>COS(RADIANS(Teno_ves!P1630*2))</f>
        <v>0.854640124453103</v>
      </c>
      <c r="E1630" s="51">
        <v>0.85</v>
      </c>
      <c r="F1630" s="51">
        <v>176.03</v>
      </c>
      <c r="G1630" s="51">
        <f>SIN(RADIANS(Teno_ves!P277*2))</f>
        <v>-0.138136018542801</v>
      </c>
      <c r="H1630" s="52">
        <f>COS(RADIANS(Teno_ves!P277*2))</f>
        <v>0.99041326747027325</v>
      </c>
      <c r="I1630" s="3"/>
      <c r="K1630" s="3">
        <f>SIN(RADIANS(CRB_ves!P1630*2))</f>
        <v>-8.298213974238354E-2</v>
      </c>
      <c r="L1630" s="10">
        <f>COS(RADIANS(CRB_ves!P1630*2))</f>
        <v>-0.99655103456058658</v>
      </c>
      <c r="M1630" s="55">
        <v>0.86</v>
      </c>
      <c r="N1630" s="55">
        <v>0.63</v>
      </c>
      <c r="O1630" s="51">
        <f>SIN(RADIANS(CRB_ves!P2561*2))</f>
        <v>0.69916437402317155</v>
      </c>
      <c r="P1630" s="52">
        <f>COS(RADIANS(CRB_ves!P2561*2))</f>
        <v>0.71496096263837139</v>
      </c>
    </row>
    <row r="1631" spans="1:16" x14ac:dyDescent="0.35">
      <c r="A1631" s="3">
        <f>SIN(RADIANS(Teno_phn!P1631*2))</f>
        <v>-0.86269025576253677</v>
      </c>
      <c r="B1631" s="10">
        <f>COS(RADIANS(Teno_phn!P1631*2))</f>
        <v>0.50573265923051558</v>
      </c>
      <c r="C1631" s="3">
        <f>SIN(RADIANS(Teno_ves!P1631*2))</f>
        <v>0.49394186658423134</v>
      </c>
      <c r="D1631" s="10">
        <f>COS(RADIANS(Teno_ves!P1631*2))</f>
        <v>-0.86949492950521878</v>
      </c>
      <c r="E1631" s="51">
        <v>0.85</v>
      </c>
      <c r="F1631" s="51">
        <v>77.639999999999986</v>
      </c>
      <c r="G1631" s="51">
        <f>SIN(RADIANS(Teno_ves!P288*2))</f>
        <v>0.41818417751630188</v>
      </c>
      <c r="H1631" s="52">
        <f>COS(RADIANS(Teno_ves!P288*2))</f>
        <v>-0.90836225905473089</v>
      </c>
      <c r="I1631" s="3"/>
      <c r="K1631" s="3">
        <f>SIN(RADIANS(CRB_ves!P1631*2))</f>
        <v>0.91733823024622152</v>
      </c>
      <c r="L1631" s="10">
        <f>COS(RADIANS(CRB_ves!P1631*2))</f>
        <v>-0.39810874309506239</v>
      </c>
      <c r="M1631" s="55">
        <v>0.86</v>
      </c>
      <c r="N1631" s="55">
        <v>0.83</v>
      </c>
      <c r="O1631" s="51">
        <f>SIN(RADIANS(CRB_ves!P2589*2))</f>
        <v>0.35020738125946743</v>
      </c>
      <c r="P1631" s="52">
        <f>COS(RADIANS(CRB_ves!P2589*2))</f>
        <v>0.93667218924839757</v>
      </c>
    </row>
    <row r="1632" spans="1:16" x14ac:dyDescent="0.35">
      <c r="A1632" s="3">
        <f>SIN(RADIANS(Teno_phn!P1632*2))</f>
        <v>0.99807032126385209</v>
      </c>
      <c r="B1632" s="10">
        <f>COS(RADIANS(Teno_phn!P1632*2))</f>
        <v>-6.2093750186884254E-2</v>
      </c>
      <c r="C1632" s="3">
        <f>SIN(RADIANS(Teno_ves!P1632*2))</f>
        <v>0.42798892787946252</v>
      </c>
      <c r="D1632" s="10">
        <f>COS(RADIANS(Teno_ves!P1632*2))</f>
        <v>0.90378397729357218</v>
      </c>
      <c r="E1632" s="51">
        <v>0.85</v>
      </c>
      <c r="F1632" s="51">
        <v>88.68</v>
      </c>
      <c r="G1632" s="51">
        <f>SIN(RADIANS(Teno_ves!P300*2))</f>
        <v>4.6060390040852127E-2</v>
      </c>
      <c r="H1632" s="52">
        <f>COS(RADIANS(Teno_ves!P300*2))</f>
        <v>-0.99893865701017126</v>
      </c>
      <c r="I1632" s="3"/>
      <c r="K1632" s="3">
        <f>SIN(RADIANS(CRB_ves!P1632*2))</f>
        <v>-0.44119262364419354</v>
      </c>
      <c r="L1632" s="10">
        <f>COS(RADIANS(CRB_ves!P1632*2))</f>
        <v>0.89741242962305412</v>
      </c>
      <c r="M1632" s="55">
        <v>0.86</v>
      </c>
      <c r="N1632" s="55">
        <v>0.56999999999999995</v>
      </c>
      <c r="O1632" s="51">
        <f>SIN(RADIANS(CRB_ves!P2649*2))</f>
        <v>0.75149447177269602</v>
      </c>
      <c r="P1632" s="52">
        <f>COS(RADIANS(CRB_ves!P2649*2))</f>
        <v>0.65973938710302615</v>
      </c>
    </row>
    <row r="1633" spans="1:16" x14ac:dyDescent="0.35">
      <c r="A1633" s="3">
        <f>SIN(RADIANS(Teno_phn!P1633*2))</f>
        <v>0.99549602199917697</v>
      </c>
      <c r="B1633" s="10">
        <f>COS(RADIANS(Teno_phn!P1633*2))</f>
        <v>-9.480332369602941E-2</v>
      </c>
      <c r="C1633" s="3">
        <f>SIN(RADIANS(Teno_ves!P1633*2))</f>
        <v>-0.845261833221856</v>
      </c>
      <c r="D1633" s="10">
        <f>COS(RADIANS(Teno_ves!P1633*2))</f>
        <v>0.53435234938982656</v>
      </c>
      <c r="E1633" s="51">
        <v>0.85</v>
      </c>
      <c r="F1633" s="51">
        <v>158.38</v>
      </c>
      <c r="G1633" s="51">
        <f>SIN(RADIANS(Teno_ves!P303*2))</f>
        <v>-0.68505585517506717</v>
      </c>
      <c r="H1633" s="52">
        <f>COS(RADIANS(Teno_ves!P303*2))</f>
        <v>0.72849054577966721</v>
      </c>
      <c r="I1633" s="3"/>
      <c r="K1633" s="3">
        <f>SIN(RADIANS(CRB_ves!P1633*2))</f>
        <v>0.41659815016829782</v>
      </c>
      <c r="L1633" s="10">
        <f>COS(RADIANS(CRB_ves!P1633*2))</f>
        <v>-0.90909074424743341</v>
      </c>
      <c r="M1633" s="55">
        <v>0.86</v>
      </c>
      <c r="N1633" s="55">
        <v>0.63</v>
      </c>
      <c r="O1633" s="51">
        <f>SIN(RADIANS(CRB_ves!P2671*2))</f>
        <v>-0.58750281628315459</v>
      </c>
      <c r="P1633" s="52">
        <f>COS(RADIANS(CRB_ves!P2671*2))</f>
        <v>0.80922212084159062</v>
      </c>
    </row>
    <row r="1634" spans="1:16" x14ac:dyDescent="0.35">
      <c r="A1634" s="3">
        <f>SIN(RADIANS(Teno_phn!P1634*2))</f>
        <v>0.45336834925519509</v>
      </c>
      <c r="B1634" s="10">
        <f>COS(RADIANS(Teno_phn!P1634*2))</f>
        <v>0.89132325218947328</v>
      </c>
      <c r="C1634" s="3">
        <f>SIN(RADIANS(Teno_ves!P1634*2))</f>
        <v>0.7073535649320245</v>
      </c>
      <c r="D1634" s="10">
        <f>COS(RADIANS(Teno_ves!P1634*2))</f>
        <v>-0.70685991128225412</v>
      </c>
      <c r="E1634" s="51">
        <v>0.85</v>
      </c>
      <c r="F1634" s="51">
        <v>23.83</v>
      </c>
      <c r="G1634" s="51">
        <f>SIN(RADIANS(Teno_ves!P361*2))</f>
        <v>0.73916106340245635</v>
      </c>
      <c r="H1634" s="52">
        <f>COS(RADIANS(Teno_ves!P361*2))</f>
        <v>0.67352870937306741</v>
      </c>
      <c r="I1634" s="3"/>
      <c r="K1634" s="3">
        <f>SIN(RADIANS(CRB_ves!P1634*2))</f>
        <v>-8.5069127822428314E-2</v>
      </c>
      <c r="L1634" s="10">
        <f>COS(RADIANS(CRB_ves!P1634*2))</f>
        <v>0.9963750516203882</v>
      </c>
      <c r="M1634" s="55">
        <v>0.86</v>
      </c>
      <c r="N1634" s="55">
        <v>0.69</v>
      </c>
      <c r="O1634" s="51">
        <f>SIN(RADIANS(CRB_ves!P2692*2))</f>
        <v>-0.61840839535755388</v>
      </c>
      <c r="P1634" s="52">
        <f>COS(RADIANS(CRB_ves!P2692*2))</f>
        <v>-0.78585689317540208</v>
      </c>
    </row>
    <row r="1635" spans="1:16" x14ac:dyDescent="0.35">
      <c r="A1635" s="3">
        <f>SIN(RADIANS(Teno_phn!P1635*2))</f>
        <v>0.99830138605541008</v>
      </c>
      <c r="B1635" s="10">
        <f>COS(RADIANS(Teno_phn!P1635*2))</f>
        <v>5.8260986945357682E-2</v>
      </c>
      <c r="C1635" s="3">
        <f>SIN(RADIANS(Teno_ves!P1635*2))</f>
        <v>0.83790929112525137</v>
      </c>
      <c r="D1635" s="10">
        <f>COS(RADIANS(Teno_ves!P1635*2))</f>
        <v>0.54580950875372158</v>
      </c>
      <c r="E1635" s="51">
        <v>0.85</v>
      </c>
      <c r="F1635" s="51">
        <v>97.35</v>
      </c>
      <c r="G1635" s="51">
        <f>SIN(RADIANS(Teno_ves!P396*2))</f>
        <v>-0.25375794458480555</v>
      </c>
      <c r="H1635" s="52">
        <f>COS(RADIANS(Teno_ves!P396*2))</f>
        <v>-0.96726775277587684</v>
      </c>
      <c r="I1635" s="3"/>
      <c r="K1635" s="3">
        <f>SIN(RADIANS(CRB_ves!P1635*2))</f>
        <v>0.88196239811589938</v>
      </c>
      <c r="L1635" s="10">
        <f>COS(RADIANS(CRB_ves!P1635*2))</f>
        <v>0.47131977288211863</v>
      </c>
      <c r="M1635" s="55">
        <v>0.86</v>
      </c>
      <c r="N1635" s="55">
        <v>0.89</v>
      </c>
      <c r="O1635" s="51">
        <f>SIN(RADIANS(CRB_ves!P2735*2))</f>
        <v>-0.3159802379218653</v>
      </c>
      <c r="P1635" s="52">
        <f>COS(RADIANS(CRB_ves!P2735*2))</f>
        <v>-0.94876577153839259</v>
      </c>
    </row>
    <row r="1636" spans="1:16" x14ac:dyDescent="0.35">
      <c r="A1636" s="3">
        <f>SIN(RADIANS(Teno_phn!P1636*2))</f>
        <v>0.91495966784982474</v>
      </c>
      <c r="B1636" s="10">
        <f>COS(RADIANS(Teno_phn!P1636*2))</f>
        <v>-0.40354529635239011</v>
      </c>
      <c r="C1636" s="3">
        <f>SIN(RADIANS(Teno_ves!P1636*2))</f>
        <v>0.10522274500059665</v>
      </c>
      <c r="D1636" s="10">
        <f>COS(RADIANS(Teno_ves!P1636*2))</f>
        <v>-0.99444867838141326</v>
      </c>
      <c r="E1636" s="51">
        <v>0.85</v>
      </c>
      <c r="F1636" s="51">
        <v>134.62</v>
      </c>
      <c r="G1636" s="51">
        <f>SIN(RADIANS(Teno_ves!P407*2))</f>
        <v>-0.99991202777904775</v>
      </c>
      <c r="H1636" s="52">
        <f>COS(RADIANS(Teno_ves!P407*2))</f>
        <v>-1.3264113343633041E-2</v>
      </c>
      <c r="I1636" s="3"/>
      <c r="K1636" s="3">
        <f>SIN(RADIANS(CRB_ves!P1636*2))</f>
        <v>0.88130345206499217</v>
      </c>
      <c r="L1636" s="10">
        <f>COS(RADIANS(CRB_ves!P1636*2))</f>
        <v>0.47255076486905406</v>
      </c>
      <c r="M1636" s="55">
        <v>0.86</v>
      </c>
      <c r="N1636" s="55">
        <v>0.63</v>
      </c>
      <c r="O1636" s="51">
        <f>SIN(RADIANS(CRB_ves!P2759*2))</f>
        <v>-0.87138511577554911</v>
      </c>
      <c r="P1636" s="52">
        <f>COS(RADIANS(CRB_ves!P2759*2))</f>
        <v>0.49059961272389202</v>
      </c>
    </row>
    <row r="1637" spans="1:16" x14ac:dyDescent="0.35">
      <c r="A1637" s="3">
        <f>SIN(RADIANS(Teno_phn!P1637*2))</f>
        <v>0.46700408065485538</v>
      </c>
      <c r="B1637" s="10">
        <f>COS(RADIANS(Teno_phn!P1637*2))</f>
        <v>0.88425516037607232</v>
      </c>
      <c r="C1637" s="3">
        <f>SIN(RADIANS(Teno_ves!P1637*2))</f>
        <v>0.41246855207213912</v>
      </c>
      <c r="D1637" s="10">
        <f>COS(RADIANS(Teno_ves!P1637*2))</f>
        <v>0.9109718401528738</v>
      </c>
      <c r="E1637" s="51">
        <v>0.85</v>
      </c>
      <c r="F1637" s="51">
        <v>115.72999999999999</v>
      </c>
      <c r="G1637" s="51">
        <f>SIN(RADIANS(Teno_ves!P421*2))</f>
        <v>-0.78217336896881529</v>
      </c>
      <c r="H1637" s="52">
        <f>COS(RADIANS(Teno_ves!P421*2))</f>
        <v>-0.62306084845380361</v>
      </c>
      <c r="I1637" s="3"/>
      <c r="K1637" s="3">
        <f>SIN(RADIANS(CRB_ves!P1637*2))</f>
        <v>0.84526183322185622</v>
      </c>
      <c r="L1637" s="10">
        <f>COS(RADIANS(CRB_ves!P1637*2))</f>
        <v>-0.53435234938982634</v>
      </c>
      <c r="M1637" s="55">
        <v>0.86</v>
      </c>
      <c r="N1637" s="55">
        <v>0.55000000000000004</v>
      </c>
      <c r="O1637" s="51">
        <f>SIN(RADIANS(CRB_ves!P2793*2))</f>
        <v>0.92104951956408965</v>
      </c>
      <c r="P1637" s="52">
        <f>COS(RADIANS(CRB_ves!P2793*2))</f>
        <v>0.38944548079385854</v>
      </c>
    </row>
    <row r="1638" spans="1:16" x14ac:dyDescent="0.35">
      <c r="A1638" s="3">
        <f>SIN(RADIANS(Teno_phn!P1638*2))</f>
        <v>0.98674265517474569</v>
      </c>
      <c r="B1638" s="10">
        <f>COS(RADIANS(Teno_phn!P1638*2))</f>
        <v>0.16229273692526397</v>
      </c>
      <c r="C1638" s="3">
        <f>SIN(RADIANS(Teno_ves!P1638*2))</f>
        <v>0.60765310572928988</v>
      </c>
      <c r="D1638" s="10">
        <f>COS(RADIANS(Teno_ves!P1638*2))</f>
        <v>0.79420255797721306</v>
      </c>
      <c r="E1638" s="51">
        <v>0.85</v>
      </c>
      <c r="F1638" s="51">
        <v>157.82</v>
      </c>
      <c r="G1638" s="51">
        <f>SIN(RADIANS(Teno_ves!P477*2))</f>
        <v>-0.69916437402317144</v>
      </c>
      <c r="H1638" s="52">
        <f>COS(RADIANS(Teno_ves!P477*2))</f>
        <v>0.7149609626383715</v>
      </c>
      <c r="I1638" s="3"/>
      <c r="K1638" s="3">
        <f>SIN(RADIANS(CRB_ves!P1638*2))</f>
        <v>-0.97163173291467386</v>
      </c>
      <c r="L1638" s="10">
        <f>COS(RADIANS(CRB_ves!P1638*2))</f>
        <v>-0.23649899702372509</v>
      </c>
      <c r="M1638" s="55">
        <v>0.86</v>
      </c>
      <c r="N1638" s="55">
        <v>0.61</v>
      </c>
      <c r="O1638" s="51">
        <f>SIN(RADIANS(CRB_ves!P2831*2))</f>
        <v>0.84730736286581232</v>
      </c>
      <c r="P1638" s="52">
        <f>COS(RADIANS(CRB_ves!P2831*2))</f>
        <v>-0.53110284581555645</v>
      </c>
    </row>
    <row r="1639" spans="1:16" x14ac:dyDescent="0.35">
      <c r="A1639" s="3">
        <f>SIN(RADIANS(Teno_phn!P1639*2))</f>
        <v>0.99498598921204906</v>
      </c>
      <c r="B1639" s="10">
        <f>COS(RADIANS(Teno_phn!P1639*2))</f>
        <v>0.10001440532103485</v>
      </c>
      <c r="C1639" s="3">
        <f>SIN(RADIANS(Teno_ves!P1639*2))</f>
        <v>-0.13986440451934454</v>
      </c>
      <c r="D1639" s="10">
        <f>COS(RADIANS(Teno_ves!P1639*2))</f>
        <v>-0.99017066627347083</v>
      </c>
      <c r="E1639" s="51">
        <v>0.85</v>
      </c>
      <c r="F1639" s="51">
        <v>126.41999999999999</v>
      </c>
      <c r="G1639" s="51">
        <f>SIN(RADIANS(Teno_ves!P500*2))</f>
        <v>-0.95548457247395635</v>
      </c>
      <c r="H1639" s="52">
        <f>COS(RADIANS(Teno_ves!P500*2))</f>
        <v>-0.2950410679282815</v>
      </c>
      <c r="I1639" s="3"/>
      <c r="K1639" s="3">
        <f>SIN(RADIANS(CRB_ves!P1639*2))</f>
        <v>-0.31266650227898862</v>
      </c>
      <c r="L1639" s="10">
        <f>COS(RADIANS(CRB_ves!P1639*2))</f>
        <v>0.94986296819732008</v>
      </c>
      <c r="M1639" s="55">
        <v>0.86</v>
      </c>
      <c r="N1639" s="55">
        <v>0.83</v>
      </c>
      <c r="O1639" s="51">
        <f>SIN(RADIANS(CRB_ves!P2876*2))</f>
        <v>-0.2840153447039227</v>
      </c>
      <c r="P1639" s="52">
        <f>COS(RADIANS(CRB_ves!P2876*2))</f>
        <v>0.95881973486819305</v>
      </c>
    </row>
    <row r="1640" spans="1:16" x14ac:dyDescent="0.35">
      <c r="A1640" s="3">
        <f>SIN(RADIANS(Teno_phn!P1640*2))</f>
        <v>0.15402062255210477</v>
      </c>
      <c r="B1640" s="10">
        <f>COS(RADIANS(Teno_phn!P1640*2))</f>
        <v>0.9880676332259154</v>
      </c>
      <c r="C1640" s="3">
        <f>SIN(RADIANS(Teno_ves!P1640*2))</f>
        <v>0.28468465788899527</v>
      </c>
      <c r="D1640" s="10">
        <f>COS(RADIANS(Teno_ves!P1640*2))</f>
        <v>0.95862122111010339</v>
      </c>
      <c r="E1640" s="51">
        <v>0.85</v>
      </c>
      <c r="F1640" s="51">
        <v>88.960000000000008</v>
      </c>
      <c r="G1640" s="51">
        <f>SIN(RADIANS(Teno_ves!P530*2))</f>
        <v>3.6294875065575466E-2</v>
      </c>
      <c r="H1640" s="52">
        <f>COS(RADIANS(Teno_ves!P530*2))</f>
        <v>-0.99934112396317121</v>
      </c>
      <c r="I1640" s="3"/>
      <c r="K1640" s="3">
        <f>SIN(RADIANS(CRB_ves!P1640*2))</f>
        <v>-0.8106552438746395</v>
      </c>
      <c r="L1640" s="10">
        <f>COS(RADIANS(CRB_ves!P1640*2))</f>
        <v>0.58552376175399479</v>
      </c>
      <c r="M1640" s="55">
        <v>0.86</v>
      </c>
      <c r="N1640" s="55">
        <v>0.73</v>
      </c>
      <c r="O1640" s="51">
        <f>SIN(RADIANS(CRB_ves!P2960*2))</f>
        <v>0.3380809790587973</v>
      </c>
      <c r="P1640" s="52">
        <f>COS(RADIANS(CRB_ves!P2960*2))</f>
        <v>-0.94111702332847269</v>
      </c>
    </row>
    <row r="1641" spans="1:16" x14ac:dyDescent="0.35">
      <c r="A1641" s="3">
        <f>SIN(RADIANS(Teno_phn!P1641*2))</f>
        <v>0.1436653465562539</v>
      </c>
      <c r="B1641" s="10">
        <f>COS(RADIANS(Teno_phn!P1641*2))</f>
        <v>0.98962632755948421</v>
      </c>
      <c r="C1641" s="3">
        <f>SIN(RADIANS(Teno_ves!P1641*2))</f>
        <v>-0.99976581926834129</v>
      </c>
      <c r="D1641" s="10">
        <f>COS(RADIANS(Teno_ves!P1641*2))</f>
        <v>-2.1640393312098351E-2</v>
      </c>
      <c r="E1641" s="51">
        <v>0.85</v>
      </c>
      <c r="F1641" s="51">
        <v>83.77000000000001</v>
      </c>
      <c r="G1641" s="51">
        <f>SIN(RADIANS(Teno_ves!P555*2))</f>
        <v>0.21575797805651678</v>
      </c>
      <c r="H1641" s="52">
        <f>COS(RADIANS(Teno_ves!P555*2))</f>
        <v>-0.97644687254605078</v>
      </c>
      <c r="I1641" s="3"/>
      <c r="K1641" s="3">
        <f>SIN(RADIANS(CRB_ves!P1641*2))</f>
        <v>-0.11285638487348207</v>
      </c>
      <c r="L1641" s="10">
        <f>COS(RADIANS(CRB_ves!P1641*2))</f>
        <v>-0.9936113105200084</v>
      </c>
      <c r="M1641" s="55">
        <v>0.86</v>
      </c>
      <c r="N1641" s="55">
        <v>0.65</v>
      </c>
      <c r="O1641" s="51">
        <f>SIN(RADIANS(CRB_ves!P2981*2))</f>
        <v>0.96744467350965402</v>
      </c>
      <c r="P1641" s="52">
        <f>COS(RADIANS(CRB_ves!P2981*2))</f>
        <v>0.25308260251901749</v>
      </c>
    </row>
    <row r="1642" spans="1:16" x14ac:dyDescent="0.35">
      <c r="A1642" s="3">
        <f>SIN(RADIANS(Teno_phn!P1642*2))</f>
        <v>0.43554534338772016</v>
      </c>
      <c r="B1642" s="10">
        <f>COS(RADIANS(Teno_phn!P1642*2))</f>
        <v>0.90016679224090068</v>
      </c>
      <c r="C1642" s="3">
        <f>SIN(RADIANS(Teno_ves!P1642*2))</f>
        <v>-0.10140356989986511</v>
      </c>
      <c r="D1642" s="10">
        <f>COS(RADIANS(Teno_ves!P1642*2))</f>
        <v>0.99484537291559194</v>
      </c>
      <c r="E1642" s="51">
        <v>0.85</v>
      </c>
      <c r="F1642" s="51">
        <v>137.07999999999998</v>
      </c>
      <c r="G1642" s="51">
        <f>SIN(RADIANS(Teno_ves!P559*2))</f>
        <v>-0.99736536408794851</v>
      </c>
      <c r="H1642" s="52">
        <f>COS(RADIANS(Teno_ves!P559*2))</f>
        <v>7.2541922484270591E-2</v>
      </c>
      <c r="I1642" s="3"/>
      <c r="K1642" s="3">
        <f>SIN(RADIANS(CRB_ves!P1642*2))</f>
        <v>-0.50030226942615807</v>
      </c>
      <c r="L1642" s="10">
        <f>COS(RADIANS(CRB_ves!P1642*2))</f>
        <v>-0.86585081810149944</v>
      </c>
      <c r="M1642" s="55">
        <v>0.86</v>
      </c>
      <c r="N1642" s="55">
        <v>0.6</v>
      </c>
      <c r="O1642" s="51">
        <f>SIN(RADIANS(CRB_ves!P2997*2))</f>
        <v>0.93556735983379113</v>
      </c>
      <c r="P1642" s="52">
        <f>COS(RADIANS(CRB_ves!P2997*2))</f>
        <v>-0.35314829068484749</v>
      </c>
    </row>
    <row r="1643" spans="1:16" x14ac:dyDescent="0.35">
      <c r="A1643" s="3">
        <f>SIN(RADIANS(Teno_phn!P1643*2))</f>
        <v>-0.32952586562377095</v>
      </c>
      <c r="B1643" s="10">
        <f>COS(RADIANS(Teno_phn!P1643*2))</f>
        <v>0.94414654788592245</v>
      </c>
      <c r="C1643" s="3">
        <f>SIN(RADIANS(Teno_ves!P1643*2))</f>
        <v>6.6273900400000349E-2</v>
      </c>
      <c r="D1643" s="10">
        <f>COS(RADIANS(Teno_ves!P1643*2))</f>
        <v>0.99780146829204996</v>
      </c>
      <c r="E1643" s="51">
        <v>0.85</v>
      </c>
      <c r="F1643" s="51">
        <v>144.63999999999999</v>
      </c>
      <c r="G1643" s="51">
        <f>SIN(RADIANS(Teno_ves!P598*2))</f>
        <v>-0.94391626536880668</v>
      </c>
      <c r="H1643" s="52">
        <f>COS(RADIANS(Teno_ves!P598*2))</f>
        <v>0.33018492390205301</v>
      </c>
      <c r="I1643" s="3"/>
      <c r="K1643" s="3">
        <f>SIN(RADIANS(CRB_ves!P1643*2))</f>
        <v>-0.20893589040241181</v>
      </c>
      <c r="L1643" s="10">
        <f>COS(RADIANS(CRB_ves!P1643*2))</f>
        <v>-0.97792933983072183</v>
      </c>
      <c r="M1643" s="55">
        <v>0.86</v>
      </c>
      <c r="N1643" s="55">
        <v>0.71</v>
      </c>
      <c r="O1643" s="51">
        <f>SIN(RADIANS(CRB_ves!P3037*2))</f>
        <v>0.99900199568513803</v>
      </c>
      <c r="P1643" s="52">
        <f>COS(RADIANS(CRB_ves!P3037*2))</f>
        <v>-4.4665564108286059E-2</v>
      </c>
    </row>
    <row r="1644" spans="1:16" x14ac:dyDescent="0.35">
      <c r="A1644" s="3">
        <f>SIN(RADIANS(Teno_phn!P1644*2))</f>
        <v>0.77428220437628847</v>
      </c>
      <c r="B1644" s="10">
        <f>COS(RADIANS(Teno_phn!P1644*2))</f>
        <v>0.63284047593860138</v>
      </c>
      <c r="C1644" s="3">
        <f>SIN(RADIANS(Teno_ves!P1644*2))</f>
        <v>0.95558750302169548</v>
      </c>
      <c r="D1644" s="10">
        <f>COS(RADIANS(Teno_ves!P1644*2))</f>
        <v>0.2947075229252914</v>
      </c>
      <c r="E1644" s="51">
        <v>0.85</v>
      </c>
      <c r="F1644" s="51">
        <v>146.62</v>
      </c>
      <c r="G1644" s="51">
        <f>SIN(RADIANS(Teno_ves!P645*2))</f>
        <v>-0.91886009195451723</v>
      </c>
      <c r="H1644" s="52">
        <f>COS(RADIANS(Teno_ves!P645*2))</f>
        <v>0.39458349105523416</v>
      </c>
      <c r="I1644" s="3"/>
      <c r="K1644" s="3">
        <f>SIN(RADIANS(CRB_ves!P1644*2))</f>
        <v>-0.87326245480992049</v>
      </c>
      <c r="L1644" s="10">
        <f>COS(RADIANS(CRB_ves!P1644*2))</f>
        <v>0.48725012572533166</v>
      </c>
      <c r="M1644" s="55">
        <v>0.86</v>
      </c>
      <c r="N1644" s="55">
        <v>0.62</v>
      </c>
      <c r="O1644" s="51">
        <f>SIN(RADIANS(CRB_ves!P3097*2))</f>
        <v>0.98599603707050498</v>
      </c>
      <c r="P1644" s="52">
        <f>COS(RADIANS(CRB_ves!P3097*2))</f>
        <v>-0.16676874671610223</v>
      </c>
    </row>
    <row r="1645" spans="1:16" x14ac:dyDescent="0.35">
      <c r="A1645" s="3">
        <f>SIN(RADIANS(Teno_phn!P1645*2))</f>
        <v>0.95742033033677265</v>
      </c>
      <c r="B1645" s="10">
        <f>COS(RADIANS(Teno_phn!P1645*2))</f>
        <v>0.28869761179792452</v>
      </c>
      <c r="C1645" s="3">
        <f>SIN(RADIANS(Teno_ves!P1645*2))</f>
        <v>-0.79589634668101605</v>
      </c>
      <c r="D1645" s="10">
        <f>COS(RADIANS(Teno_ves!P1645*2))</f>
        <v>-0.6054329073810012</v>
      </c>
      <c r="E1645" s="51">
        <v>0.85</v>
      </c>
      <c r="F1645" s="51">
        <v>92.56</v>
      </c>
      <c r="G1645" s="51">
        <f>SIN(RADIANS(Teno_ves!P674*2))</f>
        <v>-8.9241975365160486E-2</v>
      </c>
      <c r="H1645" s="52">
        <f>COS(RADIANS(Teno_ves!P674*2))</f>
        <v>-0.99600997476577713</v>
      </c>
      <c r="I1645" s="3"/>
      <c r="K1645" s="3">
        <f>SIN(RADIANS(CRB_ves!P1645*2))</f>
        <v>0.61648634053218188</v>
      </c>
      <c r="L1645" s="10">
        <f>COS(RADIANS(CRB_ves!P1645*2))</f>
        <v>0.78736560246002529</v>
      </c>
      <c r="M1645" s="55">
        <v>0.86</v>
      </c>
      <c r="N1645" s="55">
        <v>0.81</v>
      </c>
      <c r="O1645" s="51">
        <f>SIN(RADIANS(CRB_ves!P3106*2))</f>
        <v>0.27362349096061839</v>
      </c>
      <c r="P1645" s="52">
        <f>COS(RADIANS(CRB_ves!P3106*2))</f>
        <v>-0.96183688076228624</v>
      </c>
    </row>
    <row r="1646" spans="1:16" x14ac:dyDescent="0.35">
      <c r="A1646" s="3">
        <f>SIN(RADIANS(Teno_phn!P1646*2))</f>
        <v>0.74314482547739424</v>
      </c>
      <c r="B1646" s="10">
        <f>COS(RADIANS(Teno_phn!P1646*2))</f>
        <v>0.66913060635885824</v>
      </c>
      <c r="C1646" s="3">
        <f>SIN(RADIANS(Teno_ves!P1646*2))</f>
        <v>0.32061299058567605</v>
      </c>
      <c r="D1646" s="10">
        <f>COS(RADIANS(Teno_ves!P1646*2))</f>
        <v>0.94721027774602884</v>
      </c>
      <c r="E1646" s="51">
        <v>0.85</v>
      </c>
      <c r="F1646" s="51">
        <v>94.539999999999992</v>
      </c>
      <c r="G1646" s="51">
        <f>SIN(RADIANS(Teno_ves!P677*2))</f>
        <v>-0.15781338518579341</v>
      </c>
      <c r="H1646" s="52">
        <f>COS(RADIANS(Teno_ves!P677*2))</f>
        <v>-0.98746895417334535</v>
      </c>
      <c r="I1646" s="3"/>
      <c r="K1646" s="3">
        <f>SIN(RADIANS(CRB_ves!P1646*2))</f>
        <v>0.34595330652840506</v>
      </c>
      <c r="L1646" s="10">
        <f>COS(RADIANS(CRB_ves!P1646*2))</f>
        <v>-0.93825173045513932</v>
      </c>
      <c r="M1646" s="55">
        <v>0.86</v>
      </c>
      <c r="N1646" s="55">
        <v>0.64</v>
      </c>
      <c r="O1646" s="51">
        <f>SIN(RADIANS(CRB_ves!P3128*2))</f>
        <v>-0.93333001098351842</v>
      </c>
      <c r="P1646" s="52">
        <f>COS(RADIANS(CRB_ves!P3128*2))</f>
        <v>0.3590196242512454</v>
      </c>
    </row>
    <row r="1647" spans="1:16" x14ac:dyDescent="0.35">
      <c r="A1647" s="3">
        <f>SIN(RADIANS(Teno_phn!P1647*2))</f>
        <v>0.646523518642102</v>
      </c>
      <c r="B1647" s="10">
        <f>COS(RADIANS(Teno_phn!P1647*2))</f>
        <v>0.76289405545110622</v>
      </c>
      <c r="C1647" s="3">
        <f>SIN(RADIANS(Teno_ves!P1647*2))</f>
        <v>-0.35053432019125919</v>
      </c>
      <c r="D1647" s="10">
        <f>COS(RADIANS(Teno_ves!P1647*2))</f>
        <v>0.93654988674819228</v>
      </c>
      <c r="E1647" s="51">
        <v>0.85</v>
      </c>
      <c r="F1647" s="51">
        <v>10.579999999999998</v>
      </c>
      <c r="G1647" s="51">
        <f>SIN(RADIANS(Teno_ves!P790*2))</f>
        <v>0.36097359720821648</v>
      </c>
      <c r="H1647" s="52">
        <f>COS(RADIANS(Teno_ves!P790*2))</f>
        <v>0.93257603556951874</v>
      </c>
      <c r="I1647" s="3"/>
      <c r="K1647" s="3">
        <f>SIN(RADIANS(CRB_ves!P1647*2))</f>
        <v>0.32193523267466134</v>
      </c>
      <c r="L1647" s="10">
        <f>COS(RADIANS(CRB_ves!P1647*2))</f>
        <v>-0.94676169438920144</v>
      </c>
      <c r="M1647" s="55">
        <v>0.86</v>
      </c>
      <c r="N1647" s="55">
        <v>0.92</v>
      </c>
      <c r="O1647" s="51">
        <f>SIN(RADIANS(CRB_ves!P3157*2))</f>
        <v>-0.95105651629515353</v>
      </c>
      <c r="P1647" s="52">
        <f>COS(RADIANS(CRB_ves!P3157*2))</f>
        <v>-0.30901699437494756</v>
      </c>
    </row>
    <row r="1648" spans="1:16" x14ac:dyDescent="0.35">
      <c r="A1648" s="3">
        <f>SIN(RADIANS(Teno_phn!P1648*2))</f>
        <v>0.72753331755703698</v>
      </c>
      <c r="B1648" s="10">
        <f>COS(RADIANS(Teno_phn!P1648*2))</f>
        <v>0.68607235175632286</v>
      </c>
      <c r="C1648" s="3">
        <f>SIN(RADIANS(Teno_ves!P1648*2))</f>
        <v>-0.15229588549764533</v>
      </c>
      <c r="D1648" s="10">
        <f>COS(RADIANS(Teno_ves!P1648*2))</f>
        <v>0.98833494487470597</v>
      </c>
      <c r="E1648" s="51">
        <v>0.85</v>
      </c>
      <c r="F1648" s="51">
        <v>79.080000000000013</v>
      </c>
      <c r="G1648" s="51">
        <f>SIN(RADIANS(Teno_ves!P812*2))</f>
        <v>0.37201595038698093</v>
      </c>
      <c r="H1648" s="52">
        <f>COS(RADIANS(Teno_ves!P812*2))</f>
        <v>-0.92822633697696344</v>
      </c>
      <c r="I1648" s="3"/>
      <c r="K1648" s="3">
        <f>SIN(RADIANS(CRB_ves!P1648*2))</f>
        <v>-0.92199836388036727</v>
      </c>
      <c r="L1648" s="10">
        <f>COS(RADIANS(CRB_ves!P1648*2))</f>
        <v>0.38719377190487697</v>
      </c>
      <c r="M1648" s="55">
        <v>0.86</v>
      </c>
      <c r="N1648" s="55">
        <v>0.55000000000000004</v>
      </c>
      <c r="O1648" s="51">
        <f>SIN(RADIANS(CRB_ves!P3239*2))</f>
        <v>-3.0015154483251479E-2</v>
      </c>
      <c r="P1648" s="52">
        <f>COS(RADIANS(CRB_ves!P3239*2))</f>
        <v>0.99954944375020616</v>
      </c>
    </row>
    <row r="1649" spans="1:16" x14ac:dyDescent="0.35">
      <c r="A1649" s="3">
        <f>SIN(RADIANS(Teno_phn!P1649*2))</f>
        <v>0.44744694185699446</v>
      </c>
      <c r="B1649" s="10">
        <f>COS(RADIANS(Teno_phn!P1649*2))</f>
        <v>-0.89431047976797373</v>
      </c>
      <c r="C1649" s="3">
        <f>SIN(RADIANS(Teno_ves!P1649*2))</f>
        <v>0.21064237999158403</v>
      </c>
      <c r="D1649" s="10">
        <f>COS(RADIANS(Teno_ves!P1649*2))</f>
        <v>0.97756318862336522</v>
      </c>
      <c r="E1649" s="51">
        <v>0.85</v>
      </c>
      <c r="F1649" s="51">
        <v>33.56</v>
      </c>
      <c r="G1649" s="51">
        <f>SIN(RADIANS(Teno_ves!P873*2))</f>
        <v>0.92132117932370539</v>
      </c>
      <c r="H1649" s="52">
        <f>COS(RADIANS(Teno_ves!P873*2))</f>
        <v>0.38880237207298091</v>
      </c>
      <c r="I1649" s="3"/>
      <c r="K1649" s="3">
        <f>SIN(RADIANS(CRB_ves!P1649*2))</f>
        <v>0.80572158156904927</v>
      </c>
      <c r="L1649" s="10">
        <f>COS(RADIANS(CRB_ves!P1649*2))</f>
        <v>0.59229446476720493</v>
      </c>
      <c r="M1649" s="55">
        <v>0.86</v>
      </c>
      <c r="N1649" s="55">
        <v>0.82</v>
      </c>
      <c r="O1649" s="51">
        <f>SIN(RADIANS(CRB_ves!P3266*2))</f>
        <v>-0.65842677764433133</v>
      </c>
      <c r="P1649" s="52">
        <f>COS(RADIANS(CRB_ves!P3266*2))</f>
        <v>-0.75264478904786303</v>
      </c>
    </row>
    <row r="1650" spans="1:16" x14ac:dyDescent="0.35">
      <c r="A1650" s="3">
        <f>SIN(RADIANS(Teno_phn!P1650*2))</f>
        <v>-0.99809193526520479</v>
      </c>
      <c r="B1650" s="10">
        <f>COS(RADIANS(Teno_phn!P1650*2))</f>
        <v>-6.1745354145540887E-2</v>
      </c>
      <c r="C1650" s="3">
        <f>SIN(RADIANS(Teno_ves!P1650*2))</f>
        <v>-0.95911662925560914</v>
      </c>
      <c r="D1650" s="10">
        <f>COS(RADIANS(Teno_ves!P1650*2))</f>
        <v>0.28301111548021995</v>
      </c>
      <c r="E1650" s="51">
        <v>0.85</v>
      </c>
      <c r="F1650" s="51">
        <v>30.060000000000002</v>
      </c>
      <c r="G1650" s="51">
        <f>SIN(RADIANS(Teno_ves!P887*2))</f>
        <v>0.86707070116449003</v>
      </c>
      <c r="H1650" s="52">
        <f>COS(RADIANS(Teno_ves!P887*2))</f>
        <v>0.49818510533949084</v>
      </c>
      <c r="I1650" s="3"/>
      <c r="K1650" s="3">
        <f>SIN(RADIANS(CRB_ves!P1650*2))</f>
        <v>0.42198543660578292</v>
      </c>
      <c r="L1650" s="10">
        <f>COS(RADIANS(CRB_ves!P1650*2))</f>
        <v>0.90660260935683767</v>
      </c>
      <c r="M1650" s="55">
        <v>0.86</v>
      </c>
      <c r="N1650" s="55">
        <v>0.66</v>
      </c>
      <c r="O1650" s="51">
        <f>SIN(RADIANS(CRB_ves!P3333*2))</f>
        <v>0.99861120521988267</v>
      </c>
      <c r="P1650" s="52">
        <f>COS(RADIANS(CRB_ves!P3333*2))</f>
        <v>5.2684540515158439E-2</v>
      </c>
    </row>
    <row r="1651" spans="1:16" x14ac:dyDescent="0.35">
      <c r="A1651" s="3">
        <f>SIN(RADIANS(Teno_phn!P1651*2))</f>
        <v>-0.53759397475893289</v>
      </c>
      <c r="B1651" s="10">
        <f>COS(RADIANS(Teno_phn!P1651*2))</f>
        <v>0.84320384148964345</v>
      </c>
      <c r="C1651" s="3">
        <f>SIN(RADIANS(Teno_ves!P1651*2))</f>
        <v>0.8073724359982184</v>
      </c>
      <c r="D1651" s="10">
        <f>COS(RADIANS(Teno_ves!P1651*2))</f>
        <v>0.59004215916348113</v>
      </c>
      <c r="E1651" s="51">
        <v>0.85</v>
      </c>
      <c r="F1651" s="51">
        <v>45.17</v>
      </c>
      <c r="G1651" s="51">
        <f>SIN(RADIANS(Teno_ves!P909*2))</f>
        <v>0.99998239316480331</v>
      </c>
      <c r="H1651" s="52">
        <f>COS(RADIANS(Teno_ves!P909*2))</f>
        <v>-5.9340846297187503E-3</v>
      </c>
      <c r="I1651" s="3"/>
      <c r="K1651" s="3">
        <f>SIN(RADIANS(CRB_ves!P1651*2))</f>
        <v>0.96221799352928539</v>
      </c>
      <c r="L1651" s="10">
        <f>COS(RADIANS(CRB_ves!P1651*2))</f>
        <v>0.27228024704057435</v>
      </c>
      <c r="M1651" s="55">
        <v>0.86</v>
      </c>
      <c r="N1651" s="55">
        <v>0.74</v>
      </c>
      <c r="O1651" s="51">
        <f>SIN(RADIANS(CRB_ves!P3361*2))</f>
        <v>0.95319066779294703</v>
      </c>
      <c r="P1651" s="52">
        <f>COS(RADIANS(CRB_ves!P3361*2))</f>
        <v>0.30236989075044435</v>
      </c>
    </row>
    <row r="1652" spans="1:16" x14ac:dyDescent="0.35">
      <c r="A1652" s="3">
        <f>SIN(RADIANS(Teno_phn!P1652*2))</f>
        <v>-0.20688726323244552</v>
      </c>
      <c r="B1652" s="10">
        <f>COS(RADIANS(Teno_phn!P1652*2))</f>
        <v>-0.97836478897811363</v>
      </c>
      <c r="C1652" s="3">
        <f>SIN(RADIANS(Teno_ves!P1652*2))</f>
        <v>-0.72944635377270284</v>
      </c>
      <c r="D1652" s="10">
        <f>COS(RADIANS(Teno_ves!P1652*2))</f>
        <v>0.68403802304236627</v>
      </c>
      <c r="E1652" s="51">
        <v>0.85</v>
      </c>
      <c r="F1652" s="51">
        <v>54.05</v>
      </c>
      <c r="G1652" s="51">
        <f>SIN(RADIANS(Teno_ves!P919*2))</f>
        <v>0.9505157316277838</v>
      </c>
      <c r="H1652" s="52">
        <f>COS(RADIANS(Teno_ves!P919*2))</f>
        <v>-0.31067642963073161</v>
      </c>
      <c r="I1652" s="3"/>
      <c r="K1652" s="3">
        <f>SIN(RADIANS(CRB_ves!P1652*2))</f>
        <v>0.83369310891470727</v>
      </c>
      <c r="L1652" s="10">
        <f>COS(RADIANS(CRB_ves!P1652*2))</f>
        <v>0.55222803274383858</v>
      </c>
      <c r="M1652" s="55">
        <v>0.87</v>
      </c>
      <c r="N1652" s="55">
        <v>0.76</v>
      </c>
      <c r="O1652" s="51">
        <f>SIN(RADIANS(CRB_ves!P10*2))</f>
        <v>-0.95340152949512325</v>
      </c>
      <c r="P1652" s="52">
        <f>COS(RADIANS(CRB_ves!P10*2))</f>
        <v>-0.30170436449670329</v>
      </c>
    </row>
    <row r="1653" spans="1:16" x14ac:dyDescent="0.35">
      <c r="A1653" s="3">
        <f>SIN(RADIANS(Teno_phn!P1653*2))</f>
        <v>0.35510696240813722</v>
      </c>
      <c r="B1653" s="10">
        <f>COS(RADIANS(Teno_phn!P1653*2))</f>
        <v>0.93482567639601444</v>
      </c>
      <c r="C1653" s="3">
        <f>SIN(RADIANS(Teno_ves!P1653*2))</f>
        <v>-0.77317651064360693</v>
      </c>
      <c r="D1653" s="10">
        <f>COS(RADIANS(Teno_ves!P1653*2))</f>
        <v>0.63419088876218999</v>
      </c>
      <c r="E1653" s="51">
        <v>0.85</v>
      </c>
      <c r="F1653" s="51">
        <v>4.0400000000000063</v>
      </c>
      <c r="G1653" s="51">
        <f>SIN(RADIANS(Teno_ves!P941*2))</f>
        <v>0.14055563991041123</v>
      </c>
      <c r="H1653" s="52">
        <f>COS(RADIANS(Teno_ves!P941*2))</f>
        <v>0.9900727812082174</v>
      </c>
      <c r="I1653" s="3"/>
      <c r="K1653" s="3">
        <f>SIN(RADIANS(CRB_ves!P1653*2))</f>
        <v>-0.79800485304308133</v>
      </c>
      <c r="L1653" s="10">
        <f>COS(RADIANS(CRB_ves!P1653*2))</f>
        <v>0.60265102216763078</v>
      </c>
      <c r="M1653" s="55">
        <v>0.87</v>
      </c>
      <c r="N1653" s="55">
        <v>0.73</v>
      </c>
      <c r="O1653" s="51">
        <f>SIN(RADIANS(CRB_ves!P40*2))</f>
        <v>0.70314654413947664</v>
      </c>
      <c r="P1653" s="52">
        <f>COS(RADIANS(CRB_ves!P40*2))</f>
        <v>0.71104496163372888</v>
      </c>
    </row>
    <row r="1654" spans="1:16" x14ac:dyDescent="0.35">
      <c r="A1654" s="3">
        <f>SIN(RADIANS(Teno_phn!P1654*2))</f>
        <v>0.70438648012728677</v>
      </c>
      <c r="B1654" s="10">
        <f>COS(RADIANS(Teno_phn!P1654*2))</f>
        <v>0.70981665704172603</v>
      </c>
      <c r="C1654" s="3">
        <f>SIN(RADIANS(Teno_ves!P1654*2))</f>
        <v>-0.9917160601105629</v>
      </c>
      <c r="D1654" s="10">
        <f>COS(RADIANS(Teno_ves!P1654*2))</f>
        <v>0.12844943020030264</v>
      </c>
      <c r="E1654" s="51">
        <v>0.85</v>
      </c>
      <c r="F1654" s="51">
        <v>172.31</v>
      </c>
      <c r="G1654" s="51">
        <f>SIN(RADIANS(Teno_ves!P967*2))</f>
        <v>-0.26521956853289513</v>
      </c>
      <c r="H1654" s="52">
        <f>COS(RADIANS(Teno_ves!P967*2))</f>
        <v>0.96418804206815645</v>
      </c>
      <c r="I1654" s="3"/>
      <c r="K1654" s="3">
        <f>SIN(RADIANS(CRB_ves!P1654*2))</f>
        <v>0.98757888805121785</v>
      </c>
      <c r="L1654" s="10">
        <f>COS(RADIANS(CRB_ves!P1654*2))</f>
        <v>0.15712396340316798</v>
      </c>
      <c r="M1654" s="55">
        <v>0.87</v>
      </c>
      <c r="N1654" s="55">
        <v>0.63</v>
      </c>
      <c r="O1654" s="51">
        <f>SIN(RADIANS(CRB_ves!P88*2))</f>
        <v>0.47623820366793906</v>
      </c>
      <c r="P1654" s="52">
        <f>COS(RADIANS(CRB_ves!P88*2))</f>
        <v>0.87931631019055623</v>
      </c>
    </row>
    <row r="1655" spans="1:16" x14ac:dyDescent="0.35">
      <c r="A1655" s="3">
        <f>SIN(RADIANS(Teno_phn!P1655*2))</f>
        <v>-0.23785541987796255</v>
      </c>
      <c r="B1655" s="10">
        <f>COS(RADIANS(Teno_phn!P1655*2))</f>
        <v>0.9713005710050201</v>
      </c>
      <c r="C1655" s="3">
        <f>SIN(RADIANS(Teno_ves!P1655*2))</f>
        <v>-0.94986296819732019</v>
      </c>
      <c r="D1655" s="10">
        <f>COS(RADIANS(Teno_ves!P1655*2))</f>
        <v>-0.31266650227898857</v>
      </c>
      <c r="E1655" s="51">
        <v>0.85</v>
      </c>
      <c r="F1655" s="51">
        <v>158.01</v>
      </c>
      <c r="G1655" s="51">
        <f>SIN(RADIANS(Teno_ves!P996*2))</f>
        <v>-0.6944072311839582</v>
      </c>
      <c r="H1655" s="52">
        <f>COS(RADIANS(Teno_ves!P996*2))</f>
        <v>0.71958223802386123</v>
      </c>
      <c r="I1655" s="3"/>
      <c r="K1655" s="3">
        <f>SIN(RADIANS(CRB_ves!P1655*2))</f>
        <v>0.22325011601095168</v>
      </c>
      <c r="L1655" s="10">
        <f>COS(RADIANS(CRB_ves!P1655*2))</f>
        <v>-0.97476119419122165</v>
      </c>
      <c r="M1655" s="55">
        <v>0.87</v>
      </c>
      <c r="N1655" s="55">
        <v>0.71</v>
      </c>
      <c r="O1655" s="51">
        <f>SIN(RADIANS(CRB_ves!P95*2))</f>
        <v>0.61868267348109784</v>
      </c>
      <c r="P1655" s="52">
        <f>COS(RADIANS(CRB_ves!P95*2))</f>
        <v>-0.78564098005022709</v>
      </c>
    </row>
    <row r="1656" spans="1:16" x14ac:dyDescent="0.35">
      <c r="A1656" s="3">
        <f>SIN(RADIANS(Teno_phn!P1656*2))</f>
        <v>0.99036498856504296</v>
      </c>
      <c r="B1656" s="10">
        <f>COS(RADIANS(Teno_phn!P1656*2))</f>
        <v>-0.13848172956950827</v>
      </c>
      <c r="C1656" s="3">
        <f>SIN(RADIANS(Teno_ves!P1656*2))</f>
        <v>0.84075564411868919</v>
      </c>
      <c r="D1656" s="10">
        <f>COS(RADIANS(Teno_ves!P1656*2))</f>
        <v>-0.54141476418968115</v>
      </c>
      <c r="E1656" s="51">
        <v>0.85</v>
      </c>
      <c r="F1656" s="51">
        <v>82.669999999999987</v>
      </c>
      <c r="G1656" s="51">
        <f>SIN(RADIANS(Teno_ves!P1049*2))</f>
        <v>0.25308260251901815</v>
      </c>
      <c r="H1656" s="52">
        <f>COS(RADIANS(Teno_ves!P1049*2))</f>
        <v>-0.9674446735096538</v>
      </c>
      <c r="I1656" s="3"/>
      <c r="K1656" s="3">
        <f>SIN(RADIANS(CRB_ves!P1656*2))</f>
        <v>-3.2806302436123133E-2</v>
      </c>
      <c r="L1656" s="10">
        <f>COS(RADIANS(CRB_ves!P1656*2))</f>
        <v>0.99946172839207281</v>
      </c>
      <c r="M1656" s="55">
        <v>0.87</v>
      </c>
      <c r="N1656" s="55">
        <v>0.74</v>
      </c>
      <c r="O1656" s="51">
        <f>SIN(RADIANS(CRB_ves!P124*2))</f>
        <v>0.23106872139541806</v>
      </c>
      <c r="P1656" s="52">
        <f>COS(RADIANS(CRB_ves!P124*2))</f>
        <v>0.97293743169470392</v>
      </c>
    </row>
    <row r="1657" spans="1:16" x14ac:dyDescent="0.35">
      <c r="A1657" s="3">
        <f>SIN(RADIANS(Teno_phn!P1657*2))</f>
        <v>0.14988047541347402</v>
      </c>
      <c r="B1657" s="10">
        <f>COS(RADIANS(Teno_phn!P1657*2))</f>
        <v>-0.98870412312775913</v>
      </c>
      <c r="C1657" s="3">
        <f>SIN(RADIANS(Teno_ves!P1657*2))</f>
        <v>0.45243470931178248</v>
      </c>
      <c r="D1657" s="10">
        <f>COS(RADIANS(Teno_ves!P1657*2))</f>
        <v>-0.89179752960521419</v>
      </c>
      <c r="E1657" s="51">
        <v>0.85</v>
      </c>
      <c r="F1657" s="51">
        <v>97.75</v>
      </c>
      <c r="G1657" s="51">
        <f>SIN(RADIANS(Teno_ves!P1053*2))</f>
        <v>-0.26723837607825679</v>
      </c>
      <c r="H1657" s="52">
        <f>COS(RADIANS(Teno_ves!P1053*2))</f>
        <v>-0.96363045320862306</v>
      </c>
      <c r="I1657" s="3"/>
      <c r="K1657" s="3">
        <f>SIN(RADIANS(CRB_ves!P1657*2))</f>
        <v>0.70413866446362283</v>
      </c>
      <c r="L1657" s="10">
        <f>COS(RADIANS(CRB_ves!P1657*2))</f>
        <v>0.71006249105792474</v>
      </c>
      <c r="M1657" s="55">
        <v>0.87</v>
      </c>
      <c r="N1657" s="55">
        <v>0.59</v>
      </c>
      <c r="O1657" s="51">
        <f>SIN(RADIANS(CRB_ves!P138*2))</f>
        <v>0.59874405404971653</v>
      </c>
      <c r="P1657" s="52">
        <f>COS(RADIANS(CRB_ves!P138*2))</f>
        <v>0.80094042084296768</v>
      </c>
    </row>
    <row r="1658" spans="1:16" x14ac:dyDescent="0.35">
      <c r="A1658" s="3">
        <f>SIN(RADIANS(Teno_phn!P1658*2))</f>
        <v>0.36162457008209214</v>
      </c>
      <c r="B1658" s="10">
        <f>COS(RADIANS(Teno_phn!P1658*2))</f>
        <v>0.93232380121551228</v>
      </c>
      <c r="C1658" s="3">
        <f>SIN(RADIANS(Teno_ves!P1658*2))</f>
        <v>0.11355002886886324</v>
      </c>
      <c r="D1658" s="10">
        <f>COS(RADIANS(Teno_ves!P1658*2))</f>
        <v>-0.9935322797694498</v>
      </c>
      <c r="E1658" s="51">
        <v>0.85</v>
      </c>
      <c r="F1658" s="51">
        <v>55.42</v>
      </c>
      <c r="G1658" s="51">
        <f>SIN(RADIANS(Teno_ves!P1063*2))</f>
        <v>0.93457753717718239</v>
      </c>
      <c r="H1658" s="52">
        <f>COS(RADIANS(Teno_ves!P1063*2))</f>
        <v>-0.35575950725712485</v>
      </c>
      <c r="I1658" s="3"/>
      <c r="K1658" s="3">
        <f>SIN(RADIANS(CRB_ves!P1658*2))</f>
        <v>-0.17914564488358201</v>
      </c>
      <c r="L1658" s="10">
        <f>COS(RADIANS(CRB_ves!P1658*2))</f>
        <v>0.9838225642458327</v>
      </c>
      <c r="M1658" s="55">
        <v>0.87</v>
      </c>
      <c r="N1658" s="55">
        <v>0.73</v>
      </c>
      <c r="O1658" s="51">
        <f>SIN(RADIANS(CRB_ves!P149*2))</f>
        <v>0.25477072568338199</v>
      </c>
      <c r="P1658" s="52">
        <f>COS(RADIANS(CRB_ves!P149*2))</f>
        <v>0.96700148776243511</v>
      </c>
    </row>
    <row r="1659" spans="1:16" x14ac:dyDescent="0.35">
      <c r="A1659" s="3">
        <f>SIN(RADIANS(Teno_phn!P1659*2))</f>
        <v>-0.81249071757726066</v>
      </c>
      <c r="B1659" s="10">
        <f>COS(RADIANS(Teno_phn!P1659*2))</f>
        <v>0.58297412794290282</v>
      </c>
      <c r="C1659" s="3">
        <f>SIN(RADIANS(Teno_ves!P1659*2))</f>
        <v>0.99721124528563387</v>
      </c>
      <c r="D1659" s="10">
        <f>COS(RADIANS(Teno_ves!P1659*2))</f>
        <v>-7.46306389887922E-2</v>
      </c>
      <c r="E1659" s="51">
        <v>0.85</v>
      </c>
      <c r="F1659" s="51">
        <v>145.17000000000002</v>
      </c>
      <c r="G1659" s="51">
        <f>SIN(RADIANS(Teno_ves!P1085*2))</f>
        <v>-0.93764649929723531</v>
      </c>
      <c r="H1659" s="52">
        <f>COS(RADIANS(Teno_ves!P1085*2))</f>
        <v>0.34759033697103781</v>
      </c>
      <c r="I1659" s="3"/>
      <c r="K1659" s="3">
        <f>SIN(RADIANS(CRB_ves!P1659*2))</f>
        <v>0.66288144270689531</v>
      </c>
      <c r="L1659" s="10">
        <f>COS(RADIANS(CRB_ves!P1659*2))</f>
        <v>0.74872437713408602</v>
      </c>
      <c r="M1659" s="55">
        <v>0.87</v>
      </c>
      <c r="N1659" s="55">
        <v>0.57999999999999996</v>
      </c>
      <c r="O1659" s="51">
        <f>SIN(RADIANS(CRB_ves!P161*2))</f>
        <v>0.85680752743764299</v>
      </c>
      <c r="P1659" s="52">
        <f>COS(RADIANS(CRB_ves!P161*2))</f>
        <v>-0.51563636501530097</v>
      </c>
    </row>
    <row r="1660" spans="1:16" x14ac:dyDescent="0.35">
      <c r="A1660" s="3">
        <f>SIN(RADIANS(Teno_phn!P1660*2))</f>
        <v>-0.72992372460070143</v>
      </c>
      <c r="B1660" s="10">
        <f>COS(RADIANS(Teno_phn!P1660*2))</f>
        <v>0.68352860676422267</v>
      </c>
      <c r="C1660" s="3">
        <f>SIN(RADIANS(Teno_ves!P1660*2))</f>
        <v>0.74197584097561642</v>
      </c>
      <c r="D1660" s="10">
        <f>COS(RADIANS(Teno_ves!P1660*2))</f>
        <v>0.67042661895879907</v>
      </c>
      <c r="E1660" s="51">
        <v>0.85</v>
      </c>
      <c r="F1660" s="51">
        <v>42.97</v>
      </c>
      <c r="G1660" s="51">
        <f>SIN(RADIANS(Teno_ves!P1187*2))</f>
        <v>0.99749045448904372</v>
      </c>
      <c r="H1660" s="52">
        <f>COS(RADIANS(Teno_ves!P1187*2))</f>
        <v>7.0801081935525534E-2</v>
      </c>
      <c r="I1660" s="3"/>
      <c r="K1660" s="3">
        <f>SIN(RADIANS(CRB_ves!P1660*2))</f>
        <v>0.91913533925523438</v>
      </c>
      <c r="L1660" s="10">
        <f>COS(RADIANS(CRB_ves!P1660*2))</f>
        <v>0.39394190959095127</v>
      </c>
      <c r="M1660" s="55">
        <v>0.87</v>
      </c>
      <c r="N1660" s="55">
        <v>0.65</v>
      </c>
      <c r="O1660" s="51">
        <f>SIN(RADIANS(CRB_ves!P178*2))</f>
        <v>-0.3086849942036598</v>
      </c>
      <c r="P1660" s="52">
        <f>COS(RADIANS(CRB_ves!P178*2))</f>
        <v>0.95116432563121633</v>
      </c>
    </row>
    <row r="1661" spans="1:16" x14ac:dyDescent="0.35">
      <c r="A1661" s="3">
        <f>SIN(RADIANS(Teno_phn!P1661*2))</f>
        <v>0.83886063173474901</v>
      </c>
      <c r="B1661" s="10">
        <f>COS(RADIANS(Teno_phn!P1661*2))</f>
        <v>-0.54434625058466035</v>
      </c>
      <c r="C1661" s="3">
        <f>SIN(RADIANS(Teno_ves!P1661*2))</f>
        <v>0.84693637667922561</v>
      </c>
      <c r="D1661" s="10">
        <f>COS(RADIANS(Teno_ves!P1661*2))</f>
        <v>0.53169424847130409</v>
      </c>
      <c r="E1661" s="51">
        <v>0.85</v>
      </c>
      <c r="F1661" s="51">
        <v>175.19</v>
      </c>
      <c r="G1661" s="51">
        <f>SIN(RADIANS(Teno_ves!P1294*2))</f>
        <v>-0.16711291409415019</v>
      </c>
      <c r="H1661" s="52">
        <f>COS(RADIANS(Teno_ves!P1294*2))</f>
        <v>0.9859377637269815</v>
      </c>
      <c r="I1661" s="3"/>
      <c r="K1661" s="3">
        <f>SIN(RADIANS(CRB_ves!P1661*2))</f>
        <v>0.9976604762384097</v>
      </c>
      <c r="L1661" s="10">
        <f>COS(RADIANS(CRB_ves!P1661*2))</f>
        <v>-6.8363544025668618E-2</v>
      </c>
      <c r="M1661" s="55">
        <v>0.87</v>
      </c>
      <c r="N1661" s="55">
        <v>0.79</v>
      </c>
      <c r="O1661" s="51">
        <f>SIN(RADIANS(CRB_ves!P179*2))</f>
        <v>0.96823498050244439</v>
      </c>
      <c r="P1661" s="52">
        <f>COS(RADIANS(CRB_ves!P179*2))</f>
        <v>0.25004204152788223</v>
      </c>
    </row>
    <row r="1662" spans="1:16" x14ac:dyDescent="0.35">
      <c r="A1662" s="3">
        <f>SIN(RADIANS(Teno_phn!P1662*2))</f>
        <v>0.81855094740887469</v>
      </c>
      <c r="B1662" s="10">
        <f>COS(RADIANS(Teno_phn!P1662*2))</f>
        <v>-0.5744339357106556</v>
      </c>
      <c r="C1662" s="3">
        <f>SIN(RADIANS(Teno_ves!P1662*2))</f>
        <v>0.85117775047423627</v>
      </c>
      <c r="D1662" s="10">
        <f>COS(RADIANS(Teno_ves!P1662*2))</f>
        <v>0.52487754485938787</v>
      </c>
      <c r="E1662" s="51">
        <v>0.85</v>
      </c>
      <c r="F1662" s="51">
        <v>64.5</v>
      </c>
      <c r="G1662" s="51">
        <f>SIN(RADIANS(Teno_ves!P1334*2))</f>
        <v>0.77714596145697101</v>
      </c>
      <c r="H1662" s="52">
        <f>COS(RADIANS(Teno_ves!P1334*2))</f>
        <v>-0.62932039104983728</v>
      </c>
      <c r="I1662" s="3"/>
      <c r="K1662" s="3">
        <f>SIN(RADIANS(CRB_ves!P1662*2))</f>
        <v>0.86038643932585335</v>
      </c>
      <c r="L1662" s="10">
        <f>COS(RADIANS(CRB_ves!P1662*2))</f>
        <v>0.50964220294651785</v>
      </c>
      <c r="M1662" s="55">
        <v>0.87</v>
      </c>
      <c r="N1662" s="55">
        <v>0.63</v>
      </c>
      <c r="O1662" s="51">
        <f>SIN(RADIANS(CRB_ves!P190*2))</f>
        <v>0.898487786499089</v>
      </c>
      <c r="P1662" s="52">
        <f>COS(RADIANS(CRB_ves!P190*2))</f>
        <v>-0.43899851652593025</v>
      </c>
    </row>
    <row r="1663" spans="1:16" x14ac:dyDescent="0.35">
      <c r="A1663" s="3">
        <f>SIN(RADIANS(Teno_phn!P1663*2))</f>
        <v>0.69315026624991138</v>
      </c>
      <c r="B1663" s="10">
        <f>COS(RADIANS(Teno_phn!P1663*2))</f>
        <v>0.72079311067578666</v>
      </c>
      <c r="C1663" s="3">
        <f>SIN(RADIANS(Teno_ves!P1663*2))</f>
        <v>-2.5479049516900096E-2</v>
      </c>
      <c r="D1663" s="10">
        <f>COS(RADIANS(Teno_ves!P1663*2))</f>
        <v>-0.9996753563210985</v>
      </c>
      <c r="E1663" s="51">
        <v>0.85</v>
      </c>
      <c r="F1663" s="51">
        <v>16.39</v>
      </c>
      <c r="G1663" s="51">
        <f>SIN(RADIANS(Teno_ves!P1337*2))</f>
        <v>0.54141476418968126</v>
      </c>
      <c r="H1663" s="52">
        <f>COS(RADIANS(Teno_ves!P1337*2))</f>
        <v>0.84075564411868908</v>
      </c>
      <c r="I1663" s="3"/>
      <c r="K1663" s="3">
        <f>SIN(RADIANS(CRB_ves!P1663*2))</f>
        <v>0.1684893795650024</v>
      </c>
      <c r="L1663" s="10">
        <f>COS(RADIANS(CRB_ves!P1663*2))</f>
        <v>-0.98570346908885365</v>
      </c>
      <c r="M1663" s="55">
        <v>0.87</v>
      </c>
      <c r="N1663" s="55">
        <v>0.86</v>
      </c>
      <c r="O1663" s="51">
        <f>SIN(RADIANS(CRB_ves!P195*2))</f>
        <v>0.40864907473634915</v>
      </c>
      <c r="P1663" s="52">
        <f>COS(RADIANS(CRB_ves!P195*2))</f>
        <v>-0.91269158740350276</v>
      </c>
    </row>
    <row r="1664" spans="1:16" x14ac:dyDescent="0.35">
      <c r="A1664" s="3">
        <f>SIN(RADIANS(Teno_phn!P1664*2))</f>
        <v>0.65500461645688257</v>
      </c>
      <c r="B1664" s="10">
        <f>COS(RADIANS(Teno_phn!P1664*2))</f>
        <v>0.75562487546412349</v>
      </c>
      <c r="C1664" s="3">
        <f>SIN(RADIANS(Teno_ves!P1664*2))</f>
        <v>-0.38236091426254937</v>
      </c>
      <c r="D1664" s="10">
        <f>COS(RADIANS(Teno_ves!P1664*2))</f>
        <v>-0.9240130579403667</v>
      </c>
      <c r="E1664" s="51">
        <v>0.85</v>
      </c>
      <c r="F1664" s="51">
        <v>85.47999999999999</v>
      </c>
      <c r="G1664" s="51">
        <f>SIN(RADIANS(Teno_ves!P1367*2))</f>
        <v>0.15712396340316825</v>
      </c>
      <c r="H1664" s="52">
        <f>COS(RADIANS(Teno_ves!P1367*2))</f>
        <v>-0.98757888805121785</v>
      </c>
      <c r="I1664" s="3"/>
      <c r="K1664" s="3">
        <f>SIN(RADIANS(CRB_ves!P1664*2))</f>
        <v>0.50964220294651752</v>
      </c>
      <c r="L1664" s="10">
        <f>COS(RADIANS(CRB_ves!P1664*2))</f>
        <v>-0.86038643932585357</v>
      </c>
      <c r="M1664" s="55">
        <v>0.87</v>
      </c>
      <c r="N1664" s="55">
        <v>0.63</v>
      </c>
      <c r="O1664" s="51">
        <f>SIN(RADIANS(CRB_ves!P293*2))</f>
        <v>-0.92587058480999485</v>
      </c>
      <c r="P1664" s="52">
        <f>COS(RADIANS(CRB_ves!P293*2))</f>
        <v>0.37784078681846683</v>
      </c>
    </row>
    <row r="1665" spans="1:16" x14ac:dyDescent="0.35">
      <c r="A1665" s="3">
        <f>SIN(RADIANS(Teno_phn!P1665*2))</f>
        <v>0.65050914193922271</v>
      </c>
      <c r="B1665" s="10">
        <f>COS(RADIANS(Teno_phn!P1665*2))</f>
        <v>0.75949842412838231</v>
      </c>
      <c r="C1665" s="3">
        <f>SIN(RADIANS(Teno_ves!P1665*2))</f>
        <v>-0.36909801031904987</v>
      </c>
      <c r="D1665" s="10">
        <f>COS(RADIANS(Teno_ves!P1665*2))</f>
        <v>0.92939047702164379</v>
      </c>
      <c r="E1665" s="51">
        <v>0.85</v>
      </c>
      <c r="F1665" s="51">
        <v>59.879999999999995</v>
      </c>
      <c r="G1665" s="51">
        <f>SIN(RADIANS(Teno_ves!P1369*2))</f>
        <v>0.86811219514823945</v>
      </c>
      <c r="H1665" s="52">
        <f>COS(RADIANS(Teno_ves!P1369*2))</f>
        <v>-0.4963680253953765</v>
      </c>
      <c r="I1665" s="3"/>
      <c r="K1665" s="3">
        <f>SIN(RADIANS(CRB_ves!P1665*2))</f>
        <v>-0.11805735075045369</v>
      </c>
      <c r="L1665" s="10">
        <f>COS(RADIANS(CRB_ves!P1665*2))</f>
        <v>0.9930067783926676</v>
      </c>
      <c r="M1665" s="55">
        <v>0.87</v>
      </c>
      <c r="N1665" s="55">
        <v>0.74</v>
      </c>
      <c r="O1665" s="51">
        <f>SIN(RADIANS(CRB_ves!P299*2))</f>
        <v>-0.98576222292373128</v>
      </c>
      <c r="P1665" s="52">
        <f>COS(RADIANS(CRB_ves!P299*2))</f>
        <v>-0.16814529388735183</v>
      </c>
    </row>
    <row r="1666" spans="1:16" x14ac:dyDescent="0.35">
      <c r="A1666" s="3">
        <f>SIN(RADIANS(Teno_phn!P1666*2))</f>
        <v>-0.60181502315204827</v>
      </c>
      <c r="B1666" s="10">
        <f>COS(RADIANS(Teno_phn!P1666*2))</f>
        <v>0.79863551004729283</v>
      </c>
      <c r="C1666" s="3">
        <f>SIN(RADIANS(Teno_ves!P1666*2))</f>
        <v>0.91664200257851625</v>
      </c>
      <c r="D1666" s="10">
        <f>COS(RADIANS(Teno_ves!P1666*2))</f>
        <v>0.39970919317529763</v>
      </c>
      <c r="E1666" s="51">
        <v>0.85</v>
      </c>
      <c r="F1666" s="51">
        <v>20.97</v>
      </c>
      <c r="G1666" s="51">
        <f>SIN(RADIANS(Teno_ves!P1371*2))</f>
        <v>0.66835202016779305</v>
      </c>
      <c r="H1666" s="52">
        <f>COS(RADIANS(Teno_ves!P1371*2))</f>
        <v>0.74384512980702511</v>
      </c>
      <c r="I1666" s="3"/>
      <c r="K1666" s="3">
        <f>SIN(RADIANS(CRB_ves!P1666*2))</f>
        <v>0.5730044206105156</v>
      </c>
      <c r="L1666" s="10">
        <f>COS(RADIANS(CRB_ves!P1666*2))</f>
        <v>-0.81955227652713358</v>
      </c>
      <c r="M1666" s="55">
        <v>0.87</v>
      </c>
      <c r="N1666" s="55">
        <v>0.86</v>
      </c>
      <c r="O1666" s="51">
        <f>SIN(RADIANS(CRB_ves!P325*2))</f>
        <v>0.92835613848762821</v>
      </c>
      <c r="P1666" s="52">
        <f>COS(RADIANS(CRB_ves!P325*2))</f>
        <v>-0.37169191561337411</v>
      </c>
    </row>
    <row r="1667" spans="1:16" x14ac:dyDescent="0.35">
      <c r="A1667" s="3">
        <f>SIN(RADIANS(Teno_phn!P1667*2))</f>
        <v>-0.34267608913172332</v>
      </c>
      <c r="B1667" s="10">
        <f>COS(RADIANS(Teno_phn!P1667*2))</f>
        <v>0.93945361670355354</v>
      </c>
      <c r="C1667" s="3">
        <f>SIN(RADIANS(Teno_ves!P1667*2))</f>
        <v>-0.25713279315469623</v>
      </c>
      <c r="D1667" s="10">
        <f>COS(RADIANS(Teno_ves!P1667*2))</f>
        <v>0.9663760793213293</v>
      </c>
      <c r="E1667" s="51">
        <v>0.85</v>
      </c>
      <c r="F1667" s="51">
        <v>27.11</v>
      </c>
      <c r="G1667" s="51">
        <f>SIN(RADIANS(Teno_ves!P1384*2))</f>
        <v>0.81126795832061371</v>
      </c>
      <c r="H1667" s="52">
        <f>COS(RADIANS(Teno_ves!P1384*2))</f>
        <v>0.58467452467360248</v>
      </c>
      <c r="I1667" s="3"/>
      <c r="K1667" s="3">
        <f>SIN(RADIANS(CRB_ves!P1667*2))</f>
        <v>-0.77933796493147389</v>
      </c>
      <c r="L1667" s="10">
        <f>COS(RADIANS(CRB_ves!P1667*2))</f>
        <v>0.62660381136446075</v>
      </c>
      <c r="M1667" s="55">
        <v>0.87</v>
      </c>
      <c r="N1667" s="55">
        <v>0.83</v>
      </c>
      <c r="O1667" s="51">
        <f>SIN(RADIANS(CRB_ves!P487*2))</f>
        <v>-0.3823609142625497</v>
      </c>
      <c r="P1667" s="52">
        <f>COS(RADIANS(CRB_ves!P487*2))</f>
        <v>0.92401305794036648</v>
      </c>
    </row>
    <row r="1668" spans="1:16" x14ac:dyDescent="0.35">
      <c r="A1668" s="3">
        <f>SIN(RADIANS(Teno_phn!P1668*2))</f>
        <v>-0.45616628194885972</v>
      </c>
      <c r="B1668" s="10">
        <f>COS(RADIANS(Teno_phn!P1668*2))</f>
        <v>0.88989455735663059</v>
      </c>
      <c r="C1668" s="3">
        <f>SIN(RADIANS(Teno_ves!P1668*2))</f>
        <v>-0.79292815133855465</v>
      </c>
      <c r="D1668" s="10">
        <f>COS(RADIANS(Teno_ves!P1668*2))</f>
        <v>0.60931514572905721</v>
      </c>
      <c r="E1668" s="51">
        <v>0.85</v>
      </c>
      <c r="F1668" s="51">
        <v>12.619999999999997</v>
      </c>
      <c r="G1668" s="51">
        <f>SIN(RADIANS(Teno_ves!P1385*2))</f>
        <v>0.42641087620299845</v>
      </c>
      <c r="H1668" s="52">
        <f>COS(RADIANS(Teno_ves!P1385*2))</f>
        <v>0.90452958196832411</v>
      </c>
      <c r="I1668" s="3"/>
      <c r="K1668" s="3">
        <f>SIN(RADIANS(CRB_ves!P1668*2))</f>
        <v>-0.69264688885399917</v>
      </c>
      <c r="L1668" s="10">
        <f>COS(RADIANS(CRB_ves!P1668*2))</f>
        <v>0.72127684515786006</v>
      </c>
      <c r="M1668" s="55">
        <v>0.87</v>
      </c>
      <c r="N1668" s="55">
        <v>0.6</v>
      </c>
      <c r="O1668" s="51">
        <f>SIN(RADIANS(CRB_ves!P509*2))</f>
        <v>-0.22801101305796512</v>
      </c>
      <c r="P1668" s="52">
        <f>COS(RADIANS(CRB_ves!P509*2))</f>
        <v>0.97365855304838789</v>
      </c>
    </row>
    <row r="1669" spans="1:16" x14ac:dyDescent="0.35">
      <c r="A1669" s="3">
        <f>SIN(RADIANS(Teno_phn!P1669*2))</f>
        <v>0.91453657459819504</v>
      </c>
      <c r="B1669" s="10">
        <f>COS(RADIANS(Teno_phn!P1669*2))</f>
        <v>0.40450321843243736</v>
      </c>
      <c r="C1669" s="3">
        <f>SIN(RADIANS(Teno_ves!P1669*2))</f>
        <v>-0.44275823103890083</v>
      </c>
      <c r="D1669" s="10">
        <f>COS(RADIANS(Teno_ves!P1669*2))</f>
        <v>0.89664103678523621</v>
      </c>
      <c r="E1669" s="51">
        <v>0.85</v>
      </c>
      <c r="F1669" s="51">
        <v>72.05</v>
      </c>
      <c r="G1669" s="51">
        <f>SIN(RADIANS(Teno_ves!P1401*2))</f>
        <v>0.58637235673578947</v>
      </c>
      <c r="H1669" s="52">
        <f>COS(RADIANS(Teno_ves!P1401*2))</f>
        <v>-0.81004164044579585</v>
      </c>
      <c r="I1669" s="3"/>
      <c r="K1669" s="3">
        <f>SIN(RADIANS(CRB_ves!P1669*2))</f>
        <v>0.12533323356430409</v>
      </c>
      <c r="L1669" s="10">
        <f>COS(RADIANS(CRB_ves!P1669*2))</f>
        <v>-0.99211470131447788</v>
      </c>
      <c r="M1669" s="55">
        <v>0.87</v>
      </c>
      <c r="N1669" s="55">
        <v>0.61</v>
      </c>
      <c r="O1669" s="51">
        <f>SIN(RADIANS(CRB_ves!P546*2))</f>
        <v>-0.71373960227642141</v>
      </c>
      <c r="P1669" s="52">
        <f>COS(RADIANS(CRB_ves!P546*2))</f>
        <v>-0.70041115078380622</v>
      </c>
    </row>
    <row r="1670" spans="1:16" x14ac:dyDescent="0.35">
      <c r="A1670" s="3">
        <f>SIN(RADIANS(Teno_phn!P1670*2))</f>
        <v>-0.99782454145744148</v>
      </c>
      <c r="B1670" s="10">
        <f>COS(RADIANS(Teno_phn!P1670*2))</f>
        <v>6.5925597951377118E-2</v>
      </c>
      <c r="C1670" s="3">
        <f>SIN(RADIANS(Teno_ves!P1670*2))</f>
        <v>-9.2718155300499927E-2</v>
      </c>
      <c r="D1670" s="10">
        <f>COS(RADIANS(Teno_ves!P1670*2))</f>
        <v>0.99569239410456101</v>
      </c>
      <c r="E1670" s="51">
        <v>0.85</v>
      </c>
      <c r="F1670" s="51">
        <v>153.93</v>
      </c>
      <c r="G1670" s="51">
        <f>SIN(RADIANS(Teno_ves!P1422*2))</f>
        <v>-0.78951274447637565</v>
      </c>
      <c r="H1670" s="52">
        <f>COS(RADIANS(Teno_ves!P1422*2))</f>
        <v>0.61373416583190255</v>
      </c>
      <c r="I1670" s="3"/>
      <c r="K1670" s="3">
        <f>SIN(RADIANS(CRB_ves!P1670*2))</f>
        <v>-0.93716025779375545</v>
      </c>
      <c r="L1670" s="10">
        <f>COS(RADIANS(CRB_ves!P1670*2))</f>
        <v>0.3488991992136723</v>
      </c>
      <c r="M1670" s="55">
        <v>0.87</v>
      </c>
      <c r="N1670" s="55">
        <v>0.69</v>
      </c>
      <c r="O1670" s="51">
        <f>SIN(RADIANS(CRB_ves!P576*2))</f>
        <v>0.70140703620123457</v>
      </c>
      <c r="P1670" s="52">
        <f>COS(RADIANS(CRB_ves!P576*2))</f>
        <v>-0.71276094840233784</v>
      </c>
    </row>
    <row r="1671" spans="1:16" x14ac:dyDescent="0.35">
      <c r="A1671" s="3">
        <f>SIN(RADIANS(Teno_phn!P1671*2))</f>
        <v>-0.42609510984323434</v>
      </c>
      <c r="B1671" s="10">
        <f>COS(RADIANS(Teno_phn!P1671*2))</f>
        <v>-0.90467837233332937</v>
      </c>
      <c r="C1671" s="3">
        <f>SIN(RADIANS(Teno_ves!P1671*2))</f>
        <v>-0.23819445323990734</v>
      </c>
      <c r="D1671" s="10">
        <f>COS(RADIANS(Teno_ves!P1671*2))</f>
        <v>-0.97121748462728041</v>
      </c>
      <c r="E1671" s="51">
        <v>0.85</v>
      </c>
      <c r="F1671" s="51">
        <v>106.53999999999999</v>
      </c>
      <c r="G1671" s="51">
        <f>SIN(RADIANS(Teno_ves!P1424*2))</f>
        <v>-0.54580950875372114</v>
      </c>
      <c r="H1671" s="52">
        <f>COS(RADIANS(Teno_ves!P1424*2))</f>
        <v>-0.83790929112525159</v>
      </c>
      <c r="I1671" s="3"/>
      <c r="K1671" s="3">
        <f>SIN(RADIANS(CRB_ves!P1671*2))</f>
        <v>-0.43837114678907746</v>
      </c>
      <c r="L1671" s="10">
        <f>COS(RADIANS(CRB_ves!P1671*2))</f>
        <v>-0.89879404629916693</v>
      </c>
      <c r="M1671" s="55">
        <v>0.87</v>
      </c>
      <c r="N1671" s="55">
        <v>0.89</v>
      </c>
      <c r="O1671" s="51">
        <f>SIN(RADIANS(CRB_ves!P613*2))</f>
        <v>0.98558560111133842</v>
      </c>
      <c r="P1671" s="52">
        <f>COS(RADIANS(CRB_ves!P613*2))</f>
        <v>0.16917748928862197</v>
      </c>
    </row>
    <row r="1672" spans="1:16" x14ac:dyDescent="0.35">
      <c r="A1672" s="3">
        <f>SIN(RADIANS(Teno_phn!P1672*2))</f>
        <v>0.99093636933988283</v>
      </c>
      <c r="B1672" s="10">
        <f>COS(RADIANS(Teno_phn!P1672*2))</f>
        <v>0.13433209564170162</v>
      </c>
      <c r="C1672" s="3">
        <f>SIN(RADIANS(Teno_ves!P1672*2))</f>
        <v>3.8736615301406256E-2</v>
      </c>
      <c r="D1672" s="10">
        <f>COS(RADIANS(Teno_ves!P1672*2))</f>
        <v>0.99924945565909162</v>
      </c>
      <c r="E1672" s="51">
        <v>0.85</v>
      </c>
      <c r="F1672" s="51">
        <v>175.05</v>
      </c>
      <c r="G1672" s="51">
        <f>SIN(RADIANS(Teno_ves!P1425*2))</f>
        <v>-0.17192910027940969</v>
      </c>
      <c r="H1672" s="52">
        <f>COS(RADIANS(Teno_ves!P1425*2))</f>
        <v>0.98510932615477387</v>
      </c>
      <c r="I1672" s="3"/>
      <c r="K1672" s="3">
        <f>SIN(RADIANS(CRB_ves!P1672*2))</f>
        <v>0.46236775104099165</v>
      </c>
      <c r="L1672" s="10">
        <f>COS(RADIANS(CRB_ves!P1672*2))</f>
        <v>0.88668825570055654</v>
      </c>
      <c r="M1672" s="55">
        <v>0.87</v>
      </c>
      <c r="N1672" s="55">
        <v>0.66</v>
      </c>
      <c r="O1672" s="51">
        <f>SIN(RADIANS(CRB_ves!P639*2))</f>
        <v>-0.82864698026255912</v>
      </c>
      <c r="P1672" s="52">
        <f>COS(RADIANS(CRB_ves!P639*2))</f>
        <v>0.55977154456237044</v>
      </c>
    </row>
    <row r="1673" spans="1:16" x14ac:dyDescent="0.35">
      <c r="A1673" s="3">
        <f>SIN(RADIANS(Teno_phn!P1673*2))</f>
        <v>0.75493854204145117</v>
      </c>
      <c r="B1673" s="10">
        <f>COS(RADIANS(Teno_phn!P1673*2))</f>
        <v>0.65579554568503129</v>
      </c>
      <c r="C1673" s="3">
        <f>SIN(RADIANS(Teno_ves!P1673*2))</f>
        <v>-0.49788241022280799</v>
      </c>
      <c r="D1673" s="10">
        <f>COS(RADIANS(Teno_ves!P1673*2))</f>
        <v>0.86724454774344217</v>
      </c>
      <c r="E1673" s="51">
        <v>0.85</v>
      </c>
      <c r="F1673" s="51">
        <v>35</v>
      </c>
      <c r="G1673" s="51">
        <f>SIN(RADIANS(Teno_ves!P1434*2))</f>
        <v>0.93969262078590832</v>
      </c>
      <c r="H1673" s="52">
        <f>COS(RADIANS(Teno_ves!P1434*2))</f>
        <v>0.34202014332566882</v>
      </c>
      <c r="I1673" s="3"/>
      <c r="K1673" s="3">
        <f>SIN(RADIANS(CRB_ves!P1673*2))</f>
        <v>0.16091482651771907</v>
      </c>
      <c r="L1673" s="10">
        <f>COS(RADIANS(CRB_ves!P1673*2))</f>
        <v>0.98696829665738117</v>
      </c>
      <c r="M1673" s="55">
        <v>0.87</v>
      </c>
      <c r="N1673" s="55">
        <v>0.8</v>
      </c>
      <c r="O1673" s="51">
        <f>SIN(RADIANS(CRB_ves!P660*2))</f>
        <v>-0.45833934061808945</v>
      </c>
      <c r="P1673" s="52">
        <f>COS(RADIANS(CRB_ves!P660*2))</f>
        <v>-0.88877727741081169</v>
      </c>
    </row>
    <row r="1674" spans="1:16" x14ac:dyDescent="0.35">
      <c r="A1674" s="3">
        <f>SIN(RADIANS(Teno_phn!P1674*2))</f>
        <v>0.95792274423362744</v>
      </c>
      <c r="B1674" s="10">
        <f>COS(RADIANS(Teno_phn!P1674*2))</f>
        <v>0.28702615922580377</v>
      </c>
      <c r="C1674" s="3">
        <f>SIN(RADIANS(Teno_ves!P1674*2))</f>
        <v>0.37104371023705102</v>
      </c>
      <c r="D1674" s="10">
        <f>COS(RADIANS(Teno_ves!P1674*2))</f>
        <v>0.92861540214101734</v>
      </c>
      <c r="E1674" s="51">
        <v>0.85</v>
      </c>
      <c r="F1674" s="51">
        <v>141.43</v>
      </c>
      <c r="G1674" s="51">
        <f>SIN(RADIANS(Teno_ves!P1451*2))</f>
        <v>-0.97491681461837298</v>
      </c>
      <c r="H1674" s="52">
        <f>COS(RADIANS(Teno_ves!P1451*2))</f>
        <v>0.22256954997116069</v>
      </c>
      <c r="I1674" s="3"/>
      <c r="K1674" s="3">
        <f>SIN(RADIANS(CRB_ves!P1674*2))</f>
        <v>0.88294759285892688</v>
      </c>
      <c r="L1674" s="10">
        <f>COS(RADIANS(CRB_ves!P1674*2))</f>
        <v>0.46947156278589086</v>
      </c>
      <c r="M1674" s="55">
        <v>0.87</v>
      </c>
      <c r="N1674" s="55">
        <v>0.62</v>
      </c>
      <c r="O1674" s="51">
        <f>SIN(RADIANS(CRB_ves!P738*2))</f>
        <v>0.62032675797655612</v>
      </c>
      <c r="P1674" s="52">
        <f>COS(RADIANS(CRB_ves!P738*2))</f>
        <v>0.78434349193341002</v>
      </c>
    </row>
    <row r="1675" spans="1:16" x14ac:dyDescent="0.35">
      <c r="A1675" s="3">
        <f>SIN(RADIANS(Teno_phn!P1675*2))</f>
        <v>0.99376791916059637</v>
      </c>
      <c r="B1675" s="10">
        <f>COS(RADIANS(Teno_phn!P1675*2))</f>
        <v>-0.11146893220632556</v>
      </c>
      <c r="C1675" s="3">
        <f>SIN(RADIANS(Teno_ves!P1675*2))</f>
        <v>0.48877351333439406</v>
      </c>
      <c r="D1675" s="10">
        <f>COS(RADIANS(Teno_ves!P1675*2))</f>
        <v>0.87241071328976294</v>
      </c>
      <c r="E1675" s="51">
        <v>0.85</v>
      </c>
      <c r="F1675" s="51">
        <v>116.56</v>
      </c>
      <c r="G1675" s="51">
        <f>SIN(RADIANS(Teno_ves!P1499*2))</f>
        <v>-0.79989419595980937</v>
      </c>
      <c r="H1675" s="52">
        <f>COS(RADIANS(Teno_ves!P1499*2))</f>
        <v>-0.60014104614649555</v>
      </c>
      <c r="I1675" s="3"/>
      <c r="K1675" s="3">
        <f>SIN(RADIANS(CRB_ves!P1675*2))</f>
        <v>0.46174861323503391</v>
      </c>
      <c r="L1675" s="10">
        <f>COS(RADIANS(CRB_ves!P1675*2))</f>
        <v>0.88701083317822171</v>
      </c>
      <c r="M1675" s="55">
        <v>0.87</v>
      </c>
      <c r="N1675" s="55">
        <v>0.78</v>
      </c>
      <c r="O1675" s="51">
        <f>SIN(RADIANS(CRB_ves!P854*2))</f>
        <v>0.73562435920378744</v>
      </c>
      <c r="P1675" s="52">
        <f>COS(RADIANS(CRB_ves!P854*2))</f>
        <v>0.67738969740173716</v>
      </c>
    </row>
    <row r="1676" spans="1:16" x14ac:dyDescent="0.35">
      <c r="A1676" s="3">
        <f>SIN(RADIANS(Teno_phn!P1676*2))</f>
        <v>9.0980203903570575E-2</v>
      </c>
      <c r="B1676" s="10">
        <f>COS(RADIANS(Teno_phn!P1676*2))</f>
        <v>-0.99585270120518565</v>
      </c>
      <c r="C1676" s="3">
        <f>SIN(RADIANS(Teno_ves!P1676*2))</f>
        <v>-0.18429444856233357</v>
      </c>
      <c r="D1676" s="10">
        <f>COS(RADIANS(Teno_ves!P1676*2))</f>
        <v>0.98287107813237917</v>
      </c>
      <c r="E1676" s="51">
        <v>0.85</v>
      </c>
      <c r="F1676" s="51">
        <v>175.95999999999998</v>
      </c>
      <c r="G1676" s="51">
        <f>SIN(RADIANS(Teno_ves!P1556*2))</f>
        <v>-0.14055563991041226</v>
      </c>
      <c r="H1676" s="52">
        <f>COS(RADIANS(Teno_ves!P1556*2))</f>
        <v>0.99007278120821729</v>
      </c>
      <c r="I1676" s="3"/>
      <c r="K1676" s="3">
        <f>SIN(RADIANS(CRB_ves!P1676*2))</f>
        <v>0.73892591250325868</v>
      </c>
      <c r="L1676" s="10">
        <f>COS(RADIANS(CRB_ves!P1676*2))</f>
        <v>-0.673786684219291</v>
      </c>
      <c r="M1676" s="55">
        <v>0.87</v>
      </c>
      <c r="N1676" s="55">
        <v>0.65</v>
      </c>
      <c r="O1676" s="51">
        <f>SIN(RADIANS(CRB_ves!P861*2))</f>
        <v>-0.28736051984971189</v>
      </c>
      <c r="P1676" s="52">
        <f>COS(RADIANS(CRB_ves!P861*2))</f>
        <v>0.9578224948453149</v>
      </c>
    </row>
    <row r="1677" spans="1:16" x14ac:dyDescent="0.35">
      <c r="A1677" s="3">
        <f>SIN(RADIANS(Teno_phn!P1677*2))</f>
        <v>0.90571681736996623</v>
      </c>
      <c r="B1677" s="10">
        <f>COS(RADIANS(Teno_phn!P1677*2))</f>
        <v>0.42388329376518152</v>
      </c>
      <c r="C1677" s="3">
        <f>SIN(RADIANS(Teno_ves!P1677*2))</f>
        <v>-0.81472318256962506</v>
      </c>
      <c r="D1677" s="10">
        <f>COS(RADIANS(Teno_ves!P1677*2))</f>
        <v>-0.57985009768354911</v>
      </c>
      <c r="E1677" s="51">
        <v>0.85</v>
      </c>
      <c r="F1677" s="51">
        <v>5.3199999999999932</v>
      </c>
      <c r="G1677" s="51">
        <f>SIN(RADIANS(Teno_ves!P1611*2))</f>
        <v>0.18463752405622669</v>
      </c>
      <c r="H1677" s="52">
        <f>COS(RADIANS(Teno_ves!P1611*2))</f>
        <v>0.98280668735534471</v>
      </c>
      <c r="I1677" s="3"/>
      <c r="K1677" s="3">
        <f>SIN(RADIANS(CRB_ves!P1677*2))</f>
        <v>-0.17708474031958318</v>
      </c>
      <c r="L1677" s="10">
        <f>COS(RADIANS(CRB_ves!P1677*2))</f>
        <v>-0.98419560796924199</v>
      </c>
      <c r="M1677" s="55">
        <v>0.87</v>
      </c>
      <c r="N1677" s="55">
        <v>0.67</v>
      </c>
      <c r="O1677" s="51">
        <f>SIN(RADIANS(CRB_ves!P890*2))</f>
        <v>-0.73656945627090342</v>
      </c>
      <c r="P1677" s="52">
        <f>COS(RADIANS(CRB_ves!P890*2))</f>
        <v>0.67636191206245921</v>
      </c>
    </row>
    <row r="1678" spans="1:16" x14ac:dyDescent="0.35">
      <c r="A1678" s="3">
        <f>SIN(RADIANS(Teno_phn!P1678*2))</f>
        <v>0.86339555060677164</v>
      </c>
      <c r="B1678" s="10">
        <f>COS(RADIANS(Teno_phn!P1678*2))</f>
        <v>0.50452762381501925</v>
      </c>
      <c r="C1678" s="3">
        <f>SIN(RADIANS(Teno_ves!P1678*2))</f>
        <v>0.94551857559931685</v>
      </c>
      <c r="D1678" s="10">
        <f>COS(RADIANS(Teno_ves!P1678*2))</f>
        <v>-0.32556815445715664</v>
      </c>
      <c r="E1678" s="51">
        <v>0.85</v>
      </c>
      <c r="F1678" s="51">
        <v>26.92</v>
      </c>
      <c r="G1678" s="51">
        <f>SIN(RADIANS(Teno_ves!P1651*2))</f>
        <v>0.8073724359982184</v>
      </c>
      <c r="H1678" s="52">
        <f>COS(RADIANS(Teno_ves!P1651*2))</f>
        <v>0.59004215916348113</v>
      </c>
      <c r="I1678" s="3"/>
      <c r="K1678" s="3">
        <f>SIN(RADIANS(CRB_ves!P1678*2))</f>
        <v>0.9742127818877605</v>
      </c>
      <c r="L1678" s="10">
        <f>COS(RADIANS(CRB_ves!P1678*2))</f>
        <v>0.22563123809993776</v>
      </c>
      <c r="M1678" s="55">
        <v>0.87</v>
      </c>
      <c r="N1678" s="55">
        <v>0.69</v>
      </c>
      <c r="O1678" s="51">
        <f>SIN(RADIANS(CRB_ves!P909*2))</f>
        <v>-0.73656945627090342</v>
      </c>
      <c r="P1678" s="52">
        <f>COS(RADIANS(CRB_ves!P909*2))</f>
        <v>0.67636191206245921</v>
      </c>
    </row>
    <row r="1679" spans="1:16" x14ac:dyDescent="0.35">
      <c r="A1679" s="3">
        <f>SIN(RADIANS(Teno_phn!P1679*2))</f>
        <v>0.32457783138844754</v>
      </c>
      <c r="B1679" s="10">
        <f>COS(RADIANS(Teno_phn!P1679*2))</f>
        <v>0.94585899127257467</v>
      </c>
      <c r="C1679" s="3">
        <f>SIN(RADIANS(Teno_ves!P1679*2))</f>
        <v>-0.28100172706525134</v>
      </c>
      <c r="D1679" s="10">
        <f>COS(RADIANS(Teno_ves!P1679*2))</f>
        <v>0.95970726233906656</v>
      </c>
      <c r="E1679" s="51">
        <v>0.85</v>
      </c>
      <c r="F1679" s="51">
        <v>172.55</v>
      </c>
      <c r="G1679" s="51">
        <f>SIN(RADIANS(Teno_ves!P1667*2))</f>
        <v>-0.25713279315469623</v>
      </c>
      <c r="H1679" s="52">
        <f>COS(RADIANS(Teno_ves!P1667*2))</f>
        <v>0.9663760793213293</v>
      </c>
      <c r="I1679" s="3"/>
      <c r="K1679" s="3">
        <f>SIN(RADIANS(CRB_ves!P1679*2))</f>
        <v>0.99610288260323332</v>
      </c>
      <c r="L1679" s="10">
        <f>COS(RADIANS(CRB_ves!P1679*2))</f>
        <v>8.8198907416867478E-2</v>
      </c>
      <c r="M1679" s="55">
        <v>0.87</v>
      </c>
      <c r="N1679" s="55">
        <v>0.75</v>
      </c>
      <c r="O1679" s="51">
        <f>SIN(RADIANS(CRB_ves!P989*2))</f>
        <v>-0.91817001469126713</v>
      </c>
      <c r="P1679" s="52">
        <f>COS(RADIANS(CRB_ves!P989*2))</f>
        <v>-0.3961866026531416</v>
      </c>
    </row>
    <row r="1680" spans="1:16" x14ac:dyDescent="0.35">
      <c r="A1680" s="3">
        <f>SIN(RADIANS(Teno_phn!P1680*2))</f>
        <v>0.35869380875114965</v>
      </c>
      <c r="B1680" s="10">
        <f>COS(RADIANS(Teno_phn!P1680*2))</f>
        <v>0.93345527560970676</v>
      </c>
      <c r="C1680" s="3">
        <f>SIN(RADIANS(Teno_ves!P1680*2))</f>
        <v>0.97261385060494354</v>
      </c>
      <c r="D1680" s="10">
        <f>COS(RADIANS(Teno_ves!P1680*2))</f>
        <v>-0.23242697264178397</v>
      </c>
      <c r="E1680" s="51">
        <v>0.85</v>
      </c>
      <c r="F1680" s="51">
        <v>153.76999999999998</v>
      </c>
      <c r="G1680" s="51">
        <f>SIN(RADIANS(Teno_ves!P1668*2))</f>
        <v>-0.79292815133855465</v>
      </c>
      <c r="H1680" s="52">
        <f>COS(RADIANS(Teno_ves!P1668*2))</f>
        <v>0.60931514572905721</v>
      </c>
      <c r="I1680" s="3"/>
      <c r="K1680" s="3">
        <f>SIN(RADIANS(CRB_ves!P1680*2))</f>
        <v>0.50813976985906062</v>
      </c>
      <c r="L1680" s="10">
        <f>COS(RADIANS(CRB_ves!P1680*2))</f>
        <v>0.86127462187596182</v>
      </c>
      <c r="M1680" s="55">
        <v>0.87</v>
      </c>
      <c r="N1680" s="55">
        <v>0.57999999999999996</v>
      </c>
      <c r="O1680" s="51">
        <f>SIN(RADIANS(CRB_ves!P1090*2))</f>
        <v>0.98937407706823322</v>
      </c>
      <c r="P1680" s="52">
        <f>COS(RADIANS(CRB_ves!P1090*2))</f>
        <v>-0.14539235064260303</v>
      </c>
    </row>
    <row r="1681" spans="1:16" x14ac:dyDescent="0.35">
      <c r="A1681" s="3">
        <f>SIN(RADIANS(Teno_phn!P1681*2))</f>
        <v>0.97829251209571233</v>
      </c>
      <c r="B1681" s="10">
        <f>COS(RADIANS(Teno_phn!P1681*2))</f>
        <v>-0.20722876435828258</v>
      </c>
      <c r="C1681" s="3">
        <f>SIN(RADIANS(Teno_ves!P1681*2))</f>
        <v>0.80052222348781066</v>
      </c>
      <c r="D1681" s="10">
        <f>COS(RADIANS(Teno_ves!P1681*2))</f>
        <v>0.59930306999224658</v>
      </c>
      <c r="E1681" s="51">
        <v>0.85</v>
      </c>
      <c r="F1681" s="51">
        <v>14.630000000000003</v>
      </c>
      <c r="G1681" s="51">
        <f>SIN(RADIANS(Teno_ves!P1675*2))</f>
        <v>0.48877351333439406</v>
      </c>
      <c r="H1681" s="52">
        <f>COS(RADIANS(Teno_ves!P1675*2))</f>
        <v>0.87241071328976294</v>
      </c>
      <c r="I1681" s="3"/>
      <c r="K1681" s="3">
        <f>SIN(RADIANS(CRB_ves!P1681*2))</f>
        <v>0.9603910134382122</v>
      </c>
      <c r="L1681" s="10">
        <f>COS(RADIANS(CRB_ves!P1681*2))</f>
        <v>0.27865588331690333</v>
      </c>
      <c r="M1681" s="55">
        <v>0.87</v>
      </c>
      <c r="N1681" s="55">
        <v>0.72</v>
      </c>
      <c r="O1681" s="51">
        <f>SIN(RADIANS(CRB_ves!P1137*2))</f>
        <v>0.30070579950427312</v>
      </c>
      <c r="P1681" s="52">
        <f>COS(RADIANS(CRB_ves!P1137*2))</f>
        <v>0.95371695074822693</v>
      </c>
    </row>
    <row r="1682" spans="1:16" x14ac:dyDescent="0.35">
      <c r="A1682" s="3">
        <f>SIN(RADIANS(Teno_phn!P1682*2))</f>
        <v>0.94865541582805757</v>
      </c>
      <c r="B1682" s="10">
        <f>COS(RADIANS(Teno_phn!P1682*2))</f>
        <v>-0.31631140039539396</v>
      </c>
      <c r="C1682" s="3">
        <f>SIN(RADIANS(Teno_ves!P1682*2))</f>
        <v>-0.77670642359195963</v>
      </c>
      <c r="D1682" s="10">
        <f>COS(RADIANS(Teno_ves!P1682*2))</f>
        <v>0.62986278787604799</v>
      </c>
      <c r="E1682" s="51">
        <v>0.85</v>
      </c>
      <c r="F1682" s="51">
        <v>47.85</v>
      </c>
      <c r="G1682" s="51">
        <f>SIN(RADIANS(Teno_ves!P1700*2))</f>
        <v>0.99505556996122635</v>
      </c>
      <c r="H1682" s="52">
        <f>COS(RADIANS(Teno_ves!P1700*2))</f>
        <v>-9.9319749743638983E-2</v>
      </c>
      <c r="I1682" s="3"/>
      <c r="K1682" s="3">
        <f>SIN(RADIANS(CRB_ves!P1682*2))</f>
        <v>-0.90467837233332959</v>
      </c>
      <c r="L1682" s="10">
        <f>COS(RADIANS(CRB_ves!P1682*2))</f>
        <v>0.4260951098432339</v>
      </c>
      <c r="M1682" s="55">
        <v>0.87</v>
      </c>
      <c r="N1682" s="55">
        <v>0.6</v>
      </c>
      <c r="O1682" s="51">
        <f>SIN(RADIANS(CRB_ves!P1154*2))</f>
        <v>-0.10695822422404065</v>
      </c>
      <c r="P1682" s="52">
        <f>COS(RADIANS(CRB_ves!P1154*2))</f>
        <v>0.99426351550825798</v>
      </c>
    </row>
    <row r="1683" spans="1:16" x14ac:dyDescent="0.35">
      <c r="A1683" s="3">
        <f>SIN(RADIANS(Teno_phn!P1683*2))</f>
        <v>0.73182964802909123</v>
      </c>
      <c r="B1683" s="10">
        <f>COS(RADIANS(Teno_phn!P1683*2))</f>
        <v>0.6814876127015197</v>
      </c>
      <c r="C1683" s="3">
        <f>SIN(RADIANS(Teno_ves!P1683*2))</f>
        <v>0.11840396830650113</v>
      </c>
      <c r="D1683" s="10">
        <f>COS(RADIANS(Teno_ves!P1683*2))</f>
        <v>0.99296550810653694</v>
      </c>
      <c r="E1683" s="51">
        <v>0.85</v>
      </c>
      <c r="F1683" s="51">
        <v>5.3299999999999983</v>
      </c>
      <c r="G1683" s="51">
        <f>SIN(RADIANS(Teno_ves!P1707*2))</f>
        <v>0.18498057705259824</v>
      </c>
      <c r="H1683" s="52">
        <f>COS(RADIANS(Teno_ves!P1707*2))</f>
        <v>0.9827421768262965</v>
      </c>
      <c r="I1683" s="3"/>
      <c r="K1683" s="3">
        <f>SIN(RADIANS(CRB_ves!P1683*2))</f>
        <v>-0.12152287202099599</v>
      </c>
      <c r="L1683" s="10">
        <f>COS(RADIANS(CRB_ves!P1683*2))</f>
        <v>-0.99258863159708244</v>
      </c>
      <c r="M1683" s="55">
        <v>0.87</v>
      </c>
      <c r="N1683" s="55">
        <v>0.78</v>
      </c>
      <c r="O1683" s="51">
        <f>SIN(RADIANS(CRB_ves!P1157*2))</f>
        <v>-0.75995238005998533</v>
      </c>
      <c r="P1683" s="52">
        <f>COS(RADIANS(CRB_ves!P1157*2))</f>
        <v>-0.64997875353057788</v>
      </c>
    </row>
    <row r="1684" spans="1:16" x14ac:dyDescent="0.35">
      <c r="A1684" s="3">
        <f>SIN(RADIANS(Teno_phn!P1684*2))</f>
        <v>0.91425395523426378</v>
      </c>
      <c r="B1684" s="10">
        <f>COS(RADIANS(Teno_phn!P1684*2))</f>
        <v>-0.40514158677986251</v>
      </c>
      <c r="C1684" s="3">
        <f>SIN(RADIANS(Teno_ves!P1684*2))</f>
        <v>-0.77006804914844817</v>
      </c>
      <c r="D1684" s="10">
        <f>COS(RADIANS(Teno_ves!P1684*2))</f>
        <v>-0.63796175408930533</v>
      </c>
      <c r="E1684" s="51">
        <v>0.85</v>
      </c>
      <c r="F1684" s="51">
        <v>28.270000000000003</v>
      </c>
      <c r="G1684" s="51">
        <f>SIN(RADIANS(Teno_ves!P1714*2))</f>
        <v>0.83427094352924713</v>
      </c>
      <c r="H1684" s="52">
        <f>COS(RADIANS(Teno_ves!P1714*2))</f>
        <v>0.55135468872842619</v>
      </c>
      <c r="I1684" s="3"/>
      <c r="K1684" s="3">
        <f>SIN(RADIANS(CRB_ves!P1684*2))</f>
        <v>-0.55310077117350476</v>
      </c>
      <c r="L1684" s="10">
        <f>COS(RADIANS(CRB_ves!P1684*2))</f>
        <v>0.83311436005345285</v>
      </c>
      <c r="M1684" s="55">
        <v>0.87</v>
      </c>
      <c r="N1684" s="55">
        <v>0.66</v>
      </c>
      <c r="O1684" s="51">
        <f>SIN(RADIANS(CRB_ves!P1178*2))</f>
        <v>0.85300472935288174</v>
      </c>
      <c r="P1684" s="52">
        <f>COS(RADIANS(CRB_ves!P1178*2))</f>
        <v>-0.52190318230646671</v>
      </c>
    </row>
    <row r="1685" spans="1:16" x14ac:dyDescent="0.35">
      <c r="A1685" s="3">
        <f>SIN(RADIANS(Teno_phn!P1685*2))</f>
        <v>0.77758512055048201</v>
      </c>
      <c r="B1685" s="10">
        <f>COS(RADIANS(Teno_phn!P1685*2))</f>
        <v>0.62877768750051266</v>
      </c>
      <c r="C1685" s="3">
        <f>SIN(RADIANS(Teno_ves!P1685*2))</f>
        <v>0.93957317598680157</v>
      </c>
      <c r="D1685" s="10">
        <f>COS(RADIANS(Teno_ves!P1685*2))</f>
        <v>-0.3423481370857373</v>
      </c>
      <c r="E1685" s="51">
        <v>0.85</v>
      </c>
      <c r="F1685" s="51">
        <v>168.32999999999998</v>
      </c>
      <c r="G1685" s="51">
        <f>SIN(RADIANS(Teno_ves!P1737*2))</f>
        <v>-0.39618660265314248</v>
      </c>
      <c r="H1685" s="52">
        <f>COS(RADIANS(Teno_ves!P1737*2))</f>
        <v>0.9181700146912668</v>
      </c>
      <c r="I1685" s="3"/>
      <c r="K1685" s="3">
        <f>SIN(RADIANS(CRB_ves!P1685*2))</f>
        <v>0.30137154620691609</v>
      </c>
      <c r="L1685" s="10">
        <f>COS(RADIANS(CRB_ves!P1685*2))</f>
        <v>-0.95350678609900441</v>
      </c>
      <c r="M1685" s="55">
        <v>0.87</v>
      </c>
      <c r="N1685" s="55">
        <v>0.77</v>
      </c>
      <c r="O1685" s="51">
        <f>SIN(RADIANS(CRB_ves!P1179*2))</f>
        <v>0.90821622990155459</v>
      </c>
      <c r="P1685" s="52">
        <f>COS(RADIANS(CRB_ves!P1179*2))</f>
        <v>0.4185012302770526</v>
      </c>
    </row>
    <row r="1686" spans="1:16" x14ac:dyDescent="0.35">
      <c r="A1686" s="3">
        <f>SIN(RADIANS(Teno_phn!P1686*2))</f>
        <v>0.71569273370373587</v>
      </c>
      <c r="B1686" s="10">
        <f>COS(RADIANS(Teno_phn!P1686*2))</f>
        <v>0.69841528543100595</v>
      </c>
      <c r="C1686" s="3">
        <f>SIN(RADIANS(Teno_ves!P1686*2))</f>
        <v>0.22631131188608608</v>
      </c>
      <c r="D1686" s="10">
        <f>COS(RADIANS(Teno_ves!P1686*2))</f>
        <v>0.97405502417081069</v>
      </c>
      <c r="E1686" s="51">
        <v>0.85</v>
      </c>
      <c r="F1686" s="51">
        <v>64.58</v>
      </c>
      <c r="G1686" s="51">
        <f>SIN(RADIANS(Teno_ves!P1776*2))</f>
        <v>0.77538553951109568</v>
      </c>
      <c r="H1686" s="52">
        <f>COS(RADIANS(Teno_ves!P1776*2))</f>
        <v>-0.63148813537317317</v>
      </c>
      <c r="I1686" s="3"/>
      <c r="K1686" s="3">
        <f>SIN(RADIANS(CRB_ves!P1686*2))</f>
        <v>0.71373960227642119</v>
      </c>
      <c r="L1686" s="10">
        <f>COS(RADIANS(CRB_ves!P1686*2))</f>
        <v>0.70041115078380645</v>
      </c>
      <c r="M1686" s="55">
        <v>0.87</v>
      </c>
      <c r="N1686" s="55">
        <v>0.67</v>
      </c>
      <c r="O1686" s="51">
        <f>SIN(RADIANS(CRB_ves!P1188*2))</f>
        <v>0.54610196101442898</v>
      </c>
      <c r="P1686" s="52">
        <f>COS(RADIANS(CRB_ves!P1188*2))</f>
        <v>0.83771871662043884</v>
      </c>
    </row>
    <row r="1687" spans="1:16" x14ac:dyDescent="0.35">
      <c r="A1687" s="3">
        <f>SIN(RADIANS(Teno_phn!P1687*2))</f>
        <v>0.82708057427456172</v>
      </c>
      <c r="B1687" s="10">
        <f>COS(RADIANS(Teno_phn!P1687*2))</f>
        <v>0.56208337785213069</v>
      </c>
      <c r="C1687" s="3">
        <f>SIN(RADIANS(Teno_ves!P1687*2))</f>
        <v>0.89100652418836779</v>
      </c>
      <c r="D1687" s="10">
        <f>COS(RADIANS(Teno_ves!P1687*2))</f>
        <v>0.4539904997395468</v>
      </c>
      <c r="E1687" s="51">
        <v>0.85</v>
      </c>
      <c r="F1687" s="51">
        <v>19.420000000000002</v>
      </c>
      <c r="G1687" s="51">
        <f>SIN(RADIANS(Teno_ves!P1793*2))</f>
        <v>0.62714773915967514</v>
      </c>
      <c r="H1687" s="52">
        <f>COS(RADIANS(Teno_ves!P1793*2))</f>
        <v>0.77890032306252643</v>
      </c>
      <c r="I1687" s="3"/>
      <c r="K1687" s="3">
        <f>SIN(RADIANS(CRB_ves!P1687*2))</f>
        <v>0.96240784649912392</v>
      </c>
      <c r="L1687" s="10">
        <f>COS(RADIANS(CRB_ves!P1687*2))</f>
        <v>0.27160842585773876</v>
      </c>
      <c r="M1687" s="55">
        <v>0.87</v>
      </c>
      <c r="N1687" s="55">
        <v>0.67</v>
      </c>
      <c r="O1687" s="51">
        <f>SIN(RADIANS(CRB_ves!P1199*2))</f>
        <v>0.93740360698506053</v>
      </c>
      <c r="P1687" s="52">
        <f>COS(RADIANS(CRB_ves!P1199*2))</f>
        <v>0.34824485295751045</v>
      </c>
    </row>
    <row r="1688" spans="1:16" x14ac:dyDescent="0.35">
      <c r="A1688" s="3">
        <f>SIN(RADIANS(Teno_phn!P1688*2))</f>
        <v>0.99675082302385232</v>
      </c>
      <c r="B1688" s="10">
        <f>COS(RADIANS(Teno_phn!P1688*2))</f>
        <v>-8.0546860902663137E-2</v>
      </c>
      <c r="C1688" s="3">
        <f>SIN(RADIANS(Teno_ves!P1688*2))</f>
        <v>0.50271822717191228</v>
      </c>
      <c r="D1688" s="10">
        <f>COS(RADIANS(Teno_ves!P1688*2))</f>
        <v>-0.86445033638094537</v>
      </c>
      <c r="E1688" s="51">
        <v>0.85</v>
      </c>
      <c r="F1688" s="51">
        <v>54.739999999999995</v>
      </c>
      <c r="G1688" s="51">
        <f>SIN(RADIANS(Teno_ves!P1815*2))</f>
        <v>0.9427579542359964</v>
      </c>
      <c r="H1688" s="52">
        <f>COS(RADIANS(Teno_ves!P1815*2))</f>
        <v>-0.33347779495006702</v>
      </c>
      <c r="I1688" s="3"/>
      <c r="K1688" s="3">
        <f>SIN(RADIANS(CRB_ves!P1688*2))</f>
        <v>0.89617688989624478</v>
      </c>
      <c r="L1688" s="10">
        <f>COS(RADIANS(CRB_ves!P1688*2))</f>
        <v>0.44369694839596763</v>
      </c>
      <c r="M1688" s="55">
        <v>0.87</v>
      </c>
      <c r="N1688" s="55">
        <v>0.75</v>
      </c>
      <c r="O1688" s="51">
        <f>SIN(RADIANS(CRB_ves!P1214*2))</f>
        <v>0.97154911999764615</v>
      </c>
      <c r="P1688" s="52">
        <f>COS(RADIANS(CRB_ves!P1214*2))</f>
        <v>-0.23683814606561862</v>
      </c>
    </row>
    <row r="1689" spans="1:16" x14ac:dyDescent="0.35">
      <c r="A1689" s="3">
        <f>SIN(RADIANS(Teno_phn!P1689*2))</f>
        <v>0.99308895597532321</v>
      </c>
      <c r="B1689" s="10">
        <f>COS(RADIANS(Teno_phn!P1689*2))</f>
        <v>-0.1173640725258052</v>
      </c>
      <c r="C1689" s="3">
        <f>SIN(RADIANS(Teno_ves!P1689*2))</f>
        <v>-0.92481184559441509</v>
      </c>
      <c r="D1689" s="10">
        <f>COS(RADIANS(Teno_ves!P1689*2))</f>
        <v>-0.3804248286432575</v>
      </c>
      <c r="E1689" s="51">
        <v>0.85</v>
      </c>
      <c r="F1689" s="51">
        <v>132.57999999999998</v>
      </c>
      <c r="G1689" s="51">
        <f>SIN(RADIANS(Teno_ves!P1838*2))</f>
        <v>-0.99643419825990798</v>
      </c>
      <c r="H1689" s="52">
        <f>COS(RADIANS(Teno_ves!P1838*2))</f>
        <v>-8.4373506138682983E-2</v>
      </c>
      <c r="I1689" s="3"/>
      <c r="K1689" s="3">
        <f>SIN(RADIANS(CRB_ves!P1689*2))</f>
        <v>-0.73278047056249596</v>
      </c>
      <c r="L1689" s="10">
        <f>COS(RADIANS(CRB_ves!P1689*2))</f>
        <v>0.68046512178230478</v>
      </c>
      <c r="M1689" s="55">
        <v>0.87</v>
      </c>
      <c r="N1689" s="55">
        <v>0.63</v>
      </c>
      <c r="O1689" s="51">
        <f>SIN(RADIANS(CRB_ves!P1254*2))</f>
        <v>-0.98932326528863024</v>
      </c>
      <c r="P1689" s="52">
        <f>COS(RADIANS(CRB_ves!P1254*2))</f>
        <v>-0.14573769848135554</v>
      </c>
    </row>
    <row r="1690" spans="1:16" x14ac:dyDescent="0.35">
      <c r="A1690" s="3">
        <f>SIN(RADIANS(Teno_phn!P1690*2))</f>
        <v>0.96202767158608593</v>
      </c>
      <c r="B1690" s="10">
        <f>COS(RADIANS(Teno_phn!P1690*2))</f>
        <v>-0.27295193551732527</v>
      </c>
      <c r="C1690" s="3">
        <f>SIN(RADIANS(Teno_ves!P1690*2))</f>
        <v>-0.20517938030680399</v>
      </c>
      <c r="D1690" s="10">
        <f>COS(RADIANS(Teno_ves!P1690*2))</f>
        <v>-0.97872438505276649</v>
      </c>
      <c r="E1690" s="51">
        <v>0.85</v>
      </c>
      <c r="F1690" s="51">
        <v>164.61</v>
      </c>
      <c r="G1690" s="51">
        <f>SIN(RADIANS(Teno_ves!P1841*2))</f>
        <v>-0.5117430001143447</v>
      </c>
      <c r="H1690" s="52">
        <f>COS(RADIANS(Teno_ves!P1841*2))</f>
        <v>0.85913858127427256</v>
      </c>
      <c r="I1690" s="3"/>
      <c r="K1690" s="3">
        <f>SIN(RADIANS(CRB_ves!P1690*2))</f>
        <v>-0.60069933134588882</v>
      </c>
      <c r="L1690" s="10">
        <f>COS(RADIANS(CRB_ves!P1690*2))</f>
        <v>0.79947502357522227</v>
      </c>
      <c r="M1690" s="55">
        <v>0.87</v>
      </c>
      <c r="N1690" s="55">
        <v>0.57999999999999996</v>
      </c>
      <c r="O1690" s="51">
        <f>SIN(RADIANS(CRB_ves!P1259*2))</f>
        <v>0.94721027774602884</v>
      </c>
      <c r="P1690" s="52">
        <f>COS(RADIANS(CRB_ves!P1259*2))</f>
        <v>-0.32061299058567633</v>
      </c>
    </row>
    <row r="1691" spans="1:16" x14ac:dyDescent="0.35">
      <c r="A1691" s="3">
        <f>SIN(RADIANS(Teno_phn!P1691*2))</f>
        <v>0.97187886128328849</v>
      </c>
      <c r="B1691" s="10">
        <f>COS(RADIANS(Teno_phn!P1691*2))</f>
        <v>-0.23548137716324491</v>
      </c>
      <c r="C1691" s="3">
        <f>SIN(RADIANS(Teno_ves!P1691*2))</f>
        <v>0.45399049973954675</v>
      </c>
      <c r="D1691" s="10">
        <f>COS(RADIANS(Teno_ves!P1691*2))</f>
        <v>0.8910065241883679</v>
      </c>
      <c r="E1691" s="51">
        <v>0.85</v>
      </c>
      <c r="F1691" s="51">
        <v>59.72</v>
      </c>
      <c r="G1691" s="51">
        <f>SIN(RADIANS(Teno_ves!P1861*2))</f>
        <v>0.87087088336607543</v>
      </c>
      <c r="H1691" s="52">
        <f>COS(RADIANS(Teno_ves!P1861*2))</f>
        <v>-0.49151185591518692</v>
      </c>
      <c r="I1691" s="3"/>
      <c r="K1691" s="3">
        <f>SIN(RADIANS(CRB_ves!P1691*2))</f>
        <v>0.80613488472806571</v>
      </c>
      <c r="L1691" s="10">
        <f>COS(RADIANS(CRB_ves!P1691*2))</f>
        <v>0.59173182069622399</v>
      </c>
      <c r="M1691" s="55">
        <v>0.87</v>
      </c>
      <c r="N1691" s="55">
        <v>0.65</v>
      </c>
      <c r="O1691" s="51">
        <f>SIN(RADIANS(CRB_ves!P1265*2))</f>
        <v>0.42925043076671832</v>
      </c>
      <c r="P1691" s="52">
        <f>COS(RADIANS(CRB_ves!P1265*2))</f>
        <v>0.90318551122490154</v>
      </c>
    </row>
    <row r="1692" spans="1:16" x14ac:dyDescent="0.35">
      <c r="A1692" s="3">
        <f>SIN(RADIANS(Teno_phn!P1692*2))</f>
        <v>0.97950500048609179</v>
      </c>
      <c r="B1692" s="10">
        <f>COS(RADIANS(Teno_phn!P1692*2))</f>
        <v>-0.20141984515618436</v>
      </c>
      <c r="C1692" s="3">
        <f>SIN(RADIANS(Teno_ves!P1692*2))</f>
        <v>0.84395364210310331</v>
      </c>
      <c r="D1692" s="10">
        <f>COS(RADIANS(Teno_ves!P1692*2))</f>
        <v>0.53641611644404108</v>
      </c>
      <c r="E1692" s="51">
        <v>0.85</v>
      </c>
      <c r="F1692" s="51">
        <v>2.269999999999996</v>
      </c>
      <c r="G1692" s="51">
        <f>SIN(RADIANS(Teno_ves!P1882*2))</f>
        <v>7.9155056145058258E-2</v>
      </c>
      <c r="H1692" s="52">
        <f>COS(RADIANS(Teno_ves!P1882*2))</f>
        <v>0.99686231601293496</v>
      </c>
      <c r="I1692" s="3"/>
      <c r="K1692" s="3">
        <f>SIN(RADIANS(CRB_ves!P1692*2))</f>
        <v>0.20244546976582622</v>
      </c>
      <c r="L1692" s="10">
        <f>COS(RADIANS(CRB_ves!P1692*2))</f>
        <v>-0.97929353708236733</v>
      </c>
      <c r="M1692" s="55">
        <v>0.87</v>
      </c>
      <c r="N1692" s="55">
        <v>0.73</v>
      </c>
      <c r="O1692" s="51">
        <f>SIN(RADIANS(CRB_ves!P1268*2))</f>
        <v>-0.9717142274413223</v>
      </c>
      <c r="P1692" s="52">
        <f>COS(RADIANS(CRB_ves!P1268*2))</f>
        <v>0.23615981916514533</v>
      </c>
    </row>
    <row r="1693" spans="1:16" x14ac:dyDescent="0.35">
      <c r="A1693" s="3">
        <f>SIN(RADIANS(Teno_phn!P1693*2))</f>
        <v>0.72006685032801387</v>
      </c>
      <c r="B1693" s="10">
        <f>COS(RADIANS(Teno_phn!P1693*2))</f>
        <v>-0.69390469883024553</v>
      </c>
      <c r="C1693" s="3">
        <f>SIN(RADIANS(Teno_ves!P1693*2))</f>
        <v>-0.13433209564170226</v>
      </c>
      <c r="D1693" s="10">
        <f>COS(RADIANS(Teno_ves!P1693*2))</f>
        <v>0.99093636933988272</v>
      </c>
      <c r="E1693" s="51">
        <v>0.85</v>
      </c>
      <c r="F1693" s="51">
        <v>170.41</v>
      </c>
      <c r="G1693" s="51">
        <f>SIN(RADIANS(Teno_ves!P1883*2))</f>
        <v>-0.32853697716880237</v>
      </c>
      <c r="H1693" s="52">
        <f>COS(RADIANS(Teno_ves!P1883*2))</f>
        <v>0.94449110881616338</v>
      </c>
      <c r="I1693" s="3"/>
      <c r="K1693" s="3">
        <f>SIN(RADIANS(CRB_ves!P1693*2))</f>
        <v>-0.14366534655625388</v>
      </c>
      <c r="L1693" s="10">
        <f>COS(RADIANS(CRB_ves!P1693*2))</f>
        <v>-0.98962632755948421</v>
      </c>
      <c r="M1693" s="55">
        <v>0.87</v>
      </c>
      <c r="N1693" s="55">
        <v>0.64</v>
      </c>
      <c r="O1693" s="51">
        <f>SIN(RADIANS(CRB_ves!P1282*2))</f>
        <v>-0.91733823024622096</v>
      </c>
      <c r="P1693" s="52">
        <f>COS(RADIANS(CRB_ves!P1282*2))</f>
        <v>0.39810874309506344</v>
      </c>
    </row>
    <row r="1694" spans="1:16" x14ac:dyDescent="0.35">
      <c r="A1694" s="3">
        <f>SIN(RADIANS(Teno_phn!P1694*2))</f>
        <v>-0.27731465330237831</v>
      </c>
      <c r="B1694" s="10">
        <f>COS(RADIANS(Teno_phn!P1694*2))</f>
        <v>0.96077915415759396</v>
      </c>
      <c r="C1694" s="3">
        <f>SIN(RADIANS(Teno_ves!P1694*2))</f>
        <v>-0.39554550256296522</v>
      </c>
      <c r="D1694" s="10">
        <f>COS(RADIANS(Teno_ves!P1694*2))</f>
        <v>-0.91844638134308709</v>
      </c>
      <c r="E1694" s="51">
        <v>0.85</v>
      </c>
      <c r="F1694" s="51">
        <v>120.88999999999999</v>
      </c>
      <c r="G1694" s="51">
        <f>SIN(RADIANS(Teno_ves!P1897*2))</f>
        <v>-0.88113844704166988</v>
      </c>
      <c r="H1694" s="52">
        <f>COS(RADIANS(Teno_ves!P1897*2))</f>
        <v>-0.47285836901232309</v>
      </c>
      <c r="I1694" s="3"/>
      <c r="K1694" s="3">
        <f>SIN(RADIANS(CRB_ves!P1694*2))</f>
        <v>-0.52368856526649643</v>
      </c>
      <c r="L1694" s="10">
        <f>COS(RADIANS(CRB_ves!P1694*2))</f>
        <v>0.85190978783502569</v>
      </c>
      <c r="M1694" s="55">
        <v>0.87</v>
      </c>
      <c r="N1694" s="55">
        <v>0.71</v>
      </c>
      <c r="O1694" s="51">
        <f>SIN(RADIANS(CRB_ves!P1331*2))</f>
        <v>0.70364277577502021</v>
      </c>
      <c r="P1694" s="52">
        <f>COS(RADIANS(CRB_ves!P1331*2))</f>
        <v>0.71055389950349623</v>
      </c>
    </row>
    <row r="1695" spans="1:16" x14ac:dyDescent="0.35">
      <c r="A1695" s="3">
        <f>SIN(RADIANS(Teno_phn!P1695*2))</f>
        <v>0.92520971838578203</v>
      </c>
      <c r="B1695" s="10">
        <f>COS(RADIANS(Teno_phn!P1695*2))</f>
        <v>-0.37945615952900524</v>
      </c>
      <c r="C1695" s="3">
        <f>SIN(RADIANS(Teno_ves!P1695*2))</f>
        <v>0.90996127087654322</v>
      </c>
      <c r="D1695" s="10">
        <f>COS(RADIANS(Teno_ves!P1695*2))</f>
        <v>-0.41469324265623903</v>
      </c>
      <c r="E1695" s="51">
        <v>0.85</v>
      </c>
      <c r="F1695" s="51">
        <v>149.98000000000002</v>
      </c>
      <c r="G1695" s="51">
        <f>SIN(RADIANS(Teno_ves!P1908*2))</f>
        <v>-0.86637425856135175</v>
      </c>
      <c r="H1695" s="52">
        <f>COS(RADIANS(Teno_ves!P1908*2))</f>
        <v>0.4993952784140715</v>
      </c>
      <c r="I1695" s="3"/>
      <c r="K1695" s="3">
        <f>SIN(RADIANS(CRB_ves!P1695*2))</f>
        <v>-0.98363442395845624</v>
      </c>
      <c r="L1695" s="10">
        <f>COS(RADIANS(CRB_ves!P1695*2))</f>
        <v>0.18017580304778971</v>
      </c>
      <c r="M1695" s="55">
        <v>0.87</v>
      </c>
      <c r="N1695" s="55">
        <v>0.6</v>
      </c>
      <c r="O1695" s="51">
        <f>SIN(RADIANS(CRB_ves!P1376*2))</f>
        <v>4.3619387365336E-2</v>
      </c>
      <c r="P1695" s="52">
        <f>COS(RADIANS(CRB_ves!P1376*2))</f>
        <v>0.9990482215818578</v>
      </c>
    </row>
    <row r="1696" spans="1:16" x14ac:dyDescent="0.35">
      <c r="A1696" s="3">
        <f>SIN(RADIANS(Teno_phn!P1696*2))</f>
        <v>-0.29604148707555256</v>
      </c>
      <c r="B1696" s="10">
        <f>COS(RADIANS(Teno_phn!P1696*2))</f>
        <v>0.95517508234359605</v>
      </c>
      <c r="C1696" s="3">
        <f>SIN(RADIANS(Teno_ves!P1696*2))</f>
        <v>0.53582679497899666</v>
      </c>
      <c r="D1696" s="10">
        <f>COS(RADIANS(Teno_ves!P1696*2))</f>
        <v>-0.84432792550201508</v>
      </c>
      <c r="E1696" s="51">
        <v>0.85</v>
      </c>
      <c r="F1696" s="51">
        <v>52.22</v>
      </c>
      <c r="G1696" s="51">
        <f>SIN(RADIANS(Teno_ves!P1916*2))</f>
        <v>0.96840930681100368</v>
      </c>
      <c r="H1696" s="52">
        <f>COS(RADIANS(Teno_ves!P1916*2))</f>
        <v>-0.24936602511535413</v>
      </c>
      <c r="I1696" s="3"/>
      <c r="K1696" s="3">
        <f>SIN(RADIANS(CRB_ves!P1696*2))</f>
        <v>-0.71227110025946627</v>
      </c>
      <c r="L1696" s="10">
        <f>COS(RADIANS(CRB_ves!P1696*2))</f>
        <v>-0.70190446624534975</v>
      </c>
      <c r="M1696" s="55">
        <v>0.87</v>
      </c>
      <c r="N1696" s="55">
        <v>0.81</v>
      </c>
      <c r="O1696" s="51">
        <f>SIN(RADIANS(CRB_ves!P1541*2))</f>
        <v>9.2370587446561722E-2</v>
      </c>
      <c r="P1696" s="52">
        <f>COS(RADIANS(CRB_ves!P1541*2))</f>
        <v>-0.99572469818458209</v>
      </c>
    </row>
    <row r="1697" spans="1:16" x14ac:dyDescent="0.35">
      <c r="A1697" s="3">
        <f>SIN(RADIANS(Teno_phn!P1697*2))</f>
        <v>0.30835295642004168</v>
      </c>
      <c r="B1697" s="10">
        <f>COS(RADIANS(Teno_phn!P1697*2))</f>
        <v>0.95127201907079129</v>
      </c>
      <c r="C1697" s="3">
        <f>SIN(RADIANS(Teno_ves!P1697*2))</f>
        <v>-0.89068936192150716</v>
      </c>
      <c r="D1697" s="10">
        <f>COS(RADIANS(Teno_ves!P1697*2))</f>
        <v>0.45461242895444293</v>
      </c>
      <c r="E1697" s="51">
        <v>0.85</v>
      </c>
      <c r="F1697" s="51">
        <v>30.33</v>
      </c>
      <c r="G1697" s="51">
        <f>SIN(RADIANS(Teno_ves!P1918*2))</f>
        <v>0.87172740653850878</v>
      </c>
      <c r="H1697" s="52">
        <f>COS(RADIANS(Teno_ves!P1918*2))</f>
        <v>0.48999115164423673</v>
      </c>
      <c r="I1697" s="3"/>
      <c r="K1697" s="3">
        <f>SIN(RADIANS(CRB_ves!P1697*2))</f>
        <v>0.99317064953848599</v>
      </c>
      <c r="L1697" s="10">
        <f>COS(RADIANS(CRB_ves!P1697*2))</f>
        <v>0.11667073709933327</v>
      </c>
      <c r="M1697" s="55">
        <v>0.87</v>
      </c>
      <c r="N1697" s="55">
        <v>0.87</v>
      </c>
      <c r="O1697" s="51">
        <f>SIN(RADIANS(CRB_ves!P1550*2))</f>
        <v>0.84897168762914144</v>
      </c>
      <c r="P1697" s="52">
        <f>COS(RADIANS(CRB_ves!P1550*2))</f>
        <v>0.52843833472234714</v>
      </c>
    </row>
    <row r="1698" spans="1:16" x14ac:dyDescent="0.35">
      <c r="A1698" s="3">
        <f>SIN(RADIANS(Teno_phn!P1698*2))</f>
        <v>0.47070393216533252</v>
      </c>
      <c r="B1698" s="10">
        <f>COS(RADIANS(Teno_phn!P1698*2))</f>
        <v>0.88229122643495328</v>
      </c>
      <c r="C1698" s="3">
        <f>SIN(RADIANS(Teno_ves!P1698*2))</f>
        <v>0.43051109680829514</v>
      </c>
      <c r="D1698" s="10">
        <f>COS(RADIANS(Teno_ves!P1698*2))</f>
        <v>0.90258528434986063</v>
      </c>
      <c r="E1698" s="51">
        <v>0.85</v>
      </c>
      <c r="F1698" s="51">
        <v>141.49</v>
      </c>
      <c r="G1698" s="51">
        <f>SIN(RADIANS(Teno_ves!P1922*2))</f>
        <v>-0.97444852815270488</v>
      </c>
      <c r="H1698" s="52">
        <f>COS(RADIANS(Teno_ves!P1922*2))</f>
        <v>0.22461092133070273</v>
      </c>
      <c r="I1698" s="3"/>
      <c r="K1698" s="3">
        <f>SIN(RADIANS(CRB_ves!P1698*2))</f>
        <v>-0.10730528114028691</v>
      </c>
      <c r="L1698" s="10">
        <f>COS(RADIANS(CRB_ves!P1698*2))</f>
        <v>-0.9942261194715234</v>
      </c>
      <c r="M1698" s="55">
        <v>0.87</v>
      </c>
      <c r="N1698" s="55">
        <v>0.66</v>
      </c>
      <c r="O1698" s="51">
        <f>SIN(RADIANS(CRB_ves!P1554*2))</f>
        <v>0.27429491304314635</v>
      </c>
      <c r="P1698" s="52">
        <f>COS(RADIANS(CRB_ves!P1554*2))</f>
        <v>0.96164562115087526</v>
      </c>
    </row>
    <row r="1699" spans="1:16" x14ac:dyDescent="0.35">
      <c r="A1699" s="3">
        <f>SIN(RADIANS(Teno_phn!P1699*2))</f>
        <v>0.37331163579651466</v>
      </c>
      <c r="B1699" s="10">
        <f>COS(RADIANS(Teno_phn!P1699*2))</f>
        <v>0.9277060000770343</v>
      </c>
      <c r="C1699" s="3">
        <f>SIN(RADIANS(Teno_ves!P1699*2))</f>
        <v>0.45523413659676593</v>
      </c>
      <c r="D1699" s="10">
        <f>COS(RADIANS(Teno_ves!P1699*2))</f>
        <v>0.89037176554347064</v>
      </c>
      <c r="E1699" s="51">
        <v>0.85</v>
      </c>
      <c r="F1699" s="51">
        <v>60.42</v>
      </c>
      <c r="G1699" s="51">
        <f>SIN(RADIANS(Teno_ves!P1957*2))</f>
        <v>0.8586022142802594</v>
      </c>
      <c r="H1699" s="52">
        <f>COS(RADIANS(Teno_ves!P1957*2))</f>
        <v>-0.51264240717388521</v>
      </c>
      <c r="I1699" s="3"/>
      <c r="K1699" s="3">
        <f>SIN(RADIANS(CRB_ves!P1699*2))</f>
        <v>-0.99935373238100145</v>
      </c>
      <c r="L1699" s="10">
        <f>COS(RADIANS(CRB_ves!P1699*2))</f>
        <v>-3.594603700217467E-2</v>
      </c>
      <c r="M1699" s="55">
        <v>0.87</v>
      </c>
      <c r="N1699" s="55">
        <v>0.77</v>
      </c>
      <c r="O1699" s="51">
        <f>SIN(RADIANS(CRB_ves!P1663*2))</f>
        <v>0.1684893795650024</v>
      </c>
      <c r="P1699" s="52">
        <f>COS(RADIANS(CRB_ves!P1663*2))</f>
        <v>-0.98570346908885365</v>
      </c>
    </row>
    <row r="1700" spans="1:16" x14ac:dyDescent="0.35">
      <c r="A1700" s="3">
        <f>SIN(RADIANS(Teno_phn!P1700*2))</f>
        <v>0.49727683802994604</v>
      </c>
      <c r="B1700" s="10">
        <f>COS(RADIANS(Teno_phn!P1700*2))</f>
        <v>0.86759192386682504</v>
      </c>
      <c r="C1700" s="3">
        <f>SIN(RADIANS(Teno_ves!P1700*2))</f>
        <v>0.99505556996122635</v>
      </c>
      <c r="D1700" s="10">
        <f>COS(RADIANS(Teno_ves!P1700*2))</f>
        <v>-9.9319749743638983E-2</v>
      </c>
      <c r="E1700" s="51">
        <v>0.85</v>
      </c>
      <c r="F1700" s="51">
        <v>160.92000000000002</v>
      </c>
      <c r="G1700" s="51">
        <f>SIN(RADIANS(Teno_ves!P1962*2))</f>
        <v>-0.6178596130903341</v>
      </c>
      <c r="H1700" s="52">
        <f>COS(RADIANS(Teno_ves!P1962*2))</f>
        <v>0.78628843213661914</v>
      </c>
      <c r="I1700" s="3"/>
      <c r="K1700" s="3">
        <f>SIN(RADIANS(CRB_ves!P1700*2))</f>
        <v>0.93921415474291836</v>
      </c>
      <c r="L1700" s="10">
        <f>COS(RADIANS(CRB_ves!P1700*2))</f>
        <v>-0.34333186792161519</v>
      </c>
      <c r="M1700" s="55">
        <v>0.87</v>
      </c>
      <c r="N1700" s="55">
        <v>0.57999999999999996</v>
      </c>
      <c r="O1700" s="51">
        <f>SIN(RADIANS(CRB_ves!P1668*2))</f>
        <v>-0.69264688885399917</v>
      </c>
      <c r="P1700" s="52">
        <f>COS(RADIANS(CRB_ves!P1668*2))</f>
        <v>0.72127684515786006</v>
      </c>
    </row>
    <row r="1701" spans="1:16" x14ac:dyDescent="0.35">
      <c r="A1701" s="3">
        <f>SIN(RADIANS(Teno_phn!P1701*2))</f>
        <v>0.94287430250761728</v>
      </c>
      <c r="B1701" s="10">
        <f>COS(RADIANS(Teno_phn!P1701*2))</f>
        <v>0.33314869003310554</v>
      </c>
      <c r="C1701" s="3">
        <f>SIN(RADIANS(Teno_ves!P1701*2))</f>
        <v>-0.88425516037607199</v>
      </c>
      <c r="D1701" s="10">
        <f>COS(RADIANS(Teno_ves!P1701*2))</f>
        <v>0.46700408065485588</v>
      </c>
      <c r="E1701" s="51">
        <v>0.85</v>
      </c>
      <c r="F1701" s="51">
        <v>34.57</v>
      </c>
      <c r="G1701" s="51">
        <f>SIN(RADIANS(Teno_ves!P1995*2))</f>
        <v>0.93445329674704702</v>
      </c>
      <c r="H1701" s="52">
        <f>COS(RADIANS(Teno_ves!P1995*2))</f>
        <v>0.35608571467916994</v>
      </c>
      <c r="I1701" s="3"/>
      <c r="K1701" s="3">
        <f>SIN(RADIANS(CRB_ves!P1701*2))</f>
        <v>0.83098446927432834</v>
      </c>
      <c r="L1701" s="10">
        <f>COS(RADIANS(CRB_ves!P1701*2))</f>
        <v>0.55629561550030482</v>
      </c>
      <c r="M1701" s="55">
        <v>0.87</v>
      </c>
      <c r="N1701" s="55">
        <v>0.7</v>
      </c>
      <c r="O1701" s="51">
        <f>SIN(RADIANS(CRB_ves!P1698*2))</f>
        <v>-0.10730528114028691</v>
      </c>
      <c r="P1701" s="52">
        <f>COS(RADIANS(CRB_ves!P1698*2))</f>
        <v>-0.9942261194715234</v>
      </c>
    </row>
    <row r="1702" spans="1:16" x14ac:dyDescent="0.35">
      <c r="A1702" s="3">
        <f>SIN(RADIANS(Teno_phn!P1702*2))</f>
        <v>0.60931514572905798</v>
      </c>
      <c r="B1702" s="10">
        <f>COS(RADIANS(Teno_phn!P1702*2))</f>
        <v>0.79292815133855399</v>
      </c>
      <c r="C1702" s="3">
        <f>SIN(RADIANS(Teno_ves!P1702*2))</f>
        <v>-0.69616342755661476</v>
      </c>
      <c r="D1702" s="10">
        <f>COS(RADIANS(Teno_ves!P1702*2))</f>
        <v>0.71788333462522036</v>
      </c>
      <c r="E1702" s="51">
        <v>0.85</v>
      </c>
      <c r="F1702" s="51">
        <v>177.61</v>
      </c>
      <c r="G1702" s="51">
        <f>SIN(RADIANS(Teno_ves!P1996*2))</f>
        <v>-8.3329996614102869E-2</v>
      </c>
      <c r="H1702" s="52">
        <f>COS(RADIANS(Teno_ves!P1996*2))</f>
        <v>0.99652200761663745</v>
      </c>
      <c r="I1702" s="3"/>
      <c r="K1702" s="3">
        <f>SIN(RADIANS(CRB_ves!P1702*2))</f>
        <v>0.27597288264874592</v>
      </c>
      <c r="L1702" s="10">
        <f>COS(RADIANS(CRB_ves!P1702*2))</f>
        <v>0.96116542178885189</v>
      </c>
      <c r="M1702" s="55">
        <v>0.87</v>
      </c>
      <c r="N1702" s="55">
        <v>0.66</v>
      </c>
      <c r="O1702" s="51">
        <f>SIN(RADIANS(CRB_ves!P1738*2))</f>
        <v>0.926134141790662</v>
      </c>
      <c r="P1702" s="52">
        <f>COS(RADIANS(CRB_ves!P1738*2))</f>
        <v>0.37719431518737662</v>
      </c>
    </row>
    <row r="1703" spans="1:16" x14ac:dyDescent="0.35">
      <c r="A1703" s="3">
        <f>SIN(RADIANS(Teno_phn!P1703*2))</f>
        <v>0.59510334948561705</v>
      </c>
      <c r="B1703" s="10">
        <f>COS(RADIANS(Teno_phn!P1703*2))</f>
        <v>0.80364917932577984</v>
      </c>
      <c r="C1703" s="3">
        <f>SIN(RADIANS(Teno_ves!P1703*2))</f>
        <v>0.33873792024529176</v>
      </c>
      <c r="D1703" s="10">
        <f>COS(RADIANS(Teno_ves!P1703*2))</f>
        <v>-0.94088076895422534</v>
      </c>
      <c r="E1703" s="51">
        <v>0.85</v>
      </c>
      <c r="F1703" s="51">
        <v>48.34</v>
      </c>
      <c r="G1703" s="51">
        <f>SIN(RADIANS(Teno_ves!P2005*2))</f>
        <v>0.99321131480030567</v>
      </c>
      <c r="H1703" s="52">
        <f>COS(RADIANS(Teno_ves!P2005*2))</f>
        <v>-0.11632404804101348</v>
      </c>
      <c r="I1703" s="3"/>
      <c r="K1703" s="3">
        <f>SIN(RADIANS(CRB_ves!P1703*2))</f>
        <v>0.82035154248907372</v>
      </c>
      <c r="L1703" s="10">
        <f>COS(RADIANS(CRB_ves!P1703*2))</f>
        <v>0.57185955158220236</v>
      </c>
      <c r="M1703" s="55">
        <v>0.87</v>
      </c>
      <c r="N1703" s="55">
        <v>0.86</v>
      </c>
      <c r="O1703" s="51">
        <f>SIN(RADIANS(CRB_ves!P1812*2))</f>
        <v>-0.86932245829835375</v>
      </c>
      <c r="P1703" s="52">
        <f>COS(RADIANS(CRB_ves!P1812*2))</f>
        <v>-0.49424534747239346</v>
      </c>
    </row>
    <row r="1704" spans="1:16" x14ac:dyDescent="0.35">
      <c r="A1704" s="3">
        <f>SIN(RADIANS(Teno_phn!P1704*2))</f>
        <v>-0.97397596727905145</v>
      </c>
      <c r="B1704" s="10">
        <f>COS(RADIANS(Teno_phn!P1704*2))</f>
        <v>0.22665130743685571</v>
      </c>
      <c r="C1704" s="3">
        <f>SIN(RADIANS(Teno_ves!P1704*2))</f>
        <v>0.35771610017516886</v>
      </c>
      <c r="D1704" s="10">
        <f>COS(RADIANS(Teno_ves!P1704*2))</f>
        <v>-0.93383038699512699</v>
      </c>
      <c r="E1704" s="51">
        <v>0.85</v>
      </c>
      <c r="F1704" s="51">
        <v>111.22</v>
      </c>
      <c r="G1704" s="51">
        <f>SIN(RADIANS(Teno_ves!P2015*2))</f>
        <v>-0.6748177623013637</v>
      </c>
      <c r="H1704" s="52">
        <f>COS(RADIANS(Teno_ves!P2015*2))</f>
        <v>-0.73798440883434679</v>
      </c>
      <c r="I1704" s="3"/>
      <c r="K1704" s="3">
        <f>SIN(RADIANS(CRB_ves!P1704*2))</f>
        <v>0.98182645988656592</v>
      </c>
      <c r="L1704" s="10">
        <f>COS(RADIANS(CRB_ves!P1704*2))</f>
        <v>0.18978093335900126</v>
      </c>
      <c r="M1704" s="55">
        <v>0.87</v>
      </c>
      <c r="N1704" s="55">
        <v>0.71</v>
      </c>
      <c r="O1704" s="51">
        <f>SIN(RADIANS(CRB_ves!P1844*2))</f>
        <v>3.1759650764863361E-2</v>
      </c>
      <c r="P1704" s="52">
        <f>COS(RADIANS(CRB_ves!P1844*2))</f>
        <v>0.99949553504920363</v>
      </c>
    </row>
    <row r="1705" spans="1:16" x14ac:dyDescent="0.35">
      <c r="A1705" s="3">
        <f>SIN(RADIANS(Teno_phn!P1705*2))</f>
        <v>0.79610763414062069</v>
      </c>
      <c r="B1705" s="10">
        <f>COS(RADIANS(Teno_phn!P1705*2))</f>
        <v>-0.60515505026647809</v>
      </c>
      <c r="C1705" s="3">
        <f>SIN(RADIANS(Teno_ves!P1705*2))</f>
        <v>0.99515903174071518</v>
      </c>
      <c r="D1705" s="10">
        <f>COS(RADIANS(Teno_ves!P1705*2))</f>
        <v>9.8277675719779786E-2</v>
      </c>
      <c r="E1705" s="51">
        <v>0.85</v>
      </c>
      <c r="F1705" s="51">
        <v>104.44</v>
      </c>
      <c r="G1705" s="51">
        <f>SIN(RADIANS(Teno_ves!P2032*2))</f>
        <v>-0.48297675904835086</v>
      </c>
      <c r="H1705" s="52">
        <f>COS(RADIANS(Teno_ves!P2032*2))</f>
        <v>-0.87563317103633709</v>
      </c>
      <c r="I1705" s="3"/>
      <c r="K1705" s="3">
        <f>SIN(RADIANS(CRB_ves!P1705*2))</f>
        <v>0.39842893028383264</v>
      </c>
      <c r="L1705" s="10">
        <f>COS(RADIANS(CRB_ves!P1705*2))</f>
        <v>-0.9171992081946434</v>
      </c>
      <c r="M1705" s="55">
        <v>0.87</v>
      </c>
      <c r="N1705" s="55">
        <v>0.78</v>
      </c>
      <c r="O1705" s="51">
        <f>SIN(RADIANS(CRB_ves!P1871*2))</f>
        <v>-0.37945615952900508</v>
      </c>
      <c r="P1705" s="52">
        <f>COS(RADIANS(CRB_ves!P1871*2))</f>
        <v>0.92520971838578214</v>
      </c>
    </row>
    <row r="1706" spans="1:16" x14ac:dyDescent="0.35">
      <c r="A1706" s="3">
        <f>SIN(RADIANS(Teno_phn!P1706*2))</f>
        <v>-0.36942240630293927</v>
      </c>
      <c r="B1706" s="10">
        <f>COS(RADIANS(Teno_phn!P1706*2))</f>
        <v>0.92926158089170241</v>
      </c>
      <c r="C1706" s="3">
        <f>SIN(RADIANS(Teno_ves!P1706*2))</f>
        <v>-0.98492874230830774</v>
      </c>
      <c r="D1706" s="10">
        <f>COS(RADIANS(Teno_ves!P1706*2))</f>
        <v>-0.1729606098942045</v>
      </c>
      <c r="E1706" s="51">
        <v>0.85</v>
      </c>
      <c r="F1706" s="51">
        <v>53.56</v>
      </c>
      <c r="G1706" s="51">
        <f>SIN(RADIANS(Teno_ves!P2057*2))</f>
        <v>0.95569031713399588</v>
      </c>
      <c r="H1706" s="52">
        <f>COS(RADIANS(Teno_ves!P2057*2))</f>
        <v>-0.29437394201308359</v>
      </c>
      <c r="I1706" s="3"/>
      <c r="K1706" s="3">
        <f>SIN(RADIANS(CRB_ves!P1706*2))</f>
        <v>-6.8711789056199193E-2</v>
      </c>
      <c r="L1706" s="10">
        <f>COS(RADIANS(CRB_ves!P1706*2))</f>
        <v>0.99763655207931123</v>
      </c>
      <c r="M1706" s="55">
        <v>0.87</v>
      </c>
      <c r="N1706" s="55">
        <v>0.59</v>
      </c>
      <c r="O1706" s="51">
        <f>SIN(RADIANS(CRB_ves!P1955*2))</f>
        <v>-0.99669434780930299</v>
      </c>
      <c r="P1706" s="52">
        <f>COS(RADIANS(CRB_ves!P1955*2))</f>
        <v>-8.12427045647061E-2</v>
      </c>
    </row>
    <row r="1707" spans="1:16" x14ac:dyDescent="0.35">
      <c r="A1707" s="3">
        <f>SIN(RADIANS(Teno_phn!P1707*2))</f>
        <v>0.26353633984061253</v>
      </c>
      <c r="B1707" s="10">
        <f>COS(RADIANS(Teno_phn!P1707*2))</f>
        <v>0.96464946876231328</v>
      </c>
      <c r="C1707" s="3">
        <f>SIN(RADIANS(Teno_ves!P1707*2))</f>
        <v>0.18498057705259824</v>
      </c>
      <c r="D1707" s="10">
        <f>COS(RADIANS(Teno_ves!P1707*2))</f>
        <v>0.9827421768262965</v>
      </c>
      <c r="E1707" s="51">
        <v>0.85</v>
      </c>
      <c r="F1707" s="51">
        <v>15.86</v>
      </c>
      <c r="G1707" s="51">
        <f>SIN(RADIANS(Teno_ves!P2076*2))</f>
        <v>0.52576860815611304</v>
      </c>
      <c r="H1707" s="52">
        <f>COS(RADIANS(Teno_ves!P2076*2))</f>
        <v>0.85062763338465774</v>
      </c>
      <c r="I1707" s="3"/>
      <c r="K1707" s="3">
        <f>SIN(RADIANS(CRB_ves!P1707*2))</f>
        <v>-0.99084234636792468</v>
      </c>
      <c r="L1707" s="10">
        <f>COS(RADIANS(CRB_ves!P1707*2))</f>
        <v>-0.13502386694249893</v>
      </c>
      <c r="M1707" s="55">
        <v>0.87</v>
      </c>
      <c r="N1707" s="55">
        <v>0.68</v>
      </c>
      <c r="O1707" s="51">
        <f>SIN(RADIANS(CRB_ves!P1986*2))</f>
        <v>0.23106872139541809</v>
      </c>
      <c r="P1707" s="52">
        <f>COS(RADIANS(CRB_ves!P1986*2))</f>
        <v>-0.97293743169470392</v>
      </c>
    </row>
    <row r="1708" spans="1:16" x14ac:dyDescent="0.35">
      <c r="A1708" s="3">
        <f>SIN(RADIANS(Teno_phn!P1708*2))</f>
        <v>2.2687333572781555E-2</v>
      </c>
      <c r="B1708" s="10">
        <f>COS(RADIANS(Teno_phn!P1708*2))</f>
        <v>0.99974260932269832</v>
      </c>
      <c r="C1708" s="3">
        <f>SIN(RADIANS(Teno_ves!P1708*2))</f>
        <v>0.9090907442474333</v>
      </c>
      <c r="D1708" s="10">
        <f>COS(RADIANS(Teno_ves!P1708*2))</f>
        <v>0.41659815016829793</v>
      </c>
      <c r="E1708" s="51">
        <v>0.85</v>
      </c>
      <c r="F1708" s="51">
        <v>72.48</v>
      </c>
      <c r="G1708" s="51">
        <f>SIN(RADIANS(Teno_ves!P2088*2))</f>
        <v>0.57414817253738948</v>
      </c>
      <c r="H1708" s="52">
        <f>COS(RADIANS(Teno_ves!P2088*2))</f>
        <v>-0.81875141280609465</v>
      </c>
      <c r="I1708" s="3"/>
      <c r="K1708" s="3">
        <f>SIN(RADIANS(CRB_ves!P1708*2))</f>
        <v>-0.78671958787040597</v>
      </c>
      <c r="L1708" s="10">
        <f>COS(RADIANS(CRB_ves!P1708*2))</f>
        <v>0.6173105296858451</v>
      </c>
      <c r="M1708" s="55">
        <v>0.87</v>
      </c>
      <c r="N1708" s="55">
        <v>0.75</v>
      </c>
      <c r="O1708" s="51">
        <f>SIN(RADIANS(CRB_ves!P2007*2))</f>
        <v>0.87411153622119486</v>
      </c>
      <c r="P1708" s="52">
        <f>COS(RADIANS(CRB_ves!P2007*2))</f>
        <v>0.48572525386788651</v>
      </c>
    </row>
    <row r="1709" spans="1:16" x14ac:dyDescent="0.35">
      <c r="A1709" s="3">
        <f>SIN(RADIANS(Teno_phn!P1709*2))</f>
        <v>-0.60042022532588346</v>
      </c>
      <c r="B1709" s="10">
        <f>COS(RADIANS(Teno_phn!P1709*2))</f>
        <v>-0.79968465848709092</v>
      </c>
      <c r="C1709" s="3">
        <f>SIN(RADIANS(Teno_ves!P1709*2))</f>
        <v>0.6918911898599448</v>
      </c>
      <c r="D1709" s="10">
        <f>COS(RADIANS(Teno_ves!P1709*2))</f>
        <v>0.72200178766689338</v>
      </c>
      <c r="E1709" s="51">
        <v>0.85</v>
      </c>
      <c r="F1709" s="51">
        <v>63.09</v>
      </c>
      <c r="G1709" s="51">
        <f>SIN(RADIANS(Teno_ves!P2117*2))</f>
        <v>0.8071664232464002</v>
      </c>
      <c r="H1709" s="52">
        <f>COS(RADIANS(Teno_ves!P2117*2))</f>
        <v>-0.59032394935629473</v>
      </c>
      <c r="I1709" s="3"/>
      <c r="K1709" s="3">
        <f>SIN(RADIANS(CRB_ves!P1709*2))</f>
        <v>-0.38461756040018324</v>
      </c>
      <c r="L1709" s="10">
        <f>COS(RADIANS(CRB_ves!P1709*2))</f>
        <v>-0.92307601649691418</v>
      </c>
      <c r="M1709" s="55">
        <v>0.87</v>
      </c>
      <c r="N1709" s="55">
        <v>0.59</v>
      </c>
      <c r="O1709" s="51">
        <f>SIN(RADIANS(CRB_ves!P2010*2))</f>
        <v>-0.17983243889114434</v>
      </c>
      <c r="P1709" s="52">
        <f>COS(RADIANS(CRB_ves!P2010*2))</f>
        <v>-0.98369725725065582</v>
      </c>
    </row>
    <row r="1710" spans="1:16" x14ac:dyDescent="0.35">
      <c r="A1710" s="3">
        <f>SIN(RADIANS(Teno_phn!P1710*2))</f>
        <v>-0.36877356936168748</v>
      </c>
      <c r="B1710" s="10">
        <f>COS(RADIANS(Teno_phn!P1710*2))</f>
        <v>0.92951925990817463</v>
      </c>
      <c r="C1710" s="3">
        <f>SIN(RADIANS(Teno_ves!P1710*2))</f>
        <v>0.80572158156904927</v>
      </c>
      <c r="D1710" s="10">
        <f>COS(RADIANS(Teno_ves!P1710*2))</f>
        <v>0.59229446476720493</v>
      </c>
      <c r="E1710" s="51">
        <v>0.85</v>
      </c>
      <c r="F1710" s="51">
        <v>88.41</v>
      </c>
      <c r="G1710" s="51">
        <f>SIN(RADIANS(Teno_ves!P2170*2))</f>
        <v>5.5472980024979135E-2</v>
      </c>
      <c r="H1710" s="52">
        <f>COS(RADIANS(Teno_ves!P2170*2))</f>
        <v>-0.99846018873420705</v>
      </c>
      <c r="I1710" s="3"/>
      <c r="K1710" s="3">
        <f>SIN(RADIANS(CRB_ves!P1710*2))</f>
        <v>0.46174861323503391</v>
      </c>
      <c r="L1710" s="10">
        <f>COS(RADIANS(CRB_ves!P1710*2))</f>
        <v>-0.88701083317822171</v>
      </c>
      <c r="M1710" s="55">
        <v>0.87</v>
      </c>
      <c r="N1710" s="55">
        <v>0.63</v>
      </c>
      <c r="O1710" s="51">
        <f>SIN(RADIANS(CRB_ves!P2071*2))</f>
        <v>0.90168164508604709</v>
      </c>
      <c r="P1710" s="52">
        <f>COS(RADIANS(CRB_ves!P2071*2))</f>
        <v>0.43240052140916746</v>
      </c>
    </row>
    <row r="1711" spans="1:16" x14ac:dyDescent="0.35">
      <c r="A1711" s="3">
        <f>SIN(RADIANS(Teno_phn!P1711*2))</f>
        <v>0.81935221032585348</v>
      </c>
      <c r="B1711" s="10">
        <f>COS(RADIANS(Teno_phn!P1711*2))</f>
        <v>0.57329046340763279</v>
      </c>
      <c r="C1711" s="3">
        <f>SIN(RADIANS(Teno_ves!P1711*2))</f>
        <v>-0.91467771713850476</v>
      </c>
      <c r="D1711" s="10">
        <f>COS(RADIANS(Teno_ves!P1711*2))</f>
        <v>0.40418396030804282</v>
      </c>
      <c r="E1711" s="51">
        <v>0.85</v>
      </c>
      <c r="F1711" s="51">
        <v>22.67</v>
      </c>
      <c r="G1711" s="51">
        <f>SIN(RADIANS(Teno_ves!P2211*2))</f>
        <v>0.71129036275579371</v>
      </c>
      <c r="H1711" s="52">
        <f>COS(RADIANS(Teno_ves!P2211*2))</f>
        <v>0.70289829979217577</v>
      </c>
      <c r="I1711" s="3"/>
      <c r="K1711" s="3">
        <f>SIN(RADIANS(CRB_ves!P1711*2))</f>
        <v>0.101403569899865</v>
      </c>
      <c r="L1711" s="10">
        <f>COS(RADIANS(CRB_ves!P1711*2))</f>
        <v>-0.99484537291559194</v>
      </c>
      <c r="M1711" s="55">
        <v>0.87</v>
      </c>
      <c r="N1711" s="55">
        <v>0.64</v>
      </c>
      <c r="O1711" s="51">
        <f>SIN(RADIANS(CRB_ves!P2115*2))</f>
        <v>0.11320321376790689</v>
      </c>
      <c r="P1711" s="52">
        <f>COS(RADIANS(CRB_ves!P2115*2))</f>
        <v>-0.99357185567658746</v>
      </c>
    </row>
    <row r="1712" spans="1:16" x14ac:dyDescent="0.35">
      <c r="A1712" s="3">
        <f>SIN(RADIANS(Teno_phn!P1712*2))</f>
        <v>-0.70512941203341206</v>
      </c>
      <c r="B1712" s="10">
        <f>COS(RADIANS(Teno_phn!P1712*2))</f>
        <v>-0.7090786361789605</v>
      </c>
      <c r="C1712" s="3">
        <f>SIN(RADIANS(Teno_ves!P1712*2))</f>
        <v>0.80198420592270114</v>
      </c>
      <c r="D1712" s="10">
        <f>COS(RADIANS(Teno_ves!P1712*2))</f>
        <v>-0.59734523807471207</v>
      </c>
      <c r="E1712" s="51">
        <v>0.85</v>
      </c>
      <c r="F1712" s="51">
        <v>75.28</v>
      </c>
      <c r="G1712" s="51">
        <f>SIN(RADIANS(Teno_ves!P2254*2))</f>
        <v>0.49151185591518709</v>
      </c>
      <c r="H1712" s="52">
        <f>COS(RADIANS(Teno_ves!P2254*2))</f>
        <v>-0.87087088336607532</v>
      </c>
      <c r="I1712" s="3"/>
      <c r="K1712" s="3">
        <f>SIN(RADIANS(CRB_ves!P1712*2))</f>
        <v>0.51174300011434493</v>
      </c>
      <c r="L1712" s="10">
        <f>COS(RADIANS(CRB_ves!P1712*2))</f>
        <v>0.85913858127427245</v>
      </c>
      <c r="M1712" s="55">
        <v>0.87</v>
      </c>
      <c r="N1712" s="55">
        <v>0.8</v>
      </c>
      <c r="O1712" s="51">
        <f>SIN(RADIANS(CRB_ves!P2121*2))</f>
        <v>-0.97483906379538876</v>
      </c>
      <c r="P1712" s="52">
        <f>COS(RADIANS(CRB_ves!P2121*2))</f>
        <v>-0.22290984657150073</v>
      </c>
    </row>
    <row r="1713" spans="1:16" x14ac:dyDescent="0.35">
      <c r="A1713" s="3">
        <f>SIN(RADIANS(Teno_phn!P1713*2))</f>
        <v>-0.79483845523496521</v>
      </c>
      <c r="B1713" s="10">
        <f>COS(RADIANS(Teno_phn!P1713*2))</f>
        <v>-0.60682108572436255</v>
      </c>
      <c r="C1713" s="3">
        <f>SIN(RADIANS(Teno_ves!P1713*2))</f>
        <v>0.43805738178024667</v>
      </c>
      <c r="D1713" s="10">
        <f>COS(RADIANS(Teno_ves!P1713*2))</f>
        <v>0.89894701193553961</v>
      </c>
      <c r="E1713" s="51">
        <v>0.85</v>
      </c>
      <c r="F1713" s="51">
        <v>124.69</v>
      </c>
      <c r="G1713" s="51">
        <f>SIN(RADIANS(Teno_ves!P2282*2))</f>
        <v>-0.93593666280925369</v>
      </c>
      <c r="H1713" s="52">
        <f>COS(RADIANS(Teno_ves!P2282*2))</f>
        <v>-0.35216837338051415</v>
      </c>
      <c r="I1713" s="3"/>
      <c r="K1713" s="3">
        <f>SIN(RADIANS(CRB_ves!P1713*2))</f>
        <v>-7.9503021907659496E-2</v>
      </c>
      <c r="L1713" s="10">
        <f>COS(RADIANS(CRB_ves!P1713*2))</f>
        <v>0.99683462495418473</v>
      </c>
      <c r="M1713" s="55">
        <v>0.87</v>
      </c>
      <c r="N1713" s="55">
        <v>0.72</v>
      </c>
      <c r="O1713" s="51">
        <f>SIN(RADIANS(CRB_ves!P2144*2))</f>
        <v>0.99875443433478017</v>
      </c>
      <c r="P1713" s="52">
        <f>COS(RADIANS(CRB_ves!P2144*2))</f>
        <v>4.9895690160708099E-2</v>
      </c>
    </row>
    <row r="1714" spans="1:16" x14ac:dyDescent="0.35">
      <c r="A1714" s="3">
        <f>SIN(RADIANS(Teno_phn!P1714*2))</f>
        <v>0.95931397454005751</v>
      </c>
      <c r="B1714" s="10">
        <f>COS(RADIANS(Teno_phn!P1714*2))</f>
        <v>0.28234145684287648</v>
      </c>
      <c r="C1714" s="3">
        <f>SIN(RADIANS(Teno_ves!P1714*2))</f>
        <v>0.83427094352924713</v>
      </c>
      <c r="D1714" s="10">
        <f>COS(RADIANS(Teno_ves!P1714*2))</f>
        <v>0.55135468872842619</v>
      </c>
      <c r="E1714" s="51">
        <v>0.85</v>
      </c>
      <c r="F1714" s="51">
        <v>152.98000000000002</v>
      </c>
      <c r="G1714" s="51">
        <f>SIN(RADIANS(Teno_ves!P2296*2))</f>
        <v>-0.80942714870697285</v>
      </c>
      <c r="H1714" s="52">
        <f>COS(RADIANS(Teno_ves!P2296*2))</f>
        <v>0.58722030868840025</v>
      </c>
      <c r="I1714" s="3"/>
      <c r="K1714" s="3">
        <f>SIN(RADIANS(CRB_ves!P1714*2))</f>
        <v>7.4978726826328043E-2</v>
      </c>
      <c r="L1714" s="10">
        <f>COS(RADIANS(CRB_ves!P1714*2))</f>
        <v>-0.99718513352511573</v>
      </c>
      <c r="M1714" s="55">
        <v>0.87</v>
      </c>
      <c r="N1714" s="55">
        <v>0.67</v>
      </c>
      <c r="O1714" s="51">
        <f>SIN(RADIANS(CRB_ves!P2156*2))</f>
        <v>-0.95234257627983276</v>
      </c>
      <c r="P1714" s="52">
        <f>COS(RADIANS(CRB_ves!P2156*2))</f>
        <v>0.30503051880867754</v>
      </c>
    </row>
    <row r="1715" spans="1:16" x14ac:dyDescent="0.35">
      <c r="A1715" s="3">
        <f>SIN(RADIANS(Teno_phn!P1715*2))</f>
        <v>0.2041543502126317</v>
      </c>
      <c r="B1715" s="10">
        <f>COS(RADIANS(Teno_phn!P1715*2))</f>
        <v>0.97893871171246372</v>
      </c>
      <c r="C1715" s="3">
        <f>SIN(RADIANS(Teno_ves!P1715*2))</f>
        <v>-0.98651508998681259</v>
      </c>
      <c r="D1715" s="10">
        <f>COS(RADIANS(Teno_ves!P1715*2))</f>
        <v>0.16367033093481267</v>
      </c>
      <c r="E1715" s="51">
        <v>0.85</v>
      </c>
      <c r="F1715" s="51">
        <v>179.12</v>
      </c>
      <c r="G1715" s="51">
        <f>SIN(RADIANS(Teno_ves!P2297*2))</f>
        <v>-3.0712964265252756E-2</v>
      </c>
      <c r="H1715" s="52">
        <f>COS(RADIANS(Teno_ves!P2297*2))</f>
        <v>0.9995282456369311</v>
      </c>
      <c r="I1715" s="3"/>
      <c r="K1715" s="3">
        <f>SIN(RADIANS(CRB_ves!P1715*2))</f>
        <v>0.65790117204573295</v>
      </c>
      <c r="L1715" s="10">
        <f>COS(RADIANS(CRB_ves!P1715*2))</f>
        <v>-0.7531042742016878</v>
      </c>
      <c r="M1715" s="55">
        <v>0.87</v>
      </c>
      <c r="N1715" s="55">
        <v>0.7</v>
      </c>
      <c r="O1715" s="51">
        <f>SIN(RADIANS(CRB_ves!P2191*2))</f>
        <v>0.70090926429985101</v>
      </c>
      <c r="P1715" s="52">
        <f>COS(RADIANS(CRB_ves!P2191*2))</f>
        <v>-0.71325044915418145</v>
      </c>
    </row>
    <row r="1716" spans="1:16" x14ac:dyDescent="0.35">
      <c r="A1716" s="3">
        <f>SIN(RADIANS(Teno_phn!P1716*2))</f>
        <v>-0.53169424847130409</v>
      </c>
      <c r="B1716" s="10">
        <f>COS(RADIANS(Teno_phn!P1716*2))</f>
        <v>0.84693637667922561</v>
      </c>
      <c r="C1716" s="3">
        <f>SIN(RADIANS(Teno_ves!P1716*2))</f>
        <v>-5.442736473500951E-2</v>
      </c>
      <c r="D1716" s="10">
        <f>COS(RADIANS(Teno_ves!P1716*2))</f>
        <v>0.99851773242541975</v>
      </c>
      <c r="E1716" s="51">
        <v>0.85</v>
      </c>
      <c r="F1716" s="51">
        <v>163.38999999999999</v>
      </c>
      <c r="G1716" s="51">
        <f>SIN(RADIANS(Teno_ves!P2329*2))</f>
        <v>-0.54785527597382111</v>
      </c>
      <c r="H1716" s="52">
        <f>COS(RADIANS(Teno_ves!P2329*2))</f>
        <v>0.83657312686199059</v>
      </c>
      <c r="I1716" s="3"/>
      <c r="K1716" s="3">
        <f>SIN(RADIANS(CRB_ves!P1716*2))</f>
        <v>0.88765469102162875</v>
      </c>
      <c r="L1716" s="10">
        <f>COS(RADIANS(CRB_ves!P1716*2))</f>
        <v>0.46050966277299404</v>
      </c>
      <c r="M1716" s="55">
        <v>0.87</v>
      </c>
      <c r="N1716" s="55">
        <v>0.71</v>
      </c>
      <c r="O1716" s="51">
        <f>SIN(RADIANS(CRB_ves!P2198*2))</f>
        <v>0.36487678433761966</v>
      </c>
      <c r="P1716" s="52">
        <f>COS(RADIANS(CRB_ves!P2198*2))</f>
        <v>-0.93105581586252828</v>
      </c>
    </row>
    <row r="1717" spans="1:16" x14ac:dyDescent="0.35">
      <c r="A1717" s="3">
        <f>SIN(RADIANS(Teno_phn!P1717*2))</f>
        <v>-0.51563636501530052</v>
      </c>
      <c r="B1717" s="10">
        <f>COS(RADIANS(Teno_phn!P1717*2))</f>
        <v>0.85680752743764321</v>
      </c>
      <c r="C1717" s="3">
        <f>SIN(RADIANS(Teno_ves!P1717*2))</f>
        <v>-0.93921415474291825</v>
      </c>
      <c r="D1717" s="10">
        <f>COS(RADIANS(Teno_ves!P1717*2))</f>
        <v>0.34333186792161546</v>
      </c>
      <c r="E1717" s="51">
        <v>0.85</v>
      </c>
      <c r="F1717" s="51">
        <v>61.7</v>
      </c>
      <c r="G1717" s="51">
        <f>SIN(RADIANS(Teno_ves!P2346*2))</f>
        <v>0.83484786326340654</v>
      </c>
      <c r="H1717" s="52">
        <f>COS(RADIANS(Teno_ves!P2346*2))</f>
        <v>-0.55048074008499559</v>
      </c>
      <c r="I1717" s="3"/>
      <c r="K1717" s="3">
        <f>SIN(RADIANS(CRB_ves!P1717*2))</f>
        <v>-0.99675082302385232</v>
      </c>
      <c r="L1717" s="10">
        <f>COS(RADIANS(CRB_ves!P1717*2))</f>
        <v>8.0546860902663248E-2</v>
      </c>
      <c r="M1717" s="55">
        <v>0.87</v>
      </c>
      <c r="N1717" s="55">
        <v>0.55000000000000004</v>
      </c>
      <c r="O1717" s="51">
        <f>SIN(RADIANS(CRB_ves!P2217*2))</f>
        <v>-0.41215053778950311</v>
      </c>
      <c r="P1717" s="52">
        <f>COS(RADIANS(CRB_ves!P2217*2))</f>
        <v>-0.91111576333626421</v>
      </c>
    </row>
    <row r="1718" spans="1:16" x14ac:dyDescent="0.35">
      <c r="A1718" s="3">
        <f>SIN(RADIANS(Teno_phn!P1718*2))</f>
        <v>-0.51713099013815733</v>
      </c>
      <c r="B1718" s="10">
        <f>COS(RADIANS(Teno_phn!P1718*2))</f>
        <v>0.85590626767113287</v>
      </c>
      <c r="C1718" s="3">
        <f>SIN(RADIANS(Teno_ves!P1718*2))</f>
        <v>-0.74454461841926745</v>
      </c>
      <c r="D1718" s="10">
        <f>COS(RADIANS(Teno_ves!P1718*2))</f>
        <v>-0.66757270104679045</v>
      </c>
      <c r="E1718" s="51">
        <v>0.85</v>
      </c>
      <c r="F1718" s="51">
        <v>7.7000000000000028</v>
      </c>
      <c r="G1718" s="51">
        <f>SIN(RADIANS(Teno_ves!P2347*2))</f>
        <v>0.26555611748680891</v>
      </c>
      <c r="H1718" s="52">
        <f>COS(RADIANS(Teno_ves!P2347*2))</f>
        <v>0.96409540423411011</v>
      </c>
      <c r="I1718" s="3"/>
      <c r="K1718" s="3">
        <f>SIN(RADIANS(CRB_ves!P1718*2))</f>
        <v>-0.97697115327880812</v>
      </c>
      <c r="L1718" s="10">
        <f>COS(RADIANS(CRB_ves!P1718*2))</f>
        <v>0.2133714265338158</v>
      </c>
      <c r="M1718" s="55">
        <v>0.87</v>
      </c>
      <c r="N1718" s="55">
        <v>0.66</v>
      </c>
      <c r="O1718" s="51">
        <f>SIN(RADIANS(CRB_ves!P2223*2))</f>
        <v>-0.99396095545517971</v>
      </c>
      <c r="P1718" s="52">
        <f>COS(RADIANS(CRB_ves!P2223*2))</f>
        <v>0.10973431109104535</v>
      </c>
    </row>
    <row r="1719" spans="1:16" x14ac:dyDescent="0.35">
      <c r="A1719" s="3">
        <f>SIN(RADIANS(Teno_phn!P1719*2))</f>
        <v>0.83234127384066348</v>
      </c>
      <c r="B1719" s="10">
        <f>COS(RADIANS(Teno_phn!P1719*2))</f>
        <v>0.55426347873669402</v>
      </c>
      <c r="C1719" s="3">
        <f>SIN(RADIANS(Teno_ves!P1719*2))</f>
        <v>-0.83999886719592221</v>
      </c>
      <c r="D1719" s="10">
        <f>COS(RADIANS(Teno_ves!P1719*2))</f>
        <v>0.54258815238592095</v>
      </c>
      <c r="E1719" s="51">
        <v>0.85</v>
      </c>
      <c r="F1719" s="51">
        <v>62.7</v>
      </c>
      <c r="G1719" s="51">
        <f>SIN(RADIANS(Teno_ves!P2348*2))</f>
        <v>0.81512779572855421</v>
      </c>
      <c r="H1719" s="52">
        <f>COS(RADIANS(Teno_ves!P2348*2))</f>
        <v>-0.57928117234267895</v>
      </c>
      <c r="I1719" s="3"/>
      <c r="K1719" s="3">
        <f>SIN(RADIANS(CRB_ves!P1719*2))</f>
        <v>-0.88425516037607199</v>
      </c>
      <c r="L1719" s="10">
        <f>COS(RADIANS(CRB_ves!P1719*2))</f>
        <v>0.46700408065485588</v>
      </c>
      <c r="M1719" s="55">
        <v>0.87</v>
      </c>
      <c r="N1719" s="55">
        <v>0.79</v>
      </c>
      <c r="O1719" s="51">
        <f>SIN(RADIANS(CRB_ves!P2231*2))</f>
        <v>0.73444097133045805</v>
      </c>
      <c r="P1719" s="52">
        <f>COS(RADIANS(CRB_ves!P2231*2))</f>
        <v>-0.67867257173925433</v>
      </c>
    </row>
    <row r="1720" spans="1:16" x14ac:dyDescent="0.35">
      <c r="A1720" s="3">
        <f>SIN(RADIANS(Teno_phn!P1720*2))</f>
        <v>0.81167594040670654</v>
      </c>
      <c r="B1720" s="10">
        <f>COS(RADIANS(Teno_phn!P1720*2))</f>
        <v>0.58410801035843407</v>
      </c>
      <c r="C1720" s="3">
        <f>SIN(RADIANS(Teno_ves!P1720*2))</f>
        <v>0.87948249510972354</v>
      </c>
      <c r="D1720" s="10">
        <f>COS(RADIANS(Teno_ves!P1720*2))</f>
        <v>0.47593123536449589</v>
      </c>
      <c r="E1720" s="51">
        <v>0.85</v>
      </c>
      <c r="F1720" s="51">
        <v>54.91</v>
      </c>
      <c r="G1720" s="51">
        <f>SIN(RADIANS(Teno_ves!P2364*2))</f>
        <v>0.94076246979470013</v>
      </c>
      <c r="H1720" s="52">
        <f>COS(RADIANS(Teno_ves!P2364*2))</f>
        <v>-0.33906632894726657</v>
      </c>
      <c r="I1720" s="3"/>
      <c r="K1720" s="3">
        <f>SIN(RADIANS(CRB_ves!P1720*2))</f>
        <v>0.95319066779294703</v>
      </c>
      <c r="L1720" s="10">
        <f>COS(RADIANS(CRB_ves!P1720*2))</f>
        <v>0.30236989075044435</v>
      </c>
      <c r="M1720" s="55">
        <v>0.87</v>
      </c>
      <c r="N1720" s="55">
        <v>0.65</v>
      </c>
      <c r="O1720" s="51">
        <f>SIN(RADIANS(CRB_ves!P2249*2))</f>
        <v>-0.97038011383270362</v>
      </c>
      <c r="P1720" s="52">
        <f>COS(RADIANS(CRB_ves!P2249*2))</f>
        <v>-0.24158318376499052</v>
      </c>
    </row>
    <row r="1721" spans="1:16" x14ac:dyDescent="0.35">
      <c r="A1721" s="3">
        <f>SIN(RADIANS(Teno_phn!P1721*2))</f>
        <v>-0.99909335189970816</v>
      </c>
      <c r="B1721" s="10">
        <f>COS(RADIANS(Teno_phn!P1721*2))</f>
        <v>-4.257316278837972E-2</v>
      </c>
      <c r="C1721" s="3">
        <f>SIN(RADIANS(Teno_ves!P1721*2))</f>
        <v>-0.5230936924659777</v>
      </c>
      <c r="D1721" s="10">
        <f>COS(RADIANS(Teno_ves!P1721*2))</f>
        <v>0.8522751837888447</v>
      </c>
      <c r="E1721" s="51">
        <v>0.85</v>
      </c>
      <c r="F1721" s="51">
        <v>39.24</v>
      </c>
      <c r="G1721" s="51">
        <f>SIN(RADIANS(Teno_ves!P2366*2))</f>
        <v>0.97985505238424686</v>
      </c>
      <c r="H1721" s="52">
        <f>COS(RADIANS(Teno_ves!P2366*2))</f>
        <v>0.199709980514407</v>
      </c>
      <c r="I1721" s="3"/>
      <c r="K1721" s="3">
        <f>SIN(RADIANS(CRB_ves!P1721*2))</f>
        <v>0.25342028899115843</v>
      </c>
      <c r="L1721" s="10">
        <f>COS(RADIANS(CRB_ves!P1721*2))</f>
        <v>0.9673562720774791</v>
      </c>
      <c r="M1721" s="55">
        <v>0.87</v>
      </c>
      <c r="N1721" s="55">
        <v>0.73</v>
      </c>
      <c r="O1721" s="51">
        <f>SIN(RADIANS(CRB_ves!P2268*2))</f>
        <v>-0.34562577382019621</v>
      </c>
      <c r="P1721" s="52">
        <f>COS(RADIANS(CRB_ves!P2268*2))</f>
        <v>0.93837243377626489</v>
      </c>
    </row>
    <row r="1722" spans="1:16" x14ac:dyDescent="0.35">
      <c r="A1722" s="3">
        <f>SIN(RADIANS(Teno_phn!P1722*2))</f>
        <v>6.2093750186884226E-2</v>
      </c>
      <c r="B1722" s="10">
        <f>COS(RADIANS(Teno_phn!P1722*2))</f>
        <v>0.99807032126385209</v>
      </c>
      <c r="C1722" s="3">
        <f>SIN(RADIANS(Teno_ves!P1722*2))</f>
        <v>0.26555611748680863</v>
      </c>
      <c r="D1722" s="10">
        <f>COS(RADIANS(Teno_ves!P1722*2))</f>
        <v>-0.96409540423411022</v>
      </c>
      <c r="E1722" s="51">
        <v>0.85</v>
      </c>
      <c r="F1722" s="51">
        <v>153.66</v>
      </c>
      <c r="G1722" s="51">
        <f>SIN(RADIANS(Teno_ves!P2387*2))</f>
        <v>-0.79526190253990559</v>
      </c>
      <c r="H1722" s="52">
        <f>COS(RADIANS(Teno_ves!P2387*2))</f>
        <v>0.60626603596821238</v>
      </c>
      <c r="I1722" s="3"/>
      <c r="K1722" s="3">
        <f>SIN(RADIANS(CRB_ves!P1722*2))</f>
        <v>-0.50633480735313185</v>
      </c>
      <c r="L1722" s="10">
        <f>COS(RADIANS(CRB_ves!P1722*2))</f>
        <v>0.86233697755730443</v>
      </c>
      <c r="M1722" s="55">
        <v>0.87</v>
      </c>
      <c r="N1722" s="55">
        <v>0.89</v>
      </c>
      <c r="O1722" s="51">
        <f>SIN(RADIANS(CRB_ves!P2291*2))</f>
        <v>-0.98528882970807874</v>
      </c>
      <c r="P1722" s="52">
        <f>COS(RADIANS(CRB_ves!P2291*2))</f>
        <v>-0.17089740212327592</v>
      </c>
    </row>
    <row r="1723" spans="1:16" x14ac:dyDescent="0.35">
      <c r="A1723" s="3">
        <f>SIN(RADIANS(Teno_phn!P1723*2))</f>
        <v>-0.97822011601133585</v>
      </c>
      <c r="B1723" s="10">
        <f>COS(RADIANS(Teno_phn!P1723*2))</f>
        <v>0.20757024023392315</v>
      </c>
      <c r="C1723" s="3">
        <f>SIN(RADIANS(Teno_ves!P1723*2))</f>
        <v>0.37428292237947547</v>
      </c>
      <c r="D1723" s="10">
        <f>COS(RADIANS(Teno_ves!P1723*2))</f>
        <v>0.92731456044595761</v>
      </c>
      <c r="E1723" s="51">
        <v>0.85</v>
      </c>
      <c r="F1723" s="51">
        <v>166.66</v>
      </c>
      <c r="G1723" s="51">
        <f>SIN(RADIANS(Teno_ves!P2390*2))</f>
        <v>-0.44900712580476282</v>
      </c>
      <c r="H1723" s="52">
        <f>COS(RADIANS(Teno_ves!P2390*2))</f>
        <v>0.89352817581570754</v>
      </c>
      <c r="I1723" s="3"/>
      <c r="K1723" s="3">
        <f>SIN(RADIANS(CRB_ves!P1723*2))</f>
        <v>-0.49727683802994593</v>
      </c>
      <c r="L1723" s="10">
        <f>COS(RADIANS(CRB_ves!P1723*2))</f>
        <v>0.86759192386682515</v>
      </c>
      <c r="M1723" s="55">
        <v>0.87</v>
      </c>
      <c r="N1723" s="55">
        <v>0.56000000000000005</v>
      </c>
      <c r="O1723" s="51">
        <f>SIN(RADIANS(CRB_ves!P2468*2))</f>
        <v>0.96866991126435698</v>
      </c>
      <c r="P1723" s="52">
        <f>COS(RADIANS(CRB_ves!P2468*2))</f>
        <v>-0.24835177271584513</v>
      </c>
    </row>
    <row r="1724" spans="1:16" x14ac:dyDescent="0.35">
      <c r="A1724" s="3">
        <f>SIN(RADIANS(Teno_phn!P1724*2))</f>
        <v>-0.98558560111133842</v>
      </c>
      <c r="B1724" s="10">
        <f>COS(RADIANS(Teno_phn!P1724*2))</f>
        <v>0.16917748928862195</v>
      </c>
      <c r="C1724" s="3">
        <f>SIN(RADIANS(Teno_ves!P1724*2))</f>
        <v>-0.34660824544483554</v>
      </c>
      <c r="D1724" s="10">
        <f>COS(RADIANS(Teno_ves!P1724*2))</f>
        <v>0.93800998085822773</v>
      </c>
      <c r="E1724" s="51">
        <v>0.85</v>
      </c>
      <c r="F1724" s="51">
        <v>81.889999999999986</v>
      </c>
      <c r="G1724" s="51">
        <f>SIN(RADIANS(Teno_ves!P2397*2))</f>
        <v>0.27932629476733611</v>
      </c>
      <c r="H1724" s="52">
        <f>COS(RADIANS(Teno_ves!P2397*2))</f>
        <v>-0.96019624090680089</v>
      </c>
      <c r="I1724" s="3"/>
      <c r="K1724" s="3">
        <f>SIN(RADIANS(CRB_ves!P1724*2))</f>
        <v>0.20995986086324267</v>
      </c>
      <c r="L1724" s="10">
        <f>COS(RADIANS(CRB_ves!P1724*2))</f>
        <v>-0.97771000650821194</v>
      </c>
      <c r="M1724" s="55">
        <v>0.87</v>
      </c>
      <c r="N1724" s="55">
        <v>0.88</v>
      </c>
      <c r="O1724" s="51">
        <f>SIN(RADIANS(CRB_ves!P2483*2))</f>
        <v>0.62497019664546249</v>
      </c>
      <c r="P1724" s="52">
        <f>COS(RADIANS(CRB_ves!P2483*2))</f>
        <v>-0.78064861064689794</v>
      </c>
    </row>
    <row r="1725" spans="1:16" x14ac:dyDescent="0.35">
      <c r="A1725" s="3">
        <f>SIN(RADIANS(Teno_phn!P1725*2))</f>
        <v>-0.92104951956409009</v>
      </c>
      <c r="B1725" s="10">
        <f>COS(RADIANS(Teno_phn!P1725*2))</f>
        <v>0.38944548079385749</v>
      </c>
      <c r="C1725" s="3">
        <f>SIN(RADIANS(Teno_ves!P1725*2))</f>
        <v>-0.70215305299516284</v>
      </c>
      <c r="D1725" s="10">
        <f>COS(RADIANS(Teno_ves!P1725*2))</f>
        <v>0.71202604599099606</v>
      </c>
      <c r="E1725" s="51">
        <v>0.85</v>
      </c>
      <c r="F1725" s="51">
        <v>2.1200000000000045</v>
      </c>
      <c r="G1725" s="51">
        <f>SIN(RADIANS(Teno_ves!P2437*2))</f>
        <v>7.3934436075585114E-2</v>
      </c>
      <c r="H1725" s="52">
        <f>COS(RADIANS(Teno_ves!P2437*2))</f>
        <v>0.99726310428200704</v>
      </c>
      <c r="I1725" s="3"/>
      <c r="K1725" s="3">
        <f>SIN(RADIANS(CRB_ves!P1725*2))</f>
        <v>-0.99084234636792468</v>
      </c>
      <c r="L1725" s="10">
        <f>COS(RADIANS(CRB_ves!P1725*2))</f>
        <v>0.13502386694249857</v>
      </c>
      <c r="M1725" s="55">
        <v>0.87</v>
      </c>
      <c r="N1725" s="55">
        <v>0.79</v>
      </c>
      <c r="O1725" s="51">
        <f>SIN(RADIANS(CRB_ves!P2492*2))</f>
        <v>-0.20893589040241217</v>
      </c>
      <c r="P1725" s="52">
        <f>COS(RADIANS(CRB_ves!P2492*2))</f>
        <v>0.97792933983072172</v>
      </c>
    </row>
    <row r="1726" spans="1:16" x14ac:dyDescent="0.35">
      <c r="A1726" s="3">
        <f>SIN(RADIANS(Teno_phn!P1726*2))</f>
        <v>-0.72224325926169719</v>
      </c>
      <c r="B1726" s="10">
        <f>COS(RADIANS(Teno_phn!P1726*2))</f>
        <v>0.69163912154463969</v>
      </c>
      <c r="C1726" s="3">
        <f>SIN(RADIANS(Teno_ves!P1726*2))</f>
        <v>-0.72489363213131486</v>
      </c>
      <c r="D1726" s="10">
        <f>COS(RADIANS(Teno_ves!P1726*2))</f>
        <v>-0.68886081474813909</v>
      </c>
      <c r="E1726" s="51">
        <v>0.85</v>
      </c>
      <c r="F1726" s="51">
        <v>14.54</v>
      </c>
      <c r="G1726" s="51">
        <f>SIN(RADIANS(Teno_ves!P2444*2))</f>
        <v>0.48603034675635021</v>
      </c>
      <c r="H1726" s="52">
        <f>COS(RADIANS(Teno_ves!P2444*2))</f>
        <v>0.87394193287191679</v>
      </c>
      <c r="I1726" s="3"/>
      <c r="K1726" s="3">
        <f>SIN(RADIANS(CRB_ves!P1726*2))</f>
        <v>0.13951876123967386</v>
      </c>
      <c r="L1726" s="10">
        <f>COS(RADIANS(CRB_ves!P1726*2))</f>
        <v>0.99021942783513739</v>
      </c>
      <c r="M1726" s="55">
        <v>0.87</v>
      </c>
      <c r="N1726" s="55">
        <v>0.6</v>
      </c>
      <c r="O1726" s="51">
        <f>SIN(RADIANS(CRB_ves!P2592*2))</f>
        <v>-0.96565426204032023</v>
      </c>
      <c r="P1726" s="52">
        <f>COS(RADIANS(CRB_ves!P2592*2))</f>
        <v>-0.25983041816416447</v>
      </c>
    </row>
    <row r="1727" spans="1:16" x14ac:dyDescent="0.35">
      <c r="A1727" s="3">
        <f>SIN(RADIANS(Teno_phn!P1727*2))</f>
        <v>0.67584752479167842</v>
      </c>
      <c r="B1727" s="10">
        <f>COS(RADIANS(Teno_phn!P1727*2))</f>
        <v>0.73704146642706714</v>
      </c>
      <c r="C1727" s="3">
        <f>SIN(RADIANS(Teno_ves!P1727*2))</f>
        <v>-0.76085918052744628</v>
      </c>
      <c r="D1727" s="10">
        <f>COS(RADIANS(Teno_ves!P1727*2))</f>
        <v>-0.64891702659670059</v>
      </c>
      <c r="E1727" s="51">
        <v>0.85</v>
      </c>
      <c r="F1727" s="51">
        <v>13.729999999999997</v>
      </c>
      <c r="G1727" s="51">
        <f>SIN(RADIANS(Teno_ves!P2490*2))</f>
        <v>0.46112925037841124</v>
      </c>
      <c r="H1727" s="52">
        <f>COS(RADIANS(Teno_ves!P2490*2))</f>
        <v>0.8873329783375824</v>
      </c>
      <c r="I1727" s="3"/>
      <c r="K1727" s="3">
        <f>SIN(RADIANS(CRB_ves!P1727*2))</f>
        <v>0.89940525156637097</v>
      </c>
      <c r="L1727" s="10">
        <f>COS(RADIANS(CRB_ves!P1727*2))</f>
        <v>-0.4371157666509331</v>
      </c>
      <c r="M1727" s="55">
        <v>0.87</v>
      </c>
      <c r="N1727" s="55">
        <v>0.79</v>
      </c>
      <c r="O1727" s="51">
        <f>SIN(RADIANS(CRB_ves!P2602*2))</f>
        <v>-0.98870412312775902</v>
      </c>
      <c r="P1727" s="52">
        <f>COS(RADIANS(CRB_ves!P2602*2))</f>
        <v>-0.14988047541347452</v>
      </c>
    </row>
    <row r="1728" spans="1:16" x14ac:dyDescent="0.35">
      <c r="A1728" s="3">
        <f>SIN(RADIANS(Teno_phn!P1728*2))</f>
        <v>0.92990492895045518</v>
      </c>
      <c r="B1728" s="10">
        <f>COS(RADIANS(Teno_phn!P1728*2))</f>
        <v>0.36779997704411138</v>
      </c>
      <c r="C1728" s="3">
        <f>SIN(RADIANS(Teno_ves!P1728*2))</f>
        <v>0.79947502357522171</v>
      </c>
      <c r="D1728" s="10">
        <f>COS(RADIANS(Teno_ves!P1728*2))</f>
        <v>0.60069933134588938</v>
      </c>
      <c r="E1728" s="51">
        <v>0.85</v>
      </c>
      <c r="F1728" s="51">
        <v>120.69</v>
      </c>
      <c r="G1728" s="51">
        <f>SIN(RADIANS(Teno_ves!P2517*2))</f>
        <v>-0.87781582696112159</v>
      </c>
      <c r="H1728" s="52">
        <f>COS(RADIANS(Teno_ves!P2517*2))</f>
        <v>-0.47899830264476118</v>
      </c>
      <c r="I1728" s="3"/>
      <c r="K1728" s="3">
        <f>SIN(RADIANS(CRB_ves!P1728*2))</f>
        <v>0.9273145604459575</v>
      </c>
      <c r="L1728" s="10">
        <f>COS(RADIANS(CRB_ves!P1728*2))</f>
        <v>-0.37428292237947564</v>
      </c>
      <c r="M1728" s="55">
        <v>0.87</v>
      </c>
      <c r="N1728" s="55">
        <v>0.66</v>
      </c>
      <c r="O1728" s="51">
        <f>SIN(RADIANS(CRB_ves!P2633*2))</f>
        <v>0.93642747013222416</v>
      </c>
      <c r="P1728" s="52">
        <f>COS(RADIANS(CRB_ves!P2633*2))</f>
        <v>0.35086121641150708</v>
      </c>
    </row>
    <row r="1729" spans="1:16" x14ac:dyDescent="0.35">
      <c r="A1729" s="3">
        <f>SIN(RADIANS(Teno_phn!P1729*2))</f>
        <v>0.3116716368479418</v>
      </c>
      <c r="B1729" s="10">
        <f>COS(RADIANS(Teno_phn!P1729*2))</f>
        <v>0.9501898709124007</v>
      </c>
      <c r="C1729" s="3">
        <f>SIN(RADIANS(Teno_ves!P1729*2))</f>
        <v>-5.5821504993164128E-2</v>
      </c>
      <c r="D1729" s="10">
        <f>COS(RADIANS(Teno_ves!P1729*2))</f>
        <v>0.99844076418198102</v>
      </c>
      <c r="E1729" s="51">
        <v>0.85</v>
      </c>
      <c r="F1729" s="51">
        <v>45.730000000000004</v>
      </c>
      <c r="G1729" s="51">
        <f>SIN(RADIANS(Teno_ves!P2538*2))</f>
        <v>0.9996753563210985</v>
      </c>
      <c r="H1729" s="52">
        <f>COS(RADIANS(Teno_ves!P2538*2))</f>
        <v>-2.5479049516900602E-2</v>
      </c>
      <c r="I1729" s="3"/>
      <c r="K1729" s="3">
        <f>SIN(RADIANS(CRB_ves!P1729*2))</f>
        <v>-0.6794413042615165</v>
      </c>
      <c r="L1729" s="10">
        <f>COS(RADIANS(CRB_ves!P1729*2))</f>
        <v>0.73372986450287636</v>
      </c>
      <c r="M1729" s="55">
        <v>0.87</v>
      </c>
      <c r="N1729" s="55">
        <v>0.7</v>
      </c>
      <c r="O1729" s="51">
        <f>SIN(RADIANS(CRB_ves!P2654*2))</f>
        <v>-0.60376465932668821</v>
      </c>
      <c r="P1729" s="52">
        <f>COS(RADIANS(CRB_ves!P2654*2))</f>
        <v>0.79716261587465831</v>
      </c>
    </row>
    <row r="1730" spans="1:16" x14ac:dyDescent="0.35">
      <c r="A1730" s="3">
        <f>SIN(RADIANS(Teno_phn!P1730*2))</f>
        <v>-0.98657216160696948</v>
      </c>
      <c r="B1730" s="10">
        <f>COS(RADIANS(Teno_phn!P1730*2))</f>
        <v>-0.16332596224162199</v>
      </c>
      <c r="C1730" s="3">
        <f>SIN(RADIANS(Teno_ves!P1730*2))</f>
        <v>0.73301795305053485</v>
      </c>
      <c r="D1730" s="10">
        <f>COS(RADIANS(Teno_ves!P1730*2))</f>
        <v>-0.68020929169308164</v>
      </c>
      <c r="E1730" s="51">
        <v>0.85</v>
      </c>
      <c r="F1730" s="51">
        <v>133.99</v>
      </c>
      <c r="G1730" s="51">
        <f>SIN(RADIANS(Teno_ves!P2549*2))</f>
        <v>-0.99937858391047774</v>
      </c>
      <c r="H1730" s="52">
        <f>COS(RADIANS(Teno_ves!P2549*2))</f>
        <v>-3.5248347778131628E-2</v>
      </c>
      <c r="I1730" s="3"/>
      <c r="K1730" s="3">
        <f>SIN(RADIANS(CRB_ves!P1730*2))</f>
        <v>0.89555649871574483</v>
      </c>
      <c r="L1730" s="10">
        <f>COS(RADIANS(CRB_ves!P1730*2))</f>
        <v>0.44494781447715431</v>
      </c>
      <c r="M1730" s="55">
        <v>0.87</v>
      </c>
      <c r="N1730" s="55">
        <v>0.7</v>
      </c>
      <c r="O1730" s="51">
        <f>SIN(RADIANS(CRB_ves!P2663*2))</f>
        <v>0.99888987496197001</v>
      </c>
      <c r="P1730" s="52">
        <f>COS(RADIANS(CRB_ves!P2663*2))</f>
        <v>-4.7106450709642776E-2</v>
      </c>
    </row>
    <row r="1731" spans="1:16" x14ac:dyDescent="0.35">
      <c r="A1731" s="3">
        <f>SIN(RADIANS(Teno_phn!P1731*2))</f>
        <v>0.29504106792828128</v>
      </c>
      <c r="B1731" s="10">
        <f>COS(RADIANS(Teno_phn!P1731*2))</f>
        <v>0.95548457247395646</v>
      </c>
      <c r="C1731" s="3">
        <f>SIN(RADIANS(Teno_ves!P1731*2))</f>
        <v>-2.1640393312098043E-2</v>
      </c>
      <c r="D1731" s="10">
        <f>COS(RADIANS(Teno_ves!P1731*2))</f>
        <v>-0.99976581926834129</v>
      </c>
      <c r="E1731" s="51">
        <v>0.85</v>
      </c>
      <c r="F1731" s="51">
        <v>169.47</v>
      </c>
      <c r="G1731" s="51">
        <f>SIN(RADIANS(Teno_ves!P2619*2))</f>
        <v>-0.3593453960058911</v>
      </c>
      <c r="H1731" s="52">
        <f>COS(RADIANS(Teno_ves!P2619*2))</f>
        <v>0.93320463263389841</v>
      </c>
      <c r="I1731" s="3"/>
      <c r="K1731" s="3">
        <f>SIN(RADIANS(CRB_ves!P1731*2))</f>
        <v>0.72320826531534188</v>
      </c>
      <c r="L1731" s="10">
        <f>COS(RADIANS(CRB_ves!P1731*2))</f>
        <v>0.69063000584942302</v>
      </c>
      <c r="M1731" s="55">
        <v>0.87</v>
      </c>
      <c r="N1731" s="55">
        <v>0.61</v>
      </c>
      <c r="O1731" s="51">
        <f>SIN(RADIANS(CRB_ves!P2680*2))</f>
        <v>0.1784587635626094</v>
      </c>
      <c r="P1731" s="52">
        <f>COS(RADIANS(CRB_ves!P2680*2))</f>
        <v>0.98394739173784318</v>
      </c>
    </row>
    <row r="1732" spans="1:16" x14ac:dyDescent="0.35">
      <c r="A1732" s="3">
        <f>SIN(RADIANS(Teno_phn!P1732*2))</f>
        <v>-0.85662748419534829</v>
      </c>
      <c r="B1732" s="10">
        <f>COS(RADIANS(Teno_phn!P1732*2))</f>
        <v>-0.51593541584305713</v>
      </c>
      <c r="C1732" s="3">
        <f>SIN(RADIANS(Teno_ves!P1732*2))</f>
        <v>0.41405786883992152</v>
      </c>
      <c r="D1732" s="10">
        <f>COS(RADIANS(Teno_ves!P1732*2))</f>
        <v>0.91025055959979628</v>
      </c>
      <c r="E1732" s="51">
        <v>0.85</v>
      </c>
      <c r="F1732" s="51">
        <v>126.85</v>
      </c>
      <c r="G1732" s="51">
        <f>SIN(RADIANS(Teno_ves!P2635*2))</f>
        <v>-0.95980529197518683</v>
      </c>
      <c r="H1732" s="52">
        <f>COS(RADIANS(Teno_ves!P2635*2))</f>
        <v>-0.28066670892078804</v>
      </c>
      <c r="I1732" s="3"/>
      <c r="K1732" s="3">
        <f>SIN(RADIANS(CRB_ves!P1732*2))</f>
        <v>0.76131202462133984</v>
      </c>
      <c r="L1732" s="10">
        <f>COS(RADIANS(CRB_ves!P1732*2))</f>
        <v>0.64838568858894197</v>
      </c>
      <c r="M1732" s="55">
        <v>0.87</v>
      </c>
      <c r="N1732" s="55">
        <v>0.79</v>
      </c>
      <c r="O1732" s="51">
        <f>SIN(RADIANS(CRB_ves!P2682*2))</f>
        <v>0.4383711467890774</v>
      </c>
      <c r="P1732" s="52">
        <f>COS(RADIANS(CRB_ves!P2682*2))</f>
        <v>0.89879404629916704</v>
      </c>
    </row>
    <row r="1733" spans="1:16" x14ac:dyDescent="0.35">
      <c r="A1733" s="3">
        <f>SIN(RADIANS(Teno_phn!P1733*2))</f>
        <v>-0.1020980782242375</v>
      </c>
      <c r="B1733" s="10">
        <f>COS(RADIANS(Teno_phn!P1733*2))</f>
        <v>0.99477433743684673</v>
      </c>
      <c r="C1733" s="3">
        <f>SIN(RADIANS(Teno_ves!P1733*2))</f>
        <v>0.22393057324134757</v>
      </c>
      <c r="D1733" s="10">
        <f>COS(RADIANS(Teno_ves!P1733*2))</f>
        <v>0.97460509867730605</v>
      </c>
      <c r="E1733" s="51">
        <v>0.85</v>
      </c>
      <c r="F1733" s="51">
        <v>1.7600000000000051</v>
      </c>
      <c r="G1733" s="51">
        <f>SIN(RADIANS(Teno_ves!P2637*2))</f>
        <v>6.1396950580715655E-2</v>
      </c>
      <c r="H1733" s="52">
        <f>COS(RADIANS(Teno_ves!P2637*2))</f>
        <v>0.99811342765208266</v>
      </c>
      <c r="I1733" s="3"/>
      <c r="K1733" s="3">
        <f>SIN(RADIANS(CRB_ves!P1733*2))</f>
        <v>0.94975376913206688</v>
      </c>
      <c r="L1733" s="10">
        <f>COS(RADIANS(CRB_ves!P1733*2))</f>
        <v>-0.31299804794827807</v>
      </c>
      <c r="M1733" s="55">
        <v>0.87</v>
      </c>
      <c r="N1733" s="55">
        <v>0.63</v>
      </c>
      <c r="O1733" s="51">
        <f>SIN(RADIANS(CRB_ves!P2709*2))</f>
        <v>-0.59650507480052128</v>
      </c>
      <c r="P1733" s="52">
        <f>COS(RADIANS(CRB_ves!P2709*2))</f>
        <v>-0.80260930454189505</v>
      </c>
    </row>
    <row r="1734" spans="1:16" x14ac:dyDescent="0.35">
      <c r="A1734" s="3">
        <f>SIN(RADIANS(Teno_phn!P1734*2))</f>
        <v>-0.57529080513302278</v>
      </c>
      <c r="B1734" s="10">
        <f>COS(RADIANS(Teno_phn!P1734*2))</f>
        <v>0.81794895288728031</v>
      </c>
      <c r="C1734" s="3">
        <f>SIN(RADIANS(Teno_ves!P1734*2))</f>
        <v>-0.99098319971483628</v>
      </c>
      <c r="D1734" s="10">
        <f>COS(RADIANS(Teno_ves!P1734*2))</f>
        <v>-0.13398618541829188</v>
      </c>
      <c r="E1734" s="51">
        <v>0.85</v>
      </c>
      <c r="F1734" s="51">
        <v>22.240000000000002</v>
      </c>
      <c r="G1734" s="51">
        <f>SIN(RADIANS(Teno_ves!P2651*2))</f>
        <v>0.70066025022849177</v>
      </c>
      <c r="H1734" s="52">
        <f>COS(RADIANS(Teno_ves!P2651*2))</f>
        <v>0.71349506918390637</v>
      </c>
      <c r="I1734" s="3"/>
      <c r="K1734" s="3">
        <f>SIN(RADIANS(CRB_ves!P1734*2))</f>
        <v>-0.56410263697021068</v>
      </c>
      <c r="L1734" s="10">
        <f>COS(RADIANS(CRB_ves!P1734*2))</f>
        <v>0.82570467781359624</v>
      </c>
      <c r="M1734" s="55">
        <v>0.87</v>
      </c>
      <c r="N1734" s="55">
        <v>0.82</v>
      </c>
      <c r="O1734" s="51">
        <f>SIN(RADIANS(CRB_ves!P2714*2))</f>
        <v>0.36650122672429714</v>
      </c>
      <c r="P1734" s="52">
        <f>COS(RADIANS(CRB_ves!P2714*2))</f>
        <v>-0.93041756798202457</v>
      </c>
    </row>
    <row r="1735" spans="1:16" x14ac:dyDescent="0.35">
      <c r="A1735" s="3">
        <f>SIN(RADIANS(Teno_phn!P1735*2))</f>
        <v>0.88146834970416188</v>
      </c>
      <c r="B1735" s="10">
        <f>COS(RADIANS(Teno_phn!P1735*2))</f>
        <v>0.47224310314690826</v>
      </c>
      <c r="C1735" s="3">
        <f>SIN(RADIANS(Teno_ves!P1735*2))</f>
        <v>0.58354121135611758</v>
      </c>
      <c r="D1735" s="10">
        <f>COS(RADIANS(Teno_ves!P1735*2))</f>
        <v>0.81208352689180618</v>
      </c>
      <c r="E1735" s="51">
        <v>0.85</v>
      </c>
      <c r="F1735" s="51">
        <v>9.8199999999999932</v>
      </c>
      <c r="G1735" s="51">
        <f>SIN(RADIANS(Teno_ves!P2676*2))</f>
        <v>0.33610916812108416</v>
      </c>
      <c r="H1735" s="52">
        <f>COS(RADIANS(Teno_ves!P2676*2))</f>
        <v>0.94182303385771615</v>
      </c>
      <c r="I1735" s="3"/>
      <c r="K1735" s="3">
        <f>SIN(RADIANS(CRB_ves!P1735*2))</f>
        <v>0.7558534691676394</v>
      </c>
      <c r="L1735" s="10">
        <f>COS(RADIANS(CRB_ves!P1735*2))</f>
        <v>0.65474081371733983</v>
      </c>
      <c r="M1735" s="55">
        <v>0.87</v>
      </c>
      <c r="N1735" s="55">
        <v>0.62</v>
      </c>
      <c r="O1735" s="51">
        <f>SIN(RADIANS(CRB_ves!P2751*2))</f>
        <v>0.93028957823796465</v>
      </c>
      <c r="P1735" s="52">
        <f>COS(RADIANS(CRB_ves!P2751*2))</f>
        <v>-0.36682598138876393</v>
      </c>
    </row>
    <row r="1736" spans="1:16" x14ac:dyDescent="0.35">
      <c r="A1736" s="3">
        <f>SIN(RADIANS(Teno_phn!P1736*2))</f>
        <v>0.84563467552088312</v>
      </c>
      <c r="B1736" s="10">
        <f>COS(RADIANS(Teno_phn!P1736*2))</f>
        <v>0.53376211513809291</v>
      </c>
      <c r="C1736" s="3">
        <f>SIN(RADIANS(Teno_ves!P1736*2))</f>
        <v>-0.31233491851223222</v>
      </c>
      <c r="D1736" s="10">
        <f>COS(RADIANS(Teno_ves!P1736*2))</f>
        <v>-0.94997205152465258</v>
      </c>
      <c r="E1736" s="51">
        <v>0.85</v>
      </c>
      <c r="F1736" s="51">
        <v>43.5</v>
      </c>
      <c r="G1736" s="51">
        <f>SIN(RADIANS(Teno_ves!P2692*2))</f>
        <v>0.99862953475457383</v>
      </c>
      <c r="H1736" s="52">
        <f>COS(RADIANS(Teno_ves!P2692*2))</f>
        <v>5.2335956242943966E-2</v>
      </c>
      <c r="I1736" s="3"/>
      <c r="K1736" s="3">
        <f>SIN(RADIANS(CRB_ves!P1736*2))</f>
        <v>-0.23106872139541784</v>
      </c>
      <c r="L1736" s="10">
        <f>COS(RADIANS(CRB_ves!P1736*2))</f>
        <v>-0.97293743169470392</v>
      </c>
      <c r="M1736" s="55">
        <v>0.87</v>
      </c>
      <c r="N1736" s="55">
        <v>0.74</v>
      </c>
      <c r="O1736" s="51">
        <f>SIN(RADIANS(CRB_ves!P2762*2))</f>
        <v>-0.31100820327868173</v>
      </c>
      <c r="P1736" s="52">
        <f>COS(RADIANS(CRB_ves!P2762*2))</f>
        <v>0.95040722718914872</v>
      </c>
    </row>
    <row r="1737" spans="1:16" x14ac:dyDescent="0.35">
      <c r="A1737" s="3">
        <f>SIN(RADIANS(Teno_phn!P1737*2))</f>
        <v>0.80156698487087652</v>
      </c>
      <c r="B1737" s="10">
        <f>COS(RADIANS(Teno_phn!P1737*2))</f>
        <v>0.59790498305751894</v>
      </c>
      <c r="C1737" s="3">
        <f>SIN(RADIANS(Teno_ves!P1737*2))</f>
        <v>-0.39618660265314248</v>
      </c>
      <c r="D1737" s="10">
        <f>COS(RADIANS(Teno_ves!P1737*2))</f>
        <v>0.9181700146912668</v>
      </c>
      <c r="E1737" s="51">
        <v>0.85</v>
      </c>
      <c r="F1737" s="51">
        <v>73.94</v>
      </c>
      <c r="G1737" s="51">
        <f>SIN(RADIANS(Teno_ves!P2698*2))</f>
        <v>0.53169424847130431</v>
      </c>
      <c r="H1737" s="52">
        <f>COS(RADIANS(Teno_ves!P2698*2))</f>
        <v>-0.8469363766792255</v>
      </c>
      <c r="I1737" s="3"/>
      <c r="K1737" s="3">
        <f>SIN(RADIANS(CRB_ves!P1737*2))</f>
        <v>3.8397149192425945E-3</v>
      </c>
      <c r="L1737" s="10">
        <f>COS(RADIANS(CRB_ves!P1737*2))</f>
        <v>0.99999262826749824</v>
      </c>
      <c r="M1737" s="55">
        <v>0.87</v>
      </c>
      <c r="N1737" s="55">
        <v>0.59</v>
      </c>
      <c r="O1737" s="51">
        <f>SIN(RADIANS(CRB_ves!P2811*2))</f>
        <v>0.86741828865127746</v>
      </c>
      <c r="P1737" s="52">
        <f>COS(RADIANS(CRB_ves!P2811*2))</f>
        <v>-0.49757965444066249</v>
      </c>
    </row>
    <row r="1738" spans="1:16" x14ac:dyDescent="0.35">
      <c r="A1738" s="3">
        <f>SIN(RADIANS(Teno_phn!P1738*2))</f>
        <v>-0.23548137716324541</v>
      </c>
      <c r="B1738" s="10">
        <f>COS(RADIANS(Teno_phn!P1738*2))</f>
        <v>0.97187886128328838</v>
      </c>
      <c r="C1738" s="3">
        <f>SIN(RADIANS(Teno_ves!P1738*2))</f>
        <v>-0.70364277577502077</v>
      </c>
      <c r="D1738" s="10">
        <f>COS(RADIANS(Teno_ves!P1738*2))</f>
        <v>-0.71055389950349579</v>
      </c>
      <c r="E1738" s="51">
        <v>0.85</v>
      </c>
      <c r="F1738" s="51">
        <v>161.34</v>
      </c>
      <c r="G1738" s="51">
        <f>SIN(RADIANS(Teno_ves!P2796*2))</f>
        <v>-0.60626603596821205</v>
      </c>
      <c r="H1738" s="52">
        <f>COS(RADIANS(Teno_ves!P2796*2))</f>
        <v>0.79526190253990581</v>
      </c>
      <c r="I1738" s="3"/>
      <c r="K1738" s="3">
        <f>SIN(RADIANS(CRB_ves!P1738*2))</f>
        <v>0.926134141790662</v>
      </c>
      <c r="L1738" s="10">
        <f>COS(RADIANS(CRB_ves!P1738*2))</f>
        <v>0.37719431518737662</v>
      </c>
      <c r="M1738" s="55">
        <v>0.87</v>
      </c>
      <c r="N1738" s="55">
        <v>0.59</v>
      </c>
      <c r="O1738" s="51">
        <f>SIN(RADIANS(CRB_ves!P2829*2))</f>
        <v>0.99304792768393424</v>
      </c>
      <c r="P1738" s="52">
        <f>COS(RADIANS(CRB_ves!P2829*2))</f>
        <v>0.11771071880947644</v>
      </c>
    </row>
    <row r="1739" spans="1:16" x14ac:dyDescent="0.35">
      <c r="A1739" s="3">
        <f>SIN(RADIANS(Teno_phn!P1739*2))</f>
        <v>-0.61428520009894316</v>
      </c>
      <c r="B1739" s="10">
        <f>COS(RADIANS(Teno_phn!P1739*2))</f>
        <v>0.78908408483469072</v>
      </c>
      <c r="C1739" s="3">
        <f>SIN(RADIANS(Teno_ves!P1739*2))</f>
        <v>-0.95040722718914883</v>
      </c>
      <c r="D1739" s="10">
        <f>COS(RADIANS(Teno_ves!P1739*2))</f>
        <v>0.31100820327868134</v>
      </c>
      <c r="E1739" s="51">
        <v>0.85</v>
      </c>
      <c r="F1739" s="51">
        <v>148.48000000000002</v>
      </c>
      <c r="G1739" s="51">
        <f>SIN(RADIANS(Teno_ves!P2803*2))</f>
        <v>-0.89132325218947295</v>
      </c>
      <c r="H1739" s="52">
        <f>COS(RADIANS(Teno_ves!P2803*2))</f>
        <v>0.45336834925519581</v>
      </c>
      <c r="I1739" s="3"/>
      <c r="K1739" s="3">
        <f>SIN(RADIANS(CRB_ves!P1739*2))</f>
        <v>5.6170023159667612E-2</v>
      </c>
      <c r="L1739" s="10">
        <f>COS(RADIANS(CRB_ves!P1739*2))</f>
        <v>0.9984212179727765</v>
      </c>
      <c r="M1739" s="55">
        <v>0.87</v>
      </c>
      <c r="N1739" s="55">
        <v>0.67</v>
      </c>
      <c r="O1739" s="51">
        <f>SIN(RADIANS(CRB_ves!P2837*2))</f>
        <v>-0.42609510984323434</v>
      </c>
      <c r="P1739" s="52">
        <f>COS(RADIANS(CRB_ves!P2837*2))</f>
        <v>-0.90467837233332937</v>
      </c>
    </row>
    <row r="1740" spans="1:16" x14ac:dyDescent="0.35">
      <c r="A1740" s="3">
        <f>SIN(RADIANS(Teno_phn!P1740*2))</f>
        <v>0.88652680489148272</v>
      </c>
      <c r="B1740" s="10">
        <f>COS(RADIANS(Teno_phn!P1740*2))</f>
        <v>0.46267723545566719</v>
      </c>
      <c r="C1740" s="3">
        <f>SIN(RADIANS(Teno_ves!P1740*2))</f>
        <v>-0.79905546153621976</v>
      </c>
      <c r="D1740" s="10">
        <f>COS(RADIANS(Teno_ves!P1740*2))</f>
        <v>-0.60125732377172658</v>
      </c>
      <c r="E1740" s="51">
        <v>0.85</v>
      </c>
      <c r="F1740" s="51">
        <v>137.43</v>
      </c>
      <c r="G1740" s="51">
        <f>SIN(RADIANS(Teno_ves!P2846*2))</f>
        <v>-0.99640468564459239</v>
      </c>
      <c r="H1740" s="52">
        <f>COS(RADIANS(Teno_ves!P2846*2))</f>
        <v>8.4721322142073313E-2</v>
      </c>
      <c r="I1740" s="3"/>
      <c r="K1740" s="3">
        <f>SIN(RADIANS(CRB_ves!P1740*2))</f>
        <v>-0.23615981916514583</v>
      </c>
      <c r="L1740" s="10">
        <f>COS(RADIANS(CRB_ves!P1740*2))</f>
        <v>-0.97171422744132219</v>
      </c>
      <c r="M1740" s="55">
        <v>0.87</v>
      </c>
      <c r="N1740" s="55">
        <v>0.65</v>
      </c>
      <c r="O1740" s="51">
        <f>SIN(RADIANS(CRB_ves!P2859*2))</f>
        <v>0.27228024704057452</v>
      </c>
      <c r="P1740" s="52">
        <f>COS(RADIANS(CRB_ves!P2859*2))</f>
        <v>0.96221799352928528</v>
      </c>
    </row>
    <row r="1741" spans="1:16" x14ac:dyDescent="0.35">
      <c r="A1741" s="3">
        <f>SIN(RADIANS(Teno_phn!P1741*2))</f>
        <v>0.91111576333626398</v>
      </c>
      <c r="B1741" s="10">
        <f>COS(RADIANS(Teno_phn!P1741*2))</f>
        <v>0.4121505377895035</v>
      </c>
      <c r="C1741" s="3">
        <f>SIN(RADIANS(Teno_ves!P1741*2))</f>
        <v>-0.9935322797694498</v>
      </c>
      <c r="D1741" s="10">
        <f>COS(RADIANS(Teno_ves!P1741*2))</f>
        <v>0.11355002886886338</v>
      </c>
      <c r="E1741" s="51">
        <v>0.85</v>
      </c>
      <c r="F1741" s="51">
        <v>178.53</v>
      </c>
      <c r="G1741" s="51">
        <f>SIN(RADIANS(Teno_ves!P2866*2))</f>
        <v>-5.1290165334333927E-2</v>
      </c>
      <c r="H1741" s="52">
        <f>COS(RADIANS(Teno_ves!P2866*2))</f>
        <v>0.99868379326991019</v>
      </c>
      <c r="I1741" s="3"/>
      <c r="K1741" s="3">
        <f>SIN(RADIANS(CRB_ves!P1741*2))</f>
        <v>-0.11944373424272788</v>
      </c>
      <c r="L1741" s="10">
        <f>COS(RADIANS(CRB_ves!P1741*2))</f>
        <v>0.99284097132932247</v>
      </c>
      <c r="M1741" s="55">
        <v>0.87</v>
      </c>
      <c r="N1741" s="55">
        <v>0.59</v>
      </c>
      <c r="O1741" s="51">
        <f>SIN(RADIANS(CRB_ves!P2873*2))</f>
        <v>0.61318283243828431</v>
      </c>
      <c r="P1741" s="52">
        <f>COS(RADIANS(CRB_ves!P2873*2))</f>
        <v>-0.78994101931914062</v>
      </c>
    </row>
    <row r="1742" spans="1:16" x14ac:dyDescent="0.35">
      <c r="A1742" s="3">
        <f>SIN(RADIANS(Teno_phn!P1742*2))</f>
        <v>0.99202696044574423</v>
      </c>
      <c r="B1742" s="10">
        <f>COS(RADIANS(Teno_phn!P1742*2))</f>
        <v>0.1260258296889086</v>
      </c>
      <c r="C1742" s="3">
        <f>SIN(RADIANS(Teno_ves!P1742*2))</f>
        <v>-0.22120809279024684</v>
      </c>
      <c r="D1742" s="10">
        <f>COS(RADIANS(Teno_ves!P1742*2))</f>
        <v>0.97522662990922349</v>
      </c>
      <c r="E1742" s="51">
        <v>0.85</v>
      </c>
      <c r="F1742" s="51">
        <v>169.47</v>
      </c>
      <c r="G1742" s="51">
        <f>SIN(RADIANS(Teno_ves!P2917*2))</f>
        <v>-0.3593453960058911</v>
      </c>
      <c r="H1742" s="52">
        <f>COS(RADIANS(Teno_ves!P2917*2))</f>
        <v>0.93320463263389841</v>
      </c>
      <c r="I1742" s="3"/>
      <c r="K1742" s="3">
        <f>SIN(RADIANS(CRB_ves!P1742*2))</f>
        <v>-0.99941494791663232</v>
      </c>
      <c r="L1742" s="10">
        <f>COS(RADIANS(CRB_ves!P1742*2))</f>
        <v>3.4201781836552182E-2</v>
      </c>
      <c r="M1742" s="55">
        <v>0.87</v>
      </c>
      <c r="N1742" s="55">
        <v>0.64</v>
      </c>
      <c r="O1742" s="51">
        <f>SIN(RADIANS(CRB_ves!P2893*2))</f>
        <v>0.25510825735167003</v>
      </c>
      <c r="P1742" s="52">
        <f>COS(RADIANS(CRB_ves!P2893*2))</f>
        <v>0.96691249709112459</v>
      </c>
    </row>
    <row r="1743" spans="1:16" x14ac:dyDescent="0.35">
      <c r="A1743" s="3">
        <f>SIN(RADIANS(Teno_phn!P1743*2))</f>
        <v>-0.18840986045795952</v>
      </c>
      <c r="B1743" s="10">
        <f>COS(RADIANS(Teno_phn!P1743*2))</f>
        <v>0.98209048691157386</v>
      </c>
      <c r="C1743" s="3">
        <f>SIN(RADIANS(Teno_ves!P1743*2))</f>
        <v>0.92036840648120466</v>
      </c>
      <c r="D1743" s="10">
        <f>COS(RADIANS(Teno_ves!P1743*2))</f>
        <v>0.39105242148751368</v>
      </c>
      <c r="E1743" s="51">
        <v>0.85</v>
      </c>
      <c r="F1743" s="51">
        <v>126.85</v>
      </c>
      <c r="G1743" s="51">
        <f>SIN(RADIANS(Teno_ves!P2933*2))</f>
        <v>-0.95980529197518683</v>
      </c>
      <c r="H1743" s="52">
        <f>COS(RADIANS(Teno_ves!P2933*2))</f>
        <v>-0.28066670892078804</v>
      </c>
      <c r="I1743" s="3"/>
      <c r="K1743" s="3">
        <f>SIN(RADIANS(CRB_ves!P1743*2))</f>
        <v>0.8946226386991023</v>
      </c>
      <c r="L1743" s="10">
        <f>COS(RADIANS(CRB_ves!P1743*2))</f>
        <v>0.44682248637132777</v>
      </c>
      <c r="M1743" s="55">
        <v>0.87</v>
      </c>
      <c r="N1743" s="55">
        <v>0.67</v>
      </c>
      <c r="O1743" s="51">
        <f>SIN(RADIANS(CRB_ves!P2905*2))</f>
        <v>0.46854668498124175</v>
      </c>
      <c r="P1743" s="52">
        <f>COS(RADIANS(CRB_ves!P2905*2))</f>
        <v>-0.88343873810983009</v>
      </c>
    </row>
    <row r="1744" spans="1:16" x14ac:dyDescent="0.35">
      <c r="A1744" s="3">
        <f>SIN(RADIANS(Teno_phn!P1744*2))</f>
        <v>0.73420402517217009</v>
      </c>
      <c r="B1744" s="10">
        <f>COS(RADIANS(Teno_phn!P1744*2))</f>
        <v>0.67892889864917616</v>
      </c>
      <c r="C1744" s="3">
        <f>SIN(RADIANS(Teno_ves!P1744*2))</f>
        <v>0.95630475596303555</v>
      </c>
      <c r="D1744" s="10">
        <f>COS(RADIANS(Teno_ves!P1744*2))</f>
        <v>-0.29237170472273666</v>
      </c>
      <c r="E1744" s="51">
        <v>0.85</v>
      </c>
      <c r="F1744" s="51">
        <v>1.7600000000000051</v>
      </c>
      <c r="G1744" s="51">
        <f>SIN(RADIANS(Teno_ves!P2935*2))</f>
        <v>6.1396950580715655E-2</v>
      </c>
      <c r="H1744" s="52">
        <f>COS(RADIANS(Teno_ves!P2935*2))</f>
        <v>0.99811342765208266</v>
      </c>
      <c r="I1744" s="3"/>
      <c r="K1744" s="3">
        <f>SIN(RADIANS(CRB_ves!P1744*2))</f>
        <v>-0.95772212874923657</v>
      </c>
      <c r="L1744" s="10">
        <f>COS(RADIANS(CRB_ves!P1744*2))</f>
        <v>-0.28769484545961338</v>
      </c>
      <c r="M1744" s="55">
        <v>0.87</v>
      </c>
      <c r="N1744" s="55">
        <v>0.91</v>
      </c>
      <c r="O1744" s="51">
        <f>SIN(RADIANS(CRB_ves!P2910*2))</f>
        <v>0.90016679224090068</v>
      </c>
      <c r="P1744" s="52">
        <f>COS(RADIANS(CRB_ves!P2910*2))</f>
        <v>0.43554534338772027</v>
      </c>
    </row>
    <row r="1745" spans="1:16" x14ac:dyDescent="0.35">
      <c r="A1745" s="3">
        <f>SIN(RADIANS(Teno_phn!P1745*2))</f>
        <v>0.35412782071878007</v>
      </c>
      <c r="B1745" s="10">
        <f>COS(RADIANS(Teno_phn!P1745*2))</f>
        <v>0.93519703089400774</v>
      </c>
      <c r="C1745" s="3">
        <f>SIN(RADIANS(Teno_ves!P1745*2))</f>
        <v>-0.94597223268198394</v>
      </c>
      <c r="D1745" s="10">
        <f>COS(RADIANS(Teno_ves!P1745*2))</f>
        <v>0.32424764454759331</v>
      </c>
      <c r="E1745" s="51">
        <v>0.85</v>
      </c>
      <c r="F1745" s="51">
        <v>22.240000000000002</v>
      </c>
      <c r="G1745" s="51">
        <f>SIN(RADIANS(Teno_ves!P2949*2))</f>
        <v>0.70066025022849177</v>
      </c>
      <c r="H1745" s="52">
        <f>COS(RADIANS(Teno_ves!P2949*2))</f>
        <v>0.71349506918390637</v>
      </c>
      <c r="I1745" s="3"/>
      <c r="K1745" s="3">
        <f>SIN(RADIANS(CRB_ves!P1745*2))</f>
        <v>0.42925043076671832</v>
      </c>
      <c r="L1745" s="10">
        <f>COS(RADIANS(CRB_ves!P1745*2))</f>
        <v>0.90318551122490154</v>
      </c>
      <c r="M1745" s="55">
        <v>0.87</v>
      </c>
      <c r="N1745" s="55">
        <v>0.83</v>
      </c>
      <c r="O1745" s="51">
        <f>SIN(RADIANS(CRB_ves!P2920*2))</f>
        <v>0.63796175408930533</v>
      </c>
      <c r="P1745" s="52">
        <f>COS(RADIANS(CRB_ves!P2920*2))</f>
        <v>0.77006804914844817</v>
      </c>
    </row>
    <row r="1746" spans="1:16" x14ac:dyDescent="0.35">
      <c r="A1746" s="3">
        <f>SIN(RADIANS(Teno_phn!P1746*2))</f>
        <v>0.56669387672041716</v>
      </c>
      <c r="B1746" s="10">
        <f>COS(RADIANS(Teno_phn!P1746*2))</f>
        <v>0.82392842534262933</v>
      </c>
      <c r="C1746" s="3">
        <f>SIN(RADIANS(Teno_ves!P1746*2))</f>
        <v>-0.99992957327921472</v>
      </c>
      <c r="D1746" s="10">
        <f>COS(RADIANS(Teno_ves!P1746*2))</f>
        <v>1.1867960298537202E-2</v>
      </c>
      <c r="E1746" s="51">
        <v>0.85</v>
      </c>
      <c r="F1746" s="51">
        <v>9.8199999999999932</v>
      </c>
      <c r="G1746" s="51">
        <f>SIN(RADIANS(Teno_ves!P2974*2))</f>
        <v>0.33610916812108416</v>
      </c>
      <c r="H1746" s="52">
        <f>COS(RADIANS(Teno_ves!P2974*2))</f>
        <v>0.94182303385771615</v>
      </c>
      <c r="I1746" s="3"/>
      <c r="K1746" s="3">
        <f>SIN(RADIANS(CRB_ves!P1746*2))</f>
        <v>-0.34497058210333587</v>
      </c>
      <c r="L1746" s="10">
        <f>COS(RADIANS(CRB_ves!P1746*2))</f>
        <v>0.93861349739031863</v>
      </c>
      <c r="M1746" s="55">
        <v>0.87</v>
      </c>
      <c r="N1746" s="55">
        <v>0.65</v>
      </c>
      <c r="O1746" s="51">
        <f>SIN(RADIANS(CRB_ves!P3042*2))</f>
        <v>0.88620357923121473</v>
      </c>
      <c r="P1746" s="52">
        <f>COS(RADIANS(CRB_ves!P3042*2))</f>
        <v>0.46329603511986156</v>
      </c>
    </row>
    <row r="1747" spans="1:16" x14ac:dyDescent="0.35">
      <c r="A1747" s="3">
        <f>SIN(RADIANS(Teno_phn!P1747*2))</f>
        <v>0.36129910565675455</v>
      </c>
      <c r="B1747" s="10">
        <f>COS(RADIANS(Teno_phn!P1747*2))</f>
        <v>0.9324499752006159</v>
      </c>
      <c r="C1747" s="3">
        <f>SIN(RADIANS(Teno_ves!P1747*2))</f>
        <v>-0.17124132238785786</v>
      </c>
      <c r="D1747" s="10">
        <f>COS(RADIANS(Teno_ves!P1747*2))</f>
        <v>0.98522911523505929</v>
      </c>
      <c r="E1747" s="51">
        <v>0.85</v>
      </c>
      <c r="F1747" s="51">
        <v>43.5</v>
      </c>
      <c r="G1747" s="51">
        <f>SIN(RADIANS(Teno_ves!P2990*2))</f>
        <v>0.99862953475457383</v>
      </c>
      <c r="H1747" s="52">
        <f>COS(RADIANS(Teno_ves!P2990*2))</f>
        <v>5.2335956242943966E-2</v>
      </c>
      <c r="I1747" s="3"/>
      <c r="K1747" s="3">
        <f>SIN(RADIANS(CRB_ves!P1747*2))</f>
        <v>0.32919627623696063</v>
      </c>
      <c r="L1747" s="10">
        <f>COS(RADIANS(CRB_ves!P1747*2))</f>
        <v>0.94426151658940261</v>
      </c>
      <c r="M1747" s="55">
        <v>0.87</v>
      </c>
      <c r="N1747" s="55">
        <v>0.68</v>
      </c>
      <c r="O1747" s="51">
        <f>SIN(RADIANS(CRB_ves!P3108*2))</f>
        <v>0.19149425387701313</v>
      </c>
      <c r="P1747" s="52">
        <f>COS(RADIANS(CRB_ves!P3108*2))</f>
        <v>-0.98149373443343291</v>
      </c>
    </row>
    <row r="1748" spans="1:16" x14ac:dyDescent="0.35">
      <c r="A1748" s="3">
        <f>SIN(RADIANS(Teno_phn!P1748*2))</f>
        <v>0.99883999750854591</v>
      </c>
      <c r="B1748" s="10">
        <f>COS(RADIANS(Teno_phn!P1748*2))</f>
        <v>-4.8152459720433971E-2</v>
      </c>
      <c r="C1748" s="3">
        <f>SIN(RADIANS(Teno_ves!P1748*2))</f>
        <v>-0.3315025573531199</v>
      </c>
      <c r="D1748" s="10">
        <f>COS(RADIANS(Teno_ves!P1748*2))</f>
        <v>0.94345432028707221</v>
      </c>
      <c r="E1748" s="51">
        <v>0.85</v>
      </c>
      <c r="F1748" s="51">
        <v>73.94</v>
      </c>
      <c r="G1748" s="51">
        <f>SIN(RADIANS(Teno_ves!P2996*2))</f>
        <v>0.53169424847130431</v>
      </c>
      <c r="H1748" s="52">
        <f>COS(RADIANS(Teno_ves!P2996*2))</f>
        <v>-0.8469363766792255</v>
      </c>
      <c r="I1748" s="3"/>
      <c r="K1748" s="3">
        <f>SIN(RADIANS(CRB_ves!P1748*2))</f>
        <v>-0.72777275765721028</v>
      </c>
      <c r="L1748" s="10">
        <f>COS(RADIANS(CRB_ves!P1748*2))</f>
        <v>-0.68581835292737636</v>
      </c>
      <c r="M1748" s="55">
        <v>0.87</v>
      </c>
      <c r="N1748" s="55">
        <v>0.91</v>
      </c>
      <c r="O1748" s="51">
        <f>SIN(RADIANS(CRB_ves!P3159*2))</f>
        <v>0.90850817752672175</v>
      </c>
      <c r="P1748" s="52">
        <f>COS(RADIANS(CRB_ves!P3159*2))</f>
        <v>-0.41786707380107696</v>
      </c>
    </row>
    <row r="1749" spans="1:16" x14ac:dyDescent="0.35">
      <c r="A1749" s="3">
        <f>SIN(RADIANS(Teno_phn!P1749*2))</f>
        <v>-0.75493854204145094</v>
      </c>
      <c r="B1749" s="10">
        <f>COS(RADIANS(Teno_phn!P1749*2))</f>
        <v>-0.65579554568503173</v>
      </c>
      <c r="C1749" s="3">
        <f>SIN(RADIANS(Teno_ves!P1749*2))</f>
        <v>-0.99807032126385198</v>
      </c>
      <c r="D1749" s="10">
        <f>COS(RADIANS(Teno_ves!P1749*2))</f>
        <v>6.2093750186884573E-2</v>
      </c>
      <c r="E1749" s="51">
        <v>0.85</v>
      </c>
      <c r="F1749" s="51">
        <v>85.110000000000014</v>
      </c>
      <c r="G1749" s="51">
        <f>SIN(RADIANS(Teno_ves!P3129*2))</f>
        <v>0.16986551655718812</v>
      </c>
      <c r="H1749" s="52">
        <f>COS(RADIANS(Teno_ves!P3129*2))</f>
        <v>-0.98546725277137426</v>
      </c>
      <c r="I1749" s="3"/>
      <c r="K1749" s="3">
        <f>SIN(RADIANS(CRB_ves!P1749*2))</f>
        <v>0.12706460860135066</v>
      </c>
      <c r="L1749" s="10">
        <f>COS(RADIANS(CRB_ves!P1749*2))</f>
        <v>-0.99189444259002957</v>
      </c>
      <c r="M1749" s="55">
        <v>0.87</v>
      </c>
      <c r="N1749" s="55">
        <v>0.79</v>
      </c>
      <c r="O1749" s="51">
        <f>SIN(RADIANS(CRB_ves!P3169*2))</f>
        <v>0.41596338362995294</v>
      </c>
      <c r="P1749" s="52">
        <f>COS(RADIANS(CRB_ves!P3169*2))</f>
        <v>0.90938136305904171</v>
      </c>
    </row>
    <row r="1750" spans="1:16" x14ac:dyDescent="0.35">
      <c r="A1750" s="3">
        <f>SIN(RADIANS(Teno_phn!P1750*2))</f>
        <v>-0.88441812167741096</v>
      </c>
      <c r="B1750" s="10">
        <f>COS(RADIANS(Teno_phn!P1750*2))</f>
        <v>0.46669538893008183</v>
      </c>
      <c r="C1750" s="3">
        <f>SIN(RADIANS(Teno_ves!P1750*2))</f>
        <v>0.44775908783877016</v>
      </c>
      <c r="D1750" s="10">
        <f>COS(RADIANS(Teno_ves!P1750*2))</f>
        <v>-0.8941542368393679</v>
      </c>
      <c r="E1750" s="51">
        <v>0.85</v>
      </c>
      <c r="F1750" s="51">
        <v>23.450000000000003</v>
      </c>
      <c r="G1750" s="51">
        <f>SIN(RADIANS(Teno_ves!P3169*2))</f>
        <v>0.73016227662075239</v>
      </c>
      <c r="H1750" s="52">
        <f>COS(RADIANS(Teno_ves!P3169*2))</f>
        <v>0.683273773680799</v>
      </c>
      <c r="I1750" s="3"/>
      <c r="K1750" s="3">
        <f>SIN(RADIANS(CRB_ves!P1750*2))</f>
        <v>5.3730254645202369E-2</v>
      </c>
      <c r="L1750" s="10">
        <f>COS(RADIANS(CRB_ves!P1750*2))</f>
        <v>0.99855548655833926</v>
      </c>
      <c r="M1750" s="55">
        <v>0.87</v>
      </c>
      <c r="N1750" s="55">
        <v>0.77</v>
      </c>
      <c r="O1750" s="51">
        <f>SIN(RADIANS(CRB_ves!P3170*2))</f>
        <v>0.7871503601666231</v>
      </c>
      <c r="P1750" s="52">
        <f>COS(RADIANS(CRB_ves!P3170*2))</f>
        <v>0.61676114541170279</v>
      </c>
    </row>
    <row r="1751" spans="1:16" x14ac:dyDescent="0.35">
      <c r="A1751" s="3">
        <f>SIN(RADIANS(Teno_phn!P1751*2))</f>
        <v>-0.72849054577966754</v>
      </c>
      <c r="B1751" s="10">
        <f>COS(RADIANS(Teno_phn!P1751*2))</f>
        <v>0.68505585517506684</v>
      </c>
      <c r="C1751" s="3">
        <f>SIN(RADIANS(Teno_ves!P1751*2))</f>
        <v>0.71909727500406817</v>
      </c>
      <c r="D1751" s="10">
        <f>COS(RADIANS(Teno_ves!P1751*2))</f>
        <v>0.69490942509202136</v>
      </c>
      <c r="E1751" s="51">
        <v>0.85</v>
      </c>
      <c r="F1751" s="51">
        <v>32.44</v>
      </c>
      <c r="G1751" s="51">
        <f>SIN(RADIANS(Teno_ves!P3186*2))</f>
        <v>0.90542067031150164</v>
      </c>
      <c r="H1751" s="52">
        <f>COS(RADIANS(Teno_ves!P3186*2))</f>
        <v>0.42451550003818594</v>
      </c>
      <c r="I1751" s="3"/>
      <c r="K1751" s="3">
        <f>SIN(RADIANS(CRB_ves!P1751*2))</f>
        <v>-0.88829681833679441</v>
      </c>
      <c r="L1751" s="10">
        <f>COS(RADIANS(CRB_ves!P1751*2))</f>
        <v>0.45926981452380261</v>
      </c>
      <c r="M1751" s="55">
        <v>0.87</v>
      </c>
      <c r="N1751" s="55">
        <v>0.72</v>
      </c>
      <c r="O1751" s="51">
        <f>SIN(RADIANS(CRB_ves!P3226*2))</f>
        <v>-0.57128669885241501</v>
      </c>
      <c r="P1751" s="52">
        <f>COS(RADIANS(CRB_ves!P3226*2))</f>
        <v>-0.82075057582331923</v>
      </c>
    </row>
    <row r="1752" spans="1:16" x14ac:dyDescent="0.35">
      <c r="A1752" s="3">
        <f>SIN(RADIANS(Teno_phn!P1752*2))</f>
        <v>-0.89710420039739169</v>
      </c>
      <c r="B1752" s="10">
        <f>COS(RADIANS(Teno_phn!P1752*2))</f>
        <v>0.44181902814314872</v>
      </c>
      <c r="C1752" s="3">
        <f>SIN(RADIANS(Teno_ves!P1752*2))</f>
        <v>0.18154903971728212</v>
      </c>
      <c r="D1752" s="10">
        <f>COS(RADIANS(Teno_ves!P1752*2))</f>
        <v>0.98338189233772899</v>
      </c>
      <c r="E1752" s="51">
        <v>0.85</v>
      </c>
      <c r="F1752" s="51">
        <v>128.99</v>
      </c>
      <c r="G1752" s="51">
        <f>SIN(RADIANS(Teno_ves!P3218*2))</f>
        <v>-0.97807496627195734</v>
      </c>
      <c r="H1752" s="52">
        <f>COS(RADIANS(Teno_ves!P3218*2))</f>
        <v>-0.20825311606818636</v>
      </c>
      <c r="I1752" s="3"/>
      <c r="K1752" s="3">
        <f>SIN(RADIANS(CRB_ves!P1752*2))</f>
        <v>0.75745104477720393</v>
      </c>
      <c r="L1752" s="10">
        <f>COS(RADIANS(CRB_ves!P1752*2))</f>
        <v>-0.65289196255270454</v>
      </c>
      <c r="M1752" s="55">
        <v>0.87</v>
      </c>
      <c r="N1752" s="55">
        <v>0.88</v>
      </c>
      <c r="O1752" s="51">
        <f>SIN(RADIANS(CRB_ves!P3233*2))</f>
        <v>0.95990320466194368</v>
      </c>
      <c r="P1752" s="52">
        <f>COS(RADIANS(CRB_ves!P3233*2))</f>
        <v>0.28033165657793757</v>
      </c>
    </row>
    <row r="1753" spans="1:16" x14ac:dyDescent="0.35">
      <c r="A1753" s="3">
        <f>SIN(RADIANS(Teno_phn!P1753*2))</f>
        <v>-0.64198505752050261</v>
      </c>
      <c r="B1753" s="10">
        <f>COS(RADIANS(Teno_phn!P1753*2))</f>
        <v>0.76671714857592488</v>
      </c>
      <c r="C1753" s="3">
        <f>SIN(RADIANS(Teno_ves!P1753*2))</f>
        <v>0.70488185394236125</v>
      </c>
      <c r="D1753" s="10">
        <f>COS(RADIANS(Teno_ves!P1753*2))</f>
        <v>-0.70932472957227399</v>
      </c>
      <c r="E1753" s="51">
        <v>0.85</v>
      </c>
      <c r="F1753" s="51">
        <v>97.5</v>
      </c>
      <c r="G1753" s="51">
        <f>SIN(RADIANS(Teno_ves!P3255*2))</f>
        <v>-0.25881904510252079</v>
      </c>
      <c r="H1753" s="52">
        <f>COS(RADIANS(Teno_ves!P3255*2))</f>
        <v>-0.96592582628906831</v>
      </c>
      <c r="I1753" s="3"/>
      <c r="K1753" s="3">
        <f>SIN(RADIANS(CRB_ves!P1753*2))</f>
        <v>-0.436173672170586</v>
      </c>
      <c r="L1753" s="10">
        <f>COS(RADIANS(CRB_ves!P1753*2))</f>
        <v>-0.89986250488906705</v>
      </c>
      <c r="M1753" s="55">
        <v>0.87</v>
      </c>
      <c r="N1753" s="55">
        <v>0.71</v>
      </c>
      <c r="O1753" s="51">
        <f>SIN(RADIANS(CRB_ves!P3240*2))</f>
        <v>0.70066025022849154</v>
      </c>
      <c r="P1753" s="52">
        <f>COS(RADIANS(CRB_ves!P3240*2))</f>
        <v>0.71349506918390659</v>
      </c>
    </row>
    <row r="1754" spans="1:16" x14ac:dyDescent="0.35">
      <c r="A1754" s="3">
        <f>SIN(RADIANS(Teno_phn!P1754*2))</f>
        <v>-0.55977154456237077</v>
      </c>
      <c r="B1754" s="10">
        <f>COS(RADIANS(Teno_phn!P1754*2))</f>
        <v>0.8286469802625589</v>
      </c>
      <c r="C1754" s="3">
        <f>SIN(RADIANS(Teno_ves!P1754*2))</f>
        <v>0.97187886128328849</v>
      </c>
      <c r="D1754" s="10">
        <f>COS(RADIANS(Teno_ves!P1754*2))</f>
        <v>-0.23548137716324491</v>
      </c>
      <c r="E1754" s="51">
        <v>0.85</v>
      </c>
      <c r="F1754" s="51">
        <v>24.46</v>
      </c>
      <c r="G1754" s="51">
        <f>SIN(RADIANS(Teno_ves!P3283*2))</f>
        <v>0.75379281363647543</v>
      </c>
      <c r="H1754" s="52">
        <f>COS(RADIANS(Teno_ves!P3283*2))</f>
        <v>0.65711216250348448</v>
      </c>
      <c r="I1754" s="3"/>
      <c r="K1754" s="3">
        <f>SIN(RADIANS(CRB_ves!P1754*2))</f>
        <v>0.91636272956223963</v>
      </c>
      <c r="L1754" s="10">
        <f>COS(RADIANS(CRB_ves!P1754*2))</f>
        <v>-0.4003490325568948</v>
      </c>
      <c r="M1754" s="55">
        <v>0.87</v>
      </c>
      <c r="N1754" s="55">
        <v>0.73</v>
      </c>
      <c r="O1754" s="51">
        <f>SIN(RADIANS(CRB_ves!P3285*2))</f>
        <v>8.9241975365160472E-2</v>
      </c>
      <c r="P1754" s="52">
        <f>COS(RADIANS(CRB_ves!P3285*2))</f>
        <v>0.99600997476577713</v>
      </c>
    </row>
    <row r="1755" spans="1:16" x14ac:dyDescent="0.35">
      <c r="A1755" s="3">
        <f>SIN(RADIANS(Teno_phn!P1755*2))</f>
        <v>-0.49303106295578342</v>
      </c>
      <c r="B1755" s="10">
        <f>COS(RADIANS(Teno_phn!P1755*2))</f>
        <v>0.87001170736990108</v>
      </c>
      <c r="C1755" s="3">
        <f>SIN(RADIANS(Teno_ves!P1755*2))</f>
        <v>-0.48603034675635076</v>
      </c>
      <c r="D1755" s="10">
        <f>COS(RADIANS(Teno_ves!P1755*2))</f>
        <v>0.87394193287191646</v>
      </c>
      <c r="E1755" s="51">
        <v>0.85</v>
      </c>
      <c r="F1755" s="51">
        <v>1.6400000000000006</v>
      </c>
      <c r="G1755" s="51">
        <f>SIN(RADIANS(Teno_ves!P3297*2))</f>
        <v>5.7215536424438156E-2</v>
      </c>
      <c r="H1755" s="52">
        <f>COS(RADIANS(Teno_ves!P3297*2))</f>
        <v>0.99836184942718231</v>
      </c>
      <c r="I1755" s="3"/>
      <c r="K1755" s="3">
        <f>SIN(RADIANS(CRB_ves!P1755*2))</f>
        <v>-0.50874092909626722</v>
      </c>
      <c r="L1755" s="10">
        <f>COS(RADIANS(CRB_ves!P1755*2))</f>
        <v>0.86091966353560934</v>
      </c>
      <c r="M1755" s="55">
        <v>0.87</v>
      </c>
      <c r="N1755" s="55">
        <v>0.64</v>
      </c>
      <c r="O1755" s="51">
        <f>SIN(RADIANS(CRB_ves!P3323*2))</f>
        <v>0.98444190546094168</v>
      </c>
      <c r="P1755" s="52">
        <f>COS(RADIANS(CRB_ves!P3323*2))</f>
        <v>0.17571037184079472</v>
      </c>
    </row>
    <row r="1756" spans="1:16" x14ac:dyDescent="0.35">
      <c r="A1756" s="3">
        <f>SIN(RADIANS(Teno_phn!P1756*2))</f>
        <v>-0.99308895597532332</v>
      </c>
      <c r="B1756" s="10">
        <f>COS(RADIANS(Teno_phn!P1756*2))</f>
        <v>-0.117364072525805</v>
      </c>
      <c r="C1756" s="3">
        <f>SIN(RADIANS(Teno_ves!P1756*2))</f>
        <v>0.39394190959095093</v>
      </c>
      <c r="D1756" s="10">
        <f>COS(RADIANS(Teno_ves!P1756*2))</f>
        <v>-0.9191353392552345</v>
      </c>
      <c r="E1756" s="51">
        <v>0.85</v>
      </c>
      <c r="F1756" s="51">
        <v>143.12</v>
      </c>
      <c r="G1756" s="51">
        <f>SIN(RADIANS(Teno_ves!P3300*2))</f>
        <v>-0.96009867913965985</v>
      </c>
      <c r="H1756" s="52">
        <f>COS(RADIANS(Teno_ves!P3300*2))</f>
        <v>0.27966144946037985</v>
      </c>
      <c r="I1756" s="3"/>
      <c r="K1756" s="3">
        <f>SIN(RADIANS(CRB_ves!P1756*2))</f>
        <v>0.7952619025399057</v>
      </c>
      <c r="L1756" s="10">
        <f>COS(RADIANS(CRB_ves!P1756*2))</f>
        <v>0.60626603596821216</v>
      </c>
      <c r="M1756" s="55">
        <v>0.88</v>
      </c>
      <c r="N1756" s="55">
        <v>0.73</v>
      </c>
      <c r="O1756" s="51">
        <f>SIN(RADIANS(CRB_ves!P11*2))</f>
        <v>-0.49788241022280766</v>
      </c>
      <c r="P1756" s="52">
        <f>COS(RADIANS(CRB_ves!P11*2))</f>
        <v>-0.8672445477434424</v>
      </c>
    </row>
    <row r="1757" spans="1:16" x14ac:dyDescent="0.35">
      <c r="A1757" s="3">
        <f>SIN(RADIANS(Teno_phn!P1757*2))</f>
        <v>-0.29404032523230428</v>
      </c>
      <c r="B1757" s="10">
        <f>COS(RADIANS(Teno_phn!P1757*2))</f>
        <v>0.95579301479833001</v>
      </c>
      <c r="C1757" s="3">
        <f>SIN(RADIANS(Teno_ves!P1757*2))</f>
        <v>0.55484442744799933</v>
      </c>
      <c r="D1757" s="10">
        <f>COS(RADIANS(Teno_ves!P1757*2))</f>
        <v>0.83195412213048248</v>
      </c>
      <c r="E1757" s="51">
        <v>0.85</v>
      </c>
      <c r="F1757" s="51">
        <v>14.299999999999997</v>
      </c>
      <c r="G1757" s="51">
        <f>SIN(RADIANS(Teno_ves!P3326*2))</f>
        <v>0.4786918579406067</v>
      </c>
      <c r="H1757" s="52">
        <f>COS(RADIANS(Teno_ves!P3326*2))</f>
        <v>0.87798297542798065</v>
      </c>
      <c r="I1757" s="3"/>
      <c r="K1757" s="3">
        <f>SIN(RADIANS(CRB_ves!P1757*2))</f>
        <v>-0.84376634614245616</v>
      </c>
      <c r="L1757" s="10">
        <f>COS(RADIANS(CRB_ves!P1757*2))</f>
        <v>-0.53671067915349779</v>
      </c>
      <c r="M1757" s="55">
        <v>0.88</v>
      </c>
      <c r="N1757" s="55">
        <v>0.7</v>
      </c>
      <c r="O1757" s="51">
        <f>SIN(RADIANS(CRB_ves!P20*2))</f>
        <v>0.37816395359557292</v>
      </c>
      <c r="P1757" s="52">
        <f>COS(RADIANS(CRB_ves!P20*2))</f>
        <v>0.92573863708984583</v>
      </c>
    </row>
    <row r="1758" spans="1:16" x14ac:dyDescent="0.35">
      <c r="A1758" s="3">
        <f>SIN(RADIANS(Teno_phn!P1758*2))</f>
        <v>-0.31399245596740488</v>
      </c>
      <c r="B1758" s="10">
        <f>COS(RADIANS(Teno_phn!P1758*2))</f>
        <v>0.94942547764190388</v>
      </c>
      <c r="C1758" s="3">
        <f>SIN(RADIANS(Teno_ves!P1758*2))</f>
        <v>-0.6644481123678212</v>
      </c>
      <c r="D1758" s="10">
        <f>COS(RADIANS(Teno_ves!P1758*2))</f>
        <v>-0.74733440036628795</v>
      </c>
      <c r="E1758" s="51">
        <v>0.85</v>
      </c>
      <c r="F1758" s="51">
        <v>47.25</v>
      </c>
      <c r="G1758" s="51">
        <f>SIN(RADIANS(Teno_ves!P3351*2))</f>
        <v>0.99691733373312796</v>
      </c>
      <c r="H1758" s="52">
        <f>COS(RADIANS(Teno_ves!P3351*2))</f>
        <v>-7.8459095727844874E-2</v>
      </c>
      <c r="I1758" s="3"/>
      <c r="K1758" s="3">
        <f>SIN(RADIANS(CRB_ves!P1758*2))</f>
        <v>8.3677843332315732E-2</v>
      </c>
      <c r="L1758" s="10">
        <f>COS(RADIANS(CRB_ves!P1758*2))</f>
        <v>-0.99649285924950437</v>
      </c>
      <c r="M1758" s="55">
        <v>0.88</v>
      </c>
      <c r="N1758" s="55">
        <v>0.86</v>
      </c>
      <c r="O1758" s="51">
        <f>SIN(RADIANS(CRB_ves!P24*2))</f>
        <v>0.37071953971331661</v>
      </c>
      <c r="P1758" s="52">
        <f>COS(RADIANS(CRB_ves!P24*2))</f>
        <v>-0.92874486425215119</v>
      </c>
    </row>
    <row r="1759" spans="1:16" x14ac:dyDescent="0.35">
      <c r="A1759" s="3">
        <f>SIN(RADIANS(Teno_phn!P1759*2))</f>
        <v>-0.99898634359965421</v>
      </c>
      <c r="B1759" s="10">
        <f>COS(RADIANS(Teno_phn!P1759*2))</f>
        <v>-4.50142788611975E-2</v>
      </c>
      <c r="C1759" s="3">
        <f>SIN(RADIANS(Teno_ves!P1759*2))</f>
        <v>0.89894701193553972</v>
      </c>
      <c r="D1759" s="10">
        <f>COS(RADIANS(Teno_ves!P1759*2))</f>
        <v>-0.43805738178024639</v>
      </c>
      <c r="E1759" s="51">
        <v>0.86</v>
      </c>
      <c r="F1759" s="51">
        <v>165.25</v>
      </c>
      <c r="G1759" s="51">
        <f>SIN(RADIANS(Teno_ves!P10*2))</f>
        <v>-0.49242356010346727</v>
      </c>
      <c r="H1759" s="52">
        <f>COS(RADIANS(Teno_ves!P10*2))</f>
        <v>0.87035569593989959</v>
      </c>
      <c r="I1759" s="3"/>
      <c r="K1759" s="3">
        <f>SIN(RADIANS(CRB_ves!P1759*2))</f>
        <v>0.56467895006607705</v>
      </c>
      <c r="L1759" s="10">
        <f>COS(RADIANS(CRB_ves!P1759*2))</f>
        <v>0.82531065869299958</v>
      </c>
      <c r="M1759" s="55">
        <v>0.88</v>
      </c>
      <c r="N1759" s="55">
        <v>0.75</v>
      </c>
      <c r="O1759" s="51">
        <f>SIN(RADIANS(CRB_ves!P26*2))</f>
        <v>0.74057007644037287</v>
      </c>
      <c r="P1759" s="52">
        <f>COS(RADIANS(CRB_ves!P26*2))</f>
        <v>-0.67197913798056275</v>
      </c>
    </row>
    <row r="1760" spans="1:16" x14ac:dyDescent="0.35">
      <c r="A1760" s="3">
        <f>SIN(RADIANS(Teno_phn!P1760*2))</f>
        <v>0.9535067860990043</v>
      </c>
      <c r="B1760" s="10">
        <f>COS(RADIANS(Teno_phn!P1760*2))</f>
        <v>0.30137154620691642</v>
      </c>
      <c r="C1760" s="3">
        <f>SIN(RADIANS(Teno_ves!P1760*2))</f>
        <v>0.73254289878737866</v>
      </c>
      <c r="D1760" s="10">
        <f>COS(RADIANS(Teno_ves!P1760*2))</f>
        <v>0.68072086895891792</v>
      </c>
      <c r="E1760" s="51">
        <v>0.86</v>
      </c>
      <c r="F1760" s="51">
        <v>88.69</v>
      </c>
      <c r="G1760" s="51">
        <f>SIN(RADIANS(Teno_ves!P66*2))</f>
        <v>4.5711691869968436E-2</v>
      </c>
      <c r="H1760" s="52">
        <f>COS(RADIANS(Teno_ves!P66*2))</f>
        <v>-0.99895467426024143</v>
      </c>
      <c r="I1760" s="3"/>
      <c r="K1760" s="3">
        <f>SIN(RADIANS(CRB_ves!P1760*2))</f>
        <v>-0.90777747853290847</v>
      </c>
      <c r="L1760" s="10">
        <f>COS(RADIANS(CRB_ves!P1760*2))</f>
        <v>0.41945208244617749</v>
      </c>
      <c r="M1760" s="55">
        <v>0.88</v>
      </c>
      <c r="N1760" s="55">
        <v>0.65</v>
      </c>
      <c r="O1760" s="51">
        <f>SIN(RADIANS(CRB_ves!P35*2))</f>
        <v>-0.2337847707598735</v>
      </c>
      <c r="P1760" s="52">
        <f>COS(RADIANS(CRB_ves!P35*2))</f>
        <v>-0.97228837335471285</v>
      </c>
    </row>
    <row r="1761" spans="1:16" x14ac:dyDescent="0.35">
      <c r="A1761" s="3">
        <f>SIN(RADIANS(Teno_phn!P1761*2))</f>
        <v>0.77162458338772</v>
      </c>
      <c r="B1761" s="10">
        <f>COS(RADIANS(Teno_phn!P1761*2))</f>
        <v>0.63607822027776395</v>
      </c>
      <c r="C1761" s="3">
        <f>SIN(RADIANS(Teno_ves!P1761*2))</f>
        <v>0.93909425209470909</v>
      </c>
      <c r="D1761" s="10">
        <f>COS(RADIANS(Teno_ves!P1761*2))</f>
        <v>0.34365969458561607</v>
      </c>
      <c r="E1761" s="51">
        <v>0.86</v>
      </c>
      <c r="F1761" s="51">
        <v>99.740000000000009</v>
      </c>
      <c r="G1761" s="51">
        <f>SIN(RADIANS(Teno_ves!P76*2))</f>
        <v>-0.33347779495006757</v>
      </c>
      <c r="H1761" s="52">
        <f>COS(RADIANS(Teno_ves!P76*2))</f>
        <v>-0.94275795423599618</v>
      </c>
      <c r="I1761" s="3"/>
      <c r="K1761" s="3">
        <f>SIN(RADIANS(CRB_ves!P1761*2))</f>
        <v>-3.3155178388526239E-2</v>
      </c>
      <c r="L1761" s="10">
        <f>COS(RADIANS(CRB_ves!P1761*2))</f>
        <v>0.9994502159417572</v>
      </c>
      <c r="M1761" s="55">
        <v>0.88</v>
      </c>
      <c r="N1761" s="55">
        <v>0.71</v>
      </c>
      <c r="O1761" s="51">
        <f>SIN(RADIANS(CRB_ves!P37*2))</f>
        <v>-0.61511119004972181</v>
      </c>
      <c r="P1761" s="52">
        <f>COS(RADIANS(CRB_ves!P37*2))</f>
        <v>-0.78844037433125858</v>
      </c>
    </row>
    <row r="1762" spans="1:16" x14ac:dyDescent="0.35">
      <c r="A1762" s="3">
        <f>SIN(RADIANS(Teno_phn!P1762*2))</f>
        <v>-0.58637235673578891</v>
      </c>
      <c r="B1762" s="10">
        <f>COS(RADIANS(Teno_phn!P1762*2))</f>
        <v>-0.8100416404457963</v>
      </c>
      <c r="C1762" s="3">
        <f>SIN(RADIANS(Teno_ves!P1762*2))</f>
        <v>7.706706051260874E-2</v>
      </c>
      <c r="D1762" s="10">
        <f>COS(RADIANS(Teno_ves!P1762*2))</f>
        <v>0.99702591149074249</v>
      </c>
      <c r="E1762" s="51">
        <v>0.86</v>
      </c>
      <c r="F1762" s="51">
        <v>98.31</v>
      </c>
      <c r="G1762" s="51">
        <f>SIN(RADIANS(Teno_ves!P92*2))</f>
        <v>-0.28602286767746188</v>
      </c>
      <c r="H1762" s="52">
        <f>COS(RADIANS(Teno_ves!P92*2))</f>
        <v>-0.95822279202989169</v>
      </c>
      <c r="I1762" s="3"/>
      <c r="K1762" s="3">
        <f>SIN(RADIANS(CRB_ves!P1762*2))</f>
        <v>0.56554290358902271</v>
      </c>
      <c r="L1762" s="10">
        <f>COS(RADIANS(CRB_ves!P1762*2))</f>
        <v>0.8247188758601911</v>
      </c>
      <c r="M1762" s="55">
        <v>0.88</v>
      </c>
      <c r="N1762" s="55">
        <v>0.81</v>
      </c>
      <c r="O1762" s="51">
        <f>SIN(RADIANS(CRB_ves!P43*2))</f>
        <v>0.44931899861589641</v>
      </c>
      <c r="P1762" s="52">
        <f>COS(RADIANS(CRB_ves!P43*2))</f>
        <v>0.89337138832783758</v>
      </c>
    </row>
    <row r="1763" spans="1:16" x14ac:dyDescent="0.35">
      <c r="A1763" s="3">
        <f>SIN(RADIANS(Teno_phn!P1763*2))</f>
        <v>-0.99691733373312796</v>
      </c>
      <c r="B1763" s="10">
        <f>COS(RADIANS(Teno_phn!P1763*2))</f>
        <v>7.8459095727845207E-2</v>
      </c>
      <c r="C1763" s="3">
        <f>SIN(RADIANS(Teno_ves!P1763*2))</f>
        <v>-0.9994502159417572</v>
      </c>
      <c r="D1763" s="10">
        <f>COS(RADIANS(Teno_ves!P1763*2))</f>
        <v>3.3155178388525809E-2</v>
      </c>
      <c r="E1763" s="51">
        <v>0.86</v>
      </c>
      <c r="F1763" s="51">
        <v>66</v>
      </c>
      <c r="G1763" s="51">
        <f>SIN(RADIANS(Teno_ves!P129*2))</f>
        <v>0.74314482547739424</v>
      </c>
      <c r="H1763" s="52">
        <f>COS(RADIANS(Teno_ves!P129*2))</f>
        <v>-0.66913060635885824</v>
      </c>
      <c r="I1763" s="3"/>
      <c r="K1763" s="3">
        <f>SIN(RADIANS(CRB_ves!P1763*2))</f>
        <v>0.4405660041133132</v>
      </c>
      <c r="L1763" s="10">
        <f>COS(RADIANS(CRB_ves!P1763*2))</f>
        <v>0.89772022146080022</v>
      </c>
      <c r="M1763" s="55">
        <v>0.88</v>
      </c>
      <c r="N1763" s="55">
        <v>0.78</v>
      </c>
      <c r="O1763" s="51">
        <f>SIN(RADIANS(CRB_ves!P44*2))</f>
        <v>0.7952619025399057</v>
      </c>
      <c r="P1763" s="52">
        <f>COS(RADIANS(CRB_ves!P44*2))</f>
        <v>0.60626603596821216</v>
      </c>
    </row>
    <row r="1764" spans="1:16" x14ac:dyDescent="0.35">
      <c r="A1764" s="3">
        <f>SIN(RADIANS(Teno_phn!P1764*2))</f>
        <v>0.86828540738319715</v>
      </c>
      <c r="B1764" s="10">
        <f>COS(RADIANS(Teno_phn!P1764*2))</f>
        <v>-0.49606496683942053</v>
      </c>
      <c r="C1764" s="3">
        <f>SIN(RADIANS(Teno_ves!P1764*2))</f>
        <v>0.17639759906721297</v>
      </c>
      <c r="D1764" s="10">
        <f>COS(RADIANS(Teno_ves!P1764*2))</f>
        <v>-0.98431899658765232</v>
      </c>
      <c r="E1764" s="51">
        <v>0.86</v>
      </c>
      <c r="F1764" s="51">
        <v>95.27000000000001</v>
      </c>
      <c r="G1764" s="51">
        <f>SIN(RADIANS(Teno_ves!P140*2))</f>
        <v>-0.18292192244763203</v>
      </c>
      <c r="H1764" s="52">
        <f>COS(RADIANS(Teno_ves!P140*2))</f>
        <v>-0.98312744356368287</v>
      </c>
      <c r="I1764" s="3"/>
      <c r="K1764" s="3">
        <f>SIN(RADIANS(CRB_ves!P1764*2))</f>
        <v>0.69138696895520646</v>
      </c>
      <c r="L1764" s="10">
        <f>COS(RADIANS(CRB_ves!P1764*2))</f>
        <v>0.72248464285334979</v>
      </c>
      <c r="M1764" s="55">
        <v>0.88</v>
      </c>
      <c r="N1764" s="55">
        <v>0.9</v>
      </c>
      <c r="O1764" s="51">
        <f>SIN(RADIANS(CRB_ves!P52*2))</f>
        <v>-0.99718513352511573</v>
      </c>
      <c r="P1764" s="52">
        <f>COS(RADIANS(CRB_ves!P52*2))</f>
        <v>7.4978726826328168E-2</v>
      </c>
    </row>
    <row r="1765" spans="1:16" x14ac:dyDescent="0.35">
      <c r="A1765" s="3">
        <f>SIN(RADIANS(Teno_phn!P1765*2))</f>
        <v>0.7384553406258838</v>
      </c>
      <c r="B1765" s="10">
        <f>COS(RADIANS(Teno_phn!P1765*2))</f>
        <v>-0.67430238758372341</v>
      </c>
      <c r="C1765" s="3">
        <f>SIN(RADIANS(Teno_ves!P1765*2))</f>
        <v>0.67738969740173727</v>
      </c>
      <c r="D1765" s="10">
        <f>COS(RADIANS(Teno_ves!P1765*2))</f>
        <v>-0.73562435920378733</v>
      </c>
      <c r="E1765" s="51">
        <v>0.86</v>
      </c>
      <c r="F1765" s="51">
        <v>141.38999999999999</v>
      </c>
      <c r="G1765" s="51">
        <f>SIN(RADIANS(Teno_ves!P180*2))</f>
        <v>-0.9752266299092236</v>
      </c>
      <c r="H1765" s="52">
        <f>COS(RADIANS(Teno_ves!P180*2))</f>
        <v>0.22120809279024639</v>
      </c>
      <c r="I1765" s="3"/>
      <c r="K1765" s="3">
        <f>SIN(RADIANS(CRB_ves!P1765*2))</f>
        <v>-0.94299053589286441</v>
      </c>
      <c r="L1765" s="10">
        <f>COS(RADIANS(CRB_ves!P1765*2))</f>
        <v>0.33281954452298668</v>
      </c>
      <c r="M1765" s="55">
        <v>0.88</v>
      </c>
      <c r="N1765" s="55">
        <v>0.73</v>
      </c>
      <c r="O1765" s="51">
        <f>SIN(RADIANS(CRB_ves!P54*2))</f>
        <v>0.22903050070304792</v>
      </c>
      <c r="P1765" s="52">
        <f>COS(RADIANS(CRB_ves!P54*2))</f>
        <v>-0.97341924664951596</v>
      </c>
    </row>
    <row r="1766" spans="1:16" x14ac:dyDescent="0.35">
      <c r="A1766" s="3">
        <f>SIN(RADIANS(Teno_phn!P1766*2))</f>
        <v>0.8840920913309247</v>
      </c>
      <c r="B1766" s="10">
        <f>COS(RADIANS(Teno_phn!P1766*2))</f>
        <v>0.46731271547659797</v>
      </c>
      <c r="C1766" s="3">
        <f>SIN(RADIANS(Teno_ves!P1766*2))</f>
        <v>-0.66679264985046915</v>
      </c>
      <c r="D1766" s="10">
        <f>COS(RADIANS(Teno_ves!P1766*2))</f>
        <v>-0.74524329054704652</v>
      </c>
      <c r="E1766" s="51">
        <v>0.86</v>
      </c>
      <c r="F1766" s="51">
        <v>41.2</v>
      </c>
      <c r="G1766" s="51">
        <f>SIN(RADIANS(Teno_ves!P184*2))</f>
        <v>0.99121554025154168</v>
      </c>
      <c r="H1766" s="52">
        <f>COS(RADIANS(Teno_ves!P184*2))</f>
        <v>0.13225639025712246</v>
      </c>
      <c r="I1766" s="3"/>
      <c r="K1766" s="3">
        <f>SIN(RADIANS(CRB_ves!P1766*2))</f>
        <v>0.83292124071009954</v>
      </c>
      <c r="L1766" s="10">
        <f>COS(RADIANS(CRB_ves!P1766*2))</f>
        <v>-0.55339154924334399</v>
      </c>
      <c r="M1766" s="55">
        <v>0.88</v>
      </c>
      <c r="N1766" s="55">
        <v>0.75</v>
      </c>
      <c r="O1766" s="51">
        <f>SIN(RADIANS(CRB_ves!P68*2))</f>
        <v>0.96565426204032012</v>
      </c>
      <c r="P1766" s="52">
        <f>COS(RADIANS(CRB_ves!P68*2))</f>
        <v>0.25983041816416474</v>
      </c>
    </row>
    <row r="1767" spans="1:16" x14ac:dyDescent="0.35">
      <c r="A1767" s="3">
        <f>SIN(RADIANS(Teno_phn!P1767*2))</f>
        <v>0.3462807970832526</v>
      </c>
      <c r="B1767" s="10">
        <f>COS(RADIANS(Teno_phn!P1767*2))</f>
        <v>-0.93813091281088656</v>
      </c>
      <c r="C1767" s="3">
        <f>SIN(RADIANS(Teno_ves!P1767*2))</f>
        <v>0.96231297864166332</v>
      </c>
      <c r="D1767" s="10">
        <f>COS(RADIANS(Teno_ves!P1767*2))</f>
        <v>0.2719443530169538</v>
      </c>
      <c r="E1767" s="51">
        <v>0.86</v>
      </c>
      <c r="F1767" s="51">
        <v>140.53</v>
      </c>
      <c r="G1767" s="51">
        <f>SIN(RADIANS(Teno_ves!P197*2))</f>
        <v>-0.9814268305341971</v>
      </c>
      <c r="H1767" s="52">
        <f>COS(RADIANS(Teno_ves!P197*2))</f>
        <v>0.19183684814862983</v>
      </c>
      <c r="I1767" s="3"/>
      <c r="K1767" s="3">
        <f>SIN(RADIANS(CRB_ves!P1767*2))</f>
        <v>-0.97622039596421484</v>
      </c>
      <c r="L1767" s="10">
        <f>COS(RADIANS(CRB_ves!P1767*2))</f>
        <v>-0.21678039234089316</v>
      </c>
      <c r="M1767" s="55">
        <v>0.88</v>
      </c>
      <c r="N1767" s="55">
        <v>0.67</v>
      </c>
      <c r="O1767" s="51">
        <f>SIN(RADIANS(CRB_ves!P90*2))</f>
        <v>-0.93016147514094116</v>
      </c>
      <c r="P1767" s="52">
        <f>COS(RADIANS(CRB_ves!P90*2))</f>
        <v>-0.36715069135659845</v>
      </c>
    </row>
    <row r="1768" spans="1:16" x14ac:dyDescent="0.35">
      <c r="A1768" s="3">
        <f>SIN(RADIANS(Teno_phn!P1768*2))</f>
        <v>0.80406444396113463</v>
      </c>
      <c r="B1768" s="10">
        <f>COS(RADIANS(Teno_phn!P1768*2))</f>
        <v>0.59454215153971324</v>
      </c>
      <c r="C1768" s="3">
        <f>SIN(RADIANS(Teno_ves!P1768*2))</f>
        <v>-0.13536972793559693</v>
      </c>
      <c r="D1768" s="10">
        <f>COS(RADIANS(Teno_ves!P1768*2))</f>
        <v>0.99079515378237615</v>
      </c>
      <c r="E1768" s="51">
        <v>0.86</v>
      </c>
      <c r="F1768" s="51">
        <v>178.85</v>
      </c>
      <c r="G1768" s="51">
        <f>SIN(RADIANS(Teno_ves!P199*2))</f>
        <v>-4.0131792532560141E-2</v>
      </c>
      <c r="H1768" s="52">
        <f>COS(RADIANS(Teno_ves!P199*2))</f>
        <v>0.99919439511444597</v>
      </c>
      <c r="I1768" s="3"/>
      <c r="K1768" s="3">
        <f>SIN(RADIANS(CRB_ves!P1768*2))</f>
        <v>0.41055971386212814</v>
      </c>
      <c r="L1768" s="10">
        <f>COS(RADIANS(CRB_ves!P1768*2))</f>
        <v>0.91183371365257571</v>
      </c>
      <c r="M1768" s="55">
        <v>0.88</v>
      </c>
      <c r="N1768" s="55">
        <v>0.62</v>
      </c>
      <c r="O1768" s="51">
        <f>SIN(RADIANS(CRB_ves!P109*2))</f>
        <v>0.99093636933988283</v>
      </c>
      <c r="P1768" s="52">
        <f>COS(RADIANS(CRB_ves!P109*2))</f>
        <v>0.13433209564170162</v>
      </c>
    </row>
    <row r="1769" spans="1:16" x14ac:dyDescent="0.35">
      <c r="A1769" s="3">
        <f>SIN(RADIANS(Teno_phn!P1769*2))</f>
        <v>0.65868946011868046</v>
      </c>
      <c r="B1769" s="10">
        <f>COS(RADIANS(Teno_phn!P1769*2))</f>
        <v>0.75241490889572438</v>
      </c>
      <c r="C1769" s="3">
        <f>SIN(RADIANS(Teno_ves!P1769*2))</f>
        <v>0.46977974103014769</v>
      </c>
      <c r="D1769" s="10">
        <f>COS(RADIANS(Teno_ves!P1769*2))</f>
        <v>0.88278366257971008</v>
      </c>
      <c r="E1769" s="51">
        <v>0.86</v>
      </c>
      <c r="F1769" s="51">
        <v>17.68</v>
      </c>
      <c r="G1769" s="51">
        <f>SIN(RADIANS(Teno_ves!P223*2))</f>
        <v>0.57871196466720232</v>
      </c>
      <c r="H1769" s="52">
        <f>COS(RADIANS(Teno_ves!P223*2))</f>
        <v>0.81553201160409816</v>
      </c>
      <c r="I1769" s="3"/>
      <c r="K1769" s="3">
        <f>SIN(RADIANS(CRB_ves!P1769*2))</f>
        <v>5.0941555809060401E-2</v>
      </c>
      <c r="L1769" s="10">
        <f>COS(RADIANS(CRB_ves!P1769*2))</f>
        <v>-0.9987016360714307</v>
      </c>
      <c r="M1769" s="55">
        <v>0.88</v>
      </c>
      <c r="N1769" s="55">
        <v>0.85</v>
      </c>
      <c r="O1769" s="51">
        <f>SIN(RADIANS(CRB_ves!P141*2))</f>
        <v>-0.88781538513640146</v>
      </c>
      <c r="P1769" s="52">
        <f>COS(RADIANS(CRB_ves!P141*2))</f>
        <v>-0.46019978478385143</v>
      </c>
    </row>
    <row r="1770" spans="1:16" x14ac:dyDescent="0.35">
      <c r="A1770" s="3">
        <f>SIN(RADIANS(Teno_phn!P1770*2))</f>
        <v>0.81935221032585348</v>
      </c>
      <c r="B1770" s="10">
        <f>COS(RADIANS(Teno_phn!P1770*2))</f>
        <v>0.57329046340763279</v>
      </c>
      <c r="C1770" s="3">
        <f>SIN(RADIANS(Teno_ves!P1770*2))</f>
        <v>0.60432103664053405</v>
      </c>
      <c r="D1770" s="10">
        <f>COS(RADIANS(Teno_ves!P1770*2))</f>
        <v>0.79674091439671302</v>
      </c>
      <c r="E1770" s="51">
        <v>0.86</v>
      </c>
      <c r="F1770" s="51">
        <v>120.06</v>
      </c>
      <c r="G1770" s="51">
        <f>SIN(RADIANS(Teno_ves!P232*2))</f>
        <v>-0.86707070116449025</v>
      </c>
      <c r="H1770" s="52">
        <f>COS(RADIANS(Teno_ves!P232*2))</f>
        <v>-0.49818510533949056</v>
      </c>
      <c r="I1770" s="3"/>
      <c r="K1770" s="3">
        <f>SIN(RADIANS(CRB_ves!P1770*2))</f>
        <v>0.82609829449576389</v>
      </c>
      <c r="L1770" s="10">
        <f>COS(RADIANS(CRB_ves!P1770*2))</f>
        <v>-0.56352604893757141</v>
      </c>
      <c r="M1770" s="55">
        <v>0.88</v>
      </c>
      <c r="N1770" s="55">
        <v>0.78</v>
      </c>
      <c r="O1770" s="51">
        <f>SIN(RADIANS(CRB_ves!P215*2))</f>
        <v>0.35086121641150692</v>
      </c>
      <c r="P1770" s="52">
        <f>COS(RADIANS(CRB_ves!P215*2))</f>
        <v>-0.93642747013222427</v>
      </c>
    </row>
    <row r="1771" spans="1:16" x14ac:dyDescent="0.35">
      <c r="A1771" s="3">
        <f>SIN(RADIANS(Teno_phn!P1771*2))</f>
        <v>-0.98696829665738128</v>
      </c>
      <c r="B1771" s="10">
        <f>COS(RADIANS(Teno_phn!P1771*2))</f>
        <v>0.16091482651771874</v>
      </c>
      <c r="C1771" s="3">
        <f>SIN(RADIANS(Teno_ves!P1771*2))</f>
        <v>0.77955664343932585</v>
      </c>
      <c r="D1771" s="10">
        <f>COS(RADIANS(Teno_ves!P1771*2))</f>
        <v>0.62633173292562128</v>
      </c>
      <c r="E1771" s="51">
        <v>0.86</v>
      </c>
      <c r="F1771" s="51">
        <v>87.13</v>
      </c>
      <c r="G1771" s="51">
        <f>SIN(RADIANS(Teno_ves!P254*2))</f>
        <v>0.10001440532103491</v>
      </c>
      <c r="H1771" s="52">
        <f>COS(RADIANS(Teno_ves!P254*2))</f>
        <v>-0.99498598921204906</v>
      </c>
      <c r="I1771" s="3"/>
      <c r="K1771" s="3">
        <f>SIN(RADIANS(CRB_ves!P1771*2))</f>
        <v>-0.53818251103470749</v>
      </c>
      <c r="L1771" s="10">
        <f>COS(RADIANS(CRB_ves!P1771*2))</f>
        <v>0.84282832464053847</v>
      </c>
      <c r="M1771" s="55">
        <v>0.88</v>
      </c>
      <c r="N1771" s="55">
        <v>0.72</v>
      </c>
      <c r="O1771" s="51">
        <f>SIN(RADIANS(CRB_ves!P280*2))</f>
        <v>-0.56956647115135772</v>
      </c>
      <c r="P1771" s="52">
        <f>COS(RADIANS(CRB_ves!P280*2))</f>
        <v>-0.82194527490593294</v>
      </c>
    </row>
    <row r="1772" spans="1:16" x14ac:dyDescent="0.35">
      <c r="A1772" s="3">
        <f>SIN(RADIANS(Teno_phn!P1772*2))</f>
        <v>-0.79674091439671291</v>
      </c>
      <c r="B1772" s="10">
        <f>COS(RADIANS(Teno_phn!P1772*2))</f>
        <v>0.60432103664053416</v>
      </c>
      <c r="C1772" s="3">
        <f>SIN(RADIANS(Teno_ves!P1772*2))</f>
        <v>-0.69415600729750404</v>
      </c>
      <c r="D1772" s="10">
        <f>COS(RADIANS(Teno_ves!P1772*2))</f>
        <v>0.71982458803015859</v>
      </c>
      <c r="E1772" s="51">
        <v>0.86</v>
      </c>
      <c r="F1772" s="51">
        <v>160.97</v>
      </c>
      <c r="G1772" s="51">
        <f>SIN(RADIANS(Teno_ves!P269*2))</f>
        <v>-0.61648634053218165</v>
      </c>
      <c r="H1772" s="52">
        <f>COS(RADIANS(Teno_ves!P269*2))</f>
        <v>0.78736560246002552</v>
      </c>
      <c r="I1772" s="3"/>
      <c r="K1772" s="3">
        <f>SIN(RADIANS(CRB_ves!P1772*2))</f>
        <v>0.32028233229842279</v>
      </c>
      <c r="L1772" s="10">
        <f>COS(RADIANS(CRB_ves!P1772*2))</f>
        <v>0.9473221350826142</v>
      </c>
      <c r="M1772" s="55">
        <v>0.88</v>
      </c>
      <c r="N1772" s="55">
        <v>0.64</v>
      </c>
      <c r="O1772" s="51">
        <f>SIN(RADIANS(CRB_ves!P290*2))</f>
        <v>-0.36064804477614038</v>
      </c>
      <c r="P1772" s="52">
        <f>COS(RADIANS(CRB_ves!P290*2))</f>
        <v>-0.93270198230686052</v>
      </c>
    </row>
    <row r="1773" spans="1:16" x14ac:dyDescent="0.35">
      <c r="A1773" s="3">
        <f>SIN(RADIANS(Teno_phn!P1773*2))</f>
        <v>-0.99357185567658757</v>
      </c>
      <c r="B1773" s="10">
        <f>COS(RADIANS(Teno_phn!P1773*2))</f>
        <v>0.11320321376790658</v>
      </c>
      <c r="C1773" s="3">
        <f>SIN(RADIANS(Teno_ves!P1773*2))</f>
        <v>0.83137263434110842</v>
      </c>
      <c r="D1773" s="10">
        <f>COS(RADIANS(Teno_ves!P1773*2))</f>
        <v>0.55571534338069661</v>
      </c>
      <c r="E1773" s="51">
        <v>0.86</v>
      </c>
      <c r="F1773" s="51">
        <v>51.75</v>
      </c>
      <c r="G1773" s="51">
        <f>SIN(RADIANS(Teno_ves!P283*2))</f>
        <v>0.97236992039767667</v>
      </c>
      <c r="H1773" s="52">
        <f>COS(RADIANS(Teno_ves!P283*2))</f>
        <v>-0.23344536385590534</v>
      </c>
      <c r="I1773" s="3"/>
      <c r="K1773" s="3">
        <f>SIN(RADIANS(CRB_ves!P1773*2))</f>
        <v>-0.93016147514094172</v>
      </c>
      <c r="L1773" s="10">
        <f>COS(RADIANS(CRB_ves!P1773*2))</f>
        <v>0.36715069135659728</v>
      </c>
      <c r="M1773" s="55">
        <v>0.88</v>
      </c>
      <c r="N1773" s="55">
        <v>0.78</v>
      </c>
      <c r="O1773" s="51">
        <f>SIN(RADIANS(CRB_ves!P366*2))</f>
        <v>-0.88781538513640146</v>
      </c>
      <c r="P1773" s="52">
        <f>COS(RADIANS(CRB_ves!P366*2))</f>
        <v>-0.46019978478385143</v>
      </c>
    </row>
    <row r="1774" spans="1:16" x14ac:dyDescent="0.35">
      <c r="A1774" s="3">
        <f>SIN(RADIANS(Teno_phn!P1774*2))</f>
        <v>0.15298583628403825</v>
      </c>
      <c r="B1774" s="10">
        <f>COS(RADIANS(Teno_phn!P1774*2))</f>
        <v>0.98822838144655278</v>
      </c>
      <c r="C1774" s="3">
        <f>SIN(RADIANS(Teno_ves!P1774*2))</f>
        <v>-0.11181581585200565</v>
      </c>
      <c r="D1774" s="10">
        <f>COS(RADIANS(Teno_ves!P1774*2))</f>
        <v>0.99372894861996974</v>
      </c>
      <c r="E1774" s="51">
        <v>0.86</v>
      </c>
      <c r="F1774" s="51">
        <v>70.05</v>
      </c>
      <c r="G1774" s="51">
        <f>SIN(RADIANS(Teno_ves!P290*2))</f>
        <v>0.64144963156915813</v>
      </c>
      <c r="H1774" s="52">
        <f>COS(RADIANS(Teno_ves!P290*2))</f>
        <v>-0.76716515181529943</v>
      </c>
      <c r="I1774" s="3"/>
      <c r="K1774" s="3">
        <f>SIN(RADIANS(CRB_ves!P1774*2))</f>
        <v>0.93800998085822751</v>
      </c>
      <c r="L1774" s="10">
        <f>COS(RADIANS(CRB_ves!P1774*2))</f>
        <v>0.34660824544483598</v>
      </c>
      <c r="M1774" s="55">
        <v>0.88</v>
      </c>
      <c r="N1774" s="55">
        <v>0.9</v>
      </c>
      <c r="O1774" s="51">
        <f>SIN(RADIANS(CRB_ves!P392*2))</f>
        <v>-0.83407843361317124</v>
      </c>
      <c r="P1774" s="52">
        <f>COS(RADIANS(CRB_ves!P392*2))</f>
        <v>0.55164587062843018</v>
      </c>
    </row>
    <row r="1775" spans="1:16" x14ac:dyDescent="0.35">
      <c r="A1775" s="3">
        <f>SIN(RADIANS(Teno_phn!P1775*2))</f>
        <v>0.94426151658940261</v>
      </c>
      <c r="B1775" s="10">
        <f>COS(RADIANS(Teno_phn!P1775*2))</f>
        <v>-0.32919627623696057</v>
      </c>
      <c r="C1775" s="3">
        <f>SIN(RADIANS(Teno_ves!P1775*2))</f>
        <v>0.97179660356753972</v>
      </c>
      <c r="D1775" s="10">
        <f>COS(RADIANS(Teno_ves!P1775*2))</f>
        <v>-0.23582061253120801</v>
      </c>
      <c r="E1775" s="51">
        <v>0.86</v>
      </c>
      <c r="F1775" s="51">
        <v>46.04</v>
      </c>
      <c r="G1775" s="51">
        <f>SIN(RADIANS(Teno_ves!P299*2))</f>
        <v>0.99934112396317121</v>
      </c>
      <c r="H1775" s="52">
        <f>COS(RADIANS(Teno_ves!P299*2))</f>
        <v>-3.629487506557573E-2</v>
      </c>
      <c r="I1775" s="3"/>
      <c r="K1775" s="3">
        <f>SIN(RADIANS(CRB_ves!P1775*2))</f>
        <v>-0.52100963184057592</v>
      </c>
      <c r="L1775" s="10">
        <f>COS(RADIANS(CRB_ves!P1775*2))</f>
        <v>-0.85355079727532768</v>
      </c>
      <c r="M1775" s="55">
        <v>0.88</v>
      </c>
      <c r="N1775" s="55">
        <v>0.68</v>
      </c>
      <c r="O1775" s="51">
        <f>SIN(RADIANS(CRB_ves!P532*2))</f>
        <v>0.46143895991919126</v>
      </c>
      <c r="P1775" s="52">
        <f>COS(RADIANS(CRB_ves!P532*2))</f>
        <v>0.88717195980750818</v>
      </c>
    </row>
    <row r="1776" spans="1:16" x14ac:dyDescent="0.35">
      <c r="A1776" s="3">
        <f>SIN(RADIANS(Teno_phn!P1776*2))</f>
        <v>-0.46484204572461918</v>
      </c>
      <c r="B1776" s="10">
        <f>COS(RADIANS(Teno_phn!P1776*2))</f>
        <v>0.88539362575441616</v>
      </c>
      <c r="C1776" s="3">
        <f>SIN(RADIANS(Teno_ves!P1776*2))</f>
        <v>0.77538553951109568</v>
      </c>
      <c r="D1776" s="10">
        <f>COS(RADIANS(Teno_ves!P1776*2))</f>
        <v>-0.63148813537317317</v>
      </c>
      <c r="E1776" s="51">
        <v>0.86</v>
      </c>
      <c r="F1776" s="51">
        <v>117.63999999999999</v>
      </c>
      <c r="G1776" s="51">
        <f>SIN(RADIANS(Teno_ves!P347*2))</f>
        <v>-0.82194527490593272</v>
      </c>
      <c r="H1776" s="52">
        <f>COS(RADIANS(Teno_ves!P347*2))</f>
        <v>-0.56956647115135794</v>
      </c>
      <c r="I1776" s="3"/>
      <c r="K1776" s="3">
        <f>SIN(RADIANS(CRB_ves!P1776*2))</f>
        <v>0.63984147895117838</v>
      </c>
      <c r="L1776" s="10">
        <f>COS(RADIANS(CRB_ves!P1776*2))</f>
        <v>0.7685069172190766</v>
      </c>
      <c r="M1776" s="55">
        <v>0.88</v>
      </c>
      <c r="N1776" s="55">
        <v>0.75</v>
      </c>
      <c r="O1776" s="51">
        <f>SIN(RADIANS(CRB_ves!P542*2))</f>
        <v>-0.36747535658823333</v>
      </c>
      <c r="P1776" s="52">
        <f>COS(RADIANS(CRB_ves!P542*2))</f>
        <v>-0.93003325870656406</v>
      </c>
    </row>
    <row r="1777" spans="1:16" x14ac:dyDescent="0.35">
      <c r="A1777" s="3">
        <f>SIN(RADIANS(Teno_phn!P1777*2))</f>
        <v>0.71129036275579371</v>
      </c>
      <c r="B1777" s="10">
        <f>COS(RADIANS(Teno_phn!P1777*2))</f>
        <v>0.70289829979217577</v>
      </c>
      <c r="C1777" s="3">
        <f>SIN(RADIANS(Teno_ves!P1777*2))</f>
        <v>0.46019978478385176</v>
      </c>
      <c r="D1777" s="10">
        <f>COS(RADIANS(Teno_ves!P1777*2))</f>
        <v>0.88781538513640124</v>
      </c>
      <c r="E1777" s="51">
        <v>0.86</v>
      </c>
      <c r="F1777" s="51">
        <v>54.81</v>
      </c>
      <c r="G1777" s="51">
        <f>SIN(RADIANS(Teno_ves!P365*2))</f>
        <v>0.94194030070879065</v>
      </c>
      <c r="H1777" s="52">
        <f>COS(RADIANS(Teno_ves!P365*2))</f>
        <v>-0.33578038939258059</v>
      </c>
      <c r="I1777" s="3"/>
      <c r="K1777" s="3">
        <f>SIN(RADIANS(CRB_ves!P1777*2))</f>
        <v>-0.96428056241881466</v>
      </c>
      <c r="L1777" s="10">
        <f>COS(RADIANS(CRB_ves!P1777*2))</f>
        <v>0.26488298726278076</v>
      </c>
      <c r="M1777" s="55">
        <v>0.88</v>
      </c>
      <c r="N1777" s="55">
        <v>0.68</v>
      </c>
      <c r="O1777" s="51">
        <f>SIN(RADIANS(CRB_ves!P568*2))</f>
        <v>0.92414647078125856</v>
      </c>
      <c r="P1777" s="52">
        <f>COS(RADIANS(CRB_ves!P568*2))</f>
        <v>-0.38203834957049077</v>
      </c>
    </row>
    <row r="1778" spans="1:16" x14ac:dyDescent="0.35">
      <c r="A1778" s="3">
        <f>SIN(RADIANS(Teno_phn!P1778*2))</f>
        <v>0.79377814257313606</v>
      </c>
      <c r="B1778" s="10">
        <f>COS(RADIANS(Teno_phn!P1778*2))</f>
        <v>0.6082074155854581</v>
      </c>
      <c r="C1778" s="3">
        <f>SIN(RADIANS(Teno_ves!P1778*2))</f>
        <v>-0.32754772843275692</v>
      </c>
      <c r="D1778" s="10">
        <f>COS(RADIANS(Teno_ves!P1778*2))</f>
        <v>-0.94483463399609824</v>
      </c>
      <c r="E1778" s="51">
        <v>0.86</v>
      </c>
      <c r="F1778" s="51">
        <v>100.86000000000001</v>
      </c>
      <c r="G1778" s="51">
        <f>SIN(RADIANS(Teno_ves!P379*2))</f>
        <v>-0.37007106319219857</v>
      </c>
      <c r="H1778" s="52">
        <f>COS(RADIANS(Teno_ves!P379*2))</f>
        <v>-0.92900344896442433</v>
      </c>
      <c r="I1778" s="3"/>
      <c r="K1778" s="3">
        <f>SIN(RADIANS(CRB_ves!P1778*2))</f>
        <v>0.35347484377925698</v>
      </c>
      <c r="L1778" s="10">
        <f>COS(RADIANS(CRB_ves!P1778*2))</f>
        <v>-0.93544403082986738</v>
      </c>
      <c r="M1778" s="55">
        <v>0.88</v>
      </c>
      <c r="N1778" s="55">
        <v>0.72</v>
      </c>
      <c r="O1778" s="51">
        <f>SIN(RADIANS(CRB_ves!P590*2))</f>
        <v>0.97893871171246372</v>
      </c>
      <c r="P1778" s="52">
        <f>COS(RADIANS(CRB_ves!P590*2))</f>
        <v>0.20415435021263181</v>
      </c>
    </row>
    <row r="1779" spans="1:16" x14ac:dyDescent="0.35">
      <c r="A1779" s="3">
        <f>SIN(RADIANS(Teno_phn!P1779*2))</f>
        <v>0.79483845523496555</v>
      </c>
      <c r="B1779" s="10">
        <f>COS(RADIANS(Teno_phn!P1779*2))</f>
        <v>0.60682108572436222</v>
      </c>
      <c r="C1779" s="3">
        <f>SIN(RADIANS(Teno_ves!P1779*2))</f>
        <v>0.70883245638656556</v>
      </c>
      <c r="D1779" s="10">
        <f>COS(RADIANS(Teno_ves!P1779*2))</f>
        <v>0.7053768842065834</v>
      </c>
      <c r="E1779" s="51">
        <v>0.86</v>
      </c>
      <c r="F1779" s="51">
        <v>95.44</v>
      </c>
      <c r="G1779" s="51">
        <f>SIN(RADIANS(Teno_ves!P427*2))</f>
        <v>-0.18875266322339521</v>
      </c>
      <c r="H1779" s="52">
        <f>COS(RADIANS(Teno_ves!P427*2))</f>
        <v>-0.98202465963237173</v>
      </c>
      <c r="I1779" s="3"/>
      <c r="K1779" s="3">
        <f>SIN(RADIANS(CRB_ves!P1779*2))</f>
        <v>0.23242697264178391</v>
      </c>
      <c r="L1779" s="10">
        <f>COS(RADIANS(CRB_ves!P1779*2))</f>
        <v>0.97261385060494354</v>
      </c>
      <c r="M1779" s="55">
        <v>0.88</v>
      </c>
      <c r="N1779" s="55">
        <v>0.75</v>
      </c>
      <c r="O1779" s="51">
        <f>SIN(RADIANS(CRB_ves!P603*2))</f>
        <v>0.76939955504689517</v>
      </c>
      <c r="P1779" s="52">
        <f>COS(RADIANS(CRB_ves!P603*2))</f>
        <v>0.63876781751559752</v>
      </c>
    </row>
    <row r="1780" spans="1:16" x14ac:dyDescent="0.35">
      <c r="A1780" s="3">
        <f>SIN(RADIANS(Teno_phn!P1780*2))</f>
        <v>0.38493975127607938</v>
      </c>
      <c r="B1780" s="10">
        <f>COS(RADIANS(Teno_phn!P1780*2))</f>
        <v>0.92294170340683501</v>
      </c>
      <c r="C1780" s="3">
        <f>SIN(RADIANS(Teno_ves!P1780*2))</f>
        <v>-0.91622292556156226</v>
      </c>
      <c r="D1780" s="10">
        <f>COS(RADIANS(Teno_ves!P1780*2))</f>
        <v>0.40066887909520987</v>
      </c>
      <c r="E1780" s="51">
        <v>0.86</v>
      </c>
      <c r="F1780" s="51">
        <v>36.479999999999997</v>
      </c>
      <c r="G1780" s="51">
        <f>SIN(RADIANS(Teno_ves!P431*2))</f>
        <v>0.95610040897847226</v>
      </c>
      <c r="H1780" s="52">
        <f>COS(RADIANS(Teno_ves!P431*2))</f>
        <v>0.2930392600850576</v>
      </c>
      <c r="I1780" s="3"/>
      <c r="K1780" s="3">
        <f>SIN(RADIANS(CRB_ves!P1780*2))</f>
        <v>3.0712964265252635E-2</v>
      </c>
      <c r="L1780" s="10">
        <f>COS(RADIANS(CRB_ves!P1780*2))</f>
        <v>-0.9995282456369311</v>
      </c>
      <c r="M1780" s="55">
        <v>0.88</v>
      </c>
      <c r="N1780" s="55">
        <v>0.73</v>
      </c>
      <c r="O1780" s="51">
        <f>SIN(RADIANS(CRB_ves!P612*2))</f>
        <v>0.28903179694447168</v>
      </c>
      <c r="P1780" s="52">
        <f>COS(RADIANS(CRB_ves!P612*2))</f>
        <v>-0.95731949753206724</v>
      </c>
    </row>
    <row r="1781" spans="1:16" x14ac:dyDescent="0.35">
      <c r="A1781" s="3">
        <f>SIN(RADIANS(Teno_phn!P1781*2))</f>
        <v>-0.74361178562784092</v>
      </c>
      <c r="B1781" s="10">
        <f>COS(RADIANS(Teno_phn!P1781*2))</f>
        <v>-0.66861163037698801</v>
      </c>
      <c r="C1781" s="3">
        <f>SIN(RADIANS(Teno_ves!P1781*2))</f>
        <v>-0.89509005949542253</v>
      </c>
      <c r="D1781" s="10">
        <f>COS(RADIANS(Teno_ves!P1781*2))</f>
        <v>0.4458853949082443</v>
      </c>
      <c r="E1781" s="51">
        <v>0.86</v>
      </c>
      <c r="F1781" s="51">
        <v>73.239999999999995</v>
      </c>
      <c r="G1781" s="51">
        <f>SIN(RADIANS(Teno_ves!P457*2))</f>
        <v>0.5522280327438388</v>
      </c>
      <c r="H1781" s="52">
        <f>COS(RADIANS(Teno_ves!P457*2))</f>
        <v>-0.83369310891470716</v>
      </c>
      <c r="I1781" s="3"/>
      <c r="K1781" s="3">
        <f>SIN(RADIANS(CRB_ves!P1781*2))</f>
        <v>0.95340152949512325</v>
      </c>
      <c r="L1781" s="10">
        <f>COS(RADIANS(CRB_ves!P1781*2))</f>
        <v>-0.30170436449670346</v>
      </c>
      <c r="M1781" s="55">
        <v>0.88</v>
      </c>
      <c r="N1781" s="55">
        <v>0.72</v>
      </c>
      <c r="O1781" s="51">
        <f>SIN(RADIANS(CRB_ves!P647*2))</f>
        <v>0.1079993557060229</v>
      </c>
      <c r="P1781" s="52">
        <f>COS(RADIANS(CRB_ves!P647*2))</f>
        <v>-0.99415096397231539</v>
      </c>
    </row>
    <row r="1782" spans="1:16" x14ac:dyDescent="0.35">
      <c r="A1782" s="3">
        <f>SIN(RADIANS(Teno_phn!P1782*2))</f>
        <v>0.74314482547739424</v>
      </c>
      <c r="B1782" s="10">
        <f>COS(RADIANS(Teno_phn!P1782*2))</f>
        <v>0.66913060635885824</v>
      </c>
      <c r="C1782" s="3">
        <f>SIN(RADIANS(Teno_ves!P1782*2))</f>
        <v>-0.61125081381969182</v>
      </c>
      <c r="D1782" s="10">
        <f>COS(RADIANS(Teno_ves!P1782*2))</f>
        <v>-0.79143694796538555</v>
      </c>
      <c r="E1782" s="51">
        <v>0.86</v>
      </c>
      <c r="F1782" s="51">
        <v>63.19</v>
      </c>
      <c r="G1782" s="51">
        <f>SIN(RADIANS(Teno_ves!P496*2))</f>
        <v>0.80510089058306877</v>
      </c>
      <c r="H1782" s="52">
        <f>COS(RADIANS(Teno_ves!P496*2))</f>
        <v>-0.59313788951840662</v>
      </c>
      <c r="I1782" s="3"/>
      <c r="K1782" s="3">
        <f>SIN(RADIANS(CRB_ves!P1782*2))</f>
        <v>0.84656497770613781</v>
      </c>
      <c r="L1782" s="10">
        <f>COS(RADIANS(CRB_ves!P1782*2))</f>
        <v>0.53228539198573388</v>
      </c>
      <c r="M1782" s="55">
        <v>0.88</v>
      </c>
      <c r="N1782" s="55">
        <v>0.6</v>
      </c>
      <c r="O1782" s="51">
        <f>SIN(RADIANS(CRB_ves!P653*2))</f>
        <v>-0.71982458803015925</v>
      </c>
      <c r="P1782" s="52">
        <f>COS(RADIANS(CRB_ves!P653*2))</f>
        <v>-0.69415600729750337</v>
      </c>
    </row>
    <row r="1783" spans="1:16" x14ac:dyDescent="0.35">
      <c r="A1783" s="3">
        <f>SIN(RADIANS(Teno_phn!P1783*2))</f>
        <v>-6.5577287469921225E-2</v>
      </c>
      <c r="B1783" s="10">
        <f>COS(RADIANS(Teno_phn!P1783*2))</f>
        <v>-0.99784749304093923</v>
      </c>
      <c r="C1783" s="3">
        <f>SIN(RADIANS(Teno_ves!P1783*2))</f>
        <v>0.7137396022764213</v>
      </c>
      <c r="D1783" s="10">
        <f>COS(RADIANS(Teno_ves!P1783*2))</f>
        <v>0.70041115078380634</v>
      </c>
      <c r="E1783" s="51">
        <v>0.86</v>
      </c>
      <c r="F1783" s="51">
        <v>72.510000000000005</v>
      </c>
      <c r="G1783" s="51">
        <f>SIN(RADIANS(Teno_ves!P503*2))</f>
        <v>0.57329046340763257</v>
      </c>
      <c r="H1783" s="52">
        <f>COS(RADIANS(Teno_ves!P503*2))</f>
        <v>-0.81935221032585359</v>
      </c>
      <c r="I1783" s="3"/>
      <c r="K1783" s="3">
        <f>SIN(RADIANS(CRB_ves!P1783*2))</f>
        <v>-0.81794895288728042</v>
      </c>
      <c r="L1783" s="10">
        <f>COS(RADIANS(CRB_ves!P1783*2))</f>
        <v>-0.57529080513302278</v>
      </c>
      <c r="M1783" s="55">
        <v>0.88</v>
      </c>
      <c r="N1783" s="55">
        <v>0.84</v>
      </c>
      <c r="O1783" s="51">
        <f>SIN(RADIANS(CRB_ves!P695*2))</f>
        <v>-0.64971344051318636</v>
      </c>
      <c r="P1783" s="52">
        <f>COS(RADIANS(CRB_ves!P695*2))</f>
        <v>-0.76017921914277442</v>
      </c>
    </row>
    <row r="1784" spans="1:16" x14ac:dyDescent="0.35">
      <c r="A1784" s="3">
        <f>SIN(RADIANS(Teno_phn!P1784*2))</f>
        <v>-0.21678039234089289</v>
      </c>
      <c r="B1784" s="10">
        <f>COS(RADIANS(Teno_phn!P1784*2))</f>
        <v>-0.97622039596421495</v>
      </c>
      <c r="C1784" s="3">
        <f>SIN(RADIANS(Teno_ves!P1784*2))</f>
        <v>0.99616421430725288</v>
      </c>
      <c r="D1784" s="10">
        <f>COS(RADIANS(Teno_ves!P1784*2))</f>
        <v>-8.7503474980217433E-2</v>
      </c>
      <c r="E1784" s="51">
        <v>0.86</v>
      </c>
      <c r="F1784" s="51">
        <v>30.990000000000002</v>
      </c>
      <c r="G1784" s="51">
        <f>SIN(RADIANS(Teno_ves!P510*2))</f>
        <v>0.88278366257970997</v>
      </c>
      <c r="H1784" s="52">
        <f>COS(RADIANS(Teno_ves!P510*2))</f>
        <v>0.4697797410301478</v>
      </c>
      <c r="I1784" s="3"/>
      <c r="K1784" s="3">
        <f>SIN(RADIANS(CRB_ves!P1784*2))</f>
        <v>-0.60709849971037944</v>
      </c>
      <c r="L1784" s="10">
        <f>COS(RADIANS(CRB_ves!P1784*2))</f>
        <v>0.79462658629661165</v>
      </c>
      <c r="M1784" s="55">
        <v>0.88</v>
      </c>
      <c r="N1784" s="55">
        <v>0.66</v>
      </c>
      <c r="O1784" s="51">
        <f>SIN(RADIANS(CRB_ves!P701*2))</f>
        <v>-0.57956567032227269</v>
      </c>
      <c r="P1784" s="52">
        <f>COS(RADIANS(CRB_ves!P701*2))</f>
        <v>0.81492553879719265</v>
      </c>
    </row>
    <row r="1785" spans="1:16" x14ac:dyDescent="0.35">
      <c r="A1785" s="3">
        <f>SIN(RADIANS(Teno_phn!P1785*2))</f>
        <v>-0.71569273370373554</v>
      </c>
      <c r="B1785" s="10">
        <f>COS(RADIANS(Teno_phn!P1785*2))</f>
        <v>-0.69841528543100617</v>
      </c>
      <c r="C1785" s="3">
        <f>SIN(RADIANS(Teno_ves!P1785*2))</f>
        <v>-3.8397149192435087E-3</v>
      </c>
      <c r="D1785" s="10">
        <f>COS(RADIANS(Teno_ves!P1785*2))</f>
        <v>0.99999262826749824</v>
      </c>
      <c r="E1785" s="51">
        <v>0.86</v>
      </c>
      <c r="F1785" s="51">
        <v>141.87</v>
      </c>
      <c r="G1785" s="51">
        <f>SIN(RADIANS(Teno_ves!P517*2))</f>
        <v>-0.97138353903273145</v>
      </c>
      <c r="H1785" s="52">
        <f>COS(RADIANS(Teno_ves!P517*2))</f>
        <v>0.23751635753405687</v>
      </c>
      <c r="I1785" s="3"/>
      <c r="K1785" s="3">
        <f>SIN(RADIANS(CRB_ves!P1785*2))</f>
        <v>-0.99974260932269832</v>
      </c>
      <c r="L1785" s="10">
        <f>COS(RADIANS(CRB_ves!P1785*2))</f>
        <v>-2.2687333572781906E-2</v>
      </c>
      <c r="M1785" s="55">
        <v>0.88</v>
      </c>
      <c r="N1785" s="55">
        <v>0.65</v>
      </c>
      <c r="O1785" s="51">
        <f>SIN(RADIANS(CRB_ves!P704*2))</f>
        <v>0.73727733681012408</v>
      </c>
      <c r="P1785" s="52">
        <f>COS(RADIANS(CRB_ves!P704*2))</f>
        <v>0.67559020761566024</v>
      </c>
    </row>
    <row r="1786" spans="1:16" x14ac:dyDescent="0.35">
      <c r="A1786" s="3">
        <f>SIN(RADIANS(Teno_phn!P1786*2))</f>
        <v>-0.71398404840193108</v>
      </c>
      <c r="B1786" s="10">
        <f>COS(RADIANS(Teno_phn!P1786*2))</f>
        <v>0.70016196599614644</v>
      </c>
      <c r="C1786" s="3">
        <f>SIN(RADIANS(Teno_ves!P1786*2))</f>
        <v>-0.79292815133855465</v>
      </c>
      <c r="D1786" s="10">
        <f>COS(RADIANS(Teno_ves!P1786*2))</f>
        <v>0.60931514572905721</v>
      </c>
      <c r="E1786" s="51">
        <v>0.86</v>
      </c>
      <c r="F1786" s="51">
        <v>83.34</v>
      </c>
      <c r="G1786" s="51">
        <f>SIN(RADIANS(Teno_ves!P591*2))</f>
        <v>0.23038942667659046</v>
      </c>
      <c r="H1786" s="52">
        <f>COS(RADIANS(Teno_ves!P591*2))</f>
        <v>-0.97309851098212663</v>
      </c>
      <c r="I1786" s="3"/>
      <c r="K1786" s="3">
        <f>SIN(RADIANS(CRB_ves!P1786*2))</f>
        <v>0.97113427990963608</v>
      </c>
      <c r="L1786" s="10">
        <f>COS(RADIANS(CRB_ves!P1786*2))</f>
        <v>0.23853345757858083</v>
      </c>
      <c r="M1786" s="55">
        <v>0.88</v>
      </c>
      <c r="N1786" s="55">
        <v>0.67</v>
      </c>
      <c r="O1786" s="51">
        <f>SIN(RADIANS(CRB_ves!P762*2))</f>
        <v>-0.42893513340314526</v>
      </c>
      <c r="P1786" s="52">
        <f>COS(RADIANS(CRB_ves!P762*2))</f>
        <v>0.90333529286330105</v>
      </c>
    </row>
    <row r="1787" spans="1:16" x14ac:dyDescent="0.35">
      <c r="A1787" s="3">
        <f>SIN(RADIANS(Teno_phn!P1787*2))</f>
        <v>-0.59145039049250092</v>
      </c>
      <c r="B1787" s="10">
        <f>COS(RADIANS(Teno_phn!P1787*2))</f>
        <v>0.80634138898252528</v>
      </c>
      <c r="C1787" s="3">
        <f>SIN(RADIANS(Teno_ves!P1787*2))</f>
        <v>0.10036171485121473</v>
      </c>
      <c r="D1787" s="10">
        <f>COS(RADIANS(Teno_ves!P1787*2))</f>
        <v>0.99495101698130017</v>
      </c>
      <c r="E1787" s="51">
        <v>0.86</v>
      </c>
      <c r="F1787" s="51">
        <v>134.57999999999998</v>
      </c>
      <c r="G1787" s="51">
        <f>SIN(RADIANS(Teno_ves!P617*2))</f>
        <v>-0.99989253289921731</v>
      </c>
      <c r="H1787" s="52">
        <f>COS(RADIANS(Teno_ves!P617*2))</f>
        <v>-1.4660240529661714E-2</v>
      </c>
      <c r="I1787" s="3"/>
      <c r="K1787" s="3">
        <f>SIN(RADIANS(CRB_ves!P1787*2))</f>
        <v>0.98891243191755474</v>
      </c>
      <c r="L1787" s="10">
        <f>COS(RADIANS(CRB_ves!P1787*2))</f>
        <v>0.14849983838007258</v>
      </c>
      <c r="M1787" s="55">
        <v>0.88</v>
      </c>
      <c r="N1787" s="55">
        <v>0.62</v>
      </c>
      <c r="O1787" s="51">
        <f>SIN(RADIANS(CRB_ves!P801*2))</f>
        <v>0.99830138605541008</v>
      </c>
      <c r="P1787" s="52">
        <f>COS(RADIANS(CRB_ves!P801*2))</f>
        <v>-5.8260986945357779E-2</v>
      </c>
    </row>
    <row r="1788" spans="1:16" x14ac:dyDescent="0.35">
      <c r="A1788" s="3">
        <f>SIN(RADIANS(Teno_phn!P1788*2))</f>
        <v>-0.49424534747239351</v>
      </c>
      <c r="B1788" s="10">
        <f>COS(RADIANS(Teno_phn!P1788*2))</f>
        <v>0.86932245829835375</v>
      </c>
      <c r="C1788" s="3">
        <f>SIN(RADIANS(Teno_ves!P1788*2))</f>
        <v>0.58098710025245992</v>
      </c>
      <c r="D1788" s="10">
        <f>COS(RADIANS(Teno_ves!P1788*2))</f>
        <v>-0.81391276519061795</v>
      </c>
      <c r="E1788" s="51">
        <v>0.86</v>
      </c>
      <c r="F1788" s="51">
        <v>26.939999999999998</v>
      </c>
      <c r="G1788" s="51">
        <f>SIN(RADIANS(Teno_ves!P762*2))</f>
        <v>0.80778416634911743</v>
      </c>
      <c r="H1788" s="52">
        <f>COS(RADIANS(Teno_ves!P762*2))</f>
        <v>0.58947836312765656</v>
      </c>
      <c r="I1788" s="3"/>
      <c r="K1788" s="3">
        <f>SIN(RADIANS(CRB_ves!P1788*2))</f>
        <v>-0.47470278261708709</v>
      </c>
      <c r="L1788" s="10">
        <f>COS(RADIANS(CRB_ves!P1788*2))</f>
        <v>0.88014616296135417</v>
      </c>
      <c r="M1788" s="55">
        <v>0.88</v>
      </c>
      <c r="N1788" s="55">
        <v>0.7</v>
      </c>
      <c r="O1788" s="51">
        <f>SIN(RADIANS(CRB_ves!P818*2))</f>
        <v>-0.71691060765048298</v>
      </c>
      <c r="P1788" s="52">
        <f>COS(RADIANS(CRB_ves!P818*2))</f>
        <v>-0.69716510285456434</v>
      </c>
    </row>
    <row r="1789" spans="1:16" x14ac:dyDescent="0.35">
      <c r="A1789" s="3">
        <f>SIN(RADIANS(Teno_phn!P1789*2))</f>
        <v>-0.63121743629347593</v>
      </c>
      <c r="B1789" s="10">
        <f>COS(RADIANS(Teno_phn!P1789*2))</f>
        <v>0.77560592321042243</v>
      </c>
      <c r="C1789" s="3">
        <f>SIN(RADIANS(Teno_ves!P1789*2))</f>
        <v>0.2860228676774621</v>
      </c>
      <c r="D1789" s="10">
        <f>COS(RADIANS(Teno_ves!P1789*2))</f>
        <v>-0.95822279202989169</v>
      </c>
      <c r="E1789" s="51">
        <v>0.86</v>
      </c>
      <c r="F1789" s="51">
        <v>140.38999999999999</v>
      </c>
      <c r="G1789" s="51">
        <f>SIN(RADIANS(Teno_ves!P825*2))</f>
        <v>-0.98235259930092422</v>
      </c>
      <c r="H1789" s="52">
        <f>COS(RADIANS(Teno_ves!P825*2))</f>
        <v>0.18703842024225353</v>
      </c>
      <c r="I1789" s="3"/>
      <c r="K1789" s="3">
        <f>SIN(RADIANS(CRB_ves!P1789*2))</f>
        <v>-0.18703842024225306</v>
      </c>
      <c r="L1789" s="10">
        <f>COS(RADIANS(CRB_ves!P1789*2))</f>
        <v>0.98235259930092433</v>
      </c>
      <c r="M1789" s="55">
        <v>0.88</v>
      </c>
      <c r="N1789" s="55">
        <v>0.8</v>
      </c>
      <c r="O1789" s="51">
        <f>SIN(RADIANS(CRB_ves!P833*2))</f>
        <v>0.74524329054704641</v>
      </c>
      <c r="P1789" s="52">
        <f>COS(RADIANS(CRB_ves!P833*2))</f>
        <v>0.66679264985046938</v>
      </c>
    </row>
    <row r="1790" spans="1:16" x14ac:dyDescent="0.35">
      <c r="A1790" s="3">
        <f>SIN(RADIANS(Teno_phn!P1790*2))</f>
        <v>-0.7937781425731355</v>
      </c>
      <c r="B1790" s="10">
        <f>COS(RADIANS(Teno_phn!P1790*2))</f>
        <v>0.60820741558545888</v>
      </c>
      <c r="C1790" s="3">
        <f>SIN(RADIANS(Teno_ves!P1790*2))</f>
        <v>-0.74407838335093679</v>
      </c>
      <c r="D1790" s="10">
        <f>COS(RADIANS(Teno_ves!P1790*2))</f>
        <v>0.66809232852193134</v>
      </c>
      <c r="E1790" s="51">
        <v>0.86</v>
      </c>
      <c r="F1790" s="51">
        <v>134.47</v>
      </c>
      <c r="G1790" s="51">
        <f>SIN(RADIANS(Teno_ves!P834*2))</f>
        <v>-0.99982887081465288</v>
      </c>
      <c r="H1790" s="52">
        <f>COS(RADIANS(Teno_ves!P834*2))</f>
        <v>-1.8499434734501403E-2</v>
      </c>
      <c r="I1790" s="3"/>
      <c r="K1790" s="3">
        <f>SIN(RADIANS(CRB_ves!P1790*2))</f>
        <v>-0.907484424541117</v>
      </c>
      <c r="L1790" s="10">
        <f>COS(RADIANS(CRB_ves!P1790*2))</f>
        <v>-0.42008572841180614</v>
      </c>
      <c r="M1790" s="55">
        <v>0.88</v>
      </c>
      <c r="N1790" s="55">
        <v>0.59</v>
      </c>
      <c r="O1790" s="51">
        <f>SIN(RADIANS(CRB_ves!P905*2))</f>
        <v>0.65553198247285738</v>
      </c>
      <c r="P1790" s="52">
        <f>COS(RADIANS(CRB_ves!P905*2))</f>
        <v>0.75516741187315906</v>
      </c>
    </row>
    <row r="1791" spans="1:16" x14ac:dyDescent="0.35">
      <c r="A1791" s="3">
        <f>SIN(RADIANS(Teno_phn!P1791*2))</f>
        <v>0.99292411683057125</v>
      </c>
      <c r="B1791" s="10">
        <f>COS(RADIANS(Teno_phn!P1791*2))</f>
        <v>0.11875057143538378</v>
      </c>
      <c r="C1791" s="3">
        <f>SIN(RADIANS(Teno_ves!P1791*2))</f>
        <v>-0.46267723545566752</v>
      </c>
      <c r="D1791" s="10">
        <f>COS(RADIANS(Teno_ves!P1791*2))</f>
        <v>0.88652680489148261</v>
      </c>
      <c r="E1791" s="51">
        <v>0.86</v>
      </c>
      <c r="F1791" s="51">
        <v>139.35</v>
      </c>
      <c r="G1791" s="51">
        <f>SIN(RADIANS(Teno_ves!P838*2))</f>
        <v>-0.98849388680868355</v>
      </c>
      <c r="H1791" s="52">
        <f>COS(RADIANS(Teno_ves!P838*2))</f>
        <v>0.15126082024721935</v>
      </c>
      <c r="I1791" s="3"/>
      <c r="K1791" s="3">
        <f>SIN(RADIANS(CRB_ves!P1791*2))</f>
        <v>-0.86932245829835375</v>
      </c>
      <c r="L1791" s="10">
        <f>COS(RADIANS(CRB_ves!P1791*2))</f>
        <v>-0.49424534747239346</v>
      </c>
      <c r="M1791" s="55">
        <v>0.88</v>
      </c>
      <c r="N1791" s="55">
        <v>0.68</v>
      </c>
      <c r="O1791" s="51">
        <f>SIN(RADIANS(CRB_ves!P1065*2))</f>
        <v>0.95970726233906667</v>
      </c>
      <c r="P1791" s="52">
        <f>COS(RADIANS(CRB_ves!P1065*2))</f>
        <v>0.28100172706525095</v>
      </c>
    </row>
    <row r="1792" spans="1:16" x14ac:dyDescent="0.35">
      <c r="A1792" s="3">
        <f>SIN(RADIANS(Teno_phn!P1792*2))</f>
        <v>1.9895440708277409E-2</v>
      </c>
      <c r="B1792" s="10">
        <f>COS(RADIANS(Teno_phn!P1792*2))</f>
        <v>-0.99980206613060341</v>
      </c>
      <c r="C1792" s="3">
        <f>SIN(RADIANS(Teno_ves!P1792*2))</f>
        <v>-0.14677363528312665</v>
      </c>
      <c r="D1792" s="10">
        <f>COS(RADIANS(Teno_ves!P1792*2))</f>
        <v>0.98917010669842609</v>
      </c>
      <c r="E1792" s="51">
        <v>0.86</v>
      </c>
      <c r="F1792" s="51">
        <v>169.59</v>
      </c>
      <c r="G1792" s="51">
        <f>SIN(RADIANS(Teno_ves!P839*2))</f>
        <v>-0.35543325648686291</v>
      </c>
      <c r="H1792" s="52">
        <f>COS(RADIANS(Teno_ves!P839*2))</f>
        <v>0.93470166373187968</v>
      </c>
      <c r="I1792" s="3"/>
      <c r="K1792" s="3">
        <f>SIN(RADIANS(CRB_ves!P1792*2))</f>
        <v>-0.99993365505959197</v>
      </c>
      <c r="L1792" s="10">
        <f>COS(RADIANS(CRB_ves!P1792*2))</f>
        <v>-1.1518918315752696E-2</v>
      </c>
      <c r="M1792" s="55">
        <v>0.88</v>
      </c>
      <c r="N1792" s="55">
        <v>0.63</v>
      </c>
      <c r="O1792" s="51">
        <f>SIN(RADIANS(CRB_ves!P1100*2))</f>
        <v>0.61373416583190243</v>
      </c>
      <c r="P1792" s="52">
        <f>COS(RADIANS(CRB_ves!P1100*2))</f>
        <v>-0.78951274447637565</v>
      </c>
    </row>
    <row r="1793" spans="1:16" x14ac:dyDescent="0.35">
      <c r="A1793" s="3">
        <f>SIN(RADIANS(Teno_phn!P1793*2))</f>
        <v>-0.99928947264058932</v>
      </c>
      <c r="B1793" s="10">
        <f>COS(RADIANS(Teno_phn!P1793*2))</f>
        <v>3.7690182669933785E-2</v>
      </c>
      <c r="C1793" s="3">
        <f>SIN(RADIANS(Teno_ves!P1793*2))</f>
        <v>0.62714773915967514</v>
      </c>
      <c r="D1793" s="10">
        <f>COS(RADIANS(Teno_ves!P1793*2))</f>
        <v>0.77890032306252643</v>
      </c>
      <c r="E1793" s="51">
        <v>0.86</v>
      </c>
      <c r="F1793" s="51">
        <v>79.31</v>
      </c>
      <c r="G1793" s="51">
        <f>SIN(RADIANS(Teno_ves!P878*2))</f>
        <v>0.36455176232452213</v>
      </c>
      <c r="H1793" s="52">
        <f>COS(RADIANS(Teno_ves!P878*2))</f>
        <v>-0.93118312516179391</v>
      </c>
      <c r="I1793" s="3"/>
      <c r="K1793" s="3">
        <f>SIN(RADIANS(CRB_ves!P1793*2))</f>
        <v>-4.4665564108286142E-2</v>
      </c>
      <c r="L1793" s="10">
        <f>COS(RADIANS(CRB_ves!P1793*2))</f>
        <v>0.99900199568513803</v>
      </c>
      <c r="M1793" s="55">
        <v>0.88</v>
      </c>
      <c r="N1793" s="55">
        <v>0.86</v>
      </c>
      <c r="O1793" s="51">
        <f>SIN(RADIANS(CRB_ves!P1114*2))</f>
        <v>-0.98713626507298791</v>
      </c>
      <c r="P1793" s="52">
        <f>COS(RADIANS(CRB_ves!P1114*2))</f>
        <v>-0.15988118769183482</v>
      </c>
    </row>
    <row r="1794" spans="1:16" x14ac:dyDescent="0.35">
      <c r="A1794" s="3">
        <f>SIN(RADIANS(Teno_phn!P1794*2))</f>
        <v>-0.56410263697021001</v>
      </c>
      <c r="B1794" s="10">
        <f>COS(RADIANS(Teno_phn!P1794*2))</f>
        <v>-0.82570467781359669</v>
      </c>
      <c r="C1794" s="3">
        <f>SIN(RADIANS(Teno_ves!P1794*2))</f>
        <v>0.98859924588385273</v>
      </c>
      <c r="D1794" s="10">
        <f>COS(RADIANS(Teno_ves!P1794*2))</f>
        <v>-0.15057068452350766</v>
      </c>
      <c r="E1794" s="51">
        <v>0.86</v>
      </c>
      <c r="F1794" s="51">
        <v>134.78</v>
      </c>
      <c r="G1794" s="51">
        <f>SIN(RADIANS(Teno_ves!P898*2))</f>
        <v>-0.99997051317867791</v>
      </c>
      <c r="H1794" s="52">
        <f>COS(RADIANS(Teno_ves!P898*2))</f>
        <v>-7.6793732277823995E-3</v>
      </c>
      <c r="I1794" s="3"/>
      <c r="K1794" s="3">
        <f>SIN(RADIANS(CRB_ves!P1794*2))</f>
        <v>0.98456433452920544</v>
      </c>
      <c r="L1794" s="10">
        <f>COS(RADIANS(CRB_ves!P1794*2))</f>
        <v>-0.17502305897527592</v>
      </c>
      <c r="M1794" s="55">
        <v>0.88</v>
      </c>
      <c r="N1794" s="55">
        <v>0.68</v>
      </c>
      <c r="O1794" s="51">
        <f>SIN(RADIANS(CRB_ves!P1147*2))</f>
        <v>-0.99723723553898658</v>
      </c>
      <c r="P1794" s="52">
        <f>COS(RADIANS(CRB_ves!P1147*2))</f>
        <v>7.4282542057739445E-2</v>
      </c>
    </row>
    <row r="1795" spans="1:16" x14ac:dyDescent="0.35">
      <c r="A1795" s="3">
        <f>SIN(RADIANS(Teno_phn!P1795*2))</f>
        <v>0.92050485345244026</v>
      </c>
      <c r="B1795" s="10">
        <f>COS(RADIANS(Teno_phn!P1795*2))</f>
        <v>-0.39073112848927377</v>
      </c>
      <c r="C1795" s="3">
        <f>SIN(RADIANS(Teno_ves!P1795*2))</f>
        <v>0.59369981138270489</v>
      </c>
      <c r="D1795" s="10">
        <f>COS(RADIANS(Teno_ves!P1795*2))</f>
        <v>0.80468660605489173</v>
      </c>
      <c r="E1795" s="51">
        <v>0.86</v>
      </c>
      <c r="F1795" s="51">
        <v>29.380000000000003</v>
      </c>
      <c r="G1795" s="51">
        <f>SIN(RADIANS(Teno_ves!P914*2))</f>
        <v>0.85500240066569655</v>
      </c>
      <c r="H1795" s="52">
        <f>COS(RADIANS(Teno_ves!P914*2))</f>
        <v>0.51862403999033402</v>
      </c>
      <c r="I1795" s="3"/>
      <c r="K1795" s="3">
        <f>SIN(RADIANS(CRB_ves!P1795*2))</f>
        <v>0.92951925990817452</v>
      </c>
      <c r="L1795" s="10">
        <f>COS(RADIANS(CRB_ves!P1795*2))</f>
        <v>0.3687735693616877</v>
      </c>
      <c r="M1795" s="55">
        <v>0.88</v>
      </c>
      <c r="N1795" s="55">
        <v>0.69</v>
      </c>
      <c r="O1795" s="51">
        <f>SIN(RADIANS(CRB_ves!P1151*2))</f>
        <v>0.96927385679858524</v>
      </c>
      <c r="P1795" s="52">
        <f>COS(RADIANS(CRB_ves!P1151*2))</f>
        <v>-0.2459841265748578</v>
      </c>
    </row>
    <row r="1796" spans="1:16" x14ac:dyDescent="0.35">
      <c r="A1796" s="3">
        <f>SIN(RADIANS(Teno_phn!P1796*2))</f>
        <v>-0.93813091281088645</v>
      </c>
      <c r="B1796" s="10">
        <f>COS(RADIANS(Teno_phn!P1796*2))</f>
        <v>0.34628079708325277</v>
      </c>
      <c r="C1796" s="3">
        <f>SIN(RADIANS(Teno_ves!P1796*2))</f>
        <v>-0.57557628812532724</v>
      </c>
      <c r="D1796" s="10">
        <f>COS(RADIANS(Teno_ves!P1796*2))</f>
        <v>0.81774808868493865</v>
      </c>
      <c r="E1796" s="51">
        <v>0.86</v>
      </c>
      <c r="F1796" s="51">
        <v>34.18</v>
      </c>
      <c r="G1796" s="51">
        <f>SIN(RADIANS(Teno_ves!P924*2))</f>
        <v>0.92951925990817452</v>
      </c>
      <c r="H1796" s="52">
        <f>COS(RADIANS(Teno_ves!P924*2))</f>
        <v>0.3687735693616877</v>
      </c>
      <c r="I1796" s="3"/>
      <c r="K1796" s="3">
        <f>SIN(RADIANS(CRB_ves!P1796*2))</f>
        <v>8.958964299001515E-2</v>
      </c>
      <c r="L1796" s="10">
        <f>COS(RADIANS(CRB_ves!P1796*2))</f>
        <v>-0.99597876275999064</v>
      </c>
      <c r="M1796" s="55">
        <v>0.88</v>
      </c>
      <c r="N1796" s="55">
        <v>0.68</v>
      </c>
      <c r="O1796" s="51">
        <f>SIN(RADIANS(CRB_ves!P1181*2))</f>
        <v>0.14159236444465526</v>
      </c>
      <c r="P1796" s="52">
        <f>COS(RADIANS(CRB_ves!P1181*2))</f>
        <v>-0.98992504884509913</v>
      </c>
    </row>
    <row r="1797" spans="1:16" x14ac:dyDescent="0.35">
      <c r="A1797" s="3">
        <f>SIN(RADIANS(Teno_phn!P1797*2))</f>
        <v>-0.99999847691328769</v>
      </c>
      <c r="B1797" s="10">
        <f>COS(RADIANS(Teno_phn!P1797*2))</f>
        <v>1.7453283658989047E-3</v>
      </c>
      <c r="C1797" s="3">
        <f>SIN(RADIANS(Teno_ves!P1797*2))</f>
        <v>0.40896763929866298</v>
      </c>
      <c r="D1797" s="10">
        <f>COS(RADIANS(Teno_ves!P1797*2))</f>
        <v>0.91254888636526132</v>
      </c>
      <c r="E1797" s="51">
        <v>0.86</v>
      </c>
      <c r="F1797" s="51">
        <v>162.25</v>
      </c>
      <c r="G1797" s="51">
        <f>SIN(RADIANS(Teno_ves!P1016*2))</f>
        <v>-0.58070295571093966</v>
      </c>
      <c r="H1797" s="52">
        <f>COS(RADIANS(Teno_ves!P1016*2))</f>
        <v>0.81411551835631935</v>
      </c>
      <c r="I1797" s="3"/>
      <c r="K1797" s="3">
        <f>SIN(RADIANS(CRB_ves!P1797*2))</f>
        <v>-0.80260930454189494</v>
      </c>
      <c r="L1797" s="10">
        <f>COS(RADIANS(CRB_ves!P1797*2))</f>
        <v>-0.59650507480052151</v>
      </c>
      <c r="M1797" s="55">
        <v>0.88</v>
      </c>
      <c r="N1797" s="55">
        <v>0.62</v>
      </c>
      <c r="O1797" s="51">
        <f>SIN(RADIANS(CRB_ves!P1182*2))</f>
        <v>0.14193790484034452</v>
      </c>
      <c r="P1797" s="52">
        <f>COS(RADIANS(CRB_ves!P1182*2))</f>
        <v>-0.98987556347731576</v>
      </c>
    </row>
    <row r="1798" spans="1:16" x14ac:dyDescent="0.35">
      <c r="A1798" s="3">
        <f>SIN(RADIANS(Teno_phn!P1798*2))</f>
        <v>0.23242697264178391</v>
      </c>
      <c r="B1798" s="10">
        <f>COS(RADIANS(Teno_phn!P1798*2))</f>
        <v>0.97261385060494354</v>
      </c>
      <c r="C1798" s="3">
        <f>SIN(RADIANS(Teno_ves!P1798*2))</f>
        <v>-0.88749388874882484</v>
      </c>
      <c r="D1798" s="10">
        <f>COS(RADIANS(Teno_ves!P1798*2))</f>
        <v>-0.4608194846504306</v>
      </c>
      <c r="E1798" s="51">
        <v>0.86</v>
      </c>
      <c r="F1798" s="51">
        <v>139.45999999999998</v>
      </c>
      <c r="G1798" s="51">
        <f>SIN(RADIANS(Teno_ves!P1017*2))</f>
        <v>-0.98790580146797036</v>
      </c>
      <c r="H1798" s="52">
        <f>COS(RADIANS(Teno_ves!P1017*2))</f>
        <v>0.15505523991767281</v>
      </c>
      <c r="I1798" s="3"/>
      <c r="K1798" s="3">
        <f>SIN(RADIANS(CRB_ves!P1798*2))</f>
        <v>0.63311071285438569</v>
      </c>
      <c r="L1798" s="10">
        <f>COS(RADIANS(CRB_ves!P1798*2))</f>
        <v>-0.77406125420990524</v>
      </c>
      <c r="M1798" s="55">
        <v>0.88</v>
      </c>
      <c r="N1798" s="55">
        <v>0.6</v>
      </c>
      <c r="O1798" s="51">
        <f>SIN(RADIANS(CRB_ves!P1205*2))</f>
        <v>0.99588439861597033</v>
      </c>
      <c r="P1798" s="52">
        <f>COS(RADIANS(CRB_ves!P1205*2))</f>
        <v>-9.0632580197780213E-2</v>
      </c>
    </row>
    <row r="1799" spans="1:16" x14ac:dyDescent="0.35">
      <c r="A1799" s="3">
        <f>SIN(RADIANS(Teno_phn!P1799*2))</f>
        <v>0.64997875353057755</v>
      </c>
      <c r="B1799" s="10">
        <f>COS(RADIANS(Teno_phn!P1799*2))</f>
        <v>0.75995238005998555</v>
      </c>
      <c r="C1799" s="3">
        <f>SIN(RADIANS(Teno_ves!P1799*2))</f>
        <v>0.32193523267466123</v>
      </c>
      <c r="D1799" s="10">
        <f>COS(RADIANS(Teno_ves!P1799*2))</f>
        <v>0.94676169438920144</v>
      </c>
      <c r="E1799" s="51">
        <v>0.86</v>
      </c>
      <c r="F1799" s="51">
        <v>95.199999999999989</v>
      </c>
      <c r="G1799" s="51">
        <f>SIN(RADIANS(Teno_ves!P1030*2))</f>
        <v>-0.18051914525055968</v>
      </c>
      <c r="H1799" s="52">
        <f>COS(RADIANS(Teno_ves!P1030*2))</f>
        <v>-0.98357147081338592</v>
      </c>
      <c r="I1799" s="3"/>
      <c r="K1799" s="3">
        <f>SIN(RADIANS(CRB_ves!P1799*2))</f>
        <v>-0.68835457569375413</v>
      </c>
      <c r="L1799" s="10">
        <f>COS(RADIANS(CRB_ves!P1799*2))</f>
        <v>-0.72537437101228752</v>
      </c>
      <c r="M1799" s="55">
        <v>0.88</v>
      </c>
      <c r="N1799" s="55">
        <v>0.7</v>
      </c>
      <c r="O1799" s="51">
        <f>SIN(RADIANS(CRB_ves!P1316*2))</f>
        <v>-0.27765001159308439</v>
      </c>
      <c r="P1799" s="52">
        <f>COS(RADIANS(CRB_ves!P1316*2))</f>
        <v>0.96068229455026399</v>
      </c>
    </row>
    <row r="1800" spans="1:16" x14ac:dyDescent="0.35">
      <c r="A1800" s="3">
        <f>SIN(RADIANS(Teno_phn!P1800*2))</f>
        <v>0.31763566447022284</v>
      </c>
      <c r="B1800" s="10">
        <f>COS(RADIANS(Teno_phn!P1800*2))</f>
        <v>0.94821283721354455</v>
      </c>
      <c r="C1800" s="3">
        <f>SIN(RADIANS(Teno_ves!P1800*2))</f>
        <v>0.94182303385771615</v>
      </c>
      <c r="D1800" s="10">
        <f>COS(RADIANS(Teno_ves!P1800*2))</f>
        <v>-0.3361091681210841</v>
      </c>
      <c r="E1800" s="51">
        <v>0.86</v>
      </c>
      <c r="F1800" s="51">
        <v>136.25</v>
      </c>
      <c r="G1800" s="51">
        <f>SIN(RADIANS(Teno_ves!P1036*2))</f>
        <v>-0.9990482215818578</v>
      </c>
      <c r="H1800" s="52">
        <f>COS(RADIANS(Teno_ves!P1036*2))</f>
        <v>4.3619387365335764E-2</v>
      </c>
      <c r="I1800" s="3"/>
      <c r="K1800" s="3">
        <f>SIN(RADIANS(CRB_ves!P1800*2))</f>
        <v>-0.81350696136552791</v>
      </c>
      <c r="L1800" s="10">
        <f>COS(RADIANS(CRB_ves!P1800*2))</f>
        <v>0.58155517692633907</v>
      </c>
      <c r="M1800" s="55">
        <v>0.88</v>
      </c>
      <c r="N1800" s="55">
        <v>0.78</v>
      </c>
      <c r="O1800" s="51">
        <f>SIN(RADIANS(CRB_ves!P1378*2))</f>
        <v>0.46885503472387685</v>
      </c>
      <c r="P1800" s="52">
        <f>COS(RADIANS(CRB_ves!P1378*2))</f>
        <v>0.8832751306439417</v>
      </c>
    </row>
    <row r="1801" spans="1:16" x14ac:dyDescent="0.35">
      <c r="A1801" s="3">
        <f>SIN(RADIANS(Teno_phn!P1801*2))</f>
        <v>0.41246855207213912</v>
      </c>
      <c r="B1801" s="10">
        <f>COS(RADIANS(Teno_phn!P1801*2))</f>
        <v>0.9109718401528738</v>
      </c>
      <c r="C1801" s="3">
        <f>SIN(RADIANS(Teno_ves!P1801*2))</f>
        <v>-0.82806033462249418</v>
      </c>
      <c r="D1801" s="10">
        <f>COS(RADIANS(Teno_ves!P1801*2))</f>
        <v>-0.56063899456324207</v>
      </c>
      <c r="E1801" s="51">
        <v>0.86</v>
      </c>
      <c r="F1801" s="51">
        <v>28.83</v>
      </c>
      <c r="G1801" s="51">
        <f>SIN(RADIANS(Teno_ves!P1039*2))</f>
        <v>0.84488857895247993</v>
      </c>
      <c r="H1801" s="52">
        <f>COS(RADIANS(Teno_ves!P1039*2))</f>
        <v>0.53494232320471613</v>
      </c>
      <c r="I1801" s="3"/>
      <c r="K1801" s="3">
        <f>SIN(RADIANS(CRB_ves!P1801*2))</f>
        <v>-0.33676660267638847</v>
      </c>
      <c r="L1801" s="10">
        <f>COS(RADIANS(CRB_ves!P1801*2))</f>
        <v>0.94158815589503009</v>
      </c>
      <c r="M1801" s="55">
        <v>0.88</v>
      </c>
      <c r="N1801" s="55">
        <v>0.73</v>
      </c>
      <c r="O1801" s="51">
        <f>SIN(RADIANS(CRB_ves!P1395*2))</f>
        <v>-0.17845876356260912</v>
      </c>
      <c r="P1801" s="52">
        <f>COS(RADIANS(CRB_ves!P1395*2))</f>
        <v>0.98394739173784329</v>
      </c>
    </row>
    <row r="1802" spans="1:16" x14ac:dyDescent="0.35">
      <c r="A1802" s="3">
        <f>SIN(RADIANS(Teno_phn!P1802*2))</f>
        <v>0.78108473187846317</v>
      </c>
      <c r="B1802" s="10">
        <f>COS(RADIANS(Teno_phn!P1802*2))</f>
        <v>0.6244250488460158</v>
      </c>
      <c r="C1802" s="3">
        <f>SIN(RADIANS(Teno_ves!P1802*2))</f>
        <v>0.82708057427456205</v>
      </c>
      <c r="D1802" s="10">
        <f>COS(RADIANS(Teno_ves!P1802*2))</f>
        <v>-0.56208337785213036</v>
      </c>
      <c r="E1802" s="51">
        <v>0.86</v>
      </c>
      <c r="F1802" s="51">
        <v>176.07999999999998</v>
      </c>
      <c r="G1802" s="51">
        <f>SIN(RADIANS(Teno_ves!P1105*2))</f>
        <v>-0.13640721177998888</v>
      </c>
      <c r="H1802" s="52">
        <f>COS(RADIANS(Teno_ves!P1105*2))</f>
        <v>0.99065285169650086</v>
      </c>
      <c r="I1802" s="3"/>
      <c r="K1802" s="3">
        <f>SIN(RADIANS(CRB_ves!P1802*2))</f>
        <v>-0.63688591473536482</v>
      </c>
      <c r="L1802" s="10">
        <f>COS(RADIANS(CRB_ves!P1802*2))</f>
        <v>0.77095806086433627</v>
      </c>
      <c r="M1802" s="55">
        <v>0.88</v>
      </c>
      <c r="N1802" s="55">
        <v>0.63</v>
      </c>
      <c r="O1802" s="51">
        <f>SIN(RADIANS(CRB_ves!P1531*2))</f>
        <v>0.98156051874063432</v>
      </c>
      <c r="P1802" s="52">
        <f>COS(RADIANS(CRB_ves!P1531*2))</f>
        <v>0.19115163627240231</v>
      </c>
    </row>
    <row r="1803" spans="1:16" x14ac:dyDescent="0.35">
      <c r="A1803" s="3">
        <f>SIN(RADIANS(Teno_phn!P1803*2))</f>
        <v>0.70488185394236125</v>
      </c>
      <c r="B1803" s="10">
        <f>COS(RADIANS(Teno_phn!P1803*2))</f>
        <v>0.70932472957227399</v>
      </c>
      <c r="C1803" s="3">
        <f>SIN(RADIANS(Teno_ves!P1803*2))</f>
        <v>0.59201317879921955</v>
      </c>
      <c r="D1803" s="10">
        <f>COS(RADIANS(Teno_ves!P1803*2))</f>
        <v>0.80592828224851576</v>
      </c>
      <c r="E1803" s="51">
        <v>0.86</v>
      </c>
      <c r="F1803" s="51">
        <v>20.65</v>
      </c>
      <c r="G1803" s="51">
        <f>SIN(RADIANS(Teno_ves!P1106*2))</f>
        <v>0.66000166796093673</v>
      </c>
      <c r="H1803" s="52">
        <f>COS(RADIANS(Teno_ves!P1106*2))</f>
        <v>0.75126413350351118</v>
      </c>
      <c r="I1803" s="3"/>
      <c r="K1803" s="3">
        <f>SIN(RADIANS(CRB_ves!P1803*2))</f>
        <v>0.14331989305506945</v>
      </c>
      <c r="L1803" s="10">
        <f>COS(RADIANS(CRB_ves!P1803*2))</f>
        <v>0.98967641593335109</v>
      </c>
      <c r="M1803" s="55">
        <v>0.88</v>
      </c>
      <c r="N1803" s="55">
        <v>0.76</v>
      </c>
      <c r="O1803" s="51">
        <f>SIN(RADIANS(CRB_ves!P1549*2))</f>
        <v>-0.35314829068484738</v>
      </c>
      <c r="P1803" s="52">
        <f>COS(RADIANS(CRB_ves!P1549*2))</f>
        <v>-0.93556735983379113</v>
      </c>
    </row>
    <row r="1804" spans="1:16" x14ac:dyDescent="0.35">
      <c r="A1804" s="3">
        <f>SIN(RADIANS(Teno_phn!P1804*2))</f>
        <v>0.72079311067578666</v>
      </c>
      <c r="B1804" s="10">
        <f>COS(RADIANS(Teno_phn!P1804*2))</f>
        <v>0.6931502662499115</v>
      </c>
      <c r="C1804" s="3">
        <f>SIN(RADIANS(Teno_ves!P1804*2))</f>
        <v>-0.90092559085126989</v>
      </c>
      <c r="D1804" s="10">
        <f>COS(RADIANS(Teno_ves!P1804*2))</f>
        <v>0.43397359337785768</v>
      </c>
      <c r="E1804" s="51">
        <v>0.86</v>
      </c>
      <c r="F1804" s="51">
        <v>44.41</v>
      </c>
      <c r="G1804" s="51">
        <f>SIN(RADIANS(Teno_ves!P1206*2))</f>
        <v>0.99978793284818124</v>
      </c>
      <c r="H1804" s="52">
        <f>COS(RADIANS(Teno_ves!P1206*2))</f>
        <v>2.059342932006961E-2</v>
      </c>
      <c r="I1804" s="3"/>
      <c r="K1804" s="3">
        <f>SIN(RADIANS(CRB_ves!P1804*2))</f>
        <v>-0.94574563461311678</v>
      </c>
      <c r="L1804" s="10">
        <f>COS(RADIANS(CRB_ves!P1804*2))</f>
        <v>-0.32490797868047649</v>
      </c>
      <c r="M1804" s="55">
        <v>0.88</v>
      </c>
      <c r="N1804" s="55">
        <v>0.75</v>
      </c>
      <c r="O1804" s="51">
        <f>SIN(RADIANS(CRB_ves!P1711*2))</f>
        <v>0.101403569899865</v>
      </c>
      <c r="P1804" s="52">
        <f>COS(RADIANS(CRB_ves!P1711*2))</f>
        <v>-0.99484537291559194</v>
      </c>
    </row>
    <row r="1805" spans="1:16" x14ac:dyDescent="0.35">
      <c r="A1805" s="3">
        <f>SIN(RADIANS(Teno_phn!P1805*2))</f>
        <v>0.54170821028273974</v>
      </c>
      <c r="B1805" s="10">
        <f>COS(RADIANS(Teno_phn!P1805*2))</f>
        <v>0.84056660349568435</v>
      </c>
      <c r="C1805" s="3">
        <f>SIN(RADIANS(Teno_ves!P1805*2))</f>
        <v>-0.87258127427808296</v>
      </c>
      <c r="D1805" s="10">
        <f>COS(RADIANS(Teno_ves!P1805*2))</f>
        <v>-0.48846895477526209</v>
      </c>
      <c r="E1805" s="51">
        <v>0.86</v>
      </c>
      <c r="F1805" s="51">
        <v>179.82</v>
      </c>
      <c r="G1805" s="51">
        <f>SIN(RADIANS(Teno_ves!P1262*2))</f>
        <v>-6.2831439655596935E-3</v>
      </c>
      <c r="H1805" s="52">
        <f>COS(RADIANS(Teno_ves!P1262*2))</f>
        <v>0.99998026085613712</v>
      </c>
      <c r="I1805" s="3"/>
      <c r="K1805" s="3">
        <f>SIN(RADIANS(CRB_ves!P1805*2))</f>
        <v>-0.91995839276947711</v>
      </c>
      <c r="L1805" s="10">
        <f>COS(RADIANS(CRB_ves!P1805*2))</f>
        <v>-0.39201601443436029</v>
      </c>
      <c r="M1805" s="55">
        <v>0.88</v>
      </c>
      <c r="N1805" s="55">
        <v>0.67</v>
      </c>
      <c r="O1805" s="51">
        <f>SIN(RADIANS(CRB_ves!P1742*2))</f>
        <v>-0.99941494791663232</v>
      </c>
      <c r="P1805" s="52">
        <f>COS(RADIANS(CRB_ves!P1742*2))</f>
        <v>3.4201781836552182E-2</v>
      </c>
    </row>
    <row r="1806" spans="1:16" x14ac:dyDescent="0.35">
      <c r="A1806" s="3">
        <f>SIN(RADIANS(Teno_phn!P1806*2))</f>
        <v>0.87001170736990063</v>
      </c>
      <c r="B1806" s="10">
        <f>COS(RADIANS(Teno_phn!P1806*2))</f>
        <v>0.49303106295578419</v>
      </c>
      <c r="C1806" s="3">
        <f>SIN(RADIANS(Teno_ves!P1806*2))</f>
        <v>-0.28334589309322206</v>
      </c>
      <c r="D1806" s="10">
        <f>COS(RADIANS(Teno_ves!P1806*2))</f>
        <v>0.95901778130919157</v>
      </c>
      <c r="E1806" s="51">
        <v>0.86</v>
      </c>
      <c r="F1806" s="51">
        <v>168.13</v>
      </c>
      <c r="G1806" s="51">
        <f>SIN(RADIANS(Teno_ves!P1269*2))</f>
        <v>-0.4025869317354463</v>
      </c>
      <c r="H1806" s="52">
        <f>COS(RADIANS(Teno_ves!P1269*2))</f>
        <v>0.91538175773599462</v>
      </c>
      <c r="I1806" s="3"/>
      <c r="K1806" s="3">
        <f>SIN(RADIANS(CRB_ves!P1806*2))</f>
        <v>-0.96529052915849844</v>
      </c>
      <c r="L1806" s="10">
        <f>COS(RADIANS(CRB_ves!P1806*2))</f>
        <v>-0.26117847215439893</v>
      </c>
      <c r="M1806" s="55">
        <v>0.88</v>
      </c>
      <c r="N1806" s="55">
        <v>0.86</v>
      </c>
      <c r="O1806" s="51">
        <f>SIN(RADIANS(CRB_ves!P1746*2))</f>
        <v>-0.34497058210333587</v>
      </c>
      <c r="P1806" s="52">
        <f>COS(RADIANS(CRB_ves!P1746*2))</f>
        <v>0.93861349739031863</v>
      </c>
    </row>
    <row r="1807" spans="1:16" x14ac:dyDescent="0.35">
      <c r="A1807" s="3">
        <f>SIN(RADIANS(Teno_phn!P1807*2))</f>
        <v>0.90168164508604709</v>
      </c>
      <c r="B1807" s="10">
        <f>COS(RADIANS(Teno_phn!P1807*2))</f>
        <v>0.43240052140916746</v>
      </c>
      <c r="C1807" s="3">
        <f>SIN(RADIANS(Teno_ves!P1807*2))</f>
        <v>0.98605419027340202</v>
      </c>
      <c r="D1807" s="10">
        <f>COS(RADIANS(Teno_ves!P1807*2))</f>
        <v>-0.16642455901778863</v>
      </c>
      <c r="E1807" s="51">
        <v>0.86</v>
      </c>
      <c r="F1807" s="51">
        <v>141.82999999999998</v>
      </c>
      <c r="G1807" s="51">
        <f>SIN(RADIANS(Teno_ves!P1297*2))</f>
        <v>-0.97171422744132252</v>
      </c>
      <c r="H1807" s="52">
        <f>COS(RADIANS(Teno_ves!P1297*2))</f>
        <v>0.23615981916514447</v>
      </c>
      <c r="I1807" s="3"/>
      <c r="K1807" s="3">
        <f>SIN(RADIANS(CRB_ves!P1807*2))</f>
        <v>-6.1048539534856866E-2</v>
      </c>
      <c r="L1807" s="10">
        <f>COS(RADIANS(CRB_ves!P1807*2))</f>
        <v>0.99813479842186692</v>
      </c>
      <c r="M1807" s="55">
        <v>0.88</v>
      </c>
      <c r="N1807" s="55">
        <v>0.72</v>
      </c>
      <c r="O1807" s="51">
        <f>SIN(RADIANS(CRB_ves!P1756*2))</f>
        <v>0.7952619025399057</v>
      </c>
      <c r="P1807" s="52">
        <f>COS(RADIANS(CRB_ves!P1756*2))</f>
        <v>0.60626603596821216</v>
      </c>
    </row>
    <row r="1808" spans="1:16" x14ac:dyDescent="0.35">
      <c r="A1808" s="3">
        <f>SIN(RADIANS(Teno_phn!P1808*2))</f>
        <v>0.90408254966077839</v>
      </c>
      <c r="B1808" s="10">
        <f>COS(RADIANS(Teno_phn!P1808*2))</f>
        <v>0.42735786338719228</v>
      </c>
      <c r="C1808" s="3">
        <f>SIN(RADIANS(Teno_ves!P1808*2))</f>
        <v>0.74127336515656117</v>
      </c>
      <c r="D1808" s="10">
        <f>COS(RADIANS(Teno_ves!P1808*2))</f>
        <v>0.67120324649800933</v>
      </c>
      <c r="E1808" s="51">
        <v>0.86</v>
      </c>
      <c r="F1808" s="51">
        <v>160.47</v>
      </c>
      <c r="G1808" s="51">
        <f>SIN(RADIANS(Teno_ves!P1315*2))</f>
        <v>-0.63013387118536945</v>
      </c>
      <c r="H1808" s="52">
        <f>COS(RADIANS(Teno_ves!P1315*2))</f>
        <v>0.77648651268707836</v>
      </c>
      <c r="I1808" s="3"/>
      <c r="K1808" s="3">
        <f>SIN(RADIANS(CRB_ves!P1808*2))</f>
        <v>0.99989253289921742</v>
      </c>
      <c r="L1808" s="10">
        <f>COS(RADIANS(CRB_ves!P1808*2))</f>
        <v>1.4660240529660702E-2</v>
      </c>
      <c r="M1808" s="55">
        <v>0.88</v>
      </c>
      <c r="N1808" s="55">
        <v>0.57999999999999996</v>
      </c>
      <c r="O1808" s="51">
        <f>SIN(RADIANS(CRB_ves!P1796*2))</f>
        <v>8.958964299001515E-2</v>
      </c>
      <c r="P1808" s="52">
        <f>COS(RADIANS(CRB_ves!P1796*2))</f>
        <v>-0.99597876275999064</v>
      </c>
    </row>
    <row r="1809" spans="1:16" x14ac:dyDescent="0.35">
      <c r="A1809" s="3">
        <f>SIN(RADIANS(Teno_phn!P1809*2))</f>
        <v>0.98129266399224513</v>
      </c>
      <c r="B1809" s="10">
        <f>COS(RADIANS(Teno_phn!P1809*2))</f>
        <v>0.19252196652590745</v>
      </c>
      <c r="C1809" s="3">
        <f>SIN(RADIANS(Teno_ves!P1809*2))</f>
        <v>-0.23446349906856215</v>
      </c>
      <c r="D1809" s="10">
        <f>COS(RADIANS(Teno_ves!P1809*2))</f>
        <v>0.97212492386756877</v>
      </c>
      <c r="E1809" s="51">
        <v>0.86</v>
      </c>
      <c r="F1809" s="51">
        <v>149.49</v>
      </c>
      <c r="G1809" s="51">
        <f>SIN(RADIANS(Teno_ves!P1343*2))</f>
        <v>-0.87478888433345259</v>
      </c>
      <c r="H1809" s="52">
        <f>COS(RADIANS(Teno_ves!P1343*2))</f>
        <v>0.48450429084439822</v>
      </c>
      <c r="I1809" s="3"/>
      <c r="K1809" s="3">
        <f>SIN(RADIANS(CRB_ves!P1809*2))</f>
        <v>0.97614466585900217</v>
      </c>
      <c r="L1809" s="10">
        <f>COS(RADIANS(CRB_ves!P1809*2))</f>
        <v>0.2171211443296506</v>
      </c>
      <c r="M1809" s="55">
        <v>0.88</v>
      </c>
      <c r="N1809" s="55">
        <v>0.57999999999999996</v>
      </c>
      <c r="O1809" s="51">
        <f>SIN(RADIANS(CRB_ves!P1797*2))</f>
        <v>-0.80260930454189494</v>
      </c>
      <c r="P1809" s="52">
        <f>COS(RADIANS(CRB_ves!P1797*2))</f>
        <v>-0.59650507480052151</v>
      </c>
    </row>
    <row r="1810" spans="1:16" x14ac:dyDescent="0.35">
      <c r="A1810" s="3">
        <f>SIN(RADIANS(Teno_phn!P1810*2))</f>
        <v>0.50844038045362272</v>
      </c>
      <c r="B1810" s="10">
        <f>COS(RADIANS(Teno_phn!P1810*2))</f>
        <v>0.86109719516682637</v>
      </c>
      <c r="C1810" s="3">
        <f>SIN(RADIANS(Teno_ves!P1810*2))</f>
        <v>-0.22154849761946785</v>
      </c>
      <c r="D1810" s="10">
        <f>COS(RADIANS(Teno_ves!P1810*2))</f>
        <v>0.97514935430556315</v>
      </c>
      <c r="E1810" s="51">
        <v>0.86</v>
      </c>
      <c r="F1810" s="51">
        <v>22.78</v>
      </c>
      <c r="G1810" s="51">
        <f>SIN(RADIANS(Teno_ves!P1382*2))</f>
        <v>0.71398404840193075</v>
      </c>
      <c r="H1810" s="52">
        <f>COS(RADIANS(Teno_ves!P1382*2))</f>
        <v>0.70016196599614677</v>
      </c>
      <c r="I1810" s="3"/>
      <c r="K1810" s="3">
        <f>SIN(RADIANS(CRB_ves!P1810*2))</f>
        <v>-0.99233193788548868</v>
      </c>
      <c r="L1810" s="10">
        <f>COS(RADIANS(CRB_ves!P1810*2))</f>
        <v>-0.12360147674049317</v>
      </c>
      <c r="M1810" s="55">
        <v>0.88</v>
      </c>
      <c r="N1810" s="55">
        <v>0.68</v>
      </c>
      <c r="O1810" s="51">
        <f>SIN(RADIANS(CRB_ves!P1841*2))</f>
        <v>0.63284047593860104</v>
      </c>
      <c r="P1810" s="52">
        <f>COS(RADIANS(CRB_ves!P1841*2))</f>
        <v>-0.7742822043762887</v>
      </c>
    </row>
    <row r="1811" spans="1:16" x14ac:dyDescent="0.35">
      <c r="A1811" s="3">
        <f>SIN(RADIANS(Teno_phn!P1811*2))</f>
        <v>0.53110284581555667</v>
      </c>
      <c r="B1811" s="10">
        <f>COS(RADIANS(Teno_phn!P1811*2))</f>
        <v>0.8473073628658121</v>
      </c>
      <c r="C1811" s="3">
        <f>SIN(RADIANS(Teno_ves!P1811*2))</f>
        <v>0.30070579950427312</v>
      </c>
      <c r="D1811" s="10">
        <f>COS(RADIANS(Teno_ves!P1811*2))</f>
        <v>0.95371695074822693</v>
      </c>
      <c r="E1811" s="51">
        <v>0.86</v>
      </c>
      <c r="F1811" s="51">
        <v>175.06</v>
      </c>
      <c r="G1811" s="51">
        <f>SIN(RADIANS(Teno_ves!P1392*2))</f>
        <v>-0.17158522178720317</v>
      </c>
      <c r="H1811" s="52">
        <f>COS(RADIANS(Teno_ves!P1392*2))</f>
        <v>0.98516928071486087</v>
      </c>
      <c r="I1811" s="3"/>
      <c r="K1811" s="3">
        <f>SIN(RADIANS(CRB_ves!P1811*2))</f>
        <v>0.90689698980992717</v>
      </c>
      <c r="L1811" s="10">
        <f>COS(RADIANS(CRB_ves!P1811*2))</f>
        <v>0.42135240580029076</v>
      </c>
      <c r="M1811" s="55">
        <v>0.88</v>
      </c>
      <c r="N1811" s="55">
        <v>0.65</v>
      </c>
      <c r="O1811" s="51">
        <f>SIN(RADIANS(CRB_ves!P1896*2))</f>
        <v>-0.20893589040241217</v>
      </c>
      <c r="P1811" s="52">
        <f>COS(RADIANS(CRB_ves!P1896*2))</f>
        <v>0.97792933983072172</v>
      </c>
    </row>
    <row r="1812" spans="1:16" x14ac:dyDescent="0.35">
      <c r="A1812" s="3">
        <f>SIN(RADIANS(Teno_phn!P1812*2))</f>
        <v>-0.72513404574949369</v>
      </c>
      <c r="B1812" s="10">
        <f>COS(RADIANS(Teno_phn!P1812*2))</f>
        <v>-0.68860773717332802</v>
      </c>
      <c r="C1812" s="3">
        <f>SIN(RADIANS(Teno_ves!P1812*2))</f>
        <v>-0.73206748749171269</v>
      </c>
      <c r="D1812" s="10">
        <f>COS(RADIANS(Teno_ves!P1812*2))</f>
        <v>-0.68123211444967202</v>
      </c>
      <c r="E1812" s="51">
        <v>0.86</v>
      </c>
      <c r="F1812" s="51">
        <v>156.99</v>
      </c>
      <c r="G1812" s="51">
        <f>SIN(RADIANS(Teno_ves!P1409*2))</f>
        <v>-0.71958223802386145</v>
      </c>
      <c r="H1812" s="52">
        <f>COS(RADIANS(Teno_ves!P1409*2))</f>
        <v>0.69440723118395786</v>
      </c>
      <c r="I1812" s="3"/>
      <c r="K1812" s="3">
        <f>SIN(RADIANS(CRB_ves!P1812*2))</f>
        <v>-0.86932245829835375</v>
      </c>
      <c r="L1812" s="10">
        <f>COS(RADIANS(CRB_ves!P1812*2))</f>
        <v>-0.49424534747239346</v>
      </c>
      <c r="M1812" s="55">
        <v>0.88</v>
      </c>
      <c r="N1812" s="55">
        <v>0.66</v>
      </c>
      <c r="O1812" s="51">
        <f>SIN(RADIANS(CRB_ves!P2030*2))</f>
        <v>0.4238832937651818</v>
      </c>
      <c r="P1812" s="52">
        <f>COS(RADIANS(CRB_ves!P2030*2))</f>
        <v>0.90571681736996612</v>
      </c>
    </row>
    <row r="1813" spans="1:16" x14ac:dyDescent="0.35">
      <c r="A1813" s="3">
        <f>SIN(RADIANS(Teno_phn!P1813*2))</f>
        <v>0.38074762569323739</v>
      </c>
      <c r="B1813" s="10">
        <f>COS(RADIANS(Teno_phn!P1813*2))</f>
        <v>0.92467899593802949</v>
      </c>
      <c r="C1813" s="3">
        <f>SIN(RADIANS(Teno_ves!P1813*2))</f>
        <v>0.86949492950521912</v>
      </c>
      <c r="D1813" s="10">
        <f>COS(RADIANS(Teno_ves!P1813*2))</f>
        <v>-0.49394186658423078</v>
      </c>
      <c r="E1813" s="51">
        <v>0.86</v>
      </c>
      <c r="F1813" s="51">
        <v>66.06</v>
      </c>
      <c r="G1813" s="51">
        <f>SIN(RADIANS(Teno_ves!P1428*2))</f>
        <v>0.7417417727387392</v>
      </c>
      <c r="H1813" s="52">
        <f>COS(RADIANS(Teno_ves!P1428*2))</f>
        <v>-0.67068557653672001</v>
      </c>
      <c r="I1813" s="3"/>
      <c r="K1813" s="3">
        <f>SIN(RADIANS(CRB_ves!P1813*2))</f>
        <v>0.98149373443343291</v>
      </c>
      <c r="L1813" s="10">
        <f>COS(RADIANS(CRB_ves!P1813*2))</f>
        <v>0.19149425387701305</v>
      </c>
      <c r="M1813" s="55">
        <v>0.88</v>
      </c>
      <c r="N1813" s="55">
        <v>0.62</v>
      </c>
      <c r="O1813" s="51">
        <f>SIN(RADIANS(CRB_ves!P2107*2))</f>
        <v>-0.63365095522517667</v>
      </c>
      <c r="P1813" s="52">
        <f>COS(RADIANS(CRB_ves!P2107*2))</f>
        <v>0.77361907095302473</v>
      </c>
    </row>
    <row r="1814" spans="1:16" x14ac:dyDescent="0.35">
      <c r="A1814" s="3">
        <f>SIN(RADIANS(Teno_phn!P1814*2))</f>
        <v>-4.6060390040852252E-2</v>
      </c>
      <c r="B1814" s="10">
        <f>COS(RADIANS(Teno_phn!P1814*2))</f>
        <v>0.99893865701017126</v>
      </c>
      <c r="C1814" s="3">
        <f>SIN(RADIANS(Teno_ves!P1814*2))</f>
        <v>-0.65103921329761494</v>
      </c>
      <c r="D1814" s="10">
        <f>COS(RADIANS(Teno_ves!P1814*2))</f>
        <v>-0.75904409802647355</v>
      </c>
      <c r="E1814" s="51">
        <v>0.86</v>
      </c>
      <c r="F1814" s="51">
        <v>4.8199999999999932</v>
      </c>
      <c r="G1814" s="51">
        <f>SIN(RADIANS(Teno_ves!P1452*2))</f>
        <v>0.16745706110999531</v>
      </c>
      <c r="H1814" s="52">
        <f>COS(RADIANS(Teno_ves!P1452*2))</f>
        <v>0.98587937024993244</v>
      </c>
      <c r="I1814" s="3"/>
      <c r="K1814" s="3">
        <f>SIN(RADIANS(CRB_ves!P1814*2))</f>
        <v>-8.1242704564706239E-2</v>
      </c>
      <c r="L1814" s="10">
        <f>COS(RADIANS(CRB_ves!P1814*2))</f>
        <v>-0.99669434780930299</v>
      </c>
      <c r="M1814" s="55">
        <v>0.88</v>
      </c>
      <c r="N1814" s="55">
        <v>0.57999999999999996</v>
      </c>
      <c r="O1814" s="51">
        <f>SIN(RADIANS(CRB_ves!P2152*2))</f>
        <v>-0.78542497119708155</v>
      </c>
      <c r="P1814" s="52">
        <f>COS(RADIANS(CRB_ves!P2152*2))</f>
        <v>-0.61895687622003481</v>
      </c>
    </row>
    <row r="1815" spans="1:16" x14ac:dyDescent="0.35">
      <c r="A1815" s="3">
        <f>SIN(RADIANS(Teno_phn!P1815*2))</f>
        <v>0.44025261380633712</v>
      </c>
      <c r="B1815" s="10">
        <f>COS(RADIANS(Teno_phn!P1815*2))</f>
        <v>0.89787395331231667</v>
      </c>
      <c r="C1815" s="3">
        <f>SIN(RADIANS(Teno_ves!P1815*2))</f>
        <v>0.9427579542359964</v>
      </c>
      <c r="D1815" s="10">
        <f>COS(RADIANS(Teno_ves!P1815*2))</f>
        <v>-0.33347779495006702</v>
      </c>
      <c r="E1815" s="51">
        <v>0.86</v>
      </c>
      <c r="F1815" s="51">
        <v>152.45999999999998</v>
      </c>
      <c r="G1815" s="51">
        <f>SIN(RADIANS(Teno_ves!P1455*2))</f>
        <v>-0.81995210932545282</v>
      </c>
      <c r="H1815" s="52">
        <f>COS(RADIANS(Teno_ves!P1455*2))</f>
        <v>0.57243212559459022</v>
      </c>
      <c r="I1815" s="3"/>
      <c r="K1815" s="3">
        <f>SIN(RADIANS(CRB_ves!P1815*2))</f>
        <v>0.25206935824311355</v>
      </c>
      <c r="L1815" s="10">
        <f>COS(RADIANS(CRB_ves!P1815*2))</f>
        <v>0.96770917048197125</v>
      </c>
      <c r="M1815" s="55">
        <v>0.88</v>
      </c>
      <c r="N1815" s="55">
        <v>0.79</v>
      </c>
      <c r="O1815" s="51">
        <f>SIN(RADIANS(CRB_ves!P2163*2))</f>
        <v>0.89100652418836779</v>
      </c>
      <c r="P1815" s="52">
        <f>COS(RADIANS(CRB_ves!P2163*2))</f>
        <v>0.4539904997395468</v>
      </c>
    </row>
    <row r="1816" spans="1:16" x14ac:dyDescent="0.35">
      <c r="A1816" s="3">
        <f>SIN(RADIANS(Teno_phn!P1816*2))</f>
        <v>0.72103502184478863</v>
      </c>
      <c r="B1816" s="10">
        <f>COS(RADIANS(Teno_phn!P1816*2))</f>
        <v>0.69289861976575273</v>
      </c>
      <c r="C1816" s="3">
        <f>SIN(RADIANS(Teno_ves!P1816*2))</f>
        <v>0.10383413058880747</v>
      </c>
      <c r="D1816" s="10">
        <f>COS(RADIANS(Teno_ves!P1816*2))</f>
        <v>0.99459462763724316</v>
      </c>
      <c r="E1816" s="51">
        <v>0.86</v>
      </c>
      <c r="F1816" s="51">
        <v>150.67000000000002</v>
      </c>
      <c r="G1816" s="51">
        <f>SIN(RADIANS(Teno_ves!P1477*2))</f>
        <v>-0.85409592917466892</v>
      </c>
      <c r="H1816" s="52">
        <f>COS(RADIANS(Teno_ves!P1477*2))</f>
        <v>0.52011551002374357</v>
      </c>
      <c r="I1816" s="3"/>
      <c r="K1816" s="3">
        <f>SIN(RADIANS(CRB_ves!P1816*2))</f>
        <v>-0.75333387914738681</v>
      </c>
      <c r="L1816" s="10">
        <f>COS(RADIANS(CRB_ves!P1816*2))</f>
        <v>-0.65763824898552725</v>
      </c>
      <c r="M1816" s="55">
        <v>0.88</v>
      </c>
      <c r="N1816" s="55">
        <v>0.65</v>
      </c>
      <c r="O1816" s="51">
        <f>SIN(RADIANS(CRB_ves!P2171*2))</f>
        <v>-0.94854494452693738</v>
      </c>
      <c r="P1816" s="52">
        <f>COS(RADIANS(CRB_ves!P2171*2))</f>
        <v>0.31664252432733864</v>
      </c>
    </row>
    <row r="1817" spans="1:16" x14ac:dyDescent="0.35">
      <c r="A1817" s="3">
        <f>SIN(RADIANS(Teno_phn!P1817*2))</f>
        <v>-0.25544575793579072</v>
      </c>
      <c r="B1817" s="10">
        <f>COS(RADIANS(Teno_phn!P1817*2))</f>
        <v>0.96682338860445938</v>
      </c>
      <c r="C1817" s="3">
        <f>SIN(RADIANS(Teno_ves!P1817*2))</f>
        <v>0.48938245174884648</v>
      </c>
      <c r="D1817" s="10">
        <f>COS(RADIANS(Teno_ves!P1817*2))</f>
        <v>-0.87206927243212051</v>
      </c>
      <c r="E1817" s="51">
        <v>0.86</v>
      </c>
      <c r="F1817" s="51">
        <v>164.56</v>
      </c>
      <c r="G1817" s="51">
        <f>SIN(RADIANS(Teno_ves!P1484*2))</f>
        <v>-0.51324169962151733</v>
      </c>
      <c r="H1817" s="52">
        <f>COS(RADIANS(Teno_ves!P1484*2))</f>
        <v>0.85824411315756555</v>
      </c>
      <c r="I1817" s="3"/>
      <c r="K1817" s="3">
        <f>SIN(RADIANS(CRB_ves!P1817*2))</f>
        <v>-0.13675300654269135</v>
      </c>
      <c r="L1817" s="10">
        <f>COS(RADIANS(CRB_ves!P1817*2))</f>
        <v>0.99060517624406474</v>
      </c>
      <c r="M1817" s="55">
        <v>0.88</v>
      </c>
      <c r="N1817" s="55">
        <v>0.62</v>
      </c>
      <c r="O1817" s="51">
        <f>SIN(RADIANS(CRB_ves!P2236*2))</f>
        <v>0.18806703473535397</v>
      </c>
      <c r="P1817" s="52">
        <f>COS(RADIANS(CRB_ves!P2236*2))</f>
        <v>0.98215619452602909</v>
      </c>
    </row>
    <row r="1818" spans="1:16" x14ac:dyDescent="0.35">
      <c r="A1818" s="3">
        <f>SIN(RADIANS(Teno_phn!P1818*2))</f>
        <v>8.3677843332315691E-2</v>
      </c>
      <c r="B1818" s="10">
        <f>COS(RADIANS(Teno_phn!P1818*2))</f>
        <v>0.99649285924950437</v>
      </c>
      <c r="C1818" s="3">
        <f>SIN(RADIANS(Teno_ves!P1818*2))</f>
        <v>-0.99985963557678037</v>
      </c>
      <c r="D1818" s="10">
        <f>COS(RADIANS(Teno_ves!P1818*2))</f>
        <v>-1.675437686898228E-2</v>
      </c>
      <c r="E1818" s="51">
        <v>0.86</v>
      </c>
      <c r="F1818" s="51">
        <v>25.450000000000003</v>
      </c>
      <c r="G1818" s="51">
        <f>SIN(RADIANS(Teno_ves!P1486*2))</f>
        <v>0.77604640706654604</v>
      </c>
      <c r="H1818" s="52">
        <f>COS(RADIANS(Teno_ves!P1486*2))</f>
        <v>0.63067580743128615</v>
      </c>
      <c r="I1818" s="3"/>
      <c r="K1818" s="3">
        <f>SIN(RADIANS(CRB_ves!P1818*2))</f>
        <v>0.33249035845981556</v>
      </c>
      <c r="L1818" s="10">
        <f>COS(RADIANS(CRB_ves!P1818*2))</f>
        <v>0.94310665437757535</v>
      </c>
      <c r="M1818" s="55">
        <v>0.88</v>
      </c>
      <c r="N1818" s="55">
        <v>0.76</v>
      </c>
      <c r="O1818" s="51">
        <f>SIN(RADIANS(CRB_ves!P2244*2))</f>
        <v>0.28802913601476932</v>
      </c>
      <c r="P1818" s="52">
        <f>COS(RADIANS(CRB_ves!P2244*2))</f>
        <v>0.95762164595762223</v>
      </c>
    </row>
    <row r="1819" spans="1:16" x14ac:dyDescent="0.35">
      <c r="A1819" s="3">
        <f>SIN(RADIANS(Teno_phn!P1819*2))</f>
        <v>0.13467798949715276</v>
      </c>
      <c r="B1819" s="10">
        <f>COS(RADIANS(Teno_phn!P1819*2))</f>
        <v>0.99088941822233867</v>
      </c>
      <c r="C1819" s="3">
        <f>SIN(RADIANS(Teno_ves!P1819*2))</f>
        <v>0.98235259930092411</v>
      </c>
      <c r="D1819" s="10">
        <f>COS(RADIANS(Teno_ves!P1819*2))</f>
        <v>-0.18703842024225387</v>
      </c>
      <c r="E1819" s="51">
        <v>0.86</v>
      </c>
      <c r="F1819" s="51">
        <v>58.89</v>
      </c>
      <c r="G1819" s="51">
        <f>SIN(RADIANS(Teno_ves!P1503*2))</f>
        <v>0.88474372096924847</v>
      </c>
      <c r="H1819" s="52">
        <f>COS(RADIANS(Teno_ves!P1503*2))</f>
        <v>-0.46607783492190291</v>
      </c>
      <c r="I1819" s="3"/>
      <c r="K1819" s="3">
        <f>SIN(RADIANS(CRB_ves!P1819*2))</f>
        <v>0.97704557443526363</v>
      </c>
      <c r="L1819" s="10">
        <f>COS(RADIANS(CRB_ves!P1819*2))</f>
        <v>-0.21303038627497647</v>
      </c>
      <c r="M1819" s="55">
        <v>0.88</v>
      </c>
      <c r="N1819" s="55">
        <v>0.64</v>
      </c>
      <c r="O1819" s="51">
        <f>SIN(RADIANS(CRB_ves!P2296*2))</f>
        <v>-0.24090567182837586</v>
      </c>
      <c r="P1819" s="52">
        <f>COS(RADIANS(CRB_ves!P2296*2))</f>
        <v>-0.97054853422222986</v>
      </c>
    </row>
    <row r="1820" spans="1:16" x14ac:dyDescent="0.35">
      <c r="A1820" s="3">
        <f>SIN(RADIANS(Teno_phn!P1820*2))</f>
        <v>0.79186348863261058</v>
      </c>
      <c r="B1820" s="10">
        <f>COS(RADIANS(Teno_phn!P1820*2))</f>
        <v>0.61069813768390635</v>
      </c>
      <c r="C1820" s="3">
        <f>SIN(RADIANS(Teno_ves!P1820*2))</f>
        <v>0.38976696399476018</v>
      </c>
      <c r="D1820" s="10">
        <f>COS(RADIANS(Teno_ves!P1820*2))</f>
        <v>0.92091352133536797</v>
      </c>
      <c r="E1820" s="51">
        <v>0.86</v>
      </c>
      <c r="F1820" s="51">
        <v>95.94</v>
      </c>
      <c r="G1820" s="51">
        <f>SIN(RADIANS(Teno_ves!P1518*2))</f>
        <v>-0.20586260876988119</v>
      </c>
      <c r="H1820" s="52">
        <f>COS(RADIANS(Teno_ves!P1518*2))</f>
        <v>-0.97858090432547218</v>
      </c>
      <c r="I1820" s="3"/>
      <c r="K1820" s="3">
        <f>SIN(RADIANS(CRB_ves!P1820*2))</f>
        <v>8.3774824147706591E-3</v>
      </c>
      <c r="L1820" s="10">
        <f>COS(RADIANS(CRB_ves!P1820*2))</f>
        <v>-0.99996490827848061</v>
      </c>
      <c r="M1820" s="55">
        <v>0.88</v>
      </c>
      <c r="N1820" s="55">
        <v>0.7</v>
      </c>
      <c r="O1820" s="51">
        <f>SIN(RADIANS(CRB_ves!P2319*2))</f>
        <v>-0.66496968823946334</v>
      </c>
      <c r="P1820" s="52">
        <f>COS(RADIANS(CRB_ves!P2319*2))</f>
        <v>-0.74687034599233548</v>
      </c>
    </row>
    <row r="1821" spans="1:16" x14ac:dyDescent="0.35">
      <c r="A1821" s="3">
        <f>SIN(RADIANS(Teno_phn!P1821*2))</f>
        <v>0.26387304996537325</v>
      </c>
      <c r="B1821" s="10">
        <f>COS(RADIANS(Teno_phn!P1821*2))</f>
        <v>-0.96455741845779797</v>
      </c>
      <c r="C1821" s="3">
        <f>SIN(RADIANS(Teno_ves!P1821*2))</f>
        <v>0.16057029979343473</v>
      </c>
      <c r="D1821" s="10">
        <f>COS(RADIANS(Teno_ves!P1821*2))</f>
        <v>-0.98702440639745403</v>
      </c>
      <c r="E1821" s="51">
        <v>0.86</v>
      </c>
      <c r="F1821" s="51">
        <v>75.800000000000011</v>
      </c>
      <c r="G1821" s="51">
        <f>SIN(RADIANS(Teno_ves!P1534*2))</f>
        <v>0.47562420907027475</v>
      </c>
      <c r="H1821" s="52">
        <f>COS(RADIANS(Teno_ves!P1534*2))</f>
        <v>-0.8796485728666168</v>
      </c>
      <c r="I1821" s="3"/>
      <c r="K1821" s="3">
        <f>SIN(RADIANS(CRB_ves!P1821*2))</f>
        <v>-0.56266065199693704</v>
      </c>
      <c r="L1821" s="10">
        <f>COS(RADIANS(CRB_ves!P1821*2))</f>
        <v>0.82668796452735516</v>
      </c>
      <c r="M1821" s="55">
        <v>0.88</v>
      </c>
      <c r="N1821" s="55">
        <v>0.82</v>
      </c>
      <c r="O1821" s="51">
        <f>SIN(RADIANS(CRB_ves!P2323*2))</f>
        <v>0.87445042337558054</v>
      </c>
      <c r="P1821" s="52">
        <f>COS(RADIANS(CRB_ves!P2323*2))</f>
        <v>0.48511489057569429</v>
      </c>
    </row>
    <row r="1822" spans="1:16" x14ac:dyDescent="0.35">
      <c r="A1822" s="3">
        <f>SIN(RADIANS(Teno_phn!P1822*2))</f>
        <v>0.34365969458561652</v>
      </c>
      <c r="B1822" s="10">
        <f>COS(RADIANS(Teno_phn!P1822*2))</f>
        <v>-0.93909425209470898</v>
      </c>
      <c r="C1822" s="3">
        <f>SIN(RADIANS(Teno_ves!P1822*2))</f>
        <v>0.35380135380382938</v>
      </c>
      <c r="D1822" s="10">
        <f>COS(RADIANS(Teno_ves!P1822*2))</f>
        <v>0.93532058784492578</v>
      </c>
      <c r="E1822" s="51">
        <v>0.86</v>
      </c>
      <c r="F1822" s="51">
        <v>47.92</v>
      </c>
      <c r="G1822" s="51">
        <f>SIN(RADIANS(Teno_ves!P1547*2))</f>
        <v>0.99480991578350464</v>
      </c>
      <c r="H1822" s="52">
        <f>COS(RADIANS(Teno_ves!P1547*2))</f>
        <v>-0.10175083026106624</v>
      </c>
      <c r="I1822" s="3"/>
      <c r="K1822" s="3">
        <f>SIN(RADIANS(CRB_ves!P1822*2))</f>
        <v>-0.8553642601605066</v>
      </c>
      <c r="L1822" s="10">
        <f>COS(RADIANS(CRB_ves!P1822*2))</f>
        <v>-0.51802700937313029</v>
      </c>
      <c r="M1822" s="55">
        <v>0.88</v>
      </c>
      <c r="N1822" s="55">
        <v>0.75</v>
      </c>
      <c r="O1822" s="51">
        <f>SIN(RADIANS(CRB_ves!P2345*2))</f>
        <v>-0.97452687278657713</v>
      </c>
      <c r="P1822" s="52">
        <f>COS(RADIANS(CRB_ves!P2345*2))</f>
        <v>0.22427076094938114</v>
      </c>
    </row>
    <row r="1823" spans="1:16" x14ac:dyDescent="0.35">
      <c r="A1823" s="3">
        <f>SIN(RADIANS(Teno_phn!P1823*2))</f>
        <v>-0.22699127537084976</v>
      </c>
      <c r="B1823" s="10">
        <f>COS(RADIANS(Teno_phn!P1823*2))</f>
        <v>-0.9738967917112753</v>
      </c>
      <c r="C1823" s="3">
        <f>SIN(RADIANS(Teno_ves!P1823*2))</f>
        <v>-0.9667341623132969</v>
      </c>
      <c r="D1823" s="10">
        <f>COS(RADIANS(Teno_ves!P1823*2))</f>
        <v>-0.25578322739462039</v>
      </c>
      <c r="E1823" s="51">
        <v>0.86</v>
      </c>
      <c r="F1823" s="51">
        <v>34.69</v>
      </c>
      <c r="G1823" s="51">
        <f>SIN(RADIANS(Teno_ves!P1567*2))</f>
        <v>0.93593666280925369</v>
      </c>
      <c r="H1823" s="52">
        <f>COS(RADIANS(Teno_ves!P1567*2))</f>
        <v>0.35216837338051427</v>
      </c>
      <c r="I1823" s="3"/>
      <c r="K1823" s="3">
        <f>SIN(RADIANS(CRB_ves!P1823*2))</f>
        <v>-0.97858090432547218</v>
      </c>
      <c r="L1823" s="10">
        <f>COS(RADIANS(CRB_ves!P1823*2))</f>
        <v>-0.20586260876988105</v>
      </c>
      <c r="M1823" s="55">
        <v>0.88</v>
      </c>
      <c r="N1823" s="55">
        <v>0.69</v>
      </c>
      <c r="O1823" s="51">
        <f>SIN(RADIANS(CRB_ves!P2368*2))</f>
        <v>-0.72006685032801365</v>
      </c>
      <c r="P1823" s="52">
        <f>COS(RADIANS(CRB_ves!P2368*2))</f>
        <v>0.69390469883024575</v>
      </c>
    </row>
    <row r="1824" spans="1:16" x14ac:dyDescent="0.35">
      <c r="A1824" s="3">
        <f>SIN(RADIANS(Teno_phn!P1824*2))</f>
        <v>0.43899851652593086</v>
      </c>
      <c r="B1824" s="10">
        <f>COS(RADIANS(Teno_phn!P1824*2))</f>
        <v>-0.89848778649908867</v>
      </c>
      <c r="C1824" s="3">
        <f>SIN(RADIANS(Teno_ves!P1824*2))</f>
        <v>-0.37977909552180111</v>
      </c>
      <c r="D1824" s="10">
        <f>COS(RADIANS(Teno_ves!P1824*2))</f>
        <v>0.92507720683445804</v>
      </c>
      <c r="E1824" s="51">
        <v>0.86</v>
      </c>
      <c r="F1824" s="51">
        <v>105.52000000000001</v>
      </c>
      <c r="G1824" s="51">
        <f>SIN(RADIANS(Teno_ves!P1602*2))</f>
        <v>-0.5156363650153013</v>
      </c>
      <c r="H1824" s="52">
        <f>COS(RADIANS(Teno_ves!P1602*2))</f>
        <v>-0.85680752743764277</v>
      </c>
      <c r="I1824" s="3"/>
      <c r="K1824" s="3">
        <f>SIN(RADIANS(CRB_ves!P1824*2))</f>
        <v>0.20961856290382166</v>
      </c>
      <c r="L1824" s="10">
        <f>COS(RADIANS(CRB_ves!P1824*2))</f>
        <v>-0.97778323675860623</v>
      </c>
      <c r="M1824" s="55">
        <v>0.88</v>
      </c>
      <c r="N1824" s="55">
        <v>0.67</v>
      </c>
      <c r="O1824" s="51">
        <f>SIN(RADIANS(CRB_ves!P2430*2))</f>
        <v>0.99997051317867791</v>
      </c>
      <c r="P1824" s="52">
        <f>COS(RADIANS(CRB_ves!P2430*2))</f>
        <v>-7.679373227782599E-3</v>
      </c>
    </row>
    <row r="1825" spans="1:16" x14ac:dyDescent="0.35">
      <c r="A1825" s="3">
        <f>SIN(RADIANS(Teno_phn!P1825*2))</f>
        <v>0.99840155010897502</v>
      </c>
      <c r="B1825" s="10">
        <f>COS(RADIANS(Teno_phn!P1825*2))</f>
        <v>-5.6518534482024721E-2</v>
      </c>
      <c r="C1825" s="3">
        <f>SIN(RADIANS(Teno_ves!P1825*2))</f>
        <v>0.12914174726147046</v>
      </c>
      <c r="D1825" s="10">
        <f>COS(RADIANS(Teno_ves!P1825*2))</f>
        <v>-0.9916261438234949</v>
      </c>
      <c r="E1825" s="51">
        <v>0.86</v>
      </c>
      <c r="F1825" s="51">
        <v>68.16</v>
      </c>
      <c r="G1825" s="51">
        <f>SIN(RADIANS(Teno_ves!P1613*2))</f>
        <v>0.69063000584942302</v>
      </c>
      <c r="H1825" s="52">
        <f>COS(RADIANS(Teno_ves!P1613*2))</f>
        <v>-0.72320826531534188</v>
      </c>
      <c r="I1825" s="3"/>
      <c r="K1825" s="3">
        <f>SIN(RADIANS(CRB_ves!P1825*2))</f>
        <v>-0.2719443530169538</v>
      </c>
      <c r="L1825" s="10">
        <f>COS(RADIANS(CRB_ves!P1825*2))</f>
        <v>0.96231297864166332</v>
      </c>
      <c r="M1825" s="55">
        <v>0.88</v>
      </c>
      <c r="N1825" s="55">
        <v>0.65</v>
      </c>
      <c r="O1825" s="51">
        <f>SIN(RADIANS(CRB_ves!P2436*2))</f>
        <v>0.99666592803402987</v>
      </c>
      <c r="P1825" s="52">
        <f>COS(RADIANS(CRB_ves!P2436*2))</f>
        <v>-8.1590611568157737E-2</v>
      </c>
    </row>
    <row r="1826" spans="1:16" x14ac:dyDescent="0.35">
      <c r="A1826" s="3">
        <f>SIN(RADIANS(Teno_phn!P1826*2))</f>
        <v>-0.84600710566784176</v>
      </c>
      <c r="B1826" s="10">
        <f>COS(RADIANS(Teno_phn!P1826*2))</f>
        <v>-0.53317162073718927</v>
      </c>
      <c r="C1826" s="3">
        <f>SIN(RADIANS(Teno_ves!P1826*2))</f>
        <v>0.84952460135730534</v>
      </c>
      <c r="D1826" s="10">
        <f>COS(RADIANS(Teno_ves!P1826*2))</f>
        <v>-0.52754900406380389</v>
      </c>
      <c r="E1826" s="51">
        <v>0.86</v>
      </c>
      <c r="F1826" s="51">
        <v>76.550000000000011</v>
      </c>
      <c r="G1826" s="51">
        <f>SIN(RADIANS(Teno_ves!P1657*2))</f>
        <v>0.45243470931178248</v>
      </c>
      <c r="H1826" s="52">
        <f>COS(RADIANS(Teno_ves!P1657*2))</f>
        <v>-0.89179752960521419</v>
      </c>
      <c r="I1826" s="3"/>
      <c r="K1826" s="3">
        <f>SIN(RADIANS(CRB_ves!P1826*2))</f>
        <v>0.98865174473791406</v>
      </c>
      <c r="L1826" s="10">
        <f>COS(RADIANS(CRB_ves!P1826*2))</f>
        <v>-0.15022558912075692</v>
      </c>
      <c r="M1826" s="55">
        <v>0.88</v>
      </c>
      <c r="N1826" s="55">
        <v>0.91</v>
      </c>
      <c r="O1826" s="51">
        <f>SIN(RADIANS(CRB_ves!P2438*2))</f>
        <v>0.35641187871325064</v>
      </c>
      <c r="P1826" s="52">
        <f>COS(RADIANS(CRB_ves!P2438*2))</f>
        <v>0.93432894245661213</v>
      </c>
    </row>
    <row r="1827" spans="1:16" x14ac:dyDescent="0.35">
      <c r="A1827" s="3">
        <f>SIN(RADIANS(Teno_phn!P1827*2))</f>
        <v>-0.84600710566784199</v>
      </c>
      <c r="B1827" s="10">
        <f>COS(RADIANS(Teno_phn!P1827*2))</f>
        <v>0.53317162073718893</v>
      </c>
      <c r="C1827" s="3">
        <f>SIN(RADIANS(Teno_ves!P1827*2))</f>
        <v>0.42135240580029071</v>
      </c>
      <c r="D1827" s="10">
        <f>COS(RADIANS(Teno_ves!P1827*2))</f>
        <v>0.90689698980992717</v>
      </c>
      <c r="E1827" s="51">
        <v>0.86</v>
      </c>
      <c r="F1827" s="51">
        <v>1.1099999999999994</v>
      </c>
      <c r="G1827" s="51">
        <f>SIN(RADIANS(Teno_ves!P1672*2))</f>
        <v>3.8736615301406256E-2</v>
      </c>
      <c r="H1827" s="52">
        <f>COS(RADIANS(Teno_ves!P1672*2))</f>
        <v>0.99924945565909162</v>
      </c>
      <c r="I1827" s="3"/>
      <c r="K1827" s="3">
        <f>SIN(RADIANS(CRB_ves!P1827*2))</f>
        <v>-0.23921137902088876</v>
      </c>
      <c r="L1827" s="10">
        <f>COS(RADIANS(CRB_ves!P1827*2))</f>
        <v>-0.97096751549520166</v>
      </c>
      <c r="M1827" s="55">
        <v>0.88</v>
      </c>
      <c r="N1827" s="55">
        <v>0.56000000000000005</v>
      </c>
      <c r="O1827" s="51">
        <f>SIN(RADIANS(CRB_ves!P2450*2))</f>
        <v>-0.9799247046208297</v>
      </c>
      <c r="P1827" s="52">
        <f>COS(RADIANS(CRB_ves!P2450*2))</f>
        <v>0.19936793441719694</v>
      </c>
    </row>
    <row r="1828" spans="1:16" x14ac:dyDescent="0.35">
      <c r="A1828" s="3">
        <f>SIN(RADIANS(Teno_phn!P1828*2))</f>
        <v>0.97046438315153738</v>
      </c>
      <c r="B1828" s="10">
        <f>COS(RADIANS(Teno_phn!P1828*2))</f>
        <v>-0.2412444424941351</v>
      </c>
      <c r="C1828" s="3">
        <f>SIN(RADIANS(Teno_ves!P1828*2))</f>
        <v>-0.38912395014020568</v>
      </c>
      <c r="D1828" s="10">
        <f>COS(RADIANS(Teno_ves!P1828*2))</f>
        <v>0.92118540556572148</v>
      </c>
      <c r="E1828" s="51">
        <v>0.86</v>
      </c>
      <c r="F1828" s="51">
        <v>31.5</v>
      </c>
      <c r="G1828" s="51">
        <f>SIN(RADIANS(Teno_ves!P1687*2))</f>
        <v>0.89100652418836779</v>
      </c>
      <c r="H1828" s="52">
        <f>COS(RADIANS(Teno_ves!P1687*2))</f>
        <v>0.4539904997395468</v>
      </c>
      <c r="I1828" s="3"/>
      <c r="K1828" s="3">
        <f>SIN(RADIANS(CRB_ves!P1828*2))</f>
        <v>-6.3487258268405983E-2</v>
      </c>
      <c r="L1828" s="10">
        <f>COS(RADIANS(CRB_ves!P1828*2))</f>
        <v>0.99798264916658785</v>
      </c>
      <c r="M1828" s="55">
        <v>0.88</v>
      </c>
      <c r="N1828" s="55">
        <v>0.91</v>
      </c>
      <c r="O1828" s="51">
        <f>SIN(RADIANS(CRB_ves!P2482*2))</f>
        <v>0.51832555625993049</v>
      </c>
      <c r="P1828" s="52">
        <f>COS(RADIANS(CRB_ves!P2482*2))</f>
        <v>0.85518338251385217</v>
      </c>
    </row>
    <row r="1829" spans="1:16" x14ac:dyDescent="0.35">
      <c r="A1829" s="3">
        <f>SIN(RADIANS(Teno_phn!P1829*2))</f>
        <v>-0.91580284379383137</v>
      </c>
      <c r="B1829" s="10">
        <f>COS(RADIANS(Teno_phn!P1829*2))</f>
        <v>0.40162812563256978</v>
      </c>
      <c r="C1829" s="3">
        <f>SIN(RADIANS(Teno_ves!P1829*2))</f>
        <v>3.8736615301406256E-2</v>
      </c>
      <c r="D1829" s="10">
        <f>COS(RADIANS(Teno_ves!P1829*2))</f>
        <v>0.99924945565909162</v>
      </c>
      <c r="E1829" s="53">
        <v>0.86</v>
      </c>
      <c r="F1829" s="54">
        <v>74.91</v>
      </c>
      <c r="G1829" s="51">
        <f>SIN(RADIANS(Teno_ves!P1688*2))</f>
        <v>0.50271822717191228</v>
      </c>
      <c r="H1829" s="52">
        <f>COS(RADIANS(Teno_ves!P1688*2))</f>
        <v>-0.86445033638094537</v>
      </c>
      <c r="I1829" s="3"/>
      <c r="K1829" s="3">
        <f>SIN(RADIANS(CRB_ves!P1829*2))</f>
        <v>0.24801362800592563</v>
      </c>
      <c r="L1829" s="10">
        <f>COS(RADIANS(CRB_ves!P1829*2))</f>
        <v>-0.96875654337059236</v>
      </c>
      <c r="M1829" s="55">
        <v>0.88</v>
      </c>
      <c r="N1829" s="55">
        <v>0.7</v>
      </c>
      <c r="O1829" s="51">
        <f>SIN(RADIANS(CRB_ves!P2495*2))</f>
        <v>0.76604444311897801</v>
      </c>
      <c r="P1829" s="52">
        <f>COS(RADIANS(CRB_ves!P2495*2))</f>
        <v>-0.64278760968653936</v>
      </c>
    </row>
    <row r="1830" spans="1:16" x14ac:dyDescent="0.35">
      <c r="A1830" s="3">
        <f>SIN(RADIANS(Teno_phn!P1830*2))</f>
        <v>0.7083398377245288</v>
      </c>
      <c r="B1830" s="10">
        <f>COS(RADIANS(Teno_phn!P1830*2))</f>
        <v>0.70587157067868112</v>
      </c>
      <c r="C1830" s="3">
        <f>SIN(RADIANS(Teno_ves!P1830*2))</f>
        <v>0.7241718614374677</v>
      </c>
      <c r="D1830" s="10">
        <f>COS(RADIANS(Teno_ves!P1830*2))</f>
        <v>-0.68961954373566958</v>
      </c>
      <c r="E1830" s="51">
        <v>0.86</v>
      </c>
      <c r="F1830" s="51">
        <v>57.25</v>
      </c>
      <c r="G1830" s="51">
        <f>SIN(RADIANS(Teno_ves!P1695*2))</f>
        <v>0.90996127087654322</v>
      </c>
      <c r="H1830" s="52">
        <f>COS(RADIANS(Teno_ves!P1695*2))</f>
        <v>-0.41469324265623903</v>
      </c>
      <c r="I1830" s="3"/>
      <c r="K1830" s="3">
        <f>SIN(RADIANS(CRB_ves!P1830*2))</f>
        <v>-8.0894787662076278E-2</v>
      </c>
      <c r="L1830" s="10">
        <f>COS(RADIANS(CRB_ves!P1830*2))</f>
        <v>0.9967226461403933</v>
      </c>
      <c r="M1830" s="55">
        <v>0.88</v>
      </c>
      <c r="N1830" s="55">
        <v>0.75</v>
      </c>
      <c r="O1830" s="51">
        <f>SIN(RADIANS(CRB_ves!P2559*2))</f>
        <v>0.58240676039518136</v>
      </c>
      <c r="P1830" s="52">
        <f>COS(RADIANS(CRB_ves!P2559*2))</f>
        <v>0.81289751226460882</v>
      </c>
    </row>
    <row r="1831" spans="1:16" x14ac:dyDescent="0.35">
      <c r="A1831" s="3">
        <f>SIN(RADIANS(Teno_phn!P1831*2))</f>
        <v>0.85117775047423627</v>
      </c>
      <c r="B1831" s="10">
        <f>COS(RADIANS(Teno_phn!P1831*2))</f>
        <v>0.52487754485938787</v>
      </c>
      <c r="C1831" s="3">
        <f>SIN(RADIANS(Teno_ves!P1831*2))</f>
        <v>0.81875141280609454</v>
      </c>
      <c r="D1831" s="10">
        <f>COS(RADIANS(Teno_ves!P1831*2))</f>
        <v>0.5741481725373897</v>
      </c>
      <c r="E1831" s="51">
        <v>0.86</v>
      </c>
      <c r="F1831" s="51">
        <v>99.1</v>
      </c>
      <c r="G1831" s="51">
        <f>SIN(RADIANS(Teno_ves!P1736*2))</f>
        <v>-0.31233491851223222</v>
      </c>
      <c r="H1831" s="52">
        <f>COS(RADIANS(Teno_ves!P1736*2))</f>
        <v>-0.94997205152465258</v>
      </c>
      <c r="I1831" s="3"/>
      <c r="K1831" s="3">
        <f>SIN(RADIANS(CRB_ves!P1831*2))</f>
        <v>0.90601252299305668</v>
      </c>
      <c r="L1831" s="10">
        <f>COS(RADIANS(CRB_ves!P1831*2))</f>
        <v>-0.42325088089660956</v>
      </c>
      <c r="M1831" s="55">
        <v>0.88</v>
      </c>
      <c r="N1831" s="55">
        <v>0.67</v>
      </c>
      <c r="O1831" s="51">
        <f>SIN(RADIANS(CRB_ves!P2591*2))</f>
        <v>0.10938734658651554</v>
      </c>
      <c r="P1831" s="52">
        <f>COS(RADIANS(CRB_ves!P2591*2))</f>
        <v>0.99399919939945702</v>
      </c>
    </row>
    <row r="1832" spans="1:16" x14ac:dyDescent="0.35">
      <c r="A1832" s="3">
        <f>SIN(RADIANS(Teno_phn!P1832*2))</f>
        <v>0.94135281901371559</v>
      </c>
      <c r="B1832" s="10">
        <f>COS(RADIANS(Teno_phn!P1832*2))</f>
        <v>0.33742387309574112</v>
      </c>
      <c r="C1832" s="3">
        <f>SIN(RADIANS(Teno_ves!P1832*2))</f>
        <v>-0.53405726480058835</v>
      </c>
      <c r="D1832" s="10">
        <f>COS(RADIANS(Teno_ves!P1832*2))</f>
        <v>0.84544830587902553</v>
      </c>
      <c r="E1832" s="51">
        <v>0.86</v>
      </c>
      <c r="F1832" s="51">
        <v>144.45999999999998</v>
      </c>
      <c r="G1832" s="51">
        <f>SIN(RADIANS(Teno_ves!P1745*2))</f>
        <v>-0.94597223268198394</v>
      </c>
      <c r="H1832" s="52">
        <f>COS(RADIANS(Teno_ves!P1745*2))</f>
        <v>0.32424764454759331</v>
      </c>
      <c r="I1832" s="3"/>
      <c r="K1832" s="3">
        <f>SIN(RADIANS(CRB_ves!P1832*2))</f>
        <v>-6.1048539534856942E-2</v>
      </c>
      <c r="L1832" s="10">
        <f>COS(RADIANS(CRB_ves!P1832*2))</f>
        <v>-0.99813479842186692</v>
      </c>
      <c r="M1832" s="55">
        <v>0.88</v>
      </c>
      <c r="N1832" s="55">
        <v>0.6</v>
      </c>
      <c r="O1832" s="51">
        <f>SIN(RADIANS(CRB_ves!P2619*2))</f>
        <v>-0.41532841435610801</v>
      </c>
      <c r="P1832" s="52">
        <f>COS(RADIANS(CRB_ves!P2619*2))</f>
        <v>-0.9096715386492209</v>
      </c>
    </row>
    <row r="1833" spans="1:16" x14ac:dyDescent="0.35">
      <c r="A1833" s="3">
        <f>SIN(RADIANS(Teno_phn!P1833*2))</f>
        <v>-0.48083574390901251</v>
      </c>
      <c r="B1833" s="10">
        <f>COS(RADIANS(Teno_phn!P1833*2))</f>
        <v>0.87681069073059692</v>
      </c>
      <c r="C1833" s="3">
        <f>SIN(RADIANS(Teno_ves!P1833*2))</f>
        <v>-0.67584752479167809</v>
      </c>
      <c r="D1833" s="10">
        <f>COS(RADIANS(Teno_ves!P1833*2))</f>
        <v>-0.73704146642706747</v>
      </c>
      <c r="E1833" s="51">
        <v>0.86</v>
      </c>
      <c r="F1833" s="51">
        <v>13.700000000000003</v>
      </c>
      <c r="G1833" s="51">
        <f>SIN(RADIANS(Teno_ves!P1777*2))</f>
        <v>0.46019978478385176</v>
      </c>
      <c r="H1833" s="52">
        <f>COS(RADIANS(Teno_ves!P1777*2))</f>
        <v>0.88781538513640124</v>
      </c>
      <c r="I1833" s="3"/>
      <c r="K1833" s="3">
        <f>SIN(RADIANS(CRB_ves!P1833*2))</f>
        <v>0.99321131480030567</v>
      </c>
      <c r="L1833" s="10">
        <f>COS(RADIANS(CRB_ves!P1833*2))</f>
        <v>0.11632404804101361</v>
      </c>
      <c r="M1833" s="55">
        <v>0.88</v>
      </c>
      <c r="N1833" s="55">
        <v>0.86</v>
      </c>
      <c r="O1833" s="51">
        <f>SIN(RADIANS(CRB_ves!P2687*2))</f>
        <v>0.99849867285827099</v>
      </c>
      <c r="P1833" s="52">
        <f>COS(RADIANS(CRB_ves!P2687*2))</f>
        <v>-5.4775909853433703E-2</v>
      </c>
    </row>
    <row r="1834" spans="1:16" x14ac:dyDescent="0.35">
      <c r="A1834" s="3">
        <f>SIN(RADIANS(Teno_phn!P1834*2))</f>
        <v>-0.41024139884518596</v>
      </c>
      <c r="B1834" s="10">
        <f>COS(RADIANS(Teno_phn!P1834*2))</f>
        <v>0.91197697047323789</v>
      </c>
      <c r="C1834" s="3">
        <f>SIN(RADIANS(Teno_ves!P1834*2))</f>
        <v>-0.81975224286845516</v>
      </c>
      <c r="D1834" s="10">
        <f>COS(RADIANS(Teno_ves!P1834*2))</f>
        <v>0.57271830799454748</v>
      </c>
      <c r="E1834" s="51">
        <v>0.86</v>
      </c>
      <c r="F1834" s="51">
        <v>60.92</v>
      </c>
      <c r="G1834" s="51">
        <f>SIN(RADIANS(Teno_ves!P1826*2))</f>
        <v>0.84952460135730534</v>
      </c>
      <c r="H1834" s="52">
        <f>COS(RADIANS(Teno_ves!P1826*2))</f>
        <v>-0.52754900406380389</v>
      </c>
      <c r="I1834" s="3"/>
      <c r="K1834" s="3">
        <f>SIN(RADIANS(CRB_ves!P1834*2))</f>
        <v>-0.37007106319219857</v>
      </c>
      <c r="L1834" s="10">
        <f>COS(RADIANS(CRB_ves!P1834*2))</f>
        <v>-0.92900344896442433</v>
      </c>
      <c r="M1834" s="55">
        <v>0.88</v>
      </c>
      <c r="N1834" s="55">
        <v>0.56000000000000005</v>
      </c>
      <c r="O1834" s="51">
        <f>SIN(RADIANS(CRB_ves!P2796*2))</f>
        <v>0.95392665056739356</v>
      </c>
      <c r="P1834" s="52">
        <f>COS(RADIANS(CRB_ves!P2796*2))</f>
        <v>0.30003990624127619</v>
      </c>
    </row>
    <row r="1835" spans="1:16" x14ac:dyDescent="0.35">
      <c r="A1835" s="3">
        <f>SIN(RADIANS(Teno_phn!P1835*2))</f>
        <v>0.8465649777061377</v>
      </c>
      <c r="B1835" s="10">
        <f>COS(RADIANS(Teno_phn!P1835*2))</f>
        <v>-0.53228539198573399</v>
      </c>
      <c r="C1835" s="3">
        <f>SIN(RADIANS(Teno_ves!P1835*2))</f>
        <v>0.8484178428994289</v>
      </c>
      <c r="D1835" s="10">
        <f>COS(RADIANS(Teno_ves!P1835*2))</f>
        <v>0.529327085883464</v>
      </c>
      <c r="E1835" s="51">
        <v>0.86</v>
      </c>
      <c r="F1835" s="51">
        <v>40.130000000000003</v>
      </c>
      <c r="G1835" s="51">
        <f>SIN(RADIANS(Teno_ves!P1877*2))</f>
        <v>0.98558560111133842</v>
      </c>
      <c r="H1835" s="52">
        <f>COS(RADIANS(Teno_ves!P1877*2))</f>
        <v>0.16917748928862197</v>
      </c>
      <c r="I1835" s="3"/>
      <c r="K1835" s="3">
        <f>SIN(RADIANS(CRB_ves!P1835*2))</f>
        <v>0.5048289749734215</v>
      </c>
      <c r="L1835" s="10">
        <f>COS(RADIANS(CRB_ves!P1835*2))</f>
        <v>0.86321938464522707</v>
      </c>
      <c r="M1835" s="55">
        <v>0.88</v>
      </c>
      <c r="N1835" s="55">
        <v>0.52</v>
      </c>
      <c r="O1835" s="51">
        <f>SIN(RADIANS(CRB_ves!P2800*2))</f>
        <v>0.12221579993988949</v>
      </c>
      <c r="P1835" s="52">
        <f>COS(RADIANS(CRB_ves!P2800*2))</f>
        <v>-0.99250355074682373</v>
      </c>
    </row>
    <row r="1836" spans="1:16" x14ac:dyDescent="0.35">
      <c r="A1836" s="3">
        <f>SIN(RADIANS(Teno_phn!P1836*2))</f>
        <v>0.3384094702691281</v>
      </c>
      <c r="B1836" s="10">
        <f>COS(RADIANS(Teno_phn!P1836*2))</f>
        <v>0.94099895347028317</v>
      </c>
      <c r="C1836" s="3">
        <f>SIN(RADIANS(Teno_ves!P1836*2))</f>
        <v>0.14262893370551147</v>
      </c>
      <c r="D1836" s="10">
        <f>COS(RADIANS(Teno_ves!P1836*2))</f>
        <v>0.98977623090778899</v>
      </c>
      <c r="E1836" s="51">
        <v>0.86</v>
      </c>
      <c r="F1836" s="51">
        <v>40.46</v>
      </c>
      <c r="G1836" s="51">
        <f>SIN(RADIANS(Teno_ves!P1887*2))</f>
        <v>0.98746895417334535</v>
      </c>
      <c r="H1836" s="52">
        <f>COS(RADIANS(Teno_ves!P1887*2))</f>
        <v>0.1578133851857936</v>
      </c>
      <c r="I1836" s="3"/>
      <c r="K1836" s="3">
        <f>SIN(RADIANS(CRB_ves!P1836*2))</f>
        <v>0.798004853043081</v>
      </c>
      <c r="L1836" s="10">
        <f>COS(RADIANS(CRB_ves!P1836*2))</f>
        <v>-0.60265102216763122</v>
      </c>
      <c r="M1836" s="55">
        <v>0.88</v>
      </c>
      <c r="N1836" s="55">
        <v>0.55000000000000004</v>
      </c>
      <c r="O1836" s="51">
        <f>SIN(RADIANS(CRB_ves!P2834*2))</f>
        <v>0.50422621118145616</v>
      </c>
      <c r="P1836" s="52">
        <f>COS(RADIANS(CRB_ves!P2834*2))</f>
        <v>0.86357161136618743</v>
      </c>
    </row>
    <row r="1837" spans="1:16" x14ac:dyDescent="0.35">
      <c r="A1837" s="3">
        <f>SIN(RADIANS(Teno_phn!P1837*2))</f>
        <v>-0.45895971246548295</v>
      </c>
      <c r="B1837" s="10">
        <f>COS(RADIANS(Teno_phn!P1837*2))</f>
        <v>0.88845707962377185</v>
      </c>
      <c r="C1837" s="3">
        <f>SIN(RADIANS(Teno_ves!P1837*2))</f>
        <v>0.60014104614649544</v>
      </c>
      <c r="D1837" s="10">
        <f>COS(RADIANS(Teno_ves!P1837*2))</f>
        <v>0.79989419595980948</v>
      </c>
      <c r="E1837" s="51">
        <v>0.86</v>
      </c>
      <c r="F1837" s="51">
        <v>86.990000000000009</v>
      </c>
      <c r="G1837" s="51">
        <f>SIN(RADIANS(Teno_ves!P2004*2))</f>
        <v>0.10487561052351227</v>
      </c>
      <c r="H1837" s="52">
        <f>COS(RADIANS(Teno_ves!P2004*2))</f>
        <v>-0.99448534746235484</v>
      </c>
      <c r="I1837" s="3"/>
      <c r="K1837" s="3">
        <f>SIN(RADIANS(CRB_ves!P1837*2))</f>
        <v>0.86357161136618743</v>
      </c>
      <c r="L1837" s="10">
        <f>COS(RADIANS(CRB_ves!P1837*2))</f>
        <v>0.50422621118145627</v>
      </c>
      <c r="M1837" s="55">
        <v>0.88</v>
      </c>
      <c r="N1837" s="55">
        <v>0.73</v>
      </c>
      <c r="O1837" s="51">
        <f>SIN(RADIANS(CRB_ves!P2882*2))</f>
        <v>0.79779443953857099</v>
      </c>
      <c r="P1837" s="52">
        <f>COS(RADIANS(CRB_ves!P2882*2))</f>
        <v>0.60292954168902468</v>
      </c>
    </row>
    <row r="1838" spans="1:16" x14ac:dyDescent="0.35">
      <c r="A1838" s="3">
        <f>SIN(RADIANS(Teno_phn!P1838*2))</f>
        <v>0.51503807491005416</v>
      </c>
      <c r="B1838" s="10">
        <f>COS(RADIANS(Teno_phn!P1838*2))</f>
        <v>0.85716730070211233</v>
      </c>
      <c r="C1838" s="3">
        <f>SIN(RADIANS(Teno_ves!P1838*2))</f>
        <v>-0.99643419825990798</v>
      </c>
      <c r="D1838" s="10">
        <f>COS(RADIANS(Teno_ves!P1838*2))</f>
        <v>-8.4373506138682983E-2</v>
      </c>
      <c r="E1838" s="51">
        <v>0.86</v>
      </c>
      <c r="F1838" s="51">
        <v>157.19999999999999</v>
      </c>
      <c r="G1838" s="51">
        <f>SIN(RADIANS(Teno_ves!P2007*2))</f>
        <v>-0.7144726796328037</v>
      </c>
      <c r="H1838" s="52">
        <f>COS(RADIANS(Teno_ves!P2007*2))</f>
        <v>0.6996633405133651</v>
      </c>
      <c r="I1838" s="3"/>
      <c r="K1838" s="3">
        <f>SIN(RADIANS(CRB_ves!P1838*2))</f>
        <v>0.96202767158608593</v>
      </c>
      <c r="L1838" s="10">
        <f>COS(RADIANS(CRB_ves!P1838*2))</f>
        <v>-0.27295193551732527</v>
      </c>
      <c r="M1838" s="55">
        <v>0.88</v>
      </c>
      <c r="N1838" s="55">
        <v>0.93</v>
      </c>
      <c r="O1838" s="51">
        <f>SIN(RADIANS(CRB_ves!P2925*2))</f>
        <v>0.79926529124974655</v>
      </c>
      <c r="P1838" s="52">
        <f>COS(RADIANS(CRB_ves!P2925*2))</f>
        <v>-0.60097836417250317</v>
      </c>
    </row>
    <row r="1839" spans="1:16" x14ac:dyDescent="0.35">
      <c r="A1839" s="3">
        <f>SIN(RADIANS(Teno_phn!P1839*2))</f>
        <v>0.66861163037698834</v>
      </c>
      <c r="B1839" s="10">
        <f>COS(RADIANS(Teno_phn!P1839*2))</f>
        <v>-0.74361178562784058</v>
      </c>
      <c r="C1839" s="3">
        <f>SIN(RADIANS(Teno_ves!P1839*2))</f>
        <v>0.24124444249413463</v>
      </c>
      <c r="D1839" s="10">
        <f>COS(RADIANS(Teno_ves!P1839*2))</f>
        <v>-0.97046438315153749</v>
      </c>
      <c r="E1839" s="51">
        <v>0.86</v>
      </c>
      <c r="F1839" s="51">
        <v>33.69</v>
      </c>
      <c r="G1839" s="51">
        <f>SIN(RADIANS(Teno_ves!P2043*2))</f>
        <v>0.92307601649691418</v>
      </c>
      <c r="H1839" s="52">
        <f>COS(RADIANS(Teno_ves!P2043*2))</f>
        <v>0.38461756040018319</v>
      </c>
      <c r="I1839" s="3"/>
      <c r="K1839" s="3">
        <f>SIN(RADIANS(CRB_ves!P1839*2))</f>
        <v>0.93105581586252828</v>
      </c>
      <c r="L1839" s="10">
        <f>COS(RADIANS(CRB_ves!P1839*2))</f>
        <v>-0.36487678433761966</v>
      </c>
      <c r="M1839" s="55">
        <v>0.88</v>
      </c>
      <c r="N1839" s="55">
        <v>0.76</v>
      </c>
      <c r="O1839" s="51">
        <f>SIN(RADIANS(CRB_ves!P2965*2))</f>
        <v>0.9999978067553793</v>
      </c>
      <c r="P1839" s="52">
        <f>COS(RADIANS(CRB_ves!P2965*2))</f>
        <v>-2.0943935712194046E-3</v>
      </c>
    </row>
    <row r="1840" spans="1:16" x14ac:dyDescent="0.35">
      <c r="A1840" s="3">
        <f>SIN(RADIANS(Teno_phn!P1840*2))</f>
        <v>0.61676114541170268</v>
      </c>
      <c r="B1840" s="10">
        <f>COS(RADIANS(Teno_phn!P1840*2))</f>
        <v>-0.78715036016662321</v>
      </c>
      <c r="C1840" s="3">
        <f>SIN(RADIANS(Teno_ves!P1840*2))</f>
        <v>-0.80778416634911776</v>
      </c>
      <c r="D1840" s="10">
        <f>COS(RADIANS(Teno_ves!P1840*2))</f>
        <v>0.58947836312765622</v>
      </c>
      <c r="E1840" s="51">
        <v>0.86</v>
      </c>
      <c r="F1840" s="51">
        <v>151.07</v>
      </c>
      <c r="G1840" s="51">
        <f>SIN(RADIANS(Teno_ves!P2097*2))</f>
        <v>-0.84675072877968582</v>
      </c>
      <c r="H1840" s="52">
        <f>COS(RADIANS(Teno_ves!P2097*2))</f>
        <v>0.53198985263919352</v>
      </c>
      <c r="I1840" s="3"/>
      <c r="K1840" s="3">
        <f>SIN(RADIANS(CRB_ves!P1840*2))</f>
        <v>0.26959216934742092</v>
      </c>
      <c r="L1840" s="10">
        <f>COS(RADIANS(CRB_ves!P1840*2))</f>
        <v>-0.96297459064429702</v>
      </c>
      <c r="M1840" s="55">
        <v>0.88</v>
      </c>
      <c r="N1840" s="55">
        <v>0.64</v>
      </c>
      <c r="O1840" s="51">
        <f>SIN(RADIANS(CRB_ves!P3005*2))</f>
        <v>0.84767793608508313</v>
      </c>
      <c r="P1840" s="52">
        <f>COS(RADIANS(CRB_ves!P3005*2))</f>
        <v>0.53051118430673416</v>
      </c>
    </row>
    <row r="1841" spans="1:16" x14ac:dyDescent="0.35">
      <c r="A1841" s="3">
        <f>SIN(RADIANS(Teno_phn!P1841*2))</f>
        <v>0.76537089760037347</v>
      </c>
      <c r="B1841" s="10">
        <f>COS(RADIANS(Teno_phn!P1841*2))</f>
        <v>0.64358945695714953</v>
      </c>
      <c r="C1841" s="3">
        <f>SIN(RADIANS(Teno_ves!P1841*2))</f>
        <v>-0.5117430001143447</v>
      </c>
      <c r="D1841" s="10">
        <f>COS(RADIANS(Teno_ves!P1841*2))</f>
        <v>0.85913858127427256</v>
      </c>
      <c r="E1841" s="51">
        <v>0.86</v>
      </c>
      <c r="F1841" s="51">
        <v>42.25</v>
      </c>
      <c r="G1841" s="51">
        <f>SIN(RADIANS(Teno_ves!P2098*2))</f>
        <v>0.99539619836717874</v>
      </c>
      <c r="H1841" s="52">
        <f>COS(RADIANS(Teno_ves!P2098*2))</f>
        <v>9.5845752520224065E-2</v>
      </c>
      <c r="I1841" s="3"/>
      <c r="K1841" s="3">
        <f>SIN(RADIANS(CRB_ves!P1841*2))</f>
        <v>0.63284047593860104</v>
      </c>
      <c r="L1841" s="10">
        <f>COS(RADIANS(CRB_ves!P1841*2))</f>
        <v>-0.7742822043762887</v>
      </c>
      <c r="M1841" s="55">
        <v>0.88</v>
      </c>
      <c r="N1841" s="55">
        <v>0.84</v>
      </c>
      <c r="O1841" s="51">
        <f>SIN(RADIANS(CRB_ves!P3039*2))</f>
        <v>-8.0894787662076348E-2</v>
      </c>
      <c r="P1841" s="52">
        <f>COS(RADIANS(CRB_ves!P3039*2))</f>
        <v>-0.9967226461403933</v>
      </c>
    </row>
    <row r="1842" spans="1:16" x14ac:dyDescent="0.35">
      <c r="A1842" s="3">
        <f>SIN(RADIANS(Teno_phn!P1842*2))</f>
        <v>0.98668594420786804</v>
      </c>
      <c r="B1842" s="10">
        <f>COS(RADIANS(Teno_phn!P1842*2))</f>
        <v>0.16263716519488372</v>
      </c>
      <c r="C1842" s="3">
        <f>SIN(RADIANS(Teno_ves!P1842*2))</f>
        <v>-0.91254888636526144</v>
      </c>
      <c r="D1842" s="10">
        <f>COS(RADIANS(Teno_ves!P1842*2))</f>
        <v>-0.40896763929866276</v>
      </c>
      <c r="E1842" s="51">
        <v>0.86</v>
      </c>
      <c r="F1842" s="51">
        <v>98.759999999999991</v>
      </c>
      <c r="G1842" s="51">
        <f>SIN(RADIANS(Teno_ves!P2128*2))</f>
        <v>-0.30103869119591992</v>
      </c>
      <c r="H1842" s="52">
        <f>COS(RADIANS(Teno_ves!P2128*2))</f>
        <v>-0.95361192652097615</v>
      </c>
      <c r="I1842" s="3"/>
      <c r="K1842" s="3">
        <f>SIN(RADIANS(CRB_ves!P1842*2))</f>
        <v>-0.90393331854794179</v>
      </c>
      <c r="L1842" s="10">
        <f>COS(RADIANS(CRB_ves!P1842*2))</f>
        <v>0.42767342168868189</v>
      </c>
      <c r="M1842" s="55">
        <v>0.88</v>
      </c>
      <c r="N1842" s="55">
        <v>0.75</v>
      </c>
      <c r="O1842" s="51">
        <f>SIN(RADIANS(CRB_ves!P3046*2))</f>
        <v>-0.84878717613388233</v>
      </c>
      <c r="P1842" s="52">
        <f>COS(RADIANS(CRB_ves!P3046*2))</f>
        <v>0.52873464954613081</v>
      </c>
    </row>
    <row r="1843" spans="1:16" x14ac:dyDescent="0.35">
      <c r="A1843" s="3">
        <f>SIN(RADIANS(Teno_phn!P1843*2))</f>
        <v>-0.80881176933203724</v>
      </c>
      <c r="B1843" s="10">
        <f>COS(RADIANS(Teno_phn!P1843*2))</f>
        <v>-0.58806761668194185</v>
      </c>
      <c r="C1843" s="3">
        <f>SIN(RADIANS(Teno_ves!P1843*2))</f>
        <v>-0.10348694525042261</v>
      </c>
      <c r="D1843" s="10">
        <f>COS(RADIANS(Teno_ves!P1843*2))</f>
        <v>-0.99463081199143233</v>
      </c>
      <c r="E1843" s="51">
        <v>0.86</v>
      </c>
      <c r="F1843" s="51">
        <v>84.669999999999987</v>
      </c>
      <c r="G1843" s="51">
        <f>SIN(RADIANS(Teno_ves!P2187*2))</f>
        <v>0.18498057705259882</v>
      </c>
      <c r="H1843" s="52">
        <f>COS(RADIANS(Teno_ves!P2187*2))</f>
        <v>-0.98274217682629639</v>
      </c>
      <c r="I1843" s="3"/>
      <c r="K1843" s="3">
        <f>SIN(RADIANS(CRB_ves!P1843*2))</f>
        <v>-0.13398618541829194</v>
      </c>
      <c r="L1843" s="10">
        <f>COS(RADIANS(CRB_ves!P1843*2))</f>
        <v>0.99098319971483628</v>
      </c>
      <c r="M1843" s="55">
        <v>0.88</v>
      </c>
      <c r="N1843" s="55">
        <v>0.61</v>
      </c>
      <c r="O1843" s="51">
        <f>SIN(RADIANS(CRB_ves!P3117*2))</f>
        <v>0.47838535490930145</v>
      </c>
      <c r="P1843" s="52">
        <f>COS(RADIANS(CRB_ves!P3117*2))</f>
        <v>-0.87815001691527728</v>
      </c>
    </row>
    <row r="1844" spans="1:16" x14ac:dyDescent="0.35">
      <c r="A1844" s="3">
        <f>SIN(RADIANS(Teno_phn!P1844*2))</f>
        <v>-0.93470166373187968</v>
      </c>
      <c r="B1844" s="10">
        <f>COS(RADIANS(Teno_phn!P1844*2))</f>
        <v>-0.35543325648686286</v>
      </c>
      <c r="C1844" s="3">
        <f>SIN(RADIANS(Teno_ves!P1844*2))</f>
        <v>-0.66964925621459936</v>
      </c>
      <c r="D1844" s="10">
        <f>COS(RADIANS(Teno_ves!P1844*2))</f>
        <v>0.74267750312718761</v>
      </c>
      <c r="E1844" s="51">
        <v>0.86</v>
      </c>
      <c r="F1844" s="51">
        <v>1.1899999999999977</v>
      </c>
      <c r="G1844" s="51">
        <f>SIN(RADIANS(Teno_ves!P2188*2))</f>
        <v>4.1526891524730027E-2</v>
      </c>
      <c r="H1844" s="52">
        <f>COS(RADIANS(Teno_ves!P2188*2))</f>
        <v>0.99913738658919837</v>
      </c>
      <c r="I1844" s="3"/>
      <c r="K1844" s="3">
        <f>SIN(RADIANS(CRB_ves!P1844*2))</f>
        <v>3.1759650764863361E-2</v>
      </c>
      <c r="L1844" s="10">
        <f>COS(RADIANS(CRB_ves!P1844*2))</f>
        <v>0.99949553504920363</v>
      </c>
      <c r="M1844" s="55">
        <v>0.88</v>
      </c>
      <c r="N1844" s="55">
        <v>0.73</v>
      </c>
      <c r="O1844" s="51">
        <f>SIN(RADIANS(CRB_ves!P3124*2))</f>
        <v>-0.62796305764933769</v>
      </c>
      <c r="P1844" s="52">
        <f>COS(RADIANS(CRB_ves!P3124*2))</f>
        <v>0.77824314852602117</v>
      </c>
    </row>
    <row r="1845" spans="1:16" x14ac:dyDescent="0.35">
      <c r="A1845" s="3">
        <f>SIN(RADIANS(Teno_phn!P1845*2))</f>
        <v>0.89352817581570765</v>
      </c>
      <c r="B1845" s="10">
        <f>COS(RADIANS(Teno_phn!P1845*2))</f>
        <v>0.44900712580476249</v>
      </c>
      <c r="C1845" s="3">
        <f>SIN(RADIANS(Teno_ves!P1845*2))</f>
        <v>0.96753295706163001</v>
      </c>
      <c r="D1845" s="10">
        <f>COS(RADIANS(Teno_ves!P1845*2))</f>
        <v>0.25274488520952926</v>
      </c>
      <c r="E1845" s="51">
        <v>0.86</v>
      </c>
      <c r="F1845" s="51">
        <v>157.63</v>
      </c>
      <c r="G1845" s="51">
        <f>SIN(RADIANS(Teno_ves!P2194*2))</f>
        <v>-0.70389076300279918</v>
      </c>
      <c r="H1845" s="52">
        <f>COS(RADIANS(Teno_ves!P2194*2))</f>
        <v>0.71030823855516223</v>
      </c>
      <c r="I1845" s="3"/>
      <c r="K1845" s="3">
        <f>SIN(RADIANS(CRB_ves!P1845*2))</f>
        <v>-8.9937299698644418E-2</v>
      </c>
      <c r="L1845" s="10">
        <f>COS(RADIANS(CRB_ves!P1845*2))</f>
        <v>-0.99594742939721281</v>
      </c>
      <c r="M1845" s="55">
        <v>0.88</v>
      </c>
      <c r="N1845" s="55">
        <v>0.85</v>
      </c>
      <c r="O1845" s="51">
        <f>SIN(RADIANS(CRB_ves!P3131*2))</f>
        <v>-0.21848388731400289</v>
      </c>
      <c r="P1845" s="52">
        <f>COS(RADIANS(CRB_ves!P3131*2))</f>
        <v>0.97584055612797838</v>
      </c>
    </row>
    <row r="1846" spans="1:16" x14ac:dyDescent="0.35">
      <c r="A1846" s="3">
        <f>SIN(RADIANS(Teno_phn!P1846*2))</f>
        <v>0.67995337872241923</v>
      </c>
      <c r="B1846" s="10">
        <f>COS(RADIANS(Teno_phn!P1846*2))</f>
        <v>0.73325534622255994</v>
      </c>
      <c r="C1846" s="3">
        <f>SIN(RADIANS(Teno_ves!P1846*2))</f>
        <v>0.27832062664120272</v>
      </c>
      <c r="D1846" s="10">
        <f>COS(RADIANS(Teno_ves!P1846*2))</f>
        <v>0.96048822417874979</v>
      </c>
      <c r="E1846" s="51">
        <v>0.86</v>
      </c>
      <c r="F1846" s="51">
        <v>170.15</v>
      </c>
      <c r="G1846" s="51">
        <f>SIN(RADIANS(Teno_ves!P2240*2))</f>
        <v>-0.33709525842308224</v>
      </c>
      <c r="H1846" s="52">
        <f>COS(RADIANS(Teno_ves!P2240*2))</f>
        <v>0.94147054481203785</v>
      </c>
      <c r="I1846" s="3"/>
      <c r="K1846" s="3">
        <f>SIN(RADIANS(CRB_ves!P1846*2))</f>
        <v>0.93969262078590843</v>
      </c>
      <c r="L1846" s="10">
        <f>COS(RADIANS(CRB_ves!P1846*2))</f>
        <v>-0.34202014332566871</v>
      </c>
      <c r="M1846" s="55">
        <v>0.88</v>
      </c>
      <c r="N1846" s="55">
        <v>0.75</v>
      </c>
      <c r="O1846" s="51">
        <f>SIN(RADIANS(CRB_ves!P3155*2))</f>
        <v>-0.11563062744542174</v>
      </c>
      <c r="P1846" s="52">
        <f>COS(RADIANS(CRB_ves!P3155*2))</f>
        <v>0.99329228225964694</v>
      </c>
    </row>
    <row r="1847" spans="1:16" x14ac:dyDescent="0.35">
      <c r="A1847" s="3">
        <f>SIN(RADIANS(Teno_phn!P1847*2))</f>
        <v>0.69465837045899725</v>
      </c>
      <c r="B1847" s="10">
        <f>COS(RADIANS(Teno_phn!P1847*2))</f>
        <v>0.71933980033865119</v>
      </c>
      <c r="C1847" s="3">
        <f>SIN(RADIANS(Teno_ves!P1847*2))</f>
        <v>0.43240052140916752</v>
      </c>
      <c r="D1847" s="10">
        <f>COS(RADIANS(Teno_ves!P1847*2))</f>
        <v>0.90168164508604698</v>
      </c>
      <c r="E1847" s="51">
        <v>0.86</v>
      </c>
      <c r="F1847" s="51">
        <v>138.47</v>
      </c>
      <c r="G1847" s="51">
        <f>SIN(RADIANS(Teno_ves!P2258*2))</f>
        <v>-0.99267322867170027</v>
      </c>
      <c r="H1847" s="52">
        <f>COS(RADIANS(Teno_ves!P2258*2))</f>
        <v>0.12082988487333068</v>
      </c>
      <c r="I1847" s="3"/>
      <c r="K1847" s="3">
        <f>SIN(RADIANS(CRB_ves!P1847*2))</f>
        <v>-0.94147054481203785</v>
      </c>
      <c r="L1847" s="10">
        <f>COS(RADIANS(CRB_ves!P1847*2))</f>
        <v>-0.33709525842308219</v>
      </c>
      <c r="M1847" s="55">
        <v>0.88</v>
      </c>
      <c r="N1847" s="55">
        <v>0.73</v>
      </c>
      <c r="O1847" s="51">
        <f>SIN(RADIANS(CRB_ves!P3210*2))</f>
        <v>0.55397290306035729</v>
      </c>
      <c r="P1847" s="52">
        <f>COS(RADIANS(CRB_ves!P3210*2))</f>
        <v>-0.83253469758015497</v>
      </c>
    </row>
    <row r="1848" spans="1:16" x14ac:dyDescent="0.35">
      <c r="A1848" s="3">
        <f>SIN(RADIANS(Teno_phn!P1848*2))</f>
        <v>0.81895177844093825</v>
      </c>
      <c r="B1848" s="10">
        <f>COS(RADIANS(Teno_phn!P1848*2))</f>
        <v>0.57386233940591058</v>
      </c>
      <c r="C1848" s="3">
        <f>SIN(RADIANS(Teno_ves!P1848*2))</f>
        <v>-0.77406125420990546</v>
      </c>
      <c r="D1848" s="10">
        <f>COS(RADIANS(Teno_ves!P1848*2))</f>
        <v>0.63311071285438547</v>
      </c>
      <c r="E1848" s="51">
        <v>0.86</v>
      </c>
      <c r="F1848" s="51">
        <v>37.17</v>
      </c>
      <c r="G1848" s="51">
        <f>SIN(RADIANS(Teno_ves!P2266*2))</f>
        <v>0.96288042655858763</v>
      </c>
      <c r="H1848" s="52">
        <f>COS(RADIANS(Teno_ves!P2266*2))</f>
        <v>0.26992829446049627</v>
      </c>
      <c r="I1848" s="3"/>
      <c r="K1848" s="3">
        <f>SIN(RADIANS(CRB_ves!P1848*2))</f>
        <v>-0.9171992081946434</v>
      </c>
      <c r="L1848" s="10">
        <f>COS(RADIANS(CRB_ves!P1848*2))</f>
        <v>0.39842893028383275</v>
      </c>
      <c r="M1848" s="55">
        <v>0.88</v>
      </c>
      <c r="N1848" s="55">
        <v>0.64</v>
      </c>
      <c r="O1848" s="51">
        <f>SIN(RADIANS(CRB_ves!P3289*2))</f>
        <v>0.81855094740887469</v>
      </c>
      <c r="P1848" s="52">
        <f>COS(RADIANS(CRB_ves!P3289*2))</f>
        <v>0.5744339357106556</v>
      </c>
    </row>
    <row r="1849" spans="1:16" x14ac:dyDescent="0.35">
      <c r="A1849" s="3">
        <f>SIN(RADIANS(Teno_phn!P1849*2))</f>
        <v>-0.70685991128225434</v>
      </c>
      <c r="B1849" s="10">
        <f>COS(RADIANS(Teno_phn!P1849*2))</f>
        <v>0.70735356493202428</v>
      </c>
      <c r="C1849" s="3">
        <f>SIN(RADIANS(Teno_ves!P1849*2))</f>
        <v>-0.3839730380942048</v>
      </c>
      <c r="D1849" s="10">
        <f>COS(RADIANS(Teno_ves!P1849*2))</f>
        <v>-0.92334430523868305</v>
      </c>
      <c r="E1849" s="51">
        <v>0.86</v>
      </c>
      <c r="F1849" s="51">
        <v>172.61</v>
      </c>
      <c r="G1849" s="51">
        <f>SIN(RADIANS(Teno_ves!P2363*2))</f>
        <v>-0.25510825735166931</v>
      </c>
      <c r="H1849" s="52">
        <f>COS(RADIANS(Teno_ves!P2363*2))</f>
        <v>0.96691249709112481</v>
      </c>
      <c r="I1849" s="3"/>
      <c r="K1849" s="3">
        <f>SIN(RADIANS(CRB_ves!P1849*2))</f>
        <v>-0.12152287202099635</v>
      </c>
      <c r="L1849" s="10">
        <f>COS(RADIANS(CRB_ves!P1849*2))</f>
        <v>0.99258863159708244</v>
      </c>
      <c r="M1849" s="55">
        <v>0.89</v>
      </c>
      <c r="N1849" s="55">
        <v>0.78</v>
      </c>
      <c r="O1849" s="51">
        <f>SIN(RADIANS(CRB_ves!P14*2))</f>
        <v>0.24530738587880238</v>
      </c>
      <c r="P1849" s="52">
        <f>COS(RADIANS(CRB_ves!P14*2))</f>
        <v>0.96944534989513897</v>
      </c>
    </row>
    <row r="1850" spans="1:16" x14ac:dyDescent="0.35">
      <c r="A1850" s="3">
        <f>SIN(RADIANS(Teno_phn!P1850*2))</f>
        <v>-0.86462576547753478</v>
      </c>
      <c r="B1850" s="10">
        <f>COS(RADIANS(Teno_phn!P1850*2))</f>
        <v>-0.50241644645889827</v>
      </c>
      <c r="C1850" s="3">
        <f>SIN(RADIANS(Teno_ves!P1850*2))</f>
        <v>0.88749388874882473</v>
      </c>
      <c r="D1850" s="10">
        <f>COS(RADIANS(Teno_ves!P1850*2))</f>
        <v>0.46081948465043093</v>
      </c>
      <c r="E1850" s="51">
        <v>0.86</v>
      </c>
      <c r="F1850" s="51">
        <v>141.38</v>
      </c>
      <c r="G1850" s="51">
        <f>SIN(RADIANS(Teno_ves!P2385*2))</f>
        <v>-0.97530378668447693</v>
      </c>
      <c r="H1850" s="52">
        <f>COS(RADIANS(Teno_ves!P2385*2))</f>
        <v>0.220867661007492</v>
      </c>
      <c r="I1850" s="3"/>
      <c r="K1850" s="3">
        <f>SIN(RADIANS(CRB_ves!P1850*2))</f>
        <v>0.99202696044574423</v>
      </c>
      <c r="L1850" s="10">
        <f>COS(RADIANS(CRB_ves!P1850*2))</f>
        <v>0.1260258296889086</v>
      </c>
      <c r="M1850" s="55">
        <v>0.89</v>
      </c>
      <c r="N1850" s="55">
        <v>0.86</v>
      </c>
      <c r="O1850" s="51">
        <f>SIN(RADIANS(CRB_ves!P17*2))</f>
        <v>-0.10487561052351202</v>
      </c>
      <c r="P1850" s="52">
        <f>COS(RADIANS(CRB_ves!P17*2))</f>
        <v>-0.99448534746235484</v>
      </c>
    </row>
    <row r="1851" spans="1:16" x14ac:dyDescent="0.35">
      <c r="A1851" s="3">
        <f>SIN(RADIANS(Teno_phn!P1851*2))</f>
        <v>-0.50000000000000044</v>
      </c>
      <c r="B1851" s="10">
        <f>COS(RADIANS(Teno_phn!P1851*2))</f>
        <v>0.86602540378443837</v>
      </c>
      <c r="C1851" s="3">
        <f>SIN(RADIANS(Teno_ves!P1851*2))</f>
        <v>0.99999847691328769</v>
      </c>
      <c r="D1851" s="10">
        <f>COS(RADIANS(Teno_ves!P1851*2))</f>
        <v>-1.745328365898139E-3</v>
      </c>
      <c r="E1851" s="51">
        <v>0.86</v>
      </c>
      <c r="F1851" s="51">
        <v>75.5</v>
      </c>
      <c r="G1851" s="51">
        <f>SIN(RADIANS(Teno_ves!P2483*2))</f>
        <v>0.48480962024633717</v>
      </c>
      <c r="H1851" s="52">
        <f>COS(RADIANS(Teno_ves!P2483*2))</f>
        <v>-0.87461970713939574</v>
      </c>
      <c r="I1851" s="3"/>
      <c r="K1851" s="3">
        <f>SIN(RADIANS(CRB_ves!P1851*2))</f>
        <v>-0.89258581845212548</v>
      </c>
      <c r="L1851" s="10">
        <f>COS(RADIANS(CRB_ves!P1851*2))</f>
        <v>0.45087754068943076</v>
      </c>
      <c r="M1851" s="55">
        <v>0.89</v>
      </c>
      <c r="N1851" s="55">
        <v>0.77</v>
      </c>
      <c r="O1851" s="51">
        <f>SIN(RADIANS(CRB_ves!P29*2))</f>
        <v>-0.96673416231329701</v>
      </c>
      <c r="P1851" s="52">
        <f>COS(RADIANS(CRB_ves!P29*2))</f>
        <v>0.25578322739462001</v>
      </c>
    </row>
    <row r="1852" spans="1:16" x14ac:dyDescent="0.35">
      <c r="A1852" s="3">
        <f>SIN(RADIANS(Teno_phn!P1852*2))</f>
        <v>-7.2193771882860788E-2</v>
      </c>
      <c r="B1852" s="10">
        <f>COS(RADIANS(Teno_phn!P1852*2))</f>
        <v>0.99739062523232369</v>
      </c>
      <c r="C1852" s="3">
        <f>SIN(RADIANS(Teno_ves!P1852*2))</f>
        <v>0.20312909623818295</v>
      </c>
      <c r="D1852" s="10">
        <f>COS(RADIANS(Teno_ves!P1852*2))</f>
        <v>-0.97915196484583489</v>
      </c>
      <c r="E1852" s="51">
        <v>0.86</v>
      </c>
      <c r="F1852" s="51">
        <v>134.59</v>
      </c>
      <c r="G1852" s="51">
        <f>SIN(RADIANS(Teno_ves!P2500*2))</f>
        <v>-0.99989758937150497</v>
      </c>
      <c r="H1852" s="52">
        <f>COS(RADIANS(Teno_ves!P2500*2))</f>
        <v>-1.4311211306291994E-2</v>
      </c>
      <c r="I1852" s="3"/>
      <c r="K1852" s="3">
        <f>SIN(RADIANS(CRB_ves!P1852*2))</f>
        <v>0.90198329783862274</v>
      </c>
      <c r="L1852" s="10">
        <f>COS(RADIANS(CRB_ves!P1852*2))</f>
        <v>0.43177092354645935</v>
      </c>
      <c r="M1852" s="55">
        <v>0.89</v>
      </c>
      <c r="N1852" s="55">
        <v>0.69</v>
      </c>
      <c r="O1852" s="51">
        <f>SIN(RADIANS(CRB_ves!P34*2))</f>
        <v>-0.48205953348187114</v>
      </c>
      <c r="P1852" s="52">
        <f>COS(RADIANS(CRB_ves!P34*2))</f>
        <v>0.87613846290369013</v>
      </c>
    </row>
    <row r="1853" spans="1:16" x14ac:dyDescent="0.35">
      <c r="A1853" s="3">
        <f>SIN(RADIANS(Teno_phn!P1853*2))</f>
        <v>-0.42704225301344295</v>
      </c>
      <c r="B1853" s="10">
        <f>COS(RADIANS(Teno_phn!P1853*2))</f>
        <v>0.90423167061389897</v>
      </c>
      <c r="C1853" s="3">
        <f>SIN(RADIANS(Teno_ves!P1853*2))</f>
        <v>0.94076246979470013</v>
      </c>
      <c r="D1853" s="10">
        <f>COS(RADIANS(Teno_ves!P1853*2))</f>
        <v>0.33906632894726646</v>
      </c>
      <c r="E1853" s="51">
        <v>0.86</v>
      </c>
      <c r="F1853" s="51">
        <v>66.63</v>
      </c>
      <c r="G1853" s="51">
        <f>SIN(RADIANS(Teno_ves!P2514*2))</f>
        <v>0.72825137179768462</v>
      </c>
      <c r="H1853" s="52">
        <f>COS(RADIANS(Teno_ves!P2514*2))</f>
        <v>-0.68531010460578401</v>
      </c>
      <c r="I1853" s="3"/>
      <c r="K1853" s="3">
        <f>SIN(RADIANS(CRB_ves!P1853*2))</f>
        <v>-7.9155056145058147E-2</v>
      </c>
      <c r="L1853" s="10">
        <f>COS(RADIANS(CRB_ves!P1853*2))</f>
        <v>0.99686231601293496</v>
      </c>
      <c r="M1853" s="55">
        <v>0.89</v>
      </c>
      <c r="N1853" s="55">
        <v>0.73</v>
      </c>
      <c r="O1853" s="51">
        <f>SIN(RADIANS(CRB_ves!P51*2))</f>
        <v>-0.85464012445310322</v>
      </c>
      <c r="P1853" s="52">
        <f>COS(RADIANS(CRB_ves!P51*2))</f>
        <v>0.519220817836481</v>
      </c>
    </row>
    <row r="1854" spans="1:16" x14ac:dyDescent="0.35">
      <c r="A1854" s="3">
        <f>SIN(RADIANS(Teno_phn!P1854*2))</f>
        <v>0.88014616296135428</v>
      </c>
      <c r="B1854" s="10">
        <f>COS(RADIANS(Teno_phn!P1854*2))</f>
        <v>-0.47470278261708682</v>
      </c>
      <c r="C1854" s="3">
        <f>SIN(RADIANS(Teno_ves!P1854*2))</f>
        <v>-0.95255529565732422</v>
      </c>
      <c r="D1854" s="10">
        <f>COS(RADIANS(Teno_ves!P1854*2))</f>
        <v>0.3043655839860801</v>
      </c>
      <c r="E1854" s="51">
        <v>0.86</v>
      </c>
      <c r="F1854" s="51">
        <v>174.18</v>
      </c>
      <c r="G1854" s="51">
        <f>SIN(RADIANS(Teno_ves!P2527*2))</f>
        <v>-0.20176174462400698</v>
      </c>
      <c r="H1854" s="52">
        <f>COS(RADIANS(Teno_ves!P2527*2))</f>
        <v>0.97943463202312642</v>
      </c>
      <c r="I1854" s="3"/>
      <c r="K1854" s="3">
        <f>SIN(RADIANS(CRB_ves!P1854*2))</f>
        <v>-0.90512408196200145</v>
      </c>
      <c r="L1854" s="10">
        <f>COS(RADIANS(CRB_ves!P1854*2))</f>
        <v>-0.42514749940749286</v>
      </c>
      <c r="M1854" s="55">
        <v>0.89</v>
      </c>
      <c r="N1854" s="55">
        <v>0.85</v>
      </c>
      <c r="O1854" s="51">
        <f>SIN(RADIANS(CRB_ves!P53*2))</f>
        <v>-0.79568496224385565</v>
      </c>
      <c r="P1854" s="52">
        <f>COS(RADIANS(CRB_ves!P53*2))</f>
        <v>-0.6057106907253611</v>
      </c>
    </row>
    <row r="1855" spans="1:16" x14ac:dyDescent="0.35">
      <c r="A1855" s="3">
        <f>SIN(RADIANS(Teno_phn!P1855*2))</f>
        <v>-7.0104685030777145E-2</v>
      </c>
      <c r="B1855" s="10">
        <f>COS(RADIANS(Teno_phn!P1855*2))</f>
        <v>0.99753963988241368</v>
      </c>
      <c r="C1855" s="3">
        <f>SIN(RADIANS(Teno_ves!P1855*2))</f>
        <v>0.8422642792035937</v>
      </c>
      <c r="D1855" s="10">
        <f>COS(RADIANS(Teno_ves!P1855*2))</f>
        <v>-0.53906482353948004</v>
      </c>
      <c r="E1855" s="51">
        <v>0.86</v>
      </c>
      <c r="F1855" s="51">
        <v>38.53</v>
      </c>
      <c r="G1855" s="51">
        <f>SIN(RADIANS(Teno_ves!P2565*2))</f>
        <v>0.97460509867730605</v>
      </c>
      <c r="H1855" s="52">
        <f>COS(RADIANS(Teno_ves!P2565*2))</f>
        <v>0.2239305732413476</v>
      </c>
      <c r="I1855" s="3"/>
      <c r="K1855" s="3">
        <f>SIN(RADIANS(CRB_ves!P1855*2))</f>
        <v>-0.99317064953848599</v>
      </c>
      <c r="L1855" s="10">
        <f>COS(RADIANS(CRB_ves!P1855*2))</f>
        <v>-0.11667073709933318</v>
      </c>
      <c r="M1855" s="55">
        <v>0.89</v>
      </c>
      <c r="N1855" s="55">
        <v>0.73</v>
      </c>
      <c r="O1855" s="51">
        <f>SIN(RADIANS(CRB_ves!P82*2))</f>
        <v>-0.86724454774344217</v>
      </c>
      <c r="P1855" s="52">
        <f>COS(RADIANS(CRB_ves!P82*2))</f>
        <v>-0.49788241022280794</v>
      </c>
    </row>
    <row r="1856" spans="1:16" x14ac:dyDescent="0.35">
      <c r="A1856" s="3">
        <f>SIN(RADIANS(Teno_phn!P1856*2))</f>
        <v>0.55571534338069639</v>
      </c>
      <c r="B1856" s="10">
        <f>COS(RADIANS(Teno_phn!P1856*2))</f>
        <v>-0.83137263434110864</v>
      </c>
      <c r="C1856" s="3">
        <f>SIN(RADIANS(Teno_ves!P1856*2))</f>
        <v>0.90438068138913263</v>
      </c>
      <c r="D1856" s="10">
        <f>COS(RADIANS(Teno_ves!P1856*2))</f>
        <v>0.42672659060589146</v>
      </c>
      <c r="E1856" s="51">
        <v>0.86</v>
      </c>
      <c r="F1856" s="51">
        <v>37.31</v>
      </c>
      <c r="G1856" s="51">
        <f>SIN(RADIANS(Teno_ves!P2574*2))</f>
        <v>0.96418804206815656</v>
      </c>
      <c r="H1856" s="52">
        <f>COS(RADIANS(Teno_ves!P2574*2))</f>
        <v>0.26521956853289474</v>
      </c>
      <c r="I1856" s="3"/>
      <c r="K1856" s="3">
        <f>SIN(RADIANS(CRB_ves!P1856*2))</f>
        <v>-0.99919439511444597</v>
      </c>
      <c r="L1856" s="10">
        <f>COS(RADIANS(CRB_ves!P1856*2))</f>
        <v>4.0131792532559711E-2</v>
      </c>
      <c r="M1856" s="55">
        <v>0.89</v>
      </c>
      <c r="N1856" s="55">
        <v>0.66</v>
      </c>
      <c r="O1856" s="51">
        <f>SIN(RADIANS(CRB_ves!P87*2))</f>
        <v>-0.74150761412287736</v>
      </c>
      <c r="P1856" s="52">
        <f>COS(RADIANS(CRB_ves!P87*2))</f>
        <v>0.67094445239363742</v>
      </c>
    </row>
    <row r="1857" spans="1:16" x14ac:dyDescent="0.35">
      <c r="A1857" s="3">
        <f>SIN(RADIANS(Teno_phn!P1857*2))</f>
        <v>-0.39330013612416731</v>
      </c>
      <c r="B1857" s="10">
        <f>COS(RADIANS(Teno_phn!P1857*2))</f>
        <v>0.91941013858055287</v>
      </c>
      <c r="C1857" s="3">
        <f>SIN(RADIANS(Teno_ves!P1857*2))</f>
        <v>0.22018671674730206</v>
      </c>
      <c r="D1857" s="10">
        <f>COS(RADIANS(Teno_ves!P1857*2))</f>
        <v>-0.97545774371217298</v>
      </c>
      <c r="E1857" s="51">
        <v>0.86</v>
      </c>
      <c r="F1857" s="51">
        <v>171.41</v>
      </c>
      <c r="G1857" s="51">
        <f>SIN(RADIANS(Teno_ves!P2576*2))</f>
        <v>-0.29537457698141234</v>
      </c>
      <c r="H1857" s="52">
        <f>COS(RADIANS(Teno_ves!P2576*2))</f>
        <v>0.95538152550332045</v>
      </c>
      <c r="I1857" s="3"/>
      <c r="K1857" s="3">
        <f>SIN(RADIANS(CRB_ves!P1857*2))</f>
        <v>-0.9342044743210296</v>
      </c>
      <c r="L1857" s="10">
        <f>COS(RADIANS(CRB_ves!P1857*2))</f>
        <v>-0.35673799931962491</v>
      </c>
      <c r="M1857" s="55">
        <v>0.89</v>
      </c>
      <c r="N1857" s="55">
        <v>0.62</v>
      </c>
      <c r="O1857" s="51">
        <f>SIN(RADIANS(CRB_ves!P120*2))</f>
        <v>0.80073137094873348</v>
      </c>
      <c r="P1857" s="52">
        <f>COS(RADIANS(CRB_ves!P120*2))</f>
        <v>0.59902359851558584</v>
      </c>
    </row>
    <row r="1858" spans="1:16" x14ac:dyDescent="0.35">
      <c r="A1858" s="3">
        <f>SIN(RADIANS(Teno_phn!P1858*2))</f>
        <v>-0.14193790484034377</v>
      </c>
      <c r="B1858" s="10">
        <f>COS(RADIANS(Teno_phn!P1858*2))</f>
        <v>0.98987556347731587</v>
      </c>
      <c r="C1858" s="3">
        <f>SIN(RADIANS(Teno_ves!P1858*2))</f>
        <v>-0.2378554198779626</v>
      </c>
      <c r="D1858" s="10">
        <f>COS(RADIANS(Teno_ves!P1858*2))</f>
        <v>-0.9713005710050201</v>
      </c>
      <c r="E1858" s="51">
        <v>0.86</v>
      </c>
      <c r="F1858" s="51">
        <v>133.19999999999999</v>
      </c>
      <c r="G1858" s="51">
        <f>SIN(RADIANS(Teno_ves!P2582*2))</f>
        <v>-0.99802672842827156</v>
      </c>
      <c r="H1858" s="52">
        <f>COS(RADIANS(Teno_ves!P2582*2))</f>
        <v>-6.2790519529314096E-2</v>
      </c>
      <c r="I1858" s="3"/>
      <c r="K1858" s="3">
        <f>SIN(RADIANS(CRB_ves!P1858*2))</f>
        <v>0.79842538832306231</v>
      </c>
      <c r="L1858" s="10">
        <f>COS(RADIANS(CRB_ves!P1858*2))</f>
        <v>-0.60209376286519289</v>
      </c>
      <c r="M1858" s="55">
        <v>0.89</v>
      </c>
      <c r="N1858" s="55">
        <v>0.68</v>
      </c>
      <c r="O1858" s="51">
        <f>SIN(RADIANS(CRB_ves!P147*2))</f>
        <v>-0.99459462763724327</v>
      </c>
      <c r="P1858" s="52">
        <f>COS(RADIANS(CRB_ves!P147*2))</f>
        <v>0.1038341305888069</v>
      </c>
    </row>
    <row r="1859" spans="1:16" x14ac:dyDescent="0.35">
      <c r="A1859" s="3">
        <f>SIN(RADIANS(Teno_phn!P1859*2))</f>
        <v>-0.99984154220321597</v>
      </c>
      <c r="B1859" s="10">
        <f>COS(RADIANS(Teno_phn!P1859*2))</f>
        <v>-1.7801418052913506E-2</v>
      </c>
      <c r="C1859" s="3">
        <f>SIN(RADIANS(Teno_ves!P1859*2))</f>
        <v>0.32754772843275715</v>
      </c>
      <c r="D1859" s="10">
        <f>COS(RADIANS(Teno_ves!P1859*2))</f>
        <v>-0.94483463399609813</v>
      </c>
      <c r="E1859" s="51">
        <v>0.86</v>
      </c>
      <c r="F1859" s="51">
        <v>84.360000000000014</v>
      </c>
      <c r="G1859" s="51">
        <f>SIN(RADIANS(Teno_ves!P2614*2))</f>
        <v>0.19560383322204764</v>
      </c>
      <c r="H1859" s="52">
        <f>COS(RADIANS(Teno_ves!P2614*2))</f>
        <v>-0.98068299691023575</v>
      </c>
      <c r="I1859" s="3"/>
      <c r="K1859" s="3">
        <f>SIN(RADIANS(CRB_ves!P1859*2))</f>
        <v>0.91706007438512405</v>
      </c>
      <c r="L1859" s="10">
        <f>COS(RADIANS(CRB_ves!P1859*2))</f>
        <v>-0.39874906892524614</v>
      </c>
      <c r="M1859" s="55">
        <v>0.89</v>
      </c>
      <c r="N1859" s="55">
        <v>0.62</v>
      </c>
      <c r="O1859" s="51">
        <f>SIN(RADIANS(CRB_ves!P160*2))</f>
        <v>0.9273145604459575</v>
      </c>
      <c r="P1859" s="52">
        <f>COS(RADIANS(CRB_ves!P160*2))</f>
        <v>-0.37428292237947564</v>
      </c>
    </row>
    <row r="1860" spans="1:16" x14ac:dyDescent="0.35">
      <c r="A1860" s="3">
        <f>SIN(RADIANS(Teno_phn!P1860*2))</f>
        <v>0.5615058297547143</v>
      </c>
      <c r="B1860" s="10">
        <f>COS(RADIANS(Teno_phn!P1860*2))</f>
        <v>0.82747278091274379</v>
      </c>
      <c r="C1860" s="3">
        <f>SIN(RADIANS(Teno_ves!P1860*2))</f>
        <v>0.9634436508108799</v>
      </c>
      <c r="D1860" s="10">
        <f>COS(RADIANS(Teno_ves!P1860*2))</f>
        <v>0.26791105186647929</v>
      </c>
      <c r="E1860" s="51">
        <v>0.86</v>
      </c>
      <c r="F1860" s="51">
        <v>167.04000000000002</v>
      </c>
      <c r="G1860" s="51">
        <f>SIN(RADIANS(Teno_ves!P2659*2))</f>
        <v>-0.43711576665093255</v>
      </c>
      <c r="H1860" s="52">
        <f>COS(RADIANS(Teno_ves!P2659*2))</f>
        <v>0.89940525156637119</v>
      </c>
      <c r="I1860" s="3"/>
      <c r="K1860" s="3">
        <f>SIN(RADIANS(CRB_ves!P1860*2))</f>
        <v>0.33216113188370339</v>
      </c>
      <c r="L1860" s="10">
        <f>COS(RADIANS(CRB_ves!P1860*2))</f>
        <v>0.94322265794760096</v>
      </c>
      <c r="M1860" s="55">
        <v>0.89</v>
      </c>
      <c r="N1860" s="55">
        <v>0.9</v>
      </c>
      <c r="O1860" s="51">
        <f>SIN(RADIANS(CRB_ves!P187*2))</f>
        <v>0.97317887277708826</v>
      </c>
      <c r="P1860" s="52">
        <f>COS(RADIANS(CRB_ves!P187*2))</f>
        <v>0.23004973718810445</v>
      </c>
    </row>
    <row r="1861" spans="1:16" x14ac:dyDescent="0.35">
      <c r="A1861" s="3">
        <f>SIN(RADIANS(Teno_phn!P1861*2))</f>
        <v>0.82903757255504174</v>
      </c>
      <c r="B1861" s="10">
        <f>COS(RADIANS(Teno_phn!P1861*2))</f>
        <v>0.55919290347074679</v>
      </c>
      <c r="C1861" s="3">
        <f>SIN(RADIANS(Teno_ves!P1861*2))</f>
        <v>0.87087088336607543</v>
      </c>
      <c r="D1861" s="10">
        <f>COS(RADIANS(Teno_ves!P1861*2))</f>
        <v>-0.49151185591518692</v>
      </c>
      <c r="E1861" s="51">
        <v>0.86</v>
      </c>
      <c r="F1861" s="51">
        <v>33.54</v>
      </c>
      <c r="G1861" s="51">
        <f>SIN(RADIANS(Teno_ves!P2663*2))</f>
        <v>0.92104951956408965</v>
      </c>
      <c r="H1861" s="52">
        <f>COS(RADIANS(Teno_ves!P2663*2))</f>
        <v>0.38944548079385854</v>
      </c>
      <c r="I1861" s="3"/>
      <c r="K1861" s="3">
        <f>SIN(RADIANS(CRB_ves!P1861*2))</f>
        <v>-0.32457783138844731</v>
      </c>
      <c r="L1861" s="10">
        <f>COS(RADIANS(CRB_ves!P1861*2))</f>
        <v>-0.94585899127257478</v>
      </c>
      <c r="M1861" s="55">
        <v>0.89</v>
      </c>
      <c r="N1861" s="55">
        <v>0.68</v>
      </c>
      <c r="O1861" s="51">
        <f>SIN(RADIANS(CRB_ves!P199*2))</f>
        <v>-4.4665564108286218E-2</v>
      </c>
      <c r="P1861" s="52">
        <f>COS(RADIANS(CRB_ves!P199*2))</f>
        <v>-0.99900199568513803</v>
      </c>
    </row>
    <row r="1862" spans="1:16" x14ac:dyDescent="0.35">
      <c r="A1862" s="3">
        <f>SIN(RADIANS(Teno_phn!P1862*2))</f>
        <v>-0.68174302791616959</v>
      </c>
      <c r="B1862" s="10">
        <f>COS(RADIANS(Teno_phn!P1862*2))</f>
        <v>0.73159171939524636</v>
      </c>
      <c r="C1862" s="3">
        <f>SIN(RADIANS(Teno_ves!P1862*2))</f>
        <v>-0.8660254037844386</v>
      </c>
      <c r="D1862" s="10">
        <f>COS(RADIANS(Teno_ves!P1862*2))</f>
        <v>0.50000000000000011</v>
      </c>
      <c r="E1862" s="51">
        <v>0.86</v>
      </c>
      <c r="F1862" s="51">
        <v>29.57</v>
      </c>
      <c r="G1862" s="51">
        <f>SIN(RADIANS(Teno_ves!P2664*2))</f>
        <v>0.85842321601704508</v>
      </c>
      <c r="H1862" s="52">
        <f>COS(RADIANS(Teno_ves!P2664*2))</f>
        <v>0.51294208464791957</v>
      </c>
      <c r="I1862" s="3"/>
      <c r="K1862" s="3">
        <f>SIN(RADIANS(CRB_ves!P1862*2))</f>
        <v>0.84934040026331659</v>
      </c>
      <c r="L1862" s="10">
        <f>COS(RADIANS(CRB_ves!P1862*2))</f>
        <v>-0.52784551194506635</v>
      </c>
      <c r="M1862" s="55">
        <v>0.89</v>
      </c>
      <c r="N1862" s="55">
        <v>0.74</v>
      </c>
      <c r="O1862" s="51">
        <f>SIN(RADIANS(CRB_ves!P209*2))</f>
        <v>0.41786707380107657</v>
      </c>
      <c r="P1862" s="52">
        <f>COS(RADIANS(CRB_ves!P209*2))</f>
        <v>0.90850817752672186</v>
      </c>
    </row>
    <row r="1863" spans="1:16" x14ac:dyDescent="0.35">
      <c r="A1863" s="3">
        <f>SIN(RADIANS(Teno_phn!P1863*2))</f>
        <v>-0.68327377368079956</v>
      </c>
      <c r="B1863" s="10">
        <f>COS(RADIANS(Teno_phn!P1863*2))</f>
        <v>0.73016227662075206</v>
      </c>
      <c r="C1863" s="3">
        <f>SIN(RADIANS(Teno_ves!P1863*2))</f>
        <v>0.88668825570055654</v>
      </c>
      <c r="D1863" s="10">
        <f>COS(RADIANS(Teno_ves!P1863*2))</f>
        <v>-0.46236775104099159</v>
      </c>
      <c r="E1863" s="51">
        <v>0.86</v>
      </c>
      <c r="F1863" s="51">
        <v>0.59999999999999432</v>
      </c>
      <c r="G1863" s="51">
        <f>SIN(RADIANS(Teno_ves!P2688*2))</f>
        <v>2.094241988335676E-2</v>
      </c>
      <c r="H1863" s="52">
        <f>COS(RADIANS(Teno_ves!P2688*2))</f>
        <v>0.9997806834748455</v>
      </c>
      <c r="I1863" s="3"/>
      <c r="K1863" s="3">
        <f>SIN(RADIANS(CRB_ves!P1863*2))</f>
        <v>-0.24970404853445829</v>
      </c>
      <c r="L1863" s="10">
        <f>COS(RADIANS(CRB_ves!P1863*2))</f>
        <v>-0.96832220265028568</v>
      </c>
      <c r="M1863" s="55">
        <v>0.89</v>
      </c>
      <c r="N1863" s="55">
        <v>0.76</v>
      </c>
      <c r="O1863" s="51">
        <f>SIN(RADIANS(CRB_ves!P276*2))</f>
        <v>0.1322563902571223</v>
      </c>
      <c r="P1863" s="52">
        <f>COS(RADIANS(CRB_ves!P276*2))</f>
        <v>-0.99121554025154179</v>
      </c>
    </row>
    <row r="1864" spans="1:16" x14ac:dyDescent="0.35">
      <c r="A1864" s="3">
        <f>SIN(RADIANS(Teno_phn!P1864*2))</f>
        <v>-0.18257873509322153</v>
      </c>
      <c r="B1864" s="10">
        <f>COS(RADIANS(Teno_phn!P1864*2))</f>
        <v>0.98319123546325371</v>
      </c>
      <c r="C1864" s="3">
        <f>SIN(RADIANS(Teno_ves!P1864*2))</f>
        <v>-0.66104998688113248</v>
      </c>
      <c r="D1864" s="10">
        <f>COS(RADIANS(Teno_ves!P1864*2))</f>
        <v>0.75034186531504066</v>
      </c>
      <c r="E1864" s="51">
        <v>0.86</v>
      </c>
      <c r="F1864" s="51">
        <v>116.28</v>
      </c>
      <c r="G1864" s="51">
        <f>SIN(RADIANS(Teno_ves!P2699*2))</f>
        <v>-0.79399039864783505</v>
      </c>
      <c r="H1864" s="52">
        <f>COS(RADIANS(Teno_ves!P2699*2))</f>
        <v>-0.60793029769460571</v>
      </c>
      <c r="I1864" s="3"/>
      <c r="K1864" s="3">
        <f>SIN(RADIANS(CRB_ves!P1864*2))</f>
        <v>0.99702591149074249</v>
      </c>
      <c r="L1864" s="10">
        <f>COS(RADIANS(CRB_ves!P1864*2))</f>
        <v>-7.7067060512608976E-2</v>
      </c>
      <c r="M1864" s="55">
        <v>0.89</v>
      </c>
      <c r="N1864" s="55">
        <v>0.66</v>
      </c>
      <c r="O1864" s="51">
        <f>SIN(RADIANS(CRB_ves!P282*2))</f>
        <v>0.91311902319653548</v>
      </c>
      <c r="P1864" s="52">
        <f>COS(RADIANS(CRB_ves!P282*2))</f>
        <v>0.40769308244880104</v>
      </c>
    </row>
    <row r="1865" spans="1:16" x14ac:dyDescent="0.35">
      <c r="A1865" s="3">
        <f>SIN(RADIANS(Teno_phn!P1865*2))</f>
        <v>-0.40960461889008243</v>
      </c>
      <c r="B1865" s="10">
        <f>COS(RADIANS(Teno_phn!P1865*2))</f>
        <v>0.91226315073223818</v>
      </c>
      <c r="C1865" s="3">
        <f>SIN(RADIANS(Teno_ves!P1865*2))</f>
        <v>0.98013294489158598</v>
      </c>
      <c r="D1865" s="10">
        <f>COS(RADIANS(Teno_ves!P1865*2))</f>
        <v>-0.19834165053802316</v>
      </c>
      <c r="E1865" s="51">
        <v>0.86</v>
      </c>
      <c r="F1865" s="51">
        <v>46.19</v>
      </c>
      <c r="G1865" s="51">
        <f>SIN(RADIANS(Teno_ves!P2715*2))</f>
        <v>0.99913738658919837</v>
      </c>
      <c r="H1865" s="52">
        <f>COS(RADIANS(Teno_ves!P2715*2))</f>
        <v>-4.1526891524729902E-2</v>
      </c>
      <c r="I1865" s="3"/>
      <c r="K1865" s="3">
        <f>SIN(RADIANS(CRB_ves!P1865*2))</f>
        <v>-0.2425992307954076</v>
      </c>
      <c r="L1865" s="10">
        <f>COS(RADIANS(CRB_ves!P1865*2))</f>
        <v>-0.9701265964901058</v>
      </c>
      <c r="M1865" s="55">
        <v>0.89</v>
      </c>
      <c r="N1865" s="55">
        <v>0.73</v>
      </c>
      <c r="O1865" s="51">
        <f>SIN(RADIANS(CRB_ves!P308*2))</f>
        <v>-0.22597128875997008</v>
      </c>
      <c r="P1865" s="52">
        <f>COS(RADIANS(CRB_ves!P308*2))</f>
        <v>0.97413396237691985</v>
      </c>
    </row>
    <row r="1866" spans="1:16" x14ac:dyDescent="0.35">
      <c r="A1866" s="3">
        <f>SIN(RADIANS(Teno_phn!P1866*2))</f>
        <v>-0.70883245638656556</v>
      </c>
      <c r="B1866" s="10">
        <f>COS(RADIANS(Teno_phn!P1866*2))</f>
        <v>0.70537688420658329</v>
      </c>
      <c r="C1866" s="3">
        <f>SIN(RADIANS(Teno_ves!P1866*2))</f>
        <v>-0.90763100683305553</v>
      </c>
      <c r="D1866" s="10">
        <f>COS(RADIANS(Teno_ves!P1866*2))</f>
        <v>0.41976893100277668</v>
      </c>
      <c r="E1866" s="51">
        <v>0.86</v>
      </c>
      <c r="F1866" s="51">
        <v>31.68</v>
      </c>
      <c r="G1866" s="51">
        <f>SIN(RADIANS(Teno_ves!P2732*2))</f>
        <v>0.89384142415126377</v>
      </c>
      <c r="H1866" s="52">
        <f>COS(RADIANS(Teno_ves!P2732*2))</f>
        <v>0.44838321609003223</v>
      </c>
      <c r="I1866" s="3"/>
      <c r="K1866" s="3">
        <f>SIN(RADIANS(CRB_ves!P1866*2))</f>
        <v>-0.14780941112961052</v>
      </c>
      <c r="L1866" s="10">
        <f>COS(RADIANS(CRB_ves!P1866*2))</f>
        <v>0.98901586336191682</v>
      </c>
      <c r="M1866" s="55">
        <v>0.89</v>
      </c>
      <c r="N1866" s="55">
        <v>0.66</v>
      </c>
      <c r="O1866" s="51">
        <f>SIN(RADIANS(CRB_ves!P321*2))</f>
        <v>-4.7455126176331588E-2</v>
      </c>
      <c r="P1866" s="52">
        <f>COS(RADIANS(CRB_ves!P321*2))</f>
        <v>-0.99887337085317696</v>
      </c>
    </row>
    <row r="1867" spans="1:16" x14ac:dyDescent="0.35">
      <c r="A1867" s="3">
        <f>SIN(RADIANS(Teno_phn!P1867*2))</f>
        <v>-0.67404457696665099</v>
      </c>
      <c r="B1867" s="10">
        <f>COS(RADIANS(Teno_phn!P1867*2))</f>
        <v>0.7386906715681798</v>
      </c>
      <c r="C1867" s="3">
        <f>SIN(RADIANS(Teno_ves!P1867*2))</f>
        <v>0.97697115327880812</v>
      </c>
      <c r="D1867" s="10">
        <f>COS(RADIANS(Teno_ves!P1867*2))</f>
        <v>0.21337142653381602</v>
      </c>
      <c r="E1867" s="51">
        <v>0.86</v>
      </c>
      <c r="F1867" s="51">
        <v>39.85</v>
      </c>
      <c r="G1867" s="51">
        <f>SIN(RADIANS(Teno_ves!P2766*2))</f>
        <v>0.98388503793354165</v>
      </c>
      <c r="H1867" s="52">
        <f>COS(RADIANS(Teno_ves!P2766*2))</f>
        <v>0.17880221511634958</v>
      </c>
      <c r="I1867" s="3"/>
      <c r="K1867" s="3">
        <f>SIN(RADIANS(CRB_ves!P1867*2))</f>
        <v>0.8739419328719169</v>
      </c>
      <c r="L1867" s="10">
        <f>COS(RADIANS(CRB_ves!P1867*2))</f>
        <v>-0.48603034675635015</v>
      </c>
      <c r="M1867" s="55">
        <v>0.89</v>
      </c>
      <c r="N1867" s="55">
        <v>0.68</v>
      </c>
      <c r="O1867" s="51">
        <f>SIN(RADIANS(CRB_ves!P342*2))</f>
        <v>9.6888076237799506E-2</v>
      </c>
      <c r="P1867" s="52">
        <f>COS(RADIANS(CRB_ves!P342*2))</f>
        <v>-0.99529528316120253</v>
      </c>
    </row>
    <row r="1868" spans="1:16" x14ac:dyDescent="0.35">
      <c r="A1868" s="3">
        <f>SIN(RADIANS(Teno_phn!P1868*2))</f>
        <v>-0.76289405545110645</v>
      </c>
      <c r="B1868" s="10">
        <f>COS(RADIANS(Teno_phn!P1868*2))</f>
        <v>0.64652351864210178</v>
      </c>
      <c r="C1868" s="3">
        <f>SIN(RADIANS(Teno_ves!P1868*2))</f>
        <v>-0.35151488055805158</v>
      </c>
      <c r="D1868" s="10">
        <f>COS(RADIANS(Teno_ves!P1868*2))</f>
        <v>-0.93618229461267788</v>
      </c>
      <c r="E1868" s="51">
        <v>0.86</v>
      </c>
      <c r="F1868" s="51">
        <v>54.569999999999993</v>
      </c>
      <c r="G1868" s="51">
        <f>SIN(RADIANS(Teno_ves!P2810*2))</f>
        <v>0.9447202407094315</v>
      </c>
      <c r="H1868" s="52">
        <f>COS(RADIANS(Teno_ves!P2810*2))</f>
        <v>-0.32787751797571257</v>
      </c>
      <c r="I1868" s="3"/>
      <c r="K1868" s="3">
        <f>SIN(RADIANS(CRB_ves!P1868*2))</f>
        <v>0.41342229321682916</v>
      </c>
      <c r="L1868" s="10">
        <f>COS(RADIANS(CRB_ves!P1868*2))</f>
        <v>-0.91053940467798433</v>
      </c>
      <c r="M1868" s="55">
        <v>0.89</v>
      </c>
      <c r="N1868" s="55">
        <v>0.6</v>
      </c>
      <c r="O1868" s="51">
        <f>SIN(RADIANS(CRB_ves!P375*2))</f>
        <v>0.79079641377315191</v>
      </c>
      <c r="P1868" s="52">
        <f>COS(RADIANS(CRB_ves!P375*2))</f>
        <v>-0.61207926934631751</v>
      </c>
    </row>
    <row r="1869" spans="1:16" x14ac:dyDescent="0.35">
      <c r="A1869" s="3">
        <f>SIN(RADIANS(Teno_phn!P1869*2))</f>
        <v>-0.7702906928909109</v>
      </c>
      <c r="B1869" s="10">
        <f>COS(RADIANS(Teno_phn!P1869*2))</f>
        <v>-0.63769291076947088</v>
      </c>
      <c r="C1869" s="3">
        <f>SIN(RADIANS(Teno_ves!P1869*2))</f>
        <v>0.6686116303769879</v>
      </c>
      <c r="D1869" s="10">
        <f>COS(RADIANS(Teno_ves!P1869*2))</f>
        <v>0.74361178562784092</v>
      </c>
      <c r="E1869" s="51">
        <v>0.86</v>
      </c>
      <c r="F1869" s="51">
        <v>36.950000000000003</v>
      </c>
      <c r="G1869" s="51">
        <f>SIN(RADIANS(Teno_ves!P2811*2))</f>
        <v>0.96077915415759418</v>
      </c>
      <c r="H1869" s="52">
        <f>COS(RADIANS(Teno_ves!P2811*2))</f>
        <v>0.2773146533023777</v>
      </c>
      <c r="I1869" s="3"/>
      <c r="K1869" s="3">
        <f>SIN(RADIANS(CRB_ves!P1869*2))</f>
        <v>0.14884502488495222</v>
      </c>
      <c r="L1869" s="10">
        <f>COS(RADIANS(CRB_ves!P1869*2))</f>
        <v>0.98886053544824914</v>
      </c>
      <c r="M1869" s="55">
        <v>0.89</v>
      </c>
      <c r="N1869" s="55">
        <v>0.59</v>
      </c>
      <c r="O1869" s="51">
        <f>SIN(RADIANS(CRB_ves!P433*2))</f>
        <v>-0.61840839535755388</v>
      </c>
      <c r="P1869" s="52">
        <f>COS(RADIANS(CRB_ves!P433*2))</f>
        <v>0.78585689317540208</v>
      </c>
    </row>
    <row r="1870" spans="1:16" x14ac:dyDescent="0.35">
      <c r="A1870" s="3">
        <f>SIN(RADIANS(Teno_phn!P1870*2))</f>
        <v>-0.17227295782257598</v>
      </c>
      <c r="B1870" s="10">
        <f>COS(RADIANS(Teno_phn!P1870*2))</f>
        <v>0.98504925156210388</v>
      </c>
      <c r="C1870" s="3">
        <f>SIN(RADIANS(Teno_ves!P1870*2))</f>
        <v>-0.96164562115087537</v>
      </c>
      <c r="D1870" s="10">
        <f>COS(RADIANS(Teno_ves!P1870*2))</f>
        <v>0.27429491304314596</v>
      </c>
      <c r="E1870" s="51">
        <v>0.86</v>
      </c>
      <c r="F1870" s="51">
        <v>158.84</v>
      </c>
      <c r="G1870" s="51">
        <f>SIN(RADIANS(Teno_ves!P2834*2))</f>
        <v>-0.67327065245941342</v>
      </c>
      <c r="H1870" s="52">
        <f>COS(RADIANS(Teno_ves!P2834*2))</f>
        <v>0.73939612423712076</v>
      </c>
      <c r="I1870" s="3"/>
      <c r="K1870" s="3">
        <f>SIN(RADIANS(CRB_ves!P1870*2))</f>
        <v>0.49939527841407139</v>
      </c>
      <c r="L1870" s="10">
        <f>COS(RADIANS(CRB_ves!P1870*2))</f>
        <v>-0.86637425856135186</v>
      </c>
      <c r="M1870" s="55">
        <v>0.89</v>
      </c>
      <c r="N1870" s="55">
        <v>0.66</v>
      </c>
      <c r="O1870" s="51">
        <f>SIN(RADIANS(CRB_ves!P476*2))</f>
        <v>0.72705417144269158</v>
      </c>
      <c r="P1870" s="52">
        <f>COS(RADIANS(CRB_ves!P476*2))</f>
        <v>-0.68658009859577296</v>
      </c>
    </row>
    <row r="1871" spans="1:16" x14ac:dyDescent="0.35">
      <c r="A1871" s="3">
        <f>SIN(RADIANS(Teno_phn!P1871*2))</f>
        <v>-0.23174790349415722</v>
      </c>
      <c r="B1871" s="10">
        <f>COS(RADIANS(Teno_phn!P1871*2))</f>
        <v>0.97277587820939659</v>
      </c>
      <c r="C1871" s="3">
        <f>SIN(RADIANS(Teno_ves!P1871*2))</f>
        <v>7.8111101158034116E-2</v>
      </c>
      <c r="D1871" s="10">
        <f>COS(RADIANS(Teno_ves!P1871*2))</f>
        <v>-0.996944660387867</v>
      </c>
      <c r="E1871" s="51">
        <v>0.86</v>
      </c>
      <c r="F1871" s="51">
        <v>179.59</v>
      </c>
      <c r="G1871" s="51">
        <f>SIN(RADIANS(Teno_ves!P2836*2))</f>
        <v>-1.4311211306292055E-2</v>
      </c>
      <c r="H1871" s="52">
        <f>COS(RADIANS(Teno_ves!P2836*2))</f>
        <v>0.99989758937150497</v>
      </c>
      <c r="I1871" s="3"/>
      <c r="K1871" s="3">
        <f>SIN(RADIANS(CRB_ves!P1871*2))</f>
        <v>-0.37945615952900508</v>
      </c>
      <c r="L1871" s="10">
        <f>COS(RADIANS(CRB_ves!P1871*2))</f>
        <v>0.92520971838578214</v>
      </c>
      <c r="M1871" s="55">
        <v>0.89</v>
      </c>
      <c r="N1871" s="55">
        <v>0.79</v>
      </c>
      <c r="O1871" s="51">
        <f>SIN(RADIANS(CRB_ves!P518*2))</f>
        <v>-0.72657467097097617</v>
      </c>
      <c r="P1871" s="52">
        <f>COS(RADIANS(CRB_ves!P518*2))</f>
        <v>-0.68708751080442276</v>
      </c>
    </row>
    <row r="1872" spans="1:16" x14ac:dyDescent="0.35">
      <c r="A1872" s="3">
        <f>SIN(RADIANS(Teno_phn!P1872*2))</f>
        <v>-0.11216268587326919</v>
      </c>
      <c r="B1872" s="10">
        <f>COS(RADIANS(Teno_phn!P1872*2))</f>
        <v>0.99368985699648471</v>
      </c>
      <c r="C1872" s="3">
        <f>SIN(RADIANS(Teno_ves!P1872*2))</f>
        <v>0.99939082701909576</v>
      </c>
      <c r="D1872" s="10">
        <f>COS(RADIANS(Teno_ves!P1872*2))</f>
        <v>3.489949670250108E-2</v>
      </c>
      <c r="E1872" s="51">
        <v>0.86</v>
      </c>
      <c r="F1872" s="51">
        <v>7.8700000000000045</v>
      </c>
      <c r="G1872" s="51">
        <f>SIN(RADIANS(Teno_ves!P2877*2))</f>
        <v>0.27127246560386103</v>
      </c>
      <c r="H1872" s="52">
        <f>COS(RADIANS(Teno_ves!P2877*2))</f>
        <v>0.96250259709010766</v>
      </c>
      <c r="I1872" s="3"/>
      <c r="K1872" s="3">
        <f>SIN(RADIANS(CRB_ves!P1872*2))</f>
        <v>-0.3315025573531199</v>
      </c>
      <c r="L1872" s="10">
        <f>COS(RADIANS(CRB_ves!P1872*2))</f>
        <v>0.94345432028707221</v>
      </c>
      <c r="M1872" s="55">
        <v>0.89</v>
      </c>
      <c r="N1872" s="55">
        <v>0.76</v>
      </c>
      <c r="O1872" s="51">
        <f>SIN(RADIANS(CRB_ves!P529*2))</f>
        <v>0.18017580304778952</v>
      </c>
      <c r="P1872" s="52">
        <f>COS(RADIANS(CRB_ves!P529*2))</f>
        <v>0.98363442395845635</v>
      </c>
    </row>
    <row r="1873" spans="1:16" x14ac:dyDescent="0.35">
      <c r="A1873" s="3">
        <f>SIN(RADIANS(Teno_phn!P1873*2))</f>
        <v>-0.68835457569375402</v>
      </c>
      <c r="B1873" s="10">
        <f>COS(RADIANS(Teno_phn!P1873*2))</f>
        <v>0.72537437101228763</v>
      </c>
      <c r="C1873" s="3">
        <f>SIN(RADIANS(Teno_ves!P1873*2))</f>
        <v>0.42672659060589113</v>
      </c>
      <c r="D1873" s="10">
        <f>COS(RADIANS(Teno_ves!P1873*2))</f>
        <v>-0.90438068138913286</v>
      </c>
      <c r="E1873" s="51">
        <v>0.86</v>
      </c>
      <c r="F1873" s="51">
        <v>84.360000000000014</v>
      </c>
      <c r="G1873" s="51">
        <f>SIN(RADIANS(Teno_ves!P2912*2))</f>
        <v>0.19560383322204764</v>
      </c>
      <c r="H1873" s="52">
        <f>COS(RADIANS(Teno_ves!P2912*2))</f>
        <v>-0.98068299691023575</v>
      </c>
      <c r="I1873" s="3"/>
      <c r="K1873" s="3">
        <f>SIN(RADIANS(CRB_ves!P1873*2))</f>
        <v>0.97187886128328849</v>
      </c>
      <c r="L1873" s="10">
        <f>COS(RADIANS(CRB_ves!P1873*2))</f>
        <v>-0.23548137716324491</v>
      </c>
      <c r="M1873" s="55">
        <v>0.89</v>
      </c>
      <c r="N1873" s="55">
        <v>0.84</v>
      </c>
      <c r="O1873" s="51">
        <f>SIN(RADIANS(CRB_ves!P556*2))</f>
        <v>-0.96628626417104713</v>
      </c>
      <c r="P1873" s="52">
        <f>COS(RADIANS(CRB_ves!P556*2))</f>
        <v>-0.25747010637035372</v>
      </c>
    </row>
    <row r="1874" spans="1:16" x14ac:dyDescent="0.35">
      <c r="A1874" s="3">
        <f>SIN(RADIANS(Teno_phn!P1874*2))</f>
        <v>-0.70264996979884897</v>
      </c>
      <c r="B1874" s="10">
        <f>COS(RADIANS(Teno_phn!P1874*2))</f>
        <v>0.71153567720928557</v>
      </c>
      <c r="C1874" s="3">
        <f>SIN(RADIANS(Teno_ves!P1874*2))</f>
        <v>-0.99830138605540997</v>
      </c>
      <c r="D1874" s="10">
        <f>COS(RADIANS(Teno_ves!P1874*2))</f>
        <v>5.826098694535832E-2</v>
      </c>
      <c r="E1874" s="51">
        <v>0.86</v>
      </c>
      <c r="F1874" s="51">
        <v>167.04000000000002</v>
      </c>
      <c r="G1874" s="51">
        <f>SIN(RADIANS(Teno_ves!P2957*2))</f>
        <v>-0.43711576665093255</v>
      </c>
      <c r="H1874" s="52">
        <f>COS(RADIANS(Teno_ves!P2957*2))</f>
        <v>0.89940525156637119</v>
      </c>
      <c r="I1874" s="3"/>
      <c r="K1874" s="3">
        <f>SIN(RADIANS(CRB_ves!P1874*2))</f>
        <v>-0.55310077117350376</v>
      </c>
      <c r="L1874" s="10">
        <f>COS(RADIANS(CRB_ves!P1874*2))</f>
        <v>-0.83311436005345352</v>
      </c>
      <c r="M1874" s="55">
        <v>0.89</v>
      </c>
      <c r="N1874" s="55">
        <v>0.69</v>
      </c>
      <c r="O1874" s="51">
        <f>SIN(RADIANS(CRB_ves!P566*2))</f>
        <v>-0.79462658629661165</v>
      </c>
      <c r="P1874" s="52">
        <f>COS(RADIANS(CRB_ves!P566*2))</f>
        <v>-0.60709849971037944</v>
      </c>
    </row>
    <row r="1875" spans="1:16" x14ac:dyDescent="0.35">
      <c r="A1875" s="3">
        <f>SIN(RADIANS(Teno_phn!P1875*2))</f>
        <v>-0.97800221263464127</v>
      </c>
      <c r="B1875" s="10">
        <f>COS(RADIANS(Teno_phn!P1875*2))</f>
        <v>0.20859451594360295</v>
      </c>
      <c r="C1875" s="3">
        <f>SIN(RADIANS(Teno_ves!P1875*2))</f>
        <v>0.61125081381969171</v>
      </c>
      <c r="D1875" s="10">
        <f>COS(RADIANS(Teno_ves!P1875*2))</f>
        <v>0.79143694796538566</v>
      </c>
      <c r="E1875" s="51">
        <v>0.86</v>
      </c>
      <c r="F1875" s="51">
        <v>33.54</v>
      </c>
      <c r="G1875" s="51">
        <f>SIN(RADIANS(Teno_ves!P2961*2))</f>
        <v>0.92104951956408965</v>
      </c>
      <c r="H1875" s="52">
        <f>COS(RADIANS(Teno_ves!P2961*2))</f>
        <v>0.38944548079385854</v>
      </c>
      <c r="I1875" s="3"/>
      <c r="K1875" s="3">
        <f>SIN(RADIANS(CRB_ves!P1875*2))</f>
        <v>-0.62169475011019271</v>
      </c>
      <c r="L1875" s="10">
        <f>COS(RADIANS(CRB_ves!P1875*2))</f>
        <v>-0.78325962342343747</v>
      </c>
      <c r="M1875" s="55">
        <v>0.89</v>
      </c>
      <c r="N1875" s="55">
        <v>0.64</v>
      </c>
      <c r="O1875" s="51">
        <f>SIN(RADIANS(CRB_ves!P586*2))</f>
        <v>0.65658575575295641</v>
      </c>
      <c r="P1875" s="52">
        <f>COS(RADIANS(CRB_ves!P586*2))</f>
        <v>-0.75425138073610387</v>
      </c>
    </row>
    <row r="1876" spans="1:16" x14ac:dyDescent="0.35">
      <c r="A1876" s="3">
        <f>SIN(RADIANS(Teno_phn!P1876*2))</f>
        <v>0.99207089132052551</v>
      </c>
      <c r="B1876" s="10">
        <f>COS(RADIANS(Teno_phn!P1876*2))</f>
        <v>-0.12567953928344164</v>
      </c>
      <c r="C1876" s="3">
        <f>SIN(RADIANS(Teno_ves!P1876*2))</f>
        <v>0.77780455799102977</v>
      </c>
      <c r="D1876" s="10">
        <f>COS(RADIANS(Teno_ves!P1876*2))</f>
        <v>0.62850622078733542</v>
      </c>
      <c r="E1876" s="51">
        <v>0.86</v>
      </c>
      <c r="F1876" s="51">
        <v>29.57</v>
      </c>
      <c r="G1876" s="51">
        <f>SIN(RADIANS(Teno_ves!P2962*2))</f>
        <v>0.85842321601704508</v>
      </c>
      <c r="H1876" s="52">
        <f>COS(RADIANS(Teno_ves!P2962*2))</f>
        <v>0.51294208464791957</v>
      </c>
      <c r="I1876" s="3"/>
      <c r="K1876" s="3">
        <f>SIN(RADIANS(CRB_ves!P1876*2))</f>
        <v>0.99777827354757631</v>
      </c>
      <c r="L1876" s="10">
        <f>COS(RADIANS(CRB_ves!P1876*2))</f>
        <v>-6.6622194773348478E-2</v>
      </c>
      <c r="M1876" s="55">
        <v>0.89</v>
      </c>
      <c r="N1876" s="55">
        <v>0.71</v>
      </c>
      <c r="O1876" s="51">
        <f>SIN(RADIANS(CRB_ves!P587*2))</f>
        <v>0.96306863739447368</v>
      </c>
      <c r="P1876" s="52">
        <f>COS(RADIANS(CRB_ves!P587*2))</f>
        <v>0.2692560113853576</v>
      </c>
    </row>
    <row r="1877" spans="1:16" x14ac:dyDescent="0.35">
      <c r="A1877" s="3">
        <f>SIN(RADIANS(Teno_phn!P1877*2))</f>
        <v>0.68658009859577263</v>
      </c>
      <c r="B1877" s="10">
        <f>COS(RADIANS(Teno_phn!P1877*2))</f>
        <v>0.7270541714426918</v>
      </c>
      <c r="C1877" s="3">
        <f>SIN(RADIANS(Teno_ves!P1877*2))</f>
        <v>0.98558560111133842</v>
      </c>
      <c r="D1877" s="10">
        <f>COS(RADIANS(Teno_ves!P1877*2))</f>
        <v>0.16917748928862197</v>
      </c>
      <c r="E1877" s="51">
        <v>0.86</v>
      </c>
      <c r="F1877" s="51">
        <v>0.59999999999999432</v>
      </c>
      <c r="G1877" s="51">
        <f>SIN(RADIANS(Teno_ves!P2986*2))</f>
        <v>2.094241988335676E-2</v>
      </c>
      <c r="H1877" s="52">
        <f>COS(RADIANS(Teno_ves!P2986*2))</f>
        <v>0.9997806834748455</v>
      </c>
      <c r="I1877" s="3"/>
      <c r="K1877" s="3">
        <f>SIN(RADIANS(CRB_ves!P1877*2))</f>
        <v>-0.10904036875346906</v>
      </c>
      <c r="L1877" s="10">
        <f>COS(RADIANS(CRB_ves!P1877*2))</f>
        <v>0.99403732222794705</v>
      </c>
      <c r="M1877" s="55">
        <v>0.89</v>
      </c>
      <c r="N1877" s="55">
        <v>0.8</v>
      </c>
      <c r="O1877" s="51">
        <f>SIN(RADIANS(CRB_ves!P592*2))</f>
        <v>0.64037784202330716</v>
      </c>
      <c r="P1877" s="52">
        <f>COS(RADIANS(CRB_ves!P592*2))</f>
        <v>0.76806003635495335</v>
      </c>
    </row>
    <row r="1878" spans="1:16" x14ac:dyDescent="0.35">
      <c r="A1878" s="3">
        <f>SIN(RADIANS(Teno_phn!P1878*2))</f>
        <v>0.60014104614649544</v>
      </c>
      <c r="B1878" s="10">
        <f>COS(RADIANS(Teno_phn!P1878*2))</f>
        <v>0.79989419595980948</v>
      </c>
      <c r="C1878" s="3">
        <f>SIN(RADIANS(Teno_ves!P1878*2))</f>
        <v>0.92626575101906683</v>
      </c>
      <c r="D1878" s="10">
        <f>COS(RADIANS(Teno_ves!P1878*2))</f>
        <v>-0.37687101041216231</v>
      </c>
      <c r="E1878" s="51">
        <v>0.86</v>
      </c>
      <c r="F1878" s="51">
        <v>116.28</v>
      </c>
      <c r="G1878" s="51">
        <f>SIN(RADIANS(Teno_ves!P2997*2))</f>
        <v>-0.79399039864783505</v>
      </c>
      <c r="H1878" s="52">
        <f>COS(RADIANS(Teno_ves!P2997*2))</f>
        <v>-0.60793029769460571</v>
      </c>
      <c r="I1878" s="3"/>
      <c r="K1878" s="3">
        <f>SIN(RADIANS(CRB_ves!P1878*2))</f>
        <v>0.89710420039739203</v>
      </c>
      <c r="L1878" s="10">
        <f>COS(RADIANS(CRB_ves!P1878*2))</f>
        <v>0.44181902814314816</v>
      </c>
      <c r="M1878" s="55">
        <v>0.89</v>
      </c>
      <c r="N1878" s="55">
        <v>0.81</v>
      </c>
      <c r="O1878" s="51">
        <f>SIN(RADIANS(CRB_ves!P643*2))</f>
        <v>-0.77868135975475539</v>
      </c>
      <c r="P1878" s="52">
        <f>COS(RADIANS(CRB_ves!P643*2))</f>
        <v>-0.62741958844977519</v>
      </c>
    </row>
    <row r="1879" spans="1:16" x14ac:dyDescent="0.35">
      <c r="A1879" s="3">
        <f>SIN(RADIANS(Teno_phn!P1879*2))</f>
        <v>0.58608956314360416</v>
      </c>
      <c r="B1879" s="10">
        <f>COS(RADIANS(Teno_phn!P1879*2))</f>
        <v>0.81024627365643542</v>
      </c>
      <c r="C1879" s="3">
        <f>SIN(RADIANS(Teno_ves!P1879*2))</f>
        <v>0.18875266322339498</v>
      </c>
      <c r="D1879" s="10">
        <f>COS(RADIANS(Teno_ves!P1879*2))</f>
        <v>-0.98202465963237173</v>
      </c>
      <c r="E1879" s="51">
        <v>0.86</v>
      </c>
      <c r="F1879" s="51">
        <v>46.19</v>
      </c>
      <c r="G1879" s="51">
        <f>SIN(RADIANS(Teno_ves!P3013*2))</f>
        <v>0.99913738658919837</v>
      </c>
      <c r="H1879" s="52">
        <f>COS(RADIANS(Teno_ves!P3013*2))</f>
        <v>-4.1526891524729902E-2</v>
      </c>
      <c r="I1879" s="3"/>
      <c r="K1879" s="3">
        <f>SIN(RADIANS(CRB_ves!P1879*2))</f>
        <v>-0.86515142056970429</v>
      </c>
      <c r="L1879" s="10">
        <f>COS(RADIANS(CRB_ves!P1879*2))</f>
        <v>-0.50151073715945771</v>
      </c>
      <c r="M1879" s="55">
        <v>0.89</v>
      </c>
      <c r="N1879" s="55">
        <v>0.71</v>
      </c>
      <c r="O1879" s="51">
        <f>SIN(RADIANS(CRB_ves!P658*2))</f>
        <v>0.99707947147524456</v>
      </c>
      <c r="P1879" s="52">
        <f>COS(RADIANS(CRB_ves!P658*2))</f>
        <v>7.637098639304743E-2</v>
      </c>
    </row>
    <row r="1880" spans="1:16" x14ac:dyDescent="0.35">
      <c r="A1880" s="3">
        <f>SIN(RADIANS(Teno_phn!P1880*2))</f>
        <v>-0.99941494791663232</v>
      </c>
      <c r="B1880" s="10">
        <f>COS(RADIANS(Teno_phn!P1880*2))</f>
        <v>-3.4201781836553438E-2</v>
      </c>
      <c r="C1880" s="3">
        <f>SIN(RADIANS(Teno_ves!P1880*2))</f>
        <v>0.19389192144798748</v>
      </c>
      <c r="D1880" s="10">
        <f>COS(RADIANS(Teno_ves!P1880*2))</f>
        <v>0.98102289616359484</v>
      </c>
      <c r="E1880" s="51">
        <v>0.86</v>
      </c>
      <c r="F1880" s="51">
        <v>31.68</v>
      </c>
      <c r="G1880" s="51">
        <f>SIN(RADIANS(Teno_ves!P3030*2))</f>
        <v>0.89384142415126377</v>
      </c>
      <c r="H1880" s="52">
        <f>COS(RADIANS(Teno_ves!P3030*2))</f>
        <v>0.44838321609003223</v>
      </c>
      <c r="I1880" s="3"/>
      <c r="K1880" s="3">
        <f>SIN(RADIANS(CRB_ves!P1880*2))</f>
        <v>0.7888696107795341</v>
      </c>
      <c r="L1880" s="10">
        <f>COS(RADIANS(CRB_ves!P1880*2))</f>
        <v>0.61456060497606446</v>
      </c>
      <c r="M1880" s="55">
        <v>0.89</v>
      </c>
      <c r="N1880" s="55">
        <v>0.69</v>
      </c>
      <c r="O1880" s="51">
        <f>SIN(RADIANS(CRB_ves!P792*2))</f>
        <v>-0.52932708588346378</v>
      </c>
      <c r="P1880" s="52">
        <f>COS(RADIANS(CRB_ves!P792*2))</f>
        <v>-0.8484178428994289</v>
      </c>
    </row>
    <row r="1881" spans="1:16" x14ac:dyDescent="0.35">
      <c r="A1881" s="3">
        <f>SIN(RADIANS(Teno_phn!P1881*2))</f>
        <v>-0.39522488020431629</v>
      </c>
      <c r="B1881" s="10">
        <f>COS(RADIANS(Teno_phn!P1881*2))</f>
        <v>0.9185843968125541</v>
      </c>
      <c r="C1881" s="3">
        <f>SIN(RADIANS(Teno_ves!P1881*2))</f>
        <v>-0.42514749940749208</v>
      </c>
      <c r="D1881" s="10">
        <f>COS(RADIANS(Teno_ves!P1881*2))</f>
        <v>0.90512408196200178</v>
      </c>
      <c r="E1881" s="51">
        <v>0.86</v>
      </c>
      <c r="F1881" s="51">
        <v>39.85</v>
      </c>
      <c r="G1881" s="51">
        <f>SIN(RADIANS(Teno_ves!P3064*2))</f>
        <v>0.98388503793354165</v>
      </c>
      <c r="H1881" s="52">
        <f>COS(RADIANS(Teno_ves!P3064*2))</f>
        <v>0.17880221511634958</v>
      </c>
      <c r="I1881" s="3"/>
      <c r="K1881" s="3">
        <f>SIN(RADIANS(CRB_ves!P1881*2))</f>
        <v>-0.77251196367786468</v>
      </c>
      <c r="L1881" s="10">
        <f>COS(RADIANS(CRB_ves!P1881*2))</f>
        <v>0.63500020942876034</v>
      </c>
      <c r="M1881" s="55">
        <v>0.89</v>
      </c>
      <c r="N1881" s="55">
        <v>0.76</v>
      </c>
      <c r="O1881" s="51">
        <f>SIN(RADIANS(CRB_ves!P811*2))</f>
        <v>0.99958032747647463</v>
      </c>
      <c r="P1881" s="52">
        <f>COS(RADIANS(CRB_ves!P811*2))</f>
        <v>2.8968412487118206E-2</v>
      </c>
    </row>
    <row r="1882" spans="1:16" x14ac:dyDescent="0.35">
      <c r="A1882" s="3">
        <f>SIN(RADIANS(Teno_phn!P1882*2))</f>
        <v>0.94854494452693738</v>
      </c>
      <c r="B1882" s="10">
        <f>COS(RADIANS(Teno_phn!P1882*2))</f>
        <v>-0.31664252432733853</v>
      </c>
      <c r="C1882" s="3">
        <f>SIN(RADIANS(Teno_ves!P1882*2))</f>
        <v>7.9155056145058258E-2</v>
      </c>
      <c r="D1882" s="10">
        <f>COS(RADIANS(Teno_ves!P1882*2))</f>
        <v>0.99686231601293496</v>
      </c>
      <c r="E1882" s="51">
        <v>0.86</v>
      </c>
      <c r="F1882" s="51">
        <v>31.46</v>
      </c>
      <c r="G1882" s="51">
        <f>SIN(RADIANS(Teno_ves!P3185*2))</f>
        <v>0.89037176554347064</v>
      </c>
      <c r="H1882" s="52">
        <f>COS(RADIANS(Teno_ves!P3185*2))</f>
        <v>0.45523413659676593</v>
      </c>
      <c r="I1882" s="3"/>
      <c r="K1882" s="3">
        <f>SIN(RADIANS(CRB_ves!P1882*2))</f>
        <v>-0.80901699437494734</v>
      </c>
      <c r="L1882" s="10">
        <f>COS(RADIANS(CRB_ves!P1882*2))</f>
        <v>-0.58778525229247325</v>
      </c>
      <c r="M1882" s="55">
        <v>0.89</v>
      </c>
      <c r="N1882" s="55">
        <v>0.69</v>
      </c>
      <c r="O1882" s="51">
        <f>SIN(RADIANS(CRB_ves!P815*2))</f>
        <v>-0.16298157364765795</v>
      </c>
      <c r="P1882" s="52">
        <f>COS(RADIANS(CRB_ves!P815*2))</f>
        <v>0.98662911301630107</v>
      </c>
    </row>
    <row r="1883" spans="1:16" x14ac:dyDescent="0.35">
      <c r="A1883" s="3">
        <f>SIN(RADIANS(Teno_phn!P1883*2))</f>
        <v>0.98088729500837812</v>
      </c>
      <c r="B1883" s="10">
        <f>COS(RADIANS(Teno_phn!P1883*2))</f>
        <v>-0.19457675732509003</v>
      </c>
      <c r="C1883" s="3">
        <f>SIN(RADIANS(Teno_ves!P1883*2))</f>
        <v>-0.32853697716880237</v>
      </c>
      <c r="D1883" s="10">
        <f>COS(RADIANS(Teno_ves!P1883*2))</f>
        <v>0.94449110881616338</v>
      </c>
      <c r="E1883" s="51">
        <v>0.86</v>
      </c>
      <c r="F1883" s="51">
        <v>141.88</v>
      </c>
      <c r="G1883" s="51">
        <f>SIN(RADIANS(Teno_ves!P3234*2))</f>
        <v>-0.97130057100501999</v>
      </c>
      <c r="H1883" s="52">
        <f>COS(RADIANS(Teno_ves!P3234*2))</f>
        <v>0.23785541987796299</v>
      </c>
      <c r="I1883" s="3"/>
      <c r="K1883" s="3">
        <f>SIN(RADIANS(CRB_ves!P1883*2))</f>
        <v>0.87546452700001787</v>
      </c>
      <c r="L1883" s="10">
        <f>COS(RADIANS(CRB_ves!P1883*2))</f>
        <v>-0.48328238325500245</v>
      </c>
      <c r="M1883" s="55">
        <v>0.89</v>
      </c>
      <c r="N1883" s="55">
        <v>0.83</v>
      </c>
      <c r="O1883" s="51">
        <f>SIN(RADIANS(CRB_ves!P824*2))</f>
        <v>-0.92757563321698644</v>
      </c>
      <c r="P1883" s="52">
        <f>COS(RADIANS(CRB_ves!P824*2))</f>
        <v>0.37363544353033035</v>
      </c>
    </row>
    <row r="1884" spans="1:16" x14ac:dyDescent="0.35">
      <c r="A1884" s="3">
        <f>SIN(RADIANS(Teno_phn!P1884*2))</f>
        <v>-4.9198415926149361E-2</v>
      </c>
      <c r="B1884" s="10">
        <f>COS(RADIANS(Teno_phn!P1884*2))</f>
        <v>0.99878902470459574</v>
      </c>
      <c r="C1884" s="3">
        <f>SIN(RADIANS(Teno_ves!P1884*2))</f>
        <v>0.69691481137500055</v>
      </c>
      <c r="D1884" s="10">
        <f>COS(RADIANS(Teno_ves!P1884*2))</f>
        <v>0.71715392049834559</v>
      </c>
      <c r="E1884" s="51">
        <v>0.86</v>
      </c>
      <c r="F1884" s="51">
        <v>140.18</v>
      </c>
      <c r="G1884" s="51">
        <f>SIN(RADIANS(Teno_ves!P3267*2))</f>
        <v>-0.98369725725065582</v>
      </c>
      <c r="H1884" s="52">
        <f>COS(RADIANS(Teno_ves!P3267*2))</f>
        <v>0.17983243889114428</v>
      </c>
      <c r="I1884" s="3"/>
      <c r="K1884" s="3">
        <f>SIN(RADIANS(CRB_ves!P1884*2))</f>
        <v>0.95569031713399588</v>
      </c>
      <c r="L1884" s="10">
        <f>COS(RADIANS(CRB_ves!P1884*2))</f>
        <v>-0.29437394201308359</v>
      </c>
      <c r="M1884" s="55">
        <v>0.89</v>
      </c>
      <c r="N1884" s="55">
        <v>0.68</v>
      </c>
      <c r="O1884" s="51">
        <f>SIN(RADIANS(CRB_ves!P837*2))</f>
        <v>0.66653247024945261</v>
      </c>
      <c r="P1884" s="52">
        <f>COS(RADIANS(CRB_ves!P837*2))</f>
        <v>0.74547599968286204</v>
      </c>
    </row>
    <row r="1885" spans="1:16" x14ac:dyDescent="0.35">
      <c r="A1885" s="3">
        <f>SIN(RADIANS(Teno_phn!P1885*2))</f>
        <v>9.1327816523697952E-2</v>
      </c>
      <c r="B1885" s="10">
        <f>COS(RADIANS(Teno_phn!P1885*2))</f>
        <v>0.99582088245277012</v>
      </c>
      <c r="C1885" s="3">
        <f>SIN(RADIANS(Teno_ves!P1885*2))</f>
        <v>0.31962089868791782</v>
      </c>
      <c r="D1885" s="10">
        <f>COS(RADIANS(Teno_ves!P1885*2))</f>
        <v>-0.94754550345718369</v>
      </c>
      <c r="E1885" s="51">
        <v>0.86</v>
      </c>
      <c r="F1885" s="51">
        <v>69.37</v>
      </c>
      <c r="G1885" s="51">
        <f>SIN(RADIANS(Teno_ves!P3309*2))</f>
        <v>0.65947702585787216</v>
      </c>
      <c r="H1885" s="52">
        <f>COS(RADIANS(Teno_ves!P3309*2))</f>
        <v>-0.75172471847455935</v>
      </c>
      <c r="I1885" s="3"/>
      <c r="K1885" s="3">
        <f>SIN(RADIANS(CRB_ves!P1885*2))</f>
        <v>-0.36715069135659684</v>
      </c>
      <c r="L1885" s="10">
        <f>COS(RADIANS(CRB_ves!P1885*2))</f>
        <v>0.93016147514094183</v>
      </c>
      <c r="M1885" s="55">
        <v>0.89</v>
      </c>
      <c r="N1885" s="55">
        <v>0.78</v>
      </c>
      <c r="O1885" s="51">
        <f>SIN(RADIANS(CRB_ves!P839*2))</f>
        <v>0.99403732222794705</v>
      </c>
      <c r="P1885" s="52">
        <f>COS(RADIANS(CRB_ves!P839*2))</f>
        <v>-0.10904036875346942</v>
      </c>
    </row>
    <row r="1886" spans="1:16" x14ac:dyDescent="0.35">
      <c r="A1886" s="3">
        <f>SIN(RADIANS(Teno_phn!P1886*2))</f>
        <v>0.92132117932370539</v>
      </c>
      <c r="B1886" s="10">
        <f>COS(RADIANS(Teno_phn!P1886*2))</f>
        <v>0.38880237207298091</v>
      </c>
      <c r="C1886" s="3">
        <f>SIN(RADIANS(Teno_ves!P1886*2))</f>
        <v>-0.47162760711594215</v>
      </c>
      <c r="D1886" s="10">
        <f>COS(RADIANS(Teno_ves!P1886*2))</f>
        <v>0.88179782274968821</v>
      </c>
      <c r="E1886" s="51">
        <v>0.86</v>
      </c>
      <c r="F1886" s="51">
        <v>69.38</v>
      </c>
      <c r="G1886" s="51">
        <f>SIN(RADIANS(Teno_ves!P3313*2))</f>
        <v>0.6592145842574435</v>
      </c>
      <c r="H1886" s="52">
        <f>COS(RADIANS(Teno_ves!P3313*2))</f>
        <v>-0.7519548735810454</v>
      </c>
      <c r="I1886" s="3"/>
      <c r="K1886" s="3">
        <f>SIN(RADIANS(CRB_ves!P1886*2))</f>
        <v>-0.1274108373302095</v>
      </c>
      <c r="L1886" s="10">
        <f>COS(RADIANS(CRB_ves!P1886*2))</f>
        <v>0.99185002824560875</v>
      </c>
      <c r="M1886" s="55">
        <v>0.89</v>
      </c>
      <c r="N1886" s="55">
        <v>0.76</v>
      </c>
      <c r="O1886" s="51">
        <f>SIN(RADIANS(CRB_ves!P856*2))</f>
        <v>-0.61648634053218165</v>
      </c>
      <c r="P1886" s="52">
        <f>COS(RADIANS(CRB_ves!P856*2))</f>
        <v>-0.78736560246002552</v>
      </c>
    </row>
    <row r="1887" spans="1:16" x14ac:dyDescent="0.35">
      <c r="A1887" s="3">
        <f>SIN(RADIANS(Teno_phn!P1887*2))</f>
        <v>-0.69490942509202103</v>
      </c>
      <c r="B1887" s="10">
        <f>COS(RADIANS(Teno_phn!P1887*2))</f>
        <v>0.7190972750040685</v>
      </c>
      <c r="C1887" s="3">
        <f>SIN(RADIANS(Teno_ves!P1887*2))</f>
        <v>0.98746895417334535</v>
      </c>
      <c r="D1887" s="10">
        <f>COS(RADIANS(Teno_ves!P1887*2))</f>
        <v>0.1578133851857936</v>
      </c>
      <c r="E1887" s="51">
        <v>0.87</v>
      </c>
      <c r="F1887" s="51">
        <v>22.630000000000003</v>
      </c>
      <c r="G1887" s="51">
        <f>SIN(RADIANS(Teno_ves!P96*2))</f>
        <v>0.71030823855516267</v>
      </c>
      <c r="H1887" s="52">
        <f>COS(RADIANS(Teno_ves!P96*2))</f>
        <v>0.70389076300279874</v>
      </c>
      <c r="I1887" s="3"/>
      <c r="K1887" s="3">
        <f>SIN(RADIANS(CRB_ves!P1887*2))</f>
        <v>-0.73087739875634072</v>
      </c>
      <c r="L1887" s="10">
        <f>COS(RADIANS(CRB_ves!P1887*2))</f>
        <v>0.68250877502576102</v>
      </c>
      <c r="M1887" s="55">
        <v>0.89</v>
      </c>
      <c r="N1887" s="55">
        <v>0.64</v>
      </c>
      <c r="O1887" s="51">
        <f>SIN(RADIANS(CRB_ves!P872*2))</f>
        <v>0.57757270342226763</v>
      </c>
      <c r="P1887" s="52">
        <f>COS(RADIANS(CRB_ves!P872*2))</f>
        <v>-0.81633925071718394</v>
      </c>
    </row>
    <row r="1888" spans="1:16" x14ac:dyDescent="0.35">
      <c r="A1888" s="3">
        <f>SIN(RADIANS(Teno_phn!P1888*2))</f>
        <v>0.33314869003310565</v>
      </c>
      <c r="B1888" s="10">
        <f>COS(RADIANS(Teno_phn!P1888*2))</f>
        <v>0.94287430250761728</v>
      </c>
      <c r="C1888" s="3">
        <f>SIN(RADIANS(Teno_ves!P1888*2))</f>
        <v>0.43177092354645918</v>
      </c>
      <c r="D1888" s="10">
        <f>COS(RADIANS(Teno_ves!P1888*2))</f>
        <v>-0.90198329783862274</v>
      </c>
      <c r="E1888" s="51">
        <v>0.87</v>
      </c>
      <c r="F1888" s="51">
        <v>114.05000000000001</v>
      </c>
      <c r="G1888" s="51">
        <f>SIN(RADIANS(Teno_ves!P101*2))</f>
        <v>-0.74431154623115436</v>
      </c>
      <c r="H1888" s="52">
        <f>COS(RADIANS(Teno_ves!P101*2))</f>
        <v>-0.66783255547104625</v>
      </c>
      <c r="I1888" s="3"/>
      <c r="K1888" s="3">
        <f>SIN(RADIANS(CRB_ves!P1888*2))</f>
        <v>-0.56323765190777597</v>
      </c>
      <c r="L1888" s="10">
        <f>COS(RADIANS(CRB_ves!P1888*2))</f>
        <v>-0.82629495186247803</v>
      </c>
      <c r="M1888" s="55">
        <v>0.89</v>
      </c>
      <c r="N1888" s="55">
        <v>0.81</v>
      </c>
      <c r="O1888" s="51">
        <f>SIN(RADIANS(CRB_ves!P883*2))</f>
        <v>0.94182303385771615</v>
      </c>
      <c r="P1888" s="52">
        <f>COS(RADIANS(CRB_ves!P883*2))</f>
        <v>-0.33610916812108432</v>
      </c>
    </row>
    <row r="1889" spans="1:16" x14ac:dyDescent="0.35">
      <c r="A1889" s="3">
        <f>SIN(RADIANS(Teno_phn!P1889*2))</f>
        <v>0.36194999044457321</v>
      </c>
      <c r="B1889" s="10">
        <f>COS(RADIANS(Teno_phn!P1889*2))</f>
        <v>0.93219751362958125</v>
      </c>
      <c r="C1889" s="3">
        <f>SIN(RADIANS(Teno_ves!P1889*2))</f>
        <v>-0.8910065241883679</v>
      </c>
      <c r="D1889" s="10">
        <f>COS(RADIANS(Teno_ves!P1889*2))</f>
        <v>0.45399049973954664</v>
      </c>
      <c r="E1889" s="51">
        <v>0.87</v>
      </c>
      <c r="F1889" s="51">
        <v>93.5</v>
      </c>
      <c r="G1889" s="51">
        <f>SIN(RADIANS(Teno_ves!P102*2))</f>
        <v>-0.12186934340514731</v>
      </c>
      <c r="H1889" s="52">
        <f>COS(RADIANS(Teno_ves!P102*2))</f>
        <v>-0.99254615164132209</v>
      </c>
      <c r="I1889" s="3"/>
      <c r="K1889" s="3">
        <f>SIN(RADIANS(CRB_ves!P1889*2))</f>
        <v>-9.7235493922398927E-2</v>
      </c>
      <c r="L1889" s="10">
        <f>COS(RADIANS(CRB_ves!P1889*2))</f>
        <v>-0.99526140220630832</v>
      </c>
      <c r="M1889" s="55">
        <v>0.89</v>
      </c>
      <c r="N1889" s="55">
        <v>0.66</v>
      </c>
      <c r="O1889" s="51">
        <f>SIN(RADIANS(CRB_ves!P886*2))</f>
        <v>-0.43962567230023941</v>
      </c>
      <c r="P1889" s="52">
        <f>COS(RADIANS(CRB_ves!P886*2))</f>
        <v>-0.89818108878697867</v>
      </c>
    </row>
    <row r="1890" spans="1:16" x14ac:dyDescent="0.35">
      <c r="A1890" s="3">
        <f>SIN(RADIANS(Teno_phn!P1890*2))</f>
        <v>-0.23276646475550036</v>
      </c>
      <c r="B1890" s="10">
        <f>COS(RADIANS(Teno_phn!P1890*2))</f>
        <v>0.97253265903270647</v>
      </c>
      <c r="C1890" s="3">
        <f>SIN(RADIANS(Teno_ves!P1890*2))</f>
        <v>-0.20278729535651246</v>
      </c>
      <c r="D1890" s="10">
        <f>COS(RADIANS(Teno_ves!P1890*2))</f>
        <v>0.97922281062176575</v>
      </c>
      <c r="E1890" s="51">
        <v>0.87</v>
      </c>
      <c r="F1890" s="51">
        <v>179.73000000000002</v>
      </c>
      <c r="G1890" s="51">
        <f>SIN(RADIANS(Teno_ves!P128*2))</f>
        <v>-9.4246384331436658E-3</v>
      </c>
      <c r="H1890" s="52">
        <f>COS(RADIANS(Teno_ves!P128*2))</f>
        <v>0.99995558710894983</v>
      </c>
      <c r="I1890" s="3"/>
      <c r="K1890" s="3">
        <f>SIN(RADIANS(CRB_ves!P1890*2))</f>
        <v>0.64944804833018377</v>
      </c>
      <c r="L1890" s="10">
        <f>COS(RADIANS(CRB_ves!P1890*2))</f>
        <v>-0.76040596560003093</v>
      </c>
      <c r="M1890" s="55">
        <v>0.89</v>
      </c>
      <c r="N1890" s="55">
        <v>0.77</v>
      </c>
      <c r="O1890" s="51">
        <f>SIN(RADIANS(CRB_ves!P889*2))</f>
        <v>0.37428292237947541</v>
      </c>
      <c r="P1890" s="52">
        <f>COS(RADIANS(CRB_ves!P889*2))</f>
        <v>-0.92731456044595761</v>
      </c>
    </row>
    <row r="1891" spans="1:16" x14ac:dyDescent="0.35">
      <c r="A1891" s="3">
        <f>SIN(RADIANS(Teno_phn!P1891*2))</f>
        <v>-0.13052619222005132</v>
      </c>
      <c r="B1891" s="10">
        <f>COS(RADIANS(Teno_phn!P1891*2))</f>
        <v>-0.99144486137381049</v>
      </c>
      <c r="C1891" s="3">
        <f>SIN(RADIANS(Teno_ves!P1891*2))</f>
        <v>0.84860256121647937</v>
      </c>
      <c r="D1891" s="10">
        <f>COS(RADIANS(Teno_ves!P1891*2))</f>
        <v>0.52903089994520314</v>
      </c>
      <c r="E1891" s="51">
        <v>0.87</v>
      </c>
      <c r="F1891" s="51">
        <v>28.39</v>
      </c>
      <c r="G1891" s="51">
        <f>SIN(RADIANS(Teno_ves!P174*2))</f>
        <v>0.83657312686199092</v>
      </c>
      <c r="H1891" s="52">
        <f>COS(RADIANS(Teno_ves!P174*2))</f>
        <v>0.54785527597382067</v>
      </c>
      <c r="I1891" s="3"/>
      <c r="K1891" s="3">
        <f>SIN(RADIANS(CRB_ves!P1891*2))</f>
        <v>-0.38558399227739698</v>
      </c>
      <c r="L1891" s="10">
        <f>COS(RADIANS(CRB_ves!P1891*2))</f>
        <v>0.92267273987011467</v>
      </c>
      <c r="M1891" s="55">
        <v>0.89</v>
      </c>
      <c r="N1891" s="55">
        <v>0.69</v>
      </c>
      <c r="O1891" s="51">
        <f>SIN(RADIANS(CRB_ves!P924*2))</f>
        <v>0.24056687180899147</v>
      </c>
      <c r="P1891" s="52">
        <f>COS(RADIANS(CRB_ves!P924*2))</f>
        <v>0.97063256703452738</v>
      </c>
    </row>
    <row r="1892" spans="1:16" x14ac:dyDescent="0.35">
      <c r="A1892" s="3">
        <f>SIN(RADIANS(Teno_phn!P1892*2))</f>
        <v>0.29637488803530099</v>
      </c>
      <c r="B1892" s="10">
        <f>COS(RADIANS(Teno_phn!P1892*2))</f>
        <v>0.95507168617966198</v>
      </c>
      <c r="C1892" s="3">
        <f>SIN(RADIANS(Teno_ves!P1892*2))</f>
        <v>0.44025261380633723</v>
      </c>
      <c r="D1892" s="10">
        <f>COS(RADIANS(Teno_ves!P1892*2))</f>
        <v>-0.89787395331231656</v>
      </c>
      <c r="E1892" s="51">
        <v>0.87</v>
      </c>
      <c r="F1892" s="51">
        <v>125.03999999999999</v>
      </c>
      <c r="G1892" s="51">
        <f>SIN(RADIANS(Teno_ves!P187*2))</f>
        <v>-0.94016925485004998</v>
      </c>
      <c r="H1892" s="52">
        <f>COS(RADIANS(Teno_ves!P187*2))</f>
        <v>-0.34070775194395236</v>
      </c>
      <c r="I1892" s="3"/>
      <c r="K1892" s="3">
        <f>SIN(RADIANS(CRB_ves!P1892*2))</f>
        <v>-0.73821991970504486</v>
      </c>
      <c r="L1892" s="10">
        <f>COS(RADIANS(CRB_ves!P1892*2))</f>
        <v>0.67456011603909483</v>
      </c>
      <c r="M1892" s="55">
        <v>0.89</v>
      </c>
      <c r="N1892" s="55">
        <v>0.78</v>
      </c>
      <c r="O1892" s="51">
        <f>SIN(RADIANS(CRB_ves!P929*2))</f>
        <v>0.31730465640509214</v>
      </c>
      <c r="P1892" s="52">
        <f>COS(RADIANS(CRB_ves!P929*2))</f>
        <v>-0.94832365520619932</v>
      </c>
    </row>
    <row r="1893" spans="1:16" x14ac:dyDescent="0.35">
      <c r="A1893" s="3">
        <f>SIN(RADIANS(Teno_phn!P1893*2))</f>
        <v>0.83059589919581256</v>
      </c>
      <c r="B1893" s="10">
        <f>COS(RADIANS(Teno_phn!P1893*2))</f>
        <v>0.55687561648818806</v>
      </c>
      <c r="C1893" s="3">
        <f>SIN(RADIANS(Teno_ves!P1893*2))</f>
        <v>-0.65077421726585105</v>
      </c>
      <c r="D1893" s="10">
        <f>COS(RADIANS(Teno_ves!P1893*2))</f>
        <v>-0.75927130733488069</v>
      </c>
      <c r="E1893" s="51">
        <v>0.87</v>
      </c>
      <c r="F1893" s="51">
        <v>39.4</v>
      </c>
      <c r="G1893" s="51">
        <f>SIN(RADIANS(Teno_ves!P191*2))</f>
        <v>0.98095515534919153</v>
      </c>
      <c r="H1893" s="52">
        <f>COS(RADIANS(Teno_ves!P191*2))</f>
        <v>0.1942343512199721</v>
      </c>
      <c r="I1893" s="3"/>
      <c r="K1893" s="3">
        <f>SIN(RADIANS(CRB_ves!P1893*2))</f>
        <v>0.63013387118536901</v>
      </c>
      <c r="L1893" s="10">
        <f>COS(RADIANS(CRB_ves!P1893*2))</f>
        <v>-0.77648651268707869</v>
      </c>
      <c r="M1893" s="55">
        <v>0.89</v>
      </c>
      <c r="N1893" s="55">
        <v>0.57999999999999996</v>
      </c>
      <c r="O1893" s="51">
        <f>SIN(RADIANS(CRB_ves!P981*2))</f>
        <v>0.23988918387447739</v>
      </c>
      <c r="P1893" s="52">
        <f>COS(RADIANS(CRB_ves!P981*2))</f>
        <v>0.9708002778429955</v>
      </c>
    </row>
    <row r="1894" spans="1:16" x14ac:dyDescent="0.35">
      <c r="A1894" s="3">
        <f>SIN(RADIANS(Teno_phn!P1894*2))</f>
        <v>-0.98088729500837812</v>
      </c>
      <c r="B1894" s="10">
        <f>COS(RADIANS(Teno_phn!P1894*2))</f>
        <v>0.19457675732509014</v>
      </c>
      <c r="C1894" s="3">
        <f>SIN(RADIANS(Teno_ves!P1894*2))</f>
        <v>0.86374756690202192</v>
      </c>
      <c r="D1894" s="10">
        <f>COS(RADIANS(Teno_ves!P1894*2))</f>
        <v>-0.50392473710945884</v>
      </c>
      <c r="E1894" s="51">
        <v>0.87</v>
      </c>
      <c r="F1894" s="51">
        <v>75.03</v>
      </c>
      <c r="G1894" s="51">
        <f>SIN(RADIANS(Teno_ves!P215*2))</f>
        <v>0.49909282632798463</v>
      </c>
      <c r="H1894" s="52">
        <f>COS(RADIANS(Teno_ves!P215*2))</f>
        <v>-0.86654852761281875</v>
      </c>
      <c r="I1894" s="3"/>
      <c r="K1894" s="3">
        <f>SIN(RADIANS(CRB_ves!P1894*2))</f>
        <v>-4.0131792532559774E-2</v>
      </c>
      <c r="L1894" s="10">
        <f>COS(RADIANS(CRB_ves!P1894*2))</f>
        <v>-0.99919439511444597</v>
      </c>
      <c r="M1894" s="55">
        <v>0.89</v>
      </c>
      <c r="N1894" s="55">
        <v>0.72</v>
      </c>
      <c r="O1894" s="51">
        <f>SIN(RADIANS(CRB_ves!P983*2))</f>
        <v>-0.19046633123119064</v>
      </c>
      <c r="P1894" s="52">
        <f>COS(RADIANS(CRB_ves!P983*2))</f>
        <v>0.98169372854639869</v>
      </c>
    </row>
    <row r="1895" spans="1:16" x14ac:dyDescent="0.35">
      <c r="A1895" s="3">
        <f>SIN(RADIANS(Teno_phn!P1895*2))</f>
        <v>0.60181502315204827</v>
      </c>
      <c r="B1895" s="10">
        <f>COS(RADIANS(Teno_phn!P1895*2))</f>
        <v>0.79863551004729283</v>
      </c>
      <c r="C1895" s="3">
        <f>SIN(RADIANS(Teno_ves!P1895*2))</f>
        <v>-0.98162718344766398</v>
      </c>
      <c r="D1895" s="10">
        <f>COS(RADIANS(Teno_ves!P1895*2))</f>
        <v>-0.19080899537654461</v>
      </c>
      <c r="E1895" s="51">
        <v>0.87</v>
      </c>
      <c r="F1895" s="51">
        <v>54.55</v>
      </c>
      <c r="G1895" s="51">
        <f>SIN(RADIANS(Teno_ves!P220*2))</f>
        <v>0.94494891215753085</v>
      </c>
      <c r="H1895" s="52">
        <f>COS(RADIANS(Teno_ves!P220*2))</f>
        <v>-0.32721789897910375</v>
      </c>
      <c r="I1895" s="3"/>
      <c r="K1895" s="3">
        <f>SIN(RADIANS(CRB_ves!P1895*2))</f>
        <v>0.9935322797694498</v>
      </c>
      <c r="L1895" s="10">
        <f>COS(RADIANS(CRB_ves!P1895*2))</f>
        <v>-0.11355002886886351</v>
      </c>
      <c r="M1895" s="55">
        <v>0.89</v>
      </c>
      <c r="N1895" s="55">
        <v>0.69</v>
      </c>
      <c r="O1895" s="51">
        <f>SIN(RADIANS(CRB_ves!P1060*2))</f>
        <v>0.99046142569665119</v>
      </c>
      <c r="P1895" s="52">
        <f>COS(RADIANS(CRB_ves!P1060*2))</f>
        <v>-0.13779029068463805</v>
      </c>
    </row>
    <row r="1896" spans="1:16" x14ac:dyDescent="0.35">
      <c r="A1896" s="3">
        <f>SIN(RADIANS(Teno_phn!P1896*2))</f>
        <v>-9.4246384331436658E-3</v>
      </c>
      <c r="B1896" s="10">
        <f>COS(RADIANS(Teno_phn!P1896*2))</f>
        <v>0.99995558710894983</v>
      </c>
      <c r="C1896" s="3">
        <f>SIN(RADIANS(Teno_ves!P1896*2))</f>
        <v>0.68046512178230534</v>
      </c>
      <c r="D1896" s="10">
        <f>COS(RADIANS(Teno_ves!P1896*2))</f>
        <v>-0.73278047056249551</v>
      </c>
      <c r="E1896" s="51">
        <v>0.87</v>
      </c>
      <c r="F1896" s="51">
        <v>160.79000000000002</v>
      </c>
      <c r="G1896" s="51">
        <f>SIN(RADIANS(Teno_ves!P224*2))</f>
        <v>-0.62142130305340149</v>
      </c>
      <c r="H1896" s="52">
        <f>COS(RADIANS(Teno_ves!P224*2))</f>
        <v>0.7834765881067618</v>
      </c>
      <c r="I1896" s="3"/>
      <c r="K1896" s="3">
        <f>SIN(RADIANS(CRB_ves!P1896*2))</f>
        <v>-0.20893589040241217</v>
      </c>
      <c r="L1896" s="10">
        <f>COS(RADIANS(CRB_ves!P1896*2))</f>
        <v>0.97792933983072172</v>
      </c>
      <c r="M1896" s="55">
        <v>0.89</v>
      </c>
      <c r="N1896" s="55">
        <v>0.61</v>
      </c>
      <c r="O1896" s="51">
        <f>SIN(RADIANS(CRB_ves!P1063*2))</f>
        <v>0.29870768133248582</v>
      </c>
      <c r="P1896" s="52">
        <f>COS(RADIANS(CRB_ves!P1063*2))</f>
        <v>0.95434465530696511</v>
      </c>
    </row>
    <row r="1897" spans="1:16" x14ac:dyDescent="0.35">
      <c r="A1897" s="3">
        <f>SIN(RADIANS(Teno_phn!P1897*2))</f>
        <v>0.64225265317658431</v>
      </c>
      <c r="B1897" s="10">
        <f>COS(RADIANS(Teno_phn!P1897*2))</f>
        <v>0.76649300680934995</v>
      </c>
      <c r="C1897" s="3">
        <f>SIN(RADIANS(Teno_ves!P1897*2))</f>
        <v>-0.88113844704166988</v>
      </c>
      <c r="D1897" s="10">
        <f>COS(RADIANS(Teno_ves!P1897*2))</f>
        <v>-0.47285836901232309</v>
      </c>
      <c r="E1897" s="51">
        <v>0.87</v>
      </c>
      <c r="F1897" s="51">
        <v>137.59</v>
      </c>
      <c r="G1897" s="51">
        <f>SIN(RADIANS(Teno_ves!P265*2))</f>
        <v>-0.99591597468126192</v>
      </c>
      <c r="H1897" s="52">
        <f>COS(RADIANS(Teno_ves!P265*2))</f>
        <v>9.0284945448685816E-2</v>
      </c>
      <c r="I1897" s="3"/>
      <c r="K1897" s="3">
        <f>SIN(RADIANS(CRB_ves!P1897*2))</f>
        <v>0.85044405369886722</v>
      </c>
      <c r="L1897" s="10">
        <f>COS(RADIANS(CRB_ves!P1897*2))</f>
        <v>0.52606550117664841</v>
      </c>
      <c r="M1897" s="55">
        <v>0.89</v>
      </c>
      <c r="N1897" s="55">
        <v>0.64</v>
      </c>
      <c r="O1897" s="51">
        <f>SIN(RADIANS(CRB_ves!P1094*2))</f>
        <v>0.83311436005345352</v>
      </c>
      <c r="P1897" s="52">
        <f>COS(RADIANS(CRB_ves!P1094*2))</f>
        <v>-0.55310077117350376</v>
      </c>
    </row>
    <row r="1898" spans="1:16" x14ac:dyDescent="0.35">
      <c r="A1898" s="3">
        <f>SIN(RADIANS(Teno_phn!P1898*2))</f>
        <v>0.82134837571922614</v>
      </c>
      <c r="B1898" s="10">
        <f>COS(RADIANS(Teno_phn!P1898*2))</f>
        <v>0.5704268977734035</v>
      </c>
      <c r="C1898" s="3">
        <f>SIN(RADIANS(Teno_ves!P1898*2))</f>
        <v>-0.77118032901380462</v>
      </c>
      <c r="D1898" s="10">
        <f>COS(RADIANS(Teno_ves!P1898*2))</f>
        <v>-0.6366167608083847</v>
      </c>
      <c r="E1898" s="51">
        <v>0.87</v>
      </c>
      <c r="F1898" s="51">
        <v>126.22999999999999</v>
      </c>
      <c r="G1898" s="51">
        <f>SIN(RADIANS(Teno_ves!P286*2))</f>
        <v>-0.95350678609900419</v>
      </c>
      <c r="H1898" s="52">
        <f>COS(RADIANS(Teno_ves!P286*2))</f>
        <v>-0.30137154620691697</v>
      </c>
      <c r="I1898" s="3"/>
      <c r="K1898" s="3">
        <f>SIN(RADIANS(CRB_ves!P1898*2))</f>
        <v>-0.32721789897910469</v>
      </c>
      <c r="L1898" s="10">
        <f>COS(RADIANS(CRB_ves!P1898*2))</f>
        <v>0.94494891215753063</v>
      </c>
      <c r="M1898" s="55">
        <v>0.89</v>
      </c>
      <c r="N1898" s="55">
        <v>0.71</v>
      </c>
      <c r="O1898" s="51">
        <f>SIN(RADIANS(CRB_ves!P1099*2))</f>
        <v>0.95105651629515353</v>
      </c>
      <c r="P1898" s="52">
        <f>COS(RADIANS(CRB_ves!P1099*2))</f>
        <v>0.30901699437494745</v>
      </c>
    </row>
    <row r="1899" spans="1:16" x14ac:dyDescent="0.35">
      <c r="A1899" s="3">
        <f>SIN(RADIANS(Teno_phn!P1899*2))</f>
        <v>-0.24192189559966787</v>
      </c>
      <c r="B1899" s="10">
        <f>COS(RADIANS(Teno_phn!P1899*2))</f>
        <v>0.97029572627599647</v>
      </c>
      <c r="C1899" s="3">
        <f>SIN(RADIANS(Teno_ves!P1899*2))</f>
        <v>-0.78260815685241403</v>
      </c>
      <c r="D1899" s="10">
        <f>COS(RADIANS(Teno_ves!P1899*2))</f>
        <v>0.6225146366376193</v>
      </c>
      <c r="E1899" s="51">
        <v>0.87</v>
      </c>
      <c r="F1899" s="51">
        <v>150.03</v>
      </c>
      <c r="G1899" s="51">
        <f>SIN(RADIANS(Teno_ves!P306*2))</f>
        <v>-0.86550133025301901</v>
      </c>
      <c r="H1899" s="52">
        <f>COS(RADIANS(Teno_ves!P306*2))</f>
        <v>0.50090662536070996</v>
      </c>
      <c r="I1899" s="3"/>
      <c r="K1899" s="3">
        <f>SIN(RADIANS(CRB_ves!P1899*2))</f>
        <v>-0.88278366257971019</v>
      </c>
      <c r="L1899" s="10">
        <f>COS(RADIANS(CRB_ves!P1899*2))</f>
        <v>0.46977974103014741</v>
      </c>
      <c r="M1899" s="55">
        <v>0.89</v>
      </c>
      <c r="N1899" s="55">
        <v>0.85</v>
      </c>
      <c r="O1899" s="51">
        <f>SIN(RADIANS(CRB_ves!P1122*2))</f>
        <v>-0.13917310096006588</v>
      </c>
      <c r="P1899" s="52">
        <f>COS(RADIANS(CRB_ves!P1122*2))</f>
        <v>0.99026806874157025</v>
      </c>
    </row>
    <row r="1900" spans="1:16" x14ac:dyDescent="0.35">
      <c r="A1900" s="3">
        <f>SIN(RADIANS(Teno_phn!P1900*2))</f>
        <v>0.78499266641217225</v>
      </c>
      <c r="B1900" s="10">
        <f>COS(RADIANS(Teno_phn!P1900*2))</f>
        <v>0.61950505541045264</v>
      </c>
      <c r="C1900" s="3">
        <f>SIN(RADIANS(Teno_ves!P1900*2))</f>
        <v>0.63876781751559775</v>
      </c>
      <c r="D1900" s="10">
        <f>COS(RADIANS(Teno_ves!P1900*2))</f>
        <v>0.76939955504689506</v>
      </c>
      <c r="E1900" s="51">
        <v>0.87</v>
      </c>
      <c r="F1900" s="51">
        <v>27.020000000000003</v>
      </c>
      <c r="G1900" s="51">
        <f>SIN(RADIANS(Teno_ves!P314*2))</f>
        <v>0.80942714870697341</v>
      </c>
      <c r="H1900" s="52">
        <f>COS(RADIANS(Teno_ves!P314*2))</f>
        <v>0.58722030868839947</v>
      </c>
      <c r="I1900" s="3"/>
      <c r="K1900" s="3">
        <f>SIN(RADIANS(CRB_ves!P1900*2))</f>
        <v>-0.99741576484767658</v>
      </c>
      <c r="L1900" s="10">
        <f>COS(RADIANS(CRB_ves!P1900*2))</f>
        <v>7.1845612484858018E-2</v>
      </c>
      <c r="M1900" s="55">
        <v>0.89</v>
      </c>
      <c r="N1900" s="55">
        <v>0.85</v>
      </c>
      <c r="O1900" s="51">
        <f>SIN(RADIANS(CRB_ves!P1128*2))</f>
        <v>-0.6842926061750173</v>
      </c>
      <c r="P1900" s="52">
        <f>COS(RADIANS(CRB_ves!P1128*2))</f>
        <v>0.72920753502291968</v>
      </c>
    </row>
    <row r="1901" spans="1:16" x14ac:dyDescent="0.35">
      <c r="A1901" s="3">
        <f>SIN(RADIANS(Teno_phn!P1901*2))</f>
        <v>0.23140832654298885</v>
      </c>
      <c r="B1901" s="10">
        <f>COS(RADIANS(Teno_phn!P1901*2))</f>
        <v>0.97285671422187014</v>
      </c>
      <c r="C1901" s="3">
        <f>SIN(RADIANS(Teno_ves!P1901*2))</f>
        <v>0.29870768133248582</v>
      </c>
      <c r="D1901" s="10">
        <f>COS(RADIANS(Teno_ves!P1901*2))</f>
        <v>-0.95434465530696511</v>
      </c>
      <c r="E1901" s="51">
        <v>0.87</v>
      </c>
      <c r="F1901" s="51">
        <v>44</v>
      </c>
      <c r="G1901" s="51">
        <f>SIN(RADIANS(Teno_ves!P318*2))</f>
        <v>0.99939082701909576</v>
      </c>
      <c r="H1901" s="52">
        <f>COS(RADIANS(Teno_ves!P318*2))</f>
        <v>3.489949670250108E-2</v>
      </c>
      <c r="I1901" s="3"/>
      <c r="K1901" s="3">
        <f>SIN(RADIANS(CRB_ves!P1901*2))</f>
        <v>-0.99882312827677422</v>
      </c>
      <c r="L1901" s="10">
        <f>COS(RADIANS(CRB_ves!P1901*2))</f>
        <v>-4.850111771288057E-2</v>
      </c>
      <c r="M1901" s="55">
        <v>0.89</v>
      </c>
      <c r="N1901" s="55">
        <v>0.81</v>
      </c>
      <c r="O1901" s="51">
        <f>SIN(RADIANS(CRB_ves!P1132*2))</f>
        <v>0.93420447432102938</v>
      </c>
      <c r="P1901" s="52">
        <f>COS(RADIANS(CRB_ves!P1132*2))</f>
        <v>0.35673799931962541</v>
      </c>
    </row>
    <row r="1902" spans="1:16" x14ac:dyDescent="0.35">
      <c r="A1902" s="3">
        <f>SIN(RADIANS(Teno_phn!P1902*2))</f>
        <v>0.77051324277578925</v>
      </c>
      <c r="B1902" s="10">
        <f>COS(RADIANS(Teno_phn!P1902*2))</f>
        <v>-0.63742398974868975</v>
      </c>
      <c r="C1902" s="3">
        <f>SIN(RADIANS(Teno_ves!P1902*2))</f>
        <v>-0.7714025031972902</v>
      </c>
      <c r="D1902" s="10">
        <f>COS(RADIANS(Teno_ves!P1902*2))</f>
        <v>-0.63634752931158201</v>
      </c>
      <c r="E1902" s="51">
        <v>0.87</v>
      </c>
      <c r="F1902" s="51">
        <v>0.37000000000000455</v>
      </c>
      <c r="G1902" s="51">
        <f>SIN(RADIANS(Teno_ves!P319*2))</f>
        <v>1.2915077400324363E-2</v>
      </c>
      <c r="H1902" s="52">
        <f>COS(RADIANS(Teno_ves!P319*2))</f>
        <v>0.99991659690983414</v>
      </c>
      <c r="I1902" s="3"/>
      <c r="K1902" s="3">
        <f>SIN(RADIANS(CRB_ves!P1902*2))</f>
        <v>0.38397303809420463</v>
      </c>
      <c r="L1902" s="10">
        <f>COS(RADIANS(CRB_ves!P1902*2))</f>
        <v>-0.92334430523868316</v>
      </c>
      <c r="M1902" s="55">
        <v>0.89</v>
      </c>
      <c r="N1902" s="55">
        <v>0.81</v>
      </c>
      <c r="O1902" s="51">
        <f>SIN(RADIANS(CRB_ves!P1138*2))</f>
        <v>0.9237458945102881</v>
      </c>
      <c r="P1902" s="52">
        <f>COS(RADIANS(CRB_ves!P1138*2))</f>
        <v>0.38300590383881505</v>
      </c>
    </row>
    <row r="1903" spans="1:16" x14ac:dyDescent="0.35">
      <c r="A1903" s="3">
        <f>SIN(RADIANS(Teno_phn!P1903*2))</f>
        <v>2.2687333572781555E-2</v>
      </c>
      <c r="B1903" s="10">
        <f>COS(RADIANS(Teno_phn!P1903*2))</f>
        <v>0.99974260932269832</v>
      </c>
      <c r="C1903" s="3">
        <f>SIN(RADIANS(Teno_ves!P1903*2))</f>
        <v>-0.40928615402951041</v>
      </c>
      <c r="D1903" s="10">
        <f>COS(RADIANS(Teno_ves!P1903*2))</f>
        <v>0.91240607413570629</v>
      </c>
      <c r="E1903" s="51">
        <v>0.87</v>
      </c>
      <c r="F1903" s="51">
        <v>75.830000000000013</v>
      </c>
      <c r="G1903" s="51">
        <f>SIN(RADIANS(Teno_ves!P348*2))</f>
        <v>0.47470278261708621</v>
      </c>
      <c r="H1903" s="52">
        <f>COS(RADIANS(Teno_ves!P348*2))</f>
        <v>-0.88014616296135462</v>
      </c>
      <c r="I1903" s="3"/>
      <c r="K1903" s="3">
        <f>SIN(RADIANS(CRB_ves!P1903*2))</f>
        <v>0.39970919317529763</v>
      </c>
      <c r="L1903" s="10">
        <f>COS(RADIANS(CRB_ves!P1903*2))</f>
        <v>0.91664200257851625</v>
      </c>
      <c r="M1903" s="55">
        <v>0.89</v>
      </c>
      <c r="N1903" s="55">
        <v>0.89</v>
      </c>
      <c r="O1903" s="51">
        <f>SIN(RADIANS(CRB_ves!P1175*2))</f>
        <v>-0.13882742372263709</v>
      </c>
      <c r="P1903" s="52">
        <f>COS(RADIANS(CRB_ves!P1175*2))</f>
        <v>-0.99031658898684283</v>
      </c>
    </row>
    <row r="1904" spans="1:16" x14ac:dyDescent="0.35">
      <c r="A1904" s="3">
        <f>SIN(RADIANS(Teno_phn!P1904*2))</f>
        <v>-0.13433209564170226</v>
      </c>
      <c r="B1904" s="10">
        <f>COS(RADIANS(Teno_phn!P1904*2))</f>
        <v>0.99093636933988272</v>
      </c>
      <c r="C1904" s="3">
        <f>SIN(RADIANS(Teno_ves!P1904*2))</f>
        <v>-0.83465565837780342</v>
      </c>
      <c r="D1904" s="10">
        <f>COS(RADIANS(Teno_ves!P1904*2))</f>
        <v>0.55077212342121629</v>
      </c>
      <c r="E1904" s="51">
        <v>0.87</v>
      </c>
      <c r="F1904" s="51">
        <v>90.710000000000008</v>
      </c>
      <c r="G1904" s="51">
        <f>SIN(RADIANS(Teno_ves!P356*2))</f>
        <v>-2.4781138307748692E-2</v>
      </c>
      <c r="H1904" s="52">
        <f>COS(RADIANS(Teno_ves!P356*2))</f>
        <v>-0.99969290043701531</v>
      </c>
      <c r="I1904" s="3"/>
      <c r="K1904" s="3">
        <f>SIN(RADIANS(CRB_ves!P1904*2))</f>
        <v>0.48542010179527406</v>
      </c>
      <c r="L1904" s="10">
        <f>COS(RADIANS(CRB_ves!P1904*2))</f>
        <v>-0.87428103306263361</v>
      </c>
      <c r="M1904" s="55">
        <v>0.89</v>
      </c>
      <c r="N1904" s="55">
        <v>0.74</v>
      </c>
      <c r="O1904" s="51">
        <f>SIN(RADIANS(CRB_ves!P1185*2))</f>
        <v>-0.86321938464522696</v>
      </c>
      <c r="P1904" s="52">
        <f>COS(RADIANS(CRB_ves!P1185*2))</f>
        <v>-0.50482897497342183</v>
      </c>
    </row>
    <row r="1905" spans="1:16" x14ac:dyDescent="0.35">
      <c r="A1905" s="3">
        <f>SIN(RADIANS(Teno_phn!P1905*2))</f>
        <v>0.98844102660041333</v>
      </c>
      <c r="B1905" s="10">
        <f>COS(RADIANS(Teno_phn!P1905*2))</f>
        <v>0.15160586048408881</v>
      </c>
      <c r="C1905" s="3">
        <f>SIN(RADIANS(Teno_ves!P1905*2))</f>
        <v>0.87275172894502173</v>
      </c>
      <c r="D1905" s="10">
        <f>COS(RADIANS(Teno_ves!P1905*2))</f>
        <v>0.48816433669766912</v>
      </c>
      <c r="E1905" s="51">
        <v>0.87</v>
      </c>
      <c r="F1905" s="51">
        <v>17.619999999999997</v>
      </c>
      <c r="G1905" s="51">
        <f>SIN(RADIANS(Teno_ves!P360*2))</f>
        <v>0.57700265040807153</v>
      </c>
      <c r="H1905" s="52">
        <f>COS(RADIANS(Teno_ves!P360*2))</f>
        <v>0.81674227356128737</v>
      </c>
      <c r="I1905" s="3"/>
      <c r="K1905" s="3">
        <f>SIN(RADIANS(CRB_ves!P1905*2))</f>
        <v>0.7533338791473867</v>
      </c>
      <c r="L1905" s="10">
        <f>COS(RADIANS(CRB_ves!P1905*2))</f>
        <v>-0.65763824898552736</v>
      </c>
      <c r="M1905" s="55">
        <v>0.89</v>
      </c>
      <c r="N1905" s="55">
        <v>0.76</v>
      </c>
      <c r="O1905" s="51">
        <f>SIN(RADIANS(CRB_ves!P1192*2))</f>
        <v>-0.2126893200590301</v>
      </c>
      <c r="P1905" s="52">
        <f>COS(RADIANS(CRB_ves!P1192*2))</f>
        <v>0.97711987654167975</v>
      </c>
    </row>
    <row r="1906" spans="1:16" x14ac:dyDescent="0.35">
      <c r="A1906" s="3">
        <f>SIN(RADIANS(Teno_phn!P1906*2))</f>
        <v>0.29537457698141223</v>
      </c>
      <c r="B1906" s="10">
        <f>COS(RADIANS(Teno_phn!P1906*2))</f>
        <v>-0.95538152550332045</v>
      </c>
      <c r="C1906" s="3">
        <f>SIN(RADIANS(Teno_ves!P1906*2))</f>
        <v>-0.78994101931914062</v>
      </c>
      <c r="D1906" s="10">
        <f>COS(RADIANS(Teno_ves!P1906*2))</f>
        <v>-0.61318283243828442</v>
      </c>
      <c r="E1906" s="51">
        <v>0.87</v>
      </c>
      <c r="F1906" s="51">
        <v>3.0999999999999943</v>
      </c>
      <c r="G1906" s="51">
        <f>SIN(RADIANS(Teno_ves!P371*2))</f>
        <v>0.10799935570602265</v>
      </c>
      <c r="H1906" s="52">
        <f>COS(RADIANS(Teno_ves!P371*2))</f>
        <v>0.99415096397231539</v>
      </c>
      <c r="I1906" s="3"/>
      <c r="K1906" s="3">
        <f>SIN(RADIANS(CRB_ves!P1906*2))</f>
        <v>0.991982908695487</v>
      </c>
      <c r="L1906" s="10">
        <f>COS(RADIANS(CRB_ves!P1906*2))</f>
        <v>0.12637210473851063</v>
      </c>
      <c r="M1906" s="55">
        <v>0.89</v>
      </c>
      <c r="N1906" s="55">
        <v>0.68</v>
      </c>
      <c r="O1906" s="51">
        <f>SIN(RADIANS(CRB_ves!P1195*2))</f>
        <v>-0.95842224013167576</v>
      </c>
      <c r="P1906" s="52">
        <f>COS(RADIANS(CRB_ves!P1195*2))</f>
        <v>0.28535383232222472</v>
      </c>
    </row>
    <row r="1907" spans="1:16" x14ac:dyDescent="0.35">
      <c r="A1907" s="3">
        <f>SIN(RADIANS(Teno_phn!P1907*2))</f>
        <v>-0.99329228225964694</v>
      </c>
      <c r="B1907" s="10">
        <f>COS(RADIANS(Teno_phn!P1907*2))</f>
        <v>-0.11563062744542167</v>
      </c>
      <c r="C1907" s="3">
        <f>SIN(RADIANS(Teno_ves!P1907*2))</f>
        <v>-0.56698144746607171</v>
      </c>
      <c r="D1907" s="10">
        <f>COS(RADIANS(Teno_ves!P1907*2))</f>
        <v>-0.82373056167006342</v>
      </c>
      <c r="E1907" s="51">
        <v>0.87</v>
      </c>
      <c r="F1907" s="51">
        <v>89.56</v>
      </c>
      <c r="G1907" s="51">
        <f>SIN(RADIANS(Teno_ves!P374*2))</f>
        <v>1.5358293574952976E-2</v>
      </c>
      <c r="H1907" s="52">
        <f>COS(RADIANS(Teno_ves!P374*2))</f>
        <v>-0.99988205445365685</v>
      </c>
      <c r="I1907" s="3"/>
      <c r="K1907" s="3">
        <f>SIN(RADIANS(CRB_ves!P1907*2))</f>
        <v>0.98027117462172186</v>
      </c>
      <c r="L1907" s="10">
        <f>COS(RADIANS(CRB_ves!P1907*2))</f>
        <v>0.19765734037912627</v>
      </c>
      <c r="M1907" s="55">
        <v>0.89</v>
      </c>
      <c r="N1907" s="55">
        <v>0.93</v>
      </c>
      <c r="O1907" s="51">
        <f>SIN(RADIANS(CRB_ves!P1213*2))</f>
        <v>-7.8459095727844749E-2</v>
      </c>
      <c r="P1907" s="52">
        <f>COS(RADIANS(CRB_ves!P1213*2))</f>
        <v>0.99691733373312796</v>
      </c>
    </row>
    <row r="1908" spans="1:16" x14ac:dyDescent="0.35">
      <c r="A1908" s="3">
        <f>SIN(RADIANS(Teno_phn!P1908*2))</f>
        <v>0.91140327663544529</v>
      </c>
      <c r="B1908" s="10">
        <f>COS(RADIANS(Teno_phn!P1908*2))</f>
        <v>0.41151435860510865</v>
      </c>
      <c r="C1908" s="3">
        <f>SIN(RADIANS(Teno_ves!P1908*2))</f>
        <v>-0.86637425856135175</v>
      </c>
      <c r="D1908" s="10">
        <f>COS(RADIANS(Teno_ves!P1908*2))</f>
        <v>0.4993952784140715</v>
      </c>
      <c r="E1908" s="51">
        <v>0.87</v>
      </c>
      <c r="F1908" s="51">
        <v>157.44</v>
      </c>
      <c r="G1908" s="51">
        <f>SIN(RADIANS(Teno_ves!P447*2))</f>
        <v>-0.70858619022508618</v>
      </c>
      <c r="H1908" s="52">
        <f>COS(RADIANS(Teno_ves!P447*2))</f>
        <v>0.7056242704317206</v>
      </c>
      <c r="I1908" s="3"/>
      <c r="K1908" s="3">
        <f>SIN(RADIANS(CRB_ves!P1908*2))</f>
        <v>0.29537457698141223</v>
      </c>
      <c r="L1908" s="10">
        <f>COS(RADIANS(CRB_ves!P1908*2))</f>
        <v>0.95538152550332045</v>
      </c>
      <c r="M1908" s="55">
        <v>0.89</v>
      </c>
      <c r="N1908" s="55">
        <v>0.68</v>
      </c>
      <c r="O1908" s="51">
        <f>SIN(RADIANS(CRB_ves!P1224*2))</f>
        <v>0.77229025973013832</v>
      </c>
      <c r="P1908" s="52">
        <f>COS(RADIANS(CRB_ves!P1224*2))</f>
        <v>0.6352698282824043</v>
      </c>
    </row>
    <row r="1909" spans="1:16" x14ac:dyDescent="0.35">
      <c r="A1909" s="3">
        <f>SIN(RADIANS(Teno_phn!P1909*2))</f>
        <v>0.4899911516442364</v>
      </c>
      <c r="B1909" s="10">
        <f>COS(RADIANS(Teno_phn!P1909*2))</f>
        <v>-0.871727406538509</v>
      </c>
      <c r="C1909" s="3">
        <f>SIN(RADIANS(Teno_ves!P1909*2))</f>
        <v>-0.12775705053444414</v>
      </c>
      <c r="D1909" s="10">
        <f>COS(RADIANS(Teno_ves!P1909*2))</f>
        <v>0.99180549304727061</v>
      </c>
      <c r="E1909" s="51">
        <v>0.87</v>
      </c>
      <c r="F1909" s="51">
        <v>104.12</v>
      </c>
      <c r="G1909" s="51">
        <f>SIN(RADIANS(Teno_ves!P525*2))</f>
        <v>-0.47316591553923337</v>
      </c>
      <c r="H1909" s="52">
        <f>COS(RADIANS(Teno_ves!P525*2))</f>
        <v>-0.88097333465430105</v>
      </c>
      <c r="I1909" s="3"/>
      <c r="K1909" s="3">
        <f>SIN(RADIANS(CRB_ves!P1909*2))</f>
        <v>0.11146893220632557</v>
      </c>
      <c r="L1909" s="10">
        <f>COS(RADIANS(CRB_ves!P1909*2))</f>
        <v>0.99376791916059637</v>
      </c>
      <c r="M1909" s="55">
        <v>0.89</v>
      </c>
      <c r="N1909" s="55">
        <v>0.71</v>
      </c>
      <c r="O1909" s="51">
        <f>SIN(RADIANS(CRB_ves!P1239*2))</f>
        <v>-0.22631131188608697</v>
      </c>
      <c r="P1909" s="52">
        <f>COS(RADIANS(CRB_ves!P1239*2))</f>
        <v>0.97405502417081047</v>
      </c>
    </row>
    <row r="1910" spans="1:16" x14ac:dyDescent="0.35">
      <c r="A1910" s="3">
        <f>SIN(RADIANS(Teno_phn!P1910*2))</f>
        <v>0.57414817253738981</v>
      </c>
      <c r="B1910" s="10">
        <f>COS(RADIANS(Teno_phn!P1910*2))</f>
        <v>0.81875141280609443</v>
      </c>
      <c r="C1910" s="3">
        <f>SIN(RADIANS(Teno_ves!P1910*2))</f>
        <v>-0.99041326747027325</v>
      </c>
      <c r="D1910" s="10">
        <f>COS(RADIANS(Teno_ves!P1910*2))</f>
        <v>-0.13813601854280094</v>
      </c>
      <c r="E1910" s="51">
        <v>0.87</v>
      </c>
      <c r="F1910" s="51">
        <v>58.28</v>
      </c>
      <c r="G1910" s="51">
        <f>SIN(RADIANS(Teno_ves!P641*2))</f>
        <v>0.89446661372755987</v>
      </c>
      <c r="H1910" s="52">
        <f>COS(RADIANS(Teno_ves!P641*2))</f>
        <v>-0.44713474135516712</v>
      </c>
      <c r="I1910" s="3"/>
      <c r="K1910" s="3">
        <f>SIN(RADIANS(CRB_ves!P1910*2))</f>
        <v>-0.83020692429494625</v>
      </c>
      <c r="L1910" s="10">
        <f>COS(RADIANS(CRB_ves!P1910*2))</f>
        <v>0.55745534606166025</v>
      </c>
      <c r="M1910" s="55">
        <v>0.89</v>
      </c>
      <c r="N1910" s="55">
        <v>0.72</v>
      </c>
      <c r="O1910" s="51">
        <f>SIN(RADIANS(CRB_ves!P1243*2))</f>
        <v>0.85518338251385217</v>
      </c>
      <c r="P1910" s="52">
        <f>COS(RADIANS(CRB_ves!P1243*2))</f>
        <v>0.51832555625993049</v>
      </c>
    </row>
    <row r="1911" spans="1:16" x14ac:dyDescent="0.35">
      <c r="A1911" s="3">
        <f>SIN(RADIANS(Teno_phn!P1911*2))</f>
        <v>0.57271830799454737</v>
      </c>
      <c r="B1911" s="10">
        <f>COS(RADIANS(Teno_phn!P1911*2))</f>
        <v>0.81975224286845527</v>
      </c>
      <c r="C1911" s="3">
        <f>SIN(RADIANS(Teno_ves!P1911*2))</f>
        <v>-0.53906482353948026</v>
      </c>
      <c r="D1911" s="10">
        <f>COS(RADIANS(Teno_ves!P1911*2))</f>
        <v>0.84226427920359348</v>
      </c>
      <c r="E1911" s="51">
        <v>0.87</v>
      </c>
      <c r="F1911" s="51">
        <v>34.5</v>
      </c>
      <c r="G1911" s="51">
        <f>SIN(RADIANS(Teno_ves!P644*2))</f>
        <v>0.93358042649720174</v>
      </c>
      <c r="H1911" s="52">
        <f>COS(RADIANS(Teno_ves!P644*2))</f>
        <v>0.35836794954530038</v>
      </c>
      <c r="I1911" s="3"/>
      <c r="K1911" s="3">
        <f>SIN(RADIANS(CRB_ves!P1911*2))</f>
        <v>0.9936113105200084</v>
      </c>
      <c r="L1911" s="10">
        <f>COS(RADIANS(CRB_ves!P1911*2))</f>
        <v>-0.11285638487348169</v>
      </c>
      <c r="M1911" s="55">
        <v>0.89</v>
      </c>
      <c r="N1911" s="55">
        <v>0.81</v>
      </c>
      <c r="O1911" s="51">
        <f>SIN(RADIANS(CRB_ves!P1261*2))</f>
        <v>0.93752511025844354</v>
      </c>
      <c r="P1911" s="52">
        <f>COS(RADIANS(CRB_ves!P1261*2))</f>
        <v>-0.34791761616062689</v>
      </c>
    </row>
    <row r="1912" spans="1:16" x14ac:dyDescent="0.35">
      <c r="A1912" s="3">
        <f>SIN(RADIANS(Teno_phn!P1912*2))</f>
        <v>-0.28669176362862825</v>
      </c>
      <c r="B1912" s="10">
        <f>COS(RADIANS(Teno_phn!P1912*2))</f>
        <v>0.95802287690195931</v>
      </c>
      <c r="C1912" s="3">
        <f>SIN(RADIANS(Teno_ves!P1912*2))</f>
        <v>0.65024398735002886</v>
      </c>
      <c r="D1912" s="10">
        <f>COS(RADIANS(Teno_ves!P1912*2))</f>
        <v>0.75972544837930467</v>
      </c>
      <c r="E1912" s="51">
        <v>0.87</v>
      </c>
      <c r="F1912" s="51">
        <v>54.680000000000007</v>
      </c>
      <c r="G1912" s="51">
        <f>SIN(RADIANS(Teno_ves!P698*2))</f>
        <v>0.94345432028707232</v>
      </c>
      <c r="H1912" s="52">
        <f>COS(RADIANS(Teno_ves!P698*2))</f>
        <v>-0.33150255735311962</v>
      </c>
      <c r="I1912" s="3"/>
      <c r="K1912" s="3">
        <f>SIN(RADIANS(CRB_ves!P1912*2))</f>
        <v>-0.93494957515447641</v>
      </c>
      <c r="L1912" s="10">
        <f>COS(RADIANS(CRB_ves!P1912*2))</f>
        <v>0.35478062506070435</v>
      </c>
      <c r="M1912" s="55">
        <v>0.89</v>
      </c>
      <c r="N1912" s="55">
        <v>0.83</v>
      </c>
      <c r="O1912" s="51">
        <f>SIN(RADIANS(CRB_ves!P1299*2))</f>
        <v>-0.62251463663761963</v>
      </c>
      <c r="P1912" s="52">
        <f>COS(RADIANS(CRB_ves!P1299*2))</f>
        <v>0.78260815685241381</v>
      </c>
    </row>
    <row r="1913" spans="1:16" x14ac:dyDescent="0.35">
      <c r="A1913" s="3">
        <f>SIN(RADIANS(Teno_phn!P1913*2))</f>
        <v>-2.966624408511093E-2</v>
      </c>
      <c r="B1913" s="10">
        <f>COS(RADIANS(Teno_phn!P1913*2))</f>
        <v>0.99955986011938402</v>
      </c>
      <c r="C1913" s="3">
        <f>SIN(RADIANS(Teno_ves!P1913*2))</f>
        <v>0.59116888822234182</v>
      </c>
      <c r="D1913" s="10">
        <f>COS(RADIANS(Teno_ves!P1913*2))</f>
        <v>0.80654779498673246</v>
      </c>
      <c r="E1913" s="51">
        <v>0.87</v>
      </c>
      <c r="F1913" s="51">
        <v>87.039999999999992</v>
      </c>
      <c r="G1913" s="51">
        <f>SIN(RADIANS(Teno_ves!P794*2))</f>
        <v>0.10313974730246769</v>
      </c>
      <c r="H1913" s="52">
        <f>COS(RADIANS(Teno_ves!P794*2))</f>
        <v>-0.994666875152874</v>
      </c>
      <c r="I1913" s="3"/>
      <c r="K1913" s="3">
        <f>SIN(RADIANS(CRB_ves!P1913*2))</f>
        <v>4.0480574721752365E-2</v>
      </c>
      <c r="L1913" s="10">
        <f>COS(RADIANS(CRB_ves!P1913*2))</f>
        <v>0.99918032560203895</v>
      </c>
      <c r="M1913" s="55">
        <v>0.89</v>
      </c>
      <c r="N1913" s="55">
        <v>0.66</v>
      </c>
      <c r="O1913" s="51">
        <f>SIN(RADIANS(CRB_ves!P1324*2))</f>
        <v>0.99744078293094396</v>
      </c>
      <c r="P1913" s="52">
        <f>COS(RADIANS(CRB_ves!P1324*2))</f>
        <v>-7.1497444332685844E-2</v>
      </c>
    </row>
    <row r="1914" spans="1:16" x14ac:dyDescent="0.35">
      <c r="A1914" s="3">
        <f>SIN(RADIANS(Teno_phn!P1914*2))</f>
        <v>-0.24733724796816675</v>
      </c>
      <c r="B1914" s="10">
        <f>COS(RADIANS(Teno_phn!P1914*2))</f>
        <v>0.96892945345238302</v>
      </c>
      <c r="C1914" s="3">
        <f>SIN(RADIANS(Teno_ves!P1914*2))</f>
        <v>2.722377246617563E-2</v>
      </c>
      <c r="D1914" s="10">
        <f>COS(RADIANS(Teno_ves!P1914*2))</f>
        <v>-0.99962936442098871</v>
      </c>
      <c r="E1914" s="51">
        <v>0.87</v>
      </c>
      <c r="F1914" s="51">
        <v>73.81</v>
      </c>
      <c r="G1914" s="51">
        <f>SIN(RADIANS(Teno_ves!P840*2))</f>
        <v>0.53553203629521617</v>
      </c>
      <c r="H1914" s="52">
        <f>COS(RADIANS(Teno_ves!P840*2))</f>
        <v>-0.84451491289467429</v>
      </c>
      <c r="I1914" s="3"/>
      <c r="K1914" s="3">
        <f>SIN(RADIANS(CRB_ves!P1914*2))</f>
        <v>-0.99473863787995331</v>
      </c>
      <c r="L1914" s="10">
        <f>COS(RADIANS(CRB_ves!P1914*2))</f>
        <v>0.10244531374706713</v>
      </c>
      <c r="M1914" s="55">
        <v>0.89</v>
      </c>
      <c r="N1914" s="55">
        <v>0.92</v>
      </c>
      <c r="O1914" s="51">
        <f>SIN(RADIANS(CRB_ves!P1339*2))</f>
        <v>-0.90228451097549611</v>
      </c>
      <c r="P1914" s="52">
        <f>COS(RADIANS(CRB_ves!P1339*2))</f>
        <v>-0.43114111524384902</v>
      </c>
    </row>
    <row r="1915" spans="1:16" x14ac:dyDescent="0.35">
      <c r="A1915" s="3">
        <f>SIN(RADIANS(Teno_phn!P1915*2))</f>
        <v>0.97999423745655956</v>
      </c>
      <c r="B1915" s="10">
        <f>COS(RADIANS(Teno_phn!P1915*2))</f>
        <v>-0.19902586402760897</v>
      </c>
      <c r="C1915" s="3">
        <f>SIN(RADIANS(Teno_ves!P1915*2))</f>
        <v>6.6322025358170524E-3</v>
      </c>
      <c r="D1915" s="10">
        <f>COS(RADIANS(Teno_ves!P1915*2))</f>
        <v>0.99997800670290937</v>
      </c>
      <c r="E1915" s="51">
        <v>0.87</v>
      </c>
      <c r="F1915" s="51">
        <v>173.54000000000002</v>
      </c>
      <c r="G1915" s="51">
        <f>SIN(RADIANS(Teno_ves!P863*2))</f>
        <v>-0.22359035824805251</v>
      </c>
      <c r="H1915" s="52">
        <f>COS(RADIANS(Teno_ves!P863*2))</f>
        <v>0.97468320581536005</v>
      </c>
      <c r="I1915" s="3"/>
      <c r="K1915" s="3">
        <f>SIN(RADIANS(CRB_ves!P1915*2))</f>
        <v>0.84544830587902542</v>
      </c>
      <c r="L1915" s="10">
        <f>COS(RADIANS(CRB_ves!P1915*2))</f>
        <v>0.53405726480058857</v>
      </c>
      <c r="M1915" s="55">
        <v>0.89</v>
      </c>
      <c r="N1915" s="55">
        <v>0.92</v>
      </c>
      <c r="O1915" s="51">
        <f>SIN(RADIANS(CRB_ves!P1340*2))</f>
        <v>0.22018671674730161</v>
      </c>
      <c r="P1915" s="52">
        <f>COS(RADIANS(CRB_ves!P1340*2))</f>
        <v>-0.97545774371217309</v>
      </c>
    </row>
    <row r="1916" spans="1:16" x14ac:dyDescent="0.35">
      <c r="A1916" s="3">
        <f>SIN(RADIANS(Teno_phn!P1916*2))</f>
        <v>0.98801380969089514</v>
      </c>
      <c r="B1916" s="10">
        <f>COS(RADIANS(Teno_phn!P1916*2))</f>
        <v>-0.15436551383027097</v>
      </c>
      <c r="C1916" s="3">
        <f>SIN(RADIANS(Teno_ves!P1916*2))</f>
        <v>0.96840930681100368</v>
      </c>
      <c r="D1916" s="10">
        <f>COS(RADIANS(Teno_ves!P1916*2))</f>
        <v>-0.24936602511535413</v>
      </c>
      <c r="E1916" s="51">
        <v>0.87</v>
      </c>
      <c r="F1916" s="51">
        <v>94.43</v>
      </c>
      <c r="G1916" s="51">
        <f>SIN(RADIANS(Teno_ves!P866*2))</f>
        <v>-0.15402062255210458</v>
      </c>
      <c r="H1916" s="52">
        <f>COS(RADIANS(Teno_ves!P866*2))</f>
        <v>-0.9880676332259154</v>
      </c>
      <c r="I1916" s="3"/>
      <c r="K1916" s="3">
        <f>SIN(RADIANS(CRB_ves!P1916*2))</f>
        <v>-0.90213395936820306</v>
      </c>
      <c r="L1916" s="10">
        <f>COS(RADIANS(CRB_ves!P1916*2))</f>
        <v>0.43145604568095858</v>
      </c>
      <c r="M1916" s="55">
        <v>0.89</v>
      </c>
      <c r="N1916" s="55">
        <v>0.8</v>
      </c>
      <c r="O1916" s="51">
        <f>SIN(RADIANS(CRB_ves!P1369*2))</f>
        <v>0.99836184942718231</v>
      </c>
      <c r="P1916" s="52">
        <f>COS(RADIANS(CRB_ves!P1369*2))</f>
        <v>-5.7215536424438065E-2</v>
      </c>
    </row>
    <row r="1917" spans="1:16" x14ac:dyDescent="0.35">
      <c r="A1917" s="3">
        <f>SIN(RADIANS(Teno_phn!P1917*2))</f>
        <v>-0.59566425738537832</v>
      </c>
      <c r="B1917" s="10">
        <f>COS(RADIANS(Teno_phn!P1917*2))</f>
        <v>0.80323352300157758</v>
      </c>
      <c r="C1917" s="3">
        <f>SIN(RADIANS(Teno_ves!P1917*2))</f>
        <v>-0.59594460248251768</v>
      </c>
      <c r="D1917" s="10">
        <f>COS(RADIANS(Teno_ves!P1917*2))</f>
        <v>-0.80302554801946002</v>
      </c>
      <c r="E1917" s="51">
        <v>0.87</v>
      </c>
      <c r="F1917" s="51">
        <v>16.170000000000002</v>
      </c>
      <c r="G1917" s="51">
        <f>SIN(RADIANS(Teno_ves!P889*2))</f>
        <v>0.53494232320471624</v>
      </c>
      <c r="H1917" s="52">
        <f>COS(RADIANS(Teno_ves!P889*2))</f>
        <v>0.84488857895247993</v>
      </c>
      <c r="I1917" s="3"/>
      <c r="K1917" s="3">
        <f>SIN(RADIANS(CRB_ves!P1917*2))</f>
        <v>-0.88146834970416177</v>
      </c>
      <c r="L1917" s="10">
        <f>COS(RADIANS(CRB_ves!P1917*2))</f>
        <v>0.47224310314690843</v>
      </c>
      <c r="M1917" s="55">
        <v>0.89</v>
      </c>
      <c r="N1917" s="55">
        <v>0.73</v>
      </c>
      <c r="O1917" s="51">
        <f>SIN(RADIANS(CRB_ves!P1383*2))</f>
        <v>-0.9938067686136165</v>
      </c>
      <c r="P1917" s="52">
        <f>COS(RADIANS(CRB_ves!P1383*2))</f>
        <v>-0.11112203497849388</v>
      </c>
    </row>
    <row r="1918" spans="1:16" x14ac:dyDescent="0.35">
      <c r="A1918" s="3">
        <f>SIN(RADIANS(Teno_phn!P1918*2))</f>
        <v>0.67197913798056286</v>
      </c>
      <c r="B1918" s="10">
        <f>COS(RADIANS(Teno_phn!P1918*2))</f>
        <v>0.74057007644037276</v>
      </c>
      <c r="C1918" s="3">
        <f>SIN(RADIANS(Teno_ves!P1918*2))</f>
        <v>0.87172740653850878</v>
      </c>
      <c r="D1918" s="10">
        <f>COS(RADIANS(Teno_ves!P1918*2))</f>
        <v>0.48999115164423673</v>
      </c>
      <c r="E1918" s="51">
        <v>0.87</v>
      </c>
      <c r="F1918" s="51">
        <v>11.840000000000003</v>
      </c>
      <c r="G1918" s="51">
        <f>SIN(RADIANS(Teno_ves!P892*2))</f>
        <v>0.40162812563257</v>
      </c>
      <c r="H1918" s="52">
        <f>COS(RADIANS(Teno_ves!P892*2))</f>
        <v>0.91580284379383126</v>
      </c>
      <c r="I1918" s="3"/>
      <c r="K1918" s="3">
        <f>SIN(RADIANS(CRB_ves!P1918*2))</f>
        <v>-0.93788893461189748</v>
      </c>
      <c r="L1918" s="10">
        <f>COS(RADIANS(CRB_ves!P1918*2))</f>
        <v>-0.34693565157325618</v>
      </c>
      <c r="M1918" s="55">
        <v>0.89</v>
      </c>
      <c r="N1918" s="55">
        <v>0.64</v>
      </c>
      <c r="O1918" s="51">
        <f>SIN(RADIANS(CRB_ves!P1426*2))</f>
        <v>-0.4493189986158963</v>
      </c>
      <c r="P1918" s="52">
        <f>COS(RADIANS(CRB_ves!P1426*2))</f>
        <v>0.89337138832783769</v>
      </c>
    </row>
    <row r="1919" spans="1:16" x14ac:dyDescent="0.35">
      <c r="A1919" s="3">
        <f>SIN(RADIANS(Teno_phn!P1919*2))</f>
        <v>0.9905094632383088</v>
      </c>
      <c r="B1919" s="10">
        <f>COS(RADIANS(Teno_phn!P1919*2))</f>
        <v>-0.13744454603714668</v>
      </c>
      <c r="C1919" s="3">
        <f>SIN(RADIANS(Teno_ves!P1919*2))</f>
        <v>-0.46731271547659814</v>
      </c>
      <c r="D1919" s="10">
        <f>COS(RADIANS(Teno_ves!P1919*2))</f>
        <v>0.8840920913309247</v>
      </c>
      <c r="E1919" s="51">
        <v>0.87</v>
      </c>
      <c r="F1919" s="51">
        <v>146.81</v>
      </c>
      <c r="G1919" s="51">
        <f>SIN(RADIANS(Teno_ves!P931*2))</f>
        <v>-0.91622292556156226</v>
      </c>
      <c r="H1919" s="52">
        <f>COS(RADIANS(Teno_ves!P931*2))</f>
        <v>0.40066887909520987</v>
      </c>
      <c r="I1919" s="3"/>
      <c r="K1919" s="3">
        <f>SIN(RADIANS(CRB_ves!P1919*2))</f>
        <v>0.99610288260323332</v>
      </c>
      <c r="L1919" s="10">
        <f>COS(RADIANS(CRB_ves!P1919*2))</f>
        <v>8.8198907416867478E-2</v>
      </c>
      <c r="M1919" s="55">
        <v>0.89</v>
      </c>
      <c r="N1919" s="55">
        <v>0.83</v>
      </c>
      <c r="O1919" s="51">
        <f>SIN(RADIANS(CRB_ves!P1481*2))</f>
        <v>0.81330391075558517</v>
      </c>
      <c r="P1919" s="52">
        <f>COS(RADIANS(CRB_ves!P1481*2))</f>
        <v>0.58183910898947933</v>
      </c>
    </row>
    <row r="1920" spans="1:16" x14ac:dyDescent="0.35">
      <c r="A1920" s="3">
        <f>SIN(RADIANS(Teno_phn!P1920*2))</f>
        <v>0.37266388390767297</v>
      </c>
      <c r="B1920" s="10">
        <f>COS(RADIANS(Teno_phn!P1920*2))</f>
        <v>0.92796639466677266</v>
      </c>
      <c r="C1920" s="3">
        <f>SIN(RADIANS(Teno_ves!P1920*2))</f>
        <v>-0.6285062207873352</v>
      </c>
      <c r="D1920" s="10">
        <f>COS(RADIANS(Teno_ves!P1920*2))</f>
        <v>-0.77780455799102988</v>
      </c>
      <c r="E1920" s="51">
        <v>0.87</v>
      </c>
      <c r="F1920" s="51">
        <v>2.8499999999999943</v>
      </c>
      <c r="G1920" s="51">
        <f>SIN(RADIANS(Teno_ves!P955*2))</f>
        <v>9.9319749743638816E-2</v>
      </c>
      <c r="H1920" s="52">
        <f>COS(RADIANS(Teno_ves!P955*2))</f>
        <v>0.99505556996122635</v>
      </c>
      <c r="I1920" s="3"/>
      <c r="K1920" s="3">
        <f>SIN(RADIANS(CRB_ves!P1920*2))</f>
        <v>-0.90001470339701461</v>
      </c>
      <c r="L1920" s="10">
        <f>COS(RADIANS(CRB_ves!P1920*2))</f>
        <v>0.43585953433323427</v>
      </c>
      <c r="M1920" s="55">
        <v>0.89</v>
      </c>
      <c r="N1920" s="55">
        <v>0.6</v>
      </c>
      <c r="O1920" s="51">
        <f>SIN(RADIANS(CRB_ves!P1600*2))</f>
        <v>-0.55368225988410269</v>
      </c>
      <c r="P1920" s="52">
        <f>COS(RADIANS(CRB_ves!P1600*2))</f>
        <v>0.83272801987781875</v>
      </c>
    </row>
    <row r="1921" spans="1:16" x14ac:dyDescent="0.35">
      <c r="A1921" s="3">
        <f>SIN(RADIANS(Teno_phn!P1921*2))</f>
        <v>-0.14159236444465581</v>
      </c>
      <c r="B1921" s="10">
        <f>COS(RADIANS(Teno_phn!P1921*2))</f>
        <v>0.98992504884509902</v>
      </c>
      <c r="C1921" s="3">
        <f>SIN(RADIANS(Teno_ves!P1921*2))</f>
        <v>0.34431522225200401</v>
      </c>
      <c r="D1921" s="10">
        <f>COS(RADIANS(Teno_ves!P1921*2))</f>
        <v>-0.93885410353555632</v>
      </c>
      <c r="E1921" s="51">
        <v>0.87</v>
      </c>
      <c r="F1921" s="51">
        <v>154.74</v>
      </c>
      <c r="G1921" s="51">
        <f>SIN(RADIANS(Teno_ves!P968*2))</f>
        <v>-0.77184656955803466</v>
      </c>
      <c r="H1921" s="52">
        <f>COS(RADIANS(Teno_ves!P968*2))</f>
        <v>0.63580883373974439</v>
      </c>
      <c r="I1921" s="3"/>
      <c r="K1921" s="3">
        <f>SIN(RADIANS(CRB_ves!P1921*2))</f>
        <v>0.98407173966584827</v>
      </c>
      <c r="L1921" s="10">
        <f>COS(RADIANS(CRB_ves!P1921*2))</f>
        <v>-0.17777179526300296</v>
      </c>
      <c r="M1921" s="55">
        <v>0.89</v>
      </c>
      <c r="N1921" s="55">
        <v>0.72</v>
      </c>
      <c r="O1921" s="51">
        <f>SIN(RADIANS(CRB_ves!P1640*2))</f>
        <v>-0.8106552438746395</v>
      </c>
      <c r="P1921" s="52">
        <f>COS(RADIANS(CRB_ves!P1640*2))</f>
        <v>0.58552376175399479</v>
      </c>
    </row>
    <row r="1922" spans="1:16" x14ac:dyDescent="0.35">
      <c r="A1922" s="3">
        <f>SIN(RADIANS(Teno_phn!P1922*2))</f>
        <v>-0.24666074738123822</v>
      </c>
      <c r="B1922" s="10">
        <f>COS(RADIANS(Teno_phn!P1922*2))</f>
        <v>0.96910189128972857</v>
      </c>
      <c r="C1922" s="3">
        <f>SIN(RADIANS(Teno_ves!P1922*2))</f>
        <v>-0.97444852815270488</v>
      </c>
      <c r="D1922" s="10">
        <f>COS(RADIANS(Teno_ves!P1922*2))</f>
        <v>0.22461092133070273</v>
      </c>
      <c r="E1922" s="51">
        <v>0.87</v>
      </c>
      <c r="F1922" s="51">
        <v>45.59</v>
      </c>
      <c r="G1922" s="51">
        <f>SIN(RADIANS(Teno_ves!P984*2))</f>
        <v>0.99978793284818124</v>
      </c>
      <c r="H1922" s="52">
        <f>COS(RADIANS(Teno_ves!P984*2))</f>
        <v>-2.0593429320069488E-2</v>
      </c>
      <c r="I1922" s="3"/>
      <c r="K1922" s="3">
        <f>SIN(RADIANS(CRB_ves!P1922*2))</f>
        <v>0.48603034675635037</v>
      </c>
      <c r="L1922" s="10">
        <f>COS(RADIANS(CRB_ves!P1922*2))</f>
        <v>0.87394193287191668</v>
      </c>
      <c r="M1922" s="55">
        <v>0.89</v>
      </c>
      <c r="N1922" s="55">
        <v>0.78</v>
      </c>
      <c r="O1922" s="51">
        <f>SIN(RADIANS(CRB_ves!P1661*2))</f>
        <v>0.9976604762384097</v>
      </c>
      <c r="P1922" s="52">
        <f>COS(RADIANS(CRB_ves!P1661*2))</f>
        <v>-6.8363544025668618E-2</v>
      </c>
    </row>
    <row r="1923" spans="1:16" x14ac:dyDescent="0.35">
      <c r="A1923" s="3">
        <f>SIN(RADIANS(Teno_phn!P1923*2))</f>
        <v>0.57871196466720232</v>
      </c>
      <c r="B1923" s="10">
        <f>COS(RADIANS(Teno_phn!P1923*2))</f>
        <v>0.81553201160409816</v>
      </c>
      <c r="C1923" s="3">
        <f>SIN(RADIANS(Teno_ves!P1923*2))</f>
        <v>-0.42040247463466357</v>
      </c>
      <c r="D1923" s="10">
        <f>COS(RADIANS(Teno_ves!P1923*2))</f>
        <v>-0.90733773167495413</v>
      </c>
      <c r="E1923" s="51">
        <v>0.87</v>
      </c>
      <c r="F1923" s="51">
        <v>142.43</v>
      </c>
      <c r="G1923" s="51">
        <f>SIN(RADIANS(Teno_ves!P1043*2))</f>
        <v>-0.96655535636098244</v>
      </c>
      <c r="H1923" s="52">
        <f>COS(RADIANS(Teno_ves!P1043*2))</f>
        <v>0.25645807277193339</v>
      </c>
      <c r="I1923" s="3"/>
      <c r="K1923" s="3">
        <f>SIN(RADIANS(CRB_ves!P1923*2))</f>
        <v>0.94483463399609824</v>
      </c>
      <c r="L1923" s="10">
        <f>COS(RADIANS(CRB_ves!P1923*2))</f>
        <v>-0.32754772843275698</v>
      </c>
      <c r="M1923" s="55">
        <v>0.89</v>
      </c>
      <c r="N1923" s="55">
        <v>0.65</v>
      </c>
      <c r="O1923" s="51">
        <f>SIN(RADIANS(CRB_ves!P1669*2))</f>
        <v>0.12533323356430409</v>
      </c>
      <c r="P1923" s="52">
        <f>COS(RADIANS(CRB_ves!P1669*2))</f>
        <v>-0.99211470131447788</v>
      </c>
    </row>
    <row r="1924" spans="1:16" x14ac:dyDescent="0.35">
      <c r="A1924" s="3">
        <f>SIN(RADIANS(Teno_phn!P1924*2))</f>
        <v>0.99116931367484007</v>
      </c>
      <c r="B1924" s="10">
        <f>COS(RADIANS(Teno_phn!P1924*2))</f>
        <v>0.13260238168806243</v>
      </c>
      <c r="C1924" s="3">
        <f>SIN(RADIANS(Teno_ves!P1924*2))</f>
        <v>-0.59116888822234193</v>
      </c>
      <c r="D1924" s="10">
        <f>COS(RADIANS(Teno_ves!P1924*2))</f>
        <v>-0.80654779498673246</v>
      </c>
      <c r="E1924" s="51">
        <v>0.87</v>
      </c>
      <c r="F1924" s="51">
        <v>94.080000000000013</v>
      </c>
      <c r="G1924" s="51">
        <f>SIN(RADIANS(Teno_ves!P1062*2))</f>
        <v>-0.14193790484034471</v>
      </c>
      <c r="H1924" s="52">
        <f>COS(RADIANS(Teno_ves!P1062*2))</f>
        <v>-0.98987556347731565</v>
      </c>
      <c r="I1924" s="3"/>
      <c r="K1924" s="3">
        <f>SIN(RADIANS(CRB_ves!P1924*2))</f>
        <v>0.24395354613706571</v>
      </c>
      <c r="L1924" s="10">
        <f>COS(RADIANS(CRB_ves!P1924*2))</f>
        <v>0.96978691851723309</v>
      </c>
      <c r="M1924" s="55">
        <v>0.89</v>
      </c>
      <c r="N1924" s="55">
        <v>0.7</v>
      </c>
      <c r="O1924" s="51">
        <f>SIN(RADIANS(CRB_ves!P1708*2))</f>
        <v>-0.78671958787040597</v>
      </c>
      <c r="P1924" s="52">
        <f>COS(RADIANS(CRB_ves!P1708*2))</f>
        <v>0.6173105296858451</v>
      </c>
    </row>
    <row r="1925" spans="1:16" x14ac:dyDescent="0.35">
      <c r="A1925" s="3">
        <f>SIN(RADIANS(Teno_phn!P1925*2))</f>
        <v>0.70115819296754245</v>
      </c>
      <c r="B1925" s="10">
        <f>COS(RADIANS(Teno_phn!P1925*2))</f>
        <v>-0.71300574221705293</v>
      </c>
      <c r="C1925" s="3">
        <f>SIN(RADIANS(Teno_ves!P1925*2))</f>
        <v>-0.9810905174433342</v>
      </c>
      <c r="D1925" s="10">
        <f>COS(RADIANS(Teno_ves!P1925*2))</f>
        <v>-0.19354946805085987</v>
      </c>
      <c r="E1925" s="51">
        <v>0.87</v>
      </c>
      <c r="F1925" s="51">
        <v>61.010000000000005</v>
      </c>
      <c r="G1925" s="51">
        <f>SIN(RADIANS(Teno_ves!P1064*2))</f>
        <v>0.847863067775526</v>
      </c>
      <c r="H1925" s="52">
        <f>COS(RADIANS(Teno_ves!P1064*2))</f>
        <v>-0.5302152565725301</v>
      </c>
      <c r="I1925" s="3"/>
      <c r="K1925" s="3">
        <f>SIN(RADIANS(CRB_ves!P1925*2))</f>
        <v>-0.96709036060754749</v>
      </c>
      <c r="L1925" s="10">
        <f>COS(RADIANS(CRB_ves!P1925*2))</f>
        <v>0.25443316297205398</v>
      </c>
      <c r="M1925" s="55">
        <v>0.89</v>
      </c>
      <c r="N1925" s="55">
        <v>0.65</v>
      </c>
      <c r="O1925" s="51">
        <f>SIN(RADIANS(CRB_ves!P1751*2))</f>
        <v>-0.88829681833679441</v>
      </c>
      <c r="P1925" s="52">
        <f>COS(RADIANS(CRB_ves!P1751*2))</f>
        <v>0.45926981452380261</v>
      </c>
    </row>
    <row r="1926" spans="1:16" x14ac:dyDescent="0.35">
      <c r="A1926" s="3">
        <f>SIN(RADIANS(Teno_phn!P1926*2))</f>
        <v>-0.79926529124974666</v>
      </c>
      <c r="B1926" s="10">
        <f>COS(RADIANS(Teno_phn!P1926*2))</f>
        <v>0.60097836417250305</v>
      </c>
      <c r="C1926" s="3">
        <f>SIN(RADIANS(Teno_ves!P1926*2))</f>
        <v>-0.87292207726980964</v>
      </c>
      <c r="D1926" s="10">
        <f>COS(RADIANS(Teno_ves!P1926*2))</f>
        <v>0.48785965913873275</v>
      </c>
      <c r="E1926" s="51">
        <v>0.87</v>
      </c>
      <c r="F1926" s="51">
        <v>39.08</v>
      </c>
      <c r="G1926" s="51">
        <f>SIN(RADIANS(Teno_ves!P1155*2))</f>
        <v>0.97872438505276638</v>
      </c>
      <c r="H1926" s="52">
        <f>COS(RADIANS(Teno_ves!P1155*2))</f>
        <v>0.2051793803068046</v>
      </c>
      <c r="I1926" s="3"/>
      <c r="K1926" s="3">
        <f>SIN(RADIANS(CRB_ves!P1926*2))</f>
        <v>-0.98068299691023575</v>
      </c>
      <c r="L1926" s="10">
        <f>COS(RADIANS(CRB_ves!P1926*2))</f>
        <v>0.19560383322204736</v>
      </c>
      <c r="M1926" s="55">
        <v>0.89</v>
      </c>
      <c r="N1926" s="55">
        <v>0.7</v>
      </c>
      <c r="O1926" s="51">
        <f>SIN(RADIANS(CRB_ves!P1754*2))</f>
        <v>0.91636272956223963</v>
      </c>
      <c r="P1926" s="52">
        <f>COS(RADIANS(CRB_ves!P1754*2))</f>
        <v>-0.4003490325568948</v>
      </c>
    </row>
    <row r="1927" spans="1:16" x14ac:dyDescent="0.35">
      <c r="A1927" s="3">
        <f>SIN(RADIANS(Teno_phn!P1927*2))</f>
        <v>-0.81835038227370449</v>
      </c>
      <c r="B1927" s="10">
        <f>COS(RADIANS(Teno_phn!P1927*2))</f>
        <v>0.57471962889088946</v>
      </c>
      <c r="C1927" s="3">
        <f>SIN(RADIANS(Teno_ves!P1927*2))</f>
        <v>3.1061863564086918E-2</v>
      </c>
      <c r="D1927" s="10">
        <f>COS(RADIANS(Teno_ves!P1927*2))</f>
        <v>-0.99951746389541696</v>
      </c>
      <c r="E1927" s="51">
        <v>0.87</v>
      </c>
      <c r="F1927" s="51">
        <v>159.92000000000002</v>
      </c>
      <c r="G1927" s="51">
        <f>SIN(RADIANS(Teno_ves!P1183*2))</f>
        <v>-0.64492430025261382</v>
      </c>
      <c r="H1927" s="52">
        <f>COS(RADIANS(Teno_ves!P1183*2))</f>
        <v>0.76424645693890947</v>
      </c>
      <c r="I1927" s="3"/>
      <c r="K1927" s="3">
        <f>SIN(RADIANS(CRB_ves!P1927*2))</f>
        <v>0.88523131133245525</v>
      </c>
      <c r="L1927" s="10">
        <f>COS(RADIANS(CRB_ves!P1927*2))</f>
        <v>-0.46515107807745837</v>
      </c>
      <c r="M1927" s="55">
        <v>0.89</v>
      </c>
      <c r="N1927" s="55">
        <v>0.63</v>
      </c>
      <c r="O1927" s="51">
        <f>SIN(RADIANS(CRB_ves!P1775*2))</f>
        <v>-0.52100963184057592</v>
      </c>
      <c r="P1927" s="52">
        <f>COS(RADIANS(CRB_ves!P1775*2))</f>
        <v>-0.85355079727532768</v>
      </c>
    </row>
    <row r="1928" spans="1:16" x14ac:dyDescent="0.35">
      <c r="A1928" s="3">
        <f>SIN(RADIANS(Teno_phn!P1928*2))</f>
        <v>-0.76559550606785132</v>
      </c>
      <c r="B1928" s="10">
        <f>COS(RADIANS(Teno_phn!P1928*2))</f>
        <v>0.6433222529096212</v>
      </c>
      <c r="C1928" s="3">
        <f>SIN(RADIANS(Teno_ves!P1928*2))</f>
        <v>-0.49363832551075004</v>
      </c>
      <c r="D1928" s="10">
        <f>COS(RADIANS(Teno_ves!P1928*2))</f>
        <v>-0.86966729476676463</v>
      </c>
      <c r="E1928" s="51">
        <v>0.87</v>
      </c>
      <c r="F1928" s="51">
        <v>11.600000000000001</v>
      </c>
      <c r="G1928" s="51">
        <f>SIN(RADIANS(Teno_ves!P1190*2))</f>
        <v>0.39394190959095116</v>
      </c>
      <c r="H1928" s="52">
        <f>COS(RADIANS(Teno_ves!P1190*2))</f>
        <v>0.91913533925523438</v>
      </c>
      <c r="I1928" s="3"/>
      <c r="K1928" s="3">
        <f>SIN(RADIANS(CRB_ves!P1928*2))</f>
        <v>-0.47347340441231189</v>
      </c>
      <c r="L1928" s="10">
        <f>COS(RADIANS(CRB_ves!P1928*2))</f>
        <v>0.8808081149230037</v>
      </c>
      <c r="M1928" s="55">
        <v>0.89</v>
      </c>
      <c r="N1928" s="55">
        <v>0.81</v>
      </c>
      <c r="O1928" s="51">
        <f>SIN(RADIANS(CRB_ves!P1815*2))</f>
        <v>0.25206935824311355</v>
      </c>
      <c r="P1928" s="52">
        <f>COS(RADIANS(CRB_ves!P1815*2))</f>
        <v>0.96770917048197125</v>
      </c>
    </row>
    <row r="1929" spans="1:16" x14ac:dyDescent="0.35">
      <c r="A1929" s="3">
        <f>SIN(RADIANS(Teno_phn!P1929*2))</f>
        <v>-0.938372433776265</v>
      </c>
      <c r="B1929" s="10">
        <f>COS(RADIANS(Teno_phn!P1929*2))</f>
        <v>0.34562577382019583</v>
      </c>
      <c r="C1929" s="3">
        <f>SIN(RADIANS(Teno_ves!P1929*2))</f>
        <v>0.94414654788592256</v>
      </c>
      <c r="D1929" s="10">
        <f>COS(RADIANS(Teno_ves!P1929*2))</f>
        <v>-0.32952586562377045</v>
      </c>
      <c r="E1929" s="51">
        <v>0.87</v>
      </c>
      <c r="F1929" s="51">
        <v>13.439999999999998</v>
      </c>
      <c r="G1929" s="51">
        <f>SIN(RADIANS(Teno_ves!P1207*2))</f>
        <v>0.45212338569115063</v>
      </c>
      <c r="H1929" s="52">
        <f>COS(RADIANS(Teno_ves!P1207*2))</f>
        <v>0.89195540477715085</v>
      </c>
      <c r="I1929" s="3"/>
      <c r="K1929" s="3">
        <f>SIN(RADIANS(CRB_ves!P1929*2))</f>
        <v>-0.5117430001143447</v>
      </c>
      <c r="L1929" s="10">
        <f>COS(RADIANS(CRB_ves!P1929*2))</f>
        <v>0.85913858127427256</v>
      </c>
      <c r="M1929" s="55">
        <v>0.89</v>
      </c>
      <c r="N1929" s="55">
        <v>0.7</v>
      </c>
      <c r="O1929" s="51">
        <f>SIN(RADIANS(CRB_ves!P1816*2))</f>
        <v>-0.75333387914738681</v>
      </c>
      <c r="P1929" s="52">
        <f>COS(RADIANS(CRB_ves!P1816*2))</f>
        <v>-0.65763824898552725</v>
      </c>
    </row>
    <row r="1930" spans="1:16" x14ac:dyDescent="0.35">
      <c r="A1930" s="3">
        <f>SIN(RADIANS(Teno_phn!P1930*2))</f>
        <v>-0.18635256322690347</v>
      </c>
      <c r="B1930" s="10">
        <f>COS(RADIANS(Teno_phn!P1930*2))</f>
        <v>-0.98248293734739378</v>
      </c>
      <c r="C1930" s="3">
        <f>SIN(RADIANS(Teno_ves!P1930*2))</f>
        <v>0.3749302188076713</v>
      </c>
      <c r="D1930" s="10">
        <f>COS(RADIANS(Teno_ves!P1930*2))</f>
        <v>0.92705303571307707</v>
      </c>
      <c r="E1930" s="51">
        <v>0.87</v>
      </c>
      <c r="F1930" s="51">
        <v>90.110000000000014</v>
      </c>
      <c r="G1930" s="51">
        <f>SIN(RADIANS(Teno_ves!P1259*2))</f>
        <v>-3.8397149192431414E-3</v>
      </c>
      <c r="H1930" s="52">
        <f>COS(RADIANS(Teno_ves!P1259*2))</f>
        <v>-0.99999262826749824</v>
      </c>
      <c r="I1930" s="3"/>
      <c r="K1930" s="3">
        <f>SIN(RADIANS(CRB_ves!P1930*2))</f>
        <v>0.1540206225521048</v>
      </c>
      <c r="L1930" s="10">
        <f>COS(RADIANS(CRB_ves!P1930*2))</f>
        <v>-0.9880676332259154</v>
      </c>
      <c r="M1930" s="55">
        <v>0.89</v>
      </c>
      <c r="N1930" s="55">
        <v>0.69</v>
      </c>
      <c r="O1930" s="51">
        <f>SIN(RADIANS(CRB_ves!P1862*2))</f>
        <v>0.84934040026331659</v>
      </c>
      <c r="P1930" s="52">
        <f>COS(RADIANS(CRB_ves!P1862*2))</f>
        <v>-0.52784551194506635</v>
      </c>
    </row>
    <row r="1931" spans="1:16" x14ac:dyDescent="0.35">
      <c r="A1931" s="3">
        <f>SIN(RADIANS(Teno_phn!P1931*2))</f>
        <v>-0.29537457698141201</v>
      </c>
      <c r="B1931" s="10">
        <f>COS(RADIANS(Teno_phn!P1931*2))</f>
        <v>-0.95538152550332056</v>
      </c>
      <c r="C1931" s="3">
        <f>SIN(RADIANS(Teno_ves!P1931*2))</f>
        <v>-0.56063899456324218</v>
      </c>
      <c r="D1931" s="10">
        <f>COS(RADIANS(Teno_ves!P1931*2))</f>
        <v>0.82806033462249418</v>
      </c>
      <c r="E1931" s="51">
        <v>0.87</v>
      </c>
      <c r="F1931" s="51">
        <v>0.48999999999999488</v>
      </c>
      <c r="G1931" s="51">
        <f>SIN(RADIANS(Teno_ves!P1266*2))</f>
        <v>1.7103392695130518E-2</v>
      </c>
      <c r="H1931" s="52">
        <f>COS(RADIANS(Teno_ves!P1266*2))</f>
        <v>0.99985372628115765</v>
      </c>
      <c r="I1931" s="3"/>
      <c r="K1931" s="3">
        <f>SIN(RADIANS(CRB_ves!P1931*2))</f>
        <v>-0.9984212179727765</v>
      </c>
      <c r="L1931" s="10">
        <f>COS(RADIANS(CRB_ves!P1931*2))</f>
        <v>-5.6170023159667876E-2</v>
      </c>
      <c r="M1931" s="55">
        <v>0.89</v>
      </c>
      <c r="N1931" s="55">
        <v>0.74</v>
      </c>
      <c r="O1931" s="51">
        <f>SIN(RADIANS(CRB_ves!P1870*2))</f>
        <v>0.49939527841407139</v>
      </c>
      <c r="P1931" s="52">
        <f>COS(RADIANS(CRB_ves!P1870*2))</f>
        <v>-0.86637425856135186</v>
      </c>
    </row>
    <row r="1932" spans="1:16" x14ac:dyDescent="0.35">
      <c r="A1932" s="3">
        <f>SIN(RADIANS(Teno_phn!P1932*2))</f>
        <v>-1.7103392695130767E-2</v>
      </c>
      <c r="B1932" s="10">
        <f>COS(RADIANS(Teno_phn!P1932*2))</f>
        <v>0.99985372628115765</v>
      </c>
      <c r="C1932" s="3">
        <f>SIN(RADIANS(Teno_ves!P1932*2))</f>
        <v>0.87597013900870246</v>
      </c>
      <c r="D1932" s="10">
        <f>COS(RADIANS(Teno_ves!P1932*2))</f>
        <v>-0.48236533412453519</v>
      </c>
      <c r="E1932" s="51">
        <v>0.87</v>
      </c>
      <c r="F1932" s="51">
        <v>22.07</v>
      </c>
      <c r="G1932" s="51">
        <f>SIN(RADIANS(Teno_ves!P1284*2))</f>
        <v>0.69641397369551272</v>
      </c>
      <c r="H1932" s="52">
        <f>COS(RADIANS(Teno_ves!P1284*2))</f>
        <v>0.71764028401534541</v>
      </c>
      <c r="I1932" s="3"/>
      <c r="K1932" s="3">
        <f>SIN(RADIANS(CRB_ves!P1932*2))</f>
        <v>0.94252491309035413</v>
      </c>
      <c r="L1932" s="10">
        <f>COS(RADIANS(CRB_ves!P1932*2))</f>
        <v>0.33413588284412143</v>
      </c>
      <c r="M1932" s="55">
        <v>0.89</v>
      </c>
      <c r="N1932" s="55">
        <v>0.91</v>
      </c>
      <c r="O1932" s="51">
        <f>SIN(RADIANS(CRB_ves!P1876*2))</f>
        <v>0.99777827354757631</v>
      </c>
      <c r="P1932" s="52">
        <f>COS(RADIANS(CRB_ves!P1876*2))</f>
        <v>-6.6622194773348478E-2</v>
      </c>
    </row>
    <row r="1933" spans="1:16" x14ac:dyDescent="0.35">
      <c r="A1933" s="3">
        <f>SIN(RADIANS(Teno_phn!P1933*2))</f>
        <v>0.48846895477526164</v>
      </c>
      <c r="B1933" s="10">
        <f>COS(RADIANS(Teno_phn!P1933*2))</f>
        <v>0.87258127427808319</v>
      </c>
      <c r="C1933" s="3">
        <f>SIN(RADIANS(Teno_ves!P1933*2))</f>
        <v>0.5615058297547143</v>
      </c>
      <c r="D1933" s="10">
        <f>COS(RADIANS(Teno_ves!P1933*2))</f>
        <v>0.82747278091274379</v>
      </c>
      <c r="E1933" s="51">
        <v>0.87</v>
      </c>
      <c r="F1933" s="51">
        <v>175.68</v>
      </c>
      <c r="G1933" s="51">
        <f>SIN(RADIANS(Teno_ves!P1287*2))</f>
        <v>-0.15022558912075679</v>
      </c>
      <c r="H1933" s="52">
        <f>COS(RADIANS(Teno_ves!P1287*2))</f>
        <v>0.98865174473791406</v>
      </c>
      <c r="I1933" s="3"/>
      <c r="K1933" s="3">
        <f>SIN(RADIANS(CRB_ves!P1933*2))</f>
        <v>0.34529819899853459</v>
      </c>
      <c r="L1933" s="10">
        <f>COS(RADIANS(CRB_ves!P1933*2))</f>
        <v>-0.93849302275955593</v>
      </c>
      <c r="M1933" s="55">
        <v>0.89</v>
      </c>
      <c r="N1933" s="55">
        <v>0.69</v>
      </c>
      <c r="O1933" s="51">
        <f>SIN(RADIANS(CRB_ves!P1903*2))</f>
        <v>0.39970919317529763</v>
      </c>
      <c r="P1933" s="52">
        <f>COS(RADIANS(CRB_ves!P1903*2))</f>
        <v>0.91664200257851625</v>
      </c>
    </row>
    <row r="1934" spans="1:16" x14ac:dyDescent="0.35">
      <c r="A1934" s="3">
        <f>SIN(RADIANS(Teno_phn!P1934*2))</f>
        <v>0.97992470462082959</v>
      </c>
      <c r="B1934" s="10">
        <f>COS(RADIANS(Teno_phn!P1934*2))</f>
        <v>0.19936793441719719</v>
      </c>
      <c r="C1934" s="3">
        <f>SIN(RADIANS(Teno_ves!P1934*2))</f>
        <v>0.21405342901396032</v>
      </c>
      <c r="D1934" s="10">
        <f>COS(RADIANS(Teno_ves!P1934*2))</f>
        <v>0.97682195385206483</v>
      </c>
      <c r="E1934" s="51">
        <v>0.87</v>
      </c>
      <c r="F1934" s="51">
        <v>154.97</v>
      </c>
      <c r="G1934" s="51">
        <f>SIN(RADIANS(Teno_ves!P1290*2))</f>
        <v>-0.76671714857592521</v>
      </c>
      <c r="H1934" s="52">
        <f>COS(RADIANS(Teno_ves!P1290*2))</f>
        <v>0.64198505752050228</v>
      </c>
      <c r="I1934" s="3"/>
      <c r="K1934" s="3">
        <f>SIN(RADIANS(CRB_ves!P1934*2))</f>
        <v>0.82273973825378988</v>
      </c>
      <c r="L1934" s="10">
        <f>COS(RADIANS(CRB_ves!P1934*2))</f>
        <v>0.56841826421930297</v>
      </c>
      <c r="M1934" s="55">
        <v>0.89</v>
      </c>
      <c r="N1934" s="55">
        <v>0.61</v>
      </c>
      <c r="O1934" s="51">
        <f>SIN(RADIANS(CRB_ves!P1913*2))</f>
        <v>4.0480574721752365E-2</v>
      </c>
      <c r="P1934" s="52">
        <f>COS(RADIANS(CRB_ves!P1913*2))</f>
        <v>0.99918032560203895</v>
      </c>
    </row>
    <row r="1935" spans="1:16" x14ac:dyDescent="0.35">
      <c r="A1935" s="3">
        <f>SIN(RADIANS(Teno_phn!P1935*2))</f>
        <v>-0.21064237999158356</v>
      </c>
      <c r="B1935" s="10">
        <f>COS(RADIANS(Teno_phn!P1935*2))</f>
        <v>0.97756318862336533</v>
      </c>
      <c r="C1935" s="3">
        <f>SIN(RADIANS(Teno_ves!P1935*2))</f>
        <v>-0.85985227159687372</v>
      </c>
      <c r="D1935" s="10">
        <f>COS(RADIANS(Teno_ves!P1935*2))</f>
        <v>0.51054291791160522</v>
      </c>
      <c r="E1935" s="51">
        <v>0.87</v>
      </c>
      <c r="F1935" s="51">
        <v>68.33</v>
      </c>
      <c r="G1935" s="51">
        <f>SIN(RADIANS(Teno_ves!P1362*2))</f>
        <v>0.68632626698943477</v>
      </c>
      <c r="H1935" s="52">
        <f>COS(RADIANS(Teno_ves!P1362*2))</f>
        <v>-0.72729378880913531</v>
      </c>
      <c r="I1935" s="3"/>
      <c r="K1935" s="3">
        <f>SIN(RADIANS(CRB_ves!P1935*2))</f>
        <v>-0.86445033638094537</v>
      </c>
      <c r="L1935" s="10">
        <f>COS(RADIANS(CRB_ves!P1935*2))</f>
        <v>-0.50271822717191228</v>
      </c>
      <c r="M1935" s="55">
        <v>0.89</v>
      </c>
      <c r="N1935" s="55">
        <v>0.82</v>
      </c>
      <c r="O1935" s="51">
        <f>SIN(RADIANS(CRB_ves!P1966*2))</f>
        <v>0.33084382125221623</v>
      </c>
      <c r="P1935" s="52">
        <f>COS(RADIANS(CRB_ves!P1966*2))</f>
        <v>-0.94368552279836926</v>
      </c>
    </row>
    <row r="1936" spans="1:16" x14ac:dyDescent="0.35">
      <c r="A1936" s="3">
        <f>SIN(RADIANS(Teno_phn!P1936*2))</f>
        <v>-3.0712964265252392E-2</v>
      </c>
      <c r="B1936" s="10">
        <f>COS(RADIANS(Teno_phn!P1936*2))</f>
        <v>-0.9995282456369311</v>
      </c>
      <c r="C1936" s="3">
        <f>SIN(RADIANS(Teno_ves!P1936*2))</f>
        <v>0.68148761270151981</v>
      </c>
      <c r="D1936" s="10">
        <f>COS(RADIANS(Teno_ves!P1936*2))</f>
        <v>-0.73182964802909112</v>
      </c>
      <c r="E1936" s="51">
        <v>0.87</v>
      </c>
      <c r="F1936" s="51">
        <v>128.09</v>
      </c>
      <c r="G1936" s="51">
        <f>SIN(RADIANS(Teno_ves!P1364*2))</f>
        <v>-0.97105095686222553</v>
      </c>
      <c r="H1936" s="52">
        <f>COS(RADIANS(Teno_ves!P1364*2))</f>
        <v>-0.23887243285267601</v>
      </c>
      <c r="I1936" s="3"/>
      <c r="K1936" s="3">
        <f>SIN(RADIANS(CRB_ves!P1936*2))</f>
        <v>-0.64144963156915757</v>
      </c>
      <c r="L1936" s="10">
        <f>COS(RADIANS(CRB_ves!P1936*2))</f>
        <v>-0.76716515181529987</v>
      </c>
      <c r="M1936" s="55">
        <v>0.89</v>
      </c>
      <c r="N1936" s="55">
        <v>0.61</v>
      </c>
      <c r="O1936" s="51">
        <f>SIN(RADIANS(CRB_ves!P1983*2))</f>
        <v>-0.55513480041218155</v>
      </c>
      <c r="P1936" s="52">
        <f>COS(RADIANS(CRB_ves!P1983*2))</f>
        <v>0.8317603942069659</v>
      </c>
    </row>
    <row r="1937" spans="1:16" x14ac:dyDescent="0.35">
      <c r="A1937" s="3">
        <f>SIN(RADIANS(Teno_phn!P1937*2))</f>
        <v>-1.8499434734501542E-2</v>
      </c>
      <c r="B1937" s="10">
        <f>COS(RADIANS(Teno_phn!P1937*2))</f>
        <v>-0.99982887081465288</v>
      </c>
      <c r="C1937" s="3">
        <f>SIN(RADIANS(Teno_ves!P1937*2))</f>
        <v>0.38365070674265633</v>
      </c>
      <c r="D1937" s="10">
        <f>COS(RADIANS(Teno_ves!P1937*2))</f>
        <v>0.92347828085768224</v>
      </c>
      <c r="E1937" s="51">
        <v>0.87</v>
      </c>
      <c r="F1937" s="51">
        <v>18.46</v>
      </c>
      <c r="G1937" s="51">
        <f>SIN(RADIANS(Teno_ves!P1389*2))</f>
        <v>0.60069933134588938</v>
      </c>
      <c r="H1937" s="52">
        <f>COS(RADIANS(Teno_ves!P1389*2))</f>
        <v>0.79947502357522182</v>
      </c>
      <c r="I1937" s="3"/>
      <c r="K1937" s="3">
        <f>SIN(RADIANS(CRB_ves!P1937*2))</f>
        <v>-0.81085958083237353</v>
      </c>
      <c r="L1937" s="10">
        <f>COS(RADIANS(CRB_ves!P1937*2))</f>
        <v>0.58524075402551012</v>
      </c>
      <c r="M1937" s="55">
        <v>0.89</v>
      </c>
      <c r="N1937" s="55">
        <v>0.87</v>
      </c>
      <c r="O1937" s="51">
        <f>SIN(RADIANS(CRB_ves!P1989*2))</f>
        <v>-0.6120792693463174</v>
      </c>
      <c r="P1937" s="52">
        <f>COS(RADIANS(CRB_ves!P1989*2))</f>
        <v>0.79079641377315202</v>
      </c>
    </row>
    <row r="1938" spans="1:16" x14ac:dyDescent="0.35">
      <c r="A1938" s="3">
        <f>SIN(RADIANS(Teno_phn!P1938*2))</f>
        <v>0.70389076300279874</v>
      </c>
      <c r="B1938" s="10">
        <f>COS(RADIANS(Teno_phn!P1938*2))</f>
        <v>0.71030823855516256</v>
      </c>
      <c r="C1938" s="3">
        <f>SIN(RADIANS(Teno_ves!P1938*2))</f>
        <v>0.38397303809420497</v>
      </c>
      <c r="D1938" s="10">
        <f>COS(RADIANS(Teno_ves!P1938*2))</f>
        <v>0.92334430523868305</v>
      </c>
      <c r="E1938" s="51">
        <v>0.87</v>
      </c>
      <c r="F1938" s="51">
        <v>76.19</v>
      </c>
      <c r="G1938" s="51">
        <f>SIN(RADIANS(Teno_ves!P1397*2))</f>
        <v>0.46360535029398253</v>
      </c>
      <c r="H1938" s="52">
        <f>COS(RADIANS(Teno_ves!P1397*2))</f>
        <v>-0.88604180441940428</v>
      </c>
      <c r="I1938" s="3"/>
      <c r="K1938" s="3">
        <f>SIN(RADIANS(CRB_ves!P1938*2))</f>
        <v>-1.1867960298537631E-2</v>
      </c>
      <c r="L1938" s="10">
        <f>COS(RADIANS(CRB_ves!P1938*2))</f>
        <v>0.99992957327921461</v>
      </c>
      <c r="M1938" s="55">
        <v>0.89</v>
      </c>
      <c r="N1938" s="55">
        <v>0.6</v>
      </c>
      <c r="O1938" s="51">
        <f>SIN(RADIANS(CRB_ves!P2213*2))</f>
        <v>-0.20791169081775951</v>
      </c>
      <c r="P1938" s="52">
        <f>COS(RADIANS(CRB_ves!P2213*2))</f>
        <v>-0.97814760073380558</v>
      </c>
    </row>
    <row r="1939" spans="1:16" x14ac:dyDescent="0.35">
      <c r="A1939" s="3">
        <f>SIN(RADIANS(Teno_phn!P1939*2))</f>
        <v>-0.99868379326991019</v>
      </c>
      <c r="B1939" s="10">
        <f>COS(RADIANS(Teno_phn!P1939*2))</f>
        <v>5.1290165334334385E-2</v>
      </c>
      <c r="C1939" s="3">
        <f>SIN(RADIANS(Teno_ves!P1939*2))</f>
        <v>-0.87292207726980986</v>
      </c>
      <c r="D1939" s="10">
        <f>COS(RADIANS(Teno_ves!P1939*2))</f>
        <v>-0.4878596591387323</v>
      </c>
      <c r="E1939" s="51">
        <v>0.87</v>
      </c>
      <c r="F1939" s="51">
        <v>96.38</v>
      </c>
      <c r="G1939" s="51">
        <f>SIN(RADIANS(Teno_ves!P1443*2))</f>
        <v>-0.22086766100749164</v>
      </c>
      <c r="H1939" s="52">
        <f>COS(RADIANS(Teno_ves!P1443*2))</f>
        <v>-0.97530378668447693</v>
      </c>
      <c r="I1939" s="3"/>
      <c r="K1939" s="3">
        <f>SIN(RADIANS(CRB_ves!P1939*2))</f>
        <v>0.9634436508108799</v>
      </c>
      <c r="L1939" s="10">
        <f>COS(RADIANS(CRB_ves!P1939*2))</f>
        <v>0.26791105186647929</v>
      </c>
      <c r="M1939" s="55">
        <v>0.89</v>
      </c>
      <c r="N1939" s="55">
        <v>0.76</v>
      </c>
      <c r="O1939" s="51">
        <f>SIN(RADIANS(CRB_ves!P2259*2))</f>
        <v>0.98081931514942311</v>
      </c>
      <c r="P1939" s="52">
        <f>COS(RADIANS(CRB_ves!P2259*2))</f>
        <v>0.19491913972162034</v>
      </c>
    </row>
    <row r="1940" spans="1:16" x14ac:dyDescent="0.35">
      <c r="A1940" s="3">
        <f>SIN(RADIANS(Teno_phn!P1940*2))</f>
        <v>0.97413396237691985</v>
      </c>
      <c r="B1940" s="10">
        <f>COS(RADIANS(Teno_phn!P1940*2))</f>
        <v>-0.22597128875996977</v>
      </c>
      <c r="C1940" s="3">
        <f>SIN(RADIANS(Teno_ves!P1940*2))</f>
        <v>-0.65236300290369353</v>
      </c>
      <c r="D1940" s="10">
        <f>COS(RADIANS(Teno_ves!P1940*2))</f>
        <v>-0.75790666473021306</v>
      </c>
      <c r="E1940" s="51">
        <v>0.87</v>
      </c>
      <c r="F1940" s="51">
        <v>92.889999999999986</v>
      </c>
      <c r="G1940" s="51">
        <f>SIN(RADIANS(Teno_ves!P1461*2))</f>
        <v>-0.10070901215262382</v>
      </c>
      <c r="H1940" s="52">
        <f>COS(RADIANS(Teno_ves!P1461*2))</f>
        <v>-0.99491592351878788</v>
      </c>
      <c r="I1940" s="3"/>
      <c r="K1940" s="3">
        <f>SIN(RADIANS(CRB_ves!P1940*2))</f>
        <v>0.91283417723304283</v>
      </c>
      <c r="L1940" s="10">
        <f>COS(RADIANS(CRB_ves!P1940*2))</f>
        <v>0.40833046038138476</v>
      </c>
      <c r="M1940" s="55">
        <v>0.89</v>
      </c>
      <c r="N1940" s="55">
        <v>0.7</v>
      </c>
      <c r="O1940" s="51">
        <f>SIN(RADIANS(CRB_ves!P2276*2))</f>
        <v>-0.16711291409415019</v>
      </c>
      <c r="P1940" s="52">
        <f>COS(RADIANS(CRB_ves!P2276*2))</f>
        <v>0.9859377637269815</v>
      </c>
    </row>
    <row r="1941" spans="1:16" x14ac:dyDescent="0.35">
      <c r="A1941" s="3">
        <f>SIN(RADIANS(Teno_phn!P1941*2))</f>
        <v>-0.67559020761566047</v>
      </c>
      <c r="B1941" s="10">
        <f>COS(RADIANS(Teno_phn!P1941*2))</f>
        <v>0.73727733681012386</v>
      </c>
      <c r="C1941" s="3">
        <f>SIN(RADIANS(Teno_ves!P1941*2))</f>
        <v>0.70488185394236125</v>
      </c>
      <c r="D1941" s="10">
        <f>COS(RADIANS(Teno_ves!P1941*2))</f>
        <v>0.70932472957227399</v>
      </c>
      <c r="E1941" s="51">
        <v>0.87</v>
      </c>
      <c r="F1941" s="51">
        <v>157.36000000000001</v>
      </c>
      <c r="G1941" s="51">
        <f>SIN(RADIANS(Teno_ves!P1480*2))</f>
        <v>-0.71055389950349612</v>
      </c>
      <c r="H1941" s="52">
        <f>COS(RADIANS(Teno_ves!P1480*2))</f>
        <v>0.70364277577502032</v>
      </c>
      <c r="I1941" s="3"/>
      <c r="K1941" s="3">
        <f>SIN(RADIANS(CRB_ves!P1941*2))</f>
        <v>0.22529115994742374</v>
      </c>
      <c r="L1941" s="10">
        <f>COS(RADIANS(CRB_ves!P1941*2))</f>
        <v>0.97429148269372878</v>
      </c>
      <c r="M1941" s="55">
        <v>0.89</v>
      </c>
      <c r="N1941" s="55">
        <v>0.78</v>
      </c>
      <c r="O1941" s="51">
        <f>SIN(RADIANS(CRB_ves!P2281*2))</f>
        <v>0.84376634614245583</v>
      </c>
      <c r="P1941" s="52">
        <f>COS(RADIANS(CRB_ves!P2281*2))</f>
        <v>-0.53671067915349835</v>
      </c>
    </row>
    <row r="1942" spans="1:16" x14ac:dyDescent="0.35">
      <c r="A1942" s="3">
        <f>SIN(RADIANS(Teno_phn!P1942*2))</f>
        <v>0.12914174726146974</v>
      </c>
      <c r="B1942" s="10">
        <f>COS(RADIANS(Teno_phn!P1942*2))</f>
        <v>0.9916261438234949</v>
      </c>
      <c r="C1942" s="3">
        <f>SIN(RADIANS(Teno_ves!P1942*2))</f>
        <v>-0.66835202016779305</v>
      </c>
      <c r="D1942" s="10">
        <f>COS(RADIANS(Teno_ves!P1942*2))</f>
        <v>0.74384512980702511</v>
      </c>
      <c r="E1942" s="51">
        <v>0.87</v>
      </c>
      <c r="F1942" s="51">
        <v>98.539999999999992</v>
      </c>
      <c r="G1942" s="51">
        <f>SIN(RADIANS(Teno_ves!P1490*2))</f>
        <v>-0.29370667262360217</v>
      </c>
      <c r="H1942" s="52">
        <f>COS(RADIANS(Teno_ves!P1490*2))</f>
        <v>-0.95589559600218488</v>
      </c>
      <c r="I1942" s="3"/>
      <c r="K1942" s="3">
        <f>SIN(RADIANS(CRB_ves!P1942*2))</f>
        <v>0.67738969740173716</v>
      </c>
      <c r="L1942" s="10">
        <f>COS(RADIANS(CRB_ves!P1942*2))</f>
        <v>0.73562435920378755</v>
      </c>
      <c r="M1942" s="55">
        <v>0.89</v>
      </c>
      <c r="N1942" s="55">
        <v>0.74</v>
      </c>
      <c r="O1942" s="51">
        <f>SIN(RADIANS(CRB_ves!P2282*2))</f>
        <v>-0.22665130743685535</v>
      </c>
      <c r="P1942" s="52">
        <f>COS(RADIANS(CRB_ves!P2282*2))</f>
        <v>-0.97397596727905156</v>
      </c>
    </row>
    <row r="1943" spans="1:16" x14ac:dyDescent="0.35">
      <c r="A1943" s="3">
        <f>SIN(RADIANS(Teno_phn!P1943*2))</f>
        <v>0.99484537291559194</v>
      </c>
      <c r="B1943" s="10">
        <f>COS(RADIANS(Teno_phn!P1943*2))</f>
        <v>-0.10140356989986481</v>
      </c>
      <c r="C1943" s="3">
        <f>SIN(RADIANS(Teno_ves!P1943*2))</f>
        <v>-0.96556350528526458</v>
      </c>
      <c r="D1943" s="10">
        <f>COS(RADIANS(Teno_ves!P1943*2))</f>
        <v>-0.26016747925371625</v>
      </c>
      <c r="E1943" s="51">
        <v>0.87</v>
      </c>
      <c r="F1943" s="51">
        <v>157.69999999999999</v>
      </c>
      <c r="G1943" s="51">
        <f>SIN(RADIANS(Teno_ves!P1493*2))</f>
        <v>-0.70215305299516284</v>
      </c>
      <c r="H1943" s="52">
        <f>COS(RADIANS(Teno_ves!P1493*2))</f>
        <v>0.71202604599099606</v>
      </c>
      <c r="I1943" s="3"/>
      <c r="K1943" s="3">
        <f>SIN(RADIANS(CRB_ves!P1943*2))</f>
        <v>0.76334522806546956</v>
      </c>
      <c r="L1943" s="10">
        <f>COS(RADIANS(CRB_ves!P1943*2))</f>
        <v>-0.64599076060705107</v>
      </c>
      <c r="M1943" s="55">
        <v>0.89</v>
      </c>
      <c r="N1943" s="55">
        <v>0.75</v>
      </c>
      <c r="O1943" s="51">
        <f>SIN(RADIANS(CRB_ves!P2300*2))</f>
        <v>0.85878110792539863</v>
      </c>
      <c r="P1943" s="52">
        <f>COS(RADIANS(CRB_ves!P2300*2))</f>
        <v>-0.51234266723592803</v>
      </c>
    </row>
    <row r="1944" spans="1:16" x14ac:dyDescent="0.35">
      <c r="A1944" s="3">
        <f>SIN(RADIANS(Teno_phn!P1944*2))</f>
        <v>-0.99988735459305766</v>
      </c>
      <c r="B1944" s="10">
        <f>COS(RADIANS(Teno_phn!P1944*2))</f>
        <v>1.5009267966723451E-2</v>
      </c>
      <c r="C1944" s="3">
        <f>SIN(RADIANS(Teno_ves!P1944*2))</f>
        <v>-0.87848377886978202</v>
      </c>
      <c r="D1944" s="10">
        <f>COS(RADIANS(Teno_ves!P1944*2))</f>
        <v>-0.47777217401463207</v>
      </c>
      <c r="E1944" s="51">
        <v>0.87</v>
      </c>
      <c r="F1944" s="51">
        <v>6.269999999999996</v>
      </c>
      <c r="G1944" s="51">
        <f>SIN(RADIANS(Teno_ves!P1494*2))</f>
        <v>0.21712114432965027</v>
      </c>
      <c r="H1944" s="52">
        <f>COS(RADIANS(Teno_ves!P1494*2))</f>
        <v>0.97614466585900228</v>
      </c>
      <c r="I1944" s="3"/>
      <c r="K1944" s="3">
        <f>SIN(RADIANS(CRB_ves!P1944*2))</f>
        <v>-0.95881973486819305</v>
      </c>
      <c r="L1944" s="10">
        <f>COS(RADIANS(CRB_ves!P1944*2))</f>
        <v>-0.28401534470392265</v>
      </c>
      <c r="M1944" s="55">
        <v>0.89</v>
      </c>
      <c r="N1944" s="55">
        <v>0.67</v>
      </c>
      <c r="O1944" s="51">
        <f>SIN(RADIANS(CRB_ves!P2316*2))</f>
        <v>-0.95094859107573915</v>
      </c>
      <c r="P1944" s="52">
        <f>COS(RADIANS(CRB_ves!P2316*2))</f>
        <v>0.30934895689345165</v>
      </c>
    </row>
    <row r="1945" spans="1:16" x14ac:dyDescent="0.35">
      <c r="A1945" s="3">
        <f>SIN(RADIANS(Teno_phn!P1945*2))</f>
        <v>-0.36357642992651001</v>
      </c>
      <c r="B1945" s="10">
        <f>COS(RADIANS(Teno_phn!P1945*2))</f>
        <v>0.9315643722265754</v>
      </c>
      <c r="C1945" s="3">
        <f>SIN(RADIANS(Teno_ves!P1945*2))</f>
        <v>0.93257603556951874</v>
      </c>
      <c r="D1945" s="10">
        <f>COS(RADIANS(Teno_ves!P1945*2))</f>
        <v>0.36097359720821648</v>
      </c>
      <c r="E1945" s="51">
        <v>0.87</v>
      </c>
      <c r="F1945" s="51">
        <v>91.949999999999989</v>
      </c>
      <c r="G1945" s="51">
        <f>SIN(RADIANS(Teno_ves!P1506*2))</f>
        <v>-6.8015290665247807E-2</v>
      </c>
      <c r="H1945" s="52">
        <f>COS(RADIANS(Teno_ves!P1506*2))</f>
        <v>-0.99768427883560529</v>
      </c>
      <c r="I1945" s="3"/>
      <c r="K1945" s="3">
        <f>SIN(RADIANS(CRB_ves!P1945*2))</f>
        <v>0.24395354613706571</v>
      </c>
      <c r="L1945" s="10">
        <f>COS(RADIANS(CRB_ves!P1945*2))</f>
        <v>0.96978691851723309</v>
      </c>
      <c r="M1945" s="55">
        <v>0.89</v>
      </c>
      <c r="N1945" s="55">
        <v>0.77</v>
      </c>
      <c r="O1945" s="51">
        <f>SIN(RADIANS(CRB_ves!P2336*2))</f>
        <v>0.42577929156507249</v>
      </c>
      <c r="P1945" s="52">
        <f>COS(RADIANS(CRB_ves!P2336*2))</f>
        <v>-0.90482705246601958</v>
      </c>
    </row>
    <row r="1946" spans="1:16" x14ac:dyDescent="0.35">
      <c r="A1946" s="3">
        <f>SIN(RADIANS(Teno_phn!P1946*2))</f>
        <v>-0.20005200227756079</v>
      </c>
      <c r="B1946" s="10">
        <f>COS(RADIANS(Teno_phn!P1946*2))</f>
        <v>0.97978528075529836</v>
      </c>
      <c r="C1946" s="3">
        <f>SIN(RADIANS(Teno_ves!P1946*2))</f>
        <v>0.94821283721354455</v>
      </c>
      <c r="D1946" s="10">
        <f>COS(RADIANS(Teno_ves!P1946*2))</f>
        <v>-0.3176356644702229</v>
      </c>
      <c r="E1946" s="51">
        <v>0.87</v>
      </c>
      <c r="F1946" s="51">
        <v>174.95</v>
      </c>
      <c r="G1946" s="51">
        <f>SIN(RADIANS(Teno_ves!P1509*2))</f>
        <v>-0.17536672609198792</v>
      </c>
      <c r="H1946" s="52">
        <f>COS(RADIANS(Teno_ves!P1509*2))</f>
        <v>0.98450317997443648</v>
      </c>
      <c r="I1946" s="3"/>
      <c r="K1946" s="3">
        <f>SIN(RADIANS(CRB_ves!P1946*2))</f>
        <v>0.9999978067553793</v>
      </c>
      <c r="L1946" s="10">
        <f>COS(RADIANS(CRB_ves!P1946*2))</f>
        <v>-2.0943935712194046E-3</v>
      </c>
      <c r="M1946" s="55">
        <v>0.89</v>
      </c>
      <c r="N1946" s="55">
        <v>0.75</v>
      </c>
      <c r="O1946" s="51">
        <f>SIN(RADIANS(CRB_ves!P2339*2))</f>
        <v>-0.91197697047323789</v>
      </c>
      <c r="P1946" s="52">
        <f>COS(RADIANS(CRB_ves!P2339*2))</f>
        <v>-0.4102413988451859</v>
      </c>
    </row>
    <row r="1947" spans="1:16" x14ac:dyDescent="0.35">
      <c r="A1947" s="3">
        <f>SIN(RADIANS(Teno_phn!P1947*2))</f>
        <v>-0.14849983838007233</v>
      </c>
      <c r="B1947" s="10">
        <f>COS(RADIANS(Teno_phn!P1947*2))</f>
        <v>0.98891243191755474</v>
      </c>
      <c r="C1947" s="3">
        <f>SIN(RADIANS(Teno_ves!P1947*2))</f>
        <v>0.9006224006029403</v>
      </c>
      <c r="D1947" s="10">
        <f>COS(RADIANS(Teno_ves!P1947*2))</f>
        <v>0.43460245228507033</v>
      </c>
      <c r="E1947" s="51">
        <v>0.87</v>
      </c>
      <c r="F1947" s="51">
        <v>164.93</v>
      </c>
      <c r="G1947" s="51">
        <f>SIN(RADIANS(Teno_ves!P1552*2))</f>
        <v>-0.50211460452796353</v>
      </c>
      <c r="H1947" s="52">
        <f>COS(RADIANS(Teno_ves!P1552*2))</f>
        <v>0.86480108922209786</v>
      </c>
      <c r="I1947" s="3"/>
      <c r="K1947" s="3">
        <f>SIN(RADIANS(CRB_ves!P1947*2))</f>
        <v>-0.44807117926245787</v>
      </c>
      <c r="L1947" s="10">
        <f>COS(RADIANS(CRB_ves!P1947*2))</f>
        <v>-0.89399788496078125</v>
      </c>
      <c r="M1947" s="55">
        <v>0.89</v>
      </c>
      <c r="N1947" s="55">
        <v>0.75</v>
      </c>
      <c r="O1947" s="51">
        <f>SIN(RADIANS(CRB_ves!P2524*2))</f>
        <v>-0.28368063618138456</v>
      </c>
      <c r="P1947" s="52">
        <f>COS(RADIANS(CRB_ves!P2524*2))</f>
        <v>-0.95891881650936694</v>
      </c>
    </row>
    <row r="1948" spans="1:16" x14ac:dyDescent="0.35">
      <c r="A1948" s="3">
        <f>SIN(RADIANS(Teno_phn!P1948*2))</f>
        <v>0.27597288264874592</v>
      </c>
      <c r="B1948" s="10">
        <f>COS(RADIANS(Teno_phn!P1948*2))</f>
        <v>0.96116542178885189</v>
      </c>
      <c r="C1948" s="3">
        <f>SIN(RADIANS(Teno_ves!P1948*2))</f>
        <v>0.92520971838578214</v>
      </c>
      <c r="D1948" s="10">
        <f>COS(RADIANS(Teno_ves!P1948*2))</f>
        <v>0.37945615952900513</v>
      </c>
      <c r="E1948" s="51">
        <v>0.87</v>
      </c>
      <c r="F1948" s="51">
        <v>41.22</v>
      </c>
      <c r="G1948" s="51">
        <f>SIN(RADIANS(Teno_ves!P1561*2))</f>
        <v>0.99130763106950659</v>
      </c>
      <c r="H1948" s="52">
        <f>COS(RADIANS(Teno_ves!P1561*2))</f>
        <v>0.13156435909228256</v>
      </c>
      <c r="I1948" s="3"/>
      <c r="K1948" s="3">
        <f>SIN(RADIANS(CRB_ves!P1948*2))</f>
        <v>-8.3774824147712264E-3</v>
      </c>
      <c r="L1948" s="10">
        <f>COS(RADIANS(CRB_ves!P1948*2))</f>
        <v>0.99996490827848061</v>
      </c>
      <c r="M1948" s="55">
        <v>0.89</v>
      </c>
      <c r="N1948" s="55">
        <v>0.87</v>
      </c>
      <c r="O1948" s="51">
        <f>SIN(RADIANS(CRB_ves!P2597*2))</f>
        <v>0.21200710992205479</v>
      </c>
      <c r="P1948" s="52">
        <f>COS(RADIANS(CRB_ves!P2597*2))</f>
        <v>-0.97726812356819348</v>
      </c>
    </row>
    <row r="1949" spans="1:16" x14ac:dyDescent="0.35">
      <c r="A1949" s="3">
        <f>SIN(RADIANS(Teno_phn!P1949*2))</f>
        <v>0.57329046340763279</v>
      </c>
      <c r="B1949" s="10">
        <f>COS(RADIANS(Teno_phn!P1949*2))</f>
        <v>0.81935221032585348</v>
      </c>
      <c r="C1949" s="3">
        <f>SIN(RADIANS(Teno_ves!P1949*2))</f>
        <v>-0.75011106963045981</v>
      </c>
      <c r="D1949" s="10">
        <f>COS(RADIANS(Teno_ves!P1949*2))</f>
        <v>-0.6613118653236516</v>
      </c>
      <c r="E1949" s="51">
        <v>0.87</v>
      </c>
      <c r="F1949" s="51">
        <v>128.84</v>
      </c>
      <c r="G1949" s="51">
        <f>SIN(RADIANS(Teno_ves!P1562*2))</f>
        <v>-0.97697115327880812</v>
      </c>
      <c r="H1949" s="52">
        <f>COS(RADIANS(Teno_ves!P1562*2))</f>
        <v>-0.21337142653381616</v>
      </c>
      <c r="I1949" s="3"/>
      <c r="K1949" s="3">
        <f>SIN(RADIANS(CRB_ves!P1949*2))</f>
        <v>0.56410263697021057</v>
      </c>
      <c r="L1949" s="10">
        <f>COS(RADIANS(CRB_ves!P1949*2))</f>
        <v>-0.82570467781359624</v>
      </c>
      <c r="M1949" s="55">
        <v>0.89</v>
      </c>
      <c r="N1949" s="55">
        <v>0.79</v>
      </c>
      <c r="O1949" s="51">
        <f>SIN(RADIANS(CRB_ves!P2620*2))</f>
        <v>-0.19731514915291087</v>
      </c>
      <c r="P1949" s="52">
        <f>COS(RADIANS(CRB_ves!P2620*2))</f>
        <v>0.98034011032639312</v>
      </c>
    </row>
    <row r="1950" spans="1:16" x14ac:dyDescent="0.35">
      <c r="A1950" s="3">
        <f>SIN(RADIANS(Teno_phn!P1950*2))</f>
        <v>-0.73751311735817371</v>
      </c>
      <c r="B1950" s="10">
        <f>COS(RADIANS(Teno_phn!P1950*2))</f>
        <v>-0.67533280812102459</v>
      </c>
      <c r="C1950" s="3">
        <f>SIN(RADIANS(Teno_ves!P1950*2))</f>
        <v>0.27832062664120305</v>
      </c>
      <c r="D1950" s="10">
        <f>COS(RADIANS(Teno_ves!P1950*2))</f>
        <v>-0.96048822417874968</v>
      </c>
      <c r="E1950" s="51">
        <v>0.87</v>
      </c>
      <c r="F1950" s="51">
        <v>115.63</v>
      </c>
      <c r="G1950" s="51">
        <f>SIN(RADIANS(Teno_ves!P1571*2))</f>
        <v>-0.77999371546855867</v>
      </c>
      <c r="H1950" s="52">
        <f>COS(RADIANS(Teno_ves!P1571*2))</f>
        <v>-0.62578734713123851</v>
      </c>
      <c r="I1950" s="3"/>
      <c r="K1950" s="3">
        <f>SIN(RADIANS(CRB_ves!P1950*2))</f>
        <v>-0.4957618478394531</v>
      </c>
      <c r="L1950" s="10">
        <f>COS(RADIANS(CRB_ves!P1950*2))</f>
        <v>-0.86845851382021177</v>
      </c>
      <c r="M1950" s="55">
        <v>0.89</v>
      </c>
      <c r="N1950" s="55">
        <v>0.6</v>
      </c>
      <c r="O1950" s="51">
        <f>SIN(RADIANS(CRB_ves!P2626*2))</f>
        <v>-0.93080085694054226</v>
      </c>
      <c r="P1950" s="52">
        <f>COS(RADIANS(CRB_ves!P2626*2))</f>
        <v>-0.36552669494682899</v>
      </c>
    </row>
    <row r="1951" spans="1:16" x14ac:dyDescent="0.35">
      <c r="A1951" s="3">
        <f>SIN(RADIANS(Teno_phn!P1951*2))</f>
        <v>0.16125933363502054</v>
      </c>
      <c r="B1951" s="10">
        <f>COS(RADIANS(Teno_phn!P1951*2))</f>
        <v>0.98691206665821507</v>
      </c>
      <c r="C1951" s="3">
        <f>SIN(RADIANS(Teno_ves!P1951*2))</f>
        <v>-0.9997346290416701</v>
      </c>
      <c r="D1951" s="10">
        <f>COS(RADIANS(Teno_ves!P1951*2))</f>
        <v>-2.303630818760587E-2</v>
      </c>
      <c r="E1951" s="51">
        <v>0.87</v>
      </c>
      <c r="F1951" s="51">
        <v>36.5</v>
      </c>
      <c r="G1951" s="51">
        <f>SIN(RADIANS(Teno_ves!P1592*2))</f>
        <v>0.95630475596303544</v>
      </c>
      <c r="H1951" s="52">
        <f>COS(RADIANS(Teno_ves!P1592*2))</f>
        <v>0.29237170472273677</v>
      </c>
      <c r="I1951" s="3"/>
      <c r="K1951" s="3">
        <f>SIN(RADIANS(CRB_ves!P1951*2))</f>
        <v>-0.48511489057569429</v>
      </c>
      <c r="L1951" s="10">
        <f>COS(RADIANS(CRB_ves!P1951*2))</f>
        <v>0.87445042337558065</v>
      </c>
      <c r="M1951" s="55">
        <v>0.89</v>
      </c>
      <c r="N1951" s="55">
        <v>0.73</v>
      </c>
      <c r="O1951" s="51">
        <f>SIN(RADIANS(CRB_ves!P2652*2))</f>
        <v>0.98407173966584827</v>
      </c>
      <c r="P1951" s="52">
        <f>COS(RADIANS(CRB_ves!P2652*2))</f>
        <v>-0.17777179526300296</v>
      </c>
    </row>
    <row r="1952" spans="1:16" x14ac:dyDescent="0.35">
      <c r="A1952" s="3">
        <f>SIN(RADIANS(Teno_phn!P1952*2))</f>
        <v>0.11112203497849345</v>
      </c>
      <c r="B1952" s="10">
        <f>COS(RADIANS(Teno_phn!P1952*2))</f>
        <v>0.99380676861361661</v>
      </c>
      <c r="C1952" s="3">
        <f>SIN(RADIANS(Teno_ves!P1952*2))</f>
        <v>-0.1512608202472189</v>
      </c>
      <c r="D1952" s="10">
        <f>COS(RADIANS(Teno_ves!P1952*2))</f>
        <v>0.98849388680868355</v>
      </c>
      <c r="E1952" s="51">
        <v>0.87</v>
      </c>
      <c r="F1952" s="51">
        <v>51.760000000000005</v>
      </c>
      <c r="G1952" s="51">
        <f>SIN(RADIANS(Teno_ves!P1605*2))</f>
        <v>0.97228837335471274</v>
      </c>
      <c r="H1952" s="52">
        <f>COS(RADIANS(Teno_ves!P1605*2))</f>
        <v>-0.23378477075987378</v>
      </c>
      <c r="I1952" s="3"/>
      <c r="K1952" s="3">
        <f>SIN(RADIANS(CRB_ves!P1952*2))</f>
        <v>0.96814764037810774</v>
      </c>
      <c r="L1952" s="10">
        <f>COS(RADIANS(CRB_ves!P1952*2))</f>
        <v>0.2503800040544415</v>
      </c>
      <c r="M1952" s="55">
        <v>0.89</v>
      </c>
      <c r="N1952" s="55">
        <v>0.83</v>
      </c>
      <c r="O1952" s="51">
        <f>SIN(RADIANS(CRB_ves!P2685*2))</f>
        <v>0.18978093335900154</v>
      </c>
      <c r="P1952" s="52">
        <f>COS(RADIANS(CRB_ves!P2685*2))</f>
        <v>-0.98182645988656581</v>
      </c>
    </row>
    <row r="1953" spans="1:16" x14ac:dyDescent="0.35">
      <c r="A1953" s="3">
        <f>SIN(RADIANS(Teno_phn!P1953*2))</f>
        <v>0.51653332886664172</v>
      </c>
      <c r="B1953" s="10">
        <f>COS(RADIANS(Teno_phn!P1953*2))</f>
        <v>0.8562670846003283</v>
      </c>
      <c r="C1953" s="3">
        <f>SIN(RADIANS(Teno_ves!P1953*2))</f>
        <v>0.21405342901396054</v>
      </c>
      <c r="D1953" s="10">
        <f>COS(RADIANS(Teno_ves!P1953*2))</f>
        <v>-0.97682195385206472</v>
      </c>
      <c r="E1953" s="51">
        <v>0.87</v>
      </c>
      <c r="F1953" s="51">
        <v>12.18</v>
      </c>
      <c r="G1953" s="51">
        <f>SIN(RADIANS(Teno_ves!P1637*2))</f>
        <v>0.41246855207213912</v>
      </c>
      <c r="H1953" s="52">
        <f>COS(RADIANS(Teno_ves!P1637*2))</f>
        <v>0.9109718401528738</v>
      </c>
      <c r="I1953" s="3"/>
      <c r="K1953" s="3">
        <f>SIN(RADIANS(CRB_ves!P1953*2))</f>
        <v>0.98350839782311528</v>
      </c>
      <c r="L1953" s="10">
        <f>COS(RADIANS(CRB_ves!P1953*2))</f>
        <v>-0.18086246545762003</v>
      </c>
      <c r="M1953" s="55">
        <v>0.89</v>
      </c>
      <c r="N1953" s="55">
        <v>0.93</v>
      </c>
      <c r="O1953" s="51">
        <f>SIN(RADIANS(CRB_ves!P2769*2))</f>
        <v>-0.76469651275873685</v>
      </c>
      <c r="P1953" s="52">
        <f>COS(RADIANS(CRB_ves!P2769*2))</f>
        <v>-0.64439059845300894</v>
      </c>
    </row>
    <row r="1954" spans="1:16" x14ac:dyDescent="0.35">
      <c r="A1954" s="3">
        <f>SIN(RADIANS(Teno_phn!P1954*2))</f>
        <v>0.41691545731497343</v>
      </c>
      <c r="B1954" s="10">
        <f>COS(RADIANS(Teno_phn!P1954*2))</f>
        <v>0.90894526867784875</v>
      </c>
      <c r="C1954" s="3">
        <f>SIN(RADIANS(Teno_ves!P1954*2))</f>
        <v>-0.64997875353057766</v>
      </c>
      <c r="D1954" s="10">
        <f>COS(RADIANS(Teno_ves!P1954*2))</f>
        <v>-0.75995238005998544</v>
      </c>
      <c r="E1954" s="51">
        <v>0.87</v>
      </c>
      <c r="F1954" s="51">
        <v>28.939999999999998</v>
      </c>
      <c r="G1954" s="51">
        <f>SIN(RADIANS(Teno_ves!P1661*2))</f>
        <v>0.84693637667922561</v>
      </c>
      <c r="H1954" s="52">
        <f>COS(RADIANS(Teno_ves!P1661*2))</f>
        <v>0.53169424847130409</v>
      </c>
      <c r="I1954" s="3"/>
      <c r="K1954" s="3">
        <f>SIN(RADIANS(CRB_ves!P1954*2))</f>
        <v>-0.99997051317867791</v>
      </c>
      <c r="L1954" s="10">
        <f>COS(RADIANS(CRB_ves!P1954*2))</f>
        <v>-7.6793732277823995E-3</v>
      </c>
      <c r="M1954" s="55">
        <v>0.89</v>
      </c>
      <c r="N1954" s="55">
        <v>0.67</v>
      </c>
      <c r="O1954" s="51">
        <f>SIN(RADIANS(CRB_ves!P2830*2))</f>
        <v>-0.85788559373711715</v>
      </c>
      <c r="P1954" s="52">
        <f>COS(RADIANS(CRB_ves!P2830*2))</f>
        <v>-0.51384074192137974</v>
      </c>
    </row>
    <row r="1955" spans="1:16" x14ac:dyDescent="0.35">
      <c r="A1955" s="3">
        <f>SIN(RADIANS(Teno_phn!P1955*2))</f>
        <v>0.35608571467917011</v>
      </c>
      <c r="B1955" s="10">
        <f>COS(RADIANS(Teno_phn!P1955*2))</f>
        <v>0.93445329674704702</v>
      </c>
      <c r="C1955" s="3">
        <f>SIN(RADIANS(Teno_ves!P1955*2))</f>
        <v>0.98628560153723144</v>
      </c>
      <c r="D1955" s="10">
        <f>COS(RADIANS(Teno_ves!P1955*2))</f>
        <v>0.1650476058606776</v>
      </c>
      <c r="E1955" s="51">
        <v>0.87</v>
      </c>
      <c r="F1955" s="51">
        <v>13.54</v>
      </c>
      <c r="G1955" s="51">
        <f>SIN(RADIANS(Teno_ves!P1699*2))</f>
        <v>0.45523413659676593</v>
      </c>
      <c r="H1955" s="52">
        <f>COS(RADIANS(Teno_ves!P1699*2))</f>
        <v>0.89037176554347064</v>
      </c>
      <c r="I1955" s="3"/>
      <c r="K1955" s="3">
        <f>SIN(RADIANS(CRB_ves!P1955*2))</f>
        <v>-0.99669434780930299</v>
      </c>
      <c r="L1955" s="10">
        <f>COS(RADIANS(CRB_ves!P1955*2))</f>
        <v>-8.12427045647061E-2</v>
      </c>
      <c r="M1955" s="55">
        <v>0.89</v>
      </c>
      <c r="N1955" s="55">
        <v>0.67</v>
      </c>
      <c r="O1955" s="51">
        <f>SIN(RADIANS(CRB_ves!P2847*2))</f>
        <v>-0.36357642992651001</v>
      </c>
      <c r="P1955" s="52">
        <f>COS(RADIANS(CRB_ves!P2847*2))</f>
        <v>0.9315643722265754</v>
      </c>
    </row>
    <row r="1956" spans="1:16" x14ac:dyDescent="0.35">
      <c r="A1956" s="3">
        <f>SIN(RADIANS(Teno_phn!P1956*2))</f>
        <v>-0.99153574422989077</v>
      </c>
      <c r="B1956" s="10">
        <f>COS(RADIANS(Teno_phn!P1956*2))</f>
        <v>-0.12983400138051926</v>
      </c>
      <c r="C1956" s="3">
        <f>SIN(RADIANS(Teno_ves!P1956*2))</f>
        <v>0.85554503358362055</v>
      </c>
      <c r="D1956" s="10">
        <f>COS(RADIANS(Teno_ves!P1956*2))</f>
        <v>0.51772839936631021</v>
      </c>
      <c r="E1956" s="51">
        <v>0.87</v>
      </c>
      <c r="F1956" s="51">
        <v>157.94</v>
      </c>
      <c r="G1956" s="51">
        <f>SIN(RADIANS(Teno_ves!P1702*2))</f>
        <v>-0.69616342755661476</v>
      </c>
      <c r="H1956" s="52">
        <f>COS(RADIANS(Teno_ves!P1702*2))</f>
        <v>0.71788333462522036</v>
      </c>
      <c r="I1956" s="3"/>
      <c r="K1956" s="3">
        <f>SIN(RADIANS(CRB_ves!P1956*2))</f>
        <v>0.82766873300620647</v>
      </c>
      <c r="L1956" s="10">
        <f>COS(RADIANS(CRB_ves!P1956*2))</f>
        <v>0.56121695306173791</v>
      </c>
      <c r="M1956" s="55">
        <v>0.89</v>
      </c>
      <c r="N1956" s="55">
        <v>0.59</v>
      </c>
      <c r="O1956" s="51">
        <f>SIN(RADIANS(CRB_ves!P2857*2))</f>
        <v>-0.73111559472986465</v>
      </c>
      <c r="P1956" s="52">
        <f>COS(RADIANS(CRB_ves!P2857*2))</f>
        <v>0.68225360910939592</v>
      </c>
    </row>
    <row r="1957" spans="1:16" x14ac:dyDescent="0.35">
      <c r="A1957" s="3">
        <f>SIN(RADIANS(Teno_phn!P1957*2))</f>
        <v>-0.59874405404971609</v>
      </c>
      <c r="B1957" s="10">
        <f>COS(RADIANS(Teno_phn!P1957*2))</f>
        <v>0.80094042084296801</v>
      </c>
      <c r="C1957" s="3">
        <f>SIN(RADIANS(Teno_ves!P1957*2))</f>
        <v>0.8586022142802594</v>
      </c>
      <c r="D1957" s="10">
        <f>COS(RADIANS(Teno_ves!P1957*2))</f>
        <v>-0.51264240717388521</v>
      </c>
      <c r="E1957" s="51">
        <v>0.87</v>
      </c>
      <c r="F1957" s="51">
        <v>164.23000000000002</v>
      </c>
      <c r="G1957" s="51">
        <f>SIN(RADIANS(Teno_ves!P1721*2))</f>
        <v>-0.5230936924659777</v>
      </c>
      <c r="H1957" s="52">
        <f>COS(RADIANS(Teno_ves!P1721*2))</f>
        <v>0.8522751837888447</v>
      </c>
      <c r="I1957" s="3"/>
      <c r="K1957" s="3">
        <f>SIN(RADIANS(CRB_ves!P1957*2))</f>
        <v>-0.89274315002165894</v>
      </c>
      <c r="L1957" s="10">
        <f>COS(RADIANS(CRB_ves!P1957*2))</f>
        <v>0.45056594199895506</v>
      </c>
      <c r="M1957" s="55">
        <v>0.89</v>
      </c>
      <c r="N1957" s="55">
        <v>0.82</v>
      </c>
      <c r="O1957" s="51">
        <f>SIN(RADIANS(CRB_ves!P2904*2))</f>
        <v>0.99780146829204996</v>
      </c>
      <c r="P1957" s="52">
        <f>COS(RADIANS(CRB_ves!P2904*2))</f>
        <v>-6.6273900400000169E-2</v>
      </c>
    </row>
    <row r="1958" spans="1:16" x14ac:dyDescent="0.35">
      <c r="A1958" s="3">
        <f>SIN(RADIANS(Teno_phn!P1958*2))</f>
        <v>0.15022558912075681</v>
      </c>
      <c r="B1958" s="10">
        <f>COS(RADIANS(Teno_phn!P1958*2))</f>
        <v>0.98865174473791406</v>
      </c>
      <c r="C1958" s="3">
        <f>SIN(RADIANS(Teno_ves!P1958*2))</f>
        <v>-0.99882312827677422</v>
      </c>
      <c r="D1958" s="10">
        <f>COS(RADIANS(Teno_ves!P1958*2))</f>
        <v>-4.850111771288057E-2</v>
      </c>
      <c r="E1958" s="51">
        <v>0.87</v>
      </c>
      <c r="F1958" s="51">
        <v>22.990000000000002</v>
      </c>
      <c r="G1958" s="51">
        <f>SIN(RADIANS(Teno_ves!P1751*2))</f>
        <v>0.71909727500406817</v>
      </c>
      <c r="H1958" s="52">
        <f>COS(RADIANS(Teno_ves!P1751*2))</f>
        <v>0.69490942509202136</v>
      </c>
      <c r="I1958" s="3"/>
      <c r="K1958" s="3">
        <f>SIN(RADIANS(CRB_ves!P1958*2))</f>
        <v>-0.98040892657959566</v>
      </c>
      <c r="L1958" s="10">
        <f>COS(RADIANS(CRB_ves!P1958*2))</f>
        <v>-0.19697293388444284</v>
      </c>
      <c r="M1958" s="55">
        <v>0.89</v>
      </c>
      <c r="N1958" s="55">
        <v>0.75</v>
      </c>
      <c r="O1958" s="51">
        <f>SIN(RADIANS(CRB_ves!P2936*2))</f>
        <v>0.36617642740276757</v>
      </c>
      <c r="P1958" s="52">
        <f>COS(RADIANS(CRB_ves!P2936*2))</f>
        <v>0.93054544435752606</v>
      </c>
    </row>
    <row r="1959" spans="1:16" x14ac:dyDescent="0.35">
      <c r="A1959" s="3">
        <f>SIN(RADIANS(Teno_phn!P1959*2))</f>
        <v>-0.82531065869299969</v>
      </c>
      <c r="B1959" s="10">
        <f>COS(RADIANS(Teno_phn!P1959*2))</f>
        <v>0.56467895006607693</v>
      </c>
      <c r="C1959" s="3">
        <f>SIN(RADIANS(Teno_ves!P1959*2))</f>
        <v>-0.99804858565065813</v>
      </c>
      <c r="D1959" s="10">
        <f>COS(RADIANS(Teno_ves!P1959*2))</f>
        <v>6.2442138662291743E-2</v>
      </c>
      <c r="E1959" s="51">
        <v>0.87</v>
      </c>
      <c r="F1959" s="51">
        <v>176.79000000000002</v>
      </c>
      <c r="G1959" s="51">
        <f>SIN(RADIANS(Teno_ves!P1774*2))</f>
        <v>-0.11181581585200565</v>
      </c>
      <c r="H1959" s="52">
        <f>COS(RADIANS(Teno_ves!P1774*2))</f>
        <v>0.99372894861996974</v>
      </c>
      <c r="I1959" s="3"/>
      <c r="K1959" s="3">
        <f>SIN(RADIANS(CRB_ves!P1959*2))</f>
        <v>-6.9408253957858587E-2</v>
      </c>
      <c r="L1959" s="10">
        <f>COS(RADIANS(CRB_ves!P1959*2))</f>
        <v>-0.99758833908708122</v>
      </c>
      <c r="M1959" s="55">
        <v>0.89</v>
      </c>
      <c r="N1959" s="55">
        <v>0.7</v>
      </c>
      <c r="O1959" s="51">
        <f>SIN(RADIANS(CRB_ves!P2951*2))</f>
        <v>-0.9984986728582711</v>
      </c>
      <c r="P1959" s="52">
        <f>COS(RADIANS(CRB_ves!P2951*2))</f>
        <v>-5.4775909853433058E-2</v>
      </c>
    </row>
    <row r="1960" spans="1:16" x14ac:dyDescent="0.35">
      <c r="A1960" s="3">
        <f>SIN(RADIANS(Teno_phn!P1960*2))</f>
        <v>0.28267630338317318</v>
      </c>
      <c r="B1960" s="10">
        <f>COS(RADIANS(Teno_phn!P1960*2))</f>
        <v>0.9592153603365744</v>
      </c>
      <c r="C1960" s="3">
        <f>SIN(RADIANS(Teno_ves!P1960*2))</f>
        <v>-0.81431817232451364</v>
      </c>
      <c r="D1960" s="10">
        <f>COS(RADIANS(Teno_ves!P1960*2))</f>
        <v>0.58041874041252628</v>
      </c>
      <c r="E1960" s="51">
        <v>0.87</v>
      </c>
      <c r="F1960" s="51">
        <v>37.68</v>
      </c>
      <c r="G1960" s="51">
        <f>SIN(RADIANS(Teno_ves!P1845*2))</f>
        <v>0.96753295706163001</v>
      </c>
      <c r="H1960" s="52">
        <f>COS(RADIANS(Teno_ves!P1845*2))</f>
        <v>0.25274488520952926</v>
      </c>
      <c r="I1960" s="3"/>
      <c r="K1960" s="3">
        <f>SIN(RADIANS(CRB_ves!P1960*2))</f>
        <v>0.85300472935288174</v>
      </c>
      <c r="L1960" s="10">
        <f>COS(RADIANS(CRB_ves!P1960*2))</f>
        <v>-0.52190318230646671</v>
      </c>
      <c r="M1960" s="55">
        <v>0.89</v>
      </c>
      <c r="N1960" s="55">
        <v>0.64</v>
      </c>
      <c r="O1960" s="51">
        <f>SIN(RADIANS(CRB_ves!P3049*2))</f>
        <v>0.94426151658940261</v>
      </c>
      <c r="P1960" s="52">
        <f>COS(RADIANS(CRB_ves!P3049*2))</f>
        <v>-0.32919627623696057</v>
      </c>
    </row>
    <row r="1961" spans="1:16" x14ac:dyDescent="0.35">
      <c r="A1961" s="3">
        <f>SIN(RADIANS(Teno_phn!P1961*2))</f>
        <v>0.50181270141588841</v>
      </c>
      <c r="B1961" s="10">
        <f>COS(RADIANS(Teno_phn!P1961*2))</f>
        <v>0.86497630759327071</v>
      </c>
      <c r="C1961" s="3">
        <f>SIN(RADIANS(Teno_ves!P1961*2))</f>
        <v>0.94540487327264111</v>
      </c>
      <c r="D1961" s="10">
        <f>COS(RADIANS(Teno_ves!P1961*2))</f>
        <v>0.32589818286136762</v>
      </c>
      <c r="E1961" s="51">
        <v>0.87</v>
      </c>
      <c r="F1961" s="51">
        <v>38.840000000000003</v>
      </c>
      <c r="G1961" s="51">
        <f>SIN(RADIANS(Teno_ves!P1867*2))</f>
        <v>0.97697115327880812</v>
      </c>
      <c r="H1961" s="52">
        <f>COS(RADIANS(Teno_ves!P1867*2))</f>
        <v>0.21337142653381602</v>
      </c>
      <c r="I1961" s="3"/>
      <c r="K1961" s="3">
        <f>SIN(RADIANS(CRB_ves!P1961*2))</f>
        <v>0.29170400686199904</v>
      </c>
      <c r="L1961" s="10">
        <f>COS(RADIANS(CRB_ves!P1961*2))</f>
        <v>0.95650863685627785</v>
      </c>
      <c r="M1961" s="55">
        <v>0.89</v>
      </c>
      <c r="N1961" s="55">
        <v>0.78</v>
      </c>
      <c r="O1961" s="51">
        <f>SIN(RADIANS(CRB_ves!P3091*2))</f>
        <v>7.2193771882860358E-2</v>
      </c>
      <c r="P1961" s="52">
        <f>COS(RADIANS(CRB_ves!P3091*2))</f>
        <v>0.99739062523232369</v>
      </c>
    </row>
    <row r="1962" spans="1:16" x14ac:dyDescent="0.35">
      <c r="A1962" s="3">
        <f>SIN(RADIANS(Teno_phn!P1962*2))</f>
        <v>0.58750281628315448</v>
      </c>
      <c r="B1962" s="10">
        <f>COS(RADIANS(Teno_phn!P1962*2))</f>
        <v>0.80922212084159073</v>
      </c>
      <c r="C1962" s="3">
        <f>SIN(RADIANS(Teno_ves!P1962*2))</f>
        <v>-0.6178596130903341</v>
      </c>
      <c r="D1962" s="10">
        <f>COS(RADIANS(Teno_ves!P1962*2))</f>
        <v>0.78628843213661914</v>
      </c>
      <c r="E1962" s="51">
        <v>0.87</v>
      </c>
      <c r="F1962" s="51">
        <v>68.56</v>
      </c>
      <c r="G1962" s="51">
        <f>SIN(RADIANS(Teno_ves!P1896*2))</f>
        <v>0.68046512178230534</v>
      </c>
      <c r="H1962" s="52">
        <f>COS(RADIANS(Teno_ves!P1896*2))</f>
        <v>-0.73278047056249551</v>
      </c>
      <c r="I1962" s="3"/>
      <c r="K1962" s="3">
        <f>SIN(RADIANS(CRB_ves!P1962*2))</f>
        <v>0.24361501178602241</v>
      </c>
      <c r="L1962" s="10">
        <f>COS(RADIANS(CRB_ves!P1962*2))</f>
        <v>0.96987201528474687</v>
      </c>
      <c r="M1962" s="55">
        <v>0.89</v>
      </c>
      <c r="N1962" s="55">
        <v>0.87</v>
      </c>
      <c r="O1962" s="51">
        <f>SIN(RADIANS(CRB_ves!P3103*2))</f>
        <v>0.98162718344766398</v>
      </c>
      <c r="P1962" s="52">
        <f>COS(RADIANS(CRB_ves!P3103*2))</f>
        <v>-0.1908089953765448</v>
      </c>
    </row>
    <row r="1963" spans="1:16" x14ac:dyDescent="0.35">
      <c r="A1963" s="3">
        <f>SIN(RADIANS(Teno_phn!P1963*2))</f>
        <v>-0.87428103306263394</v>
      </c>
      <c r="B1963" s="10">
        <f>COS(RADIANS(Teno_phn!P1963*2))</f>
        <v>0.4854201017952734</v>
      </c>
      <c r="C1963" s="3">
        <f>SIN(RADIANS(Teno_ves!P1963*2))</f>
        <v>-0.67661898209454607</v>
      </c>
      <c r="D1963" s="10">
        <f>COS(RADIANS(Teno_ves!P1963*2))</f>
        <v>0.73633331655530865</v>
      </c>
      <c r="E1963" s="51">
        <v>0.87</v>
      </c>
      <c r="F1963" s="51">
        <v>59.42</v>
      </c>
      <c r="G1963" s="51">
        <f>SIN(RADIANS(Teno_ves!P1932*2))</f>
        <v>0.87597013900870246</v>
      </c>
      <c r="H1963" s="52">
        <f>COS(RADIANS(Teno_ves!P1932*2))</f>
        <v>-0.48236533412453519</v>
      </c>
      <c r="I1963" s="3"/>
      <c r="K1963" s="3">
        <f>SIN(RADIANS(CRB_ves!P1963*2))</f>
        <v>-0.77494448870417965</v>
      </c>
      <c r="L1963" s="10">
        <f>COS(RADIANS(CRB_ves!P1963*2))</f>
        <v>0.6320293026648508</v>
      </c>
      <c r="M1963" s="55">
        <v>0.89</v>
      </c>
      <c r="N1963" s="55">
        <v>0.83</v>
      </c>
      <c r="O1963" s="51">
        <f>SIN(RADIANS(CRB_ves!P3176*2))</f>
        <v>0.78152047241881895</v>
      </c>
      <c r="P1963" s="52">
        <f>COS(RADIANS(CRB_ves!P3176*2))</f>
        <v>-0.62387959670938598</v>
      </c>
    </row>
    <row r="1964" spans="1:16" x14ac:dyDescent="0.35">
      <c r="A1964" s="3">
        <f>SIN(RADIANS(Teno_phn!P1964*2))</f>
        <v>0.98657216160696937</v>
      </c>
      <c r="B1964" s="10">
        <f>COS(RADIANS(Teno_phn!P1964*2))</f>
        <v>-0.16332596224162241</v>
      </c>
      <c r="C1964" s="3">
        <f>SIN(RADIANS(Teno_ves!P1964*2))</f>
        <v>-0.25713279315469623</v>
      </c>
      <c r="D1964" s="10">
        <f>COS(RADIANS(Teno_ves!P1964*2))</f>
        <v>0.9663760793213293</v>
      </c>
      <c r="E1964" s="51">
        <v>0.87</v>
      </c>
      <c r="F1964" s="51">
        <v>159.03</v>
      </c>
      <c r="G1964" s="51">
        <f>SIN(RADIANS(Teno_ves!P1942*2))</f>
        <v>-0.66835202016779305</v>
      </c>
      <c r="H1964" s="52">
        <f>COS(RADIANS(Teno_ves!P1942*2))</f>
        <v>0.74384512980702511</v>
      </c>
      <c r="I1964" s="3"/>
      <c r="K1964" s="3">
        <f>SIN(RADIANS(CRB_ves!P1964*2))</f>
        <v>0.95137959660075622</v>
      </c>
      <c r="L1964" s="10">
        <f>COS(RADIANS(CRB_ves!P1964*2))</f>
        <v>0.308020881064551</v>
      </c>
      <c r="M1964" s="55">
        <v>0.89</v>
      </c>
      <c r="N1964" s="55">
        <v>0.83</v>
      </c>
      <c r="O1964" s="51">
        <f>SIN(RADIANS(CRB_ves!P3199*2))</f>
        <v>0.97365855304838789</v>
      </c>
      <c r="P1964" s="52">
        <f>COS(RADIANS(CRB_ves!P3199*2))</f>
        <v>0.22801101305796515</v>
      </c>
    </row>
    <row r="1965" spans="1:16" x14ac:dyDescent="0.35">
      <c r="A1965" s="3">
        <f>SIN(RADIANS(Teno_phn!P1965*2))</f>
        <v>0.18017580304778952</v>
      </c>
      <c r="B1965" s="10">
        <f>COS(RADIANS(Teno_phn!P1965*2))</f>
        <v>0.98363442395845635</v>
      </c>
      <c r="C1965" s="3">
        <f>SIN(RADIANS(Teno_ves!P1965*2))</f>
        <v>0.344642923174517</v>
      </c>
      <c r="D1965" s="10">
        <f>COS(RADIANS(Teno_ves!P1965*2))</f>
        <v>0.93873385765387407</v>
      </c>
      <c r="E1965" s="51">
        <v>0.87</v>
      </c>
      <c r="F1965" s="51">
        <v>44.19</v>
      </c>
      <c r="G1965" s="51">
        <f>SIN(RADIANS(Teno_ves!P1966*2))</f>
        <v>0.99960030765025654</v>
      </c>
      <c r="H1965" s="52">
        <f>COS(RADIANS(Teno_ves!P1966*2))</f>
        <v>2.8270566770273332E-2</v>
      </c>
      <c r="I1965" s="3"/>
      <c r="K1965" s="3">
        <f>SIN(RADIANS(CRB_ves!P1965*2))</f>
        <v>0.87309231923169017</v>
      </c>
      <c r="L1965" s="10">
        <f>COS(RADIANS(CRB_ves!P1965*2))</f>
        <v>0.48755492213557677</v>
      </c>
      <c r="M1965" s="55">
        <v>0.89</v>
      </c>
      <c r="N1965" s="55">
        <v>0.74</v>
      </c>
      <c r="O1965" s="51">
        <f>SIN(RADIANS(CRB_ves!P3201*2))</f>
        <v>0.82629495186247781</v>
      </c>
      <c r="P1965" s="52">
        <f>COS(RADIANS(CRB_ves!P3201*2))</f>
        <v>0.56323765190777642</v>
      </c>
    </row>
    <row r="1966" spans="1:16" x14ac:dyDescent="0.35">
      <c r="A1966" s="3">
        <f>SIN(RADIANS(Teno_phn!P1966*2))</f>
        <v>0.42356711313607948</v>
      </c>
      <c r="B1966" s="10">
        <f>COS(RADIANS(Teno_phn!P1966*2))</f>
        <v>0.905864725369946</v>
      </c>
      <c r="C1966" s="3">
        <f>SIN(RADIANS(Teno_ves!P1966*2))</f>
        <v>0.99960030765025654</v>
      </c>
      <c r="D1966" s="10">
        <f>COS(RADIANS(Teno_ves!P1966*2))</f>
        <v>2.8270566770273332E-2</v>
      </c>
      <c r="E1966" s="51">
        <v>0.87</v>
      </c>
      <c r="F1966" s="51">
        <v>136.74</v>
      </c>
      <c r="G1966" s="51">
        <f>SIN(RADIANS(Teno_ves!P1984*2))</f>
        <v>-0.99815604757195375</v>
      </c>
      <c r="H1966" s="52">
        <f>COS(RADIANS(Teno_ves!P1984*2))</f>
        <v>6.0700121050419387E-2</v>
      </c>
      <c r="I1966" s="3"/>
      <c r="K1966" s="3">
        <f>SIN(RADIANS(CRB_ves!P1966*2))</f>
        <v>0.33084382125221623</v>
      </c>
      <c r="L1966" s="10">
        <f>COS(RADIANS(CRB_ves!P1966*2))</f>
        <v>-0.94368552279836926</v>
      </c>
      <c r="M1966" s="55">
        <v>0.89</v>
      </c>
      <c r="N1966" s="55">
        <v>0.79</v>
      </c>
      <c r="O1966" s="51">
        <f>SIN(RADIANS(CRB_ves!P3209*2))</f>
        <v>0.68429260617501719</v>
      </c>
      <c r="P1966" s="52">
        <f>COS(RADIANS(CRB_ves!P3209*2))</f>
        <v>-0.72920753502291979</v>
      </c>
    </row>
    <row r="1967" spans="1:16" x14ac:dyDescent="0.35">
      <c r="A1967" s="3">
        <f>SIN(RADIANS(Teno_phn!P1967*2))</f>
        <v>0.48907801233795634</v>
      </c>
      <c r="B1967" s="10">
        <f>COS(RADIANS(Teno_phn!P1967*2))</f>
        <v>0.87224004600084371</v>
      </c>
      <c r="C1967" s="3">
        <f>SIN(RADIANS(Teno_ves!P1967*2))</f>
        <v>0.66366514143245869</v>
      </c>
      <c r="D1967" s="10">
        <f>COS(RADIANS(Teno_ves!P1967*2))</f>
        <v>-0.74802979890338228</v>
      </c>
      <c r="E1967" s="51">
        <v>0.87</v>
      </c>
      <c r="F1967" s="51">
        <v>9.2600000000000051</v>
      </c>
      <c r="G1967" s="51">
        <f>SIN(RADIANS(Teno_ves!P2000*2))</f>
        <v>0.31763566447022284</v>
      </c>
      <c r="H1967" s="52">
        <f>COS(RADIANS(Teno_ves!P2000*2))</f>
        <v>0.94821283721354455</v>
      </c>
      <c r="I1967" s="3"/>
      <c r="K1967" s="3">
        <f>SIN(RADIANS(CRB_ves!P1967*2))</f>
        <v>0.82491623732601371</v>
      </c>
      <c r="L1967" s="10">
        <f>COS(RADIANS(CRB_ves!P1967*2))</f>
        <v>0.5652549879442833</v>
      </c>
      <c r="M1967" s="55">
        <v>0.89</v>
      </c>
      <c r="N1967" s="55">
        <v>0.91</v>
      </c>
      <c r="O1967" s="51">
        <f>SIN(RADIANS(CRB_ves!P3218*2))</f>
        <v>0.88196239811589938</v>
      </c>
      <c r="P1967" s="52">
        <f>COS(RADIANS(CRB_ves!P3218*2))</f>
        <v>-0.47131977288211852</v>
      </c>
    </row>
    <row r="1968" spans="1:16" x14ac:dyDescent="0.35">
      <c r="A1968" s="3">
        <f>SIN(RADIANS(Teno_phn!P1968*2))</f>
        <v>0.72393109469079786</v>
      </c>
      <c r="B1968" s="10">
        <f>COS(RADIANS(Teno_phn!P1968*2))</f>
        <v>0.68987228538315915</v>
      </c>
      <c r="C1968" s="3">
        <f>SIN(RADIANS(Teno_ves!P1968*2))</f>
        <v>0.8575266561936522</v>
      </c>
      <c r="D1968" s="10">
        <f>COS(RADIANS(Teno_ves!P1968*2))</f>
        <v>-0.51443953378150653</v>
      </c>
      <c r="E1968" s="51">
        <v>0.87</v>
      </c>
      <c r="F1968" s="51">
        <v>96.039999999999992</v>
      </c>
      <c r="G1968" s="51">
        <f>SIN(RADIANS(Teno_ves!P2036*2))</f>
        <v>-0.20927723940301479</v>
      </c>
      <c r="H1968" s="52">
        <f>COS(RADIANS(Teno_ves!P2036*2))</f>
        <v>-0.97785634786907905</v>
      </c>
      <c r="I1968" s="3"/>
      <c r="K1968" s="3">
        <f>SIN(RADIANS(CRB_ves!P1968*2))</f>
        <v>-0.38687191017926564</v>
      </c>
      <c r="L1968" s="10">
        <f>COS(RADIANS(CRB_ves!P1968*2))</f>
        <v>0.92213346382952954</v>
      </c>
      <c r="M1968" s="55">
        <v>0.89</v>
      </c>
      <c r="N1968" s="55">
        <v>0.67</v>
      </c>
      <c r="O1968" s="51">
        <f>SIN(RADIANS(CRB_ves!P3250*2))</f>
        <v>0.88893721387185876</v>
      </c>
      <c r="P1968" s="52">
        <f>COS(RADIANS(CRB_ves!P3250*2))</f>
        <v>0.45802907090460659</v>
      </c>
    </row>
    <row r="1969" spans="1:16" x14ac:dyDescent="0.35">
      <c r="A1969" s="3">
        <f>SIN(RADIANS(Teno_phn!P1969*2))</f>
        <v>8.4025679854636104E-2</v>
      </c>
      <c r="B1969" s="10">
        <f>COS(RADIANS(Teno_phn!P1969*2))</f>
        <v>0.99646358946273905</v>
      </c>
      <c r="C1969" s="3">
        <f>SIN(RADIANS(Teno_ves!P1969*2))</f>
        <v>0.47838535490930167</v>
      </c>
      <c r="D1969" s="10">
        <f>COS(RADIANS(Teno_ves!P1969*2))</f>
        <v>0.87815001691527717</v>
      </c>
      <c r="E1969" s="51">
        <v>0.87</v>
      </c>
      <c r="F1969" s="51">
        <v>67.69</v>
      </c>
      <c r="G1969" s="51">
        <f>SIN(RADIANS(Teno_ves!P2089*2))</f>
        <v>0.70240155418975525</v>
      </c>
      <c r="H1969" s="52">
        <f>COS(RADIANS(Teno_ves!P2089*2))</f>
        <v>-0.71178090496431301</v>
      </c>
      <c r="I1969" s="3"/>
      <c r="K1969" s="3">
        <f>SIN(RADIANS(CRB_ves!P1969*2))</f>
        <v>0.38848074663136628</v>
      </c>
      <c r="L1969" s="10">
        <f>COS(RADIANS(CRB_ves!P1969*2))</f>
        <v>0.92145684082149837</v>
      </c>
      <c r="M1969" s="55">
        <v>0.89</v>
      </c>
      <c r="N1969" s="55">
        <v>0.74</v>
      </c>
      <c r="O1969" s="51">
        <f>SIN(RADIANS(CRB_ves!P3322*2))</f>
        <v>0.46977974103014791</v>
      </c>
      <c r="P1969" s="52">
        <f>COS(RADIANS(CRB_ves!P3322*2))</f>
        <v>0.88278366257970997</v>
      </c>
    </row>
    <row r="1970" spans="1:16" x14ac:dyDescent="0.35">
      <c r="A1970" s="3">
        <f>SIN(RADIANS(Teno_phn!P1970*2))</f>
        <v>0.10279253678724691</v>
      </c>
      <c r="B1970" s="10">
        <f>COS(RADIANS(Teno_phn!P1970*2))</f>
        <v>0.99470281711717423</v>
      </c>
      <c r="C1970" s="3">
        <f>SIN(RADIANS(Teno_ves!P1970*2))</f>
        <v>0.94229141256951909</v>
      </c>
      <c r="D1970" s="10">
        <f>COS(RADIANS(Teno_ves!P1970*2))</f>
        <v>0.33479380788440577</v>
      </c>
      <c r="E1970" s="51">
        <v>0.87</v>
      </c>
      <c r="F1970" s="51">
        <v>45.760000000000005</v>
      </c>
      <c r="G1970" s="51">
        <f>SIN(RADIANS(Teno_ves!P2094*2))</f>
        <v>0.99964812659441449</v>
      </c>
      <c r="H1970" s="52">
        <f>COS(RADIANS(Teno_ves!P2094*2))</f>
        <v>-2.652589294024605E-2</v>
      </c>
      <c r="I1970" s="3"/>
      <c r="K1970" s="3">
        <f>SIN(RADIANS(CRB_ves!P1970*2))</f>
        <v>-0.58750281628315471</v>
      </c>
      <c r="L1970" s="10">
        <f>COS(RADIANS(CRB_ves!P1970*2))</f>
        <v>-0.80922212084159062</v>
      </c>
      <c r="M1970" s="55">
        <v>0.89</v>
      </c>
      <c r="N1970" s="55">
        <v>0.78</v>
      </c>
      <c r="O1970" s="51">
        <f>SIN(RADIANS(CRB_ves!P3325*2))</f>
        <v>0.98319123546325371</v>
      </c>
      <c r="P1970" s="52">
        <f>COS(RADIANS(CRB_ves!P3325*2))</f>
        <v>-0.18257873509322189</v>
      </c>
    </row>
    <row r="1971" spans="1:16" x14ac:dyDescent="0.35">
      <c r="A1971" s="3">
        <f>SIN(RADIANS(Teno_phn!P1971*2))</f>
        <v>0.9742127818877605</v>
      </c>
      <c r="B1971" s="10">
        <f>COS(RADIANS(Teno_phn!P1971*2))</f>
        <v>0.22563123809993776</v>
      </c>
      <c r="C1971" s="3">
        <f>SIN(RADIANS(Teno_ves!P1971*2))</f>
        <v>0.89787395331231667</v>
      </c>
      <c r="D1971" s="10">
        <f>COS(RADIANS(Teno_ves!P1971*2))</f>
        <v>0.44025261380633718</v>
      </c>
      <c r="E1971" s="51">
        <v>0.87</v>
      </c>
      <c r="F1971" s="51">
        <v>176.32999999999998</v>
      </c>
      <c r="G1971" s="51">
        <f>SIN(RADIANS(Teno_ves!P2102*2))</f>
        <v>-0.12775705053444414</v>
      </c>
      <c r="H1971" s="52">
        <f>COS(RADIANS(Teno_ves!P2102*2))</f>
        <v>0.99180549304727061</v>
      </c>
      <c r="I1971" s="3"/>
      <c r="K1971" s="3">
        <f>SIN(RADIANS(CRB_ves!P1971*2))</f>
        <v>0.99532904284238566</v>
      </c>
      <c r="L1971" s="10">
        <f>COS(RADIANS(CRB_ves!P1971*2))</f>
        <v>9.6540646747680911E-2</v>
      </c>
      <c r="M1971" s="55">
        <v>0.89</v>
      </c>
      <c r="N1971" s="55">
        <v>0.81</v>
      </c>
      <c r="O1971" s="51">
        <f>SIN(RADIANS(CRB_ves!P3338*2))</f>
        <v>0.72224325926169686</v>
      </c>
      <c r="P1971" s="52">
        <f>COS(RADIANS(CRB_ves!P3338*2))</f>
        <v>0.69163912154464002</v>
      </c>
    </row>
    <row r="1972" spans="1:16" x14ac:dyDescent="0.35">
      <c r="A1972" s="3">
        <f>SIN(RADIANS(Teno_phn!P1972*2))</f>
        <v>-0.73325534622255972</v>
      </c>
      <c r="B1972" s="10">
        <f>COS(RADIANS(Teno_phn!P1972*2))</f>
        <v>0.67995337872241945</v>
      </c>
      <c r="C1972" s="3">
        <f>SIN(RADIANS(Teno_ves!P1972*2))</f>
        <v>-0.36422669589189838</v>
      </c>
      <c r="D1972" s="10">
        <f>COS(RADIANS(Teno_ves!P1972*2))</f>
        <v>-0.93131032099922018</v>
      </c>
      <c r="E1972" s="51">
        <v>0.87</v>
      </c>
      <c r="F1972" s="51">
        <v>71.459999999999994</v>
      </c>
      <c r="G1972" s="51">
        <f>SIN(RADIANS(Teno_ves!P2162*2))</f>
        <v>0.60292954168902491</v>
      </c>
      <c r="H1972" s="52">
        <f>COS(RADIANS(Teno_ves!P2162*2))</f>
        <v>-0.79779443953857088</v>
      </c>
      <c r="I1972" s="3"/>
      <c r="K1972" s="3">
        <f>SIN(RADIANS(CRB_ves!P1972*2))</f>
        <v>-0.60876142900872088</v>
      </c>
      <c r="L1972" s="10">
        <f>COS(RADIANS(CRB_ves!P1972*2))</f>
        <v>0.79335334029123494</v>
      </c>
      <c r="M1972" s="55">
        <v>0.89</v>
      </c>
      <c r="N1972" s="55">
        <v>0.91</v>
      </c>
      <c r="O1972" s="51">
        <f>SIN(RADIANS(CRB_ves!P3368*2))</f>
        <v>-0.98267754655309492</v>
      </c>
      <c r="P1972" s="52">
        <f>COS(RADIANS(CRB_ves!P3368*2))</f>
        <v>-0.1853236075096476</v>
      </c>
    </row>
    <row r="1973" spans="1:16" x14ac:dyDescent="0.35">
      <c r="A1973" s="3">
        <f>SIN(RADIANS(Teno_phn!P1973*2))</f>
        <v>-7.5326805527932722E-2</v>
      </c>
      <c r="B1973" s="10">
        <f>COS(RADIANS(Teno_phn!P1973*2))</f>
        <v>0.99715890026061393</v>
      </c>
      <c r="C1973" s="3">
        <f>SIN(RADIANS(Teno_ves!P1973*2))</f>
        <v>0.99300677839266749</v>
      </c>
      <c r="D1973" s="10">
        <f>COS(RADIANS(Teno_ves!P1973*2))</f>
        <v>0.11805735075045373</v>
      </c>
      <c r="E1973" s="51">
        <v>0.87</v>
      </c>
      <c r="F1973" s="51">
        <v>88.289999999999992</v>
      </c>
      <c r="G1973" s="51">
        <f>SIN(RADIANS(Teno_ves!P2214*2))</f>
        <v>5.9654821390171101E-2</v>
      </c>
      <c r="H1973" s="52">
        <f>COS(RADIANS(Teno_ves!P2214*2))</f>
        <v>-0.9982190652782118</v>
      </c>
      <c r="I1973" s="3"/>
      <c r="K1973" s="3">
        <f>SIN(RADIANS(CRB_ves!P1973*2))</f>
        <v>-0.29670825288266833</v>
      </c>
      <c r="L1973" s="10">
        <f>COS(RADIANS(CRB_ves!P1973*2))</f>
        <v>0.95496817364314013</v>
      </c>
      <c r="M1973" s="55">
        <v>0.89</v>
      </c>
      <c r="N1973" s="55">
        <v>0.72</v>
      </c>
      <c r="O1973" s="51">
        <f>SIN(RADIANS(CRB_ves!P3377*2))</f>
        <v>0.4574083640870929</v>
      </c>
      <c r="P1973" s="52">
        <f>COS(RADIANS(CRB_ves!P3377*2))</f>
        <v>0.88925676183156988</v>
      </c>
    </row>
    <row r="1974" spans="1:16" x14ac:dyDescent="0.35">
      <c r="A1974" s="3">
        <f>SIN(RADIANS(Teno_phn!P1974*2))</f>
        <v>0.984686283732773</v>
      </c>
      <c r="B1974" s="10">
        <f>COS(RADIANS(Teno_phn!P1974*2))</f>
        <v>-0.17433566080564472</v>
      </c>
      <c r="C1974" s="3">
        <f>SIN(RADIANS(Teno_ves!P1974*2))</f>
        <v>-0.91183371365257571</v>
      </c>
      <c r="D1974" s="10">
        <f>COS(RADIANS(Teno_ves!P1974*2))</f>
        <v>0.41055971386212814</v>
      </c>
      <c r="E1974" s="51">
        <v>0.87</v>
      </c>
      <c r="F1974" s="51">
        <v>170.1</v>
      </c>
      <c r="G1974" s="51">
        <f>SIN(RADIANS(Teno_ves!P2413*2))</f>
        <v>-0.33873792024529142</v>
      </c>
      <c r="H1974" s="52">
        <f>COS(RADIANS(Teno_ves!P2413*2))</f>
        <v>0.94088076895422545</v>
      </c>
      <c r="I1974" s="3"/>
      <c r="K1974" s="3">
        <f>SIN(RADIANS(CRB_ves!P1974*2))</f>
        <v>0.91636272956223963</v>
      </c>
      <c r="L1974" s="10">
        <f>COS(RADIANS(CRB_ves!P1974*2))</f>
        <v>-0.4003490325568948</v>
      </c>
      <c r="M1974" s="55">
        <v>0.89</v>
      </c>
      <c r="N1974" s="55">
        <v>0.6</v>
      </c>
      <c r="O1974" s="51">
        <f>SIN(RADIANS(CRB_ves!P3383*2))</f>
        <v>0.39682750964678154</v>
      </c>
      <c r="P1974" s="52">
        <f>COS(RADIANS(CRB_ves!P3383*2))</f>
        <v>0.91789320053453582</v>
      </c>
    </row>
    <row r="1975" spans="1:16" x14ac:dyDescent="0.35">
      <c r="A1975" s="3">
        <f>SIN(RADIANS(Teno_phn!P1975*2))</f>
        <v>0.14711891183863751</v>
      </c>
      <c r="B1975" s="10">
        <f>COS(RADIANS(Teno_phn!P1975*2))</f>
        <v>0.98911881277196179</v>
      </c>
      <c r="C1975" s="3">
        <f>SIN(RADIANS(Teno_ves!P1975*2))</f>
        <v>0.97734206847022786</v>
      </c>
      <c r="D1975" s="10">
        <f>COS(RADIANS(Teno_ves!P1975*2))</f>
        <v>-0.21166596608414959</v>
      </c>
      <c r="E1975" s="51">
        <v>0.87</v>
      </c>
      <c r="F1975" s="51">
        <v>44.35</v>
      </c>
      <c r="G1975" s="51">
        <f>SIN(RADIANS(Teno_ves!P2419*2))</f>
        <v>0.99974260932269832</v>
      </c>
      <c r="H1975" s="52">
        <f>COS(RADIANS(Teno_ves!P2419*2))</f>
        <v>2.268733357278134E-2</v>
      </c>
      <c r="I1975" s="3"/>
      <c r="K1975" s="3">
        <f>SIN(RADIANS(CRB_ves!P1975*2))</f>
        <v>0.59678520195309259</v>
      </c>
      <c r="L1975" s="10">
        <f>COS(RADIANS(CRB_ves!P1975*2))</f>
        <v>-0.80240103609716662</v>
      </c>
      <c r="M1975" s="55">
        <v>0.9</v>
      </c>
      <c r="N1975" s="55">
        <v>0.89</v>
      </c>
      <c r="O1975" s="51">
        <f>SIN(RADIANS(CRB_ves!P18*2))</f>
        <v>0.22290984657150023</v>
      </c>
      <c r="P1975" s="52">
        <f>COS(RADIANS(CRB_ves!P18*2))</f>
        <v>-0.97483906379538887</v>
      </c>
    </row>
    <row r="1976" spans="1:16" x14ac:dyDescent="0.35">
      <c r="A1976" s="3">
        <f>SIN(RADIANS(Teno_phn!P1976*2))</f>
        <v>0.99185002824560886</v>
      </c>
      <c r="B1976" s="10">
        <f>COS(RADIANS(Teno_phn!P1976*2))</f>
        <v>0.12741083733020908</v>
      </c>
      <c r="C1976" s="3">
        <f>SIN(RADIANS(Teno_ves!P1976*2))</f>
        <v>0.97822011601133585</v>
      </c>
      <c r="D1976" s="10">
        <f>COS(RADIANS(Teno_ves!P1976*2))</f>
        <v>0.20757024023392315</v>
      </c>
      <c r="E1976" s="51">
        <v>0.87</v>
      </c>
      <c r="F1976" s="51">
        <v>159</v>
      </c>
      <c r="G1976" s="51">
        <f>SIN(RADIANS(Teno_ves!P2428*2))</f>
        <v>-0.66913060635885813</v>
      </c>
      <c r="H1976" s="52">
        <f>COS(RADIANS(Teno_ves!P2428*2))</f>
        <v>0.74314482547739424</v>
      </c>
      <c r="I1976" s="3"/>
      <c r="K1976" s="3">
        <f>SIN(RADIANS(CRB_ves!P1976*2))</f>
        <v>0.98040892657959566</v>
      </c>
      <c r="L1976" s="10">
        <f>COS(RADIANS(CRB_ves!P1976*2))</f>
        <v>0.19697293388444251</v>
      </c>
      <c r="M1976" s="55">
        <v>0.9</v>
      </c>
      <c r="N1976" s="55">
        <v>0.85</v>
      </c>
      <c r="O1976" s="51">
        <f>SIN(RADIANS(CRB_ves!P23*2))</f>
        <v>-0.86914988116718395</v>
      </c>
      <c r="P1976" s="52">
        <f>COS(RADIANS(CRB_ves!P23*2))</f>
        <v>-0.4945487681382596</v>
      </c>
    </row>
    <row r="1977" spans="1:16" x14ac:dyDescent="0.35">
      <c r="A1977" s="3">
        <f>SIN(RADIANS(Teno_phn!P1977*2))</f>
        <v>-0.88097333465430094</v>
      </c>
      <c r="B1977" s="10">
        <f>COS(RADIANS(Teno_phn!P1977*2))</f>
        <v>-0.47316591553923365</v>
      </c>
      <c r="C1977" s="3">
        <f>SIN(RADIANS(Teno_ves!P1977*2))</f>
        <v>-6.6322025358170411E-3</v>
      </c>
      <c r="D1977" s="10">
        <f>COS(RADIANS(Teno_ves!P1977*2))</f>
        <v>-0.99997800670290937</v>
      </c>
      <c r="E1977" s="51">
        <v>0.87</v>
      </c>
      <c r="F1977" s="51">
        <v>170.82999999999998</v>
      </c>
      <c r="G1977" s="51">
        <f>SIN(RADIANS(Teno_ves!P2458*2))</f>
        <v>-0.31465520341899611</v>
      </c>
      <c r="H1977" s="52">
        <f>COS(RADIANS(Teno_ves!P2458*2))</f>
        <v>0.94920603820316596</v>
      </c>
      <c r="I1977" s="3"/>
      <c r="K1977" s="3">
        <f>SIN(RADIANS(CRB_ves!P1977*2))</f>
        <v>0.59510334948561749</v>
      </c>
      <c r="L1977" s="10">
        <f>COS(RADIANS(CRB_ves!P1977*2))</f>
        <v>-0.80364917932577962</v>
      </c>
      <c r="M1977" s="55">
        <v>0.9</v>
      </c>
      <c r="N1977" s="55">
        <v>0.83</v>
      </c>
      <c r="O1977" s="51">
        <f>SIN(RADIANS(CRB_ves!P60*2))</f>
        <v>9.1675418015808113E-2</v>
      </c>
      <c r="P1977" s="52">
        <f>COS(RADIANS(CRB_ves!P60*2))</f>
        <v>0.99578894236260063</v>
      </c>
    </row>
    <row r="1978" spans="1:16" x14ac:dyDescent="0.35">
      <c r="A1978" s="3">
        <f>SIN(RADIANS(Teno_phn!P1978*2))</f>
        <v>-0.81955227652713414</v>
      </c>
      <c r="B1978" s="10">
        <f>COS(RADIANS(Teno_phn!P1978*2))</f>
        <v>-0.57300442061051493</v>
      </c>
      <c r="C1978" s="3">
        <f>SIN(RADIANS(Teno_ves!P1978*2))</f>
        <v>0.39040978788163139</v>
      </c>
      <c r="D1978" s="10">
        <f>COS(RADIANS(Teno_ves!P1978*2))</f>
        <v>-0.9206411882629516</v>
      </c>
      <c r="E1978" s="51">
        <v>0.87</v>
      </c>
      <c r="F1978" s="51">
        <v>7.1599999999999966</v>
      </c>
      <c r="G1978" s="51">
        <f>SIN(RADIANS(Teno_ves!P2465*2))</f>
        <v>0.24733724796816683</v>
      </c>
      <c r="H1978" s="52">
        <f>COS(RADIANS(Teno_ves!P2465*2))</f>
        <v>0.9689294534523829</v>
      </c>
      <c r="I1978" s="3"/>
      <c r="K1978" s="3">
        <f>SIN(RADIANS(CRB_ves!P1978*2))</f>
        <v>0.32358715238034946</v>
      </c>
      <c r="L1978" s="10">
        <f>COS(RADIANS(CRB_ves!P1978*2))</f>
        <v>0.94619836969547588</v>
      </c>
      <c r="M1978" s="55">
        <v>0.9</v>
      </c>
      <c r="N1978" s="55">
        <v>0.75</v>
      </c>
      <c r="O1978" s="51">
        <f>SIN(RADIANS(CRB_ves!P66*2))</f>
        <v>-0.99847949162708771</v>
      </c>
      <c r="P1978" s="52">
        <f>COS(RADIANS(CRB_ves!P66*2))</f>
        <v>5.5124448297579613E-2</v>
      </c>
    </row>
    <row r="1979" spans="1:16" x14ac:dyDescent="0.35">
      <c r="A1979" s="3">
        <f>SIN(RADIANS(Teno_phn!P1979*2))</f>
        <v>-4.0131792532559774E-2</v>
      </c>
      <c r="B1979" s="10">
        <f>COS(RADIANS(Teno_phn!P1979*2))</f>
        <v>-0.99919439511444597</v>
      </c>
      <c r="C1979" s="3">
        <f>SIN(RADIANS(Teno_ves!P1979*2))</f>
        <v>0.77911919146365549</v>
      </c>
      <c r="D1979" s="10">
        <f>COS(RADIANS(Teno_ves!P1979*2))</f>
        <v>0.62687581345352594</v>
      </c>
      <c r="E1979" s="51">
        <v>0.87</v>
      </c>
      <c r="F1979" s="51">
        <v>13.880000000000003</v>
      </c>
      <c r="G1979" s="51">
        <f>SIN(RADIANS(Teno_ves!P2478*2))</f>
        <v>0.4657689727137444</v>
      </c>
      <c r="H1979" s="52">
        <f>COS(RADIANS(Teno_ves!P2478*2))</f>
        <v>0.88490635892007419</v>
      </c>
      <c r="I1979" s="3"/>
      <c r="K1979" s="3">
        <f>SIN(RADIANS(CRB_ves!P1979*2))</f>
        <v>0.29504106792828128</v>
      </c>
      <c r="L1979" s="10">
        <f>COS(RADIANS(CRB_ves!P1979*2))</f>
        <v>0.95548457247395646</v>
      </c>
      <c r="M1979" s="55">
        <v>0.9</v>
      </c>
      <c r="N1979" s="55">
        <v>0.8</v>
      </c>
      <c r="O1979" s="51">
        <f>SIN(RADIANS(CRB_ves!P72*2))</f>
        <v>0.38171573832821837</v>
      </c>
      <c r="P1979" s="52">
        <f>COS(RADIANS(CRB_ves!P72*2))</f>
        <v>0.92427977101770609</v>
      </c>
    </row>
    <row r="1980" spans="1:16" x14ac:dyDescent="0.35">
      <c r="A1980" s="3">
        <f>SIN(RADIANS(Teno_phn!P1980*2))</f>
        <v>0.61538637017917153</v>
      </c>
      <c r="B1980" s="10">
        <f>COS(RADIANS(Teno_phn!P1980*2))</f>
        <v>0.78822561199043994</v>
      </c>
      <c r="C1980" s="3">
        <f>SIN(RADIANS(Teno_ves!P1980*2))</f>
        <v>0.87664279397779432</v>
      </c>
      <c r="D1980" s="10">
        <f>COS(RADIANS(Teno_ves!P1980*2))</f>
        <v>-0.48114177927800694</v>
      </c>
      <c r="E1980" s="51">
        <v>0.87</v>
      </c>
      <c r="F1980" s="51">
        <v>115.88</v>
      </c>
      <c r="G1980" s="51">
        <f>SIN(RADIANS(Teno_ves!P2518*2))</f>
        <v>-0.78542497119708155</v>
      </c>
      <c r="H1980" s="52">
        <f>COS(RADIANS(Teno_ves!P2518*2))</f>
        <v>-0.61895687622003481</v>
      </c>
      <c r="I1980" s="3"/>
      <c r="K1980" s="3">
        <f>SIN(RADIANS(CRB_ves!P1980*2))</f>
        <v>0.9064552534211554</v>
      </c>
      <c r="L1980" s="10">
        <f>COS(RADIANS(CRB_ves!P1980*2))</f>
        <v>0.42230187490134236</v>
      </c>
      <c r="M1980" s="55">
        <v>0.9</v>
      </c>
      <c r="N1980" s="55">
        <v>0.73</v>
      </c>
      <c r="O1980" s="51">
        <f>SIN(RADIANS(CRB_ves!P121*2))</f>
        <v>-2.4434585213450291E-3</v>
      </c>
      <c r="P1980" s="52">
        <f>COS(RADIANS(CRB_ves!P121*2))</f>
        <v>0.99999701475077141</v>
      </c>
    </row>
    <row r="1981" spans="1:16" x14ac:dyDescent="0.35">
      <c r="A1981" s="3">
        <f>SIN(RADIANS(Teno_phn!P1981*2))</f>
        <v>0.97652212679806727</v>
      </c>
      <c r="B1981" s="10">
        <f>COS(RADIANS(Teno_phn!P1981*2))</f>
        <v>-0.21541712066077645</v>
      </c>
      <c r="C1981" s="3">
        <f>SIN(RADIANS(Teno_ves!P1981*2))</f>
        <v>0.67223760475951588</v>
      </c>
      <c r="D1981" s="10">
        <f>COS(RADIANS(Teno_ves!P1981*2))</f>
        <v>0.74033546635777825</v>
      </c>
      <c r="E1981" s="51">
        <v>0.87</v>
      </c>
      <c r="F1981" s="51">
        <v>151.9</v>
      </c>
      <c r="G1981" s="51">
        <f>SIN(RADIANS(Teno_ves!P2524*2))</f>
        <v>-0.83098446927432801</v>
      </c>
      <c r="H1981" s="52">
        <f>COS(RADIANS(Teno_ves!P2524*2))</f>
        <v>0.55629561550030515</v>
      </c>
      <c r="I1981" s="3"/>
      <c r="K1981" s="3">
        <f>SIN(RADIANS(CRB_ves!P1981*2))</f>
        <v>-0.45709792705869418</v>
      </c>
      <c r="L1981" s="10">
        <f>COS(RADIANS(CRB_ves!P1981*2))</f>
        <v>0.88941637329129752</v>
      </c>
      <c r="M1981" s="55">
        <v>0.9</v>
      </c>
      <c r="N1981" s="55">
        <v>0.7</v>
      </c>
      <c r="O1981" s="51">
        <f>SIN(RADIANS(CRB_ves!P134*2))</f>
        <v>0.97444852815270477</v>
      </c>
      <c r="P1981" s="52">
        <f>COS(RADIANS(CRB_ves!P134*2))</f>
        <v>0.22461092133070298</v>
      </c>
    </row>
    <row r="1982" spans="1:16" x14ac:dyDescent="0.35">
      <c r="A1982" s="3">
        <f>SIN(RADIANS(Teno_phn!P1982*2))</f>
        <v>0.5299192642332049</v>
      </c>
      <c r="B1982" s="10">
        <f>COS(RADIANS(Teno_phn!P1982*2))</f>
        <v>0.84804809615642596</v>
      </c>
      <c r="C1982" s="3">
        <f>SIN(RADIANS(Teno_ves!P1982*2))</f>
        <v>0.88861723265494885</v>
      </c>
      <c r="D1982" s="10">
        <f>COS(RADIANS(Teno_ves!P1982*2))</f>
        <v>0.45864955448431488</v>
      </c>
      <c r="E1982" s="51">
        <v>0.87</v>
      </c>
      <c r="F1982" s="51">
        <v>56.150000000000006</v>
      </c>
      <c r="G1982" s="51">
        <f>SIN(RADIANS(Teno_ves!P2529*2))</f>
        <v>0.92520971838578203</v>
      </c>
      <c r="H1982" s="52">
        <f>COS(RADIANS(Teno_ves!P2529*2))</f>
        <v>-0.37945615952900524</v>
      </c>
      <c r="I1982" s="3"/>
      <c r="K1982" s="3">
        <f>SIN(RADIANS(CRB_ves!P1982*2))</f>
        <v>0.99437497671234798</v>
      </c>
      <c r="L1982" s="10">
        <f>COS(RADIANS(CRB_ves!P1982*2))</f>
        <v>0.10591697544925165</v>
      </c>
      <c r="M1982" s="55">
        <v>0.9</v>
      </c>
      <c r="N1982" s="55">
        <v>0.74</v>
      </c>
      <c r="O1982" s="51">
        <f>SIN(RADIANS(CRB_ves!P146*2))</f>
        <v>0.95159440387943817</v>
      </c>
      <c r="P1982" s="52">
        <f>COS(RADIANS(CRB_ves!P146*2))</f>
        <v>0.30735661779980722</v>
      </c>
    </row>
    <row r="1983" spans="1:16" x14ac:dyDescent="0.35">
      <c r="A1983" s="3">
        <f>SIN(RADIANS(Teno_phn!P1983*2))</f>
        <v>-0.36844908347038424</v>
      </c>
      <c r="B1983" s="10">
        <f>COS(RADIANS(Teno_phn!P1983*2))</f>
        <v>0.92964792953560316</v>
      </c>
      <c r="C1983" s="3">
        <f>SIN(RADIANS(Teno_ves!P1983*2))</f>
        <v>0.91844638134308709</v>
      </c>
      <c r="D1983" s="10">
        <f>COS(RADIANS(Teno_ves!P1983*2))</f>
        <v>0.395545502562965</v>
      </c>
      <c r="E1983" s="51">
        <v>0.87</v>
      </c>
      <c r="F1983" s="51">
        <v>30.92</v>
      </c>
      <c r="G1983" s="51">
        <f>SIN(RADIANS(Teno_ves!P2531*2))</f>
        <v>0.88163313993908698</v>
      </c>
      <c r="H1983" s="52">
        <f>COS(RADIANS(Teno_ves!P2531*2))</f>
        <v>0.47193538388337264</v>
      </c>
      <c r="I1983" s="3"/>
      <c r="K1983" s="3">
        <f>SIN(RADIANS(CRB_ves!P1983*2))</f>
        <v>-0.55513480041218155</v>
      </c>
      <c r="L1983" s="10">
        <f>COS(RADIANS(CRB_ves!P1983*2))</f>
        <v>0.8317603942069659</v>
      </c>
      <c r="M1983" s="55">
        <v>0.9</v>
      </c>
      <c r="N1983" s="55">
        <v>0.7</v>
      </c>
      <c r="O1983" s="51">
        <f>SIN(RADIANS(CRB_ves!P156*2))</f>
        <v>0.16263716519488378</v>
      </c>
      <c r="P1983" s="52">
        <f>COS(RADIANS(CRB_ves!P156*2))</f>
        <v>-0.98668594420786804</v>
      </c>
    </row>
    <row r="1984" spans="1:16" x14ac:dyDescent="0.35">
      <c r="A1984" s="3">
        <f>SIN(RADIANS(Teno_phn!P1984*2))</f>
        <v>0.46546005375304905</v>
      </c>
      <c r="B1984" s="10">
        <f>COS(RADIANS(Teno_phn!P1984*2))</f>
        <v>0.8850688890477445</v>
      </c>
      <c r="C1984" s="3">
        <f>SIN(RADIANS(Teno_ves!P1984*2))</f>
        <v>-0.99815604757195375</v>
      </c>
      <c r="D1984" s="10">
        <f>COS(RADIANS(Teno_ves!P1984*2))</f>
        <v>6.0700121050419387E-2</v>
      </c>
      <c r="E1984" s="51">
        <v>0.87</v>
      </c>
      <c r="F1984" s="51">
        <v>37.67</v>
      </c>
      <c r="G1984" s="51">
        <f>SIN(RADIANS(Teno_ves!P2595*2))</f>
        <v>0.96744467350965402</v>
      </c>
      <c r="H1984" s="52">
        <f>COS(RADIANS(Teno_ves!P2595*2))</f>
        <v>0.25308260251901749</v>
      </c>
      <c r="I1984" s="3"/>
      <c r="K1984" s="3">
        <f>SIN(RADIANS(CRB_ves!P1984*2))</f>
        <v>-0.52130754552771397</v>
      </c>
      <c r="L1984" s="10">
        <f>COS(RADIANS(CRB_ves!P1984*2))</f>
        <v>-0.8533688786075283</v>
      </c>
      <c r="M1984" s="55">
        <v>0.9</v>
      </c>
      <c r="N1984" s="55">
        <v>0.76</v>
      </c>
      <c r="O1984" s="51">
        <f>SIN(RADIANS(CRB_ves!P196*2))</f>
        <v>-0.39394190959095071</v>
      </c>
      <c r="P1984" s="52">
        <f>COS(RADIANS(CRB_ves!P196*2))</f>
        <v>-0.91913533925523461</v>
      </c>
    </row>
    <row r="1985" spans="1:16" x14ac:dyDescent="0.35">
      <c r="A1985" s="3">
        <f>SIN(RADIANS(Teno_phn!P1985*2))</f>
        <v>-6.2831439655596935E-3</v>
      </c>
      <c r="B1985" s="10">
        <f>COS(RADIANS(Teno_phn!P1985*2))</f>
        <v>0.99998026085613712</v>
      </c>
      <c r="C1985" s="3">
        <f>SIN(RADIANS(Teno_ves!P1985*2))</f>
        <v>0.39394190959095093</v>
      </c>
      <c r="D1985" s="10">
        <f>COS(RADIANS(Teno_ves!P1985*2))</f>
        <v>-0.9191353392552345</v>
      </c>
      <c r="E1985" s="51">
        <v>0.87</v>
      </c>
      <c r="F1985" s="51">
        <v>168.49</v>
      </c>
      <c r="G1985" s="51">
        <f>SIN(RADIANS(Teno_ves!P2597*2))</f>
        <v>-0.39105242148751385</v>
      </c>
      <c r="H1985" s="52">
        <f>COS(RADIANS(Teno_ves!P2597*2))</f>
        <v>0.92036840648120455</v>
      </c>
      <c r="I1985" s="3"/>
      <c r="K1985" s="3">
        <f>SIN(RADIANS(CRB_ves!P1985*2))</f>
        <v>-0.87731373988690153</v>
      </c>
      <c r="L1985" s="10">
        <f>COS(RADIANS(CRB_ves!P1985*2))</f>
        <v>0.47991728642096032</v>
      </c>
      <c r="M1985" s="55">
        <v>0.9</v>
      </c>
      <c r="N1985" s="55">
        <v>0.63</v>
      </c>
      <c r="O1985" s="51">
        <f>SIN(RADIANS(CRB_ves!P234*2))</f>
        <v>0.74849294224937601</v>
      </c>
      <c r="P1985" s="52">
        <f>COS(RADIANS(CRB_ves!P234*2))</f>
        <v>0.66314275642795972</v>
      </c>
    </row>
    <row r="1986" spans="1:16" x14ac:dyDescent="0.35">
      <c r="A1986" s="3">
        <f>SIN(RADIANS(Teno_phn!P1986*2))</f>
        <v>4.2224410831247547E-2</v>
      </c>
      <c r="B1986" s="10">
        <f>COS(RADIANS(Teno_phn!P1986*2))</f>
        <v>0.99910815186843216</v>
      </c>
      <c r="C1986" s="3">
        <f>SIN(RADIANS(Teno_ves!P1986*2))</f>
        <v>-0.99144486137381038</v>
      </c>
      <c r="D1986" s="10">
        <f>COS(RADIANS(Teno_ves!P1986*2))</f>
        <v>-0.13052619222005163</v>
      </c>
      <c r="E1986" s="51">
        <v>0.87</v>
      </c>
      <c r="F1986" s="51">
        <v>64.27</v>
      </c>
      <c r="G1986" s="51">
        <f>SIN(RADIANS(Teno_ves!P2668*2))</f>
        <v>0.7821733689688154</v>
      </c>
      <c r="H1986" s="52">
        <f>COS(RADIANS(Teno_ves!P2668*2))</f>
        <v>-0.62306084845380338</v>
      </c>
      <c r="I1986" s="3"/>
      <c r="K1986" s="3">
        <f>SIN(RADIANS(CRB_ves!P1986*2))</f>
        <v>0.23106872139541809</v>
      </c>
      <c r="L1986" s="10">
        <f>COS(RADIANS(CRB_ves!P1986*2))</f>
        <v>-0.97293743169470392</v>
      </c>
      <c r="M1986" s="55">
        <v>0.9</v>
      </c>
      <c r="N1986" s="55">
        <v>0.71</v>
      </c>
      <c r="O1986" s="51">
        <f>SIN(RADIANS(CRB_ves!P236*2))</f>
        <v>0.97325911599315618</v>
      </c>
      <c r="P1986" s="52">
        <f>COS(RADIANS(CRB_ves!P236*2))</f>
        <v>0.22971001966875565</v>
      </c>
    </row>
    <row r="1987" spans="1:16" x14ac:dyDescent="0.35">
      <c r="A1987" s="3">
        <f>SIN(RADIANS(Teno_phn!P1987*2))</f>
        <v>-0.3056953049631061</v>
      </c>
      <c r="B1987" s="10">
        <f>COS(RADIANS(Teno_phn!P1987*2))</f>
        <v>0.95212939274213859</v>
      </c>
      <c r="C1987" s="3">
        <f>SIN(RADIANS(Teno_ves!P1987*2))</f>
        <v>-0.67969738290149995</v>
      </c>
      <c r="D1987" s="10">
        <f>COS(RADIANS(Teno_ves!P1987*2))</f>
        <v>0.73349265004964548</v>
      </c>
      <c r="E1987" s="51">
        <v>0.87</v>
      </c>
      <c r="F1987" s="51">
        <v>171.26999999999998</v>
      </c>
      <c r="G1987" s="51">
        <f>SIN(RADIANS(Teno_ves!P2729*2))</f>
        <v>-0.30003990624127702</v>
      </c>
      <c r="H1987" s="52">
        <f>COS(RADIANS(Teno_ves!P2729*2))</f>
        <v>0.95392665056739334</v>
      </c>
      <c r="I1987" s="3"/>
      <c r="K1987" s="3">
        <f>SIN(RADIANS(CRB_ves!P1987*2))</f>
        <v>0.89940525156637097</v>
      </c>
      <c r="L1987" s="10">
        <f>COS(RADIANS(CRB_ves!P1987*2))</f>
        <v>0.43711576665093299</v>
      </c>
      <c r="M1987" s="55">
        <v>0.9</v>
      </c>
      <c r="N1987" s="55">
        <v>0.65</v>
      </c>
      <c r="O1987" s="51">
        <f>SIN(RADIANS(CRB_ves!P241*2))</f>
        <v>-0.33314869003310593</v>
      </c>
      <c r="P1987" s="52">
        <f>COS(RADIANS(CRB_ves!P241*2))</f>
        <v>0.94287430250761717</v>
      </c>
    </row>
    <row r="1988" spans="1:16" x14ac:dyDescent="0.35">
      <c r="A1988" s="3">
        <f>SIN(RADIANS(Teno_phn!P1988*2))</f>
        <v>-0.8774812091701959</v>
      </c>
      <c r="B1988" s="10">
        <f>COS(RADIANS(Teno_phn!P1988*2))</f>
        <v>-0.47961101692226671</v>
      </c>
      <c r="C1988" s="3">
        <f>SIN(RADIANS(Teno_ves!P1988*2))</f>
        <v>4.4665564108286017E-2</v>
      </c>
      <c r="D1988" s="10">
        <f>COS(RADIANS(Teno_ves!P1988*2))</f>
        <v>-0.99900199568513803</v>
      </c>
      <c r="E1988" s="51">
        <v>0.87</v>
      </c>
      <c r="F1988" s="51">
        <v>67.260000000000005</v>
      </c>
      <c r="G1988" s="51">
        <f>SIN(RADIANS(Teno_ves!P2751*2))</f>
        <v>0.71300574221705304</v>
      </c>
      <c r="H1988" s="52">
        <f>COS(RADIANS(Teno_ves!P2751*2))</f>
        <v>-0.70115819296754234</v>
      </c>
      <c r="I1988" s="3"/>
      <c r="K1988" s="3">
        <f>SIN(RADIANS(CRB_ves!P1988*2))</f>
        <v>0.938372433776265</v>
      </c>
      <c r="L1988" s="10">
        <f>COS(RADIANS(CRB_ves!P1988*2))</f>
        <v>0.34562577382019583</v>
      </c>
      <c r="M1988" s="55">
        <v>0.9</v>
      </c>
      <c r="N1988" s="55">
        <v>0.68</v>
      </c>
      <c r="O1988" s="51">
        <f>SIN(RADIANS(CRB_ves!P256*2))</f>
        <v>-0.47685196615288833</v>
      </c>
      <c r="P1988" s="52">
        <f>COS(RADIANS(CRB_ves!P256*2))</f>
        <v>-0.8789836189464082</v>
      </c>
    </row>
    <row r="1989" spans="1:16" x14ac:dyDescent="0.35">
      <c r="A1989" s="3">
        <f>SIN(RADIANS(Teno_phn!P1989*2))</f>
        <v>0.99901752604525895</v>
      </c>
      <c r="B1989" s="10">
        <f>COS(RADIANS(Teno_phn!P1989*2))</f>
        <v>-4.4316843913011807E-2</v>
      </c>
      <c r="C1989" s="3">
        <f>SIN(RADIANS(Teno_ves!P1989*2))</f>
        <v>0.37363544353033029</v>
      </c>
      <c r="D1989" s="10">
        <f>COS(RADIANS(Teno_ves!P1989*2))</f>
        <v>0.92757563321698644</v>
      </c>
      <c r="E1989" s="51">
        <v>0.87</v>
      </c>
      <c r="F1989" s="51">
        <v>174.95</v>
      </c>
      <c r="G1989" s="51">
        <f>SIN(RADIANS(Teno_ves!P2753*2))</f>
        <v>-0.17536672609198792</v>
      </c>
      <c r="H1989" s="52">
        <f>COS(RADIANS(Teno_ves!P2753*2))</f>
        <v>0.98450317997443648</v>
      </c>
      <c r="I1989" s="3"/>
      <c r="K1989" s="3">
        <f>SIN(RADIANS(CRB_ves!P1989*2))</f>
        <v>-0.6120792693463174</v>
      </c>
      <c r="L1989" s="10">
        <f>COS(RADIANS(CRB_ves!P1989*2))</f>
        <v>0.79079641377315202</v>
      </c>
      <c r="M1989" s="55">
        <v>0.9</v>
      </c>
      <c r="N1989" s="55">
        <v>0.69</v>
      </c>
      <c r="O1989" s="51">
        <f>SIN(RADIANS(CRB_ves!P267*2))</f>
        <v>-0.61566147532565818</v>
      </c>
      <c r="P1989" s="52">
        <f>COS(RADIANS(CRB_ves!P267*2))</f>
        <v>-0.78801075360672201</v>
      </c>
    </row>
    <row r="1990" spans="1:16" x14ac:dyDescent="0.35">
      <c r="A1990" s="3">
        <f>SIN(RADIANS(Teno_phn!P1990*2))</f>
        <v>0.83657312686199103</v>
      </c>
      <c r="B1990" s="10">
        <f>COS(RADIANS(Teno_phn!P1990*2))</f>
        <v>-0.54785527597382055</v>
      </c>
      <c r="C1990" s="3">
        <f>SIN(RADIANS(Teno_ves!P1990*2))</f>
        <v>-9.3065711857012109E-2</v>
      </c>
      <c r="D1990" s="10">
        <f>COS(RADIANS(Teno_ves!P1990*2))</f>
        <v>-0.99565996870244189</v>
      </c>
      <c r="E1990" s="51">
        <v>0.87</v>
      </c>
      <c r="F1990" s="51">
        <v>87.169999999999987</v>
      </c>
      <c r="G1990" s="51">
        <f>SIN(RADIANS(Teno_ves!P2769*2))</f>
        <v>9.8625045759004368E-2</v>
      </c>
      <c r="H1990" s="52">
        <f>COS(RADIANS(Teno_ves!P2769*2))</f>
        <v>-0.99512466573240677</v>
      </c>
      <c r="I1990" s="3"/>
      <c r="K1990" s="3">
        <f>SIN(RADIANS(CRB_ves!P1990*2))</f>
        <v>0.69691481137500066</v>
      </c>
      <c r="L1990" s="10">
        <f>COS(RADIANS(CRB_ves!P1990*2))</f>
        <v>-0.71715392049834559</v>
      </c>
      <c r="M1990" s="55">
        <v>0.9</v>
      </c>
      <c r="N1990" s="55">
        <v>0.88</v>
      </c>
      <c r="O1990" s="51">
        <f>SIN(RADIANS(CRB_ves!P278*2))</f>
        <v>0.99901752604525895</v>
      </c>
      <c r="P1990" s="52">
        <f>COS(RADIANS(CRB_ves!P278*2))</f>
        <v>-4.4316843913012029E-2</v>
      </c>
    </row>
    <row r="1991" spans="1:16" x14ac:dyDescent="0.35">
      <c r="A1991" s="3">
        <f>SIN(RADIANS(Teno_phn!P1991*2))</f>
        <v>-0.54288133424251728</v>
      </c>
      <c r="B1991" s="10">
        <f>COS(RADIANS(Teno_phn!P1991*2))</f>
        <v>-0.83980941702928302</v>
      </c>
      <c r="C1991" s="3">
        <f>SIN(RADIANS(Teno_ves!P1991*2))</f>
        <v>-0.97682195385206494</v>
      </c>
      <c r="D1991" s="10">
        <f>COS(RADIANS(Teno_ves!P1991*2))</f>
        <v>0.21405342901395982</v>
      </c>
      <c r="E1991" s="51">
        <v>0.87</v>
      </c>
      <c r="F1991" s="51">
        <v>142.42000000000002</v>
      </c>
      <c r="G1991" s="51">
        <f>SIN(RADIANS(Teno_ves!P2816*2))</f>
        <v>-0.96664481822850912</v>
      </c>
      <c r="H1991" s="52">
        <f>COS(RADIANS(Teno_ves!P2816*2))</f>
        <v>0.25612066568704023</v>
      </c>
      <c r="I1991" s="3"/>
      <c r="K1991" s="3">
        <f>SIN(RADIANS(CRB_ves!P1991*2))</f>
        <v>0.99026806874157036</v>
      </c>
      <c r="L1991" s="10">
        <f>COS(RADIANS(CRB_ves!P1991*2))</f>
        <v>-0.13917310096006535</v>
      </c>
      <c r="M1991" s="55">
        <v>0.9</v>
      </c>
      <c r="N1991" s="55">
        <v>0.71</v>
      </c>
      <c r="O1991" s="51">
        <f>SIN(RADIANS(CRB_ves!P286*2))</f>
        <v>0.96583542255325894</v>
      </c>
      <c r="P1991" s="52">
        <f>COS(RADIANS(CRB_ves!P286*2))</f>
        <v>-0.25915620104749143</v>
      </c>
    </row>
    <row r="1992" spans="1:16" x14ac:dyDescent="0.35">
      <c r="A1992" s="3">
        <f>SIN(RADIANS(Teno_phn!P1992*2))</f>
        <v>-0.99498598921204906</v>
      </c>
      <c r="B1992" s="10">
        <f>COS(RADIANS(Teno_phn!P1992*2))</f>
        <v>-0.10001440532103498</v>
      </c>
      <c r="C1992" s="3">
        <f>SIN(RADIANS(Teno_ves!P1992*2))</f>
        <v>0.91326127929578071</v>
      </c>
      <c r="D1992" s="10">
        <f>COS(RADIANS(Teno_ves!P1992*2))</f>
        <v>-0.40737431894884341</v>
      </c>
      <c r="E1992" s="51">
        <v>0.87</v>
      </c>
      <c r="F1992" s="51">
        <v>31.53</v>
      </c>
      <c r="G1992" s="51">
        <f>SIN(RADIANS(Teno_ves!P2841*2))</f>
        <v>0.89148145329211892</v>
      </c>
      <c r="H1992" s="52">
        <f>COS(RADIANS(Teno_ves!P2841*2))</f>
        <v>0.4530571911317286</v>
      </c>
      <c r="I1992" s="3"/>
      <c r="K1992" s="3">
        <f>SIN(RADIANS(CRB_ves!P1992*2))</f>
        <v>-0.23208745220754706</v>
      </c>
      <c r="L1992" s="10">
        <f>COS(RADIANS(CRB_ves!P1992*2))</f>
        <v>-0.97269492366713295</v>
      </c>
      <c r="M1992" s="55">
        <v>0.9</v>
      </c>
      <c r="N1992" s="55">
        <v>0.72</v>
      </c>
      <c r="O1992" s="51">
        <f>SIN(RADIANS(CRB_ves!P288*2))</f>
        <v>-0.60598840026571121</v>
      </c>
      <c r="P1992" s="52">
        <f>COS(RADIANS(CRB_ves!P288*2))</f>
        <v>-0.79547348085489578</v>
      </c>
    </row>
    <row r="1993" spans="1:16" x14ac:dyDescent="0.35">
      <c r="A1993" s="3">
        <f>SIN(RADIANS(Teno_phn!P1993*2))</f>
        <v>-0.38719377190487736</v>
      </c>
      <c r="B1993" s="10">
        <f>COS(RADIANS(Teno_phn!P1993*2))</f>
        <v>0.92199836388036704</v>
      </c>
      <c r="C1993" s="3">
        <f>SIN(RADIANS(Teno_ves!P1993*2))</f>
        <v>-0.99741576484767658</v>
      </c>
      <c r="D1993" s="10">
        <f>COS(RADIANS(Teno_ves!P1993*2))</f>
        <v>-7.1845612484858379E-2</v>
      </c>
      <c r="E1993" s="51">
        <v>0.87</v>
      </c>
      <c r="F1993" s="51">
        <v>49.289999999999992</v>
      </c>
      <c r="G1993" s="51">
        <f>SIN(RADIANS(Teno_ves!P2869*2))</f>
        <v>0.98880851848928686</v>
      </c>
      <c r="H1993" s="52">
        <f>COS(RADIANS(Teno_ves!P2869*2))</f>
        <v>-0.14919019325351685</v>
      </c>
      <c r="I1993" s="3"/>
      <c r="K1993" s="3">
        <f>SIN(RADIANS(CRB_ves!P1993*2))</f>
        <v>-0.66653247024945261</v>
      </c>
      <c r="L1993" s="10">
        <f>COS(RADIANS(CRB_ves!P1993*2))</f>
        <v>0.74547599968286204</v>
      </c>
      <c r="M1993" s="55">
        <v>0.9</v>
      </c>
      <c r="N1993" s="55">
        <v>0.69</v>
      </c>
      <c r="O1993" s="51">
        <f>SIN(RADIANS(CRB_ves!P326*2))</f>
        <v>-8.8894296866442443E-2</v>
      </c>
      <c r="P1993" s="52">
        <f>COS(RADIANS(CRB_ves!P326*2))</f>
        <v>0.99604106541076953</v>
      </c>
    </row>
    <row r="1994" spans="1:16" x14ac:dyDescent="0.35">
      <c r="A1994" s="3">
        <f>SIN(RADIANS(Teno_phn!P1994*2))</f>
        <v>-0.45274597780461723</v>
      </c>
      <c r="B1994" s="10">
        <f>COS(RADIANS(Teno_phn!P1994*2))</f>
        <v>0.89163954577045368</v>
      </c>
      <c r="C1994" s="3">
        <f>SIN(RADIANS(Teno_ves!P1994*2))</f>
        <v>-0.52487754485938842</v>
      </c>
      <c r="D1994" s="10">
        <f>COS(RADIANS(Teno_ves!P1994*2))</f>
        <v>-0.85117775047423594</v>
      </c>
      <c r="E1994" s="51">
        <v>0.87</v>
      </c>
      <c r="F1994" s="51">
        <v>134.53</v>
      </c>
      <c r="G1994" s="51">
        <f>SIN(RADIANS(Teno_ves!P2896*2))</f>
        <v>-0.99986542304253945</v>
      </c>
      <c r="H1994" s="52">
        <f>COS(RADIANS(Teno_ves!P2896*2))</f>
        <v>-1.6405359001362078E-2</v>
      </c>
      <c r="I1994" s="3"/>
      <c r="K1994" s="3">
        <f>SIN(RADIANS(CRB_ves!P1994*2))</f>
        <v>0.98875638104700592</v>
      </c>
      <c r="L1994" s="10">
        <f>COS(RADIANS(CRB_ves!P1994*2))</f>
        <v>-0.14953534344370945</v>
      </c>
      <c r="M1994" s="55">
        <v>0.9</v>
      </c>
      <c r="N1994" s="55">
        <v>0.68</v>
      </c>
      <c r="O1994" s="51">
        <f>SIN(RADIANS(CRB_ves!P340*2))</f>
        <v>0.84693637667922561</v>
      </c>
      <c r="P1994" s="52">
        <f>COS(RADIANS(CRB_ves!P340*2))</f>
        <v>0.53169424847130409</v>
      </c>
    </row>
    <row r="1995" spans="1:16" x14ac:dyDescent="0.35">
      <c r="A1995" s="3">
        <f>SIN(RADIANS(Teno_phn!P1995*2))</f>
        <v>-0.99910815186843216</v>
      </c>
      <c r="B1995" s="10">
        <f>COS(RADIANS(Teno_phn!P1995*2))</f>
        <v>4.2224410831246728E-2</v>
      </c>
      <c r="C1995" s="3">
        <f>SIN(RADIANS(Teno_ves!P1995*2))</f>
        <v>0.93445329674704702</v>
      </c>
      <c r="D1995" s="10">
        <f>COS(RADIANS(Teno_ves!P1995*2))</f>
        <v>0.35608571467916994</v>
      </c>
      <c r="E1995" s="51">
        <v>0.87</v>
      </c>
      <c r="F1995" s="51">
        <v>64.27</v>
      </c>
      <c r="G1995" s="51">
        <f>SIN(RADIANS(Teno_ves!P2966*2))</f>
        <v>0.7821733689688154</v>
      </c>
      <c r="H1995" s="52">
        <f>COS(RADIANS(Teno_ves!P2966*2))</f>
        <v>-0.62306084845380338</v>
      </c>
      <c r="I1995" s="3"/>
      <c r="K1995" s="3">
        <f>SIN(RADIANS(CRB_ves!P1995*2))</f>
        <v>-0.48022349744318904</v>
      </c>
      <c r="L1995" s="10">
        <f>COS(RADIANS(CRB_ves!P1995*2))</f>
        <v>0.87714616370558873</v>
      </c>
      <c r="M1995" s="55">
        <v>0.9</v>
      </c>
      <c r="N1995" s="55">
        <v>0.6</v>
      </c>
      <c r="O1995" s="51">
        <f>SIN(RADIANS(CRB_ves!P364*2))</f>
        <v>0.63365095522517656</v>
      </c>
      <c r="P1995" s="52">
        <f>COS(RADIANS(CRB_ves!P364*2))</f>
        <v>-0.77361907095302485</v>
      </c>
    </row>
    <row r="1996" spans="1:16" x14ac:dyDescent="0.35">
      <c r="A1996" s="3">
        <f>SIN(RADIANS(Teno_phn!P1996*2))</f>
        <v>-0.98027117462172186</v>
      </c>
      <c r="B1996" s="10">
        <f>COS(RADIANS(Teno_phn!P1996*2))</f>
        <v>0.19765734037912602</v>
      </c>
      <c r="C1996" s="3">
        <f>SIN(RADIANS(Teno_ves!P1996*2))</f>
        <v>-8.3329996614102869E-2</v>
      </c>
      <c r="D1996" s="10">
        <f>COS(RADIANS(Teno_ves!P1996*2))</f>
        <v>0.99652200761663745</v>
      </c>
      <c r="E1996" s="51">
        <v>0.87</v>
      </c>
      <c r="F1996" s="51">
        <v>171.26999999999998</v>
      </c>
      <c r="G1996" s="51">
        <f>SIN(RADIANS(Teno_ves!P3027*2))</f>
        <v>-0.30003990624127702</v>
      </c>
      <c r="H1996" s="52">
        <f>COS(RADIANS(Teno_ves!P3027*2))</f>
        <v>0.95392665056739334</v>
      </c>
      <c r="I1996" s="3"/>
      <c r="K1996" s="3">
        <f>SIN(RADIANS(CRB_ves!P1996*2))</f>
        <v>-0.34136403082315175</v>
      </c>
      <c r="L1996" s="10">
        <f>COS(RADIANS(CRB_ves!P1996*2))</f>
        <v>0.93993116687349521</v>
      </c>
      <c r="M1996" s="55">
        <v>0.9</v>
      </c>
      <c r="N1996" s="55">
        <v>0.63</v>
      </c>
      <c r="O1996" s="51">
        <f>SIN(RADIANS(CRB_ves!P377*2))</f>
        <v>0.56813103924872399</v>
      </c>
      <c r="P1996" s="52">
        <f>COS(RADIANS(CRB_ves!P377*2))</f>
        <v>0.82293810353037167</v>
      </c>
    </row>
    <row r="1997" spans="1:16" x14ac:dyDescent="0.35">
      <c r="A1997" s="3">
        <f>SIN(RADIANS(Teno_phn!P1997*2))</f>
        <v>-0.33972302236859542</v>
      </c>
      <c r="B1997" s="10">
        <f>COS(RADIANS(Teno_phn!P1997*2))</f>
        <v>0.94052552760291774</v>
      </c>
      <c r="C1997" s="3">
        <f>SIN(RADIANS(Teno_ves!P1997*2))</f>
        <v>0.76176449766100107</v>
      </c>
      <c r="D1997" s="10">
        <f>COS(RADIANS(Teno_ves!P1997*2))</f>
        <v>0.64785403456587565</v>
      </c>
      <c r="E1997" s="51">
        <v>0.87</v>
      </c>
      <c r="F1997" s="51">
        <v>67.260000000000005</v>
      </c>
      <c r="G1997" s="51">
        <f>SIN(RADIANS(Teno_ves!P3049*2))</f>
        <v>0.71300574221705304</v>
      </c>
      <c r="H1997" s="52">
        <f>COS(RADIANS(Teno_ves!P3049*2))</f>
        <v>-0.70115819296754234</v>
      </c>
      <c r="I1997" s="3"/>
      <c r="K1997" s="3">
        <f>SIN(RADIANS(CRB_ves!P1997*2))</f>
        <v>-0.50693670869431584</v>
      </c>
      <c r="L1997" s="10">
        <f>COS(RADIANS(CRB_ves!P1997*2))</f>
        <v>0.86198327905950378</v>
      </c>
      <c r="M1997" s="55">
        <v>0.9</v>
      </c>
      <c r="N1997" s="55">
        <v>0.71</v>
      </c>
      <c r="O1997" s="51">
        <f>SIN(RADIANS(CRB_ves!P381*2))</f>
        <v>0.99153574422989088</v>
      </c>
      <c r="P1997" s="52">
        <f>COS(RADIANS(CRB_ves!P381*2))</f>
        <v>-0.12983400138051812</v>
      </c>
    </row>
    <row r="1998" spans="1:16" x14ac:dyDescent="0.35">
      <c r="A1998" s="3">
        <f>SIN(RADIANS(Teno_phn!P1998*2))</f>
        <v>-0.39426272434295173</v>
      </c>
      <c r="B1998" s="10">
        <f>COS(RADIANS(Teno_phn!P1998*2))</f>
        <v>0.918997771593421</v>
      </c>
      <c r="C1998" s="3">
        <f>SIN(RADIANS(Teno_ves!P1998*2))</f>
        <v>0.94619836969547588</v>
      </c>
      <c r="D1998" s="10">
        <f>COS(RADIANS(Teno_ves!P1998*2))</f>
        <v>-0.32358715238034935</v>
      </c>
      <c r="E1998" s="51">
        <v>0.87</v>
      </c>
      <c r="F1998" s="51">
        <v>174.95</v>
      </c>
      <c r="G1998" s="51">
        <f>SIN(RADIANS(Teno_ves!P3051*2))</f>
        <v>-0.17536672609198792</v>
      </c>
      <c r="H1998" s="52">
        <f>COS(RADIANS(Teno_ves!P3051*2))</f>
        <v>0.98450317997443648</v>
      </c>
      <c r="I1998" s="3"/>
      <c r="K1998" s="3">
        <f>SIN(RADIANS(CRB_ves!P1998*2))</f>
        <v>-0.10938734658651517</v>
      </c>
      <c r="L1998" s="10">
        <f>COS(RADIANS(CRB_ves!P1998*2))</f>
        <v>0.99399919939945702</v>
      </c>
      <c r="M1998" s="55">
        <v>0.9</v>
      </c>
      <c r="N1998" s="55">
        <v>0.81</v>
      </c>
      <c r="O1998" s="51">
        <f>SIN(RADIANS(CRB_ves!P414*2))</f>
        <v>-0.81085958083237331</v>
      </c>
      <c r="P1998" s="52">
        <f>COS(RADIANS(CRB_ves!P414*2))</f>
        <v>-0.58524075402551035</v>
      </c>
    </row>
    <row r="1999" spans="1:16" x14ac:dyDescent="0.35">
      <c r="A1999" s="3">
        <f>SIN(RADIANS(Teno_phn!P1999*2))</f>
        <v>0.94687401330266596</v>
      </c>
      <c r="B1999" s="10">
        <f>COS(RADIANS(Teno_phn!P1999*2))</f>
        <v>0.32160473089197988</v>
      </c>
      <c r="C1999" s="3">
        <f>SIN(RADIANS(Teno_ves!P1999*2))</f>
        <v>0.996944660387867</v>
      </c>
      <c r="D1999" s="10">
        <f>COS(RADIANS(Teno_ves!P1999*2))</f>
        <v>7.8111101158033602E-2</v>
      </c>
      <c r="E1999" s="51">
        <v>0.87</v>
      </c>
      <c r="F1999" s="51">
        <v>87.169999999999987</v>
      </c>
      <c r="G1999" s="51">
        <f>SIN(RADIANS(Teno_ves!P3067*2))</f>
        <v>9.8625045759004368E-2</v>
      </c>
      <c r="H1999" s="52">
        <f>COS(RADIANS(Teno_ves!P3067*2))</f>
        <v>-0.99512466573240677</v>
      </c>
      <c r="I1999" s="3"/>
      <c r="K1999" s="3">
        <f>SIN(RADIANS(CRB_ves!P1999*2))</f>
        <v>-0.90408254966077839</v>
      </c>
      <c r="L1999" s="10">
        <f>COS(RADIANS(CRB_ves!P1999*2))</f>
        <v>0.42735786338719228</v>
      </c>
      <c r="M1999" s="55">
        <v>0.9</v>
      </c>
      <c r="N1999" s="55">
        <v>0.93</v>
      </c>
      <c r="O1999" s="51">
        <f>SIN(RADIANS(CRB_ves!P525*2))</f>
        <v>-0.97389679171127519</v>
      </c>
      <c r="P1999" s="52">
        <f>COS(RADIANS(CRB_ves!P525*2))</f>
        <v>-0.22699127537085007</v>
      </c>
    </row>
    <row r="2000" spans="1:16" x14ac:dyDescent="0.35">
      <c r="A2000" s="3">
        <f>SIN(RADIANS(Teno_phn!P2000*2))</f>
        <v>0.3842953226598036</v>
      </c>
      <c r="B2000" s="10">
        <f>COS(RADIANS(Teno_phn!P2000*2))</f>
        <v>0.9232102171129809</v>
      </c>
      <c r="C2000" s="3">
        <f>SIN(RADIANS(Teno_ves!P2000*2))</f>
        <v>0.31763566447022284</v>
      </c>
      <c r="D2000" s="10">
        <f>COS(RADIANS(Teno_ves!P2000*2))</f>
        <v>0.94821283721354455</v>
      </c>
      <c r="E2000" s="51">
        <v>0.87</v>
      </c>
      <c r="F2000" s="51">
        <v>109.86000000000001</v>
      </c>
      <c r="G2000" s="51">
        <f>SIN(RADIANS(Teno_ves!P3125*2))</f>
        <v>-0.63903634970416223</v>
      </c>
      <c r="H2000" s="52">
        <f>COS(RADIANS(Teno_ves!P3125*2))</f>
        <v>-0.76917653614549353</v>
      </c>
      <c r="I2000" s="3"/>
      <c r="K2000" s="3">
        <f>SIN(RADIANS(CRB_ves!P2000*2))</f>
        <v>-0.49909282632798441</v>
      </c>
      <c r="L2000" s="10">
        <f>COS(RADIANS(CRB_ves!P2000*2))</f>
        <v>-0.86654852761281898</v>
      </c>
      <c r="M2000" s="55">
        <v>0.9</v>
      </c>
      <c r="N2000" s="55">
        <v>0.73</v>
      </c>
      <c r="O2000" s="51">
        <f>SIN(RADIANS(CRB_ves!P544*2))</f>
        <v>0.76716515181529954</v>
      </c>
      <c r="P2000" s="52">
        <f>COS(RADIANS(CRB_ves!P544*2))</f>
        <v>0.64144963156915791</v>
      </c>
    </row>
    <row r="2001" spans="1:16" x14ac:dyDescent="0.35">
      <c r="A2001" s="3">
        <f>SIN(RADIANS(Teno_phn!P2001*2))</f>
        <v>0.99007278120821751</v>
      </c>
      <c r="B2001" s="10">
        <f>COS(RADIANS(Teno_phn!P2001*2))</f>
        <v>-0.14055563991041062</v>
      </c>
      <c r="C2001" s="3">
        <f>SIN(RADIANS(Teno_ves!P2001*2))</f>
        <v>9.5150811578711192E-2</v>
      </c>
      <c r="D2001" s="10">
        <f>COS(RADIANS(Teno_ves!P2001*2))</f>
        <v>-0.9954628687479572</v>
      </c>
      <c r="E2001" s="51">
        <v>0.87</v>
      </c>
      <c r="F2001" s="51">
        <v>4.6099999999999994</v>
      </c>
      <c r="G2001" s="51">
        <f>SIN(RADIANS(Teno_ves!P3127*2))</f>
        <v>0.16022575350414564</v>
      </c>
      <c r="H2001" s="52">
        <f>COS(RADIANS(Teno_ves!P3127*2))</f>
        <v>0.98708039587159702</v>
      </c>
      <c r="I2001" s="3"/>
      <c r="K2001" s="3">
        <f>SIN(RADIANS(CRB_ves!P2001*2))</f>
        <v>-0.16952151325074624</v>
      </c>
      <c r="L2001" s="10">
        <f>COS(RADIANS(CRB_ves!P2001*2))</f>
        <v>-0.98552648698306278</v>
      </c>
      <c r="M2001" s="55">
        <v>0.9</v>
      </c>
      <c r="N2001" s="55">
        <v>0.7</v>
      </c>
      <c r="O2001" s="51">
        <f>SIN(RADIANS(CRB_ves!P561*2))</f>
        <v>-0.67918514283367071</v>
      </c>
      <c r="P2001" s="52">
        <f>COS(RADIANS(CRB_ves!P561*2))</f>
        <v>-0.73396698955334927</v>
      </c>
    </row>
    <row r="2002" spans="1:16" x14ac:dyDescent="0.35">
      <c r="A2002" s="3">
        <f>SIN(RADIANS(Teno_phn!P2002*2))</f>
        <v>0.7120260459909965</v>
      </c>
      <c r="B2002" s="10">
        <f>COS(RADIANS(Teno_phn!P2002*2))</f>
        <v>0.7021530529951624</v>
      </c>
      <c r="C2002" s="3">
        <f>SIN(RADIANS(Teno_ves!P2002*2))</f>
        <v>0.99930256811579188</v>
      </c>
      <c r="D2002" s="10">
        <f>COS(RADIANS(Teno_ves!P2002*2))</f>
        <v>3.7341362551239092E-2</v>
      </c>
      <c r="E2002" s="51">
        <v>0.87</v>
      </c>
      <c r="F2002" s="51">
        <v>133.55000000000001</v>
      </c>
      <c r="G2002" s="51">
        <f>SIN(RADIANS(Teno_ves!P3137*2))</f>
        <v>-0.99871935718418625</v>
      </c>
      <c r="H2002" s="52">
        <f>COS(RADIANS(Teno_ves!P3137*2))</f>
        <v>-5.0592940076713014E-2</v>
      </c>
      <c r="I2002" s="3"/>
      <c r="K2002" s="3">
        <f>SIN(RADIANS(CRB_ves!P2002*2))</f>
        <v>0.27093647229625584</v>
      </c>
      <c r="L2002" s="10">
        <f>COS(RADIANS(CRB_ves!P2002*2))</f>
        <v>0.96259723040306955</v>
      </c>
      <c r="M2002" s="55">
        <v>0.9</v>
      </c>
      <c r="N2002" s="55">
        <v>0.71</v>
      </c>
      <c r="O2002" s="51">
        <f>SIN(RADIANS(CRB_ves!P562*2))</f>
        <v>3.385291813124959E-2</v>
      </c>
      <c r="P2002" s="52">
        <f>COS(RADIANS(CRB_ves!P562*2))</f>
        <v>-0.99942682570261188</v>
      </c>
    </row>
    <row r="2003" spans="1:16" x14ac:dyDescent="0.35">
      <c r="A2003" s="3">
        <f>SIN(RADIANS(Teno_phn!P2003*2))</f>
        <v>-0.25645807277193294</v>
      </c>
      <c r="B2003" s="10">
        <f>COS(RADIANS(Teno_phn!P2003*2))</f>
        <v>0.96655535636098255</v>
      </c>
      <c r="C2003" s="3">
        <f>SIN(RADIANS(Teno_ves!P2003*2))</f>
        <v>-0.70735356493202461</v>
      </c>
      <c r="D2003" s="10">
        <f>COS(RADIANS(Teno_ves!P2003*2))</f>
        <v>0.70685991128225401</v>
      </c>
      <c r="E2003" s="51">
        <v>0.87</v>
      </c>
      <c r="F2003" s="51">
        <v>158.68</v>
      </c>
      <c r="G2003" s="51">
        <f>SIN(RADIANS(Teno_ves!P3178*2))</f>
        <v>-0.67738969740173738</v>
      </c>
      <c r="H2003" s="52">
        <f>COS(RADIANS(Teno_ves!P3178*2))</f>
        <v>0.73562435920378733</v>
      </c>
      <c r="I2003" s="3"/>
      <c r="K2003" s="3">
        <f>SIN(RADIANS(CRB_ves!P2003*2))</f>
        <v>-0.93945361670355321</v>
      </c>
      <c r="L2003" s="10">
        <f>COS(RADIANS(CRB_ves!P2003*2))</f>
        <v>-0.34267608913172409</v>
      </c>
      <c r="M2003" s="55">
        <v>0.9</v>
      </c>
      <c r="N2003" s="55">
        <v>0.69</v>
      </c>
      <c r="O2003" s="51">
        <f>SIN(RADIANS(CRB_ves!P563*2))</f>
        <v>-6.8015290665247807E-2</v>
      </c>
      <c r="P2003" s="52">
        <f>COS(RADIANS(CRB_ves!P563*2))</f>
        <v>-0.99768427883560529</v>
      </c>
    </row>
    <row r="2004" spans="1:16" x14ac:dyDescent="0.35">
      <c r="A2004" s="3">
        <f>SIN(RADIANS(Teno_phn!P2004*2))</f>
        <v>-0.10036171485121473</v>
      </c>
      <c r="B2004" s="10">
        <f>COS(RADIANS(Teno_phn!P2004*2))</f>
        <v>-0.99495101698130017</v>
      </c>
      <c r="C2004" s="3">
        <f>SIN(RADIANS(Teno_ves!P2004*2))</f>
        <v>0.10487561052351227</v>
      </c>
      <c r="D2004" s="10">
        <f>COS(RADIANS(Teno_ves!P2004*2))</f>
        <v>-0.99448534746235484</v>
      </c>
      <c r="E2004" s="51">
        <v>0.87</v>
      </c>
      <c r="F2004" s="51">
        <v>70.81</v>
      </c>
      <c r="G2004" s="51">
        <f>SIN(RADIANS(Teno_ves!P3194*2))</f>
        <v>0.62087418181824605</v>
      </c>
      <c r="H2004" s="52">
        <f>COS(RADIANS(Teno_ves!P3194*2))</f>
        <v>-0.7839102310542474</v>
      </c>
      <c r="I2004" s="3"/>
      <c r="K2004" s="3">
        <f>SIN(RADIANS(CRB_ves!P2004*2))</f>
        <v>0.17467937053253618</v>
      </c>
      <c r="L2004" s="10">
        <f>COS(RADIANS(CRB_ves!P2004*2))</f>
        <v>0.98462536911779641</v>
      </c>
      <c r="M2004" s="55">
        <v>0.9</v>
      </c>
      <c r="N2004" s="55">
        <v>0.99</v>
      </c>
      <c r="O2004" s="51">
        <f>SIN(RADIANS(CRB_ves!P577*2))</f>
        <v>-0.89571176023941301</v>
      </c>
      <c r="P2004" s="52">
        <f>COS(RADIANS(CRB_ves!P577*2))</f>
        <v>0.44463517918492707</v>
      </c>
    </row>
    <row r="2005" spans="1:16" x14ac:dyDescent="0.35">
      <c r="A2005" s="3">
        <f>SIN(RADIANS(Teno_phn!P2005*2))</f>
        <v>0.5126424071738851</v>
      </c>
      <c r="B2005" s="10">
        <f>COS(RADIANS(Teno_phn!P2005*2))</f>
        <v>0.85860221428025951</v>
      </c>
      <c r="C2005" s="3">
        <f>SIN(RADIANS(Teno_ves!P2005*2))</f>
        <v>0.99321131480030567</v>
      </c>
      <c r="D2005" s="10">
        <f>COS(RADIANS(Teno_ves!P2005*2))</f>
        <v>-0.11632404804101348</v>
      </c>
      <c r="E2005" s="51">
        <v>0.87</v>
      </c>
      <c r="F2005" s="51">
        <v>84.419999999999987</v>
      </c>
      <c r="G2005" s="51">
        <f>SIN(RADIANS(Teno_ves!P3201*2))</f>
        <v>0.19354946805086068</v>
      </c>
      <c r="H2005" s="52">
        <f>COS(RADIANS(Teno_ves!P3201*2))</f>
        <v>-0.98109051744333398</v>
      </c>
      <c r="I2005" s="3"/>
      <c r="K2005" s="3">
        <f>SIN(RADIANS(CRB_ves!P2005*2))</f>
        <v>0.79122353296749015</v>
      </c>
      <c r="L2005" s="10">
        <f>COS(RADIANS(CRB_ves!P2005*2))</f>
        <v>-0.61152704018583104</v>
      </c>
      <c r="M2005" s="55">
        <v>0.9</v>
      </c>
      <c r="N2005" s="55">
        <v>0.67</v>
      </c>
      <c r="O2005" s="51">
        <f>SIN(RADIANS(CRB_ves!P623*2))</f>
        <v>-0.40386465293505774</v>
      </c>
      <c r="P2005" s="52">
        <f>COS(RADIANS(CRB_ves!P623*2))</f>
        <v>0.9148187482281096</v>
      </c>
    </row>
    <row r="2006" spans="1:16" x14ac:dyDescent="0.35">
      <c r="A2006" s="3">
        <f>SIN(RADIANS(Teno_phn!P2006*2))</f>
        <v>-0.8079898838980305</v>
      </c>
      <c r="B2006" s="10">
        <f>COS(RADIANS(Teno_phn!P2006*2))</f>
        <v>-0.58919635735334208</v>
      </c>
      <c r="C2006" s="3">
        <f>SIN(RADIANS(Teno_ves!P2006*2))</f>
        <v>-3.8397149192431414E-3</v>
      </c>
      <c r="D2006" s="10">
        <f>COS(RADIANS(Teno_ves!P2006*2))</f>
        <v>-0.99999262826749824</v>
      </c>
      <c r="E2006" s="51">
        <v>0.87</v>
      </c>
      <c r="F2006" s="51">
        <v>102.41999999999999</v>
      </c>
      <c r="G2006" s="51">
        <f>SIN(RADIANS(Teno_ves!P3252*2))</f>
        <v>-0.42008572841180586</v>
      </c>
      <c r="H2006" s="52">
        <f>COS(RADIANS(Teno_ves!P3252*2))</f>
        <v>-0.90748442454111711</v>
      </c>
      <c r="I2006" s="3"/>
      <c r="K2006" s="3">
        <f>SIN(RADIANS(CRB_ves!P2006*2))</f>
        <v>-0.34988039965596907</v>
      </c>
      <c r="L2006" s="10">
        <f>COS(RADIANS(CRB_ves!P2006*2))</f>
        <v>-0.93679437761793771</v>
      </c>
      <c r="M2006" s="55">
        <v>0.9</v>
      </c>
      <c r="N2006" s="55">
        <v>0.81</v>
      </c>
      <c r="O2006" s="51">
        <f>SIN(RADIANS(CRB_ves!P646*2))</f>
        <v>-0.88587992164608786</v>
      </c>
      <c r="P2006" s="52">
        <f>COS(RADIANS(CRB_ves!P646*2))</f>
        <v>0.46391460897919706</v>
      </c>
    </row>
    <row r="2007" spans="1:16" x14ac:dyDescent="0.35">
      <c r="A2007" s="3">
        <f>SIN(RADIANS(Teno_phn!P2007*2))</f>
        <v>-0.99823982792376531</v>
      </c>
      <c r="B2007" s="10">
        <f>COS(RADIANS(Teno_phn!P2007*2))</f>
        <v>-5.930637357596167E-2</v>
      </c>
      <c r="C2007" s="3">
        <f>SIN(RADIANS(Teno_ves!P2007*2))</f>
        <v>-0.7144726796328037</v>
      </c>
      <c r="D2007" s="10">
        <f>COS(RADIANS(Teno_ves!P2007*2))</f>
        <v>0.6996633405133651</v>
      </c>
      <c r="E2007" s="51">
        <v>0.87</v>
      </c>
      <c r="F2007" s="51">
        <v>4.3299999999999983</v>
      </c>
      <c r="G2007" s="51">
        <f>SIN(RADIANS(Teno_ves!P3287*2))</f>
        <v>0.15057068452350778</v>
      </c>
      <c r="H2007" s="52">
        <f>COS(RADIANS(Teno_ves!P3287*2))</f>
        <v>0.98859924588385273</v>
      </c>
      <c r="I2007" s="3"/>
      <c r="K2007" s="3">
        <f>SIN(RADIANS(CRB_ves!P2007*2))</f>
        <v>0.87411153622119486</v>
      </c>
      <c r="L2007" s="10">
        <f>COS(RADIANS(CRB_ves!P2007*2))</f>
        <v>0.48572525386788651</v>
      </c>
      <c r="M2007" s="55">
        <v>0.9</v>
      </c>
      <c r="N2007" s="55">
        <v>0.79</v>
      </c>
      <c r="O2007" s="51">
        <f>SIN(RADIANS(CRB_ves!P686*2))</f>
        <v>0.82629495186247781</v>
      </c>
      <c r="P2007" s="52">
        <f>COS(RADIANS(CRB_ves!P686*2))</f>
        <v>-0.56323765190777642</v>
      </c>
    </row>
    <row r="2008" spans="1:16" x14ac:dyDescent="0.35">
      <c r="A2008" s="3">
        <f>SIN(RADIANS(Teno_phn!P2008*2))</f>
        <v>0.25544575793579055</v>
      </c>
      <c r="B2008" s="10">
        <f>COS(RADIANS(Teno_phn!P2008*2))</f>
        <v>-0.96682338860445938</v>
      </c>
      <c r="C2008" s="3">
        <f>SIN(RADIANS(Teno_ves!P2008*2))</f>
        <v>-0.69691481137500044</v>
      </c>
      <c r="D2008" s="10">
        <f>COS(RADIANS(Teno_ves!P2008*2))</f>
        <v>-0.7171539204983457</v>
      </c>
      <c r="E2008" s="51">
        <v>0.87</v>
      </c>
      <c r="F2008" s="51">
        <v>160.93</v>
      </c>
      <c r="G2008" s="51">
        <f>SIN(RADIANS(Teno_ves!P3303*2))</f>
        <v>-0.61758510901352548</v>
      </c>
      <c r="H2008" s="52">
        <f>COS(RADIANS(Teno_ves!P3303*2))</f>
        <v>0.78650405792007949</v>
      </c>
      <c r="I2008" s="3"/>
      <c r="K2008" s="3">
        <f>SIN(RADIANS(CRB_ves!P2008*2))</f>
        <v>0.97038011383270362</v>
      </c>
      <c r="L2008" s="10">
        <f>COS(RADIANS(CRB_ves!P2008*2))</f>
        <v>-0.24158318376499049</v>
      </c>
      <c r="M2008" s="55">
        <v>0.9</v>
      </c>
      <c r="N2008" s="55">
        <v>0.64</v>
      </c>
      <c r="O2008" s="51">
        <f>SIN(RADIANS(CRB_ves!P696*2))</f>
        <v>0.16573612282811956</v>
      </c>
      <c r="P2008" s="52">
        <f>COS(RADIANS(CRB_ves!P696*2))</f>
        <v>0.98617013622898886</v>
      </c>
    </row>
    <row r="2009" spans="1:16" x14ac:dyDescent="0.35">
      <c r="A2009" s="3">
        <f>SIN(RADIANS(Teno_phn!P2009*2))</f>
        <v>0.21609880916280189</v>
      </c>
      <c r="B2009" s="10">
        <f>COS(RADIANS(Teno_phn!P2009*2))</f>
        <v>0.97637149931694489</v>
      </c>
      <c r="C2009" s="3">
        <f>SIN(RADIANS(Teno_ves!P2009*2))</f>
        <v>0.9873031509726462</v>
      </c>
      <c r="D2009" s="10">
        <f>COS(RADIANS(Teno_ves!P2009*2))</f>
        <v>0.15884737353662512</v>
      </c>
      <c r="E2009" s="51">
        <v>0.87</v>
      </c>
      <c r="F2009" s="51">
        <v>4.5100000000000051</v>
      </c>
      <c r="G2009" s="51">
        <f>SIN(RADIANS(Teno_ves!P3304*2))</f>
        <v>0.15677922377323589</v>
      </c>
      <c r="H2009" s="52">
        <f>COS(RADIANS(Teno_ves!P3304*2))</f>
        <v>0.98763367449326156</v>
      </c>
      <c r="I2009" s="3"/>
      <c r="K2009" s="3">
        <f>SIN(RADIANS(CRB_ves!P2009*2))</f>
        <v>0.33150255735311962</v>
      </c>
      <c r="L2009" s="10">
        <f>COS(RADIANS(CRB_ves!P2009*2))</f>
        <v>0.94345432028707232</v>
      </c>
      <c r="M2009" s="55">
        <v>0.9</v>
      </c>
      <c r="N2009" s="55">
        <v>0.62</v>
      </c>
      <c r="O2009" s="51">
        <f>SIN(RADIANS(CRB_ves!P699*2))</f>
        <v>-0.66000166796093696</v>
      </c>
      <c r="P2009" s="52">
        <f>COS(RADIANS(CRB_ves!P699*2))</f>
        <v>-0.75126413350351096</v>
      </c>
    </row>
    <row r="2010" spans="1:16" x14ac:dyDescent="0.35">
      <c r="A2010" s="3">
        <f>SIN(RADIANS(Teno_phn!P2010*2))</f>
        <v>-0.13121831944270362</v>
      </c>
      <c r="B2010" s="10">
        <f>COS(RADIANS(Teno_phn!P2010*2))</f>
        <v>0.99135349529954886</v>
      </c>
      <c r="C2010" s="3">
        <f>SIN(RADIANS(Teno_ves!P2010*2))</f>
        <v>6.7318759124471494E-2</v>
      </c>
      <c r="D2010" s="10">
        <f>COS(RADIANS(Teno_ves!P2010*2))</f>
        <v>-0.99773151933270177</v>
      </c>
      <c r="E2010" s="51">
        <v>0.88</v>
      </c>
      <c r="F2010" s="51">
        <v>72.040000000000006</v>
      </c>
      <c r="G2010" s="51">
        <f>SIN(RADIANS(Teno_ves!P42*2))</f>
        <v>0.58665507888028112</v>
      </c>
      <c r="H2010" s="52">
        <f>COS(RADIANS(Teno_ves!P42*2))</f>
        <v>-0.80983690853404011</v>
      </c>
      <c r="I2010" s="3"/>
      <c r="K2010" s="3">
        <f>SIN(RADIANS(CRB_ves!P2010*2))</f>
        <v>-0.17983243889114434</v>
      </c>
      <c r="L2010" s="10">
        <f>COS(RADIANS(CRB_ves!P2010*2))</f>
        <v>-0.98369725725065582</v>
      </c>
      <c r="M2010" s="55">
        <v>0.9</v>
      </c>
      <c r="N2010" s="55">
        <v>0.69</v>
      </c>
      <c r="O2010" s="51">
        <f>SIN(RADIANS(CRB_ves!P731*2))</f>
        <v>4.4316843913011821E-2</v>
      </c>
      <c r="P2010" s="52">
        <f>COS(RADIANS(CRB_ves!P731*2))</f>
        <v>0.99901752604525895</v>
      </c>
    </row>
    <row r="2011" spans="1:16" x14ac:dyDescent="0.35">
      <c r="A2011" s="3">
        <f>SIN(RADIANS(Teno_phn!P2011*2))</f>
        <v>-0.32457783138844765</v>
      </c>
      <c r="B2011" s="10">
        <f>COS(RADIANS(Teno_phn!P2011*2))</f>
        <v>0.94585899127257467</v>
      </c>
      <c r="C2011" s="3">
        <f>SIN(RADIANS(Teno_ves!P2011*2))</f>
        <v>8.7155742747658166E-2</v>
      </c>
      <c r="D2011" s="10">
        <f>COS(RADIANS(Teno_ves!P2011*2))</f>
        <v>0.99619469809174555</v>
      </c>
      <c r="E2011" s="51">
        <v>0.88</v>
      </c>
      <c r="F2011" s="51">
        <v>82.52000000000001</v>
      </c>
      <c r="G2011" s="51">
        <f>SIN(RADIANS(Teno_ves!P107*2))</f>
        <v>0.25814463864471759</v>
      </c>
      <c r="H2011" s="52">
        <f>COS(RADIANS(Teno_ves!P107*2))</f>
        <v>-0.96610628066429016</v>
      </c>
      <c r="I2011" s="3"/>
      <c r="K2011" s="3">
        <f>SIN(RADIANS(CRB_ves!P2011*2))</f>
        <v>-0.28702615922580355</v>
      </c>
      <c r="L2011" s="10">
        <f>COS(RADIANS(CRB_ves!P2011*2))</f>
        <v>-0.95792274423362744</v>
      </c>
      <c r="M2011" s="55">
        <v>0.9</v>
      </c>
      <c r="N2011" s="55">
        <v>0.8</v>
      </c>
      <c r="O2011" s="51">
        <f>SIN(RADIANS(CRB_ves!P735*2))</f>
        <v>0.29103616682827221</v>
      </c>
      <c r="P2011" s="52">
        <f>COS(RADIANS(CRB_ves!P735*2))</f>
        <v>-0.95671205155883032</v>
      </c>
    </row>
    <row r="2012" spans="1:16" x14ac:dyDescent="0.35">
      <c r="A2012" s="3">
        <f>SIN(RADIANS(Teno_phn!P2012*2))</f>
        <v>0.14193790484034433</v>
      </c>
      <c r="B2012" s="10">
        <f>COS(RADIANS(Teno_phn!P2012*2))</f>
        <v>0.98987556347731576</v>
      </c>
      <c r="C2012" s="3">
        <f>SIN(RADIANS(Teno_ves!P2012*2))</f>
        <v>0.97236992039767667</v>
      </c>
      <c r="D2012" s="10">
        <f>COS(RADIANS(Teno_ves!P2012*2))</f>
        <v>-0.23344536385590534</v>
      </c>
      <c r="E2012" s="51">
        <v>0.88</v>
      </c>
      <c r="F2012" s="51">
        <v>159.28</v>
      </c>
      <c r="G2012" s="51">
        <f>SIN(RADIANS(Teno_ves!P131*2))</f>
        <v>-0.66183538044025625</v>
      </c>
      <c r="H2012" s="52">
        <f>COS(RADIANS(Teno_ves!P131*2))</f>
        <v>0.74964920409315527</v>
      </c>
      <c r="I2012" s="3"/>
      <c r="K2012" s="3">
        <f>SIN(RADIANS(CRB_ves!P2012*2))</f>
        <v>-0.7452432905470463</v>
      </c>
      <c r="L2012" s="10">
        <f>COS(RADIANS(CRB_ves!P2012*2))</f>
        <v>-0.66679264985046938</v>
      </c>
      <c r="M2012" s="55">
        <v>0.9</v>
      </c>
      <c r="N2012" s="55">
        <v>0.66</v>
      </c>
      <c r="O2012" s="51">
        <f>SIN(RADIANS(CRB_ves!P791*2))</f>
        <v>0.95990320466194368</v>
      </c>
      <c r="P2012" s="52">
        <f>COS(RADIANS(CRB_ves!P791*2))</f>
        <v>-0.28033165657793746</v>
      </c>
    </row>
    <row r="2013" spans="1:16" x14ac:dyDescent="0.35">
      <c r="A2013" s="3">
        <f>SIN(RADIANS(Teno_phn!P2013*2))</f>
        <v>0.54960618777193837</v>
      </c>
      <c r="B2013" s="10">
        <f>COS(RADIANS(Teno_phn!P2013*2))</f>
        <v>0.83542386748452235</v>
      </c>
      <c r="C2013" s="3">
        <f>SIN(RADIANS(Teno_ves!P2013*2))</f>
        <v>0.70364277577502021</v>
      </c>
      <c r="D2013" s="10">
        <f>COS(RADIANS(Teno_ves!P2013*2))</f>
        <v>-0.71055389950349623</v>
      </c>
      <c r="E2013" s="51">
        <v>0.88</v>
      </c>
      <c r="F2013" s="51">
        <v>6.5799999999999983</v>
      </c>
      <c r="G2013" s="51">
        <f>SIN(RADIANS(Teno_ves!P136*2))</f>
        <v>0.22767112822282384</v>
      </c>
      <c r="H2013" s="52">
        <f>COS(RADIANS(Teno_ves!P136*2))</f>
        <v>0.97373808458627442</v>
      </c>
      <c r="I2013" s="3"/>
      <c r="K2013" s="3">
        <f>SIN(RADIANS(CRB_ves!P2013*2))</f>
        <v>-0.68658009859577285</v>
      </c>
      <c r="L2013" s="10">
        <f>COS(RADIANS(CRB_ves!P2013*2))</f>
        <v>0.72705417144269169</v>
      </c>
      <c r="M2013" s="55">
        <v>0.9</v>
      </c>
      <c r="N2013" s="55">
        <v>0.74</v>
      </c>
      <c r="O2013" s="51">
        <f>SIN(RADIANS(CRB_ves!P873*2))</f>
        <v>0.99578894236260063</v>
      </c>
      <c r="P2013" s="52">
        <f>COS(RADIANS(CRB_ves!P873*2))</f>
        <v>9.1675418015808391E-2</v>
      </c>
    </row>
    <row r="2014" spans="1:16" x14ac:dyDescent="0.35">
      <c r="A2014" s="3">
        <f>SIN(RADIANS(Teno_phn!P2014*2))</f>
        <v>0.52428318282756914</v>
      </c>
      <c r="B2014" s="10">
        <f>COS(RADIANS(Teno_phn!P2014*2))</f>
        <v>0.8515439766707259</v>
      </c>
      <c r="C2014" s="3">
        <f>SIN(RADIANS(Teno_ves!P2014*2))</f>
        <v>-0.99932839377865623</v>
      </c>
      <c r="D2014" s="10">
        <f>COS(RADIANS(Teno_ves!P2014*2))</f>
        <v>-3.6643708706556845E-2</v>
      </c>
      <c r="E2014" s="51">
        <v>0.88</v>
      </c>
      <c r="F2014" s="51">
        <v>69.099999999999994</v>
      </c>
      <c r="G2014" s="51">
        <f>SIN(RADIANS(Teno_ves!P141*2))</f>
        <v>0.66653247024945284</v>
      </c>
      <c r="H2014" s="52">
        <f>COS(RADIANS(Teno_ves!P141*2))</f>
        <v>-0.74547599968286182</v>
      </c>
      <c r="I2014" s="3"/>
      <c r="K2014" s="3">
        <f>SIN(RADIANS(CRB_ves!P2014*2))</f>
        <v>-0.97992470462082959</v>
      </c>
      <c r="L2014" s="10">
        <f>COS(RADIANS(CRB_ves!P2014*2))</f>
        <v>-0.1993679344171973</v>
      </c>
      <c r="M2014" s="55">
        <v>0.9</v>
      </c>
      <c r="N2014" s="55">
        <v>0.73</v>
      </c>
      <c r="O2014" s="51">
        <f>SIN(RADIANS(CRB_ves!P918*2))</f>
        <v>0.83388582206716821</v>
      </c>
      <c r="P2014" s="52">
        <f>COS(RADIANS(CRB_ves!P918*2))</f>
        <v>-0.55193698531205815</v>
      </c>
    </row>
    <row r="2015" spans="1:16" x14ac:dyDescent="0.35">
      <c r="A2015" s="3">
        <f>SIN(RADIANS(Teno_phn!P2015*2))</f>
        <v>-0.94229141256951898</v>
      </c>
      <c r="B2015" s="10">
        <f>COS(RADIANS(Teno_phn!P2015*2))</f>
        <v>-0.33479380788440588</v>
      </c>
      <c r="C2015" s="3">
        <f>SIN(RADIANS(Teno_ves!P2015*2))</f>
        <v>-0.6748177623013637</v>
      </c>
      <c r="D2015" s="10">
        <f>COS(RADIANS(Teno_ves!P2015*2))</f>
        <v>-0.73798440883434679</v>
      </c>
      <c r="E2015" s="51">
        <v>0.88</v>
      </c>
      <c r="F2015" s="51">
        <v>160.13</v>
      </c>
      <c r="G2015" s="51">
        <f>SIN(RADIANS(Teno_ves!P144*2))</f>
        <v>-0.63930480402808609</v>
      </c>
      <c r="H2015" s="52">
        <f>COS(RADIANS(Teno_ves!P144*2))</f>
        <v>0.76895342352226403</v>
      </c>
      <c r="I2015" s="3"/>
      <c r="K2015" s="3">
        <f>SIN(RADIANS(CRB_ves!P2015*2))</f>
        <v>-0.89431047976797373</v>
      </c>
      <c r="L2015" s="10">
        <f>COS(RADIANS(CRB_ves!P2015*2))</f>
        <v>-0.44744694185699452</v>
      </c>
      <c r="M2015" s="55">
        <v>0.9</v>
      </c>
      <c r="N2015" s="55">
        <v>0.66</v>
      </c>
      <c r="O2015" s="51">
        <f>SIN(RADIANS(CRB_ves!P958*2))</f>
        <v>0.99947311906100866</v>
      </c>
      <c r="P2015" s="52">
        <f>COS(RADIANS(CRB_ves!P958*2))</f>
        <v>-3.2457422486371505E-2</v>
      </c>
    </row>
    <row r="2016" spans="1:16" x14ac:dyDescent="0.35">
      <c r="A2016" s="3">
        <f>SIN(RADIANS(Teno_phn!P2016*2))</f>
        <v>9.7582899759149369E-2</v>
      </c>
      <c r="B2016" s="10">
        <f>COS(RADIANS(Teno_phn!P2016*2))</f>
        <v>0.99522739998183118</v>
      </c>
      <c r="C2016" s="3">
        <f>SIN(RADIANS(Teno_ves!P2016*2))</f>
        <v>-0.44775908783877028</v>
      </c>
      <c r="D2016" s="10">
        <f>COS(RADIANS(Teno_ves!P2016*2))</f>
        <v>0.8941542368393679</v>
      </c>
      <c r="E2016" s="51">
        <v>0.88</v>
      </c>
      <c r="F2016" s="51">
        <v>119.49000000000001</v>
      </c>
      <c r="G2016" s="51">
        <f>SIN(RADIANS(Teno_ves!P201*2))</f>
        <v>-0.85698746628053957</v>
      </c>
      <c r="H2016" s="52">
        <f>COS(RADIANS(Teno_ves!P201*2))</f>
        <v>-0.51533725135881747</v>
      </c>
      <c r="I2016" s="3"/>
      <c r="K2016" s="3">
        <f>SIN(RADIANS(CRB_ves!P2016*2))</f>
        <v>-1.0820830182077117E-2</v>
      </c>
      <c r="L2016" s="10">
        <f>COS(RADIANS(CRB_ves!P2016*2))</f>
        <v>0.9999414531032158</v>
      </c>
      <c r="M2016" s="55">
        <v>0.9</v>
      </c>
      <c r="N2016" s="55">
        <v>0.82</v>
      </c>
      <c r="O2016" s="51">
        <f>SIN(RADIANS(CRB_ves!P1025*2))</f>
        <v>-0.70264996979884908</v>
      </c>
      <c r="P2016" s="52">
        <f>COS(RADIANS(CRB_ves!P1025*2))</f>
        <v>-0.71153567720928546</v>
      </c>
    </row>
    <row r="2017" spans="1:16" x14ac:dyDescent="0.35">
      <c r="A2017" s="3">
        <f>SIN(RADIANS(Teno_phn!P2017*2))</f>
        <v>-0.19526149836784457</v>
      </c>
      <c r="B2017" s="10">
        <f>COS(RADIANS(Teno_phn!P2017*2))</f>
        <v>0.98075121578060975</v>
      </c>
      <c r="C2017" s="3">
        <f>SIN(RADIANS(Teno_ves!P2017*2))</f>
        <v>0.95970726233906678</v>
      </c>
      <c r="D2017" s="10">
        <f>COS(RADIANS(Teno_ves!P2017*2))</f>
        <v>-0.28100172706525078</v>
      </c>
      <c r="E2017" s="51">
        <v>0.88</v>
      </c>
      <c r="F2017" s="51">
        <v>27.17</v>
      </c>
      <c r="G2017" s="51">
        <f>SIN(RADIANS(Teno_ves!P205*2))</f>
        <v>0.81249071757726032</v>
      </c>
      <c r="H2017" s="52">
        <f>COS(RADIANS(Teno_ves!P205*2))</f>
        <v>0.58297412794290338</v>
      </c>
      <c r="I2017" s="3"/>
      <c r="K2017" s="3">
        <f>SIN(RADIANS(CRB_ves!P2017*2))</f>
        <v>-0.81955227652713325</v>
      </c>
      <c r="L2017" s="10">
        <f>COS(RADIANS(CRB_ves!P2017*2))</f>
        <v>0.57300442061051604</v>
      </c>
      <c r="M2017" s="55">
        <v>0.9</v>
      </c>
      <c r="N2017" s="55">
        <v>0.6</v>
      </c>
      <c r="O2017" s="51">
        <f>SIN(RADIANS(CRB_ves!P1057*2))</f>
        <v>0.51324169962151689</v>
      </c>
      <c r="P2017" s="52">
        <f>COS(RADIANS(CRB_ves!P1057*2))</f>
        <v>-0.85824411315756577</v>
      </c>
    </row>
    <row r="2018" spans="1:16" x14ac:dyDescent="0.35">
      <c r="A2018" s="3">
        <f>SIN(RADIANS(Teno_phn!P2018*2))</f>
        <v>-0.93825173045513943</v>
      </c>
      <c r="B2018" s="10">
        <f>COS(RADIANS(Teno_phn!P2018*2))</f>
        <v>0.34595330652840478</v>
      </c>
      <c r="C2018" s="3">
        <f>SIN(RADIANS(Teno_ves!P2018*2))</f>
        <v>0.37913317730062657</v>
      </c>
      <c r="D2018" s="10">
        <f>COS(RADIANS(Teno_ves!P2018*2))</f>
        <v>-0.92534211720310866</v>
      </c>
      <c r="E2018" s="51">
        <v>0.88</v>
      </c>
      <c r="F2018" s="51">
        <v>87.06</v>
      </c>
      <c r="G2018" s="51">
        <f>SIN(RADIANS(Teno_ves!P208*2))</f>
        <v>0.10244531374706743</v>
      </c>
      <c r="H2018" s="52">
        <f>COS(RADIANS(Teno_ves!P208*2))</f>
        <v>-0.99473863787995331</v>
      </c>
      <c r="I2018" s="3"/>
      <c r="K2018" s="3">
        <f>SIN(RADIANS(CRB_ves!P2018*2))</f>
        <v>-0.58919635735334219</v>
      </c>
      <c r="L2018" s="10">
        <f>COS(RADIANS(CRB_ves!P2018*2))</f>
        <v>-0.80798988389803039</v>
      </c>
      <c r="M2018" s="55">
        <v>0.9</v>
      </c>
      <c r="N2018" s="55">
        <v>0.67</v>
      </c>
      <c r="O2018" s="51">
        <f>SIN(RADIANS(CRB_ves!P1072*2))</f>
        <v>-0.90243495264215945</v>
      </c>
      <c r="P2018" s="52">
        <f>COS(RADIANS(CRB_ves!P1072*2))</f>
        <v>0.43082613227350003</v>
      </c>
    </row>
    <row r="2019" spans="1:16" x14ac:dyDescent="0.35">
      <c r="A2019" s="3">
        <f>SIN(RADIANS(Teno_phn!P2019*2))</f>
        <v>-0.8813034520649925</v>
      </c>
      <c r="B2019" s="10">
        <f>COS(RADIANS(Teno_phn!P2019*2))</f>
        <v>0.47255076486905345</v>
      </c>
      <c r="C2019" s="3">
        <f>SIN(RADIANS(Teno_ves!P2019*2))</f>
        <v>0.63823051967543543</v>
      </c>
      <c r="D2019" s="10">
        <f>COS(RADIANS(Teno_ves!P2019*2))</f>
        <v>-0.76984531157552916</v>
      </c>
      <c r="E2019" s="51">
        <v>0.88</v>
      </c>
      <c r="F2019" s="51">
        <v>164.35</v>
      </c>
      <c r="G2019" s="51">
        <f>SIN(RADIANS(Teno_ves!P244*2))</f>
        <v>-0.51951911187950939</v>
      </c>
      <c r="H2019" s="52">
        <f>COS(RADIANS(Teno_ves!P244*2))</f>
        <v>0.85445883013280743</v>
      </c>
      <c r="I2019" s="3"/>
      <c r="K2019" s="3">
        <f>SIN(RADIANS(CRB_ves!P2019*2))</f>
        <v>-0.53965270351865302</v>
      </c>
      <c r="L2019" s="10">
        <f>COS(RADIANS(CRB_ves!P2019*2))</f>
        <v>0.84188773573737774</v>
      </c>
      <c r="M2019" s="55">
        <v>0.9</v>
      </c>
      <c r="N2019" s="55">
        <v>0.63</v>
      </c>
      <c r="O2019" s="51">
        <f>SIN(RADIANS(CRB_ves!P1076*2))</f>
        <v>0.99575688093856907</v>
      </c>
      <c r="P2019" s="52">
        <f>COS(RADIANS(CRB_ves!P1076*2))</f>
        <v>9.2023008337547244E-2</v>
      </c>
    </row>
    <row r="2020" spans="1:16" x14ac:dyDescent="0.35">
      <c r="A2020" s="3">
        <f>SIN(RADIANS(Teno_phn!P2020*2))</f>
        <v>-0.68454710592868828</v>
      </c>
      <c r="B2020" s="10">
        <f>COS(RADIANS(Teno_phn!P2020*2))</f>
        <v>0.72896862742141189</v>
      </c>
      <c r="C2020" s="3">
        <f>SIN(RADIANS(Teno_ves!P2020*2))</f>
        <v>0.47193538388337264</v>
      </c>
      <c r="D2020" s="10">
        <f>COS(RADIANS(Teno_ves!P2020*2))</f>
        <v>0.88163313993908698</v>
      </c>
      <c r="E2020" s="51">
        <v>0.88</v>
      </c>
      <c r="F2020" s="51">
        <v>53.789999999999992</v>
      </c>
      <c r="G2020" s="51">
        <f>SIN(RADIANS(Teno_ves!P260*2))</f>
        <v>0.95329615672215773</v>
      </c>
      <c r="H2020" s="52">
        <f>COS(RADIANS(Teno_ves!P260*2))</f>
        <v>-0.30203714602472875</v>
      </c>
      <c r="I2020" s="3"/>
      <c r="K2020" s="3">
        <f>SIN(RADIANS(CRB_ves!P2020*2))</f>
        <v>-0.75011106963045981</v>
      </c>
      <c r="L2020" s="10">
        <f>COS(RADIANS(CRB_ves!P2020*2))</f>
        <v>-0.6613118653236516</v>
      </c>
      <c r="M2020" s="55">
        <v>0.9</v>
      </c>
      <c r="N2020" s="55">
        <v>0.63</v>
      </c>
      <c r="O2020" s="51">
        <f>SIN(RADIANS(CRB_ves!P1105*2))</f>
        <v>-0.73633331655530954</v>
      </c>
      <c r="P2020" s="52">
        <f>COS(RADIANS(CRB_ves!P1105*2))</f>
        <v>-0.67661898209454507</v>
      </c>
    </row>
    <row r="2021" spans="1:16" x14ac:dyDescent="0.35">
      <c r="A2021" s="3">
        <f>SIN(RADIANS(Teno_phn!P2021*2))</f>
        <v>0.11632404804101358</v>
      </c>
      <c r="B2021" s="10">
        <f>COS(RADIANS(Teno_phn!P2021*2))</f>
        <v>0.99321131480030567</v>
      </c>
      <c r="C2021" s="3">
        <f>SIN(RADIANS(Teno_ves!P2021*2))</f>
        <v>0.26555611748680863</v>
      </c>
      <c r="D2021" s="10">
        <f>COS(RADIANS(Teno_ves!P2021*2))</f>
        <v>-0.96409540423411022</v>
      </c>
      <c r="E2021" s="51">
        <v>0.88</v>
      </c>
      <c r="F2021" s="51">
        <v>133.01999999999998</v>
      </c>
      <c r="G2021" s="51">
        <f>SIN(RADIANS(Teno_ves!P264*2))</f>
        <v>-0.99761250636122523</v>
      </c>
      <c r="H2021" s="52">
        <f>COS(RADIANS(Teno_ves!P264*2))</f>
        <v>-6.9060025714406129E-2</v>
      </c>
      <c r="I2021" s="3"/>
      <c r="K2021" s="3">
        <f>SIN(RADIANS(CRB_ves!P2021*2))</f>
        <v>-0.93507335999216834</v>
      </c>
      <c r="L2021" s="10">
        <f>COS(RADIANS(CRB_ves!P2021*2))</f>
        <v>-0.35445424448432949</v>
      </c>
      <c r="M2021" s="55">
        <v>0.9</v>
      </c>
      <c r="N2021" s="55">
        <v>0.84</v>
      </c>
      <c r="O2021" s="51">
        <f>SIN(RADIANS(CRB_ves!P1112*2))</f>
        <v>-0.18978093335900123</v>
      </c>
      <c r="P2021" s="52">
        <f>COS(RADIANS(CRB_ves!P1112*2))</f>
        <v>0.98182645988656592</v>
      </c>
    </row>
    <row r="2022" spans="1:16" x14ac:dyDescent="0.35">
      <c r="A2022" s="3">
        <f>SIN(RADIANS(Teno_phn!P2022*2))</f>
        <v>0.20859451594360362</v>
      </c>
      <c r="B2022" s="10">
        <f>COS(RADIANS(Teno_phn!P2022*2))</f>
        <v>0.97800221263464104</v>
      </c>
      <c r="C2022" s="3">
        <f>SIN(RADIANS(Teno_ves!P2022*2))</f>
        <v>-0.46298666349452511</v>
      </c>
      <c r="D2022" s="10">
        <f>COS(RADIANS(Teno_ves!P2022*2))</f>
        <v>0.88636524606180678</v>
      </c>
      <c r="E2022" s="51">
        <v>0.88</v>
      </c>
      <c r="F2022" s="51">
        <v>24.72</v>
      </c>
      <c r="G2022" s="51">
        <f>SIN(RADIANS(Teno_ves!P302*2))</f>
        <v>0.75972544837930467</v>
      </c>
      <c r="H2022" s="52">
        <f>COS(RADIANS(Teno_ves!P302*2))</f>
        <v>0.65024398735002886</v>
      </c>
      <c r="I2022" s="3"/>
      <c r="K2022" s="3">
        <f>SIN(RADIANS(CRB_ves!P2022*2))</f>
        <v>-0.74895572078900208</v>
      </c>
      <c r="L2022" s="10">
        <f>COS(RADIANS(CRB_ves!P2022*2))</f>
        <v>0.6626200482157375</v>
      </c>
      <c r="M2022" s="55">
        <v>0.9</v>
      </c>
      <c r="N2022" s="55">
        <v>0.76</v>
      </c>
      <c r="O2022" s="51">
        <f>SIN(RADIANS(CRB_ves!P1126*2))</f>
        <v>-0.93067320734888781</v>
      </c>
      <c r="P2022" s="52">
        <f>COS(RADIANS(CRB_ves!P1126*2))</f>
        <v>-0.36585158346375118</v>
      </c>
    </row>
    <row r="2023" spans="1:16" x14ac:dyDescent="0.35">
      <c r="A2023" s="3">
        <f>SIN(RADIANS(Teno_phn!P2023*2))</f>
        <v>0.54170821028273974</v>
      </c>
      <c r="B2023" s="10">
        <f>COS(RADIANS(Teno_phn!P2023*2))</f>
        <v>0.84056660349568435</v>
      </c>
      <c r="C2023" s="3">
        <f>SIN(RADIANS(Teno_ves!P2023*2))</f>
        <v>0.61895687622003481</v>
      </c>
      <c r="D2023" s="10">
        <f>COS(RADIANS(Teno_ves!P2023*2))</f>
        <v>-0.78542497119708166</v>
      </c>
      <c r="E2023" s="51">
        <v>0.88</v>
      </c>
      <c r="F2023" s="51">
        <v>11.32</v>
      </c>
      <c r="G2023" s="51">
        <f>SIN(RADIANS(Teno_ves!P330*2))</f>
        <v>0.38493975127607938</v>
      </c>
      <c r="H2023" s="52">
        <f>COS(RADIANS(Teno_ves!P330*2))</f>
        <v>0.92294170340683501</v>
      </c>
      <c r="I2023" s="3"/>
      <c r="K2023" s="3">
        <f>SIN(RADIANS(CRB_ves!P2023*2))</f>
        <v>0.90213395936820284</v>
      </c>
      <c r="L2023" s="10">
        <f>COS(RADIANS(CRB_ves!P2023*2))</f>
        <v>0.43145604568095902</v>
      </c>
      <c r="M2023" s="55">
        <v>0.9</v>
      </c>
      <c r="N2023" s="55">
        <v>0.94</v>
      </c>
      <c r="O2023" s="51">
        <f>SIN(RADIANS(CRB_ves!P1140*2))</f>
        <v>-8.2634272759542923E-2</v>
      </c>
      <c r="P2023" s="52">
        <f>COS(RADIANS(CRB_ves!P1140*2))</f>
        <v>0.99657994007781503</v>
      </c>
    </row>
    <row r="2024" spans="1:16" x14ac:dyDescent="0.35">
      <c r="A2024" s="3">
        <f>SIN(RADIANS(Teno_phn!P2024*2))</f>
        <v>-0.72537437101228786</v>
      </c>
      <c r="B2024" s="10">
        <f>COS(RADIANS(Teno_phn!P2024*2))</f>
        <v>0.68835457569375369</v>
      </c>
      <c r="C2024" s="3">
        <f>SIN(RADIANS(Teno_ves!P2024*2))</f>
        <v>-0.89756638022479796</v>
      </c>
      <c r="D2024" s="10">
        <f>COS(RADIANS(Teno_ves!P2024*2))</f>
        <v>0.44087934073865759</v>
      </c>
      <c r="E2024" s="51">
        <v>0.88</v>
      </c>
      <c r="F2024" s="51">
        <v>24.369999999999997</v>
      </c>
      <c r="G2024" s="51">
        <f>SIN(RADIANS(Teno_ves!P341*2))</f>
        <v>0.75172471847455913</v>
      </c>
      <c r="H2024" s="52">
        <f>COS(RADIANS(Teno_ves!P341*2))</f>
        <v>0.65947702585787238</v>
      </c>
      <c r="I2024" s="3"/>
      <c r="K2024" s="3">
        <f>SIN(RADIANS(CRB_ves!P2024*2))</f>
        <v>-0.60986856547659485</v>
      </c>
      <c r="L2024" s="10">
        <f>COS(RADIANS(CRB_ves!P2024*2))</f>
        <v>-0.79250257592232487</v>
      </c>
      <c r="M2024" s="55">
        <v>0.9</v>
      </c>
      <c r="N2024" s="55">
        <v>0.75</v>
      </c>
      <c r="O2024" s="51">
        <f>SIN(RADIANS(CRB_ves!P1146*2))</f>
        <v>0.98202465963237173</v>
      </c>
      <c r="P2024" s="52">
        <f>COS(RADIANS(CRB_ves!P1146*2))</f>
        <v>0.18875266322339515</v>
      </c>
    </row>
    <row r="2025" spans="1:16" x14ac:dyDescent="0.35">
      <c r="A2025" s="3">
        <f>SIN(RADIANS(Teno_phn!P2025*2))</f>
        <v>-6.5925597951377549E-2</v>
      </c>
      <c r="B2025" s="10">
        <f>COS(RADIANS(Teno_phn!P2025*2))</f>
        <v>0.99782454145744148</v>
      </c>
      <c r="C2025" s="3">
        <f>SIN(RADIANS(Teno_ves!P2025*2))</f>
        <v>-0.98388503793354154</v>
      </c>
      <c r="D2025" s="10">
        <f>COS(RADIANS(Teno_ves!P2025*2))</f>
        <v>0.17880221511634978</v>
      </c>
      <c r="E2025" s="51">
        <v>0.88</v>
      </c>
      <c r="F2025" s="51">
        <v>116.44</v>
      </c>
      <c r="G2025" s="51">
        <f>SIN(RADIANS(Teno_ves!P343*2))</f>
        <v>-0.79737332092870372</v>
      </c>
      <c r="H2025" s="52">
        <f>COS(RADIANS(Teno_ves!P343*2))</f>
        <v>-0.60348636030247649</v>
      </c>
      <c r="I2025" s="3"/>
      <c r="K2025" s="3">
        <f>SIN(RADIANS(CRB_ves!P2025*2))</f>
        <v>5.9654821390170483E-2</v>
      </c>
      <c r="L2025" s="10">
        <f>COS(RADIANS(CRB_ves!P2025*2))</f>
        <v>0.9982190652782118</v>
      </c>
      <c r="M2025" s="55">
        <v>0.9</v>
      </c>
      <c r="N2025" s="55">
        <v>0.9</v>
      </c>
      <c r="O2025" s="51">
        <f>SIN(RADIANS(CRB_ves!P1161*2))</f>
        <v>0.42735786338719256</v>
      </c>
      <c r="P2025" s="52">
        <f>COS(RADIANS(CRB_ves!P1161*2))</f>
        <v>-0.90408254966077828</v>
      </c>
    </row>
    <row r="2026" spans="1:16" x14ac:dyDescent="0.35">
      <c r="A2026" s="3">
        <f>SIN(RADIANS(Teno_phn!P2026*2))</f>
        <v>0.13121831944270432</v>
      </c>
      <c r="B2026" s="10">
        <f>COS(RADIANS(Teno_phn!P2026*2))</f>
        <v>0.99135349529954875</v>
      </c>
      <c r="C2026" s="3">
        <f>SIN(RADIANS(Teno_ves!P2026*2))</f>
        <v>0.85172693414304768</v>
      </c>
      <c r="D2026" s="10">
        <f>COS(RADIANS(Teno_ves!P2026*2))</f>
        <v>0.5239859059700791</v>
      </c>
      <c r="E2026" s="51">
        <v>0.88</v>
      </c>
      <c r="F2026" s="51">
        <v>133.57</v>
      </c>
      <c r="G2026" s="51">
        <f>SIN(RADIANS(Teno_ves!P397*2))</f>
        <v>-0.99875443433478006</v>
      </c>
      <c r="H2026" s="52">
        <f>COS(RADIANS(Teno_ves!P397*2))</f>
        <v>-4.9895690160708668E-2</v>
      </c>
      <c r="I2026" s="3"/>
      <c r="K2026" s="3">
        <f>SIN(RADIANS(CRB_ves!P2026*2))</f>
        <v>0.16745706110999531</v>
      </c>
      <c r="L2026" s="10">
        <f>COS(RADIANS(CRB_ves!P2026*2))</f>
        <v>0.98587937024993244</v>
      </c>
      <c r="M2026" s="55">
        <v>0.9</v>
      </c>
      <c r="N2026" s="55">
        <v>0.79</v>
      </c>
      <c r="O2026" s="51">
        <f>SIN(RADIANS(CRB_ves!P1171*2))</f>
        <v>-0.68860773717332813</v>
      </c>
      <c r="P2026" s="52">
        <f>COS(RADIANS(CRB_ves!P1171*2))</f>
        <v>-0.72513404574949358</v>
      </c>
    </row>
    <row r="2027" spans="1:16" x14ac:dyDescent="0.35">
      <c r="A2027" s="3">
        <f>SIN(RADIANS(Teno_phn!P2027*2))</f>
        <v>-0.32259611851926373</v>
      </c>
      <c r="B2027" s="10">
        <f>COS(RADIANS(Teno_phn!P2027*2))</f>
        <v>0.94653671049585031</v>
      </c>
      <c r="C2027" s="3">
        <f>SIN(RADIANS(Teno_ves!P2027*2))</f>
        <v>-0.94064405600612122</v>
      </c>
      <c r="D2027" s="10">
        <f>COS(RADIANS(Teno_ves!P2027*2))</f>
        <v>0.3393946963350386</v>
      </c>
      <c r="E2027" s="51">
        <v>0.88</v>
      </c>
      <c r="F2027" s="51">
        <v>76.360000000000014</v>
      </c>
      <c r="G2027" s="51">
        <f>SIN(RADIANS(Teno_ves!P432*2))</f>
        <v>0.45833934061808929</v>
      </c>
      <c r="H2027" s="52">
        <f>COS(RADIANS(Teno_ves!P432*2))</f>
        <v>-0.88877727741081181</v>
      </c>
      <c r="I2027" s="3"/>
      <c r="K2027" s="3">
        <f>SIN(RADIANS(CRB_ves!P2027*2))</f>
        <v>0.52220090532550578</v>
      </c>
      <c r="L2027" s="10">
        <f>COS(RADIANS(CRB_ves!P2027*2))</f>
        <v>0.85282249881040439</v>
      </c>
      <c r="M2027" s="55">
        <v>0.9</v>
      </c>
      <c r="N2027" s="55">
        <v>0.68</v>
      </c>
      <c r="O2027" s="51">
        <f>SIN(RADIANS(CRB_ves!P1189*2))</f>
        <v>-0.98293534914955405</v>
      </c>
      <c r="P2027" s="52">
        <f>COS(RADIANS(CRB_ves!P1189*2))</f>
        <v>0.18395135061272089</v>
      </c>
    </row>
    <row r="2028" spans="1:16" x14ac:dyDescent="0.35">
      <c r="A2028" s="3">
        <f>SIN(RADIANS(Teno_phn!P2028*2))</f>
        <v>-0.27597288264874548</v>
      </c>
      <c r="B2028" s="10">
        <f>COS(RADIANS(Teno_phn!P2028*2))</f>
        <v>0.961165421788852</v>
      </c>
      <c r="C2028" s="3">
        <f>SIN(RADIANS(Teno_ves!P2028*2))</f>
        <v>0.48419890240708058</v>
      </c>
      <c r="D2028" s="10">
        <f>COS(RADIANS(Teno_ves!P2028*2))</f>
        <v>0.87495795493713779</v>
      </c>
      <c r="E2028" s="51">
        <v>0.88</v>
      </c>
      <c r="F2028" s="51">
        <v>123.77000000000001</v>
      </c>
      <c r="G2028" s="51">
        <f>SIN(RADIANS(Teno_ves!P441*2))</f>
        <v>-0.92414647078125856</v>
      </c>
      <c r="H2028" s="52">
        <f>COS(RADIANS(Teno_ves!P441*2))</f>
        <v>-0.38203834957049054</v>
      </c>
      <c r="I2028" s="3"/>
      <c r="K2028" s="3">
        <f>SIN(RADIANS(CRB_ves!P2028*2))</f>
        <v>-0.26824734081485702</v>
      </c>
      <c r="L2028" s="10">
        <f>COS(RADIANS(CRB_ves!P2028*2))</f>
        <v>0.96335007351728474</v>
      </c>
      <c r="M2028" s="55">
        <v>0.9</v>
      </c>
      <c r="N2028" s="55">
        <v>0.62</v>
      </c>
      <c r="O2028" s="51">
        <f>SIN(RADIANS(CRB_ves!P1246*2))</f>
        <v>0.99955986011938402</v>
      </c>
      <c r="P2028" s="52">
        <f>COS(RADIANS(CRB_ves!P1246*2))</f>
        <v>2.966624408511075E-2</v>
      </c>
    </row>
    <row r="2029" spans="1:16" x14ac:dyDescent="0.35">
      <c r="A2029" s="3">
        <f>SIN(RADIANS(Teno_phn!P2029*2))</f>
        <v>-0.27429491304314635</v>
      </c>
      <c r="B2029" s="10">
        <f>COS(RADIANS(Teno_phn!P2029*2))</f>
        <v>0.96164562115087526</v>
      </c>
      <c r="C2029" s="3">
        <f>SIN(RADIANS(Teno_ves!P2029*2))</f>
        <v>-0.35641187871325047</v>
      </c>
      <c r="D2029" s="10">
        <f>COS(RADIANS(Teno_ves!P2029*2))</f>
        <v>0.93432894245661213</v>
      </c>
      <c r="E2029" s="51">
        <v>0.88</v>
      </c>
      <c r="F2029" s="51">
        <v>119.33000000000001</v>
      </c>
      <c r="G2029" s="51">
        <f>SIN(RADIANS(Teno_ves!P461*2))</f>
        <v>-0.85409592917466925</v>
      </c>
      <c r="H2029" s="52">
        <f>COS(RADIANS(Teno_ves!P461*2))</f>
        <v>-0.52011551002374312</v>
      </c>
      <c r="I2029" s="3"/>
      <c r="K2029" s="3">
        <f>SIN(RADIANS(CRB_ves!P2029*2))</f>
        <v>-0.3577161001751698</v>
      </c>
      <c r="L2029" s="10">
        <f>COS(RADIANS(CRB_ves!P2029*2))</f>
        <v>0.93383038699512655</v>
      </c>
      <c r="M2029" s="55">
        <v>0.9</v>
      </c>
      <c r="N2029" s="55">
        <v>0.84</v>
      </c>
      <c r="O2029" s="51">
        <f>SIN(RADIANS(CRB_ves!P1258*2))</f>
        <v>-0.58863213046371687</v>
      </c>
      <c r="P2029" s="52">
        <f>COS(RADIANS(CRB_ves!P1258*2))</f>
        <v>0.80840102361745303</v>
      </c>
    </row>
    <row r="2030" spans="1:16" x14ac:dyDescent="0.35">
      <c r="A2030" s="3">
        <f>SIN(RADIANS(Teno_phn!P2030*2))</f>
        <v>0.36455176232452208</v>
      </c>
      <c r="B2030" s="10">
        <f>COS(RADIANS(Teno_phn!P2030*2))</f>
        <v>0.93118312516179391</v>
      </c>
      <c r="C2030" s="3">
        <f>SIN(RADIANS(Teno_ves!P2030*2))</f>
        <v>0.51713099013815722</v>
      </c>
      <c r="D2030" s="10">
        <f>COS(RADIANS(Teno_ves!P2030*2))</f>
        <v>0.85590626767113298</v>
      </c>
      <c r="E2030" s="51">
        <v>0.88</v>
      </c>
      <c r="F2030" s="51">
        <v>74.41</v>
      </c>
      <c r="G2030" s="51">
        <f>SIN(RADIANS(Teno_ves!P497*2))</f>
        <v>0.5177283993663101</v>
      </c>
      <c r="H2030" s="52">
        <f>COS(RADIANS(Teno_ves!P497*2))</f>
        <v>-0.85554503358362066</v>
      </c>
      <c r="I2030" s="3"/>
      <c r="K2030" s="3">
        <f>SIN(RADIANS(CRB_ves!P2030*2))</f>
        <v>0.4238832937651818</v>
      </c>
      <c r="L2030" s="10">
        <f>COS(RADIANS(CRB_ves!P2030*2))</f>
        <v>0.90571681736996612</v>
      </c>
      <c r="M2030" s="55">
        <v>0.9</v>
      </c>
      <c r="N2030" s="55">
        <v>0.76</v>
      </c>
      <c r="O2030" s="51">
        <f>SIN(RADIANS(CRB_ves!P1264*2))</f>
        <v>0.98357147081338592</v>
      </c>
      <c r="P2030" s="52">
        <f>COS(RADIANS(CRB_ves!P1264*2))</f>
        <v>-0.18051914525055995</v>
      </c>
    </row>
    <row r="2031" spans="1:16" x14ac:dyDescent="0.35">
      <c r="A2031" s="3">
        <f>SIN(RADIANS(Teno_phn!P2031*2))</f>
        <v>0.31100820327868173</v>
      </c>
      <c r="B2031" s="10">
        <f>COS(RADIANS(Teno_phn!P2031*2))</f>
        <v>0.95040722718914872</v>
      </c>
      <c r="C2031" s="3">
        <f>SIN(RADIANS(Teno_ves!P2031*2))</f>
        <v>0.99995558710894983</v>
      </c>
      <c r="D2031" s="10">
        <f>COS(RADIANS(Teno_ves!P2031*2))</f>
        <v>-9.4246384331438029E-3</v>
      </c>
      <c r="E2031" s="51">
        <v>0.88</v>
      </c>
      <c r="F2031" s="51">
        <v>77.430000000000007</v>
      </c>
      <c r="G2031" s="51">
        <f>SIN(RADIANS(Teno_ves!P521*2))</f>
        <v>0.42483152560505544</v>
      </c>
      <c r="H2031" s="52">
        <f>COS(RADIANS(Teno_ves!P521*2))</f>
        <v>-0.90527243128910151</v>
      </c>
      <c r="I2031" s="3"/>
      <c r="K2031" s="3">
        <f>SIN(RADIANS(CRB_ves!P2031*2))</f>
        <v>0.97807496627195722</v>
      </c>
      <c r="L2031" s="10">
        <f>COS(RADIANS(CRB_ves!P2031*2))</f>
        <v>0.20825311606818669</v>
      </c>
      <c r="M2031" s="55">
        <v>0.9</v>
      </c>
      <c r="N2031" s="55">
        <v>0.83</v>
      </c>
      <c r="O2031" s="51">
        <f>SIN(RADIANS(CRB_ves!P1293*2))</f>
        <v>0.92280727785910877</v>
      </c>
      <c r="P2031" s="52">
        <f>COS(RADIANS(CRB_ves!P1293*2))</f>
        <v>0.38526189524823451</v>
      </c>
    </row>
    <row r="2032" spans="1:16" x14ac:dyDescent="0.35">
      <c r="A2032" s="3">
        <f>SIN(RADIANS(Teno_phn!P2032*2))</f>
        <v>-0.79716261587465864</v>
      </c>
      <c r="B2032" s="10">
        <f>COS(RADIANS(Teno_phn!P2032*2))</f>
        <v>0.60376465932668788</v>
      </c>
      <c r="C2032" s="3">
        <f>SIN(RADIANS(Teno_ves!P2032*2))</f>
        <v>-0.48297675904835086</v>
      </c>
      <c r="D2032" s="10">
        <f>COS(RADIANS(Teno_ves!P2032*2))</f>
        <v>-0.87563317103633709</v>
      </c>
      <c r="E2032" s="51">
        <v>0.88</v>
      </c>
      <c r="F2032" s="51">
        <v>101.91</v>
      </c>
      <c r="G2032" s="51">
        <f>SIN(RADIANS(Teno_ves!P537*2))</f>
        <v>-0.40386465293505741</v>
      </c>
      <c r="H2032" s="52">
        <f>COS(RADIANS(Teno_ves!P537*2))</f>
        <v>-0.91481874822810971</v>
      </c>
      <c r="I2032" s="3"/>
      <c r="K2032" s="3">
        <f>SIN(RADIANS(CRB_ves!P2032*2))</f>
        <v>0.6680923285219319</v>
      </c>
      <c r="L2032" s="10">
        <f>COS(RADIANS(CRB_ves!P2032*2))</f>
        <v>-0.74407838335093635</v>
      </c>
      <c r="M2032" s="55">
        <v>0.9</v>
      </c>
      <c r="N2032" s="55">
        <v>0.67</v>
      </c>
      <c r="O2032" s="51">
        <f>SIN(RADIANS(CRB_ves!P1296*2))</f>
        <v>0.93630493941540927</v>
      </c>
      <c r="P2032" s="52">
        <f>COS(RADIANS(CRB_ves!P1296*2))</f>
        <v>0.35118806988038004</v>
      </c>
    </row>
    <row r="2033" spans="1:16" x14ac:dyDescent="0.35">
      <c r="A2033" s="3">
        <f>SIN(RADIANS(Teno_phn!P2033*2))</f>
        <v>-0.78865504060300873</v>
      </c>
      <c r="B2033" s="10">
        <f>COS(RADIANS(Teno_phn!P2033*2))</f>
        <v>0.61483593497083977</v>
      </c>
      <c r="C2033" s="3">
        <f>SIN(RADIANS(Teno_ves!P2033*2))</f>
        <v>0.15746868388802149</v>
      </c>
      <c r="D2033" s="10">
        <f>COS(RADIANS(Teno_ves!P2033*2))</f>
        <v>-0.98752398127568242</v>
      </c>
      <c r="E2033" s="51">
        <v>0.88</v>
      </c>
      <c r="F2033" s="51">
        <v>172.31</v>
      </c>
      <c r="G2033" s="51">
        <f>SIN(RADIANS(Teno_ves!P549*2))</f>
        <v>-0.26521956853289513</v>
      </c>
      <c r="H2033" s="52">
        <f>COS(RADIANS(Teno_ves!P549*2))</f>
        <v>0.96418804206815645</v>
      </c>
      <c r="I2033" s="3"/>
      <c r="K2033" s="3">
        <f>SIN(RADIANS(CRB_ves!P2033*2))</f>
        <v>-0.169177489288622</v>
      </c>
      <c r="L2033" s="10">
        <f>COS(RADIANS(CRB_ves!P2033*2))</f>
        <v>-0.98558560111133842</v>
      </c>
      <c r="M2033" s="55">
        <v>0.9</v>
      </c>
      <c r="N2033" s="55">
        <v>0.68</v>
      </c>
      <c r="O2033" s="51">
        <f>SIN(RADIANS(CRB_ves!P1309*2))</f>
        <v>-0.27295193551732599</v>
      </c>
      <c r="P2033" s="52">
        <f>COS(RADIANS(CRB_ves!P1309*2))</f>
        <v>0.96202767158608571</v>
      </c>
    </row>
    <row r="2034" spans="1:16" x14ac:dyDescent="0.35">
      <c r="A2034" s="3">
        <f>SIN(RADIANS(Teno_phn!P2034*2))</f>
        <v>-0.87428103306263394</v>
      </c>
      <c r="B2034" s="10">
        <f>COS(RADIANS(Teno_phn!P2034*2))</f>
        <v>0.4854201017952734</v>
      </c>
      <c r="C2034" s="3">
        <f>SIN(RADIANS(Teno_ves!P2034*2))</f>
        <v>0.90438068138913263</v>
      </c>
      <c r="D2034" s="10">
        <f>COS(RADIANS(Teno_ves!P2034*2))</f>
        <v>0.42672659060589146</v>
      </c>
      <c r="E2034" s="51">
        <v>0.88</v>
      </c>
      <c r="F2034" s="51">
        <v>100.77000000000001</v>
      </c>
      <c r="G2034" s="51">
        <f>SIN(RADIANS(Teno_ves!P580*2))</f>
        <v>-0.36715069135659817</v>
      </c>
      <c r="H2034" s="52">
        <f>COS(RADIANS(Teno_ves!P580*2))</f>
        <v>-0.93016147514094127</v>
      </c>
      <c r="I2034" s="3"/>
      <c r="K2034" s="3">
        <f>SIN(RADIANS(CRB_ves!P2034*2))</f>
        <v>0.94832365520619932</v>
      </c>
      <c r="L2034" s="10">
        <f>COS(RADIANS(CRB_ves!P2034*2))</f>
        <v>0.31730465640509209</v>
      </c>
      <c r="M2034" s="55">
        <v>0.9</v>
      </c>
      <c r="N2034" s="55">
        <v>0.75</v>
      </c>
      <c r="O2034" s="51">
        <f>SIN(RADIANS(CRB_ves!P1314*2))</f>
        <v>-0.87155631425527558</v>
      </c>
      <c r="P2034" s="52">
        <f>COS(RADIANS(CRB_ves!P1314*2))</f>
        <v>0.49029541205456861</v>
      </c>
    </row>
    <row r="2035" spans="1:16" x14ac:dyDescent="0.35">
      <c r="A2035" s="3">
        <f>SIN(RADIANS(Teno_phn!P2035*2))</f>
        <v>-0.96556350528526458</v>
      </c>
      <c r="B2035" s="10">
        <f>COS(RADIANS(Teno_phn!P2035*2))</f>
        <v>-0.26016747925371625</v>
      </c>
      <c r="C2035" s="3">
        <f>SIN(RADIANS(Teno_ves!P2035*2))</f>
        <v>0.83020692429494591</v>
      </c>
      <c r="D2035" s="10">
        <f>COS(RADIANS(Teno_ves!P2035*2))</f>
        <v>-0.55745534606166069</v>
      </c>
      <c r="E2035" s="51">
        <v>0.88</v>
      </c>
      <c r="F2035" s="51">
        <v>92.860000000000014</v>
      </c>
      <c r="G2035" s="51">
        <f>SIN(RADIANS(Teno_ves!P595*2))</f>
        <v>-9.9667083604403142E-2</v>
      </c>
      <c r="H2035" s="52">
        <f>COS(RADIANS(Teno_ves!P595*2))</f>
        <v>-0.99502084020677317</v>
      </c>
      <c r="I2035" s="3"/>
      <c r="K2035" s="3">
        <f>SIN(RADIANS(CRB_ves!P2035*2))</f>
        <v>0.99999975630607407</v>
      </c>
      <c r="L2035" s="10">
        <f>COS(RADIANS(CRB_ves!P2035*2))</f>
        <v>-6.9813164408769654E-4</v>
      </c>
      <c r="M2035" s="55">
        <v>0.9</v>
      </c>
      <c r="N2035" s="55">
        <v>0.63</v>
      </c>
      <c r="O2035" s="51">
        <f>SIN(RADIANS(CRB_ves!P1317*2))</f>
        <v>0.41278651609673284</v>
      </c>
      <c r="P2035" s="52">
        <f>COS(RADIANS(CRB_ves!P1317*2))</f>
        <v>0.91082780597032809</v>
      </c>
    </row>
    <row r="2036" spans="1:16" x14ac:dyDescent="0.35">
      <c r="A2036" s="3">
        <f>SIN(RADIANS(Teno_phn!P2036*2))</f>
        <v>0.84169931012059562</v>
      </c>
      <c r="B2036" s="10">
        <f>COS(RADIANS(Teno_phn!P2036*2))</f>
        <v>0.53994654489357863</v>
      </c>
      <c r="C2036" s="3">
        <f>SIN(RADIANS(Teno_ves!P2036*2))</f>
        <v>-0.20927723940301479</v>
      </c>
      <c r="D2036" s="10">
        <f>COS(RADIANS(Teno_ves!P2036*2))</f>
        <v>-0.97785634786907905</v>
      </c>
      <c r="E2036" s="51">
        <v>0.88</v>
      </c>
      <c r="F2036" s="51">
        <v>55.930000000000007</v>
      </c>
      <c r="G2036" s="51">
        <f>SIN(RADIANS(Teno_ves!P601*2))</f>
        <v>0.92809642236473477</v>
      </c>
      <c r="H2036" s="52">
        <f>COS(RADIANS(Teno_ves!P601*2))</f>
        <v>-0.37233993983157349</v>
      </c>
      <c r="I2036" s="3"/>
      <c r="K2036" s="3">
        <f>SIN(RADIANS(CRB_ves!P2036*2))</f>
        <v>-0.47131977288211846</v>
      </c>
      <c r="L2036" s="10">
        <f>COS(RADIANS(CRB_ves!P2036*2))</f>
        <v>-0.88196239811589938</v>
      </c>
      <c r="M2036" s="55">
        <v>0.9</v>
      </c>
      <c r="N2036" s="55">
        <v>0.72</v>
      </c>
      <c r="O2036" s="51">
        <f>SIN(RADIANS(CRB_ves!P1327*2))</f>
        <v>0.6959127965923142</v>
      </c>
      <c r="P2036" s="52">
        <f>COS(RADIANS(CRB_ves!P1327*2))</f>
        <v>0.71812629776318893</v>
      </c>
    </row>
    <row r="2037" spans="1:16" x14ac:dyDescent="0.35">
      <c r="A2037" s="3">
        <f>SIN(RADIANS(Teno_phn!P2037*2))</f>
        <v>0.9018325264051138</v>
      </c>
      <c r="B2037" s="10">
        <f>COS(RADIANS(Teno_phn!P2037*2))</f>
        <v>0.43208574880198231</v>
      </c>
      <c r="C2037" s="3">
        <f>SIN(RADIANS(Teno_ves!P2037*2))</f>
        <v>-0.70339470281050365</v>
      </c>
      <c r="D2037" s="10">
        <f>COS(RADIANS(Teno_ves!P2037*2))</f>
        <v>0.71079947387299269</v>
      </c>
      <c r="E2037" s="51">
        <v>0.88</v>
      </c>
      <c r="F2037" s="51">
        <v>70.599999999999994</v>
      </c>
      <c r="G2037" s="51">
        <f>SIN(RADIANS(Teno_ves!P607*2))</f>
        <v>0.62660381136446064</v>
      </c>
      <c r="H2037" s="52">
        <f>COS(RADIANS(Teno_ves!P607*2))</f>
        <v>-0.779337964931474</v>
      </c>
      <c r="I2037" s="3"/>
      <c r="K2037" s="3">
        <f>SIN(RADIANS(CRB_ves!P2037*2))</f>
        <v>9.4108313318514422E-2</v>
      </c>
      <c r="L2037" s="10">
        <f>COS(RADIANS(CRB_ves!P2037*2))</f>
        <v>0.99556196460308</v>
      </c>
      <c r="M2037" s="55">
        <v>0.9</v>
      </c>
      <c r="N2037" s="55">
        <v>0.67</v>
      </c>
      <c r="O2037" s="51">
        <f>SIN(RADIANS(CRB_ves!P1344*2))</f>
        <v>0.39970919317529763</v>
      </c>
      <c r="P2037" s="52">
        <f>COS(RADIANS(CRB_ves!P1344*2))</f>
        <v>0.91664200257851625</v>
      </c>
    </row>
    <row r="2038" spans="1:16" x14ac:dyDescent="0.35">
      <c r="A2038" s="3">
        <f>SIN(RADIANS(Teno_phn!P2038*2))</f>
        <v>0.20893589040241173</v>
      </c>
      <c r="B2038" s="10">
        <f>COS(RADIANS(Teno_phn!P2038*2))</f>
        <v>0.97792933983072183</v>
      </c>
      <c r="C2038" s="3">
        <f>SIN(RADIANS(Teno_ves!P2038*2))</f>
        <v>-0.97908099976320728</v>
      </c>
      <c r="D2038" s="10">
        <f>COS(RADIANS(Teno_ves!P2038*2))</f>
        <v>0.20347087236918815</v>
      </c>
      <c r="E2038" s="51">
        <v>0.88</v>
      </c>
      <c r="F2038" s="51">
        <v>52.64</v>
      </c>
      <c r="G2038" s="51">
        <f>SIN(RADIANS(Teno_ves!P613*2))</f>
        <v>0.96464946876231328</v>
      </c>
      <c r="H2038" s="52">
        <f>COS(RADIANS(Teno_ves!P613*2))</f>
        <v>-0.26353633984061253</v>
      </c>
      <c r="I2038" s="3"/>
      <c r="K2038" s="3">
        <f>SIN(RADIANS(CRB_ves!P2038*2))</f>
        <v>-0.40514158677986223</v>
      </c>
      <c r="L2038" s="10">
        <f>COS(RADIANS(CRB_ves!P2038*2))</f>
        <v>-0.91425395523426389</v>
      </c>
      <c r="M2038" s="55">
        <v>0.9</v>
      </c>
      <c r="N2038" s="55">
        <v>0.61</v>
      </c>
      <c r="O2038" s="51">
        <f>SIN(RADIANS(CRB_ves!P1359*2))</f>
        <v>0.20210361950777286</v>
      </c>
      <c r="P2038" s="52">
        <f>COS(RADIANS(CRB_ves!P1359*2))</f>
        <v>0.97936414421902207</v>
      </c>
    </row>
    <row r="2039" spans="1:16" x14ac:dyDescent="0.35">
      <c r="A2039" s="3">
        <f>SIN(RADIANS(Teno_phn!P2039*2))</f>
        <v>0.82570467781359635</v>
      </c>
      <c r="B2039" s="10">
        <f>COS(RADIANS(Teno_phn!P2039*2))</f>
        <v>-0.56410263697021046</v>
      </c>
      <c r="C2039" s="3">
        <f>SIN(RADIANS(Teno_ves!P2039*2))</f>
        <v>0.40673664307580021</v>
      </c>
      <c r="D2039" s="10">
        <f>COS(RADIANS(Teno_ves!P2039*2))</f>
        <v>0.91354545764260087</v>
      </c>
      <c r="E2039" s="51">
        <v>0.88</v>
      </c>
      <c r="F2039" s="51">
        <v>154.54000000000002</v>
      </c>
      <c r="G2039" s="51">
        <f>SIN(RADIANS(Teno_ves!P633*2))</f>
        <v>-0.77626650716967138</v>
      </c>
      <c r="H2039" s="52">
        <f>COS(RADIANS(Teno_ves!P633*2))</f>
        <v>0.63040487771478937</v>
      </c>
      <c r="I2039" s="3"/>
      <c r="K2039" s="3">
        <f>SIN(RADIANS(CRB_ves!P2039*2))</f>
        <v>-0.85680752743764343</v>
      </c>
      <c r="L2039" s="10">
        <f>COS(RADIANS(CRB_ves!P2039*2))</f>
        <v>0.51563636501530008</v>
      </c>
      <c r="M2039" s="55">
        <v>0.9</v>
      </c>
      <c r="N2039" s="55">
        <v>0.76</v>
      </c>
      <c r="O2039" s="51">
        <f>SIN(RADIANS(CRB_ves!P1377*2))</f>
        <v>0.85752665619365231</v>
      </c>
      <c r="P2039" s="52">
        <f>COS(RADIANS(CRB_ves!P1377*2))</f>
        <v>0.51443953378150642</v>
      </c>
    </row>
    <row r="2040" spans="1:16" x14ac:dyDescent="0.35">
      <c r="A2040" s="3">
        <f>SIN(RADIANS(Teno_phn!P2040*2))</f>
        <v>0.74988018254711997</v>
      </c>
      <c r="B2040" s="10">
        <f>COS(RADIANS(Teno_phn!P2040*2))</f>
        <v>-0.66157366318732647</v>
      </c>
      <c r="C2040" s="3">
        <f>SIN(RADIANS(Teno_ves!P2040*2))</f>
        <v>-0.61648634053218165</v>
      </c>
      <c r="D2040" s="10">
        <f>COS(RADIANS(Teno_ves!P2040*2))</f>
        <v>-0.78736560246002552</v>
      </c>
      <c r="E2040" s="51">
        <v>0.88</v>
      </c>
      <c r="F2040" s="51">
        <v>82.610000000000014</v>
      </c>
      <c r="G2040" s="51">
        <f>SIN(RADIANS(Teno_ves!P647*2))</f>
        <v>0.25510825735166964</v>
      </c>
      <c r="H2040" s="52">
        <f>COS(RADIANS(Teno_ves!P647*2))</f>
        <v>-0.9669124970911247</v>
      </c>
      <c r="I2040" s="3"/>
      <c r="K2040" s="3">
        <f>SIN(RADIANS(CRB_ves!P2040*2))</f>
        <v>-0.6761047596177262</v>
      </c>
      <c r="L2040" s="10">
        <f>COS(RADIANS(CRB_ves!P2040*2))</f>
        <v>-0.73680550623774299</v>
      </c>
      <c r="M2040" s="55">
        <v>0.9</v>
      </c>
      <c r="N2040" s="55">
        <v>0.76</v>
      </c>
      <c r="O2040" s="51">
        <f>SIN(RADIANS(CRB_ves!P1388*2))</f>
        <v>-0.82075057582331878</v>
      </c>
      <c r="P2040" s="52">
        <f>COS(RADIANS(CRB_ves!P1388*2))</f>
        <v>0.57128669885241568</v>
      </c>
    </row>
    <row r="2041" spans="1:16" x14ac:dyDescent="0.35">
      <c r="A2041" s="3">
        <f>SIN(RADIANS(Teno_phn!P2041*2))</f>
        <v>-0.51204286487057171</v>
      </c>
      <c r="B2041" s="10">
        <f>COS(RADIANS(Teno_phn!P2041*2))</f>
        <v>-0.85895989693066432</v>
      </c>
      <c r="C2041" s="3">
        <f>SIN(RADIANS(Teno_ves!P2041*2))</f>
        <v>0.49303106295578414</v>
      </c>
      <c r="D2041" s="10">
        <f>COS(RADIANS(Teno_ves!P2041*2))</f>
        <v>0.87001170736990063</v>
      </c>
      <c r="E2041" s="51">
        <v>0.88</v>
      </c>
      <c r="F2041" s="51">
        <v>161.01</v>
      </c>
      <c r="G2041" s="51">
        <f>SIN(RADIANS(Teno_ves!P651*2))</f>
        <v>-0.61538637017917208</v>
      </c>
      <c r="H2041" s="52">
        <f>COS(RADIANS(Teno_ves!P651*2))</f>
        <v>0.78822561199043961</v>
      </c>
      <c r="I2041" s="3"/>
      <c r="K2041" s="3">
        <f>SIN(RADIANS(CRB_ves!P2041*2))</f>
        <v>-0.49818510533949067</v>
      </c>
      <c r="L2041" s="10">
        <f>COS(RADIANS(CRB_ves!P2041*2))</f>
        <v>-0.86707070116449014</v>
      </c>
      <c r="M2041" s="55">
        <v>0.9</v>
      </c>
      <c r="N2041" s="55">
        <v>0.73</v>
      </c>
      <c r="O2041" s="51">
        <f>SIN(RADIANS(CRB_ves!P1408*2))</f>
        <v>-0.35575950725712435</v>
      </c>
      <c r="P2041" s="52">
        <f>COS(RADIANS(CRB_ves!P1408*2))</f>
        <v>-0.93457753717718262</v>
      </c>
    </row>
    <row r="2042" spans="1:16" x14ac:dyDescent="0.35">
      <c r="A2042" s="3">
        <f>SIN(RADIANS(Teno_phn!P2042*2))</f>
        <v>0.77073569877596626</v>
      </c>
      <c r="B2042" s="10">
        <f>COS(RADIANS(Teno_phn!P2042*2))</f>
        <v>0.63715499105972884</v>
      </c>
      <c r="C2042" s="3">
        <f>SIN(RADIANS(Teno_ves!P2042*2))</f>
        <v>0.91580284379383126</v>
      </c>
      <c r="D2042" s="10">
        <f>COS(RADIANS(Teno_ves!P2042*2))</f>
        <v>0.40162812563257</v>
      </c>
      <c r="E2042" s="51">
        <v>0.88</v>
      </c>
      <c r="F2042" s="51">
        <v>1.1500000000000057</v>
      </c>
      <c r="G2042" s="51">
        <f>SIN(RADIANS(Teno_ves!P660*2))</f>
        <v>4.0131792532559933E-2</v>
      </c>
      <c r="H2042" s="52">
        <f>COS(RADIANS(Teno_ves!P660*2))</f>
        <v>0.99919439511444597</v>
      </c>
      <c r="I2042" s="3"/>
      <c r="K2042" s="3">
        <f>SIN(RADIANS(CRB_ves!P2042*2))</f>
        <v>0.99007278120821751</v>
      </c>
      <c r="L2042" s="10">
        <f>COS(RADIANS(CRB_ves!P2042*2))</f>
        <v>0.14055563991041098</v>
      </c>
      <c r="M2042" s="55">
        <v>0.9</v>
      </c>
      <c r="N2042" s="55">
        <v>0.83</v>
      </c>
      <c r="O2042" s="51">
        <f>SIN(RADIANS(CRB_ves!P1460*2))</f>
        <v>-0.94631126527200526</v>
      </c>
      <c r="P2042" s="52">
        <f>COS(RADIANS(CRB_ves!P1460*2))</f>
        <v>0.32325684713443642</v>
      </c>
    </row>
    <row r="2043" spans="1:16" x14ac:dyDescent="0.35">
      <c r="A2043" s="3">
        <f>SIN(RADIANS(Teno_phn!P2043*2))</f>
        <v>0.48755492213557672</v>
      </c>
      <c r="B2043" s="10">
        <f>COS(RADIANS(Teno_phn!P2043*2))</f>
        <v>0.87309231923169028</v>
      </c>
      <c r="C2043" s="3">
        <f>SIN(RADIANS(Teno_ves!P2043*2))</f>
        <v>0.92307601649691418</v>
      </c>
      <c r="D2043" s="10">
        <f>COS(RADIANS(Teno_ves!P2043*2))</f>
        <v>0.38461756040018319</v>
      </c>
      <c r="E2043" s="51">
        <v>0.88</v>
      </c>
      <c r="F2043" s="51">
        <v>161.87</v>
      </c>
      <c r="G2043" s="51">
        <f>SIN(RADIANS(Teno_ves!P673*2))</f>
        <v>-0.59145039049250092</v>
      </c>
      <c r="H2043" s="52">
        <f>COS(RADIANS(Teno_ves!P673*2))</f>
        <v>0.80634138898252528</v>
      </c>
      <c r="I2043" s="3"/>
      <c r="K2043" s="3">
        <f>SIN(RADIANS(CRB_ves!P2043*2))</f>
        <v>0.30037287117253608</v>
      </c>
      <c r="L2043" s="10">
        <f>COS(RADIANS(CRB_ves!P2043*2))</f>
        <v>-0.95382185876796044</v>
      </c>
      <c r="M2043" s="55">
        <v>0.9</v>
      </c>
      <c r="N2043" s="55">
        <v>0.8</v>
      </c>
      <c r="O2043" s="51">
        <f>SIN(RADIANS(CRB_ves!P1543*2))</f>
        <v>0.52725243190229532</v>
      </c>
      <c r="P2043" s="52">
        <f>COS(RADIANS(CRB_ves!P1543*2))</f>
        <v>-0.84970869893929857</v>
      </c>
    </row>
    <row r="2044" spans="1:16" x14ac:dyDescent="0.35">
      <c r="A2044" s="3">
        <f>SIN(RADIANS(Teno_phn!P2044*2))</f>
        <v>0.67918514283367104</v>
      </c>
      <c r="B2044" s="10">
        <f>COS(RADIANS(Teno_phn!P2044*2))</f>
        <v>0.73396698955334894</v>
      </c>
      <c r="C2044" s="3">
        <f>SIN(RADIANS(Teno_ves!P2044*2))</f>
        <v>0.89879404629916704</v>
      </c>
      <c r="D2044" s="10">
        <f>COS(RADIANS(Teno_ves!P2044*2))</f>
        <v>0.43837114678907746</v>
      </c>
      <c r="E2044" s="51">
        <v>0.88</v>
      </c>
      <c r="F2044" s="51">
        <v>123.25999999999999</v>
      </c>
      <c r="G2044" s="51">
        <f>SIN(RADIANS(Teno_ves!P680*2))</f>
        <v>-0.91719920819464318</v>
      </c>
      <c r="H2044" s="52">
        <f>COS(RADIANS(Teno_ves!P680*2))</f>
        <v>-0.39842893028383308</v>
      </c>
      <c r="I2044" s="3"/>
      <c r="K2044" s="3">
        <f>SIN(RADIANS(CRB_ves!P2044*2))</f>
        <v>0.93181796942077244</v>
      </c>
      <c r="L2044" s="10">
        <f>COS(RADIANS(CRB_ves!P2044*2))</f>
        <v>0.36292598675838633</v>
      </c>
      <c r="M2044" s="55">
        <v>0.9</v>
      </c>
      <c r="N2044" s="55">
        <v>0.7</v>
      </c>
      <c r="O2044" s="51">
        <f>SIN(RADIANS(CRB_ves!P1605*2))</f>
        <v>0.27463057397185758</v>
      </c>
      <c r="P2044" s="52">
        <f>COS(RADIANS(CRB_ves!P1605*2))</f>
        <v>-0.96154981557893715</v>
      </c>
    </row>
    <row r="2045" spans="1:16" x14ac:dyDescent="0.35">
      <c r="A2045" s="3">
        <f>SIN(RADIANS(Teno_phn!P2045*2))</f>
        <v>0.62469766080449651</v>
      </c>
      <c r="B2045" s="10">
        <f>COS(RADIANS(Teno_phn!P2045*2))</f>
        <v>0.78086671883580117</v>
      </c>
      <c r="C2045" s="3">
        <f>SIN(RADIANS(Teno_ves!P2045*2))</f>
        <v>0.84151078194530615</v>
      </c>
      <c r="D2045" s="10">
        <f>COS(RADIANS(Teno_ves!P2045*2))</f>
        <v>0.54024032047765513</v>
      </c>
      <c r="E2045" s="51">
        <v>0.88</v>
      </c>
      <c r="F2045" s="51">
        <v>124.18</v>
      </c>
      <c r="G2045" s="51">
        <f>SIN(RADIANS(Teno_ves!P696*2))</f>
        <v>-0.92951925990817463</v>
      </c>
      <c r="H2045" s="52">
        <f>COS(RADIANS(Teno_ves!P696*2))</f>
        <v>-0.36877356936168743</v>
      </c>
      <c r="I2045" s="3"/>
      <c r="K2045" s="3">
        <f>SIN(RADIANS(CRB_ves!P2045*2))</f>
        <v>0.30503051880867743</v>
      </c>
      <c r="L2045" s="10">
        <f>COS(RADIANS(CRB_ves!P2045*2))</f>
        <v>-0.95234257627983276</v>
      </c>
      <c r="M2045" s="55">
        <v>0.9</v>
      </c>
      <c r="N2045" s="55">
        <v>0.65</v>
      </c>
      <c r="O2045" s="51">
        <f>SIN(RADIANS(CRB_ves!P1670*2))</f>
        <v>-0.93716025779375545</v>
      </c>
      <c r="P2045" s="52">
        <f>COS(RADIANS(CRB_ves!P1670*2))</f>
        <v>0.3488991992136723</v>
      </c>
    </row>
    <row r="2046" spans="1:16" x14ac:dyDescent="0.35">
      <c r="A2046" s="3">
        <f>SIN(RADIANS(Teno_phn!P2046*2))</f>
        <v>0.6974153093866754</v>
      </c>
      <c r="B2046" s="10">
        <f>COS(RADIANS(Teno_phn!P2046*2))</f>
        <v>0.71666720744923706</v>
      </c>
      <c r="C2046" s="3">
        <f>SIN(RADIANS(Teno_ves!P2046*2))</f>
        <v>-0.88587992164608809</v>
      </c>
      <c r="D2046" s="10">
        <f>COS(RADIANS(Teno_ves!P2046*2))</f>
        <v>-0.46391460897919656</v>
      </c>
      <c r="E2046" s="51">
        <v>0.88</v>
      </c>
      <c r="F2046" s="51">
        <v>91.44</v>
      </c>
      <c r="G2046" s="51">
        <f>SIN(RADIANS(Teno_ves!P752*2))</f>
        <v>-5.0244318179769418E-2</v>
      </c>
      <c r="H2046" s="52">
        <f>COS(RADIANS(Teno_ves!P752*2))</f>
        <v>-0.99873695660601747</v>
      </c>
      <c r="I2046" s="3"/>
      <c r="K2046" s="3">
        <f>SIN(RADIANS(CRB_ves!P2046*2))</f>
        <v>-0.61895687622003459</v>
      </c>
      <c r="L2046" s="10">
        <f>COS(RADIANS(CRB_ves!P2046*2))</f>
        <v>-0.78542497119708177</v>
      </c>
      <c r="M2046" s="55">
        <v>0.9</v>
      </c>
      <c r="N2046" s="55">
        <v>0.76</v>
      </c>
      <c r="O2046" s="51">
        <f>SIN(RADIANS(CRB_ves!P1693*2))</f>
        <v>-0.14366534655625388</v>
      </c>
      <c r="P2046" s="52">
        <f>COS(RADIANS(CRB_ves!P1693*2))</f>
        <v>-0.98962632755948421</v>
      </c>
    </row>
    <row r="2047" spans="1:16" x14ac:dyDescent="0.35">
      <c r="A2047" s="3">
        <f>SIN(RADIANS(Teno_phn!P2047*2))</f>
        <v>0.38107037635027419</v>
      </c>
      <c r="B2047" s="10">
        <f>COS(RADIANS(Teno_phn!P2047*2))</f>
        <v>0.92454603361231313</v>
      </c>
      <c r="C2047" s="3">
        <f>SIN(RADIANS(Teno_ves!P2047*2))</f>
        <v>-0.21575797805651775</v>
      </c>
      <c r="D2047" s="10">
        <f>COS(RADIANS(Teno_ves!P2047*2))</f>
        <v>0.97644687254605056</v>
      </c>
      <c r="E2047" s="51">
        <v>0.88</v>
      </c>
      <c r="F2047" s="51">
        <v>131.35</v>
      </c>
      <c r="G2047" s="51">
        <f>SIN(RADIANS(Teno_ves!P778*2))</f>
        <v>-0.99189444259002957</v>
      </c>
      <c r="H2047" s="52">
        <f>COS(RADIANS(Teno_ves!P778*2))</f>
        <v>-0.12706460860135071</v>
      </c>
      <c r="I2047" s="3"/>
      <c r="K2047" s="3">
        <f>SIN(RADIANS(CRB_ves!P2047*2))</f>
        <v>0.94642404554337733</v>
      </c>
      <c r="L2047" s="10">
        <f>COS(RADIANS(CRB_ves!P2047*2))</f>
        <v>-0.32292650250065758</v>
      </c>
      <c r="M2047" s="55">
        <v>0.9</v>
      </c>
      <c r="N2047" s="55">
        <v>0.86</v>
      </c>
      <c r="O2047" s="51">
        <f>SIN(RADIANS(CRB_ves!P1699*2))</f>
        <v>-0.99935373238100145</v>
      </c>
      <c r="P2047" s="52">
        <f>COS(RADIANS(CRB_ves!P1699*2))</f>
        <v>-3.594603700217467E-2</v>
      </c>
    </row>
    <row r="2048" spans="1:16" x14ac:dyDescent="0.35">
      <c r="A2048" s="3">
        <f>SIN(RADIANS(Teno_phn!P2048*2))</f>
        <v>0.34365969458561596</v>
      </c>
      <c r="B2048" s="10">
        <f>COS(RADIANS(Teno_phn!P2048*2))</f>
        <v>0.9390942520947092</v>
      </c>
      <c r="C2048" s="3">
        <f>SIN(RADIANS(Teno_ves!P2048*2))</f>
        <v>0.8895758763783379</v>
      </c>
      <c r="D2048" s="10">
        <f>COS(RADIANS(Teno_ves!P2048*2))</f>
        <v>0.45678743433429952</v>
      </c>
      <c r="E2048" s="51">
        <v>0.88</v>
      </c>
      <c r="F2048" s="51">
        <v>61.129999999999995</v>
      </c>
      <c r="G2048" s="51">
        <f>SIN(RADIANS(Teno_ves!P783*2))</f>
        <v>0.84563467552088312</v>
      </c>
      <c r="H2048" s="52">
        <f>COS(RADIANS(Teno_ves!P783*2))</f>
        <v>-0.5337621151380928</v>
      </c>
      <c r="I2048" s="3"/>
      <c r="K2048" s="3">
        <f>SIN(RADIANS(CRB_ves!P2048*2))</f>
        <v>0.98081931514942311</v>
      </c>
      <c r="L2048" s="10">
        <f>COS(RADIANS(CRB_ves!P2048*2))</f>
        <v>0.19491913972162034</v>
      </c>
      <c r="M2048" s="55">
        <v>0.9</v>
      </c>
      <c r="N2048" s="55">
        <v>0.73</v>
      </c>
      <c r="O2048" s="51">
        <f>SIN(RADIANS(CRB_ves!P1702*2))</f>
        <v>0.27597288264874592</v>
      </c>
      <c r="P2048" s="52">
        <f>COS(RADIANS(CRB_ves!P1702*2))</f>
        <v>0.96116542178885189</v>
      </c>
    </row>
    <row r="2049" spans="1:16" x14ac:dyDescent="0.35">
      <c r="A2049" s="3">
        <f>SIN(RADIANS(Teno_phn!P2049*2))</f>
        <v>0.50543149271787791</v>
      </c>
      <c r="B2049" s="10">
        <f>COS(RADIANS(Teno_phn!P2049*2))</f>
        <v>-0.86286673720162477</v>
      </c>
      <c r="C2049" s="3">
        <f>SIN(RADIANS(Teno_ves!P2049*2))</f>
        <v>0.48480962024633717</v>
      </c>
      <c r="D2049" s="10">
        <f>COS(RADIANS(Teno_ves!P2049*2))</f>
        <v>-0.87461970713939574</v>
      </c>
      <c r="E2049" s="51">
        <v>0.88</v>
      </c>
      <c r="F2049" s="51">
        <v>44.58</v>
      </c>
      <c r="G2049" s="51">
        <f>SIN(RADIANS(Teno_ves!P813*2))</f>
        <v>0.99989253289921742</v>
      </c>
      <c r="H2049" s="52">
        <f>COS(RADIANS(Teno_ves!P813*2))</f>
        <v>1.4660240529660702E-2</v>
      </c>
      <c r="I2049" s="3"/>
      <c r="K2049" s="3">
        <f>SIN(RADIANS(CRB_ves!P2049*2))</f>
        <v>0.68097653319175722</v>
      </c>
      <c r="L2049" s="10">
        <f>COS(RADIANS(CRB_ves!P2049*2))</f>
        <v>0.73230523775413192</v>
      </c>
      <c r="M2049" s="55">
        <v>0.9</v>
      </c>
      <c r="N2049" s="55">
        <v>0.74</v>
      </c>
      <c r="O2049" s="51">
        <f>SIN(RADIANS(CRB_ves!P1709*2))</f>
        <v>-0.38461756040018324</v>
      </c>
      <c r="P2049" s="52">
        <f>COS(RADIANS(CRB_ves!P1709*2))</f>
        <v>-0.92307601649691418</v>
      </c>
    </row>
    <row r="2050" spans="1:16" x14ac:dyDescent="0.35">
      <c r="A2050" s="3">
        <f>SIN(RADIANS(Teno_phn!P2050*2))</f>
        <v>-2.4781138307748172E-2</v>
      </c>
      <c r="B2050" s="10">
        <f>COS(RADIANS(Teno_phn!P2050*2))</f>
        <v>0.99969290043701531</v>
      </c>
      <c r="C2050" s="3">
        <f>SIN(RADIANS(Teno_ves!P2050*2))</f>
        <v>-0.61097451297449401</v>
      </c>
      <c r="D2050" s="10">
        <f>COS(RADIANS(Teno_ves!P2050*2))</f>
        <v>0.79165026652909043</v>
      </c>
      <c r="E2050" s="51">
        <v>0.88</v>
      </c>
      <c r="F2050" s="51">
        <v>109.21000000000001</v>
      </c>
      <c r="G2050" s="51">
        <f>SIN(RADIANS(Teno_ves!P820*2))</f>
        <v>-0.62142130305340226</v>
      </c>
      <c r="H2050" s="52">
        <f>COS(RADIANS(Teno_ves!P820*2))</f>
        <v>-0.78347658810676124</v>
      </c>
      <c r="I2050" s="3"/>
      <c r="K2050" s="3">
        <f>SIN(RADIANS(CRB_ves!P2050*2))</f>
        <v>-0.31266650227898829</v>
      </c>
      <c r="L2050" s="10">
        <f>COS(RADIANS(CRB_ves!P2050*2))</f>
        <v>-0.94986296819732019</v>
      </c>
      <c r="M2050" s="55">
        <v>0.9</v>
      </c>
      <c r="N2050" s="55">
        <v>0.7</v>
      </c>
      <c r="O2050" s="51">
        <f>SIN(RADIANS(CRB_ves!P1734*2))</f>
        <v>-0.56410263697021068</v>
      </c>
      <c r="P2050" s="52">
        <f>COS(RADIANS(CRB_ves!P1734*2))</f>
        <v>0.82570467781359624</v>
      </c>
    </row>
    <row r="2051" spans="1:16" x14ac:dyDescent="0.35">
      <c r="A2051" s="3">
        <f>SIN(RADIANS(Teno_phn!P2051*2))</f>
        <v>0.42419942274539052</v>
      </c>
      <c r="B2051" s="10">
        <f>COS(RADIANS(Teno_phn!P2051*2))</f>
        <v>-0.9055687990111394</v>
      </c>
      <c r="C2051" s="3">
        <f>SIN(RADIANS(Teno_ves!P2051*2))</f>
        <v>-0.99965732497555726</v>
      </c>
      <c r="D2051" s="10">
        <f>COS(RADIANS(Teno_ves!P2051*2))</f>
        <v>-2.6176948307873482E-2</v>
      </c>
      <c r="E2051" s="51">
        <v>0.88</v>
      </c>
      <c r="F2051" s="51">
        <v>111.34</v>
      </c>
      <c r="G2051" s="51">
        <f>SIN(RADIANS(Teno_ves!P829*2))</f>
        <v>-0.67790309496930445</v>
      </c>
      <c r="H2051" s="52">
        <f>COS(RADIANS(Teno_ves!P829*2))</f>
        <v>-0.73515127275346415</v>
      </c>
      <c r="I2051" s="3"/>
      <c r="K2051" s="3">
        <f>SIN(RADIANS(CRB_ves!P2051*2))</f>
        <v>-0.66653247024945261</v>
      </c>
      <c r="L2051" s="10">
        <f>COS(RADIANS(CRB_ves!P2051*2))</f>
        <v>-0.74547599968286204</v>
      </c>
      <c r="M2051" s="55">
        <v>0.9</v>
      </c>
      <c r="N2051" s="55">
        <v>0.75</v>
      </c>
      <c r="O2051" s="51">
        <f>SIN(RADIANS(CRB_ves!P1781*2))</f>
        <v>0.95340152949512325</v>
      </c>
      <c r="P2051" s="52">
        <f>COS(RADIANS(CRB_ves!P1781*2))</f>
        <v>-0.30170436449670346</v>
      </c>
    </row>
    <row r="2052" spans="1:16" x14ac:dyDescent="0.35">
      <c r="A2052" s="3">
        <f>SIN(RADIANS(Teno_phn!P2052*2))</f>
        <v>-0.19286449054808968</v>
      </c>
      <c r="B2052" s="10">
        <f>COS(RADIANS(Teno_phn!P2052*2))</f>
        <v>0.98122540136587666</v>
      </c>
      <c r="C2052" s="3">
        <f>SIN(RADIANS(Teno_ves!P2052*2))</f>
        <v>-0.96048822417874968</v>
      </c>
      <c r="D2052" s="10">
        <f>COS(RADIANS(Teno_ves!P2052*2))</f>
        <v>-0.27832062664120316</v>
      </c>
      <c r="E2052" s="51">
        <v>0.88</v>
      </c>
      <c r="F2052" s="51">
        <v>69.8</v>
      </c>
      <c r="G2052" s="51">
        <f>SIN(RADIANS(Teno_ves!P835*2))</f>
        <v>0.648119901063131</v>
      </c>
      <c r="H2052" s="52">
        <f>COS(RADIANS(Teno_ves!P835*2))</f>
        <v>-0.76153830753673657</v>
      </c>
      <c r="I2052" s="3"/>
      <c r="K2052" s="3">
        <f>SIN(RADIANS(CRB_ves!P2052*2))</f>
        <v>0.4740882090471164</v>
      </c>
      <c r="L2052" s="10">
        <f>COS(RADIANS(CRB_ves!P2052*2))</f>
        <v>0.8804773535091619</v>
      </c>
      <c r="M2052" s="55">
        <v>0.9</v>
      </c>
      <c r="N2052" s="55">
        <v>0.59</v>
      </c>
      <c r="O2052" s="51">
        <f>SIN(RADIANS(CRB_ves!P1829*2))</f>
        <v>0.24801362800592563</v>
      </c>
      <c r="P2052" s="52">
        <f>COS(RADIANS(CRB_ves!P1829*2))</f>
        <v>-0.96875654337059236</v>
      </c>
    </row>
    <row r="2053" spans="1:16" x14ac:dyDescent="0.35">
      <c r="A2053" s="3">
        <f>SIN(RADIANS(Teno_phn!P2053*2))</f>
        <v>-0.17571037184079447</v>
      </c>
      <c r="B2053" s="10">
        <f>COS(RADIANS(Teno_phn!P2053*2))</f>
        <v>0.98444190546094179</v>
      </c>
      <c r="C2053" s="3">
        <f>SIN(RADIANS(Teno_ves!P2053*2))</f>
        <v>0.52814195550995446</v>
      </c>
      <c r="D2053" s="10">
        <f>COS(RADIANS(Teno_ves!P2053*2))</f>
        <v>-0.84915609567977623</v>
      </c>
      <c r="E2053" s="51">
        <v>0.88</v>
      </c>
      <c r="F2053" s="51">
        <v>34.14</v>
      </c>
      <c r="G2053" s="51">
        <f>SIN(RADIANS(Teno_ves!P865*2))</f>
        <v>0.92900344896442444</v>
      </c>
      <c r="H2053" s="52">
        <f>COS(RADIANS(Teno_ves!P865*2))</f>
        <v>0.37007106319219835</v>
      </c>
      <c r="I2053" s="3"/>
      <c r="K2053" s="3">
        <f>SIN(RADIANS(CRB_ves!P2053*2))</f>
        <v>0.79547348085489589</v>
      </c>
      <c r="L2053" s="10">
        <f>COS(RADIANS(CRB_ves!P2053*2))</f>
        <v>0.60598840026571099</v>
      </c>
      <c r="M2053" s="55">
        <v>0.9</v>
      </c>
      <c r="N2053" s="55">
        <v>0.65</v>
      </c>
      <c r="O2053" s="51">
        <f>SIN(RADIANS(CRB_ves!P1847*2))</f>
        <v>-0.94147054481203785</v>
      </c>
      <c r="P2053" s="52">
        <f>COS(RADIANS(CRB_ves!P1847*2))</f>
        <v>-0.33709525842308219</v>
      </c>
    </row>
    <row r="2054" spans="1:16" x14ac:dyDescent="0.35">
      <c r="A2054" s="3">
        <f>SIN(RADIANS(Teno_phn!P2054*2))</f>
        <v>0.12983400138051843</v>
      </c>
      <c r="B2054" s="10">
        <f>COS(RADIANS(Teno_phn!P2054*2))</f>
        <v>0.99153574422989088</v>
      </c>
      <c r="C2054" s="3">
        <f>SIN(RADIANS(Teno_ves!P2054*2))</f>
        <v>0.2605045086426489</v>
      </c>
      <c r="D2054" s="10">
        <f>COS(RADIANS(Teno_ves!P2054*2))</f>
        <v>-0.96547263087922486</v>
      </c>
      <c r="E2054" s="51">
        <v>0.88</v>
      </c>
      <c r="F2054" s="51">
        <v>1.4399999999999977</v>
      </c>
      <c r="G2054" s="51">
        <f>SIN(RADIANS(Teno_ves!P894*2))</f>
        <v>5.0244318179769473E-2</v>
      </c>
      <c r="H2054" s="52">
        <f>COS(RADIANS(Teno_ves!P894*2))</f>
        <v>0.99873695660601747</v>
      </c>
      <c r="I2054" s="3"/>
      <c r="K2054" s="3">
        <f>SIN(RADIANS(CRB_ves!P2054*2))</f>
        <v>0.96788491225261863</v>
      </c>
      <c r="L2054" s="10">
        <f>COS(RADIANS(CRB_ves!P2054*2))</f>
        <v>0.25139370842115494</v>
      </c>
      <c r="M2054" s="55">
        <v>0.9</v>
      </c>
      <c r="N2054" s="55">
        <v>0.8</v>
      </c>
      <c r="O2054" s="51">
        <f>SIN(RADIANS(CRB_ves!P1851*2))</f>
        <v>-0.89258581845212548</v>
      </c>
      <c r="P2054" s="52">
        <f>COS(RADIANS(CRB_ves!P1851*2))</f>
        <v>0.45087754068943076</v>
      </c>
    </row>
    <row r="2055" spans="1:16" x14ac:dyDescent="0.35">
      <c r="A2055" s="3">
        <f>SIN(RADIANS(Teno_phn!P2055*2))</f>
        <v>-0.73586076799296229</v>
      </c>
      <c r="B2055" s="10">
        <f>COS(RADIANS(Teno_phn!P2055*2))</f>
        <v>0.67713287479549222</v>
      </c>
      <c r="C2055" s="3">
        <f>SIN(RADIANS(Teno_ves!P2055*2))</f>
        <v>-0.21030113323969041</v>
      </c>
      <c r="D2055" s="10">
        <f>COS(RADIANS(Teno_ves!P2055*2))</f>
        <v>-0.97763665712681924</v>
      </c>
      <c r="E2055" s="51">
        <v>0.88</v>
      </c>
      <c r="F2055" s="51">
        <v>141.68</v>
      </c>
      <c r="G2055" s="51">
        <f>SIN(RADIANS(Teno_ves!P901*2))</f>
        <v>-0.97293743169470392</v>
      </c>
      <c r="H2055" s="52">
        <f>COS(RADIANS(Teno_ves!P901*2))</f>
        <v>0.23106872139541823</v>
      </c>
      <c r="I2055" s="3"/>
      <c r="K2055" s="3">
        <f>SIN(RADIANS(CRB_ves!P2055*2))</f>
        <v>0.12983400138051832</v>
      </c>
      <c r="L2055" s="10">
        <f>COS(RADIANS(CRB_ves!P2055*2))</f>
        <v>-0.99153574422989088</v>
      </c>
      <c r="M2055" s="55">
        <v>0.9</v>
      </c>
      <c r="N2055" s="55">
        <v>0.71</v>
      </c>
      <c r="O2055" s="51">
        <f>SIN(RADIANS(CRB_ves!P1867*2))</f>
        <v>0.8739419328719169</v>
      </c>
      <c r="P2055" s="52">
        <f>COS(RADIANS(CRB_ves!P1867*2))</f>
        <v>-0.48603034675635015</v>
      </c>
    </row>
    <row r="2056" spans="1:16" x14ac:dyDescent="0.35">
      <c r="A2056" s="3">
        <f>SIN(RADIANS(Teno_phn!P2056*2))</f>
        <v>-0.91678147156008694</v>
      </c>
      <c r="B2056" s="10">
        <f>COS(RADIANS(Teno_phn!P2056*2))</f>
        <v>-0.39938920040997805</v>
      </c>
      <c r="C2056" s="3">
        <f>SIN(RADIANS(Teno_ves!P2056*2))</f>
        <v>0.25645807277193305</v>
      </c>
      <c r="D2056" s="10">
        <f>COS(RADIANS(Teno_ves!P2056*2))</f>
        <v>0.96655535636098255</v>
      </c>
      <c r="E2056" s="51">
        <v>0.88</v>
      </c>
      <c r="F2056" s="51">
        <v>169.9</v>
      </c>
      <c r="G2056" s="51">
        <f>SIN(RADIANS(Teno_ves!P944*2))</f>
        <v>-0.34529819899853426</v>
      </c>
      <c r="H2056" s="52">
        <f>COS(RADIANS(Teno_ves!P944*2))</f>
        <v>0.93849302275955604</v>
      </c>
      <c r="I2056" s="3"/>
      <c r="K2056" s="3">
        <f>SIN(RADIANS(CRB_ves!P2056*2))</f>
        <v>0.92652863087183734</v>
      </c>
      <c r="L2056" s="10">
        <f>COS(RADIANS(CRB_ves!P2056*2))</f>
        <v>-0.37622426313936552</v>
      </c>
      <c r="M2056" s="55">
        <v>0.9</v>
      </c>
      <c r="N2056" s="55">
        <v>0.71</v>
      </c>
      <c r="O2056" s="51">
        <f>SIN(RADIANS(CRB_ves!P1883*2))</f>
        <v>0.87546452700001787</v>
      </c>
      <c r="P2056" s="52">
        <f>COS(RADIANS(CRB_ves!P1883*2))</f>
        <v>-0.48328238325500245</v>
      </c>
    </row>
    <row r="2057" spans="1:16" x14ac:dyDescent="0.35">
      <c r="A2057" s="3">
        <f>SIN(RADIANS(Teno_phn!P2057*2))</f>
        <v>-0.98628560153723133</v>
      </c>
      <c r="B2057" s="10">
        <f>COS(RADIANS(Teno_phn!P2057*2))</f>
        <v>0.16504760586067779</v>
      </c>
      <c r="C2057" s="3">
        <f>SIN(RADIANS(Teno_ves!P2057*2))</f>
        <v>0.95569031713399588</v>
      </c>
      <c r="D2057" s="10">
        <f>COS(RADIANS(Teno_ves!P2057*2))</f>
        <v>-0.29437394201308359</v>
      </c>
      <c r="E2057" s="51">
        <v>0.88</v>
      </c>
      <c r="F2057" s="51">
        <v>61.230000000000004</v>
      </c>
      <c r="G2057" s="51">
        <f>SIN(RADIANS(Teno_ves!P953*2))</f>
        <v>0.84376634614245583</v>
      </c>
      <c r="H2057" s="52">
        <f>COS(RADIANS(Teno_ves!P953*2))</f>
        <v>-0.53671067915349835</v>
      </c>
      <c r="I2057" s="3"/>
      <c r="K2057" s="3">
        <f>SIN(RADIANS(CRB_ves!P2057*2))</f>
        <v>0.79989419595980948</v>
      </c>
      <c r="L2057" s="10">
        <f>COS(RADIANS(CRB_ves!P2057*2))</f>
        <v>-0.60014104614649544</v>
      </c>
      <c r="M2057" s="55">
        <v>0.9</v>
      </c>
      <c r="N2057" s="55">
        <v>0.76</v>
      </c>
      <c r="O2057" s="51">
        <f>SIN(RADIANS(CRB_ves!P1890*2))</f>
        <v>0.64944804833018377</v>
      </c>
      <c r="P2057" s="52">
        <f>COS(RADIANS(CRB_ves!P1890*2))</f>
        <v>-0.76040596560003093</v>
      </c>
    </row>
    <row r="2058" spans="1:16" x14ac:dyDescent="0.35">
      <c r="A2058" s="3">
        <f>SIN(RADIANS(Teno_phn!P2058*2))</f>
        <v>-0.37945615952900508</v>
      </c>
      <c r="B2058" s="10">
        <f>COS(RADIANS(Teno_phn!P2058*2))</f>
        <v>0.92520971838578214</v>
      </c>
      <c r="C2058" s="3">
        <f>SIN(RADIANS(Teno_ves!P2058*2))</f>
        <v>-0.39874906892524664</v>
      </c>
      <c r="D2058" s="10">
        <f>COS(RADIANS(Teno_ves!P2058*2))</f>
        <v>0.91706007438512382</v>
      </c>
      <c r="E2058" s="51">
        <v>0.88</v>
      </c>
      <c r="F2058" s="51">
        <v>67.180000000000007</v>
      </c>
      <c r="G2058" s="51">
        <f>SIN(RADIANS(Teno_ves!P957*2))</f>
        <v>0.71496096263837139</v>
      </c>
      <c r="H2058" s="52">
        <f>COS(RADIANS(Teno_ves!P957*2))</f>
        <v>-0.69916437402317155</v>
      </c>
      <c r="I2058" s="3"/>
      <c r="K2058" s="3">
        <f>SIN(RADIANS(CRB_ves!P2058*2))</f>
        <v>-0.26084150628989677</v>
      </c>
      <c r="L2058" s="10">
        <f>COS(RADIANS(CRB_ves!P2058*2))</f>
        <v>0.96538163883327388</v>
      </c>
      <c r="M2058" s="55">
        <v>0.9</v>
      </c>
      <c r="N2058" s="55">
        <v>0.65</v>
      </c>
      <c r="O2058" s="51">
        <f>SIN(RADIANS(CRB_ves!P1909*2))</f>
        <v>0.11146893220632557</v>
      </c>
      <c r="P2058" s="52">
        <f>COS(RADIANS(CRB_ves!P1909*2))</f>
        <v>0.99376791916059637</v>
      </c>
    </row>
    <row r="2059" spans="1:16" x14ac:dyDescent="0.35">
      <c r="A2059" s="3">
        <f>SIN(RADIANS(Teno_phn!P2059*2))</f>
        <v>-6.697048102898541E-2</v>
      </c>
      <c r="B2059" s="10">
        <f>COS(RADIANS(Teno_phn!P2059*2))</f>
        <v>0.99775495722684648</v>
      </c>
      <c r="C2059" s="3">
        <f>SIN(RADIANS(Teno_ves!P2059*2))</f>
        <v>5.9654821390170483E-2</v>
      </c>
      <c r="D2059" s="10">
        <f>COS(RADIANS(Teno_ves!P2059*2))</f>
        <v>0.9982190652782118</v>
      </c>
      <c r="E2059" s="51">
        <v>0.88</v>
      </c>
      <c r="F2059" s="51">
        <v>152.56</v>
      </c>
      <c r="G2059" s="51">
        <f>SIN(RADIANS(Teno_ves!P960*2))</f>
        <v>-0.81794895288728064</v>
      </c>
      <c r="H2059" s="52">
        <f>COS(RADIANS(Teno_ves!P960*2))</f>
        <v>0.57529080513302244</v>
      </c>
      <c r="I2059" s="3"/>
      <c r="K2059" s="3">
        <f>SIN(RADIANS(CRB_ves!P2059*2))</f>
        <v>-0.59790498305751916</v>
      </c>
      <c r="L2059" s="10">
        <f>COS(RADIANS(CRB_ves!P2059*2))</f>
        <v>0.80156698487087641</v>
      </c>
      <c r="M2059" s="55">
        <v>0.9</v>
      </c>
      <c r="N2059" s="55">
        <v>0.61</v>
      </c>
      <c r="O2059" s="51">
        <f>SIN(RADIANS(CRB_ves!P1931*2))</f>
        <v>-0.9984212179727765</v>
      </c>
      <c r="P2059" s="52">
        <f>COS(RADIANS(CRB_ves!P1931*2))</f>
        <v>-5.6170023159667876E-2</v>
      </c>
    </row>
    <row r="2060" spans="1:16" x14ac:dyDescent="0.35">
      <c r="A2060" s="3">
        <f>SIN(RADIANS(Teno_phn!P2060*2))</f>
        <v>0.45336834925519509</v>
      </c>
      <c r="B2060" s="10">
        <f>COS(RADIANS(Teno_phn!P2060*2))</f>
        <v>0.89132325218947328</v>
      </c>
      <c r="C2060" s="3">
        <f>SIN(RADIANS(Teno_ves!P2060*2))</f>
        <v>0.81106381898932656</v>
      </c>
      <c r="D2060" s="10">
        <f>COS(RADIANS(Teno_ves!P2060*2))</f>
        <v>-0.58495767498721551</v>
      </c>
      <c r="E2060" s="51">
        <v>0.88</v>
      </c>
      <c r="F2060" s="51">
        <v>26.33</v>
      </c>
      <c r="G2060" s="51">
        <f>SIN(RADIANS(Teno_ves!P974*2))</f>
        <v>0.79505022732466479</v>
      </c>
      <c r="H2060" s="52">
        <f>COS(RADIANS(Teno_ves!P974*2))</f>
        <v>0.60654359779903599</v>
      </c>
      <c r="I2060" s="3"/>
      <c r="K2060" s="3">
        <f>SIN(RADIANS(CRB_ves!P2060*2))</f>
        <v>0.96428056241881466</v>
      </c>
      <c r="L2060" s="10">
        <f>COS(RADIANS(CRB_ves!P2060*2))</f>
        <v>0.26488298726278076</v>
      </c>
      <c r="M2060" s="55">
        <v>0.9</v>
      </c>
      <c r="N2060" s="55">
        <v>0.64</v>
      </c>
      <c r="O2060" s="51">
        <f>SIN(RADIANS(CRB_ves!P1951*2))</f>
        <v>-0.48511489057569429</v>
      </c>
      <c r="P2060" s="52">
        <f>COS(RADIANS(CRB_ves!P1951*2))</f>
        <v>0.87445042337558065</v>
      </c>
    </row>
    <row r="2061" spans="1:16" x14ac:dyDescent="0.35">
      <c r="A2061" s="3">
        <f>SIN(RADIANS(Teno_phn!P2061*2))</f>
        <v>0.38719377190487786</v>
      </c>
      <c r="B2061" s="10">
        <f>COS(RADIANS(Teno_phn!P2061*2))</f>
        <v>0.92199836388036693</v>
      </c>
      <c r="C2061" s="3">
        <f>SIN(RADIANS(Teno_ves!P2061*2))</f>
        <v>0.98997441359351801</v>
      </c>
      <c r="D2061" s="10">
        <f>COS(RADIANS(Teno_ves!P2061*2))</f>
        <v>-0.14124680679636659</v>
      </c>
      <c r="E2061" s="51">
        <v>0.88</v>
      </c>
      <c r="F2061" s="51">
        <v>138.73000000000002</v>
      </c>
      <c r="G2061" s="51">
        <f>SIN(RADIANS(Teno_ves!P986*2))</f>
        <v>-0.99153574422989077</v>
      </c>
      <c r="H2061" s="52">
        <f>COS(RADIANS(Teno_ves!P986*2))</f>
        <v>0.12983400138051887</v>
      </c>
      <c r="I2061" s="3"/>
      <c r="K2061" s="3">
        <f>SIN(RADIANS(CRB_ves!P2061*2))</f>
        <v>0.99989253289921742</v>
      </c>
      <c r="L2061" s="10">
        <f>COS(RADIANS(CRB_ves!P2061*2))</f>
        <v>-1.4660240529660803E-2</v>
      </c>
      <c r="M2061" s="55">
        <v>0.9</v>
      </c>
      <c r="N2061" s="55">
        <v>0.81</v>
      </c>
      <c r="O2061" s="51">
        <f>SIN(RADIANS(CRB_ves!P2036*2))</f>
        <v>-0.47131977288211846</v>
      </c>
      <c r="P2061" s="52">
        <f>COS(RADIANS(CRB_ves!P2036*2))</f>
        <v>-0.88196239811589938</v>
      </c>
    </row>
    <row r="2062" spans="1:16" x14ac:dyDescent="0.35">
      <c r="A2062" s="3">
        <f>SIN(RADIANS(Teno_phn!P2062*2))</f>
        <v>-9.7582899759149855E-2</v>
      </c>
      <c r="B2062" s="10">
        <f>COS(RADIANS(Teno_phn!P2062*2))</f>
        <v>0.99522739998183118</v>
      </c>
      <c r="C2062" s="3">
        <f>SIN(RADIANS(Teno_ves!P2062*2))</f>
        <v>-8.0284283103971062E-3</v>
      </c>
      <c r="D2062" s="10">
        <f>COS(RADIANS(Teno_ves!P2062*2))</f>
        <v>0.99996777165009909</v>
      </c>
      <c r="E2062" s="51">
        <v>0.88</v>
      </c>
      <c r="F2062" s="51">
        <v>28.799999999999997</v>
      </c>
      <c r="G2062" s="51">
        <f>SIN(RADIANS(Teno_ves!P1058*2))</f>
        <v>0.84432792550201496</v>
      </c>
      <c r="H2062" s="52">
        <f>COS(RADIANS(Teno_ves!P1058*2))</f>
        <v>0.53582679497899677</v>
      </c>
      <c r="I2062" s="3"/>
      <c r="K2062" s="3">
        <f>SIN(RADIANS(CRB_ves!P2062*2))</f>
        <v>5.5821504993163601E-2</v>
      </c>
      <c r="L2062" s="10">
        <f>COS(RADIANS(CRB_ves!P2062*2))</f>
        <v>0.99844076418198102</v>
      </c>
      <c r="M2062" s="55">
        <v>0.9</v>
      </c>
      <c r="N2062" s="55">
        <v>0.69</v>
      </c>
      <c r="O2062" s="51">
        <f>SIN(RADIANS(CRB_ves!P2051*2))</f>
        <v>-0.66653247024945261</v>
      </c>
      <c r="P2062" s="52">
        <f>COS(RADIANS(CRB_ves!P2051*2))</f>
        <v>-0.74547599968286204</v>
      </c>
    </row>
    <row r="2063" spans="1:16" x14ac:dyDescent="0.35">
      <c r="A2063" s="3">
        <f>SIN(RADIANS(Teno_phn!P2063*2))</f>
        <v>0.98189264611182492</v>
      </c>
      <c r="B2063" s="10">
        <f>COS(RADIANS(Teno_phn!P2063*2))</f>
        <v>-0.1894381997156816</v>
      </c>
      <c r="C2063" s="3">
        <f>SIN(RADIANS(Teno_ves!P2063*2))</f>
        <v>0.89818108878697855</v>
      </c>
      <c r="D2063" s="10">
        <f>COS(RADIANS(Teno_ves!P2063*2))</f>
        <v>0.4396256723002398</v>
      </c>
      <c r="E2063" s="51">
        <v>0.88</v>
      </c>
      <c r="F2063" s="51">
        <v>159.5</v>
      </c>
      <c r="G2063" s="51">
        <f>SIN(RADIANS(Teno_ves!P1068*2))</f>
        <v>-0.65605902899050739</v>
      </c>
      <c r="H2063" s="52">
        <f>COS(RADIANS(Teno_ves!P1068*2))</f>
        <v>0.7547095802227719</v>
      </c>
      <c r="I2063" s="3"/>
      <c r="K2063" s="3">
        <f>SIN(RADIANS(CRB_ves!P2063*2))</f>
        <v>0.868458513820212</v>
      </c>
      <c r="L2063" s="10">
        <f>COS(RADIANS(CRB_ves!P2063*2))</f>
        <v>-0.49576184783945276</v>
      </c>
      <c r="M2063" s="55">
        <v>0.9</v>
      </c>
      <c r="N2063" s="55">
        <v>0.81</v>
      </c>
      <c r="O2063" s="51">
        <f>SIN(RADIANS(CRB_ves!P2077*2))</f>
        <v>0.18703842024225387</v>
      </c>
      <c r="P2063" s="52">
        <f>COS(RADIANS(CRB_ves!P2077*2))</f>
        <v>0.98235259930092411</v>
      </c>
    </row>
    <row r="2064" spans="1:16" x14ac:dyDescent="0.35">
      <c r="A2064" s="3">
        <f>SIN(RADIANS(Teno_phn!P2064*2))</f>
        <v>0.86776545336892841</v>
      </c>
      <c r="B2064" s="10">
        <f>COS(RADIANS(Teno_phn!P2064*2))</f>
        <v>-0.49697396102755531</v>
      </c>
      <c r="C2064" s="3">
        <f>SIN(RADIANS(Teno_ves!P2064*2))</f>
        <v>-0.92454603361231336</v>
      </c>
      <c r="D2064" s="10">
        <f>COS(RADIANS(Teno_ves!P2064*2))</f>
        <v>0.38107037635027363</v>
      </c>
      <c r="E2064" s="51">
        <v>0.88</v>
      </c>
      <c r="F2064" s="51">
        <v>61.099999999999994</v>
      </c>
      <c r="G2064" s="51">
        <f>SIN(RADIANS(Teno_ves!P1069*2))</f>
        <v>0.84619316612756423</v>
      </c>
      <c r="H2064" s="52">
        <f>COS(RADIANS(Teno_ves!P1069*2))</f>
        <v>-0.53287627607072963</v>
      </c>
      <c r="I2064" s="3"/>
      <c r="K2064" s="3">
        <f>SIN(RADIANS(CRB_ves!P2064*2))</f>
        <v>0.3380809790587973</v>
      </c>
      <c r="L2064" s="10">
        <f>COS(RADIANS(CRB_ves!P2064*2))</f>
        <v>-0.94111702332847269</v>
      </c>
      <c r="M2064" s="55">
        <v>0.9</v>
      </c>
      <c r="N2064" s="55">
        <v>0.84</v>
      </c>
      <c r="O2064" s="51">
        <f>SIN(RADIANS(CRB_ves!P2153*2))</f>
        <v>0.35086121641150675</v>
      </c>
      <c r="P2064" s="52">
        <f>COS(RADIANS(CRB_ves!P2153*2))</f>
        <v>0.93642747013222427</v>
      </c>
    </row>
    <row r="2065" spans="1:16" x14ac:dyDescent="0.35">
      <c r="A2065" s="3">
        <f>SIN(RADIANS(Teno_phn!P2065*2))</f>
        <v>-0.88278366257971019</v>
      </c>
      <c r="B2065" s="10">
        <f>COS(RADIANS(Teno_phn!P2065*2))</f>
        <v>0.46977974103014741</v>
      </c>
      <c r="C2065" s="3">
        <f>SIN(RADIANS(Teno_ves!P2065*2))</f>
        <v>0.92050485345244026</v>
      </c>
      <c r="D2065" s="10">
        <f>COS(RADIANS(Teno_ves!P2065*2))</f>
        <v>-0.39073112848927377</v>
      </c>
      <c r="E2065" s="51">
        <v>0.88</v>
      </c>
      <c r="F2065" s="51">
        <v>74.45</v>
      </c>
      <c r="G2065" s="51">
        <f>SIN(RADIANS(Teno_ves!P1087*2))</f>
        <v>0.51653332886664194</v>
      </c>
      <c r="H2065" s="52">
        <f>COS(RADIANS(Teno_ves!P1087*2))</f>
        <v>-0.85626708460032819</v>
      </c>
      <c r="I2065" s="3"/>
      <c r="K2065" s="3">
        <f>SIN(RADIANS(CRB_ves!P2065*2))</f>
        <v>-0.96538163883327399</v>
      </c>
      <c r="L2065" s="10">
        <f>COS(RADIANS(CRB_ves!P2065*2))</f>
        <v>-0.26084150628989666</v>
      </c>
      <c r="M2065" s="55">
        <v>0.9</v>
      </c>
      <c r="N2065" s="55">
        <v>0.83</v>
      </c>
      <c r="O2065" s="51">
        <f>SIN(RADIANS(CRB_ves!P2184*2))</f>
        <v>0.16160382110336133</v>
      </c>
      <c r="P2065" s="52">
        <f>COS(RADIANS(CRB_ves!P2184*2))</f>
        <v>0.98685571640680725</v>
      </c>
    </row>
    <row r="2066" spans="1:16" x14ac:dyDescent="0.35">
      <c r="A2066" s="3">
        <f>SIN(RADIANS(Teno_phn!P2066*2))</f>
        <v>-0.91995839276947688</v>
      </c>
      <c r="B2066" s="10">
        <f>COS(RADIANS(Teno_phn!P2066*2))</f>
        <v>0.39201601443436079</v>
      </c>
      <c r="C2066" s="3">
        <f>SIN(RADIANS(Teno_ves!P2066*2))</f>
        <v>0.9938841042379174</v>
      </c>
      <c r="D2066" s="10">
        <f>COS(RADIANS(Teno_ves!P2066*2))</f>
        <v>0.11042819994545103</v>
      </c>
      <c r="E2066" s="51">
        <v>0.88</v>
      </c>
      <c r="F2066" s="51">
        <v>13.350000000000001</v>
      </c>
      <c r="G2066" s="51">
        <f>SIN(RADIANS(Teno_ves!P1089*2))</f>
        <v>0.44931899861589664</v>
      </c>
      <c r="H2066" s="52">
        <f>COS(RADIANS(Teno_ves!P1089*2))</f>
        <v>0.89337138832783758</v>
      </c>
      <c r="I2066" s="3"/>
      <c r="K2066" s="3">
        <f>SIN(RADIANS(CRB_ves!P2066*2))</f>
        <v>-0.62032675797655568</v>
      </c>
      <c r="L2066" s="10">
        <f>COS(RADIANS(CRB_ves!P2066*2))</f>
        <v>-0.78434349193341035</v>
      </c>
      <c r="M2066" s="55">
        <v>0.9</v>
      </c>
      <c r="N2066" s="55">
        <v>0.89</v>
      </c>
      <c r="O2066" s="51">
        <f>SIN(RADIANS(CRB_ves!P2185*2))</f>
        <v>-0.3807476256932375</v>
      </c>
      <c r="P2066" s="52">
        <f>COS(RADIANS(CRB_ves!P2185*2))</f>
        <v>-0.92467899593802949</v>
      </c>
    </row>
    <row r="2067" spans="1:16" x14ac:dyDescent="0.35">
      <c r="A2067" s="3">
        <f>SIN(RADIANS(Teno_phn!P2067*2))</f>
        <v>-0.91817001469126691</v>
      </c>
      <c r="B2067" s="10">
        <f>COS(RADIANS(Teno_phn!P2067*2))</f>
        <v>0.39618660265314209</v>
      </c>
      <c r="C2067" s="3">
        <f>SIN(RADIANS(Teno_ves!P2067*2))</f>
        <v>-0.26757473027395207</v>
      </c>
      <c r="D2067" s="10">
        <f>COS(RADIANS(Teno_ves!P2067*2))</f>
        <v>0.96353711071178871</v>
      </c>
      <c r="E2067" s="51">
        <v>0.88</v>
      </c>
      <c r="F2067" s="51">
        <v>89.72999999999999</v>
      </c>
      <c r="G2067" s="51">
        <f>SIN(RADIANS(Teno_ves!P1126*2))</f>
        <v>9.4246384331444309E-3</v>
      </c>
      <c r="H2067" s="52">
        <f>COS(RADIANS(Teno_ves!P1126*2))</f>
        <v>-0.99995558710894983</v>
      </c>
      <c r="I2067" s="3"/>
      <c r="K2067" s="3">
        <f>SIN(RADIANS(CRB_ves!P2067*2))</f>
        <v>0.82766873300620647</v>
      </c>
      <c r="L2067" s="10">
        <f>COS(RADIANS(CRB_ves!P2067*2))</f>
        <v>0.56121695306173791</v>
      </c>
      <c r="M2067" s="55">
        <v>0.9</v>
      </c>
      <c r="N2067" s="55">
        <v>0.83</v>
      </c>
      <c r="O2067" s="51">
        <f>SIN(RADIANS(CRB_ves!P2238*2))</f>
        <v>-3.1061863564086675E-2</v>
      </c>
      <c r="P2067" s="52">
        <f>COS(RADIANS(CRB_ves!P2238*2))</f>
        <v>-0.99951746389541696</v>
      </c>
    </row>
    <row r="2068" spans="1:16" x14ac:dyDescent="0.35">
      <c r="A2068" s="3">
        <f>SIN(RADIANS(Teno_phn!P2068*2))</f>
        <v>-0.93494957515447641</v>
      </c>
      <c r="B2068" s="10">
        <f>COS(RADIANS(Teno_phn!P2068*2))</f>
        <v>0.35478062506070435</v>
      </c>
      <c r="C2068" s="3">
        <f>SIN(RADIANS(Teno_ves!P2068*2))</f>
        <v>0.53612148837390738</v>
      </c>
      <c r="D2068" s="10">
        <f>COS(RADIANS(Teno_ves!P2068*2))</f>
        <v>0.84414083523055927</v>
      </c>
      <c r="E2068" s="51">
        <v>0.88</v>
      </c>
      <c r="F2068" s="51">
        <v>47.65</v>
      </c>
      <c r="G2068" s="51">
        <f>SIN(RADIANS(Teno_ves!P1144*2))</f>
        <v>0.99572469818458209</v>
      </c>
      <c r="H2068" s="52">
        <f>COS(RADIANS(Teno_ves!P1144*2))</f>
        <v>-9.2370587446561542E-2</v>
      </c>
      <c r="I2068" s="3"/>
      <c r="K2068" s="3">
        <f>SIN(RADIANS(CRB_ves!P2068*2))</f>
        <v>-0.75836191528872177</v>
      </c>
      <c r="L2068" s="10">
        <f>COS(RADIANS(CRB_ves!P2068*2))</f>
        <v>0.6518337253008788</v>
      </c>
      <c r="M2068" s="55">
        <v>0.9</v>
      </c>
      <c r="N2068" s="55">
        <v>0.75</v>
      </c>
      <c r="O2068" s="51">
        <f>SIN(RADIANS(CRB_ves!P2251*2))</f>
        <v>0.64545768772395051</v>
      </c>
      <c r="P2068" s="52">
        <f>COS(RADIANS(CRB_ves!P2251*2))</f>
        <v>-0.76379602863464224</v>
      </c>
    </row>
    <row r="2069" spans="1:16" x14ac:dyDescent="0.35">
      <c r="A2069" s="3">
        <f>SIN(RADIANS(Teno_phn!P2069*2))</f>
        <v>0.33281954452298662</v>
      </c>
      <c r="B2069" s="10">
        <f>COS(RADIANS(Teno_phn!P2069*2))</f>
        <v>0.94299053589286452</v>
      </c>
      <c r="C2069" s="3">
        <f>SIN(RADIANS(Teno_ves!P2069*2))</f>
        <v>0.33512270923417287</v>
      </c>
      <c r="D2069" s="10">
        <f>COS(RADIANS(Teno_ves!P2069*2))</f>
        <v>-0.94217449007895981</v>
      </c>
      <c r="E2069" s="51">
        <v>0.88</v>
      </c>
      <c r="F2069" s="51">
        <v>61.260000000000005</v>
      </c>
      <c r="G2069" s="51">
        <f>SIN(RADIANS(Teno_ves!P1180*2))</f>
        <v>0.84320384148964311</v>
      </c>
      <c r="H2069" s="52">
        <f>COS(RADIANS(Teno_ves!P1180*2))</f>
        <v>-0.53759397475893345</v>
      </c>
      <c r="I2069" s="3"/>
      <c r="K2069" s="3">
        <f>SIN(RADIANS(CRB_ves!P2069*2))</f>
        <v>0.81814971742502351</v>
      </c>
      <c r="L2069" s="10">
        <f>COS(RADIANS(CRB_ves!P2069*2))</f>
        <v>0.57500525204327846</v>
      </c>
      <c r="M2069" s="55">
        <v>0.9</v>
      </c>
      <c r="N2069" s="55">
        <v>0.83</v>
      </c>
      <c r="O2069" s="51">
        <f>SIN(RADIANS(CRB_ves!P2264*2))</f>
        <v>0.7120260459909965</v>
      </c>
      <c r="P2069" s="52">
        <f>COS(RADIANS(CRB_ves!P2264*2))</f>
        <v>-0.7021530529951624</v>
      </c>
    </row>
    <row r="2070" spans="1:16" x14ac:dyDescent="0.35">
      <c r="A2070" s="3">
        <f>SIN(RADIANS(Teno_phn!P2070*2))</f>
        <v>0.96029368567694307</v>
      </c>
      <c r="B2070" s="10">
        <f>COS(RADIANS(Teno_phn!P2070*2))</f>
        <v>0.27899110603922928</v>
      </c>
      <c r="C2070" s="3">
        <f>SIN(RADIANS(Teno_ves!P2070*2))</f>
        <v>-0.79356578977897752</v>
      </c>
      <c r="D2070" s="10">
        <f>COS(RADIANS(Teno_ves!P2070*2))</f>
        <v>-0.60848445936808249</v>
      </c>
      <c r="E2070" s="51">
        <v>0.88</v>
      </c>
      <c r="F2070" s="51">
        <v>163.28</v>
      </c>
      <c r="G2070" s="51">
        <f>SIN(RADIANS(Teno_ves!P1192*2))</f>
        <v>-0.55106343964752624</v>
      </c>
      <c r="H2070" s="52">
        <f>COS(RADIANS(Teno_ves!P1192*2))</f>
        <v>0.83446335179193898</v>
      </c>
      <c r="I2070" s="3"/>
      <c r="K2070" s="3">
        <f>SIN(RADIANS(CRB_ves!P2070*2))</f>
        <v>0.45430149202462483</v>
      </c>
      <c r="L2070" s="10">
        <f>COS(RADIANS(CRB_ves!P2070*2))</f>
        <v>-0.89084799732850029</v>
      </c>
      <c r="M2070" s="55">
        <v>0.9</v>
      </c>
      <c r="N2070" s="55">
        <v>0.86</v>
      </c>
      <c r="O2070" s="51">
        <f>SIN(RADIANS(CRB_ves!P2265*2))</f>
        <v>0.16986551655718857</v>
      </c>
      <c r="P2070" s="52">
        <f>COS(RADIANS(CRB_ves!P2265*2))</f>
        <v>-0.98546725277137415</v>
      </c>
    </row>
    <row r="2071" spans="1:16" x14ac:dyDescent="0.35">
      <c r="A2071" s="3">
        <f>SIN(RADIANS(Teno_phn!P2071*2))</f>
        <v>-0.60903832447362505</v>
      </c>
      <c r="B2071" s="10">
        <f>COS(RADIANS(Teno_phn!P2071*2))</f>
        <v>0.79314079413579486</v>
      </c>
      <c r="C2071" s="3">
        <f>SIN(RADIANS(Teno_ves!P2071*2))</f>
        <v>-0.33742387309574134</v>
      </c>
      <c r="D2071" s="10">
        <f>COS(RADIANS(Teno_ves!P2071*2))</f>
        <v>-0.94135281901371548</v>
      </c>
      <c r="E2071" s="51">
        <v>0.88</v>
      </c>
      <c r="F2071" s="51">
        <v>57.41</v>
      </c>
      <c r="G2071" s="51">
        <f>SIN(RADIANS(Teno_ves!P1196*2))</f>
        <v>0.90763100683305531</v>
      </c>
      <c r="H2071" s="52">
        <f>COS(RADIANS(Teno_ves!P1196*2))</f>
        <v>-0.41976893100277723</v>
      </c>
      <c r="I2071" s="3"/>
      <c r="K2071" s="3">
        <f>SIN(RADIANS(CRB_ves!P2071*2))</f>
        <v>0.90168164508604709</v>
      </c>
      <c r="L2071" s="10">
        <f>COS(RADIANS(CRB_ves!P2071*2))</f>
        <v>0.43240052140916746</v>
      </c>
      <c r="M2071" s="55">
        <v>0.9</v>
      </c>
      <c r="N2071" s="55">
        <v>0.7</v>
      </c>
      <c r="O2071" s="51">
        <f>SIN(RADIANS(CRB_ves!P2301*2))</f>
        <v>0.99987663248166059</v>
      </c>
      <c r="P2071" s="52">
        <f>COS(RADIANS(CRB_ves!P2301*2))</f>
        <v>-1.5707317311820748E-2</v>
      </c>
    </row>
    <row r="2072" spans="1:16" x14ac:dyDescent="0.35">
      <c r="A2072" s="3">
        <f>SIN(RADIANS(Teno_phn!P2072*2))</f>
        <v>-7.3303172094603703E-3</v>
      </c>
      <c r="B2072" s="10">
        <f>COS(RADIANS(Teno_phn!P2072*2))</f>
        <v>0.9999731328638829</v>
      </c>
      <c r="C2072" s="3">
        <f>SIN(RADIANS(Teno_ves!P2072*2))</f>
        <v>-9.8277675719779301E-2</v>
      </c>
      <c r="D2072" s="10">
        <f>COS(RADIANS(Teno_ves!P2072*2))</f>
        <v>0.99515903174071529</v>
      </c>
      <c r="E2072" s="51">
        <v>0.88</v>
      </c>
      <c r="F2072" s="51">
        <v>64.34</v>
      </c>
      <c r="G2072" s="51">
        <f>SIN(RADIANS(Teno_ves!P1200*2))</f>
        <v>0.78064861064689806</v>
      </c>
      <c r="H2072" s="52">
        <f>COS(RADIANS(Teno_ves!P1200*2))</f>
        <v>-0.62497019664546227</v>
      </c>
      <c r="I2072" s="3"/>
      <c r="K2072" s="3">
        <f>SIN(RADIANS(CRB_ves!P2072*2))</f>
        <v>0.944376370237481</v>
      </c>
      <c r="L2072" s="10">
        <f>COS(RADIANS(CRB_ves!P2072*2))</f>
        <v>0.32886664673858329</v>
      </c>
      <c r="M2072" s="55">
        <v>0.9</v>
      </c>
      <c r="N2072" s="55">
        <v>0.7</v>
      </c>
      <c r="O2072" s="51">
        <f>SIN(RADIANS(CRB_ves!P2360*2))</f>
        <v>0.13640721177998832</v>
      </c>
      <c r="P2072" s="52">
        <f>COS(RADIANS(CRB_ves!P2360*2))</f>
        <v>0.99065285169650086</v>
      </c>
    </row>
    <row r="2073" spans="1:16" x14ac:dyDescent="0.35">
      <c r="A2073" s="3">
        <f>SIN(RADIANS(Teno_phn!P2073*2))</f>
        <v>-0.8932144919853735</v>
      </c>
      <c r="B2073" s="10">
        <f>COS(RADIANS(Teno_phn!P2073*2))</f>
        <v>0.44963081667887395</v>
      </c>
      <c r="C2073" s="3">
        <f>SIN(RADIANS(Teno_ves!P2073*2))</f>
        <v>0.96297459064429713</v>
      </c>
      <c r="D2073" s="10">
        <f>COS(RADIANS(Teno_ves!P2073*2))</f>
        <v>0.26959216934742086</v>
      </c>
      <c r="E2073" s="51">
        <v>0.88</v>
      </c>
      <c r="F2073" s="51">
        <v>29.770000000000003</v>
      </c>
      <c r="G2073" s="51">
        <f>SIN(RADIANS(Teno_ves!P1205*2))</f>
        <v>0.86198327905950434</v>
      </c>
      <c r="H2073" s="52">
        <f>COS(RADIANS(Teno_ves!P1205*2))</f>
        <v>0.50693670869431495</v>
      </c>
      <c r="I2073" s="3"/>
      <c r="K2073" s="3">
        <f>SIN(RADIANS(CRB_ves!P2073*2))</f>
        <v>0.15333078373696052</v>
      </c>
      <c r="L2073" s="10">
        <f>COS(RADIANS(CRB_ves!P2073*2))</f>
        <v>0.98817491911028055</v>
      </c>
      <c r="M2073" s="55">
        <v>0.9</v>
      </c>
      <c r="N2073" s="55">
        <v>0.57999999999999996</v>
      </c>
      <c r="O2073" s="51">
        <f>SIN(RADIANS(CRB_ves!P2390*2))</f>
        <v>0.26117847215439899</v>
      </c>
      <c r="P2073" s="52">
        <f>COS(RADIANS(CRB_ves!P2390*2))</f>
        <v>0.96529052915849844</v>
      </c>
    </row>
    <row r="2074" spans="1:16" x14ac:dyDescent="0.35">
      <c r="A2074" s="3">
        <f>SIN(RADIANS(Teno_phn!P2074*2))</f>
        <v>-0.92132117932370539</v>
      </c>
      <c r="B2074" s="10">
        <f>COS(RADIANS(Teno_phn!P2074*2))</f>
        <v>0.38880237207298085</v>
      </c>
      <c r="C2074" s="3">
        <f>SIN(RADIANS(Teno_ves!P2074*2))</f>
        <v>0.85117775047423627</v>
      </c>
      <c r="D2074" s="10">
        <f>COS(RADIANS(Teno_ves!P2074*2))</f>
        <v>0.52487754485938787</v>
      </c>
      <c r="E2074" s="51">
        <v>0.88</v>
      </c>
      <c r="F2074" s="51">
        <v>143.82999999999998</v>
      </c>
      <c r="G2074" s="51">
        <f>SIN(RADIANS(Teno_ves!P1211*2))</f>
        <v>-0.95287350419645089</v>
      </c>
      <c r="H2074" s="52">
        <f>COS(RADIANS(Teno_ves!P1211*2))</f>
        <v>0.3033679037083129</v>
      </c>
      <c r="I2074" s="3"/>
      <c r="K2074" s="3">
        <f>SIN(RADIANS(CRB_ves!P2074*2))</f>
        <v>-0.87781582696112159</v>
      </c>
      <c r="L2074" s="10">
        <f>COS(RADIANS(CRB_ves!P2074*2))</f>
        <v>-0.47899830264476118</v>
      </c>
      <c r="M2074" s="55">
        <v>0.9</v>
      </c>
      <c r="N2074" s="55">
        <v>0.86</v>
      </c>
      <c r="O2074" s="51">
        <f>SIN(RADIANS(CRB_ves!P2427*2))</f>
        <v>2.4083215020570845E-2</v>
      </c>
      <c r="P2074" s="52">
        <f>COS(RADIANS(CRB_ves!P2427*2))</f>
        <v>0.99970995731475687</v>
      </c>
    </row>
    <row r="2075" spans="1:16" x14ac:dyDescent="0.35">
      <c r="A2075" s="3">
        <f>SIN(RADIANS(Teno_phn!P2075*2))</f>
        <v>-0.73609708711973387</v>
      </c>
      <c r="B2075" s="10">
        <f>COS(RADIANS(Teno_phn!P2075*2))</f>
        <v>0.67687596968266117</v>
      </c>
      <c r="C2075" s="3">
        <f>SIN(RADIANS(Teno_ves!P2075*2))</f>
        <v>0.56439082790279904</v>
      </c>
      <c r="D2075" s="10">
        <f>COS(RADIANS(Teno_ves!P2075*2))</f>
        <v>-0.82550771854610361</v>
      </c>
      <c r="E2075" s="51">
        <v>0.88</v>
      </c>
      <c r="F2075" s="51">
        <v>178.66</v>
      </c>
      <c r="G2075" s="51">
        <f>SIN(RADIANS(Teno_ves!P1243*2))</f>
        <v>-4.6757769503176075E-2</v>
      </c>
      <c r="H2075" s="52">
        <f>COS(RADIANS(Teno_ves!P1243*2))</f>
        <v>0.99890625735906158</v>
      </c>
      <c r="I2075" s="3"/>
      <c r="K2075" s="3">
        <f>SIN(RADIANS(CRB_ves!P2075*2))</f>
        <v>-0.90258528434986074</v>
      </c>
      <c r="L2075" s="10">
        <f>COS(RADIANS(CRB_ves!P2075*2))</f>
        <v>0.4305110968082948</v>
      </c>
      <c r="M2075" s="55">
        <v>0.9</v>
      </c>
      <c r="N2075" s="55">
        <v>0.69</v>
      </c>
      <c r="O2075" s="51">
        <f>SIN(RADIANS(CRB_ves!P2527*2))</f>
        <v>-0.10418130327531915</v>
      </c>
      <c r="P2075" s="52">
        <f>COS(RADIANS(CRB_ves!P2527*2))</f>
        <v>0.99455832209471551</v>
      </c>
    </row>
    <row r="2076" spans="1:16" x14ac:dyDescent="0.35">
      <c r="A2076" s="3">
        <f>SIN(RADIANS(Teno_phn!P2076*2))</f>
        <v>0.47008786203316838</v>
      </c>
      <c r="B2076" s="10">
        <f>COS(RADIANS(Teno_phn!P2076*2))</f>
        <v>0.88261962473598154</v>
      </c>
      <c r="C2076" s="3">
        <f>SIN(RADIANS(Teno_ves!P2076*2))</f>
        <v>0.52576860815611304</v>
      </c>
      <c r="D2076" s="10">
        <f>COS(RADIANS(Teno_ves!P2076*2))</f>
        <v>0.85062763338465774</v>
      </c>
      <c r="E2076" s="51">
        <v>0.88</v>
      </c>
      <c r="F2076" s="51">
        <v>162.04000000000002</v>
      </c>
      <c r="G2076" s="51">
        <f>SIN(RADIANS(Teno_ves!P1289*2))</f>
        <v>-0.58665507888028079</v>
      </c>
      <c r="H2076" s="52">
        <f>COS(RADIANS(Teno_ves!P1289*2))</f>
        <v>0.80983690853404022</v>
      </c>
      <c r="I2076" s="3"/>
      <c r="K2076" s="3">
        <f>SIN(RADIANS(CRB_ves!P2076*2))</f>
        <v>0.224951054343865</v>
      </c>
      <c r="L2076" s="10">
        <f>COS(RADIANS(CRB_ves!P2076*2))</f>
        <v>0.97437006478523525</v>
      </c>
      <c r="M2076" s="55">
        <v>0.9</v>
      </c>
      <c r="N2076" s="55">
        <v>0.8</v>
      </c>
      <c r="O2076" s="51">
        <f>SIN(RADIANS(CRB_ves!P2530*2))</f>
        <v>-0.90288561781512167</v>
      </c>
      <c r="P2076" s="52">
        <f>COS(RADIANS(CRB_ves!P2530*2))</f>
        <v>0.42988086854686391</v>
      </c>
    </row>
    <row r="2077" spans="1:16" x14ac:dyDescent="0.35">
      <c r="A2077" s="3">
        <f>SIN(RADIANS(Teno_phn!P2077*2))</f>
        <v>0.7014070362012349</v>
      </c>
      <c r="B2077" s="10">
        <f>COS(RADIANS(Teno_phn!P2077*2))</f>
        <v>0.7127609484023375</v>
      </c>
      <c r="C2077" s="3">
        <f>SIN(RADIANS(Teno_ves!P2077*2))</f>
        <v>-0.95671205155883032</v>
      </c>
      <c r="D2077" s="10">
        <f>COS(RADIANS(Teno_ves!P2077*2))</f>
        <v>-0.29103616682827227</v>
      </c>
      <c r="E2077" s="51">
        <v>0.88</v>
      </c>
      <c r="F2077" s="51">
        <v>9.4899999999999949</v>
      </c>
      <c r="G2077" s="51">
        <f>SIN(RADIANS(Teno_ves!P1292*2))</f>
        <v>0.32523808638345353</v>
      </c>
      <c r="H2077" s="52">
        <f>COS(RADIANS(Teno_ves!P1292*2))</f>
        <v>0.94563216271742223</v>
      </c>
      <c r="I2077" s="3"/>
      <c r="K2077" s="3">
        <f>SIN(RADIANS(CRB_ves!P2077*2))</f>
        <v>0.18703842024225387</v>
      </c>
      <c r="L2077" s="10">
        <f>COS(RADIANS(CRB_ves!P2077*2))</f>
        <v>0.98235259930092411</v>
      </c>
      <c r="M2077" s="55">
        <v>0.9</v>
      </c>
      <c r="N2077" s="55">
        <v>0.76</v>
      </c>
      <c r="O2077" s="51">
        <f>SIN(RADIANS(CRB_ves!P2533*2))</f>
        <v>0.4115143586051091</v>
      </c>
      <c r="P2077" s="52">
        <f>COS(RADIANS(CRB_ves!P2533*2))</f>
        <v>-0.91140327663544507</v>
      </c>
    </row>
    <row r="2078" spans="1:16" x14ac:dyDescent="0.35">
      <c r="A2078" s="3">
        <f>SIN(RADIANS(Teno_phn!P2078*2))</f>
        <v>-0.49485212854485772</v>
      </c>
      <c r="B2078" s="10">
        <f>COS(RADIANS(Teno_phn!P2078*2))</f>
        <v>0.86897719813273788</v>
      </c>
      <c r="C2078" s="3">
        <f>SIN(RADIANS(Teno_ves!P2078*2))</f>
        <v>0.49515542865522677</v>
      </c>
      <c r="D2078" s="10">
        <f>COS(RADIANS(Teno_ves!P2078*2))</f>
        <v>-0.86880440921605517</v>
      </c>
      <c r="E2078" s="51">
        <v>0.88</v>
      </c>
      <c r="F2078" s="51">
        <v>17.630000000000003</v>
      </c>
      <c r="G2078" s="51">
        <f>SIN(RADIANS(Teno_ves!P1305*2))</f>
        <v>0.57728771208554797</v>
      </c>
      <c r="H2078" s="52">
        <f>COS(RADIANS(Teno_ves!P1305*2))</f>
        <v>0.81654081188574612</v>
      </c>
      <c r="I2078" s="3"/>
      <c r="K2078" s="3">
        <f>SIN(RADIANS(CRB_ves!P2078*2))</f>
        <v>0.91733823024622141</v>
      </c>
      <c r="L2078" s="10">
        <f>COS(RADIANS(CRB_ves!P2078*2))</f>
        <v>0.3981087430950625</v>
      </c>
      <c r="M2078" s="55">
        <v>0.9</v>
      </c>
      <c r="N2078" s="55">
        <v>0.67</v>
      </c>
      <c r="O2078" s="51">
        <f>SIN(RADIANS(CRB_ves!P2622*2))</f>
        <v>-0.51324169962151733</v>
      </c>
      <c r="P2078" s="52">
        <f>COS(RADIANS(CRB_ves!P2622*2))</f>
        <v>0.85824411315756555</v>
      </c>
    </row>
    <row r="2079" spans="1:16" x14ac:dyDescent="0.35">
      <c r="A2079" s="3">
        <f>SIN(RADIANS(Teno_phn!P2079*2))</f>
        <v>0.74407838335093646</v>
      </c>
      <c r="B2079" s="10">
        <f>COS(RADIANS(Teno_phn!P2079*2))</f>
        <v>-0.66809232852193179</v>
      </c>
      <c r="C2079" s="3">
        <f>SIN(RADIANS(Teno_ves!P2079*2))</f>
        <v>-0.94182303385771604</v>
      </c>
      <c r="D2079" s="10">
        <f>COS(RADIANS(Teno_ves!P2079*2))</f>
        <v>-0.33610916812108454</v>
      </c>
      <c r="E2079" s="51">
        <v>0.88</v>
      </c>
      <c r="F2079" s="51">
        <v>17.36</v>
      </c>
      <c r="G2079" s="51">
        <f>SIN(RADIANS(Teno_ves!P1352*2))</f>
        <v>0.56956647115135739</v>
      </c>
      <c r="H2079" s="52">
        <f>COS(RADIANS(Teno_ves!P1352*2))</f>
        <v>0.82194527490593317</v>
      </c>
      <c r="I2079" s="3"/>
      <c r="K2079" s="3">
        <f>SIN(RADIANS(CRB_ves!P2079*2))</f>
        <v>0.79652991802419637</v>
      </c>
      <c r="L2079" s="10">
        <f>COS(RADIANS(CRB_ves!P2079*2))</f>
        <v>-0.60459911486237483</v>
      </c>
      <c r="M2079" s="55">
        <v>0.9</v>
      </c>
      <c r="N2079" s="55">
        <v>0.63</v>
      </c>
      <c r="O2079" s="51">
        <f>SIN(RADIANS(CRB_ves!P2623*2))</f>
        <v>-0.26824734081485702</v>
      </c>
      <c r="P2079" s="52">
        <f>COS(RADIANS(CRB_ves!P2623*2))</f>
        <v>0.96335007351728474</v>
      </c>
    </row>
    <row r="2080" spans="1:16" x14ac:dyDescent="0.35">
      <c r="A2080" s="3">
        <f>SIN(RADIANS(Teno_phn!P2080*2))</f>
        <v>-0.13294835696180438</v>
      </c>
      <c r="B2080" s="10">
        <f>COS(RADIANS(Teno_phn!P2080*2))</f>
        <v>0.99112296632716401</v>
      </c>
      <c r="C2080" s="3">
        <f>SIN(RADIANS(Teno_ves!P2080*2))</f>
        <v>-0.24868988716485416</v>
      </c>
      <c r="D2080" s="10">
        <f>COS(RADIANS(Teno_ves!P2080*2))</f>
        <v>-0.9685831611286313</v>
      </c>
      <c r="E2080" s="51">
        <v>0.88</v>
      </c>
      <c r="F2080" s="51">
        <v>0.31000000000000227</v>
      </c>
      <c r="G2080" s="51">
        <f>SIN(RADIANS(Teno_ves!P1366*2))</f>
        <v>1.0820830182076737E-2</v>
      </c>
      <c r="H2080" s="52">
        <f>COS(RADIANS(Teno_ves!P1366*2))</f>
        <v>0.9999414531032158</v>
      </c>
      <c r="I2080" s="3"/>
      <c r="K2080" s="3">
        <f>SIN(RADIANS(CRB_ves!P2080*2))</f>
        <v>0.43491680232534546</v>
      </c>
      <c r="L2080" s="10">
        <f>COS(RADIANS(CRB_ves!P2080*2))</f>
        <v>0.90047064086237505</v>
      </c>
      <c r="M2080" s="55">
        <v>0.9</v>
      </c>
      <c r="N2080" s="55">
        <v>0.65</v>
      </c>
      <c r="O2080" s="51">
        <f>SIN(RADIANS(CRB_ves!P2730*2))</f>
        <v>0.19628843138754368</v>
      </c>
      <c r="P2080" s="52">
        <f>COS(RADIANS(CRB_ves!P2730*2))</f>
        <v>-0.98054620069806886</v>
      </c>
    </row>
    <row r="2081" spans="1:16" x14ac:dyDescent="0.35">
      <c r="A2081" s="3">
        <f>SIN(RADIANS(Teno_phn!P2081*2))</f>
        <v>-3.0015154483251479E-2</v>
      </c>
      <c r="B2081" s="10">
        <f>COS(RADIANS(Teno_phn!P2081*2))</f>
        <v>0.99954944375020616</v>
      </c>
      <c r="C2081" s="3">
        <f>SIN(RADIANS(Teno_ves!P2081*2))</f>
        <v>-0.67687596968266095</v>
      </c>
      <c r="D2081" s="10">
        <f>COS(RADIANS(Teno_ves!P2081*2))</f>
        <v>-0.73609708711973421</v>
      </c>
      <c r="E2081" s="51">
        <v>0.88</v>
      </c>
      <c r="F2081" s="51">
        <v>114.78999999999999</v>
      </c>
      <c r="G2081" s="51">
        <f>SIN(RADIANS(Teno_ves!P1378*2))</f>
        <v>-0.76131202462133929</v>
      </c>
      <c r="H2081" s="52">
        <f>COS(RADIANS(Teno_ves!P1378*2))</f>
        <v>-0.64838568858894263</v>
      </c>
      <c r="I2081" s="3"/>
      <c r="K2081" s="3">
        <f>SIN(RADIANS(CRB_ves!P2081*2))</f>
        <v>-0.50663578888974092</v>
      </c>
      <c r="L2081" s="10">
        <f>COS(RADIANS(CRB_ves!P2081*2))</f>
        <v>0.86216018083420543</v>
      </c>
      <c r="M2081" s="55">
        <v>0.9</v>
      </c>
      <c r="N2081" s="55">
        <v>0.63</v>
      </c>
      <c r="O2081" s="51">
        <f>SIN(RADIANS(CRB_ves!P2742*2))</f>
        <v>0.34202014332566871</v>
      </c>
      <c r="P2081" s="52">
        <f>COS(RADIANS(CRB_ves!P2742*2))</f>
        <v>0.93969262078590843</v>
      </c>
    </row>
    <row r="2082" spans="1:16" x14ac:dyDescent="0.35">
      <c r="A2082" s="3">
        <f>SIN(RADIANS(Teno_phn!P2082*2))</f>
        <v>0.90497562234827766</v>
      </c>
      <c r="B2082" s="10">
        <f>COS(RADIANS(Teno_phn!P2082*2))</f>
        <v>0.42546342140699644</v>
      </c>
      <c r="C2082" s="3">
        <f>SIN(RADIANS(Teno_ves!P2082*2))</f>
        <v>-0.66288144270689486</v>
      </c>
      <c r="D2082" s="10">
        <f>COS(RADIANS(Teno_ves!P2082*2))</f>
        <v>-0.74872437713408646</v>
      </c>
      <c r="E2082" s="51">
        <v>0.88</v>
      </c>
      <c r="F2082" s="51">
        <v>15.329999999999998</v>
      </c>
      <c r="G2082" s="51">
        <f>SIN(RADIANS(Teno_ves!P1379*2))</f>
        <v>0.5099425034153553</v>
      </c>
      <c r="H2082" s="52">
        <f>COS(RADIANS(Teno_ves!P1379*2))</f>
        <v>0.86020848822275664</v>
      </c>
      <c r="I2082" s="3"/>
      <c r="K2082" s="3">
        <f>SIN(RADIANS(CRB_ves!P2082*2))</f>
        <v>-0.70041115078380689</v>
      </c>
      <c r="L2082" s="10">
        <f>COS(RADIANS(CRB_ves!P2082*2))</f>
        <v>0.71373960227642075</v>
      </c>
      <c r="M2082" s="55">
        <v>0.9</v>
      </c>
      <c r="N2082" s="55">
        <v>0.76</v>
      </c>
      <c r="O2082" s="51">
        <f>SIN(RADIANS(CRB_ves!P2748*2))</f>
        <v>-0.99349258280341746</v>
      </c>
      <c r="P2082" s="52">
        <f>COS(RADIANS(CRB_ves!P2748*2))</f>
        <v>-0.11389683013409396</v>
      </c>
    </row>
    <row r="2083" spans="1:16" x14ac:dyDescent="0.35">
      <c r="A2083" s="3">
        <f>SIN(RADIANS(Teno_phn!P2083*2))</f>
        <v>-0.84600710566784199</v>
      </c>
      <c r="B2083" s="10">
        <f>COS(RADIANS(Teno_phn!P2083*2))</f>
        <v>0.53317162073718893</v>
      </c>
      <c r="C2083" s="3">
        <f>SIN(RADIANS(Teno_ves!P2083*2))</f>
        <v>0.51384074192137941</v>
      </c>
      <c r="D2083" s="10">
        <f>COS(RADIANS(Teno_ves!P2083*2))</f>
        <v>0.85788559373711737</v>
      </c>
      <c r="E2083" s="51">
        <v>0.88</v>
      </c>
      <c r="F2083" s="51">
        <v>60.17</v>
      </c>
      <c r="G2083" s="51">
        <f>SIN(RADIANS(Teno_ves!P1394*2))</f>
        <v>0.86304311350301877</v>
      </c>
      <c r="H2083" s="52">
        <f>COS(RADIANS(Teno_ves!P1394*2))</f>
        <v>-0.5051302646199447</v>
      </c>
      <c r="I2083" s="3"/>
      <c r="K2083" s="3">
        <f>SIN(RADIANS(CRB_ves!P2083*2))</f>
        <v>0.77073569877596604</v>
      </c>
      <c r="L2083" s="10">
        <f>COS(RADIANS(CRB_ves!P2083*2))</f>
        <v>0.63715499105972895</v>
      </c>
      <c r="M2083" s="55">
        <v>0.9</v>
      </c>
      <c r="N2083" s="55">
        <v>0.75</v>
      </c>
      <c r="O2083" s="51">
        <f>SIN(RADIANS(CRB_ves!P2757*2))</f>
        <v>0.99907843019448994</v>
      </c>
      <c r="P2083" s="52">
        <f>COS(RADIANS(CRB_ves!P2757*2))</f>
        <v>4.2921909558100366E-2</v>
      </c>
    </row>
    <row r="2084" spans="1:16" x14ac:dyDescent="0.35">
      <c r="A2084" s="3">
        <f>SIN(RADIANS(Teno_phn!P2084*2))</f>
        <v>0.57557628812532668</v>
      </c>
      <c r="B2084" s="10">
        <f>COS(RADIANS(Teno_phn!P2084*2))</f>
        <v>-0.81774808868493898</v>
      </c>
      <c r="C2084" s="3">
        <f>SIN(RADIANS(Teno_ves!P2084*2))</f>
        <v>0.97999423745655956</v>
      </c>
      <c r="D2084" s="10">
        <f>COS(RADIANS(Teno_ves!P2084*2))</f>
        <v>-0.19902586402760897</v>
      </c>
      <c r="E2084" s="51">
        <v>0.88</v>
      </c>
      <c r="F2084" s="51">
        <v>95.91</v>
      </c>
      <c r="G2084" s="51">
        <f>SIN(RADIANS(Teno_ves!P1423*2))</f>
        <v>-0.20483772855372531</v>
      </c>
      <c r="H2084" s="52">
        <f>COS(RADIANS(Teno_ves!P1423*2))</f>
        <v>-0.97879594653888424</v>
      </c>
      <c r="I2084" s="3"/>
      <c r="K2084" s="3">
        <f>SIN(RADIANS(CRB_ves!P2084*2))</f>
        <v>-0.87764857153506692</v>
      </c>
      <c r="L2084" s="10">
        <f>COS(RADIANS(CRB_ves!P2084*2))</f>
        <v>-0.47930468898442519</v>
      </c>
      <c r="M2084" s="55">
        <v>0.9</v>
      </c>
      <c r="N2084" s="55">
        <v>0.64</v>
      </c>
      <c r="O2084" s="51">
        <f>SIN(RADIANS(CRB_ves!P2794*2))</f>
        <v>-7.7763097070622095E-2</v>
      </c>
      <c r="P2084" s="52">
        <f>COS(RADIANS(CRB_ves!P2794*2))</f>
        <v>0.99697186556792317</v>
      </c>
    </row>
    <row r="2085" spans="1:16" x14ac:dyDescent="0.35">
      <c r="A2085" s="3">
        <f>SIN(RADIANS(Teno_phn!P2085*2))</f>
        <v>0.71569273370373576</v>
      </c>
      <c r="B2085" s="10">
        <f>COS(RADIANS(Teno_phn!P2085*2))</f>
        <v>-0.69841528543100606</v>
      </c>
      <c r="C2085" s="3">
        <f>SIN(RADIANS(Teno_ves!P2085*2))</f>
        <v>0.13640721177998788</v>
      </c>
      <c r="D2085" s="10">
        <f>COS(RADIANS(Teno_ves!P2085*2))</f>
        <v>-0.99065285169650097</v>
      </c>
      <c r="E2085" s="51">
        <v>0.88</v>
      </c>
      <c r="F2085" s="51">
        <v>30.32</v>
      </c>
      <c r="G2085" s="51">
        <f>SIN(RADIANS(Teno_ves!P1426*2))</f>
        <v>0.87155631425527558</v>
      </c>
      <c r="H2085" s="52">
        <f>COS(RADIANS(Teno_ves!P1426*2))</f>
        <v>0.49029541205456867</v>
      </c>
      <c r="I2085" s="3"/>
      <c r="K2085" s="3">
        <f>SIN(RADIANS(CRB_ves!P2085*2))</f>
        <v>0.51114308357544014</v>
      </c>
      <c r="L2085" s="10">
        <f>COS(RADIANS(CRB_ves!P2085*2))</f>
        <v>-0.85949563588943878</v>
      </c>
      <c r="M2085" s="55">
        <v>0.9</v>
      </c>
      <c r="N2085" s="55">
        <v>0.61</v>
      </c>
      <c r="O2085" s="51">
        <f>SIN(RADIANS(CRB_ves!P2810*2))</f>
        <v>-0.41119619378086592</v>
      </c>
      <c r="P2085" s="52">
        <f>COS(RADIANS(CRB_ves!P2810*2))</f>
        <v>0.91154686671620377</v>
      </c>
    </row>
    <row r="2086" spans="1:16" x14ac:dyDescent="0.35">
      <c r="A2086" s="3">
        <f>SIN(RADIANS(Teno_phn!P2086*2))</f>
        <v>-0.98741380675091139</v>
      </c>
      <c r="B2086" s="10">
        <f>COS(RADIANS(Teno_phn!P2086*2))</f>
        <v>-0.15815806725448361</v>
      </c>
      <c r="C2086" s="3">
        <f>SIN(RADIANS(Teno_ves!P2086*2))</f>
        <v>-0.60376465932668799</v>
      </c>
      <c r="D2086" s="10">
        <f>COS(RADIANS(Teno_ves!P2086*2))</f>
        <v>-0.79716261587465853</v>
      </c>
      <c r="E2086" s="51">
        <v>0.88</v>
      </c>
      <c r="F2086" s="51">
        <v>141.41</v>
      </c>
      <c r="G2086" s="51">
        <f>SIN(RADIANS(Teno_ves!P1433*2))</f>
        <v>-0.97507195988291218</v>
      </c>
      <c r="H2086" s="52">
        <f>COS(RADIANS(Teno_ves!P1433*2))</f>
        <v>0.22188887545367517</v>
      </c>
      <c r="I2086" s="3"/>
      <c r="K2086" s="3">
        <f>SIN(RADIANS(CRB_ves!P2086*2))</f>
        <v>0.96832220265028568</v>
      </c>
      <c r="L2086" s="10">
        <f>COS(RADIANS(CRB_ves!P2086*2))</f>
        <v>-0.24970404853445835</v>
      </c>
      <c r="M2086" s="55">
        <v>0.9</v>
      </c>
      <c r="N2086" s="55">
        <v>0.71</v>
      </c>
      <c r="O2086" s="51">
        <f>SIN(RADIANS(CRB_ves!P2832*2))</f>
        <v>0.33281954452298662</v>
      </c>
      <c r="P2086" s="52">
        <f>COS(RADIANS(CRB_ves!P2832*2))</f>
        <v>0.94299053589286452</v>
      </c>
    </row>
    <row r="2087" spans="1:16" x14ac:dyDescent="0.35">
      <c r="A2087" s="3">
        <f>SIN(RADIANS(Teno_phn!P2087*2))</f>
        <v>-0.96583542255325905</v>
      </c>
      <c r="B2087" s="10">
        <f>COS(RADIANS(Teno_phn!P2087*2))</f>
        <v>0.2591562010474911</v>
      </c>
      <c r="C2087" s="3">
        <f>SIN(RADIANS(Teno_ves!P2087*2))</f>
        <v>-0.97936414421902207</v>
      </c>
      <c r="D2087" s="10">
        <f>COS(RADIANS(Teno_ves!P2087*2))</f>
        <v>0.2021036195077725</v>
      </c>
      <c r="E2087" s="51">
        <v>0.88</v>
      </c>
      <c r="F2087" s="51">
        <v>28.1</v>
      </c>
      <c r="G2087" s="51">
        <f>SIN(RADIANS(Teno_ves!P1435*2))</f>
        <v>0.83098446927432834</v>
      </c>
      <c r="H2087" s="52">
        <f>COS(RADIANS(Teno_ves!P1435*2))</f>
        <v>0.55629561550030482</v>
      </c>
      <c r="I2087" s="3"/>
      <c r="K2087" s="3">
        <f>SIN(RADIANS(CRB_ves!P2087*2))</f>
        <v>0.42988086854686336</v>
      </c>
      <c r="L2087" s="10">
        <f>COS(RADIANS(CRB_ves!P2087*2))</f>
        <v>-0.90288561781512189</v>
      </c>
      <c r="M2087" s="55">
        <v>0.9</v>
      </c>
      <c r="N2087" s="55">
        <v>0.69</v>
      </c>
      <c r="O2087" s="51">
        <f>SIN(RADIANS(CRB_ves!P2842*2))</f>
        <v>-0.938372433776265</v>
      </c>
      <c r="P2087" s="52">
        <f>COS(RADIANS(CRB_ves!P2842*2))</f>
        <v>0.34562577382019583</v>
      </c>
    </row>
    <row r="2088" spans="1:16" x14ac:dyDescent="0.35">
      <c r="A2088" s="3">
        <f>SIN(RADIANS(Teno_phn!P2088*2))</f>
        <v>-0.94765701446795103</v>
      </c>
      <c r="B2088" s="10">
        <f>COS(RADIANS(Teno_phn!P2088*2))</f>
        <v>0.31929012344526048</v>
      </c>
      <c r="C2088" s="3">
        <f>SIN(RADIANS(Teno_ves!P2088*2))</f>
        <v>0.57414817253738948</v>
      </c>
      <c r="D2088" s="10">
        <f>COS(RADIANS(Teno_ves!P2088*2))</f>
        <v>-0.81875141280609465</v>
      </c>
      <c r="E2088" s="51">
        <v>0.88</v>
      </c>
      <c r="F2088" s="51">
        <v>121.88999999999999</v>
      </c>
      <c r="G2088" s="51">
        <f>SIN(RADIANS(Teno_ves!P1441*2))</f>
        <v>-0.89710420039739192</v>
      </c>
      <c r="H2088" s="52">
        <f>COS(RADIANS(Teno_ves!P1441*2))</f>
        <v>-0.44181902814314827</v>
      </c>
      <c r="I2088" s="3"/>
      <c r="K2088" s="3">
        <f>SIN(RADIANS(CRB_ves!P2088*2))</f>
        <v>0.73609708711973443</v>
      </c>
      <c r="L2088" s="10">
        <f>COS(RADIANS(CRB_ves!P2088*2))</f>
        <v>-0.67687596968266062</v>
      </c>
      <c r="M2088" s="55">
        <v>0.9</v>
      </c>
      <c r="N2088" s="55">
        <v>0.63</v>
      </c>
      <c r="O2088" s="51">
        <f>SIN(RADIANS(CRB_ves!P2850*2))</f>
        <v>0.98528882970807852</v>
      </c>
      <c r="P2088" s="52">
        <f>COS(RADIANS(CRB_ves!P2850*2))</f>
        <v>-0.17089740212327678</v>
      </c>
    </row>
    <row r="2089" spans="1:16" x14ac:dyDescent="0.35">
      <c r="A2089" s="3">
        <f>SIN(RADIANS(Teno_phn!P2089*2))</f>
        <v>-0.36520176189158704</v>
      </c>
      <c r="B2089" s="10">
        <f>COS(RADIANS(Teno_phn!P2089*2))</f>
        <v>0.93092839311693598</v>
      </c>
      <c r="C2089" s="3">
        <f>SIN(RADIANS(Teno_ves!P2089*2))</f>
        <v>0.70240155418975525</v>
      </c>
      <c r="D2089" s="10">
        <f>COS(RADIANS(Teno_ves!P2089*2))</f>
        <v>-0.71178090496431301</v>
      </c>
      <c r="E2089" s="51">
        <v>0.88</v>
      </c>
      <c r="F2089" s="51">
        <v>88.91</v>
      </c>
      <c r="G2089" s="51">
        <f>SIN(RADIANS(Teno_ves!P1444*2))</f>
        <v>3.8038998196195488E-2</v>
      </c>
      <c r="H2089" s="52">
        <f>COS(RADIANS(Teno_ves!P1444*2))</f>
        <v>-0.99927625540499554</v>
      </c>
      <c r="I2089" s="3"/>
      <c r="K2089" s="3">
        <f>SIN(RADIANS(CRB_ves!P2089*2))</f>
        <v>0.76447153142309177</v>
      </c>
      <c r="L2089" s="10">
        <f>COS(RADIANS(CRB_ves!P2089*2))</f>
        <v>0.6446574886275912</v>
      </c>
      <c r="M2089" s="55">
        <v>0.9</v>
      </c>
      <c r="N2089" s="55">
        <v>0.78</v>
      </c>
      <c r="O2089" s="51">
        <f>SIN(RADIANS(CRB_ves!P2865*2))</f>
        <v>0.56467895006607705</v>
      </c>
      <c r="P2089" s="52">
        <f>COS(RADIANS(CRB_ves!P2865*2))</f>
        <v>0.82531065869299958</v>
      </c>
    </row>
    <row r="2090" spans="1:16" x14ac:dyDescent="0.35">
      <c r="A2090" s="3">
        <f>SIN(RADIANS(Teno_phn!P2090*2))</f>
        <v>-0.44213214966024283</v>
      </c>
      <c r="B2090" s="10">
        <f>COS(RADIANS(Teno_phn!P2090*2))</f>
        <v>0.89694992181102984</v>
      </c>
      <c r="C2090" s="3">
        <f>SIN(RADIANS(Teno_ves!P2090*2))</f>
        <v>0.89477855466359013</v>
      </c>
      <c r="D2090" s="10">
        <f>COS(RADIANS(Teno_ves!P2090*2))</f>
        <v>-0.44651017694352357</v>
      </c>
      <c r="E2090" s="51">
        <v>0.88</v>
      </c>
      <c r="F2090" s="51">
        <v>151.59</v>
      </c>
      <c r="G2090" s="51">
        <f>SIN(RADIANS(Teno_ves!P1501*2))</f>
        <v>-0.83695539809873887</v>
      </c>
      <c r="H2090" s="52">
        <f>COS(RADIANS(Teno_ves!P1501*2))</f>
        <v>0.54727110429236214</v>
      </c>
      <c r="I2090" s="3"/>
      <c r="K2090" s="3">
        <f>SIN(RADIANS(CRB_ves!P2090*2))</f>
        <v>0.65605902899050728</v>
      </c>
      <c r="L2090" s="10">
        <f>COS(RADIANS(CRB_ves!P2090*2))</f>
        <v>0.75470958022277201</v>
      </c>
      <c r="M2090" s="55">
        <v>0.9</v>
      </c>
      <c r="N2090" s="55">
        <v>0.56999999999999995</v>
      </c>
      <c r="O2090" s="51">
        <f>SIN(RADIANS(CRB_ves!P2874*2))</f>
        <v>0.36032244840019495</v>
      </c>
      <c r="P2090" s="52">
        <f>COS(RADIANS(CRB_ves!P2874*2))</f>
        <v>-0.93282781539729442</v>
      </c>
    </row>
    <row r="2091" spans="1:16" x14ac:dyDescent="0.35">
      <c r="A2091" s="3">
        <f>SIN(RADIANS(Teno_phn!P2091*2))</f>
        <v>0.95610040897847237</v>
      </c>
      <c r="B2091" s="10">
        <f>COS(RADIANS(Teno_phn!P2091*2))</f>
        <v>-0.29303926008505726</v>
      </c>
      <c r="C2091" s="3">
        <f>SIN(RADIANS(Teno_ves!P2091*2))</f>
        <v>0.70907863617896005</v>
      </c>
      <c r="D2091" s="10">
        <f>COS(RADIANS(Teno_ves!P2091*2))</f>
        <v>0.70512941203341239</v>
      </c>
      <c r="E2091" s="51">
        <v>0.88</v>
      </c>
      <c r="F2091" s="51">
        <v>118.97</v>
      </c>
      <c r="G2091" s="51">
        <f>SIN(RADIANS(Teno_ves!P1502*2))</f>
        <v>-0.84749270110765518</v>
      </c>
      <c r="H2091" s="52">
        <f>COS(RADIANS(Teno_ves!P1502*2))</f>
        <v>-0.5308070473997597</v>
      </c>
      <c r="I2091" s="3"/>
      <c r="K2091" s="3">
        <f>SIN(RADIANS(CRB_ves!P2091*2))</f>
        <v>-3.6992537882612579E-2</v>
      </c>
      <c r="L2091" s="10">
        <f>COS(RADIANS(CRB_ves!P2091*2))</f>
        <v>0.99931554182900784</v>
      </c>
      <c r="M2091" s="55">
        <v>0.9</v>
      </c>
      <c r="N2091" s="55">
        <v>0.78</v>
      </c>
      <c r="O2091" s="51">
        <f>SIN(RADIANS(CRB_ves!P2949*2))</f>
        <v>-0.95403132613375807</v>
      </c>
      <c r="P2091" s="52">
        <f>COS(RADIANS(CRB_ves!P2949*2))</f>
        <v>0.29970690475106326</v>
      </c>
    </row>
    <row r="2092" spans="1:16" x14ac:dyDescent="0.35">
      <c r="A2092" s="3">
        <f>SIN(RADIANS(Teno_phn!P2092*2))</f>
        <v>-4.3619387365336194E-2</v>
      </c>
      <c r="B2092" s="10">
        <f>COS(RADIANS(Teno_phn!P2092*2))</f>
        <v>0.9990482215818578</v>
      </c>
      <c r="C2092" s="3">
        <f>SIN(RADIANS(Teno_ves!P2092*2))</f>
        <v>7.428254205773975E-2</v>
      </c>
      <c r="D2092" s="10">
        <f>COS(RADIANS(Teno_ves!P2092*2))</f>
        <v>-0.99723723553898658</v>
      </c>
      <c r="E2092" s="51">
        <v>0.88</v>
      </c>
      <c r="F2092" s="51">
        <v>20.32</v>
      </c>
      <c r="G2092" s="51">
        <f>SIN(RADIANS(Teno_ves!P1537*2))</f>
        <v>0.65130413000222531</v>
      </c>
      <c r="H2092" s="52">
        <f>COS(RADIANS(Teno_ves!P1537*2))</f>
        <v>0.75881679623084541</v>
      </c>
      <c r="I2092" s="3"/>
      <c r="K2092" s="3">
        <f>SIN(RADIANS(CRB_ves!P2092*2))</f>
        <v>0.96492491439339612</v>
      </c>
      <c r="L2092" s="10">
        <f>COS(RADIANS(CRB_ves!P2092*2))</f>
        <v>0.26252601696383776</v>
      </c>
      <c r="M2092" s="55">
        <v>0.9</v>
      </c>
      <c r="N2092" s="55">
        <v>0.8</v>
      </c>
      <c r="O2092" s="51">
        <f>SIN(RADIANS(CRB_ves!P3003*2))</f>
        <v>0.74220981880498782</v>
      </c>
      <c r="P2092" s="52">
        <f>COS(RADIANS(CRB_ves!P3003*2))</f>
        <v>0.67016757969142848</v>
      </c>
    </row>
    <row r="2093" spans="1:16" x14ac:dyDescent="0.35">
      <c r="A2093" s="3">
        <f>SIN(RADIANS(Teno_phn!P2093*2))</f>
        <v>-7.8111101158034227E-2</v>
      </c>
      <c r="B2093" s="10">
        <f>COS(RADIANS(Teno_phn!P2093*2))</f>
        <v>0.99694466038786689</v>
      </c>
      <c r="C2093" s="3">
        <f>SIN(RADIANS(Teno_ves!P2093*2))</f>
        <v>0.92626575101906661</v>
      </c>
      <c r="D2093" s="10">
        <f>COS(RADIANS(Teno_ves!P2093*2))</f>
        <v>0.37687101041216264</v>
      </c>
      <c r="E2093" s="51">
        <v>0.88</v>
      </c>
      <c r="F2093" s="51">
        <v>72.290000000000006</v>
      </c>
      <c r="G2093" s="51">
        <f>SIN(RADIANS(Teno_ves!P1555*2))</f>
        <v>0.57956567032227335</v>
      </c>
      <c r="H2093" s="52">
        <f>COS(RADIANS(Teno_ves!P1555*2))</f>
        <v>-0.81492553879719221</v>
      </c>
      <c r="I2093" s="3"/>
      <c r="K2093" s="3">
        <f>SIN(RADIANS(CRB_ves!P2093*2))</f>
        <v>0.86585081810149944</v>
      </c>
      <c r="L2093" s="10">
        <f>COS(RADIANS(CRB_ves!P2093*2))</f>
        <v>0.50030226942615819</v>
      </c>
      <c r="M2093" s="55">
        <v>0.9</v>
      </c>
      <c r="N2093" s="55">
        <v>0.76</v>
      </c>
      <c r="O2093" s="51">
        <f>SIN(RADIANS(CRB_ves!P3024*2))</f>
        <v>0.94123497851440774</v>
      </c>
      <c r="P2093" s="52">
        <f>COS(RADIANS(CRB_ves!P3024*2))</f>
        <v>0.33775244665432475</v>
      </c>
    </row>
    <row r="2094" spans="1:16" x14ac:dyDescent="0.35">
      <c r="A2094" s="3">
        <f>SIN(RADIANS(Teno_phn!P2094*2))</f>
        <v>0.4657689727137444</v>
      </c>
      <c r="B2094" s="10">
        <f>COS(RADIANS(Teno_phn!P2094*2))</f>
        <v>0.88490635892007419</v>
      </c>
      <c r="C2094" s="3">
        <f>SIN(RADIANS(Teno_ves!P2094*2))</f>
        <v>0.99964812659441449</v>
      </c>
      <c r="D2094" s="10">
        <f>COS(RADIANS(Teno_ves!P2094*2))</f>
        <v>-2.652589294024605E-2</v>
      </c>
      <c r="E2094" s="51">
        <v>0.88</v>
      </c>
      <c r="F2094" s="51">
        <v>33.299999999999997</v>
      </c>
      <c r="G2094" s="51">
        <f>SIN(RADIANS(Teno_ves!P1570*2))</f>
        <v>0.91775462568398103</v>
      </c>
      <c r="H2094" s="52">
        <f>COS(RADIANS(Teno_ves!P1570*2))</f>
        <v>0.39714789063478079</v>
      </c>
      <c r="I2094" s="3"/>
      <c r="K2094" s="3">
        <f>SIN(RADIANS(CRB_ves!P2094*2))</f>
        <v>-0.56870541992984047</v>
      </c>
      <c r="L2094" s="10">
        <f>COS(RADIANS(CRB_ves!P2094*2))</f>
        <v>0.82254127272886668</v>
      </c>
      <c r="M2094" s="55">
        <v>0.9</v>
      </c>
      <c r="N2094" s="55">
        <v>0.79</v>
      </c>
      <c r="O2094" s="51">
        <f>SIN(RADIANS(CRB_ves!P3025*2))</f>
        <v>0.73135370161917057</v>
      </c>
      <c r="P2094" s="52">
        <f>COS(RADIANS(CRB_ves!P3025*2))</f>
        <v>-0.68199836006249837</v>
      </c>
    </row>
    <row r="2095" spans="1:16" x14ac:dyDescent="0.35">
      <c r="A2095" s="3">
        <f>SIN(RADIANS(Teno_phn!P2095*2))</f>
        <v>0.991982908695487</v>
      </c>
      <c r="B2095" s="10">
        <f>COS(RADIANS(Teno_phn!P2095*2))</f>
        <v>-0.12637210473851027</v>
      </c>
      <c r="C2095" s="3">
        <f>SIN(RADIANS(Teno_ves!P2095*2))</f>
        <v>0.99271534578024978</v>
      </c>
      <c r="D2095" s="10">
        <f>COS(RADIANS(Teno_ves!P2095*2))</f>
        <v>-0.12048336919425527</v>
      </c>
      <c r="E2095" s="51">
        <v>0.88</v>
      </c>
      <c r="F2095" s="51">
        <v>127.13</v>
      </c>
      <c r="G2095" s="51">
        <f>SIN(RADIANS(Teno_ves!P1590*2))</f>
        <v>-0.96250259709010766</v>
      </c>
      <c r="H2095" s="52">
        <f>COS(RADIANS(Teno_ves!P1590*2))</f>
        <v>-0.27127246560386081</v>
      </c>
      <c r="I2095" s="3"/>
      <c r="K2095" s="3">
        <f>SIN(RADIANS(CRB_ves!P2095*2))</f>
        <v>0.40769308244880109</v>
      </c>
      <c r="L2095" s="10">
        <f>COS(RADIANS(CRB_ves!P2095*2))</f>
        <v>-0.91311902319653548</v>
      </c>
      <c r="M2095" s="55">
        <v>0.9</v>
      </c>
      <c r="N2095" s="55">
        <v>0.74</v>
      </c>
      <c r="O2095" s="51">
        <f>SIN(RADIANS(CRB_ves!P3126*2))</f>
        <v>-0.36812455268467831</v>
      </c>
      <c r="P2095" s="52">
        <f>COS(RADIANS(CRB_ves!P3126*2))</f>
        <v>-0.92977648588825124</v>
      </c>
    </row>
    <row r="2096" spans="1:16" x14ac:dyDescent="0.35">
      <c r="A2096" s="3">
        <f>SIN(RADIANS(Teno_phn!P2096*2))</f>
        <v>0.93003325870656406</v>
      </c>
      <c r="B2096" s="10">
        <f>COS(RADIANS(Teno_phn!P2096*2))</f>
        <v>0.36747535658823333</v>
      </c>
      <c r="C2096" s="3">
        <f>SIN(RADIANS(Teno_ves!P2096*2))</f>
        <v>0.38783735378172912</v>
      </c>
      <c r="D2096" s="10">
        <f>COS(RADIANS(Teno_ves!P2096*2))</f>
        <v>-0.92172782697040556</v>
      </c>
      <c r="E2096" s="51">
        <v>0.88</v>
      </c>
      <c r="F2096" s="51">
        <v>82.759999999999991</v>
      </c>
      <c r="G2096" s="51">
        <f>SIN(RADIANS(Teno_ves!P1607*2))</f>
        <v>0.25004204152788251</v>
      </c>
      <c r="H2096" s="52">
        <f>COS(RADIANS(Teno_ves!P1607*2))</f>
        <v>-0.96823498050244428</v>
      </c>
      <c r="I2096" s="3"/>
      <c r="K2096" s="3">
        <f>SIN(RADIANS(CRB_ves!P2096*2))</f>
        <v>0.56899250634534793</v>
      </c>
      <c r="L2096" s="10">
        <f>COS(RADIANS(CRB_ves!P2096*2))</f>
        <v>0.82234270697978418</v>
      </c>
      <c r="M2096" s="55">
        <v>0.9</v>
      </c>
      <c r="N2096" s="55">
        <v>0.84</v>
      </c>
      <c r="O2096" s="51">
        <f>SIN(RADIANS(CRB_ves!P3153*2))</f>
        <v>3.8038998196195488E-2</v>
      </c>
      <c r="P2096" s="52">
        <f>COS(RADIANS(CRB_ves!P3153*2))</f>
        <v>-0.99927625540499554</v>
      </c>
    </row>
    <row r="2097" spans="1:16" x14ac:dyDescent="0.35">
      <c r="A2097" s="3">
        <f>SIN(RADIANS(Teno_phn!P2097*2))</f>
        <v>0.99999610089956059</v>
      </c>
      <c r="B2097" s="10">
        <f>COS(RADIANS(Teno_phn!P2097*2))</f>
        <v>-2.7925231737424756E-3</v>
      </c>
      <c r="C2097" s="3">
        <f>SIN(RADIANS(Teno_ves!P2097*2))</f>
        <v>-0.84675072877968582</v>
      </c>
      <c r="D2097" s="10">
        <f>COS(RADIANS(Teno_ves!P2097*2))</f>
        <v>0.53198985263919352</v>
      </c>
      <c r="E2097" s="51">
        <v>0.88</v>
      </c>
      <c r="F2097" s="51">
        <v>125.88999999999999</v>
      </c>
      <c r="G2097" s="51">
        <f>SIN(RADIANS(Teno_ves!P1655*2))</f>
        <v>-0.94986296819732019</v>
      </c>
      <c r="H2097" s="52">
        <f>COS(RADIANS(Teno_ves!P1655*2))</f>
        <v>-0.31266650227898857</v>
      </c>
      <c r="I2097" s="3"/>
      <c r="K2097" s="3">
        <f>SIN(RADIANS(CRB_ves!P2097*2))</f>
        <v>-0.59566425738537798</v>
      </c>
      <c r="L2097" s="10">
        <f>COS(RADIANS(CRB_ves!P2097*2))</f>
        <v>-0.8032335230015778</v>
      </c>
      <c r="M2097" s="55">
        <v>0.9</v>
      </c>
      <c r="N2097" s="55">
        <v>0.82</v>
      </c>
      <c r="O2097" s="51">
        <f>SIN(RADIANS(CRB_ves!P3249*2))</f>
        <v>0.9064552534211554</v>
      </c>
      <c r="P2097" s="52">
        <f>COS(RADIANS(CRB_ves!P3249*2))</f>
        <v>0.42230187490134236</v>
      </c>
    </row>
    <row r="2098" spans="1:16" x14ac:dyDescent="0.35">
      <c r="A2098" s="3">
        <f>SIN(RADIANS(Teno_phn!P2098*2))</f>
        <v>0.95589559600218488</v>
      </c>
      <c r="B2098" s="10">
        <f>COS(RADIANS(Teno_phn!P2098*2))</f>
        <v>-0.29370667262360223</v>
      </c>
      <c r="C2098" s="3">
        <f>SIN(RADIANS(Teno_ves!P2098*2))</f>
        <v>0.99539619836717874</v>
      </c>
      <c r="D2098" s="10">
        <f>COS(RADIANS(Teno_ves!P2098*2))</f>
        <v>9.5845752520224065E-2</v>
      </c>
      <c r="E2098" s="51">
        <v>0.88</v>
      </c>
      <c r="F2098" s="51">
        <v>21.89</v>
      </c>
      <c r="G2098" s="51">
        <f>SIN(RADIANS(Teno_ves!P1709*2))</f>
        <v>0.6918911898599448</v>
      </c>
      <c r="H2098" s="52">
        <f>COS(RADIANS(Teno_ves!P1709*2))</f>
        <v>0.72200178766689338</v>
      </c>
      <c r="I2098" s="3"/>
      <c r="K2098" s="3">
        <f>SIN(RADIANS(CRB_ves!P2098*2))</f>
        <v>0.83292124071009954</v>
      </c>
      <c r="L2098" s="10">
        <f>COS(RADIANS(CRB_ves!P2098*2))</f>
        <v>-0.55339154924334399</v>
      </c>
      <c r="M2098" s="55">
        <v>0.9</v>
      </c>
      <c r="N2098" s="55">
        <v>0.74</v>
      </c>
      <c r="O2098" s="51">
        <f>SIN(RADIANS(CRB_ves!P3307*2))</f>
        <v>-0.25881904510252068</v>
      </c>
      <c r="P2098" s="52">
        <f>COS(RADIANS(CRB_ves!P3307*2))</f>
        <v>0.96592582628906831</v>
      </c>
    </row>
    <row r="2099" spans="1:16" x14ac:dyDescent="0.35">
      <c r="A2099" s="3">
        <f>SIN(RADIANS(Teno_phn!P2099*2))</f>
        <v>-0.1429744220907905</v>
      </c>
      <c r="B2099" s="10">
        <f>COS(RADIANS(Teno_phn!P2099*2))</f>
        <v>0.98972638371814892</v>
      </c>
      <c r="C2099" s="3">
        <f>SIN(RADIANS(Teno_ves!P2099*2))</f>
        <v>0.99947311906100866</v>
      </c>
      <c r="D2099" s="10">
        <f>COS(RADIANS(Teno_ves!P2099*2))</f>
        <v>3.245742248637163E-2</v>
      </c>
      <c r="E2099" s="51">
        <v>0.88</v>
      </c>
      <c r="F2099" s="51">
        <v>145.04000000000002</v>
      </c>
      <c r="G2099" s="51">
        <f>SIN(RADIANS(Teno_ves!P1717*2))</f>
        <v>-0.93921415474291825</v>
      </c>
      <c r="H2099" s="52">
        <f>COS(RADIANS(Teno_ves!P1717*2))</f>
        <v>0.34333186792161546</v>
      </c>
      <c r="I2099" s="3"/>
      <c r="K2099" s="3">
        <f>SIN(RADIANS(CRB_ves!P2099*2))</f>
        <v>-0.34365969458561663</v>
      </c>
      <c r="L2099" s="10">
        <f>COS(RADIANS(CRB_ves!P2099*2))</f>
        <v>0.93909425209470887</v>
      </c>
      <c r="M2099" s="55">
        <v>0.9</v>
      </c>
      <c r="N2099" s="55">
        <v>0.74</v>
      </c>
      <c r="O2099" s="51">
        <f>SIN(RADIANS(CRB_ves!P3328*2))</f>
        <v>0.9976604762384097</v>
      </c>
      <c r="P2099" s="52">
        <f>COS(RADIANS(CRB_ves!P3328*2))</f>
        <v>6.8363544025668743E-2</v>
      </c>
    </row>
    <row r="2100" spans="1:16" x14ac:dyDescent="0.35">
      <c r="A2100" s="3">
        <f>SIN(RADIANS(Teno_phn!P2100*2))</f>
        <v>0.16711291409415008</v>
      </c>
      <c r="B2100" s="10">
        <f>COS(RADIANS(Teno_phn!P2100*2))</f>
        <v>-0.9859377637269815</v>
      </c>
      <c r="C2100" s="3">
        <f>SIN(RADIANS(Teno_ves!P2100*2))</f>
        <v>-0.40801179627259343</v>
      </c>
      <c r="D2100" s="10">
        <f>COS(RADIANS(Teno_ves!P2100*2))</f>
        <v>0.912976655836507</v>
      </c>
      <c r="E2100" s="51">
        <v>0.88</v>
      </c>
      <c r="F2100" s="51">
        <v>157.69999999999999</v>
      </c>
      <c r="G2100" s="51">
        <f>SIN(RADIANS(Teno_ves!P1725*2))</f>
        <v>-0.70215305299516284</v>
      </c>
      <c r="H2100" s="52">
        <f>COS(RADIANS(Teno_ves!P1725*2))</f>
        <v>0.71202604599099606</v>
      </c>
      <c r="I2100" s="3"/>
      <c r="K2100" s="3">
        <f>SIN(RADIANS(CRB_ves!P2100*2))</f>
        <v>-0.72657467097097617</v>
      </c>
      <c r="L2100" s="10">
        <f>COS(RADIANS(CRB_ves!P2100*2))</f>
        <v>-0.68708751080442276</v>
      </c>
      <c r="M2100" s="55">
        <v>0.91</v>
      </c>
      <c r="N2100" s="55">
        <v>0.87</v>
      </c>
      <c r="O2100" s="51">
        <f>SIN(RADIANS(CRB_ves!P5*2))</f>
        <v>-0.75722309634714913</v>
      </c>
      <c r="P2100" s="52">
        <f>COS(RADIANS(CRB_ves!P5*2))</f>
        <v>-0.6531563230639631</v>
      </c>
    </row>
    <row r="2101" spans="1:16" x14ac:dyDescent="0.35">
      <c r="A2101" s="3">
        <f>SIN(RADIANS(Teno_phn!P2101*2))</f>
        <v>0.87309231923169017</v>
      </c>
      <c r="B2101" s="10">
        <f>COS(RADIANS(Teno_phn!P2101*2))</f>
        <v>0.48755492213557677</v>
      </c>
      <c r="C2101" s="3">
        <f>SIN(RADIANS(Teno_ves!P2101*2))</f>
        <v>0.40928615402951057</v>
      </c>
      <c r="D2101" s="10">
        <f>COS(RADIANS(Teno_ves!P2101*2))</f>
        <v>0.91240607413570618</v>
      </c>
      <c r="E2101" s="51">
        <v>0.88</v>
      </c>
      <c r="F2101" s="51">
        <v>26.54</v>
      </c>
      <c r="G2101" s="51">
        <f>SIN(RADIANS(Teno_ves!P1728*2))</f>
        <v>0.79947502357522171</v>
      </c>
      <c r="H2101" s="52">
        <f>COS(RADIANS(Teno_ves!P1728*2))</f>
        <v>0.60069933134588938</v>
      </c>
      <c r="I2101" s="3"/>
      <c r="K2101" s="3">
        <f>SIN(RADIANS(CRB_ves!P2101*2))</f>
        <v>-0.25477072568338238</v>
      </c>
      <c r="L2101" s="10">
        <f>COS(RADIANS(CRB_ves!P2101*2))</f>
        <v>0.967001487762435</v>
      </c>
      <c r="M2101" s="55">
        <v>0.91</v>
      </c>
      <c r="N2101" s="55">
        <v>0.84</v>
      </c>
      <c r="O2101" s="51">
        <f>SIN(RADIANS(CRB_ves!P16*2))</f>
        <v>7.0801081935525589E-2</v>
      </c>
      <c r="P2101" s="52">
        <f>COS(RADIANS(CRB_ves!P16*2))</f>
        <v>-0.99749045448904372</v>
      </c>
    </row>
    <row r="2102" spans="1:16" x14ac:dyDescent="0.35">
      <c r="A2102" s="3">
        <f>SIN(RADIANS(Teno_phn!P2102*2))</f>
        <v>-0.83176039420696612</v>
      </c>
      <c r="B2102" s="10">
        <f>COS(RADIANS(Teno_phn!P2102*2))</f>
        <v>0.55513480041218122</v>
      </c>
      <c r="C2102" s="3">
        <f>SIN(RADIANS(Teno_ves!P2102*2))</f>
        <v>-0.12775705053444414</v>
      </c>
      <c r="D2102" s="10">
        <f>COS(RADIANS(Teno_ves!P2102*2))</f>
        <v>0.99180549304727061</v>
      </c>
      <c r="E2102" s="51">
        <v>0.88</v>
      </c>
      <c r="F2102" s="51">
        <v>90.62</v>
      </c>
      <c r="G2102" s="51">
        <f>SIN(RADIANS(Teno_ves!P1731*2))</f>
        <v>-2.1640393312098043E-2</v>
      </c>
      <c r="H2102" s="52">
        <f>COS(RADIANS(Teno_ves!P1731*2))</f>
        <v>-0.99976581926834129</v>
      </c>
      <c r="I2102" s="3"/>
      <c r="K2102" s="3">
        <f>SIN(RADIANS(CRB_ves!P2102*2))</f>
        <v>0.89818108878697855</v>
      </c>
      <c r="L2102" s="10">
        <f>COS(RADIANS(CRB_ves!P2102*2))</f>
        <v>0.4396256723002398</v>
      </c>
      <c r="M2102" s="55">
        <v>0.91</v>
      </c>
      <c r="N2102" s="55">
        <v>0.93</v>
      </c>
      <c r="O2102" s="51">
        <f>SIN(RADIANS(CRB_ves!P27*2))</f>
        <v>0.648119901063131</v>
      </c>
      <c r="P2102" s="52">
        <f>COS(RADIANS(CRB_ves!P27*2))</f>
        <v>-0.76153830753673657</v>
      </c>
    </row>
    <row r="2103" spans="1:16" x14ac:dyDescent="0.35">
      <c r="A2103" s="3">
        <f>SIN(RADIANS(Teno_phn!P2103*2))</f>
        <v>-0.45430149202462494</v>
      </c>
      <c r="B2103" s="10">
        <f>COS(RADIANS(Teno_phn!P2103*2))</f>
        <v>0.89084799732850029</v>
      </c>
      <c r="C2103" s="3">
        <f>SIN(RADIANS(Teno_ves!P2103*2))</f>
        <v>-0.99909335189970816</v>
      </c>
      <c r="D2103" s="10">
        <f>COS(RADIANS(Teno_ves!P2103*2))</f>
        <v>-4.257316278837972E-2</v>
      </c>
      <c r="E2103" s="51">
        <v>0.88</v>
      </c>
      <c r="F2103" s="51">
        <v>49.33</v>
      </c>
      <c r="G2103" s="51">
        <f>SIN(RADIANS(Teno_ves!P1794*2))</f>
        <v>0.98859924588385273</v>
      </c>
      <c r="H2103" s="52">
        <f>COS(RADIANS(Teno_ves!P1794*2))</f>
        <v>-0.15057068452350766</v>
      </c>
      <c r="I2103" s="3"/>
      <c r="K2103" s="3">
        <f>SIN(RADIANS(CRB_ves!P2103*2))</f>
        <v>0.12637210473851029</v>
      </c>
      <c r="L2103" s="10">
        <f>COS(RADIANS(CRB_ves!P2103*2))</f>
        <v>0.991982908695487</v>
      </c>
      <c r="M2103" s="55">
        <v>0.91</v>
      </c>
      <c r="N2103" s="55">
        <v>0.77</v>
      </c>
      <c r="O2103" s="51">
        <f>SIN(RADIANS(CRB_ves!P28*2))</f>
        <v>-0.6750753263391347</v>
      </c>
      <c r="P2103" s="52">
        <f>COS(RADIANS(CRB_ves!P28*2))</f>
        <v>0.73774880804248733</v>
      </c>
    </row>
    <row r="2104" spans="1:16" x14ac:dyDescent="0.35">
      <c r="A2104" s="3">
        <f>SIN(RADIANS(Teno_phn!P2104*2))</f>
        <v>0.58127117400246375</v>
      </c>
      <c r="B2104" s="10">
        <f>COS(RADIANS(Teno_phn!P2104*2))</f>
        <v>-0.81370991285211558</v>
      </c>
      <c r="C2104" s="3">
        <f>SIN(RADIANS(Teno_ves!P2104*2))</f>
        <v>-0.13121831944270457</v>
      </c>
      <c r="D2104" s="10">
        <f>COS(RADIANS(Teno_ves!P2104*2))</f>
        <v>-0.99135349529954875</v>
      </c>
      <c r="E2104" s="51">
        <v>0.88</v>
      </c>
      <c r="F2104" s="51">
        <v>54.819999999999993</v>
      </c>
      <c r="G2104" s="51">
        <f>SIN(RADIANS(Teno_ves!P1800*2))</f>
        <v>0.94182303385771615</v>
      </c>
      <c r="H2104" s="52">
        <f>COS(RADIANS(Teno_ves!P1800*2))</f>
        <v>-0.3361091681210841</v>
      </c>
      <c r="I2104" s="3"/>
      <c r="K2104" s="3">
        <f>SIN(RADIANS(CRB_ves!P2104*2))</f>
        <v>-0.21780256889898936</v>
      </c>
      <c r="L2104" s="10">
        <f>COS(RADIANS(CRB_ves!P2104*2))</f>
        <v>-0.97599284883701942</v>
      </c>
      <c r="M2104" s="55">
        <v>0.91</v>
      </c>
      <c r="N2104" s="55">
        <v>0.75</v>
      </c>
      <c r="O2104" s="51">
        <f>SIN(RADIANS(CRB_ves!P50*2))</f>
        <v>-0.97012659649010591</v>
      </c>
      <c r="P2104" s="52">
        <f>COS(RADIANS(CRB_ves!P50*2))</f>
        <v>0.2425992307954071</v>
      </c>
    </row>
    <row r="2105" spans="1:16" x14ac:dyDescent="0.35">
      <c r="A2105" s="3">
        <f>SIN(RADIANS(Teno_phn!P2105*2))</f>
        <v>-0.25713279315469623</v>
      </c>
      <c r="B2105" s="10">
        <f>COS(RADIANS(Teno_phn!P2105*2))</f>
        <v>0.9663760793213293</v>
      </c>
      <c r="C2105" s="3">
        <f>SIN(RADIANS(Teno_ves!P2105*2))</f>
        <v>0.99991202777904775</v>
      </c>
      <c r="D2105" s="10">
        <f>COS(RADIANS(Teno_ves!P2105*2))</f>
        <v>1.3264113343632696E-2</v>
      </c>
      <c r="E2105" s="51">
        <v>0.88</v>
      </c>
      <c r="F2105" s="51">
        <v>143.86000000000001</v>
      </c>
      <c r="G2105" s="51">
        <f>SIN(RADIANS(Teno_ves!P1854*2))</f>
        <v>-0.95255529565732422</v>
      </c>
      <c r="H2105" s="52">
        <f>COS(RADIANS(Teno_ves!P1854*2))</f>
        <v>0.3043655839860801</v>
      </c>
      <c r="I2105" s="3"/>
      <c r="K2105" s="3">
        <f>SIN(RADIANS(CRB_ves!P2105*2))</f>
        <v>-8.1590611568158042E-2</v>
      </c>
      <c r="L2105" s="10">
        <f>COS(RADIANS(CRB_ves!P2105*2))</f>
        <v>0.99666592803402987</v>
      </c>
      <c r="M2105" s="55">
        <v>0.91</v>
      </c>
      <c r="N2105" s="55">
        <v>0.78</v>
      </c>
      <c r="O2105" s="51">
        <f>SIN(RADIANS(CRB_ves!P61*2))</f>
        <v>0.33249035845981556</v>
      </c>
      <c r="P2105" s="52">
        <f>COS(RADIANS(CRB_ves!P61*2))</f>
        <v>0.94310665437757535</v>
      </c>
    </row>
    <row r="2106" spans="1:16" x14ac:dyDescent="0.35">
      <c r="A2106" s="3">
        <f>SIN(RADIANS(Teno_phn!P2106*2))</f>
        <v>-0.20825311606818642</v>
      </c>
      <c r="B2106" s="10">
        <f>COS(RADIANS(Teno_phn!P2106*2))</f>
        <v>0.97807496627195734</v>
      </c>
      <c r="C2106" s="3">
        <f>SIN(RADIANS(Teno_ves!P2106*2))</f>
        <v>0.44432248971525273</v>
      </c>
      <c r="D2106" s="10">
        <f>COS(RADIANS(Teno_ves!P2106*2))</f>
        <v>0.89586691262331997</v>
      </c>
      <c r="E2106" s="51">
        <v>0.88</v>
      </c>
      <c r="F2106" s="51">
        <v>83.639999999999986</v>
      </c>
      <c r="G2106" s="51">
        <f>SIN(RADIANS(Teno_ves!P1857*2))</f>
        <v>0.22018671674730206</v>
      </c>
      <c r="H2106" s="52">
        <f>COS(RADIANS(Teno_ves!P1857*2))</f>
        <v>-0.97545774371217298</v>
      </c>
      <c r="I2106" s="3"/>
      <c r="K2106" s="3">
        <f>SIN(RADIANS(CRB_ves!P2106*2))</f>
        <v>0.16435900845103757</v>
      </c>
      <c r="L2106" s="10">
        <f>COS(RADIANS(CRB_ves!P2106*2))</f>
        <v>-0.98640058614185333</v>
      </c>
      <c r="M2106" s="55">
        <v>0.91</v>
      </c>
      <c r="N2106" s="55">
        <v>0.79</v>
      </c>
      <c r="O2106" s="51">
        <f>SIN(RADIANS(CRB_ves!P63*2))</f>
        <v>-0.92547440327030472</v>
      </c>
      <c r="P2106" s="52">
        <f>COS(RADIANS(CRB_ves!P63*2))</f>
        <v>-0.37881014887602138</v>
      </c>
    </row>
    <row r="2107" spans="1:16" x14ac:dyDescent="0.35">
      <c r="A2107" s="3">
        <f>SIN(RADIANS(Teno_phn!P2107*2))</f>
        <v>-0.34922630859322207</v>
      </c>
      <c r="B2107" s="10">
        <f>COS(RADIANS(Teno_phn!P2107*2))</f>
        <v>-0.93703841190548409</v>
      </c>
      <c r="C2107" s="3">
        <f>SIN(RADIANS(Teno_ves!P2107*2))</f>
        <v>-0.98419560796924199</v>
      </c>
      <c r="D2107" s="10">
        <f>COS(RADIANS(Teno_ves!P2107*2))</f>
        <v>-0.17708474031958307</v>
      </c>
      <c r="E2107" s="51">
        <v>0.88</v>
      </c>
      <c r="F2107" s="51">
        <v>58.769999999999996</v>
      </c>
      <c r="G2107" s="51">
        <f>SIN(RADIANS(Teno_ves!P1863*2))</f>
        <v>0.88668825570055654</v>
      </c>
      <c r="H2107" s="52">
        <f>COS(RADIANS(Teno_ves!P1863*2))</f>
        <v>-0.46236775104099159</v>
      </c>
      <c r="I2107" s="3"/>
      <c r="K2107" s="3">
        <f>SIN(RADIANS(CRB_ves!P2107*2))</f>
        <v>-0.63365095522517667</v>
      </c>
      <c r="L2107" s="10">
        <f>COS(RADIANS(CRB_ves!P2107*2))</f>
        <v>0.77361907095302473</v>
      </c>
      <c r="M2107" s="55">
        <v>0.91</v>
      </c>
      <c r="N2107" s="55">
        <v>0.75</v>
      </c>
      <c r="O2107" s="51">
        <f>SIN(RADIANS(CRB_ves!P71*2))</f>
        <v>0.99864774260928546</v>
      </c>
      <c r="P2107" s="52">
        <f>COS(RADIANS(CRB_ves!P71*2))</f>
        <v>-5.1987365593751632E-2</v>
      </c>
    </row>
    <row r="2108" spans="1:16" x14ac:dyDescent="0.35">
      <c r="A2108" s="3">
        <f>SIN(RADIANS(Teno_phn!P2108*2))</f>
        <v>-0.14815463378093779</v>
      </c>
      <c r="B2108" s="10">
        <f>COS(RADIANS(Teno_phn!P2108*2))</f>
        <v>0.98896420789088024</v>
      </c>
      <c r="C2108" s="3">
        <f>SIN(RADIANS(Teno_ves!P2108*2))</f>
        <v>-0.6706855765367199</v>
      </c>
      <c r="D2108" s="10">
        <f>COS(RADIANS(Teno_ves!P2108*2))</f>
        <v>0.74174177273873931</v>
      </c>
      <c r="E2108" s="51">
        <v>0.88</v>
      </c>
      <c r="F2108" s="51">
        <v>18.840000000000003</v>
      </c>
      <c r="G2108" s="51">
        <f>SIN(RADIANS(Teno_ves!P1875*2))</f>
        <v>0.61125081381969171</v>
      </c>
      <c r="H2108" s="52">
        <f>COS(RADIANS(Teno_ves!P1875*2))</f>
        <v>0.79143694796538566</v>
      </c>
      <c r="I2108" s="3"/>
      <c r="K2108" s="3">
        <f>SIN(RADIANS(CRB_ves!P2108*2))</f>
        <v>-0.55948225810216679</v>
      </c>
      <c r="L2108" s="10">
        <f>COS(RADIANS(CRB_ves!P2108*2))</f>
        <v>0.82884232690476212</v>
      </c>
      <c r="M2108" s="55">
        <v>0.91</v>
      </c>
      <c r="N2108" s="55">
        <v>0.76</v>
      </c>
      <c r="O2108" s="51">
        <f>SIN(RADIANS(CRB_ves!P98*2))</f>
        <v>0.78865504060300839</v>
      </c>
      <c r="P2108" s="52">
        <f>COS(RADIANS(CRB_ves!P98*2))</f>
        <v>-0.61483593497084021</v>
      </c>
    </row>
    <row r="2109" spans="1:16" x14ac:dyDescent="0.35">
      <c r="A2109" s="3">
        <f>SIN(RADIANS(Teno_phn!P2109*2))</f>
        <v>0.97591676193874743</v>
      </c>
      <c r="B2109" s="10">
        <f>COS(RADIANS(Teno_phn!P2109*2))</f>
        <v>0.21814324139654248</v>
      </c>
      <c r="C2109" s="3">
        <f>SIN(RADIANS(Teno_ves!P2109*2))</f>
        <v>-0.99088941822233856</v>
      </c>
      <c r="D2109" s="10">
        <f>COS(RADIANS(Teno_ves!P2109*2))</f>
        <v>-0.13467798949715326</v>
      </c>
      <c r="E2109" s="51">
        <v>0.88</v>
      </c>
      <c r="F2109" s="51">
        <v>22.090000000000003</v>
      </c>
      <c r="G2109" s="51">
        <f>SIN(RADIANS(Teno_ves!P1884*2))</f>
        <v>0.69691481137500055</v>
      </c>
      <c r="H2109" s="52">
        <f>COS(RADIANS(Teno_ves!P1884*2))</f>
        <v>0.71715392049834559</v>
      </c>
      <c r="I2109" s="3"/>
      <c r="K2109" s="3">
        <f>SIN(RADIANS(CRB_ves!P2109*2))</f>
        <v>0.10661115427525999</v>
      </c>
      <c r="L2109" s="10">
        <f>COS(RADIANS(CRB_ves!P2109*2))</f>
        <v>0.99430079039699892</v>
      </c>
      <c r="M2109" s="55">
        <v>0.91</v>
      </c>
      <c r="N2109" s="55">
        <v>0.74</v>
      </c>
      <c r="O2109" s="51">
        <f>SIN(RADIANS(CRB_ves!P102*2))</f>
        <v>-0.23480282039058173</v>
      </c>
      <c r="P2109" s="52">
        <f>COS(RADIANS(CRB_ves!P102*2))</f>
        <v>-0.97204302144330434</v>
      </c>
    </row>
    <row r="2110" spans="1:16" x14ac:dyDescent="0.35">
      <c r="A2110" s="3">
        <f>SIN(RADIANS(Teno_phn!P2110*2))</f>
        <v>-0.66340398934709133</v>
      </c>
      <c r="B2110" s="10">
        <f>COS(RADIANS(Teno_phn!P2110*2))</f>
        <v>0.74826141616307085</v>
      </c>
      <c r="C2110" s="3">
        <f>SIN(RADIANS(Teno_ves!P2110*2))</f>
        <v>0.99575688093856907</v>
      </c>
      <c r="D2110" s="10">
        <f>COS(RADIANS(Teno_ves!P2110*2))</f>
        <v>9.2023008337547244E-2</v>
      </c>
      <c r="E2110" s="51">
        <v>0.88</v>
      </c>
      <c r="F2110" s="51">
        <v>154.25</v>
      </c>
      <c r="G2110" s="51">
        <f>SIN(RADIANS(Teno_ves!P1899*2))</f>
        <v>-0.78260815685241403</v>
      </c>
      <c r="H2110" s="52">
        <f>COS(RADIANS(Teno_ves!P1899*2))</f>
        <v>0.6225146366376193</v>
      </c>
      <c r="I2110" s="3"/>
      <c r="K2110" s="3">
        <f>SIN(RADIANS(CRB_ves!P2110*2))</f>
        <v>0.84767793608508335</v>
      </c>
      <c r="L2110" s="10">
        <f>COS(RADIANS(CRB_ves!P2110*2))</f>
        <v>-0.53051118430673383</v>
      </c>
      <c r="M2110" s="55">
        <v>0.91</v>
      </c>
      <c r="N2110" s="55">
        <v>0.85</v>
      </c>
      <c r="O2110" s="51">
        <f>SIN(RADIANS(CRB_ves!P108*2))</f>
        <v>0.98719201399481915</v>
      </c>
      <c r="P2110" s="52">
        <f>COS(RADIANS(CRB_ves!P108*2))</f>
        <v>-0.15953660239848649</v>
      </c>
    </row>
    <row r="2111" spans="1:16" x14ac:dyDescent="0.35">
      <c r="A2111" s="3">
        <f>SIN(RADIANS(Teno_phn!P2111*2))</f>
        <v>0.99578894236260063</v>
      </c>
      <c r="B2111" s="10">
        <f>COS(RADIANS(Teno_phn!P2111*2))</f>
        <v>9.1675418015808391E-2</v>
      </c>
      <c r="C2111" s="3">
        <f>SIN(RADIANS(Teno_ves!P2111*2))</f>
        <v>0.9853484241266427</v>
      </c>
      <c r="D2111" s="10">
        <f>COS(RADIANS(Teno_ves!P2111*2))</f>
        <v>-0.17055346103536548</v>
      </c>
      <c r="E2111" s="51">
        <v>0.88</v>
      </c>
      <c r="F2111" s="51">
        <v>17.079999999999998</v>
      </c>
      <c r="G2111" s="51">
        <f>SIN(RADIANS(Teno_ves!P1933*2))</f>
        <v>0.5615058297547143</v>
      </c>
      <c r="H2111" s="52">
        <f>COS(RADIANS(Teno_ves!P1933*2))</f>
        <v>0.82747278091274379</v>
      </c>
      <c r="I2111" s="3"/>
      <c r="K2111" s="3">
        <f>SIN(RADIANS(CRB_ves!P2111*2))</f>
        <v>-0.28970006154390804</v>
      </c>
      <c r="L2111" s="10">
        <f>COS(RADIANS(CRB_ves!P2111*2))</f>
        <v>0.95711748199552593</v>
      </c>
      <c r="M2111" s="55">
        <v>0.91</v>
      </c>
      <c r="N2111" s="55">
        <v>0.75</v>
      </c>
      <c r="O2111" s="51">
        <f>SIN(RADIANS(CRB_ves!P143*2))</f>
        <v>-0.13848172956950777</v>
      </c>
      <c r="P2111" s="52">
        <f>COS(RADIANS(CRB_ves!P143*2))</f>
        <v>-0.99036498856504296</v>
      </c>
    </row>
    <row r="2112" spans="1:16" x14ac:dyDescent="0.35">
      <c r="A2112" s="3">
        <f>SIN(RADIANS(Teno_phn!P2112*2))</f>
        <v>-0.20825311606818642</v>
      </c>
      <c r="B2112" s="10">
        <f>COS(RADIANS(Teno_phn!P2112*2))</f>
        <v>0.97807496627195734</v>
      </c>
      <c r="C2112" s="3">
        <f>SIN(RADIANS(Teno_ves!P2112*2))</f>
        <v>-0.6034863603024766</v>
      </c>
      <c r="D2112" s="10">
        <f>COS(RADIANS(Teno_ves!P2112*2))</f>
        <v>-0.79737332092870361</v>
      </c>
      <c r="E2112" s="51">
        <v>0.88</v>
      </c>
      <c r="F2112" s="51">
        <v>120.72999999999999</v>
      </c>
      <c r="G2112" s="51">
        <f>SIN(RADIANS(Teno_ves!P1944*2))</f>
        <v>-0.87848377886978202</v>
      </c>
      <c r="H2112" s="52">
        <f>COS(RADIANS(Teno_ves!P1944*2))</f>
        <v>-0.47777217401463207</v>
      </c>
      <c r="I2112" s="3"/>
      <c r="K2112" s="3">
        <f>SIN(RADIANS(CRB_ves!P2112*2))</f>
        <v>0.24733724796816683</v>
      </c>
      <c r="L2112" s="10">
        <f>COS(RADIANS(CRB_ves!P2112*2))</f>
        <v>0.9689294534523829</v>
      </c>
      <c r="M2112" s="55">
        <v>0.91</v>
      </c>
      <c r="N2112" s="55">
        <v>0.85</v>
      </c>
      <c r="O2112" s="51">
        <f>SIN(RADIANS(CRB_ves!P192*2))</f>
        <v>-0.99726310428200704</v>
      </c>
      <c r="P2112" s="52">
        <f>COS(RADIANS(CRB_ves!P192*2))</f>
        <v>7.3934436075584614E-2</v>
      </c>
    </row>
    <row r="2113" spans="1:16" x14ac:dyDescent="0.35">
      <c r="A2113" s="3">
        <f>SIN(RADIANS(Teno_phn!P2113*2))</f>
        <v>0.84712192138213727</v>
      </c>
      <c r="B2113" s="10">
        <f>COS(RADIANS(Teno_phn!P2113*2))</f>
        <v>0.53139857951808278</v>
      </c>
      <c r="C2113" s="3">
        <f>SIN(RADIANS(Teno_ves!P2113*2))</f>
        <v>0.80860644573786644</v>
      </c>
      <c r="D2113" s="10">
        <f>COS(RADIANS(Teno_ves!P2113*2))</f>
        <v>0.58834990941715526</v>
      </c>
      <c r="E2113" s="51">
        <v>0.88</v>
      </c>
      <c r="F2113" s="51">
        <v>25.590000000000003</v>
      </c>
      <c r="G2113" s="51">
        <f>SIN(RADIANS(Teno_ves!P1979*2))</f>
        <v>0.77911919146365549</v>
      </c>
      <c r="H2113" s="52">
        <f>COS(RADIANS(Teno_ves!P1979*2))</f>
        <v>0.62687581345352594</v>
      </c>
      <c r="I2113" s="3"/>
      <c r="K2113" s="3">
        <f>SIN(RADIANS(CRB_ves!P2113*2))</f>
        <v>-0.99267322867170027</v>
      </c>
      <c r="L2113" s="10">
        <f>COS(RADIANS(CRB_ves!P2113*2))</f>
        <v>-0.12082988487333017</v>
      </c>
      <c r="M2113" s="55">
        <v>0.91</v>
      </c>
      <c r="N2113" s="55">
        <v>0.64</v>
      </c>
      <c r="O2113" s="51">
        <f>SIN(RADIANS(CRB_ves!P247*2))</f>
        <v>0.99329228225964694</v>
      </c>
      <c r="P2113" s="52">
        <f>COS(RADIANS(CRB_ves!P247*2))</f>
        <v>0.11563062744542156</v>
      </c>
    </row>
    <row r="2114" spans="1:16" x14ac:dyDescent="0.35">
      <c r="A2114" s="3">
        <f>SIN(RADIANS(Teno_phn!P2114*2))</f>
        <v>-0.16332596224162207</v>
      </c>
      <c r="B2114" s="10">
        <f>COS(RADIANS(Teno_phn!P2114*2))</f>
        <v>0.98657216160696948</v>
      </c>
      <c r="C2114" s="3">
        <f>SIN(RADIANS(Teno_ves!P2114*2))</f>
        <v>0.95029860694627599</v>
      </c>
      <c r="D2114" s="10">
        <f>COS(RADIANS(Teno_ves!P2114*2))</f>
        <v>0.31133993903122548</v>
      </c>
      <c r="E2114" s="51">
        <v>0.88</v>
      </c>
      <c r="F2114" s="51">
        <v>33.35</v>
      </c>
      <c r="G2114" s="51">
        <f>SIN(RADIANS(Teno_ves!P1983*2))</f>
        <v>0.91844638134308709</v>
      </c>
      <c r="H2114" s="52">
        <f>COS(RADIANS(Teno_ves!P1983*2))</f>
        <v>0.395545502562965</v>
      </c>
      <c r="I2114" s="3"/>
      <c r="K2114" s="3">
        <f>SIN(RADIANS(CRB_ves!P2114*2))</f>
        <v>0.94123497851440774</v>
      </c>
      <c r="L2114" s="10">
        <f>COS(RADIANS(CRB_ves!P2114*2))</f>
        <v>0.33775244665432475</v>
      </c>
      <c r="M2114" s="55">
        <v>0.91</v>
      </c>
      <c r="N2114" s="55">
        <v>0.7</v>
      </c>
      <c r="O2114" s="51">
        <f>SIN(RADIANS(CRB_ves!P260*2))</f>
        <v>0.91706007438512405</v>
      </c>
      <c r="P2114" s="52">
        <f>COS(RADIANS(CRB_ves!P260*2))</f>
        <v>-0.39874906892524614</v>
      </c>
    </row>
    <row r="2115" spans="1:16" x14ac:dyDescent="0.35">
      <c r="A2115" s="3">
        <f>SIN(RADIANS(Teno_phn!P2115*2))</f>
        <v>-0.16022575350414656</v>
      </c>
      <c r="B2115" s="10">
        <f>COS(RADIANS(Teno_phn!P2115*2))</f>
        <v>0.98708039587159691</v>
      </c>
      <c r="C2115" s="3">
        <f>SIN(RADIANS(Teno_ves!P2115*2))</f>
        <v>0.60903832447362538</v>
      </c>
      <c r="D2115" s="10">
        <f>COS(RADIANS(Teno_ves!P2115*2))</f>
        <v>0.79314079413579464</v>
      </c>
      <c r="E2115" s="51">
        <v>0.88</v>
      </c>
      <c r="F2115" s="51">
        <v>92.669999999999987</v>
      </c>
      <c r="G2115" s="51">
        <f>SIN(RADIANS(Teno_ves!P1990*2))</f>
        <v>-9.3065711857012109E-2</v>
      </c>
      <c r="H2115" s="52">
        <f>COS(RADIANS(Teno_ves!P1990*2))</f>
        <v>-0.99565996870244189</v>
      </c>
      <c r="I2115" s="3"/>
      <c r="K2115" s="3">
        <f>SIN(RADIANS(CRB_ves!P2115*2))</f>
        <v>0.11320321376790689</v>
      </c>
      <c r="L2115" s="10">
        <f>COS(RADIANS(CRB_ves!P2115*2))</f>
        <v>-0.99357185567658746</v>
      </c>
      <c r="M2115" s="55">
        <v>0.91</v>
      </c>
      <c r="N2115" s="55">
        <v>0.81</v>
      </c>
      <c r="O2115" s="51">
        <f>SIN(RADIANS(CRB_ves!P331*2))</f>
        <v>0.99981571212164422</v>
      </c>
      <c r="P2115" s="52">
        <f>COS(RADIANS(CRB_ves!P331*2))</f>
        <v>-1.919744239968952E-2</v>
      </c>
    </row>
    <row r="2116" spans="1:16" x14ac:dyDescent="0.35">
      <c r="A2116" s="3">
        <f>SIN(RADIANS(Teno_phn!P2116*2))</f>
        <v>-0.96901573140686947</v>
      </c>
      <c r="B2116" s="10">
        <f>COS(RADIANS(Teno_phn!P2116*2))</f>
        <v>0.24699901272274316</v>
      </c>
      <c r="C2116" s="3">
        <f>SIN(RADIANS(Teno_ves!P2116*2))</f>
        <v>-0.58863213046371654</v>
      </c>
      <c r="D2116" s="10">
        <f>COS(RADIANS(Teno_ves!P2116*2))</f>
        <v>-0.80840102361745325</v>
      </c>
      <c r="E2116" s="51">
        <v>0.88</v>
      </c>
      <c r="F2116" s="51">
        <v>42.76</v>
      </c>
      <c r="G2116" s="51">
        <f>SIN(RADIANS(Teno_ves!P1999*2))</f>
        <v>0.996944660387867</v>
      </c>
      <c r="H2116" s="52">
        <f>COS(RADIANS(Teno_ves!P1999*2))</f>
        <v>7.8111101158033602E-2</v>
      </c>
      <c r="I2116" s="3"/>
      <c r="K2116" s="3">
        <f>SIN(RADIANS(CRB_ves!P2116*2))</f>
        <v>0.99631541935977252</v>
      </c>
      <c r="L2116" s="10">
        <f>COS(RADIANS(CRB_ves!P2116*2))</f>
        <v>-8.5764708044513832E-2</v>
      </c>
      <c r="M2116" s="55">
        <v>0.91</v>
      </c>
      <c r="N2116" s="55">
        <v>0.78</v>
      </c>
      <c r="O2116" s="51">
        <f>SIN(RADIANS(CRB_ves!P389*2))</f>
        <v>-0.85427743169929526</v>
      </c>
      <c r="P2116" s="52">
        <f>COS(RADIANS(CRB_ves!P389*2))</f>
        <v>-0.51981734262070944</v>
      </c>
    </row>
    <row r="2117" spans="1:16" x14ac:dyDescent="0.35">
      <c r="A2117" s="3">
        <f>SIN(RADIANS(Teno_phn!P2117*2))</f>
        <v>-0.55339154924334422</v>
      </c>
      <c r="B2117" s="10">
        <f>COS(RADIANS(Teno_phn!P2117*2))</f>
        <v>0.83292124071009943</v>
      </c>
      <c r="C2117" s="3">
        <f>SIN(RADIANS(Teno_ves!P2117*2))</f>
        <v>0.8071664232464002</v>
      </c>
      <c r="D2117" s="10">
        <f>COS(RADIANS(Teno_ves!P2117*2))</f>
        <v>-0.59032394935629473</v>
      </c>
      <c r="E2117" s="51">
        <v>0.88</v>
      </c>
      <c r="F2117" s="51">
        <v>96.07</v>
      </c>
      <c r="G2117" s="51">
        <f>SIN(RADIANS(Teno_ves!P2055*2))</f>
        <v>-0.21030113323969041</v>
      </c>
      <c r="H2117" s="52">
        <f>COS(RADIANS(Teno_ves!P2055*2))</f>
        <v>-0.97763665712681924</v>
      </c>
      <c r="I2117" s="3"/>
      <c r="K2117" s="3">
        <f>SIN(RADIANS(CRB_ves!P2117*2))</f>
        <v>0.83657312686199092</v>
      </c>
      <c r="L2117" s="10">
        <f>COS(RADIANS(CRB_ves!P2117*2))</f>
        <v>0.54785527597382067</v>
      </c>
      <c r="M2117" s="55">
        <v>0.91</v>
      </c>
      <c r="N2117" s="55">
        <v>0.64</v>
      </c>
      <c r="O2117" s="51">
        <f>SIN(RADIANS(CRB_ves!P406*2))</f>
        <v>-0.88571793093098983</v>
      </c>
      <c r="P2117" s="52">
        <f>COS(RADIANS(CRB_ves!P406*2))</f>
        <v>-0.46422381113782429</v>
      </c>
    </row>
    <row r="2118" spans="1:16" x14ac:dyDescent="0.35">
      <c r="A2118" s="3">
        <f>SIN(RADIANS(Teno_phn!P2118*2))</f>
        <v>0.24395354613706571</v>
      </c>
      <c r="B2118" s="10">
        <f>COS(RADIANS(Teno_phn!P2118*2))</f>
        <v>0.96978691851723309</v>
      </c>
      <c r="C2118" s="3">
        <f>SIN(RADIANS(Teno_ves!P2118*2))</f>
        <v>0.76828352359352325</v>
      </c>
      <c r="D2118" s="10">
        <f>COS(RADIANS(Teno_ves!P2118*2))</f>
        <v>-0.64010969948495566</v>
      </c>
      <c r="E2118" s="51">
        <v>0.88</v>
      </c>
      <c r="F2118" s="51">
        <v>172.24</v>
      </c>
      <c r="G2118" s="51">
        <f>SIN(RADIANS(Teno_ves!P2067*2))</f>
        <v>-0.26757473027395207</v>
      </c>
      <c r="H2118" s="52">
        <f>COS(RADIANS(Teno_ves!P2067*2))</f>
        <v>0.96353711071178871</v>
      </c>
      <c r="I2118" s="3"/>
      <c r="K2118" s="3">
        <f>SIN(RADIANS(CRB_ves!P2118*2))</f>
        <v>0.215757978056517</v>
      </c>
      <c r="L2118" s="10">
        <f>COS(RADIANS(CRB_ves!P2118*2))</f>
        <v>0.97644687254605078</v>
      </c>
      <c r="M2118" s="55">
        <v>0.91</v>
      </c>
      <c r="N2118" s="55">
        <v>0.68</v>
      </c>
      <c r="O2118" s="51">
        <f>SIN(RADIANS(CRB_ves!P439*2))</f>
        <v>0.99317064953848611</v>
      </c>
      <c r="P2118" s="52">
        <f>COS(RADIANS(CRB_ves!P439*2))</f>
        <v>-0.11667073709933316</v>
      </c>
    </row>
    <row r="2119" spans="1:16" x14ac:dyDescent="0.35">
      <c r="A2119" s="3">
        <f>SIN(RADIANS(Teno_phn!P2119*2))</f>
        <v>0.28468465788899527</v>
      </c>
      <c r="B2119" s="10">
        <f>COS(RADIANS(Teno_phn!P2119*2))</f>
        <v>0.95862122111010339</v>
      </c>
      <c r="C2119" s="3">
        <f>SIN(RADIANS(Teno_ves!P2119*2))</f>
        <v>0.99672264614039319</v>
      </c>
      <c r="D2119" s="10">
        <f>COS(RADIANS(Teno_ves!P2119*2))</f>
        <v>-8.0894787662076639E-2</v>
      </c>
      <c r="E2119" s="51">
        <v>0.88</v>
      </c>
      <c r="F2119" s="51">
        <v>75.16</v>
      </c>
      <c r="G2119" s="51">
        <f>SIN(RADIANS(Teno_ves!P2078*2))</f>
        <v>0.49515542865522677</v>
      </c>
      <c r="H2119" s="52">
        <f>COS(RADIANS(Teno_ves!P2078*2))</f>
        <v>-0.86880440921605517</v>
      </c>
      <c r="I2119" s="3"/>
      <c r="K2119" s="3">
        <f>SIN(RADIANS(CRB_ves!P2119*2))</f>
        <v>0.74988018254711997</v>
      </c>
      <c r="L2119" s="10">
        <f>COS(RADIANS(CRB_ves!P2119*2))</f>
        <v>-0.66157366318732647</v>
      </c>
      <c r="M2119" s="55">
        <v>0.91</v>
      </c>
      <c r="N2119" s="55">
        <v>0.6</v>
      </c>
      <c r="O2119" s="51">
        <f>SIN(RADIANS(CRB_ves!P488*2))</f>
        <v>-0.47899830264476123</v>
      </c>
      <c r="P2119" s="52">
        <f>COS(RADIANS(CRB_ves!P488*2))</f>
        <v>0.87781582696112159</v>
      </c>
    </row>
    <row r="2120" spans="1:16" x14ac:dyDescent="0.35">
      <c r="A2120" s="3">
        <f>SIN(RADIANS(Teno_phn!P2120*2))</f>
        <v>0.43082613227350031</v>
      </c>
      <c r="B2120" s="10">
        <f>COS(RADIANS(Teno_phn!P2120*2))</f>
        <v>0.90243495264215934</v>
      </c>
      <c r="C2120" s="3">
        <f>SIN(RADIANS(Teno_ves!P2120*2))</f>
        <v>0.82273973825378988</v>
      </c>
      <c r="D2120" s="10">
        <f>COS(RADIANS(Teno_ves!P2120*2))</f>
        <v>0.56841826421930297</v>
      </c>
      <c r="E2120" s="51">
        <v>0.88</v>
      </c>
      <c r="F2120" s="51">
        <v>108.56</v>
      </c>
      <c r="G2120" s="51">
        <f>SIN(RADIANS(Teno_ves!P2112*2))</f>
        <v>-0.6034863603024766</v>
      </c>
      <c r="H2120" s="52">
        <f>COS(RADIANS(Teno_ves!P2112*2))</f>
        <v>-0.79737332092870361</v>
      </c>
      <c r="I2120" s="3"/>
      <c r="K2120" s="3">
        <f>SIN(RADIANS(CRB_ves!P2120*2))</f>
        <v>0.91212011617227307</v>
      </c>
      <c r="L2120" s="10">
        <f>COS(RADIANS(CRB_ves!P2120*2))</f>
        <v>0.40992303384157275</v>
      </c>
      <c r="M2120" s="55">
        <v>0.91</v>
      </c>
      <c r="N2120" s="55">
        <v>0.79</v>
      </c>
      <c r="O2120" s="51">
        <f>SIN(RADIANS(CRB_ves!P516*2))</f>
        <v>-0.71982458803015825</v>
      </c>
      <c r="P2120" s="52">
        <f>COS(RADIANS(CRB_ves!P516*2))</f>
        <v>0.69415600729750437</v>
      </c>
    </row>
    <row r="2121" spans="1:16" x14ac:dyDescent="0.35">
      <c r="A2121" s="3">
        <f>SIN(RADIANS(Teno_phn!P2121*2))</f>
        <v>0.28736051984971178</v>
      </c>
      <c r="B2121" s="10">
        <f>COS(RADIANS(Teno_phn!P2121*2))</f>
        <v>0.95782249484531501</v>
      </c>
      <c r="C2121" s="3">
        <f>SIN(RADIANS(Teno_ves!P2121*2))</f>
        <v>0.99997051317867791</v>
      </c>
      <c r="D2121" s="10">
        <f>COS(RADIANS(Teno_ves!P2121*2))</f>
        <v>7.6793732277827213E-3</v>
      </c>
      <c r="E2121" s="51">
        <v>0.88</v>
      </c>
      <c r="F2121" s="51">
        <v>27.68</v>
      </c>
      <c r="G2121" s="51">
        <f>SIN(RADIANS(Teno_ves!P2120*2))</f>
        <v>0.82273973825378988</v>
      </c>
      <c r="H2121" s="52">
        <f>COS(RADIANS(Teno_ves!P2120*2))</f>
        <v>0.56841826421930297</v>
      </c>
      <c r="I2121" s="3"/>
      <c r="K2121" s="3">
        <f>SIN(RADIANS(CRB_ves!P2121*2))</f>
        <v>-0.97483906379538876</v>
      </c>
      <c r="L2121" s="10">
        <f>COS(RADIANS(CRB_ves!P2121*2))</f>
        <v>-0.22290984657150073</v>
      </c>
      <c r="M2121" s="55">
        <v>0.91</v>
      </c>
      <c r="N2121" s="55">
        <v>0.9</v>
      </c>
      <c r="O2121" s="51">
        <f>SIN(RADIANS(CRB_ves!P535*2))</f>
        <v>-0.99495101698130017</v>
      </c>
      <c r="P2121" s="52">
        <f>COS(RADIANS(CRB_ves!P535*2))</f>
        <v>0.10036171485121467</v>
      </c>
    </row>
    <row r="2122" spans="1:16" x14ac:dyDescent="0.35">
      <c r="A2122" s="3">
        <f>SIN(RADIANS(Teno_phn!P2122*2))</f>
        <v>-0.97046438315153727</v>
      </c>
      <c r="B2122" s="10">
        <f>COS(RADIANS(Teno_phn!P2122*2))</f>
        <v>0.24124444249413562</v>
      </c>
      <c r="C2122" s="3">
        <f>SIN(RADIANS(Teno_ves!P2122*2))</f>
        <v>0.32457783138844754</v>
      </c>
      <c r="D2122" s="10">
        <f>COS(RADIANS(Teno_ves!P2122*2))</f>
        <v>-0.94585899127257467</v>
      </c>
      <c r="E2122" s="51">
        <v>0.88</v>
      </c>
      <c r="F2122" s="51">
        <v>80.53</v>
      </c>
      <c r="G2122" s="51">
        <f>SIN(RADIANS(Teno_ves!P2122*2))</f>
        <v>0.32457783138844754</v>
      </c>
      <c r="H2122" s="52">
        <f>COS(RADIANS(Teno_ves!P2122*2))</f>
        <v>-0.94585899127257467</v>
      </c>
      <c r="I2122" s="3"/>
      <c r="K2122" s="3">
        <f>SIN(RADIANS(CRB_ves!P2122*2))</f>
        <v>-0.40928615402951085</v>
      </c>
      <c r="L2122" s="10">
        <f>COS(RADIANS(CRB_ves!P2122*2))</f>
        <v>-0.91240607413570607</v>
      </c>
      <c r="M2122" s="55">
        <v>0.91</v>
      </c>
      <c r="N2122" s="55">
        <v>0.71</v>
      </c>
      <c r="O2122" s="51">
        <f>SIN(RADIANS(CRB_ves!P565*2))</f>
        <v>-0.99532904284238566</v>
      </c>
      <c r="P2122" s="52">
        <f>COS(RADIANS(CRB_ves!P565*2))</f>
        <v>9.6540646747680897E-2</v>
      </c>
    </row>
    <row r="2123" spans="1:16" x14ac:dyDescent="0.35">
      <c r="A2123" s="3">
        <f>SIN(RADIANS(Teno_phn!P2123*2))</f>
        <v>-0.10695822422404065</v>
      </c>
      <c r="B2123" s="10">
        <f>COS(RADIANS(Teno_phn!P2123*2))</f>
        <v>0.99426351550825798</v>
      </c>
      <c r="C2123" s="3">
        <f>SIN(RADIANS(Teno_ves!P2123*2))</f>
        <v>0.99994516936551214</v>
      </c>
      <c r="D2123" s="10">
        <f>COS(RADIANS(Teno_ves!P2123*2))</f>
        <v>1.0471784116245646E-2</v>
      </c>
      <c r="E2123" s="51">
        <v>0.88</v>
      </c>
      <c r="F2123" s="51">
        <v>114.35</v>
      </c>
      <c r="G2123" s="51">
        <f>SIN(RADIANS(Teno_ves!P2139*2))</f>
        <v>-0.75126413350351107</v>
      </c>
      <c r="H2123" s="52">
        <f>COS(RADIANS(Teno_ves!P2139*2))</f>
        <v>-0.66000166796093684</v>
      </c>
      <c r="I2123" s="3"/>
      <c r="K2123" s="3">
        <f>SIN(RADIANS(CRB_ves!P2123*2))</f>
        <v>0.93067320734888781</v>
      </c>
      <c r="L2123" s="10">
        <f>COS(RADIANS(CRB_ves!P2123*2))</f>
        <v>-0.36585158346375118</v>
      </c>
      <c r="M2123" s="55">
        <v>0.91</v>
      </c>
      <c r="N2123" s="55">
        <v>0.79</v>
      </c>
      <c r="O2123" s="51">
        <f>SIN(RADIANS(CRB_ves!P572*2))</f>
        <v>-0.64758808912957133</v>
      </c>
      <c r="P2123" s="52">
        <f>COS(RADIANS(CRB_ves!P572*2))</f>
        <v>0.76199059496657195</v>
      </c>
    </row>
    <row r="2124" spans="1:16" x14ac:dyDescent="0.35">
      <c r="A2124" s="3">
        <f>SIN(RADIANS(Teno_phn!P2124*2))</f>
        <v>0.54405339982735468</v>
      </c>
      <c r="B2124" s="10">
        <f>COS(RADIANS(Teno_phn!P2124*2))</f>
        <v>0.83905059331145015</v>
      </c>
      <c r="C2124" s="3">
        <f>SIN(RADIANS(Teno_ves!P2124*2))</f>
        <v>0.74361178562784069</v>
      </c>
      <c r="D2124" s="10">
        <f>COS(RADIANS(Teno_ves!P2124*2))</f>
        <v>-0.66861163037698812</v>
      </c>
      <c r="E2124" s="51">
        <v>0.88</v>
      </c>
      <c r="F2124" s="51">
        <v>65.33</v>
      </c>
      <c r="G2124" s="51">
        <f>SIN(RADIANS(Teno_ves!P2149*2))</f>
        <v>0.75858940197569258</v>
      </c>
      <c r="H2124" s="52">
        <f>COS(RADIANS(Teno_ves!P2149*2))</f>
        <v>-0.65156896734740299</v>
      </c>
      <c r="I2124" s="3"/>
      <c r="K2124" s="3">
        <f>SIN(RADIANS(CRB_ves!P2124*2))</f>
        <v>-0.72633478792413009</v>
      </c>
      <c r="L2124" s="10">
        <f>COS(RADIANS(CRB_ves!P2124*2))</f>
        <v>0.68734109134490784</v>
      </c>
      <c r="M2124" s="55">
        <v>0.91</v>
      </c>
      <c r="N2124" s="55">
        <v>0.76</v>
      </c>
      <c r="O2124" s="51">
        <f>SIN(RADIANS(CRB_ves!P597*2))</f>
        <v>-0.18600960063859326</v>
      </c>
      <c r="P2124" s="52">
        <f>COS(RADIANS(CRB_ves!P597*2))</f>
        <v>-0.98254792680574676</v>
      </c>
    </row>
    <row r="2125" spans="1:16" x14ac:dyDescent="0.35">
      <c r="A2125" s="3">
        <f>SIN(RADIANS(Teno_phn!P2125*2))</f>
        <v>0.80364917932577995</v>
      </c>
      <c r="B2125" s="10">
        <f>COS(RADIANS(Teno_phn!P2125*2))</f>
        <v>0.59510334948561705</v>
      </c>
      <c r="C2125" s="3">
        <f>SIN(RADIANS(Teno_ves!P2125*2))</f>
        <v>0.88523131133245525</v>
      </c>
      <c r="D2125" s="10">
        <f>COS(RADIANS(Teno_ves!P2125*2))</f>
        <v>0.46515107807745826</v>
      </c>
      <c r="E2125" s="51">
        <v>0.88</v>
      </c>
      <c r="F2125" s="51">
        <v>40.57</v>
      </c>
      <c r="G2125" s="51">
        <f>SIN(RADIANS(Teno_ves!P2155*2))</f>
        <v>0.9880676332259154</v>
      </c>
      <c r="H2125" s="52">
        <f>COS(RADIANS(Teno_ves!P2155*2))</f>
        <v>0.15402062255210452</v>
      </c>
      <c r="I2125" s="3"/>
      <c r="K2125" s="3">
        <f>SIN(RADIANS(CRB_ves!P2125*2))</f>
        <v>0.47961101692226654</v>
      </c>
      <c r="L2125" s="10">
        <f>COS(RADIANS(CRB_ves!P2125*2))</f>
        <v>0.87748120917019601</v>
      </c>
      <c r="M2125" s="55">
        <v>0.91</v>
      </c>
      <c r="N2125" s="55">
        <v>0.64</v>
      </c>
      <c r="O2125" s="51">
        <f>SIN(RADIANS(CRB_ves!P655*2))</f>
        <v>0.61180319203925582</v>
      </c>
      <c r="P2125" s="52">
        <f>COS(RADIANS(CRB_ves!P655*2))</f>
        <v>-0.79101002156140687</v>
      </c>
    </row>
    <row r="2126" spans="1:16" x14ac:dyDescent="0.35">
      <c r="A2126" s="3">
        <f>SIN(RADIANS(Teno_phn!P2126*2))</f>
        <v>0.94732213508261409</v>
      </c>
      <c r="B2126" s="10">
        <f>COS(RADIANS(Teno_phn!P2126*2))</f>
        <v>0.32028233229842284</v>
      </c>
      <c r="C2126" s="3">
        <f>SIN(RADIANS(Teno_ves!P2126*2))</f>
        <v>6.9060025714405934E-2</v>
      </c>
      <c r="D2126" s="10">
        <f>COS(RADIANS(Teno_ves!P2126*2))</f>
        <v>0.99761250636122523</v>
      </c>
      <c r="E2126" s="51">
        <v>0.88</v>
      </c>
      <c r="F2126" s="51">
        <v>48.5</v>
      </c>
      <c r="G2126" s="51">
        <f>SIN(RADIANS(Teno_ves!P2169*2))</f>
        <v>0.99254615164132209</v>
      </c>
      <c r="H2126" s="52">
        <f>COS(RADIANS(Teno_ves!P2169*2))</f>
        <v>-0.12186934340514737</v>
      </c>
      <c r="I2126" s="3"/>
      <c r="K2126" s="3">
        <f>SIN(RADIANS(CRB_ves!P2126*2))</f>
        <v>0.9796453793543235</v>
      </c>
      <c r="L2126" s="10">
        <f>COS(RADIANS(CRB_ves!P2126*2))</f>
        <v>0.20073597263501011</v>
      </c>
      <c r="M2126" s="55">
        <v>0.91</v>
      </c>
      <c r="N2126" s="55">
        <v>0.78</v>
      </c>
      <c r="O2126" s="51">
        <f>SIN(RADIANS(CRB_ves!P662*2))</f>
        <v>0.99998239316480331</v>
      </c>
      <c r="P2126" s="52">
        <f>COS(RADIANS(CRB_ves!P662*2))</f>
        <v>5.9340846297188726E-3</v>
      </c>
    </row>
    <row r="2127" spans="1:16" x14ac:dyDescent="0.35">
      <c r="A2127" s="3">
        <f>SIN(RADIANS(Teno_phn!P2127*2))</f>
        <v>-0.92534211720310855</v>
      </c>
      <c r="B2127" s="10">
        <f>COS(RADIANS(Teno_phn!P2127*2))</f>
        <v>0.37913317730062668</v>
      </c>
      <c r="C2127" s="3">
        <f>SIN(RADIANS(Teno_ves!P2127*2))</f>
        <v>0.44307119082418006</v>
      </c>
      <c r="D2127" s="10">
        <f>COS(RADIANS(Teno_ves!P2127*2))</f>
        <v>-0.89648643038344034</v>
      </c>
      <c r="E2127" s="51">
        <v>0.88</v>
      </c>
      <c r="F2127" s="51">
        <v>69.03</v>
      </c>
      <c r="G2127" s="51">
        <f>SIN(RADIANS(Teno_ves!P2172*2))</f>
        <v>0.66835202016779294</v>
      </c>
      <c r="H2127" s="52">
        <f>COS(RADIANS(Teno_ves!P2172*2))</f>
        <v>-0.74384512980702511</v>
      </c>
      <c r="I2127" s="3"/>
      <c r="K2127" s="3">
        <f>SIN(RADIANS(CRB_ves!P2127*2))</f>
        <v>0.89555649871574483</v>
      </c>
      <c r="L2127" s="10">
        <f>COS(RADIANS(CRB_ves!P2127*2))</f>
        <v>-0.44494781447715437</v>
      </c>
      <c r="M2127" s="55">
        <v>0.91</v>
      </c>
      <c r="N2127" s="55">
        <v>0.76</v>
      </c>
      <c r="O2127" s="51">
        <f>SIN(RADIANS(CRB_ves!P717*2))</f>
        <v>-0.960196240906801</v>
      </c>
      <c r="P2127" s="52">
        <f>COS(RADIANS(CRB_ves!P717*2))</f>
        <v>-0.27932629476733573</v>
      </c>
    </row>
    <row r="2128" spans="1:16" x14ac:dyDescent="0.35">
      <c r="A2128" s="3">
        <f>SIN(RADIANS(Teno_phn!P2128*2))</f>
        <v>-0.70314654413947675</v>
      </c>
      <c r="B2128" s="10">
        <f>COS(RADIANS(Teno_phn!P2128*2))</f>
        <v>-0.71104496163372888</v>
      </c>
      <c r="C2128" s="3">
        <f>SIN(RADIANS(Teno_ves!P2128*2))</f>
        <v>-0.30103869119591992</v>
      </c>
      <c r="D2128" s="10">
        <f>COS(RADIANS(Teno_ves!P2128*2))</f>
        <v>-0.95361192652097615</v>
      </c>
      <c r="E2128" s="51">
        <v>0.88</v>
      </c>
      <c r="F2128" s="51">
        <v>173.25</v>
      </c>
      <c r="G2128" s="51">
        <f>SIN(RADIANS(Teno_ves!P2180*2))</f>
        <v>-0.2334453638559052</v>
      </c>
      <c r="H2128" s="52">
        <f>COS(RADIANS(Teno_ves!P2180*2))</f>
        <v>0.97236992039767667</v>
      </c>
      <c r="I2128" s="3"/>
      <c r="K2128" s="3">
        <f>SIN(RADIANS(CRB_ves!P2128*2))</f>
        <v>-0.97606881681352309</v>
      </c>
      <c r="L2128" s="10">
        <f>COS(RADIANS(CRB_ves!P2128*2))</f>
        <v>-0.2174618698628546</v>
      </c>
      <c r="M2128" s="55">
        <v>0.91</v>
      </c>
      <c r="N2128" s="55">
        <v>0.65</v>
      </c>
      <c r="O2128" s="51">
        <f>SIN(RADIANS(CRB_ves!P725*2))</f>
        <v>-0.60737583972328646</v>
      </c>
      <c r="P2128" s="52">
        <f>COS(RADIANS(CRB_ves!P725*2))</f>
        <v>-0.79441462053541834</v>
      </c>
    </row>
    <row r="2129" spans="1:16" x14ac:dyDescent="0.35">
      <c r="A2129" s="3">
        <f>SIN(RADIANS(Teno_phn!P2129*2))</f>
        <v>0.99365064429490513</v>
      </c>
      <c r="B2129" s="10">
        <f>COS(RADIANS(Teno_phn!P2129*2))</f>
        <v>-0.11250954222784851</v>
      </c>
      <c r="C2129" s="3">
        <f>SIN(RADIANS(Teno_ves!P2129*2))</f>
        <v>0.9330791405761254</v>
      </c>
      <c r="D2129" s="10">
        <f>COS(RADIANS(Teno_ves!P2129*2))</f>
        <v>-0.35967112397538836</v>
      </c>
      <c r="E2129" s="51">
        <v>0.88</v>
      </c>
      <c r="F2129" s="51">
        <v>61.269999999999996</v>
      </c>
      <c r="G2129" s="51">
        <f>SIN(RADIANS(Teno_ves!P2220*2))</f>
        <v>0.84301613442457057</v>
      </c>
      <c r="H2129" s="52">
        <f>COS(RADIANS(Teno_ves!P2220*2))</f>
        <v>-0.53788827566684738</v>
      </c>
      <c r="I2129" s="3"/>
      <c r="K2129" s="3">
        <f>SIN(RADIANS(CRB_ves!P2129*2))</f>
        <v>0.36129910565675466</v>
      </c>
      <c r="L2129" s="10">
        <f>COS(RADIANS(CRB_ves!P2129*2))</f>
        <v>-0.9324499752006159</v>
      </c>
      <c r="M2129" s="55">
        <v>0.91</v>
      </c>
      <c r="N2129" s="55">
        <v>0.81</v>
      </c>
      <c r="O2129" s="51">
        <f>SIN(RADIANS(CRB_ves!P784*2))</f>
        <v>-0.19491913972162059</v>
      </c>
      <c r="P2129" s="52">
        <f>COS(RADIANS(CRB_ves!P784*2))</f>
        <v>-0.98081931514942311</v>
      </c>
    </row>
    <row r="2130" spans="1:16" x14ac:dyDescent="0.35">
      <c r="A2130" s="3">
        <f>SIN(RADIANS(Teno_phn!P2130*2))</f>
        <v>-4.3619387365336194E-2</v>
      </c>
      <c r="B2130" s="10">
        <f>COS(RADIANS(Teno_phn!P2130*2))</f>
        <v>0.9990482215818578</v>
      </c>
      <c r="C2130" s="3">
        <f>SIN(RADIANS(Teno_ves!P2130*2))</f>
        <v>0.96547263087922508</v>
      </c>
      <c r="D2130" s="10">
        <f>COS(RADIANS(Teno_ves!P2130*2))</f>
        <v>0.26050450864264824</v>
      </c>
      <c r="E2130" s="51">
        <v>0.88</v>
      </c>
      <c r="F2130" s="51">
        <v>39.83</v>
      </c>
      <c r="G2130" s="51">
        <f>SIN(RADIANS(Teno_ves!P2222*2))</f>
        <v>0.98375997068232834</v>
      </c>
      <c r="H2130" s="52">
        <f>COS(RADIANS(Teno_ves!P2222*2))</f>
        <v>0.17948905282246172</v>
      </c>
      <c r="I2130" s="3"/>
      <c r="K2130" s="3">
        <f>SIN(RADIANS(CRB_ves!P2130*2))</f>
        <v>-0.28769484545961344</v>
      </c>
      <c r="L2130" s="10">
        <f>COS(RADIANS(CRB_ves!P2130*2))</f>
        <v>0.95772212874923646</v>
      </c>
      <c r="M2130" s="55">
        <v>0.91</v>
      </c>
      <c r="N2130" s="55">
        <v>0.74</v>
      </c>
      <c r="O2130" s="51">
        <f>SIN(RADIANS(CRB_ves!P793*2))</f>
        <v>0.86091966353560978</v>
      </c>
      <c r="P2130" s="52">
        <f>COS(RADIANS(CRB_ves!P793*2))</f>
        <v>-0.50874092909626656</v>
      </c>
    </row>
    <row r="2131" spans="1:16" x14ac:dyDescent="0.35">
      <c r="A2131" s="3">
        <f>SIN(RADIANS(Teno_phn!P2131*2))</f>
        <v>-0.29737487407778607</v>
      </c>
      <c r="B2131" s="10">
        <f>COS(RADIANS(Teno_phn!P2131*2))</f>
        <v>0.95476079950279735</v>
      </c>
      <c r="C2131" s="3">
        <f>SIN(RADIANS(Teno_ves!P2131*2))</f>
        <v>0.97829251209571233</v>
      </c>
      <c r="D2131" s="10">
        <f>COS(RADIANS(Teno_ves!P2131*2))</f>
        <v>0.2072287643582825</v>
      </c>
      <c r="E2131" s="51">
        <v>0.88</v>
      </c>
      <c r="F2131" s="51">
        <v>68.06</v>
      </c>
      <c r="G2131" s="51">
        <f>SIN(RADIANS(Teno_ves!P2232*2))</f>
        <v>0.6931502662499115</v>
      </c>
      <c r="H2131" s="52">
        <f>COS(RADIANS(Teno_ves!P2232*2))</f>
        <v>-0.72079311067578666</v>
      </c>
      <c r="I2131" s="3"/>
      <c r="K2131" s="3">
        <f>SIN(RADIANS(CRB_ves!P2131*2))</f>
        <v>-0.64252017057612909</v>
      </c>
      <c r="L2131" s="10">
        <f>COS(RADIANS(CRB_ves!P2131*2))</f>
        <v>-0.76626877164792639</v>
      </c>
      <c r="M2131" s="55">
        <v>0.91</v>
      </c>
      <c r="N2131" s="55">
        <v>0.82</v>
      </c>
      <c r="O2131" s="51">
        <f>SIN(RADIANS(CRB_ves!P813*2))</f>
        <v>0.7183691733996459</v>
      </c>
      <c r="P2131" s="52">
        <f>COS(RADIANS(CRB_ves!P813*2))</f>
        <v>0.69566208083315095</v>
      </c>
    </row>
    <row r="2132" spans="1:16" x14ac:dyDescent="0.35">
      <c r="A2132" s="3">
        <f>SIN(RADIANS(Teno_phn!P2132*2))</f>
        <v>0.34791761616062711</v>
      </c>
      <c r="B2132" s="10">
        <f>COS(RADIANS(Teno_phn!P2132*2))</f>
        <v>-0.93752511025844343</v>
      </c>
      <c r="C2132" s="3">
        <f>SIN(RADIANS(Teno_ves!P2132*2))</f>
        <v>-0.43177092354646013</v>
      </c>
      <c r="D2132" s="10">
        <f>COS(RADIANS(Teno_ves!P2132*2))</f>
        <v>0.9019832978386223</v>
      </c>
      <c r="E2132" s="51">
        <v>0.88</v>
      </c>
      <c r="F2132" s="51">
        <v>164.06</v>
      </c>
      <c r="G2132" s="51">
        <f>SIN(RADIANS(Teno_ves!P2233*2))</f>
        <v>-0.52814195550995457</v>
      </c>
      <c r="H2132" s="52">
        <f>COS(RADIANS(Teno_ves!P2233*2))</f>
        <v>0.84915609567977612</v>
      </c>
      <c r="I2132" s="3"/>
      <c r="K2132" s="3">
        <f>SIN(RADIANS(CRB_ves!P2132*2))</f>
        <v>0.84878717613388177</v>
      </c>
      <c r="L2132" s="10">
        <f>COS(RADIANS(CRB_ves!P2132*2))</f>
        <v>0.5287346495461317</v>
      </c>
      <c r="M2132" s="55">
        <v>0.91</v>
      </c>
      <c r="N2132" s="55">
        <v>0.75</v>
      </c>
      <c r="O2132" s="51">
        <f>SIN(RADIANS(CRB_ves!P828*2))</f>
        <v>0.89648643038344056</v>
      </c>
      <c r="P2132" s="52">
        <f>COS(RADIANS(CRB_ves!P828*2))</f>
        <v>-0.44307119082417951</v>
      </c>
    </row>
    <row r="2133" spans="1:16" x14ac:dyDescent="0.35">
      <c r="A2133" s="3">
        <f>SIN(RADIANS(Teno_phn!P2133*2))</f>
        <v>7.9850977983058666E-2</v>
      </c>
      <c r="B2133" s="10">
        <f>COS(RADIANS(Teno_phn!P2133*2))</f>
        <v>-0.99680681243415925</v>
      </c>
      <c r="C2133" s="3">
        <f>SIN(RADIANS(Teno_ves!P2133*2))</f>
        <v>-0.81370991285211569</v>
      </c>
      <c r="D2133" s="10">
        <f>COS(RADIANS(Teno_ves!P2133*2))</f>
        <v>0.58127117400246353</v>
      </c>
      <c r="E2133" s="51">
        <v>0.88</v>
      </c>
      <c r="F2133" s="51">
        <v>177.97</v>
      </c>
      <c r="G2133" s="51">
        <f>SIN(RADIANS(Teno_ves!P2249*2))</f>
        <v>-7.0801081935525714E-2</v>
      </c>
      <c r="H2133" s="52">
        <f>COS(RADIANS(Teno_ves!P2249*2))</f>
        <v>0.99749045448904372</v>
      </c>
      <c r="I2133" s="3"/>
      <c r="K2133" s="3">
        <f>SIN(RADIANS(CRB_ves!P2133*2))</f>
        <v>-0.85373261194055083</v>
      </c>
      <c r="L2133" s="10">
        <f>COS(RADIANS(CRB_ves!P2133*2))</f>
        <v>-0.52071165466999569</v>
      </c>
      <c r="M2133" s="55">
        <v>0.91</v>
      </c>
      <c r="N2133" s="55">
        <v>0.89</v>
      </c>
      <c r="O2133" s="51">
        <f>SIN(RADIANS(CRB_ves!P871*2))</f>
        <v>-0.20107792114596473</v>
      </c>
      <c r="P2133" s="52">
        <f>COS(RADIANS(CRB_ves!P871*2))</f>
        <v>0.97957524959934406</v>
      </c>
    </row>
    <row r="2134" spans="1:16" x14ac:dyDescent="0.35">
      <c r="A2134" s="3">
        <f>SIN(RADIANS(Teno_phn!P2134*2))</f>
        <v>-0.76357067486944086</v>
      </c>
      <c r="B2134" s="10">
        <f>COS(RADIANS(Teno_phn!P2134*2))</f>
        <v>0.64572426350527257</v>
      </c>
      <c r="C2134" s="3">
        <f>SIN(RADIANS(Teno_ves!P2134*2))</f>
        <v>0.51084303186585989</v>
      </c>
      <c r="D2134" s="10">
        <f>COS(RADIANS(Teno_ves!P2134*2))</f>
        <v>-0.85967400611749101</v>
      </c>
      <c r="E2134" s="51">
        <v>0.88</v>
      </c>
      <c r="F2134" s="51">
        <v>124.63999999999999</v>
      </c>
      <c r="G2134" s="51">
        <f>SIN(RADIANS(Teno_ves!P2298*2))</f>
        <v>-0.93532058784492556</v>
      </c>
      <c r="H2134" s="52">
        <f>COS(RADIANS(Teno_ves!P2298*2))</f>
        <v>-0.3538013538038301</v>
      </c>
      <c r="I2134" s="3"/>
      <c r="K2134" s="3">
        <f>SIN(RADIANS(CRB_ves!P2134*2))</f>
        <v>2.3036308187606255E-2</v>
      </c>
      <c r="L2134" s="10">
        <f>COS(RADIANS(CRB_ves!P2134*2))</f>
        <v>-0.9997346290416701</v>
      </c>
      <c r="M2134" s="55">
        <v>0.91</v>
      </c>
      <c r="N2134" s="55">
        <v>0.73</v>
      </c>
      <c r="O2134" s="51">
        <f>SIN(RADIANS(CRB_ves!P933*2))</f>
        <v>0.37848707429454825</v>
      </c>
      <c r="P2134" s="52">
        <f>COS(RADIANS(CRB_ves!P933*2))</f>
        <v>0.925606576571252</v>
      </c>
    </row>
    <row r="2135" spans="1:16" x14ac:dyDescent="0.35">
      <c r="A2135" s="3">
        <f>SIN(RADIANS(Teno_phn!P2135*2))</f>
        <v>-0.84712192138213693</v>
      </c>
      <c r="B2135" s="10">
        <f>COS(RADIANS(Teno_phn!P2135*2))</f>
        <v>0.53139857951808323</v>
      </c>
      <c r="C2135" s="3">
        <f>SIN(RADIANS(Teno_ves!P2135*2))</f>
        <v>0.26521956853289458</v>
      </c>
      <c r="D2135" s="10">
        <f>COS(RADIANS(Teno_ves!P2135*2))</f>
        <v>-0.96418804206815656</v>
      </c>
      <c r="E2135" s="51">
        <v>0.88</v>
      </c>
      <c r="F2135" s="51">
        <v>144.6</v>
      </c>
      <c r="G2135" s="51">
        <f>SIN(RADIANS(Teno_ves!P2310*2))</f>
        <v>-0.94437637023748122</v>
      </c>
      <c r="H2135" s="52">
        <f>COS(RADIANS(Teno_ves!P2310*2))</f>
        <v>0.32886664673858268</v>
      </c>
      <c r="I2135" s="3"/>
      <c r="K2135" s="3">
        <f>SIN(RADIANS(CRB_ves!P2135*2))</f>
        <v>-0.99796042713266153</v>
      </c>
      <c r="L2135" s="10">
        <f>COS(RADIANS(CRB_ves!P2135*2))</f>
        <v>-6.3835616055582037E-2</v>
      </c>
      <c r="M2135" s="55">
        <v>0.91</v>
      </c>
      <c r="N2135" s="55">
        <v>0.8</v>
      </c>
      <c r="O2135" s="51">
        <f>SIN(RADIANS(CRB_ves!P934*2))</f>
        <v>0.73892591250325856</v>
      </c>
      <c r="P2135" s="52">
        <f>COS(RADIANS(CRB_ves!P934*2))</f>
        <v>0.67378668421929111</v>
      </c>
    </row>
    <row r="2136" spans="1:16" x14ac:dyDescent="0.35">
      <c r="A2136" s="3">
        <f>SIN(RADIANS(Teno_phn!P2136*2))</f>
        <v>0.99926291641062115</v>
      </c>
      <c r="B2136" s="10">
        <f>COS(RADIANS(Teno_phn!P2136*2))</f>
        <v>3.8387809087520056E-2</v>
      </c>
      <c r="C2136" s="3">
        <f>SIN(RADIANS(Teno_ves!P2136*2))</f>
        <v>-0.6753328081210247</v>
      </c>
      <c r="D2136" s="10">
        <f>COS(RADIANS(Teno_ves!P2136*2))</f>
        <v>0.73751311735817371</v>
      </c>
      <c r="E2136" s="51">
        <v>0.88</v>
      </c>
      <c r="F2136" s="51">
        <v>149.97</v>
      </c>
      <c r="G2136" s="51">
        <f>SIN(RADIANS(Teno_ves!P2323*2))</f>
        <v>-0.86654852761281875</v>
      </c>
      <c r="H2136" s="52">
        <f>COS(RADIANS(Teno_ves!P2323*2))</f>
        <v>0.49909282632798474</v>
      </c>
      <c r="I2136" s="3"/>
      <c r="K2136" s="3">
        <f>SIN(RADIANS(CRB_ves!P2136*2))</f>
        <v>0.13121831944270437</v>
      </c>
      <c r="L2136" s="10">
        <f>COS(RADIANS(CRB_ves!P2136*2))</f>
        <v>-0.99135349529954875</v>
      </c>
      <c r="M2136" s="55">
        <v>0.91</v>
      </c>
      <c r="N2136" s="55">
        <v>0.71</v>
      </c>
      <c r="O2136" s="51">
        <f>SIN(RADIANS(CRB_ves!P953*2))</f>
        <v>0.89179752960521397</v>
      </c>
      <c r="P2136" s="52">
        <f>COS(RADIANS(CRB_ves!P953*2))</f>
        <v>0.45243470931178287</v>
      </c>
    </row>
    <row r="2137" spans="1:16" x14ac:dyDescent="0.35">
      <c r="A2137" s="3">
        <f>SIN(RADIANS(Teno_phn!P2137*2))</f>
        <v>0.39522488020431651</v>
      </c>
      <c r="B2137" s="10">
        <f>COS(RADIANS(Teno_phn!P2137*2))</f>
        <v>0.91858439681255399</v>
      </c>
      <c r="C2137" s="3">
        <f>SIN(RADIANS(Teno_ves!P2137*2))</f>
        <v>-0.72417186143746726</v>
      </c>
      <c r="D2137" s="10">
        <f>COS(RADIANS(Teno_ves!P2137*2))</f>
        <v>-0.68961954373567003</v>
      </c>
      <c r="E2137" s="51">
        <v>0.88</v>
      </c>
      <c r="F2137" s="51">
        <v>144.07999999999998</v>
      </c>
      <c r="G2137" s="51">
        <f>SIN(RADIANS(Teno_ves!P2325*2))</f>
        <v>-0.95018987091240081</v>
      </c>
      <c r="H2137" s="52">
        <f>COS(RADIANS(Teno_ves!P2325*2))</f>
        <v>0.31167163684794152</v>
      </c>
      <c r="I2137" s="3"/>
      <c r="K2137" s="3">
        <f>SIN(RADIANS(CRB_ves!P2137*2))</f>
        <v>0.72537437101228786</v>
      </c>
      <c r="L2137" s="10">
        <f>COS(RADIANS(CRB_ves!P2137*2))</f>
        <v>-0.6883545756937538</v>
      </c>
      <c r="M2137" s="55">
        <v>0.91</v>
      </c>
      <c r="N2137" s="55">
        <v>0.66</v>
      </c>
      <c r="O2137" s="51">
        <f>SIN(RADIANS(CRB_ves!P1004*2))</f>
        <v>-0.57157316003953706</v>
      </c>
      <c r="P2137" s="52">
        <f>COS(RADIANS(CRB_ves!P1004*2))</f>
        <v>-0.820551109147028</v>
      </c>
    </row>
    <row r="2138" spans="1:16" x14ac:dyDescent="0.35">
      <c r="A2138" s="3">
        <f>SIN(RADIANS(Teno_phn!P2138*2))</f>
        <v>0.90378397729357218</v>
      </c>
      <c r="B2138" s="10">
        <f>COS(RADIANS(Teno_phn!P2138*2))</f>
        <v>0.42798892787946252</v>
      </c>
      <c r="C2138" s="3">
        <f>SIN(RADIANS(Teno_ves!P2138*2))</f>
        <v>-2.7925231737430806E-3</v>
      </c>
      <c r="D2138" s="10">
        <f>COS(RADIANS(Teno_ves!P2138*2))</f>
        <v>-0.99999610089956059</v>
      </c>
      <c r="E2138" s="51">
        <v>0.88</v>
      </c>
      <c r="F2138" s="51">
        <v>27.240000000000002</v>
      </c>
      <c r="G2138" s="51">
        <f>SIN(RADIANS(Teno_ves!P2337*2))</f>
        <v>0.81391276519061817</v>
      </c>
      <c r="H2138" s="52">
        <f>COS(RADIANS(Teno_ves!P2337*2))</f>
        <v>0.5809871002524597</v>
      </c>
      <c r="I2138" s="3"/>
      <c r="K2138" s="3">
        <f>SIN(RADIANS(CRB_ves!P2138*2))</f>
        <v>-0.52725243190229543</v>
      </c>
      <c r="L2138" s="10">
        <f>COS(RADIANS(CRB_ves!P2138*2))</f>
        <v>-0.84970869893929846</v>
      </c>
      <c r="M2138" s="55">
        <v>0.91</v>
      </c>
      <c r="N2138" s="55">
        <v>0.7</v>
      </c>
      <c r="O2138" s="51">
        <f>SIN(RADIANS(CRB_ves!P1040*2))</f>
        <v>-0.18189229368622725</v>
      </c>
      <c r="P2138" s="52">
        <f>COS(RADIANS(CRB_ves!P1040*2))</f>
        <v>0.98331845985802746</v>
      </c>
    </row>
    <row r="2139" spans="1:16" x14ac:dyDescent="0.35">
      <c r="A2139" s="3">
        <f>SIN(RADIANS(Teno_phn!P2139*2))</f>
        <v>-0.80489379735591449</v>
      </c>
      <c r="B2139" s="10">
        <f>COS(RADIANS(Teno_phn!P2139*2))</f>
        <v>0.5934188866037009</v>
      </c>
      <c r="C2139" s="3">
        <f>SIN(RADIANS(Teno_ves!P2139*2))</f>
        <v>-0.75126413350351107</v>
      </c>
      <c r="D2139" s="10">
        <f>COS(RADIANS(Teno_ves!P2139*2))</f>
        <v>-0.66000166796093684</v>
      </c>
      <c r="E2139" s="51">
        <v>0.88</v>
      </c>
      <c r="F2139" s="51">
        <v>178.12</v>
      </c>
      <c r="G2139" s="51">
        <f>SIN(RADIANS(Teno_ves!P2398*2))</f>
        <v>-6.5577287469921156E-2</v>
      </c>
      <c r="H2139" s="52">
        <f>COS(RADIANS(Teno_ves!P2398*2))</f>
        <v>0.99784749304093923</v>
      </c>
      <c r="I2139" s="3"/>
      <c r="K2139" s="3">
        <f>SIN(RADIANS(CRB_ves!P2139*2))</f>
        <v>-0.86811219514823923</v>
      </c>
      <c r="L2139" s="10">
        <f>COS(RADIANS(CRB_ves!P2139*2))</f>
        <v>-0.49636802539537667</v>
      </c>
      <c r="M2139" s="55">
        <v>0.91</v>
      </c>
      <c r="N2139" s="55">
        <v>0.76</v>
      </c>
      <c r="O2139" s="51">
        <f>SIN(RADIANS(CRB_ves!P1067*2))</f>
        <v>0.61676114541170268</v>
      </c>
      <c r="P2139" s="52">
        <f>COS(RADIANS(CRB_ves!P1067*2))</f>
        <v>0.7871503601666231</v>
      </c>
    </row>
    <row r="2140" spans="1:16" x14ac:dyDescent="0.35">
      <c r="A2140" s="3">
        <f>SIN(RADIANS(Teno_phn!P2140*2))</f>
        <v>-0.43428804928980441</v>
      </c>
      <c r="B2140" s="10">
        <f>COS(RADIANS(Teno_phn!P2140*2))</f>
        <v>0.90077405060539817</v>
      </c>
      <c r="C2140" s="3">
        <f>SIN(RADIANS(Teno_ves!P2140*2))</f>
        <v>0.64412362976138637</v>
      </c>
      <c r="D2140" s="10">
        <f>COS(RADIANS(Teno_ves!P2140*2))</f>
        <v>0.76492140091843186</v>
      </c>
      <c r="E2140" s="51">
        <v>0.88</v>
      </c>
      <c r="F2140" s="51">
        <v>1.4699999999999989</v>
      </c>
      <c r="G2140" s="51">
        <f>SIN(RADIANS(Teno_ves!P2408*2))</f>
        <v>5.1290165334334163E-2</v>
      </c>
      <c r="H2140" s="52">
        <f>COS(RADIANS(Teno_ves!P2408*2))</f>
        <v>0.99868379326991019</v>
      </c>
      <c r="I2140" s="3"/>
      <c r="K2140" s="3">
        <f>SIN(RADIANS(CRB_ves!P2140*2))</f>
        <v>-0.19902586402760955</v>
      </c>
      <c r="L2140" s="10">
        <f>COS(RADIANS(CRB_ves!P2140*2))</f>
        <v>-0.97999423745655945</v>
      </c>
      <c r="M2140" s="55">
        <v>0.91</v>
      </c>
      <c r="N2140" s="55">
        <v>0.73</v>
      </c>
      <c r="O2140" s="51">
        <f>SIN(RADIANS(CRB_ves!P1088*2))</f>
        <v>0.6101451639012675</v>
      </c>
      <c r="P2140" s="52">
        <f>COS(RADIANS(CRB_ves!P1088*2))</f>
        <v>0.79228964335519081</v>
      </c>
    </row>
    <row r="2141" spans="1:16" x14ac:dyDescent="0.35">
      <c r="A2141" s="3">
        <f>SIN(RADIANS(Teno_phn!P2141*2))</f>
        <v>-0.24124444249413604</v>
      </c>
      <c r="B2141" s="10">
        <f>COS(RADIANS(Teno_phn!P2141*2))</f>
        <v>0.97046438315153716</v>
      </c>
      <c r="C2141" s="3">
        <f>SIN(RADIANS(Teno_ves!P2141*2))</f>
        <v>0.99992104420381611</v>
      </c>
      <c r="D2141" s="10">
        <f>COS(RADIANS(Teno_ves!P2141*2))</f>
        <v>-1.2566039883352653E-2</v>
      </c>
      <c r="E2141" s="51">
        <v>0.88</v>
      </c>
      <c r="F2141" s="51">
        <v>120.96000000000001</v>
      </c>
      <c r="G2141" s="51">
        <f>SIN(RADIANS(Teno_ves!P2418*2))</f>
        <v>-0.88229122643495339</v>
      </c>
      <c r="H2141" s="52">
        <f>COS(RADIANS(Teno_ves!P2418*2))</f>
        <v>-0.47070393216533246</v>
      </c>
      <c r="I2141" s="3"/>
      <c r="K2141" s="3">
        <f>SIN(RADIANS(CRB_ves!P2141*2))</f>
        <v>0.98640058614185333</v>
      </c>
      <c r="L2141" s="10">
        <f>COS(RADIANS(CRB_ves!P2141*2))</f>
        <v>0.16435900845103751</v>
      </c>
      <c r="M2141" s="55">
        <v>0.91</v>
      </c>
      <c r="N2141" s="55">
        <v>0.83</v>
      </c>
      <c r="O2141" s="51">
        <f>SIN(RADIANS(CRB_ves!P1098*2))</f>
        <v>-0.99758833908708133</v>
      </c>
      <c r="P2141" s="52">
        <f>COS(RADIANS(CRB_ves!P1098*2))</f>
        <v>6.9408253957858088E-2</v>
      </c>
    </row>
    <row r="2142" spans="1:16" x14ac:dyDescent="0.35">
      <c r="A2142" s="3">
        <f>SIN(RADIANS(Teno_phn!P2142*2))</f>
        <v>-0.6906300058494228</v>
      </c>
      <c r="B2142" s="10">
        <f>COS(RADIANS(Teno_phn!P2142*2))</f>
        <v>0.7232082653153421</v>
      </c>
      <c r="C2142" s="3">
        <f>SIN(RADIANS(Teno_ves!P2142*2))</f>
        <v>0.96325637884240556</v>
      </c>
      <c r="D2142" s="10">
        <f>COS(RADIANS(Teno_ves!P2142*2))</f>
        <v>-0.26858359707810925</v>
      </c>
      <c r="E2142" s="51">
        <v>0.88</v>
      </c>
      <c r="F2142" s="51">
        <v>100.41999999999999</v>
      </c>
      <c r="G2142" s="51">
        <f>SIN(RADIANS(Teno_ves!P2445*2))</f>
        <v>-0.35575950725712435</v>
      </c>
      <c r="H2142" s="52">
        <f>COS(RADIANS(Teno_ves!P2445*2))</f>
        <v>-0.93457753717718262</v>
      </c>
      <c r="I2142" s="3"/>
      <c r="K2142" s="3">
        <f>SIN(RADIANS(CRB_ves!P2142*2))</f>
        <v>-0.98922128009751342</v>
      </c>
      <c r="L2142" s="10">
        <f>COS(RADIANS(CRB_ves!P2142*2))</f>
        <v>-0.14642834084369366</v>
      </c>
      <c r="M2142" s="55">
        <v>0.91</v>
      </c>
      <c r="N2142" s="55">
        <v>0.85</v>
      </c>
      <c r="O2142" s="51">
        <f>SIN(RADIANS(CRB_ves!P1103*2))</f>
        <v>-0.88749388874882484</v>
      </c>
      <c r="P2142" s="52">
        <f>COS(RADIANS(CRB_ves!P1103*2))</f>
        <v>-0.4608194846504306</v>
      </c>
    </row>
    <row r="2143" spans="1:16" x14ac:dyDescent="0.35">
      <c r="A2143" s="3">
        <f>SIN(RADIANS(Teno_phn!P2143*2))</f>
        <v>-0.6860723517563232</v>
      </c>
      <c r="B2143" s="10">
        <f>COS(RADIANS(Teno_phn!P2143*2))</f>
        <v>0.72753331755703665</v>
      </c>
      <c r="C2143" s="3">
        <f>SIN(RADIANS(Teno_ves!P2143*2))</f>
        <v>-0.36292598675838572</v>
      </c>
      <c r="D2143" s="10">
        <f>COS(RADIANS(Teno_ves!P2143*2))</f>
        <v>-0.93181796942077266</v>
      </c>
      <c r="E2143" s="51">
        <v>0.88</v>
      </c>
      <c r="F2143" s="51">
        <v>69.91</v>
      </c>
      <c r="G2143" s="51">
        <f>SIN(RADIANS(Teno_ves!P2463*2))</f>
        <v>0.6451910332955676</v>
      </c>
      <c r="H2143" s="52">
        <f>COS(RADIANS(Teno_ves!P2463*2))</f>
        <v>-0.76402128933361391</v>
      </c>
      <c r="I2143" s="3"/>
      <c r="K2143" s="3">
        <f>SIN(RADIANS(CRB_ves!P2143*2))</f>
        <v>0.97096751549520155</v>
      </c>
      <c r="L2143" s="10">
        <f>COS(RADIANS(CRB_ves!P2143*2))</f>
        <v>0.23921137902088938</v>
      </c>
      <c r="M2143" s="55">
        <v>0.91</v>
      </c>
      <c r="N2143" s="55">
        <v>0.77</v>
      </c>
      <c r="O2143" s="51">
        <f>SIN(RADIANS(CRB_ves!P1139*2))</f>
        <v>0.22154849761946749</v>
      </c>
      <c r="P2143" s="52">
        <f>COS(RADIANS(CRB_ves!P1139*2))</f>
        <v>0.97514935430556315</v>
      </c>
    </row>
    <row r="2144" spans="1:16" x14ac:dyDescent="0.35">
      <c r="A2144" s="3">
        <f>SIN(RADIANS(Teno_phn!P2144*2))</f>
        <v>-0.78607271054629801</v>
      </c>
      <c r="B2144" s="10">
        <f>COS(RADIANS(Teno_phn!P2144*2))</f>
        <v>0.61813404188282328</v>
      </c>
      <c r="C2144" s="3">
        <f>SIN(RADIANS(Teno_ves!P2144*2))</f>
        <v>-0.21882450660986441</v>
      </c>
      <c r="D2144" s="10">
        <f>COS(RADIANS(Teno_ves!P2144*2))</f>
        <v>0.9757642314139976</v>
      </c>
      <c r="E2144" s="51">
        <v>0.88</v>
      </c>
      <c r="F2144" s="51">
        <v>66.59</v>
      </c>
      <c r="G2144" s="51">
        <f>SIN(RADIANS(Teno_ves!P2466*2))</f>
        <v>0.72920753502291991</v>
      </c>
      <c r="H2144" s="52">
        <f>COS(RADIANS(Teno_ves!P2466*2))</f>
        <v>-0.68429260617501708</v>
      </c>
      <c r="I2144" s="3"/>
      <c r="K2144" s="3">
        <f>SIN(RADIANS(CRB_ves!P2144*2))</f>
        <v>0.99875443433478017</v>
      </c>
      <c r="L2144" s="10">
        <f>COS(RADIANS(CRB_ves!P2144*2))</f>
        <v>4.9895690160708099E-2</v>
      </c>
      <c r="M2144" s="55">
        <v>0.91</v>
      </c>
      <c r="N2144" s="55">
        <v>0.77</v>
      </c>
      <c r="O2144" s="51">
        <f>SIN(RADIANS(CRB_ves!P1156*2))</f>
        <v>0.49485212854485844</v>
      </c>
      <c r="P2144" s="52">
        <f>COS(RADIANS(CRB_ves!P1156*2))</f>
        <v>0.86897719813273744</v>
      </c>
    </row>
    <row r="2145" spans="1:16" x14ac:dyDescent="0.35">
      <c r="A2145" s="3">
        <f>SIN(RADIANS(Teno_phn!P2145*2))</f>
        <v>-0.21848388731400289</v>
      </c>
      <c r="B2145" s="10">
        <f>COS(RADIANS(Teno_phn!P2145*2))</f>
        <v>0.97584055612797838</v>
      </c>
      <c r="C2145" s="3">
        <f>SIN(RADIANS(Teno_ves!P2145*2))</f>
        <v>0.29303926008505765</v>
      </c>
      <c r="D2145" s="10">
        <f>COS(RADIANS(Teno_ves!P2145*2))</f>
        <v>-0.95610040897847226</v>
      </c>
      <c r="E2145" s="51">
        <v>0.88</v>
      </c>
      <c r="F2145" s="51">
        <v>52.5</v>
      </c>
      <c r="G2145" s="51">
        <f>SIN(RADIANS(Teno_ves!P2489*2))</f>
        <v>0.96592582628906831</v>
      </c>
      <c r="H2145" s="52">
        <f>COS(RADIANS(Teno_ves!P2489*2))</f>
        <v>-0.25881904510252085</v>
      </c>
      <c r="I2145" s="3"/>
      <c r="K2145" s="3">
        <f>SIN(RADIANS(CRB_ves!P2145*2))</f>
        <v>-0.52695579549667781</v>
      </c>
      <c r="L2145" s="10">
        <f>COS(RADIANS(CRB_ves!P2145*2))</f>
        <v>0.84989269298686376</v>
      </c>
      <c r="M2145" s="55">
        <v>0.91</v>
      </c>
      <c r="N2145" s="55">
        <v>0.69</v>
      </c>
      <c r="O2145" s="51">
        <f>SIN(RADIANS(CRB_ves!P1158*2))</f>
        <v>0.20141984515618433</v>
      </c>
      <c r="P2145" s="52">
        <f>COS(RADIANS(CRB_ves!P1158*2))</f>
        <v>-0.97950500048609179</v>
      </c>
    </row>
    <row r="2146" spans="1:16" x14ac:dyDescent="0.35">
      <c r="A2146" s="3">
        <f>SIN(RADIANS(Teno_phn!P2146*2))</f>
        <v>0.18223552549214747</v>
      </c>
      <c r="B2146" s="10">
        <f>COS(RADIANS(Teno_phn!P2146*2))</f>
        <v>0.98325490756395462</v>
      </c>
      <c r="C2146" s="3">
        <f>SIN(RADIANS(Teno_ves!P2146*2))</f>
        <v>0.96097252215638962</v>
      </c>
      <c r="D2146" s="10">
        <f>COS(RADIANS(Teno_ves!P2146*2))</f>
        <v>-0.27664383539198412</v>
      </c>
      <c r="E2146" s="51">
        <v>0.88</v>
      </c>
      <c r="F2146" s="51">
        <v>170.81</v>
      </c>
      <c r="G2146" s="51">
        <f>SIN(RADIANS(Teno_ves!P2526*2))</f>
        <v>-0.31531779751146205</v>
      </c>
      <c r="H2146" s="52">
        <f>COS(RADIANS(Teno_ves!P2526*2))</f>
        <v>0.9489861361329367</v>
      </c>
      <c r="I2146" s="3"/>
      <c r="K2146" s="3">
        <f>SIN(RADIANS(CRB_ves!P2146*2))</f>
        <v>0.98261279654361522</v>
      </c>
      <c r="L2146" s="10">
        <f>COS(RADIANS(CRB_ves!P2146*2))</f>
        <v>0.18566661538557719</v>
      </c>
      <c r="M2146" s="55">
        <v>0.91</v>
      </c>
      <c r="N2146" s="55">
        <v>0.79</v>
      </c>
      <c r="O2146" s="51">
        <f>SIN(RADIANS(CRB_ves!P1177*2))</f>
        <v>0.2540955692588171</v>
      </c>
      <c r="P2146" s="52">
        <f>COS(RADIANS(CRB_ves!P1177*2))</f>
        <v>0.96717911561563286</v>
      </c>
    </row>
    <row r="2147" spans="1:16" x14ac:dyDescent="0.35">
      <c r="A2147" s="3">
        <f>SIN(RADIANS(Teno_phn!P2147*2))</f>
        <v>0.57671751842457253</v>
      </c>
      <c r="B2147" s="10">
        <f>COS(RADIANS(Teno_phn!P2147*2))</f>
        <v>0.81694363571925999</v>
      </c>
      <c r="C2147" s="3">
        <f>SIN(RADIANS(Teno_ves!P2147*2))</f>
        <v>-0.94832365520619932</v>
      </c>
      <c r="D2147" s="10">
        <f>COS(RADIANS(Teno_ves!P2147*2))</f>
        <v>0.31730465640509226</v>
      </c>
      <c r="E2147" s="51">
        <v>0.88</v>
      </c>
      <c r="F2147" s="51">
        <v>7.4099999999999966</v>
      </c>
      <c r="G2147" s="51">
        <f>SIN(RADIANS(Teno_ves!P2557*2))</f>
        <v>0.25578322739462017</v>
      </c>
      <c r="H2147" s="52">
        <f>COS(RADIANS(Teno_ves!P2557*2))</f>
        <v>0.96673416231329701</v>
      </c>
      <c r="I2147" s="3"/>
      <c r="K2147" s="3">
        <f>SIN(RADIANS(CRB_ves!P2147*2))</f>
        <v>0.94322265794760096</v>
      </c>
      <c r="L2147" s="10">
        <f>COS(RADIANS(CRB_ves!P2147*2))</f>
        <v>0.33216113188370339</v>
      </c>
      <c r="M2147" s="55">
        <v>0.91</v>
      </c>
      <c r="N2147" s="55">
        <v>0.71</v>
      </c>
      <c r="O2147" s="51">
        <f>SIN(RADIANS(CRB_ves!P1191*2))</f>
        <v>-0.40673664307580015</v>
      </c>
      <c r="P2147" s="52">
        <f>COS(RADIANS(CRB_ves!P1191*2))</f>
        <v>0.91354545764260098</v>
      </c>
    </row>
    <row r="2148" spans="1:16" x14ac:dyDescent="0.35">
      <c r="A2148" s="3">
        <f>SIN(RADIANS(Teno_phn!P2148*2))</f>
        <v>-3.175965076486352E-2</v>
      </c>
      <c r="B2148" s="10">
        <f>COS(RADIANS(Teno_phn!P2148*2))</f>
        <v>0.99949553504920363</v>
      </c>
      <c r="C2148" s="3">
        <f>SIN(RADIANS(Teno_ves!P2148*2))</f>
        <v>0.58410801035843418</v>
      </c>
      <c r="D2148" s="10">
        <f>COS(RADIANS(Teno_ves!P2148*2))</f>
        <v>0.81167594040670654</v>
      </c>
      <c r="E2148" s="51">
        <v>0.88</v>
      </c>
      <c r="F2148" s="51">
        <v>4.0000000000006253E-2</v>
      </c>
      <c r="G2148" s="51">
        <f>SIN(RADIANS(Teno_ves!P2559*2))</f>
        <v>1.3962629479144944E-3</v>
      </c>
      <c r="H2148" s="52">
        <f>COS(RADIANS(Teno_ves!P2559*2))</f>
        <v>0.99999902522441508</v>
      </c>
      <c r="I2148" s="3"/>
      <c r="K2148" s="3">
        <f>SIN(RADIANS(CRB_ves!P2148*2))</f>
        <v>0.39554550256296506</v>
      </c>
      <c r="L2148" s="10">
        <f>COS(RADIANS(CRB_ves!P2148*2))</f>
        <v>-0.91844638134308709</v>
      </c>
      <c r="M2148" s="55">
        <v>0.91</v>
      </c>
      <c r="N2148" s="55">
        <v>0.74</v>
      </c>
      <c r="O2148" s="51">
        <f>SIN(RADIANS(CRB_ves!P1227*2))</f>
        <v>0.82727672799423269</v>
      </c>
      <c r="P2148" s="52">
        <f>COS(RADIANS(CRB_ves!P1227*2))</f>
        <v>0.56179463802990881</v>
      </c>
    </row>
    <row r="2149" spans="1:16" x14ac:dyDescent="0.35">
      <c r="A2149" s="3">
        <f>SIN(RADIANS(Teno_phn!P2149*2))</f>
        <v>-0.62687581345352594</v>
      </c>
      <c r="B2149" s="10">
        <f>COS(RADIANS(Teno_phn!P2149*2))</f>
        <v>-0.77911919146365538</v>
      </c>
      <c r="C2149" s="3">
        <f>SIN(RADIANS(Teno_ves!P2149*2))</f>
        <v>0.75858940197569258</v>
      </c>
      <c r="D2149" s="10">
        <f>COS(RADIANS(Teno_ves!P2149*2))</f>
        <v>-0.65156896734740299</v>
      </c>
      <c r="E2149" s="51">
        <v>0.88</v>
      </c>
      <c r="F2149" s="51">
        <v>105.68</v>
      </c>
      <c r="G2149" s="51">
        <f>SIN(RADIANS(Teno_ves!P2572*2))</f>
        <v>-0.52041361405227959</v>
      </c>
      <c r="H2149" s="52">
        <f>COS(RADIANS(Teno_ves!P2572*2))</f>
        <v>-0.85391432258104494</v>
      </c>
      <c r="I2149" s="3"/>
      <c r="K2149" s="3">
        <f>SIN(RADIANS(CRB_ves!P2149*2))</f>
        <v>0.37590082072058695</v>
      </c>
      <c r="L2149" s="10">
        <f>COS(RADIANS(CRB_ves!P2149*2))</f>
        <v>0.9266599014641721</v>
      </c>
      <c r="M2149" s="55">
        <v>0.91</v>
      </c>
      <c r="N2149" s="55">
        <v>0.67</v>
      </c>
      <c r="O2149" s="51">
        <f>SIN(RADIANS(CRB_ves!P1262*2))</f>
        <v>0.88973527107325634</v>
      </c>
      <c r="P2149" s="52">
        <f>COS(RADIANS(CRB_ves!P1262*2))</f>
        <v>0.45647688595174141</v>
      </c>
    </row>
    <row r="2150" spans="1:16" x14ac:dyDescent="0.35">
      <c r="A2150" s="3">
        <f>SIN(RADIANS(Teno_phn!P2150*2))</f>
        <v>0.10279253678724691</v>
      </c>
      <c r="B2150" s="10">
        <f>COS(RADIANS(Teno_phn!P2150*2))</f>
        <v>0.99470281711717423</v>
      </c>
      <c r="C2150" s="3">
        <f>SIN(RADIANS(Teno_ves!P2150*2))</f>
        <v>0.63067580743128615</v>
      </c>
      <c r="D2150" s="10">
        <f>COS(RADIANS(Teno_ves!P2150*2))</f>
        <v>-0.77604640706654604</v>
      </c>
      <c r="E2150" s="51">
        <v>0.88</v>
      </c>
      <c r="F2150" s="51">
        <v>116.25999999999999</v>
      </c>
      <c r="G2150" s="51">
        <f>SIN(RADIANS(Teno_ves!P2672*2))</f>
        <v>-0.79356578977897752</v>
      </c>
      <c r="H2150" s="52">
        <f>COS(RADIANS(Teno_ves!P2672*2))</f>
        <v>-0.60848445936808249</v>
      </c>
      <c r="I2150" s="3"/>
      <c r="K2150" s="3">
        <f>SIN(RADIANS(CRB_ves!P2150*2))</f>
        <v>0.34955337542060483</v>
      </c>
      <c r="L2150" s="10">
        <f>COS(RADIANS(CRB_ves!P2150*2))</f>
        <v>-0.93691645184192474</v>
      </c>
      <c r="M2150" s="55">
        <v>0.91</v>
      </c>
      <c r="N2150" s="55">
        <v>0.78</v>
      </c>
      <c r="O2150" s="51">
        <f>SIN(RADIANS(CRB_ves!P1270*2))</f>
        <v>0.98109051744333409</v>
      </c>
      <c r="P2150" s="52">
        <f>COS(RADIANS(CRB_ves!P1270*2))</f>
        <v>-0.19354946805086007</v>
      </c>
    </row>
    <row r="2151" spans="1:16" x14ac:dyDescent="0.35">
      <c r="A2151" s="3">
        <f>SIN(RADIANS(Teno_phn!P2151*2))</f>
        <v>0.99909335189970816</v>
      </c>
      <c r="B2151" s="10">
        <f>COS(RADIANS(Teno_phn!P2151*2))</f>
        <v>-4.2573162788379477E-2</v>
      </c>
      <c r="C2151" s="3">
        <f>SIN(RADIANS(Teno_ves!P2151*2))</f>
        <v>0.68199836006249859</v>
      </c>
      <c r="D2151" s="10">
        <f>COS(RADIANS(Teno_ves!P2151*2))</f>
        <v>-0.73135370161917046</v>
      </c>
      <c r="E2151" s="51">
        <v>0.88</v>
      </c>
      <c r="F2151" s="51">
        <v>24.67</v>
      </c>
      <c r="G2151" s="51">
        <f>SIN(RADIANS(Teno_ves!P2684*2))</f>
        <v>0.75858940197569247</v>
      </c>
      <c r="H2151" s="52">
        <f>COS(RADIANS(Teno_ves!P2684*2))</f>
        <v>0.65156896734740311</v>
      </c>
      <c r="I2151" s="3"/>
      <c r="K2151" s="3">
        <f>SIN(RADIANS(CRB_ves!P2151*2))</f>
        <v>-0.98122540136587666</v>
      </c>
      <c r="L2151" s="10">
        <f>COS(RADIANS(CRB_ves!P2151*2))</f>
        <v>-0.1928644905480896</v>
      </c>
      <c r="M2151" s="55">
        <v>0.91</v>
      </c>
      <c r="N2151" s="55">
        <v>0.64</v>
      </c>
      <c r="O2151" s="51">
        <f>SIN(RADIANS(CRB_ves!P1280*2))</f>
        <v>-0.51862403999033424</v>
      </c>
      <c r="P2151" s="52">
        <f>COS(RADIANS(CRB_ves!P1280*2))</f>
        <v>-0.85500240066569644</v>
      </c>
    </row>
    <row r="2152" spans="1:16" x14ac:dyDescent="0.35">
      <c r="A2152" s="3">
        <f>SIN(RADIANS(Teno_phn!P2152*2))</f>
        <v>-0.17639759906721222</v>
      </c>
      <c r="B2152" s="10">
        <f>COS(RADIANS(Teno_phn!P2152*2))</f>
        <v>0.98431899658765254</v>
      </c>
      <c r="C2152" s="3">
        <f>SIN(RADIANS(Teno_ves!P2152*2))</f>
        <v>0.58127117400246375</v>
      </c>
      <c r="D2152" s="10">
        <f>COS(RADIANS(Teno_ves!P2152*2))</f>
        <v>-0.81370991285211558</v>
      </c>
      <c r="E2152" s="51">
        <v>0.88</v>
      </c>
      <c r="F2152" s="51">
        <v>36.94</v>
      </c>
      <c r="G2152" s="51">
        <f>SIN(RADIANS(Teno_ves!P2697*2))</f>
        <v>0.9606822945502641</v>
      </c>
      <c r="H2152" s="52">
        <f>COS(RADIANS(Teno_ves!P2697*2))</f>
        <v>0.277650011593084</v>
      </c>
      <c r="I2152" s="3"/>
      <c r="K2152" s="3">
        <f>SIN(RADIANS(CRB_ves!P2152*2))</f>
        <v>-0.78542497119708155</v>
      </c>
      <c r="L2152" s="10">
        <f>COS(RADIANS(CRB_ves!P2152*2))</f>
        <v>-0.61895687622003481</v>
      </c>
      <c r="M2152" s="55">
        <v>0.91</v>
      </c>
      <c r="N2152" s="55">
        <v>0.82</v>
      </c>
      <c r="O2152" s="51">
        <f>SIN(RADIANS(CRB_ves!P1298*2))</f>
        <v>0.80177564424375392</v>
      </c>
      <c r="P2152" s="52">
        <f>COS(RADIANS(CRB_ves!P1298*2))</f>
        <v>0.59762514697552116</v>
      </c>
    </row>
    <row r="2153" spans="1:16" x14ac:dyDescent="0.35">
      <c r="A2153" s="3">
        <f>SIN(RADIANS(Teno_phn!P2153*2))</f>
        <v>0.21473532716706331</v>
      </c>
      <c r="B2153" s="10">
        <f>COS(RADIANS(Teno_phn!P2153*2))</f>
        <v>0.97667227833416792</v>
      </c>
      <c r="C2153" s="3">
        <f>SIN(RADIANS(Teno_ves!P2153*2))</f>
        <v>0.95255529565732433</v>
      </c>
      <c r="D2153" s="10">
        <f>COS(RADIANS(Teno_ves!P2153*2))</f>
        <v>-0.30436558398607999</v>
      </c>
      <c r="E2153" s="51">
        <v>0.88</v>
      </c>
      <c r="F2153" s="51">
        <v>59.45</v>
      </c>
      <c r="G2153" s="51">
        <f>SIN(RADIANS(Teno_ves!P2725*2))</f>
        <v>0.87546452700001787</v>
      </c>
      <c r="H2153" s="52">
        <f>COS(RADIANS(Teno_ves!P2725*2))</f>
        <v>-0.48328238325500245</v>
      </c>
      <c r="I2153" s="3"/>
      <c r="K2153" s="3">
        <f>SIN(RADIANS(CRB_ves!P2153*2))</f>
        <v>0.35086121641150675</v>
      </c>
      <c r="L2153" s="10">
        <f>COS(RADIANS(CRB_ves!P2153*2))</f>
        <v>0.93642747013222427</v>
      </c>
      <c r="M2153" s="55">
        <v>0.91</v>
      </c>
      <c r="N2153" s="55">
        <v>0.65</v>
      </c>
      <c r="O2153" s="51">
        <f>SIN(RADIANS(CRB_ves!P1305*2))</f>
        <v>0.99562742198217569</v>
      </c>
      <c r="P2153" s="52">
        <f>COS(RADIANS(CRB_ves!P1305*2))</f>
        <v>-9.3413257073750464E-2</v>
      </c>
    </row>
    <row r="2154" spans="1:16" x14ac:dyDescent="0.35">
      <c r="A2154" s="3">
        <f>SIN(RADIANS(Teno_phn!P2154*2))</f>
        <v>0.99357185567658746</v>
      </c>
      <c r="B2154" s="10">
        <f>COS(RADIANS(Teno_phn!P2154*2))</f>
        <v>-0.11320321376790671</v>
      </c>
      <c r="C2154" s="3">
        <f>SIN(RADIANS(Teno_ves!P2154*2))</f>
        <v>0.67841616213513811</v>
      </c>
      <c r="D2154" s="10">
        <f>COS(RADIANS(Teno_ves!P2154*2))</f>
        <v>-0.73467782799934145</v>
      </c>
      <c r="E2154" s="51">
        <v>0.88</v>
      </c>
      <c r="F2154" s="51">
        <v>55.819999999999993</v>
      </c>
      <c r="G2154" s="51">
        <f>SIN(RADIANS(Teno_ves!P2737*2))</f>
        <v>0.92951925990817463</v>
      </c>
      <c r="H2154" s="52">
        <f>COS(RADIANS(Teno_ves!P2737*2))</f>
        <v>-0.36877356936168737</v>
      </c>
      <c r="I2154" s="3"/>
      <c r="K2154" s="3">
        <f>SIN(RADIANS(CRB_ves!P2154*2))</f>
        <v>0.74127336515656117</v>
      </c>
      <c r="L2154" s="10">
        <f>COS(RADIANS(CRB_ves!P2154*2))</f>
        <v>0.67120324649800933</v>
      </c>
      <c r="M2154" s="55">
        <v>0.91</v>
      </c>
      <c r="N2154" s="55">
        <v>0.69</v>
      </c>
      <c r="O2154" s="51">
        <f>SIN(RADIANS(CRB_ves!P1306*2))</f>
        <v>0.86480108922209753</v>
      </c>
      <c r="P2154" s="52">
        <f>COS(RADIANS(CRB_ves!P1306*2))</f>
        <v>0.50211460452796397</v>
      </c>
    </row>
    <row r="2155" spans="1:16" x14ac:dyDescent="0.35">
      <c r="A2155" s="3">
        <f>SIN(RADIANS(Teno_phn!P2155*2))</f>
        <v>0.95620264072594952</v>
      </c>
      <c r="B2155" s="10">
        <f>COS(RADIANS(Teno_phn!P2155*2))</f>
        <v>0.29270550023653574</v>
      </c>
      <c r="C2155" s="3">
        <f>SIN(RADIANS(Teno_ves!P2155*2))</f>
        <v>0.9880676332259154</v>
      </c>
      <c r="D2155" s="10">
        <f>COS(RADIANS(Teno_ves!P2155*2))</f>
        <v>0.15402062255210452</v>
      </c>
      <c r="E2155" s="51">
        <v>0.88</v>
      </c>
      <c r="F2155" s="51">
        <v>100.91</v>
      </c>
      <c r="G2155" s="51">
        <f>SIN(RADIANS(Teno_ves!P2749*2))</f>
        <v>-0.37169191561337406</v>
      </c>
      <c r="H2155" s="52">
        <f>COS(RADIANS(Teno_ves!P2749*2))</f>
        <v>-0.92835613848762821</v>
      </c>
      <c r="I2155" s="3"/>
      <c r="K2155" s="3">
        <f>SIN(RADIANS(CRB_ves!P2155*2))</f>
        <v>0.94217449007895981</v>
      </c>
      <c r="L2155" s="10">
        <f>COS(RADIANS(CRB_ves!P2155*2))</f>
        <v>-0.33512270923417314</v>
      </c>
      <c r="M2155" s="55">
        <v>0.91</v>
      </c>
      <c r="N2155" s="55">
        <v>0.86</v>
      </c>
      <c r="O2155" s="51">
        <f>SIN(RADIANS(CRB_ves!P1310*2))</f>
        <v>-0.98129266399224502</v>
      </c>
      <c r="P2155" s="52">
        <f>COS(RADIANS(CRB_ves!P1310*2))</f>
        <v>-0.192521966525908</v>
      </c>
    </row>
    <row r="2156" spans="1:16" x14ac:dyDescent="0.35">
      <c r="A2156" s="3">
        <f>SIN(RADIANS(Teno_phn!P2156*2))</f>
        <v>0.95371695074822693</v>
      </c>
      <c r="B2156" s="10">
        <f>COS(RADIANS(Teno_phn!P2156*2))</f>
        <v>0.30070579950427306</v>
      </c>
      <c r="C2156" s="3">
        <f>SIN(RADIANS(Teno_ves!P2156*2))</f>
        <v>-0.87155631425527558</v>
      </c>
      <c r="D2156" s="10">
        <f>COS(RADIANS(Teno_ves!P2156*2))</f>
        <v>0.49029541205456861</v>
      </c>
      <c r="E2156" s="51">
        <v>0.88</v>
      </c>
      <c r="F2156" s="51">
        <v>105.09</v>
      </c>
      <c r="G2156" s="51">
        <f>SIN(RADIANS(Teno_ves!P2752*2))</f>
        <v>-0.50271822717191206</v>
      </c>
      <c r="H2156" s="52">
        <f>COS(RADIANS(Teno_ves!P2752*2))</f>
        <v>-0.86445033638094548</v>
      </c>
      <c r="I2156" s="3"/>
      <c r="K2156" s="3">
        <f>SIN(RADIANS(CRB_ves!P2156*2))</f>
        <v>-0.95234257627983276</v>
      </c>
      <c r="L2156" s="10">
        <f>COS(RADIANS(CRB_ves!P2156*2))</f>
        <v>0.30503051880867754</v>
      </c>
      <c r="M2156" s="55">
        <v>0.91</v>
      </c>
      <c r="N2156" s="55">
        <v>0.64</v>
      </c>
      <c r="O2156" s="51">
        <f>SIN(RADIANS(CRB_ves!P1343*2))</f>
        <v>0.21507623701711318</v>
      </c>
      <c r="P2156" s="52">
        <f>COS(RADIANS(CRB_ves!P1343*2))</f>
        <v>0.97659726206382458</v>
      </c>
    </row>
    <row r="2157" spans="1:16" x14ac:dyDescent="0.35">
      <c r="A2157" s="3">
        <f>SIN(RADIANS(Teno_phn!P2157*2))</f>
        <v>0.90879968235604014</v>
      </c>
      <c r="B2157" s="10">
        <f>COS(RADIANS(Teno_phn!P2157*2))</f>
        <v>0.41723271366176523</v>
      </c>
      <c r="C2157" s="3">
        <f>SIN(RADIANS(Teno_ves!P2157*2))</f>
        <v>-0.14504698508823335</v>
      </c>
      <c r="D2157" s="10">
        <f>COS(RADIANS(Teno_ves!P2157*2))</f>
        <v>-0.98942476829560611</v>
      </c>
      <c r="E2157" s="51">
        <v>0.88</v>
      </c>
      <c r="F2157" s="51">
        <v>45.83</v>
      </c>
      <c r="G2157" s="51">
        <f>SIN(RADIANS(Teno_ves!P2818*2))</f>
        <v>0.99958032747647463</v>
      </c>
      <c r="H2157" s="52">
        <f>COS(RADIANS(Teno_ves!P2818*2))</f>
        <v>-2.8968412487118084E-2</v>
      </c>
      <c r="I2157" s="3"/>
      <c r="K2157" s="3">
        <f>SIN(RADIANS(CRB_ves!P2157*2))</f>
        <v>-9.0632580197780074E-2</v>
      </c>
      <c r="L2157" s="10">
        <f>COS(RADIANS(CRB_ves!P2157*2))</f>
        <v>0.99588439861597033</v>
      </c>
      <c r="M2157" s="55">
        <v>0.91</v>
      </c>
      <c r="N2157" s="55">
        <v>0.64</v>
      </c>
      <c r="O2157" s="51">
        <f>SIN(RADIANS(CRB_ves!P1349*2))</f>
        <v>-0.81613759008016018</v>
      </c>
      <c r="P2157" s="52">
        <f>COS(RADIANS(CRB_ves!P1349*2))</f>
        <v>-0.57785762438350541</v>
      </c>
    </row>
    <row r="2158" spans="1:16" x14ac:dyDescent="0.35">
      <c r="A2158" s="3">
        <f>SIN(RADIANS(Teno_phn!P2158*2))</f>
        <v>0.83867056794542405</v>
      </c>
      <c r="B2158" s="10">
        <f>COS(RADIANS(Teno_phn!P2158*2))</f>
        <v>0.54463903501502708</v>
      </c>
      <c r="C2158" s="3">
        <f>SIN(RADIANS(Teno_ves!P2158*2))</f>
        <v>-0.93333001098351798</v>
      </c>
      <c r="D2158" s="10">
        <f>COS(RADIANS(Teno_ves!P2158*2))</f>
        <v>-0.35901962425124662</v>
      </c>
      <c r="E2158" s="51">
        <v>0.88</v>
      </c>
      <c r="F2158" s="51">
        <v>122.85</v>
      </c>
      <c r="G2158" s="51">
        <f>SIN(RADIANS(Teno_ves!P2838*2))</f>
        <v>-0.91140327663544507</v>
      </c>
      <c r="H2158" s="52">
        <f>COS(RADIANS(Teno_ves!P2838*2))</f>
        <v>-0.41151435860510915</v>
      </c>
      <c r="I2158" s="3"/>
      <c r="K2158" s="3">
        <f>SIN(RADIANS(CRB_ves!P2158*2))</f>
        <v>-0.5030199466302353</v>
      </c>
      <c r="L2158" s="10">
        <f>COS(RADIANS(CRB_ves!P2158*2))</f>
        <v>0.86427480195370454</v>
      </c>
      <c r="M2158" s="55">
        <v>0.91</v>
      </c>
      <c r="N2158" s="55">
        <v>0.72</v>
      </c>
      <c r="O2158" s="51">
        <f>SIN(RADIANS(CRB_ves!P1387*2))</f>
        <v>0.99793808350028446</v>
      </c>
      <c r="P2158" s="52">
        <f>COS(RADIANS(CRB_ves!P1387*2))</f>
        <v>-6.4183966064580628E-2</v>
      </c>
    </row>
    <row r="2159" spans="1:16" x14ac:dyDescent="0.35">
      <c r="A2159" s="3">
        <f>SIN(RADIANS(Teno_phn!P2159*2))</f>
        <v>0.51981734262070933</v>
      </c>
      <c r="B2159" s="10">
        <f>COS(RADIANS(Teno_phn!P2159*2))</f>
        <v>-0.85427743169929526</v>
      </c>
      <c r="C2159" s="3">
        <f>SIN(RADIANS(Teno_ves!P2159*2))</f>
        <v>2.931733007222841E-2</v>
      </c>
      <c r="D2159" s="10">
        <f>COS(RADIANS(Teno_ves!P2159*2))</f>
        <v>-0.99957015469522503</v>
      </c>
      <c r="E2159" s="51">
        <v>0.88</v>
      </c>
      <c r="F2159" s="51">
        <v>27.28</v>
      </c>
      <c r="G2159" s="51">
        <f>SIN(RADIANS(Teno_ves!P2863*2))</f>
        <v>0.81472318256962495</v>
      </c>
      <c r="H2159" s="52">
        <f>COS(RADIANS(Teno_ves!P2863*2))</f>
        <v>0.57985009768354923</v>
      </c>
      <c r="I2159" s="3"/>
      <c r="K2159" s="3">
        <f>SIN(RADIANS(CRB_ves!P2159*2))</f>
        <v>0.5069367086943154</v>
      </c>
      <c r="L2159" s="10">
        <f>COS(RADIANS(CRB_ves!P2159*2))</f>
        <v>-0.861983279059504</v>
      </c>
      <c r="M2159" s="55">
        <v>0.91</v>
      </c>
      <c r="N2159" s="55">
        <v>0.69</v>
      </c>
      <c r="O2159" s="51">
        <f>SIN(RADIANS(CRB_ves!P1392*2))</f>
        <v>-0.26690198932037584</v>
      </c>
      <c r="P2159" s="52">
        <f>COS(RADIANS(CRB_ves!P1392*2))</f>
        <v>0.9637236782900096</v>
      </c>
    </row>
    <row r="2160" spans="1:16" x14ac:dyDescent="0.35">
      <c r="A2160" s="3">
        <f>SIN(RADIANS(Teno_phn!P2160*2))</f>
        <v>0.47593123536449616</v>
      </c>
      <c r="B2160" s="10">
        <f>COS(RADIANS(Teno_phn!P2160*2))</f>
        <v>-0.87948249510972332</v>
      </c>
      <c r="C2160" s="3">
        <f>SIN(RADIANS(Teno_ves!P2160*2))</f>
        <v>0.71104496163372888</v>
      </c>
      <c r="D2160" s="10">
        <f>COS(RADIANS(Teno_ves!P2160*2))</f>
        <v>0.70314654413947675</v>
      </c>
      <c r="E2160" s="51">
        <v>0.88</v>
      </c>
      <c r="F2160" s="51">
        <v>38.770000000000003</v>
      </c>
      <c r="G2160" s="51">
        <f>SIN(RADIANS(Teno_ves!P2872*2))</f>
        <v>0.97644687254605089</v>
      </c>
      <c r="H2160" s="52">
        <f>COS(RADIANS(Teno_ves!P2872*2))</f>
        <v>0.2157579780565167</v>
      </c>
      <c r="I2160" s="3"/>
      <c r="K2160" s="3">
        <f>SIN(RADIANS(CRB_ves!P2160*2))</f>
        <v>-0.85445883013280743</v>
      </c>
      <c r="L2160" s="10">
        <f>COS(RADIANS(CRB_ves!P2160*2))</f>
        <v>-0.51951911187950928</v>
      </c>
      <c r="M2160" s="55">
        <v>0.91</v>
      </c>
      <c r="N2160" s="55">
        <v>0.7</v>
      </c>
      <c r="O2160" s="51">
        <f>SIN(RADIANS(CRB_ves!P1422*2))</f>
        <v>0.31730465640509214</v>
      </c>
      <c r="P2160" s="52">
        <f>COS(RADIANS(CRB_ves!P1422*2))</f>
        <v>-0.94832365520619932</v>
      </c>
    </row>
    <row r="2161" spans="1:16" x14ac:dyDescent="0.35">
      <c r="A2161" s="3">
        <f>SIN(RADIANS(Teno_phn!P2161*2))</f>
        <v>-0.65711216250348525</v>
      </c>
      <c r="B2161" s="10">
        <f>COS(RADIANS(Teno_phn!P2161*2))</f>
        <v>0.75379281363647477</v>
      </c>
      <c r="C2161" s="3">
        <f>SIN(RADIANS(Teno_ves!P2161*2))</f>
        <v>0.33939469633503816</v>
      </c>
      <c r="D2161" s="10">
        <f>COS(RADIANS(Teno_ves!P2161*2))</f>
        <v>0.94064405600612133</v>
      </c>
      <c r="E2161" s="51">
        <v>0.88</v>
      </c>
      <c r="F2161" s="51">
        <v>81.38</v>
      </c>
      <c r="G2161" s="51">
        <f>SIN(RADIANS(Teno_ves!P2880*2))</f>
        <v>0.29637488803530088</v>
      </c>
      <c r="H2161" s="52">
        <f>COS(RADIANS(Teno_ves!P2880*2))</f>
        <v>-0.95507168617966209</v>
      </c>
      <c r="I2161" s="3"/>
      <c r="K2161" s="3">
        <f>SIN(RADIANS(CRB_ves!P2161*2))</f>
        <v>0.42830438192109038</v>
      </c>
      <c r="L2161" s="10">
        <f>COS(RADIANS(CRB_ves!P2161*2))</f>
        <v>-0.90363452591586646</v>
      </c>
      <c r="M2161" s="55">
        <v>0.91</v>
      </c>
      <c r="N2161" s="55">
        <v>0.57999999999999996</v>
      </c>
      <c r="O2161" s="51">
        <f>SIN(RADIANS(CRB_ves!P1432*2))</f>
        <v>0.44900712580476243</v>
      </c>
      <c r="P2161" s="52">
        <f>COS(RADIANS(CRB_ves!P1432*2))</f>
        <v>0.89352817581570776</v>
      </c>
    </row>
    <row r="2162" spans="1:16" x14ac:dyDescent="0.35">
      <c r="A2162" s="3">
        <f>SIN(RADIANS(Teno_phn!P2162*2))</f>
        <v>0.34202014332566871</v>
      </c>
      <c r="B2162" s="10">
        <f>COS(RADIANS(Teno_phn!P2162*2))</f>
        <v>0.93969262078590843</v>
      </c>
      <c r="C2162" s="3">
        <f>SIN(RADIANS(Teno_ves!P2162*2))</f>
        <v>0.60292954168902491</v>
      </c>
      <c r="D2162" s="10">
        <f>COS(RADIANS(Teno_ves!P2162*2))</f>
        <v>-0.79779443953857088</v>
      </c>
      <c r="E2162" s="51">
        <v>0.88</v>
      </c>
      <c r="F2162" s="51">
        <v>116.25999999999999</v>
      </c>
      <c r="G2162" s="51">
        <f>SIN(RADIANS(Teno_ves!P2970*2))</f>
        <v>-0.79356578977897752</v>
      </c>
      <c r="H2162" s="52">
        <f>COS(RADIANS(Teno_ves!P2970*2))</f>
        <v>-0.60848445936808249</v>
      </c>
      <c r="I2162" s="3"/>
      <c r="K2162" s="3">
        <f>SIN(RADIANS(CRB_ves!P2162*2))</f>
        <v>-0.80572158156904938</v>
      </c>
      <c r="L2162" s="10">
        <f>COS(RADIANS(CRB_ves!P2162*2))</f>
        <v>-0.59229446476720482</v>
      </c>
      <c r="M2162" s="55">
        <v>0.91</v>
      </c>
      <c r="N2162" s="55">
        <v>0.69</v>
      </c>
      <c r="O2162" s="51">
        <f>SIN(RADIANS(CRB_ves!P1442*2))</f>
        <v>-0.23208745220754706</v>
      </c>
      <c r="P2162" s="52">
        <f>COS(RADIANS(CRB_ves!P1442*2))</f>
        <v>-0.97269492366713295</v>
      </c>
    </row>
    <row r="2163" spans="1:16" x14ac:dyDescent="0.35">
      <c r="A2163" s="3">
        <f>SIN(RADIANS(Teno_phn!P2163*2))</f>
        <v>0.88278366257970997</v>
      </c>
      <c r="B2163" s="10">
        <f>COS(RADIANS(Teno_phn!P2163*2))</f>
        <v>0.4697797410301478</v>
      </c>
      <c r="C2163" s="3">
        <f>SIN(RADIANS(Teno_ves!P2163*2))</f>
        <v>-0.97756318862336544</v>
      </c>
      <c r="D2163" s="10">
        <f>COS(RADIANS(Teno_ves!P2163*2))</f>
        <v>0.21064237999158314</v>
      </c>
      <c r="E2163" s="51">
        <v>0.88</v>
      </c>
      <c r="F2163" s="51">
        <v>24.67</v>
      </c>
      <c r="G2163" s="51">
        <f>SIN(RADIANS(Teno_ves!P2982*2))</f>
        <v>0.75858940197569247</v>
      </c>
      <c r="H2163" s="52">
        <f>COS(RADIANS(Teno_ves!P2982*2))</f>
        <v>0.65156896734740311</v>
      </c>
      <c r="I2163" s="3"/>
      <c r="K2163" s="3">
        <f>SIN(RADIANS(CRB_ves!P2163*2))</f>
        <v>0.89100652418836779</v>
      </c>
      <c r="L2163" s="10">
        <f>COS(RADIANS(CRB_ves!P2163*2))</f>
        <v>0.4539904997395468</v>
      </c>
      <c r="M2163" s="55">
        <v>0.91</v>
      </c>
      <c r="N2163" s="55">
        <v>0.8</v>
      </c>
      <c r="O2163" s="51">
        <f>SIN(RADIANS(CRB_ves!P1447*2))</f>
        <v>-0.93320463263389852</v>
      </c>
      <c r="P2163" s="52">
        <f>COS(RADIANS(CRB_ves!P1447*2))</f>
        <v>0.35934539600589072</v>
      </c>
    </row>
    <row r="2164" spans="1:16" x14ac:dyDescent="0.35">
      <c r="A2164" s="3">
        <f>SIN(RADIANS(Teno_phn!P2164*2))</f>
        <v>-0.15574489043303727</v>
      </c>
      <c r="B2164" s="10">
        <f>COS(RADIANS(Teno_phn!P2164*2))</f>
        <v>0.98779731175175878</v>
      </c>
      <c r="C2164" s="3">
        <f>SIN(RADIANS(Teno_ves!P2164*2))</f>
        <v>0.83829013382155138</v>
      </c>
      <c r="D2164" s="10">
        <f>COS(RADIANS(Teno_ves!P2164*2))</f>
        <v>0.54522440475225009</v>
      </c>
      <c r="E2164" s="51">
        <v>0.88</v>
      </c>
      <c r="F2164" s="51">
        <v>36.94</v>
      </c>
      <c r="G2164" s="51">
        <f>SIN(RADIANS(Teno_ves!P2995*2))</f>
        <v>0.9606822945502641</v>
      </c>
      <c r="H2164" s="52">
        <f>COS(RADIANS(Teno_ves!P2995*2))</f>
        <v>0.277650011593084</v>
      </c>
      <c r="I2164" s="3"/>
      <c r="K2164" s="3">
        <f>SIN(RADIANS(CRB_ves!P2164*2))</f>
        <v>-0.73751311735817371</v>
      </c>
      <c r="L2164" s="10">
        <f>COS(RADIANS(CRB_ves!P2164*2))</f>
        <v>-0.67533280812102459</v>
      </c>
      <c r="M2164" s="55">
        <v>0.91</v>
      </c>
      <c r="N2164" s="55">
        <v>0.81</v>
      </c>
      <c r="O2164" s="51">
        <f>SIN(RADIANS(CRB_ves!P1471*2))</f>
        <v>0.9712174846272803</v>
      </c>
      <c r="P2164" s="52">
        <f>COS(RADIANS(CRB_ves!P1471*2))</f>
        <v>-0.23819445323990782</v>
      </c>
    </row>
    <row r="2165" spans="1:16" x14ac:dyDescent="0.35">
      <c r="A2165" s="3">
        <f>SIN(RADIANS(Teno_phn!P2165*2))</f>
        <v>-0.84414083523055972</v>
      </c>
      <c r="B2165" s="10">
        <f>COS(RADIANS(Teno_phn!P2165*2))</f>
        <v>0.53612148837390683</v>
      </c>
      <c r="C2165" s="3">
        <f>SIN(RADIANS(Teno_ves!P2165*2))</f>
        <v>-0.46515107807745865</v>
      </c>
      <c r="D2165" s="10">
        <f>COS(RADIANS(Teno_ves!P2165*2))</f>
        <v>0.88523131133245503</v>
      </c>
      <c r="E2165" s="51">
        <v>0.88</v>
      </c>
      <c r="F2165" s="51">
        <v>59.45</v>
      </c>
      <c r="G2165" s="51">
        <f>SIN(RADIANS(Teno_ves!P3023*2))</f>
        <v>0.87546452700001787</v>
      </c>
      <c r="H2165" s="52">
        <f>COS(RADIANS(Teno_ves!P3023*2))</f>
        <v>-0.48328238325500245</v>
      </c>
      <c r="I2165" s="3"/>
      <c r="K2165" s="3">
        <f>SIN(RADIANS(CRB_ves!P2165*2))</f>
        <v>-0.96154981557893715</v>
      </c>
      <c r="L2165" s="10">
        <f>COS(RADIANS(CRB_ves!P2165*2))</f>
        <v>0.27463057397185769</v>
      </c>
      <c r="M2165" s="55">
        <v>0.91</v>
      </c>
      <c r="N2165" s="55">
        <v>0.83</v>
      </c>
      <c r="O2165" s="51">
        <f>SIN(RADIANS(CRB_ves!P1472*2))</f>
        <v>-0.906749854825742</v>
      </c>
      <c r="P2165" s="52">
        <f>COS(RADIANS(CRB_ves!P1472*2))</f>
        <v>0.42166894689257806</v>
      </c>
    </row>
    <row r="2166" spans="1:16" x14ac:dyDescent="0.35">
      <c r="A2166" s="3">
        <f>SIN(RADIANS(Teno_phn!P2166*2))</f>
        <v>-0.99890625735906158</v>
      </c>
      <c r="B2166" s="10">
        <f>COS(RADIANS(Teno_phn!P2166*2))</f>
        <v>-4.6757769503176019E-2</v>
      </c>
      <c r="C2166" s="3">
        <f>SIN(RADIANS(Teno_ves!P2166*2))</f>
        <v>0.90836225905473122</v>
      </c>
      <c r="D2166" s="10">
        <f>COS(RADIANS(Teno_ves!P2166*2))</f>
        <v>-0.41818417751630127</v>
      </c>
      <c r="E2166" s="51">
        <v>0.88</v>
      </c>
      <c r="F2166" s="51">
        <v>55.819999999999993</v>
      </c>
      <c r="G2166" s="51">
        <f>SIN(RADIANS(Teno_ves!P3035*2))</f>
        <v>0.92951925990817463</v>
      </c>
      <c r="H2166" s="52">
        <f>COS(RADIANS(Teno_ves!P3035*2))</f>
        <v>-0.36877356936168737</v>
      </c>
      <c r="I2166" s="3"/>
      <c r="K2166" s="3">
        <f>SIN(RADIANS(CRB_ves!P2166*2))</f>
        <v>6.2442138662291605E-2</v>
      </c>
      <c r="L2166" s="10">
        <f>COS(RADIANS(CRB_ves!P2166*2))</f>
        <v>-0.99804858565065813</v>
      </c>
      <c r="M2166" s="55">
        <v>0.91</v>
      </c>
      <c r="N2166" s="55">
        <v>0.73</v>
      </c>
      <c r="O2166" s="51">
        <f>SIN(RADIANS(CRB_ves!P1494*2))</f>
        <v>-0.9999522363688097</v>
      </c>
      <c r="P2166" s="52">
        <f>COS(RADIANS(CRB_ves!P1494*2))</f>
        <v>-9.7736881992494962E-3</v>
      </c>
    </row>
    <row r="2167" spans="1:16" x14ac:dyDescent="0.35">
      <c r="A2167" s="3">
        <f>SIN(RADIANS(Teno_phn!P2167*2))</f>
        <v>-0.80675410271553705</v>
      </c>
      <c r="B2167" s="10">
        <f>COS(RADIANS(Teno_phn!P2167*2))</f>
        <v>0.59088731392004745</v>
      </c>
      <c r="C2167" s="3">
        <f>SIN(RADIANS(Teno_ves!P2167*2))</f>
        <v>-0.97130057100501999</v>
      </c>
      <c r="D2167" s="10">
        <f>COS(RADIANS(Teno_ves!P2167*2))</f>
        <v>0.23785541987796299</v>
      </c>
      <c r="E2167" s="51">
        <v>0.88</v>
      </c>
      <c r="F2167" s="51">
        <v>100.91</v>
      </c>
      <c r="G2167" s="51">
        <f>SIN(RADIANS(Teno_ves!P3047*2))</f>
        <v>-0.37169191561337406</v>
      </c>
      <c r="H2167" s="52">
        <f>COS(RADIANS(Teno_ves!P3047*2))</f>
        <v>-0.92835613848762821</v>
      </c>
      <c r="I2167" s="3"/>
      <c r="K2167" s="3">
        <f>SIN(RADIANS(CRB_ves!P2167*2))</f>
        <v>-0.74080459628675055</v>
      </c>
      <c r="L2167" s="10">
        <f>COS(RADIANS(CRB_ves!P2167*2))</f>
        <v>0.67172058932298961</v>
      </c>
      <c r="M2167" s="55">
        <v>0.91</v>
      </c>
      <c r="N2167" s="55">
        <v>0.68</v>
      </c>
      <c r="O2167" s="51">
        <f>SIN(RADIANS(CRB_ves!P1500*2))</f>
        <v>-0.93776777408664591</v>
      </c>
      <c r="P2167" s="52">
        <f>COS(RADIANS(CRB_ves!P1500*2))</f>
        <v>-0.34726301542861926</v>
      </c>
    </row>
    <row r="2168" spans="1:16" x14ac:dyDescent="0.35">
      <c r="A2168" s="3">
        <f>SIN(RADIANS(Teno_phn!P2168*2))</f>
        <v>-0.35869380875114915</v>
      </c>
      <c r="B2168" s="10">
        <f>COS(RADIANS(Teno_phn!P2168*2))</f>
        <v>0.93345527560970698</v>
      </c>
      <c r="C2168" s="3">
        <f>SIN(RADIANS(Teno_ves!P2168*2))</f>
        <v>5.5850245708281903E-3</v>
      </c>
      <c r="D2168" s="10">
        <f>COS(RADIANS(Teno_ves!P2168*2))</f>
        <v>0.99998440362864827</v>
      </c>
      <c r="E2168" s="51">
        <v>0.88</v>
      </c>
      <c r="F2168" s="51">
        <v>105.09</v>
      </c>
      <c r="G2168" s="51">
        <f>SIN(RADIANS(Teno_ves!P3050*2))</f>
        <v>-0.50271822717191206</v>
      </c>
      <c r="H2168" s="52">
        <f>COS(RADIANS(Teno_ves!P3050*2))</f>
        <v>-0.86445033638094548</v>
      </c>
      <c r="I2168" s="3"/>
      <c r="K2168" s="3">
        <f>SIN(RADIANS(CRB_ves!P2168*2))</f>
        <v>0.42325088089660917</v>
      </c>
      <c r="L2168" s="10">
        <f>COS(RADIANS(CRB_ves!P2168*2))</f>
        <v>0.90601252299305679</v>
      </c>
      <c r="M2168" s="55">
        <v>0.91</v>
      </c>
      <c r="N2168" s="55">
        <v>0.66</v>
      </c>
      <c r="O2168" s="51">
        <f>SIN(RADIANS(CRB_ves!P1535*2))</f>
        <v>0.99962936442098871</v>
      </c>
      <c r="P2168" s="52">
        <f>COS(RADIANS(CRB_ves!P1535*2))</f>
        <v>2.7223772466175567E-2</v>
      </c>
    </row>
    <row r="2169" spans="1:16" x14ac:dyDescent="0.35">
      <c r="A2169" s="3">
        <f>SIN(RADIANS(Teno_phn!P2169*2))</f>
        <v>-0.73633331655530887</v>
      </c>
      <c r="B2169" s="10">
        <f>COS(RADIANS(Teno_phn!P2169*2))</f>
        <v>0.67661898209454574</v>
      </c>
      <c r="C2169" s="3">
        <f>SIN(RADIANS(Teno_ves!P2169*2))</f>
        <v>0.99254615164132209</v>
      </c>
      <c r="D2169" s="10">
        <f>COS(RADIANS(Teno_ves!P2169*2))</f>
        <v>-0.12186934340514737</v>
      </c>
      <c r="E2169" s="51">
        <v>0.88</v>
      </c>
      <c r="F2169" s="51">
        <v>18.840000000000003</v>
      </c>
      <c r="G2169" s="51">
        <f>SIN(RADIANS(Teno_ves!P3091*2))</f>
        <v>0.61125081381969171</v>
      </c>
      <c r="H2169" s="52">
        <f>COS(RADIANS(Teno_ves!P3091*2))</f>
        <v>0.79143694796538566</v>
      </c>
      <c r="I2169" s="3"/>
      <c r="K2169" s="3">
        <f>SIN(RADIANS(CRB_ves!P2169*2))</f>
        <v>0.91524117262091753</v>
      </c>
      <c r="L2169" s="10">
        <f>COS(RADIANS(CRB_ves!P2169*2))</f>
        <v>-0.40290643571366275</v>
      </c>
      <c r="M2169" s="55">
        <v>0.91</v>
      </c>
      <c r="N2169" s="55">
        <v>0.67</v>
      </c>
      <c r="O2169" s="51">
        <f>SIN(RADIANS(CRB_ves!P1551*2))</f>
        <v>0.19834165053802316</v>
      </c>
      <c r="P2169" s="52">
        <f>COS(RADIANS(CRB_ves!P1551*2))</f>
        <v>0.98013294489158598</v>
      </c>
    </row>
    <row r="2170" spans="1:16" x14ac:dyDescent="0.35">
      <c r="A2170" s="3">
        <f>SIN(RADIANS(Teno_phn!P2170*2))</f>
        <v>-0.59678520195309237</v>
      </c>
      <c r="B2170" s="10">
        <f>COS(RADIANS(Teno_phn!P2170*2))</f>
        <v>0.80240103609716684</v>
      </c>
      <c r="C2170" s="3">
        <f>SIN(RADIANS(Teno_ves!P2170*2))</f>
        <v>5.5472980024979135E-2</v>
      </c>
      <c r="D2170" s="10">
        <f>COS(RADIANS(Teno_ves!P2170*2))</f>
        <v>-0.99846018873420705</v>
      </c>
      <c r="E2170" s="51">
        <v>0.88</v>
      </c>
      <c r="F2170" s="51">
        <v>176.89</v>
      </c>
      <c r="G2170" s="51">
        <f>SIN(RADIANS(Teno_ves!P3114*2))</f>
        <v>-0.10834637327094304</v>
      </c>
      <c r="H2170" s="52">
        <f>COS(RADIANS(Teno_ves!P3114*2))</f>
        <v>0.99411320451899921</v>
      </c>
      <c r="I2170" s="3"/>
      <c r="K2170" s="3">
        <f>SIN(RADIANS(CRB_ves!P2170*2))</f>
        <v>0.97792933983072183</v>
      </c>
      <c r="L2170" s="10">
        <f>COS(RADIANS(CRB_ves!P2170*2))</f>
        <v>0.20893589040241176</v>
      </c>
      <c r="M2170" s="55">
        <v>0.91</v>
      </c>
      <c r="N2170" s="55">
        <v>0.69</v>
      </c>
      <c r="O2170" s="51">
        <f>SIN(RADIANS(CRB_ves!P1557*2))</f>
        <v>-0.961165421788852</v>
      </c>
      <c r="P2170" s="52">
        <f>COS(RADIANS(CRB_ves!P1557*2))</f>
        <v>-0.27597288264874542</v>
      </c>
    </row>
    <row r="2171" spans="1:16" x14ac:dyDescent="0.35">
      <c r="A2171" s="3">
        <f>SIN(RADIANS(Teno_phn!P2171*2))</f>
        <v>-0.98061465854661301</v>
      </c>
      <c r="B2171" s="10">
        <f>COS(RADIANS(Teno_phn!P2171*2))</f>
        <v>0.19594614424251766</v>
      </c>
      <c r="C2171" s="3">
        <f>SIN(RADIANS(Teno_ves!P2171*2))</f>
        <v>-0.20107792114596473</v>
      </c>
      <c r="D2171" s="10">
        <f>COS(RADIANS(Teno_ves!P2171*2))</f>
        <v>0.97957524959934406</v>
      </c>
      <c r="E2171" s="51">
        <v>0.88</v>
      </c>
      <c r="F2171" s="51">
        <v>141.16</v>
      </c>
      <c r="G2171" s="51">
        <f>SIN(RADIANS(Teno_ves!P3142*2))</f>
        <v>-0.97697115327880812</v>
      </c>
      <c r="H2171" s="52">
        <f>COS(RADIANS(Teno_ves!P3142*2))</f>
        <v>0.2133714265338158</v>
      </c>
      <c r="I2171" s="3"/>
      <c r="K2171" s="3">
        <f>SIN(RADIANS(CRB_ves!P2171*2))</f>
        <v>-0.94854494452693738</v>
      </c>
      <c r="L2171" s="10">
        <f>COS(RADIANS(CRB_ves!P2171*2))</f>
        <v>0.31664252432733864</v>
      </c>
      <c r="M2171" s="55">
        <v>0.91</v>
      </c>
      <c r="N2171" s="55">
        <v>0.87</v>
      </c>
      <c r="O2171" s="51">
        <f>SIN(RADIANS(CRB_ves!P1569*2))</f>
        <v>-0.95951085226652866</v>
      </c>
      <c r="P2171" s="52">
        <f>COS(RADIANS(CRB_ves!P1569*2))</f>
        <v>-0.28167166059573673</v>
      </c>
    </row>
    <row r="2172" spans="1:16" x14ac:dyDescent="0.35">
      <c r="A2172" s="3">
        <f>SIN(RADIANS(Teno_phn!P2172*2))</f>
        <v>0.73254289878737877</v>
      </c>
      <c r="B2172" s="10">
        <f>COS(RADIANS(Teno_phn!P2172*2))</f>
        <v>-0.68072086895891781</v>
      </c>
      <c r="C2172" s="3">
        <f>SIN(RADIANS(Teno_ves!P2172*2))</f>
        <v>0.66835202016779294</v>
      </c>
      <c r="D2172" s="10">
        <f>COS(RADIANS(Teno_ves!P2172*2))</f>
        <v>-0.74384512980702511</v>
      </c>
      <c r="E2172" s="51">
        <v>0.88</v>
      </c>
      <c r="F2172" s="51">
        <v>46.17</v>
      </c>
      <c r="G2172" s="51">
        <f>SIN(RADIANS(Teno_ves!P3166*2))</f>
        <v>0.99916613434254009</v>
      </c>
      <c r="H2172" s="52">
        <f>COS(RADIANS(Teno_ves!P3166*2))</f>
        <v>-4.0829351978510058E-2</v>
      </c>
      <c r="I2172" s="3"/>
      <c r="K2172" s="3">
        <f>SIN(RADIANS(CRB_ves!P2172*2))</f>
        <v>0.52517462996129582</v>
      </c>
      <c r="L2172" s="10">
        <f>COS(RADIANS(CRB_ves!P2172*2))</f>
        <v>0.85099448179469184</v>
      </c>
      <c r="M2172" s="55">
        <v>0.91</v>
      </c>
      <c r="N2172" s="55">
        <v>0.69</v>
      </c>
      <c r="O2172" s="51">
        <f>SIN(RADIANS(CRB_ves!P1589*2))</f>
        <v>0.89431047976797362</v>
      </c>
      <c r="P2172" s="52">
        <f>COS(RADIANS(CRB_ves!P1589*2))</f>
        <v>-0.44744694185699468</v>
      </c>
    </row>
    <row r="2173" spans="1:16" x14ac:dyDescent="0.35">
      <c r="A2173" s="3">
        <f>SIN(RADIANS(Teno_phn!P2173*2))</f>
        <v>0.72633478792412909</v>
      </c>
      <c r="B2173" s="10">
        <f>COS(RADIANS(Teno_phn!P2173*2))</f>
        <v>-0.68734109134490895</v>
      </c>
      <c r="C2173" s="3">
        <f>SIN(RADIANS(Teno_ves!P2173*2))</f>
        <v>0.73727733681012408</v>
      </c>
      <c r="D2173" s="10">
        <f>COS(RADIANS(Teno_ves!P2173*2))</f>
        <v>0.67559020761566024</v>
      </c>
      <c r="E2173" s="51">
        <v>0.88</v>
      </c>
      <c r="F2173" s="51">
        <v>151.09</v>
      </c>
      <c r="G2173" s="51">
        <f>SIN(RADIANS(Teno_ves!P3172*2))</f>
        <v>-0.84637912348121513</v>
      </c>
      <c r="H2173" s="52">
        <f>COS(RADIANS(Teno_ves!P3172*2))</f>
        <v>0.53258086647491387</v>
      </c>
      <c r="I2173" s="3"/>
      <c r="K2173" s="3">
        <f>SIN(RADIANS(CRB_ves!P2173*2))</f>
        <v>0.93556735983379113</v>
      </c>
      <c r="L2173" s="10">
        <f>COS(RADIANS(CRB_ves!P2173*2))</f>
        <v>0.3531482906848476</v>
      </c>
      <c r="M2173" s="55">
        <v>0.91</v>
      </c>
      <c r="N2173" s="55">
        <v>0.68</v>
      </c>
      <c r="O2173" s="51">
        <f>SIN(RADIANS(CRB_ves!P1679*2))</f>
        <v>0.99610288260323332</v>
      </c>
      <c r="P2173" s="52">
        <f>COS(RADIANS(CRB_ves!P1679*2))</f>
        <v>8.8198907416867478E-2</v>
      </c>
    </row>
    <row r="2174" spans="1:16" x14ac:dyDescent="0.35">
      <c r="A2174" s="3">
        <f>SIN(RADIANS(Teno_phn!P2174*2))</f>
        <v>0.67172058932299017</v>
      </c>
      <c r="B2174" s="10">
        <f>COS(RADIANS(Teno_phn!P2174*2))</f>
        <v>0.74080459628674999</v>
      </c>
      <c r="C2174" s="3">
        <f>SIN(RADIANS(Teno_ves!P2174*2))</f>
        <v>0.74057007644037287</v>
      </c>
      <c r="D2174" s="10">
        <f>COS(RADIANS(Teno_ves!P2174*2))</f>
        <v>0.67197913798056286</v>
      </c>
      <c r="E2174" s="51">
        <v>0.88</v>
      </c>
      <c r="F2174" s="51">
        <v>177.53</v>
      </c>
      <c r="G2174" s="51">
        <f>SIN(RADIANS(Teno_ves!P3184*2))</f>
        <v>-8.6112482501491019E-2</v>
      </c>
      <c r="H2174" s="52">
        <f>COS(RADIANS(Teno_ves!P3184*2))</f>
        <v>0.99628542113062679</v>
      </c>
      <c r="I2174" s="3"/>
      <c r="K2174" s="3">
        <f>SIN(RADIANS(CRB_ves!P2174*2))</f>
        <v>-0.70735356493202461</v>
      </c>
      <c r="L2174" s="10">
        <f>COS(RADIANS(CRB_ves!P2174*2))</f>
        <v>0.70685991128225401</v>
      </c>
      <c r="M2174" s="55">
        <v>0.91</v>
      </c>
      <c r="N2174" s="55">
        <v>0.64</v>
      </c>
      <c r="O2174" s="51">
        <f>SIN(RADIANS(CRB_ves!P1684*2))</f>
        <v>-0.55310077117350476</v>
      </c>
      <c r="P2174" s="52">
        <f>COS(RADIANS(CRB_ves!P1684*2))</f>
        <v>0.83311436005345285</v>
      </c>
    </row>
    <row r="2175" spans="1:16" x14ac:dyDescent="0.35">
      <c r="A2175" s="3">
        <f>SIN(RADIANS(Teno_phn!P2175*2))</f>
        <v>0.92679105914580884</v>
      </c>
      <c r="B2175" s="10">
        <f>COS(RADIANS(Teno_phn!P2175*2))</f>
        <v>0.3755773324994332</v>
      </c>
      <c r="C2175" s="3">
        <f>SIN(RADIANS(Teno_ves!P2175*2))</f>
        <v>0.98558560111133831</v>
      </c>
      <c r="D2175" s="10">
        <f>COS(RADIANS(Teno_ves!P2175*2))</f>
        <v>-0.16917748928862228</v>
      </c>
      <c r="E2175" s="51">
        <v>0.88</v>
      </c>
      <c r="F2175" s="51">
        <v>102.71000000000001</v>
      </c>
      <c r="G2175" s="51">
        <f>SIN(RADIANS(Teno_ves!P3198*2))</f>
        <v>-0.42925043076671876</v>
      </c>
      <c r="H2175" s="52">
        <f>COS(RADIANS(Teno_ves!P3198*2))</f>
        <v>-0.90318551122490132</v>
      </c>
      <c r="I2175" s="3"/>
      <c r="K2175" s="3">
        <f>SIN(RADIANS(CRB_ves!P2175*2))</f>
        <v>0.90092559085127011</v>
      </c>
      <c r="L2175" s="10">
        <f>COS(RADIANS(CRB_ves!P2175*2))</f>
        <v>-0.4339735933778574</v>
      </c>
      <c r="M2175" s="55">
        <v>0.91</v>
      </c>
      <c r="N2175" s="55">
        <v>0.78</v>
      </c>
      <c r="O2175" s="51">
        <f>SIN(RADIANS(CRB_ves!P1695*2))</f>
        <v>-0.98363442395845624</v>
      </c>
      <c r="P2175" s="52">
        <f>COS(RADIANS(CRB_ves!P1695*2))</f>
        <v>0.18017580304778971</v>
      </c>
    </row>
    <row r="2176" spans="1:16" x14ac:dyDescent="0.35">
      <c r="A2176" s="3">
        <f>SIN(RADIANS(Teno_phn!P2176*2))</f>
        <v>0.11459039098834967</v>
      </c>
      <c r="B2176" s="10">
        <f>COS(RADIANS(Teno_phn!P2176*2))</f>
        <v>0.99341282571403167</v>
      </c>
      <c r="C2176" s="3">
        <f>SIN(RADIANS(Teno_ves!P2176*2))</f>
        <v>-0.69390469883024608</v>
      </c>
      <c r="D2176" s="10">
        <f>COS(RADIANS(Teno_ves!P2176*2))</f>
        <v>0.72006685032801332</v>
      </c>
      <c r="E2176" s="51">
        <v>0.88</v>
      </c>
      <c r="F2176" s="51">
        <v>175.45</v>
      </c>
      <c r="G2176" s="51">
        <f>SIN(RADIANS(Teno_ves!P3199*2))</f>
        <v>-0.15815806725448367</v>
      </c>
      <c r="H2176" s="52">
        <f>COS(RADIANS(Teno_ves!P3199*2))</f>
        <v>0.98741380675091139</v>
      </c>
      <c r="I2176" s="3"/>
      <c r="K2176" s="3">
        <f>SIN(RADIANS(CRB_ves!P2176*2))</f>
        <v>0.59902359851558595</v>
      </c>
      <c r="L2176" s="10">
        <f>COS(RADIANS(CRB_ves!P2176*2))</f>
        <v>-0.80073137094873337</v>
      </c>
      <c r="M2176" s="55">
        <v>0.91</v>
      </c>
      <c r="N2176" s="55">
        <v>0.78</v>
      </c>
      <c r="O2176" s="51">
        <f>SIN(RADIANS(CRB_ves!P1707*2))</f>
        <v>-0.99084234636792468</v>
      </c>
      <c r="P2176" s="52">
        <f>COS(RADIANS(CRB_ves!P1707*2))</f>
        <v>-0.13502386694249893</v>
      </c>
    </row>
    <row r="2177" spans="1:16" x14ac:dyDescent="0.35">
      <c r="A2177" s="3">
        <f>SIN(RADIANS(Teno_phn!P2177*2))</f>
        <v>-0.48816433669766951</v>
      </c>
      <c r="B2177" s="10">
        <f>COS(RADIANS(Teno_phn!P2177*2))</f>
        <v>-0.87275172894502151</v>
      </c>
      <c r="C2177" s="3">
        <f>SIN(RADIANS(Teno_ves!P2177*2))</f>
        <v>-0.89462263869910263</v>
      </c>
      <c r="D2177" s="10">
        <f>COS(RADIANS(Teno_ves!P2177*2))</f>
        <v>0.44682248637132715</v>
      </c>
      <c r="E2177" s="51">
        <v>0.88</v>
      </c>
      <c r="F2177" s="51">
        <v>14.420000000000002</v>
      </c>
      <c r="G2177" s="51">
        <f>SIN(RADIANS(Teno_ves!P3206*2))</f>
        <v>0.48236533412453514</v>
      </c>
      <c r="H2177" s="52">
        <f>COS(RADIANS(Teno_ves!P3206*2))</f>
        <v>0.87597013900870246</v>
      </c>
      <c r="I2177" s="3"/>
      <c r="K2177" s="3">
        <f>SIN(RADIANS(CRB_ves!P2177*2))</f>
        <v>-0.63148813537317272</v>
      </c>
      <c r="L2177" s="10">
        <f>COS(RADIANS(CRB_ves!P2177*2))</f>
        <v>0.77538553951109601</v>
      </c>
      <c r="M2177" s="55">
        <v>0.91</v>
      </c>
      <c r="N2177" s="55">
        <v>0.76</v>
      </c>
      <c r="O2177" s="51">
        <f>SIN(RADIANS(CRB_ves!P1713*2))</f>
        <v>-7.9503021907659496E-2</v>
      </c>
      <c r="P2177" s="52">
        <f>COS(RADIANS(CRB_ves!P1713*2))</f>
        <v>0.99683462495418473</v>
      </c>
    </row>
    <row r="2178" spans="1:16" x14ac:dyDescent="0.35">
      <c r="A2178" s="3">
        <f>SIN(RADIANS(Teno_phn!P2178*2))</f>
        <v>0.78499266641217225</v>
      </c>
      <c r="B2178" s="10">
        <f>COS(RADIANS(Teno_phn!P2178*2))</f>
        <v>0.61950505541045264</v>
      </c>
      <c r="C2178" s="3">
        <f>SIN(RADIANS(Teno_ves!P2178*2))</f>
        <v>-0.18257873509322162</v>
      </c>
      <c r="D2178" s="10">
        <f>COS(RADIANS(Teno_ves!P2178*2))</f>
        <v>-0.98319123546325371</v>
      </c>
      <c r="E2178" s="51">
        <v>0.89</v>
      </c>
      <c r="F2178" s="51">
        <v>13.469999999999999</v>
      </c>
      <c r="G2178" s="51">
        <f>SIN(RADIANS(Teno_ves!P24*2))</f>
        <v>0.45305719113172865</v>
      </c>
      <c r="H2178" s="52">
        <f>COS(RADIANS(Teno_ves!P24*2))</f>
        <v>0.89148145329211881</v>
      </c>
      <c r="I2178" s="3"/>
      <c r="K2178" s="3">
        <f>SIN(RADIANS(CRB_ves!P2178*2))</f>
        <v>0.24090567182837599</v>
      </c>
      <c r="L2178" s="10">
        <f>COS(RADIANS(CRB_ves!P2178*2))</f>
        <v>0.97054853422222986</v>
      </c>
      <c r="M2178" s="55">
        <v>0.91</v>
      </c>
      <c r="N2178" s="55">
        <v>0.96</v>
      </c>
      <c r="O2178" s="51">
        <f>SIN(RADIANS(CRB_ves!P1717*2))</f>
        <v>-0.99675082302385232</v>
      </c>
      <c r="P2178" s="52">
        <f>COS(RADIANS(CRB_ves!P1717*2))</f>
        <v>8.0546860902663248E-2</v>
      </c>
    </row>
    <row r="2179" spans="1:16" x14ac:dyDescent="0.35">
      <c r="A2179" s="3">
        <f>SIN(RADIANS(Teno_phn!P2179*2))</f>
        <v>0.75287457749251718</v>
      </c>
      <c r="B2179" s="10">
        <f>COS(RADIANS(Teno_phn!P2179*2))</f>
        <v>0.65816401494267662</v>
      </c>
      <c r="C2179" s="3">
        <f>SIN(RADIANS(Teno_ves!P2179*2))</f>
        <v>-0.62633173292562083</v>
      </c>
      <c r="D2179" s="10">
        <f>COS(RADIANS(Teno_ves!P2179*2))</f>
        <v>-0.77955664343932618</v>
      </c>
      <c r="E2179" s="51">
        <v>0.89</v>
      </c>
      <c r="F2179" s="51">
        <v>96.13</v>
      </c>
      <c r="G2179" s="51">
        <f>SIN(RADIANS(Teno_ves!P40*2))</f>
        <v>-0.2123482279275363</v>
      </c>
      <c r="H2179" s="52">
        <f>COS(RADIANS(Teno_ves!P40*2))</f>
        <v>-0.97719405958900252</v>
      </c>
      <c r="I2179" s="3"/>
      <c r="K2179" s="3">
        <f>SIN(RADIANS(CRB_ves!P2179*2))</f>
        <v>0.50452762381501937</v>
      </c>
      <c r="L2179" s="10">
        <f>COS(RADIANS(CRB_ves!P2179*2))</f>
        <v>0.86339555060677153</v>
      </c>
      <c r="M2179" s="55">
        <v>0.91</v>
      </c>
      <c r="N2179" s="55">
        <v>0.8</v>
      </c>
      <c r="O2179" s="51">
        <f>SIN(RADIANS(CRB_ves!P1721*2))</f>
        <v>0.25342028899115843</v>
      </c>
      <c r="P2179" s="52">
        <f>COS(RADIANS(CRB_ves!P1721*2))</f>
        <v>0.9673562720774791</v>
      </c>
    </row>
    <row r="2180" spans="1:16" x14ac:dyDescent="0.35">
      <c r="A2180" s="3">
        <f>SIN(RADIANS(Teno_phn!P2180*2))</f>
        <v>0.84018821501124819</v>
      </c>
      <c r="B2180" s="10">
        <f>COS(RADIANS(Teno_phn!P2180*2))</f>
        <v>0.542294904416603</v>
      </c>
      <c r="C2180" s="3">
        <f>SIN(RADIANS(Teno_ves!P2180*2))</f>
        <v>-0.2334453638559052</v>
      </c>
      <c r="D2180" s="10">
        <f>COS(RADIANS(Teno_ves!P2180*2))</f>
        <v>0.97236992039767667</v>
      </c>
      <c r="E2180" s="51">
        <v>0.89</v>
      </c>
      <c r="F2180" s="51">
        <v>43.85</v>
      </c>
      <c r="G2180" s="51">
        <f>SIN(RADIANS(Teno_ves!P91*2))</f>
        <v>0.99919439511444597</v>
      </c>
      <c r="H2180" s="52">
        <f>COS(RADIANS(Teno_ves!P91*2))</f>
        <v>4.0131792532559739E-2</v>
      </c>
      <c r="I2180" s="3"/>
      <c r="K2180" s="3">
        <f>SIN(RADIANS(CRB_ves!P2180*2))</f>
        <v>0.44400974610623073</v>
      </c>
      <c r="L2180" s="10">
        <f>COS(RADIANS(CRB_ves!P2180*2))</f>
        <v>0.89602195584856092</v>
      </c>
      <c r="M2180" s="55">
        <v>0.91</v>
      </c>
      <c r="N2180" s="55">
        <v>0.8</v>
      </c>
      <c r="O2180" s="51">
        <f>SIN(RADIANS(CRB_ves!P1736*2))</f>
        <v>-0.23106872139541784</v>
      </c>
      <c r="P2180" s="52">
        <f>COS(RADIANS(CRB_ves!P1736*2))</f>
        <v>-0.97293743169470392</v>
      </c>
    </row>
    <row r="2181" spans="1:16" x14ac:dyDescent="0.35">
      <c r="A2181" s="3">
        <f>SIN(RADIANS(Teno_phn!P2181*2))</f>
        <v>0.82766873300620647</v>
      </c>
      <c r="B2181" s="10">
        <f>COS(RADIANS(Teno_phn!P2181*2))</f>
        <v>0.56121695306173791</v>
      </c>
      <c r="C2181" s="3">
        <f>SIN(RADIANS(Teno_ves!P2181*2))</f>
        <v>0.99985372628115765</v>
      </c>
      <c r="D2181" s="10">
        <f>COS(RADIANS(Teno_ves!P2181*2))</f>
        <v>1.7103392695130584E-2</v>
      </c>
      <c r="E2181" s="51">
        <v>0.89</v>
      </c>
      <c r="F2181" s="51">
        <v>11.630000000000003</v>
      </c>
      <c r="G2181" s="51">
        <f>SIN(RADIANS(Teno_ves!P93*2))</f>
        <v>0.39490420968871531</v>
      </c>
      <c r="H2181" s="52">
        <f>COS(RADIANS(Teno_ves!P93*2))</f>
        <v>0.91872230035529845</v>
      </c>
      <c r="I2181" s="3"/>
      <c r="K2181" s="3">
        <f>SIN(RADIANS(CRB_ves!P2181*2))</f>
        <v>0.59341888660370146</v>
      </c>
      <c r="L2181" s="10">
        <f>COS(RADIANS(CRB_ves!P2181*2))</f>
        <v>0.80489379735591404</v>
      </c>
      <c r="M2181" s="55">
        <v>0.91</v>
      </c>
      <c r="N2181" s="55">
        <v>0.75</v>
      </c>
      <c r="O2181" s="51">
        <f>SIN(RADIANS(CRB_ves!P1749*2))</f>
        <v>0.12706460860135066</v>
      </c>
      <c r="P2181" s="52">
        <f>COS(RADIANS(CRB_ves!P1749*2))</f>
        <v>-0.99189444259002957</v>
      </c>
    </row>
    <row r="2182" spans="1:16" x14ac:dyDescent="0.35">
      <c r="A2182" s="3">
        <f>SIN(RADIANS(Teno_phn!P2182*2))</f>
        <v>0.99932839377865623</v>
      </c>
      <c r="B2182" s="10">
        <f>COS(RADIANS(Teno_phn!P2182*2))</f>
        <v>-3.6643708706556151E-2</v>
      </c>
      <c r="C2182" s="3">
        <f>SIN(RADIANS(Teno_ves!P2182*2))</f>
        <v>0.72825137179768462</v>
      </c>
      <c r="D2182" s="10">
        <f>COS(RADIANS(Teno_ves!P2182*2))</f>
        <v>-0.68531010460578401</v>
      </c>
      <c r="E2182" s="51">
        <v>0.89</v>
      </c>
      <c r="F2182" s="51">
        <v>162.17000000000002</v>
      </c>
      <c r="G2182" s="51">
        <f>SIN(RADIANS(Teno_ves!P99*2))</f>
        <v>-0.58297412794290315</v>
      </c>
      <c r="H2182" s="52">
        <f>COS(RADIANS(Teno_ves!P99*2))</f>
        <v>0.81249071757726044</v>
      </c>
      <c r="I2182" s="3"/>
      <c r="K2182" s="3">
        <f>SIN(RADIANS(CRB_ves!P2182*2))</f>
        <v>-0.83999886719592221</v>
      </c>
      <c r="L2182" s="10">
        <f>COS(RADIANS(CRB_ves!P2182*2))</f>
        <v>0.54258815238592095</v>
      </c>
      <c r="M2182" s="55">
        <v>0.91</v>
      </c>
      <c r="N2182" s="55">
        <v>0.7</v>
      </c>
      <c r="O2182" s="51">
        <f>SIN(RADIANS(CRB_ves!P1789*2))</f>
        <v>-0.18703842024225306</v>
      </c>
      <c r="P2182" s="52">
        <f>COS(RADIANS(CRB_ves!P1789*2))</f>
        <v>0.98235259930092433</v>
      </c>
    </row>
    <row r="2183" spans="1:16" x14ac:dyDescent="0.35">
      <c r="A2183" s="3">
        <f>SIN(RADIANS(Teno_phn!P2183*2))</f>
        <v>0.91154686671620355</v>
      </c>
      <c r="B2183" s="10">
        <f>COS(RADIANS(Teno_phn!P2183*2))</f>
        <v>0.41119619378086636</v>
      </c>
      <c r="C2183" s="3">
        <f>SIN(RADIANS(Teno_ves!P2183*2))</f>
        <v>-0.8344633517919392</v>
      </c>
      <c r="D2183" s="10">
        <f>COS(RADIANS(Teno_ves!P2183*2))</f>
        <v>0.55106343964752591</v>
      </c>
      <c r="E2183" s="51">
        <v>0.89</v>
      </c>
      <c r="F2183" s="51">
        <v>71.12</v>
      </c>
      <c r="G2183" s="51">
        <f>SIN(RADIANS(Teno_ves!P105*2))</f>
        <v>0.61235527207337648</v>
      </c>
      <c r="H2183" s="52">
        <f>COS(RADIANS(Teno_ves!P105*2))</f>
        <v>-0.79058270962875299</v>
      </c>
      <c r="I2183" s="3"/>
      <c r="K2183" s="3">
        <f>SIN(RADIANS(CRB_ves!P2183*2))</f>
        <v>-0.75813433619765225</v>
      </c>
      <c r="L2183" s="10">
        <f>COS(RADIANS(CRB_ves!P2183*2))</f>
        <v>0.65209840383039219</v>
      </c>
      <c r="M2183" s="55">
        <v>0.91</v>
      </c>
      <c r="N2183" s="55">
        <v>0.64</v>
      </c>
      <c r="O2183" s="51">
        <f>SIN(RADIANS(CRB_ves!P1807*2))</f>
        <v>-6.1048539534856866E-2</v>
      </c>
      <c r="P2183" s="52">
        <f>COS(RADIANS(CRB_ves!P1807*2))</f>
        <v>0.99813479842186692</v>
      </c>
    </row>
    <row r="2184" spans="1:16" x14ac:dyDescent="0.35">
      <c r="A2184" s="3">
        <f>SIN(RADIANS(Teno_phn!P2184*2))</f>
        <v>0.86897719813273744</v>
      </c>
      <c r="B2184" s="10">
        <f>COS(RADIANS(Teno_phn!P2184*2))</f>
        <v>0.49485212854485849</v>
      </c>
      <c r="C2184" s="3">
        <f>SIN(RADIANS(Teno_ves!P2184*2))</f>
        <v>0.11632404804101344</v>
      </c>
      <c r="D2184" s="10">
        <f>COS(RADIANS(Teno_ves!P2184*2))</f>
        <v>-0.99321131480030578</v>
      </c>
      <c r="E2184" s="51">
        <v>0.89</v>
      </c>
      <c r="F2184" s="51">
        <v>79.740000000000009</v>
      </c>
      <c r="G2184" s="51">
        <f>SIN(RADIANS(Teno_ves!P149*2))</f>
        <v>0.35053432019125863</v>
      </c>
      <c r="H2184" s="52">
        <f>COS(RADIANS(Teno_ves!P149*2))</f>
        <v>-0.93654988674819251</v>
      </c>
      <c r="I2184" s="3"/>
      <c r="K2184" s="3">
        <f>SIN(RADIANS(CRB_ves!P2184*2))</f>
        <v>0.16160382110336133</v>
      </c>
      <c r="L2184" s="10">
        <f>COS(RADIANS(CRB_ves!P2184*2))</f>
        <v>0.98685571640680725</v>
      </c>
      <c r="M2184" s="55">
        <v>0.91</v>
      </c>
      <c r="N2184" s="55">
        <v>0.94</v>
      </c>
      <c r="O2184" s="51">
        <f>SIN(RADIANS(CRB_ves!P1814*2))</f>
        <v>-8.1242704564706239E-2</v>
      </c>
      <c r="P2184" s="52">
        <f>COS(RADIANS(CRB_ves!P1814*2))</f>
        <v>-0.99669434780930299</v>
      </c>
    </row>
    <row r="2185" spans="1:16" x14ac:dyDescent="0.35">
      <c r="A2185" s="3">
        <f>SIN(RADIANS(Teno_phn!P2185*2))</f>
        <v>0.10661115427525999</v>
      </c>
      <c r="B2185" s="10">
        <f>COS(RADIANS(Teno_phn!P2185*2))</f>
        <v>0.99430079039699892</v>
      </c>
      <c r="C2185" s="3">
        <f>SIN(RADIANS(Teno_ves!P2185*2))</f>
        <v>0.2567954486081877</v>
      </c>
      <c r="D2185" s="10">
        <f>COS(RADIANS(Teno_ves!P2185*2))</f>
        <v>-0.9664657767216176</v>
      </c>
      <c r="E2185" s="51">
        <v>0.89</v>
      </c>
      <c r="F2185" s="51">
        <v>111.97</v>
      </c>
      <c r="G2185" s="51">
        <f>SIN(RADIANS(Teno_ves!P169*2))</f>
        <v>-0.69390469883024575</v>
      </c>
      <c r="H2185" s="52">
        <f>COS(RADIANS(Teno_ves!P169*2))</f>
        <v>-0.72006685032801354</v>
      </c>
      <c r="I2185" s="3"/>
      <c r="K2185" s="3">
        <f>SIN(RADIANS(CRB_ves!P2185*2))</f>
        <v>-0.3807476256932375</v>
      </c>
      <c r="L2185" s="10">
        <f>COS(RADIANS(CRB_ves!P2185*2))</f>
        <v>-0.92467899593802949</v>
      </c>
      <c r="M2185" s="55">
        <v>0.91</v>
      </c>
      <c r="N2185" s="55">
        <v>0.91</v>
      </c>
      <c r="O2185" s="51">
        <f>SIN(RADIANS(CRB_ves!P1884*2))</f>
        <v>0.95569031713399588</v>
      </c>
      <c r="P2185" s="52">
        <f>COS(RADIANS(CRB_ves!P1884*2))</f>
        <v>-0.29437394201308359</v>
      </c>
    </row>
    <row r="2186" spans="1:16" x14ac:dyDescent="0.35">
      <c r="A2186" s="3">
        <f>SIN(RADIANS(Teno_phn!P2186*2))</f>
        <v>0.57871196466720254</v>
      </c>
      <c r="B2186" s="10">
        <f>COS(RADIANS(Teno_phn!P2186*2))</f>
        <v>-0.81553201160409794</v>
      </c>
      <c r="C2186" s="3">
        <f>SIN(RADIANS(Teno_ves!P2186*2))</f>
        <v>0.9712174846272803</v>
      </c>
      <c r="D2186" s="10">
        <f>COS(RADIANS(Teno_ves!P2186*2))</f>
        <v>0.23819445323990773</v>
      </c>
      <c r="E2186" s="51">
        <v>0.89</v>
      </c>
      <c r="F2186" s="51">
        <v>150.94999999999999</v>
      </c>
      <c r="G2186" s="51">
        <f>SIN(RADIANS(Teno_ves!P193*2))</f>
        <v>-0.84897168762914155</v>
      </c>
      <c r="H2186" s="52">
        <f>COS(RADIANS(Teno_ves!P193*2))</f>
        <v>0.52843833472234703</v>
      </c>
      <c r="I2186" s="3"/>
      <c r="K2186" s="3">
        <f>SIN(RADIANS(CRB_ves!P2186*2))</f>
        <v>-0.27060044597586369</v>
      </c>
      <c r="L2186" s="10">
        <f>COS(RADIANS(CRB_ves!P2186*2))</f>
        <v>0.96269174642647881</v>
      </c>
      <c r="M2186" s="55">
        <v>0.91</v>
      </c>
      <c r="N2186" s="55">
        <v>0.68</v>
      </c>
      <c r="O2186" s="51">
        <f>SIN(RADIANS(CRB_ves!P1923*2))</f>
        <v>0.94483463399609824</v>
      </c>
      <c r="P2186" s="52">
        <f>COS(RADIANS(CRB_ves!P1923*2))</f>
        <v>-0.32754772843275698</v>
      </c>
    </row>
    <row r="2187" spans="1:16" x14ac:dyDescent="0.35">
      <c r="A2187" s="3">
        <f>SIN(RADIANS(Teno_phn!P2187*2))</f>
        <v>0.96601611232974571</v>
      </c>
      <c r="B2187" s="10">
        <f>COS(RADIANS(Teno_phn!P2187*2))</f>
        <v>-0.25848185762123427</v>
      </c>
      <c r="C2187" s="3">
        <f>SIN(RADIANS(Teno_ves!P2187*2))</f>
        <v>0.18498057705259882</v>
      </c>
      <c r="D2187" s="10">
        <f>COS(RADIANS(Teno_ves!P2187*2))</f>
        <v>-0.98274217682629639</v>
      </c>
      <c r="E2187" s="51">
        <v>0.89</v>
      </c>
      <c r="F2187" s="51">
        <v>18.350000000000001</v>
      </c>
      <c r="G2187" s="51">
        <f>SIN(RADIANS(Teno_ves!P203*2))</f>
        <v>0.59762514697552116</v>
      </c>
      <c r="H2187" s="52">
        <f>COS(RADIANS(Teno_ves!P203*2))</f>
        <v>0.80177564424375403</v>
      </c>
      <c r="I2187" s="3"/>
      <c r="K2187" s="3">
        <f>SIN(RADIANS(CRB_ves!P2187*2))</f>
        <v>-0.74941813429670778</v>
      </c>
      <c r="L2187" s="10">
        <f>COS(RADIANS(CRB_ves!P2187*2))</f>
        <v>0.66209701705055402</v>
      </c>
      <c r="M2187" s="55">
        <v>0.91</v>
      </c>
      <c r="N2187" s="55">
        <v>0.7</v>
      </c>
      <c r="O2187" s="51">
        <f>SIN(RADIANS(CRB_ves!P1928*2))</f>
        <v>-0.47347340441231189</v>
      </c>
      <c r="P2187" s="52">
        <f>COS(RADIANS(CRB_ves!P1928*2))</f>
        <v>0.8808081149230037</v>
      </c>
    </row>
    <row r="2188" spans="1:16" x14ac:dyDescent="0.35">
      <c r="A2188" s="3">
        <f>SIN(RADIANS(Teno_phn!P2188*2))</f>
        <v>-0.86038643932585368</v>
      </c>
      <c r="B2188" s="10">
        <f>COS(RADIANS(Teno_phn!P2188*2))</f>
        <v>0.5096422029465173</v>
      </c>
      <c r="C2188" s="3">
        <f>SIN(RADIANS(Teno_ves!P2188*2))</f>
        <v>4.1526891524730027E-2</v>
      </c>
      <c r="D2188" s="10">
        <f>COS(RADIANS(Teno_ves!P2188*2))</f>
        <v>0.99913738658919837</v>
      </c>
      <c r="E2188" s="51">
        <v>0.89</v>
      </c>
      <c r="F2188" s="51">
        <v>126.33000000000001</v>
      </c>
      <c r="G2188" s="51">
        <f>SIN(RADIANS(Teno_ves!P230*2))</f>
        <v>-0.95455296002363965</v>
      </c>
      <c r="H2188" s="52">
        <f>COS(RADIANS(Teno_ves!P230*2))</f>
        <v>-0.29804135033600271</v>
      </c>
      <c r="I2188" s="3"/>
      <c r="K2188" s="3">
        <f>SIN(RADIANS(CRB_ves!P2188*2))</f>
        <v>0.98891243191755474</v>
      </c>
      <c r="L2188" s="10">
        <f>COS(RADIANS(CRB_ves!P2188*2))</f>
        <v>0.14849983838007258</v>
      </c>
      <c r="M2188" s="55">
        <v>0.91</v>
      </c>
      <c r="N2188" s="55">
        <v>0.9</v>
      </c>
      <c r="O2188" s="51">
        <f>SIN(RADIANS(CRB_ves!P1958*2))</f>
        <v>-0.98040892657959566</v>
      </c>
      <c r="P2188" s="52">
        <f>COS(RADIANS(CRB_ves!P1958*2))</f>
        <v>-0.19697293388444284</v>
      </c>
    </row>
    <row r="2189" spans="1:16" x14ac:dyDescent="0.35">
      <c r="A2189" s="3">
        <f>SIN(RADIANS(Teno_phn!P2189*2))</f>
        <v>-0.99746567947907749</v>
      </c>
      <c r="B2189" s="10">
        <f>COS(RADIANS(Teno_phn!P2189*2))</f>
        <v>7.1149267468767596E-2</v>
      </c>
      <c r="C2189" s="3">
        <f>SIN(RADIANS(Teno_ves!P2189*2))</f>
        <v>-0.68911380838734848</v>
      </c>
      <c r="D2189" s="10">
        <f>COS(RADIANS(Teno_ves!P2189*2))</f>
        <v>-0.72465313018704658</v>
      </c>
      <c r="E2189" s="51">
        <v>0.89</v>
      </c>
      <c r="F2189" s="51">
        <v>164.51999999999998</v>
      </c>
      <c r="G2189" s="51">
        <f>SIN(RADIANS(Teno_ves!P266*2))</f>
        <v>-0.51443953378150675</v>
      </c>
      <c r="H2189" s="52">
        <f>COS(RADIANS(Teno_ves!P266*2))</f>
        <v>0.85752665619365209</v>
      </c>
      <c r="I2189" s="3"/>
      <c r="K2189" s="3">
        <f>SIN(RADIANS(CRB_ves!P2189*2))</f>
        <v>0.43523109937232768</v>
      </c>
      <c r="L2189" s="10">
        <f>COS(RADIANS(CRB_ves!P2189*2))</f>
        <v>0.90031877140219341</v>
      </c>
      <c r="M2189" s="55">
        <v>0.91</v>
      </c>
      <c r="N2189" s="55">
        <v>0.81</v>
      </c>
      <c r="O2189" s="51">
        <f>SIN(RADIANS(CRB_ves!P1994*2))</f>
        <v>0.98875638104700592</v>
      </c>
      <c r="P2189" s="52">
        <f>COS(RADIANS(CRB_ves!P1994*2))</f>
        <v>-0.14953534344370945</v>
      </c>
    </row>
    <row r="2190" spans="1:16" x14ac:dyDescent="0.35">
      <c r="A2190" s="3">
        <f>SIN(RADIANS(Teno_phn!P2190*2))</f>
        <v>-0.92159239004257087</v>
      </c>
      <c r="B2190" s="10">
        <f>COS(RADIANS(Teno_phn!P2190*2))</f>
        <v>-0.38815907385455001</v>
      </c>
      <c r="C2190" s="3">
        <f>SIN(RADIANS(Teno_ves!P2190*2))</f>
        <v>0.63284047593860104</v>
      </c>
      <c r="D2190" s="10">
        <f>COS(RADIANS(Teno_ves!P2190*2))</f>
        <v>-0.7742822043762887</v>
      </c>
      <c r="E2190" s="51">
        <v>0.89</v>
      </c>
      <c r="F2190" s="51">
        <v>69.7</v>
      </c>
      <c r="G2190" s="51">
        <f>SIN(RADIANS(Teno_ves!P267*2))</f>
        <v>0.65077421726585094</v>
      </c>
      <c r="H2190" s="52">
        <f>COS(RADIANS(Teno_ves!P267*2))</f>
        <v>-0.7592713073348808</v>
      </c>
      <c r="I2190" s="3"/>
      <c r="K2190" s="3">
        <f>SIN(RADIANS(CRB_ves!P2190*2))</f>
        <v>0.8562670846003283</v>
      </c>
      <c r="L2190" s="10">
        <f>COS(RADIANS(CRB_ves!P2190*2))</f>
        <v>0.51653332886664172</v>
      </c>
      <c r="M2190" s="55">
        <v>0.91</v>
      </c>
      <c r="N2190" s="55">
        <v>0.73</v>
      </c>
      <c r="O2190" s="51">
        <f>SIN(RADIANS(CRB_ves!P2000*2))</f>
        <v>-0.49909282632798441</v>
      </c>
      <c r="P2190" s="52">
        <f>COS(RADIANS(CRB_ves!P2000*2))</f>
        <v>-0.86654852761281898</v>
      </c>
    </row>
    <row r="2191" spans="1:16" x14ac:dyDescent="0.35">
      <c r="A2191" s="3">
        <f>SIN(RADIANS(Teno_phn!P2191*2))</f>
        <v>0.6748177623013637</v>
      </c>
      <c r="B2191" s="10">
        <f>COS(RADIANS(Teno_phn!P2191*2))</f>
        <v>0.73798440883434668</v>
      </c>
      <c r="C2191" s="3">
        <f>SIN(RADIANS(Teno_ves!P2191*2))</f>
        <v>-0.36909801031904987</v>
      </c>
      <c r="D2191" s="10">
        <f>COS(RADIANS(Teno_ves!P2191*2))</f>
        <v>0.92939047702164379</v>
      </c>
      <c r="E2191" s="51">
        <v>0.89</v>
      </c>
      <c r="F2191" s="51">
        <v>38.049999999999997</v>
      </c>
      <c r="G2191" s="51">
        <f>SIN(RADIANS(Teno_ves!P296*2))</f>
        <v>0.97071648157819079</v>
      </c>
      <c r="H2191" s="52">
        <f>COS(RADIANS(Teno_ves!P296*2))</f>
        <v>0.24022804247726379</v>
      </c>
      <c r="I2191" s="3"/>
      <c r="K2191" s="3">
        <f>SIN(RADIANS(CRB_ves!P2191*2))</f>
        <v>0.70090926429985101</v>
      </c>
      <c r="L2191" s="10">
        <f>COS(RADIANS(CRB_ves!P2191*2))</f>
        <v>-0.71325044915418145</v>
      </c>
      <c r="M2191" s="55">
        <v>0.91</v>
      </c>
      <c r="N2191" s="55">
        <v>0.69</v>
      </c>
      <c r="O2191" s="51">
        <f>SIN(RADIANS(CRB_ves!P2035*2))</f>
        <v>0.99999975630607407</v>
      </c>
      <c r="P2191" s="52">
        <f>COS(RADIANS(CRB_ves!P2035*2))</f>
        <v>-6.9813164408769654E-4</v>
      </c>
    </row>
    <row r="2192" spans="1:16" x14ac:dyDescent="0.35">
      <c r="A2192" s="3">
        <f>SIN(RADIANS(Teno_phn!P2192*2))</f>
        <v>-0.9999978067553793</v>
      </c>
      <c r="B2192" s="10">
        <f>COS(RADIANS(Teno_phn!P2192*2))</f>
        <v>-2.0943935712194276E-3</v>
      </c>
      <c r="C2192" s="3">
        <f>SIN(RADIANS(Teno_ves!P2192*2))</f>
        <v>0.63365095522517656</v>
      </c>
      <c r="D2192" s="10">
        <f>COS(RADIANS(Teno_ves!P2192*2))</f>
        <v>-0.77361907095302485</v>
      </c>
      <c r="E2192" s="51">
        <v>0.89</v>
      </c>
      <c r="F2192" s="51">
        <v>6.7099999999999937</v>
      </c>
      <c r="G2192" s="51">
        <f>SIN(RADIANS(Teno_ves!P316*2))</f>
        <v>0.23208745220754645</v>
      </c>
      <c r="H2192" s="52">
        <f>COS(RADIANS(Teno_ves!P316*2))</f>
        <v>0.97269492366713306</v>
      </c>
      <c r="I2192" s="3"/>
      <c r="K2192" s="3">
        <f>SIN(RADIANS(CRB_ves!P2192*2))</f>
        <v>-0.53877078500686337</v>
      </c>
      <c r="L2192" s="10">
        <f>COS(RADIANS(CRB_ves!P2192*2))</f>
        <v>0.84245239700714736</v>
      </c>
      <c r="M2192" s="55">
        <v>0.91</v>
      </c>
      <c r="N2192" s="55">
        <v>0.85</v>
      </c>
      <c r="O2192" s="51">
        <f>SIN(RADIANS(CRB_ves!P2068*2))</f>
        <v>-0.75836191528872177</v>
      </c>
      <c r="P2192" s="52">
        <f>COS(RADIANS(CRB_ves!P2068*2))</f>
        <v>0.6518337253008788</v>
      </c>
    </row>
    <row r="2193" spans="1:16" x14ac:dyDescent="0.35">
      <c r="A2193" s="3">
        <f>SIN(RADIANS(Teno_phn!P2193*2))</f>
        <v>-0.93092839311693587</v>
      </c>
      <c r="B2193" s="10">
        <f>COS(RADIANS(Teno_phn!P2193*2))</f>
        <v>0.36520176189158748</v>
      </c>
      <c r="C2193" s="3">
        <f>SIN(RADIANS(Teno_ves!P2193*2))</f>
        <v>0.93219751362958125</v>
      </c>
      <c r="D2193" s="10">
        <f>COS(RADIANS(Teno_ves!P2193*2))</f>
        <v>-0.36194999044457321</v>
      </c>
      <c r="E2193" s="51">
        <v>0.89</v>
      </c>
      <c r="F2193" s="51">
        <v>93.87</v>
      </c>
      <c r="G2193" s="51">
        <f>SIN(RADIANS(Teno_ves!P323*2))</f>
        <v>-0.13467798949715251</v>
      </c>
      <c r="H2193" s="52">
        <f>COS(RADIANS(Teno_ves!P323*2))</f>
        <v>-0.99088941822233867</v>
      </c>
      <c r="I2193" s="3"/>
      <c r="K2193" s="3">
        <f>SIN(RADIANS(CRB_ves!P2193*2))</f>
        <v>0.57586170098540657</v>
      </c>
      <c r="L2193" s="10">
        <f>COS(RADIANS(CRB_ves!P2193*2))</f>
        <v>0.81754712484247305</v>
      </c>
      <c r="M2193" s="55">
        <v>0.91</v>
      </c>
      <c r="N2193" s="55">
        <v>0.87</v>
      </c>
      <c r="O2193" s="51">
        <f>SIN(RADIANS(CRB_ves!P2140*2))</f>
        <v>-0.19902586402760955</v>
      </c>
      <c r="P2193" s="52">
        <f>COS(RADIANS(CRB_ves!P2140*2))</f>
        <v>-0.97999423745655945</v>
      </c>
    </row>
    <row r="2194" spans="1:16" x14ac:dyDescent="0.35">
      <c r="A2194" s="3">
        <f>SIN(RADIANS(Teno_phn!P2194*2))</f>
        <v>0.97879594653888424</v>
      </c>
      <c r="B2194" s="10">
        <f>COS(RADIANS(Teno_phn!P2194*2))</f>
        <v>0.20483772855372526</v>
      </c>
      <c r="C2194" s="3">
        <f>SIN(RADIANS(Teno_ves!P2194*2))</f>
        <v>-0.70389076300279918</v>
      </c>
      <c r="D2194" s="10">
        <f>COS(RADIANS(Teno_ves!P2194*2))</f>
        <v>0.71030823855516223</v>
      </c>
      <c r="E2194" s="51">
        <v>0.89</v>
      </c>
      <c r="F2194" s="51">
        <v>67.56</v>
      </c>
      <c r="G2194" s="51">
        <f>SIN(RADIANS(Teno_ves!P354*2))</f>
        <v>0.70562427043172049</v>
      </c>
      <c r="H2194" s="52">
        <f>COS(RADIANS(Teno_ves!P354*2))</f>
        <v>-0.70858619022508629</v>
      </c>
      <c r="I2194" s="3"/>
      <c r="K2194" s="3">
        <f>SIN(RADIANS(CRB_ves!P2194*2))</f>
        <v>0.9982190652782118</v>
      </c>
      <c r="L2194" s="10">
        <f>COS(RADIANS(CRB_ves!P2194*2))</f>
        <v>-5.9654821390170698E-2</v>
      </c>
      <c r="M2194" s="55">
        <v>0.91</v>
      </c>
      <c r="N2194" s="55">
        <v>0.95</v>
      </c>
      <c r="O2194" s="51">
        <f>SIN(RADIANS(CRB_ves!P2208*2))</f>
        <v>1.7453283658982095E-3</v>
      </c>
      <c r="P2194" s="52">
        <f>COS(RADIANS(CRB_ves!P2208*2))</f>
        <v>0.99999847691328769</v>
      </c>
    </row>
    <row r="2195" spans="1:16" x14ac:dyDescent="0.35">
      <c r="A2195" s="3">
        <f>SIN(RADIANS(Teno_phn!P2195*2))</f>
        <v>0.21848388731400312</v>
      </c>
      <c r="B2195" s="10">
        <f>COS(RADIANS(Teno_phn!P2195*2))</f>
        <v>0.97584055612797826</v>
      </c>
      <c r="C2195" s="3">
        <f>SIN(RADIANS(Teno_ves!P2195*2))</f>
        <v>-0.93482567639601422</v>
      </c>
      <c r="D2195" s="10">
        <f>COS(RADIANS(Teno_ves!P2195*2))</f>
        <v>-0.35510696240813772</v>
      </c>
      <c r="E2195" s="51">
        <v>0.89</v>
      </c>
      <c r="F2195" s="51">
        <v>25.32</v>
      </c>
      <c r="G2195" s="51">
        <f>SIN(RADIANS(Teno_ves!P359*2))</f>
        <v>0.77317651064360726</v>
      </c>
      <c r="H2195" s="52">
        <f>COS(RADIANS(Teno_ves!P359*2))</f>
        <v>0.63419088876218965</v>
      </c>
      <c r="I2195" s="3"/>
      <c r="K2195" s="3">
        <f>SIN(RADIANS(CRB_ves!P2195*2))</f>
        <v>0.9473221350826142</v>
      </c>
      <c r="L2195" s="10">
        <f>COS(RADIANS(CRB_ves!P2195*2))</f>
        <v>-0.32028233229842273</v>
      </c>
      <c r="M2195" s="55">
        <v>0.91</v>
      </c>
      <c r="N2195" s="55">
        <v>0.61</v>
      </c>
      <c r="O2195" s="51">
        <f>SIN(RADIANS(CRB_ves!P2241*2))</f>
        <v>-0.83484786326340654</v>
      </c>
      <c r="P2195" s="52">
        <f>COS(RADIANS(CRB_ves!P2241*2))</f>
        <v>0.55048074008499548</v>
      </c>
    </row>
    <row r="2196" spans="1:16" x14ac:dyDescent="0.35">
      <c r="A2196" s="3">
        <f>SIN(RADIANS(Teno_phn!P2196*2))</f>
        <v>-0.99873695660601747</v>
      </c>
      <c r="B2196" s="10">
        <f>COS(RADIANS(Teno_phn!P2196*2))</f>
        <v>-5.0244318179769279E-2</v>
      </c>
      <c r="C2196" s="3">
        <f>SIN(RADIANS(Teno_ves!P2196*2))</f>
        <v>-0.52695579549667781</v>
      </c>
      <c r="D2196" s="10">
        <f>COS(RADIANS(Teno_ves!P2196*2))</f>
        <v>0.84989269298686376</v>
      </c>
      <c r="E2196" s="51">
        <v>0.89</v>
      </c>
      <c r="F2196" s="51">
        <v>122.53</v>
      </c>
      <c r="G2196" s="51">
        <f>SIN(RADIANS(Teno_ves!P367*2))</f>
        <v>-0.90674985482574222</v>
      </c>
      <c r="H2196" s="52">
        <f>COS(RADIANS(Teno_ves!P367*2))</f>
        <v>-0.42166894689257756</v>
      </c>
      <c r="I2196" s="3"/>
      <c r="K2196" s="3">
        <f>SIN(RADIANS(CRB_ves!P2196*2))</f>
        <v>-0.95721854808088491</v>
      </c>
      <c r="L2196" s="10">
        <f>COS(RADIANS(CRB_ves!P2196*2))</f>
        <v>0.28936594687337114</v>
      </c>
      <c r="M2196" s="55">
        <v>0.91</v>
      </c>
      <c r="N2196" s="55">
        <v>0.84</v>
      </c>
      <c r="O2196" s="51">
        <f>SIN(RADIANS(CRB_ves!P2262*2))</f>
        <v>-0.65605902899050739</v>
      </c>
      <c r="P2196" s="52">
        <f>COS(RADIANS(CRB_ves!P2262*2))</f>
        <v>0.7547095802227719</v>
      </c>
    </row>
    <row r="2197" spans="1:16" x14ac:dyDescent="0.35">
      <c r="A2197" s="3">
        <f>SIN(RADIANS(Teno_phn!P2197*2))</f>
        <v>-0.96628626417104735</v>
      </c>
      <c r="B2197" s="10">
        <f>COS(RADIANS(Teno_phn!P2197*2))</f>
        <v>-0.25747010637035289</v>
      </c>
      <c r="C2197" s="3">
        <f>SIN(RADIANS(Teno_ves!P2197*2))</f>
        <v>-0.19799950752139378</v>
      </c>
      <c r="D2197" s="10">
        <f>COS(RADIANS(Teno_ves!P2197*2))</f>
        <v>0.9802021194739815</v>
      </c>
      <c r="E2197" s="51">
        <v>0.89</v>
      </c>
      <c r="F2197" s="51">
        <v>13.43</v>
      </c>
      <c r="G2197" s="51">
        <f>SIN(RADIANS(Teno_ves!P382*2))</f>
        <v>0.4518120069806556</v>
      </c>
      <c r="H2197" s="52">
        <f>COS(RADIANS(Teno_ves!P382*2))</f>
        <v>0.89211317126702705</v>
      </c>
      <c r="I2197" s="3"/>
      <c r="K2197" s="3">
        <f>SIN(RADIANS(CRB_ves!P2197*2))</f>
        <v>0.85391432258104494</v>
      </c>
      <c r="L2197" s="10">
        <f>COS(RADIANS(CRB_ves!P2197*2))</f>
        <v>-0.5204136140522797</v>
      </c>
      <c r="M2197" s="55">
        <v>0.91</v>
      </c>
      <c r="N2197" s="55">
        <v>0.79</v>
      </c>
      <c r="O2197" s="51">
        <f>SIN(RADIANS(CRB_ves!P2263*2))</f>
        <v>0.43240052140916752</v>
      </c>
      <c r="P2197" s="52">
        <f>COS(RADIANS(CRB_ves!P2263*2))</f>
        <v>0.90168164508604698</v>
      </c>
    </row>
    <row r="2198" spans="1:16" x14ac:dyDescent="0.35">
      <c r="A2198" s="3">
        <f>SIN(RADIANS(Teno_phn!P2198*2))</f>
        <v>0.40002913723726474</v>
      </c>
      <c r="B2198" s="10">
        <f>COS(RADIANS(Teno_phn!P2198*2))</f>
        <v>0.91650242190689801</v>
      </c>
      <c r="C2198" s="3">
        <f>SIN(RADIANS(Teno_ves!P2198*2))</f>
        <v>0.89741242962305412</v>
      </c>
      <c r="D2198" s="10">
        <f>COS(RADIANS(Teno_ves!P2198*2))</f>
        <v>0.44119262364419337</v>
      </c>
      <c r="E2198" s="51">
        <v>0.89</v>
      </c>
      <c r="F2198" s="51">
        <v>133.09</v>
      </c>
      <c r="G2198" s="51">
        <f>SIN(RADIANS(Teno_ves!P383*2))</f>
        <v>-0.99777827354757631</v>
      </c>
      <c r="H2198" s="52">
        <f>COS(RADIANS(Teno_ves!P383*2))</f>
        <v>-6.6622194773348284E-2</v>
      </c>
      <c r="I2198" s="3"/>
      <c r="K2198" s="3">
        <f>SIN(RADIANS(CRB_ves!P2198*2))</f>
        <v>0.36487678433761966</v>
      </c>
      <c r="L2198" s="10">
        <f>COS(RADIANS(CRB_ves!P2198*2))</f>
        <v>-0.93105581586252828</v>
      </c>
      <c r="M2198" s="55">
        <v>0.91</v>
      </c>
      <c r="N2198" s="55">
        <v>0.8</v>
      </c>
      <c r="O2198" s="51">
        <f>SIN(RADIANS(CRB_ves!P2283*2))</f>
        <v>-0.86949492950521856</v>
      </c>
      <c r="P2198" s="52">
        <f>COS(RADIANS(CRB_ves!P2283*2))</f>
        <v>-0.49394186658423173</v>
      </c>
    </row>
    <row r="2199" spans="1:16" x14ac:dyDescent="0.35">
      <c r="A2199" s="3">
        <f>SIN(RADIANS(Teno_phn!P2199*2))</f>
        <v>0.54082767413008714</v>
      </c>
      <c r="B2199" s="10">
        <f>COS(RADIANS(Teno_phn!P2199*2))</f>
        <v>0.84113341801110264</v>
      </c>
      <c r="C2199" s="3">
        <f>SIN(RADIANS(Teno_ves!P2199*2))</f>
        <v>0.85007658347758275</v>
      </c>
      <c r="D2199" s="10">
        <f>COS(RADIANS(Teno_ves!P2199*2))</f>
        <v>-0.52665909488309448</v>
      </c>
      <c r="E2199" s="51">
        <v>0.89</v>
      </c>
      <c r="F2199" s="51">
        <v>110.83000000000001</v>
      </c>
      <c r="G2199" s="51">
        <f>SIN(RADIANS(Teno_ves!P388*2))</f>
        <v>-0.66470894080002685</v>
      </c>
      <c r="H2199" s="52">
        <f>COS(RADIANS(Teno_ves!P388*2))</f>
        <v>-0.74710241869539307</v>
      </c>
      <c r="I2199" s="3"/>
      <c r="K2199" s="3">
        <f>SIN(RADIANS(CRB_ves!P2199*2))</f>
        <v>0.96000100038740666</v>
      </c>
      <c r="L2199" s="10">
        <f>COS(RADIANS(CRB_ves!P2199*2))</f>
        <v>-0.27999657007752504</v>
      </c>
      <c r="M2199" s="55">
        <v>0.91</v>
      </c>
      <c r="N2199" s="55">
        <v>0.84</v>
      </c>
      <c r="O2199" s="51">
        <f>SIN(RADIANS(CRB_ves!P2299*2))</f>
        <v>-0.26420972793800213</v>
      </c>
      <c r="P2199" s="52">
        <f>COS(RADIANS(CRB_ves!P2299*2))</f>
        <v>0.96446525062488742</v>
      </c>
    </row>
    <row r="2200" spans="1:16" x14ac:dyDescent="0.35">
      <c r="A2200" s="3">
        <f>SIN(RADIANS(Teno_phn!P2200*2))</f>
        <v>0.98498905694417016</v>
      </c>
      <c r="B2200" s="10">
        <f>COS(RADIANS(Teno_phn!P2200*2))</f>
        <v>0.17261679437480648</v>
      </c>
      <c r="C2200" s="3">
        <f>SIN(RADIANS(Teno_ves!P2200*2))</f>
        <v>0.96400264892796306</v>
      </c>
      <c r="D2200" s="10">
        <f>COS(RADIANS(Teno_ves!P2200*2))</f>
        <v>-0.26589263408351577</v>
      </c>
      <c r="E2200" s="51">
        <v>0.89</v>
      </c>
      <c r="F2200" s="51">
        <v>31.4</v>
      </c>
      <c r="G2200" s="51">
        <f>SIN(RADIANS(Teno_ves!P415*2))</f>
        <v>0.88941637329129752</v>
      </c>
      <c r="H2200" s="52">
        <f>COS(RADIANS(Teno_ves!P415*2))</f>
        <v>0.45709792705869423</v>
      </c>
      <c r="I2200" s="3"/>
      <c r="K2200" s="3">
        <f>SIN(RADIANS(CRB_ves!P2200*2))</f>
        <v>-0.9257386370898455</v>
      </c>
      <c r="L2200" s="10">
        <f>COS(RADIANS(CRB_ves!P2200*2))</f>
        <v>-0.37816395359557381</v>
      </c>
      <c r="M2200" s="55">
        <v>0.91</v>
      </c>
      <c r="N2200" s="55">
        <v>0.69</v>
      </c>
      <c r="O2200" s="51">
        <f>SIN(RADIANS(CRB_ves!P2325*2))</f>
        <v>-0.4789983026447609</v>
      </c>
      <c r="P2200" s="52">
        <f>COS(RADIANS(CRB_ves!P2325*2))</f>
        <v>-0.8778158269611217</v>
      </c>
    </row>
    <row r="2201" spans="1:16" x14ac:dyDescent="0.35">
      <c r="A2201" s="3">
        <f>SIN(RADIANS(Teno_phn!P2201*2))</f>
        <v>0.99922216889114202</v>
      </c>
      <c r="B2201" s="10">
        <f>COS(RADIANS(Teno_phn!P2201*2))</f>
        <v>3.9434213526861141E-2</v>
      </c>
      <c r="C2201" s="3">
        <f>SIN(RADIANS(Teno_ves!P2201*2))</f>
        <v>-0.84600710566784176</v>
      </c>
      <c r="D2201" s="10">
        <f>COS(RADIANS(Teno_ves!P2201*2))</f>
        <v>-0.53317162073718927</v>
      </c>
      <c r="E2201" s="51">
        <v>0.89</v>
      </c>
      <c r="F2201" s="51">
        <v>17.170000000000002</v>
      </c>
      <c r="G2201" s="51">
        <f>SIN(RADIANS(Teno_ves!P460*2))</f>
        <v>0.56410263697021046</v>
      </c>
      <c r="H2201" s="52">
        <f>COS(RADIANS(Teno_ves!P460*2))</f>
        <v>0.82570467781359635</v>
      </c>
      <c r="I2201" s="3"/>
      <c r="K2201" s="3">
        <f>SIN(RADIANS(CRB_ves!P2201*2))</f>
        <v>0.98075121578060964</v>
      </c>
      <c r="L2201" s="10">
        <f>COS(RADIANS(CRB_ves!P2201*2))</f>
        <v>-0.19526149836784515</v>
      </c>
      <c r="M2201" s="55">
        <v>0.91</v>
      </c>
      <c r="N2201" s="55">
        <v>0.94</v>
      </c>
      <c r="O2201" s="51">
        <f>SIN(RADIANS(CRB_ves!P2337*2))</f>
        <v>0.56237204918619765</v>
      </c>
      <c r="P2201" s="52">
        <f>COS(RADIANS(CRB_ves!P2337*2))</f>
        <v>-0.82688431977763177</v>
      </c>
    </row>
    <row r="2202" spans="1:16" x14ac:dyDescent="0.35">
      <c r="A2202" s="3">
        <f>SIN(RADIANS(Teno_phn!P2202*2))</f>
        <v>0.91913533925523438</v>
      </c>
      <c r="B2202" s="10">
        <f>COS(RADIANS(Teno_phn!P2202*2))</f>
        <v>0.39394190959095127</v>
      </c>
      <c r="C2202" s="3">
        <f>SIN(RADIANS(Teno_ves!P2202*2))</f>
        <v>0.83040146233632894</v>
      </c>
      <c r="D2202" s="10">
        <f>COS(RADIANS(Teno_ves!P2202*2))</f>
        <v>-0.5571655152193884</v>
      </c>
      <c r="E2202" s="51">
        <v>0.89</v>
      </c>
      <c r="F2202" s="51">
        <v>94.56</v>
      </c>
      <c r="G2202" s="51">
        <f>SIN(RADIANS(Teno_ves!P464*2))</f>
        <v>-0.15850273005209289</v>
      </c>
      <c r="H2202" s="52">
        <f>COS(RADIANS(Teno_ves!P464*2))</f>
        <v>-0.98735853901510029</v>
      </c>
      <c r="I2202" s="3"/>
      <c r="K2202" s="3">
        <f>SIN(RADIANS(CRB_ves!P2202*2))</f>
        <v>0.85842321601704508</v>
      </c>
      <c r="L2202" s="10">
        <f>COS(RADIANS(CRB_ves!P2202*2))</f>
        <v>0.51294208464791957</v>
      </c>
      <c r="M2202" s="55">
        <v>0.91</v>
      </c>
      <c r="N2202" s="55">
        <v>0.72</v>
      </c>
      <c r="O2202" s="51">
        <f>SIN(RADIANS(CRB_ves!P2342*2))</f>
        <v>0.99529528316120253</v>
      </c>
      <c r="P2202" s="52">
        <f>COS(RADIANS(CRB_ves!P2342*2))</f>
        <v>9.6888076237799214E-2</v>
      </c>
    </row>
    <row r="2203" spans="1:16" x14ac:dyDescent="0.35">
      <c r="A2203" s="3">
        <f>SIN(RADIANS(Teno_phn!P2203*2))</f>
        <v>0.68734109134490873</v>
      </c>
      <c r="B2203" s="10">
        <f>COS(RADIANS(Teno_phn!P2203*2))</f>
        <v>0.7263347879241292</v>
      </c>
      <c r="C2203" s="3">
        <f>SIN(RADIANS(Teno_ves!P2203*2))</f>
        <v>-0.44526039555383962</v>
      </c>
      <c r="D2203" s="10">
        <f>COS(RADIANS(Teno_ves!P2203*2))</f>
        <v>-0.89540112807123395</v>
      </c>
      <c r="E2203" s="51">
        <v>0.89</v>
      </c>
      <c r="F2203" s="51">
        <v>121.19</v>
      </c>
      <c r="G2203" s="51">
        <f>SIN(RADIANS(Teno_ves!P484*2))</f>
        <v>-0.88604180441940417</v>
      </c>
      <c r="H2203" s="52">
        <f>COS(RADIANS(Teno_ves!P484*2))</f>
        <v>-0.46360535029398259</v>
      </c>
      <c r="I2203" s="3"/>
      <c r="K2203" s="3">
        <f>SIN(RADIANS(CRB_ves!P2203*2))</f>
        <v>0.99707947147524456</v>
      </c>
      <c r="L2203" s="10">
        <f>COS(RADIANS(CRB_ves!P2203*2))</f>
        <v>7.637098639304743E-2</v>
      </c>
      <c r="M2203" s="55">
        <v>0.91</v>
      </c>
      <c r="N2203" s="55">
        <v>0.7</v>
      </c>
      <c r="O2203" s="51">
        <f>SIN(RADIANS(CRB_ves!P2379*2))</f>
        <v>0.99149036320689721</v>
      </c>
      <c r="P2203" s="52">
        <f>COS(RADIANS(CRB_ves!P2379*2))</f>
        <v>-0.13018010473131042</v>
      </c>
    </row>
    <row r="2204" spans="1:16" x14ac:dyDescent="0.35">
      <c r="A2204" s="3">
        <f>SIN(RADIANS(Teno_phn!P2204*2))</f>
        <v>0.5852407540255099</v>
      </c>
      <c r="B2204" s="10">
        <f>COS(RADIANS(Teno_phn!P2204*2))</f>
        <v>0.81085958083237353</v>
      </c>
      <c r="C2204" s="3">
        <f>SIN(RADIANS(Teno_ves!P2204*2))</f>
        <v>0.70512941203341239</v>
      </c>
      <c r="D2204" s="10">
        <f>COS(RADIANS(Teno_ves!P2204*2))</f>
        <v>0.70907863617896016</v>
      </c>
      <c r="E2204" s="51">
        <v>0.89</v>
      </c>
      <c r="F2204" s="51">
        <v>38.840000000000003</v>
      </c>
      <c r="G2204" s="51">
        <f>SIN(RADIANS(Teno_ves!P493*2))</f>
        <v>0.97697115327880812</v>
      </c>
      <c r="H2204" s="52">
        <f>COS(RADIANS(Teno_ves!P493*2))</f>
        <v>0.21337142653381602</v>
      </c>
      <c r="I2204" s="3"/>
      <c r="K2204" s="3">
        <f>SIN(RADIANS(CRB_ves!P2204*2))</f>
        <v>8.5416923137367567E-2</v>
      </c>
      <c r="L2204" s="10">
        <f>COS(RADIANS(CRB_ves!P2204*2))</f>
        <v>0.99634529619090639</v>
      </c>
      <c r="M2204" s="55">
        <v>0.91</v>
      </c>
      <c r="N2204" s="55">
        <v>0.71</v>
      </c>
      <c r="O2204" s="51">
        <f>SIN(RADIANS(CRB_ves!P2384*2))</f>
        <v>0.92560657657125212</v>
      </c>
      <c r="P2204" s="52">
        <f>COS(RADIANS(CRB_ves!P2384*2))</f>
        <v>0.37848707429454803</v>
      </c>
    </row>
    <row r="2205" spans="1:16" x14ac:dyDescent="0.35">
      <c r="A2205" s="3">
        <f>SIN(RADIANS(Teno_phn!P2205*2))</f>
        <v>-0.60515505026647864</v>
      </c>
      <c r="B2205" s="10">
        <f>COS(RADIANS(Teno_phn!P2205*2))</f>
        <v>0.79610763414062025</v>
      </c>
      <c r="C2205" s="3">
        <f>SIN(RADIANS(Teno_ves!P2205*2))</f>
        <v>-0.75676692271881285</v>
      </c>
      <c r="D2205" s="10">
        <f>COS(RADIANS(Teno_ves!P2205*2))</f>
        <v>0.6536848052989287</v>
      </c>
      <c r="E2205" s="51">
        <v>0.89</v>
      </c>
      <c r="F2205" s="51">
        <v>7.8499999999999943</v>
      </c>
      <c r="G2205" s="51">
        <f>SIN(RADIANS(Teno_ves!P501*2))</f>
        <v>0.27060044597586347</v>
      </c>
      <c r="H2205" s="52">
        <f>COS(RADIANS(Teno_ves!P501*2))</f>
        <v>0.96269174642647881</v>
      </c>
      <c r="I2205" s="3"/>
      <c r="K2205" s="3">
        <f>SIN(RADIANS(CRB_ves!P2205*2))</f>
        <v>0.70537688420658351</v>
      </c>
      <c r="L2205" s="10">
        <f>COS(RADIANS(CRB_ves!P2205*2))</f>
        <v>0.70883245638656533</v>
      </c>
      <c r="M2205" s="55">
        <v>0.91</v>
      </c>
      <c r="N2205" s="55">
        <v>0.65</v>
      </c>
      <c r="O2205" s="51">
        <f>SIN(RADIANS(CRB_ves!P2406*2))</f>
        <v>-0.48175367410171538</v>
      </c>
      <c r="P2205" s="52">
        <f>COS(RADIANS(CRB_ves!P2406*2))</f>
        <v>-0.87630668004386347</v>
      </c>
    </row>
    <row r="2206" spans="1:16" x14ac:dyDescent="0.35">
      <c r="A2206" s="3">
        <f>SIN(RADIANS(Teno_phn!P2206*2))</f>
        <v>-1.0471973598000185E-3</v>
      </c>
      <c r="B2206" s="10">
        <f>COS(RADIANS(Teno_phn!P2206*2))</f>
        <v>0.99999945168869453</v>
      </c>
      <c r="C2206" s="3">
        <f>SIN(RADIANS(Teno_ves!P2206*2))</f>
        <v>-0.33873792024529148</v>
      </c>
      <c r="D2206" s="10">
        <f>COS(RADIANS(Teno_ves!P2206*2))</f>
        <v>-0.94088076895422545</v>
      </c>
      <c r="E2206" s="51">
        <v>0.89</v>
      </c>
      <c r="F2206" s="51">
        <v>132.6</v>
      </c>
      <c r="G2206" s="51">
        <f>SIN(RADIANS(Teno_ves!P513*2))</f>
        <v>-0.99649285924950426</v>
      </c>
      <c r="H2206" s="52">
        <f>COS(RADIANS(Teno_ves!P513*2))</f>
        <v>-8.3677843332315788E-2</v>
      </c>
      <c r="I2206" s="3"/>
      <c r="K2206" s="3">
        <f>SIN(RADIANS(CRB_ves!P2206*2))</f>
        <v>0.9996753563210985</v>
      </c>
      <c r="L2206" s="10">
        <f>COS(RADIANS(CRB_ves!P2206*2))</f>
        <v>2.547904951690028E-2</v>
      </c>
      <c r="M2206" s="55">
        <v>0.91</v>
      </c>
      <c r="N2206" s="55">
        <v>0.69</v>
      </c>
      <c r="O2206" s="51">
        <f>SIN(RADIANS(CRB_ves!P2423*2))</f>
        <v>-0.93969262078590843</v>
      </c>
      <c r="P2206" s="52">
        <f>COS(RADIANS(CRB_ves!P2423*2))</f>
        <v>-0.34202014332566855</v>
      </c>
    </row>
    <row r="2207" spans="1:16" x14ac:dyDescent="0.35">
      <c r="A2207" s="3">
        <f>SIN(RADIANS(Teno_phn!P2207*2))</f>
        <v>-5.442736473500951E-2</v>
      </c>
      <c r="B2207" s="10">
        <f>COS(RADIANS(Teno_phn!P2207*2))</f>
        <v>0.99851773242541975</v>
      </c>
      <c r="C2207" s="3">
        <f>SIN(RADIANS(Teno_ves!P2207*2))</f>
        <v>0.42641087620299845</v>
      </c>
      <c r="D2207" s="10">
        <f>COS(RADIANS(Teno_ves!P2207*2))</f>
        <v>0.90452958196832411</v>
      </c>
      <c r="E2207" s="51">
        <v>0.89</v>
      </c>
      <c r="F2207" s="51">
        <v>4.4300000000000068</v>
      </c>
      <c r="G2207" s="51">
        <f>SIN(RADIANS(Teno_ves!P543*2))</f>
        <v>0.15402062255210477</v>
      </c>
      <c r="H2207" s="52">
        <f>COS(RADIANS(Teno_ves!P543*2))</f>
        <v>0.9880676332259154</v>
      </c>
      <c r="I2207" s="3"/>
      <c r="K2207" s="3">
        <f>SIN(RADIANS(CRB_ves!P2207*2))</f>
        <v>-0.99912283009885838</v>
      </c>
      <c r="L2207" s="10">
        <f>COS(RADIANS(CRB_ves!P2207*2))</f>
        <v>4.1875653729199505E-2</v>
      </c>
      <c r="M2207" s="55">
        <v>0.91</v>
      </c>
      <c r="N2207" s="55">
        <v>0.89</v>
      </c>
      <c r="O2207" s="51">
        <f>SIN(RADIANS(CRB_ves!P2434*2))</f>
        <v>0.79989419595980948</v>
      </c>
      <c r="P2207" s="52">
        <f>COS(RADIANS(CRB_ves!P2434*2))</f>
        <v>-0.60014104614649544</v>
      </c>
    </row>
    <row r="2208" spans="1:16" x14ac:dyDescent="0.35">
      <c r="A2208" s="3">
        <f>SIN(RADIANS(Teno_phn!P2208*2))</f>
        <v>0.30170436449670351</v>
      </c>
      <c r="B2208" s="10">
        <f>COS(RADIANS(Teno_phn!P2208*2))</f>
        <v>0.95340152949512313</v>
      </c>
      <c r="C2208" s="3">
        <f>SIN(RADIANS(Teno_ves!P2208*2))</f>
        <v>-0.25578322739462006</v>
      </c>
      <c r="D2208" s="10">
        <f>COS(RADIANS(Teno_ves!P2208*2))</f>
        <v>-0.96673416231329701</v>
      </c>
      <c r="E2208" s="51">
        <v>0.89</v>
      </c>
      <c r="F2208" s="51">
        <v>33.58</v>
      </c>
      <c r="G2208" s="51">
        <f>SIN(RADIANS(Teno_ves!P575*2))</f>
        <v>0.92159239004257054</v>
      </c>
      <c r="H2208" s="52">
        <f>COS(RADIANS(Teno_ves!P575*2))</f>
        <v>0.38815907385455067</v>
      </c>
      <c r="I2208" s="3"/>
      <c r="K2208" s="3">
        <f>SIN(RADIANS(CRB_ves!P2208*2))</f>
        <v>1.7453283658982095E-3</v>
      </c>
      <c r="L2208" s="10">
        <f>COS(RADIANS(CRB_ves!P2208*2))</f>
        <v>0.99999847691328769</v>
      </c>
      <c r="M2208" s="55">
        <v>0.91</v>
      </c>
      <c r="N2208" s="55">
        <v>0.78</v>
      </c>
      <c r="O2208" s="51">
        <f>SIN(RADIANS(CRB_ves!P2441*2))</f>
        <v>9.3065711857012789E-2</v>
      </c>
      <c r="P2208" s="52">
        <f>COS(RADIANS(CRB_ves!P2441*2))</f>
        <v>-0.99565996870244189</v>
      </c>
    </row>
    <row r="2209" spans="1:16" x14ac:dyDescent="0.35">
      <c r="A2209" s="3">
        <f>SIN(RADIANS(Teno_phn!P2209*2))</f>
        <v>0.46484204572461946</v>
      </c>
      <c r="B2209" s="10">
        <f>COS(RADIANS(Teno_phn!P2209*2))</f>
        <v>-0.88539362575441594</v>
      </c>
      <c r="C2209" s="3">
        <f>SIN(RADIANS(Teno_ves!P2209*2))</f>
        <v>-0.1020980782242375</v>
      </c>
      <c r="D2209" s="10">
        <f>COS(RADIANS(Teno_ves!P2209*2))</f>
        <v>0.99477433743684673</v>
      </c>
      <c r="E2209" s="51">
        <v>0.89</v>
      </c>
      <c r="F2209" s="51">
        <v>174.17000000000002</v>
      </c>
      <c r="G2209" s="51">
        <f>SIN(RADIANS(Teno_ves!P582*2))</f>
        <v>-0.20210361950777206</v>
      </c>
      <c r="H2209" s="52">
        <f>COS(RADIANS(Teno_ves!P582*2))</f>
        <v>0.97936414421902218</v>
      </c>
      <c r="I2209" s="3"/>
      <c r="K2209" s="3">
        <f>SIN(RADIANS(CRB_ves!P2209*2))</f>
        <v>0.98558560111133842</v>
      </c>
      <c r="L2209" s="10">
        <f>COS(RADIANS(CRB_ves!P2209*2))</f>
        <v>-0.16917748928862184</v>
      </c>
      <c r="M2209" s="55">
        <v>0.91</v>
      </c>
      <c r="N2209" s="55">
        <v>0.68</v>
      </c>
      <c r="O2209" s="51">
        <f>SIN(RADIANS(CRB_ves!P2455*2))</f>
        <v>0.50452762381501937</v>
      </c>
      <c r="P2209" s="52">
        <f>COS(RADIANS(CRB_ves!P2455*2))</f>
        <v>0.86339555060677153</v>
      </c>
    </row>
    <row r="2210" spans="1:16" x14ac:dyDescent="0.35">
      <c r="A2210" s="3">
        <f>SIN(RADIANS(Teno_phn!P2210*2))</f>
        <v>-0.94368552279836926</v>
      </c>
      <c r="B2210" s="10">
        <f>COS(RADIANS(Teno_phn!P2210*2))</f>
        <v>0.33084382125221634</v>
      </c>
      <c r="C2210" s="3">
        <f>SIN(RADIANS(Teno_ves!P2210*2))</f>
        <v>0.46607783492190269</v>
      </c>
      <c r="D2210" s="10">
        <f>COS(RADIANS(Teno_ves!P2210*2))</f>
        <v>-0.88474372096924858</v>
      </c>
      <c r="E2210" s="51">
        <v>0.89</v>
      </c>
      <c r="F2210" s="51">
        <v>75.539999999999992</v>
      </c>
      <c r="G2210" s="51">
        <f>SIN(RADIANS(Teno_ves!P583*2))</f>
        <v>0.48358794857516169</v>
      </c>
      <c r="H2210" s="52">
        <f>COS(RADIANS(Teno_ves!P583*2))</f>
        <v>-0.87529577629100142</v>
      </c>
      <c r="I2210" s="3"/>
      <c r="K2210" s="3">
        <f>SIN(RADIANS(CRB_ves!P2210*2))</f>
        <v>-8.2982139742383471E-2</v>
      </c>
      <c r="L2210" s="10">
        <f>COS(RADIANS(CRB_ves!P2210*2))</f>
        <v>0.99655103456058669</v>
      </c>
      <c r="M2210" s="55">
        <v>0.91</v>
      </c>
      <c r="N2210" s="55">
        <v>0.74</v>
      </c>
      <c r="O2210" s="51">
        <f>SIN(RADIANS(CRB_ves!P2462*2))</f>
        <v>0.43208574880198214</v>
      </c>
      <c r="P2210" s="52">
        <f>COS(RADIANS(CRB_ves!P2462*2))</f>
        <v>-0.9018325264051138</v>
      </c>
    </row>
    <row r="2211" spans="1:16" x14ac:dyDescent="0.35">
      <c r="A2211" s="3">
        <f>SIN(RADIANS(Teno_phn!P2211*2))</f>
        <v>0.36747535658823333</v>
      </c>
      <c r="B2211" s="10">
        <f>COS(RADIANS(Teno_phn!P2211*2))</f>
        <v>0.93003325870656406</v>
      </c>
      <c r="C2211" s="3">
        <f>SIN(RADIANS(Teno_ves!P2211*2))</f>
        <v>0.71129036275579371</v>
      </c>
      <c r="D2211" s="10">
        <f>COS(RADIANS(Teno_ves!P2211*2))</f>
        <v>0.70289829979217577</v>
      </c>
      <c r="E2211" s="51">
        <v>0.89</v>
      </c>
      <c r="F2211" s="51">
        <v>110.08000000000001</v>
      </c>
      <c r="G2211" s="51">
        <f>SIN(RADIANS(Teno_ves!P584*2))</f>
        <v>-0.64492430025261449</v>
      </c>
      <c r="H2211" s="52">
        <f>COS(RADIANS(Teno_ves!P584*2))</f>
        <v>-0.76424645693890891</v>
      </c>
      <c r="I2211" s="3"/>
      <c r="K2211" s="3">
        <f>SIN(RADIANS(CRB_ves!P2211*2))</f>
        <v>-0.59650507480052128</v>
      </c>
      <c r="L2211" s="10">
        <f>COS(RADIANS(CRB_ves!P2211*2))</f>
        <v>-0.80260930454189505</v>
      </c>
      <c r="M2211" s="55">
        <v>0.91</v>
      </c>
      <c r="N2211" s="55">
        <v>0.72</v>
      </c>
      <c r="O2211" s="51">
        <f>SIN(RADIANS(CRB_ves!P2534*2))</f>
        <v>-0.91254888636526166</v>
      </c>
      <c r="P2211" s="52">
        <f>COS(RADIANS(CRB_ves!P2534*2))</f>
        <v>0.40896763929866237</v>
      </c>
    </row>
    <row r="2212" spans="1:16" x14ac:dyDescent="0.35">
      <c r="A2212" s="3">
        <f>SIN(RADIANS(Teno_phn!P2212*2))</f>
        <v>0.59958246844564633</v>
      </c>
      <c r="B2212" s="10">
        <f>COS(RADIANS(Teno_phn!P2212*2))</f>
        <v>0.80031297848568306</v>
      </c>
      <c r="C2212" s="3">
        <f>SIN(RADIANS(Teno_ves!P2212*2))</f>
        <v>0.4502542884083876</v>
      </c>
      <c r="D2212" s="10">
        <f>COS(RADIANS(Teno_ves!P2212*2))</f>
        <v>0.89290037281314683</v>
      </c>
      <c r="E2212" s="51">
        <v>0.89</v>
      </c>
      <c r="F2212" s="51">
        <v>48.730000000000004</v>
      </c>
      <c r="G2212" s="51">
        <f>SIN(RADIANS(Teno_ves!P668*2))</f>
        <v>0.99153574422989088</v>
      </c>
      <c r="H2212" s="52">
        <f>COS(RADIANS(Teno_ves!P668*2))</f>
        <v>-0.12983400138051834</v>
      </c>
      <c r="I2212" s="3"/>
      <c r="K2212" s="3">
        <f>SIN(RADIANS(CRB_ves!P2212*2))</f>
        <v>-0.31995163498573886</v>
      </c>
      <c r="L2212" s="10">
        <f>COS(RADIANS(CRB_ves!P2212*2))</f>
        <v>-0.94743387699087078</v>
      </c>
      <c r="M2212" s="55">
        <v>0.91</v>
      </c>
      <c r="N2212" s="55">
        <v>0.84</v>
      </c>
      <c r="O2212" s="51">
        <f>SIN(RADIANS(CRB_ves!P2580*2))</f>
        <v>0.99931554182900784</v>
      </c>
      <c r="P2212" s="52">
        <f>COS(RADIANS(CRB_ves!P2580*2))</f>
        <v>3.699253788261217E-2</v>
      </c>
    </row>
    <row r="2213" spans="1:16" x14ac:dyDescent="0.35">
      <c r="A2213" s="3">
        <f>SIN(RADIANS(Teno_phn!P2213*2))</f>
        <v>0.53906482353948015</v>
      </c>
      <c r="B2213" s="10">
        <f>COS(RADIANS(Teno_phn!P2213*2))</f>
        <v>0.8422642792035937</v>
      </c>
      <c r="C2213" s="3">
        <f>SIN(RADIANS(Teno_ves!P2213*2))</f>
        <v>0.97325911599315629</v>
      </c>
      <c r="D2213" s="10">
        <f>COS(RADIANS(Teno_ves!P2213*2))</f>
        <v>-0.22971001966875554</v>
      </c>
      <c r="E2213" s="51">
        <v>0.89</v>
      </c>
      <c r="F2213" s="51">
        <v>0.28000000000000114</v>
      </c>
      <c r="G2213" s="51">
        <f>SIN(RADIANS(Teno_ves!P699*2))</f>
        <v>9.7736881992490712E-3</v>
      </c>
      <c r="H2213" s="52">
        <f>COS(RADIANS(Teno_ves!P699*2))</f>
        <v>0.9999522363688097</v>
      </c>
      <c r="I2213" s="3"/>
      <c r="K2213" s="3">
        <f>SIN(RADIANS(CRB_ves!P2213*2))</f>
        <v>-0.20791169081775951</v>
      </c>
      <c r="L2213" s="10">
        <f>COS(RADIANS(CRB_ves!P2213*2))</f>
        <v>-0.97814760073380558</v>
      </c>
      <c r="M2213" s="55">
        <v>0.91</v>
      </c>
      <c r="N2213" s="55">
        <v>0.8</v>
      </c>
      <c r="O2213" s="51">
        <f>SIN(RADIANS(CRB_ves!P2584*2))</f>
        <v>-0.67146195881830173</v>
      </c>
      <c r="P2213" s="52">
        <f>COS(RADIANS(CRB_ves!P2584*2))</f>
        <v>0.74103902586833392</v>
      </c>
    </row>
    <row r="2214" spans="1:16" x14ac:dyDescent="0.35">
      <c r="A2214" s="3">
        <f>SIN(RADIANS(Teno_phn!P2214*2))</f>
        <v>-0.99960030765025654</v>
      </c>
      <c r="B2214" s="10">
        <f>COS(RADIANS(Teno_phn!P2214*2))</f>
        <v>2.8270566770273085E-2</v>
      </c>
      <c r="C2214" s="3">
        <f>SIN(RADIANS(Teno_ves!P2214*2))</f>
        <v>5.9654821390171101E-2</v>
      </c>
      <c r="D2214" s="10">
        <f>COS(RADIANS(Teno_ves!P2214*2))</f>
        <v>-0.9982190652782118</v>
      </c>
      <c r="E2214" s="51">
        <v>0.89</v>
      </c>
      <c r="F2214" s="51">
        <v>28.79</v>
      </c>
      <c r="G2214" s="51">
        <f>SIN(RADIANS(Teno_ves!P706*2))</f>
        <v>0.84414083523055916</v>
      </c>
      <c r="H2214" s="52">
        <f>COS(RADIANS(Teno_ves!P706*2))</f>
        <v>0.53612148837390761</v>
      </c>
      <c r="I2214" s="3"/>
      <c r="K2214" s="3">
        <f>SIN(RADIANS(CRB_ves!P2214*2))</f>
        <v>0.98312744356368298</v>
      </c>
      <c r="L2214" s="10">
        <f>COS(RADIANS(CRB_ves!P2214*2))</f>
        <v>0.18292192244763175</v>
      </c>
      <c r="M2214" s="55">
        <v>0.91</v>
      </c>
      <c r="N2214" s="55">
        <v>0.66</v>
      </c>
      <c r="O2214" s="51">
        <f>SIN(RADIANS(CRB_ves!P2607*2))</f>
        <v>0.99686231601293496</v>
      </c>
      <c r="P2214" s="52">
        <f>COS(RADIANS(CRB_ves!P2607*2))</f>
        <v>-7.9155056145058508E-2</v>
      </c>
    </row>
    <row r="2215" spans="1:16" x14ac:dyDescent="0.35">
      <c r="A2215" s="3">
        <f>SIN(RADIANS(Teno_phn!P2215*2))</f>
        <v>-0.98546725277137437</v>
      </c>
      <c r="B2215" s="10">
        <f>COS(RADIANS(Teno_phn!P2215*2))</f>
        <v>-0.16986551655718773</v>
      </c>
      <c r="C2215" s="3">
        <f>SIN(RADIANS(Teno_ves!P2215*2))</f>
        <v>0.91761593900780913</v>
      </c>
      <c r="D2215" s="10">
        <f>COS(RADIANS(Teno_ves!P2215*2))</f>
        <v>0.39746822323151398</v>
      </c>
      <c r="E2215" s="51">
        <v>0.89</v>
      </c>
      <c r="F2215" s="51">
        <v>104.6</v>
      </c>
      <c r="G2215" s="51">
        <f>SIN(RADIANS(Teno_ves!P766*2))</f>
        <v>-0.48785965913873242</v>
      </c>
      <c r="H2215" s="52">
        <f>COS(RADIANS(Teno_ves!P766*2))</f>
        <v>-0.87292207726980986</v>
      </c>
      <c r="I2215" s="3"/>
      <c r="K2215" s="3">
        <f>SIN(RADIANS(CRB_ves!P2215*2))</f>
        <v>0.26891982061526559</v>
      </c>
      <c r="L2215" s="10">
        <f>COS(RADIANS(CRB_ves!P2215*2))</f>
        <v>0.96316256679765822</v>
      </c>
      <c r="M2215" s="55">
        <v>0.91</v>
      </c>
      <c r="N2215" s="55">
        <v>0.81</v>
      </c>
      <c r="O2215" s="51">
        <f>SIN(RADIANS(CRB_ves!P2608*2))</f>
        <v>-0.95094859107573904</v>
      </c>
      <c r="P2215" s="52">
        <f>COS(RADIANS(CRB_ves!P2608*2))</f>
        <v>-0.30934895689345199</v>
      </c>
    </row>
    <row r="2216" spans="1:16" x14ac:dyDescent="0.35">
      <c r="A2216" s="3">
        <f>SIN(RADIANS(Teno_phn!P2216*2))</f>
        <v>-0.9293904770216439</v>
      </c>
      <c r="B2216" s="10">
        <f>COS(RADIANS(Teno_phn!P2216*2))</f>
        <v>0.36909801031904949</v>
      </c>
      <c r="C2216" s="3">
        <f>SIN(RADIANS(Teno_ves!P2216*2))</f>
        <v>-0.96901573140686947</v>
      </c>
      <c r="D2216" s="10">
        <f>COS(RADIANS(Teno_ves!P2216*2))</f>
        <v>0.24699901272274316</v>
      </c>
      <c r="E2216" s="51">
        <v>0.89</v>
      </c>
      <c r="F2216" s="51">
        <v>162.82999999999998</v>
      </c>
      <c r="G2216" s="51">
        <f>SIN(RADIANS(Teno_ves!P788*2))</f>
        <v>-0.56410263697021068</v>
      </c>
      <c r="H2216" s="52">
        <f>COS(RADIANS(Teno_ves!P788*2))</f>
        <v>0.82570467781359624</v>
      </c>
      <c r="I2216" s="3"/>
      <c r="K2216" s="3">
        <f>SIN(RADIANS(CRB_ves!P2216*2))</f>
        <v>0.8906893619215065</v>
      </c>
      <c r="L2216" s="10">
        <f>COS(RADIANS(CRB_ves!P2216*2))</f>
        <v>0.45461242895444415</v>
      </c>
      <c r="M2216" s="55">
        <v>0.91</v>
      </c>
      <c r="N2216" s="55">
        <v>0.85</v>
      </c>
      <c r="O2216" s="51">
        <f>SIN(RADIANS(CRB_ves!P2669*2))</f>
        <v>0.96744467350965402</v>
      </c>
      <c r="P2216" s="52">
        <f>COS(RADIANS(CRB_ves!P2669*2))</f>
        <v>0.25308260251901749</v>
      </c>
    </row>
    <row r="2217" spans="1:16" x14ac:dyDescent="0.35">
      <c r="A2217" s="3">
        <f>SIN(RADIANS(Teno_phn!P2217*2))</f>
        <v>-7.8807080737653315E-2</v>
      </c>
      <c r="B2217" s="10">
        <f>COS(RADIANS(Teno_phn!P2217*2))</f>
        <v>0.99688988560703584</v>
      </c>
      <c r="C2217" s="3">
        <f>SIN(RADIANS(Teno_ves!P2217*2))</f>
        <v>5.6518534482024686E-2</v>
      </c>
      <c r="D2217" s="10">
        <f>COS(RADIANS(Teno_ves!P2217*2))</f>
        <v>0.99840155010897502</v>
      </c>
      <c r="E2217" s="51">
        <v>0.89</v>
      </c>
      <c r="F2217" s="51">
        <v>4.730000000000004</v>
      </c>
      <c r="G2217" s="51">
        <f>SIN(RADIANS(Teno_ves!P789*2))</f>
        <v>0.16435900845103765</v>
      </c>
      <c r="H2217" s="52">
        <f>COS(RADIANS(Teno_ves!P789*2))</f>
        <v>0.98640058614185333</v>
      </c>
      <c r="I2217" s="3"/>
      <c r="K2217" s="3">
        <f>SIN(RADIANS(CRB_ves!P2217*2))</f>
        <v>-0.41215053778950311</v>
      </c>
      <c r="L2217" s="10">
        <f>COS(RADIANS(CRB_ves!P2217*2))</f>
        <v>-0.91111576333626421</v>
      </c>
      <c r="M2217" s="55">
        <v>0.91</v>
      </c>
      <c r="N2217" s="55">
        <v>0.78</v>
      </c>
      <c r="O2217" s="51">
        <f>SIN(RADIANS(CRB_ves!P2785*2))</f>
        <v>0.99532904284238555</v>
      </c>
      <c r="P2217" s="52">
        <f>COS(RADIANS(CRB_ves!P2785*2))</f>
        <v>-9.6540646747681022E-2</v>
      </c>
    </row>
    <row r="2218" spans="1:16" x14ac:dyDescent="0.35">
      <c r="A2218" s="3">
        <f>SIN(RADIANS(Teno_phn!P2218*2))</f>
        <v>-0.10938734658651517</v>
      </c>
      <c r="B2218" s="10">
        <f>COS(RADIANS(Teno_phn!P2218*2))</f>
        <v>0.99399919939945702</v>
      </c>
      <c r="C2218" s="3">
        <f>SIN(RADIANS(Teno_ves!P2218*2))</f>
        <v>0.9831912354632536</v>
      </c>
      <c r="D2218" s="10">
        <f>COS(RADIANS(Teno_ves!P2218*2))</f>
        <v>0.18257873509322201</v>
      </c>
      <c r="E2218" s="51">
        <v>0.89</v>
      </c>
      <c r="F2218" s="51">
        <v>4.2000000000000028</v>
      </c>
      <c r="G2218" s="51">
        <f>SIN(RADIANS(Teno_ves!P806*2))</f>
        <v>0.1460830285624117</v>
      </c>
      <c r="H2218" s="52">
        <f>COS(RADIANS(Teno_ves!P806*2))</f>
        <v>0.98927233296298833</v>
      </c>
      <c r="I2218" s="3"/>
      <c r="K2218" s="3">
        <f>SIN(RADIANS(CRB_ves!P2218*2))</f>
        <v>0.92835613848762821</v>
      </c>
      <c r="L2218" s="10">
        <f>COS(RADIANS(CRB_ves!P2218*2))</f>
        <v>-0.37169191561337411</v>
      </c>
      <c r="M2218" s="55">
        <v>0.91</v>
      </c>
      <c r="N2218" s="55">
        <v>0.68</v>
      </c>
      <c r="O2218" s="51">
        <f>SIN(RADIANS(CRB_ves!P2787*2))</f>
        <v>0.31796663383241081</v>
      </c>
      <c r="P2218" s="52">
        <f>COS(RADIANS(CRB_ves!P2787*2))</f>
        <v>0.94810190368403202</v>
      </c>
    </row>
    <row r="2219" spans="1:16" x14ac:dyDescent="0.35">
      <c r="A2219" s="3">
        <f>SIN(RADIANS(Teno_phn!P2219*2))</f>
        <v>0.69415600729750371</v>
      </c>
      <c r="B2219" s="10">
        <f>COS(RADIANS(Teno_phn!P2219*2))</f>
        <v>0.71982458803015892</v>
      </c>
      <c r="C2219" s="3">
        <f>SIN(RADIANS(Teno_ves!P2219*2))</f>
        <v>0.99308895597532332</v>
      </c>
      <c r="D2219" s="10">
        <f>COS(RADIANS(Teno_ves!P2219*2))</f>
        <v>0.11736407252580489</v>
      </c>
      <c r="E2219" s="51">
        <v>0.89</v>
      </c>
      <c r="F2219" s="51">
        <v>48.6</v>
      </c>
      <c r="G2219" s="51">
        <f>SIN(RADIANS(Teno_ves!P822*2))</f>
        <v>0.99211470131447776</v>
      </c>
      <c r="H2219" s="52">
        <f>COS(RADIANS(Teno_ves!P822*2))</f>
        <v>-0.12533323356430437</v>
      </c>
      <c r="I2219" s="3"/>
      <c r="K2219" s="3">
        <f>SIN(RADIANS(CRB_ves!P2219*2))</f>
        <v>0.99840155010897502</v>
      </c>
      <c r="L2219" s="10">
        <f>COS(RADIANS(CRB_ves!P2219*2))</f>
        <v>5.6518534482024402E-2</v>
      </c>
      <c r="M2219" s="55">
        <v>0.91</v>
      </c>
      <c r="N2219" s="55">
        <v>0.62</v>
      </c>
      <c r="O2219" s="51">
        <f>SIN(RADIANS(CRB_ves!P2788*2))</f>
        <v>0.94426151658940261</v>
      </c>
      <c r="P2219" s="52">
        <f>COS(RADIANS(CRB_ves!P2788*2))</f>
        <v>-0.32919627623696057</v>
      </c>
    </row>
    <row r="2220" spans="1:16" x14ac:dyDescent="0.35">
      <c r="A2220" s="3">
        <f>SIN(RADIANS(Teno_phn!P2220*2))</f>
        <v>0.73821991970504419</v>
      </c>
      <c r="B2220" s="10">
        <f>COS(RADIANS(Teno_phn!P2220*2))</f>
        <v>0.6745601160390956</v>
      </c>
      <c r="C2220" s="3">
        <f>SIN(RADIANS(Teno_ves!P2220*2))</f>
        <v>0.84301613442457057</v>
      </c>
      <c r="D2220" s="10">
        <f>COS(RADIANS(Teno_ves!P2220*2))</f>
        <v>-0.53788827566684738</v>
      </c>
      <c r="E2220" s="51">
        <v>0.89</v>
      </c>
      <c r="F2220" s="51">
        <v>6.7999999999999972</v>
      </c>
      <c r="G2220" s="51">
        <f>SIN(RADIANS(Teno_ves!P904*2))</f>
        <v>0.23514211310258992</v>
      </c>
      <c r="H2220" s="52">
        <f>COS(RADIANS(Teno_ves!P904*2))</f>
        <v>0.97196100057854629</v>
      </c>
      <c r="I2220" s="3"/>
      <c r="K2220" s="3">
        <f>SIN(RADIANS(CRB_ves!P2220*2))</f>
        <v>0.86074202700394364</v>
      </c>
      <c r="L2220" s="10">
        <f>COS(RADIANS(CRB_ves!P2220*2))</f>
        <v>0.50904141575037121</v>
      </c>
      <c r="M2220" s="55">
        <v>0.91</v>
      </c>
      <c r="N2220" s="55">
        <v>0.6</v>
      </c>
      <c r="O2220" s="51">
        <f>SIN(RADIANS(CRB_ves!P2818*2))</f>
        <v>0.70710678118654746</v>
      </c>
      <c r="P2220" s="52">
        <f>COS(RADIANS(CRB_ves!P2818*2))</f>
        <v>0.70710678118654757</v>
      </c>
    </row>
    <row r="2221" spans="1:16" x14ac:dyDescent="0.35">
      <c r="A2221" s="3">
        <f>SIN(RADIANS(Teno_phn!P2221*2))</f>
        <v>0.7053768842065834</v>
      </c>
      <c r="B2221" s="10">
        <f>COS(RADIANS(Teno_phn!P2221*2))</f>
        <v>0.70883245638656545</v>
      </c>
      <c r="C2221" s="3">
        <f>SIN(RADIANS(Teno_ves!P2221*2))</f>
        <v>0.14331989305506945</v>
      </c>
      <c r="D2221" s="10">
        <f>COS(RADIANS(Teno_ves!P2221*2))</f>
        <v>0.98967641593335109</v>
      </c>
      <c r="E2221" s="51">
        <v>0.89</v>
      </c>
      <c r="F2221" s="51">
        <v>154.72</v>
      </c>
      <c r="G2221" s="51">
        <f>SIN(RADIANS(Teno_ves!P954*2))</f>
        <v>-0.77229025973013854</v>
      </c>
      <c r="H2221" s="52">
        <f>COS(RADIANS(Teno_ves!P954*2))</f>
        <v>0.63526982828240397</v>
      </c>
      <c r="I2221" s="3"/>
      <c r="K2221" s="3">
        <f>SIN(RADIANS(CRB_ves!P2221*2))</f>
        <v>-0.5829741279429036</v>
      </c>
      <c r="L2221" s="10">
        <f>COS(RADIANS(CRB_ves!P2221*2))</f>
        <v>-0.8124907175772601</v>
      </c>
      <c r="M2221" s="55">
        <v>0.91</v>
      </c>
      <c r="N2221" s="55">
        <v>0.77</v>
      </c>
      <c r="O2221" s="51">
        <f>SIN(RADIANS(CRB_ves!P2820*2))</f>
        <v>-0.74594114542418233</v>
      </c>
      <c r="P2221" s="52">
        <f>COS(RADIANS(CRB_ves!P2820*2))</f>
        <v>0.66601186743425145</v>
      </c>
    </row>
    <row r="2222" spans="1:16" x14ac:dyDescent="0.35">
      <c r="A2222" s="3">
        <f>SIN(RADIANS(Teno_phn!P2222*2))</f>
        <v>0.47408820904711624</v>
      </c>
      <c r="B2222" s="10">
        <f>COS(RADIANS(Teno_phn!P2222*2))</f>
        <v>0.88047735350916201</v>
      </c>
      <c r="C2222" s="3">
        <f>SIN(RADIANS(Teno_ves!P2222*2))</f>
        <v>0.98375997068232834</v>
      </c>
      <c r="D2222" s="10">
        <f>COS(RADIANS(Teno_ves!P2222*2))</f>
        <v>0.17948905282246172</v>
      </c>
      <c r="E2222" s="51">
        <v>0.89</v>
      </c>
      <c r="F2222" s="51">
        <v>157.95999999999998</v>
      </c>
      <c r="G2222" s="51">
        <f>SIN(RADIANS(Teno_ves!P1005*2))</f>
        <v>-0.69566208083315162</v>
      </c>
      <c r="H2222" s="52">
        <f>COS(RADIANS(Teno_ves!P1005*2))</f>
        <v>0.71836917339964523</v>
      </c>
      <c r="I2222" s="3"/>
      <c r="K2222" s="3">
        <f>SIN(RADIANS(CRB_ves!P2222*2))</f>
        <v>0.20347087236918804</v>
      </c>
      <c r="L2222" s="10">
        <f>COS(RADIANS(CRB_ves!P2222*2))</f>
        <v>-0.97908099976320728</v>
      </c>
      <c r="M2222" s="55">
        <v>0.91</v>
      </c>
      <c r="N2222" s="55">
        <v>0.75</v>
      </c>
      <c r="O2222" s="51">
        <f>SIN(RADIANS(CRB_ves!P2825*2))</f>
        <v>-0.85536426016050682</v>
      </c>
      <c r="P2222" s="52">
        <f>COS(RADIANS(CRB_ves!P2825*2))</f>
        <v>0.51802700937312995</v>
      </c>
    </row>
    <row r="2223" spans="1:16" x14ac:dyDescent="0.35">
      <c r="A2223" s="3">
        <f>SIN(RADIANS(Teno_phn!P2223*2))</f>
        <v>-0.49969766965035883</v>
      </c>
      <c r="B2223" s="10">
        <f>COS(RADIANS(Teno_phn!P2223*2))</f>
        <v>0.86619988394480918</v>
      </c>
      <c r="C2223" s="3">
        <f>SIN(RADIANS(Teno_ves!P2223*2))</f>
        <v>0.27295193551732505</v>
      </c>
      <c r="D2223" s="10">
        <f>COS(RADIANS(Teno_ves!P2223*2))</f>
        <v>-0.96202767158608593</v>
      </c>
      <c r="E2223" s="51">
        <v>0.89</v>
      </c>
      <c r="F2223" s="51">
        <v>94.22</v>
      </c>
      <c r="G2223" s="51">
        <f>SIN(RADIANS(Teno_ves!P1065*2))</f>
        <v>-0.1467736352831267</v>
      </c>
      <c r="H2223" s="52">
        <f>COS(RADIANS(Teno_ves!P1065*2))</f>
        <v>-0.98917010669842609</v>
      </c>
      <c r="I2223" s="3"/>
      <c r="K2223" s="3">
        <f>SIN(RADIANS(CRB_ves!P2223*2))</f>
        <v>-0.99396095545517971</v>
      </c>
      <c r="L2223" s="10">
        <f>COS(RADIANS(CRB_ves!P2223*2))</f>
        <v>0.10973431109104535</v>
      </c>
      <c r="M2223" s="55">
        <v>0.91</v>
      </c>
      <c r="N2223" s="55">
        <v>0.78</v>
      </c>
      <c r="O2223" s="51">
        <f>SIN(RADIANS(CRB_ves!P2853*2))</f>
        <v>-0.96483321674130673</v>
      </c>
      <c r="P2223" s="52">
        <f>COS(RADIANS(CRB_ves!P2853*2))</f>
        <v>-0.2628628232988125</v>
      </c>
    </row>
    <row r="2224" spans="1:16" x14ac:dyDescent="0.35">
      <c r="A2224" s="3">
        <f>SIN(RADIANS(Teno_phn!P2224*2))</f>
        <v>-0.42767342168868228</v>
      </c>
      <c r="B2224" s="10">
        <f>COS(RADIANS(Teno_phn!P2224*2))</f>
        <v>0.90393331854794168</v>
      </c>
      <c r="C2224" s="3">
        <f>SIN(RADIANS(Teno_ves!P2224*2))</f>
        <v>-0.7144726796328037</v>
      </c>
      <c r="D2224" s="10">
        <f>COS(RADIANS(Teno_ves!P2224*2))</f>
        <v>-0.69966334051336498</v>
      </c>
      <c r="E2224" s="51">
        <v>0.89</v>
      </c>
      <c r="F2224" s="51">
        <v>40.99</v>
      </c>
      <c r="G2224" s="51">
        <f>SIN(RADIANS(Teno_ves!P1086*2))</f>
        <v>0.99021942783513739</v>
      </c>
      <c r="H2224" s="52">
        <f>COS(RADIANS(Teno_ves!P1086*2))</f>
        <v>0.13951876123967369</v>
      </c>
      <c r="I2224" s="3"/>
      <c r="K2224" s="3">
        <f>SIN(RADIANS(CRB_ves!P2224*2))</f>
        <v>-0.63580883373974406</v>
      </c>
      <c r="L2224" s="10">
        <f>COS(RADIANS(CRB_ves!P2224*2))</f>
        <v>0.77184656955803499</v>
      </c>
      <c r="M2224" s="55">
        <v>0.91</v>
      </c>
      <c r="N2224" s="55">
        <v>0.67</v>
      </c>
      <c r="O2224" s="51">
        <f>SIN(RADIANS(CRB_ves!P2860*2))</f>
        <v>-0.87087088336607532</v>
      </c>
      <c r="P2224" s="52">
        <f>COS(RADIANS(CRB_ves!P2860*2))</f>
        <v>-0.49151185591518715</v>
      </c>
    </row>
    <row r="2225" spans="1:16" x14ac:dyDescent="0.35">
      <c r="A2225" s="3">
        <f>SIN(RADIANS(Teno_phn!P2225*2))</f>
        <v>-0.50813976985905995</v>
      </c>
      <c r="B2225" s="10">
        <f>COS(RADIANS(Teno_phn!P2225*2))</f>
        <v>0.86127462187596215</v>
      </c>
      <c r="C2225" s="3">
        <f>SIN(RADIANS(Teno_ves!P2225*2))</f>
        <v>0.13087226380457215</v>
      </c>
      <c r="D2225" s="10">
        <f>COS(RADIANS(Teno_ves!P2225*2))</f>
        <v>-0.99139923873617453</v>
      </c>
      <c r="E2225" s="51">
        <v>0.89</v>
      </c>
      <c r="F2225" s="51">
        <v>27.03</v>
      </c>
      <c r="G2225" s="51">
        <f>SIN(RADIANS(Teno_ves!P1088*2))</f>
        <v>0.80963207794611303</v>
      </c>
      <c r="H2225" s="52">
        <f>COS(RADIANS(Teno_ves!P1088*2))</f>
        <v>0.58693772954263146</v>
      </c>
      <c r="I2225" s="3"/>
      <c r="K2225" s="3">
        <f>SIN(RADIANS(CRB_ves!P2225*2))</f>
        <v>-0.54082767413008748</v>
      </c>
      <c r="L2225" s="10">
        <f>COS(RADIANS(CRB_ves!P2225*2))</f>
        <v>-0.84113341801110231</v>
      </c>
      <c r="M2225" s="55">
        <v>0.91</v>
      </c>
      <c r="N2225" s="55">
        <v>0.73</v>
      </c>
      <c r="O2225" s="51">
        <f>SIN(RADIANS(CRB_ves!P2988*2))</f>
        <v>0.93630493941540927</v>
      </c>
      <c r="P2225" s="52">
        <f>COS(RADIANS(CRB_ves!P2988*2))</f>
        <v>0.35118806988038004</v>
      </c>
    </row>
    <row r="2226" spans="1:16" x14ac:dyDescent="0.35">
      <c r="A2226" s="3">
        <f>SIN(RADIANS(Teno_phn!P2226*2))</f>
        <v>-0.86497630759327071</v>
      </c>
      <c r="B2226" s="10">
        <f>COS(RADIANS(Teno_phn!P2226*2))</f>
        <v>0.50181270141588841</v>
      </c>
      <c r="C2226" s="3">
        <f>SIN(RADIANS(Teno_ves!P2226*2))</f>
        <v>0.42198543660578247</v>
      </c>
      <c r="D2226" s="10">
        <f>COS(RADIANS(Teno_ves!P2226*2))</f>
        <v>-0.9066026093568379</v>
      </c>
      <c r="E2226" s="51">
        <v>0.89</v>
      </c>
      <c r="F2226" s="51">
        <v>63.14</v>
      </c>
      <c r="G2226" s="51">
        <f>SIN(RADIANS(Teno_ves!P1164*2))</f>
        <v>0.80613488472806571</v>
      </c>
      <c r="H2226" s="52">
        <f>COS(RADIANS(Teno_ves!P1164*2))</f>
        <v>-0.59173182069622399</v>
      </c>
      <c r="I2226" s="3"/>
      <c r="K2226" s="3">
        <f>SIN(RADIANS(CRB_ves!P2226*2))</f>
        <v>-0.44682248637132754</v>
      </c>
      <c r="L2226" s="10">
        <f>COS(RADIANS(CRB_ves!P2226*2))</f>
        <v>0.89462263869910241</v>
      </c>
      <c r="M2226" s="55">
        <v>0.91</v>
      </c>
      <c r="N2226" s="55">
        <v>0.91</v>
      </c>
      <c r="O2226" s="51">
        <f>SIN(RADIANS(CRB_ves!P3007*2))</f>
        <v>0.71447267963280325</v>
      </c>
      <c r="P2226" s="52">
        <f>COS(RADIANS(CRB_ves!P3007*2))</f>
        <v>-0.69966334051336554</v>
      </c>
    </row>
    <row r="2227" spans="1:16" x14ac:dyDescent="0.35">
      <c r="A2227" s="3">
        <f>SIN(RADIANS(Teno_phn!P2227*2))</f>
        <v>-0.77339783791640593</v>
      </c>
      <c r="B2227" s="10">
        <f>COS(RADIANS(Teno_phn!P2227*2))</f>
        <v>0.63392096061435665</v>
      </c>
      <c r="C2227" s="3">
        <f>SIN(RADIANS(Teno_ves!P2227*2))</f>
        <v>-0.75539618969000866</v>
      </c>
      <c r="D2227" s="10">
        <f>COS(RADIANS(Teno_ves!P2227*2))</f>
        <v>0.65526833938609952</v>
      </c>
      <c r="E2227" s="51">
        <v>0.89</v>
      </c>
      <c r="F2227" s="51">
        <v>133.74</v>
      </c>
      <c r="G2227" s="51">
        <f>SIN(RADIANS(Teno_ves!P1201*2))</f>
        <v>-0.99903293467812471</v>
      </c>
      <c r="H2227" s="52">
        <f>COS(RADIANS(Teno_ves!P1201*2))</f>
        <v>-4.3968118317865013E-2</v>
      </c>
      <c r="I2227" s="3"/>
      <c r="K2227" s="3">
        <f>SIN(RADIANS(CRB_ves!P2227*2))</f>
        <v>-0.50783909734920918</v>
      </c>
      <c r="L2227" s="10">
        <f>COS(RADIANS(CRB_ves!P2227*2))</f>
        <v>0.86145194364139688</v>
      </c>
      <c r="M2227" s="55">
        <v>0.91</v>
      </c>
      <c r="N2227" s="55">
        <v>0.93</v>
      </c>
      <c r="O2227" s="51">
        <f>SIN(RADIANS(CRB_ves!P3045*2))</f>
        <v>-0.94217449007895948</v>
      </c>
      <c r="P2227" s="52">
        <f>COS(RADIANS(CRB_ves!P3045*2))</f>
        <v>0.33512270923417387</v>
      </c>
    </row>
    <row r="2228" spans="1:16" x14ac:dyDescent="0.35">
      <c r="A2228" s="3">
        <f>SIN(RADIANS(Teno_phn!P2228*2))</f>
        <v>-0.60986856547659485</v>
      </c>
      <c r="B2228" s="10">
        <f>COS(RADIANS(Teno_phn!P2228*2))</f>
        <v>-0.79250257592232487</v>
      </c>
      <c r="C2228" s="3">
        <f>SIN(RADIANS(Teno_ves!P2228*2))</f>
        <v>0.5784272550406766</v>
      </c>
      <c r="D2228" s="10">
        <f>COS(RADIANS(Teno_ves!P2228*2))</f>
        <v>0.81573397049902741</v>
      </c>
      <c r="E2228" s="51">
        <v>0.89</v>
      </c>
      <c r="F2228" s="51">
        <v>57.039999999999992</v>
      </c>
      <c r="G2228" s="51">
        <f>SIN(RADIANS(Teno_ves!P1213*2))</f>
        <v>0.91297665583650733</v>
      </c>
      <c r="H2228" s="52">
        <f>COS(RADIANS(Teno_ves!P1213*2))</f>
        <v>-0.40801179627259254</v>
      </c>
      <c r="I2228" s="3"/>
      <c r="K2228" s="3">
        <f>SIN(RADIANS(CRB_ves!P2228*2))</f>
        <v>-0.3541278207187798</v>
      </c>
      <c r="L2228" s="10">
        <f>COS(RADIANS(CRB_ves!P2228*2))</f>
        <v>0.93519703089400774</v>
      </c>
      <c r="M2228" s="55">
        <v>0.91</v>
      </c>
      <c r="N2228" s="55">
        <v>0.88</v>
      </c>
      <c r="O2228" s="51">
        <f>SIN(RADIANS(CRB_ves!P3054*2))</f>
        <v>0.76626877164792684</v>
      </c>
      <c r="P2228" s="52">
        <f>COS(RADIANS(CRB_ves!P3054*2))</f>
        <v>0.64252017057612865</v>
      </c>
    </row>
    <row r="2229" spans="1:16" x14ac:dyDescent="0.35">
      <c r="A2229" s="3">
        <f>SIN(RADIANS(Teno_phn!P2229*2))</f>
        <v>-0.61456060497606479</v>
      </c>
      <c r="B2229" s="10">
        <f>COS(RADIANS(Teno_phn!P2229*2))</f>
        <v>-0.78886961077953388</v>
      </c>
      <c r="C2229" s="3">
        <f>SIN(RADIANS(Teno_ves!P2229*2))</f>
        <v>0.99666592803402987</v>
      </c>
      <c r="D2229" s="10">
        <f>COS(RADIANS(Teno_ves!P2229*2))</f>
        <v>-8.1590611568157737E-2</v>
      </c>
      <c r="E2229" s="51">
        <v>0.89</v>
      </c>
      <c r="F2229" s="51">
        <v>143.57</v>
      </c>
      <c r="G2229" s="51">
        <f>SIN(RADIANS(Teno_ves!P1241*2))</f>
        <v>-0.95558750302169559</v>
      </c>
      <c r="H2229" s="52">
        <f>COS(RADIANS(Teno_ves!P1241*2))</f>
        <v>0.29470752292529118</v>
      </c>
      <c r="I2229" s="3"/>
      <c r="K2229" s="3">
        <f>SIN(RADIANS(CRB_ves!P2229*2))</f>
        <v>0.82962270331650134</v>
      </c>
      <c r="L2229" s="10">
        <f>COS(RADIANS(CRB_ves!P2229*2))</f>
        <v>-0.55832443090180128</v>
      </c>
      <c r="M2229" s="55">
        <v>0.91</v>
      </c>
      <c r="N2229" s="55">
        <v>0.81</v>
      </c>
      <c r="O2229" s="51">
        <f>SIN(RADIANS(CRB_ves!P3057*2))</f>
        <v>0.79079641377315191</v>
      </c>
      <c r="P2229" s="52">
        <f>COS(RADIANS(CRB_ves!P3057*2))</f>
        <v>-0.61207926934631751</v>
      </c>
    </row>
    <row r="2230" spans="1:16" x14ac:dyDescent="0.35">
      <c r="A2230" s="3">
        <f>SIN(RADIANS(Teno_phn!P2230*2))</f>
        <v>0.79737332092870361</v>
      </c>
      <c r="B2230" s="10">
        <f>COS(RADIANS(Teno_phn!P2230*2))</f>
        <v>0.60348636030247671</v>
      </c>
      <c r="C2230" s="3">
        <f>SIN(RADIANS(Teno_ves!P2230*2))</f>
        <v>0.20927723940301535</v>
      </c>
      <c r="D2230" s="10">
        <f>COS(RADIANS(Teno_ves!P2230*2))</f>
        <v>0.97785634786907882</v>
      </c>
      <c r="E2230" s="51">
        <v>0.89</v>
      </c>
      <c r="F2230" s="51">
        <v>15.340000000000003</v>
      </c>
      <c r="G2230" s="51">
        <f>SIN(RADIANS(Teno_ves!P1267*2))</f>
        <v>0.51024274174924578</v>
      </c>
      <c r="H2230" s="52">
        <f>COS(RADIANS(Teno_ves!P1267*2))</f>
        <v>0.86003043230586462</v>
      </c>
      <c r="I2230" s="3"/>
      <c r="K2230" s="3">
        <f>SIN(RADIANS(CRB_ves!P2230*2))</f>
        <v>-0.90807009008498529</v>
      </c>
      <c r="L2230" s="10">
        <f>COS(RADIANS(CRB_ves!P2230*2))</f>
        <v>0.41881823204469815</v>
      </c>
      <c r="M2230" s="55">
        <v>0.91</v>
      </c>
      <c r="N2230" s="55">
        <v>0.68</v>
      </c>
      <c r="O2230" s="51">
        <f>SIN(RADIANS(CRB_ves!P3072*2))</f>
        <v>-0.15022558912075679</v>
      </c>
      <c r="P2230" s="52">
        <f>COS(RADIANS(CRB_ves!P3072*2))</f>
        <v>0.98865174473791406</v>
      </c>
    </row>
    <row r="2231" spans="1:16" x14ac:dyDescent="0.35">
      <c r="A2231" s="3">
        <f>SIN(RADIANS(Teno_phn!P2231*2))</f>
        <v>0.23038942667659046</v>
      </c>
      <c r="B2231" s="10">
        <f>COS(RADIANS(Teno_phn!P2231*2))</f>
        <v>-0.97309851098212663</v>
      </c>
      <c r="C2231" s="3">
        <f>SIN(RADIANS(Teno_ves!P2231*2))</f>
        <v>-0.91340342411690922</v>
      </c>
      <c r="D2231" s="10">
        <f>COS(RADIANS(Teno_ves!P2231*2))</f>
        <v>0.40705550581156075</v>
      </c>
      <c r="E2231" s="51">
        <v>0.89</v>
      </c>
      <c r="F2231" s="51">
        <v>9.6200000000000045</v>
      </c>
      <c r="G2231" s="51">
        <f>SIN(RADIANS(Teno_ves!P1275*2))</f>
        <v>0.32952586562377045</v>
      </c>
      <c r="H2231" s="52">
        <f>COS(RADIANS(Teno_ves!P1275*2))</f>
        <v>0.94414654788592256</v>
      </c>
      <c r="I2231" s="3"/>
      <c r="K2231" s="3">
        <f>SIN(RADIANS(CRB_ves!P2231*2))</f>
        <v>0.73444097133045805</v>
      </c>
      <c r="L2231" s="10">
        <f>COS(RADIANS(CRB_ves!P2231*2))</f>
        <v>-0.67867257173925433</v>
      </c>
      <c r="M2231" s="55">
        <v>0.91</v>
      </c>
      <c r="N2231" s="55">
        <v>0.76</v>
      </c>
      <c r="O2231" s="51">
        <f>SIN(RADIANS(CRB_ves!P3195*2))</f>
        <v>-0.3765476597163594</v>
      </c>
      <c r="P2231" s="52">
        <f>COS(RADIANS(CRB_ves!P3195*2))</f>
        <v>0.92639724738479923</v>
      </c>
    </row>
    <row r="2232" spans="1:16" x14ac:dyDescent="0.35">
      <c r="A2232" s="3">
        <f>SIN(RADIANS(Teno_phn!P2232*2))</f>
        <v>-0.25544575793579072</v>
      </c>
      <c r="B2232" s="10">
        <f>COS(RADIANS(Teno_phn!P2232*2))</f>
        <v>0.96682338860445938</v>
      </c>
      <c r="C2232" s="3">
        <f>SIN(RADIANS(Teno_ves!P2232*2))</f>
        <v>0.6931502662499115</v>
      </c>
      <c r="D2232" s="10">
        <f>COS(RADIANS(Teno_ves!P2232*2))</f>
        <v>-0.72079311067578666</v>
      </c>
      <c r="E2232" s="51">
        <v>0.89</v>
      </c>
      <c r="F2232" s="51">
        <v>56.930000000000007</v>
      </c>
      <c r="G2232" s="51">
        <f>SIN(RADIANS(Teno_ves!P1300*2))</f>
        <v>0.91453657459819482</v>
      </c>
      <c r="H2232" s="52">
        <f>COS(RADIANS(Teno_ves!P1300*2))</f>
        <v>-0.40450321843243764</v>
      </c>
      <c r="I2232" s="3"/>
      <c r="K2232" s="3">
        <f>SIN(RADIANS(CRB_ves!P2232*2))</f>
        <v>-0.30635994212535622</v>
      </c>
      <c r="L2232" s="10">
        <f>COS(RADIANS(CRB_ves!P2232*2))</f>
        <v>0.95191574514814514</v>
      </c>
      <c r="M2232" s="55">
        <v>0.91</v>
      </c>
      <c r="N2232" s="55">
        <v>0.87</v>
      </c>
      <c r="O2232" s="51">
        <f>SIN(RADIANS(CRB_ves!P3267*2))</f>
        <v>-0.88392891456183775</v>
      </c>
      <c r="P2232" s="52">
        <f>COS(RADIANS(CRB_ves!P3267*2))</f>
        <v>0.46762129335770353</v>
      </c>
    </row>
    <row r="2233" spans="1:16" x14ac:dyDescent="0.35">
      <c r="A2233" s="3">
        <f>SIN(RADIANS(Teno_phn!P2233*2))</f>
        <v>0.72320826531534199</v>
      </c>
      <c r="B2233" s="10">
        <f>COS(RADIANS(Teno_phn!P2233*2))</f>
        <v>-0.69063000584942291</v>
      </c>
      <c r="C2233" s="3">
        <f>SIN(RADIANS(Teno_ves!P2233*2))</f>
        <v>-0.52814195550995457</v>
      </c>
      <c r="D2233" s="10">
        <f>COS(RADIANS(Teno_ves!P2233*2))</f>
        <v>0.84915609567977612</v>
      </c>
      <c r="E2233" s="51">
        <v>0.89</v>
      </c>
      <c r="F2233" s="51">
        <v>48.41</v>
      </c>
      <c r="G2233" s="51">
        <f>SIN(RADIANS(Teno_ves!P1350*2))</f>
        <v>0.99292411683057125</v>
      </c>
      <c r="H2233" s="52">
        <f>COS(RADIANS(Teno_ves!P1350*2))</f>
        <v>-0.11875057143538366</v>
      </c>
      <c r="I2233" s="3"/>
      <c r="K2233" s="3">
        <f>SIN(RADIANS(CRB_ves!P2233*2))</f>
        <v>0.26622911828201118</v>
      </c>
      <c r="L2233" s="10">
        <f>COS(RADIANS(CRB_ves!P2233*2))</f>
        <v>0.96390977616101747</v>
      </c>
      <c r="M2233" s="55">
        <v>0.91</v>
      </c>
      <c r="N2233" s="55">
        <v>0.65</v>
      </c>
      <c r="O2233" s="51">
        <f>SIN(RADIANS(CRB_ves!P3312*2))</f>
        <v>0.99070040644089197</v>
      </c>
      <c r="P2233" s="52">
        <f>COS(RADIANS(CRB_ves!P3312*2))</f>
        <v>-0.13606140039648068</v>
      </c>
    </row>
    <row r="2234" spans="1:16" x14ac:dyDescent="0.35">
      <c r="A2234" s="3">
        <f>SIN(RADIANS(Teno_phn!P2234*2))</f>
        <v>0.9880676332259154</v>
      </c>
      <c r="B2234" s="10">
        <f>COS(RADIANS(Teno_phn!P2234*2))</f>
        <v>0.15402062255210452</v>
      </c>
      <c r="C2234" s="3">
        <f>SIN(RADIANS(Teno_ves!P2234*2))</f>
        <v>0.86339555060677153</v>
      </c>
      <c r="D2234" s="10">
        <f>COS(RADIANS(Teno_ves!P2234*2))</f>
        <v>-0.50452762381501959</v>
      </c>
      <c r="E2234" s="51">
        <v>0.89</v>
      </c>
      <c r="F2234" s="51">
        <v>127.03</v>
      </c>
      <c r="G2234" s="51">
        <f>SIN(RADIANS(Teno_ves!P1373*2))</f>
        <v>-0.96154981557893726</v>
      </c>
      <c r="H2234" s="52">
        <f>COS(RADIANS(Teno_ves!P1373*2))</f>
        <v>-0.27463057397185719</v>
      </c>
      <c r="I2234" s="3"/>
      <c r="K2234" s="3">
        <f>SIN(RADIANS(CRB_ves!P2234*2))</f>
        <v>-0.23106872139541779</v>
      </c>
      <c r="L2234" s="10">
        <f>COS(RADIANS(CRB_ves!P2234*2))</f>
        <v>0.97293743169470404</v>
      </c>
      <c r="M2234" s="55">
        <v>0.91</v>
      </c>
      <c r="N2234" s="55">
        <v>0.71</v>
      </c>
      <c r="O2234" s="51">
        <f>SIN(RADIANS(CRB_ves!P3339*2))</f>
        <v>0.97568778780610499</v>
      </c>
      <c r="P2234" s="52">
        <f>COS(RADIANS(CRB_ves!P3339*2))</f>
        <v>-0.2191650992426237</v>
      </c>
    </row>
    <row r="2235" spans="1:16" x14ac:dyDescent="0.35">
      <c r="A2235" s="3">
        <f>SIN(RADIANS(Teno_phn!P2235*2))</f>
        <v>0.10140356989986486</v>
      </c>
      <c r="B2235" s="10">
        <f>COS(RADIANS(Teno_phn!P2235*2))</f>
        <v>0.99484537291559194</v>
      </c>
      <c r="C2235" s="3">
        <f>SIN(RADIANS(Teno_ves!P2235*2))</f>
        <v>0.42704225301344323</v>
      </c>
      <c r="D2235" s="10">
        <f>COS(RADIANS(Teno_ves!P2235*2))</f>
        <v>-0.90423167061389875</v>
      </c>
      <c r="E2235" s="51">
        <v>0.89</v>
      </c>
      <c r="F2235" s="51">
        <v>11.43</v>
      </c>
      <c r="G2235" s="51">
        <f>SIN(RADIANS(Teno_ves!P1380*2))</f>
        <v>0.38848074663136606</v>
      </c>
      <c r="H2235" s="52">
        <f>COS(RADIANS(Teno_ves!P1380*2))</f>
        <v>0.92145684082149848</v>
      </c>
      <c r="I2235" s="3"/>
      <c r="K2235" s="3">
        <f>SIN(RADIANS(CRB_ves!P2235*2))</f>
        <v>0.99989253289921742</v>
      </c>
      <c r="L2235" s="10">
        <f>COS(RADIANS(CRB_ves!P2235*2))</f>
        <v>-1.4660240529660803E-2</v>
      </c>
      <c r="M2235" s="55">
        <v>0.91</v>
      </c>
      <c r="N2235" s="55">
        <v>0.72</v>
      </c>
      <c r="O2235" s="51">
        <f>SIN(RADIANS(CRB_ves!P3349*2))</f>
        <v>-0.67507532633913414</v>
      </c>
      <c r="P2235" s="52">
        <f>COS(RADIANS(CRB_ves!P3349*2))</f>
        <v>-0.73774880804248788</v>
      </c>
    </row>
    <row r="2236" spans="1:16" x14ac:dyDescent="0.35">
      <c r="A2236" s="3">
        <f>SIN(RADIANS(Teno_phn!P2236*2))</f>
        <v>2.6874834340519089E-2</v>
      </c>
      <c r="B2236" s="10">
        <f>COS(RADIANS(Teno_phn!P2236*2))</f>
        <v>0.99963880640917979</v>
      </c>
      <c r="C2236" s="3">
        <f>SIN(RADIANS(Teno_ves!P2236*2))</f>
        <v>0.99998026085613712</v>
      </c>
      <c r="D2236" s="10">
        <f>COS(RADIANS(Teno_ves!P2236*2))</f>
        <v>6.2831439655590656E-3</v>
      </c>
      <c r="E2236" s="51">
        <v>0.89</v>
      </c>
      <c r="F2236" s="51">
        <v>119.31</v>
      </c>
      <c r="G2236" s="51">
        <f>SIN(RADIANS(Teno_ves!P1390*2))</f>
        <v>-0.85373261194055083</v>
      </c>
      <c r="H2236" s="52">
        <f>COS(RADIANS(Teno_ves!P1390*2))</f>
        <v>-0.52071165466999569</v>
      </c>
      <c r="I2236" s="3"/>
      <c r="K2236" s="3">
        <f>SIN(RADIANS(CRB_ves!P2236*2))</f>
        <v>0.18806703473535397</v>
      </c>
      <c r="L2236" s="10">
        <f>COS(RADIANS(CRB_ves!P2236*2))</f>
        <v>0.98215619452602909</v>
      </c>
      <c r="M2236" s="55">
        <v>0.91</v>
      </c>
      <c r="N2236" s="55">
        <v>0.76</v>
      </c>
      <c r="O2236" s="51">
        <f>SIN(RADIANS(CRB_ves!P3360*2))</f>
        <v>0.97245134896031515</v>
      </c>
      <c r="P2236" s="52">
        <f>COS(RADIANS(CRB_ves!P3360*2))</f>
        <v>-0.23310592850732764</v>
      </c>
    </row>
    <row r="2237" spans="1:16" x14ac:dyDescent="0.35">
      <c r="A2237" s="3">
        <f>SIN(RADIANS(Teno_phn!P2237*2))</f>
        <v>0.98061465854661301</v>
      </c>
      <c r="B2237" s="10">
        <f>COS(RADIANS(Teno_phn!P2237*2))</f>
        <v>0.19594614424251769</v>
      </c>
      <c r="C2237" s="3">
        <f>SIN(RADIANS(Teno_ves!P2237*2))</f>
        <v>-0.973658553048388</v>
      </c>
      <c r="D2237" s="10">
        <f>COS(RADIANS(Teno_ves!P2237*2))</f>
        <v>0.2280110130579647</v>
      </c>
      <c r="E2237" s="51">
        <v>0.89</v>
      </c>
      <c r="F2237" s="51">
        <v>98.35</v>
      </c>
      <c r="G2237" s="51">
        <f>SIN(RADIANS(Teno_ves!P1417*2))</f>
        <v>-0.28736051984971195</v>
      </c>
      <c r="H2237" s="52">
        <f>COS(RADIANS(Teno_ves!P1417*2))</f>
        <v>-0.9578224948453149</v>
      </c>
      <c r="I2237" s="3"/>
      <c r="K2237" s="3">
        <f>SIN(RADIANS(CRB_ves!P2237*2))</f>
        <v>-0.72441253994599242</v>
      </c>
      <c r="L2237" s="10">
        <f>COS(RADIANS(CRB_ves!P2237*2))</f>
        <v>-0.68936671806013083</v>
      </c>
      <c r="M2237" s="55">
        <v>0.92</v>
      </c>
      <c r="N2237" s="55">
        <v>0.86</v>
      </c>
      <c r="O2237" s="51">
        <f>SIN(RADIANS(CRB_ves!P25*2))</f>
        <v>0.90258528434986052</v>
      </c>
      <c r="P2237" s="52">
        <f>COS(RADIANS(CRB_ves!P25*2))</f>
        <v>0.43051109680829525</v>
      </c>
    </row>
    <row r="2238" spans="1:16" x14ac:dyDescent="0.35">
      <c r="A2238" s="3">
        <f>SIN(RADIANS(Teno_phn!P2238*2))</f>
        <v>2.2338356193573324E-2</v>
      </c>
      <c r="B2238" s="10">
        <f>COS(RADIANS(Teno_phn!P2238*2))</f>
        <v>-0.99975046778812215</v>
      </c>
      <c r="C2238" s="3">
        <f>SIN(RADIANS(Teno_ves!P2238*2))</f>
        <v>0.97957524959934406</v>
      </c>
      <c r="D2238" s="10">
        <f>COS(RADIANS(Teno_ves!P2238*2))</f>
        <v>0.20107792114596457</v>
      </c>
      <c r="E2238" s="51">
        <v>0.89</v>
      </c>
      <c r="F2238" s="51">
        <v>20.049999999999997</v>
      </c>
      <c r="G2238" s="51">
        <f>SIN(RADIANS(Teno_ves!P1427*2))</f>
        <v>0.64412362976138637</v>
      </c>
      <c r="H2238" s="52">
        <f>COS(RADIANS(Teno_ves!P1427*2))</f>
        <v>0.76492140091843186</v>
      </c>
      <c r="I2238" s="3"/>
      <c r="K2238" s="3">
        <f>SIN(RADIANS(CRB_ves!P2238*2))</f>
        <v>-3.1061863564086675E-2</v>
      </c>
      <c r="L2238" s="10">
        <f>COS(RADIANS(CRB_ves!P2238*2))</f>
        <v>-0.99951746389541696</v>
      </c>
      <c r="M2238" s="55">
        <v>0.92</v>
      </c>
      <c r="N2238" s="55">
        <v>0.89</v>
      </c>
      <c r="O2238" s="51">
        <f>SIN(RADIANS(CRB_ves!P36*2))</f>
        <v>-0.99906338675459538</v>
      </c>
      <c r="P2238" s="52">
        <f>COS(RADIANS(CRB_ves!P36*2))</f>
        <v>4.327065109791773E-2</v>
      </c>
    </row>
    <row r="2239" spans="1:16" x14ac:dyDescent="0.35">
      <c r="A2239" s="3">
        <f>SIN(RADIANS(Teno_phn!P2239*2))</f>
        <v>0.95862122111010339</v>
      </c>
      <c r="B2239" s="10">
        <f>COS(RADIANS(Teno_phn!P2239*2))</f>
        <v>-0.28468465788899516</v>
      </c>
      <c r="C2239" s="3">
        <f>SIN(RADIANS(Teno_ves!P2239*2))</f>
        <v>0.82550771854610372</v>
      </c>
      <c r="D2239" s="10">
        <f>COS(RADIANS(Teno_ves!P2239*2))</f>
        <v>0.56439082790279904</v>
      </c>
      <c r="E2239" s="51">
        <v>0.89</v>
      </c>
      <c r="F2239" s="51">
        <v>172.51</v>
      </c>
      <c r="G2239" s="51">
        <f>SIN(RADIANS(Teno_ves!P1445*2))</f>
        <v>-0.25848185762123521</v>
      </c>
      <c r="H2239" s="52">
        <f>COS(RADIANS(Teno_ves!P1445*2))</f>
        <v>0.96601611232974549</v>
      </c>
      <c r="I2239" s="3"/>
      <c r="K2239" s="3">
        <f>SIN(RADIANS(CRB_ves!P2239*2))</f>
        <v>-0.3762242631393658</v>
      </c>
      <c r="L2239" s="10">
        <f>COS(RADIANS(CRB_ves!P2239*2))</f>
        <v>0.92652863087183723</v>
      </c>
      <c r="M2239" s="55">
        <v>0.92</v>
      </c>
      <c r="N2239" s="55">
        <v>0.85</v>
      </c>
      <c r="O2239" s="51">
        <f>SIN(RADIANS(CRB_ves!P41*2))</f>
        <v>0.20961856290382172</v>
      </c>
      <c r="P2239" s="52">
        <f>COS(RADIANS(CRB_ves!P41*2))</f>
        <v>0.97778323675860623</v>
      </c>
    </row>
    <row r="2240" spans="1:16" x14ac:dyDescent="0.35">
      <c r="A2240" s="3">
        <f>SIN(RADIANS(Teno_phn!P2240*2))</f>
        <v>0.90348496443303483</v>
      </c>
      <c r="B2240" s="10">
        <f>COS(RADIANS(Teno_phn!P2240*2))</f>
        <v>0.42861978377512838</v>
      </c>
      <c r="C2240" s="3">
        <f>SIN(RADIANS(Teno_ves!P2240*2))</f>
        <v>-0.33709525842308224</v>
      </c>
      <c r="D2240" s="10">
        <f>COS(RADIANS(Teno_ves!P2240*2))</f>
        <v>0.94147054481203785</v>
      </c>
      <c r="E2240" s="51">
        <v>0.89</v>
      </c>
      <c r="F2240" s="51">
        <v>127.13</v>
      </c>
      <c r="G2240" s="51">
        <f>SIN(RADIANS(Teno_ves!P1447*2))</f>
        <v>-0.96250259709010766</v>
      </c>
      <c r="H2240" s="52">
        <f>COS(RADIANS(Teno_ves!P1447*2))</f>
        <v>-0.27127246560386081</v>
      </c>
      <c r="I2240" s="3"/>
      <c r="K2240" s="3">
        <f>SIN(RADIANS(CRB_ves!P2240*2))</f>
        <v>-0.22767112822282318</v>
      </c>
      <c r="L2240" s="10">
        <f>COS(RADIANS(CRB_ves!P2240*2))</f>
        <v>0.97373808458627453</v>
      </c>
      <c r="M2240" s="55">
        <v>0.92</v>
      </c>
      <c r="N2240" s="55">
        <v>0.95</v>
      </c>
      <c r="O2240" s="51">
        <f>SIN(RADIANS(CRB_ves!P45*2))</f>
        <v>0.99215839042226328</v>
      </c>
      <c r="P2240" s="52">
        <f>COS(RADIANS(CRB_ves!P45*2))</f>
        <v>-0.12498691257369253</v>
      </c>
    </row>
    <row r="2241" spans="1:16" x14ac:dyDescent="0.35">
      <c r="A2241" s="3">
        <f>SIN(RADIANS(Teno_phn!P2241*2))</f>
        <v>-0.12152287202099635</v>
      </c>
      <c r="B2241" s="10">
        <f>COS(RADIANS(Teno_phn!P2241*2))</f>
        <v>0.99258863159708244</v>
      </c>
      <c r="C2241" s="3">
        <f>SIN(RADIANS(Teno_ves!P2241*2))</f>
        <v>0.98906739832437041</v>
      </c>
      <c r="D2241" s="10">
        <f>COS(RADIANS(Teno_ves!P2241*2))</f>
        <v>0.1474641704681551</v>
      </c>
      <c r="E2241" s="51">
        <v>0.89</v>
      </c>
      <c r="F2241" s="51">
        <v>23.97</v>
      </c>
      <c r="G2241" s="51">
        <f>SIN(RADIANS(Teno_ves!P1512*2))</f>
        <v>0.74244370619834454</v>
      </c>
      <c r="H2241" s="52">
        <f>COS(RADIANS(Teno_ves!P1512*2))</f>
        <v>0.66990845876617078</v>
      </c>
      <c r="I2241" s="3"/>
      <c r="K2241" s="3">
        <f>SIN(RADIANS(CRB_ves!P2241*2))</f>
        <v>-0.83484786326340654</v>
      </c>
      <c r="L2241" s="10">
        <f>COS(RADIANS(CRB_ves!P2241*2))</f>
        <v>0.55048074008499548</v>
      </c>
      <c r="M2241" s="55">
        <v>0.92</v>
      </c>
      <c r="N2241" s="55">
        <v>0.83</v>
      </c>
      <c r="O2241" s="51">
        <f>SIN(RADIANS(CRB_ves!P48*2))</f>
        <v>-0.87597013900870235</v>
      </c>
      <c r="P2241" s="52">
        <f>COS(RADIANS(CRB_ves!P48*2))</f>
        <v>0.48236533412453547</v>
      </c>
    </row>
    <row r="2242" spans="1:16" x14ac:dyDescent="0.35">
      <c r="A2242" s="3">
        <f>SIN(RADIANS(Teno_phn!P2242*2))</f>
        <v>0.5704268977734035</v>
      </c>
      <c r="B2242" s="10">
        <f>COS(RADIANS(Teno_phn!P2242*2))</f>
        <v>0.82134837571922614</v>
      </c>
      <c r="C2242" s="3">
        <f>SIN(RADIANS(Teno_ves!P2242*2))</f>
        <v>-0.57271830799454748</v>
      </c>
      <c r="D2242" s="10">
        <f>COS(RADIANS(Teno_ves!P2242*2))</f>
        <v>-0.81975224286845516</v>
      </c>
      <c r="E2242" s="51">
        <v>0.89</v>
      </c>
      <c r="F2242" s="51">
        <v>158.31</v>
      </c>
      <c r="G2242" s="51">
        <f>SIN(RADIANS(Teno_ves!P1529*2))</f>
        <v>-0.68683384654440838</v>
      </c>
      <c r="H2242" s="52">
        <f>COS(RADIANS(Teno_ves!P1529*2))</f>
        <v>0.72681446548690265</v>
      </c>
      <c r="I2242" s="3"/>
      <c r="K2242" s="3">
        <f>SIN(RADIANS(CRB_ves!P2242*2))</f>
        <v>0.40705550581156136</v>
      </c>
      <c r="L2242" s="10">
        <f>COS(RADIANS(CRB_ves!P2242*2))</f>
        <v>0.913403424116909</v>
      </c>
      <c r="M2242" s="55">
        <v>0.92</v>
      </c>
      <c r="N2242" s="55">
        <v>0.77</v>
      </c>
      <c r="O2242" s="51">
        <f>SIN(RADIANS(CRB_ves!P75*2))</f>
        <v>-0.96501649447231153</v>
      </c>
      <c r="P2242" s="52">
        <f>COS(RADIANS(CRB_ves!P75*2))</f>
        <v>-0.26218917864086438</v>
      </c>
    </row>
    <row r="2243" spans="1:16" x14ac:dyDescent="0.35">
      <c r="A2243" s="3">
        <f>SIN(RADIANS(Teno_phn!P2243*2))</f>
        <v>0.75425138073610398</v>
      </c>
      <c r="B2243" s="10">
        <f>COS(RADIANS(Teno_phn!P2243*2))</f>
        <v>-0.6565857557529563</v>
      </c>
      <c r="C2243" s="3">
        <f>SIN(RADIANS(Teno_ves!P2243*2))</f>
        <v>-0.95191574514814503</v>
      </c>
      <c r="D2243" s="10">
        <f>COS(RADIANS(Teno_ves!P2243*2))</f>
        <v>0.30635994212535667</v>
      </c>
      <c r="E2243" s="51">
        <v>0.89</v>
      </c>
      <c r="F2243" s="51">
        <v>71.349999999999994</v>
      </c>
      <c r="G2243" s="51">
        <f>SIN(RADIANS(Teno_ves!P1543*2))</f>
        <v>0.60598840026571144</v>
      </c>
      <c r="H2243" s="52">
        <f>COS(RADIANS(Teno_ves!P1543*2))</f>
        <v>-0.79547348085489555</v>
      </c>
      <c r="I2243" s="3"/>
      <c r="K2243" s="3">
        <f>SIN(RADIANS(CRB_ves!P2243*2))</f>
        <v>-0.157123963403168</v>
      </c>
      <c r="L2243" s="10">
        <f>COS(RADIANS(CRB_ves!P2243*2))</f>
        <v>-0.98757888805121785</v>
      </c>
      <c r="M2243" s="55">
        <v>0.92</v>
      </c>
      <c r="N2243" s="55">
        <v>0.82</v>
      </c>
      <c r="O2243" s="51">
        <f>SIN(RADIANS(CRB_ves!P76*2))</f>
        <v>-0.60931514572905754</v>
      </c>
      <c r="P2243" s="52">
        <f>COS(RADIANS(CRB_ves!P76*2))</f>
        <v>0.79292815133855443</v>
      </c>
    </row>
    <row r="2244" spans="1:16" x14ac:dyDescent="0.35">
      <c r="A2244" s="3">
        <f>SIN(RADIANS(Teno_phn!P2244*2))</f>
        <v>0.73892591250325868</v>
      </c>
      <c r="B2244" s="10">
        <f>COS(RADIANS(Teno_phn!P2244*2))</f>
        <v>0.67378668421929089</v>
      </c>
      <c r="C2244" s="3">
        <f>SIN(RADIANS(Teno_ves!P2244*2))</f>
        <v>2.4083215020570845E-2</v>
      </c>
      <c r="D2244" s="10">
        <f>COS(RADIANS(Teno_ves!P2244*2))</f>
        <v>0.99970995731475687</v>
      </c>
      <c r="E2244" s="51">
        <v>0.89</v>
      </c>
      <c r="F2244" s="51">
        <v>160.19</v>
      </c>
      <c r="G2244" s="51">
        <f>SIN(RADIANS(Teno_ves!P1545*2))</f>
        <v>-0.63769291076947088</v>
      </c>
      <c r="H2244" s="52">
        <f>COS(RADIANS(Teno_ves!P1545*2))</f>
        <v>0.7702906928909109</v>
      </c>
      <c r="I2244" s="3"/>
      <c r="K2244" s="3">
        <f>SIN(RADIANS(CRB_ves!P2244*2))</f>
        <v>0.28802913601476932</v>
      </c>
      <c r="L2244" s="10">
        <f>COS(RADIANS(CRB_ves!P2244*2))</f>
        <v>0.95762164595762223</v>
      </c>
      <c r="M2244" s="55">
        <v>0.92</v>
      </c>
      <c r="N2244" s="55">
        <v>0.82</v>
      </c>
      <c r="O2244" s="51">
        <f>SIN(RADIANS(CRB_ves!P80*2))</f>
        <v>0.82273973825378988</v>
      </c>
      <c r="P2244" s="52">
        <f>COS(RADIANS(CRB_ves!P80*2))</f>
        <v>-0.56841826421930297</v>
      </c>
    </row>
    <row r="2245" spans="1:16" x14ac:dyDescent="0.35">
      <c r="A2245" s="3">
        <f>SIN(RADIANS(Teno_phn!P2245*2))</f>
        <v>-0.99116931367483996</v>
      </c>
      <c r="B2245" s="10">
        <f>COS(RADIANS(Teno_phn!P2245*2))</f>
        <v>0.13260238168806285</v>
      </c>
      <c r="C2245" s="3">
        <f>SIN(RADIANS(Teno_ves!P2245*2))</f>
        <v>-0.41119619378086592</v>
      </c>
      <c r="D2245" s="10">
        <f>COS(RADIANS(Teno_ves!P2245*2))</f>
        <v>0.91154686671620377</v>
      </c>
      <c r="E2245" s="51">
        <v>0.89</v>
      </c>
      <c r="F2245" s="51">
        <v>59.67</v>
      </c>
      <c r="G2245" s="51">
        <f>SIN(RADIANS(Teno_ves!P1587*2))</f>
        <v>0.87172740653850889</v>
      </c>
      <c r="H2245" s="52">
        <f>COS(RADIANS(Teno_ves!P1587*2))</f>
        <v>-0.48999115164423662</v>
      </c>
      <c r="I2245" s="3"/>
      <c r="K2245" s="3">
        <f>SIN(RADIANS(CRB_ves!P2245*2))</f>
        <v>-0.41215053778950389</v>
      </c>
      <c r="L2245" s="10">
        <f>COS(RADIANS(CRB_ves!P2245*2))</f>
        <v>0.91111576333626387</v>
      </c>
      <c r="M2245" s="55">
        <v>0.92</v>
      </c>
      <c r="N2245" s="55">
        <v>0.81</v>
      </c>
      <c r="O2245" s="51">
        <f>SIN(RADIANS(CRB_ves!P145*2))</f>
        <v>0.973658553048388</v>
      </c>
      <c r="P2245" s="52">
        <f>COS(RADIANS(CRB_ves!P145*2))</f>
        <v>-0.22801101305796503</v>
      </c>
    </row>
    <row r="2246" spans="1:16" x14ac:dyDescent="0.35">
      <c r="A2246" s="3">
        <f>SIN(RADIANS(Teno_phn!P2246*2))</f>
        <v>0.64732206478662291</v>
      </c>
      <c r="B2246" s="10">
        <f>COS(RADIANS(Teno_phn!P2246*2))</f>
        <v>0.76221659942590014</v>
      </c>
      <c r="C2246" s="3">
        <f>SIN(RADIANS(Teno_ves!P2246*2))</f>
        <v>0.13813601854280047</v>
      </c>
      <c r="D2246" s="10">
        <f>COS(RADIANS(Teno_ves!P2246*2))</f>
        <v>0.99041326747027325</v>
      </c>
      <c r="E2246" s="51">
        <v>0.89</v>
      </c>
      <c r="F2246" s="51">
        <v>78.13</v>
      </c>
      <c r="G2246" s="51">
        <f>SIN(RADIANS(Teno_ves!P1594*2))</f>
        <v>0.40258693173544619</v>
      </c>
      <c r="H2246" s="52">
        <f>COS(RADIANS(Teno_ves!P1594*2))</f>
        <v>-0.91538175773599462</v>
      </c>
      <c r="I2246" s="3"/>
      <c r="K2246" s="3">
        <f>SIN(RADIANS(CRB_ves!P2246*2))</f>
        <v>0.38493975127607932</v>
      </c>
      <c r="L2246" s="10">
        <f>COS(RADIANS(CRB_ves!P2246*2))</f>
        <v>-0.92294170340683501</v>
      </c>
      <c r="M2246" s="55">
        <v>0.92</v>
      </c>
      <c r="N2246" s="55">
        <v>0.69</v>
      </c>
      <c r="O2246" s="51">
        <f>SIN(RADIANS(CRB_ves!P153*2))</f>
        <v>-0.9365498867481924</v>
      </c>
      <c r="P2246" s="52">
        <f>COS(RADIANS(CRB_ves!P153*2))</f>
        <v>0.35053432019125874</v>
      </c>
    </row>
    <row r="2247" spans="1:16" x14ac:dyDescent="0.35">
      <c r="A2247" s="3">
        <f>SIN(RADIANS(Teno_phn!P2247*2))</f>
        <v>0.68581835292737614</v>
      </c>
      <c r="B2247" s="10">
        <f>COS(RADIANS(Teno_phn!P2247*2))</f>
        <v>0.7277727576572105</v>
      </c>
      <c r="C2247" s="3">
        <f>SIN(RADIANS(Teno_ves!P2247*2))</f>
        <v>-0.78412690926557138</v>
      </c>
      <c r="D2247" s="10">
        <f>COS(RADIANS(Teno_ves!P2247*2))</f>
        <v>-0.62060050770654585</v>
      </c>
      <c r="E2247" s="51">
        <v>0.89</v>
      </c>
      <c r="F2247" s="51">
        <v>128.74</v>
      </c>
      <c r="G2247" s="51">
        <f>SIN(RADIANS(Teno_ves!P1617*2))</f>
        <v>-0.97622039596421484</v>
      </c>
      <c r="H2247" s="52">
        <f>COS(RADIANS(Teno_ves!P1617*2))</f>
        <v>-0.21678039234089316</v>
      </c>
      <c r="I2247" s="3"/>
      <c r="K2247" s="3">
        <f>SIN(RADIANS(CRB_ves!P2247*2))</f>
        <v>-0.92050485345244049</v>
      </c>
      <c r="L2247" s="10">
        <f>COS(RADIANS(CRB_ves!P2247*2))</f>
        <v>0.39073112848927349</v>
      </c>
      <c r="M2247" s="55">
        <v>0.92</v>
      </c>
      <c r="N2247" s="55">
        <v>0.79</v>
      </c>
      <c r="O2247" s="51">
        <f>SIN(RADIANS(CRB_ves!P210*2))</f>
        <v>-8.7155742747657944E-2</v>
      </c>
      <c r="P2247" s="52">
        <f>COS(RADIANS(CRB_ves!P210*2))</f>
        <v>-0.99619469809174555</v>
      </c>
    </row>
    <row r="2248" spans="1:16" x14ac:dyDescent="0.35">
      <c r="A2248" s="3">
        <f>SIN(RADIANS(Teno_phn!P2248*2))</f>
        <v>0.20381262370788455</v>
      </c>
      <c r="B2248" s="10">
        <f>COS(RADIANS(Teno_phn!P2248*2))</f>
        <v>0.9790099153825299</v>
      </c>
      <c r="C2248" s="3">
        <f>SIN(RADIANS(Teno_ves!P2248*2))</f>
        <v>-0.89679553393404066</v>
      </c>
      <c r="D2248" s="10">
        <f>COS(RADIANS(Teno_ves!P2248*2))</f>
        <v>-0.44244521730487602</v>
      </c>
      <c r="E2248" s="51">
        <v>0.89</v>
      </c>
      <c r="F2248" s="51">
        <v>134.38</v>
      </c>
      <c r="G2248" s="51">
        <f>SIN(RADIANS(Teno_ves!P1641*2))</f>
        <v>-0.99976581926834129</v>
      </c>
      <c r="H2248" s="52">
        <f>COS(RADIANS(Teno_ves!P1641*2))</f>
        <v>-2.1640393312098351E-2</v>
      </c>
      <c r="I2248" s="3"/>
      <c r="K2248" s="3">
        <f>SIN(RADIANS(CRB_ves!P2248*2))</f>
        <v>0.22971001966875548</v>
      </c>
      <c r="L2248" s="10">
        <f>COS(RADIANS(CRB_ves!P2248*2))</f>
        <v>-0.97325911599315629</v>
      </c>
      <c r="M2248" s="55">
        <v>0.92</v>
      </c>
      <c r="N2248" s="55">
        <v>0.69</v>
      </c>
      <c r="O2248" s="51">
        <f>SIN(RADIANS(CRB_ves!P217*2))</f>
        <v>-0.6457242635052729</v>
      </c>
      <c r="P2248" s="52">
        <f>COS(RADIANS(CRB_ves!P217*2))</f>
        <v>0.76357067486944064</v>
      </c>
    </row>
    <row r="2249" spans="1:16" x14ac:dyDescent="0.35">
      <c r="A2249" s="3">
        <f>SIN(RADIANS(Teno_phn!P2249*2))</f>
        <v>-0.37071953971331634</v>
      </c>
      <c r="B2249" s="10">
        <f>COS(RADIANS(Teno_phn!P2249*2))</f>
        <v>0.9287448642521513</v>
      </c>
      <c r="C2249" s="3">
        <f>SIN(RADIANS(Teno_ves!P2249*2))</f>
        <v>-7.0801081935525714E-2</v>
      </c>
      <c r="D2249" s="10">
        <f>COS(RADIANS(Teno_ves!P2249*2))</f>
        <v>0.99749045448904372</v>
      </c>
      <c r="E2249" s="51">
        <v>0.89</v>
      </c>
      <c r="F2249" s="51">
        <v>177.09</v>
      </c>
      <c r="G2249" s="51">
        <f>SIN(RADIANS(Teno_ves!P1642*2))</f>
        <v>-0.10140356989986511</v>
      </c>
      <c r="H2249" s="52">
        <f>COS(RADIANS(Teno_ves!P1642*2))</f>
        <v>0.99484537291559194</v>
      </c>
      <c r="I2249" s="3"/>
      <c r="K2249" s="3">
        <f>SIN(RADIANS(CRB_ves!P2249*2))</f>
        <v>-0.97038011383270362</v>
      </c>
      <c r="L2249" s="10">
        <f>COS(RADIANS(CRB_ves!P2249*2))</f>
        <v>-0.24158318376499052</v>
      </c>
      <c r="M2249" s="55">
        <v>0.92</v>
      </c>
      <c r="N2249" s="55">
        <v>0.82</v>
      </c>
      <c r="O2249" s="51">
        <f>SIN(RADIANS(CRB_ves!P229*2))</f>
        <v>0.98235259930092411</v>
      </c>
      <c r="P2249" s="52">
        <f>COS(RADIANS(CRB_ves!P229*2))</f>
        <v>-0.18703842024225387</v>
      </c>
    </row>
    <row r="2250" spans="1:16" x14ac:dyDescent="0.35">
      <c r="A2250" s="3">
        <f>SIN(RADIANS(Teno_phn!P2250*2))</f>
        <v>-0.53818251103470749</v>
      </c>
      <c r="B2250" s="10">
        <f>COS(RADIANS(Teno_phn!P2250*2))</f>
        <v>0.84282832464053847</v>
      </c>
      <c r="C2250" s="3">
        <f>SIN(RADIANS(Teno_ves!P2250*2))</f>
        <v>0.57014015835758813</v>
      </c>
      <c r="D2250" s="10">
        <f>COS(RADIANS(Teno_ves!P2250*2))</f>
        <v>0.82154744222594001</v>
      </c>
      <c r="E2250" s="51">
        <v>0.89</v>
      </c>
      <c r="F2250" s="51">
        <v>156.57999999999998</v>
      </c>
      <c r="G2250" s="51">
        <f>SIN(RADIANS(Teno_ves!P1652*2))</f>
        <v>-0.72944635377270284</v>
      </c>
      <c r="H2250" s="52">
        <f>COS(RADIANS(Teno_ves!P1652*2))</f>
        <v>0.68403802304236627</v>
      </c>
      <c r="I2250" s="3"/>
      <c r="K2250" s="3">
        <f>SIN(RADIANS(CRB_ves!P2250*2))</f>
        <v>-0.95538152550332045</v>
      </c>
      <c r="L2250" s="10">
        <f>COS(RADIANS(CRB_ves!P2250*2))</f>
        <v>-0.29537457698141228</v>
      </c>
      <c r="M2250" s="55">
        <v>0.92</v>
      </c>
      <c r="N2250" s="55">
        <v>0.88</v>
      </c>
      <c r="O2250" s="51">
        <f>SIN(RADIANS(CRB_ves!P254*2))</f>
        <v>-0.98510932615477387</v>
      </c>
      <c r="P2250" s="52">
        <f>COS(RADIANS(CRB_ves!P254*2))</f>
        <v>-0.17192910027940964</v>
      </c>
    </row>
    <row r="2251" spans="1:16" x14ac:dyDescent="0.35">
      <c r="A2251" s="3">
        <f>SIN(RADIANS(Teno_phn!P2251*2))</f>
        <v>-0.62005293266163286</v>
      </c>
      <c r="B2251" s="10">
        <f>COS(RADIANS(Teno_phn!P2251*2))</f>
        <v>0.78455997903137309</v>
      </c>
      <c r="C2251" s="3">
        <f>SIN(RADIANS(Teno_ves!P2251*2))</f>
        <v>-0.42514749940749208</v>
      </c>
      <c r="D2251" s="10">
        <f>COS(RADIANS(Teno_ves!P2251*2))</f>
        <v>0.90512408196200178</v>
      </c>
      <c r="E2251" s="51">
        <v>0.89</v>
      </c>
      <c r="F2251" s="51">
        <v>10.89</v>
      </c>
      <c r="G2251" s="51">
        <f>SIN(RADIANS(Teno_ves!P1674*2))</f>
        <v>0.37104371023705102</v>
      </c>
      <c r="H2251" s="52">
        <f>COS(RADIANS(Teno_ves!P1674*2))</f>
        <v>0.92861540214101734</v>
      </c>
      <c r="I2251" s="3"/>
      <c r="K2251" s="3">
        <f>SIN(RADIANS(CRB_ves!P2251*2))</f>
        <v>0.64545768772395051</v>
      </c>
      <c r="L2251" s="10">
        <f>COS(RADIANS(CRB_ves!P2251*2))</f>
        <v>-0.76379602863464224</v>
      </c>
      <c r="M2251" s="55">
        <v>0.92</v>
      </c>
      <c r="N2251" s="55">
        <v>0.75</v>
      </c>
      <c r="O2251" s="51">
        <f>SIN(RADIANS(CRB_ves!P271*2))</f>
        <v>-0.34267608913172332</v>
      </c>
      <c r="P2251" s="52">
        <f>COS(RADIANS(CRB_ves!P271*2))</f>
        <v>0.93945361670355354</v>
      </c>
    </row>
    <row r="2252" spans="1:16" x14ac:dyDescent="0.35">
      <c r="A2252" s="3">
        <f>SIN(RADIANS(Teno_phn!P2252*2))</f>
        <v>0.5003022694261583</v>
      </c>
      <c r="B2252" s="10">
        <f>COS(RADIANS(Teno_phn!P2252*2))</f>
        <v>0.86585081810149933</v>
      </c>
      <c r="C2252" s="3">
        <f>SIN(RADIANS(Teno_ves!P2252*2))</f>
        <v>0.21064237999158403</v>
      </c>
      <c r="D2252" s="10">
        <f>COS(RADIANS(Teno_ves!P2252*2))</f>
        <v>0.97756318862336522</v>
      </c>
      <c r="E2252" s="51">
        <v>0.89</v>
      </c>
      <c r="F2252" s="51">
        <v>114.77000000000001</v>
      </c>
      <c r="G2252" s="51">
        <f>SIN(RADIANS(Teno_ves!P1727*2))</f>
        <v>-0.76085918052744628</v>
      </c>
      <c r="H2252" s="52">
        <f>COS(RADIANS(Teno_ves!P1727*2))</f>
        <v>-0.64891702659670059</v>
      </c>
      <c r="I2252" s="3"/>
      <c r="K2252" s="3">
        <f>SIN(RADIANS(CRB_ves!P2252*2))</f>
        <v>-0.25477072568338199</v>
      </c>
      <c r="L2252" s="10">
        <f>COS(RADIANS(CRB_ves!P2252*2))</f>
        <v>-0.96700148776243511</v>
      </c>
      <c r="M2252" s="55">
        <v>0.92</v>
      </c>
      <c r="N2252" s="55">
        <v>0.83</v>
      </c>
      <c r="O2252" s="51">
        <f>SIN(RADIANS(CRB_ves!P275*2))</f>
        <v>1.7801418052913721E-2</v>
      </c>
      <c r="P2252" s="52">
        <f>COS(RADIANS(CRB_ves!P275*2))</f>
        <v>0.99984154220321597</v>
      </c>
    </row>
    <row r="2253" spans="1:16" x14ac:dyDescent="0.35">
      <c r="A2253" s="3">
        <f>SIN(RADIANS(Teno_phn!P2253*2))</f>
        <v>-0.26824734081485663</v>
      </c>
      <c r="B2253" s="10">
        <f>COS(RADIANS(Teno_phn!P2253*2))</f>
        <v>-0.96335007351728486</v>
      </c>
      <c r="C2253" s="3">
        <f>SIN(RADIANS(Teno_ves!P2253*2))</f>
        <v>0.17227295782257651</v>
      </c>
      <c r="D2253" s="10">
        <f>COS(RADIANS(Teno_ves!P2253*2))</f>
        <v>0.98504925156210377</v>
      </c>
      <c r="E2253" s="51">
        <v>0.89</v>
      </c>
      <c r="F2253" s="51">
        <v>158.01999999999998</v>
      </c>
      <c r="G2253" s="51">
        <f>SIN(RADIANS(Teno_ves!P1772*2))</f>
        <v>-0.69415600729750404</v>
      </c>
      <c r="H2253" s="52">
        <f>COS(RADIANS(Teno_ves!P1772*2))</f>
        <v>0.71982458803015859</v>
      </c>
      <c r="I2253" s="3"/>
      <c r="K2253" s="3">
        <f>SIN(RADIANS(CRB_ves!P2253*2))</f>
        <v>-5.7564026959567499E-2</v>
      </c>
      <c r="L2253" s="10">
        <f>COS(RADIANS(CRB_ves!P2253*2))</f>
        <v>0.99834181661402832</v>
      </c>
      <c r="M2253" s="55">
        <v>0.92</v>
      </c>
      <c r="N2253" s="55">
        <v>0.67</v>
      </c>
      <c r="O2253" s="51">
        <f>SIN(RADIANS(CRB_ves!P291*2))</f>
        <v>0.24970404853445896</v>
      </c>
      <c r="P2253" s="52">
        <f>COS(RADIANS(CRB_ves!P291*2))</f>
        <v>-0.96832220265028546</v>
      </c>
    </row>
    <row r="2254" spans="1:16" x14ac:dyDescent="0.35">
      <c r="A2254" s="3">
        <f>SIN(RADIANS(Teno_phn!P2254*2))</f>
        <v>-0.81350696136552791</v>
      </c>
      <c r="B2254" s="10">
        <f>COS(RADIANS(Teno_phn!P2254*2))</f>
        <v>0.58155517692633907</v>
      </c>
      <c r="C2254" s="3">
        <f>SIN(RADIANS(Teno_ves!P2254*2))</f>
        <v>0.49151185591518709</v>
      </c>
      <c r="D2254" s="10">
        <f>COS(RADIANS(Teno_ves!P2254*2))</f>
        <v>-0.87087088336607532</v>
      </c>
      <c r="E2254" s="51">
        <v>0.89</v>
      </c>
      <c r="F2254" s="51">
        <v>92.97</v>
      </c>
      <c r="G2254" s="51">
        <f>SIN(RADIANS(Teno_ves!P1843*2))</f>
        <v>-0.10348694525042261</v>
      </c>
      <c r="H2254" s="52">
        <f>COS(RADIANS(Teno_ves!P1843*2))</f>
        <v>-0.99463081199143233</v>
      </c>
      <c r="I2254" s="3"/>
      <c r="K2254" s="3">
        <f>SIN(RADIANS(CRB_ves!P2254*2))</f>
        <v>0.96250259709010766</v>
      </c>
      <c r="L2254" s="10">
        <f>COS(RADIANS(CRB_ves!P2254*2))</f>
        <v>0.2712724656038607</v>
      </c>
      <c r="M2254" s="55">
        <v>0.92</v>
      </c>
      <c r="N2254" s="55">
        <v>0.73</v>
      </c>
      <c r="O2254" s="51">
        <f>SIN(RADIANS(CRB_ves!P301*2))</f>
        <v>-0.99292411683057125</v>
      </c>
      <c r="P2254" s="52">
        <f>COS(RADIANS(CRB_ves!P301*2))</f>
        <v>0.11875057143538333</v>
      </c>
    </row>
    <row r="2255" spans="1:16" x14ac:dyDescent="0.35">
      <c r="A2255" s="3">
        <f>SIN(RADIANS(Teno_phn!P2255*2))</f>
        <v>-0.47869185794060704</v>
      </c>
      <c r="B2255" s="10">
        <f>COS(RADIANS(Teno_phn!P2255*2))</f>
        <v>0.87798297542798043</v>
      </c>
      <c r="C2255" s="3">
        <f>SIN(RADIANS(Teno_ves!P2255*2))</f>
        <v>-0.94563216271742201</v>
      </c>
      <c r="D2255" s="10">
        <f>COS(RADIANS(Teno_ves!P2255*2))</f>
        <v>0.32523808638345419</v>
      </c>
      <c r="E2255" s="51">
        <v>0.89</v>
      </c>
      <c r="F2255" s="51">
        <v>154.63999999999999</v>
      </c>
      <c r="G2255" s="51">
        <f>SIN(RADIANS(Teno_ves!P1848*2))</f>
        <v>-0.77406125420990546</v>
      </c>
      <c r="H2255" s="52">
        <f>COS(RADIANS(Teno_ves!P1848*2))</f>
        <v>0.63311071285438547</v>
      </c>
      <c r="I2255" s="3"/>
      <c r="K2255" s="3">
        <f>SIN(RADIANS(CRB_ves!P2255*2))</f>
        <v>-0.75425138073610354</v>
      </c>
      <c r="L2255" s="10">
        <f>COS(RADIANS(CRB_ves!P2255*2))</f>
        <v>-0.65658575575295675</v>
      </c>
      <c r="M2255" s="55">
        <v>0.92</v>
      </c>
      <c r="N2255" s="55">
        <v>0.67</v>
      </c>
      <c r="O2255" s="51">
        <f>SIN(RADIANS(CRB_ves!P306*2))</f>
        <v>-0.8701837546695258</v>
      </c>
      <c r="P2255" s="52">
        <f>COS(RADIANS(CRB_ves!P306*2))</f>
        <v>0.49272734154829134</v>
      </c>
    </row>
    <row r="2256" spans="1:16" x14ac:dyDescent="0.35">
      <c r="A2256" s="3">
        <f>SIN(RADIANS(Teno_phn!P2256*2))</f>
        <v>0.98222178246773129</v>
      </c>
      <c r="B2256" s="10">
        <f>COS(RADIANS(Teno_phn!P2256*2))</f>
        <v>0.18772418609735045</v>
      </c>
      <c r="C2256" s="3">
        <f>SIN(RADIANS(Teno_ves!P2256*2))</f>
        <v>-0.94483463399609813</v>
      </c>
      <c r="D2256" s="10">
        <f>COS(RADIANS(Teno_ves!P2256*2))</f>
        <v>0.32754772843275726</v>
      </c>
      <c r="E2256" s="51">
        <v>0.89</v>
      </c>
      <c r="F2256" s="51">
        <v>31.28</v>
      </c>
      <c r="G2256" s="51">
        <f>SIN(RADIANS(Teno_ves!P1850*2))</f>
        <v>0.88749388874882473</v>
      </c>
      <c r="H2256" s="52">
        <f>COS(RADIANS(Teno_ves!P1850*2))</f>
        <v>0.46081948465043093</v>
      </c>
      <c r="I2256" s="3"/>
      <c r="K2256" s="3">
        <f>SIN(RADIANS(CRB_ves!P2256*2))</f>
        <v>-0.83523196784016707</v>
      </c>
      <c r="L2256" s="10">
        <f>COS(RADIANS(CRB_ves!P2256*2))</f>
        <v>-0.54989777222484004</v>
      </c>
      <c r="M2256" s="55">
        <v>0.92</v>
      </c>
      <c r="N2256" s="55">
        <v>0.79</v>
      </c>
      <c r="O2256" s="51">
        <f>SIN(RADIANS(CRB_ves!P336*2))</f>
        <v>-0.99969290043701531</v>
      </c>
      <c r="P2256" s="52">
        <f>COS(RADIANS(CRB_ves!P336*2))</f>
        <v>-2.4781138307749001E-2</v>
      </c>
    </row>
    <row r="2257" spans="1:16" x14ac:dyDescent="0.35">
      <c r="A2257" s="3">
        <f>SIN(RADIANS(Teno_phn!P2257*2))</f>
        <v>0.36455176232452213</v>
      </c>
      <c r="B2257" s="10">
        <f>COS(RADIANS(Teno_phn!P2257*2))</f>
        <v>-0.93118312516179391</v>
      </c>
      <c r="C2257" s="3">
        <f>SIN(RADIANS(Teno_ves!P2257*2))</f>
        <v>0.77692623985751763</v>
      </c>
      <c r="D2257" s="10">
        <f>COS(RADIANS(Teno_ves!P2257*2))</f>
        <v>-0.62959162781985822</v>
      </c>
      <c r="E2257" s="51">
        <v>0.89</v>
      </c>
      <c r="F2257" s="51">
        <v>61.31</v>
      </c>
      <c r="G2257" s="51">
        <f>SIN(RADIANS(Teno_ves!P1855*2))</f>
        <v>0.8422642792035937</v>
      </c>
      <c r="H2257" s="52">
        <f>COS(RADIANS(Teno_ves!P1855*2))</f>
        <v>-0.53906482353948004</v>
      </c>
      <c r="I2257" s="3"/>
      <c r="K2257" s="3">
        <f>SIN(RADIANS(CRB_ves!P2257*2))</f>
        <v>-0.37719431518737689</v>
      </c>
      <c r="L2257" s="10">
        <f>COS(RADIANS(CRB_ves!P2257*2))</f>
        <v>-0.92613414179066189</v>
      </c>
      <c r="M2257" s="55">
        <v>0.92</v>
      </c>
      <c r="N2257" s="55">
        <v>0.71</v>
      </c>
      <c r="O2257" s="51">
        <f>SIN(RADIANS(CRB_ves!P351*2))</f>
        <v>-0.9992894726405892</v>
      </c>
      <c r="P2257" s="52">
        <f>COS(RADIANS(CRB_ves!P351*2))</f>
        <v>3.7690182669934673E-2</v>
      </c>
    </row>
    <row r="2258" spans="1:16" x14ac:dyDescent="0.35">
      <c r="A2258" s="3">
        <f>SIN(RADIANS(Teno_phn!P2258*2))</f>
        <v>0.59510334948561705</v>
      </c>
      <c r="B2258" s="10">
        <f>COS(RADIANS(Teno_phn!P2258*2))</f>
        <v>0.80364917932577984</v>
      </c>
      <c r="C2258" s="3">
        <f>SIN(RADIANS(Teno_ves!P2258*2))</f>
        <v>-0.99267322867170027</v>
      </c>
      <c r="D2258" s="10">
        <f>COS(RADIANS(Teno_ves!P2258*2))</f>
        <v>0.12082988487333068</v>
      </c>
      <c r="E2258" s="51">
        <v>0.89</v>
      </c>
      <c r="F2258" s="51">
        <v>80.44</v>
      </c>
      <c r="G2258" s="51">
        <f>SIN(RADIANS(Teno_ves!P1859*2))</f>
        <v>0.32754772843275715</v>
      </c>
      <c r="H2258" s="52">
        <f>COS(RADIANS(Teno_ves!P1859*2))</f>
        <v>-0.94483463399609813</v>
      </c>
      <c r="I2258" s="3"/>
      <c r="K2258" s="3">
        <f>SIN(RADIANS(CRB_ves!P2258*2))</f>
        <v>0.98942476829560611</v>
      </c>
      <c r="L2258" s="10">
        <f>COS(RADIANS(CRB_ves!P2258*2))</f>
        <v>-0.14504698508823363</v>
      </c>
      <c r="M2258" s="55">
        <v>0.92</v>
      </c>
      <c r="N2258" s="55">
        <v>0.7</v>
      </c>
      <c r="O2258" s="51">
        <f>SIN(RADIANS(CRB_ves!P353*2))</f>
        <v>-0.41564592431562764</v>
      </c>
      <c r="P2258" s="52">
        <f>COS(RADIANS(CRB_ves!P353*2))</f>
        <v>-0.90952650626565446</v>
      </c>
    </row>
    <row r="2259" spans="1:16" x14ac:dyDescent="0.35">
      <c r="A2259" s="3">
        <f>SIN(RADIANS(Teno_phn!P2259*2))</f>
        <v>0.92990492895045518</v>
      </c>
      <c r="B2259" s="10">
        <f>COS(RADIANS(Teno_phn!P2259*2))</f>
        <v>0.36779997704411138</v>
      </c>
      <c r="C2259" s="3">
        <f>SIN(RADIANS(Teno_ves!P2259*2))</f>
        <v>-0.81350696136552791</v>
      </c>
      <c r="D2259" s="10">
        <f>COS(RADIANS(Teno_ves!P2259*2))</f>
        <v>0.58155517692633907</v>
      </c>
      <c r="E2259" s="51">
        <v>0.89</v>
      </c>
      <c r="F2259" s="51">
        <v>107.27000000000001</v>
      </c>
      <c r="G2259" s="51">
        <f>SIN(RADIANS(Teno_ves!P1907*2))</f>
        <v>-0.56698144746607171</v>
      </c>
      <c r="H2259" s="52">
        <f>COS(RADIANS(Teno_ves!P1907*2))</f>
        <v>-0.82373056167006342</v>
      </c>
      <c r="I2259" s="3"/>
      <c r="K2259" s="3">
        <f>SIN(RADIANS(CRB_ves!P2259*2))</f>
        <v>0.98081931514942311</v>
      </c>
      <c r="L2259" s="10">
        <f>COS(RADIANS(CRB_ves!P2259*2))</f>
        <v>0.19491913972162034</v>
      </c>
      <c r="M2259" s="55">
        <v>0.92</v>
      </c>
      <c r="N2259" s="55">
        <v>0.84</v>
      </c>
      <c r="O2259" s="51">
        <f>SIN(RADIANS(CRB_ves!P413*2))</f>
        <v>0.30103869119592058</v>
      </c>
      <c r="P2259" s="52">
        <f>COS(RADIANS(CRB_ves!P413*2))</f>
        <v>0.95361192652097593</v>
      </c>
    </row>
    <row r="2260" spans="1:16" x14ac:dyDescent="0.35">
      <c r="A2260" s="3">
        <f>SIN(RADIANS(Teno_phn!P2260*2))</f>
        <v>-0.62114778027830997</v>
      </c>
      <c r="B2260" s="10">
        <f>COS(RADIANS(Teno_phn!P2260*2))</f>
        <v>-0.78369345732584017</v>
      </c>
      <c r="C2260" s="3">
        <f>SIN(RADIANS(Teno_ves!P2260*2))</f>
        <v>-0.99444867838141326</v>
      </c>
      <c r="D2260" s="10">
        <f>COS(RADIANS(Teno_ves!P2260*2))</f>
        <v>0.1052227450005959</v>
      </c>
      <c r="E2260" s="51">
        <v>0.89</v>
      </c>
      <c r="F2260" s="51">
        <v>166.07</v>
      </c>
      <c r="G2260" s="51">
        <f>SIN(RADIANS(Teno_ves!P1919*2))</f>
        <v>-0.46731271547659814</v>
      </c>
      <c r="H2260" s="52">
        <f>COS(RADIANS(Teno_ves!P1919*2))</f>
        <v>0.8840920913309247</v>
      </c>
      <c r="I2260" s="3"/>
      <c r="K2260" s="3">
        <f>SIN(RADIANS(CRB_ves!P2260*2))</f>
        <v>0.99782454145744148</v>
      </c>
      <c r="L2260" s="10">
        <f>COS(RADIANS(CRB_ves!P2260*2))</f>
        <v>-6.5925597951377909E-2</v>
      </c>
      <c r="M2260" s="55">
        <v>0.92</v>
      </c>
      <c r="N2260" s="55">
        <v>0.68</v>
      </c>
      <c r="O2260" s="51">
        <f>SIN(RADIANS(CRB_ves!P421*2))</f>
        <v>-0.98054620069806875</v>
      </c>
      <c r="P2260" s="52">
        <f>COS(RADIANS(CRB_ves!P421*2))</f>
        <v>-0.19628843138754418</v>
      </c>
    </row>
    <row r="2261" spans="1:16" x14ac:dyDescent="0.35">
      <c r="A2261" s="3">
        <f>SIN(RADIANS(Teno_phn!P2261*2))</f>
        <v>-0.35771610017516903</v>
      </c>
      <c r="B2261" s="10">
        <f>COS(RADIANS(Teno_phn!P2261*2))</f>
        <v>-0.93383038699512688</v>
      </c>
      <c r="C2261" s="3">
        <f>SIN(RADIANS(Teno_ves!P2261*2))</f>
        <v>8.2286395707965546E-2</v>
      </c>
      <c r="D2261" s="10">
        <f>COS(RADIANS(Teno_ves!P2261*2))</f>
        <v>0.99660872416480084</v>
      </c>
      <c r="E2261" s="51">
        <v>0.89</v>
      </c>
      <c r="F2261" s="51">
        <v>102.43</v>
      </c>
      <c r="G2261" s="51">
        <f>SIN(RADIANS(Teno_ves!P1923*2))</f>
        <v>-0.42040247463466357</v>
      </c>
      <c r="H2261" s="52">
        <f>COS(RADIANS(Teno_ves!P1923*2))</f>
        <v>-0.90733773167495413</v>
      </c>
      <c r="I2261" s="3"/>
      <c r="K2261" s="3">
        <f>SIN(RADIANS(CRB_ves!P2261*2))</f>
        <v>-0.9995282456369311</v>
      </c>
      <c r="L2261" s="10">
        <f>COS(RADIANS(CRB_ves!P2261*2))</f>
        <v>3.0712964265252329E-2</v>
      </c>
      <c r="M2261" s="55">
        <v>0.92</v>
      </c>
      <c r="N2261" s="55">
        <v>0.64</v>
      </c>
      <c r="O2261" s="51">
        <f>SIN(RADIANS(CRB_ves!P431*2))</f>
        <v>0.75904409802647355</v>
      </c>
      <c r="P2261" s="52">
        <f>COS(RADIANS(CRB_ves!P431*2))</f>
        <v>0.65103921329761483</v>
      </c>
    </row>
    <row r="2262" spans="1:16" x14ac:dyDescent="0.35">
      <c r="A2262" s="3">
        <f>SIN(RADIANS(Teno_phn!P2262*2))</f>
        <v>-0.93837243377626489</v>
      </c>
      <c r="B2262" s="10">
        <f>COS(RADIANS(Teno_phn!P2262*2))</f>
        <v>-0.34562577382019616</v>
      </c>
      <c r="C2262" s="3">
        <f>SIN(RADIANS(Teno_ves!P2262*2))</f>
        <v>0.87309231923169017</v>
      </c>
      <c r="D2262" s="10">
        <f>COS(RADIANS(Teno_ves!P2262*2))</f>
        <v>0.48755492213557677</v>
      </c>
      <c r="E2262" s="51">
        <v>0.89</v>
      </c>
      <c r="F2262" s="51">
        <v>11.009999999999998</v>
      </c>
      <c r="G2262" s="51">
        <f>SIN(RADIANS(Teno_ves!P1930*2))</f>
        <v>0.3749302188076713</v>
      </c>
      <c r="H2262" s="52">
        <f>COS(RADIANS(Teno_ves!P1930*2))</f>
        <v>0.92705303571307707</v>
      </c>
      <c r="I2262" s="3"/>
      <c r="K2262" s="3">
        <f>SIN(RADIANS(CRB_ves!P2262*2))</f>
        <v>-0.65605902899050739</v>
      </c>
      <c r="L2262" s="10">
        <f>COS(RADIANS(CRB_ves!P2262*2))</f>
        <v>0.7547095802227719</v>
      </c>
      <c r="M2262" s="55">
        <v>0.92</v>
      </c>
      <c r="N2262" s="55">
        <v>0.8</v>
      </c>
      <c r="O2262" s="51">
        <f>SIN(RADIANS(CRB_ves!P445*2))</f>
        <v>0.74547599968286204</v>
      </c>
      <c r="P2262" s="52">
        <f>COS(RADIANS(CRB_ves!P445*2))</f>
        <v>-0.66653247024945272</v>
      </c>
    </row>
    <row r="2263" spans="1:16" x14ac:dyDescent="0.35">
      <c r="A2263" s="3">
        <f>SIN(RADIANS(Teno_phn!P2263*2))</f>
        <v>0.39522488020431651</v>
      </c>
      <c r="B2263" s="10">
        <f>COS(RADIANS(Teno_phn!P2263*2))</f>
        <v>0.91858439681255399</v>
      </c>
      <c r="C2263" s="3">
        <f>SIN(RADIANS(Teno_ves!P2263*2))</f>
        <v>0.77184656955803499</v>
      </c>
      <c r="D2263" s="10">
        <f>COS(RADIANS(Teno_ves!P2263*2))</f>
        <v>0.63580883373974406</v>
      </c>
      <c r="E2263" s="51">
        <v>0.89</v>
      </c>
      <c r="F2263" s="51">
        <v>54.260000000000005</v>
      </c>
      <c r="G2263" s="51">
        <f>SIN(RADIANS(Teno_ves!P1946*2))</f>
        <v>0.94821283721354455</v>
      </c>
      <c r="H2263" s="52">
        <f>COS(RADIANS(Teno_ves!P1946*2))</f>
        <v>-0.3176356644702229</v>
      </c>
      <c r="I2263" s="3"/>
      <c r="K2263" s="3">
        <f>SIN(RADIANS(CRB_ves!P2263*2))</f>
        <v>0.43240052140916752</v>
      </c>
      <c r="L2263" s="10">
        <f>COS(RADIANS(CRB_ves!P2263*2))</f>
        <v>0.90168164508604698</v>
      </c>
      <c r="M2263" s="55">
        <v>0.92</v>
      </c>
      <c r="N2263" s="55">
        <v>0.71</v>
      </c>
      <c r="O2263" s="51">
        <f>SIN(RADIANS(CRB_ves!P481*2))</f>
        <v>0.99139923873617453</v>
      </c>
      <c r="P2263" s="52">
        <f>COS(RADIANS(CRB_ves!P481*2))</f>
        <v>-0.1308722638045722</v>
      </c>
    </row>
    <row r="2264" spans="1:16" x14ac:dyDescent="0.35">
      <c r="A2264" s="3">
        <f>SIN(RADIANS(Teno_phn!P2264*2))</f>
        <v>-4.3968118317865075E-2</v>
      </c>
      <c r="B2264" s="10">
        <f>COS(RADIANS(Teno_phn!P2264*2))</f>
        <v>0.99903293467812471</v>
      </c>
      <c r="C2264" s="3">
        <f>SIN(RADIANS(Teno_ves!P2264*2))</f>
        <v>0.99271534578024978</v>
      </c>
      <c r="D2264" s="10">
        <f>COS(RADIANS(Teno_ves!P2264*2))</f>
        <v>-0.12048336919425527</v>
      </c>
      <c r="E2264" s="51">
        <v>0.89</v>
      </c>
      <c r="F2264" s="51">
        <v>31.35</v>
      </c>
      <c r="G2264" s="51">
        <f>SIN(RADIANS(Teno_ves!P1982*2))</f>
        <v>0.88861723265494885</v>
      </c>
      <c r="H2264" s="52">
        <f>COS(RADIANS(Teno_ves!P1982*2))</f>
        <v>0.45864955448431488</v>
      </c>
      <c r="I2264" s="3"/>
      <c r="K2264" s="3">
        <f>SIN(RADIANS(CRB_ves!P2264*2))</f>
        <v>0.7120260459909965</v>
      </c>
      <c r="L2264" s="10">
        <f>COS(RADIANS(CRB_ves!P2264*2))</f>
        <v>-0.7021530529951624</v>
      </c>
      <c r="M2264" s="55">
        <v>0.92</v>
      </c>
      <c r="N2264" s="55">
        <v>0.86</v>
      </c>
      <c r="O2264" s="51">
        <f>SIN(RADIANS(CRB_ves!P484*2))</f>
        <v>0.22461092133070262</v>
      </c>
      <c r="P2264" s="52">
        <f>COS(RADIANS(CRB_ves!P484*2))</f>
        <v>0.97444852815270488</v>
      </c>
    </row>
    <row r="2265" spans="1:16" x14ac:dyDescent="0.35">
      <c r="A2265" s="3">
        <f>SIN(RADIANS(Teno_phn!P2265*2))</f>
        <v>0.71520497348228995</v>
      </c>
      <c r="B2265" s="10">
        <f>COS(RADIANS(Teno_phn!P2265*2))</f>
        <v>0.69891476297628519</v>
      </c>
      <c r="C2265" s="3">
        <f>SIN(RADIANS(Teno_ves!P2265*2))</f>
        <v>-0.94687401330266607</v>
      </c>
      <c r="D2265" s="10">
        <f>COS(RADIANS(Teno_ves!P2265*2))</f>
        <v>0.32160473089197961</v>
      </c>
      <c r="E2265" s="51">
        <v>0.89</v>
      </c>
      <c r="F2265" s="51">
        <v>132.94</v>
      </c>
      <c r="G2265" s="51">
        <f>SIN(RADIANS(Teno_ves!P1993*2))</f>
        <v>-0.99741576484767658</v>
      </c>
      <c r="H2265" s="52">
        <f>COS(RADIANS(Teno_ves!P1993*2))</f>
        <v>-7.1845612484858379E-2</v>
      </c>
      <c r="I2265" s="3"/>
      <c r="K2265" s="3">
        <f>SIN(RADIANS(CRB_ves!P2265*2))</f>
        <v>0.16986551655718857</v>
      </c>
      <c r="L2265" s="10">
        <f>COS(RADIANS(CRB_ves!P2265*2))</f>
        <v>-0.98546725277137415</v>
      </c>
      <c r="M2265" s="55">
        <v>0.92</v>
      </c>
      <c r="N2265" s="55">
        <v>0.74</v>
      </c>
      <c r="O2265" s="51">
        <f>SIN(RADIANS(CRB_ves!P499*2))</f>
        <v>0.20210361950777281</v>
      </c>
      <c r="P2265" s="52">
        <f>COS(RADIANS(CRB_ves!P499*2))</f>
        <v>-0.97936414421902207</v>
      </c>
    </row>
    <row r="2266" spans="1:16" x14ac:dyDescent="0.35">
      <c r="A2266" s="3">
        <f>SIN(RADIANS(Teno_phn!P2266*2))</f>
        <v>-0.99007278120821729</v>
      </c>
      <c r="B2266" s="10">
        <f>COS(RADIANS(Teno_phn!P2266*2))</f>
        <v>-0.1405556399104122</v>
      </c>
      <c r="C2266" s="3">
        <f>SIN(RADIANS(Teno_ves!P2266*2))</f>
        <v>0.96288042655858763</v>
      </c>
      <c r="D2266" s="10">
        <f>COS(RADIANS(Teno_ves!P2266*2))</f>
        <v>0.26992829446049627</v>
      </c>
      <c r="E2266" s="51">
        <v>0.89</v>
      </c>
      <c r="F2266" s="51">
        <v>24.810000000000002</v>
      </c>
      <c r="G2266" s="51">
        <f>SIN(RADIANS(Teno_ves!P1997*2))</f>
        <v>0.76176449766100107</v>
      </c>
      <c r="H2266" s="52">
        <f>COS(RADIANS(Teno_ves!P1997*2))</f>
        <v>0.64785403456587565</v>
      </c>
      <c r="I2266" s="3"/>
      <c r="K2266" s="3">
        <f>SIN(RADIANS(CRB_ves!P2266*2))</f>
        <v>0.96840930681100368</v>
      </c>
      <c r="L2266" s="10">
        <f>COS(RADIANS(CRB_ves!P2266*2))</f>
        <v>0.24936602511535405</v>
      </c>
      <c r="M2266" s="55">
        <v>0.92</v>
      </c>
      <c r="N2266" s="55">
        <v>0.81</v>
      </c>
      <c r="O2266" s="51">
        <f>SIN(RADIANS(CRB_ves!P511*2))</f>
        <v>4.1875653729199727E-2</v>
      </c>
      <c r="P2266" s="52">
        <f>COS(RADIANS(CRB_ves!P511*2))</f>
        <v>0.99912283009885838</v>
      </c>
    </row>
    <row r="2267" spans="1:16" x14ac:dyDescent="0.35">
      <c r="A2267" s="3">
        <f>SIN(RADIANS(Teno_phn!P2267*2))</f>
        <v>0.59986179384174132</v>
      </c>
      <c r="B2267" s="10">
        <f>COS(RADIANS(Teno_phn!P2267*2))</f>
        <v>-0.8001036359678465</v>
      </c>
      <c r="C2267" s="3">
        <f>SIN(RADIANS(Teno_ves!P2267*2))</f>
        <v>0.30170436449670351</v>
      </c>
      <c r="D2267" s="10">
        <f>COS(RADIANS(Teno_ves!P2267*2))</f>
        <v>0.95340152949512313</v>
      </c>
      <c r="E2267" s="51">
        <v>0.89</v>
      </c>
      <c r="F2267" s="51">
        <v>140.15</v>
      </c>
      <c r="G2267" s="51">
        <f>SIN(RADIANS(Teno_ves!P2025*2))</f>
        <v>-0.98388503793354154</v>
      </c>
      <c r="H2267" s="52">
        <f>COS(RADIANS(Teno_ves!P2025*2))</f>
        <v>0.17880221511634978</v>
      </c>
      <c r="I2267" s="3"/>
      <c r="K2267" s="3">
        <f>SIN(RADIANS(CRB_ves!P2267*2))</f>
        <v>0.99951746389541685</v>
      </c>
      <c r="L2267" s="10">
        <f>COS(RADIANS(CRB_ves!P2267*2))</f>
        <v>3.1061863564087525E-2</v>
      </c>
      <c r="M2267" s="55">
        <v>0.92</v>
      </c>
      <c r="N2267" s="55">
        <v>0.96</v>
      </c>
      <c r="O2267" s="51">
        <f>SIN(RADIANS(CRB_ves!P521*2))</f>
        <v>0.58212297015728953</v>
      </c>
      <c r="P2267" s="52">
        <f>COS(RADIANS(CRB_ves!P521*2))</f>
        <v>-0.81310076104702755</v>
      </c>
    </row>
    <row r="2268" spans="1:16" x14ac:dyDescent="0.35">
      <c r="A2268" s="3">
        <f>SIN(RADIANS(Teno_phn!P2268*2))</f>
        <v>0.21609880916280189</v>
      </c>
      <c r="B2268" s="10">
        <f>COS(RADIANS(Teno_phn!P2268*2))</f>
        <v>0.97637149931694489</v>
      </c>
      <c r="C2268" s="3">
        <f>SIN(RADIANS(Teno_ves!P2268*2))</f>
        <v>-5.7564026959567499E-2</v>
      </c>
      <c r="D2268" s="10">
        <f>COS(RADIANS(Teno_ves!P2268*2))</f>
        <v>0.99834181661402832</v>
      </c>
      <c r="E2268" s="51">
        <v>0.89</v>
      </c>
      <c r="F2268" s="51">
        <v>14.479999999999997</v>
      </c>
      <c r="G2268" s="51">
        <f>SIN(RADIANS(Teno_ves!P2028*2))</f>
        <v>0.48419890240708058</v>
      </c>
      <c r="H2268" s="52">
        <f>COS(RADIANS(Teno_ves!P2028*2))</f>
        <v>0.87495795493713779</v>
      </c>
      <c r="I2268" s="3"/>
      <c r="K2268" s="3">
        <f>SIN(RADIANS(CRB_ves!P2268*2))</f>
        <v>-0.34562577382019621</v>
      </c>
      <c r="L2268" s="10">
        <f>COS(RADIANS(CRB_ves!P2268*2))</f>
        <v>0.93837243377626489</v>
      </c>
      <c r="M2268" s="55">
        <v>0.92</v>
      </c>
      <c r="N2268" s="55">
        <v>0.86</v>
      </c>
      <c r="O2268" s="51">
        <f>SIN(RADIANS(CRB_ves!P540*2))</f>
        <v>-0.99549602199917697</v>
      </c>
      <c r="P2268" s="52">
        <f>COS(RADIANS(CRB_ves!P540*2))</f>
        <v>9.4803323696029521E-2</v>
      </c>
    </row>
    <row r="2269" spans="1:16" x14ac:dyDescent="0.35">
      <c r="A2269" s="3">
        <f>SIN(RADIANS(Teno_phn!P2269*2))</f>
        <v>0.7149609626383715</v>
      </c>
      <c r="B2269" s="10">
        <f>COS(RADIANS(Teno_phn!P2269*2))</f>
        <v>0.69916437402317144</v>
      </c>
      <c r="C2269" s="3">
        <f>SIN(RADIANS(Teno_ves!P2269*2))</f>
        <v>0.35282169456038948</v>
      </c>
      <c r="D2269" s="10">
        <f>COS(RADIANS(Teno_ves!P2269*2))</f>
        <v>0.93569057484167018</v>
      </c>
      <c r="E2269" s="51">
        <v>0.89</v>
      </c>
      <c r="F2269" s="51">
        <v>85.47</v>
      </c>
      <c r="G2269" s="51">
        <f>SIN(RADIANS(Teno_ves!P2033*2))</f>
        <v>0.15746868388802149</v>
      </c>
      <c r="H2269" s="52">
        <f>COS(RADIANS(Teno_ves!P2033*2))</f>
        <v>-0.98752398127568242</v>
      </c>
      <c r="I2269" s="3"/>
      <c r="K2269" s="3">
        <f>SIN(RADIANS(CRB_ves!P2269*2))</f>
        <v>0.6382305196754352</v>
      </c>
      <c r="L2269" s="10">
        <f>COS(RADIANS(CRB_ves!P2269*2))</f>
        <v>0.76984531157552938</v>
      </c>
      <c r="M2269" s="55">
        <v>0.92</v>
      </c>
      <c r="N2269" s="55">
        <v>0.77</v>
      </c>
      <c r="O2269" s="51">
        <f>SIN(RADIANS(CRB_ves!P554*2))</f>
        <v>-0.99631541935977252</v>
      </c>
      <c r="P2269" s="52">
        <f>COS(RADIANS(CRB_ves!P554*2))</f>
        <v>8.5764708044513707E-2</v>
      </c>
    </row>
    <row r="2270" spans="1:16" x14ac:dyDescent="0.35">
      <c r="A2270" s="3">
        <f>SIN(RADIANS(Teno_phn!P2270*2))</f>
        <v>0.76537089760037347</v>
      </c>
      <c r="B2270" s="10">
        <f>COS(RADIANS(Teno_phn!P2270*2))</f>
        <v>0.64358945695714953</v>
      </c>
      <c r="C2270" s="3">
        <f>SIN(RADIANS(Teno_ves!P2270*2))</f>
        <v>0.919958392769477</v>
      </c>
      <c r="D2270" s="10">
        <f>COS(RADIANS(Teno_ves!P2270*2))</f>
        <v>0.3920160144343604</v>
      </c>
      <c r="E2270" s="51">
        <v>0.89</v>
      </c>
      <c r="F2270" s="51">
        <v>177.18</v>
      </c>
      <c r="G2270" s="51">
        <f>SIN(RADIANS(Teno_ves!P2072*2))</f>
        <v>-9.8277675719779301E-2</v>
      </c>
      <c r="H2270" s="52">
        <f>COS(RADIANS(Teno_ves!P2072*2))</f>
        <v>0.99515903174071529</v>
      </c>
      <c r="I2270" s="3"/>
      <c r="K2270" s="3">
        <f>SIN(RADIANS(CRB_ves!P2270*2))</f>
        <v>0.24801362800592563</v>
      </c>
      <c r="L2270" s="10">
        <f>COS(RADIANS(CRB_ves!P2270*2))</f>
        <v>-0.96875654337059236</v>
      </c>
      <c r="M2270" s="55">
        <v>0.92</v>
      </c>
      <c r="N2270" s="55">
        <v>0.83</v>
      </c>
      <c r="O2270" s="51">
        <f>SIN(RADIANS(CRB_ves!P579*2))</f>
        <v>-2.4432178152652841E-2</v>
      </c>
      <c r="P2270" s="52">
        <f>COS(RADIANS(CRB_ves!P579*2))</f>
        <v>-0.99970148978118312</v>
      </c>
    </row>
    <row r="2271" spans="1:16" x14ac:dyDescent="0.35">
      <c r="A2271" s="3">
        <f>SIN(RADIANS(Teno_phn!P2271*2))</f>
        <v>0.65130413000222531</v>
      </c>
      <c r="B2271" s="10">
        <f>COS(RADIANS(Teno_phn!P2271*2))</f>
        <v>0.75881679623084541</v>
      </c>
      <c r="C2271" s="3">
        <f>SIN(RADIANS(Teno_ves!P2271*2))</f>
        <v>-0.47777217401463135</v>
      </c>
      <c r="D2271" s="10">
        <f>COS(RADIANS(Teno_ves!P2271*2))</f>
        <v>0.87848377886978246</v>
      </c>
      <c r="E2271" s="51">
        <v>0.89</v>
      </c>
      <c r="F2271" s="51">
        <v>29.17</v>
      </c>
      <c r="G2271" s="51">
        <f>SIN(RADIANS(Teno_ves!P2074*2))</f>
        <v>0.85117775047423627</v>
      </c>
      <c r="H2271" s="52">
        <f>COS(RADIANS(Teno_ves!P2074*2))</f>
        <v>0.52487754485938787</v>
      </c>
      <c r="I2271" s="3"/>
      <c r="K2271" s="3">
        <f>SIN(RADIANS(CRB_ves!P2271*2))</f>
        <v>0.86983955406198832</v>
      </c>
      <c r="L2271" s="10">
        <f>COS(RADIANS(CRB_ves!P2271*2))</f>
        <v>-0.49333472428893688</v>
      </c>
      <c r="M2271" s="55">
        <v>0.92</v>
      </c>
      <c r="N2271" s="55">
        <v>0.76</v>
      </c>
      <c r="O2271" s="51">
        <f>SIN(RADIANS(CRB_ves!P598*2))</f>
        <v>0.34759033697103725</v>
      </c>
      <c r="P2271" s="52">
        <f>COS(RADIANS(CRB_ves!P598*2))</f>
        <v>-0.93764649929723554</v>
      </c>
    </row>
    <row r="2272" spans="1:16" x14ac:dyDescent="0.35">
      <c r="A2272" s="3">
        <f>SIN(RADIANS(Teno_phn!P2272*2))</f>
        <v>0.40609876896425795</v>
      </c>
      <c r="B2272" s="10">
        <f>COS(RADIANS(Teno_phn!P2272*2))</f>
        <v>0.91382919073846303</v>
      </c>
      <c r="C2272" s="3">
        <f>SIN(RADIANS(Teno_ves!P2272*2))</f>
        <v>-0.78282540776980958</v>
      </c>
      <c r="D2272" s="10">
        <f>COS(RADIANS(Teno_ves!P2272*2))</f>
        <v>-0.62224141693560653</v>
      </c>
      <c r="E2272" s="51">
        <v>0.89</v>
      </c>
      <c r="F2272" s="51">
        <v>87.87</v>
      </c>
      <c r="G2272" s="51">
        <f>SIN(RADIANS(Teno_ves!P2092*2))</f>
        <v>7.428254205773975E-2</v>
      </c>
      <c r="H2272" s="52">
        <f>COS(RADIANS(Teno_ves!P2092*2))</f>
        <v>-0.99723723553898658</v>
      </c>
      <c r="I2272" s="3"/>
      <c r="K2272" s="3">
        <f>SIN(RADIANS(CRB_ves!P2272*2))</f>
        <v>0.10001440532103498</v>
      </c>
      <c r="L2272" s="10">
        <f>COS(RADIANS(CRB_ves!P2272*2))</f>
        <v>0.99498598921204906</v>
      </c>
      <c r="M2272" s="55">
        <v>0.92</v>
      </c>
      <c r="N2272" s="55">
        <v>0.72</v>
      </c>
      <c r="O2272" s="51">
        <f>SIN(RADIANS(CRB_ves!P605*2))</f>
        <v>-0.90645525342115507</v>
      </c>
      <c r="P2272" s="52">
        <f>COS(RADIANS(CRB_ves!P605*2))</f>
        <v>-0.42230187490134286</v>
      </c>
    </row>
    <row r="2273" spans="1:16" x14ac:dyDescent="0.35">
      <c r="A2273" s="3">
        <f>SIN(RADIANS(Teno_phn!P2273*2))</f>
        <v>-0.14159236444465581</v>
      </c>
      <c r="B2273" s="10">
        <f>COS(RADIANS(Teno_phn!P2273*2))</f>
        <v>0.98992504884509902</v>
      </c>
      <c r="C2273" s="3">
        <f>SIN(RADIANS(Teno_ves!P2273*2))</f>
        <v>0.95721854808088502</v>
      </c>
      <c r="D2273" s="10">
        <f>COS(RADIANS(Teno_ves!P2273*2))</f>
        <v>-0.28936594687337086</v>
      </c>
      <c r="E2273" s="51">
        <v>0.89</v>
      </c>
      <c r="F2273" s="51">
        <v>149.68</v>
      </c>
      <c r="G2273" s="51">
        <f>SIN(RADIANS(Teno_ves!P2156*2))</f>
        <v>-0.87155631425527558</v>
      </c>
      <c r="H2273" s="52">
        <f>COS(RADIANS(Teno_ves!P2156*2))</f>
        <v>0.49029541205456861</v>
      </c>
      <c r="I2273" s="3"/>
      <c r="K2273" s="3">
        <f>SIN(RADIANS(CRB_ves!P2273*2))</f>
        <v>-0.99999701475077141</v>
      </c>
      <c r="L2273" s="10">
        <f>COS(RADIANS(CRB_ves!P2273*2))</f>
        <v>2.4434585213446002E-3</v>
      </c>
      <c r="M2273" s="55">
        <v>0.92</v>
      </c>
      <c r="N2273" s="55">
        <v>0.89</v>
      </c>
      <c r="O2273" s="51">
        <f>SIN(RADIANS(CRB_ves!P607*2))</f>
        <v>0.99556196460308</v>
      </c>
      <c r="P2273" s="52">
        <f>COS(RADIANS(CRB_ves!P607*2))</f>
        <v>9.4108313318514505E-2</v>
      </c>
    </row>
    <row r="2274" spans="1:16" x14ac:dyDescent="0.35">
      <c r="A2274" s="3">
        <f>SIN(RADIANS(Teno_phn!P2274*2))</f>
        <v>0.95921536033657429</v>
      </c>
      <c r="B2274" s="10">
        <f>COS(RADIANS(Teno_phn!P2274*2))</f>
        <v>0.2826763033831734</v>
      </c>
      <c r="C2274" s="3">
        <f>SIN(RADIANS(Teno_ves!P2274*2))</f>
        <v>0.21916509924262367</v>
      </c>
      <c r="D2274" s="10">
        <f>COS(RADIANS(Teno_ves!P2274*2))</f>
        <v>0.97568778780610499</v>
      </c>
      <c r="E2274" s="51">
        <v>0.89</v>
      </c>
      <c r="F2274" s="51">
        <v>109.38999999999999</v>
      </c>
      <c r="G2274" s="51">
        <f>SIN(RADIANS(Teno_ves!P2179*2))</f>
        <v>-0.62633173292562083</v>
      </c>
      <c r="H2274" s="52">
        <f>COS(RADIANS(Teno_ves!P2179*2))</f>
        <v>-0.77955664343932618</v>
      </c>
      <c r="I2274" s="3"/>
      <c r="K2274" s="3">
        <f>SIN(RADIANS(CRB_ves!P2274*2))</f>
        <v>-0.16917748928862236</v>
      </c>
      <c r="L2274" s="10">
        <f>COS(RADIANS(CRB_ves!P2274*2))</f>
        <v>0.98558560111133831</v>
      </c>
      <c r="M2274" s="55">
        <v>0.92</v>
      </c>
      <c r="N2274" s="55">
        <v>0.77</v>
      </c>
      <c r="O2274" s="51">
        <f>SIN(RADIANS(CRB_ves!P610*2))</f>
        <v>0.78064861064689806</v>
      </c>
      <c r="P2274" s="52">
        <f>COS(RADIANS(CRB_ves!P610*2))</f>
        <v>-0.62497019664546227</v>
      </c>
    </row>
    <row r="2275" spans="1:16" x14ac:dyDescent="0.35">
      <c r="A2275" s="3">
        <f>SIN(RADIANS(Teno_phn!P2275*2))</f>
        <v>0.95527836212234363</v>
      </c>
      <c r="B2275" s="10">
        <f>COS(RADIANS(Teno_phn!P2275*2))</f>
        <v>0.29570805004404671</v>
      </c>
      <c r="C2275" s="3">
        <f>SIN(RADIANS(Teno_ves!P2275*2))</f>
        <v>-7.7763097070620846E-2</v>
      </c>
      <c r="D2275" s="10">
        <f>COS(RADIANS(Teno_ves!P2275*2))</f>
        <v>-0.99697186556792328</v>
      </c>
      <c r="E2275" s="51">
        <v>0.89</v>
      </c>
      <c r="F2275" s="51">
        <v>60.89</v>
      </c>
      <c r="G2275" s="51">
        <f>SIN(RADIANS(Teno_ves!P2199*2))</f>
        <v>0.85007658347758275</v>
      </c>
      <c r="H2275" s="52">
        <f>COS(RADIANS(Teno_ves!P2199*2))</f>
        <v>-0.52665909488309448</v>
      </c>
      <c r="I2275" s="3"/>
      <c r="K2275" s="3">
        <f>SIN(RADIANS(CRB_ves!P2275*2))</f>
        <v>0.89756638022479751</v>
      </c>
      <c r="L2275" s="10">
        <f>COS(RADIANS(CRB_ves!P2275*2))</f>
        <v>0.44087934073865859</v>
      </c>
      <c r="M2275" s="55">
        <v>0.92</v>
      </c>
      <c r="N2275" s="55">
        <v>0.81</v>
      </c>
      <c r="O2275" s="51">
        <f>SIN(RADIANS(CRB_ves!P615*2))</f>
        <v>0.95589559600218466</v>
      </c>
      <c r="P2275" s="52">
        <f>COS(RADIANS(CRB_ves!P615*2))</f>
        <v>-0.29370667262360267</v>
      </c>
    </row>
    <row r="2276" spans="1:16" x14ac:dyDescent="0.35">
      <c r="A2276" s="3">
        <f>SIN(RADIANS(Teno_phn!P2276*2))</f>
        <v>-8.5069127822428314E-2</v>
      </c>
      <c r="B2276" s="10">
        <f>COS(RADIANS(Teno_phn!P2276*2))</f>
        <v>0.9963750516203882</v>
      </c>
      <c r="C2276" s="3">
        <f>SIN(RADIANS(Teno_ves!P2276*2))</f>
        <v>0.83961986453441306</v>
      </c>
      <c r="D2276" s="10">
        <f>COS(RADIANS(Teno_ves!P2276*2))</f>
        <v>-0.54317444995067077</v>
      </c>
      <c r="E2276" s="51">
        <v>0.89</v>
      </c>
      <c r="F2276" s="51">
        <v>61.930000000000007</v>
      </c>
      <c r="G2276" s="51">
        <f>SIN(RADIANS(Teno_ves!P2202*2))</f>
        <v>0.83040146233632894</v>
      </c>
      <c r="H2276" s="52">
        <f>COS(RADIANS(Teno_ves!P2202*2))</f>
        <v>-0.5571655152193884</v>
      </c>
      <c r="I2276" s="3"/>
      <c r="K2276" s="3">
        <f>SIN(RADIANS(CRB_ves!P2276*2))</f>
        <v>-0.16711291409415019</v>
      </c>
      <c r="L2276" s="10">
        <f>COS(RADIANS(CRB_ves!P2276*2))</f>
        <v>0.9859377637269815</v>
      </c>
      <c r="M2276" s="55">
        <v>0.92</v>
      </c>
      <c r="N2276" s="55">
        <v>0.82</v>
      </c>
      <c r="O2276" s="51">
        <f>SIN(RADIANS(CRB_ves!P617*2))</f>
        <v>0.62578734713123874</v>
      </c>
      <c r="P2276" s="52">
        <f>COS(RADIANS(CRB_ves!P617*2))</f>
        <v>0.77999371546855845</v>
      </c>
    </row>
    <row r="2277" spans="1:16" x14ac:dyDescent="0.35">
      <c r="A2277" s="3">
        <f>SIN(RADIANS(Teno_phn!P2277*2))</f>
        <v>-0.23106872139541779</v>
      </c>
      <c r="B2277" s="10">
        <f>COS(RADIANS(Teno_phn!P2277*2))</f>
        <v>0.97293743169470404</v>
      </c>
      <c r="C2277" s="3">
        <f>SIN(RADIANS(Teno_ves!P2277*2))</f>
        <v>0.97012659649010591</v>
      </c>
      <c r="D2277" s="10">
        <f>COS(RADIANS(Teno_ves!P2277*2))</f>
        <v>-0.24259923079540721</v>
      </c>
      <c r="E2277" s="51">
        <v>0.89</v>
      </c>
      <c r="F2277" s="51">
        <v>22.42</v>
      </c>
      <c r="G2277" s="51">
        <f>SIN(RADIANS(Teno_ves!P2204*2))</f>
        <v>0.70512941203341239</v>
      </c>
      <c r="H2277" s="52">
        <f>COS(RADIANS(Teno_ves!P2204*2))</f>
        <v>0.70907863617896016</v>
      </c>
      <c r="I2277" s="3"/>
      <c r="K2277" s="3">
        <f>SIN(RADIANS(CRB_ves!P2277*2))</f>
        <v>0.991982908695487</v>
      </c>
      <c r="L2277" s="10">
        <f>COS(RADIANS(CRB_ves!P2277*2))</f>
        <v>0.12637210473851063</v>
      </c>
      <c r="M2277" s="55">
        <v>0.92</v>
      </c>
      <c r="N2277" s="55">
        <v>0.69</v>
      </c>
      <c r="O2277" s="51">
        <f>SIN(RADIANS(CRB_ves!P622*2))</f>
        <v>-0.85482131463809208</v>
      </c>
      <c r="P2277" s="52">
        <f>COS(RADIANS(CRB_ves!P622*2))</f>
        <v>0.51892246052797131</v>
      </c>
    </row>
    <row r="2278" spans="1:16" x14ac:dyDescent="0.35">
      <c r="A2278" s="3">
        <f>SIN(RADIANS(Teno_phn!P2278*2))</f>
        <v>0.61235527207337648</v>
      </c>
      <c r="B2278" s="10">
        <f>COS(RADIANS(Teno_phn!P2278*2))</f>
        <v>0.79058270962875288</v>
      </c>
      <c r="C2278" s="3">
        <f>SIN(RADIANS(Teno_ves!P2278*2))</f>
        <v>0.87411153622119486</v>
      </c>
      <c r="D2278" s="10">
        <f>COS(RADIANS(Teno_ves!P2278*2))</f>
        <v>-0.48572525386788645</v>
      </c>
      <c r="E2278" s="51">
        <v>0.89</v>
      </c>
      <c r="F2278" s="51">
        <v>4.1200000000000045</v>
      </c>
      <c r="G2278" s="51">
        <f>SIN(RADIANS(Teno_ves!P2221*2))</f>
        <v>0.14331989305506945</v>
      </c>
      <c r="H2278" s="52">
        <f>COS(RADIANS(Teno_ves!P2221*2))</f>
        <v>0.98967641593335109</v>
      </c>
      <c r="I2278" s="3"/>
      <c r="K2278" s="3">
        <f>SIN(RADIANS(CRB_ves!P2278*2))</f>
        <v>-8.6460246465924012E-2</v>
      </c>
      <c r="L2278" s="10">
        <f>COS(RADIANS(CRB_ves!P2278*2))</f>
        <v>0.9962553015071246</v>
      </c>
      <c r="M2278" s="55">
        <v>0.92</v>
      </c>
      <c r="N2278" s="55">
        <v>0.74</v>
      </c>
      <c r="O2278" s="51">
        <f>SIN(RADIANS(CRB_ves!P659*2))</f>
        <v>0.27865588331690322</v>
      </c>
      <c r="P2278" s="52">
        <f>COS(RADIANS(CRB_ves!P659*2))</f>
        <v>0.96039101343821232</v>
      </c>
    </row>
    <row r="2279" spans="1:16" x14ac:dyDescent="0.35">
      <c r="A2279" s="3">
        <f>SIN(RADIANS(Teno_phn!P2279*2))</f>
        <v>0.77450306019873383</v>
      </c>
      <c r="B2279" s="10">
        <f>COS(RADIANS(Teno_phn!P2279*2))</f>
        <v>-0.63257016191312443</v>
      </c>
      <c r="C2279" s="3">
        <f>SIN(RADIANS(Teno_ves!P2279*2))</f>
        <v>0.75562487546412349</v>
      </c>
      <c r="D2279" s="10">
        <f>COS(RADIANS(Teno_ves!P2279*2))</f>
        <v>0.65500461645688257</v>
      </c>
      <c r="E2279" s="51">
        <v>0.89</v>
      </c>
      <c r="F2279" s="51">
        <v>112.80000000000001</v>
      </c>
      <c r="G2279" s="51">
        <f>SIN(RADIANS(Teno_ves!P2224*2))</f>
        <v>-0.7144726796328037</v>
      </c>
      <c r="H2279" s="52">
        <f>COS(RADIANS(Teno_ves!P2224*2))</f>
        <v>-0.69966334051336498</v>
      </c>
      <c r="I2279" s="3"/>
      <c r="K2279" s="3">
        <f>SIN(RADIANS(CRB_ves!P2279*2))</f>
        <v>-0.88014616296135439</v>
      </c>
      <c r="L2279" s="10">
        <f>COS(RADIANS(CRB_ves!P2279*2))</f>
        <v>0.4747027826170867</v>
      </c>
      <c r="M2279" s="55">
        <v>0.92</v>
      </c>
      <c r="N2279" s="55">
        <v>0.7</v>
      </c>
      <c r="O2279" s="51">
        <f>SIN(RADIANS(CRB_ves!P661*2))</f>
        <v>0.38783735378172923</v>
      </c>
      <c r="P2279" s="52">
        <f>COS(RADIANS(CRB_ves!P661*2))</f>
        <v>0.92172782697040556</v>
      </c>
    </row>
    <row r="2280" spans="1:16" x14ac:dyDescent="0.35">
      <c r="A2280" s="3">
        <f>SIN(RADIANS(Teno_phn!P2280*2))</f>
        <v>-0.62796305764933769</v>
      </c>
      <c r="B2280" s="10">
        <f>COS(RADIANS(Teno_phn!P2280*2))</f>
        <v>0.77824314852602117</v>
      </c>
      <c r="C2280" s="3">
        <f>SIN(RADIANS(Teno_ves!P2280*2))</f>
        <v>0.26454637371747769</v>
      </c>
      <c r="D2280" s="10">
        <f>COS(RADIANS(Teno_ves!P2280*2))</f>
        <v>-0.96437296527481142</v>
      </c>
      <c r="E2280" s="51">
        <v>0.89</v>
      </c>
      <c r="F2280" s="51">
        <v>60.150000000000006</v>
      </c>
      <c r="G2280" s="51">
        <f>SIN(RADIANS(Teno_ves!P2234*2))</f>
        <v>0.86339555060677153</v>
      </c>
      <c r="H2280" s="52">
        <f>COS(RADIANS(Teno_ves!P2234*2))</f>
        <v>-0.50452762381501959</v>
      </c>
      <c r="I2280" s="3"/>
      <c r="K2280" s="3">
        <f>SIN(RADIANS(CRB_ves!P2280*2))</f>
        <v>-0.10313974730246746</v>
      </c>
      <c r="L2280" s="10">
        <f>COS(RADIANS(CRB_ves!P2280*2))</f>
        <v>-0.99466687515287411</v>
      </c>
      <c r="M2280" s="55">
        <v>0.92</v>
      </c>
      <c r="N2280" s="55">
        <v>0.86</v>
      </c>
      <c r="O2280" s="51">
        <f>SIN(RADIANS(CRB_ves!P678*2))</f>
        <v>0.27597288264874592</v>
      </c>
      <c r="P2280" s="52">
        <f>COS(RADIANS(CRB_ves!P678*2))</f>
        <v>0.96116542178885189</v>
      </c>
    </row>
    <row r="2281" spans="1:16" x14ac:dyDescent="0.35">
      <c r="A2281" s="3">
        <f>SIN(RADIANS(Teno_phn!P2281*2))</f>
        <v>-0.77095806086433605</v>
      </c>
      <c r="B2281" s="10">
        <f>COS(RADIANS(Teno_phn!P2281*2))</f>
        <v>0.63688591473536516</v>
      </c>
      <c r="C2281" s="3">
        <f>SIN(RADIANS(Teno_ves!P2281*2))</f>
        <v>-0.84018821501124819</v>
      </c>
      <c r="D2281" s="10">
        <f>COS(RADIANS(Teno_ves!P2281*2))</f>
        <v>-0.542294904416603</v>
      </c>
      <c r="E2281" s="51">
        <v>0.89</v>
      </c>
      <c r="F2281" s="51">
        <v>40.76</v>
      </c>
      <c r="G2281" s="51">
        <f>SIN(RADIANS(Teno_ves!P2241*2))</f>
        <v>0.98906739832437041</v>
      </c>
      <c r="H2281" s="52">
        <f>COS(RADIANS(Teno_ves!P2241*2))</f>
        <v>0.1474641704681551</v>
      </c>
      <c r="I2281" s="3"/>
      <c r="K2281" s="3">
        <f>SIN(RADIANS(CRB_ves!P2281*2))</f>
        <v>0.84376634614245583</v>
      </c>
      <c r="L2281" s="10">
        <f>COS(RADIANS(CRB_ves!P2281*2))</f>
        <v>-0.53671067915349835</v>
      </c>
      <c r="M2281" s="55">
        <v>0.92</v>
      </c>
      <c r="N2281" s="55">
        <v>0.82</v>
      </c>
      <c r="O2281" s="51">
        <f>SIN(RADIANS(CRB_ves!P710*2))</f>
        <v>0.98752398127568242</v>
      </c>
      <c r="P2281" s="52">
        <f>COS(RADIANS(CRB_ves!P710*2))</f>
        <v>-0.15746868388802152</v>
      </c>
    </row>
    <row r="2282" spans="1:16" x14ac:dyDescent="0.35">
      <c r="A2282" s="3">
        <f>SIN(RADIANS(Teno_phn!P2282*2))</f>
        <v>0.96610628066429005</v>
      </c>
      <c r="B2282" s="10">
        <f>COS(RADIANS(Teno_phn!P2282*2))</f>
        <v>-0.25814463864471782</v>
      </c>
      <c r="C2282" s="3">
        <f>SIN(RADIANS(Teno_ves!P2282*2))</f>
        <v>-0.93593666280925369</v>
      </c>
      <c r="D2282" s="10">
        <f>COS(RADIANS(Teno_ves!P2282*2))</f>
        <v>-0.35216837338051415</v>
      </c>
      <c r="E2282" s="51">
        <v>0.89</v>
      </c>
      <c r="F2282" s="51">
        <v>144.38</v>
      </c>
      <c r="G2282" s="51">
        <f>SIN(RADIANS(Teno_ves!P2265*2))</f>
        <v>-0.94687401330266607</v>
      </c>
      <c r="H2282" s="52">
        <f>COS(RADIANS(Teno_ves!P2265*2))</f>
        <v>0.32160473089197961</v>
      </c>
      <c r="I2282" s="3"/>
      <c r="K2282" s="3">
        <f>SIN(RADIANS(CRB_ves!P2282*2))</f>
        <v>-0.22665130743685535</v>
      </c>
      <c r="L2282" s="10">
        <f>COS(RADIANS(CRB_ves!P2282*2))</f>
        <v>-0.97397596727905156</v>
      </c>
      <c r="M2282" s="55">
        <v>0.92</v>
      </c>
      <c r="N2282" s="55">
        <v>0.72</v>
      </c>
      <c r="O2282" s="51">
        <f>SIN(RADIANS(CRB_ves!P736*2))</f>
        <v>-0.87360240673251843</v>
      </c>
      <c r="P2282" s="52">
        <f>COS(RADIANS(CRB_ves!P736*2))</f>
        <v>-0.4866403548321403</v>
      </c>
    </row>
    <row r="2283" spans="1:16" x14ac:dyDescent="0.35">
      <c r="A2283" s="3">
        <f>SIN(RADIANS(Teno_phn!P2283*2))</f>
        <v>0.97800221263464104</v>
      </c>
      <c r="B2283" s="10">
        <f>COS(RADIANS(Teno_phn!P2283*2))</f>
        <v>-0.20859451594360351</v>
      </c>
      <c r="C2283" s="3">
        <f>SIN(RADIANS(Teno_ves!P2283*2))</f>
        <v>0.73916106340245624</v>
      </c>
      <c r="D2283" s="10">
        <f>COS(RADIANS(Teno_ves!P2283*2))</f>
        <v>-0.67352870937306752</v>
      </c>
      <c r="E2283" s="51">
        <v>0.89</v>
      </c>
      <c r="F2283" s="51">
        <v>6.3299999999999983</v>
      </c>
      <c r="G2283" s="51">
        <f>SIN(RADIANS(Teno_ves!P2274*2))</f>
        <v>0.21916509924262367</v>
      </c>
      <c r="H2283" s="52">
        <f>COS(RADIANS(Teno_ves!P2274*2))</f>
        <v>0.97568778780610499</v>
      </c>
      <c r="I2283" s="3"/>
      <c r="K2283" s="3">
        <f>SIN(RADIANS(CRB_ves!P2283*2))</f>
        <v>-0.86949492950521856</v>
      </c>
      <c r="L2283" s="10">
        <f>COS(RADIANS(CRB_ves!P2283*2))</f>
        <v>-0.49394186658423173</v>
      </c>
      <c r="M2283" s="55">
        <v>0.92</v>
      </c>
      <c r="N2283" s="55">
        <v>0.84</v>
      </c>
      <c r="O2283" s="51">
        <f>SIN(RADIANS(CRB_ves!P756*2))</f>
        <v>0.705871570678681</v>
      </c>
      <c r="P2283" s="52">
        <f>COS(RADIANS(CRB_ves!P756*2))</f>
        <v>0.7083398377245288</v>
      </c>
    </row>
    <row r="2284" spans="1:16" x14ac:dyDescent="0.35">
      <c r="A2284" s="3">
        <f>SIN(RADIANS(Teno_phn!P2284*2))</f>
        <v>0.98075121578060975</v>
      </c>
      <c r="B2284" s="10">
        <f>COS(RADIANS(Teno_phn!P2284*2))</f>
        <v>-0.19526149836784493</v>
      </c>
      <c r="C2284" s="3">
        <f>SIN(RADIANS(Teno_ves!P2284*2))</f>
        <v>-0.65973938710302571</v>
      </c>
      <c r="D2284" s="10">
        <f>COS(RADIANS(Teno_ves!P2284*2))</f>
        <v>-0.75149447177269646</v>
      </c>
      <c r="E2284" s="51">
        <v>0.89</v>
      </c>
      <c r="F2284" s="51">
        <v>177.87</v>
      </c>
      <c r="G2284" s="51">
        <f>SIN(RADIANS(Teno_ves!P2327*2))</f>
        <v>-7.4282542057739875E-2</v>
      </c>
      <c r="H2284" s="52">
        <f>COS(RADIANS(Teno_ves!P2327*2))</f>
        <v>0.99723723553898658</v>
      </c>
      <c r="I2284" s="3"/>
      <c r="K2284" s="3">
        <f>SIN(RADIANS(CRB_ves!P2284*2))</f>
        <v>-0.98357147081338603</v>
      </c>
      <c r="L2284" s="10">
        <f>COS(RADIANS(CRB_ves!P2284*2))</f>
        <v>0.18051914525055918</v>
      </c>
      <c r="M2284" s="55">
        <v>0.92</v>
      </c>
      <c r="N2284" s="55">
        <v>0.69</v>
      </c>
      <c r="O2284" s="51">
        <f>SIN(RADIANS(CRB_ves!P763*2))</f>
        <v>-0.93307914057612551</v>
      </c>
      <c r="P2284" s="52">
        <f>COS(RADIANS(CRB_ves!P763*2))</f>
        <v>-0.3596711239753882</v>
      </c>
    </row>
    <row r="2285" spans="1:16" x14ac:dyDescent="0.35">
      <c r="A2285" s="3">
        <f>SIN(RADIANS(Teno_phn!P2285*2))</f>
        <v>-0.94843435764849304</v>
      </c>
      <c r="B2285" s="10">
        <f>COS(RADIANS(Teno_phn!P2285*2))</f>
        <v>-0.31697360967735222</v>
      </c>
      <c r="C2285" s="3">
        <f>SIN(RADIANS(Teno_ves!P2285*2))</f>
        <v>0.75881679623084564</v>
      </c>
      <c r="D2285" s="10">
        <f>COS(RADIANS(Teno_ves!P2285*2))</f>
        <v>-0.65130413000222509</v>
      </c>
      <c r="E2285" s="51">
        <v>0.89</v>
      </c>
      <c r="F2285" s="51">
        <v>112.80000000000001</v>
      </c>
      <c r="G2285" s="51">
        <f>SIN(RADIANS(Teno_ves!P2336*2))</f>
        <v>-0.7144726796328037</v>
      </c>
      <c r="H2285" s="52">
        <f>COS(RADIANS(Teno_ves!P2336*2))</f>
        <v>-0.69966334051336498</v>
      </c>
      <c r="I2285" s="3"/>
      <c r="K2285" s="3">
        <f>SIN(RADIANS(CRB_ves!P2285*2))</f>
        <v>-0.19457675732509055</v>
      </c>
      <c r="L2285" s="10">
        <f>COS(RADIANS(CRB_ves!P2285*2))</f>
        <v>0.98088729500837801</v>
      </c>
      <c r="M2285" s="55">
        <v>0.92</v>
      </c>
      <c r="N2285" s="55">
        <v>0.67</v>
      </c>
      <c r="O2285" s="51">
        <f>SIN(RADIANS(CRB_ves!P767*2))</f>
        <v>0.12117638582965069</v>
      </c>
      <c r="P2285" s="52">
        <f>COS(RADIANS(CRB_ves!P767*2))</f>
        <v>-0.99263099060892901</v>
      </c>
    </row>
    <row r="2286" spans="1:16" x14ac:dyDescent="0.35">
      <c r="A2286" s="3">
        <f>SIN(RADIANS(Teno_phn!P2286*2))</f>
        <v>-0.92718385456678731</v>
      </c>
      <c r="B2286" s="10">
        <f>COS(RADIANS(Teno_phn!P2286*2))</f>
        <v>-0.37460659341591229</v>
      </c>
      <c r="C2286" s="3">
        <f>SIN(RADIANS(Teno_ves!P2286*2))</f>
        <v>-0.89211317126702705</v>
      </c>
      <c r="D2286" s="10">
        <f>COS(RADIANS(Teno_ves!P2286*2))</f>
        <v>0.4518120069806556</v>
      </c>
      <c r="E2286" s="51">
        <v>0.89</v>
      </c>
      <c r="F2286" s="51">
        <v>153.06</v>
      </c>
      <c r="G2286" s="51">
        <f>SIN(RADIANS(Teno_ves!P2344*2))</f>
        <v>-0.80778416634911776</v>
      </c>
      <c r="H2286" s="52">
        <f>COS(RADIANS(Teno_ves!P2344*2))</f>
        <v>0.58947836312765622</v>
      </c>
      <c r="I2286" s="3"/>
      <c r="K2286" s="3">
        <f>SIN(RADIANS(CRB_ves!P2286*2))</f>
        <v>-0.18772418609735028</v>
      </c>
      <c r="L2286" s="10">
        <f>COS(RADIANS(CRB_ves!P2286*2))</f>
        <v>-0.9822217824677314</v>
      </c>
      <c r="M2286" s="55">
        <v>0.92</v>
      </c>
      <c r="N2286" s="55">
        <v>0.94</v>
      </c>
      <c r="O2286" s="51">
        <f>SIN(RADIANS(CRB_ves!P775*2))</f>
        <v>-0.60876142900872066</v>
      </c>
      <c r="P2286" s="52">
        <f>COS(RADIANS(CRB_ves!P775*2))</f>
        <v>-0.79335334029123517</v>
      </c>
    </row>
    <row r="2287" spans="1:16" x14ac:dyDescent="0.35">
      <c r="A2287" s="3">
        <f>SIN(RADIANS(Teno_phn!P2287*2))</f>
        <v>0.49727683802994604</v>
      </c>
      <c r="B2287" s="10">
        <f>COS(RADIANS(Teno_phn!P2287*2))</f>
        <v>0.86759192386682504</v>
      </c>
      <c r="C2287" s="3">
        <f>SIN(RADIANS(Teno_ves!P2287*2))</f>
        <v>-0.68225360910939625</v>
      </c>
      <c r="D2287" s="10">
        <f>COS(RADIANS(Teno_ves!P2287*2))</f>
        <v>0.73111559472986432</v>
      </c>
      <c r="E2287" s="51">
        <v>0.89</v>
      </c>
      <c r="F2287" s="51">
        <v>97.62</v>
      </c>
      <c r="G2287" s="51">
        <f>SIN(RADIANS(Teno_ves!P2345*2))</f>
        <v>-0.26286282329881222</v>
      </c>
      <c r="H2287" s="52">
        <f>COS(RADIANS(Teno_ves!P2345*2))</f>
        <v>-0.96483321674130673</v>
      </c>
      <c r="I2287" s="3"/>
      <c r="K2287" s="3">
        <f>SIN(RADIANS(CRB_ves!P2287*2))</f>
        <v>-0.6129070536529766</v>
      </c>
      <c r="L2287" s="10">
        <f>COS(RADIANS(CRB_ves!P2287*2))</f>
        <v>-0.7901550123756903</v>
      </c>
      <c r="M2287" s="55">
        <v>0.92</v>
      </c>
      <c r="N2287" s="55">
        <v>0.7</v>
      </c>
      <c r="O2287" s="51">
        <f>SIN(RADIANS(CRB_ves!P812*2))</f>
        <v>0.75149447177269602</v>
      </c>
      <c r="P2287" s="52">
        <f>COS(RADIANS(CRB_ves!P812*2))</f>
        <v>0.65973938710302615</v>
      </c>
    </row>
    <row r="2288" spans="1:16" x14ac:dyDescent="0.35">
      <c r="A2288" s="3">
        <f>SIN(RADIANS(Teno_phn!P2288*2))</f>
        <v>0.29570805004404638</v>
      </c>
      <c r="B2288" s="10">
        <f>COS(RADIANS(Teno_phn!P2288*2))</f>
        <v>-0.95527836212234374</v>
      </c>
      <c r="C2288" s="3">
        <f>SIN(RADIANS(Teno_ves!P2288*2))</f>
        <v>0.99775495722684659</v>
      </c>
      <c r="D2288" s="10">
        <f>COS(RADIANS(Teno_ves!P2288*2))</f>
        <v>-6.6970481028984882E-2</v>
      </c>
      <c r="E2288" s="51">
        <v>0.89</v>
      </c>
      <c r="F2288" s="51">
        <v>148.63999999999999</v>
      </c>
      <c r="G2288" s="51">
        <f>SIN(RADIANS(Teno_ves!P2362*2))</f>
        <v>-0.88877727741081169</v>
      </c>
      <c r="H2288" s="52">
        <f>COS(RADIANS(Teno_ves!P2362*2))</f>
        <v>0.4583393406180894</v>
      </c>
      <c r="I2288" s="3"/>
      <c r="K2288" s="3">
        <f>SIN(RADIANS(CRB_ves!P2288*2))</f>
        <v>-0.36032244840019467</v>
      </c>
      <c r="L2288" s="10">
        <f>COS(RADIANS(CRB_ves!P2288*2))</f>
        <v>-0.93282781539729454</v>
      </c>
      <c r="M2288" s="55">
        <v>0.92</v>
      </c>
      <c r="N2288" s="55">
        <v>0.84</v>
      </c>
      <c r="O2288" s="51">
        <f>SIN(RADIANS(CRB_ves!P843*2))</f>
        <v>0.9999731328638829</v>
      </c>
      <c r="P2288" s="52">
        <f>COS(RADIANS(CRB_ves!P843*2))</f>
        <v>-7.3303172094605082E-3</v>
      </c>
    </row>
    <row r="2289" spans="1:16" x14ac:dyDescent="0.35">
      <c r="A2289" s="3">
        <f>SIN(RADIANS(Teno_phn!P2289*2))</f>
        <v>0.37071953971331661</v>
      </c>
      <c r="B2289" s="10">
        <f>COS(RADIANS(Teno_phn!P2289*2))</f>
        <v>-0.92874486425215119</v>
      </c>
      <c r="C2289" s="3">
        <f>SIN(RADIANS(Teno_ves!P2289*2))</f>
        <v>0.49181581724988893</v>
      </c>
      <c r="D2289" s="10">
        <f>COS(RADIANS(Teno_ves!P2289*2))</f>
        <v>0.87069926030910572</v>
      </c>
      <c r="E2289" s="51">
        <v>0.89</v>
      </c>
      <c r="F2289" s="51">
        <v>152.13999999999999</v>
      </c>
      <c r="G2289" s="51">
        <f>SIN(RADIANS(Teno_ves!P2384*2))</f>
        <v>-0.82629495186247837</v>
      </c>
      <c r="H2289" s="52">
        <f>COS(RADIANS(Teno_ves!P2384*2))</f>
        <v>0.56323765190777553</v>
      </c>
      <c r="I2289" s="3"/>
      <c r="K2289" s="3">
        <f>SIN(RADIANS(CRB_ves!P2289*2))</f>
        <v>0.99512466573240688</v>
      </c>
      <c r="L2289" s="10">
        <f>COS(RADIANS(CRB_ves!P2289*2))</f>
        <v>-9.8625045759003743E-2</v>
      </c>
      <c r="M2289" s="55">
        <v>0.92</v>
      </c>
      <c r="N2289" s="55">
        <v>0.69</v>
      </c>
      <c r="O2289" s="51">
        <f>SIN(RADIANS(CRB_ves!P855*2))</f>
        <v>-0.31200329668841487</v>
      </c>
      <c r="P2289" s="52">
        <f>COS(RADIANS(CRB_ves!P855*2))</f>
        <v>0.9500810191007717</v>
      </c>
    </row>
    <row r="2290" spans="1:16" x14ac:dyDescent="0.35">
      <c r="A2290" s="3">
        <f>SIN(RADIANS(Teno_phn!P2290*2))</f>
        <v>-7.7415083508011656E-2</v>
      </c>
      <c r="B2290" s="10">
        <f>COS(RADIANS(Teno_phn!P2290*2))</f>
        <v>-0.99699894926998167</v>
      </c>
      <c r="C2290" s="3">
        <f>SIN(RADIANS(Teno_ves!P2290*2))</f>
        <v>-0.43774356339545312</v>
      </c>
      <c r="D2290" s="10">
        <f>COS(RADIANS(Teno_ves!P2290*2))</f>
        <v>0.8990998680379455</v>
      </c>
      <c r="E2290" s="51">
        <v>0.89</v>
      </c>
      <c r="F2290" s="51">
        <v>13.71</v>
      </c>
      <c r="G2290" s="51">
        <f>SIN(RADIANS(Teno_ves!P2389*2))</f>
        <v>0.46050966277299404</v>
      </c>
      <c r="H2290" s="52">
        <f>COS(RADIANS(Teno_ves!P2389*2))</f>
        <v>0.88765469102162875</v>
      </c>
      <c r="I2290" s="3"/>
      <c r="K2290" s="3">
        <f>SIN(RADIANS(CRB_ves!P2290*2))</f>
        <v>0.14193790484034452</v>
      </c>
      <c r="L2290" s="10">
        <f>COS(RADIANS(CRB_ves!P2290*2))</f>
        <v>-0.98987556347731576</v>
      </c>
      <c r="M2290" s="55">
        <v>0.92</v>
      </c>
      <c r="N2290" s="55">
        <v>0.83</v>
      </c>
      <c r="O2290" s="51">
        <f>SIN(RADIANS(CRB_ves!P867*2))</f>
        <v>0.94953502384103183</v>
      </c>
      <c r="P2290" s="52">
        <f>COS(RADIANS(CRB_ves!P867*2))</f>
        <v>-0.31366102483287767</v>
      </c>
    </row>
    <row r="2291" spans="1:16" x14ac:dyDescent="0.35">
      <c r="A2291" s="3">
        <f>SIN(RADIANS(Teno_phn!P2291*2))</f>
        <v>-0.11459039098834929</v>
      </c>
      <c r="B2291" s="10">
        <f>COS(RADIANS(Teno_phn!P2291*2))</f>
        <v>-0.99341282571403178</v>
      </c>
      <c r="C2291" s="3">
        <f>SIN(RADIANS(Teno_ves!P2291*2))</f>
        <v>0.45523413659676593</v>
      </c>
      <c r="D2291" s="10">
        <f>COS(RADIANS(Teno_ves!P2291*2))</f>
        <v>0.89037176554347064</v>
      </c>
      <c r="E2291" s="51">
        <v>0.89</v>
      </c>
      <c r="F2291" s="51">
        <v>155.51999999999998</v>
      </c>
      <c r="G2291" s="51">
        <f>SIN(RADIANS(Teno_ves!P2409*2))</f>
        <v>-0.75425138073610409</v>
      </c>
      <c r="H2291" s="52">
        <f>COS(RADIANS(Teno_ves!P2409*2))</f>
        <v>0.65658575575295619</v>
      </c>
      <c r="I2291" s="3"/>
      <c r="K2291" s="3">
        <f>SIN(RADIANS(CRB_ves!P2291*2))</f>
        <v>-0.98528882970807874</v>
      </c>
      <c r="L2291" s="10">
        <f>COS(RADIANS(CRB_ves!P2291*2))</f>
        <v>-0.17089740212327592</v>
      </c>
      <c r="M2291" s="55">
        <v>0.92</v>
      </c>
      <c r="N2291" s="55">
        <v>0.79</v>
      </c>
      <c r="O2291" s="51">
        <f>SIN(RADIANS(CRB_ves!P926*2))</f>
        <v>0.93370546363075346</v>
      </c>
      <c r="P2291" s="52">
        <f>COS(RADIANS(CRB_ves!P926*2))</f>
        <v>0.35804204667340356</v>
      </c>
    </row>
    <row r="2292" spans="1:16" x14ac:dyDescent="0.35">
      <c r="A2292" s="3">
        <f>SIN(RADIANS(Teno_phn!P2292*2))</f>
        <v>0.68429260617501708</v>
      </c>
      <c r="B2292" s="10">
        <f>COS(RADIANS(Teno_phn!P2292*2))</f>
        <v>0.72920753502291991</v>
      </c>
      <c r="C2292" s="3">
        <f>SIN(RADIANS(Teno_ves!P2292*2))</f>
        <v>0.4657689727137444</v>
      </c>
      <c r="D2292" s="10">
        <f>COS(RADIANS(Teno_ves!P2292*2))</f>
        <v>0.88490635892007419</v>
      </c>
      <c r="E2292" s="51">
        <v>0.89</v>
      </c>
      <c r="F2292" s="51">
        <v>94.84</v>
      </c>
      <c r="G2292" s="51">
        <f>SIN(RADIANS(Teno_ves!P2415*2))</f>
        <v>-0.16814529388735153</v>
      </c>
      <c r="H2292" s="52">
        <f>COS(RADIANS(Teno_ves!P2415*2))</f>
        <v>-0.98576222292373128</v>
      </c>
      <c r="I2292" s="3"/>
      <c r="K2292" s="3">
        <f>SIN(RADIANS(CRB_ves!P2292*2))</f>
        <v>-0.98095515534919164</v>
      </c>
      <c r="L2292" s="10">
        <f>COS(RADIANS(CRB_ves!P2292*2))</f>
        <v>-0.19423435121997154</v>
      </c>
      <c r="M2292" s="55">
        <v>0.92</v>
      </c>
      <c r="N2292" s="55">
        <v>0.73</v>
      </c>
      <c r="O2292" s="51">
        <f>SIN(RADIANS(CRB_ves!P952*2))</f>
        <v>0.41945208244617738</v>
      </c>
      <c r="P2292" s="52">
        <f>COS(RADIANS(CRB_ves!P952*2))</f>
        <v>-0.90777747853290858</v>
      </c>
    </row>
    <row r="2293" spans="1:16" x14ac:dyDescent="0.35">
      <c r="A2293" s="3">
        <f>SIN(RADIANS(Teno_phn!P2293*2))</f>
        <v>0.87731373988690142</v>
      </c>
      <c r="B2293" s="10">
        <f>COS(RADIANS(Teno_phn!P2293*2))</f>
        <v>-0.47991728642096043</v>
      </c>
      <c r="C2293" s="3">
        <f>SIN(RADIANS(Teno_ves!P2293*2))</f>
        <v>-0.49211971865832577</v>
      </c>
      <c r="D2293" s="10">
        <f>COS(RADIANS(Teno_ves!P2293*2))</f>
        <v>-0.87052753116007209</v>
      </c>
      <c r="E2293" s="51">
        <v>0.89</v>
      </c>
      <c r="F2293" s="51">
        <v>102.66</v>
      </c>
      <c r="G2293" s="51">
        <f>SIN(RADIANS(Teno_ves!P2417*2))</f>
        <v>-0.42767342168868194</v>
      </c>
      <c r="H2293" s="52">
        <f>COS(RADIANS(Teno_ves!P2417*2))</f>
        <v>-0.90393331854794179</v>
      </c>
      <c r="I2293" s="3"/>
      <c r="K2293" s="3">
        <f>SIN(RADIANS(CRB_ves!P2293*2))</f>
        <v>-0.99996777165009909</v>
      </c>
      <c r="L2293" s="10">
        <f>COS(RADIANS(CRB_ves!P2293*2))</f>
        <v>-8.0284283103961556E-3</v>
      </c>
      <c r="M2293" s="55">
        <v>0.92</v>
      </c>
      <c r="N2293" s="55">
        <v>0.68</v>
      </c>
      <c r="O2293" s="51">
        <f>SIN(RADIANS(CRB_ves!P966*2))</f>
        <v>-0.45492331049111784</v>
      </c>
      <c r="P2293" s="52">
        <f>COS(RADIANS(CRB_ves!P966*2))</f>
        <v>0.89053061798671584</v>
      </c>
    </row>
    <row r="2294" spans="1:16" x14ac:dyDescent="0.35">
      <c r="A2294" s="3">
        <f>SIN(RADIANS(Teno_phn!P2294*2))</f>
        <v>0.84094458229816915</v>
      </c>
      <c r="B2294" s="10">
        <f>COS(RADIANS(Teno_phn!P2294*2))</f>
        <v>-0.54112125212687578</v>
      </c>
      <c r="C2294" s="3">
        <f>SIN(RADIANS(Teno_ves!P2294*2))</f>
        <v>0.38365070674265633</v>
      </c>
      <c r="D2294" s="10">
        <f>COS(RADIANS(Teno_ves!P2294*2))</f>
        <v>0.92347828085768224</v>
      </c>
      <c r="E2294" s="51">
        <v>0.89</v>
      </c>
      <c r="F2294" s="51">
        <v>33.35</v>
      </c>
      <c r="G2294" s="51">
        <f>SIN(RADIANS(Teno_ves!P2438*2))</f>
        <v>0.91844638134308709</v>
      </c>
      <c r="H2294" s="52">
        <f>COS(RADIANS(Teno_ves!P2438*2))</f>
        <v>0.395545502562965</v>
      </c>
      <c r="I2294" s="3"/>
      <c r="K2294" s="3">
        <f>SIN(RADIANS(CRB_ves!P2294*2))</f>
        <v>-0.57643231616979307</v>
      </c>
      <c r="L2294" s="10">
        <f>COS(RADIANS(CRB_ves!P2294*2))</f>
        <v>-0.8171448983351286</v>
      </c>
      <c r="M2294" s="55">
        <v>0.92</v>
      </c>
      <c r="N2294" s="55">
        <v>0.74</v>
      </c>
      <c r="O2294" s="51">
        <f>SIN(RADIANS(CRB_ves!P984*2))</f>
        <v>-0.22597128875997008</v>
      </c>
      <c r="P2294" s="52">
        <f>COS(RADIANS(CRB_ves!P984*2))</f>
        <v>0.97413396237691985</v>
      </c>
    </row>
    <row r="2295" spans="1:16" x14ac:dyDescent="0.35">
      <c r="A2295" s="3">
        <f>SIN(RADIANS(Teno_phn!P2295*2))</f>
        <v>0.89617688989624478</v>
      </c>
      <c r="B2295" s="10">
        <f>COS(RADIANS(Teno_phn!P2295*2))</f>
        <v>-0.44369694839596768</v>
      </c>
      <c r="C2295" s="3">
        <f>SIN(RADIANS(Teno_ves!P2295*2))</f>
        <v>0.54053403023508717</v>
      </c>
      <c r="D2295" s="10">
        <f>COS(RADIANS(Teno_ves!P2295*2))</f>
        <v>0.8413221512344804</v>
      </c>
      <c r="E2295" s="51">
        <v>0.89</v>
      </c>
      <c r="F2295" s="51">
        <v>57.67</v>
      </c>
      <c r="G2295" s="51">
        <f>SIN(RADIANS(Teno_ves!P2461*2))</f>
        <v>0.90378397729357229</v>
      </c>
      <c r="H2295" s="52">
        <f>COS(RADIANS(Teno_ves!P2461*2))</f>
        <v>-0.42798892787946241</v>
      </c>
      <c r="I2295" s="3"/>
      <c r="K2295" s="3">
        <f>SIN(RADIANS(CRB_ves!P2295*2))</f>
        <v>-0.95782249484531501</v>
      </c>
      <c r="L2295" s="10">
        <f>COS(RADIANS(CRB_ves!P2295*2))</f>
        <v>0.28736051984971145</v>
      </c>
      <c r="M2295" s="55">
        <v>0.92</v>
      </c>
      <c r="N2295" s="55">
        <v>0.76</v>
      </c>
      <c r="O2295" s="51">
        <f>SIN(RADIANS(CRB_ves!P994*2))</f>
        <v>0.88604180441940428</v>
      </c>
      <c r="P2295" s="52">
        <f>COS(RADIANS(CRB_ves!P994*2))</f>
        <v>-0.46360535029398237</v>
      </c>
    </row>
    <row r="2296" spans="1:16" x14ac:dyDescent="0.35">
      <c r="A2296" s="3">
        <f>SIN(RADIANS(Teno_phn!P2296*2))</f>
        <v>0.93740360698506053</v>
      </c>
      <c r="B2296" s="10">
        <f>COS(RADIANS(Teno_phn!P2296*2))</f>
        <v>0.34824485295751045</v>
      </c>
      <c r="C2296" s="3">
        <f>SIN(RADIANS(Teno_ves!P2296*2))</f>
        <v>-0.80942714870697285</v>
      </c>
      <c r="D2296" s="10">
        <f>COS(RADIANS(Teno_ves!P2296*2))</f>
        <v>0.58722030868840025</v>
      </c>
      <c r="E2296" s="51">
        <v>0.89</v>
      </c>
      <c r="F2296" s="51">
        <v>51.47</v>
      </c>
      <c r="G2296" s="51">
        <f>SIN(RADIANS(Teno_ves!P2464*2))</f>
        <v>0.97460509867730605</v>
      </c>
      <c r="H2296" s="52">
        <f>COS(RADIANS(Teno_ves!P2464*2))</f>
        <v>-0.22393057324134749</v>
      </c>
      <c r="I2296" s="3"/>
      <c r="K2296" s="3">
        <f>SIN(RADIANS(CRB_ves!P2296*2))</f>
        <v>-0.24090567182837586</v>
      </c>
      <c r="L2296" s="10">
        <f>COS(RADIANS(CRB_ves!P2296*2))</f>
        <v>-0.97054853422222986</v>
      </c>
      <c r="M2296" s="55">
        <v>0.92</v>
      </c>
      <c r="N2296" s="55">
        <v>0.8</v>
      </c>
      <c r="O2296" s="51">
        <f>SIN(RADIANS(CRB_ves!P1046*2))</f>
        <v>0.81085958083237364</v>
      </c>
      <c r="P2296" s="52">
        <f>COS(RADIANS(CRB_ves!P1046*2))</f>
        <v>-0.58524075402550979</v>
      </c>
    </row>
    <row r="2297" spans="1:16" x14ac:dyDescent="0.35">
      <c r="A2297" s="3">
        <f>SIN(RADIANS(Teno_phn!P2297*2))</f>
        <v>-0.13502386694249899</v>
      </c>
      <c r="B2297" s="10">
        <f>COS(RADIANS(Teno_phn!P2297*2))</f>
        <v>0.99084234636792468</v>
      </c>
      <c r="C2297" s="3">
        <f>SIN(RADIANS(Teno_ves!P2297*2))</f>
        <v>-3.0712964265252756E-2</v>
      </c>
      <c r="D2297" s="10">
        <f>COS(RADIANS(Teno_ves!P2297*2))</f>
        <v>0.9995282456369311</v>
      </c>
      <c r="E2297" s="51">
        <v>0.89</v>
      </c>
      <c r="F2297" s="51">
        <v>125.75999999999999</v>
      </c>
      <c r="G2297" s="51">
        <f>SIN(RADIANS(Teno_ves!P2568*2))</f>
        <v>-0.94843435764849304</v>
      </c>
      <c r="H2297" s="52">
        <f>COS(RADIANS(Teno_ves!P2568*2))</f>
        <v>-0.31697360967735222</v>
      </c>
      <c r="I2297" s="3"/>
      <c r="K2297" s="3">
        <f>SIN(RADIANS(CRB_ves!P2297*2))</f>
        <v>-0.99312986326183528</v>
      </c>
      <c r="L2297" s="10">
        <f>COS(RADIANS(CRB_ves!P2297*2))</f>
        <v>-0.11701741194167832</v>
      </c>
      <c r="M2297" s="55">
        <v>0.92</v>
      </c>
      <c r="N2297" s="55">
        <v>0.7</v>
      </c>
      <c r="O2297" s="51">
        <f>SIN(RADIANS(CRB_ves!P1048*2))</f>
        <v>0.86427480195370465</v>
      </c>
      <c r="P2297" s="52">
        <f>COS(RADIANS(CRB_ves!P1048*2))</f>
        <v>-0.50301994663023508</v>
      </c>
    </row>
    <row r="2298" spans="1:16" x14ac:dyDescent="0.35">
      <c r="A2298" s="3">
        <f>SIN(RADIANS(Teno_phn!P2298*2))</f>
        <v>-0.13191038271114336</v>
      </c>
      <c r="B2298" s="10">
        <f>COS(RADIANS(Teno_phn!P2298*2))</f>
        <v>0.99126164605163636</v>
      </c>
      <c r="C2298" s="3">
        <f>SIN(RADIANS(Teno_ves!P2298*2))</f>
        <v>-0.93532058784492556</v>
      </c>
      <c r="D2298" s="10">
        <f>COS(RADIANS(Teno_ves!P2298*2))</f>
        <v>-0.3538013538038301</v>
      </c>
      <c r="E2298" s="51">
        <v>0.89</v>
      </c>
      <c r="F2298" s="51">
        <v>151.53</v>
      </c>
      <c r="G2298" s="51">
        <f>SIN(RADIANS(Teno_ves!P2573*2))</f>
        <v>-0.83809976353335813</v>
      </c>
      <c r="H2298" s="52">
        <f>COS(RADIANS(Teno_ves!P2573*2))</f>
        <v>0.54551698998778131</v>
      </c>
      <c r="I2298" s="3"/>
      <c r="K2298" s="3">
        <f>SIN(RADIANS(CRB_ves!P2298*2))</f>
        <v>0.83980941702928291</v>
      </c>
      <c r="L2298" s="10">
        <f>COS(RADIANS(CRB_ves!P2298*2))</f>
        <v>0.5428813342425175</v>
      </c>
      <c r="M2298" s="55">
        <v>0.92</v>
      </c>
      <c r="N2298" s="55">
        <v>0.69</v>
      </c>
      <c r="O2298" s="51">
        <f>SIN(RADIANS(CRB_ves!P1070*2))</f>
        <v>0.1190971600948698</v>
      </c>
      <c r="P2298" s="52">
        <f>COS(RADIANS(CRB_ves!P1070*2))</f>
        <v>0.9928826045698137</v>
      </c>
    </row>
    <row r="2299" spans="1:16" x14ac:dyDescent="0.35">
      <c r="A2299" s="3">
        <f>SIN(RADIANS(Teno_phn!P2299*2))</f>
        <v>0.75767890091414658</v>
      </c>
      <c r="B2299" s="10">
        <f>COS(RADIANS(Teno_phn!P2299*2))</f>
        <v>0.65262752248854083</v>
      </c>
      <c r="C2299" s="3">
        <f>SIN(RADIANS(Teno_ves!P2299*2))</f>
        <v>0.938372433776265</v>
      </c>
      <c r="D2299" s="10">
        <f>COS(RADIANS(Teno_ves!P2299*2))</f>
        <v>0.34562577382019583</v>
      </c>
      <c r="E2299" s="51">
        <v>0.89</v>
      </c>
      <c r="F2299" s="51">
        <v>85.16</v>
      </c>
      <c r="G2299" s="51">
        <f>SIN(RADIANS(Teno_ves!P2579*2))</f>
        <v>0.16814529388735175</v>
      </c>
      <c r="H2299" s="52">
        <f>COS(RADIANS(Teno_ves!P2579*2))</f>
        <v>-0.98576222292373128</v>
      </c>
      <c r="I2299" s="3"/>
      <c r="K2299" s="3">
        <f>SIN(RADIANS(CRB_ves!P2299*2))</f>
        <v>-0.26420972793800213</v>
      </c>
      <c r="L2299" s="10">
        <f>COS(RADIANS(CRB_ves!P2299*2))</f>
        <v>0.96446525062488742</v>
      </c>
      <c r="M2299" s="55">
        <v>0.92</v>
      </c>
      <c r="N2299" s="55">
        <v>0.83</v>
      </c>
      <c r="O2299" s="51">
        <f>SIN(RADIANS(CRB_ves!P1118*2))</f>
        <v>0.97499444665070045</v>
      </c>
      <c r="P2299" s="52">
        <f>COS(RADIANS(CRB_ves!P1118*2))</f>
        <v>-0.22222922625139641</v>
      </c>
    </row>
    <row r="2300" spans="1:16" x14ac:dyDescent="0.35">
      <c r="A2300" s="3">
        <f>SIN(RADIANS(Teno_phn!P2300*2))</f>
        <v>0.8484178428994289</v>
      </c>
      <c r="B2300" s="10">
        <f>COS(RADIANS(Teno_phn!P2300*2))</f>
        <v>0.529327085883464</v>
      </c>
      <c r="C2300" s="3">
        <f>SIN(RADIANS(Teno_ves!P2300*2))</f>
        <v>0.77802390065845151</v>
      </c>
      <c r="D2300" s="10">
        <f>COS(RADIANS(Teno_ves!P2300*2))</f>
        <v>0.62823467749258166</v>
      </c>
      <c r="E2300" s="51">
        <v>0.89</v>
      </c>
      <c r="F2300" s="51">
        <v>161.76999999999998</v>
      </c>
      <c r="G2300" s="51">
        <f>SIN(RADIANS(Teno_ves!P2589*2))</f>
        <v>-0.59426144388492785</v>
      </c>
      <c r="H2300" s="52">
        <f>COS(RADIANS(Teno_ves!P2589*2))</f>
        <v>0.80427192933223823</v>
      </c>
      <c r="I2300" s="3"/>
      <c r="K2300" s="3">
        <f>SIN(RADIANS(CRB_ves!P2300*2))</f>
        <v>0.85878110792539863</v>
      </c>
      <c r="L2300" s="10">
        <f>COS(RADIANS(CRB_ves!P2300*2))</f>
        <v>-0.51234266723592803</v>
      </c>
      <c r="M2300" s="55">
        <v>0.92</v>
      </c>
      <c r="N2300" s="55">
        <v>0.86</v>
      </c>
      <c r="O2300" s="51">
        <f>SIN(RADIANS(CRB_ves!P1130*2))</f>
        <v>-0.27597288264874548</v>
      </c>
      <c r="P2300" s="52">
        <f>COS(RADIANS(CRB_ves!P1130*2))</f>
        <v>0.961165421788852</v>
      </c>
    </row>
    <row r="2301" spans="1:16" x14ac:dyDescent="0.35">
      <c r="A2301" s="3">
        <f>SIN(RADIANS(Teno_phn!P2301*2))</f>
        <v>-0.72030902488790749</v>
      </c>
      <c r="B2301" s="10">
        <f>COS(RADIANS(Teno_phn!P2301*2))</f>
        <v>0.69365330581280438</v>
      </c>
      <c r="C2301" s="3">
        <f>SIN(RADIANS(Teno_ves!P2301*2))</f>
        <v>-0.79737332092870372</v>
      </c>
      <c r="D2301" s="10">
        <f>COS(RADIANS(Teno_ves!P2301*2))</f>
        <v>-0.60348636030247649</v>
      </c>
      <c r="E2301" s="51">
        <v>0.89</v>
      </c>
      <c r="F2301" s="51">
        <v>132.68</v>
      </c>
      <c r="G2301" s="51">
        <f>SIN(RADIANS(Teno_ves!P2624*2))</f>
        <v>-0.9967226461403933</v>
      </c>
      <c r="H2301" s="52">
        <f>COS(RADIANS(Teno_ves!P2624*2))</f>
        <v>-8.0894787662076209E-2</v>
      </c>
      <c r="I2301" s="3"/>
      <c r="K2301" s="3">
        <f>SIN(RADIANS(CRB_ves!P2301*2))</f>
        <v>0.99987663248166059</v>
      </c>
      <c r="L2301" s="10">
        <f>COS(RADIANS(CRB_ves!P2301*2))</f>
        <v>-1.5707317311820748E-2</v>
      </c>
      <c r="M2301" s="55">
        <v>0.92</v>
      </c>
      <c r="N2301" s="55">
        <v>0.8</v>
      </c>
      <c r="O2301" s="51">
        <f>SIN(RADIANS(CRB_ves!P1136*2))</f>
        <v>-0.99968418928329994</v>
      </c>
      <c r="P2301" s="52">
        <f>COS(RADIANS(CRB_ves!P1136*2))</f>
        <v>2.5130095443337507E-2</v>
      </c>
    </row>
    <row r="2302" spans="1:16" x14ac:dyDescent="0.35">
      <c r="A2302" s="3">
        <f>SIN(RADIANS(Teno_phn!P2302*2))</f>
        <v>-0.83407843361317102</v>
      </c>
      <c r="B2302" s="10">
        <f>COS(RADIANS(Teno_phn!P2302*2))</f>
        <v>-0.5516458706284304</v>
      </c>
      <c r="C2302" s="3">
        <f>SIN(RADIANS(Teno_ves!P2302*2))</f>
        <v>0.16470331719015718</v>
      </c>
      <c r="D2302" s="10">
        <f>COS(RADIANS(Teno_ves!P2302*2))</f>
        <v>0.98634315393100314</v>
      </c>
      <c r="E2302" s="51">
        <v>0.89</v>
      </c>
      <c r="F2302" s="51">
        <v>68.73</v>
      </c>
      <c r="G2302" s="51">
        <f>SIN(RADIANS(Teno_ves!P2630*2))</f>
        <v>0.67610475961772609</v>
      </c>
      <c r="H2302" s="52">
        <f>COS(RADIANS(Teno_ves!P2630*2))</f>
        <v>-0.7368055062377431</v>
      </c>
      <c r="I2302" s="3"/>
      <c r="K2302" s="3">
        <f>SIN(RADIANS(CRB_ves!P2302*2))</f>
        <v>-0.86091966353560989</v>
      </c>
      <c r="L2302" s="10">
        <f>COS(RADIANS(CRB_ves!P2302*2))</f>
        <v>-0.50874092909626634</v>
      </c>
      <c r="M2302" s="55">
        <v>0.92</v>
      </c>
      <c r="N2302" s="55">
        <v>0.94</v>
      </c>
      <c r="O2302" s="51">
        <f>SIN(RADIANS(CRB_ves!P1141*2))</f>
        <v>0.32688802965494229</v>
      </c>
      <c r="P2302" s="52">
        <f>COS(RADIANS(CRB_ves!P1141*2))</f>
        <v>-0.94506307517980492</v>
      </c>
    </row>
    <row r="2303" spans="1:16" x14ac:dyDescent="0.35">
      <c r="A2303" s="3">
        <f>SIN(RADIANS(Teno_phn!P2303*2))</f>
        <v>-0.15298583628403853</v>
      </c>
      <c r="B2303" s="10">
        <f>COS(RADIANS(Teno_phn!P2303*2))</f>
        <v>0.98822838144655278</v>
      </c>
      <c r="C2303" s="3">
        <f>SIN(RADIANS(Teno_ves!P2303*2))</f>
        <v>0.8071664232464002</v>
      </c>
      <c r="D2303" s="10">
        <f>COS(RADIANS(Teno_ves!P2303*2))</f>
        <v>-0.59032394935629473</v>
      </c>
      <c r="E2303" s="51">
        <v>0.89</v>
      </c>
      <c r="F2303" s="51">
        <v>170.8</v>
      </c>
      <c r="G2303" s="51">
        <f>SIN(RADIANS(Teno_ves!P2639*2))</f>
        <v>-0.31564903694710228</v>
      </c>
      <c r="H2303" s="52">
        <f>COS(RADIANS(Teno_ves!P2639*2))</f>
        <v>0.94887601164449664</v>
      </c>
      <c r="I2303" s="3"/>
      <c r="K2303" s="3">
        <f>SIN(RADIANS(CRB_ves!P2303*2))</f>
        <v>0.96316256679765822</v>
      </c>
      <c r="L2303" s="10">
        <f>COS(RADIANS(CRB_ves!P2303*2))</f>
        <v>0.2689198206152657</v>
      </c>
      <c r="M2303" s="55">
        <v>0.92</v>
      </c>
      <c r="N2303" s="55">
        <v>0.9</v>
      </c>
      <c r="O2303" s="51">
        <f>SIN(RADIANS(CRB_ves!P1144*2))</f>
        <v>-0.22188887545367472</v>
      </c>
      <c r="P2303" s="52">
        <f>COS(RADIANS(CRB_ves!P1144*2))</f>
        <v>0.97507195988291229</v>
      </c>
    </row>
    <row r="2304" spans="1:16" x14ac:dyDescent="0.35">
      <c r="A2304" s="3">
        <f>SIN(RADIANS(Teno_phn!P2304*2))</f>
        <v>0.99415096397231539</v>
      </c>
      <c r="B2304" s="10">
        <f>COS(RADIANS(Teno_phn!P2304*2))</f>
        <v>-0.10799935570602294</v>
      </c>
      <c r="C2304" s="3">
        <f>SIN(RADIANS(Teno_ves!P2304*2))</f>
        <v>-0.17948905282246211</v>
      </c>
      <c r="D2304" s="10">
        <f>COS(RADIANS(Teno_ves!P2304*2))</f>
        <v>0.98375997068232823</v>
      </c>
      <c r="E2304" s="51">
        <v>0.89</v>
      </c>
      <c r="F2304" s="51">
        <v>40.43</v>
      </c>
      <c r="G2304" s="51">
        <f>SIN(RADIANS(Teno_ves!P2642*2))</f>
        <v>0.9873031509726462</v>
      </c>
      <c r="H2304" s="52">
        <f>COS(RADIANS(Teno_ves!P2642*2))</f>
        <v>0.15884737353662512</v>
      </c>
      <c r="I2304" s="3"/>
      <c r="K2304" s="3">
        <f>SIN(RADIANS(CRB_ves!P2304*2))</f>
        <v>0.95701629928830534</v>
      </c>
      <c r="L2304" s="10">
        <f>COS(RADIANS(CRB_ves!P2304*2))</f>
        <v>-0.29003414091537022</v>
      </c>
      <c r="M2304" s="55">
        <v>0.92</v>
      </c>
      <c r="N2304" s="55">
        <v>0.8</v>
      </c>
      <c r="O2304" s="51">
        <f>SIN(RADIANS(CRB_ves!P1148*2))</f>
        <v>0.25881904510252074</v>
      </c>
      <c r="P2304" s="52">
        <f>COS(RADIANS(CRB_ves!P1148*2))</f>
        <v>0.96592582628906831</v>
      </c>
    </row>
    <row r="2305" spans="1:16" x14ac:dyDescent="0.35">
      <c r="A2305" s="3">
        <f>SIN(RADIANS(Teno_phn!P2305*2))</f>
        <v>0.95832257446513325</v>
      </c>
      <c r="B2305" s="10">
        <f>COS(RADIANS(Teno_phn!P2305*2))</f>
        <v>0.28568836740497355</v>
      </c>
      <c r="C2305" s="3">
        <f>SIN(RADIANS(Teno_ves!P2305*2))</f>
        <v>-0.84339144581288572</v>
      </c>
      <c r="D2305" s="10">
        <f>COS(RADIANS(Teno_ves!P2305*2))</f>
        <v>0.53729960834682389</v>
      </c>
      <c r="E2305" s="51">
        <v>0.89</v>
      </c>
      <c r="F2305" s="51">
        <v>102.46000000000001</v>
      </c>
      <c r="G2305" s="51">
        <f>SIN(RADIANS(Teno_ves!P2709*2))</f>
        <v>-0.42135240580029099</v>
      </c>
      <c r="H2305" s="52">
        <f>COS(RADIANS(Teno_ves!P2709*2))</f>
        <v>-0.90689698980992706</v>
      </c>
      <c r="I2305" s="3"/>
      <c r="K2305" s="3">
        <f>SIN(RADIANS(CRB_ves!P2305*2))</f>
        <v>-0.55018928967436598</v>
      </c>
      <c r="L2305" s="10">
        <f>COS(RADIANS(CRB_ves!P2305*2))</f>
        <v>0.83503996642533018</v>
      </c>
      <c r="M2305" s="55">
        <v>0.92</v>
      </c>
      <c r="N2305" s="55">
        <v>0.72</v>
      </c>
      <c r="O2305" s="51">
        <f>SIN(RADIANS(CRB_ves!P1153*2))</f>
        <v>-0.55193698531205815</v>
      </c>
      <c r="P2305" s="52">
        <f>COS(RADIANS(CRB_ves!P1153*2))</f>
        <v>-0.83388582206716821</v>
      </c>
    </row>
    <row r="2306" spans="1:16" x14ac:dyDescent="0.35">
      <c r="A2306" s="3">
        <f>SIN(RADIANS(Teno_phn!P2306*2))</f>
        <v>0.89940525156637097</v>
      </c>
      <c r="B2306" s="10">
        <f>COS(RADIANS(Teno_phn!P2306*2))</f>
        <v>0.43711576665093299</v>
      </c>
      <c r="C2306" s="3">
        <f>SIN(RADIANS(Teno_ves!P2306*2))</f>
        <v>-0.15057068452350805</v>
      </c>
      <c r="D2306" s="10">
        <f>COS(RADIANS(Teno_ves!P2306*2))</f>
        <v>-0.98859924588385273</v>
      </c>
      <c r="E2306" s="51">
        <v>0.89</v>
      </c>
      <c r="F2306" s="51">
        <v>25.659999999999997</v>
      </c>
      <c r="G2306" s="51">
        <f>SIN(RADIANS(Teno_ves!P2718*2))</f>
        <v>0.78064861064689806</v>
      </c>
      <c r="H2306" s="52">
        <f>COS(RADIANS(Teno_ves!P2718*2))</f>
        <v>0.62497019664546227</v>
      </c>
      <c r="I2306" s="3"/>
      <c r="K2306" s="3">
        <f>SIN(RADIANS(CRB_ves!P2306*2))</f>
        <v>0.59762514697552094</v>
      </c>
      <c r="L2306" s="10">
        <f>COS(RADIANS(CRB_ves!P2306*2))</f>
        <v>0.80177564424375414</v>
      </c>
      <c r="M2306" s="55">
        <v>0.92</v>
      </c>
      <c r="N2306" s="55">
        <v>0.84</v>
      </c>
      <c r="O2306" s="51">
        <f>SIN(RADIANS(CRB_ves!P1159*2))</f>
        <v>0.91283417723304283</v>
      </c>
      <c r="P2306" s="52">
        <f>COS(RADIANS(CRB_ves!P1159*2))</f>
        <v>-0.40833046038138487</v>
      </c>
    </row>
    <row r="2307" spans="1:16" x14ac:dyDescent="0.35">
      <c r="A2307" s="3">
        <f>SIN(RADIANS(Teno_phn!P2307*2))</f>
        <v>0.92427977101770609</v>
      </c>
      <c r="B2307" s="10">
        <f>COS(RADIANS(Teno_phn!P2307*2))</f>
        <v>0.38171573832821837</v>
      </c>
      <c r="C2307" s="3">
        <f>SIN(RADIANS(Teno_ves!P2307*2))</f>
        <v>-0.51653332886664205</v>
      </c>
      <c r="D2307" s="10">
        <f>COS(RADIANS(Teno_ves!P2307*2))</f>
        <v>0.85626708460032808</v>
      </c>
      <c r="E2307" s="51">
        <v>0.89</v>
      </c>
      <c r="F2307" s="51">
        <v>100.94</v>
      </c>
      <c r="G2307" s="51">
        <f>SIN(RADIANS(Teno_ves!P2728*2))</f>
        <v>-0.37266388390767274</v>
      </c>
      <c r="H2307" s="52">
        <f>COS(RADIANS(Teno_ves!P2728*2))</f>
        <v>-0.92796639466677278</v>
      </c>
      <c r="I2307" s="3"/>
      <c r="K2307" s="3">
        <f>SIN(RADIANS(CRB_ves!P2307*2))</f>
        <v>-0.87461970713939563</v>
      </c>
      <c r="L2307" s="10">
        <f>COS(RADIANS(CRB_ves!P2307*2))</f>
        <v>0.48480962024633728</v>
      </c>
      <c r="M2307" s="55">
        <v>0.92</v>
      </c>
      <c r="N2307" s="55">
        <v>0.75</v>
      </c>
      <c r="O2307" s="51">
        <f>SIN(RADIANS(CRB_ves!P1176*2))</f>
        <v>-9.5150811578712205E-2</v>
      </c>
      <c r="P2307" s="52">
        <f>COS(RADIANS(CRB_ves!P1176*2))</f>
        <v>0.99546286874795709</v>
      </c>
    </row>
    <row r="2308" spans="1:16" x14ac:dyDescent="0.35">
      <c r="A2308" s="3">
        <f>SIN(RADIANS(Teno_phn!P2308*2))</f>
        <v>-0.98564459514899794</v>
      </c>
      <c r="B2308" s="10">
        <f>COS(RADIANS(Teno_phn!P2308*2))</f>
        <v>0.16883344471273468</v>
      </c>
      <c r="C2308" s="3">
        <f>SIN(RADIANS(Teno_ves!P2308*2))</f>
        <v>3.1759650764863395E-2</v>
      </c>
      <c r="D2308" s="10">
        <f>COS(RADIANS(Teno_ves!P2308*2))</f>
        <v>-0.99949553504920363</v>
      </c>
      <c r="E2308" s="51">
        <v>0.89</v>
      </c>
      <c r="F2308" s="51">
        <v>173.45</v>
      </c>
      <c r="G2308" s="51">
        <f>SIN(RADIANS(Teno_ves!P2739*2))</f>
        <v>-0.22665130743685527</v>
      </c>
      <c r="H2308" s="52">
        <f>COS(RADIANS(Teno_ves!P2739*2))</f>
        <v>0.97397596727905156</v>
      </c>
      <c r="I2308" s="3"/>
      <c r="K2308" s="3">
        <f>SIN(RADIANS(CRB_ves!P2308*2))</f>
        <v>-0.97212492386756855</v>
      </c>
      <c r="L2308" s="10">
        <f>COS(RADIANS(CRB_ves!P2308*2))</f>
        <v>-0.23446349906856295</v>
      </c>
      <c r="M2308" s="55">
        <v>0.92</v>
      </c>
      <c r="N2308" s="55">
        <v>0.71</v>
      </c>
      <c r="O2308" s="51">
        <f>SIN(RADIANS(CRB_ves!P1241*2))</f>
        <v>5.5472980024979031E-2</v>
      </c>
      <c r="P2308" s="52">
        <f>COS(RADIANS(CRB_ves!P1241*2))</f>
        <v>0.99846018873420705</v>
      </c>
    </row>
    <row r="2309" spans="1:16" x14ac:dyDescent="0.35">
      <c r="A2309" s="3">
        <f>SIN(RADIANS(Teno_phn!P2309*2))</f>
        <v>3.9783005453429811E-2</v>
      </c>
      <c r="B2309" s="10">
        <f>COS(RADIANS(Teno_phn!P2309*2))</f>
        <v>0.99920834287804683</v>
      </c>
      <c r="C2309" s="3">
        <f>SIN(RADIANS(Teno_ves!P2309*2))</f>
        <v>-0.58778525229247336</v>
      </c>
      <c r="D2309" s="10">
        <f>COS(RADIANS(Teno_ves!P2309*2))</f>
        <v>0.80901699437494734</v>
      </c>
      <c r="E2309" s="51">
        <v>0.89</v>
      </c>
      <c r="F2309" s="51">
        <v>174.4</v>
      </c>
      <c r="G2309" s="51">
        <f>SIN(RADIANS(Teno_ves!P2748*2))</f>
        <v>-0.19423435121997162</v>
      </c>
      <c r="H2309" s="52">
        <f>COS(RADIANS(Teno_ves!P2748*2))</f>
        <v>0.98095515534919164</v>
      </c>
      <c r="I2309" s="3"/>
      <c r="K2309" s="3">
        <f>SIN(RADIANS(CRB_ves!P2309*2))</f>
        <v>-0.40290643571366286</v>
      </c>
      <c r="L2309" s="10">
        <f>COS(RADIANS(CRB_ves!P2309*2))</f>
        <v>0.91524117262091753</v>
      </c>
      <c r="M2309" s="55">
        <v>0.92</v>
      </c>
      <c r="N2309" s="55">
        <v>0.75</v>
      </c>
      <c r="O2309" s="51">
        <f>SIN(RADIANS(CRB_ves!P1283*2))</f>
        <v>0.85482131463809186</v>
      </c>
      <c r="P2309" s="52">
        <f>COS(RADIANS(CRB_ves!P1283*2))</f>
        <v>0.51892246052797175</v>
      </c>
    </row>
    <row r="2310" spans="1:16" x14ac:dyDescent="0.35">
      <c r="A2310" s="3">
        <f>SIN(RADIANS(Teno_phn!P2310*2))</f>
        <v>-0.47070393216533329</v>
      </c>
      <c r="B2310" s="10">
        <f>COS(RADIANS(Teno_phn!P2310*2))</f>
        <v>0.88229122643495284</v>
      </c>
      <c r="C2310" s="3">
        <f>SIN(RADIANS(Teno_ves!P2310*2))</f>
        <v>-0.94437637023748122</v>
      </c>
      <c r="D2310" s="10">
        <f>COS(RADIANS(Teno_ves!P2310*2))</f>
        <v>0.32886664673858268</v>
      </c>
      <c r="E2310" s="51">
        <v>0.89</v>
      </c>
      <c r="F2310" s="51">
        <v>0.42000000000000171</v>
      </c>
      <c r="G2310" s="51">
        <f>SIN(RADIANS(Teno_ves!P2757*2))</f>
        <v>1.4660240529660725E-2</v>
      </c>
      <c r="H2310" s="52">
        <f>COS(RADIANS(Teno_ves!P2757*2))</f>
        <v>0.99989253289921742</v>
      </c>
      <c r="I2310" s="3"/>
      <c r="K2310" s="3">
        <f>SIN(RADIANS(CRB_ves!P2310*2))</f>
        <v>0.49151185591518698</v>
      </c>
      <c r="L2310" s="10">
        <f>COS(RADIANS(CRB_ves!P2310*2))</f>
        <v>0.87087088336607532</v>
      </c>
      <c r="M2310" s="55">
        <v>0.92</v>
      </c>
      <c r="N2310" s="55">
        <v>0.74</v>
      </c>
      <c r="O2310" s="51">
        <f>SIN(RADIANS(CRB_ves!P1285*2))</f>
        <v>0.52962320732482493</v>
      </c>
      <c r="P2310" s="52">
        <f>COS(RADIANS(CRB_ves!P1285*2))</f>
        <v>0.8482330212052378</v>
      </c>
    </row>
    <row r="2311" spans="1:16" x14ac:dyDescent="0.35">
      <c r="A2311" s="3">
        <f>SIN(RADIANS(Teno_phn!P2311*2))</f>
        <v>-0.76604444311897812</v>
      </c>
      <c r="B2311" s="10">
        <f>COS(RADIANS(Teno_phn!P2311*2))</f>
        <v>0.64278760968653925</v>
      </c>
      <c r="C2311" s="3">
        <f>SIN(RADIANS(Teno_ves!P2311*2))</f>
        <v>0.65684899914574957</v>
      </c>
      <c r="D2311" s="10">
        <f>COS(RADIANS(Teno_ves!P2311*2))</f>
        <v>0.75402214312394511</v>
      </c>
      <c r="E2311" s="51">
        <v>0.89</v>
      </c>
      <c r="F2311" s="51">
        <v>85.009999999999991</v>
      </c>
      <c r="G2311" s="51">
        <f>SIN(RADIANS(Teno_ves!P2815*2))</f>
        <v>0.17330440433887534</v>
      </c>
      <c r="H2311" s="52">
        <f>COS(RADIANS(Teno_ves!P2815*2))</f>
        <v>-0.98486830766186584</v>
      </c>
      <c r="I2311" s="3"/>
      <c r="K2311" s="3">
        <f>SIN(RADIANS(CRB_ves!P2311*2))</f>
        <v>0.24835177271584519</v>
      </c>
      <c r="L2311" s="10">
        <f>COS(RADIANS(CRB_ves!P2311*2))</f>
        <v>0.96866991126435698</v>
      </c>
      <c r="M2311" s="55">
        <v>0.92</v>
      </c>
      <c r="N2311" s="55">
        <v>0.68</v>
      </c>
      <c r="O2311" s="51">
        <f>SIN(RADIANS(CRB_ves!P1311*2))</f>
        <v>-0.99437497671234809</v>
      </c>
      <c r="P2311" s="52">
        <f>COS(RADIANS(CRB_ves!P1311*2))</f>
        <v>0.10591697544925117</v>
      </c>
    </row>
    <row r="2312" spans="1:16" x14ac:dyDescent="0.35">
      <c r="A2312" s="3">
        <f>SIN(RADIANS(Teno_phn!P2312*2))</f>
        <v>-7.0452887775387288E-2</v>
      </c>
      <c r="B2312" s="10">
        <f>COS(RADIANS(Teno_phn!P2312*2))</f>
        <v>-0.99751510795782372</v>
      </c>
      <c r="C2312" s="3">
        <f>SIN(RADIANS(Teno_ves!P2312*2))</f>
        <v>-0.76357067486944064</v>
      </c>
      <c r="D2312" s="10">
        <f>COS(RADIANS(Teno_ves!P2312*2))</f>
        <v>-0.64572426350527279</v>
      </c>
      <c r="E2312" s="51">
        <v>0.89</v>
      </c>
      <c r="F2312" s="51">
        <v>20.560000000000002</v>
      </c>
      <c r="G2312" s="51">
        <f>SIN(RADIANS(Teno_ves!P2827*2))</f>
        <v>0.65763824898552736</v>
      </c>
      <c r="H2312" s="52">
        <f>COS(RADIANS(Teno_ves!P2827*2))</f>
        <v>0.75333387914738681</v>
      </c>
      <c r="I2312" s="3"/>
      <c r="K2312" s="3">
        <f>SIN(RADIANS(CRB_ves!P2312*2))</f>
        <v>0.78455997903137342</v>
      </c>
      <c r="L2312" s="10">
        <f>COS(RADIANS(CRB_ves!P2312*2))</f>
        <v>0.62005293266163253</v>
      </c>
      <c r="M2312" s="55">
        <v>0.92</v>
      </c>
      <c r="N2312" s="55">
        <v>0.81</v>
      </c>
      <c r="O2312" s="51">
        <f>SIN(RADIANS(CRB_ves!P1313*2))</f>
        <v>-0.29370667262360378</v>
      </c>
      <c r="P2312" s="52">
        <f>COS(RADIANS(CRB_ves!P1313*2))</f>
        <v>0.95589559600218432</v>
      </c>
    </row>
    <row r="2313" spans="1:16" x14ac:dyDescent="0.35">
      <c r="A2313" s="3">
        <f>SIN(RADIANS(Teno_phn!P2313*2))</f>
        <v>0.45957986062148781</v>
      </c>
      <c r="B2313" s="10">
        <f>COS(RADIANS(Teno_phn!P2313*2))</f>
        <v>0.88813644881354459</v>
      </c>
      <c r="C2313" s="3">
        <f>SIN(RADIANS(Teno_ves!P2313*2))</f>
        <v>0.98162718344766398</v>
      </c>
      <c r="D2313" s="10">
        <f>COS(RADIANS(Teno_ves!P2313*2))</f>
        <v>0.19080899537654492</v>
      </c>
      <c r="E2313" s="51">
        <v>0.89</v>
      </c>
      <c r="F2313" s="51">
        <v>172.23000000000002</v>
      </c>
      <c r="G2313" s="51">
        <f>SIN(RADIANS(Teno_ves!P2854*2))</f>
        <v>-0.26791105186647862</v>
      </c>
      <c r="H2313" s="52">
        <f>COS(RADIANS(Teno_ves!P2854*2))</f>
        <v>0.96344365081088001</v>
      </c>
      <c r="I2313" s="3"/>
      <c r="K2313" s="3">
        <f>SIN(RADIANS(CRB_ves!P2313*2))</f>
        <v>0.91495966784982485</v>
      </c>
      <c r="L2313" s="10">
        <f>COS(RADIANS(CRB_ves!P2313*2))</f>
        <v>-0.40354529635238989</v>
      </c>
      <c r="M2313" s="55">
        <v>0.92</v>
      </c>
      <c r="N2313" s="55">
        <v>0.67</v>
      </c>
      <c r="O2313" s="51">
        <f>SIN(RADIANS(CRB_ves!P1333*2))</f>
        <v>0.99989253289921742</v>
      </c>
      <c r="P2313" s="52">
        <f>COS(RADIANS(CRB_ves!P1333*2))</f>
        <v>1.4660240529660702E-2</v>
      </c>
    </row>
    <row r="2314" spans="1:16" x14ac:dyDescent="0.35">
      <c r="A2314" s="3">
        <f>SIN(RADIANS(Teno_phn!P2314*2))</f>
        <v>-0.72103502184478829</v>
      </c>
      <c r="B2314" s="10">
        <f>COS(RADIANS(Teno_phn!P2314*2))</f>
        <v>-0.69289861976575307</v>
      </c>
      <c r="C2314" s="3">
        <f>SIN(RADIANS(Teno_ves!P2314*2))</f>
        <v>-1.8499434734501465E-2</v>
      </c>
      <c r="D2314" s="10">
        <f>COS(RADIANS(Teno_ves!P2314*2))</f>
        <v>0.99982887081465288</v>
      </c>
      <c r="E2314" s="51">
        <v>0.89</v>
      </c>
      <c r="F2314" s="51">
        <v>25.560000000000002</v>
      </c>
      <c r="G2314" s="51">
        <f>SIN(RADIANS(Teno_ves!P2867*2))</f>
        <v>0.77846230156702345</v>
      </c>
      <c r="H2314" s="52">
        <f>COS(RADIANS(Teno_ves!P2867*2))</f>
        <v>0.62769136129070036</v>
      </c>
      <c r="I2314" s="3"/>
      <c r="K2314" s="3">
        <f>SIN(RADIANS(CRB_ves!P2314*2))</f>
        <v>0.85081110942405114</v>
      </c>
      <c r="L2314" s="10">
        <f>COS(RADIANS(CRB_ves!P2314*2))</f>
        <v>0.52547165107226779</v>
      </c>
      <c r="M2314" s="55">
        <v>0.92</v>
      </c>
      <c r="N2314" s="55">
        <v>0.91</v>
      </c>
      <c r="O2314" s="51">
        <f>SIN(RADIANS(CRB_ves!P1363*2))</f>
        <v>-0.20244546976582589</v>
      </c>
      <c r="P2314" s="52">
        <f>COS(RADIANS(CRB_ves!P1363*2))</f>
        <v>0.97929353708236744</v>
      </c>
    </row>
    <row r="2315" spans="1:16" x14ac:dyDescent="0.35">
      <c r="A2315" s="3">
        <f>SIN(RADIANS(Teno_phn!P2315*2))</f>
        <v>-0.92104951956409009</v>
      </c>
      <c r="B2315" s="10">
        <f>COS(RADIANS(Teno_phn!P2315*2))</f>
        <v>0.38944548079385749</v>
      </c>
      <c r="C2315" s="3">
        <f>SIN(RADIANS(Teno_ves!P2315*2))</f>
        <v>-0.95444886581365174</v>
      </c>
      <c r="D2315" s="10">
        <f>COS(RADIANS(Teno_ves!P2315*2))</f>
        <v>0.29837453401226072</v>
      </c>
      <c r="E2315" s="51">
        <v>0.89</v>
      </c>
      <c r="F2315" s="51">
        <v>52.039999999999992</v>
      </c>
      <c r="G2315" s="51">
        <f>SIN(RADIANS(Teno_ves!P2873*2))</f>
        <v>0.96995699387629741</v>
      </c>
      <c r="H2315" s="52">
        <f>COS(RADIANS(Teno_ves!P2873*2))</f>
        <v>-0.24327644775122892</v>
      </c>
      <c r="I2315" s="3"/>
      <c r="K2315" s="3">
        <f>SIN(RADIANS(CRB_ves!P2315*2))</f>
        <v>-0.93105581586252828</v>
      </c>
      <c r="L2315" s="10">
        <f>COS(RADIANS(CRB_ves!P2315*2))</f>
        <v>-0.36487678433761972</v>
      </c>
      <c r="M2315" s="55">
        <v>0.92</v>
      </c>
      <c r="N2315" s="55">
        <v>0.76</v>
      </c>
      <c r="O2315" s="51">
        <f>SIN(RADIANS(CRB_ves!P1399*2))</f>
        <v>-0.973658553048388</v>
      </c>
      <c r="P2315" s="52">
        <f>COS(RADIANS(CRB_ves!P1399*2))</f>
        <v>0.2280110130579647</v>
      </c>
    </row>
    <row r="2316" spans="1:16" x14ac:dyDescent="0.35">
      <c r="A2316" s="3">
        <f>SIN(RADIANS(Teno_phn!P2316*2))</f>
        <v>0.66470894080002652</v>
      </c>
      <c r="B2316" s="10">
        <f>COS(RADIANS(Teno_phn!P2316*2))</f>
        <v>0.74710241869539329</v>
      </c>
      <c r="C2316" s="3">
        <f>SIN(RADIANS(Teno_ves!P2316*2))</f>
        <v>0.36357642992650974</v>
      </c>
      <c r="D2316" s="10">
        <f>COS(RADIANS(Teno_ves!P2316*2))</f>
        <v>0.93156437222657551</v>
      </c>
      <c r="E2316" s="51">
        <v>0.89</v>
      </c>
      <c r="F2316" s="51">
        <v>132.68</v>
      </c>
      <c r="G2316" s="51">
        <f>SIN(RADIANS(Teno_ves!P2922*2))</f>
        <v>-0.9967226461403933</v>
      </c>
      <c r="H2316" s="52">
        <f>COS(RADIANS(Teno_ves!P2922*2))</f>
        <v>-8.0894787662076209E-2</v>
      </c>
      <c r="I2316" s="3"/>
      <c r="K2316" s="3">
        <f>SIN(RADIANS(CRB_ves!P2316*2))</f>
        <v>-0.95094859107573915</v>
      </c>
      <c r="L2316" s="10">
        <f>COS(RADIANS(CRB_ves!P2316*2))</f>
        <v>0.30934895689345165</v>
      </c>
      <c r="M2316" s="55">
        <v>0.92</v>
      </c>
      <c r="N2316" s="55">
        <v>0.68</v>
      </c>
      <c r="O2316" s="51">
        <f>SIN(RADIANS(CRB_ves!P1427*2))</f>
        <v>-0.97357890287316029</v>
      </c>
      <c r="P2316" s="52">
        <f>COS(RADIANS(CRB_ves!P1427*2))</f>
        <v>-0.2283508701106558</v>
      </c>
    </row>
    <row r="2317" spans="1:16" x14ac:dyDescent="0.35">
      <c r="A2317" s="3">
        <f>SIN(RADIANS(Teno_phn!P2317*2))</f>
        <v>-0.42166894689257767</v>
      </c>
      <c r="B2317" s="10">
        <f>COS(RADIANS(Teno_phn!P2317*2))</f>
        <v>-0.90674985482574222</v>
      </c>
      <c r="C2317" s="3">
        <f>SIN(RADIANS(Teno_ves!P2317*2))</f>
        <v>-0.75057256957274099</v>
      </c>
      <c r="D2317" s="10">
        <f>COS(RADIANS(Teno_ves!P2317*2))</f>
        <v>0.6607880278916779</v>
      </c>
      <c r="E2317" s="51">
        <v>0.89</v>
      </c>
      <c r="F2317" s="51">
        <v>68.73</v>
      </c>
      <c r="G2317" s="51">
        <f>SIN(RADIANS(Teno_ves!P2928*2))</f>
        <v>0.67610475961772609</v>
      </c>
      <c r="H2317" s="52">
        <f>COS(RADIANS(Teno_ves!P2928*2))</f>
        <v>-0.7368055062377431</v>
      </c>
      <c r="I2317" s="3"/>
      <c r="K2317" s="3">
        <f>SIN(RADIANS(CRB_ves!P2317*2))</f>
        <v>-0.96116542178885211</v>
      </c>
      <c r="L2317" s="10">
        <f>COS(RADIANS(CRB_ves!P2317*2))</f>
        <v>0.27597288264874503</v>
      </c>
      <c r="M2317" s="55">
        <v>0.92</v>
      </c>
      <c r="N2317" s="55">
        <v>0.88</v>
      </c>
      <c r="O2317" s="51">
        <f>SIN(RADIANS(CRB_ves!P1429*2))</f>
        <v>0.48785965913873264</v>
      </c>
      <c r="P2317" s="52">
        <f>COS(RADIANS(CRB_ves!P1429*2))</f>
        <v>-0.87292207726980975</v>
      </c>
    </row>
    <row r="2318" spans="1:16" x14ac:dyDescent="0.35">
      <c r="A2318" s="3">
        <f>SIN(RADIANS(Teno_phn!P2318*2))</f>
        <v>-0.81492553879719232</v>
      </c>
      <c r="B2318" s="10">
        <f>COS(RADIANS(Teno_phn!P2318*2))</f>
        <v>0.57956567032227313</v>
      </c>
      <c r="C2318" s="3">
        <f>SIN(RADIANS(Teno_ves!P2318*2))</f>
        <v>0.98492874230830785</v>
      </c>
      <c r="D2318" s="10">
        <f>COS(RADIANS(Teno_ves!P2318*2))</f>
        <v>0.1729606098942035</v>
      </c>
      <c r="E2318" s="51">
        <v>0.89</v>
      </c>
      <c r="F2318" s="51">
        <v>170.8</v>
      </c>
      <c r="G2318" s="51">
        <f>SIN(RADIANS(Teno_ves!P2937*2))</f>
        <v>-0.31564903694710228</v>
      </c>
      <c r="H2318" s="52">
        <f>COS(RADIANS(Teno_ves!P2937*2))</f>
        <v>0.94887601164449664</v>
      </c>
      <c r="I2318" s="3"/>
      <c r="K2318" s="3">
        <f>SIN(RADIANS(CRB_ves!P2318*2))</f>
        <v>-0.14988047541347371</v>
      </c>
      <c r="L2318" s="10">
        <f>COS(RADIANS(CRB_ves!P2318*2))</f>
        <v>0.98870412312775913</v>
      </c>
      <c r="M2318" s="55">
        <v>0.92</v>
      </c>
      <c r="N2318" s="55">
        <v>0.7</v>
      </c>
      <c r="O2318" s="51">
        <f>SIN(RADIANS(CRB_ves!P1454*2))</f>
        <v>-0.16745706110999517</v>
      </c>
      <c r="P2318" s="52">
        <f>COS(RADIANS(CRB_ves!P1454*2))</f>
        <v>-0.98587937024993244</v>
      </c>
    </row>
    <row r="2319" spans="1:16" x14ac:dyDescent="0.35">
      <c r="A2319" s="3">
        <f>SIN(RADIANS(Teno_phn!P2319*2))</f>
        <v>0.5287346495461317</v>
      </c>
      <c r="B2319" s="10">
        <f>COS(RADIANS(Teno_phn!P2319*2))</f>
        <v>0.84878717613388177</v>
      </c>
      <c r="C2319" s="3">
        <f>SIN(RADIANS(Teno_ves!P2319*2))</f>
        <v>-0.95455296002363965</v>
      </c>
      <c r="D2319" s="10">
        <f>COS(RADIANS(Teno_ves!P2319*2))</f>
        <v>-0.29804135033600271</v>
      </c>
      <c r="E2319" s="51">
        <v>0.89</v>
      </c>
      <c r="F2319" s="51">
        <v>40.43</v>
      </c>
      <c r="G2319" s="51">
        <f>SIN(RADIANS(Teno_ves!P2940*2))</f>
        <v>0.9873031509726462</v>
      </c>
      <c r="H2319" s="52">
        <f>COS(RADIANS(Teno_ves!P2940*2))</f>
        <v>0.15884737353662512</v>
      </c>
      <c r="I2319" s="3"/>
      <c r="K2319" s="3">
        <f>SIN(RADIANS(CRB_ves!P2319*2))</f>
        <v>-0.66496968823946334</v>
      </c>
      <c r="L2319" s="10">
        <f>COS(RADIANS(CRB_ves!P2319*2))</f>
        <v>-0.74687034599233548</v>
      </c>
      <c r="M2319" s="55">
        <v>0.92</v>
      </c>
      <c r="N2319" s="55">
        <v>0.71</v>
      </c>
      <c r="O2319" s="51">
        <f>SIN(RADIANS(CRB_ves!P1498*2))</f>
        <v>0.15195088224824452</v>
      </c>
      <c r="P2319" s="52">
        <f>COS(RADIANS(CRB_ves!P1498*2))</f>
        <v>0.98838804595360219</v>
      </c>
    </row>
    <row r="2320" spans="1:16" x14ac:dyDescent="0.35">
      <c r="A2320" s="3">
        <f>SIN(RADIANS(Teno_phn!P2320*2))</f>
        <v>0.7558534691676394</v>
      </c>
      <c r="B2320" s="10">
        <f>COS(RADIANS(Teno_phn!P2320*2))</f>
        <v>0.65474081371733983</v>
      </c>
      <c r="C2320" s="3">
        <f>SIN(RADIANS(Teno_ves!P2320*2))</f>
        <v>0.19628843138754373</v>
      </c>
      <c r="D2320" s="10">
        <f>COS(RADIANS(Teno_ves!P2320*2))</f>
        <v>0.98054620069806886</v>
      </c>
      <c r="E2320" s="51">
        <v>0.89</v>
      </c>
      <c r="F2320" s="51">
        <v>102.46000000000001</v>
      </c>
      <c r="G2320" s="51">
        <f>SIN(RADIANS(Teno_ves!P3007*2))</f>
        <v>-0.42135240580029099</v>
      </c>
      <c r="H2320" s="52">
        <f>COS(RADIANS(Teno_ves!P3007*2))</f>
        <v>-0.90689698980992706</v>
      </c>
      <c r="I2320" s="3"/>
      <c r="K2320" s="3">
        <f>SIN(RADIANS(CRB_ves!P2320*2))</f>
        <v>0.372987782575809</v>
      </c>
      <c r="L2320" s="10">
        <f>COS(RADIANS(CRB_ves!P2320*2))</f>
        <v>0.92783625389891999</v>
      </c>
      <c r="M2320" s="55">
        <v>0.92</v>
      </c>
      <c r="N2320" s="55">
        <v>0.7</v>
      </c>
      <c r="O2320" s="51">
        <f>SIN(RADIANS(CRB_ves!P1512*2))</f>
        <v>-0.78477637053308269</v>
      </c>
      <c r="P2320" s="52">
        <f>COS(RADIANS(CRB_ves!P1512*2))</f>
        <v>-0.61977903179514038</v>
      </c>
    </row>
    <row r="2321" spans="1:16" x14ac:dyDescent="0.35">
      <c r="A2321" s="3">
        <f>SIN(RADIANS(Teno_phn!P2321*2))</f>
        <v>0.87831695140265775</v>
      </c>
      <c r="B2321" s="10">
        <f>COS(RADIANS(Teno_phn!P2321*2))</f>
        <v>0.47807879358819227</v>
      </c>
      <c r="C2321" s="3">
        <f>SIN(RADIANS(Teno_ves!P2321*2))</f>
        <v>-0.99271534578024978</v>
      </c>
      <c r="D2321" s="10">
        <f>COS(RADIANS(Teno_ves!P2321*2))</f>
        <v>-0.12048336919425506</v>
      </c>
      <c r="E2321" s="51">
        <v>0.89</v>
      </c>
      <c r="F2321" s="51">
        <v>25.659999999999997</v>
      </c>
      <c r="G2321" s="51">
        <f>SIN(RADIANS(Teno_ves!P3016*2))</f>
        <v>0.78064861064689806</v>
      </c>
      <c r="H2321" s="52">
        <f>COS(RADIANS(Teno_ves!P3016*2))</f>
        <v>0.62497019664546227</v>
      </c>
      <c r="I2321" s="3"/>
      <c r="K2321" s="3">
        <f>SIN(RADIANS(CRB_ves!P2321*2))</f>
        <v>-0.60654359779903544</v>
      </c>
      <c r="L2321" s="10">
        <f>COS(RADIANS(CRB_ves!P2321*2))</f>
        <v>-0.79505022732466524</v>
      </c>
      <c r="M2321" s="55">
        <v>0.92</v>
      </c>
      <c r="N2321" s="55">
        <v>0.74</v>
      </c>
      <c r="O2321" s="51">
        <f>SIN(RADIANS(CRB_ves!P1525*2))</f>
        <v>0.98115801918016965</v>
      </c>
      <c r="P2321" s="52">
        <f>COS(RADIANS(CRB_ves!P1525*2))</f>
        <v>-0.19320699107031764</v>
      </c>
    </row>
    <row r="2322" spans="1:16" x14ac:dyDescent="0.35">
      <c r="A2322" s="3">
        <f>SIN(RADIANS(Teno_phn!P2322*2))</f>
        <v>0.81593582999924685</v>
      </c>
      <c r="B2322" s="10">
        <f>COS(RADIANS(Teno_phn!P2322*2))</f>
        <v>0.57814247493454429</v>
      </c>
      <c r="C2322" s="3">
        <f>SIN(RADIANS(Teno_ves!P2322*2))</f>
        <v>0.57956567032227346</v>
      </c>
      <c r="D2322" s="10">
        <f>COS(RADIANS(Teno_ves!P2322*2))</f>
        <v>0.81492553879719209</v>
      </c>
      <c r="E2322" s="51">
        <v>0.89</v>
      </c>
      <c r="F2322" s="51">
        <v>100.94</v>
      </c>
      <c r="G2322" s="51">
        <f>SIN(RADIANS(Teno_ves!P3026*2))</f>
        <v>-0.37266388390767274</v>
      </c>
      <c r="H2322" s="52">
        <f>COS(RADIANS(Teno_ves!P3026*2))</f>
        <v>-0.92796639466677278</v>
      </c>
      <c r="I2322" s="3"/>
      <c r="K2322" s="3">
        <f>SIN(RADIANS(CRB_ves!P2322*2))</f>
        <v>0.68301885734253909</v>
      </c>
      <c r="L2322" s="10">
        <f>COS(RADIANS(CRB_ves!P2322*2))</f>
        <v>0.73040073967274455</v>
      </c>
      <c r="M2322" s="55">
        <v>0.92</v>
      </c>
      <c r="N2322" s="55">
        <v>0.73</v>
      </c>
      <c r="O2322" s="51">
        <f>SIN(RADIANS(CRB_ves!P1526*2))</f>
        <v>0.97843694664973302</v>
      </c>
      <c r="P2322" s="52">
        <f>COS(RADIANS(CRB_ves!P1526*2))</f>
        <v>0.20654573689802344</v>
      </c>
    </row>
    <row r="2323" spans="1:16" x14ac:dyDescent="0.35">
      <c r="A2323" s="3">
        <f>SIN(RADIANS(Teno_phn!P2323*2))</f>
        <v>0.94551857559931685</v>
      </c>
      <c r="B2323" s="10">
        <f>COS(RADIANS(Teno_phn!P2323*2))</f>
        <v>-0.32556815445715664</v>
      </c>
      <c r="C2323" s="3">
        <f>SIN(RADIANS(Teno_ves!P2323*2))</f>
        <v>-0.86654852761281875</v>
      </c>
      <c r="D2323" s="10">
        <f>COS(RADIANS(Teno_ves!P2323*2))</f>
        <v>0.49909282632798474</v>
      </c>
      <c r="E2323" s="51">
        <v>0.89</v>
      </c>
      <c r="F2323" s="51">
        <v>173.45</v>
      </c>
      <c r="G2323" s="51">
        <f>SIN(RADIANS(Teno_ves!P3037*2))</f>
        <v>-0.22665130743685527</v>
      </c>
      <c r="H2323" s="52">
        <f>COS(RADIANS(Teno_ves!P3037*2))</f>
        <v>0.97397596727905156</v>
      </c>
      <c r="I2323" s="3"/>
      <c r="K2323" s="3">
        <f>SIN(RADIANS(CRB_ves!P2323*2))</f>
        <v>0.87445042337558054</v>
      </c>
      <c r="L2323" s="10">
        <f>COS(RADIANS(CRB_ves!P2323*2))</f>
        <v>0.48511489057569429</v>
      </c>
      <c r="M2323" s="55">
        <v>0.92</v>
      </c>
      <c r="N2323" s="55">
        <v>0.72</v>
      </c>
      <c r="O2323" s="51">
        <f>SIN(RADIANS(CRB_ves!P1632*2))</f>
        <v>-0.44119262364419354</v>
      </c>
      <c r="P2323" s="52">
        <f>COS(RADIANS(CRB_ves!P1632*2))</f>
        <v>0.89741242962305412</v>
      </c>
    </row>
    <row r="2324" spans="1:16" x14ac:dyDescent="0.35">
      <c r="A2324" s="3">
        <f>SIN(RADIANS(Teno_phn!P2324*2))</f>
        <v>-0.2806667089207881</v>
      </c>
      <c r="B2324" s="10">
        <f>COS(RADIANS(Teno_phn!P2324*2))</f>
        <v>0.95980529197518683</v>
      </c>
      <c r="C2324" s="3">
        <f>SIN(RADIANS(Teno_ves!P2324*2))</f>
        <v>-0.8917975296052143</v>
      </c>
      <c r="D2324" s="10">
        <f>COS(RADIANS(Teno_ves!P2324*2))</f>
        <v>-0.45243470931178215</v>
      </c>
      <c r="E2324" s="51">
        <v>0.89</v>
      </c>
      <c r="F2324" s="51">
        <v>174.4</v>
      </c>
      <c r="G2324" s="51">
        <f>SIN(RADIANS(Teno_ves!P3046*2))</f>
        <v>-0.19423435121997162</v>
      </c>
      <c r="H2324" s="52">
        <f>COS(RADIANS(Teno_ves!P3046*2))</f>
        <v>0.98095515534919164</v>
      </c>
      <c r="I2324" s="3"/>
      <c r="K2324" s="3">
        <f>SIN(RADIANS(CRB_ves!P2324*2))</f>
        <v>0.61042168798160257</v>
      </c>
      <c r="L2324" s="10">
        <f>COS(RADIANS(CRB_ves!P2324*2))</f>
        <v>0.792076614249967</v>
      </c>
      <c r="M2324" s="55">
        <v>0.92</v>
      </c>
      <c r="N2324" s="55">
        <v>0.76</v>
      </c>
      <c r="O2324" s="51">
        <f>SIN(RADIANS(CRB_ves!P1644*2))</f>
        <v>-0.87326245480992049</v>
      </c>
      <c r="P2324" s="52">
        <f>COS(RADIANS(CRB_ves!P1644*2))</f>
        <v>0.48725012572533166</v>
      </c>
    </row>
    <row r="2325" spans="1:16" x14ac:dyDescent="0.35">
      <c r="A2325" s="3">
        <f>SIN(RADIANS(Teno_phn!P2325*2))</f>
        <v>0.54082767413008714</v>
      </c>
      <c r="B2325" s="10">
        <f>COS(RADIANS(Teno_phn!P2325*2))</f>
        <v>0.84113341801110264</v>
      </c>
      <c r="C2325" s="3">
        <f>SIN(RADIANS(Teno_ves!P2325*2))</f>
        <v>-0.95018987091240081</v>
      </c>
      <c r="D2325" s="10">
        <f>COS(RADIANS(Teno_ves!P2325*2))</f>
        <v>0.31167163684794152</v>
      </c>
      <c r="E2325" s="51">
        <v>0.89</v>
      </c>
      <c r="F2325" s="51">
        <v>0.42000000000000171</v>
      </c>
      <c r="G2325" s="51">
        <f>SIN(RADIANS(Teno_ves!P3055*2))</f>
        <v>1.4660240529660725E-2</v>
      </c>
      <c r="H2325" s="52">
        <f>COS(RADIANS(Teno_ves!P3055*2))</f>
        <v>0.99989253289921742</v>
      </c>
      <c r="I2325" s="3"/>
      <c r="K2325" s="3">
        <f>SIN(RADIANS(CRB_ves!P2325*2))</f>
        <v>-0.4789983026447609</v>
      </c>
      <c r="L2325" s="10">
        <f>COS(RADIANS(CRB_ves!P2325*2))</f>
        <v>-0.8778158269611217</v>
      </c>
      <c r="M2325" s="55">
        <v>0.92</v>
      </c>
      <c r="N2325" s="55">
        <v>0.78</v>
      </c>
      <c r="O2325" s="51">
        <f>SIN(RADIANS(CRB_ves!P1646*2))</f>
        <v>0.34595330652840506</v>
      </c>
      <c r="P2325" s="52">
        <f>COS(RADIANS(CRB_ves!P1646*2))</f>
        <v>-0.93825173045513932</v>
      </c>
    </row>
    <row r="2326" spans="1:16" x14ac:dyDescent="0.35">
      <c r="A2326" s="3">
        <f>SIN(RADIANS(Teno_phn!P2326*2))</f>
        <v>-0.10001440532103512</v>
      </c>
      <c r="B2326" s="10">
        <f>COS(RADIANS(Teno_phn!P2326*2))</f>
        <v>-0.99498598921204906</v>
      </c>
      <c r="C2326" s="3">
        <f>SIN(RADIANS(Teno_ves!P2326*2))</f>
        <v>0.97829251209571233</v>
      </c>
      <c r="D2326" s="10">
        <f>COS(RADIANS(Teno_ves!P2326*2))</f>
        <v>0.2072287643582825</v>
      </c>
      <c r="E2326" s="51">
        <v>0.89</v>
      </c>
      <c r="F2326" s="51">
        <v>68.48</v>
      </c>
      <c r="G2326" s="51">
        <f>SIN(RADIANS(Teno_ves!P3095*2))</f>
        <v>0.68250877502576157</v>
      </c>
      <c r="H2326" s="52">
        <f>COS(RADIANS(Teno_ves!P3095*2))</f>
        <v>-0.73087739875634028</v>
      </c>
      <c r="I2326" s="3"/>
      <c r="K2326" s="3">
        <f>SIN(RADIANS(CRB_ves!P2326*2))</f>
        <v>-0.65842677764433133</v>
      </c>
      <c r="L2326" s="10">
        <f>COS(RADIANS(CRB_ves!P2326*2))</f>
        <v>0.75264478904786303</v>
      </c>
      <c r="M2326" s="55">
        <v>0.92</v>
      </c>
      <c r="N2326" s="55">
        <v>0.66</v>
      </c>
      <c r="O2326" s="51">
        <f>SIN(RADIANS(CRB_ves!P1672*2))</f>
        <v>0.46236775104099165</v>
      </c>
      <c r="P2326" s="52">
        <f>COS(RADIANS(CRB_ves!P1672*2))</f>
        <v>0.88668825570055654</v>
      </c>
    </row>
    <row r="2327" spans="1:16" x14ac:dyDescent="0.35">
      <c r="A2327" s="3">
        <f>SIN(RADIANS(Teno_phn!P2327*2))</f>
        <v>-0.27194435301695341</v>
      </c>
      <c r="B2327" s="10">
        <f>COS(RADIANS(Teno_phn!P2327*2))</f>
        <v>-0.96231297864166343</v>
      </c>
      <c r="C2327" s="3">
        <f>SIN(RADIANS(Teno_ves!P2327*2))</f>
        <v>-7.4282542057739875E-2</v>
      </c>
      <c r="D2327" s="10">
        <f>COS(RADIANS(Teno_ves!P2327*2))</f>
        <v>0.99723723553898658</v>
      </c>
      <c r="E2327" s="51">
        <v>0.89</v>
      </c>
      <c r="F2327" s="51">
        <v>87.88</v>
      </c>
      <c r="G2327" s="51">
        <f>SIN(RADIANS(Teno_ves!P3111*2))</f>
        <v>7.3934436075585364E-2</v>
      </c>
      <c r="H2327" s="52">
        <f>COS(RADIANS(Teno_ves!P3111*2))</f>
        <v>-0.99726310428200704</v>
      </c>
      <c r="I2327" s="3"/>
      <c r="K2327" s="3">
        <f>SIN(RADIANS(CRB_ves!P2327*2))</f>
        <v>-0.99480991578350475</v>
      </c>
      <c r="L2327" s="10">
        <f>COS(RADIANS(CRB_ves!P2327*2))</f>
        <v>0.10175083026106589</v>
      </c>
      <c r="M2327" s="55">
        <v>0.92</v>
      </c>
      <c r="N2327" s="55">
        <v>0.75</v>
      </c>
      <c r="O2327" s="51">
        <f>SIN(RADIANS(CRB_ves!P1688*2))</f>
        <v>0.89617688989624478</v>
      </c>
      <c r="P2327" s="52">
        <f>COS(RADIANS(CRB_ves!P1688*2))</f>
        <v>0.44369694839596763</v>
      </c>
    </row>
    <row r="2328" spans="1:16" x14ac:dyDescent="0.35">
      <c r="A2328" s="3">
        <f>SIN(RADIANS(Teno_phn!P2328*2))</f>
        <v>-0.65684899914574957</v>
      </c>
      <c r="B2328" s="10">
        <f>COS(RADIANS(Teno_phn!P2328*2))</f>
        <v>0.754022143123945</v>
      </c>
      <c r="C2328" s="3">
        <f>SIN(RADIANS(Teno_ves!P2328*2))</f>
        <v>0.66078802789167812</v>
      </c>
      <c r="D2328" s="10">
        <f>COS(RADIANS(Teno_ves!P2328*2))</f>
        <v>-0.75057256957274077</v>
      </c>
      <c r="E2328" s="51">
        <v>0.89</v>
      </c>
      <c r="F2328" s="51">
        <v>167.84</v>
      </c>
      <c r="G2328" s="51">
        <f>SIN(RADIANS(Teno_ves!P3188*2))</f>
        <v>-0.41183247328757455</v>
      </c>
      <c r="H2328" s="52">
        <f>COS(RADIANS(Teno_ves!P3188*2))</f>
        <v>0.91125957550296233</v>
      </c>
      <c r="I2328" s="3"/>
      <c r="K2328" s="3">
        <f>SIN(RADIANS(CRB_ves!P2328*2))</f>
        <v>0.11077512421077892</v>
      </c>
      <c r="L2328" s="10">
        <f>COS(RADIANS(CRB_ves!P2328*2))</f>
        <v>0.99384549697429658</v>
      </c>
      <c r="M2328" s="55">
        <v>0.92</v>
      </c>
      <c r="N2328" s="55">
        <v>0.76</v>
      </c>
      <c r="O2328" s="51">
        <f>SIN(RADIANS(CRB_ves!P1691*2))</f>
        <v>0.80613488472806571</v>
      </c>
      <c r="P2328" s="52">
        <f>COS(RADIANS(CRB_ves!P1691*2))</f>
        <v>0.59173182069622399</v>
      </c>
    </row>
    <row r="2329" spans="1:16" x14ac:dyDescent="0.35">
      <c r="A2329" s="3">
        <f>SIN(RADIANS(Teno_phn!P2329*2))</f>
        <v>-0.97163173291467386</v>
      </c>
      <c r="B2329" s="10">
        <f>COS(RADIANS(Teno_phn!P2329*2))</f>
        <v>-0.23649899702372509</v>
      </c>
      <c r="C2329" s="3">
        <f>SIN(RADIANS(Teno_ves!P2329*2))</f>
        <v>-0.54785527597382111</v>
      </c>
      <c r="D2329" s="10">
        <f>COS(RADIANS(Teno_ves!P2329*2))</f>
        <v>0.83657312686199059</v>
      </c>
      <c r="E2329" s="51">
        <v>0.89</v>
      </c>
      <c r="F2329" s="51">
        <v>60.400000000000006</v>
      </c>
      <c r="G2329" s="51">
        <f>SIN(RADIANS(Teno_ves!P3241*2))</f>
        <v>0.85895989693066432</v>
      </c>
      <c r="H2329" s="52">
        <f>COS(RADIANS(Teno_ves!P3241*2))</f>
        <v>-0.51204286487057171</v>
      </c>
      <c r="I2329" s="3"/>
      <c r="K2329" s="3">
        <f>SIN(RADIANS(CRB_ves!P2329*2))</f>
        <v>-3.5248347778131323E-2</v>
      </c>
      <c r="L2329" s="10">
        <f>COS(RADIANS(CRB_ves!P2329*2))</f>
        <v>-0.99937858391047785</v>
      </c>
      <c r="M2329" s="55">
        <v>0.92</v>
      </c>
      <c r="N2329" s="55">
        <v>0.85</v>
      </c>
      <c r="O2329" s="51">
        <f>SIN(RADIANS(CRB_ves!P1694*2))</f>
        <v>-0.52368856526649643</v>
      </c>
      <c r="P2329" s="52">
        <f>COS(RADIANS(CRB_ves!P1694*2))</f>
        <v>0.85190978783502569</v>
      </c>
    </row>
    <row r="2330" spans="1:16" x14ac:dyDescent="0.35">
      <c r="A2330" s="3">
        <f>SIN(RADIANS(Teno_phn!P2330*2))</f>
        <v>0.9961336091431725</v>
      </c>
      <c r="B2330" s="10">
        <f>COS(RADIANS(Teno_phn!P2330*2))</f>
        <v>-8.7851196550742972E-2</v>
      </c>
      <c r="C2330" s="3">
        <f>SIN(RADIANS(Teno_ves!P2330*2))</f>
        <v>0.68352860676422267</v>
      </c>
      <c r="D2330" s="10">
        <f>COS(RADIANS(Teno_ves!P2330*2))</f>
        <v>0.72992372460070143</v>
      </c>
      <c r="E2330" s="51">
        <v>0.89</v>
      </c>
      <c r="F2330" s="51">
        <v>4.980000000000004</v>
      </c>
      <c r="G2330" s="51">
        <f>SIN(RADIANS(Teno_ves!P3242*2))</f>
        <v>0.17296060989420373</v>
      </c>
      <c r="H2330" s="52">
        <f>COS(RADIANS(Teno_ves!P3242*2))</f>
        <v>0.98492874230830785</v>
      </c>
      <c r="I2330" s="3"/>
      <c r="K2330" s="3">
        <f>SIN(RADIANS(CRB_ves!P2330*2))</f>
        <v>-0.99060517624406486</v>
      </c>
      <c r="L2330" s="10">
        <f>COS(RADIANS(CRB_ves!P2330*2))</f>
        <v>0.13675300654269093</v>
      </c>
      <c r="M2330" s="55">
        <v>0.92</v>
      </c>
      <c r="N2330" s="55">
        <v>0.8</v>
      </c>
      <c r="O2330" s="51">
        <f>SIN(RADIANS(CRB_ves!P1782*2))</f>
        <v>0.84656497770613781</v>
      </c>
      <c r="P2330" s="52">
        <f>COS(RADIANS(CRB_ves!P1782*2))</f>
        <v>0.53228539198573388</v>
      </c>
    </row>
    <row r="2331" spans="1:16" x14ac:dyDescent="0.35">
      <c r="A2331" s="3">
        <f>SIN(RADIANS(Teno_phn!P2331*2))</f>
        <v>0.99677887845624713</v>
      </c>
      <c r="B2331" s="10">
        <f>COS(RADIANS(Teno_phn!P2331*2))</f>
        <v>8.0198924328858875E-2</v>
      </c>
      <c r="C2331" s="3">
        <f>SIN(RADIANS(Teno_ves!P2331*2))</f>
        <v>0.99211470131447776</v>
      </c>
      <c r="D2331" s="10">
        <f>COS(RADIANS(Teno_ves!P2331*2))</f>
        <v>-0.12533323356430437</v>
      </c>
      <c r="E2331" s="51">
        <v>0.89</v>
      </c>
      <c r="F2331" s="51">
        <v>157.17000000000002</v>
      </c>
      <c r="G2331" s="51">
        <f>SIN(RADIANS(Teno_ves!P3253*2))</f>
        <v>-0.71520497348228962</v>
      </c>
      <c r="H2331" s="52">
        <f>COS(RADIANS(Teno_ves!P3253*2))</f>
        <v>0.69891476297628552</v>
      </c>
      <c r="I2331" s="3"/>
      <c r="K2331" s="3">
        <f>SIN(RADIANS(CRB_ves!P2331*2))</f>
        <v>0.78844037433125824</v>
      </c>
      <c r="L2331" s="10">
        <f>COS(RADIANS(CRB_ves!P2331*2))</f>
        <v>0.61511119004972203</v>
      </c>
      <c r="M2331" s="55">
        <v>0.92</v>
      </c>
      <c r="N2331" s="55">
        <v>0.8</v>
      </c>
      <c r="O2331" s="51">
        <f>SIN(RADIANS(CRB_ves!P1799*2))</f>
        <v>-0.68835457569375413</v>
      </c>
      <c r="P2331" s="52">
        <f>COS(RADIANS(CRB_ves!P1799*2))</f>
        <v>-0.72537437101228752</v>
      </c>
    </row>
    <row r="2332" spans="1:16" x14ac:dyDescent="0.35">
      <c r="A2332" s="3">
        <f>SIN(RADIANS(Teno_phn!P2332*2))</f>
        <v>-0.50994250341535519</v>
      </c>
      <c r="B2332" s="10">
        <f>COS(RADIANS(Teno_phn!P2332*2))</f>
        <v>0.86020848822275664</v>
      </c>
      <c r="C2332" s="3">
        <f>SIN(RADIANS(Teno_ves!P2332*2))</f>
        <v>0.89864097114746611</v>
      </c>
      <c r="D2332" s="10">
        <f>COS(RADIANS(Teno_ves!P2332*2))</f>
        <v>0.43868485838371368</v>
      </c>
      <c r="E2332" s="51">
        <v>0.89</v>
      </c>
      <c r="F2332" s="51">
        <v>91.41</v>
      </c>
      <c r="G2332" s="51">
        <f>SIN(RADIANS(Teno_ves!P3256*2))</f>
        <v>-4.9198415926149437E-2</v>
      </c>
      <c r="H2332" s="52">
        <f>COS(RADIANS(Teno_ves!P3256*2))</f>
        <v>-0.99878902470459574</v>
      </c>
      <c r="I2332" s="3"/>
      <c r="K2332" s="3">
        <f>SIN(RADIANS(CRB_ves!P2332*2))</f>
        <v>0.59594460248251813</v>
      </c>
      <c r="L2332" s="10">
        <f>COS(RADIANS(CRB_ves!P2332*2))</f>
        <v>0.80302554801945969</v>
      </c>
      <c r="M2332" s="55">
        <v>0.92</v>
      </c>
      <c r="N2332" s="55">
        <v>0.65</v>
      </c>
      <c r="O2332" s="51">
        <f>SIN(RADIANS(CRB_ves!P1874*2))</f>
        <v>-0.55310077117350376</v>
      </c>
      <c r="P2332" s="52">
        <f>COS(RADIANS(CRB_ves!P1874*2))</f>
        <v>-0.83311436005345352</v>
      </c>
    </row>
    <row r="2333" spans="1:16" x14ac:dyDescent="0.35">
      <c r="A2333" s="3">
        <f>SIN(RADIANS(Teno_phn!P2333*2))</f>
        <v>-0.90243495264215934</v>
      </c>
      <c r="B2333" s="10">
        <f>COS(RADIANS(Teno_phn!P2333*2))</f>
        <v>-0.43082613227350036</v>
      </c>
      <c r="C2333" s="3">
        <f>SIN(RADIANS(Teno_ves!P2333*2))</f>
        <v>7.5674875051195037E-2</v>
      </c>
      <c r="D2333" s="10">
        <f>COS(RADIANS(Teno_ves!P2333*2))</f>
        <v>0.99713254549532482</v>
      </c>
      <c r="E2333" s="51">
        <v>0.89</v>
      </c>
      <c r="F2333" s="51">
        <v>9.61</v>
      </c>
      <c r="G2333" s="51">
        <f>SIN(RADIANS(Teno_ves!P3258*2))</f>
        <v>0.32919627623696063</v>
      </c>
      <c r="H2333" s="52">
        <f>COS(RADIANS(Teno_ves!P3258*2))</f>
        <v>0.94426151658940261</v>
      </c>
      <c r="I2333" s="3"/>
      <c r="K2333" s="3">
        <f>SIN(RADIANS(CRB_ves!P2333*2))</f>
        <v>0.2188245066098643</v>
      </c>
      <c r="L2333" s="10">
        <f>COS(RADIANS(CRB_ves!P2333*2))</f>
        <v>-0.9757642314139976</v>
      </c>
      <c r="M2333" s="55">
        <v>0.92</v>
      </c>
      <c r="N2333" s="55">
        <v>0.67</v>
      </c>
      <c r="O2333" s="51">
        <f>SIN(RADIANS(CRB_ves!P1882*2))</f>
        <v>-0.80901699437494734</v>
      </c>
      <c r="P2333" s="52">
        <f>COS(RADIANS(CRB_ves!P1882*2))</f>
        <v>-0.58778525229247325</v>
      </c>
    </row>
    <row r="2334" spans="1:16" x14ac:dyDescent="0.35">
      <c r="A2334" s="3">
        <f>SIN(RADIANS(Teno_phn!P2334*2))</f>
        <v>-0.37039532401853137</v>
      </c>
      <c r="B2334" s="10">
        <f>COS(RADIANS(Teno_phn!P2334*2))</f>
        <v>0.92887421319854024</v>
      </c>
      <c r="C2334" s="3">
        <f>SIN(RADIANS(Teno_ves!P2334*2))</f>
        <v>-0.54229490441660377</v>
      </c>
      <c r="D2334" s="10">
        <f>COS(RADIANS(Teno_ves!P2334*2))</f>
        <v>0.84018821501124763</v>
      </c>
      <c r="E2334" s="51">
        <v>0.89</v>
      </c>
      <c r="F2334" s="51">
        <v>117.94</v>
      </c>
      <c r="G2334" s="51">
        <f>SIN(RADIANS(Teno_ves!P3269*2))</f>
        <v>-0.82786458425074438</v>
      </c>
      <c r="H2334" s="52">
        <f>COS(RADIANS(Teno_ves!P3269*2))</f>
        <v>-0.56092800798617826</v>
      </c>
      <c r="I2334" s="3"/>
      <c r="K2334" s="3">
        <f>SIN(RADIANS(CRB_ves!P2334*2))</f>
        <v>0.40418396030804232</v>
      </c>
      <c r="L2334" s="10">
        <f>COS(RADIANS(CRB_ves!P2334*2))</f>
        <v>0.91467771713850499</v>
      </c>
      <c r="M2334" s="55">
        <v>0.92</v>
      </c>
      <c r="N2334" s="55">
        <v>0.63</v>
      </c>
      <c r="O2334" s="51">
        <f>SIN(RADIANS(CRB_ves!P1885*2))</f>
        <v>-0.36715069135659684</v>
      </c>
      <c r="P2334" s="52">
        <f>COS(RADIANS(CRB_ves!P1885*2))</f>
        <v>0.93016147514094183</v>
      </c>
    </row>
    <row r="2335" spans="1:16" x14ac:dyDescent="0.35">
      <c r="A2335" s="3">
        <f>SIN(RADIANS(Teno_phn!P2335*2))</f>
        <v>-0.15505523991767417</v>
      </c>
      <c r="B2335" s="10">
        <f>COS(RADIANS(Teno_phn!P2335*2))</f>
        <v>-0.98790580146797013</v>
      </c>
      <c r="C2335" s="3">
        <f>SIN(RADIANS(Teno_ves!P2335*2))</f>
        <v>-0.60292954168902535</v>
      </c>
      <c r="D2335" s="10">
        <f>COS(RADIANS(Teno_ves!P2335*2))</f>
        <v>0.79779443953857054</v>
      </c>
      <c r="E2335" s="51">
        <v>0.89</v>
      </c>
      <c r="F2335" s="51">
        <v>131.84</v>
      </c>
      <c r="G2335" s="51">
        <f>SIN(RADIANS(Teno_ves!P3274*2))</f>
        <v>-0.99392259039977493</v>
      </c>
      <c r="H2335" s="52">
        <f>COS(RADIANS(Teno_ves!P3274*2))</f>
        <v>-0.11008126222478161</v>
      </c>
      <c r="I2335" s="3"/>
      <c r="K2335" s="3">
        <f>SIN(RADIANS(CRB_ves!P2335*2))</f>
        <v>0.30868499420365941</v>
      </c>
      <c r="L2335" s="10">
        <f>COS(RADIANS(CRB_ves!P2335*2))</f>
        <v>0.95116432563121645</v>
      </c>
      <c r="M2335" s="55">
        <v>0.92</v>
      </c>
      <c r="N2335" s="55">
        <v>0.71</v>
      </c>
      <c r="O2335" s="51">
        <f>SIN(RADIANS(CRB_ves!P1940*2))</f>
        <v>0.91283417723304283</v>
      </c>
      <c r="P2335" s="52">
        <f>COS(RADIANS(CRB_ves!P1940*2))</f>
        <v>0.40833046038138476</v>
      </c>
    </row>
    <row r="2336" spans="1:16" x14ac:dyDescent="0.35">
      <c r="A2336" s="3">
        <f>SIN(RADIANS(Teno_phn!P2336*2))</f>
        <v>-0.99130763106950659</v>
      </c>
      <c r="B2336" s="10">
        <f>COS(RADIANS(Teno_phn!P2336*2))</f>
        <v>-0.13156435909228248</v>
      </c>
      <c r="C2336" s="3">
        <f>SIN(RADIANS(Teno_ves!P2336*2))</f>
        <v>-0.7144726796328037</v>
      </c>
      <c r="D2336" s="10">
        <f>COS(RADIANS(Teno_ves!P2336*2))</f>
        <v>-0.69966334051336498</v>
      </c>
      <c r="E2336" s="51">
        <v>0.89</v>
      </c>
      <c r="F2336" s="51">
        <v>0.87999999999999545</v>
      </c>
      <c r="G2336" s="51">
        <f>SIN(RADIANS(Teno_ves!P3279*2))</f>
        <v>3.0712964265252489E-2</v>
      </c>
      <c r="H2336" s="52">
        <f>COS(RADIANS(Teno_ves!P3279*2))</f>
        <v>0.9995282456369311</v>
      </c>
      <c r="I2336" s="3"/>
      <c r="K2336" s="3">
        <f>SIN(RADIANS(CRB_ves!P2336*2))</f>
        <v>0.42577929156507249</v>
      </c>
      <c r="L2336" s="10">
        <f>COS(RADIANS(CRB_ves!P2336*2))</f>
        <v>-0.90482705246601958</v>
      </c>
      <c r="M2336" s="55">
        <v>0.92</v>
      </c>
      <c r="N2336" s="55">
        <v>0.72</v>
      </c>
      <c r="O2336" s="51">
        <f>SIN(RADIANS(CRB_ves!P1942*2))</f>
        <v>0.67738969740173716</v>
      </c>
      <c r="P2336" s="52">
        <f>COS(RADIANS(CRB_ves!P1942*2))</f>
        <v>0.73562435920378755</v>
      </c>
    </row>
    <row r="2337" spans="1:16" x14ac:dyDescent="0.35">
      <c r="A2337" s="3">
        <f>SIN(RADIANS(Teno_phn!P2337*2))</f>
        <v>0.82214404103073735</v>
      </c>
      <c r="B2337" s="10">
        <f>COS(RADIANS(Teno_phn!P2337*2))</f>
        <v>0.56927952343084431</v>
      </c>
      <c r="C2337" s="3">
        <f>SIN(RADIANS(Teno_ves!P2337*2))</f>
        <v>0.81391276519061817</v>
      </c>
      <c r="D2337" s="10">
        <f>COS(RADIANS(Teno_ves!P2337*2))</f>
        <v>0.5809871002524597</v>
      </c>
      <c r="E2337" s="51">
        <v>0.89</v>
      </c>
      <c r="F2337" s="51">
        <v>59.129999999999995</v>
      </c>
      <c r="G2337" s="51">
        <f>SIN(RADIANS(Teno_ves!P3292*2))</f>
        <v>0.8808081149230037</v>
      </c>
      <c r="H2337" s="52">
        <f>COS(RADIANS(Teno_ves!P3292*2))</f>
        <v>-0.47347340441231206</v>
      </c>
      <c r="I2337" s="3"/>
      <c r="K2337" s="3">
        <f>SIN(RADIANS(CRB_ves!P2337*2))</f>
        <v>0.56237204918619765</v>
      </c>
      <c r="L2337" s="10">
        <f>COS(RADIANS(CRB_ves!P2337*2))</f>
        <v>-0.82688431977763177</v>
      </c>
      <c r="M2337" s="55">
        <v>0.92</v>
      </c>
      <c r="N2337" s="55">
        <v>0.67</v>
      </c>
      <c r="O2337" s="51">
        <f>SIN(RADIANS(CRB_ves!P1962*2))</f>
        <v>0.24361501178602241</v>
      </c>
      <c r="P2337" s="52">
        <f>COS(RADIANS(CRB_ves!P1962*2))</f>
        <v>0.96987201528474687</v>
      </c>
    </row>
    <row r="2338" spans="1:16" x14ac:dyDescent="0.35">
      <c r="A2338" s="3">
        <f>SIN(RADIANS(Teno_phn!P2338*2))</f>
        <v>-0.12360147674049322</v>
      </c>
      <c r="B2338" s="10">
        <f>COS(RADIANS(Teno_phn!P2338*2))</f>
        <v>0.99233193788548868</v>
      </c>
      <c r="C2338" s="3">
        <f>SIN(RADIANS(Teno_ves!P2338*2))</f>
        <v>-0.99975046778812215</v>
      </c>
      <c r="D2338" s="10">
        <f>COS(RADIANS(Teno_ves!P2338*2))</f>
        <v>-2.2338356193573387E-2</v>
      </c>
      <c r="E2338" s="51">
        <v>0.89</v>
      </c>
      <c r="F2338" s="51">
        <v>11.880000000000003</v>
      </c>
      <c r="G2338" s="51">
        <f>SIN(RADIANS(Teno_ves!P3333*2))</f>
        <v>0.40290643571366269</v>
      </c>
      <c r="H2338" s="52">
        <f>COS(RADIANS(Teno_ves!P3333*2))</f>
        <v>0.91524117262091753</v>
      </c>
      <c r="I2338" s="3"/>
      <c r="K2338" s="3">
        <f>SIN(RADIANS(CRB_ves!P2338*2))</f>
        <v>0.94920603820316618</v>
      </c>
      <c r="L2338" s="10">
        <f>COS(RADIANS(CRB_ves!P2338*2))</f>
        <v>0.31465520341899555</v>
      </c>
      <c r="M2338" s="55">
        <v>0.92</v>
      </c>
      <c r="N2338" s="55">
        <v>0.91</v>
      </c>
      <c r="O2338" s="51">
        <f>SIN(RADIANS(CRB_ves!P1973*2))</f>
        <v>-0.29670825288266833</v>
      </c>
      <c r="P2338" s="52">
        <f>COS(RADIANS(CRB_ves!P1973*2))</f>
        <v>0.95496817364314013</v>
      </c>
    </row>
    <row r="2339" spans="1:16" x14ac:dyDescent="0.35">
      <c r="A2339" s="3">
        <f>SIN(RADIANS(Teno_phn!P2339*2))</f>
        <v>0.90153065389980691</v>
      </c>
      <c r="B2339" s="10">
        <f>COS(RADIANS(Teno_phn!P2339*2))</f>
        <v>0.43271524132966066</v>
      </c>
      <c r="C2339" s="3">
        <f>SIN(RADIANS(Teno_ves!P2339*2))</f>
        <v>0.64225265317658453</v>
      </c>
      <c r="D2339" s="10">
        <f>COS(RADIANS(Teno_ves!P2339*2))</f>
        <v>-0.76649300680934973</v>
      </c>
      <c r="E2339" s="51">
        <v>0.89</v>
      </c>
      <c r="F2339" s="51">
        <v>64</v>
      </c>
      <c r="G2339" s="51">
        <f>SIN(RADIANS(Teno_ves!P3341*2))</f>
        <v>0.78801075360672201</v>
      </c>
      <c r="H2339" s="52">
        <f>COS(RADIANS(Teno_ves!P3341*2))</f>
        <v>-0.61566147532565829</v>
      </c>
      <c r="I2339" s="3"/>
      <c r="K2339" s="3">
        <f>SIN(RADIANS(CRB_ves!P2339*2))</f>
        <v>-0.91197697047323789</v>
      </c>
      <c r="L2339" s="10">
        <f>COS(RADIANS(CRB_ves!P2339*2))</f>
        <v>-0.4102413988451859</v>
      </c>
      <c r="M2339" s="55">
        <v>0.92</v>
      </c>
      <c r="N2339" s="55">
        <v>0.77</v>
      </c>
      <c r="O2339" s="51">
        <f>SIN(RADIANS(CRB_ves!P1982*2))</f>
        <v>0.99437497671234798</v>
      </c>
      <c r="P2339" s="52">
        <f>COS(RADIANS(CRB_ves!P1982*2))</f>
        <v>0.10591697544925165</v>
      </c>
    </row>
    <row r="2340" spans="1:16" x14ac:dyDescent="0.35">
      <c r="A2340" s="3">
        <f>SIN(RADIANS(Teno_phn!P2340*2))</f>
        <v>-0.99912283009885838</v>
      </c>
      <c r="B2340" s="10">
        <f>COS(RADIANS(Teno_phn!P2340*2))</f>
        <v>4.1875653729199505E-2</v>
      </c>
      <c r="C2340" s="3">
        <f>SIN(RADIANS(Teno_ves!P2340*2))</f>
        <v>-0.89446661372755998</v>
      </c>
      <c r="D2340" s="10">
        <f>COS(RADIANS(Teno_ves!P2340*2))</f>
        <v>-0.44713474135516695</v>
      </c>
      <c r="E2340" s="51">
        <v>0.9</v>
      </c>
      <c r="F2340" s="51">
        <v>29.86</v>
      </c>
      <c r="G2340" s="51">
        <f>SIN(RADIANS(Teno_ves!P110*2))</f>
        <v>0.86357161136618743</v>
      </c>
      <c r="H2340" s="52">
        <f>COS(RADIANS(Teno_ves!P110*2))</f>
        <v>0.50422621118145627</v>
      </c>
      <c r="I2340" s="3"/>
      <c r="K2340" s="3">
        <f>SIN(RADIANS(CRB_ves!P2340*2))</f>
        <v>0.66757270104679034</v>
      </c>
      <c r="L2340" s="10">
        <f>COS(RADIANS(CRB_ves!P2340*2))</f>
        <v>0.74454461841926745</v>
      </c>
      <c r="M2340" s="55">
        <v>0.92</v>
      </c>
      <c r="N2340" s="55">
        <v>0.65</v>
      </c>
      <c r="O2340" s="51">
        <f>SIN(RADIANS(CRB_ves!P2039*2))</f>
        <v>-0.85680752743764343</v>
      </c>
      <c r="P2340" s="52">
        <f>COS(RADIANS(CRB_ves!P2039*2))</f>
        <v>0.51563636501530008</v>
      </c>
    </row>
    <row r="2341" spans="1:16" x14ac:dyDescent="0.35">
      <c r="A2341" s="3">
        <f>SIN(RADIANS(Teno_phn!P2341*2))</f>
        <v>-0.72705417144269191</v>
      </c>
      <c r="B2341" s="10">
        <f>COS(RADIANS(Teno_phn!P2341*2))</f>
        <v>0.68658009859577251</v>
      </c>
      <c r="C2341" s="3">
        <f>SIN(RADIANS(Teno_ves!P2341*2))</f>
        <v>0.99998805902090893</v>
      </c>
      <c r="D2341" s="10">
        <f>COS(RADIANS(Teno_ves!P2341*2))</f>
        <v>4.8869024540245188E-3</v>
      </c>
      <c r="E2341" s="51">
        <v>0.9</v>
      </c>
      <c r="F2341" s="51">
        <v>78.84</v>
      </c>
      <c r="G2341" s="51">
        <f>SIN(RADIANS(Teno_ves!P154*2))</f>
        <v>0.379779095521801</v>
      </c>
      <c r="H2341" s="52">
        <f>COS(RADIANS(Teno_ves!P154*2))</f>
        <v>-0.92507720683445815</v>
      </c>
      <c r="I2341" s="3"/>
      <c r="K2341" s="3">
        <f>SIN(RADIANS(CRB_ves!P2341*2))</f>
        <v>-0.57899660377943019</v>
      </c>
      <c r="L2341" s="10">
        <f>COS(RADIANS(CRB_ves!P2341*2))</f>
        <v>-0.81532995333906721</v>
      </c>
      <c r="M2341" s="55">
        <v>0.92</v>
      </c>
      <c r="N2341" s="55">
        <v>0.89</v>
      </c>
      <c r="O2341" s="51">
        <f>SIN(RADIANS(CRB_ves!P2045*2))</f>
        <v>0.30503051880867743</v>
      </c>
      <c r="P2341" s="52">
        <f>COS(RADIANS(CRB_ves!P2045*2))</f>
        <v>-0.95234257627983276</v>
      </c>
    </row>
    <row r="2342" spans="1:16" x14ac:dyDescent="0.35">
      <c r="A2342" s="3">
        <f>SIN(RADIANS(Teno_phn!P2342*2))</f>
        <v>0.9460853588275453</v>
      </c>
      <c r="B2342" s="10">
        <f>COS(RADIANS(Teno_phn!P2342*2))</f>
        <v>0.32391741819814956</v>
      </c>
      <c r="C2342" s="3">
        <f>SIN(RADIANS(Teno_ves!P2342*2))</f>
        <v>0.84207605877269254</v>
      </c>
      <c r="D2342" s="10">
        <f>COS(RADIANS(Teno_ves!P2342*2))</f>
        <v>-0.539358796388683</v>
      </c>
      <c r="E2342" s="51">
        <v>0.9</v>
      </c>
      <c r="F2342" s="51">
        <v>9.7199999999999989</v>
      </c>
      <c r="G2342" s="51">
        <f>SIN(RADIANS(Teno_ves!P167*2))</f>
        <v>0.33281954452298662</v>
      </c>
      <c r="H2342" s="52">
        <f>COS(RADIANS(Teno_ves!P167*2))</f>
        <v>0.94299053589286452</v>
      </c>
      <c r="I2342" s="3"/>
      <c r="K2342" s="3">
        <f>SIN(RADIANS(CRB_ves!P2342*2))</f>
        <v>0.99529528316120253</v>
      </c>
      <c r="L2342" s="10">
        <f>COS(RADIANS(CRB_ves!P2342*2))</f>
        <v>9.6888076237799214E-2</v>
      </c>
      <c r="M2342" s="55">
        <v>0.92</v>
      </c>
      <c r="N2342" s="55">
        <v>0.74</v>
      </c>
      <c r="O2342" s="51">
        <f>SIN(RADIANS(CRB_ves!P2046*2))</f>
        <v>-0.61895687622003459</v>
      </c>
      <c r="P2342" s="52">
        <f>COS(RADIANS(CRB_ves!P2046*2))</f>
        <v>-0.78542497119708177</v>
      </c>
    </row>
    <row r="2343" spans="1:16" x14ac:dyDescent="0.35">
      <c r="A2343" s="3">
        <f>SIN(RADIANS(Teno_phn!P2343*2))</f>
        <v>0.99707947147524456</v>
      </c>
      <c r="B2343" s="10">
        <f>COS(RADIANS(Teno_phn!P2343*2))</f>
        <v>7.637098639304743E-2</v>
      </c>
      <c r="C2343" s="3">
        <f>SIN(RADIANS(Teno_ves!P2343*2))</f>
        <v>-0.97814760073380558</v>
      </c>
      <c r="D2343" s="10">
        <f>COS(RADIANS(Teno_ves!P2343*2))</f>
        <v>-0.20791169081775979</v>
      </c>
      <c r="E2343" s="51">
        <v>0.9</v>
      </c>
      <c r="F2343" s="51">
        <v>1.4699999999999989</v>
      </c>
      <c r="G2343" s="51">
        <f>SIN(RADIANS(Teno_ves!P186*2))</f>
        <v>5.1290165334334163E-2</v>
      </c>
      <c r="H2343" s="52">
        <f>COS(RADIANS(Teno_ves!P186*2))</f>
        <v>0.99868379326991019</v>
      </c>
      <c r="I2343" s="3"/>
      <c r="K2343" s="3">
        <f>SIN(RADIANS(CRB_ves!P2343*2))</f>
        <v>-0.40514158677986256</v>
      </c>
      <c r="L2343" s="10">
        <f>COS(RADIANS(CRB_ves!P2343*2))</f>
        <v>0.91425395523426367</v>
      </c>
      <c r="M2343" s="55">
        <v>0.92</v>
      </c>
      <c r="N2343" s="55">
        <v>0.75</v>
      </c>
      <c r="O2343" s="51">
        <f>SIN(RADIANS(CRB_ves!P2057*2))</f>
        <v>0.79989419595980948</v>
      </c>
      <c r="P2343" s="52">
        <f>COS(RADIANS(CRB_ves!P2057*2))</f>
        <v>-0.60014104614649544</v>
      </c>
    </row>
    <row r="2344" spans="1:16" x14ac:dyDescent="0.35">
      <c r="A2344" s="3">
        <f>SIN(RADIANS(Teno_phn!P2344*2))</f>
        <v>0.86269025576253666</v>
      </c>
      <c r="B2344" s="10">
        <f>COS(RADIANS(Teno_phn!P2344*2))</f>
        <v>0.5057326592305158</v>
      </c>
      <c r="C2344" s="3">
        <f>SIN(RADIANS(Teno_ves!P2344*2))</f>
        <v>-0.80778416634911776</v>
      </c>
      <c r="D2344" s="10">
        <f>COS(RADIANS(Teno_ves!P2344*2))</f>
        <v>0.58947836312765622</v>
      </c>
      <c r="E2344" s="51">
        <v>0.9</v>
      </c>
      <c r="F2344" s="51">
        <v>2.730000000000004</v>
      </c>
      <c r="G2344" s="51">
        <f>SIN(RADIANS(Teno_ves!P212*2))</f>
        <v>9.5150811578711803E-2</v>
      </c>
      <c r="H2344" s="52">
        <f>COS(RADIANS(Teno_ves!P212*2))</f>
        <v>0.99546286874795709</v>
      </c>
      <c r="I2344" s="3"/>
      <c r="K2344" s="3">
        <f>SIN(RADIANS(CRB_ves!P2344*2))</f>
        <v>0.14711891183863762</v>
      </c>
      <c r="L2344" s="10">
        <f>COS(RADIANS(CRB_ves!P2344*2))</f>
        <v>-0.98911881277196179</v>
      </c>
      <c r="M2344" s="55">
        <v>0.92</v>
      </c>
      <c r="N2344" s="55">
        <v>0.82</v>
      </c>
      <c r="O2344" s="51">
        <f>SIN(RADIANS(CRB_ves!P2096*2))</f>
        <v>0.56899250634534793</v>
      </c>
      <c r="P2344" s="52">
        <f>COS(RADIANS(CRB_ves!P2096*2))</f>
        <v>0.82234270697978418</v>
      </c>
    </row>
    <row r="2345" spans="1:16" x14ac:dyDescent="0.35">
      <c r="A2345" s="3">
        <f>SIN(RADIANS(Teno_phn!P2345*2))</f>
        <v>0.81310076104702766</v>
      </c>
      <c r="B2345" s="10">
        <f>COS(RADIANS(Teno_phn!P2345*2))</f>
        <v>0.58212297015728931</v>
      </c>
      <c r="C2345" s="3">
        <f>SIN(RADIANS(Teno_ves!P2345*2))</f>
        <v>-0.26286282329881222</v>
      </c>
      <c r="D2345" s="10">
        <f>COS(RADIANS(Teno_ves!P2345*2))</f>
        <v>-0.96483321674130673</v>
      </c>
      <c r="E2345" s="51">
        <v>0.9</v>
      </c>
      <c r="F2345" s="51">
        <v>56.39</v>
      </c>
      <c r="G2345" s="51">
        <f>SIN(RADIANS(Teno_ves!P218*2))</f>
        <v>0.92199836388036682</v>
      </c>
      <c r="H2345" s="52">
        <f>COS(RADIANS(Teno_ves!P218*2))</f>
        <v>-0.38719377190487791</v>
      </c>
      <c r="I2345" s="3"/>
      <c r="K2345" s="3">
        <f>SIN(RADIANS(CRB_ves!P2345*2))</f>
        <v>-0.97452687278657713</v>
      </c>
      <c r="L2345" s="10">
        <f>COS(RADIANS(CRB_ves!P2345*2))</f>
        <v>0.22427076094938114</v>
      </c>
      <c r="M2345" s="55">
        <v>0.92</v>
      </c>
      <c r="N2345" s="55">
        <v>0.62</v>
      </c>
      <c r="O2345" s="51">
        <f>SIN(RADIANS(CRB_ves!P2142*2))</f>
        <v>-0.98922128009751342</v>
      </c>
      <c r="P2345" s="52">
        <f>COS(RADIANS(CRB_ves!P2142*2))</f>
        <v>-0.14642834084369366</v>
      </c>
    </row>
    <row r="2346" spans="1:16" x14ac:dyDescent="0.35">
      <c r="A2346" s="3">
        <f>SIN(RADIANS(Teno_phn!P2346*2))</f>
        <v>0.90527243128910151</v>
      </c>
      <c r="B2346" s="10">
        <f>COS(RADIANS(Teno_phn!P2346*2))</f>
        <v>0.4248315256050556</v>
      </c>
      <c r="C2346" s="3">
        <f>SIN(RADIANS(Teno_ves!P2346*2))</f>
        <v>0.83484786326340654</v>
      </c>
      <c r="D2346" s="10">
        <f>COS(RADIANS(Teno_ves!P2346*2))</f>
        <v>-0.55048074008499559</v>
      </c>
      <c r="E2346" s="51">
        <v>0.9</v>
      </c>
      <c r="F2346" s="51">
        <v>178.57</v>
      </c>
      <c r="G2346" s="51">
        <f>SIN(RADIANS(Teno_ves!P222*2))</f>
        <v>-4.9895690160708724E-2</v>
      </c>
      <c r="H2346" s="52">
        <f>COS(RADIANS(Teno_ves!P222*2))</f>
        <v>0.99875443433478006</v>
      </c>
      <c r="I2346" s="3"/>
      <c r="K2346" s="3">
        <f>SIN(RADIANS(CRB_ves!P2346*2))</f>
        <v>0.88523131133245525</v>
      </c>
      <c r="L2346" s="10">
        <f>COS(RADIANS(CRB_ves!P2346*2))</f>
        <v>0.46515107807745826</v>
      </c>
      <c r="M2346" s="55">
        <v>0.92</v>
      </c>
      <c r="N2346" s="55">
        <v>0.71</v>
      </c>
      <c r="O2346" s="51">
        <f>SIN(RADIANS(CRB_ves!P2181*2))</f>
        <v>0.59341888660370146</v>
      </c>
      <c r="P2346" s="52">
        <f>COS(RADIANS(CRB_ves!P2181*2))</f>
        <v>0.80489379735591404</v>
      </c>
    </row>
    <row r="2347" spans="1:16" x14ac:dyDescent="0.35">
      <c r="A2347" s="3">
        <f>SIN(RADIANS(Teno_phn!P2347*2))</f>
        <v>0.80052222348781066</v>
      </c>
      <c r="B2347" s="10">
        <f>COS(RADIANS(Teno_phn!P2347*2))</f>
        <v>-0.59930306999224658</v>
      </c>
      <c r="C2347" s="3">
        <f>SIN(RADIANS(Teno_ves!P2347*2))</f>
        <v>0.26555611748680891</v>
      </c>
      <c r="D2347" s="10">
        <f>COS(RADIANS(Teno_ves!P2347*2))</f>
        <v>0.96409540423411011</v>
      </c>
      <c r="E2347" s="51">
        <v>0.9</v>
      </c>
      <c r="F2347" s="51">
        <v>135.74</v>
      </c>
      <c r="G2347" s="51">
        <f>SIN(RADIANS(Teno_ves!P274*2))</f>
        <v>-0.99966640155148723</v>
      </c>
      <c r="H2347" s="52">
        <f>COS(RADIANS(Teno_ves!P274*2))</f>
        <v>2.5828000485918556E-2</v>
      </c>
      <c r="I2347" s="3"/>
      <c r="K2347" s="3">
        <f>SIN(RADIANS(CRB_ves!P2347*2))</f>
        <v>-0.99813479842186703</v>
      </c>
      <c r="L2347" s="10">
        <f>COS(RADIANS(CRB_ves!P2347*2))</f>
        <v>-6.1048539534856804E-2</v>
      </c>
      <c r="M2347" s="55">
        <v>0.92</v>
      </c>
      <c r="N2347" s="55">
        <v>0.82</v>
      </c>
      <c r="O2347" s="51">
        <f>SIN(RADIANS(CRB_ves!P2200*2))</f>
        <v>-0.9257386370898455</v>
      </c>
      <c r="P2347" s="52">
        <f>COS(RADIANS(CRB_ves!P2200*2))</f>
        <v>-0.37816395359557381</v>
      </c>
    </row>
    <row r="2348" spans="1:16" x14ac:dyDescent="0.35">
      <c r="A2348" s="3">
        <f>SIN(RADIANS(Teno_phn!P2348*2))</f>
        <v>-0.93716025779375545</v>
      </c>
      <c r="B2348" s="10">
        <f>COS(RADIANS(Teno_phn!P2348*2))</f>
        <v>0.3488991992136723</v>
      </c>
      <c r="C2348" s="3">
        <f>SIN(RADIANS(Teno_ves!P2348*2))</f>
        <v>0.81512779572855421</v>
      </c>
      <c r="D2348" s="10">
        <f>COS(RADIANS(Teno_ves!P2348*2))</f>
        <v>-0.57928117234267895</v>
      </c>
      <c r="E2348" s="51">
        <v>0.9</v>
      </c>
      <c r="F2348" s="51">
        <v>57.269999999999996</v>
      </c>
      <c r="G2348" s="51">
        <f>SIN(RADIANS(Teno_ves!P317*2))</f>
        <v>0.90967153864922112</v>
      </c>
      <c r="H2348" s="52">
        <f>COS(RADIANS(Teno_ves!P317*2))</f>
        <v>-0.41532841435610768</v>
      </c>
      <c r="I2348" s="3"/>
      <c r="K2348" s="3">
        <f>SIN(RADIANS(CRB_ves!P2348*2))</f>
        <v>-0.86672269107797661</v>
      </c>
      <c r="L2348" s="10">
        <f>COS(RADIANS(CRB_ves!P2348*2))</f>
        <v>0.49879031342895019</v>
      </c>
      <c r="M2348" s="55">
        <v>0.92</v>
      </c>
      <c r="N2348" s="55">
        <v>0.89</v>
      </c>
      <c r="O2348" s="51">
        <f>SIN(RADIANS(CRB_ves!P2229*2))</f>
        <v>0.82962270331650134</v>
      </c>
      <c r="P2348" s="52">
        <f>COS(RADIANS(CRB_ves!P2229*2))</f>
        <v>-0.55832443090180128</v>
      </c>
    </row>
    <row r="2349" spans="1:16" x14ac:dyDescent="0.35">
      <c r="A2349" s="3">
        <f>SIN(RADIANS(Teno_phn!P2349*2))</f>
        <v>-0.44713474135516701</v>
      </c>
      <c r="B2349" s="10">
        <f>COS(RADIANS(Teno_phn!P2349*2))</f>
        <v>0.89446661372755998</v>
      </c>
      <c r="C2349" s="3">
        <f>SIN(RADIANS(Teno_ves!P2349*2))</f>
        <v>0.76783645553059732</v>
      </c>
      <c r="D2349" s="10">
        <f>COS(RADIANS(Teno_ves!P2349*2))</f>
        <v>-0.64064590653356168</v>
      </c>
      <c r="E2349" s="51">
        <v>0.9</v>
      </c>
      <c r="F2349" s="51">
        <v>31</v>
      </c>
      <c r="G2349" s="51">
        <f>SIN(RADIANS(Teno_ves!P350*2))</f>
        <v>0.88294759285892688</v>
      </c>
      <c r="H2349" s="52">
        <f>COS(RADIANS(Teno_ves!P350*2))</f>
        <v>0.46947156278589086</v>
      </c>
      <c r="I2349" s="3"/>
      <c r="K2349" s="3">
        <f>SIN(RADIANS(CRB_ves!P2349*2))</f>
        <v>0.8737722230354652</v>
      </c>
      <c r="L2349" s="10">
        <f>COS(RADIANS(CRB_ves!P2349*2))</f>
        <v>0.4863353804234905</v>
      </c>
      <c r="M2349" s="55">
        <v>0.92</v>
      </c>
      <c r="N2349" s="55">
        <v>0.91</v>
      </c>
      <c r="O2349" s="51">
        <f>SIN(RADIANS(CRB_ves!P2243*2))</f>
        <v>-0.157123963403168</v>
      </c>
      <c r="P2349" s="52">
        <f>COS(RADIANS(CRB_ves!P2243*2))</f>
        <v>-0.98757888805121785</v>
      </c>
    </row>
    <row r="2350" spans="1:16" x14ac:dyDescent="0.35">
      <c r="A2350" s="3">
        <f>SIN(RADIANS(Teno_phn!P2350*2))</f>
        <v>-0.6750753263391347</v>
      </c>
      <c r="B2350" s="10">
        <f>COS(RADIANS(Teno_phn!P2350*2))</f>
        <v>0.73774880804248733</v>
      </c>
      <c r="C2350" s="3">
        <f>SIN(RADIANS(Teno_ves!P2350*2))</f>
        <v>0.78391023105424762</v>
      </c>
      <c r="D2350" s="10">
        <f>COS(RADIANS(Teno_ves!P2350*2))</f>
        <v>0.62087418181824583</v>
      </c>
      <c r="E2350" s="51">
        <v>0.9</v>
      </c>
      <c r="F2350" s="51">
        <v>73.95</v>
      </c>
      <c r="G2350" s="51">
        <f>SIN(RADIANS(Teno_ves!P357*2))</f>
        <v>0.53139857951808278</v>
      </c>
      <c r="H2350" s="52">
        <f>COS(RADIANS(Teno_ves!P357*2))</f>
        <v>-0.84712192138213716</v>
      </c>
      <c r="I2350" s="3"/>
      <c r="K2350" s="3">
        <f>SIN(RADIANS(CRB_ves!P2350*2))</f>
        <v>0.99866582878179877</v>
      </c>
      <c r="L2350" s="10">
        <f>COS(RADIANS(CRB_ves!P2350*2))</f>
        <v>-5.1638768610056396E-2</v>
      </c>
      <c r="M2350" s="55">
        <v>0.92</v>
      </c>
      <c r="N2350" s="55">
        <v>0.88</v>
      </c>
      <c r="O2350" s="51">
        <f>SIN(RADIANS(CRB_ves!P2258*2))</f>
        <v>0.98942476829560611</v>
      </c>
      <c r="P2350" s="52">
        <f>COS(RADIANS(CRB_ves!P2258*2))</f>
        <v>-0.14504698508823363</v>
      </c>
    </row>
    <row r="2351" spans="1:16" x14ac:dyDescent="0.35">
      <c r="A2351" s="3">
        <f>SIN(RADIANS(Teno_phn!P2351*2))</f>
        <v>0.49029541205456867</v>
      </c>
      <c r="B2351" s="10">
        <f>COS(RADIANS(Teno_phn!P2351*2))</f>
        <v>0.87155631425527558</v>
      </c>
      <c r="C2351" s="3">
        <f>SIN(RADIANS(Teno_ves!P2351*2))</f>
        <v>0.92467899593802949</v>
      </c>
      <c r="D2351" s="10">
        <f>COS(RADIANS(Teno_ves!P2351*2))</f>
        <v>-0.38074762569323733</v>
      </c>
      <c r="E2351" s="51">
        <v>0.9</v>
      </c>
      <c r="F2351" s="51">
        <v>47.04</v>
      </c>
      <c r="G2351" s="51">
        <f>SIN(RADIANS(Teno_ves!P372*2))</f>
        <v>0.9974656794790776</v>
      </c>
      <c r="H2351" s="52">
        <f>COS(RADIANS(Teno_ves!P372*2))</f>
        <v>-7.1149267468766833E-2</v>
      </c>
      <c r="I2351" s="3"/>
      <c r="K2351" s="3">
        <f>SIN(RADIANS(CRB_ves!P2351*2))</f>
        <v>-0.11840396830650099</v>
      </c>
      <c r="L2351" s="10">
        <f>COS(RADIANS(CRB_ves!P2351*2))</f>
        <v>-0.99296550810653694</v>
      </c>
      <c r="M2351" s="55">
        <v>0.92</v>
      </c>
      <c r="N2351" s="55">
        <v>0.89</v>
      </c>
      <c r="O2351" s="51">
        <f>SIN(RADIANS(CRB_ves!P2295*2))</f>
        <v>-0.95782249484531501</v>
      </c>
      <c r="P2351" s="52">
        <f>COS(RADIANS(CRB_ves!P2295*2))</f>
        <v>0.28736051984971145</v>
      </c>
    </row>
    <row r="2352" spans="1:16" x14ac:dyDescent="0.35">
      <c r="A2352" s="3">
        <f>SIN(RADIANS(Teno_phn!P2352*2))</f>
        <v>0.40098867681323735</v>
      </c>
      <c r="B2352" s="10">
        <f>COS(RADIANS(Teno_phn!P2352*2))</f>
        <v>0.91608300992190062</v>
      </c>
      <c r="C2352" s="3">
        <f>SIN(RADIANS(Teno_ves!P2352*2))</f>
        <v>-0.80757835037415426</v>
      </c>
      <c r="D2352" s="10">
        <f>COS(RADIANS(Teno_ves!P2352*2))</f>
        <v>0.58976029707582012</v>
      </c>
      <c r="E2352" s="51">
        <v>0.9</v>
      </c>
      <c r="F2352" s="51">
        <v>174.99</v>
      </c>
      <c r="G2352" s="51">
        <f>SIN(RADIANS(Teno_ves!P444*2))</f>
        <v>-0.17399192983648204</v>
      </c>
      <c r="H2352" s="52">
        <f>COS(RADIANS(Teno_ves!P444*2))</f>
        <v>0.98474707836671271</v>
      </c>
      <c r="I2352" s="3"/>
      <c r="K2352" s="3">
        <f>SIN(RADIANS(CRB_ves!P2352*2))</f>
        <v>0.67456011603909538</v>
      </c>
      <c r="L2352" s="10">
        <f>COS(RADIANS(CRB_ves!P2352*2))</f>
        <v>0.73821991970504441</v>
      </c>
      <c r="M2352" s="55">
        <v>0.92</v>
      </c>
      <c r="N2352" s="55">
        <v>0.71</v>
      </c>
      <c r="O2352" s="51">
        <f>SIN(RADIANS(CRB_ves!P2317*2))</f>
        <v>-0.96116542178885211</v>
      </c>
      <c r="P2352" s="52">
        <f>COS(RADIANS(CRB_ves!P2317*2))</f>
        <v>0.27597288264874503</v>
      </c>
    </row>
    <row r="2353" spans="1:16" x14ac:dyDescent="0.35">
      <c r="A2353" s="3">
        <f>SIN(RADIANS(Teno_phn!P2353*2))</f>
        <v>0.66887115911788397</v>
      </c>
      <c r="B2353" s="10">
        <f>COS(RADIANS(Teno_phn!P2353*2))</f>
        <v>-0.74337835084181625</v>
      </c>
      <c r="C2353" s="3">
        <f>SIN(RADIANS(Teno_ves!P2353*2))</f>
        <v>-0.92118540556572148</v>
      </c>
      <c r="D2353" s="10">
        <f>COS(RADIANS(Teno_ves!P2353*2))</f>
        <v>-0.38912395014020562</v>
      </c>
      <c r="E2353" s="51">
        <v>0.9</v>
      </c>
      <c r="F2353" s="51">
        <v>47.54</v>
      </c>
      <c r="G2353" s="51">
        <f>SIN(RADIANS(Teno_ves!P516*2))</f>
        <v>0.99607203469117944</v>
      </c>
      <c r="H2353" s="52">
        <f>COS(RADIANS(Teno_ves!P516*2))</f>
        <v>-8.8546607536222177E-2</v>
      </c>
      <c r="I2353" s="3"/>
      <c r="K2353" s="3">
        <f>SIN(RADIANS(CRB_ves!P2353*2))</f>
        <v>-0.28234145684287582</v>
      </c>
      <c r="L2353" s="10">
        <f>COS(RADIANS(CRB_ves!P2353*2))</f>
        <v>0.95931397454005773</v>
      </c>
      <c r="M2353" s="55">
        <v>0.92</v>
      </c>
      <c r="N2353" s="55">
        <v>0.78</v>
      </c>
      <c r="O2353" s="51">
        <f>SIN(RADIANS(CRB_ves!P2405*2))</f>
        <v>-0.90865398529974706</v>
      </c>
      <c r="P2353" s="52">
        <f>COS(RADIANS(CRB_ves!P2405*2))</f>
        <v>0.41754991917001627</v>
      </c>
    </row>
    <row r="2354" spans="1:16" x14ac:dyDescent="0.35">
      <c r="A2354" s="3">
        <f>SIN(RADIANS(Teno_phn!P2354*2))</f>
        <v>0.70314654413947664</v>
      </c>
      <c r="B2354" s="10">
        <f>COS(RADIANS(Teno_phn!P2354*2))</f>
        <v>-0.71104496163372899</v>
      </c>
      <c r="C2354" s="3">
        <f>SIN(RADIANS(Teno_ves!P2354*2))</f>
        <v>0.60848445936808204</v>
      </c>
      <c r="D2354" s="10">
        <f>COS(RADIANS(Teno_ves!P2354*2))</f>
        <v>-0.79356578977897785</v>
      </c>
      <c r="E2354" s="51">
        <v>0.9</v>
      </c>
      <c r="F2354" s="51">
        <v>33.909999999999997</v>
      </c>
      <c r="G2354" s="51">
        <f>SIN(RADIANS(Teno_ves!P520*2))</f>
        <v>0.92600241971562125</v>
      </c>
      <c r="H2354" s="52">
        <f>COS(RADIANS(Teno_ves!P520*2))</f>
        <v>0.37751757400260766</v>
      </c>
      <c r="I2354" s="3"/>
      <c r="K2354" s="3">
        <f>SIN(RADIANS(CRB_ves!P2354*2))</f>
        <v>-0.68607235175632286</v>
      </c>
      <c r="L2354" s="10">
        <f>COS(RADIANS(CRB_ves!P2354*2))</f>
        <v>-0.72753331755703698</v>
      </c>
      <c r="M2354" s="55">
        <v>0.92</v>
      </c>
      <c r="N2354" s="55">
        <v>0.72</v>
      </c>
      <c r="O2354" s="51">
        <f>SIN(RADIANS(CRB_ves!P2432*2))</f>
        <v>0.7117809049643129</v>
      </c>
      <c r="P2354" s="52">
        <f>COS(RADIANS(CRB_ves!P2432*2))</f>
        <v>0.70240155418975525</v>
      </c>
    </row>
    <row r="2355" spans="1:16" x14ac:dyDescent="0.35">
      <c r="A2355" s="3">
        <f>SIN(RADIANS(Teno_phn!P2355*2))</f>
        <v>0.76895342352226426</v>
      </c>
      <c r="B2355" s="10">
        <f>COS(RADIANS(Teno_phn!P2355*2))</f>
        <v>-0.63930480402808587</v>
      </c>
      <c r="C2355" s="3">
        <f>SIN(RADIANS(Teno_ves!P2355*2))</f>
        <v>-0.65236300290369353</v>
      </c>
      <c r="D2355" s="10">
        <f>COS(RADIANS(Teno_ves!P2355*2))</f>
        <v>-0.75790666473021306</v>
      </c>
      <c r="E2355" s="51">
        <v>0.9</v>
      </c>
      <c r="F2355" s="51">
        <v>65.430000000000007</v>
      </c>
      <c r="G2355" s="51">
        <f>SIN(RADIANS(Teno_ves!P531*2))</f>
        <v>0.75631038025147168</v>
      </c>
      <c r="H2355" s="52">
        <f>COS(RADIANS(Teno_ves!P531*2))</f>
        <v>-0.65421296893586134</v>
      </c>
      <c r="I2355" s="3"/>
      <c r="K2355" s="3">
        <f>SIN(RADIANS(CRB_ves!P2355*2))</f>
        <v>-0.96029368567694307</v>
      </c>
      <c r="L2355" s="10">
        <f>COS(RADIANS(CRB_ves!P2355*2))</f>
        <v>0.27899110603922922</v>
      </c>
      <c r="M2355" s="55">
        <v>0.92</v>
      </c>
      <c r="N2355" s="55">
        <v>0.64</v>
      </c>
      <c r="O2355" s="51">
        <f>SIN(RADIANS(CRB_ves!P2448*2))</f>
        <v>0.9896263275594841</v>
      </c>
      <c r="P2355" s="52">
        <f>COS(RADIANS(CRB_ves!P2448*2))</f>
        <v>0.14366534655625426</v>
      </c>
    </row>
    <row r="2356" spans="1:16" x14ac:dyDescent="0.35">
      <c r="A2356" s="3">
        <f>SIN(RADIANS(Teno_phn!P2356*2))</f>
        <v>-0.81431817232451364</v>
      </c>
      <c r="B2356" s="10">
        <f>COS(RADIANS(Teno_phn!P2356*2))</f>
        <v>0.58041874041252628</v>
      </c>
      <c r="C2356" s="3">
        <f>SIN(RADIANS(Teno_ves!P2356*2))</f>
        <v>0.26185230837093565</v>
      </c>
      <c r="D2356" s="10">
        <f>COS(RADIANS(Teno_ves!P2356*2))</f>
        <v>0.96510795696689411</v>
      </c>
      <c r="E2356" s="51">
        <v>0.9</v>
      </c>
      <c r="F2356" s="51">
        <v>130.82999999999998</v>
      </c>
      <c r="G2356" s="51">
        <f>SIN(RADIANS(Teno_ves!P535*2))</f>
        <v>-0.98942476829560588</v>
      </c>
      <c r="H2356" s="52">
        <f>COS(RADIANS(Teno_ves!P535*2))</f>
        <v>-0.14504698508823452</v>
      </c>
      <c r="I2356" s="3"/>
      <c r="K2356" s="3">
        <f>SIN(RADIANS(CRB_ves!P2356*2))</f>
        <v>0.37557733249943315</v>
      </c>
      <c r="L2356" s="10">
        <f>COS(RADIANS(CRB_ves!P2356*2))</f>
        <v>0.92679105914580895</v>
      </c>
      <c r="M2356" s="55">
        <v>0.92</v>
      </c>
      <c r="N2356" s="55">
        <v>0.71</v>
      </c>
      <c r="O2356" s="51">
        <f>SIN(RADIANS(CRB_ves!P2464*2))</f>
        <v>-0.10591697544925124</v>
      </c>
      <c r="P2356" s="52">
        <f>COS(RADIANS(CRB_ves!P2464*2))</f>
        <v>-0.99437497671234809</v>
      </c>
    </row>
    <row r="2357" spans="1:16" x14ac:dyDescent="0.35">
      <c r="A2357" s="3">
        <f>SIN(RADIANS(Teno_phn!P2357*2))</f>
        <v>-0.57300442061051571</v>
      </c>
      <c r="B2357" s="10">
        <f>COS(RADIANS(Teno_phn!P2357*2))</f>
        <v>0.81955227652713358</v>
      </c>
      <c r="C2357" s="3">
        <f>SIN(RADIANS(Teno_ves!P2357*2))</f>
        <v>0.45399049973954675</v>
      </c>
      <c r="D2357" s="10">
        <f>COS(RADIANS(Teno_ves!P2357*2))</f>
        <v>0.8910065241883679</v>
      </c>
      <c r="E2357" s="51">
        <v>0.9</v>
      </c>
      <c r="F2357" s="51">
        <v>8.3400000000000034</v>
      </c>
      <c r="G2357" s="51">
        <f>SIN(RADIANS(Teno_ves!P603*2))</f>
        <v>0.28702615922580366</v>
      </c>
      <c r="H2357" s="52">
        <f>COS(RADIANS(Teno_ves!P603*2))</f>
        <v>0.95792274423362744</v>
      </c>
      <c r="I2357" s="3"/>
      <c r="K2357" s="3">
        <f>SIN(RADIANS(CRB_ves!P2357*2))</f>
        <v>0.76671714857592521</v>
      </c>
      <c r="L2357" s="10">
        <f>COS(RADIANS(CRB_ves!P2357*2))</f>
        <v>0.64198505752050239</v>
      </c>
      <c r="M2357" s="55">
        <v>0.92</v>
      </c>
      <c r="N2357" s="55">
        <v>0.77</v>
      </c>
      <c r="O2357" s="51">
        <f>SIN(RADIANS(CRB_ves!P2487*2))</f>
        <v>-0.52606550117664874</v>
      </c>
      <c r="P2357" s="52">
        <f>COS(RADIANS(CRB_ves!P2487*2))</f>
        <v>0.850444053698867</v>
      </c>
    </row>
    <row r="2358" spans="1:16" x14ac:dyDescent="0.35">
      <c r="A2358" s="3">
        <f>SIN(RADIANS(Teno_phn!P2358*2))</f>
        <v>-0.81794895288728064</v>
      </c>
      <c r="B2358" s="10">
        <f>COS(RADIANS(Teno_phn!P2358*2))</f>
        <v>0.57529080513302244</v>
      </c>
      <c r="C2358" s="3">
        <f>SIN(RADIANS(Teno_ves!P2358*2))</f>
        <v>0.92347828085768224</v>
      </c>
      <c r="D2358" s="10">
        <f>COS(RADIANS(Teno_ves!P2358*2))</f>
        <v>-0.38365070674265639</v>
      </c>
      <c r="E2358" s="51">
        <v>0.9</v>
      </c>
      <c r="F2358" s="51">
        <v>121.93</v>
      </c>
      <c r="G2358" s="51">
        <f>SIN(RADIANS(Teno_ves!P615*2))</f>
        <v>-0.89772022146079999</v>
      </c>
      <c r="H2358" s="52">
        <f>COS(RADIANS(Teno_ves!P615*2))</f>
        <v>-0.44056600411331359</v>
      </c>
      <c r="I2358" s="3"/>
      <c r="K2358" s="3">
        <f>SIN(RADIANS(CRB_ves!P2358*2))</f>
        <v>0.90719092825244096</v>
      </c>
      <c r="L2358" s="10">
        <f>COS(RADIANS(CRB_ves!P2358*2))</f>
        <v>0.42071916963275452</v>
      </c>
      <c r="M2358" s="55">
        <v>0.92</v>
      </c>
      <c r="N2358" s="55">
        <v>0.86</v>
      </c>
      <c r="O2358" s="51">
        <f>SIN(RADIANS(CRB_ves!P2516*2))</f>
        <v>0.62823467749258188</v>
      </c>
      <c r="P2358" s="52">
        <f>COS(RADIANS(CRB_ves!P2516*2))</f>
        <v>-0.77802390065845117</v>
      </c>
    </row>
    <row r="2359" spans="1:16" x14ac:dyDescent="0.35">
      <c r="A2359" s="3">
        <f>SIN(RADIANS(Teno_phn!P2359*2))</f>
        <v>-0.84656497770613803</v>
      </c>
      <c r="B2359" s="10">
        <f>COS(RADIANS(Teno_phn!P2359*2))</f>
        <v>0.53228539198573355</v>
      </c>
      <c r="C2359" s="3">
        <f>SIN(RADIANS(Teno_ves!P2359*2))</f>
        <v>-0.76626877164792651</v>
      </c>
      <c r="D2359" s="10">
        <f>COS(RADIANS(Teno_ves!P2359*2))</f>
        <v>-0.64252017057612898</v>
      </c>
      <c r="E2359" s="51">
        <v>0.9</v>
      </c>
      <c r="F2359" s="51">
        <v>97.72999999999999</v>
      </c>
      <c r="G2359" s="51">
        <f>SIN(RADIANS(Teno_ves!P635*2))</f>
        <v>-0.266565570041296</v>
      </c>
      <c r="H2359" s="52">
        <f>COS(RADIANS(Teno_ves!P635*2))</f>
        <v>-0.96381678594458964</v>
      </c>
      <c r="I2359" s="3"/>
      <c r="K2359" s="3">
        <f>SIN(RADIANS(CRB_ves!P2359*2))</f>
        <v>0.5600607628161105</v>
      </c>
      <c r="L2359" s="10">
        <f>COS(RADIANS(CRB_ves!P2359*2))</f>
        <v>0.82845153265223459</v>
      </c>
      <c r="M2359" s="55">
        <v>0.92</v>
      </c>
      <c r="N2359" s="55">
        <v>0.72</v>
      </c>
      <c r="O2359" s="51">
        <f>SIN(RADIANS(CRB_ves!P2568*2))</f>
        <v>-0.47562420907027486</v>
      </c>
      <c r="P2359" s="52">
        <f>COS(RADIANS(CRB_ves!P2568*2))</f>
        <v>0.87964857286661668</v>
      </c>
    </row>
    <row r="2360" spans="1:16" x14ac:dyDescent="0.35">
      <c r="A2360" s="3">
        <f>SIN(RADIANS(Teno_phn!P2360*2))</f>
        <v>0.96106903052429382</v>
      </c>
      <c r="B2360" s="10">
        <f>COS(RADIANS(Teno_phn!P2360*2))</f>
        <v>0.27630837585403384</v>
      </c>
      <c r="C2360" s="3">
        <f>SIN(RADIANS(Teno_ves!P2360*2))</f>
        <v>0.23955029604192207</v>
      </c>
      <c r="D2360" s="10">
        <f>COS(RADIANS(Teno_ves!P2360*2))</f>
        <v>0.97088395581873099</v>
      </c>
      <c r="E2360" s="51">
        <v>0.9</v>
      </c>
      <c r="F2360" s="51">
        <v>60.099999999999994</v>
      </c>
      <c r="G2360" s="51">
        <f>SIN(RADIANS(Teno_ves!P670*2))</f>
        <v>0.86427480195370487</v>
      </c>
      <c r="H2360" s="52">
        <f>COS(RADIANS(Teno_ves!P670*2))</f>
        <v>-0.50301994663023464</v>
      </c>
      <c r="I2360" s="3"/>
      <c r="K2360" s="3">
        <f>SIN(RADIANS(CRB_ves!P2360*2))</f>
        <v>0.13640721177998832</v>
      </c>
      <c r="L2360" s="10">
        <f>COS(RADIANS(CRB_ves!P2360*2))</f>
        <v>0.99065285169650086</v>
      </c>
      <c r="M2360" s="55">
        <v>0.92</v>
      </c>
      <c r="N2360" s="55">
        <v>0.71</v>
      </c>
      <c r="O2360" s="51">
        <f>SIN(RADIANS(CRB_ves!P2585*2))</f>
        <v>0.83369310891470727</v>
      </c>
      <c r="P2360" s="52">
        <f>COS(RADIANS(CRB_ves!P2585*2))</f>
        <v>0.55222803274383858</v>
      </c>
    </row>
    <row r="2361" spans="1:16" x14ac:dyDescent="0.35">
      <c r="A2361" s="3">
        <f>SIN(RADIANS(Teno_phn!P2361*2))</f>
        <v>-0.83943020973441007</v>
      </c>
      <c r="B2361" s="10">
        <f>COS(RADIANS(Teno_phn!P2361*2))</f>
        <v>0.54346749947466433</v>
      </c>
      <c r="C2361" s="3">
        <f>SIN(RADIANS(Teno_ves!P2361*2))</f>
        <v>0.90168164508604698</v>
      </c>
      <c r="D2361" s="10">
        <f>COS(RADIANS(Teno_ves!P2361*2))</f>
        <v>-0.43240052140916752</v>
      </c>
      <c r="E2361" s="51">
        <v>0.9</v>
      </c>
      <c r="F2361" s="51">
        <v>63.75</v>
      </c>
      <c r="G2361" s="51">
        <f>SIN(RADIANS(Teno_ves!P682*2))</f>
        <v>0.79335334029123517</v>
      </c>
      <c r="H2361" s="52">
        <f>COS(RADIANS(Teno_ves!P682*2))</f>
        <v>-0.60876142900872066</v>
      </c>
      <c r="I2361" s="3"/>
      <c r="K2361" s="3">
        <f>SIN(RADIANS(CRB_ves!P2361*2))</f>
        <v>-0.66314275642796017</v>
      </c>
      <c r="L2361" s="10">
        <f>COS(RADIANS(CRB_ves!P2361*2))</f>
        <v>-0.74849294224937557</v>
      </c>
      <c r="M2361" s="55">
        <v>0.92</v>
      </c>
      <c r="N2361" s="55">
        <v>0.67</v>
      </c>
      <c r="O2361" s="51">
        <f>SIN(RADIANS(CRB_ves!P2632*2))</f>
        <v>-0.99224540595805455</v>
      </c>
      <c r="P2361" s="52">
        <f>COS(RADIANS(CRB_ves!P2632*2))</f>
        <v>-0.12429422494683974</v>
      </c>
    </row>
    <row r="2362" spans="1:16" x14ac:dyDescent="0.35">
      <c r="A2362" s="3">
        <f>SIN(RADIANS(Teno_phn!P2362*2))</f>
        <v>0.58240676039518136</v>
      </c>
      <c r="B2362" s="10">
        <f>COS(RADIANS(Teno_phn!P2362*2))</f>
        <v>0.81289751226460882</v>
      </c>
      <c r="C2362" s="3">
        <f>SIN(RADIANS(Teno_ves!P2362*2))</f>
        <v>-0.88877727741081169</v>
      </c>
      <c r="D2362" s="10">
        <f>COS(RADIANS(Teno_ves!P2362*2))</f>
        <v>0.4583393406180894</v>
      </c>
      <c r="E2362" s="51">
        <v>0.9</v>
      </c>
      <c r="F2362" s="51">
        <v>94.110000000000014</v>
      </c>
      <c r="G2362" s="51">
        <f>SIN(RADIANS(Teno_ves!P684*2))</f>
        <v>-0.14297442209079059</v>
      </c>
      <c r="H2362" s="52">
        <f>COS(RADIANS(Teno_ves!P684*2))</f>
        <v>-0.98972638371814892</v>
      </c>
      <c r="I2362" s="3"/>
      <c r="K2362" s="3">
        <f>SIN(RADIANS(CRB_ves!P2362*2))</f>
        <v>-0.26656557004129677</v>
      </c>
      <c r="L2362" s="10">
        <f>COS(RADIANS(CRB_ves!P2362*2))</f>
        <v>0.96381678594458942</v>
      </c>
      <c r="M2362" s="55">
        <v>0.92</v>
      </c>
      <c r="N2362" s="55">
        <v>0.7</v>
      </c>
      <c r="O2362" s="51">
        <f>SIN(RADIANS(CRB_ves!P2691*2))</f>
        <v>0.99744078293094396</v>
      </c>
      <c r="P2362" s="52">
        <f>COS(RADIANS(CRB_ves!P2691*2))</f>
        <v>7.1497444332685747E-2</v>
      </c>
    </row>
    <row r="2363" spans="1:16" x14ac:dyDescent="0.35">
      <c r="A2363" s="3">
        <f>SIN(RADIANS(Teno_phn!P2363*2))</f>
        <v>0.95340152949512325</v>
      </c>
      <c r="B2363" s="10">
        <f>COS(RADIANS(Teno_phn!P2363*2))</f>
        <v>-0.30170436449670346</v>
      </c>
      <c r="C2363" s="3">
        <f>SIN(RADIANS(Teno_ves!P2363*2))</f>
        <v>-0.25510825735166931</v>
      </c>
      <c r="D2363" s="10">
        <f>COS(RADIANS(Teno_ves!P2363*2))</f>
        <v>0.96691249709112481</v>
      </c>
      <c r="E2363" s="51">
        <v>0.9</v>
      </c>
      <c r="F2363" s="51">
        <v>92.25</v>
      </c>
      <c r="G2363" s="51">
        <f>SIN(RADIANS(Teno_ves!P693*2))</f>
        <v>-7.8459095727844819E-2</v>
      </c>
      <c r="H2363" s="52">
        <f>COS(RADIANS(Teno_ves!P693*2))</f>
        <v>-0.99691733373312796</v>
      </c>
      <c r="I2363" s="3"/>
      <c r="K2363" s="3">
        <f>SIN(RADIANS(CRB_ves!P2363*2))</f>
        <v>-0.11632404804101357</v>
      </c>
      <c r="L2363" s="10">
        <f>COS(RADIANS(CRB_ves!P2363*2))</f>
        <v>0.99321131480030567</v>
      </c>
      <c r="M2363" s="55">
        <v>0.92</v>
      </c>
      <c r="N2363" s="55">
        <v>0.9</v>
      </c>
      <c r="O2363" s="51">
        <f>SIN(RADIANS(CRB_ves!P2775*2))</f>
        <v>0.8171448983351286</v>
      </c>
      <c r="P2363" s="52">
        <f>COS(RADIANS(CRB_ves!P2775*2))</f>
        <v>-0.57643231616979318</v>
      </c>
    </row>
    <row r="2364" spans="1:16" x14ac:dyDescent="0.35">
      <c r="A2364" s="3">
        <f>SIN(RADIANS(Teno_phn!P2364*2))</f>
        <v>-0.7852088666422864</v>
      </c>
      <c r="B2364" s="10">
        <f>COS(RADIANS(Teno_phn!P2364*2))</f>
        <v>0.61923100354095328</v>
      </c>
      <c r="C2364" s="3">
        <f>SIN(RADIANS(Teno_ves!P2364*2))</f>
        <v>0.94076246979470013</v>
      </c>
      <c r="D2364" s="10">
        <f>COS(RADIANS(Teno_ves!P2364*2))</f>
        <v>-0.33906632894726657</v>
      </c>
      <c r="E2364" s="51">
        <v>0.9</v>
      </c>
      <c r="F2364" s="51">
        <v>151.23000000000002</v>
      </c>
      <c r="G2364" s="51">
        <f>SIN(RADIANS(Teno_ves!P801*2))</f>
        <v>-0.84376634614245538</v>
      </c>
      <c r="H2364" s="52">
        <f>COS(RADIANS(Teno_ves!P801*2))</f>
        <v>0.5367106791534989</v>
      </c>
      <c r="I2364" s="3"/>
      <c r="K2364" s="3">
        <f>SIN(RADIANS(CRB_ves!P2364*2))</f>
        <v>0.21609880916280189</v>
      </c>
      <c r="L2364" s="10">
        <f>COS(RADIANS(CRB_ves!P2364*2))</f>
        <v>0.97637149931694489</v>
      </c>
      <c r="M2364" s="55">
        <v>0.92</v>
      </c>
      <c r="N2364" s="55">
        <v>0.82</v>
      </c>
      <c r="O2364" s="51">
        <f>SIN(RADIANS(CRB_ves!P2917*2))</f>
        <v>0.99185002824560886</v>
      </c>
      <c r="P2364" s="52">
        <f>COS(RADIANS(CRB_ves!P2917*2))</f>
        <v>-0.12741083733020897</v>
      </c>
    </row>
    <row r="2365" spans="1:16" x14ac:dyDescent="0.35">
      <c r="A2365" s="3">
        <f>SIN(RADIANS(Teno_phn!P2365*2))</f>
        <v>0.97317887277708826</v>
      </c>
      <c r="B2365" s="10">
        <f>COS(RADIANS(Teno_phn!P2365*2))</f>
        <v>0.23004973718810445</v>
      </c>
      <c r="C2365" s="3">
        <f>SIN(RADIANS(Teno_ves!P2365*2))</f>
        <v>0.43271524132966072</v>
      </c>
      <c r="D2365" s="10">
        <f>COS(RADIANS(Teno_ves!P2365*2))</f>
        <v>0.90153065389980691</v>
      </c>
      <c r="E2365" s="51">
        <v>0.9</v>
      </c>
      <c r="F2365" s="51">
        <v>80.360000000000014</v>
      </c>
      <c r="G2365" s="51">
        <f>SIN(RADIANS(Teno_ves!P804*2))</f>
        <v>0.33018492390205328</v>
      </c>
      <c r="H2365" s="52">
        <f>COS(RADIANS(Teno_ves!P804*2))</f>
        <v>-0.94391626536880657</v>
      </c>
      <c r="I2365" s="3"/>
      <c r="K2365" s="3">
        <f>SIN(RADIANS(CRB_ves!P2365*2))</f>
        <v>0.42956567582742822</v>
      </c>
      <c r="L2365" s="10">
        <f>COS(RADIANS(CRB_ves!P2365*2))</f>
        <v>0.90303561953608724</v>
      </c>
      <c r="M2365" s="55">
        <v>0.92</v>
      </c>
      <c r="N2365" s="55">
        <v>0.79</v>
      </c>
      <c r="O2365" s="51">
        <f>SIN(RADIANS(CRB_ves!P3011*2))</f>
        <v>-0.90258528434986063</v>
      </c>
      <c r="P2365" s="52">
        <f>COS(RADIANS(CRB_ves!P3011*2))</f>
        <v>-0.43051109680829514</v>
      </c>
    </row>
    <row r="2366" spans="1:16" x14ac:dyDescent="0.35">
      <c r="A2366" s="3">
        <f>SIN(RADIANS(Teno_phn!P2366*2))</f>
        <v>-0.56726894912675652</v>
      </c>
      <c r="B2366" s="10">
        <f>COS(RADIANS(Teno_phn!P2366*2))</f>
        <v>0.82353259762842745</v>
      </c>
      <c r="C2366" s="3">
        <f>SIN(RADIANS(Teno_ves!P2366*2))</f>
        <v>0.97985505238424686</v>
      </c>
      <c r="D2366" s="10">
        <f>COS(RADIANS(Teno_ves!P2366*2))</f>
        <v>0.199709980514407</v>
      </c>
      <c r="E2366" s="51">
        <v>0.9</v>
      </c>
      <c r="F2366" s="51">
        <v>146.4</v>
      </c>
      <c r="G2366" s="51">
        <f>SIN(RADIANS(Teno_ves!P807*2))</f>
        <v>-0.92186315158850052</v>
      </c>
      <c r="H2366" s="52">
        <f>COS(RADIANS(Teno_ves!P807*2))</f>
        <v>0.38751558645210288</v>
      </c>
      <c r="I2366" s="3"/>
      <c r="K2366" s="3">
        <f>SIN(RADIANS(CRB_ves!P2366*2))</f>
        <v>-8.5416923137366832E-2</v>
      </c>
      <c r="L2366" s="10">
        <f>COS(RADIANS(CRB_ves!P2366*2))</f>
        <v>0.9963452961909065</v>
      </c>
      <c r="M2366" s="55">
        <v>0.92</v>
      </c>
      <c r="N2366" s="55">
        <v>0.92</v>
      </c>
      <c r="O2366" s="51">
        <f>SIN(RADIANS(CRB_ves!P3208*2))</f>
        <v>-0.99870163607143059</v>
      </c>
      <c r="P2366" s="52">
        <f>COS(RADIANS(CRB_ves!P3208*2))</f>
        <v>-5.0941555809061352E-2</v>
      </c>
    </row>
    <row r="2367" spans="1:16" x14ac:dyDescent="0.35">
      <c r="A2367" s="3">
        <f>SIN(RADIANS(Teno_phn!P2367*2))</f>
        <v>7.9850977983058666E-2</v>
      </c>
      <c r="B2367" s="10">
        <f>COS(RADIANS(Teno_phn!P2367*2))</f>
        <v>-0.99680681243415925</v>
      </c>
      <c r="C2367" s="3">
        <f>SIN(RADIANS(Teno_ves!P2367*2))</f>
        <v>0.51234266723592814</v>
      </c>
      <c r="D2367" s="10">
        <f>COS(RADIANS(Teno_ves!P2367*2))</f>
        <v>0.85878110792539852</v>
      </c>
      <c r="E2367" s="51">
        <v>0.9</v>
      </c>
      <c r="F2367" s="51">
        <v>57.789999999999992</v>
      </c>
      <c r="G2367" s="51">
        <f>SIN(RADIANS(Teno_ves!P816*2))</f>
        <v>0.90198329783862286</v>
      </c>
      <c r="H2367" s="52">
        <f>COS(RADIANS(Teno_ves!P816*2))</f>
        <v>-0.43177092354645902</v>
      </c>
      <c r="I2367" s="3"/>
      <c r="K2367" s="3">
        <f>SIN(RADIANS(CRB_ves!P2367*2))</f>
        <v>0.75676692271881285</v>
      </c>
      <c r="L2367" s="10">
        <f>COS(RADIANS(CRB_ves!P2367*2))</f>
        <v>0.6536848052989287</v>
      </c>
      <c r="M2367" s="55">
        <v>0.92</v>
      </c>
      <c r="N2367" s="55">
        <v>0.76</v>
      </c>
      <c r="O2367" s="51">
        <f>SIN(RADIANS(CRB_ves!P3270*2))</f>
        <v>0.20005200227756137</v>
      </c>
      <c r="P2367" s="52">
        <f>COS(RADIANS(CRB_ves!P3270*2))</f>
        <v>0.97978528075529825</v>
      </c>
    </row>
    <row r="2368" spans="1:16" x14ac:dyDescent="0.35">
      <c r="A2368" s="3">
        <f>SIN(RADIANS(Teno_phn!P2368*2))</f>
        <v>-0.199367934417197</v>
      </c>
      <c r="B2368" s="10">
        <f>COS(RADIANS(Teno_phn!P2368*2))</f>
        <v>-0.9799247046208297</v>
      </c>
      <c r="C2368" s="3">
        <f>SIN(RADIANS(Teno_ves!P2368*2))</f>
        <v>-0.88179782274968843</v>
      </c>
      <c r="D2368" s="10">
        <f>COS(RADIANS(Teno_ves!P2368*2))</f>
        <v>0.47162760711594176</v>
      </c>
      <c r="E2368" s="51">
        <v>0.9</v>
      </c>
      <c r="F2368" s="51">
        <v>41.79</v>
      </c>
      <c r="G2368" s="51">
        <f>SIN(RADIANS(Teno_ves!P855*2))</f>
        <v>0.99372894861996963</v>
      </c>
      <c r="H2368" s="52">
        <f>COS(RADIANS(Teno_ves!P855*2))</f>
        <v>0.11181581585200612</v>
      </c>
      <c r="I2368" s="3"/>
      <c r="K2368" s="3">
        <f>SIN(RADIANS(CRB_ves!P2368*2))</f>
        <v>-0.72006685032801365</v>
      </c>
      <c r="L2368" s="10">
        <f>COS(RADIANS(CRB_ves!P2368*2))</f>
        <v>0.69390469883024575</v>
      </c>
      <c r="M2368" s="55">
        <v>0.92</v>
      </c>
      <c r="N2368" s="55">
        <v>0.76</v>
      </c>
      <c r="O2368" s="51">
        <f>SIN(RADIANS(CRB_ves!P3296*2))</f>
        <v>0.89633171474749296</v>
      </c>
      <c r="P2368" s="52">
        <f>COS(RADIANS(CRB_ves!P3296*2))</f>
        <v>0.44338409662257716</v>
      </c>
    </row>
    <row r="2369" spans="1:16" x14ac:dyDescent="0.35">
      <c r="A2369" s="3">
        <f>SIN(RADIANS(Teno_phn!P2369*2))</f>
        <v>0.99880613734143409</v>
      </c>
      <c r="B2369" s="10">
        <f>COS(RADIANS(Teno_phn!P2369*2))</f>
        <v>4.8849769795613167E-2</v>
      </c>
      <c r="C2369" s="3">
        <f>SIN(RADIANS(Teno_ves!P2369*2))</f>
        <v>-0.50964220294651763</v>
      </c>
      <c r="D2369" s="10">
        <f>COS(RADIANS(Teno_ves!P2369*2))</f>
        <v>0.86038643932585346</v>
      </c>
      <c r="E2369" s="51">
        <v>0.9</v>
      </c>
      <c r="F2369" s="51">
        <v>41.38</v>
      </c>
      <c r="G2369" s="51">
        <f>SIN(RADIANS(Teno_ves!P903*2))</f>
        <v>0.99202696044574423</v>
      </c>
      <c r="H2369" s="52">
        <f>COS(RADIANS(Teno_ves!P903*2))</f>
        <v>0.1260258296889086</v>
      </c>
      <c r="I2369" s="3"/>
      <c r="K2369" s="3">
        <f>SIN(RADIANS(CRB_ves!P2369*2))</f>
        <v>0.72441253994599264</v>
      </c>
      <c r="L2369" s="10">
        <f>COS(RADIANS(CRB_ves!P2369*2))</f>
        <v>-0.68936671806013061</v>
      </c>
      <c r="M2369" s="55">
        <v>0.92</v>
      </c>
      <c r="N2369" s="55">
        <v>0.85</v>
      </c>
      <c r="O2369" s="51">
        <f>SIN(RADIANS(CRB_ves!P3342*2))</f>
        <v>-0.98540789848349009</v>
      </c>
      <c r="P2369" s="52">
        <f>COS(RADIANS(CRB_ves!P3342*2))</f>
        <v>-0.17020949916603276</v>
      </c>
    </row>
    <row r="2370" spans="1:16" x14ac:dyDescent="0.35">
      <c r="A2370" s="3">
        <f>SIN(RADIANS(Teno_phn!P2370*2))</f>
        <v>0.97576423141399748</v>
      </c>
      <c r="B2370" s="10">
        <f>COS(RADIANS(Teno_phn!P2370*2))</f>
        <v>0.21882450660986466</v>
      </c>
      <c r="C2370" s="3">
        <f>SIN(RADIANS(Teno_ves!P2370*2))</f>
        <v>0.6766189820945453</v>
      </c>
      <c r="D2370" s="10">
        <f>COS(RADIANS(Teno_ves!P2370*2))</f>
        <v>0.73633331655530931</v>
      </c>
      <c r="E2370" s="51">
        <v>0.9</v>
      </c>
      <c r="F2370" s="51">
        <v>53.03</v>
      </c>
      <c r="G2370" s="51">
        <f>SIN(RADIANS(Teno_ves!P961*2))</f>
        <v>0.96097252215638962</v>
      </c>
      <c r="H2370" s="52">
        <f>COS(RADIANS(Teno_ves!P961*2))</f>
        <v>-0.27664383539198412</v>
      </c>
      <c r="I2370" s="3"/>
      <c r="K2370" s="3">
        <f>SIN(RADIANS(CRB_ves!P2370*2))</f>
        <v>-0.56755638166744038</v>
      </c>
      <c r="L2370" s="10">
        <f>COS(RADIANS(CRB_ves!P2370*2))</f>
        <v>-0.82333453324184258</v>
      </c>
      <c r="M2370" s="55">
        <v>0.93</v>
      </c>
      <c r="N2370" s="55">
        <v>0.88</v>
      </c>
      <c r="O2370" s="51">
        <f>SIN(RADIANS(CRB_ves!P30*2))</f>
        <v>-0.98817491911028044</v>
      </c>
      <c r="P2370" s="52">
        <f>COS(RADIANS(CRB_ves!P30*2))</f>
        <v>-0.15333078373696099</v>
      </c>
    </row>
    <row r="2371" spans="1:16" x14ac:dyDescent="0.35">
      <c r="A2371" s="3">
        <f>SIN(RADIANS(Teno_phn!P2371*2))</f>
        <v>8.2634272759542646E-2</v>
      </c>
      <c r="B2371" s="10">
        <f>COS(RADIANS(Teno_phn!P2371*2))</f>
        <v>0.99657994007781514</v>
      </c>
      <c r="C2371" s="3">
        <f>SIN(RADIANS(Teno_ves!P2371*2))</f>
        <v>0.77977522696056512</v>
      </c>
      <c r="D2371" s="10">
        <f>COS(RADIANS(Teno_ves!P2371*2))</f>
        <v>0.62605957817016034</v>
      </c>
      <c r="E2371" s="51">
        <v>0.9</v>
      </c>
      <c r="F2371" s="51">
        <v>33.85</v>
      </c>
      <c r="G2371" s="51">
        <f>SIN(RADIANS(Teno_ves!P1034*2))</f>
        <v>0.92520971838578214</v>
      </c>
      <c r="H2371" s="52">
        <f>COS(RADIANS(Teno_ves!P1034*2))</f>
        <v>0.37945615952900513</v>
      </c>
      <c r="I2371" s="3"/>
      <c r="K2371" s="3">
        <f>SIN(RADIANS(CRB_ves!P2371*2))</f>
        <v>0.99878902470459574</v>
      </c>
      <c r="L2371" s="10">
        <f>COS(RADIANS(CRB_ves!P2371*2))</f>
        <v>4.9198415926149396E-2</v>
      </c>
      <c r="M2371" s="55">
        <v>0.93</v>
      </c>
      <c r="N2371" s="55">
        <v>0.93</v>
      </c>
      <c r="O2371" s="51">
        <f>SIN(RADIANS(CRB_ves!P33*2))</f>
        <v>0.66052598838720611</v>
      </c>
      <c r="P2371" s="52">
        <f>COS(RADIANS(CRB_ves!P33*2))</f>
        <v>-0.75080318237545085</v>
      </c>
    </row>
    <row r="2372" spans="1:16" x14ac:dyDescent="0.35">
      <c r="A2372" s="3">
        <f>SIN(RADIANS(Teno_phn!P2372*2))</f>
        <v>1.1518918315752281E-2</v>
      </c>
      <c r="B2372" s="10">
        <f>COS(RADIANS(Teno_phn!P2372*2))</f>
        <v>0.99993365505959197</v>
      </c>
      <c r="C2372" s="3">
        <f>SIN(RADIANS(Teno_ves!P2372*2))</f>
        <v>-0.78886961077953366</v>
      </c>
      <c r="D2372" s="10">
        <f>COS(RADIANS(Teno_ves!P2372*2))</f>
        <v>-0.61456060497606502</v>
      </c>
      <c r="E2372" s="51">
        <v>0.9</v>
      </c>
      <c r="F2372" s="51">
        <v>105.75</v>
      </c>
      <c r="G2372" s="51">
        <f>SIN(RADIANS(Teno_ves!P1035*2))</f>
        <v>-0.52249856471594869</v>
      </c>
      <c r="H2372" s="52">
        <f>COS(RADIANS(Teno_ves!P1035*2))</f>
        <v>-0.85264016435409229</v>
      </c>
      <c r="I2372" s="3"/>
      <c r="K2372" s="3">
        <f>SIN(RADIANS(CRB_ves!P2372*2))</f>
        <v>0.99913738658919837</v>
      </c>
      <c r="L2372" s="10">
        <f>COS(RADIANS(CRB_ves!P2372*2))</f>
        <v>4.1526891524730027E-2</v>
      </c>
      <c r="M2372" s="55">
        <v>0.93</v>
      </c>
      <c r="N2372" s="55">
        <v>0.9</v>
      </c>
      <c r="O2372" s="51">
        <f>SIN(RADIANS(CRB_ves!P47*2))</f>
        <v>0.28836339147444884</v>
      </c>
      <c r="P2372" s="52">
        <f>COS(RADIANS(CRB_ves!P47*2))</f>
        <v>-0.95752104648271508</v>
      </c>
    </row>
    <row r="2373" spans="1:16" x14ac:dyDescent="0.35">
      <c r="A2373" s="3">
        <f>SIN(RADIANS(Teno_phn!P2373*2))</f>
        <v>-0.21712114432964949</v>
      </c>
      <c r="B2373" s="10">
        <f>COS(RADIANS(Teno_phn!P2373*2))</f>
        <v>0.97614466585900239</v>
      </c>
      <c r="C2373" s="3">
        <f>SIN(RADIANS(Teno_ves!P2373*2))</f>
        <v>-0.67969738290150006</v>
      </c>
      <c r="D2373" s="10">
        <f>COS(RADIANS(Teno_ves!P2373*2))</f>
        <v>-0.73349265004964548</v>
      </c>
      <c r="E2373" s="51">
        <v>0.9</v>
      </c>
      <c r="F2373" s="51">
        <v>156.19</v>
      </c>
      <c r="G2373" s="51">
        <f>SIN(RADIANS(Teno_ves!P1045*2))</f>
        <v>-0.73869067156818013</v>
      </c>
      <c r="H2373" s="52">
        <f>COS(RADIANS(Teno_ves!P1045*2))</f>
        <v>0.67404457696665065</v>
      </c>
      <c r="I2373" s="3"/>
      <c r="K2373" s="3">
        <f>SIN(RADIANS(CRB_ves!P2373*2))</f>
        <v>0.97822011601133585</v>
      </c>
      <c r="L2373" s="10">
        <f>COS(RADIANS(CRB_ves!P2373*2))</f>
        <v>0.20757024023392315</v>
      </c>
      <c r="M2373" s="55">
        <v>0.93</v>
      </c>
      <c r="N2373" s="55">
        <v>0.89</v>
      </c>
      <c r="O2373" s="51">
        <f>SIN(RADIANS(CRB_ves!P49*2))</f>
        <v>-0.61345853650912396</v>
      </c>
      <c r="P2373" s="52">
        <f>COS(RADIANS(CRB_ves!P49*2))</f>
        <v>-0.78972693001067396</v>
      </c>
    </row>
    <row r="2374" spans="1:16" x14ac:dyDescent="0.35">
      <c r="A2374" s="3">
        <f>SIN(RADIANS(Teno_phn!P2374*2))</f>
        <v>-0.55745534606166058</v>
      </c>
      <c r="B2374" s="10">
        <f>COS(RADIANS(Teno_phn!P2374*2))</f>
        <v>0.83020692429494602</v>
      </c>
      <c r="C2374" s="3">
        <f>SIN(RADIANS(Teno_ves!P2374*2))</f>
        <v>-0.28936594687337069</v>
      </c>
      <c r="D2374" s="10">
        <f>COS(RADIANS(Teno_ves!P2374*2))</f>
        <v>0.95721854808088502</v>
      </c>
      <c r="E2374" s="51">
        <v>0.9</v>
      </c>
      <c r="F2374" s="51">
        <v>32.93</v>
      </c>
      <c r="G2374" s="51">
        <f>SIN(RADIANS(Teno_ves!P1076*2))</f>
        <v>0.91254888636526132</v>
      </c>
      <c r="H2374" s="52">
        <f>COS(RADIANS(Teno_ves!P1076*2))</f>
        <v>0.40896763929866303</v>
      </c>
      <c r="I2374" s="3"/>
      <c r="K2374" s="3">
        <f>SIN(RADIANS(CRB_ves!P2374*2))</f>
        <v>-0.99713254549532482</v>
      </c>
      <c r="L2374" s="10">
        <f>COS(RADIANS(CRB_ves!P2374*2))</f>
        <v>-7.5674875051194884E-2</v>
      </c>
      <c r="M2374" s="55">
        <v>0.93</v>
      </c>
      <c r="N2374" s="55">
        <v>0.94</v>
      </c>
      <c r="O2374" s="51">
        <f>SIN(RADIANS(CRB_ves!P58*2))</f>
        <v>-0.12464057635380395</v>
      </c>
      <c r="P2374" s="52">
        <f>COS(RADIANS(CRB_ves!P58*2))</f>
        <v>0.99220195863855842</v>
      </c>
    </row>
    <row r="2375" spans="1:16" x14ac:dyDescent="0.35">
      <c r="A2375" s="3">
        <f>SIN(RADIANS(Teno_phn!P2375*2))</f>
        <v>0.99505556996122624</v>
      </c>
      <c r="B2375" s="10">
        <f>COS(RADIANS(Teno_phn!P2375*2))</f>
        <v>9.9319749743639094E-2</v>
      </c>
      <c r="C2375" s="3">
        <f>SIN(RADIANS(Teno_ves!P2375*2))</f>
        <v>-0.99984769515639127</v>
      </c>
      <c r="D2375" s="10">
        <f>COS(RADIANS(Teno_ves!P2375*2))</f>
        <v>1.745240643728313E-2</v>
      </c>
      <c r="E2375" s="51">
        <v>0.9</v>
      </c>
      <c r="F2375" s="51">
        <v>80.080000000000013</v>
      </c>
      <c r="G2375" s="51">
        <f>SIN(RADIANS(Teno_ves!P1101*2))</f>
        <v>0.3393946963350376</v>
      </c>
      <c r="H2375" s="52">
        <f>COS(RADIANS(Teno_ves!P1101*2))</f>
        <v>-0.94064405600612155</v>
      </c>
      <c r="I2375" s="3"/>
      <c r="K2375" s="3">
        <f>SIN(RADIANS(CRB_ves!P2375*2))</f>
        <v>-0.3736354435303304</v>
      </c>
      <c r="L2375" s="10">
        <f>COS(RADIANS(CRB_ves!P2375*2))</f>
        <v>-0.92757563321698644</v>
      </c>
      <c r="M2375" s="55">
        <v>0.93</v>
      </c>
      <c r="N2375" s="55">
        <v>0.84</v>
      </c>
      <c r="O2375" s="51">
        <f>SIN(RADIANS(CRB_ves!P62*2))</f>
        <v>0.59650507480052128</v>
      </c>
      <c r="P2375" s="52">
        <f>COS(RADIANS(CRB_ves!P62*2))</f>
        <v>0.80260930454189505</v>
      </c>
    </row>
    <row r="2376" spans="1:16" x14ac:dyDescent="0.35">
      <c r="A2376" s="3">
        <f>SIN(RADIANS(Teno_phn!P2376*2))</f>
        <v>0.99055738008939287</v>
      </c>
      <c r="B2376" s="10">
        <f>COS(RADIANS(Teno_phn!P2376*2))</f>
        <v>0.13709878464245417</v>
      </c>
      <c r="C2376" s="3">
        <f>SIN(RADIANS(Teno_ves!P2376*2))</f>
        <v>0.99999610089956059</v>
      </c>
      <c r="D2376" s="10">
        <f>COS(RADIANS(Teno_ves!P2376*2))</f>
        <v>-2.7925231737424756E-3</v>
      </c>
      <c r="E2376" s="51">
        <v>0.9</v>
      </c>
      <c r="F2376" s="51">
        <v>79.490000000000009</v>
      </c>
      <c r="G2376" s="51">
        <f>SIN(RADIANS(Teno_ves!P1109*2))</f>
        <v>0.35869380875114948</v>
      </c>
      <c r="H2376" s="52">
        <f>COS(RADIANS(Teno_ves!P1109*2))</f>
        <v>-0.93345527560970687</v>
      </c>
      <c r="I2376" s="3"/>
      <c r="K2376" s="3">
        <f>SIN(RADIANS(CRB_ves!P2376*2))</f>
        <v>-0.25240713710384383</v>
      </c>
      <c r="L2376" s="10">
        <f>COS(RADIANS(CRB_ves!P2376*2))</f>
        <v>0.96762112272264988</v>
      </c>
      <c r="M2376" s="55">
        <v>0.93</v>
      </c>
      <c r="N2376" s="55">
        <v>0.84</v>
      </c>
      <c r="O2376" s="51">
        <f>SIN(RADIANS(CRB_ves!P74*2))</f>
        <v>-0.86949492950521878</v>
      </c>
      <c r="P2376" s="52">
        <f>COS(RADIANS(CRB_ves!P74*2))</f>
        <v>0.49394186658423145</v>
      </c>
    </row>
    <row r="2377" spans="1:16" x14ac:dyDescent="0.35">
      <c r="A2377" s="3">
        <f>SIN(RADIANS(Teno_phn!P2377*2))</f>
        <v>-0.24868988716485416</v>
      </c>
      <c r="B2377" s="10">
        <f>COS(RADIANS(Teno_phn!P2377*2))</f>
        <v>-0.9685831611286313</v>
      </c>
      <c r="C2377" s="3">
        <f>SIN(RADIANS(Teno_ves!P2377*2))</f>
        <v>0.14677363528312651</v>
      </c>
      <c r="D2377" s="10">
        <f>COS(RADIANS(Teno_ves!P2377*2))</f>
        <v>-0.98917010669842609</v>
      </c>
      <c r="E2377" s="51">
        <v>0.9</v>
      </c>
      <c r="F2377" s="51">
        <v>121.53999999999999</v>
      </c>
      <c r="G2377" s="51">
        <f>SIN(RADIANS(Teno_ves!P1120*2))</f>
        <v>-0.89163954577045335</v>
      </c>
      <c r="H2377" s="52">
        <f>COS(RADIANS(Teno_ves!P1120*2))</f>
        <v>-0.45274597780461795</v>
      </c>
      <c r="I2377" s="3"/>
      <c r="K2377" s="3">
        <f>SIN(RADIANS(CRB_ves!P2377*2))</f>
        <v>0.56179463802990903</v>
      </c>
      <c r="L2377" s="10">
        <f>COS(RADIANS(CRB_ves!P2377*2))</f>
        <v>-0.82727672799423257</v>
      </c>
      <c r="M2377" s="55">
        <v>0.93</v>
      </c>
      <c r="N2377" s="55">
        <v>0.92</v>
      </c>
      <c r="O2377" s="51">
        <f>SIN(RADIANS(CRB_ves!P77*2))</f>
        <v>0.75195487358104551</v>
      </c>
      <c r="P2377" s="52">
        <f>COS(RADIANS(CRB_ves!P77*2))</f>
        <v>-0.65921458425744339</v>
      </c>
    </row>
    <row r="2378" spans="1:16" x14ac:dyDescent="0.35">
      <c r="A2378" s="3">
        <f>SIN(RADIANS(Teno_phn!P2378*2))</f>
        <v>0.98752398127568242</v>
      </c>
      <c r="B2378" s="10">
        <f>COS(RADIANS(Teno_phn!P2378*2))</f>
        <v>0.1574686838880214</v>
      </c>
      <c r="C2378" s="3">
        <f>SIN(RADIANS(Teno_ves!P2378*2))</f>
        <v>4.1526891524729867E-2</v>
      </c>
      <c r="D2378" s="10">
        <f>COS(RADIANS(Teno_ves!P2378*2))</f>
        <v>-0.99913738658919837</v>
      </c>
      <c r="E2378" s="51">
        <v>0.9</v>
      </c>
      <c r="F2378" s="51">
        <v>84.97999999999999</v>
      </c>
      <c r="G2378" s="51">
        <f>SIN(RADIANS(Teno_ves!P1124*2))</f>
        <v>0.17433566080564514</v>
      </c>
      <c r="H2378" s="52">
        <f>COS(RADIANS(Teno_ves!P1124*2))</f>
        <v>-0.984686283732773</v>
      </c>
      <c r="I2378" s="3"/>
      <c r="K2378" s="3">
        <f>SIN(RADIANS(CRB_ves!P2378*2))</f>
        <v>0.98785161679322608</v>
      </c>
      <c r="L2378" s="10">
        <f>COS(RADIANS(CRB_ves!P2378*2))</f>
        <v>0.1554000746428687</v>
      </c>
      <c r="M2378" s="55">
        <v>0.93</v>
      </c>
      <c r="N2378" s="55">
        <v>0.85</v>
      </c>
      <c r="O2378" s="51">
        <f>SIN(RADIANS(CRB_ves!P101*2))</f>
        <v>0.27362349096061839</v>
      </c>
      <c r="P2378" s="52">
        <f>COS(RADIANS(CRB_ves!P101*2))</f>
        <v>-0.96183688076228624</v>
      </c>
    </row>
    <row r="2379" spans="1:16" x14ac:dyDescent="0.35">
      <c r="A2379" s="3">
        <f>SIN(RADIANS(Teno_phn!P2379*2))</f>
        <v>-0.35575950725712552</v>
      </c>
      <c r="B2379" s="10">
        <f>COS(RADIANS(Teno_phn!P2379*2))</f>
        <v>0.93457753717718217</v>
      </c>
      <c r="C2379" s="3">
        <f>SIN(RADIANS(Teno_ves!P2379*2))</f>
        <v>-4.5711691869968554E-2</v>
      </c>
      <c r="D2379" s="10">
        <f>COS(RADIANS(Teno_ves!P2379*2))</f>
        <v>0.99895467426024143</v>
      </c>
      <c r="E2379" s="51">
        <v>0.9</v>
      </c>
      <c r="F2379" s="51">
        <v>132.20999999999998</v>
      </c>
      <c r="G2379" s="51">
        <f>SIN(RADIANS(Teno_ves!P1132*2))</f>
        <v>-0.99526140220630821</v>
      </c>
      <c r="H2379" s="52">
        <f>COS(RADIANS(Teno_ves!P1132*2))</f>
        <v>-9.7235493922400551E-2</v>
      </c>
      <c r="I2379" s="3"/>
      <c r="K2379" s="3">
        <f>SIN(RADIANS(CRB_ves!P2379*2))</f>
        <v>0.99149036320689721</v>
      </c>
      <c r="L2379" s="10">
        <f>COS(RADIANS(CRB_ves!P2379*2))</f>
        <v>-0.13018010473131042</v>
      </c>
      <c r="M2379" s="55">
        <v>0.93</v>
      </c>
      <c r="N2379" s="55">
        <v>0.8</v>
      </c>
      <c r="O2379" s="51">
        <f>SIN(RADIANS(CRB_ves!P104*2))</f>
        <v>0.19046633123118964</v>
      </c>
      <c r="P2379" s="52">
        <f>COS(RADIANS(CRB_ves!P104*2))</f>
        <v>-0.98169372854639891</v>
      </c>
    </row>
    <row r="2380" spans="1:16" x14ac:dyDescent="0.35">
      <c r="A2380" s="3">
        <f>SIN(RADIANS(Teno_phn!P2380*2))</f>
        <v>-0.63121743629347604</v>
      </c>
      <c r="B2380" s="10">
        <f>COS(RADIANS(Teno_phn!P2380*2))</f>
        <v>-0.77560592321042232</v>
      </c>
      <c r="C2380" s="3">
        <f>SIN(RADIANS(Teno_ves!P2380*2))</f>
        <v>-0.39362104683832444</v>
      </c>
      <c r="D2380" s="10">
        <f>COS(RADIANS(Teno_ves!P2380*2))</f>
        <v>0.91927279492319447</v>
      </c>
      <c r="E2380" s="51">
        <v>0.9</v>
      </c>
      <c r="F2380" s="51">
        <v>110.58000000000001</v>
      </c>
      <c r="G2380" s="51">
        <f>SIN(RADIANS(Teno_ves!P1151*2))</f>
        <v>-0.65816401494267696</v>
      </c>
      <c r="H2380" s="52">
        <f>COS(RADIANS(Teno_ves!P1151*2))</f>
        <v>-0.75287457749251685</v>
      </c>
      <c r="I2380" s="3"/>
      <c r="K2380" s="3">
        <f>SIN(RADIANS(CRB_ves!P2380*2))</f>
        <v>-0.64465748862759142</v>
      </c>
      <c r="L2380" s="10">
        <f>COS(RADIANS(CRB_ves!P2380*2))</f>
        <v>0.76447153142309154</v>
      </c>
      <c r="M2380" s="55">
        <v>0.93</v>
      </c>
      <c r="N2380" s="55">
        <v>0.98</v>
      </c>
      <c r="O2380" s="51">
        <f>SIN(RADIANS(CRB_ves!P175*2))</f>
        <v>-0.68911380838734848</v>
      </c>
      <c r="P2380" s="52">
        <f>COS(RADIANS(CRB_ves!P175*2))</f>
        <v>-0.72465313018704658</v>
      </c>
    </row>
    <row r="2381" spans="1:16" x14ac:dyDescent="0.35">
      <c r="A2381" s="3">
        <f>SIN(RADIANS(Teno_phn!P2381*2))</f>
        <v>0.97553454394585659</v>
      </c>
      <c r="B2381" s="10">
        <f>COS(RADIANS(Teno_phn!P2381*2))</f>
        <v>0.21984620435283755</v>
      </c>
      <c r="C2381" s="3">
        <f>SIN(RADIANS(Teno_ves!P2381*2))</f>
        <v>0.24158318376499027</v>
      </c>
      <c r="D2381" s="10">
        <f>COS(RADIANS(Teno_ves!P2381*2))</f>
        <v>0.97038011383270373</v>
      </c>
      <c r="E2381" s="51">
        <v>0.9</v>
      </c>
      <c r="F2381" s="51">
        <v>10.920000000000002</v>
      </c>
      <c r="G2381" s="51">
        <f>SIN(RADIANS(Teno_ves!P1158*2))</f>
        <v>0.37201595038698143</v>
      </c>
      <c r="H2381" s="52">
        <f>COS(RADIANS(Teno_ves!P1158*2))</f>
        <v>0.92822633697696322</v>
      </c>
      <c r="I2381" s="3"/>
      <c r="K2381" s="3">
        <f>SIN(RADIANS(CRB_ves!P2381*2))</f>
        <v>-0.38848074663136645</v>
      </c>
      <c r="L2381" s="10">
        <f>COS(RADIANS(CRB_ves!P2381*2))</f>
        <v>-0.92145684082149837</v>
      </c>
      <c r="M2381" s="55">
        <v>0.93</v>
      </c>
      <c r="N2381" s="55">
        <v>0.8</v>
      </c>
      <c r="O2381" s="51">
        <f>SIN(RADIANS(CRB_ves!P180*2))</f>
        <v>1.1867960298537508E-2</v>
      </c>
      <c r="P2381" s="52">
        <f>COS(RADIANS(CRB_ves!P180*2))</f>
        <v>-0.99992957327921472</v>
      </c>
    </row>
    <row r="2382" spans="1:16" x14ac:dyDescent="0.35">
      <c r="A2382" s="3">
        <f>SIN(RADIANS(Teno_phn!P2382*2))</f>
        <v>0.9990482215818578</v>
      </c>
      <c r="B2382" s="10">
        <f>COS(RADIANS(Teno_phn!P2382*2))</f>
        <v>4.3619387365336007E-2</v>
      </c>
      <c r="C2382" s="3">
        <f>SIN(RADIANS(Teno_ves!P2382*2))</f>
        <v>0.89477855466359013</v>
      </c>
      <c r="D2382" s="10">
        <f>COS(RADIANS(Teno_ves!P2382*2))</f>
        <v>-0.44651017694352357</v>
      </c>
      <c r="E2382" s="51">
        <v>0.9</v>
      </c>
      <c r="F2382" s="51">
        <v>163.41</v>
      </c>
      <c r="G2382" s="51">
        <f>SIN(RADIANS(Teno_ves!P1174*2))</f>
        <v>-0.54727110429236248</v>
      </c>
      <c r="H2382" s="52">
        <f>COS(RADIANS(Teno_ves!P1174*2))</f>
        <v>0.83695539809873865</v>
      </c>
      <c r="I2382" s="3"/>
      <c r="K2382" s="3">
        <f>SIN(RADIANS(CRB_ves!P2382*2))</f>
        <v>-0.94953502384103194</v>
      </c>
      <c r="L2382" s="10">
        <f>COS(RADIANS(CRB_ves!P2382*2))</f>
        <v>-0.3136610248328775</v>
      </c>
      <c r="M2382" s="55">
        <v>0.93</v>
      </c>
      <c r="N2382" s="55">
        <v>0.82</v>
      </c>
      <c r="O2382" s="51">
        <f>SIN(RADIANS(CRB_ves!P197*2))</f>
        <v>-0.15367571250699272</v>
      </c>
      <c r="P2382" s="52">
        <f>COS(RADIANS(CRB_ves!P197*2))</f>
        <v>0.98812133636789168</v>
      </c>
    </row>
    <row r="2383" spans="1:16" x14ac:dyDescent="0.35">
      <c r="A2383" s="3">
        <f>SIN(RADIANS(Teno_phn!P2383*2))</f>
        <v>0.99723723553898658</v>
      </c>
      <c r="B2383" s="10">
        <f>COS(RADIANS(Teno_phn!P2383*2))</f>
        <v>-7.428254205773957E-2</v>
      </c>
      <c r="C2383" s="3">
        <f>SIN(RADIANS(Teno_ves!P2383*2))</f>
        <v>-0.89132325218947295</v>
      </c>
      <c r="D2383" s="10">
        <f>COS(RADIANS(Teno_ves!P2383*2))</f>
        <v>0.45336834925519581</v>
      </c>
      <c r="E2383" s="51">
        <v>0.9</v>
      </c>
      <c r="F2383" s="51">
        <v>6.8700000000000045</v>
      </c>
      <c r="G2383" s="51">
        <f>SIN(RADIANS(Teno_ves!P1177*2))</f>
        <v>0.237516357534057</v>
      </c>
      <c r="H2383" s="52">
        <f>COS(RADIANS(Teno_ves!P1177*2))</f>
        <v>0.97138353903273145</v>
      </c>
      <c r="I2383" s="3"/>
      <c r="K2383" s="3">
        <f>SIN(RADIANS(CRB_ves!P2383*2))</f>
        <v>0.10626407133623336</v>
      </c>
      <c r="L2383" s="10">
        <f>COS(RADIANS(CRB_ves!P2383*2))</f>
        <v>-0.99433794413320464</v>
      </c>
      <c r="M2383" s="55">
        <v>0.93</v>
      </c>
      <c r="N2383" s="55">
        <v>0.81</v>
      </c>
      <c r="O2383" s="51">
        <f>SIN(RADIANS(CRB_ves!P205*2))</f>
        <v>-0.32655812050046612</v>
      </c>
      <c r="P2383" s="52">
        <f>COS(RADIANS(CRB_ves!P205*2))</f>
        <v>0.9451771230490098</v>
      </c>
    </row>
    <row r="2384" spans="1:16" x14ac:dyDescent="0.35">
      <c r="A2384" s="3">
        <f>SIN(RADIANS(Teno_phn!P2384*2))</f>
        <v>0.83619044788966357</v>
      </c>
      <c r="B2384" s="10">
        <f>COS(RADIANS(Teno_phn!P2384*2))</f>
        <v>0.54843918063727337</v>
      </c>
      <c r="C2384" s="3">
        <f>SIN(RADIANS(Teno_ves!P2384*2))</f>
        <v>-0.82629495186247837</v>
      </c>
      <c r="D2384" s="10">
        <f>COS(RADIANS(Teno_ves!P2384*2))</f>
        <v>0.56323765190777553</v>
      </c>
      <c r="E2384" s="51">
        <v>0.9</v>
      </c>
      <c r="F2384" s="51">
        <v>46.75</v>
      </c>
      <c r="G2384" s="51">
        <f>SIN(RADIANS(Teno_ves!P1255*2))</f>
        <v>0.99813479842186703</v>
      </c>
      <c r="H2384" s="52">
        <f>COS(RADIANS(Teno_ves!P1255*2))</f>
        <v>-6.1048539534856783E-2</v>
      </c>
      <c r="I2384" s="3"/>
      <c r="K2384" s="3">
        <f>SIN(RADIANS(CRB_ves!P2384*2))</f>
        <v>0.92560657657125212</v>
      </c>
      <c r="L2384" s="10">
        <f>COS(RADIANS(CRB_ves!P2384*2))</f>
        <v>0.37848707429454803</v>
      </c>
      <c r="M2384" s="55">
        <v>0.93</v>
      </c>
      <c r="N2384" s="55">
        <v>0.73</v>
      </c>
      <c r="O2384" s="51">
        <f>SIN(RADIANS(CRB_ves!P214*2))</f>
        <v>0.42798892787946258</v>
      </c>
      <c r="P2384" s="52">
        <f>COS(RADIANS(CRB_ves!P214*2))</f>
        <v>-0.90378397729357218</v>
      </c>
    </row>
    <row r="2385" spans="1:16" x14ac:dyDescent="0.35">
      <c r="A2385" s="3">
        <f>SIN(RADIANS(Teno_phn!P2385*2))</f>
        <v>2.5479049516900613E-2</v>
      </c>
      <c r="B2385" s="10">
        <f>COS(RADIANS(Teno_phn!P2385*2))</f>
        <v>0.9996753563210985</v>
      </c>
      <c r="C2385" s="3">
        <f>SIN(RADIANS(Teno_ves!P2385*2))</f>
        <v>-0.97530378668447693</v>
      </c>
      <c r="D2385" s="10">
        <f>COS(RADIANS(Teno_ves!P2385*2))</f>
        <v>0.220867661007492</v>
      </c>
      <c r="E2385" s="51">
        <v>0.9</v>
      </c>
      <c r="F2385" s="51">
        <v>179.13</v>
      </c>
      <c r="G2385" s="51">
        <f>SIN(RADIANS(Teno_ves!P1295*2))</f>
        <v>-3.0364061224136495E-2</v>
      </c>
      <c r="H2385" s="52">
        <f>COS(RADIANS(Teno_ves!P1295*2))</f>
        <v>0.99953890558896052</v>
      </c>
      <c r="I2385" s="3"/>
      <c r="K2385" s="3">
        <f>SIN(RADIANS(CRB_ves!P2385*2))</f>
        <v>-0.82114920913370393</v>
      </c>
      <c r="L2385" s="10">
        <f>COS(RADIANS(CRB_ves!P2385*2))</f>
        <v>0.57071356768443182</v>
      </c>
      <c r="M2385" s="55">
        <v>0.93</v>
      </c>
      <c r="N2385" s="55">
        <v>0.83</v>
      </c>
      <c r="O2385" s="51">
        <f>SIN(RADIANS(CRB_ves!P216*2))</f>
        <v>-0.16367033093481362</v>
      </c>
      <c r="P2385" s="52">
        <f>COS(RADIANS(CRB_ves!P216*2))</f>
        <v>-0.98651508998681237</v>
      </c>
    </row>
    <row r="2386" spans="1:16" x14ac:dyDescent="0.35">
      <c r="A2386" s="3">
        <f>SIN(RADIANS(Teno_phn!P2386*2))</f>
        <v>0.96779710032886557</v>
      </c>
      <c r="B2386" s="10">
        <f>COS(RADIANS(Teno_phn!P2386*2))</f>
        <v>-0.25173154866849673</v>
      </c>
      <c r="C2386" s="3">
        <f>SIN(RADIANS(Teno_ves!P2386*2))</f>
        <v>-0.87748120917019612</v>
      </c>
      <c r="D2386" s="10">
        <f>COS(RADIANS(Teno_ves!P2386*2))</f>
        <v>0.47961101692226643</v>
      </c>
      <c r="E2386" s="51">
        <v>0.9</v>
      </c>
      <c r="F2386" s="51">
        <v>3.519999999999996</v>
      </c>
      <c r="G2386" s="51">
        <f>SIN(RADIANS(Teno_ves!P1299*2))</f>
        <v>0.12256224158300676</v>
      </c>
      <c r="H2386" s="52">
        <f>COS(RADIANS(Teno_ves!P1299*2))</f>
        <v>0.9924608289187784</v>
      </c>
      <c r="I2386" s="3"/>
      <c r="K2386" s="3">
        <f>SIN(RADIANS(CRB_ves!P2386*2))</f>
        <v>0.87309231923169017</v>
      </c>
      <c r="L2386" s="10">
        <f>COS(RADIANS(CRB_ves!P2386*2))</f>
        <v>0.48755492213557677</v>
      </c>
      <c r="M2386" s="55">
        <v>0.93</v>
      </c>
      <c r="N2386" s="55">
        <v>0.91</v>
      </c>
      <c r="O2386" s="51">
        <f>SIN(RADIANS(CRB_ves!P220*2))</f>
        <v>0.96628626417104713</v>
      </c>
      <c r="P2386" s="52">
        <f>COS(RADIANS(CRB_ves!P220*2))</f>
        <v>0.25747010637035384</v>
      </c>
    </row>
    <row r="2387" spans="1:16" x14ac:dyDescent="0.35">
      <c r="A2387" s="3">
        <f>SIN(RADIANS(Teno_phn!P2387*2))</f>
        <v>-0.89258581845212548</v>
      </c>
      <c r="B2387" s="10">
        <f>COS(RADIANS(Teno_phn!P2387*2))</f>
        <v>0.45087754068943076</v>
      </c>
      <c r="C2387" s="3">
        <f>SIN(RADIANS(Teno_ves!P2387*2))</f>
        <v>-0.79526190253990559</v>
      </c>
      <c r="D2387" s="10">
        <f>COS(RADIANS(Teno_ves!P2387*2))</f>
        <v>0.60626603596821238</v>
      </c>
      <c r="E2387" s="51">
        <v>0.9</v>
      </c>
      <c r="F2387" s="51">
        <v>48.16</v>
      </c>
      <c r="G2387" s="51">
        <f>SIN(RADIANS(Teno_ves!P1311*2))</f>
        <v>0.99392259039977493</v>
      </c>
      <c r="H2387" s="52">
        <f>COS(RADIANS(Teno_ves!P1311*2))</f>
        <v>-0.11008126222478203</v>
      </c>
      <c r="I2387" s="3"/>
      <c r="K2387" s="3">
        <f>SIN(RADIANS(CRB_ves!P2387*2))</f>
        <v>0.1684893795650024</v>
      </c>
      <c r="L2387" s="10">
        <f>COS(RADIANS(CRB_ves!P2387*2))</f>
        <v>-0.98570346908885365</v>
      </c>
      <c r="M2387" s="55">
        <v>0.93</v>
      </c>
      <c r="N2387" s="55">
        <v>0.72</v>
      </c>
      <c r="O2387" s="51">
        <f>SIN(RADIANS(CRB_ves!P237*2))</f>
        <v>0.97021122049169828</v>
      </c>
      <c r="P2387" s="52">
        <f>COS(RADIANS(CRB_ves!P237*2))</f>
        <v>-0.24226057795689568</v>
      </c>
    </row>
    <row r="2388" spans="1:16" x14ac:dyDescent="0.35">
      <c r="A2388" s="3">
        <f>SIN(RADIANS(Teno_phn!P2388*2))</f>
        <v>8.8198907416867312E-2</v>
      </c>
      <c r="B2388" s="10">
        <f>COS(RADIANS(Teno_phn!P2388*2))</f>
        <v>-0.99610288260323332</v>
      </c>
      <c r="C2388" s="3">
        <f>SIN(RADIANS(Teno_ves!P2388*2))</f>
        <v>-0.98162718344766398</v>
      </c>
      <c r="D2388" s="10">
        <f>COS(RADIANS(Teno_ves!P2388*2))</f>
        <v>-0.19080899537654461</v>
      </c>
      <c r="E2388" s="51">
        <v>0.9</v>
      </c>
      <c r="F2388" s="51">
        <v>98.580000000000013</v>
      </c>
      <c r="G2388" s="51">
        <f>SIN(RADIANS(Teno_ves!P1333*2))</f>
        <v>-0.29504106792828161</v>
      </c>
      <c r="H2388" s="52">
        <f>COS(RADIANS(Teno_ves!P1333*2))</f>
        <v>-0.95548457247395635</v>
      </c>
      <c r="I2388" s="3"/>
      <c r="K2388" s="3">
        <f>SIN(RADIANS(CRB_ves!P2388*2))</f>
        <v>-0.64439059845300894</v>
      </c>
      <c r="L2388" s="10">
        <f>COS(RADIANS(CRB_ves!P2388*2))</f>
        <v>0.76469651275873685</v>
      </c>
      <c r="M2388" s="55">
        <v>0.93</v>
      </c>
      <c r="N2388" s="55">
        <v>0.69</v>
      </c>
      <c r="O2388" s="51">
        <f>SIN(RADIANS(CRB_ves!P246*2))</f>
        <v>0.8586022142802594</v>
      </c>
      <c r="P2388" s="52">
        <f>COS(RADIANS(CRB_ves!P246*2))</f>
        <v>-0.51264240717388521</v>
      </c>
    </row>
    <row r="2389" spans="1:16" x14ac:dyDescent="0.35">
      <c r="A2389" s="3">
        <f>SIN(RADIANS(Teno_phn!P2389*2))</f>
        <v>0.54931453635118999</v>
      </c>
      <c r="B2389" s="10">
        <f>COS(RADIANS(Teno_phn!P2389*2))</f>
        <v>0.83561566533501341</v>
      </c>
      <c r="C2389" s="3">
        <f>SIN(RADIANS(Teno_ves!P2389*2))</f>
        <v>0.46050966277299404</v>
      </c>
      <c r="D2389" s="10">
        <f>COS(RADIANS(Teno_ves!P2389*2))</f>
        <v>0.88765469102162875</v>
      </c>
      <c r="E2389" s="51">
        <v>0.9</v>
      </c>
      <c r="F2389" s="51">
        <v>24.409999999999997</v>
      </c>
      <c r="G2389" s="51">
        <f>SIN(RADIANS(Teno_ves!P1388*2))</f>
        <v>0.75264478904786292</v>
      </c>
      <c r="H2389" s="52">
        <f>COS(RADIANS(Teno_ves!P1388*2))</f>
        <v>0.65842677764433155</v>
      </c>
      <c r="I2389" s="3"/>
      <c r="K2389" s="3">
        <f>SIN(RADIANS(CRB_ves!P2389*2))</f>
        <v>0.82015187587377203</v>
      </c>
      <c r="L2389" s="10">
        <f>COS(RADIANS(CRB_ves!P2389*2))</f>
        <v>0.57214587344551637</v>
      </c>
      <c r="M2389" s="55">
        <v>0.93</v>
      </c>
      <c r="N2389" s="55">
        <v>0.8</v>
      </c>
      <c r="O2389" s="51">
        <f>SIN(RADIANS(CRB_ves!P270*2))</f>
        <v>0.97038011383270362</v>
      </c>
      <c r="P2389" s="52">
        <f>COS(RADIANS(CRB_ves!P270*2))</f>
        <v>0.24158318376499063</v>
      </c>
    </row>
    <row r="2390" spans="1:16" x14ac:dyDescent="0.35">
      <c r="A2390" s="3">
        <f>SIN(RADIANS(Teno_phn!P2390*2))</f>
        <v>-0.6054329073810012</v>
      </c>
      <c r="B2390" s="10">
        <f>COS(RADIANS(Teno_phn!P2390*2))</f>
        <v>0.79589634668101605</v>
      </c>
      <c r="C2390" s="3">
        <f>SIN(RADIANS(Teno_ves!P2390*2))</f>
        <v>-0.44900712580476282</v>
      </c>
      <c r="D2390" s="10">
        <f>COS(RADIANS(Teno_ves!P2390*2))</f>
        <v>0.89352817581570754</v>
      </c>
      <c r="E2390" s="51">
        <v>0.9</v>
      </c>
      <c r="F2390" s="51">
        <v>155.49</v>
      </c>
      <c r="G2390" s="51">
        <f>SIN(RADIANS(Teno_ves!P1393*2))</f>
        <v>-0.75493854204145083</v>
      </c>
      <c r="H2390" s="52">
        <f>COS(RADIANS(Teno_ves!P1393*2))</f>
        <v>0.65579554568503173</v>
      </c>
      <c r="I2390" s="3"/>
      <c r="K2390" s="3">
        <f>SIN(RADIANS(CRB_ves!P2390*2))</f>
        <v>0.26117847215439899</v>
      </c>
      <c r="L2390" s="10">
        <f>COS(RADIANS(CRB_ves!P2390*2))</f>
        <v>0.96529052915849844</v>
      </c>
      <c r="M2390" s="55">
        <v>0.93</v>
      </c>
      <c r="N2390" s="55">
        <v>0.76</v>
      </c>
      <c r="O2390" s="51">
        <f>SIN(RADIANS(CRB_ves!P287*2))</f>
        <v>-0.10244531374706718</v>
      </c>
      <c r="P2390" s="52">
        <f>COS(RADIANS(CRB_ves!P287*2))</f>
        <v>-0.99473863787995331</v>
      </c>
    </row>
    <row r="2391" spans="1:16" x14ac:dyDescent="0.35">
      <c r="A2391" s="3">
        <f>SIN(RADIANS(Teno_phn!P2391*2))</f>
        <v>0.60765310572928988</v>
      </c>
      <c r="B2391" s="10">
        <f>COS(RADIANS(Teno_phn!P2391*2))</f>
        <v>0.79420255797721306</v>
      </c>
      <c r="C2391" s="3">
        <f>SIN(RADIANS(Teno_ves!P2391*2))</f>
        <v>-0.99971830303670473</v>
      </c>
      <c r="D2391" s="10">
        <f>COS(RADIANS(Teno_ves!P2391*2))</f>
        <v>2.3734248954022114E-2</v>
      </c>
      <c r="E2391" s="51">
        <v>0.9</v>
      </c>
      <c r="F2391" s="51">
        <v>12.409999999999997</v>
      </c>
      <c r="G2391" s="51">
        <f>SIN(RADIANS(Teno_ves!P1416*2))</f>
        <v>0.41976893100277701</v>
      </c>
      <c r="H2391" s="52">
        <f>COS(RADIANS(Teno_ves!P1416*2))</f>
        <v>0.90763100683305542</v>
      </c>
      <c r="I2391" s="3"/>
      <c r="K2391" s="3">
        <f>SIN(RADIANS(CRB_ves!P2391*2))</f>
        <v>0.40450321843243764</v>
      </c>
      <c r="L2391" s="10">
        <f>COS(RADIANS(CRB_ves!P2391*2))</f>
        <v>0.91453657459819482</v>
      </c>
      <c r="M2391" s="55">
        <v>0.93</v>
      </c>
      <c r="N2391" s="55">
        <v>0.66</v>
      </c>
      <c r="O2391" s="51">
        <f>SIN(RADIANS(CRB_ves!P289*2))</f>
        <v>0.67713287479549245</v>
      </c>
      <c r="P2391" s="52">
        <f>COS(RADIANS(CRB_ves!P289*2))</f>
        <v>-0.73586076799296207</v>
      </c>
    </row>
    <row r="2392" spans="1:16" x14ac:dyDescent="0.35">
      <c r="A2392" s="3">
        <f>SIN(RADIANS(Teno_phn!P2392*2))</f>
        <v>0.71006249105792463</v>
      </c>
      <c r="B2392" s="10">
        <f>COS(RADIANS(Teno_phn!P2392*2))</f>
        <v>0.70413866446362305</v>
      </c>
      <c r="C2392" s="3">
        <f>SIN(RADIANS(Teno_ves!P2392*2))</f>
        <v>0.37525379851532131</v>
      </c>
      <c r="D2392" s="10">
        <f>COS(RADIANS(Teno_ves!P2392*2))</f>
        <v>-0.92692210390076613</v>
      </c>
      <c r="E2392" s="51">
        <v>0.9</v>
      </c>
      <c r="F2392" s="51">
        <v>53.11</v>
      </c>
      <c r="G2392" s="51">
        <f>SIN(RADIANS(Teno_ves!P1438*2))</f>
        <v>0.96019624090680111</v>
      </c>
      <c r="H2392" s="52">
        <f>COS(RADIANS(Teno_ves!P1438*2))</f>
        <v>-0.27932629476733528</v>
      </c>
      <c r="I2392" s="3"/>
      <c r="K2392" s="3">
        <f>SIN(RADIANS(CRB_ves!P2392*2))</f>
        <v>-0.97530378668447693</v>
      </c>
      <c r="L2392" s="10">
        <f>COS(RADIANS(CRB_ves!P2392*2))</f>
        <v>0.220867661007492</v>
      </c>
      <c r="M2392" s="55">
        <v>0.93</v>
      </c>
      <c r="N2392" s="55">
        <v>0.74</v>
      </c>
      <c r="O2392" s="51">
        <f>SIN(RADIANS(CRB_ves!P311*2))</f>
        <v>0.58041874041252584</v>
      </c>
      <c r="P2392" s="52">
        <f>COS(RADIANS(CRB_ves!P311*2))</f>
        <v>-0.81431817232451409</v>
      </c>
    </row>
    <row r="2393" spans="1:16" x14ac:dyDescent="0.35">
      <c r="A2393" s="3">
        <f>SIN(RADIANS(Teno_phn!P2393*2))</f>
        <v>0.47930468898442502</v>
      </c>
      <c r="B2393" s="10">
        <f>COS(RADIANS(Teno_phn!P2393*2))</f>
        <v>0.87764857153506703</v>
      </c>
      <c r="C2393" s="3">
        <f>SIN(RADIANS(Teno_ves!P2393*2))</f>
        <v>0.77273357349735095</v>
      </c>
      <c r="D2393" s="10">
        <f>COS(RADIANS(Teno_ves!P2393*2))</f>
        <v>0.6347305132022677</v>
      </c>
      <c r="E2393" s="51">
        <v>0.9</v>
      </c>
      <c r="F2393" s="51">
        <v>123.41</v>
      </c>
      <c r="G2393" s="51">
        <f>SIN(RADIANS(Teno_ves!P1448*2))</f>
        <v>-0.91927279492319447</v>
      </c>
      <c r="H2393" s="52">
        <f>COS(RADIANS(Teno_ves!P1448*2))</f>
        <v>-0.39362104683832438</v>
      </c>
      <c r="I2393" s="3"/>
      <c r="K2393" s="3">
        <f>SIN(RADIANS(CRB_ves!P2393*2))</f>
        <v>-0.41881823204469854</v>
      </c>
      <c r="L2393" s="10">
        <f>COS(RADIANS(CRB_ves!P2393*2))</f>
        <v>0.90807009008498518</v>
      </c>
      <c r="M2393" s="55">
        <v>0.93</v>
      </c>
      <c r="N2393" s="55">
        <v>0.67</v>
      </c>
      <c r="O2393" s="51">
        <f>SIN(RADIANS(CRB_ves!P312*2))</f>
        <v>-0.27328772988861233</v>
      </c>
      <c r="P2393" s="52">
        <f>COS(RADIANS(CRB_ves!P312*2))</f>
        <v>-0.96193233477845463</v>
      </c>
    </row>
    <row r="2394" spans="1:16" x14ac:dyDescent="0.35">
      <c r="A2394" s="3">
        <f>SIN(RADIANS(Teno_phn!P2394*2))</f>
        <v>0.45678743433429958</v>
      </c>
      <c r="B2394" s="10">
        <f>COS(RADIANS(Teno_phn!P2394*2))</f>
        <v>0.8895758763783379</v>
      </c>
      <c r="C2394" s="3">
        <f>SIN(RADIANS(Teno_ves!P2394*2))</f>
        <v>-0.67687596968266084</v>
      </c>
      <c r="D2394" s="10">
        <f>COS(RADIANS(Teno_ves!P2394*2))</f>
        <v>0.73609708711973421</v>
      </c>
      <c r="E2394" s="51">
        <v>0.9</v>
      </c>
      <c r="F2394" s="51">
        <v>5.5799999999999983</v>
      </c>
      <c r="G2394" s="51">
        <f>SIN(RADIANS(Teno_ves!P1508*2))</f>
        <v>0.19354946805086018</v>
      </c>
      <c r="H2394" s="52">
        <f>COS(RADIANS(Teno_ves!P1508*2))</f>
        <v>0.98109051744333409</v>
      </c>
      <c r="I2394" s="3"/>
      <c r="K2394" s="3">
        <f>SIN(RADIANS(CRB_ves!P2394*2))</f>
        <v>-0.94345432028707232</v>
      </c>
      <c r="L2394" s="10">
        <f>COS(RADIANS(CRB_ves!P2394*2))</f>
        <v>0.33150255735311951</v>
      </c>
      <c r="M2394" s="55">
        <v>0.93</v>
      </c>
      <c r="N2394" s="55">
        <v>0.7</v>
      </c>
      <c r="O2394" s="51">
        <f>SIN(RADIANS(CRB_ves!P314*2))</f>
        <v>-0.1242942249468398</v>
      </c>
      <c r="P2394" s="52">
        <f>COS(RADIANS(CRB_ves!P314*2))</f>
        <v>0.99224540595805455</v>
      </c>
    </row>
    <row r="2395" spans="1:16" x14ac:dyDescent="0.35">
      <c r="A2395" s="3">
        <f>SIN(RADIANS(Teno_phn!P2395*2))</f>
        <v>0.42798892787946252</v>
      </c>
      <c r="B2395" s="10">
        <f>COS(RADIANS(Teno_phn!P2395*2))</f>
        <v>0.90378397729357218</v>
      </c>
      <c r="C2395" s="3">
        <f>SIN(RADIANS(Teno_ves!P2395*2))</f>
        <v>0.76761278114769871</v>
      </c>
      <c r="D2395" s="10">
        <f>COS(RADIANS(Teno_ves!P2395*2))</f>
        <v>0.64091389298305534</v>
      </c>
      <c r="E2395" s="51">
        <v>0.9</v>
      </c>
      <c r="F2395" s="51">
        <v>150.74</v>
      </c>
      <c r="G2395" s="51">
        <f>SIN(RADIANS(Teno_ves!P1535*2))</f>
        <v>-0.85282249881040417</v>
      </c>
      <c r="H2395" s="52">
        <f>COS(RADIANS(Teno_ves!P1535*2))</f>
        <v>0.52220090532550612</v>
      </c>
      <c r="I2395" s="3"/>
      <c r="K2395" s="3">
        <f>SIN(RADIANS(CRB_ves!P2395*2))</f>
        <v>-0.97437006478523513</v>
      </c>
      <c r="L2395" s="10">
        <f>COS(RADIANS(CRB_ves!P2395*2))</f>
        <v>-0.22495105434386525</v>
      </c>
      <c r="M2395" s="55">
        <v>0.93</v>
      </c>
      <c r="N2395" s="55">
        <v>0.77</v>
      </c>
      <c r="O2395" s="51">
        <f>SIN(RADIANS(CRB_ves!P317*2))</f>
        <v>-0.91886009195451746</v>
      </c>
      <c r="P2395" s="52">
        <f>COS(RADIANS(CRB_ves!P317*2))</f>
        <v>-0.39458349105523366</v>
      </c>
    </row>
    <row r="2396" spans="1:16" x14ac:dyDescent="0.35">
      <c r="A2396" s="3">
        <f>SIN(RADIANS(Teno_phn!P2396*2))</f>
        <v>0.50181270141588841</v>
      </c>
      <c r="B2396" s="10">
        <f>COS(RADIANS(Teno_phn!P2396*2))</f>
        <v>0.86497630759327071</v>
      </c>
      <c r="C2396" s="3">
        <f>SIN(RADIANS(Teno_ves!P2396*2))</f>
        <v>-0.99761250636122512</v>
      </c>
      <c r="D2396" s="10">
        <f>COS(RADIANS(Teno_ves!P2396*2))</f>
        <v>6.9060025714406642E-2</v>
      </c>
      <c r="E2396" s="51">
        <v>0.9</v>
      </c>
      <c r="F2396" s="51">
        <v>162.73000000000002</v>
      </c>
      <c r="G2396" s="51">
        <f>SIN(RADIANS(Teno_ves!P1536*2))</f>
        <v>-0.56698144746607093</v>
      </c>
      <c r="H2396" s="52">
        <f>COS(RADIANS(Teno_ves!P1536*2))</f>
        <v>0.82373056167006398</v>
      </c>
      <c r="I2396" s="3"/>
      <c r="K2396" s="3">
        <f>SIN(RADIANS(CRB_ves!P2396*2))</f>
        <v>0.88245547934772917</v>
      </c>
      <c r="L2396" s="10">
        <f>COS(RADIANS(CRB_ves!P2396*2))</f>
        <v>0.47039592575740879</v>
      </c>
      <c r="M2396" s="55">
        <v>0.93</v>
      </c>
      <c r="N2396" s="55">
        <v>0.76</v>
      </c>
      <c r="O2396" s="51">
        <f>SIN(RADIANS(CRB_ves!P343*2))</f>
        <v>0.99971830303670473</v>
      </c>
      <c r="P2396" s="52">
        <f>COS(RADIANS(CRB_ves!P343*2))</f>
        <v>-2.3734248954022014E-2</v>
      </c>
    </row>
    <row r="2397" spans="1:16" x14ac:dyDescent="0.35">
      <c r="A2397" s="3">
        <f>SIN(RADIANS(Teno_phn!P2397*2))</f>
        <v>0.32061299058567605</v>
      </c>
      <c r="B2397" s="10">
        <f>COS(RADIANS(Teno_phn!P2397*2))</f>
        <v>0.94721027774602884</v>
      </c>
      <c r="C2397" s="3">
        <f>SIN(RADIANS(Teno_ves!P2397*2))</f>
        <v>0.27932629476733611</v>
      </c>
      <c r="D2397" s="10">
        <f>COS(RADIANS(Teno_ves!P2397*2))</f>
        <v>-0.96019624090680089</v>
      </c>
      <c r="E2397" s="51">
        <v>0.9</v>
      </c>
      <c r="F2397" s="51">
        <v>129.93</v>
      </c>
      <c r="G2397" s="51">
        <f>SIN(RADIANS(Teno_ves!P1589*2))</f>
        <v>-0.98438051099618684</v>
      </c>
      <c r="H2397" s="52">
        <f>COS(RADIANS(Teno_ves!P1589*2))</f>
        <v>-0.17605399617982598</v>
      </c>
      <c r="I2397" s="3"/>
      <c r="K2397" s="3">
        <f>SIN(RADIANS(CRB_ves!P2397*2))</f>
        <v>0.4121505377895035</v>
      </c>
      <c r="L2397" s="10">
        <f>COS(RADIANS(CRB_ves!P2397*2))</f>
        <v>0.91111576333626398</v>
      </c>
      <c r="M2397" s="55">
        <v>0.93</v>
      </c>
      <c r="N2397" s="55">
        <v>0.91</v>
      </c>
      <c r="O2397" s="51">
        <f>SIN(RADIANS(CRB_ves!P360*2))</f>
        <v>-0.66601186743425178</v>
      </c>
      <c r="P2397" s="52">
        <f>COS(RADIANS(CRB_ves!P360*2))</f>
        <v>0.74594114542418199</v>
      </c>
    </row>
    <row r="2398" spans="1:16" x14ac:dyDescent="0.35">
      <c r="A2398" s="3">
        <f>SIN(RADIANS(Teno_phn!P2398*2))</f>
        <v>0.24902797131175569</v>
      </c>
      <c r="B2398" s="10">
        <f>COS(RADIANS(Teno_phn!P2398*2))</f>
        <v>0.96849629297398521</v>
      </c>
      <c r="C2398" s="3">
        <f>SIN(RADIANS(Teno_ves!P2398*2))</f>
        <v>-6.5577287469921156E-2</v>
      </c>
      <c r="D2398" s="10">
        <f>COS(RADIANS(Teno_ves!P2398*2))</f>
        <v>0.99784749304093923</v>
      </c>
      <c r="E2398" s="51">
        <v>0.9</v>
      </c>
      <c r="F2398" s="51">
        <v>55.010000000000005</v>
      </c>
      <c r="G2398" s="51">
        <f>SIN(RADIANS(Teno_ves!P1685*2))</f>
        <v>0.93957317598680157</v>
      </c>
      <c r="H2398" s="52">
        <f>COS(RADIANS(Teno_ves!P1685*2))</f>
        <v>-0.3423481370857373</v>
      </c>
      <c r="I2398" s="3"/>
      <c r="K2398" s="3">
        <f>SIN(RADIANS(CRB_ves!P2398*2))</f>
        <v>0.25983041816416486</v>
      </c>
      <c r="L2398" s="10">
        <f>COS(RADIANS(CRB_ves!P2398*2))</f>
        <v>-0.96565426204032012</v>
      </c>
      <c r="M2398" s="55">
        <v>0.93</v>
      </c>
      <c r="N2398" s="55">
        <v>0.71</v>
      </c>
      <c r="O2398" s="51">
        <f>SIN(RADIANS(CRB_ves!P374*2))</f>
        <v>0.4753171248226874</v>
      </c>
      <c r="P2398" s="52">
        <f>COS(RADIANS(CRB_ves!P374*2))</f>
        <v>-0.87981454344099919</v>
      </c>
    </row>
    <row r="2399" spans="1:16" x14ac:dyDescent="0.35">
      <c r="A2399" s="3">
        <f>SIN(RADIANS(Teno_phn!P2399*2))</f>
        <v>0.26185230837093559</v>
      </c>
      <c r="B2399" s="10">
        <f>COS(RADIANS(Teno_phn!P2399*2))</f>
        <v>-0.96510795696689422</v>
      </c>
      <c r="C2399" s="3">
        <f>SIN(RADIANS(Teno_ves!P2399*2))</f>
        <v>-0.89509005949542231</v>
      </c>
      <c r="D2399" s="10">
        <f>COS(RADIANS(Teno_ves!P2399*2))</f>
        <v>-0.44588539490824464</v>
      </c>
      <c r="E2399" s="51">
        <v>0.9</v>
      </c>
      <c r="F2399" s="51">
        <v>123.82</v>
      </c>
      <c r="G2399" s="51">
        <f>SIN(RADIANS(Teno_ves!P1689*2))</f>
        <v>-0.92481184559441509</v>
      </c>
      <c r="H2399" s="52">
        <f>COS(RADIANS(Teno_ves!P1689*2))</f>
        <v>-0.3804248286432575</v>
      </c>
      <c r="I2399" s="3"/>
      <c r="K2399" s="3">
        <f>SIN(RADIANS(CRB_ves!P2399*2))</f>
        <v>0.23785541987796288</v>
      </c>
      <c r="L2399" s="10">
        <f>COS(RADIANS(CRB_ves!P2399*2))</f>
        <v>0.9713005710050201</v>
      </c>
      <c r="M2399" s="55">
        <v>0.93</v>
      </c>
      <c r="N2399" s="55">
        <v>0.93</v>
      </c>
      <c r="O2399" s="51">
        <f>SIN(RADIANS(CRB_ves!P391*2))</f>
        <v>-0.98957611860265104</v>
      </c>
      <c r="P2399" s="52">
        <f>COS(RADIANS(CRB_ves!P391*2))</f>
        <v>0.14401078255225186</v>
      </c>
    </row>
    <row r="2400" spans="1:16" x14ac:dyDescent="0.35">
      <c r="A2400" s="3">
        <f>SIN(RADIANS(Teno_phn!P2400*2))</f>
        <v>0.16573612282811956</v>
      </c>
      <c r="B2400" s="10">
        <f>COS(RADIANS(Teno_phn!P2400*2))</f>
        <v>0.98617013622898886</v>
      </c>
      <c r="C2400" s="3">
        <f>SIN(RADIANS(Teno_ves!P2400*2))</f>
        <v>0.37913317730062707</v>
      </c>
      <c r="D2400" s="10">
        <f>COS(RADIANS(Teno_ves!P2400*2))</f>
        <v>0.92534211720310844</v>
      </c>
      <c r="E2400" s="51">
        <v>0.9</v>
      </c>
      <c r="F2400" s="51">
        <v>116.52000000000001</v>
      </c>
      <c r="G2400" s="51">
        <f>SIN(RADIANS(Teno_ves!P1740*2))</f>
        <v>-0.79905546153621976</v>
      </c>
      <c r="H2400" s="52">
        <f>COS(RADIANS(Teno_ves!P1740*2))</f>
        <v>-0.60125732377172658</v>
      </c>
      <c r="I2400" s="3"/>
      <c r="K2400" s="3">
        <f>SIN(RADIANS(CRB_ves!P2400*2))</f>
        <v>-0.57271830799454782</v>
      </c>
      <c r="L2400" s="10">
        <f>COS(RADIANS(CRB_ves!P2400*2))</f>
        <v>0.81975224286845494</v>
      </c>
      <c r="M2400" s="55">
        <v>0.93</v>
      </c>
      <c r="N2400" s="55">
        <v>0.7</v>
      </c>
      <c r="O2400" s="51">
        <f>SIN(RADIANS(CRB_ves!P412*2))</f>
        <v>-0.64758808912957144</v>
      </c>
      <c r="P2400" s="52">
        <f>COS(RADIANS(CRB_ves!P412*2))</f>
        <v>-0.76199059496657195</v>
      </c>
    </row>
    <row r="2401" spans="1:16" x14ac:dyDescent="0.35">
      <c r="A2401" s="3">
        <f>SIN(RADIANS(Teno_phn!P2401*2))</f>
        <v>0.51713099013815722</v>
      </c>
      <c r="B2401" s="10">
        <f>COS(RADIANS(Teno_phn!P2401*2))</f>
        <v>0.85590626767113298</v>
      </c>
      <c r="C2401" s="3">
        <f>SIN(RADIANS(Teno_ves!P2401*2))</f>
        <v>0.12671836439005441</v>
      </c>
      <c r="D2401" s="10">
        <f>COS(RADIANS(Teno_ves!P2401*2))</f>
        <v>-0.9919387360751214</v>
      </c>
      <c r="E2401" s="51">
        <v>0.9</v>
      </c>
      <c r="F2401" s="51">
        <v>67.59</v>
      </c>
      <c r="G2401" s="51">
        <f>SIN(RADIANS(Teno_ves!P1753*2))</f>
        <v>0.70488185394236125</v>
      </c>
      <c r="H2401" s="52">
        <f>COS(RADIANS(Teno_ves!P1753*2))</f>
        <v>-0.70932472957227399</v>
      </c>
      <c r="I2401" s="3"/>
      <c r="K2401" s="3">
        <f>SIN(RADIANS(CRB_ves!P2401*2))</f>
        <v>-0.49151185591518687</v>
      </c>
      <c r="L2401" s="10">
        <f>COS(RADIANS(CRB_ves!P2401*2))</f>
        <v>-0.87087088336607543</v>
      </c>
      <c r="M2401" s="55">
        <v>0.93</v>
      </c>
      <c r="N2401" s="55">
        <v>0.75</v>
      </c>
      <c r="O2401" s="51">
        <f>SIN(RADIANS(CRB_ves!P420*2))</f>
        <v>-0.97957524959934383</v>
      </c>
      <c r="P2401" s="52">
        <f>COS(RADIANS(CRB_ves!P420*2))</f>
        <v>-0.20107792114596557</v>
      </c>
    </row>
    <row r="2402" spans="1:16" x14ac:dyDescent="0.35">
      <c r="A2402" s="3">
        <f>SIN(RADIANS(Teno_phn!P2402*2))</f>
        <v>-0.1464283408436938</v>
      </c>
      <c r="B2402" s="10">
        <f>COS(RADIANS(Teno_phn!P2402*2))</f>
        <v>-0.98922128009751342</v>
      </c>
      <c r="C2402" s="3">
        <f>SIN(RADIANS(Teno_ves!P2402*2))</f>
        <v>0.17124132238785791</v>
      </c>
      <c r="D2402" s="10">
        <f>COS(RADIANS(Teno_ves!P2402*2))</f>
        <v>0.98522911523505929</v>
      </c>
      <c r="E2402" s="51">
        <v>0.9</v>
      </c>
      <c r="F2402" s="51">
        <v>22.770000000000003</v>
      </c>
      <c r="G2402" s="51">
        <f>SIN(RADIANS(Teno_ves!P1783*2))</f>
        <v>0.7137396022764213</v>
      </c>
      <c r="H2402" s="52">
        <f>COS(RADIANS(Teno_ves!P1783*2))</f>
        <v>0.70041115078380634</v>
      </c>
      <c r="I2402" s="3"/>
      <c r="K2402" s="3">
        <f>SIN(RADIANS(CRB_ves!P2402*2))</f>
        <v>0.98325490756395462</v>
      </c>
      <c r="L2402" s="10">
        <f>COS(RADIANS(CRB_ves!P2402*2))</f>
        <v>0.18223552549214744</v>
      </c>
      <c r="M2402" s="55">
        <v>0.93</v>
      </c>
      <c r="N2402" s="55">
        <v>0.66</v>
      </c>
      <c r="O2402" s="51">
        <f>SIN(RADIANS(CRB_ves!P422*2))</f>
        <v>0.99988205445365685</v>
      </c>
      <c r="P2402" s="52">
        <f>COS(RADIANS(CRB_ves!P422*2))</f>
        <v>-1.5358293574952792E-2</v>
      </c>
    </row>
    <row r="2403" spans="1:16" x14ac:dyDescent="0.35">
      <c r="A2403" s="3">
        <f>SIN(RADIANS(Teno_phn!P2403*2))</f>
        <v>0.91125957550296222</v>
      </c>
      <c r="B2403" s="10">
        <f>COS(RADIANS(Teno_phn!P2403*2))</f>
        <v>0.41183247328757477</v>
      </c>
      <c r="C2403" s="3">
        <f>SIN(RADIANS(Teno_ves!P2403*2))</f>
        <v>0.68759458813496743</v>
      </c>
      <c r="D2403" s="10">
        <f>COS(RADIANS(Teno_ves!P2403*2))</f>
        <v>0.72609481637559192</v>
      </c>
      <c r="E2403" s="51">
        <v>0.9</v>
      </c>
      <c r="F2403" s="51">
        <v>4.0999999999999943</v>
      </c>
      <c r="G2403" s="51">
        <f>SIN(RADIANS(Teno_ves!P1836*2))</f>
        <v>0.14262893370551147</v>
      </c>
      <c r="H2403" s="52">
        <f>COS(RADIANS(Teno_ves!P1836*2))</f>
        <v>0.98977623090778899</v>
      </c>
      <c r="I2403" s="3"/>
      <c r="K2403" s="3">
        <f>SIN(RADIANS(CRB_ves!P2403*2))</f>
        <v>0.29837453401226049</v>
      </c>
      <c r="L2403" s="10">
        <f>COS(RADIANS(CRB_ves!P2403*2))</f>
        <v>0.95444886581365185</v>
      </c>
      <c r="M2403" s="55">
        <v>0.93</v>
      </c>
      <c r="N2403" s="55">
        <v>0.79</v>
      </c>
      <c r="O2403" s="51">
        <f>SIN(RADIANS(CRB_ves!P436*2))</f>
        <v>-0.95170163360198157</v>
      </c>
      <c r="P2403" s="52">
        <f>COS(RADIANS(CRB_ves!P436*2))</f>
        <v>-0.30702442997149221</v>
      </c>
    </row>
    <row r="2404" spans="1:16" x14ac:dyDescent="0.35">
      <c r="A2404" s="3">
        <f>SIN(RADIANS(Teno_phn!P2404*2))</f>
        <v>0.7270541714426918</v>
      </c>
      <c r="B2404" s="10">
        <f>COS(RADIANS(Teno_phn!P2404*2))</f>
        <v>0.68658009859577274</v>
      </c>
      <c r="C2404" s="3">
        <f>SIN(RADIANS(Teno_ves!P2404*2))</f>
        <v>-0.43428804928980441</v>
      </c>
      <c r="D2404" s="10">
        <f>COS(RADIANS(Teno_ves!P2404*2))</f>
        <v>0.90077405060539817</v>
      </c>
      <c r="E2404" s="51">
        <v>0.9</v>
      </c>
      <c r="F2404" s="51">
        <v>96.88</v>
      </c>
      <c r="G2404" s="51">
        <f>SIN(RADIANS(Teno_ves!P1858*2))</f>
        <v>-0.2378554198779626</v>
      </c>
      <c r="H2404" s="52">
        <f>COS(RADIANS(Teno_ves!P1858*2))</f>
        <v>-0.9713005710050201</v>
      </c>
      <c r="I2404" s="3"/>
      <c r="K2404" s="3">
        <f>SIN(RADIANS(CRB_ves!P2404*2))</f>
        <v>0.99992536966045198</v>
      </c>
      <c r="L2404" s="10">
        <f>COS(RADIANS(CRB_ves!P2404*2))</f>
        <v>-1.2217000835247235E-2</v>
      </c>
      <c r="M2404" s="55">
        <v>0.93</v>
      </c>
      <c r="N2404" s="55">
        <v>0.73</v>
      </c>
      <c r="O2404" s="51">
        <f>SIN(RADIANS(CRB_ves!P441*2))</f>
        <v>0.53021525657253021</v>
      </c>
      <c r="P2404" s="52">
        <f>COS(RADIANS(CRB_ves!P441*2))</f>
        <v>-0.84786306777552589</v>
      </c>
    </row>
    <row r="2405" spans="1:16" x14ac:dyDescent="0.35">
      <c r="A2405" s="3">
        <f>SIN(RADIANS(Teno_phn!P2405*2))</f>
        <v>0.1149371504928665</v>
      </c>
      <c r="B2405" s="10">
        <f>COS(RADIANS(Teno_phn!P2405*2))</f>
        <v>0.99337276560039645</v>
      </c>
      <c r="C2405" s="3">
        <f>SIN(RADIANS(Teno_ves!P2405*2))</f>
        <v>0.95931397454005751</v>
      </c>
      <c r="D2405" s="10">
        <f>COS(RADIANS(Teno_ves!P2405*2))</f>
        <v>0.28234145684287648</v>
      </c>
      <c r="E2405" s="51">
        <v>0.9</v>
      </c>
      <c r="F2405" s="51">
        <v>159.31</v>
      </c>
      <c r="G2405" s="51">
        <f>SIN(RADIANS(Teno_ves!P1864*2))</f>
        <v>-0.66104998688113248</v>
      </c>
      <c r="H2405" s="52">
        <f>COS(RADIANS(Teno_ves!P1864*2))</f>
        <v>0.75034186531504066</v>
      </c>
      <c r="I2405" s="3"/>
      <c r="K2405" s="3">
        <f>SIN(RADIANS(CRB_ves!P2405*2))</f>
        <v>-0.90865398529974706</v>
      </c>
      <c r="L2405" s="10">
        <f>COS(RADIANS(CRB_ves!P2405*2))</f>
        <v>0.41754991917001627</v>
      </c>
      <c r="M2405" s="55">
        <v>0.93</v>
      </c>
      <c r="N2405" s="55">
        <v>0.69</v>
      </c>
      <c r="O2405" s="51">
        <f>SIN(RADIANS(CRB_ves!P446*2))</f>
        <v>-0.72006685032801365</v>
      </c>
      <c r="P2405" s="52">
        <f>COS(RADIANS(CRB_ves!P446*2))</f>
        <v>-0.69390469883024575</v>
      </c>
    </row>
    <row r="2406" spans="1:16" x14ac:dyDescent="0.35">
      <c r="A2406" s="3">
        <f>SIN(RADIANS(Teno_phn!P2406*2))</f>
        <v>0.42672659060589141</v>
      </c>
      <c r="B2406" s="10">
        <f>COS(RADIANS(Teno_phn!P2406*2))</f>
        <v>0.90438068138913275</v>
      </c>
      <c r="C2406" s="3">
        <f>SIN(RADIANS(Teno_ves!P2406*2))</f>
        <v>0.43397359337785796</v>
      </c>
      <c r="D2406" s="10">
        <f>COS(RADIANS(Teno_ves!P2406*2))</f>
        <v>-0.90092559085126978</v>
      </c>
      <c r="E2406" s="51">
        <v>0.9</v>
      </c>
      <c r="F2406" s="51">
        <v>20.979999999999997</v>
      </c>
      <c r="G2406" s="51">
        <f>SIN(RADIANS(Teno_ves!P1869*2))</f>
        <v>0.6686116303769879</v>
      </c>
      <c r="H2406" s="52">
        <f>COS(RADIANS(Teno_ves!P1869*2))</f>
        <v>0.74361178562784092</v>
      </c>
      <c r="I2406" s="3"/>
      <c r="K2406" s="3">
        <f>SIN(RADIANS(CRB_ves!P2406*2))</f>
        <v>-0.48175367410171538</v>
      </c>
      <c r="L2406" s="10">
        <f>COS(RADIANS(CRB_ves!P2406*2))</f>
        <v>-0.87630668004386347</v>
      </c>
      <c r="M2406" s="55">
        <v>0.93</v>
      </c>
      <c r="N2406" s="55">
        <v>0.82</v>
      </c>
      <c r="O2406" s="51">
        <f>SIN(RADIANS(CRB_ves!P460*2))</f>
        <v>-0.23480282039058173</v>
      </c>
      <c r="P2406" s="52">
        <f>COS(RADIANS(CRB_ves!P460*2))</f>
        <v>-0.97204302144330434</v>
      </c>
    </row>
    <row r="2407" spans="1:16" x14ac:dyDescent="0.35">
      <c r="A2407" s="3">
        <f>SIN(RADIANS(Teno_phn!P2407*2))</f>
        <v>0.91594298266030305</v>
      </c>
      <c r="B2407" s="10">
        <f>COS(RADIANS(Teno_phn!P2407*2))</f>
        <v>0.40130842567201069</v>
      </c>
      <c r="C2407" s="3">
        <f>SIN(RADIANS(Teno_ves!P2407*2))</f>
        <v>0.49090375361514088</v>
      </c>
      <c r="D2407" s="10">
        <f>COS(RADIANS(Teno_ves!P2407*2))</f>
        <v>0.87121381112018936</v>
      </c>
      <c r="E2407" s="51">
        <v>0.9</v>
      </c>
      <c r="F2407" s="51">
        <v>87.759999999999991</v>
      </c>
      <c r="G2407" s="51">
        <f>SIN(RADIANS(Teno_ves!P1871*2))</f>
        <v>7.8111101158034116E-2</v>
      </c>
      <c r="H2407" s="52">
        <f>COS(RADIANS(Teno_ves!P1871*2))</f>
        <v>-0.996944660387867</v>
      </c>
      <c r="I2407" s="3"/>
      <c r="K2407" s="3">
        <f>SIN(RADIANS(CRB_ves!P2407*2))</f>
        <v>-0.88652680489148272</v>
      </c>
      <c r="L2407" s="10">
        <f>COS(RADIANS(CRB_ves!P2407*2))</f>
        <v>0.46267723545566714</v>
      </c>
      <c r="M2407" s="55">
        <v>0.93</v>
      </c>
      <c r="N2407" s="55">
        <v>0.71</v>
      </c>
      <c r="O2407" s="51">
        <f>SIN(RADIANS(CRB_ves!P465*2))</f>
        <v>-0.57014015835758791</v>
      </c>
      <c r="P2407" s="52">
        <f>COS(RADIANS(CRB_ves!P465*2))</f>
        <v>-0.82154744222594023</v>
      </c>
    </row>
    <row r="2408" spans="1:16" x14ac:dyDescent="0.35">
      <c r="A2408" s="3">
        <f>SIN(RADIANS(Teno_phn!P2408*2))</f>
        <v>0.90482705246601958</v>
      </c>
      <c r="B2408" s="10">
        <f>COS(RADIANS(Teno_phn!P2408*2))</f>
        <v>0.42577929156507266</v>
      </c>
      <c r="C2408" s="3">
        <f>SIN(RADIANS(Teno_ves!P2408*2))</f>
        <v>5.1290165334334163E-2</v>
      </c>
      <c r="D2408" s="10">
        <f>COS(RADIANS(Teno_ves!P2408*2))</f>
        <v>0.99868379326991019</v>
      </c>
      <c r="E2408" s="51">
        <v>0.9</v>
      </c>
      <c r="F2408" s="51">
        <v>110.36000000000001</v>
      </c>
      <c r="G2408" s="51">
        <f>SIN(RADIANS(Teno_ves!P1940*2))</f>
        <v>-0.65236300290369353</v>
      </c>
      <c r="H2408" s="52">
        <f>COS(RADIANS(Teno_ves!P1940*2))</f>
        <v>-0.75790666473021306</v>
      </c>
      <c r="I2408" s="3"/>
      <c r="K2408" s="3">
        <f>SIN(RADIANS(CRB_ves!P2408*2))</f>
        <v>0.40992303384157258</v>
      </c>
      <c r="L2408" s="10">
        <f>COS(RADIANS(CRB_ves!P2408*2))</f>
        <v>0.91212011617227307</v>
      </c>
      <c r="M2408" s="55">
        <v>0.93</v>
      </c>
      <c r="N2408" s="55">
        <v>0.69</v>
      </c>
      <c r="O2408" s="51">
        <f>SIN(RADIANS(CRB_ves!P479*2))</f>
        <v>0.89258581845212537</v>
      </c>
      <c r="P2408" s="52">
        <f>COS(RADIANS(CRB_ves!P479*2))</f>
        <v>-0.45087754068943087</v>
      </c>
    </row>
    <row r="2409" spans="1:16" x14ac:dyDescent="0.35">
      <c r="A2409" s="3">
        <f>SIN(RADIANS(Teno_phn!P2409*2))</f>
        <v>0.17880221511634964</v>
      </c>
      <c r="B2409" s="10">
        <f>COS(RADIANS(Teno_phn!P2409*2))</f>
        <v>-0.98388503793354165</v>
      </c>
      <c r="C2409" s="3">
        <f>SIN(RADIANS(Teno_ves!P2409*2))</f>
        <v>-0.75425138073610409</v>
      </c>
      <c r="D2409" s="10">
        <f>COS(RADIANS(Teno_ves!P2409*2))</f>
        <v>0.65658575575295619</v>
      </c>
      <c r="E2409" s="51">
        <v>0.9</v>
      </c>
      <c r="F2409" s="51">
        <v>127.45999999999998</v>
      </c>
      <c r="G2409" s="51">
        <f>SIN(RADIANS(Teno_ves!P1943*2))</f>
        <v>-0.96556350528526458</v>
      </c>
      <c r="H2409" s="52">
        <f>COS(RADIANS(Teno_ves!P1943*2))</f>
        <v>-0.26016747925371625</v>
      </c>
      <c r="I2409" s="3"/>
      <c r="K2409" s="3">
        <f>SIN(RADIANS(CRB_ves!P2409*2))</f>
        <v>6.0700121050418804E-2</v>
      </c>
      <c r="L2409" s="10">
        <f>COS(RADIANS(CRB_ves!P2409*2))</f>
        <v>-0.99815604757195375</v>
      </c>
      <c r="M2409" s="55">
        <v>0.93</v>
      </c>
      <c r="N2409" s="55">
        <v>0.88</v>
      </c>
      <c r="O2409" s="51">
        <f>SIN(RADIANS(CRB_ves!P520*2))</f>
        <v>0.20347087236918793</v>
      </c>
      <c r="P2409" s="52">
        <f>COS(RADIANS(CRB_ves!P520*2))</f>
        <v>0.97908099976320739</v>
      </c>
    </row>
    <row r="2410" spans="1:16" x14ac:dyDescent="0.35">
      <c r="A2410" s="3">
        <f>SIN(RADIANS(Teno_phn!P2410*2))</f>
        <v>0.83523196784016718</v>
      </c>
      <c r="B2410" s="10">
        <f>COS(RADIANS(Teno_phn!P2410*2))</f>
        <v>-0.54989777222483982</v>
      </c>
      <c r="C2410" s="3">
        <f>SIN(RADIANS(Teno_ves!P2410*2))</f>
        <v>-0.87681069073059714</v>
      </c>
      <c r="D2410" s="10">
        <f>COS(RADIANS(Teno_ves!P2410*2))</f>
        <v>0.48083574390901213</v>
      </c>
      <c r="E2410" s="51">
        <v>0.9</v>
      </c>
      <c r="F2410" s="51">
        <v>40.25</v>
      </c>
      <c r="G2410" s="51">
        <f>SIN(RADIANS(Teno_ves!P1955*2))</f>
        <v>0.98628560153723144</v>
      </c>
      <c r="H2410" s="52">
        <f>COS(RADIANS(Teno_ves!P1955*2))</f>
        <v>0.1650476058606776</v>
      </c>
      <c r="I2410" s="3"/>
      <c r="K2410" s="3">
        <f>SIN(RADIANS(CRB_ves!P2410*2))</f>
        <v>0.64305497047522953</v>
      </c>
      <c r="L2410" s="10">
        <f>COS(RADIANS(CRB_ves!P2410*2))</f>
        <v>0.7658200212498375</v>
      </c>
      <c r="M2410" s="55">
        <v>0.93</v>
      </c>
      <c r="N2410" s="55">
        <v>0.9</v>
      </c>
      <c r="O2410" s="51">
        <f>SIN(RADIANS(CRB_ves!P522*2))</f>
        <v>0.99919439511444597</v>
      </c>
      <c r="P2410" s="52">
        <f>COS(RADIANS(CRB_ves!P522*2))</f>
        <v>4.0131792532559739E-2</v>
      </c>
    </row>
    <row r="2411" spans="1:16" x14ac:dyDescent="0.35">
      <c r="A2411" s="3">
        <f>SIN(RADIANS(Teno_phn!P2411*2))</f>
        <v>0.99813479842186703</v>
      </c>
      <c r="B2411" s="10">
        <f>COS(RADIANS(Teno_phn!P2411*2))</f>
        <v>-6.1048539534856783E-2</v>
      </c>
      <c r="C2411" s="3">
        <f>SIN(RADIANS(Teno_ves!P2411*2))</f>
        <v>0.5801344543918493</v>
      </c>
      <c r="D2411" s="10">
        <f>COS(RADIANS(Teno_ves!P2411*2))</f>
        <v>0.81452072707050949</v>
      </c>
      <c r="E2411" s="51">
        <v>0.9</v>
      </c>
      <c r="F2411" s="51">
        <v>29.409999999999997</v>
      </c>
      <c r="G2411" s="51">
        <f>SIN(RADIANS(Teno_ves!P1956*2))</f>
        <v>0.85554503358362055</v>
      </c>
      <c r="H2411" s="52">
        <f>COS(RADIANS(Teno_ves!P1956*2))</f>
        <v>0.51772839936631021</v>
      </c>
      <c r="I2411" s="3"/>
      <c r="K2411" s="3">
        <f>SIN(RADIANS(CRB_ves!P2411*2))</f>
        <v>0.29737487407778612</v>
      </c>
      <c r="L2411" s="10">
        <f>COS(RADIANS(CRB_ves!P2411*2))</f>
        <v>0.95476079950279735</v>
      </c>
      <c r="M2411" s="55">
        <v>0.93</v>
      </c>
      <c r="N2411" s="55">
        <v>0.78</v>
      </c>
      <c r="O2411" s="51">
        <f>SIN(RADIANS(CRB_ves!P548*2))</f>
        <v>-0.94099895347028317</v>
      </c>
      <c r="P2411" s="52">
        <f>COS(RADIANS(CRB_ves!P548*2))</f>
        <v>-0.3384094702691281</v>
      </c>
    </row>
    <row r="2412" spans="1:16" x14ac:dyDescent="0.35">
      <c r="A2412" s="3">
        <f>SIN(RADIANS(Teno_phn!P2412*2))</f>
        <v>0.99882312827677422</v>
      </c>
      <c r="B2412" s="10">
        <f>COS(RADIANS(Teno_phn!P2412*2))</f>
        <v>-4.8501117712880765E-2</v>
      </c>
      <c r="C2412" s="3">
        <f>SIN(RADIANS(Teno_ves!P2412*2))</f>
        <v>-0.98047762337294431</v>
      </c>
      <c r="D2412" s="10">
        <f>COS(RADIANS(Teno_ves!P2412*2))</f>
        <v>-0.19663069461542035</v>
      </c>
      <c r="E2412" s="51">
        <v>0.9</v>
      </c>
      <c r="F2412" s="51">
        <v>35.49</v>
      </c>
      <c r="G2412" s="51">
        <f>SIN(RADIANS(Teno_ves!P1961*2))</f>
        <v>0.94540487327264111</v>
      </c>
      <c r="H2412" s="52">
        <f>COS(RADIANS(Teno_ves!P1961*2))</f>
        <v>0.32589818286136762</v>
      </c>
      <c r="I2412" s="3"/>
      <c r="K2412" s="3">
        <f>SIN(RADIANS(CRB_ves!P2412*2))</f>
        <v>0.98394739173784318</v>
      </c>
      <c r="L2412" s="10">
        <f>COS(RADIANS(CRB_ves!P2412*2))</f>
        <v>-0.17845876356260948</v>
      </c>
      <c r="M2412" s="55">
        <v>0.93</v>
      </c>
      <c r="N2412" s="55">
        <v>0.81</v>
      </c>
      <c r="O2412" s="51">
        <f>SIN(RADIANS(CRB_ves!P552*2))</f>
        <v>2.1291407894874211E-2</v>
      </c>
      <c r="P2412" s="52">
        <f>COS(RADIANS(CRB_ves!P552*2))</f>
        <v>-0.99977331228126609</v>
      </c>
    </row>
    <row r="2413" spans="1:16" x14ac:dyDescent="0.35">
      <c r="A2413" s="3">
        <f>SIN(RADIANS(Teno_phn!P2413*2))</f>
        <v>-0.90258528434986074</v>
      </c>
      <c r="B2413" s="10">
        <f>COS(RADIANS(Teno_phn!P2413*2))</f>
        <v>0.4305110968082948</v>
      </c>
      <c r="C2413" s="3">
        <f>SIN(RADIANS(Teno_ves!P2413*2))</f>
        <v>-0.33873792024529142</v>
      </c>
      <c r="D2413" s="10">
        <f>COS(RADIANS(Teno_ves!P2413*2))</f>
        <v>0.94088076895422545</v>
      </c>
      <c r="E2413" s="51">
        <v>0.9</v>
      </c>
      <c r="F2413" s="51">
        <v>69.209999999999994</v>
      </c>
      <c r="G2413" s="51">
        <f>SIN(RADIANS(Teno_ves!P1967*2))</f>
        <v>0.66366514143245869</v>
      </c>
      <c r="H2413" s="52">
        <f>COS(RADIANS(Teno_ves!P1967*2))</f>
        <v>-0.74802979890338228</v>
      </c>
      <c r="I2413" s="3"/>
      <c r="K2413" s="3">
        <f>SIN(RADIANS(CRB_ves!P2413*2))</f>
        <v>0.6918911898599448</v>
      </c>
      <c r="L2413" s="10">
        <f>COS(RADIANS(CRB_ves!P2413*2))</f>
        <v>0.72200178766689338</v>
      </c>
      <c r="M2413" s="55">
        <v>0.93</v>
      </c>
      <c r="N2413" s="55">
        <v>0.8</v>
      </c>
      <c r="O2413" s="51">
        <f>SIN(RADIANS(CRB_ves!P570*2))</f>
        <v>-0.906749854825742</v>
      </c>
      <c r="P2413" s="52">
        <f>COS(RADIANS(CRB_ves!P570*2))</f>
        <v>0.42166894689257806</v>
      </c>
    </row>
    <row r="2414" spans="1:16" x14ac:dyDescent="0.35">
      <c r="A2414" s="3">
        <f>SIN(RADIANS(Teno_phn!P2414*2))</f>
        <v>-0.34857204732181468</v>
      </c>
      <c r="B2414" s="10">
        <f>COS(RADIANS(Teno_phn!P2414*2))</f>
        <v>0.93728198949189168</v>
      </c>
      <c r="C2414" s="3">
        <f>SIN(RADIANS(Teno_ves!P2414*2))</f>
        <v>0.95180874736256771</v>
      </c>
      <c r="D2414" s="10">
        <f>COS(RADIANS(Teno_ves!P2414*2))</f>
        <v>-0.30669220473318159</v>
      </c>
      <c r="E2414" s="51">
        <v>0.9</v>
      </c>
      <c r="F2414" s="51">
        <v>10.969999999999999</v>
      </c>
      <c r="G2414" s="51">
        <f>SIN(RADIANS(Teno_ves!P1989*2))</f>
        <v>0.37363544353033029</v>
      </c>
      <c r="H2414" s="52">
        <f>COS(RADIANS(Teno_ves!P1989*2))</f>
        <v>0.92757563321698644</v>
      </c>
      <c r="I2414" s="3"/>
      <c r="K2414" s="3">
        <f>SIN(RADIANS(CRB_ves!P2414*2))</f>
        <v>1.8499434734501521E-2</v>
      </c>
      <c r="L2414" s="10">
        <f>COS(RADIANS(CRB_ves!P2414*2))</f>
        <v>0.99982887081465288</v>
      </c>
      <c r="M2414" s="55">
        <v>0.93</v>
      </c>
      <c r="N2414" s="55">
        <v>0.82</v>
      </c>
      <c r="O2414" s="51">
        <f>SIN(RADIANS(CRB_ves!P571*2))</f>
        <v>0.80406444396113463</v>
      </c>
      <c r="P2414" s="52">
        <f>COS(RADIANS(CRB_ves!P571*2))</f>
        <v>0.59454215153971324</v>
      </c>
    </row>
    <row r="2415" spans="1:16" x14ac:dyDescent="0.35">
      <c r="A2415" s="3">
        <f>SIN(RADIANS(Teno_phn!P2415*2))</f>
        <v>0.98027117462172186</v>
      </c>
      <c r="B2415" s="10">
        <f>COS(RADIANS(Teno_phn!P2415*2))</f>
        <v>0.19765734037912627</v>
      </c>
      <c r="C2415" s="3">
        <f>SIN(RADIANS(Teno_ves!P2415*2))</f>
        <v>-0.16814529388735153</v>
      </c>
      <c r="D2415" s="10">
        <f>COS(RADIANS(Teno_ves!P2415*2))</f>
        <v>-0.98576222292373128</v>
      </c>
      <c r="E2415" s="51">
        <v>0.9</v>
      </c>
      <c r="F2415" s="51">
        <v>140.87</v>
      </c>
      <c r="G2415" s="51">
        <f>SIN(RADIANS(Teno_ves!P2038*2))</f>
        <v>-0.97908099976320728</v>
      </c>
      <c r="H2415" s="52">
        <f>COS(RADIANS(Teno_ves!P2038*2))</f>
        <v>0.20347087236918815</v>
      </c>
      <c r="I2415" s="3"/>
      <c r="K2415" s="3">
        <f>SIN(RADIANS(CRB_ves!P2415*2))</f>
        <v>-0.30669220473318132</v>
      </c>
      <c r="L2415" s="10">
        <f>COS(RADIANS(CRB_ves!P2415*2))</f>
        <v>-0.95180874736256782</v>
      </c>
      <c r="M2415" s="55">
        <v>0.93</v>
      </c>
      <c r="N2415" s="55">
        <v>0.87</v>
      </c>
      <c r="O2415" s="51">
        <f>SIN(RADIANS(CRB_ves!P593*2))</f>
        <v>0.94642404554337733</v>
      </c>
      <c r="P2415" s="52">
        <f>COS(RADIANS(CRB_ves!P593*2))</f>
        <v>-0.32292650250065758</v>
      </c>
    </row>
    <row r="2416" spans="1:16" x14ac:dyDescent="0.35">
      <c r="A2416" s="3">
        <f>SIN(RADIANS(Teno_phn!P2416*2))</f>
        <v>0.25881904510252074</v>
      </c>
      <c r="B2416" s="10">
        <f>COS(RADIANS(Teno_phn!P2416*2))</f>
        <v>0.96592582628906831</v>
      </c>
      <c r="C2416" s="3">
        <f>SIN(RADIANS(Teno_ves!P2416*2))</f>
        <v>0.11979029383672943</v>
      </c>
      <c r="D2416" s="10">
        <f>COS(RADIANS(Teno_ves!P2416*2))</f>
        <v>0.99279921711417063</v>
      </c>
      <c r="E2416" s="51">
        <v>0.9</v>
      </c>
      <c r="F2416" s="51">
        <v>74.06</v>
      </c>
      <c r="G2416" s="51">
        <f>SIN(RADIANS(Teno_ves!P2053*2))</f>
        <v>0.52814195550995446</v>
      </c>
      <c r="H2416" s="52">
        <f>COS(RADIANS(Teno_ves!P2053*2))</f>
        <v>-0.84915609567977623</v>
      </c>
      <c r="I2416" s="3"/>
      <c r="K2416" s="3">
        <f>SIN(RADIANS(CRB_ves!P2416*2))</f>
        <v>7.706706051260874E-2</v>
      </c>
      <c r="L2416" s="10">
        <f>COS(RADIANS(CRB_ves!P2416*2))</f>
        <v>0.99702591149074249</v>
      </c>
      <c r="M2416" s="55">
        <v>0.93</v>
      </c>
      <c r="N2416" s="55">
        <v>0.92</v>
      </c>
      <c r="O2416" s="51">
        <f>SIN(RADIANS(CRB_ves!P594*2))</f>
        <v>0.85788559373711726</v>
      </c>
      <c r="P2416" s="52">
        <f>COS(RADIANS(CRB_ves!P594*2))</f>
        <v>-0.51384074192137952</v>
      </c>
    </row>
    <row r="2417" spans="1:16" x14ac:dyDescent="0.35">
      <c r="A2417" s="3">
        <f>SIN(RADIANS(Teno_phn!P2417*2))</f>
        <v>0.99430079039699892</v>
      </c>
      <c r="B2417" s="10">
        <f>COS(RADIANS(Teno_phn!P2417*2))</f>
        <v>-0.10661115427525987</v>
      </c>
      <c r="C2417" s="3">
        <f>SIN(RADIANS(Teno_ves!P2417*2))</f>
        <v>-0.42767342168868194</v>
      </c>
      <c r="D2417" s="10">
        <f>COS(RADIANS(Teno_ves!P2417*2))</f>
        <v>-0.90393331854794179</v>
      </c>
      <c r="E2417" s="51">
        <v>0.9</v>
      </c>
      <c r="F2417" s="51">
        <v>62.900000000000006</v>
      </c>
      <c r="G2417" s="51">
        <f>SIN(RADIANS(Teno_ves!P2060*2))</f>
        <v>0.81106381898932656</v>
      </c>
      <c r="H2417" s="52">
        <f>COS(RADIANS(Teno_ves!P2060*2))</f>
        <v>-0.58495767498721551</v>
      </c>
      <c r="I2417" s="3"/>
      <c r="K2417" s="3">
        <f>SIN(RADIANS(CRB_ves!P2417*2))</f>
        <v>1.2566039883352836E-2</v>
      </c>
      <c r="L2417" s="10">
        <f>COS(RADIANS(CRB_ves!P2417*2))</f>
        <v>-0.99992104420381611</v>
      </c>
      <c r="M2417" s="55">
        <v>0.93</v>
      </c>
      <c r="N2417" s="55">
        <v>0.77</v>
      </c>
      <c r="O2417" s="51">
        <f>SIN(RADIANS(CRB_ves!P616*2))</f>
        <v>0.14988047541347402</v>
      </c>
      <c r="P2417" s="52">
        <f>COS(RADIANS(CRB_ves!P616*2))</f>
        <v>-0.98870412312775913</v>
      </c>
    </row>
    <row r="2418" spans="1:16" x14ac:dyDescent="0.35">
      <c r="A2418" s="3">
        <f>SIN(RADIANS(Teno_phn!P2418*2))</f>
        <v>0.9994502159417572</v>
      </c>
      <c r="B2418" s="10">
        <f>COS(RADIANS(Teno_phn!P2418*2))</f>
        <v>-3.3155178388526378E-2</v>
      </c>
      <c r="C2418" s="3">
        <f>SIN(RADIANS(Teno_ves!P2418*2))</f>
        <v>-0.88229122643495339</v>
      </c>
      <c r="D2418" s="10">
        <f>COS(RADIANS(Teno_ves!P2418*2))</f>
        <v>-0.47070393216533246</v>
      </c>
      <c r="E2418" s="51">
        <v>0.9</v>
      </c>
      <c r="F2418" s="51">
        <v>125.18</v>
      </c>
      <c r="G2418" s="51">
        <f>SIN(RADIANS(Teno_ves!P2079*2))</f>
        <v>-0.94182303385771604</v>
      </c>
      <c r="H2418" s="52">
        <f>COS(RADIANS(Teno_ves!P2079*2))</f>
        <v>-0.33610916812108454</v>
      </c>
      <c r="I2418" s="3"/>
      <c r="K2418" s="3">
        <f>SIN(RADIANS(CRB_ves!P2418*2))</f>
        <v>-0.21541712066077653</v>
      </c>
      <c r="L2418" s="10">
        <f>COS(RADIANS(CRB_ves!P2418*2))</f>
        <v>0.97652212679806716</v>
      </c>
      <c r="M2418" s="55">
        <v>0.93</v>
      </c>
      <c r="N2418" s="55">
        <v>0.76</v>
      </c>
      <c r="O2418" s="51">
        <f>SIN(RADIANS(CRB_ves!P618*2))</f>
        <v>0.73515127275346415</v>
      </c>
      <c r="P2418" s="52">
        <f>COS(RADIANS(CRB_ves!P618*2))</f>
        <v>0.67790309496930445</v>
      </c>
    </row>
    <row r="2419" spans="1:16" x14ac:dyDescent="0.35">
      <c r="A2419" s="3">
        <f>SIN(RADIANS(Teno_phn!P2419*2))</f>
        <v>0.82471887586019121</v>
      </c>
      <c r="B2419" s="10">
        <f>COS(RADIANS(Teno_phn!P2419*2))</f>
        <v>-0.56554290358902259</v>
      </c>
      <c r="C2419" s="3">
        <f>SIN(RADIANS(Teno_ves!P2419*2))</f>
        <v>0.99974260932269832</v>
      </c>
      <c r="D2419" s="10">
        <f>COS(RADIANS(Teno_ves!P2419*2))</f>
        <v>2.268733357278134E-2</v>
      </c>
      <c r="E2419" s="51">
        <v>0.9</v>
      </c>
      <c r="F2419" s="51">
        <v>12.079999999999998</v>
      </c>
      <c r="G2419" s="51">
        <f>SIN(RADIANS(Teno_ves!P2101*2))</f>
        <v>0.40928615402951057</v>
      </c>
      <c r="H2419" s="52">
        <f>COS(RADIANS(Teno_ves!P2101*2))</f>
        <v>0.91240607413570618</v>
      </c>
      <c r="I2419" s="3"/>
      <c r="K2419" s="3">
        <f>SIN(RADIANS(CRB_ves!P2419*2))</f>
        <v>-0.20039399966498647</v>
      </c>
      <c r="L2419" s="10">
        <f>COS(RADIANS(CRB_ves!P2419*2))</f>
        <v>0.97971538974248507</v>
      </c>
      <c r="M2419" s="55">
        <v>0.93</v>
      </c>
      <c r="N2419" s="55">
        <v>0.7</v>
      </c>
      <c r="O2419" s="51">
        <f>SIN(RADIANS(CRB_ves!P637*2))</f>
        <v>-0.24158318376499066</v>
      </c>
      <c r="P2419" s="52">
        <f>COS(RADIANS(CRB_ves!P637*2))</f>
        <v>-0.97038011383270362</v>
      </c>
    </row>
    <row r="2420" spans="1:16" x14ac:dyDescent="0.35">
      <c r="A2420" s="3">
        <f>SIN(RADIANS(Teno_phn!P2420*2))</f>
        <v>-0.57871196466720232</v>
      </c>
      <c r="B2420" s="10">
        <f>COS(RADIANS(Teno_phn!P2420*2))</f>
        <v>0.81553201160409805</v>
      </c>
      <c r="C2420" s="3">
        <f>SIN(RADIANS(Teno_ves!P2420*2))</f>
        <v>0.81895177844093825</v>
      </c>
      <c r="D2420" s="10">
        <f>COS(RADIANS(Teno_ves!P2420*2))</f>
        <v>0.57386233940591058</v>
      </c>
      <c r="E2420" s="51">
        <v>0.9</v>
      </c>
      <c r="F2420" s="51">
        <v>108.03</v>
      </c>
      <c r="G2420" s="51">
        <f>SIN(RADIANS(Teno_ves!P2116*2))</f>
        <v>-0.58863213046371654</v>
      </c>
      <c r="H2420" s="52">
        <f>COS(RADIANS(Teno_ves!P2116*2))</f>
        <v>-0.80840102361745325</v>
      </c>
      <c r="I2420" s="3"/>
      <c r="K2420" s="3">
        <f>SIN(RADIANS(CRB_ves!P2420*2))</f>
        <v>-0.72176022809836216</v>
      </c>
      <c r="L2420" s="10">
        <f>COS(RADIANS(CRB_ves!P2420*2))</f>
        <v>-0.69214317387040691</v>
      </c>
      <c r="M2420" s="55">
        <v>0.93</v>
      </c>
      <c r="N2420" s="55">
        <v>0.69</v>
      </c>
      <c r="O2420" s="51">
        <f>SIN(RADIANS(CRB_ves!P684*2))</f>
        <v>0.99758833908708133</v>
      </c>
      <c r="P2420" s="52">
        <f>COS(RADIANS(CRB_ves!P684*2))</f>
        <v>-6.9408253957858213E-2</v>
      </c>
    </row>
    <row r="2421" spans="1:16" x14ac:dyDescent="0.35">
      <c r="A2421" s="3">
        <f>SIN(RADIANS(Teno_phn!P2421*2))</f>
        <v>-0.77933796493147389</v>
      </c>
      <c r="B2421" s="10">
        <f>COS(RADIANS(Teno_phn!P2421*2))</f>
        <v>0.62660381136446075</v>
      </c>
      <c r="C2421" s="3">
        <f>SIN(RADIANS(Teno_ves!P2421*2))</f>
        <v>-0.91326127929578038</v>
      </c>
      <c r="D2421" s="10">
        <f>COS(RADIANS(Teno_ves!P2421*2))</f>
        <v>-0.40737431894884424</v>
      </c>
      <c r="E2421" s="51">
        <v>0.9</v>
      </c>
      <c r="F2421" s="51">
        <v>167.20999999999998</v>
      </c>
      <c r="G2421" s="51">
        <f>SIN(RADIANS(Teno_ves!P2132*2))</f>
        <v>-0.43177092354646013</v>
      </c>
      <c r="H2421" s="52">
        <f>COS(RADIANS(Teno_ves!P2132*2))</f>
        <v>0.9019832978386223</v>
      </c>
      <c r="I2421" s="3"/>
      <c r="K2421" s="3">
        <f>SIN(RADIANS(CRB_ves!P2421*2))</f>
        <v>0.90423167061389864</v>
      </c>
      <c r="L2421" s="10">
        <f>COS(RADIANS(CRB_ves!P2421*2))</f>
        <v>0.42704225301344356</v>
      </c>
      <c r="M2421" s="55">
        <v>0.93</v>
      </c>
      <c r="N2421" s="55">
        <v>0.74</v>
      </c>
      <c r="O2421" s="51">
        <f>SIN(RADIANS(CRB_ves!P698*2))</f>
        <v>0.17433566080564467</v>
      </c>
      <c r="P2421" s="52">
        <f>COS(RADIANS(CRB_ves!P698*2))</f>
        <v>0.984686283732773</v>
      </c>
    </row>
    <row r="2422" spans="1:16" x14ac:dyDescent="0.35">
      <c r="A2422" s="3">
        <f>SIN(RADIANS(Teno_phn!P2422*2))</f>
        <v>-5.1638768610056333E-2</v>
      </c>
      <c r="B2422" s="10">
        <f>COS(RADIANS(Teno_phn!P2422*2))</f>
        <v>-0.99866582878179877</v>
      </c>
      <c r="C2422" s="3">
        <f>SIN(RADIANS(Teno_ves!P2422*2))</f>
        <v>-0.46298666349452511</v>
      </c>
      <c r="D2422" s="10">
        <f>COS(RADIANS(Teno_ves!P2422*2))</f>
        <v>0.88636524606180678</v>
      </c>
      <c r="E2422" s="51">
        <v>0.9</v>
      </c>
      <c r="F2422" s="51">
        <v>74.64</v>
      </c>
      <c r="G2422" s="51">
        <f>SIN(RADIANS(Teno_ves!P2134*2))</f>
        <v>0.51084303186585989</v>
      </c>
      <c r="H2422" s="52">
        <f>COS(RADIANS(Teno_ves!P2134*2))</f>
        <v>-0.85967400611749101</v>
      </c>
      <c r="I2422" s="3"/>
      <c r="K2422" s="3">
        <f>SIN(RADIANS(CRB_ves!P2422*2))</f>
        <v>0.30469806996064669</v>
      </c>
      <c r="L2422" s="10">
        <f>COS(RADIANS(CRB_ves!P2422*2))</f>
        <v>0.95244899399508887</v>
      </c>
      <c r="M2422" s="55">
        <v>0.93</v>
      </c>
      <c r="N2422" s="55">
        <v>0.72</v>
      </c>
      <c r="O2422" s="51">
        <f>SIN(RADIANS(CRB_ves!P737*2))</f>
        <v>0.30170436449670351</v>
      </c>
      <c r="P2422" s="52">
        <f>COS(RADIANS(CRB_ves!P737*2))</f>
        <v>0.95340152949512313</v>
      </c>
    </row>
    <row r="2423" spans="1:16" x14ac:dyDescent="0.35">
      <c r="A2423" s="3">
        <f>SIN(RADIANS(Teno_phn!P2423*2))</f>
        <v>3.1410759078128486E-2</v>
      </c>
      <c r="B2423" s="10">
        <f>COS(RADIANS(Teno_phn!P2423*2))</f>
        <v>0.9995065603657316</v>
      </c>
      <c r="C2423" s="3">
        <f>SIN(RADIANS(Teno_ves!P2423*2))</f>
        <v>0.99365064429490513</v>
      </c>
      <c r="D2423" s="10">
        <f>COS(RADIANS(Teno_ves!P2423*2))</f>
        <v>-0.11250954222784851</v>
      </c>
      <c r="E2423" s="51">
        <v>0.9</v>
      </c>
      <c r="F2423" s="51">
        <v>52.789999999999992</v>
      </c>
      <c r="G2423" s="51">
        <f>SIN(RADIANS(Teno_ves!P2142*2))</f>
        <v>0.96325637884240556</v>
      </c>
      <c r="H2423" s="52">
        <f>COS(RADIANS(Teno_ves!P2142*2))</f>
        <v>-0.26858359707810925</v>
      </c>
      <c r="I2423" s="3"/>
      <c r="K2423" s="3">
        <f>SIN(RADIANS(CRB_ves!P2423*2))</f>
        <v>-0.93969262078590843</v>
      </c>
      <c r="L2423" s="10">
        <f>COS(RADIANS(CRB_ves!P2423*2))</f>
        <v>-0.34202014332566855</v>
      </c>
      <c r="M2423" s="55">
        <v>0.93</v>
      </c>
      <c r="N2423" s="55">
        <v>0.69</v>
      </c>
      <c r="O2423" s="51">
        <f>SIN(RADIANS(CRB_ves!P740*2))</f>
        <v>0.829232717189608</v>
      </c>
      <c r="P2423" s="52">
        <f>COS(RADIANS(CRB_ves!P740*2))</f>
        <v>-0.55890348070336748</v>
      </c>
    </row>
    <row r="2424" spans="1:16" x14ac:dyDescent="0.35">
      <c r="A2424" s="3">
        <f>SIN(RADIANS(Teno_phn!P2424*2))</f>
        <v>0.19115163627240261</v>
      </c>
      <c r="B2424" s="10">
        <f>COS(RADIANS(Teno_phn!P2424*2))</f>
        <v>0.98156051874063432</v>
      </c>
      <c r="C2424" s="3">
        <f>SIN(RADIANS(Teno_ves!P2424*2))</f>
        <v>5.7564026959567478E-2</v>
      </c>
      <c r="D2424" s="10">
        <f>COS(RADIANS(Teno_ves!P2424*2))</f>
        <v>0.99834181661402832</v>
      </c>
      <c r="E2424" s="51">
        <v>0.9</v>
      </c>
      <c r="F2424" s="51">
        <v>100.63999999999999</v>
      </c>
      <c r="G2424" s="51">
        <f>SIN(RADIANS(Teno_ves!P2143*2))</f>
        <v>-0.36292598675838572</v>
      </c>
      <c r="H2424" s="52">
        <f>COS(RADIANS(Teno_ves!P2143*2))</f>
        <v>-0.93181796942077266</v>
      </c>
      <c r="I2424" s="3"/>
      <c r="K2424" s="3">
        <f>SIN(RADIANS(CRB_ves!P2424*2))</f>
        <v>0.90122834199941126</v>
      </c>
      <c r="L2424" s="10">
        <f>COS(RADIANS(CRB_ves!P2424*2))</f>
        <v>-0.43334452295718717</v>
      </c>
      <c r="M2424" s="55">
        <v>0.93</v>
      </c>
      <c r="N2424" s="55">
        <v>0.95</v>
      </c>
      <c r="O2424" s="51">
        <f>SIN(RADIANS(CRB_ves!P753*2))</f>
        <v>-0.24496897067521795</v>
      </c>
      <c r="P2424" s="52">
        <f>COS(RADIANS(CRB_ves!P753*2))</f>
        <v>-0.96953091926267321</v>
      </c>
    </row>
    <row r="2425" spans="1:16" x14ac:dyDescent="0.35">
      <c r="A2425" s="3">
        <f>SIN(RADIANS(Teno_phn!P2425*2))</f>
        <v>0.18154903971728212</v>
      </c>
      <c r="B2425" s="10">
        <f>COS(RADIANS(Teno_phn!P2425*2))</f>
        <v>0.98338189233772899</v>
      </c>
      <c r="C2425" s="3">
        <f>SIN(RADIANS(Teno_ves!P2425*2))</f>
        <v>-0.41754991917001666</v>
      </c>
      <c r="D2425" s="10">
        <f>COS(RADIANS(Teno_ves!P2425*2))</f>
        <v>0.90865398529974684</v>
      </c>
      <c r="E2425" s="51">
        <v>0.9</v>
      </c>
      <c r="F2425" s="51">
        <v>70.34</v>
      </c>
      <c r="G2425" s="51">
        <f>SIN(RADIANS(Teno_ves!P2192*2))</f>
        <v>0.63365095522517656</v>
      </c>
      <c r="H2425" s="52">
        <f>COS(RADIANS(Teno_ves!P2192*2))</f>
        <v>-0.77361907095302485</v>
      </c>
      <c r="I2425" s="3"/>
      <c r="K2425" s="3">
        <f>SIN(RADIANS(CRB_ves!P2425*2))</f>
        <v>0.99920834287804683</v>
      </c>
      <c r="L2425" s="10">
        <f>COS(RADIANS(CRB_ves!P2425*2))</f>
        <v>3.9783005453429818E-2</v>
      </c>
      <c r="M2425" s="55">
        <v>0.93</v>
      </c>
      <c r="N2425" s="55">
        <v>0.75</v>
      </c>
      <c r="O2425" s="51">
        <f>SIN(RADIANS(CRB_ves!P771*2))</f>
        <v>0.81045080814102388</v>
      </c>
      <c r="P2425" s="52">
        <f>COS(RADIANS(CRB_ves!P771*2))</f>
        <v>-0.58580669813818387</v>
      </c>
    </row>
    <row r="2426" spans="1:16" x14ac:dyDescent="0.35">
      <c r="A2426" s="3">
        <f>SIN(RADIANS(Teno_phn!P2426*2))</f>
        <v>-0.44119262364419354</v>
      </c>
      <c r="B2426" s="10">
        <f>COS(RADIANS(Teno_phn!P2426*2))</f>
        <v>0.89741242962305412</v>
      </c>
      <c r="C2426" s="3">
        <f>SIN(RADIANS(Teno_ves!P2426*2))</f>
        <v>0.5591929034707469</v>
      </c>
      <c r="D2426" s="10">
        <f>COS(RADIANS(Teno_ves!P2426*2))</f>
        <v>-0.82903757255504162</v>
      </c>
      <c r="E2426" s="51">
        <v>0.9</v>
      </c>
      <c r="F2426" s="51">
        <v>47.34</v>
      </c>
      <c r="G2426" s="51">
        <f>SIN(RADIANS(Teno_ves!P2229*2))</f>
        <v>0.99666592803402987</v>
      </c>
      <c r="H2426" s="52">
        <f>COS(RADIANS(Teno_ves!P2229*2))</f>
        <v>-8.1590611568157737E-2</v>
      </c>
      <c r="I2426" s="3"/>
      <c r="K2426" s="3">
        <f>SIN(RADIANS(CRB_ves!P2426*2))</f>
        <v>0.18086246545761986</v>
      </c>
      <c r="L2426" s="10">
        <f>COS(RADIANS(CRB_ves!P2426*2))</f>
        <v>0.98350839782311528</v>
      </c>
      <c r="M2426" s="55">
        <v>0.93</v>
      </c>
      <c r="N2426" s="55">
        <v>0.81</v>
      </c>
      <c r="O2426" s="51">
        <f>SIN(RADIANS(CRB_ves!P832*2))</f>
        <v>-0.2695921693474207</v>
      </c>
      <c r="P2426" s="52">
        <f>COS(RADIANS(CRB_ves!P832*2))</f>
        <v>-0.96297459064429713</v>
      </c>
    </row>
    <row r="2427" spans="1:16" x14ac:dyDescent="0.35">
      <c r="A2427" s="3">
        <f>SIN(RADIANS(Teno_phn!P2427*2))</f>
        <v>-0.86269025576253666</v>
      </c>
      <c r="B2427" s="10">
        <f>COS(RADIANS(Teno_phn!P2427*2))</f>
        <v>-0.50573265923051591</v>
      </c>
      <c r="C2427" s="3">
        <f>SIN(RADIANS(Teno_ves!P2427*2))</f>
        <v>0.62524265633570519</v>
      </c>
      <c r="D2427" s="10">
        <f>COS(RADIANS(Teno_ves!P2427*2))</f>
        <v>0.78043040733832969</v>
      </c>
      <c r="E2427" s="51">
        <v>0.9</v>
      </c>
      <c r="F2427" s="51">
        <v>77.360000000000014</v>
      </c>
      <c r="G2427" s="51">
        <f>SIN(RADIANS(Teno_ves!P2235*2))</f>
        <v>0.42704225301344323</v>
      </c>
      <c r="H2427" s="52">
        <f>COS(RADIANS(Teno_ves!P2235*2))</f>
        <v>-0.90423167061389875</v>
      </c>
      <c r="I2427" s="3"/>
      <c r="K2427" s="3">
        <f>SIN(RADIANS(CRB_ves!P2427*2))</f>
        <v>2.4083215020570845E-2</v>
      </c>
      <c r="L2427" s="10">
        <f>COS(RADIANS(CRB_ves!P2427*2))</f>
        <v>0.99970995731475687</v>
      </c>
      <c r="M2427" s="55">
        <v>0.93</v>
      </c>
      <c r="N2427" s="55">
        <v>0.68</v>
      </c>
      <c r="O2427" s="51">
        <f>SIN(RADIANS(CRB_ves!P842*2))</f>
        <v>-0.943338546588807</v>
      </c>
      <c r="P2427" s="52">
        <f>COS(RADIANS(CRB_ves!P842*2))</f>
        <v>-0.33183186483476401</v>
      </c>
    </row>
    <row r="2428" spans="1:16" x14ac:dyDescent="0.35">
      <c r="A2428" s="3">
        <f>SIN(RADIANS(Teno_phn!P2428*2))</f>
        <v>0.5331716207371886</v>
      </c>
      <c r="B2428" s="10">
        <f>COS(RADIANS(Teno_phn!P2428*2))</f>
        <v>0.84600710566784221</v>
      </c>
      <c r="C2428" s="3">
        <f>SIN(RADIANS(Teno_ves!P2428*2))</f>
        <v>-0.66913060635885813</v>
      </c>
      <c r="D2428" s="10">
        <f>COS(RADIANS(Teno_ves!P2428*2))</f>
        <v>0.74314482547739424</v>
      </c>
      <c r="E2428" s="51">
        <v>0.9</v>
      </c>
      <c r="F2428" s="51">
        <v>44.82</v>
      </c>
      <c r="G2428" s="51">
        <f>SIN(RADIANS(Teno_ves!P2236*2))</f>
        <v>0.99998026085613712</v>
      </c>
      <c r="H2428" s="52">
        <f>COS(RADIANS(Teno_ves!P2236*2))</f>
        <v>6.2831439655590656E-3</v>
      </c>
      <c r="I2428" s="3"/>
      <c r="K2428" s="3">
        <f>SIN(RADIANS(CRB_ves!P2428*2))</f>
        <v>0.74524329054704641</v>
      </c>
      <c r="L2428" s="10">
        <f>COS(RADIANS(CRB_ves!P2428*2))</f>
        <v>0.66679264985046938</v>
      </c>
      <c r="M2428" s="55">
        <v>0.93</v>
      </c>
      <c r="N2428" s="55">
        <v>0.79</v>
      </c>
      <c r="O2428" s="51">
        <f>SIN(RADIANS(CRB_ves!P853*2))</f>
        <v>0.7083398377245288</v>
      </c>
      <c r="P2428" s="52">
        <f>COS(RADIANS(CRB_ves!P853*2))</f>
        <v>-0.705871570678681</v>
      </c>
    </row>
    <row r="2429" spans="1:16" x14ac:dyDescent="0.35">
      <c r="A2429" s="3">
        <f>SIN(RADIANS(Teno_phn!P2429*2))</f>
        <v>0.10904036875346924</v>
      </c>
      <c r="B2429" s="10">
        <f>COS(RADIANS(Teno_phn!P2429*2))</f>
        <v>0.99403732222794705</v>
      </c>
      <c r="C2429" s="3">
        <f>SIN(RADIANS(Teno_ves!P2429*2))</f>
        <v>-0.29837453401226027</v>
      </c>
      <c r="D2429" s="10">
        <f>COS(RADIANS(Teno_ves!P2429*2))</f>
        <v>0.95444886581365196</v>
      </c>
      <c r="E2429" s="51">
        <v>0.9</v>
      </c>
      <c r="F2429" s="51">
        <v>30.409999999999997</v>
      </c>
      <c r="G2429" s="51">
        <f>SIN(RADIANS(Teno_ves!P2262*2))</f>
        <v>0.87309231923169017</v>
      </c>
      <c r="H2429" s="52">
        <f>COS(RADIANS(Teno_ves!P2262*2))</f>
        <v>0.48755492213557677</v>
      </c>
      <c r="I2429" s="3"/>
      <c r="K2429" s="3">
        <f>SIN(RADIANS(CRB_ves!P2429*2))</f>
        <v>-0.96135785296096377</v>
      </c>
      <c r="L2429" s="10">
        <f>COS(RADIANS(CRB_ves!P2429*2))</f>
        <v>-0.27530179539967747</v>
      </c>
      <c r="M2429" s="55">
        <v>0.93</v>
      </c>
      <c r="N2429" s="55">
        <v>0.72</v>
      </c>
      <c r="O2429" s="51">
        <f>SIN(RADIANS(CRB_ves!P868*2))</f>
        <v>0.70981665704172592</v>
      </c>
      <c r="P2429" s="52">
        <f>COS(RADIANS(CRB_ves!P868*2))</f>
        <v>-0.704386480127287</v>
      </c>
    </row>
    <row r="2430" spans="1:16" x14ac:dyDescent="0.35">
      <c r="A2430" s="3">
        <f>SIN(RADIANS(Teno_phn!P2430*2))</f>
        <v>0.11875057143538369</v>
      </c>
      <c r="B2430" s="10">
        <f>COS(RADIANS(Teno_phn!P2430*2))</f>
        <v>0.99292411683057125</v>
      </c>
      <c r="C2430" s="3">
        <f>SIN(RADIANS(Teno_ves!P2430*2))</f>
        <v>-8.4373506138683038E-2</v>
      </c>
      <c r="D2430" s="10">
        <f>COS(RADIANS(Teno_ves!P2430*2))</f>
        <v>0.99643419825990798</v>
      </c>
      <c r="E2430" s="51">
        <v>0.9</v>
      </c>
      <c r="F2430" s="51">
        <v>48.46</v>
      </c>
      <c r="G2430" s="51">
        <f>SIN(RADIANS(Teno_ves!P2264*2))</f>
        <v>0.99271534578024978</v>
      </c>
      <c r="H2430" s="52">
        <f>COS(RADIANS(Teno_ves!P2264*2))</f>
        <v>-0.12048336919425527</v>
      </c>
      <c r="I2430" s="3"/>
      <c r="K2430" s="3">
        <f>SIN(RADIANS(CRB_ves!P2430*2))</f>
        <v>0.99997051317867791</v>
      </c>
      <c r="L2430" s="10">
        <f>COS(RADIANS(CRB_ves!P2430*2))</f>
        <v>-7.679373227782599E-3</v>
      </c>
      <c r="M2430" s="55">
        <v>0.93</v>
      </c>
      <c r="N2430" s="55">
        <v>0.69</v>
      </c>
      <c r="O2430" s="51">
        <f>SIN(RADIANS(CRB_ves!P892*2))</f>
        <v>-0.33216113188370294</v>
      </c>
      <c r="P2430" s="52">
        <f>COS(RADIANS(CRB_ves!P892*2))</f>
        <v>0.94322265794760107</v>
      </c>
    </row>
    <row r="2431" spans="1:16" x14ac:dyDescent="0.35">
      <c r="A2431" s="3">
        <f>SIN(RADIANS(Teno_phn!P2431*2))</f>
        <v>7.6793732277826536E-3</v>
      </c>
      <c r="B2431" s="10">
        <f>COS(RADIANS(Teno_phn!P2431*2))</f>
        <v>0.99997051317867791</v>
      </c>
      <c r="C2431" s="3">
        <f>SIN(RADIANS(Teno_ves!P2431*2))</f>
        <v>-0.30802088106455139</v>
      </c>
      <c r="D2431" s="10">
        <f>COS(RADIANS(Teno_ves!P2431*2))</f>
        <v>0.95137959660075611</v>
      </c>
      <c r="E2431" s="51">
        <v>0.9</v>
      </c>
      <c r="F2431" s="51">
        <v>115.75999999999999</v>
      </c>
      <c r="G2431" s="51">
        <f>SIN(RADIANS(Teno_ves!P2272*2))</f>
        <v>-0.78282540776980958</v>
      </c>
      <c r="H2431" s="52">
        <f>COS(RADIANS(Teno_ves!P2272*2))</f>
        <v>-0.62224141693560653</v>
      </c>
      <c r="I2431" s="3"/>
      <c r="K2431" s="3">
        <f>SIN(RADIANS(CRB_ves!P2431*2))</f>
        <v>0.19697293388444279</v>
      </c>
      <c r="L2431" s="10">
        <f>COS(RADIANS(CRB_ves!P2431*2))</f>
        <v>0.98040892657959566</v>
      </c>
      <c r="M2431" s="55">
        <v>0.93</v>
      </c>
      <c r="N2431" s="55">
        <v>0.74</v>
      </c>
      <c r="O2431" s="51">
        <f>SIN(RADIANS(CRB_ves!P901*2))</f>
        <v>-0.99180549304727061</v>
      </c>
      <c r="P2431" s="52">
        <f>COS(RADIANS(CRB_ves!P901*2))</f>
        <v>0.12775705053444372</v>
      </c>
    </row>
    <row r="2432" spans="1:16" x14ac:dyDescent="0.35">
      <c r="A2432" s="3">
        <f>SIN(RADIANS(Teno_phn!P2432*2))</f>
        <v>0.29804135033600271</v>
      </c>
      <c r="B2432" s="10">
        <f>COS(RADIANS(Teno_phn!P2432*2))</f>
        <v>0.95455296002363954</v>
      </c>
      <c r="C2432" s="3">
        <f>SIN(RADIANS(Teno_ves!P2432*2))</f>
        <v>0.23785541987796288</v>
      </c>
      <c r="D2432" s="10">
        <f>COS(RADIANS(Teno_ves!P2432*2))</f>
        <v>0.9713005710050201</v>
      </c>
      <c r="E2432" s="51">
        <v>0.9</v>
      </c>
      <c r="F2432" s="51">
        <v>174.82999999999998</v>
      </c>
      <c r="G2432" s="51">
        <f>SIN(RADIANS(Teno_ves!P2304*2))</f>
        <v>-0.17948905282246211</v>
      </c>
      <c r="H2432" s="52">
        <f>COS(RADIANS(Teno_ves!P2304*2))</f>
        <v>0.98375997068232823</v>
      </c>
      <c r="I2432" s="3"/>
      <c r="K2432" s="3">
        <f>SIN(RADIANS(CRB_ves!P2432*2))</f>
        <v>0.7117809049643129</v>
      </c>
      <c r="L2432" s="10">
        <f>COS(RADIANS(CRB_ves!P2432*2))</f>
        <v>0.70240155418975525</v>
      </c>
      <c r="M2432" s="55">
        <v>0.93</v>
      </c>
      <c r="N2432" s="55">
        <v>0.87</v>
      </c>
      <c r="O2432" s="51">
        <f>SIN(RADIANS(CRB_ves!P919*2))</f>
        <v>0.30103869119592058</v>
      </c>
      <c r="P2432" s="52">
        <f>COS(RADIANS(CRB_ves!P919*2))</f>
        <v>0.95361192652097593</v>
      </c>
    </row>
    <row r="2433" spans="1:16" x14ac:dyDescent="0.35">
      <c r="A2433" s="3">
        <f>SIN(RADIANS(Teno_phn!P2433*2))</f>
        <v>0.91747714052291862</v>
      </c>
      <c r="B2433" s="10">
        <f>COS(RADIANS(Teno_phn!P2433*2))</f>
        <v>-0.39778850739794974</v>
      </c>
      <c r="C2433" s="3">
        <f>SIN(RADIANS(Teno_ves!P2433*2))</f>
        <v>0.47039592575740879</v>
      </c>
      <c r="D2433" s="10">
        <f>COS(RADIANS(Teno_ves!P2433*2))</f>
        <v>0.88245547934772905</v>
      </c>
      <c r="E2433" s="51">
        <v>0.9</v>
      </c>
      <c r="F2433" s="51">
        <v>39.5</v>
      </c>
      <c r="G2433" s="51">
        <f>SIN(RADIANS(Teno_ves!P2313*2))</f>
        <v>0.98162718344766398</v>
      </c>
      <c r="H2433" s="52">
        <f>COS(RADIANS(Teno_ves!P2313*2))</f>
        <v>0.19080899537654492</v>
      </c>
      <c r="I2433" s="3"/>
      <c r="K2433" s="3">
        <f>SIN(RADIANS(CRB_ves!P2433*2))</f>
        <v>-0.92199836388036716</v>
      </c>
      <c r="L2433" s="10">
        <f>COS(RADIANS(CRB_ves!P2433*2))</f>
        <v>-0.3871937719048773</v>
      </c>
      <c r="M2433" s="55">
        <v>0.93</v>
      </c>
      <c r="N2433" s="55">
        <v>0.83</v>
      </c>
      <c r="O2433" s="51">
        <f>SIN(RADIANS(CRB_ves!P957*2))</f>
        <v>1.7453283658983227E-3</v>
      </c>
      <c r="P2433" s="52">
        <f>COS(RADIANS(CRB_ves!P957*2))</f>
        <v>-0.99999847691328769</v>
      </c>
    </row>
    <row r="2434" spans="1:16" x14ac:dyDescent="0.35">
      <c r="A2434" s="3">
        <f>SIN(RADIANS(Teno_phn!P2434*2))</f>
        <v>0.96174130954921133</v>
      </c>
      <c r="B2434" s="10">
        <f>COS(RADIANS(Teno_phn!P2434*2))</f>
        <v>-0.27395921869243245</v>
      </c>
      <c r="C2434" s="3">
        <f>SIN(RADIANS(Teno_ves!P2434*2))</f>
        <v>0.94931581575816137</v>
      </c>
      <c r="D2434" s="10">
        <f>COS(RADIANS(Teno_ves!P2434*2))</f>
        <v>0.31432384884290387</v>
      </c>
      <c r="E2434" s="51">
        <v>0.9</v>
      </c>
      <c r="F2434" s="51">
        <v>61.319999999999993</v>
      </c>
      <c r="G2434" s="51">
        <f>SIN(RADIANS(Teno_ves!P2342*2))</f>
        <v>0.84207605877269254</v>
      </c>
      <c r="H2434" s="52">
        <f>COS(RADIANS(Teno_ves!P2342*2))</f>
        <v>-0.539358796388683</v>
      </c>
      <c r="I2434" s="3"/>
      <c r="K2434" s="3">
        <f>SIN(RADIANS(CRB_ves!P2434*2))</f>
        <v>0.79989419595980948</v>
      </c>
      <c r="L2434" s="10">
        <f>COS(RADIANS(CRB_ves!P2434*2))</f>
        <v>-0.60014104614649544</v>
      </c>
      <c r="M2434" s="55">
        <v>0.93</v>
      </c>
      <c r="N2434" s="55">
        <v>0.79</v>
      </c>
      <c r="O2434" s="51">
        <f>SIN(RADIANS(CRB_ves!P1015*2))</f>
        <v>0.49454876813825954</v>
      </c>
      <c r="P2434" s="52">
        <f>COS(RADIANS(CRB_ves!P1015*2))</f>
        <v>-0.86914988116718395</v>
      </c>
    </row>
    <row r="2435" spans="1:16" x14ac:dyDescent="0.35">
      <c r="A2435" s="3">
        <f>SIN(RADIANS(Teno_phn!P2435*2))</f>
        <v>0.82015187587377203</v>
      </c>
      <c r="B2435" s="10">
        <f>COS(RADIANS(Teno_phn!P2435*2))</f>
        <v>-0.57214587344551637</v>
      </c>
      <c r="C2435" s="3">
        <f>SIN(RADIANS(Teno_ves!P2435*2))</f>
        <v>0.90630778703665005</v>
      </c>
      <c r="D2435" s="10">
        <f>COS(RADIANS(Teno_ves!P2435*2))</f>
        <v>-0.42261826174069933</v>
      </c>
      <c r="E2435" s="51">
        <v>0.9</v>
      </c>
      <c r="F2435" s="51">
        <v>6.9300000000000068</v>
      </c>
      <c r="G2435" s="51">
        <f>SIN(RADIANS(Teno_ves!P2360*2))</f>
        <v>0.23955029604192207</v>
      </c>
      <c r="H2435" s="52">
        <f>COS(RADIANS(Teno_ves!P2360*2))</f>
        <v>0.97088395581873099</v>
      </c>
      <c r="I2435" s="3"/>
      <c r="K2435" s="3">
        <f>SIN(RADIANS(CRB_ves!P2435*2))</f>
        <v>-0.51473883570546353</v>
      </c>
      <c r="L2435" s="10">
        <f>COS(RADIANS(CRB_ves!P2435*2))</f>
        <v>-0.8573470306804496</v>
      </c>
      <c r="M2435" s="55">
        <v>0.93</v>
      </c>
      <c r="N2435" s="55">
        <v>0.72</v>
      </c>
      <c r="O2435" s="51">
        <f>SIN(RADIANS(CRB_ves!P1028*2))</f>
        <v>0.86109719516682626</v>
      </c>
      <c r="P2435" s="52">
        <f>COS(RADIANS(CRB_ves!P1028*2))</f>
        <v>-0.50844038045362272</v>
      </c>
    </row>
    <row r="2436" spans="1:16" x14ac:dyDescent="0.35">
      <c r="A2436" s="3">
        <f>SIN(RADIANS(Teno_phn!P2436*2))</f>
        <v>-0.87206927243212062</v>
      </c>
      <c r="B2436" s="10">
        <f>COS(RADIANS(Teno_phn!P2436*2))</f>
        <v>0.4893824517488462</v>
      </c>
      <c r="C2436" s="3">
        <f>SIN(RADIANS(Teno_ves!P2436*2))</f>
        <v>-0.32226569523051141</v>
      </c>
      <c r="D2436" s="10">
        <f>COS(RADIANS(Teno_ves!P2436*2))</f>
        <v>-0.94664926011569628</v>
      </c>
      <c r="E2436" s="51">
        <v>0.9</v>
      </c>
      <c r="F2436" s="51">
        <v>178.69</v>
      </c>
      <c r="G2436" s="51">
        <f>SIN(RADIANS(Teno_ves!P2379*2))</f>
        <v>-4.5711691869968554E-2</v>
      </c>
      <c r="H2436" s="52">
        <f>COS(RADIANS(Teno_ves!P2379*2))</f>
        <v>0.99895467426024143</v>
      </c>
      <c r="I2436" s="3"/>
      <c r="K2436" s="3">
        <f>SIN(RADIANS(CRB_ves!P2436*2))</f>
        <v>0.99666592803402987</v>
      </c>
      <c r="L2436" s="10">
        <f>COS(RADIANS(CRB_ves!P2436*2))</f>
        <v>-8.1590611568157737E-2</v>
      </c>
      <c r="M2436" s="55">
        <v>0.93</v>
      </c>
      <c r="N2436" s="55">
        <v>0.87</v>
      </c>
      <c r="O2436" s="51">
        <f>SIN(RADIANS(CRB_ves!P1037*2))</f>
        <v>0.9916261438234949</v>
      </c>
      <c r="P2436" s="52">
        <f>COS(RADIANS(CRB_ves!P1037*2))</f>
        <v>-0.12914174726147004</v>
      </c>
    </row>
    <row r="2437" spans="1:16" x14ac:dyDescent="0.35">
      <c r="A2437" s="3">
        <f>SIN(RADIANS(Teno_phn!P2437*2))</f>
        <v>-0.87121381112018947</v>
      </c>
      <c r="B2437" s="10">
        <f>COS(RADIANS(Teno_phn!P2437*2))</f>
        <v>0.49090375361514071</v>
      </c>
      <c r="C2437" s="3">
        <f>SIN(RADIANS(Teno_ves!P2437*2))</f>
        <v>7.3934436075585114E-2</v>
      </c>
      <c r="D2437" s="10">
        <f>COS(RADIANS(Teno_ves!P2437*2))</f>
        <v>0.99726310428200704</v>
      </c>
      <c r="E2437" s="51">
        <v>0.9</v>
      </c>
      <c r="F2437" s="51">
        <v>54.650000000000006</v>
      </c>
      <c r="G2437" s="51">
        <f>SIN(RADIANS(Teno_ves!P2448*2))</f>
        <v>0.94380095158322941</v>
      </c>
      <c r="H2437" s="52">
        <f>COS(RADIANS(Teno_ves!P2448*2))</f>
        <v>-0.33051439271322308</v>
      </c>
      <c r="I2437" s="3"/>
      <c r="K2437" s="3">
        <f>SIN(RADIANS(CRB_ves!P2437*2))</f>
        <v>-0.63526982828240441</v>
      </c>
      <c r="L2437" s="10">
        <f>COS(RADIANS(CRB_ves!P2437*2))</f>
        <v>-0.77229025973013832</v>
      </c>
      <c r="M2437" s="55">
        <v>0.93</v>
      </c>
      <c r="N2437" s="55">
        <v>0.74</v>
      </c>
      <c r="O2437" s="51">
        <f>SIN(RADIANS(CRB_ves!P1042*2))</f>
        <v>0.98844102660041333</v>
      </c>
      <c r="P2437" s="52">
        <f>COS(RADIANS(CRB_ves!P1042*2))</f>
        <v>-0.15160586048408892</v>
      </c>
    </row>
    <row r="2438" spans="1:16" x14ac:dyDescent="0.35">
      <c r="A2438" s="3">
        <f>SIN(RADIANS(Teno_phn!P2438*2))</f>
        <v>-0.85373261194055106</v>
      </c>
      <c r="B2438" s="10">
        <f>COS(RADIANS(Teno_phn!P2438*2))</f>
        <v>0.52071165466999536</v>
      </c>
      <c r="C2438" s="3">
        <f>SIN(RADIANS(Teno_ves!P2438*2))</f>
        <v>0.91844638134308709</v>
      </c>
      <c r="D2438" s="10">
        <f>COS(RADIANS(Teno_ves!P2438*2))</f>
        <v>0.395545502562965</v>
      </c>
      <c r="E2438" s="51">
        <v>0.9</v>
      </c>
      <c r="F2438" s="51">
        <v>25.97</v>
      </c>
      <c r="G2438" s="51">
        <f>SIN(RADIANS(Teno_ves!P2469*2))</f>
        <v>0.7873656024600254</v>
      </c>
      <c r="H2438" s="52">
        <f>COS(RADIANS(Teno_ves!P2469*2))</f>
        <v>0.61648634053218188</v>
      </c>
      <c r="I2438" s="3"/>
      <c r="K2438" s="3">
        <f>SIN(RADIANS(CRB_ves!P2438*2))</f>
        <v>0.35641187871325064</v>
      </c>
      <c r="L2438" s="10">
        <f>COS(RADIANS(CRB_ves!P2438*2))</f>
        <v>0.93432894245661213</v>
      </c>
      <c r="M2438" s="55">
        <v>0.93</v>
      </c>
      <c r="N2438" s="55">
        <v>0.8</v>
      </c>
      <c r="O2438" s="51">
        <f>SIN(RADIANS(CRB_ves!P1047*2))</f>
        <v>0.87138511577554911</v>
      </c>
      <c r="P2438" s="52">
        <f>COS(RADIANS(CRB_ves!P1047*2))</f>
        <v>0.49059961272389202</v>
      </c>
    </row>
    <row r="2439" spans="1:16" x14ac:dyDescent="0.35">
      <c r="A2439" s="3">
        <f>SIN(RADIANS(Teno_phn!P2439*2))</f>
        <v>0.99924945565909162</v>
      </c>
      <c r="B2439" s="10">
        <f>COS(RADIANS(Teno_phn!P2439*2))</f>
        <v>-3.8736615301406242E-2</v>
      </c>
      <c r="C2439" s="3">
        <f>SIN(RADIANS(Teno_ves!P2439*2))</f>
        <v>0.99753963988241368</v>
      </c>
      <c r="D2439" s="10">
        <f>COS(RADIANS(Teno_ves!P2439*2))</f>
        <v>7.010468503077763E-2</v>
      </c>
      <c r="E2439" s="51">
        <v>0.9</v>
      </c>
      <c r="F2439" s="51">
        <v>49.819999999999993</v>
      </c>
      <c r="G2439" s="51">
        <f>SIN(RADIANS(Teno_ves!P2487*2))</f>
        <v>0.98587937024993244</v>
      </c>
      <c r="H2439" s="52">
        <f>COS(RADIANS(Teno_ves!P2487*2))</f>
        <v>-0.16745706110999523</v>
      </c>
      <c r="I2439" s="3"/>
      <c r="K2439" s="3">
        <f>SIN(RADIANS(CRB_ves!P2439*2))</f>
        <v>0.69012494297180293</v>
      </c>
      <c r="L2439" s="10">
        <f>COS(RADIANS(CRB_ves!P2439*2))</f>
        <v>-0.72369023973532054</v>
      </c>
      <c r="M2439" s="55">
        <v>0.93</v>
      </c>
      <c r="N2439" s="55">
        <v>0.8</v>
      </c>
      <c r="O2439" s="51">
        <f>SIN(RADIANS(CRB_ves!P1049*2))</f>
        <v>0.77428220437628859</v>
      </c>
      <c r="P2439" s="52">
        <f>COS(RADIANS(CRB_ves!P1049*2))</f>
        <v>-0.63284047593860115</v>
      </c>
    </row>
    <row r="2440" spans="1:16" x14ac:dyDescent="0.35">
      <c r="A2440" s="3">
        <f>SIN(RADIANS(Teno_phn!P2440*2))</f>
        <v>0.18017580304778957</v>
      </c>
      <c r="B2440" s="10">
        <f>COS(RADIANS(Teno_phn!P2440*2))</f>
        <v>-0.98363442395845635</v>
      </c>
      <c r="C2440" s="3">
        <f>SIN(RADIANS(Teno_ves!P2440*2))</f>
        <v>0.36194999044457321</v>
      </c>
      <c r="D2440" s="10">
        <f>COS(RADIANS(Teno_ves!P2440*2))</f>
        <v>0.93219751362958125</v>
      </c>
      <c r="E2440" s="51">
        <v>0.9</v>
      </c>
      <c r="F2440" s="51">
        <v>60.69</v>
      </c>
      <c r="G2440" s="51">
        <f>SIN(RADIANS(Teno_ves!P2491*2))</f>
        <v>0.85373261194055072</v>
      </c>
      <c r="H2440" s="52">
        <f>COS(RADIANS(Teno_ves!P2491*2))</f>
        <v>-0.5207116546699958</v>
      </c>
      <c r="I2440" s="3"/>
      <c r="K2440" s="3">
        <f>SIN(RADIANS(CRB_ves!P2440*2))</f>
        <v>0.7426775031271875</v>
      </c>
      <c r="L2440" s="10">
        <f>COS(RADIANS(CRB_ves!P2440*2))</f>
        <v>-0.66964925621459948</v>
      </c>
      <c r="M2440" s="55">
        <v>0.93</v>
      </c>
      <c r="N2440" s="55">
        <v>0.7</v>
      </c>
      <c r="O2440" s="51">
        <f>SIN(RADIANS(CRB_ves!P1055*2))</f>
        <v>-0.99715890026061393</v>
      </c>
      <c r="P2440" s="52">
        <f>COS(RADIANS(CRB_ves!P1055*2))</f>
        <v>7.5326805527932292E-2</v>
      </c>
    </row>
    <row r="2441" spans="1:16" x14ac:dyDescent="0.35">
      <c r="A2441" s="3">
        <f>SIN(RADIANS(Teno_phn!P2441*2))</f>
        <v>0.17158522178720306</v>
      </c>
      <c r="B2441" s="10">
        <f>COS(RADIANS(Teno_phn!P2441*2))</f>
        <v>-0.98516928071486087</v>
      </c>
      <c r="C2441" s="3">
        <f>SIN(RADIANS(Teno_ves!P2441*2))</f>
        <v>0.88474372096924847</v>
      </c>
      <c r="D2441" s="10">
        <f>COS(RADIANS(Teno_ves!P2441*2))</f>
        <v>-0.46607783492190291</v>
      </c>
      <c r="E2441" s="51">
        <v>0.9</v>
      </c>
      <c r="F2441" s="51">
        <v>16.670000000000002</v>
      </c>
      <c r="G2441" s="51">
        <f>SIN(RADIANS(Teno_ves!P2519*2))</f>
        <v>0.54960618777193837</v>
      </c>
      <c r="H2441" s="52">
        <f>COS(RADIANS(Teno_ves!P2519*2))</f>
        <v>0.83542386748452235</v>
      </c>
      <c r="I2441" s="3"/>
      <c r="K2441" s="3">
        <f>SIN(RADIANS(CRB_ves!P2441*2))</f>
        <v>9.3065711857012789E-2</v>
      </c>
      <c r="L2441" s="10">
        <f>COS(RADIANS(CRB_ves!P2441*2))</f>
        <v>-0.99565996870244189</v>
      </c>
      <c r="M2441" s="55">
        <v>0.93</v>
      </c>
      <c r="N2441" s="55">
        <v>0.72</v>
      </c>
      <c r="O2441" s="51">
        <f>SIN(RADIANS(CRB_ves!P1061*2))</f>
        <v>0.32721789897910375</v>
      </c>
      <c r="P2441" s="52">
        <f>COS(RADIANS(CRB_ves!P1061*2))</f>
        <v>-0.94494891215753096</v>
      </c>
    </row>
    <row r="2442" spans="1:16" x14ac:dyDescent="0.35">
      <c r="A2442" s="3">
        <f>SIN(RADIANS(Teno_phn!P2442*2))</f>
        <v>0.1702094991660327</v>
      </c>
      <c r="B2442" s="10">
        <f>COS(RADIANS(Teno_phn!P2442*2))</f>
        <v>-0.98540789848349009</v>
      </c>
      <c r="C2442" s="3">
        <f>SIN(RADIANS(Teno_ves!P2442*2))</f>
        <v>-0.59426144388492719</v>
      </c>
      <c r="D2442" s="10">
        <f>COS(RADIANS(Teno_ves!P2442*2))</f>
        <v>-0.80427192933223868</v>
      </c>
      <c r="E2442" s="51">
        <v>0.9</v>
      </c>
      <c r="F2442" s="51">
        <v>129.16</v>
      </c>
      <c r="G2442" s="51">
        <f>SIN(RADIANS(Teno_ves!P2540*2))</f>
        <v>-0.97929353708236744</v>
      </c>
      <c r="H2442" s="52">
        <f>COS(RADIANS(Teno_ves!P2540*2))</f>
        <v>-0.20244546976582584</v>
      </c>
      <c r="I2442" s="3"/>
      <c r="K2442" s="3">
        <f>SIN(RADIANS(CRB_ves!P2442*2))</f>
        <v>0.99999701475077141</v>
      </c>
      <c r="L2442" s="10">
        <f>COS(RADIANS(CRB_ves!P2442*2))</f>
        <v>-2.4434585213449446E-3</v>
      </c>
      <c r="M2442" s="55">
        <v>0.93</v>
      </c>
      <c r="N2442" s="55">
        <v>0.73</v>
      </c>
      <c r="O2442" s="51">
        <f>SIN(RADIANS(CRB_ves!P1077*2))</f>
        <v>-0.61731052968584543</v>
      </c>
      <c r="P2442" s="52">
        <f>COS(RADIANS(CRB_ves!P1077*2))</f>
        <v>0.78671958787040563</v>
      </c>
    </row>
    <row r="2443" spans="1:16" x14ac:dyDescent="0.35">
      <c r="A2443" s="3">
        <f>SIN(RADIANS(Teno_phn!P2443*2))</f>
        <v>0.68683384654440827</v>
      </c>
      <c r="B2443" s="10">
        <f>COS(RADIANS(Teno_phn!P2443*2))</f>
        <v>0.72681446548690287</v>
      </c>
      <c r="C2443" s="3">
        <f>SIN(RADIANS(Teno_ves!P2443*2))</f>
        <v>-0.24395354613706571</v>
      </c>
      <c r="D2443" s="10">
        <f>COS(RADIANS(Teno_ves!P2443*2))</f>
        <v>-0.96978691851723309</v>
      </c>
      <c r="E2443" s="51">
        <v>0.9</v>
      </c>
      <c r="F2443" s="51">
        <v>169.32</v>
      </c>
      <c r="G2443" s="51">
        <f>SIN(RADIANS(Teno_ves!P2556*2))</f>
        <v>-0.36422669589189832</v>
      </c>
      <c r="H2443" s="52">
        <f>COS(RADIANS(Teno_ves!P2556*2))</f>
        <v>0.93131032099922018</v>
      </c>
      <c r="I2443" s="3"/>
      <c r="K2443" s="3">
        <f>SIN(RADIANS(CRB_ves!P2443*2))</f>
        <v>-0.57386233940591014</v>
      </c>
      <c r="L2443" s="10">
        <f>COS(RADIANS(CRB_ves!P2443*2))</f>
        <v>0.81895177844093847</v>
      </c>
      <c r="M2443" s="55">
        <v>0.93</v>
      </c>
      <c r="N2443" s="55">
        <v>0.82</v>
      </c>
      <c r="O2443" s="51">
        <f>SIN(RADIANS(CRB_ves!P1092*2))</f>
        <v>0.85355079727532734</v>
      </c>
      <c r="P2443" s="52">
        <f>COS(RADIANS(CRB_ves!P1092*2))</f>
        <v>0.52100963184057647</v>
      </c>
    </row>
    <row r="2444" spans="1:16" x14ac:dyDescent="0.35">
      <c r="A2444" s="3">
        <f>SIN(RADIANS(Teno_phn!P2444*2))</f>
        <v>0.59285682016105934</v>
      </c>
      <c r="B2444" s="10">
        <f>COS(RADIANS(Teno_phn!P2444*2))</f>
        <v>-0.80530788571112188</v>
      </c>
      <c r="C2444" s="3">
        <f>SIN(RADIANS(Teno_ves!P2444*2))</f>
        <v>0.48603034675635021</v>
      </c>
      <c r="D2444" s="10">
        <f>COS(RADIANS(Teno_ves!P2444*2))</f>
        <v>0.87394193287191679</v>
      </c>
      <c r="E2444" s="51">
        <v>0.9</v>
      </c>
      <c r="F2444" s="51">
        <v>35.64</v>
      </c>
      <c r="G2444" s="51">
        <f>SIN(RADIANS(Teno_ves!P2560*2))</f>
        <v>0.94709830499474434</v>
      </c>
      <c r="H2444" s="52">
        <f>COS(RADIANS(Teno_ves!P2560*2))</f>
        <v>0.32094360980720943</v>
      </c>
      <c r="I2444" s="3"/>
      <c r="K2444" s="3">
        <f>SIN(RADIANS(CRB_ves!P2444*2))</f>
        <v>0.73986597559829359</v>
      </c>
      <c r="L2444" s="10">
        <f>COS(RADIANS(CRB_ves!P2444*2))</f>
        <v>0.6727542925555996</v>
      </c>
      <c r="M2444" s="55">
        <v>0.93</v>
      </c>
      <c r="N2444" s="55">
        <v>0.89</v>
      </c>
      <c r="O2444" s="51">
        <f>SIN(RADIANS(CRB_ves!P1116*2))</f>
        <v>0.1339861854182918</v>
      </c>
      <c r="P2444" s="52">
        <f>COS(RADIANS(CRB_ves!P1116*2))</f>
        <v>-0.99098319971483628</v>
      </c>
    </row>
    <row r="2445" spans="1:16" x14ac:dyDescent="0.35">
      <c r="A2445" s="3">
        <f>SIN(RADIANS(Teno_phn!P2445*2))</f>
        <v>0.15436551383027095</v>
      </c>
      <c r="B2445" s="10">
        <f>COS(RADIANS(Teno_phn!P2445*2))</f>
        <v>-0.98801380969089514</v>
      </c>
      <c r="C2445" s="3">
        <f>SIN(RADIANS(Teno_ves!P2445*2))</f>
        <v>-0.35575950725712435</v>
      </c>
      <c r="D2445" s="10">
        <f>COS(RADIANS(Teno_ves!P2445*2))</f>
        <v>-0.93457753717718262</v>
      </c>
      <c r="E2445" s="51">
        <v>0.9</v>
      </c>
      <c r="F2445" s="51">
        <v>23.78</v>
      </c>
      <c r="G2445" s="51">
        <f>SIN(RADIANS(Teno_ves!P2592*2))</f>
        <v>0.73798440883434679</v>
      </c>
      <c r="H2445" s="52">
        <f>COS(RADIANS(Teno_ves!P2592*2))</f>
        <v>0.6748177623013637</v>
      </c>
      <c r="I2445" s="3"/>
      <c r="K2445" s="3">
        <f>SIN(RADIANS(CRB_ves!P2445*2))</f>
        <v>0.31631140039539402</v>
      </c>
      <c r="L2445" s="10">
        <f>COS(RADIANS(CRB_ves!P2445*2))</f>
        <v>0.94865541582805757</v>
      </c>
      <c r="M2445" s="55">
        <v>0.93</v>
      </c>
      <c r="N2445" s="55">
        <v>0.87</v>
      </c>
      <c r="O2445" s="51">
        <f>SIN(RADIANS(CRB_ves!P1134*2))</f>
        <v>-0.30469806996064669</v>
      </c>
      <c r="P2445" s="52">
        <f>COS(RADIANS(CRB_ves!P1134*2))</f>
        <v>-0.95244899399508887</v>
      </c>
    </row>
    <row r="2446" spans="1:16" x14ac:dyDescent="0.35">
      <c r="A2446" s="3">
        <f>SIN(RADIANS(Teno_phn!P2446*2))</f>
        <v>0.69390469883024564</v>
      </c>
      <c r="B2446" s="10">
        <f>COS(RADIANS(Teno_phn!P2446*2))</f>
        <v>0.72006685032801365</v>
      </c>
      <c r="C2446" s="3">
        <f>SIN(RADIANS(Teno_ves!P2446*2))</f>
        <v>-0.89540112807123418</v>
      </c>
      <c r="D2446" s="10">
        <f>COS(RADIANS(Teno_ves!P2446*2))</f>
        <v>0.44526039555383917</v>
      </c>
      <c r="E2446" s="51">
        <v>0.9</v>
      </c>
      <c r="F2446" s="51">
        <v>28.049999999999997</v>
      </c>
      <c r="G2446" s="51">
        <f>SIN(RADIANS(Teno_ves!P2604*2))</f>
        <v>0.8300122850953674</v>
      </c>
      <c r="H2446" s="52">
        <f>COS(RADIANS(Teno_ves!P2604*2))</f>
        <v>0.55774510897969021</v>
      </c>
      <c r="I2446" s="3"/>
      <c r="K2446" s="3">
        <f>SIN(RADIANS(CRB_ves!P2446*2))</f>
        <v>-0.80551478271485188</v>
      </c>
      <c r="L2446" s="10">
        <f>COS(RADIANS(CRB_ves!P2446*2))</f>
        <v>0.59257567856590687</v>
      </c>
      <c r="M2446" s="55">
        <v>0.93</v>
      </c>
      <c r="N2446" s="55">
        <v>0.86</v>
      </c>
      <c r="O2446" s="51">
        <f>SIN(RADIANS(CRB_ves!P1172*2))</f>
        <v>-0.51234266723592792</v>
      </c>
      <c r="P2446" s="52">
        <f>COS(RADIANS(CRB_ves!P1172*2))</f>
        <v>0.85878110792539863</v>
      </c>
    </row>
    <row r="2447" spans="1:16" x14ac:dyDescent="0.35">
      <c r="A2447" s="3">
        <f>SIN(RADIANS(Teno_phn!P2447*2))</f>
        <v>-0.10175083026106721</v>
      </c>
      <c r="B2447" s="10">
        <f>COS(RADIANS(Teno_phn!P2447*2))</f>
        <v>0.99480991578350464</v>
      </c>
      <c r="C2447" s="3">
        <f>SIN(RADIANS(Teno_ves!P2447*2))</f>
        <v>-0.25375794458480555</v>
      </c>
      <c r="D2447" s="10">
        <f>COS(RADIANS(Teno_ves!P2447*2))</f>
        <v>-0.96726775277587684</v>
      </c>
      <c r="E2447" s="51">
        <v>0.9</v>
      </c>
      <c r="F2447" s="51">
        <v>158.34</v>
      </c>
      <c r="G2447" s="51">
        <f>SIN(RADIANS(Teno_ves!P2610*2))</f>
        <v>-0.6860723517563232</v>
      </c>
      <c r="H2447" s="52">
        <f>COS(RADIANS(Teno_ves!P2610*2))</f>
        <v>0.72753331755703665</v>
      </c>
      <c r="I2447" s="3"/>
      <c r="K2447" s="3">
        <f>SIN(RADIANS(CRB_ves!P2447*2))</f>
        <v>-0.99910815186843216</v>
      </c>
      <c r="L2447" s="10">
        <f>COS(RADIANS(CRB_ves!P2447*2))</f>
        <v>4.2224410831247616E-2</v>
      </c>
      <c r="M2447" s="55">
        <v>0.93</v>
      </c>
      <c r="N2447" s="55">
        <v>0.76</v>
      </c>
      <c r="O2447" s="51">
        <f>SIN(RADIANS(CRB_ves!P1184*2))</f>
        <v>-0.14919019325351782</v>
      </c>
      <c r="P2447" s="52">
        <f>COS(RADIANS(CRB_ves!P1184*2))</f>
        <v>0.98880851848928664</v>
      </c>
    </row>
    <row r="2448" spans="1:16" x14ac:dyDescent="0.35">
      <c r="A2448" s="3">
        <f>SIN(RADIANS(Teno_phn!P2448*2))</f>
        <v>0.86056428559347242</v>
      </c>
      <c r="B2448" s="10">
        <f>COS(RADIANS(Teno_phn!P2448*2))</f>
        <v>0.50934184037932373</v>
      </c>
      <c r="C2448" s="3">
        <f>SIN(RADIANS(Teno_ves!P2448*2))</f>
        <v>0.94380095158322941</v>
      </c>
      <c r="D2448" s="10">
        <f>COS(RADIANS(Teno_ves!P2448*2))</f>
        <v>-0.33051439271322308</v>
      </c>
      <c r="E2448" s="51">
        <v>0.9</v>
      </c>
      <c r="F2448" s="51">
        <v>68.739999999999995</v>
      </c>
      <c r="G2448" s="51">
        <f>SIN(RADIANS(Teno_ves!P2641*2))</f>
        <v>0.67584752479167864</v>
      </c>
      <c r="H2448" s="52">
        <f>COS(RADIANS(Teno_ves!P2641*2))</f>
        <v>-0.73704146642706703</v>
      </c>
      <c r="I2448" s="3"/>
      <c r="K2448" s="3">
        <f>SIN(RADIANS(CRB_ves!P2448*2))</f>
        <v>0.9896263275594841</v>
      </c>
      <c r="L2448" s="10">
        <f>COS(RADIANS(CRB_ves!P2448*2))</f>
        <v>0.14366534655625426</v>
      </c>
      <c r="M2448" s="55">
        <v>0.93</v>
      </c>
      <c r="N2448" s="55">
        <v>0.76</v>
      </c>
      <c r="O2448" s="51">
        <f>SIN(RADIANS(CRB_ves!P1206*2))</f>
        <v>0.64358945695714953</v>
      </c>
      <c r="P2448" s="52">
        <f>COS(RADIANS(CRB_ves!P1206*2))</f>
        <v>-0.76537089760037347</v>
      </c>
    </row>
    <row r="2449" spans="1:16" x14ac:dyDescent="0.35">
      <c r="A2449" s="3">
        <f>SIN(RADIANS(Teno_phn!P2449*2))</f>
        <v>-0.94506307517980492</v>
      </c>
      <c r="B2449" s="10">
        <f>COS(RADIANS(Teno_phn!P2449*2))</f>
        <v>-0.32688802965494235</v>
      </c>
      <c r="C2449" s="3">
        <f>SIN(RADIANS(Teno_ves!P2449*2))</f>
        <v>-0.16125933363502043</v>
      </c>
      <c r="D2449" s="10">
        <f>COS(RADIANS(Teno_ves!P2449*2))</f>
        <v>0.98691206665821507</v>
      </c>
      <c r="E2449" s="51">
        <v>0.9</v>
      </c>
      <c r="F2449" s="51">
        <v>158.53</v>
      </c>
      <c r="G2449" s="51">
        <f>SIN(RADIANS(Teno_ves!P2658*2))</f>
        <v>-0.6812321144496718</v>
      </c>
      <c r="H2449" s="52">
        <f>COS(RADIANS(Teno_ves!P2658*2))</f>
        <v>0.73206748749171302</v>
      </c>
      <c r="I2449" s="3"/>
      <c r="K2449" s="3">
        <f>SIN(RADIANS(CRB_ves!P2449*2))</f>
        <v>0.47899830264476112</v>
      </c>
      <c r="L2449" s="10">
        <f>COS(RADIANS(CRB_ves!P2449*2))</f>
        <v>-0.87781582696112159</v>
      </c>
      <c r="M2449" s="55">
        <v>0.93</v>
      </c>
      <c r="N2449" s="55">
        <v>0.77</v>
      </c>
      <c r="O2449" s="51">
        <f>SIN(RADIANS(CRB_ves!P1219*2))</f>
        <v>-0.92091352133536808</v>
      </c>
      <c r="P2449" s="52">
        <f>COS(RADIANS(CRB_ves!P1219*2))</f>
        <v>0.38976696399476002</v>
      </c>
    </row>
    <row r="2450" spans="1:16" x14ac:dyDescent="0.35">
      <c r="A2450" s="3">
        <f>SIN(RADIANS(Teno_phn!P2450*2))</f>
        <v>-0.83292124071009943</v>
      </c>
      <c r="B2450" s="10">
        <f>COS(RADIANS(Teno_phn!P2450*2))</f>
        <v>-0.55339154924334422</v>
      </c>
      <c r="C2450" s="3">
        <f>SIN(RADIANS(Teno_ves!P2450*2))</f>
        <v>-0.86619988394480918</v>
      </c>
      <c r="D2450" s="10">
        <f>COS(RADIANS(Teno_ves!P2450*2))</f>
        <v>-0.49969766965035878</v>
      </c>
      <c r="E2450" s="51">
        <v>0.9</v>
      </c>
      <c r="F2450" s="51">
        <v>175.37</v>
      </c>
      <c r="G2450" s="51">
        <f>SIN(RADIANS(Teno_ves!P2673*2))</f>
        <v>-0.16091482651771918</v>
      </c>
      <c r="H2450" s="52">
        <f>COS(RADIANS(Teno_ves!P2673*2))</f>
        <v>0.98696829665738117</v>
      </c>
      <c r="I2450" s="3"/>
      <c r="K2450" s="3">
        <f>SIN(RADIANS(CRB_ves!P2450*2))</f>
        <v>-0.9799247046208297</v>
      </c>
      <c r="L2450" s="10">
        <f>COS(RADIANS(CRB_ves!P2450*2))</f>
        <v>0.19936793441719694</v>
      </c>
      <c r="M2450" s="55">
        <v>0.93</v>
      </c>
      <c r="N2450" s="55">
        <v>0.73</v>
      </c>
      <c r="O2450" s="51">
        <f>SIN(RADIANS(CRB_ves!P1223*2))</f>
        <v>-0.61069813768390657</v>
      </c>
      <c r="P2450" s="52">
        <f>COS(RADIANS(CRB_ves!P1223*2))</f>
        <v>0.79186348863261047</v>
      </c>
    </row>
    <row r="2451" spans="1:16" x14ac:dyDescent="0.35">
      <c r="A2451" s="3">
        <f>SIN(RADIANS(Teno_phn!P2451*2))</f>
        <v>0.45430149202462466</v>
      </c>
      <c r="B2451" s="10">
        <f>COS(RADIANS(Teno_phn!P2451*2))</f>
        <v>0.8908479973285004</v>
      </c>
      <c r="C2451" s="3">
        <f>SIN(RADIANS(Teno_ves!P2451*2))</f>
        <v>0.83503996642533052</v>
      </c>
      <c r="D2451" s="10">
        <f>COS(RADIANS(Teno_ves!P2451*2))</f>
        <v>0.55018928967436564</v>
      </c>
      <c r="E2451" s="51">
        <v>0.9</v>
      </c>
      <c r="F2451" s="51">
        <v>152.87</v>
      </c>
      <c r="G2451" s="51">
        <f>SIN(RADIANS(Teno_ves!P2677*2))</f>
        <v>-0.81167594040670643</v>
      </c>
      <c r="H2451" s="52">
        <f>COS(RADIANS(Teno_ves!P2677*2))</f>
        <v>0.58410801035843429</v>
      </c>
      <c r="I2451" s="3"/>
      <c r="K2451" s="3">
        <f>SIN(RADIANS(CRB_ves!P2451*2))</f>
        <v>0.75425138073610387</v>
      </c>
      <c r="L2451" s="10">
        <f>COS(RADIANS(CRB_ves!P2451*2))</f>
        <v>0.6565857557529563</v>
      </c>
      <c r="M2451" s="55">
        <v>0.93</v>
      </c>
      <c r="N2451" s="55">
        <v>0.72</v>
      </c>
      <c r="O2451" s="51">
        <f>SIN(RADIANS(CRB_ves!P1225*2))</f>
        <v>0.99997563070539475</v>
      </c>
      <c r="P2451" s="52">
        <f>COS(RADIANS(CRB_ves!P1225*2))</f>
        <v>-6.9812602979617226E-3</v>
      </c>
    </row>
    <row r="2452" spans="1:16" x14ac:dyDescent="0.35">
      <c r="A2452" s="3">
        <f>SIN(RADIANS(Teno_phn!P2452*2))</f>
        <v>-0.998280988314872</v>
      </c>
      <c r="B2452" s="10">
        <f>COS(RADIANS(Teno_phn!P2452*2))</f>
        <v>-5.8609456311096583E-2</v>
      </c>
      <c r="C2452" s="3">
        <f>SIN(RADIANS(Teno_ves!P2452*2))</f>
        <v>-0.94368552279836926</v>
      </c>
      <c r="D2452" s="10">
        <f>COS(RADIANS(Teno_ves!P2452*2))</f>
        <v>0.33084382125221634</v>
      </c>
      <c r="E2452" s="51">
        <v>0.9</v>
      </c>
      <c r="F2452" s="51">
        <v>158.16</v>
      </c>
      <c r="G2452" s="51">
        <f>SIN(RADIANS(Teno_ves!P2685*2))</f>
        <v>-0.6906300058494228</v>
      </c>
      <c r="H2452" s="52">
        <f>COS(RADIANS(Teno_ves!P2685*2))</f>
        <v>0.7232082653153421</v>
      </c>
      <c r="I2452" s="3"/>
      <c r="K2452" s="3">
        <f>SIN(RADIANS(CRB_ves!P2452*2))</f>
        <v>0.94676169438920155</v>
      </c>
      <c r="L2452" s="10">
        <f>COS(RADIANS(CRB_ves!P2452*2))</f>
        <v>-0.32193523267466118</v>
      </c>
      <c r="M2452" s="55">
        <v>0.93</v>
      </c>
      <c r="N2452" s="55">
        <v>0.71</v>
      </c>
      <c r="O2452" s="51">
        <f>SIN(RADIANS(CRB_ves!P1232*2))</f>
        <v>-0.99847949162708771</v>
      </c>
      <c r="P2452" s="52">
        <f>COS(RADIANS(CRB_ves!P1232*2))</f>
        <v>-5.5124448297579981E-2</v>
      </c>
    </row>
    <row r="2453" spans="1:16" x14ac:dyDescent="0.35">
      <c r="A2453" s="3">
        <f>SIN(RADIANS(Teno_phn!P2453*2))</f>
        <v>0.65130413000222531</v>
      </c>
      <c r="B2453" s="10">
        <f>COS(RADIANS(Teno_phn!P2453*2))</f>
        <v>0.75881679623084541</v>
      </c>
      <c r="C2453" s="3">
        <f>SIN(RADIANS(Teno_ves!P2453*2))</f>
        <v>7.3586321084743306E-2</v>
      </c>
      <c r="D2453" s="10">
        <f>COS(RADIANS(Teno_ves!P2453*2))</f>
        <v>0.99728885151154334</v>
      </c>
      <c r="E2453" s="51">
        <v>0.9</v>
      </c>
      <c r="F2453" s="51">
        <v>35.18</v>
      </c>
      <c r="G2453" s="51">
        <f>SIN(RADIANS(Teno_ves!P2767*2))</f>
        <v>0.94182303385771604</v>
      </c>
      <c r="H2453" s="52">
        <f>COS(RADIANS(Teno_ves!P2767*2))</f>
        <v>0.33610916812108443</v>
      </c>
      <c r="I2453" s="3"/>
      <c r="K2453" s="3">
        <f>SIN(RADIANS(CRB_ves!P2453*2))</f>
        <v>-0.90497562234827766</v>
      </c>
      <c r="L2453" s="10">
        <f>COS(RADIANS(CRB_ves!P2453*2))</f>
        <v>-0.42546342140699656</v>
      </c>
      <c r="M2453" s="55">
        <v>0.93</v>
      </c>
      <c r="N2453" s="55">
        <v>0.76</v>
      </c>
      <c r="O2453" s="51">
        <f>SIN(RADIANS(CRB_ves!P1236*2))</f>
        <v>-0.443384096622577</v>
      </c>
      <c r="P2453" s="52">
        <f>COS(RADIANS(CRB_ves!P1236*2))</f>
        <v>-0.89633171474749307</v>
      </c>
    </row>
    <row r="2454" spans="1:16" x14ac:dyDescent="0.35">
      <c r="A2454" s="3">
        <f>SIN(RADIANS(Teno_phn!P2454*2))</f>
        <v>0.99798264916658785</v>
      </c>
      <c r="B2454" s="10">
        <f>COS(RADIANS(Teno_phn!P2454*2))</f>
        <v>-6.3487258268406122E-2</v>
      </c>
      <c r="C2454" s="3">
        <f>SIN(RADIANS(Teno_ves!P2454*2))</f>
        <v>-0.79101002156140654</v>
      </c>
      <c r="D2454" s="10">
        <f>COS(RADIANS(Teno_ves!P2454*2))</f>
        <v>0.61180319203925626</v>
      </c>
      <c r="E2454" s="51">
        <v>0.9</v>
      </c>
      <c r="F2454" s="51">
        <v>5.4500000000000028</v>
      </c>
      <c r="G2454" s="51">
        <f>SIN(RADIANS(Teno_ves!P2858*2))</f>
        <v>0.18909544298989139</v>
      </c>
      <c r="H2454" s="52">
        <f>COS(RADIANS(Teno_ves!P2858*2))</f>
        <v>0.98195871269644364</v>
      </c>
      <c r="I2454" s="3"/>
      <c r="K2454" s="3">
        <f>SIN(RADIANS(CRB_ves!P2454*2))</f>
        <v>-6.1745354145542358E-2</v>
      </c>
      <c r="L2454" s="10">
        <f>COS(RADIANS(CRB_ves!P2454*2))</f>
        <v>-0.99809193526520468</v>
      </c>
      <c r="M2454" s="55">
        <v>0.93</v>
      </c>
      <c r="N2454" s="55">
        <v>0.95</v>
      </c>
      <c r="O2454" s="51">
        <f>SIN(RADIANS(CRB_ves!P1274*2))</f>
        <v>0.99991659690983414</v>
      </c>
      <c r="P2454" s="52">
        <f>COS(RADIANS(CRB_ves!P1274*2))</f>
        <v>1.2915077400324127E-2</v>
      </c>
    </row>
    <row r="2455" spans="1:16" x14ac:dyDescent="0.35">
      <c r="A2455" s="3">
        <f>SIN(RADIANS(Teno_phn!P2455*2))</f>
        <v>0.47070393216533252</v>
      </c>
      <c r="B2455" s="10">
        <f>COS(RADIANS(Teno_phn!P2455*2))</f>
        <v>0.88229122643495328</v>
      </c>
      <c r="C2455" s="3">
        <f>SIN(RADIANS(Teno_ves!P2455*2))</f>
        <v>-0.94563216271742201</v>
      </c>
      <c r="D2455" s="10">
        <f>COS(RADIANS(Teno_ves!P2455*2))</f>
        <v>0.32523808638345419</v>
      </c>
      <c r="E2455" s="51">
        <v>0.9</v>
      </c>
      <c r="F2455" s="51">
        <v>10.299999999999997</v>
      </c>
      <c r="G2455" s="51">
        <f>SIN(RADIANS(Teno_ves!P2894*2))</f>
        <v>0.35184164840470172</v>
      </c>
      <c r="H2455" s="52">
        <f>COS(RADIANS(Teno_ves!P2894*2))</f>
        <v>0.93605953573897327</v>
      </c>
      <c r="I2455" s="3"/>
      <c r="K2455" s="3">
        <f>SIN(RADIANS(CRB_ves!P2455*2))</f>
        <v>0.50452762381501937</v>
      </c>
      <c r="L2455" s="10">
        <f>COS(RADIANS(CRB_ves!P2455*2))</f>
        <v>0.86339555060677153</v>
      </c>
      <c r="M2455" s="55">
        <v>0.93</v>
      </c>
      <c r="N2455" s="55">
        <v>0.69</v>
      </c>
      <c r="O2455" s="51">
        <f>SIN(RADIANS(CRB_ves!P1287*2))</f>
        <v>-0.9882817233701946</v>
      </c>
      <c r="P2455" s="52">
        <f>COS(RADIANS(CRB_ves!P1287*2))</f>
        <v>0.15264087019025457</v>
      </c>
    </row>
    <row r="2456" spans="1:16" x14ac:dyDescent="0.35">
      <c r="A2456" s="3">
        <f>SIN(RADIANS(Teno_phn!P2456*2))</f>
        <v>0.88278366257970997</v>
      </c>
      <c r="B2456" s="10">
        <f>COS(RADIANS(Teno_phn!P2456*2))</f>
        <v>-0.46977974103014791</v>
      </c>
      <c r="C2456" s="3">
        <f>SIN(RADIANS(Teno_ves!P2456*2))</f>
        <v>-0.98932326528863024</v>
      </c>
      <c r="D2456" s="10">
        <f>COS(RADIANS(Teno_ves!P2456*2))</f>
        <v>-0.14573769848135554</v>
      </c>
      <c r="E2456" s="51">
        <v>0.9</v>
      </c>
      <c r="F2456" s="51">
        <v>77.289999999999992</v>
      </c>
      <c r="G2456" s="51">
        <f>SIN(RADIANS(Teno_ves!P2898*2))</f>
        <v>0.42925043076671898</v>
      </c>
      <c r="H2456" s="52">
        <f>COS(RADIANS(Teno_ves!P2898*2))</f>
        <v>-0.90318551122490121</v>
      </c>
      <c r="I2456" s="3"/>
      <c r="K2456" s="3">
        <f>SIN(RADIANS(CRB_ves!P2456*2))</f>
        <v>-0.94005026813290993</v>
      </c>
      <c r="L2456" s="10">
        <f>COS(RADIANS(CRB_ves!P2456*2))</f>
        <v>0.34103591216064655</v>
      </c>
      <c r="M2456" s="55">
        <v>0.93</v>
      </c>
      <c r="N2456" s="55">
        <v>0.82</v>
      </c>
      <c r="O2456" s="51">
        <f>SIN(RADIANS(CRB_ves!P1303*2))</f>
        <v>0.46453295673218786</v>
      </c>
      <c r="P2456" s="52">
        <f>COS(RADIANS(CRB_ves!P1303*2))</f>
        <v>-0.88555583229384882</v>
      </c>
    </row>
    <row r="2457" spans="1:16" x14ac:dyDescent="0.35">
      <c r="A2457" s="3">
        <f>SIN(RADIANS(Teno_phn!P2457*2))</f>
        <v>0.99637505162038831</v>
      </c>
      <c r="B2457" s="10">
        <f>COS(RADIANS(Teno_phn!P2457*2))</f>
        <v>-8.5069127822428009E-2</v>
      </c>
      <c r="C2457" s="3">
        <f>SIN(RADIANS(Teno_ves!P2457*2))</f>
        <v>-0.19731514915291087</v>
      </c>
      <c r="D2457" s="10">
        <f>COS(RADIANS(Teno_ves!P2457*2))</f>
        <v>0.98034011032639312</v>
      </c>
      <c r="E2457" s="51">
        <v>0.9</v>
      </c>
      <c r="F2457" s="51">
        <v>158.34</v>
      </c>
      <c r="G2457" s="51">
        <f>SIN(RADIANS(Teno_ves!P2908*2))</f>
        <v>-0.6860723517563232</v>
      </c>
      <c r="H2457" s="52">
        <f>COS(RADIANS(Teno_ves!P2908*2))</f>
        <v>0.72753331755703665</v>
      </c>
      <c r="I2457" s="3"/>
      <c r="K2457" s="3">
        <f>SIN(RADIANS(CRB_ves!P2457*2))</f>
        <v>0.35282169456038948</v>
      </c>
      <c r="L2457" s="10">
        <f>COS(RADIANS(CRB_ves!P2457*2))</f>
        <v>0.93569057484167018</v>
      </c>
      <c r="M2457" s="55">
        <v>0.93</v>
      </c>
      <c r="N2457" s="55">
        <v>0.77</v>
      </c>
      <c r="O2457" s="51">
        <f>SIN(RADIANS(CRB_ves!P1328*2))</f>
        <v>0.63094666030184987</v>
      </c>
      <c r="P2457" s="52">
        <f>COS(RADIANS(CRB_ves!P1328*2))</f>
        <v>-0.77582621240451921</v>
      </c>
    </row>
    <row r="2458" spans="1:16" x14ac:dyDescent="0.35">
      <c r="A2458" s="3">
        <f>SIN(RADIANS(Teno_phn!P2458*2))</f>
        <v>0.59566425738537787</v>
      </c>
      <c r="B2458" s="10">
        <f>COS(RADIANS(Teno_phn!P2458*2))</f>
        <v>0.8032335230015778</v>
      </c>
      <c r="C2458" s="3">
        <f>SIN(RADIANS(Teno_ves!P2458*2))</f>
        <v>-0.31465520341899611</v>
      </c>
      <c r="D2458" s="10">
        <f>COS(RADIANS(Teno_ves!P2458*2))</f>
        <v>0.94920603820316596</v>
      </c>
      <c r="E2458" s="51">
        <v>0.9</v>
      </c>
      <c r="F2458" s="51">
        <v>68.739999999999995</v>
      </c>
      <c r="G2458" s="51">
        <f>SIN(RADIANS(Teno_ves!P2939*2))</f>
        <v>0.67584752479167864</v>
      </c>
      <c r="H2458" s="52">
        <f>COS(RADIANS(Teno_ves!P2939*2))</f>
        <v>-0.73704146642706703</v>
      </c>
      <c r="I2458" s="3"/>
      <c r="K2458" s="3">
        <f>SIN(RADIANS(CRB_ves!P2458*2))</f>
        <v>-0.68276385778050286</v>
      </c>
      <c r="L2458" s="10">
        <f>COS(RADIANS(CRB_ves!P2458*2))</f>
        <v>-0.73063911372762214</v>
      </c>
      <c r="M2458" s="55">
        <v>0.93</v>
      </c>
      <c r="N2458" s="55">
        <v>0.86</v>
      </c>
      <c r="O2458" s="51">
        <f>SIN(RADIANS(CRB_ves!P1354*2))</f>
        <v>-0.42261826174069922</v>
      </c>
      <c r="P2458" s="52">
        <f>COS(RADIANS(CRB_ves!P1354*2))</f>
        <v>0.90630778703665005</v>
      </c>
    </row>
    <row r="2459" spans="1:16" x14ac:dyDescent="0.35">
      <c r="A2459" s="3">
        <f>SIN(RADIANS(Teno_phn!P2459*2))</f>
        <v>0.75813433619765247</v>
      </c>
      <c r="B2459" s="10">
        <f>COS(RADIANS(Teno_phn!P2459*2))</f>
        <v>-0.65209840383039197</v>
      </c>
      <c r="C2459" s="3">
        <f>SIN(RADIANS(Teno_ves!P2459*2))</f>
        <v>0.94698621684240414</v>
      </c>
      <c r="D2459" s="10">
        <f>COS(RADIANS(Teno_ves!P2459*2))</f>
        <v>0.32127418992273732</v>
      </c>
      <c r="E2459" s="51">
        <v>0.9</v>
      </c>
      <c r="F2459" s="51">
        <v>158.53</v>
      </c>
      <c r="G2459" s="51">
        <f>SIN(RADIANS(Teno_ves!P2956*2))</f>
        <v>-0.6812321144496718</v>
      </c>
      <c r="H2459" s="52">
        <f>COS(RADIANS(Teno_ves!P2956*2))</f>
        <v>0.73206748749171302</v>
      </c>
      <c r="I2459" s="3"/>
      <c r="K2459" s="3">
        <f>SIN(RADIANS(CRB_ves!P2459*2))</f>
        <v>-0.53877078500686337</v>
      </c>
      <c r="L2459" s="10">
        <f>COS(RADIANS(CRB_ves!P2459*2))</f>
        <v>0.84245239700714736</v>
      </c>
      <c r="M2459" s="55">
        <v>0.93</v>
      </c>
      <c r="N2459" s="55">
        <v>0.71</v>
      </c>
      <c r="O2459" s="51">
        <f>SIN(RADIANS(CRB_ves!P1364*2))</f>
        <v>0.6678325554710467</v>
      </c>
      <c r="P2459" s="52">
        <f>COS(RADIANS(CRB_ves!P1364*2))</f>
        <v>0.74431154623115403</v>
      </c>
    </row>
    <row r="2460" spans="1:16" x14ac:dyDescent="0.35">
      <c r="A2460" s="3">
        <f>SIN(RADIANS(Teno_phn!P2460*2))</f>
        <v>0.76917653614549375</v>
      </c>
      <c r="B2460" s="10">
        <f>COS(RADIANS(Teno_phn!P2460*2))</f>
        <v>-0.63903634970416201</v>
      </c>
      <c r="C2460" s="3">
        <f>SIN(RADIANS(Teno_ves!P2460*2))</f>
        <v>-0.66078802789167823</v>
      </c>
      <c r="D2460" s="10">
        <f>COS(RADIANS(Teno_ves!P2460*2))</f>
        <v>0.75057256957274077</v>
      </c>
      <c r="E2460" s="51">
        <v>0.9</v>
      </c>
      <c r="F2460" s="51">
        <v>175.37</v>
      </c>
      <c r="G2460" s="51">
        <f>SIN(RADIANS(Teno_ves!P2971*2))</f>
        <v>-0.16091482651771918</v>
      </c>
      <c r="H2460" s="52">
        <f>COS(RADIANS(Teno_ves!P2971*2))</f>
        <v>0.98696829665738117</v>
      </c>
      <c r="I2460" s="3"/>
      <c r="K2460" s="3">
        <f>SIN(RADIANS(CRB_ves!P2460*2))</f>
        <v>0.58070295571093977</v>
      </c>
      <c r="L2460" s="10">
        <f>COS(RADIANS(CRB_ves!P2460*2))</f>
        <v>0.81411551835631923</v>
      </c>
      <c r="M2460" s="55">
        <v>0.93</v>
      </c>
      <c r="N2460" s="55">
        <v>0.67</v>
      </c>
      <c r="O2460" s="51">
        <f>SIN(RADIANS(CRB_ves!P1368*2))</f>
        <v>-0.92307601649691418</v>
      </c>
      <c r="P2460" s="52">
        <f>COS(RADIANS(CRB_ves!P1368*2))</f>
        <v>0.38461756040018319</v>
      </c>
    </row>
    <row r="2461" spans="1:16" x14ac:dyDescent="0.35">
      <c r="A2461" s="3">
        <f>SIN(RADIANS(Teno_phn!P2461*2))</f>
        <v>0.59622487496561571</v>
      </c>
      <c r="B2461" s="10">
        <f>COS(RADIANS(Teno_phn!P2461*2))</f>
        <v>0.80281747519111457</v>
      </c>
      <c r="C2461" s="3">
        <f>SIN(RADIANS(Teno_ves!P2461*2))</f>
        <v>0.90378397729357229</v>
      </c>
      <c r="D2461" s="10">
        <f>COS(RADIANS(Teno_ves!P2461*2))</f>
        <v>-0.42798892787946241</v>
      </c>
      <c r="E2461" s="51">
        <v>0.9</v>
      </c>
      <c r="F2461" s="51">
        <v>152.87</v>
      </c>
      <c r="G2461" s="51">
        <f>SIN(RADIANS(Teno_ves!P2975*2))</f>
        <v>-0.81167594040670643</v>
      </c>
      <c r="H2461" s="52">
        <f>COS(RADIANS(Teno_ves!P2975*2))</f>
        <v>0.58410801035843429</v>
      </c>
      <c r="I2461" s="3"/>
      <c r="K2461" s="3">
        <f>SIN(RADIANS(CRB_ves!P2461*2))</f>
        <v>0.97606881681352309</v>
      </c>
      <c r="L2461" s="10">
        <f>COS(RADIANS(CRB_ves!P2461*2))</f>
        <v>0.21746186986285468</v>
      </c>
      <c r="M2461" s="55">
        <v>0.93</v>
      </c>
      <c r="N2461" s="55">
        <v>0.71</v>
      </c>
      <c r="O2461" s="51">
        <f>SIN(RADIANS(CRB_ves!P1381*2))</f>
        <v>0.96492491439339612</v>
      </c>
      <c r="P2461" s="52">
        <f>COS(RADIANS(CRB_ves!P1381*2))</f>
        <v>-0.26252601696383787</v>
      </c>
    </row>
    <row r="2462" spans="1:16" x14ac:dyDescent="0.35">
      <c r="A2462" s="3">
        <f>SIN(RADIANS(Teno_phn!P2462*2))</f>
        <v>0.99878902470459574</v>
      </c>
      <c r="B2462" s="10">
        <f>COS(RADIANS(Teno_phn!P2462*2))</f>
        <v>4.9198415926149396E-2</v>
      </c>
      <c r="C2462" s="3">
        <f>SIN(RADIANS(Teno_ves!P2462*2))</f>
        <v>-0.4146932426562393</v>
      </c>
      <c r="D2462" s="10">
        <f>COS(RADIANS(Teno_ves!P2462*2))</f>
        <v>0.9099612708765431</v>
      </c>
      <c r="E2462" s="51">
        <v>0.9</v>
      </c>
      <c r="F2462" s="51">
        <v>158.16</v>
      </c>
      <c r="G2462" s="51">
        <f>SIN(RADIANS(Teno_ves!P2983*2))</f>
        <v>-0.6906300058494228</v>
      </c>
      <c r="H2462" s="52">
        <f>COS(RADIANS(Teno_ves!P2983*2))</f>
        <v>0.7232082653153421</v>
      </c>
      <c r="I2462" s="3"/>
      <c r="K2462" s="3">
        <f>SIN(RADIANS(CRB_ves!P2462*2))</f>
        <v>0.43208574880198214</v>
      </c>
      <c r="L2462" s="10">
        <f>COS(RADIANS(CRB_ves!P2462*2))</f>
        <v>-0.9018325264051138</v>
      </c>
      <c r="M2462" s="55">
        <v>0.93</v>
      </c>
      <c r="N2462" s="55">
        <v>0.83</v>
      </c>
      <c r="O2462" s="51">
        <f>SIN(RADIANS(CRB_ves!P1391*2))</f>
        <v>0.75080318237545096</v>
      </c>
      <c r="P2462" s="52">
        <f>COS(RADIANS(CRB_ves!P1391*2))</f>
        <v>-0.66052598838720589</v>
      </c>
    </row>
    <row r="2463" spans="1:16" x14ac:dyDescent="0.35">
      <c r="A2463" s="3">
        <f>SIN(RADIANS(Teno_phn!P2463*2))</f>
        <v>-0.65024398735002864</v>
      </c>
      <c r="B2463" s="10">
        <f>COS(RADIANS(Teno_phn!P2463*2))</f>
        <v>0.75972544837930489</v>
      </c>
      <c r="C2463" s="3">
        <f>SIN(RADIANS(Teno_ves!P2463*2))</f>
        <v>0.6451910332955676</v>
      </c>
      <c r="D2463" s="10">
        <f>COS(RADIANS(Teno_ves!P2463*2))</f>
        <v>-0.76402128933361391</v>
      </c>
      <c r="E2463" s="51">
        <v>0.9</v>
      </c>
      <c r="F2463" s="51">
        <v>35.18</v>
      </c>
      <c r="G2463" s="51">
        <f>SIN(RADIANS(Teno_ves!P3065*2))</f>
        <v>0.94182303385771604</v>
      </c>
      <c r="H2463" s="52">
        <f>COS(RADIANS(Teno_ves!P3065*2))</f>
        <v>0.33610916812108443</v>
      </c>
      <c r="I2463" s="3"/>
      <c r="K2463" s="3">
        <f>SIN(RADIANS(CRB_ves!P2463*2))</f>
        <v>-4.1178124260335167E-2</v>
      </c>
      <c r="L2463" s="10">
        <f>COS(RADIANS(CRB_ves!P2463*2))</f>
        <v>0.99915182133767855</v>
      </c>
      <c r="M2463" s="55">
        <v>0.93</v>
      </c>
      <c r="N2463" s="55">
        <v>0.74</v>
      </c>
      <c r="O2463" s="51">
        <f>SIN(RADIANS(CRB_ves!P1400*2))</f>
        <v>-0.28100172706525134</v>
      </c>
      <c r="P2463" s="52">
        <f>COS(RADIANS(CRB_ves!P1400*2))</f>
        <v>0.95970726233906656</v>
      </c>
    </row>
    <row r="2464" spans="1:16" x14ac:dyDescent="0.35">
      <c r="A2464" s="3">
        <f>SIN(RADIANS(Teno_phn!P2464*2))</f>
        <v>0.97325911599315618</v>
      </c>
      <c r="B2464" s="10">
        <f>COS(RADIANS(Teno_phn!P2464*2))</f>
        <v>0.22971001966875565</v>
      </c>
      <c r="C2464" s="3">
        <f>SIN(RADIANS(Teno_ves!P2464*2))</f>
        <v>0.97460509867730605</v>
      </c>
      <c r="D2464" s="10">
        <f>COS(RADIANS(Teno_ves!P2464*2))</f>
        <v>-0.22393057324134749</v>
      </c>
      <c r="E2464" s="51">
        <v>0.9</v>
      </c>
      <c r="F2464" s="51">
        <v>35.299999999999997</v>
      </c>
      <c r="G2464" s="51">
        <f>SIN(RADIANS(Teno_ves!P3087*2))</f>
        <v>0.94322265794760096</v>
      </c>
      <c r="H2464" s="52">
        <f>COS(RADIANS(Teno_ves!P3087*2))</f>
        <v>0.33216113188370339</v>
      </c>
      <c r="I2464" s="3"/>
      <c r="K2464" s="3">
        <f>SIN(RADIANS(CRB_ves!P2464*2))</f>
        <v>-0.10591697544925124</v>
      </c>
      <c r="L2464" s="10">
        <f>COS(RADIANS(CRB_ves!P2464*2))</f>
        <v>-0.99437497671234809</v>
      </c>
      <c r="M2464" s="55">
        <v>0.93</v>
      </c>
      <c r="N2464" s="55">
        <v>0.77</v>
      </c>
      <c r="O2464" s="51">
        <f>SIN(RADIANS(CRB_ves!P1436*2))</f>
        <v>0.898487786499089</v>
      </c>
      <c r="P2464" s="52">
        <f>COS(RADIANS(CRB_ves!P1436*2))</f>
        <v>-0.43899851652593025</v>
      </c>
    </row>
    <row r="2465" spans="1:16" x14ac:dyDescent="0.35">
      <c r="A2465" s="3">
        <f>SIN(RADIANS(Teno_phn!P2465*2))</f>
        <v>-0.95538152550332056</v>
      </c>
      <c r="B2465" s="10">
        <f>COS(RADIANS(Teno_phn!P2465*2))</f>
        <v>0.29537457698141195</v>
      </c>
      <c r="C2465" s="3">
        <f>SIN(RADIANS(Teno_ves!P2465*2))</f>
        <v>0.24733724796816683</v>
      </c>
      <c r="D2465" s="10">
        <f>COS(RADIANS(Teno_ves!P2465*2))</f>
        <v>0.9689294534523829</v>
      </c>
      <c r="E2465" s="51">
        <v>0.9</v>
      </c>
      <c r="F2465" s="51">
        <v>59.099999999999994</v>
      </c>
      <c r="G2465" s="51">
        <f>SIN(RADIANS(Teno_ves!P3152*2))</f>
        <v>0.88130345206499228</v>
      </c>
      <c r="H2465" s="52">
        <f>COS(RADIANS(Teno_ves!P3152*2))</f>
        <v>-0.47255076486905395</v>
      </c>
      <c r="I2465" s="3"/>
      <c r="K2465" s="3">
        <f>SIN(RADIANS(CRB_ves!P2465*2))</f>
        <v>-0.20586260876988119</v>
      </c>
      <c r="L2465" s="10">
        <f>COS(RADIANS(CRB_ves!P2465*2))</f>
        <v>-0.97858090432547218</v>
      </c>
      <c r="M2465" s="55">
        <v>0.93</v>
      </c>
      <c r="N2465" s="55">
        <v>0.81</v>
      </c>
      <c r="O2465" s="51">
        <f>SIN(RADIANS(CRB_ves!P1459*2))</f>
        <v>-0.18051914525055959</v>
      </c>
      <c r="P2465" s="52">
        <f>COS(RADIANS(CRB_ves!P1459*2))</f>
        <v>0.98357147081338592</v>
      </c>
    </row>
    <row r="2466" spans="1:16" x14ac:dyDescent="0.35">
      <c r="A2466" s="3">
        <f>SIN(RADIANS(Teno_phn!P2466*2))</f>
        <v>0.83350029417926974</v>
      </c>
      <c r="B2466" s="10">
        <f>COS(RADIANS(Teno_phn!P2466*2))</f>
        <v>0.55251901288830851</v>
      </c>
      <c r="C2466" s="3">
        <f>SIN(RADIANS(Teno_ves!P2466*2))</f>
        <v>0.72920753502291991</v>
      </c>
      <c r="D2466" s="10">
        <f>COS(RADIANS(Teno_ves!P2466*2))</f>
        <v>-0.68429260617501708</v>
      </c>
      <c r="E2466" s="51">
        <v>0.9</v>
      </c>
      <c r="F2466" s="51">
        <v>55.069999999999993</v>
      </c>
      <c r="G2466" s="51">
        <f>SIN(RADIANS(Teno_ves!P3162*2))</f>
        <v>0.93885410353555643</v>
      </c>
      <c r="H2466" s="52">
        <f>COS(RADIANS(Teno_ves!P3162*2))</f>
        <v>-0.34431522225200384</v>
      </c>
      <c r="I2466" s="3"/>
      <c r="K2466" s="3">
        <f>SIN(RADIANS(CRB_ves!P2466*2))</f>
        <v>-0.24801362800592583</v>
      </c>
      <c r="L2466" s="10">
        <f>COS(RADIANS(CRB_ves!P2466*2))</f>
        <v>-0.96875654337059225</v>
      </c>
      <c r="M2466" s="55">
        <v>0.93</v>
      </c>
      <c r="N2466" s="55">
        <v>0.69</v>
      </c>
      <c r="O2466" s="51">
        <f>SIN(RADIANS(CRB_ves!P1468*2))</f>
        <v>-0.68148761270152025</v>
      </c>
      <c r="P2466" s="52">
        <f>COS(RADIANS(CRB_ves!P1468*2))</f>
        <v>0.73182964802909067</v>
      </c>
    </row>
    <row r="2467" spans="1:16" x14ac:dyDescent="0.35">
      <c r="A2467" s="3">
        <f>SIN(RADIANS(Teno_phn!P2467*2))</f>
        <v>-7.8111101158034227E-2</v>
      </c>
      <c r="B2467" s="10">
        <f>COS(RADIANS(Teno_phn!P2467*2))</f>
        <v>0.99694466038786689</v>
      </c>
      <c r="C2467" s="3">
        <f>SIN(RADIANS(Teno_ves!P2467*2))</f>
        <v>0.52368856526649599</v>
      </c>
      <c r="D2467" s="10">
        <f>COS(RADIANS(Teno_ves!P2467*2))</f>
        <v>0.85190978783502602</v>
      </c>
      <c r="E2467" s="51">
        <v>0.9</v>
      </c>
      <c r="F2467" s="51">
        <v>34.26</v>
      </c>
      <c r="G2467" s="51">
        <f>SIN(RADIANS(Teno_ves!P3171*2))</f>
        <v>0.93054544435752606</v>
      </c>
      <c r="H2467" s="52">
        <f>COS(RADIANS(Teno_ves!P3171*2))</f>
        <v>0.36617642740276779</v>
      </c>
      <c r="I2467" s="3"/>
      <c r="K2467" s="3">
        <f>SIN(RADIANS(CRB_ves!P2467*2))</f>
        <v>-0.3958660767255936</v>
      </c>
      <c r="L2467" s="10">
        <f>COS(RADIANS(CRB_ves!P2467*2))</f>
        <v>-0.91830825396371474</v>
      </c>
      <c r="M2467" s="55">
        <v>0.93</v>
      </c>
      <c r="N2467" s="55">
        <v>0.76</v>
      </c>
      <c r="O2467" s="51">
        <f>SIN(RADIANS(CRB_ves!P1496*2))</f>
        <v>-0.52368856526649643</v>
      </c>
      <c r="P2467" s="52">
        <f>COS(RADIANS(CRB_ves!P1496*2))</f>
        <v>0.85190978783502569</v>
      </c>
    </row>
    <row r="2468" spans="1:16" x14ac:dyDescent="0.35">
      <c r="A2468" s="3">
        <f>SIN(RADIANS(Teno_phn!P2468*2))</f>
        <v>-0.99185002824560886</v>
      </c>
      <c r="B2468" s="10">
        <f>COS(RADIANS(Teno_phn!P2468*2))</f>
        <v>0.12741083733020905</v>
      </c>
      <c r="C2468" s="3">
        <f>SIN(RADIANS(Teno_ves!P2468*2))</f>
        <v>0.65553198247285738</v>
      </c>
      <c r="D2468" s="10">
        <f>COS(RADIANS(Teno_ves!P2468*2))</f>
        <v>-0.75516741187315906</v>
      </c>
      <c r="E2468" s="51">
        <v>0.9</v>
      </c>
      <c r="F2468" s="51">
        <v>45.67</v>
      </c>
      <c r="G2468" s="51">
        <f>SIN(RADIANS(Teno_ves!P3246*2))</f>
        <v>0.99972652694600983</v>
      </c>
      <c r="H2468" s="52">
        <f>COS(RADIANS(Teno_ves!P3246*2))</f>
        <v>-2.3385279995526871E-2</v>
      </c>
      <c r="I2468" s="3"/>
      <c r="K2468" s="3">
        <f>SIN(RADIANS(CRB_ves!P2468*2))</f>
        <v>0.96866991126435698</v>
      </c>
      <c r="L2468" s="10">
        <f>COS(RADIANS(CRB_ves!P2468*2))</f>
        <v>-0.24835177271584513</v>
      </c>
      <c r="M2468" s="55">
        <v>0.93</v>
      </c>
      <c r="N2468" s="55">
        <v>0.79</v>
      </c>
      <c r="O2468" s="51">
        <f>SIN(RADIANS(CRB_ves!P1508*2))</f>
        <v>-0.87394193287191702</v>
      </c>
      <c r="P2468" s="52">
        <f>COS(RADIANS(CRB_ves!P1508*2))</f>
        <v>-0.48603034675634998</v>
      </c>
    </row>
    <row r="2469" spans="1:16" x14ac:dyDescent="0.35">
      <c r="A2469" s="3">
        <f>SIN(RADIANS(Teno_phn!P2469*2))</f>
        <v>-0.84169931012059573</v>
      </c>
      <c r="B2469" s="10">
        <f>COS(RADIANS(Teno_phn!P2469*2))</f>
        <v>0.53994654489357841</v>
      </c>
      <c r="C2469" s="3">
        <f>SIN(RADIANS(Teno_ves!P2469*2))</f>
        <v>0.7873656024600254</v>
      </c>
      <c r="D2469" s="10">
        <f>COS(RADIANS(Teno_ves!P2469*2))</f>
        <v>0.61648634053218188</v>
      </c>
      <c r="E2469" s="51">
        <v>0.9</v>
      </c>
      <c r="F2469" s="51">
        <v>15.670000000000002</v>
      </c>
      <c r="G2469" s="51">
        <f>SIN(RADIANS(Teno_ves!P3261*2))</f>
        <v>0.52011551002374323</v>
      </c>
      <c r="H2469" s="52">
        <f>COS(RADIANS(Teno_ves!P3261*2))</f>
        <v>0.85409592917466914</v>
      </c>
      <c r="I2469" s="3"/>
      <c r="K2469" s="3">
        <f>SIN(RADIANS(CRB_ves!P2469*2))</f>
        <v>-0.99897056979071464</v>
      </c>
      <c r="L2469" s="10">
        <f>COS(RADIANS(CRB_ves!P2469*2))</f>
        <v>-4.536298812925469E-2</v>
      </c>
      <c r="M2469" s="55">
        <v>0.93</v>
      </c>
      <c r="N2469" s="55">
        <v>0.74</v>
      </c>
      <c r="O2469" s="51">
        <f>SIN(RADIANS(CRB_ves!P1518*2))</f>
        <v>-0.54463903501502708</v>
      </c>
      <c r="P2469" s="52">
        <f>COS(RADIANS(CRB_ves!P1518*2))</f>
        <v>-0.83867056794542405</v>
      </c>
    </row>
    <row r="2470" spans="1:16" x14ac:dyDescent="0.35">
      <c r="A2470" s="3">
        <f>SIN(RADIANS(Teno_phn!P2470*2))</f>
        <v>-0.80302554801945925</v>
      </c>
      <c r="B2470" s="10">
        <f>COS(RADIANS(Teno_phn!P2470*2))</f>
        <v>0.59594460248251868</v>
      </c>
      <c r="C2470" s="3">
        <f>SIN(RADIANS(Teno_ves!P2470*2))</f>
        <v>-0.86880440921605506</v>
      </c>
      <c r="D2470" s="10">
        <f>COS(RADIANS(Teno_ves!P2470*2))</f>
        <v>0.49515542865522688</v>
      </c>
      <c r="E2470" s="51">
        <v>0.9</v>
      </c>
      <c r="F2470" s="51">
        <v>73.84</v>
      </c>
      <c r="G2470" s="51">
        <f>SIN(RADIANS(Teno_ves!P3266*2))</f>
        <v>0.53464736886985142</v>
      </c>
      <c r="H2470" s="52">
        <f>COS(RADIANS(Teno_ves!P3266*2))</f>
        <v>-0.84507525757209634</v>
      </c>
      <c r="I2470" s="3"/>
      <c r="K2470" s="3">
        <f>SIN(RADIANS(CRB_ves!P2470*2))</f>
        <v>-0.6719791379805633</v>
      </c>
      <c r="L2470" s="10">
        <f>COS(RADIANS(CRB_ves!P2470*2))</f>
        <v>0.74057007644037243</v>
      </c>
      <c r="M2470" s="55">
        <v>0.93</v>
      </c>
      <c r="N2470" s="55">
        <v>0.85</v>
      </c>
      <c r="O2470" s="51">
        <f>SIN(RADIANS(CRB_ves!P1565*2))</f>
        <v>-0.15540007464286873</v>
      </c>
      <c r="P2470" s="52">
        <f>COS(RADIANS(CRB_ves!P1565*2))</f>
        <v>-0.98785161679322608</v>
      </c>
    </row>
    <row r="2471" spans="1:16" x14ac:dyDescent="0.35">
      <c r="A2471" s="3">
        <f>SIN(RADIANS(Teno_phn!P2471*2))</f>
        <v>-0.99241798616239141</v>
      </c>
      <c r="B2471" s="10">
        <f>COS(RADIANS(Teno_phn!P2471*2))</f>
        <v>-0.12290866829228748</v>
      </c>
      <c r="C2471" s="3">
        <f>SIN(RADIANS(Teno_ves!P2471*2))</f>
        <v>-0.33578038939258087</v>
      </c>
      <c r="D2471" s="10">
        <f>COS(RADIANS(Teno_ves!P2471*2))</f>
        <v>0.94194030070879053</v>
      </c>
      <c r="E2471" s="51">
        <v>0.9</v>
      </c>
      <c r="F2471" s="51">
        <v>92.31</v>
      </c>
      <c r="G2471" s="51">
        <f>SIN(RADIANS(Teno_ves!P3310*2))</f>
        <v>-8.0546860902663303E-2</v>
      </c>
      <c r="H2471" s="52">
        <f>COS(RADIANS(Teno_ves!P3310*2))</f>
        <v>-0.99675082302385232</v>
      </c>
      <c r="I2471" s="3"/>
      <c r="K2471" s="3">
        <f>SIN(RADIANS(CRB_ves!P2471*2))</f>
        <v>-0.69566208083315162</v>
      </c>
      <c r="L2471" s="10">
        <f>COS(RADIANS(CRB_ves!P2471*2))</f>
        <v>0.71836917339964523</v>
      </c>
      <c r="M2471" s="55">
        <v>0.93</v>
      </c>
      <c r="N2471" s="55">
        <v>0.7</v>
      </c>
      <c r="O2471" s="51">
        <f>SIN(RADIANS(CRB_ves!P1604*2))</f>
        <v>-0.1605702997934344</v>
      </c>
      <c r="P2471" s="52">
        <f>COS(RADIANS(CRB_ves!P1604*2))</f>
        <v>0.98702440639745403</v>
      </c>
    </row>
    <row r="2472" spans="1:16" x14ac:dyDescent="0.35">
      <c r="A2472" s="3">
        <f>SIN(RADIANS(Teno_phn!P2472*2))</f>
        <v>-0.93532058784492567</v>
      </c>
      <c r="B2472" s="10">
        <f>COS(RADIANS(Teno_phn!P2472*2))</f>
        <v>0.35380135380382977</v>
      </c>
      <c r="C2472" s="3">
        <f>SIN(RADIANS(Teno_ves!P2472*2))</f>
        <v>-0.94287430250761695</v>
      </c>
      <c r="D2472" s="10">
        <f>COS(RADIANS(Teno_ves!P2472*2))</f>
        <v>0.33314869003310638</v>
      </c>
      <c r="E2472" s="51">
        <v>0.9</v>
      </c>
      <c r="F2472" s="51">
        <v>142.72</v>
      </c>
      <c r="G2472" s="51">
        <f>SIN(RADIANS(Teno_ves!P3324*2))</f>
        <v>-0.96390977616101758</v>
      </c>
      <c r="H2472" s="52">
        <f>COS(RADIANS(Teno_ves!P3324*2))</f>
        <v>0.26622911828201112</v>
      </c>
      <c r="I2472" s="3"/>
      <c r="K2472" s="3">
        <f>SIN(RADIANS(CRB_ves!P2472*2))</f>
        <v>0.91197697047323811</v>
      </c>
      <c r="L2472" s="10">
        <f>COS(RADIANS(CRB_ves!P2472*2))</f>
        <v>-0.41024139884518546</v>
      </c>
      <c r="M2472" s="55">
        <v>0.93</v>
      </c>
      <c r="N2472" s="55">
        <v>0.88</v>
      </c>
      <c r="O2472" s="51">
        <f>SIN(RADIANS(CRB_ves!P1619*2))</f>
        <v>0.8747888843334527</v>
      </c>
      <c r="P2472" s="52">
        <f>COS(RADIANS(CRB_ves!P1619*2))</f>
        <v>0.48450429084439806</v>
      </c>
    </row>
    <row r="2473" spans="1:16" x14ac:dyDescent="0.35">
      <c r="A2473" s="3">
        <f>SIN(RADIANS(Teno_phn!P2473*2))</f>
        <v>0.42040247463466379</v>
      </c>
      <c r="B2473" s="10">
        <f>COS(RADIANS(Teno_phn!P2473*2))</f>
        <v>-0.90733773167495402</v>
      </c>
      <c r="C2473" s="3">
        <f>SIN(RADIANS(Teno_ves!P2473*2))</f>
        <v>-0.9966373868180366</v>
      </c>
      <c r="D2473" s="10">
        <f>COS(RADIANS(Teno_ves!P2473*2))</f>
        <v>-8.1938508630040444E-2</v>
      </c>
      <c r="E2473" s="51">
        <v>0.9</v>
      </c>
      <c r="F2473" s="51">
        <v>91.949999999999989</v>
      </c>
      <c r="G2473" s="51">
        <f>SIN(RADIANS(Teno_ves!P3339*2))</f>
        <v>-6.8015290665247807E-2</v>
      </c>
      <c r="H2473" s="52">
        <f>COS(RADIANS(Teno_ves!P3339*2))</f>
        <v>-0.99768427883560529</v>
      </c>
      <c r="I2473" s="3"/>
      <c r="K2473" s="3">
        <f>SIN(RADIANS(CRB_ves!P2473*2))</f>
        <v>0.61950505541045275</v>
      </c>
      <c r="L2473" s="10">
        <f>COS(RADIANS(CRB_ves!P2473*2))</f>
        <v>0.78499266641217225</v>
      </c>
      <c r="M2473" s="55">
        <v>0.93</v>
      </c>
      <c r="N2473" s="55">
        <v>0.84</v>
      </c>
      <c r="O2473" s="51">
        <f>SIN(RADIANS(CRB_ves!P1626*2))</f>
        <v>-0.97992470462082959</v>
      </c>
      <c r="P2473" s="52">
        <f>COS(RADIANS(CRB_ves!P1626*2))</f>
        <v>-0.1993679344171973</v>
      </c>
    </row>
    <row r="2474" spans="1:16" x14ac:dyDescent="0.35">
      <c r="A2474" s="3">
        <f>SIN(RADIANS(Teno_phn!P2474*2))</f>
        <v>0.9502986069462761</v>
      </c>
      <c r="B2474" s="10">
        <f>COS(RADIANS(Teno_phn!P2474*2))</f>
        <v>-0.31133993903122514</v>
      </c>
      <c r="C2474" s="3">
        <f>SIN(RADIANS(Teno_ves!P2474*2))</f>
        <v>6.7667029017370678E-2</v>
      </c>
      <c r="D2474" s="10">
        <f>COS(RADIANS(Teno_ves!P2474*2))</f>
        <v>0.99770795986799776</v>
      </c>
      <c r="E2474" s="51">
        <v>0.9</v>
      </c>
      <c r="F2474" s="51">
        <v>175.42000000000002</v>
      </c>
      <c r="G2474" s="51">
        <f>SIN(RADIANS(Teno_ves!P3350*2))</f>
        <v>-0.15919199766608585</v>
      </c>
      <c r="H2474" s="52">
        <f>COS(RADIANS(Teno_ves!P3350*2))</f>
        <v>0.98724764263029818</v>
      </c>
      <c r="I2474" s="3"/>
      <c r="K2474" s="3">
        <f>SIN(RADIANS(CRB_ves!P2474*2))</f>
        <v>0.85062763338465763</v>
      </c>
      <c r="L2474" s="10">
        <f>COS(RADIANS(CRB_ves!P2474*2))</f>
        <v>0.52576860815611315</v>
      </c>
      <c r="M2474" s="55">
        <v>0.93</v>
      </c>
      <c r="N2474" s="55">
        <v>0.84</v>
      </c>
      <c r="O2474" s="51">
        <f>SIN(RADIANS(CRB_ves!P1631*2))</f>
        <v>0.91733823024622152</v>
      </c>
      <c r="P2474" s="52">
        <f>COS(RADIANS(CRB_ves!P1631*2))</f>
        <v>-0.39810874309506239</v>
      </c>
    </row>
    <row r="2475" spans="1:16" x14ac:dyDescent="0.35">
      <c r="A2475" s="3">
        <f>SIN(RADIANS(Teno_phn!P2475*2))</f>
        <v>-0.76783645553059743</v>
      </c>
      <c r="B2475" s="10">
        <f>COS(RADIANS(Teno_phn!P2475*2))</f>
        <v>0.64064590653356157</v>
      </c>
      <c r="C2475" s="3">
        <f>SIN(RADIANS(Teno_ves!P2475*2))</f>
        <v>-0.64198505752050239</v>
      </c>
      <c r="D2475" s="10">
        <f>COS(RADIANS(Teno_ves!P2475*2))</f>
        <v>-0.7667171485759251</v>
      </c>
      <c r="E2475" s="51">
        <v>0.91</v>
      </c>
      <c r="F2475" s="51">
        <v>140.86000000000001</v>
      </c>
      <c r="G2475" s="51">
        <f>SIN(RADIANS(Teno_ves!P94*2))</f>
        <v>-0.97915196484583489</v>
      </c>
      <c r="H2475" s="52">
        <f>COS(RADIANS(Teno_ves!P94*2))</f>
        <v>0.20312909623818265</v>
      </c>
      <c r="I2475" s="3"/>
      <c r="K2475" s="3">
        <f>SIN(RADIANS(CRB_ves!P2475*2))</f>
        <v>-0.81613759008016018</v>
      </c>
      <c r="L2475" s="10">
        <f>COS(RADIANS(CRB_ves!P2475*2))</f>
        <v>-0.57785762438350541</v>
      </c>
      <c r="M2475" s="55">
        <v>0.93</v>
      </c>
      <c r="N2475" s="55">
        <v>0.81</v>
      </c>
      <c r="O2475" s="51">
        <f>SIN(RADIANS(CRB_ves!P1641*2))</f>
        <v>-0.11285638487348207</v>
      </c>
      <c r="P2475" s="52">
        <f>COS(RADIANS(CRB_ves!P1641*2))</f>
        <v>-0.9936113105200084</v>
      </c>
    </row>
    <row r="2476" spans="1:16" x14ac:dyDescent="0.35">
      <c r="A2476" s="3">
        <f>SIN(RADIANS(Teno_phn!P2476*2))</f>
        <v>-0.80798988389803017</v>
      </c>
      <c r="B2476" s="10">
        <f>COS(RADIANS(Teno_phn!P2476*2))</f>
        <v>0.58919635735334253</v>
      </c>
      <c r="C2476" s="3">
        <f>SIN(RADIANS(Teno_ves!P2476*2))</f>
        <v>-0.31233491851223255</v>
      </c>
      <c r="D2476" s="10">
        <f>COS(RADIANS(Teno_ves!P2476*2))</f>
        <v>0.94997205152465247</v>
      </c>
      <c r="E2476" s="51">
        <v>0.91</v>
      </c>
      <c r="F2476" s="51">
        <v>121.13999999999999</v>
      </c>
      <c r="G2476" s="51">
        <f>SIN(RADIANS(Teno_ves!P104*2))</f>
        <v>-0.88523131133245514</v>
      </c>
      <c r="H2476" s="52">
        <f>COS(RADIANS(Teno_ves!P104*2))</f>
        <v>-0.46515107807745859</v>
      </c>
      <c r="I2476" s="3"/>
      <c r="K2476" s="3">
        <f>SIN(RADIANS(CRB_ves!P2476*2))</f>
        <v>0.73798440883434679</v>
      </c>
      <c r="L2476" s="10">
        <f>COS(RADIANS(CRB_ves!P2476*2))</f>
        <v>0.6748177623013637</v>
      </c>
      <c r="M2476" s="55">
        <v>0.93</v>
      </c>
      <c r="N2476" s="55">
        <v>0.8</v>
      </c>
      <c r="O2476" s="51">
        <f>SIN(RADIANS(CRB_ves!P1652*2))</f>
        <v>0.83369310891470727</v>
      </c>
      <c r="P2476" s="52">
        <f>COS(RADIANS(CRB_ves!P1652*2))</f>
        <v>0.55222803274383858</v>
      </c>
    </row>
    <row r="2477" spans="1:16" x14ac:dyDescent="0.35">
      <c r="A2477" s="3">
        <f>SIN(RADIANS(Teno_phn!P2477*2))</f>
        <v>0.69239507354532248</v>
      </c>
      <c r="B2477" s="10">
        <f>COS(RADIANS(Teno_phn!P2477*2))</f>
        <v>0.72151858058553664</v>
      </c>
      <c r="C2477" s="3">
        <f>SIN(RADIANS(Teno_ves!P2477*2))</f>
        <v>-0.96753295706163001</v>
      </c>
      <c r="D2477" s="10">
        <f>COS(RADIANS(Teno_ves!P2477*2))</f>
        <v>0.25274488520952926</v>
      </c>
      <c r="E2477" s="51">
        <v>0.91</v>
      </c>
      <c r="F2477" s="51">
        <v>66.680000000000007</v>
      </c>
      <c r="G2477" s="51">
        <f>SIN(RADIANS(Teno_ves!P106*2))</f>
        <v>0.72705417144269158</v>
      </c>
      <c r="H2477" s="52">
        <f>COS(RADIANS(Teno_ves!P106*2))</f>
        <v>-0.68658009859577296</v>
      </c>
      <c r="I2477" s="3"/>
      <c r="K2477" s="3">
        <f>SIN(RADIANS(CRB_ves!P2477*2))</f>
        <v>0.4679298142605734</v>
      </c>
      <c r="L2477" s="10">
        <f>COS(RADIANS(CRB_ves!P2477*2))</f>
        <v>-0.88376563008869347</v>
      </c>
      <c r="M2477" s="55">
        <v>0.93</v>
      </c>
      <c r="N2477" s="55">
        <v>0.69</v>
      </c>
      <c r="O2477" s="51">
        <f>SIN(RADIANS(CRB_ves!P1657*2))</f>
        <v>0.70413866446362283</v>
      </c>
      <c r="P2477" s="52">
        <f>COS(RADIANS(CRB_ves!P1657*2))</f>
        <v>0.71006249105792474</v>
      </c>
    </row>
    <row r="2478" spans="1:16" x14ac:dyDescent="0.35">
      <c r="A2478" s="3">
        <f>SIN(RADIANS(Teno_phn!P2478*2))</f>
        <v>0.50181270141588841</v>
      </c>
      <c r="B2478" s="10">
        <f>COS(RADIANS(Teno_phn!P2478*2))</f>
        <v>0.86497630759327071</v>
      </c>
      <c r="C2478" s="3">
        <f>SIN(RADIANS(Teno_ves!P2478*2))</f>
        <v>0.4657689727137444</v>
      </c>
      <c r="D2478" s="10">
        <f>COS(RADIANS(Teno_ves!P2478*2))</f>
        <v>0.88490635892007419</v>
      </c>
      <c r="E2478" s="51">
        <v>0.91</v>
      </c>
      <c r="F2478" s="51">
        <v>6.5999999999999943</v>
      </c>
      <c r="G2478" s="51">
        <f>SIN(RADIANS(Teno_ves!P134*2))</f>
        <v>0.22835087011065552</v>
      </c>
      <c r="H2478" s="52">
        <f>COS(RADIANS(Teno_ves!P134*2))</f>
        <v>0.97357890287316029</v>
      </c>
      <c r="I2478" s="3"/>
      <c r="K2478" s="3">
        <f>SIN(RADIANS(CRB_ves!P2478*2))</f>
        <v>-0.97179660356753961</v>
      </c>
      <c r="L2478" s="10">
        <f>COS(RADIANS(CRB_ves!P2478*2))</f>
        <v>0.23582061253120834</v>
      </c>
      <c r="M2478" s="55">
        <v>0.93</v>
      </c>
      <c r="N2478" s="55">
        <v>0.82</v>
      </c>
      <c r="O2478" s="51">
        <f>SIN(RADIANS(CRB_ves!P1701*2))</f>
        <v>0.83098446927432834</v>
      </c>
      <c r="P2478" s="52">
        <f>COS(RADIANS(CRB_ves!P1701*2))</f>
        <v>0.55629561550030482</v>
      </c>
    </row>
    <row r="2479" spans="1:16" x14ac:dyDescent="0.35">
      <c r="A2479" s="3">
        <f>SIN(RADIANS(Teno_phn!P2479*2))</f>
        <v>0.38558399227739665</v>
      </c>
      <c r="B2479" s="10">
        <f>COS(RADIANS(Teno_phn!P2479*2))</f>
        <v>0.92267273987011478</v>
      </c>
      <c r="C2479" s="3">
        <f>SIN(RADIANS(Teno_ves!P2479*2))</f>
        <v>-2.9317330072228608E-2</v>
      </c>
      <c r="D2479" s="10">
        <f>COS(RADIANS(Teno_ves!P2479*2))</f>
        <v>-0.99957015469522503</v>
      </c>
      <c r="E2479" s="51">
        <v>0.91</v>
      </c>
      <c r="F2479" s="51">
        <v>132.67000000000002</v>
      </c>
      <c r="G2479" s="51">
        <f>SIN(RADIANS(Teno_ves!P198*2))</f>
        <v>-0.99669434780930311</v>
      </c>
      <c r="H2479" s="52">
        <f>COS(RADIANS(Teno_ves!P198*2))</f>
        <v>-8.1242704564705212E-2</v>
      </c>
      <c r="I2479" s="3"/>
      <c r="K2479" s="3">
        <f>SIN(RADIANS(CRB_ves!P2479*2))</f>
        <v>0.95872053639774291</v>
      </c>
      <c r="L2479" s="10">
        <f>COS(RADIANS(CRB_ves!P2479*2))</f>
        <v>0.28435001862005249</v>
      </c>
      <c r="M2479" s="55">
        <v>0.93</v>
      </c>
      <c r="N2479" s="55">
        <v>0.88</v>
      </c>
      <c r="O2479" s="51">
        <f>SIN(RADIANS(CRB_ves!P1710*2))</f>
        <v>0.46174861323503391</v>
      </c>
      <c r="P2479" s="52">
        <f>COS(RADIANS(CRB_ves!P1710*2))</f>
        <v>-0.88701083317822171</v>
      </c>
    </row>
    <row r="2480" spans="1:16" x14ac:dyDescent="0.35">
      <c r="A2480" s="3">
        <f>SIN(RADIANS(Teno_phn!P2480*2))</f>
        <v>0.34398747937572555</v>
      </c>
      <c r="B2480" s="10">
        <f>COS(RADIANS(Teno_phn!P2480*2))</f>
        <v>0.93897423502071387</v>
      </c>
      <c r="C2480" s="3">
        <f>SIN(RADIANS(Teno_ves!P2480*2))</f>
        <v>0.47899830264476106</v>
      </c>
      <c r="D2480" s="10">
        <f>COS(RADIANS(Teno_ves!P2480*2))</f>
        <v>0.8778158269611217</v>
      </c>
      <c r="E2480" s="51">
        <v>0.91</v>
      </c>
      <c r="F2480" s="51">
        <v>25.36</v>
      </c>
      <c r="G2480" s="51">
        <f>SIN(RADIANS(Teno_ves!P204*2))</f>
        <v>0.77406125420990524</v>
      </c>
      <c r="H2480" s="52">
        <f>COS(RADIANS(Teno_ves!P204*2))</f>
        <v>0.63311071285438569</v>
      </c>
      <c r="I2480" s="3"/>
      <c r="K2480" s="3">
        <f>SIN(RADIANS(CRB_ves!P2480*2))</f>
        <v>0.40450321843243764</v>
      </c>
      <c r="L2480" s="10">
        <f>COS(RADIANS(CRB_ves!P2480*2))</f>
        <v>0.91453657459819482</v>
      </c>
      <c r="M2480" s="55">
        <v>0.93</v>
      </c>
      <c r="N2480" s="55">
        <v>0.96</v>
      </c>
      <c r="O2480" s="51">
        <f>SIN(RADIANS(CRB_ves!P1757*2))</f>
        <v>-0.84376634614245616</v>
      </c>
      <c r="P2480" s="52">
        <f>COS(RADIANS(CRB_ves!P1757*2))</f>
        <v>-0.53671067915349779</v>
      </c>
    </row>
    <row r="2481" spans="1:16" x14ac:dyDescent="0.35">
      <c r="A2481" s="3">
        <f>SIN(RADIANS(Teno_phn!P2481*2))</f>
        <v>-0.45274597780461723</v>
      </c>
      <c r="B2481" s="10">
        <f>COS(RADIANS(Teno_phn!P2481*2))</f>
        <v>0.89163954577045368</v>
      </c>
      <c r="C2481" s="3">
        <f>SIN(RADIANS(Teno_ves!P2481*2))</f>
        <v>-0.39169486449919699</v>
      </c>
      <c r="D2481" s="10">
        <f>COS(RADIANS(Teno_ves!P2481*2))</f>
        <v>0.92009517612307679</v>
      </c>
      <c r="E2481" s="51">
        <v>0.91</v>
      </c>
      <c r="F2481" s="51">
        <v>137.69</v>
      </c>
      <c r="G2481" s="51">
        <f>SIN(RADIANS(Teno_ves!P207*2))</f>
        <v>-0.99559475394772823</v>
      </c>
      <c r="H2481" s="52">
        <f>COS(RADIANS(Teno_ves!P207*2))</f>
        <v>9.3760790908366615E-2</v>
      </c>
      <c r="I2481" s="3"/>
      <c r="K2481" s="3">
        <f>SIN(RADIANS(CRB_ves!P2481*2))</f>
        <v>-0.95671205155883077</v>
      </c>
      <c r="L2481" s="10">
        <f>COS(RADIANS(CRB_ves!P2481*2))</f>
        <v>0.2910361668282711</v>
      </c>
      <c r="M2481" s="55">
        <v>0.93</v>
      </c>
      <c r="N2481" s="55">
        <v>0.75</v>
      </c>
      <c r="O2481" s="51">
        <f>SIN(RADIANS(CRB_ves!P1761*2))</f>
        <v>-3.3155178388526239E-2</v>
      </c>
      <c r="P2481" s="52">
        <f>COS(RADIANS(CRB_ves!P1761*2))</f>
        <v>0.9994502159417572</v>
      </c>
    </row>
    <row r="2482" spans="1:16" x14ac:dyDescent="0.35">
      <c r="A2482" s="3">
        <f>SIN(RADIANS(Teno_phn!P2482*2))</f>
        <v>0.99985372628115765</v>
      </c>
      <c r="B2482" s="10">
        <f>COS(RADIANS(Teno_phn!P2482*2))</f>
        <v>1.7103392695130584E-2</v>
      </c>
      <c r="C2482" s="3">
        <f>SIN(RADIANS(Teno_ves!P2482*2))</f>
        <v>-0.30768876817765101</v>
      </c>
      <c r="D2482" s="10">
        <f>COS(RADIANS(Teno_ves!P2482*2))</f>
        <v>-0.95148705820800306</v>
      </c>
      <c r="E2482" s="51">
        <v>0.91</v>
      </c>
      <c r="F2482" s="51">
        <v>119.12</v>
      </c>
      <c r="G2482" s="51">
        <f>SIN(RADIANS(Teno_ves!P231*2))</f>
        <v>-0.85026037038904834</v>
      </c>
      <c r="H2482" s="52">
        <f>COS(RADIANS(Teno_ves!P231*2))</f>
        <v>-0.52636233009769828</v>
      </c>
      <c r="I2482" s="3"/>
      <c r="K2482" s="3">
        <f>SIN(RADIANS(CRB_ves!P2482*2))</f>
        <v>0.51832555625993049</v>
      </c>
      <c r="L2482" s="10">
        <f>COS(RADIANS(CRB_ves!P2482*2))</f>
        <v>0.85518338251385217</v>
      </c>
      <c r="M2482" s="55">
        <v>0.93</v>
      </c>
      <c r="N2482" s="55">
        <v>0.68</v>
      </c>
      <c r="O2482" s="51">
        <f>SIN(RADIANS(CRB_ves!P1846*2))</f>
        <v>0.93969262078590843</v>
      </c>
      <c r="P2482" s="52">
        <f>COS(RADIANS(CRB_ves!P1846*2))</f>
        <v>-0.34202014332566871</v>
      </c>
    </row>
    <row r="2483" spans="1:16" x14ac:dyDescent="0.35">
      <c r="A2483" s="3">
        <f>SIN(RADIANS(Teno_phn!P2483*2))</f>
        <v>0.9526614812535863</v>
      </c>
      <c r="B2483" s="10">
        <f>COS(RADIANS(Teno_phn!P2483*2))</f>
        <v>-0.3040330609254901</v>
      </c>
      <c r="C2483" s="3">
        <f>SIN(RADIANS(Teno_ves!P2483*2))</f>
        <v>0.48480962024633717</v>
      </c>
      <c r="D2483" s="10">
        <f>COS(RADIANS(Teno_ves!P2483*2))</f>
        <v>-0.87461970713939574</v>
      </c>
      <c r="E2483" s="51">
        <v>0.91</v>
      </c>
      <c r="F2483" s="51">
        <v>76.889999999999986</v>
      </c>
      <c r="G2483" s="51">
        <f>SIN(RADIANS(Teno_ves!P311*2))</f>
        <v>0.44181902814314861</v>
      </c>
      <c r="H2483" s="52">
        <f>COS(RADIANS(Teno_ves!P311*2))</f>
        <v>-0.8971042003973918</v>
      </c>
      <c r="I2483" s="3"/>
      <c r="K2483" s="3">
        <f>SIN(RADIANS(CRB_ves!P2483*2))</f>
        <v>0.62497019664546249</v>
      </c>
      <c r="L2483" s="10">
        <f>COS(RADIANS(CRB_ves!P2483*2))</f>
        <v>-0.78064861064689794</v>
      </c>
      <c r="M2483" s="55">
        <v>0.93</v>
      </c>
      <c r="N2483" s="55">
        <v>0.68</v>
      </c>
      <c r="O2483" s="51">
        <f>SIN(RADIANS(CRB_ves!P1857*2))</f>
        <v>-0.9342044743210296</v>
      </c>
      <c r="P2483" s="52">
        <f>COS(RADIANS(CRB_ves!P1857*2))</f>
        <v>-0.35673799931962491</v>
      </c>
    </row>
    <row r="2484" spans="1:16" x14ac:dyDescent="0.35">
      <c r="A2484" s="3">
        <f>SIN(RADIANS(Teno_phn!P2484*2))</f>
        <v>-0.68556427053354307</v>
      </c>
      <c r="B2484" s="10">
        <f>COS(RADIANS(Teno_phn!P2484*2))</f>
        <v>0.72801210908048153</v>
      </c>
      <c r="C2484" s="3">
        <f>SIN(RADIANS(Teno_ves!P2484*2))</f>
        <v>0.99622506049293602</v>
      </c>
      <c r="D2484" s="10">
        <f>COS(RADIANS(Teno_ves!P2484*2))</f>
        <v>-8.6807999895436153E-2</v>
      </c>
      <c r="E2484" s="51">
        <v>0.91</v>
      </c>
      <c r="F2484" s="51">
        <v>42.65</v>
      </c>
      <c r="G2484" s="51">
        <f>SIN(RADIANS(Teno_ves!P325*2))</f>
        <v>0.9966373868180366</v>
      </c>
      <c r="H2484" s="52">
        <f>COS(RADIANS(Teno_ves!P325*2))</f>
        <v>8.1938508630040985E-2</v>
      </c>
      <c r="I2484" s="3"/>
      <c r="K2484" s="3">
        <f>SIN(RADIANS(CRB_ves!P2484*2))</f>
        <v>0.91982149732173768</v>
      </c>
      <c r="L2484" s="10">
        <f>COS(RADIANS(CRB_ves!P2484*2))</f>
        <v>0.39233711660356135</v>
      </c>
      <c r="M2484" s="55">
        <v>0.93</v>
      </c>
      <c r="N2484" s="55">
        <v>0.75</v>
      </c>
      <c r="O2484" s="51">
        <f>SIN(RADIANS(CRB_ves!P1864*2))</f>
        <v>0.99702591149074249</v>
      </c>
      <c r="P2484" s="52">
        <f>COS(RADIANS(CRB_ves!P1864*2))</f>
        <v>-7.7067060512608976E-2</v>
      </c>
    </row>
    <row r="2485" spans="1:16" x14ac:dyDescent="0.35">
      <c r="A2485" s="3">
        <f>SIN(RADIANS(Teno_phn!P2485*2))</f>
        <v>-0.3013715462069162</v>
      </c>
      <c r="B2485" s="10">
        <f>COS(RADIANS(Teno_phn!P2485*2))</f>
        <v>0.95350678609900441</v>
      </c>
      <c r="C2485" s="3">
        <f>SIN(RADIANS(Teno_ves!P2485*2))</f>
        <v>0.94540487327264111</v>
      </c>
      <c r="D2485" s="10">
        <f>COS(RADIANS(Teno_ves!P2485*2))</f>
        <v>-0.32589818286136774</v>
      </c>
      <c r="E2485" s="51">
        <v>0.91</v>
      </c>
      <c r="F2485" s="51">
        <v>110.83000000000001</v>
      </c>
      <c r="G2485" s="51">
        <f>SIN(RADIANS(Teno_ves!P380*2))</f>
        <v>-0.66470894080002685</v>
      </c>
      <c r="H2485" s="52">
        <f>COS(RADIANS(Teno_ves!P380*2))</f>
        <v>-0.74710241869539307</v>
      </c>
      <c r="I2485" s="3"/>
      <c r="K2485" s="3">
        <f>SIN(RADIANS(CRB_ves!P2485*2))</f>
        <v>0.29437394201308376</v>
      </c>
      <c r="L2485" s="10">
        <f>COS(RADIANS(CRB_ves!P2485*2))</f>
        <v>-0.95569031713399588</v>
      </c>
      <c r="M2485" s="55">
        <v>0.93</v>
      </c>
      <c r="N2485" s="55">
        <v>0.67</v>
      </c>
      <c r="O2485" s="51">
        <f>SIN(RADIANS(CRB_ves!P1916*2))</f>
        <v>-0.90213395936820306</v>
      </c>
      <c r="P2485" s="52">
        <f>COS(RADIANS(CRB_ves!P1916*2))</f>
        <v>0.43145604568095858</v>
      </c>
    </row>
    <row r="2486" spans="1:16" x14ac:dyDescent="0.35">
      <c r="A2486" s="3">
        <f>SIN(RADIANS(Teno_phn!P2486*2))</f>
        <v>0.84693637667922561</v>
      </c>
      <c r="B2486" s="10">
        <f>COS(RADIANS(Teno_phn!P2486*2))</f>
        <v>0.53169424847130409</v>
      </c>
      <c r="C2486" s="3">
        <f>SIN(RADIANS(Teno_ves!P2486*2))</f>
        <v>-0.63311071285438514</v>
      </c>
      <c r="D2486" s="10">
        <f>COS(RADIANS(Teno_ves!P2486*2))</f>
        <v>0.77406125420990568</v>
      </c>
      <c r="E2486" s="51">
        <v>0.91</v>
      </c>
      <c r="F2486" s="51">
        <v>76.490000000000009</v>
      </c>
      <c r="G2486" s="51">
        <f>SIN(RADIANS(Teno_ves!P387*2))</f>
        <v>0.45430149202462444</v>
      </c>
      <c r="H2486" s="52">
        <f>COS(RADIANS(Teno_ves!P387*2))</f>
        <v>-0.89084799732850051</v>
      </c>
      <c r="I2486" s="3"/>
      <c r="K2486" s="3">
        <f>SIN(RADIANS(CRB_ves!P2486*2))</f>
        <v>-0.72992372460070154</v>
      </c>
      <c r="L2486" s="10">
        <f>COS(RADIANS(CRB_ves!P2486*2))</f>
        <v>-0.68352860676422256</v>
      </c>
      <c r="M2486" s="55">
        <v>0.93</v>
      </c>
      <c r="N2486" s="55">
        <v>0.68</v>
      </c>
      <c r="O2486" s="51">
        <f>SIN(RADIANS(CRB_ves!P1920*2))</f>
        <v>-0.90001470339701461</v>
      </c>
      <c r="P2486" s="52">
        <f>COS(RADIANS(CRB_ves!P1920*2))</f>
        <v>0.43585953433323427</v>
      </c>
    </row>
    <row r="2487" spans="1:16" x14ac:dyDescent="0.35">
      <c r="A2487" s="3">
        <f>SIN(RADIANS(Teno_phn!P2487*2))</f>
        <v>0.42166894689257772</v>
      </c>
      <c r="B2487" s="10">
        <f>COS(RADIANS(Teno_phn!P2487*2))</f>
        <v>0.90674985482574211</v>
      </c>
      <c r="C2487" s="3">
        <f>SIN(RADIANS(Teno_ves!P2487*2))</f>
        <v>0.98587937024993244</v>
      </c>
      <c r="D2487" s="10">
        <f>COS(RADIANS(Teno_ves!P2487*2))</f>
        <v>-0.16745706110999523</v>
      </c>
      <c r="E2487" s="51">
        <v>0.91</v>
      </c>
      <c r="F2487" s="51">
        <v>84.669999999999987</v>
      </c>
      <c r="G2487" s="51">
        <f>SIN(RADIANS(Teno_ves!P409*2))</f>
        <v>0.18498057705259882</v>
      </c>
      <c r="H2487" s="52">
        <f>COS(RADIANS(Teno_ves!P409*2))</f>
        <v>-0.98274217682629639</v>
      </c>
      <c r="I2487" s="3"/>
      <c r="K2487" s="3">
        <f>SIN(RADIANS(CRB_ves!P2487*2))</f>
        <v>-0.52606550117664874</v>
      </c>
      <c r="L2487" s="10">
        <f>COS(RADIANS(CRB_ves!P2487*2))</f>
        <v>0.850444053698867</v>
      </c>
      <c r="M2487" s="55">
        <v>0.93</v>
      </c>
      <c r="N2487" s="55">
        <v>0.74</v>
      </c>
      <c r="O2487" s="51">
        <f>SIN(RADIANS(CRB_ves!P1925*2))</f>
        <v>-0.96709036060754749</v>
      </c>
      <c r="P2487" s="52">
        <f>COS(RADIANS(CRB_ves!P1925*2))</f>
        <v>0.25443316297205398</v>
      </c>
    </row>
    <row r="2488" spans="1:16" x14ac:dyDescent="0.35">
      <c r="A2488" s="3">
        <f>SIN(RADIANS(Teno_phn!P2488*2))</f>
        <v>0.35020738125946743</v>
      </c>
      <c r="B2488" s="10">
        <f>COS(RADIANS(Teno_phn!P2488*2))</f>
        <v>0.93667218924839757</v>
      </c>
      <c r="C2488" s="3">
        <f>SIN(RADIANS(Teno_ves!P2488*2))</f>
        <v>-0.72992372460070154</v>
      </c>
      <c r="D2488" s="10">
        <f>COS(RADIANS(Teno_ves!P2488*2))</f>
        <v>-0.68352860676422256</v>
      </c>
      <c r="E2488" s="51">
        <v>0.91</v>
      </c>
      <c r="F2488" s="51">
        <v>75.289999999999992</v>
      </c>
      <c r="G2488" s="51">
        <f>SIN(RADIANS(Teno_ves!P418*2))</f>
        <v>0.4912078346912564</v>
      </c>
      <c r="H2488" s="52">
        <f>COS(RADIANS(Teno_ves!P418*2))</f>
        <v>-0.87104240031006952</v>
      </c>
      <c r="I2488" s="3"/>
      <c r="K2488" s="3">
        <f>SIN(RADIANS(CRB_ves!P2488*2))</f>
        <v>0.96910189128972857</v>
      </c>
      <c r="L2488" s="10">
        <f>COS(RADIANS(CRB_ves!P2488*2))</f>
        <v>-0.24666074738123836</v>
      </c>
      <c r="M2488" s="55">
        <v>0.93</v>
      </c>
      <c r="N2488" s="55">
        <v>0.83</v>
      </c>
      <c r="O2488" s="51">
        <f>SIN(RADIANS(CRB_ves!P2005*2))</f>
        <v>0.79122353296749015</v>
      </c>
      <c r="P2488" s="52">
        <f>COS(RADIANS(CRB_ves!P2005*2))</f>
        <v>-0.61152704018583104</v>
      </c>
    </row>
    <row r="2489" spans="1:16" x14ac:dyDescent="0.35">
      <c r="A2489" s="3">
        <f>SIN(RADIANS(Teno_phn!P2489*2))</f>
        <v>0.82806033462249451</v>
      </c>
      <c r="B2489" s="10">
        <f>COS(RADIANS(Teno_phn!P2489*2))</f>
        <v>-0.56063899456324151</v>
      </c>
      <c r="C2489" s="3">
        <f>SIN(RADIANS(Teno_ves!P2489*2))</f>
        <v>0.96592582628906831</v>
      </c>
      <c r="D2489" s="10">
        <f>COS(RADIANS(Teno_ves!P2489*2))</f>
        <v>-0.25881904510252085</v>
      </c>
      <c r="E2489" s="51">
        <v>0.91</v>
      </c>
      <c r="F2489" s="51">
        <v>72.540000000000006</v>
      </c>
      <c r="G2489" s="51">
        <f>SIN(RADIANS(Teno_ves!P443*2))</f>
        <v>0.57243212559459078</v>
      </c>
      <c r="H2489" s="52">
        <f>COS(RADIANS(Teno_ves!P443*2))</f>
        <v>-0.81995210932545237</v>
      </c>
      <c r="I2489" s="3"/>
      <c r="K2489" s="3">
        <f>SIN(RADIANS(CRB_ves!P2489*2))</f>
        <v>9.3760790908366351E-2</v>
      </c>
      <c r="L2489" s="10">
        <f>COS(RADIANS(CRB_ves!P2489*2))</f>
        <v>0.99559475394772823</v>
      </c>
      <c r="M2489" s="55">
        <v>0.93</v>
      </c>
      <c r="N2489" s="55">
        <v>0.83</v>
      </c>
      <c r="O2489" s="51">
        <f>SIN(RADIANS(CRB_ves!P2025*2))</f>
        <v>5.9654821390170483E-2</v>
      </c>
      <c r="P2489" s="52">
        <f>COS(RADIANS(CRB_ves!P2025*2))</f>
        <v>0.9982190652782118</v>
      </c>
    </row>
    <row r="2490" spans="1:16" x14ac:dyDescent="0.35">
      <c r="A2490" s="3">
        <f>SIN(RADIANS(Teno_phn!P2490*2))</f>
        <v>-0.91053940467798433</v>
      </c>
      <c r="B2490" s="10">
        <f>COS(RADIANS(Teno_phn!P2490*2))</f>
        <v>-0.41342229321682922</v>
      </c>
      <c r="C2490" s="3">
        <f>SIN(RADIANS(Teno_ves!P2490*2))</f>
        <v>0.46112925037841124</v>
      </c>
      <c r="D2490" s="10">
        <f>COS(RADIANS(Teno_ves!P2490*2))</f>
        <v>0.8873329783375824</v>
      </c>
      <c r="E2490" s="51">
        <v>0.91</v>
      </c>
      <c r="F2490" s="51">
        <v>103.22</v>
      </c>
      <c r="G2490" s="51">
        <f>SIN(RADIANS(Teno_ves!P467*2))</f>
        <v>-0.44526039555383962</v>
      </c>
      <c r="H2490" s="52">
        <f>COS(RADIANS(Teno_ves!P467*2))</f>
        <v>-0.89540112807123395</v>
      </c>
      <c r="I2490" s="3"/>
      <c r="K2490" s="3">
        <f>SIN(RADIANS(CRB_ves!P2490*2))</f>
        <v>-0.98741380675091128</v>
      </c>
      <c r="L2490" s="10">
        <f>COS(RADIANS(CRB_ves!P2490*2))</f>
        <v>0.15815806725448411</v>
      </c>
      <c r="M2490" s="55">
        <v>0.93</v>
      </c>
      <c r="N2490" s="55">
        <v>0.69</v>
      </c>
      <c r="O2490" s="51">
        <f>SIN(RADIANS(CRB_ves!P2029*2))</f>
        <v>-0.3577161001751698</v>
      </c>
      <c r="P2490" s="52">
        <f>COS(RADIANS(CRB_ves!P2029*2))</f>
        <v>0.93383038699512655</v>
      </c>
    </row>
    <row r="2491" spans="1:16" x14ac:dyDescent="0.35">
      <c r="A2491" s="3">
        <f>SIN(RADIANS(Teno_phn!P2491*2))</f>
        <v>0.30203714602472925</v>
      </c>
      <c r="B2491" s="10">
        <f>COS(RADIANS(Teno_phn!P2491*2))</f>
        <v>0.95329615672215751</v>
      </c>
      <c r="C2491" s="3">
        <f>SIN(RADIANS(Teno_ves!P2491*2))</f>
        <v>0.85373261194055072</v>
      </c>
      <c r="D2491" s="10">
        <f>COS(RADIANS(Teno_ves!P2491*2))</f>
        <v>-0.5207116546699958</v>
      </c>
      <c r="E2491" s="51">
        <v>0.91</v>
      </c>
      <c r="F2491" s="51">
        <v>83.330000000000013</v>
      </c>
      <c r="G2491" s="51">
        <f>SIN(RADIANS(Teno_ves!P488*2))</f>
        <v>0.23072908809282339</v>
      </c>
      <c r="H2491" s="52">
        <f>COS(RADIANS(Teno_ves!P488*2))</f>
        <v>-0.97301803061806313</v>
      </c>
      <c r="I2491" s="3"/>
      <c r="K2491" s="3">
        <f>SIN(RADIANS(CRB_ves!P2491*2))</f>
        <v>0.74849294224937601</v>
      </c>
      <c r="L2491" s="10">
        <f>COS(RADIANS(CRB_ves!P2491*2))</f>
        <v>0.66314275642795972</v>
      </c>
      <c r="M2491" s="55">
        <v>0.93</v>
      </c>
      <c r="N2491" s="55">
        <v>0.71</v>
      </c>
      <c r="O2491" s="51">
        <f>SIN(RADIANS(CRB_ves!P2050*2))</f>
        <v>-0.31266650227898829</v>
      </c>
      <c r="P2491" s="52">
        <f>COS(RADIANS(CRB_ves!P2050*2))</f>
        <v>-0.94986296819732019</v>
      </c>
    </row>
    <row r="2492" spans="1:16" x14ac:dyDescent="0.35">
      <c r="A2492" s="3">
        <f>SIN(RADIANS(Teno_phn!P2492*2))</f>
        <v>-7.4282542057739875E-2</v>
      </c>
      <c r="B2492" s="10">
        <f>COS(RADIANS(Teno_phn!P2492*2))</f>
        <v>0.99723723553898658</v>
      </c>
      <c r="C2492" s="3">
        <f>SIN(RADIANS(Teno_ves!P2492*2))</f>
        <v>0.98135980705107906</v>
      </c>
      <c r="D2492" s="10">
        <f>COS(RADIANS(Teno_ves!P2492*2))</f>
        <v>-0.19217941904550784</v>
      </c>
      <c r="E2492" s="51">
        <v>0.91</v>
      </c>
      <c r="F2492" s="51">
        <v>90.259999999999991</v>
      </c>
      <c r="G2492" s="51">
        <f>SIN(RADIANS(Teno_ves!P494*2))</f>
        <v>-9.0755875186751319E-3</v>
      </c>
      <c r="H2492" s="52">
        <f>COS(RADIANS(Teno_ves!P494*2))</f>
        <v>-0.99995881600753478</v>
      </c>
      <c r="I2492" s="3"/>
      <c r="K2492" s="3">
        <f>SIN(RADIANS(CRB_ves!P2492*2))</f>
        <v>-0.20893589040241217</v>
      </c>
      <c r="L2492" s="10">
        <f>COS(RADIANS(CRB_ves!P2492*2))</f>
        <v>0.97792933983072172</v>
      </c>
      <c r="M2492" s="55">
        <v>0.93</v>
      </c>
      <c r="N2492" s="55">
        <v>0.93</v>
      </c>
      <c r="O2492" s="51">
        <f>SIN(RADIANS(CRB_ves!P2063*2))</f>
        <v>0.868458513820212</v>
      </c>
      <c r="P2492" s="52">
        <f>COS(RADIANS(CRB_ves!P2063*2))</f>
        <v>-0.49576184783945276</v>
      </c>
    </row>
    <row r="2493" spans="1:16" x14ac:dyDescent="0.35">
      <c r="A2493" s="3">
        <f>SIN(RADIANS(Teno_phn!P2493*2))</f>
        <v>-4.6757769503176075E-2</v>
      </c>
      <c r="B2493" s="10">
        <f>COS(RADIANS(Teno_phn!P2493*2))</f>
        <v>0.99890625735906158</v>
      </c>
      <c r="C2493" s="3">
        <f>SIN(RADIANS(Teno_ves!P2493*2))</f>
        <v>0.99055738008939287</v>
      </c>
      <c r="D2493" s="10">
        <f>COS(RADIANS(Teno_ves!P2493*2))</f>
        <v>0.13709878464245417</v>
      </c>
      <c r="E2493" s="51">
        <v>0.91</v>
      </c>
      <c r="F2493" s="51">
        <v>153.78</v>
      </c>
      <c r="G2493" s="51">
        <f>SIN(RADIANS(Teno_ves!P504*2))</f>
        <v>-0.79271541192542361</v>
      </c>
      <c r="H2493" s="52">
        <f>COS(RADIANS(Teno_ves!P504*2))</f>
        <v>0.609591892741288</v>
      </c>
      <c r="I2493" s="3"/>
      <c r="K2493" s="3">
        <f>SIN(RADIANS(CRB_ves!P2493*2))</f>
        <v>-0.94597223268198349</v>
      </c>
      <c r="L2493" s="10">
        <f>COS(RADIANS(CRB_ves!P2493*2))</f>
        <v>-0.32424764454759453</v>
      </c>
      <c r="M2493" s="55">
        <v>0.93</v>
      </c>
      <c r="N2493" s="55">
        <v>0.76</v>
      </c>
      <c r="O2493" s="51">
        <f>SIN(RADIANS(CRB_ves!P2064*2))</f>
        <v>0.3380809790587973</v>
      </c>
      <c r="P2493" s="52">
        <f>COS(RADIANS(CRB_ves!P2064*2))</f>
        <v>-0.94111702332847269</v>
      </c>
    </row>
    <row r="2494" spans="1:16" x14ac:dyDescent="0.35">
      <c r="A2494" s="3">
        <f>SIN(RADIANS(Teno_phn!P2494*2))</f>
        <v>0.55571534338069661</v>
      </c>
      <c r="B2494" s="10">
        <f>COS(RADIANS(Teno_phn!P2494*2))</f>
        <v>0.83137263434110853</v>
      </c>
      <c r="C2494" s="3">
        <f>SIN(RADIANS(Teno_ves!P2494*2))</f>
        <v>0.97004185428153034</v>
      </c>
      <c r="D2494" s="10">
        <f>COS(RADIANS(Teno_ves!P2494*2))</f>
        <v>-0.24293785407393859</v>
      </c>
      <c r="E2494" s="51">
        <v>0.91</v>
      </c>
      <c r="F2494" s="51">
        <v>50.460000000000008</v>
      </c>
      <c r="G2494" s="51">
        <f>SIN(RADIANS(Teno_ves!P515*2))</f>
        <v>0.98189264611182492</v>
      </c>
      <c r="H2494" s="52">
        <f>COS(RADIANS(Teno_ves!P515*2))</f>
        <v>-0.1894381997156816</v>
      </c>
      <c r="I2494" s="3"/>
      <c r="K2494" s="3">
        <f>SIN(RADIANS(CRB_ves!P2494*2))</f>
        <v>-0.93282781539729442</v>
      </c>
      <c r="L2494" s="10">
        <f>COS(RADIANS(CRB_ves!P2494*2))</f>
        <v>-0.36032244840019501</v>
      </c>
      <c r="M2494" s="55">
        <v>0.93</v>
      </c>
      <c r="N2494" s="55">
        <v>0.8</v>
      </c>
      <c r="O2494" s="51">
        <f>SIN(RADIANS(CRB_ves!P2097*2))</f>
        <v>-0.59566425738537798</v>
      </c>
      <c r="P2494" s="52">
        <f>COS(RADIANS(CRB_ves!P2097*2))</f>
        <v>-0.8032335230015778</v>
      </c>
    </row>
    <row r="2495" spans="1:16" x14ac:dyDescent="0.35">
      <c r="A2495" s="3">
        <f>SIN(RADIANS(Teno_phn!P2495*2))</f>
        <v>-0.88031181186692009</v>
      </c>
      <c r="B2495" s="10">
        <f>COS(RADIANS(Teno_phn!P2495*2))</f>
        <v>0.47439552473392943</v>
      </c>
      <c r="C2495" s="3">
        <f>SIN(RADIANS(Teno_ves!P2495*2))</f>
        <v>0.20039399966498639</v>
      </c>
      <c r="D2495" s="10">
        <f>COS(RADIANS(Teno_ves!P2495*2))</f>
        <v>0.97971538974248507</v>
      </c>
      <c r="E2495" s="51">
        <v>0.91</v>
      </c>
      <c r="F2495" s="51">
        <v>70.44</v>
      </c>
      <c r="G2495" s="51">
        <f>SIN(RADIANS(Teno_ves!P518*2))</f>
        <v>0.63094666030184987</v>
      </c>
      <c r="H2495" s="52">
        <f>COS(RADIANS(Teno_ves!P518*2))</f>
        <v>-0.77582621240451921</v>
      </c>
      <c r="I2495" s="3"/>
      <c r="K2495" s="3">
        <f>SIN(RADIANS(CRB_ves!P2495*2))</f>
        <v>0.76604444311897801</v>
      </c>
      <c r="L2495" s="10">
        <f>COS(RADIANS(CRB_ves!P2495*2))</f>
        <v>-0.64278760968653936</v>
      </c>
      <c r="M2495" s="55">
        <v>0.93</v>
      </c>
      <c r="N2495" s="55">
        <v>0.85</v>
      </c>
      <c r="O2495" s="51">
        <f>SIN(RADIANS(CRB_ves!P2133*2))</f>
        <v>-0.85373261194055083</v>
      </c>
      <c r="P2495" s="52">
        <f>COS(RADIANS(CRB_ves!P2133*2))</f>
        <v>-0.52071165466999569</v>
      </c>
    </row>
    <row r="2496" spans="1:16" x14ac:dyDescent="0.35">
      <c r="A2496" s="3">
        <f>SIN(RADIANS(Teno_phn!P2496*2))</f>
        <v>-0.99713254549532482</v>
      </c>
      <c r="B2496" s="10">
        <f>COS(RADIANS(Teno_phn!P2496*2))</f>
        <v>7.5674875051195412E-2</v>
      </c>
      <c r="C2496" s="3">
        <f>SIN(RADIANS(Teno_ves!P2496*2))</f>
        <v>-0.85716730070211233</v>
      </c>
      <c r="D2496" s="10">
        <f>COS(RADIANS(Teno_ves!P2496*2))</f>
        <v>0.51503807491005416</v>
      </c>
      <c r="E2496" s="51">
        <v>0.91</v>
      </c>
      <c r="F2496" s="51">
        <v>143.4</v>
      </c>
      <c r="G2496" s="51">
        <f>SIN(RADIANS(Teno_ves!P536*2))</f>
        <v>-0.95731949753206724</v>
      </c>
      <c r="H2496" s="52">
        <f>COS(RADIANS(Teno_ves!P536*2))</f>
        <v>0.28903179694447179</v>
      </c>
      <c r="I2496" s="3"/>
      <c r="K2496" s="3">
        <f>SIN(RADIANS(CRB_ves!P2496*2))</f>
        <v>-0.64225265317658398</v>
      </c>
      <c r="L2496" s="10">
        <f>COS(RADIANS(CRB_ves!P2496*2))</f>
        <v>-0.76649300680935017</v>
      </c>
      <c r="M2496" s="55">
        <v>0.93</v>
      </c>
      <c r="N2496" s="55">
        <v>0.71</v>
      </c>
      <c r="O2496" s="51">
        <f>SIN(RADIANS(CRB_ves!P2159*2))</f>
        <v>0.5069367086943154</v>
      </c>
      <c r="P2496" s="52">
        <f>COS(RADIANS(CRB_ves!P2159*2))</f>
        <v>-0.861983279059504</v>
      </c>
    </row>
    <row r="2497" spans="1:16" x14ac:dyDescent="0.35">
      <c r="A2497" s="3">
        <f>SIN(RADIANS(Teno_phn!P2497*2))</f>
        <v>-0.10938734658651517</v>
      </c>
      <c r="B2497" s="10">
        <f>COS(RADIANS(Teno_phn!P2497*2))</f>
        <v>0.99399919939945702</v>
      </c>
      <c r="C2497" s="3">
        <f>SIN(RADIANS(Teno_ves!P2497*2))</f>
        <v>-0.23106872139541779</v>
      </c>
      <c r="D2497" s="10">
        <f>COS(RADIANS(Teno_ves!P2497*2))</f>
        <v>0.97293743169470404</v>
      </c>
      <c r="E2497" s="51">
        <v>0.91</v>
      </c>
      <c r="F2497" s="51">
        <v>93.580000000000013</v>
      </c>
      <c r="G2497" s="51">
        <f>SIN(RADIANS(Teno_ves!P560*2))</f>
        <v>-0.1246405763538049</v>
      </c>
      <c r="H2497" s="52">
        <f>COS(RADIANS(Teno_ves!P560*2))</f>
        <v>-0.99220195863855831</v>
      </c>
      <c r="I2497" s="3"/>
      <c r="K2497" s="3">
        <f>SIN(RADIANS(CRB_ves!P2497*2))</f>
        <v>-0.61923100354095306</v>
      </c>
      <c r="L2497" s="10">
        <f>COS(RADIANS(CRB_ves!P2497*2))</f>
        <v>-0.78520886664228662</v>
      </c>
      <c r="M2497" s="55">
        <v>0.93</v>
      </c>
      <c r="N2497" s="55">
        <v>0.65</v>
      </c>
      <c r="O2497" s="51">
        <f>SIN(RADIANS(CRB_ves!P2177*2))</f>
        <v>-0.63148813537317272</v>
      </c>
      <c r="P2497" s="52">
        <f>COS(RADIANS(CRB_ves!P2177*2))</f>
        <v>0.77538553951109601</v>
      </c>
    </row>
    <row r="2498" spans="1:16" x14ac:dyDescent="0.35">
      <c r="A2498" s="3">
        <f>SIN(RADIANS(Teno_phn!P2498*2))</f>
        <v>-0.73420402517217054</v>
      </c>
      <c r="B2498" s="10">
        <f>COS(RADIANS(Teno_phn!P2498*2))</f>
        <v>0.67892889864917583</v>
      </c>
      <c r="C2498" s="3">
        <f>SIN(RADIANS(Teno_ves!P2498*2))</f>
        <v>0.97397596727905167</v>
      </c>
      <c r="D2498" s="10">
        <f>COS(RADIANS(Teno_ves!P2498*2))</f>
        <v>0.22665130743685488</v>
      </c>
      <c r="E2498" s="51">
        <v>0.91</v>
      </c>
      <c r="F2498" s="51">
        <v>179.28</v>
      </c>
      <c r="G2498" s="51">
        <f>SIN(RADIANS(Teno_ves!P563*2))</f>
        <v>-2.5130095443337937E-2</v>
      </c>
      <c r="H2498" s="52">
        <f>COS(RADIANS(Teno_ves!P563*2))</f>
        <v>0.99968418928329994</v>
      </c>
      <c r="I2498" s="3"/>
      <c r="K2498" s="3">
        <f>SIN(RADIANS(CRB_ves!P2498*2))</f>
        <v>-0.53847668082665978</v>
      </c>
      <c r="L2498" s="10">
        <f>COS(RADIANS(CRB_ves!P2498*2))</f>
        <v>-0.84264041216043251</v>
      </c>
      <c r="M2498" s="55">
        <v>0.93</v>
      </c>
      <c r="N2498" s="55">
        <v>0.62</v>
      </c>
      <c r="O2498" s="51">
        <f>SIN(RADIANS(CRB_ves!P2212*2))</f>
        <v>-0.31995163498573886</v>
      </c>
      <c r="P2498" s="52">
        <f>COS(RADIANS(CRB_ves!P2212*2))</f>
        <v>-0.94743387699087078</v>
      </c>
    </row>
    <row r="2499" spans="1:16" x14ac:dyDescent="0.35">
      <c r="A2499" s="3">
        <f>SIN(RADIANS(Teno_phn!P2499*2))</f>
        <v>-0.99958032747647463</v>
      </c>
      <c r="B2499" s="10">
        <f>COS(RADIANS(Teno_phn!P2499*2))</f>
        <v>2.8968412487117963E-2</v>
      </c>
      <c r="C2499" s="3">
        <f>SIN(RADIANS(Teno_ves!P2499*2))</f>
        <v>-0.82708057427456216</v>
      </c>
      <c r="D2499" s="10">
        <f>COS(RADIANS(Teno_ves!P2499*2))</f>
        <v>-0.56208337785213014</v>
      </c>
      <c r="E2499" s="51">
        <v>0.91</v>
      </c>
      <c r="F2499" s="51">
        <v>110.44</v>
      </c>
      <c r="G2499" s="51">
        <f>SIN(RADIANS(Teno_ves!P589*2))</f>
        <v>-0.6544769311996147</v>
      </c>
      <c r="H2499" s="52">
        <f>COS(RADIANS(Teno_ves!P589*2))</f>
        <v>-0.75608197077270323</v>
      </c>
      <c r="I2499" s="3"/>
      <c r="K2499" s="3">
        <f>SIN(RADIANS(CRB_ves!P2499*2))</f>
        <v>-0.9954628687479572</v>
      </c>
      <c r="L2499" s="10">
        <f>COS(RADIANS(CRB_ves!P2499*2))</f>
        <v>9.5150811578710887E-2</v>
      </c>
      <c r="M2499" s="55">
        <v>0.93</v>
      </c>
      <c r="N2499" s="55">
        <v>0.85</v>
      </c>
      <c r="O2499" s="51">
        <f>SIN(RADIANS(CRB_ves!P2234*2))</f>
        <v>-0.23106872139541779</v>
      </c>
      <c r="P2499" s="52">
        <f>COS(RADIANS(CRB_ves!P2234*2))</f>
        <v>0.97293743169470404</v>
      </c>
    </row>
    <row r="2500" spans="1:16" x14ac:dyDescent="0.35">
      <c r="A2500" s="3">
        <f>SIN(RADIANS(Teno_phn!P2500*2))</f>
        <v>-0.98774288635018559</v>
      </c>
      <c r="B2500" s="10">
        <f>COS(RADIANS(Teno_phn!P2500*2))</f>
        <v>0.15608968724616079</v>
      </c>
      <c r="C2500" s="3">
        <f>SIN(RADIANS(Teno_ves!P2500*2))</f>
        <v>-0.99989758937150497</v>
      </c>
      <c r="D2500" s="10">
        <f>COS(RADIANS(Teno_ves!P2500*2))</f>
        <v>-1.4311211306291994E-2</v>
      </c>
      <c r="E2500" s="51">
        <v>0.91</v>
      </c>
      <c r="F2500" s="51">
        <v>4.7800000000000011</v>
      </c>
      <c r="G2500" s="51">
        <f>SIN(RADIANS(Teno_ves!P602*2))</f>
        <v>0.16608035104114782</v>
      </c>
      <c r="H2500" s="52">
        <f>COS(RADIANS(Teno_ves!P602*2))</f>
        <v>0.98611222332858706</v>
      </c>
      <c r="I2500" s="3"/>
      <c r="K2500" s="3">
        <f>SIN(RADIANS(CRB_ves!P2500*2))</f>
        <v>-0.99505556996122635</v>
      </c>
      <c r="L2500" s="10">
        <f>COS(RADIANS(CRB_ves!P2500*2))</f>
        <v>9.9319749743638858E-2</v>
      </c>
      <c r="M2500" s="55">
        <v>0.93</v>
      </c>
      <c r="N2500" s="55">
        <v>0.84</v>
      </c>
      <c r="O2500" s="51">
        <f>SIN(RADIANS(CRB_ves!P2239*2))</f>
        <v>-0.3762242631393658</v>
      </c>
      <c r="P2500" s="52">
        <f>COS(RADIANS(CRB_ves!P2239*2))</f>
        <v>0.92652863087183723</v>
      </c>
    </row>
    <row r="2501" spans="1:16" x14ac:dyDescent="0.35">
      <c r="A2501" s="3">
        <f>SIN(RADIANS(Teno_phn!P2501*2))</f>
        <v>-0.9706325670345276</v>
      </c>
      <c r="B2501" s="10">
        <f>COS(RADIANS(Teno_phn!P2501*2))</f>
        <v>0.24056687180899061</v>
      </c>
      <c r="C2501" s="3">
        <f>SIN(RADIANS(Teno_ves!P2501*2))</f>
        <v>0.36552669494682893</v>
      </c>
      <c r="D2501" s="10">
        <f>COS(RADIANS(Teno_ves!P2501*2))</f>
        <v>-0.93080085694054226</v>
      </c>
      <c r="E2501" s="51">
        <v>0.91</v>
      </c>
      <c r="F2501" s="51">
        <v>95.81</v>
      </c>
      <c r="G2501" s="51">
        <f>SIN(RADIANS(Teno_ves!P619*2))</f>
        <v>-0.20141984515618452</v>
      </c>
      <c r="H2501" s="52">
        <f>COS(RADIANS(Teno_ves!P619*2))</f>
        <v>-0.97950500048609179</v>
      </c>
      <c r="I2501" s="3"/>
      <c r="K2501" s="3">
        <f>SIN(RADIANS(CRB_ves!P2501*2))</f>
        <v>0.99683462495418473</v>
      </c>
      <c r="L2501" s="10">
        <f>COS(RADIANS(CRB_ves!P2501*2))</f>
        <v>-7.9503021907659857E-2</v>
      </c>
      <c r="M2501" s="55">
        <v>0.93</v>
      </c>
      <c r="N2501" s="55">
        <v>0.84</v>
      </c>
      <c r="O2501" s="51">
        <f>SIN(RADIANS(CRB_ves!P2292*2))</f>
        <v>-0.98095515534919164</v>
      </c>
      <c r="P2501" s="52">
        <f>COS(RADIANS(CRB_ves!P2292*2))</f>
        <v>-0.19423435121997154</v>
      </c>
    </row>
    <row r="2502" spans="1:16" x14ac:dyDescent="0.35">
      <c r="A2502" s="3">
        <f>SIN(RADIANS(Teno_phn!P2502*2))</f>
        <v>0.45926981452380239</v>
      </c>
      <c r="B2502" s="10">
        <f>COS(RADIANS(Teno_phn!P2502*2))</f>
        <v>0.88829681833679452</v>
      </c>
      <c r="C2502" s="3">
        <f>SIN(RADIANS(Teno_ves!P2502*2))</f>
        <v>-0.95244899399508887</v>
      </c>
      <c r="D2502" s="10">
        <f>COS(RADIANS(Teno_ves!P2502*2))</f>
        <v>0.30469806996064663</v>
      </c>
      <c r="E2502" s="51">
        <v>0.91</v>
      </c>
      <c r="F2502" s="51">
        <v>121.77000000000001</v>
      </c>
      <c r="G2502" s="51">
        <f>SIN(RADIANS(Teno_ves!P634*2))</f>
        <v>-0.89524564832481168</v>
      </c>
      <c r="H2502" s="52">
        <f>COS(RADIANS(Teno_ves!P634*2))</f>
        <v>-0.44557292237689616</v>
      </c>
      <c r="I2502" s="3"/>
      <c r="K2502" s="3">
        <f>SIN(RADIANS(CRB_ves!P2502*2))</f>
        <v>-2.1989376092504873E-2</v>
      </c>
      <c r="L2502" s="10">
        <f>COS(RADIANS(CRB_ves!P2502*2))</f>
        <v>0.99975820443698404</v>
      </c>
      <c r="M2502" s="55">
        <v>0.93</v>
      </c>
      <c r="N2502" s="55">
        <v>0.93</v>
      </c>
      <c r="O2502" s="51">
        <f>SIN(RADIANS(CRB_ves!P2331*2))</f>
        <v>0.78844037433125824</v>
      </c>
      <c r="P2502" s="52">
        <f>COS(RADIANS(CRB_ves!P2331*2))</f>
        <v>0.61511119004972203</v>
      </c>
    </row>
    <row r="2503" spans="1:16" x14ac:dyDescent="0.35">
      <c r="A2503" s="3">
        <f>SIN(RADIANS(Teno_phn!P2503*2))</f>
        <v>0.32094360980720948</v>
      </c>
      <c r="B2503" s="10">
        <f>COS(RADIANS(Teno_phn!P2503*2))</f>
        <v>0.94709830499474434</v>
      </c>
      <c r="C2503" s="3">
        <f>SIN(RADIANS(Teno_ves!P2503*2))</f>
        <v>0.61676114541170268</v>
      </c>
      <c r="D2503" s="10">
        <f>COS(RADIANS(Teno_ves!P2503*2))</f>
        <v>-0.78715036016662321</v>
      </c>
      <c r="E2503" s="51">
        <v>0.91</v>
      </c>
      <c r="F2503" s="51">
        <v>70.77</v>
      </c>
      <c r="G2503" s="51">
        <f>SIN(RADIANS(Teno_ves!P650*2))</f>
        <v>0.62196812141536417</v>
      </c>
      <c r="H2503" s="52">
        <f>COS(RADIANS(Teno_ves!P650*2))</f>
        <v>-0.78304256330230404</v>
      </c>
      <c r="I2503" s="3"/>
      <c r="K2503" s="3">
        <f>SIN(RADIANS(CRB_ves!P2503*2))</f>
        <v>-0.91706007438512394</v>
      </c>
      <c r="L2503" s="10">
        <f>COS(RADIANS(CRB_ves!P2503*2))</f>
        <v>-0.39874906892524659</v>
      </c>
      <c r="M2503" s="55">
        <v>0.93</v>
      </c>
      <c r="N2503" s="55">
        <v>0.71</v>
      </c>
      <c r="O2503" s="51">
        <f>SIN(RADIANS(CRB_ves!P2340*2))</f>
        <v>0.66757270104679034</v>
      </c>
      <c r="P2503" s="52">
        <f>COS(RADIANS(CRB_ves!P2340*2))</f>
        <v>0.74454461841926745</v>
      </c>
    </row>
    <row r="2504" spans="1:16" x14ac:dyDescent="0.35">
      <c r="A2504" s="3">
        <f>SIN(RADIANS(Teno_phn!P2504*2))</f>
        <v>0.47131977288211868</v>
      </c>
      <c r="B2504" s="10">
        <f>COS(RADIANS(Teno_phn!P2504*2))</f>
        <v>-0.88196239811589927</v>
      </c>
      <c r="C2504" s="3">
        <f>SIN(RADIANS(Teno_ves!P2504*2))</f>
        <v>0.99491592351878788</v>
      </c>
      <c r="D2504" s="10">
        <f>COS(RADIANS(Teno_ves!P2504*2))</f>
        <v>-0.10070901215262454</v>
      </c>
      <c r="E2504" s="51">
        <v>0.91</v>
      </c>
      <c r="F2504" s="51">
        <v>96.38</v>
      </c>
      <c r="G2504" s="51">
        <f>SIN(RADIANS(Teno_ves!P653*2))</f>
        <v>-0.22086766100749164</v>
      </c>
      <c r="H2504" s="52">
        <f>COS(RADIANS(Teno_ves!P653*2))</f>
        <v>-0.97530378668447693</v>
      </c>
      <c r="I2504" s="3"/>
      <c r="K2504" s="3">
        <f>SIN(RADIANS(CRB_ves!P2504*2))</f>
        <v>-0.28133671097050567</v>
      </c>
      <c r="L2504" s="10">
        <f>COS(RADIANS(CRB_ves!P2504*2))</f>
        <v>-0.95960911576552776</v>
      </c>
      <c r="M2504" s="55">
        <v>0.93</v>
      </c>
      <c r="N2504" s="55">
        <v>0.82</v>
      </c>
      <c r="O2504" s="51">
        <f>SIN(RADIANS(CRB_ves!P2341*2))</f>
        <v>-0.57899660377943019</v>
      </c>
      <c r="P2504" s="52">
        <f>COS(RADIANS(CRB_ves!P2341*2))</f>
        <v>-0.81532995333906721</v>
      </c>
    </row>
    <row r="2505" spans="1:16" x14ac:dyDescent="0.35">
      <c r="A2505" s="3">
        <f>SIN(RADIANS(Teno_phn!P2505*2))</f>
        <v>0.21950566517078049</v>
      </c>
      <c r="B2505" s="10">
        <f>COS(RADIANS(Teno_phn!P2505*2))</f>
        <v>-0.97561122531361499</v>
      </c>
      <c r="C2505" s="3">
        <f>SIN(RADIANS(Teno_ves!P2505*2))</f>
        <v>-7.8111101158033866E-2</v>
      </c>
      <c r="D2505" s="10">
        <f>COS(RADIANS(Teno_ves!P2505*2))</f>
        <v>-0.996944660387867</v>
      </c>
      <c r="E2505" s="51">
        <v>0.91</v>
      </c>
      <c r="F2505" s="51">
        <v>148.76</v>
      </c>
      <c r="G2505" s="51">
        <f>SIN(RADIANS(Teno_ves!P732*2))</f>
        <v>-0.88684959846935618</v>
      </c>
      <c r="H2505" s="52">
        <f>COS(RADIANS(Teno_ves!P732*2))</f>
        <v>0.46205821028820787</v>
      </c>
      <c r="I2505" s="3"/>
      <c r="K2505" s="3">
        <f>SIN(RADIANS(CRB_ves!P2505*2))</f>
        <v>-0.63392096061435699</v>
      </c>
      <c r="L2505" s="10">
        <f>COS(RADIANS(CRB_ves!P2505*2))</f>
        <v>0.77339783791640571</v>
      </c>
      <c r="M2505" s="55">
        <v>0.93</v>
      </c>
      <c r="N2505" s="55">
        <v>0.83</v>
      </c>
      <c r="O2505" s="51">
        <f>SIN(RADIANS(CRB_ves!P2414*2))</f>
        <v>1.8499434734501521E-2</v>
      </c>
      <c r="P2505" s="52">
        <f>COS(RADIANS(CRB_ves!P2414*2))</f>
        <v>0.99982887081465288</v>
      </c>
    </row>
    <row r="2506" spans="1:16" x14ac:dyDescent="0.35">
      <c r="A2506" s="3">
        <f>SIN(RADIANS(Teno_phn!P2506*2))</f>
        <v>0.99616421430725288</v>
      </c>
      <c r="B2506" s="10">
        <f>COS(RADIANS(Teno_phn!P2506*2))</f>
        <v>-8.7503474980217433E-2</v>
      </c>
      <c r="C2506" s="3">
        <f>SIN(RADIANS(Teno_ves!P2506*2))</f>
        <v>0.16332596224162194</v>
      </c>
      <c r="D2506" s="10">
        <f>COS(RADIANS(Teno_ves!P2506*2))</f>
        <v>-0.98657216160696948</v>
      </c>
      <c r="E2506" s="51">
        <v>0.91</v>
      </c>
      <c r="F2506" s="51">
        <v>102.93</v>
      </c>
      <c r="G2506" s="51">
        <f>SIN(RADIANS(Teno_ves!P734*2))</f>
        <v>-0.436173672170586</v>
      </c>
      <c r="H2506" s="52">
        <f>COS(RADIANS(Teno_ves!P734*2))</f>
        <v>-0.89986250488906705</v>
      </c>
      <c r="I2506" s="3"/>
      <c r="K2506" s="3">
        <f>SIN(RADIANS(CRB_ves!P2506*2))</f>
        <v>0.83311436005345341</v>
      </c>
      <c r="L2506" s="10">
        <f>COS(RADIANS(CRB_ves!P2506*2))</f>
        <v>0.55310077117350387</v>
      </c>
      <c r="M2506" s="55">
        <v>0.93</v>
      </c>
      <c r="N2506" s="55">
        <v>0.73</v>
      </c>
      <c r="O2506" s="51">
        <f>SIN(RADIANS(CRB_ves!P2417*2))</f>
        <v>1.2566039883352836E-2</v>
      </c>
      <c r="P2506" s="52">
        <f>COS(RADIANS(CRB_ves!P2417*2))</f>
        <v>-0.99992104420381611</v>
      </c>
    </row>
    <row r="2507" spans="1:16" x14ac:dyDescent="0.35">
      <c r="A2507" s="3">
        <f>SIN(RADIANS(Teno_phn!P2507*2))</f>
        <v>0.97317887277708826</v>
      </c>
      <c r="B2507" s="10">
        <f>COS(RADIANS(Teno_phn!P2507*2))</f>
        <v>0.23004973718810445</v>
      </c>
      <c r="C2507" s="3">
        <f>SIN(RADIANS(Teno_ves!P2507*2))</f>
        <v>0.99999975630607407</v>
      </c>
      <c r="D2507" s="10">
        <f>COS(RADIANS(Teno_ves!P2507*2))</f>
        <v>-6.9813164408747449E-4</v>
      </c>
      <c r="E2507" s="51">
        <v>0.91</v>
      </c>
      <c r="F2507" s="51">
        <v>149.26</v>
      </c>
      <c r="G2507" s="51">
        <f>SIN(RADIANS(Teno_ves!P787*2))</f>
        <v>-0.87865049929632288</v>
      </c>
      <c r="H2507" s="52">
        <f>COS(RADIANS(Teno_ves!P787*2))</f>
        <v>0.47746549622598128</v>
      </c>
      <c r="I2507" s="3"/>
      <c r="K2507" s="3">
        <f>SIN(RADIANS(CRB_ves!P2507*2))</f>
        <v>0.85608672829151611</v>
      </c>
      <c r="L2507" s="10">
        <f>COS(RADIANS(CRB_ves!P2507*2))</f>
        <v>0.51683219098961686</v>
      </c>
      <c r="M2507" s="55">
        <v>0.93</v>
      </c>
      <c r="N2507" s="55">
        <v>0.82</v>
      </c>
      <c r="O2507" s="51">
        <f>SIN(RADIANS(CRB_ves!P2435*2))</f>
        <v>-0.51473883570546353</v>
      </c>
      <c r="P2507" s="52">
        <f>COS(RADIANS(CRB_ves!P2435*2))</f>
        <v>-0.8573470306804496</v>
      </c>
    </row>
    <row r="2508" spans="1:16" x14ac:dyDescent="0.35">
      <c r="A2508" s="3">
        <f>SIN(RADIANS(Teno_phn!P2508*2))</f>
        <v>0.96978691851723309</v>
      </c>
      <c r="B2508" s="10">
        <f>COS(RADIANS(Teno_phn!P2508*2))</f>
        <v>0.24395354613706569</v>
      </c>
      <c r="C2508" s="3">
        <f>SIN(RADIANS(Teno_ves!P2508*2))</f>
        <v>0.82511349827829505</v>
      </c>
      <c r="D2508" s="10">
        <f>COS(RADIANS(Teno_ves!P2508*2))</f>
        <v>0.564967003424938</v>
      </c>
      <c r="E2508" s="51">
        <v>0.91</v>
      </c>
      <c r="F2508" s="51">
        <v>179.5</v>
      </c>
      <c r="G2508" s="51">
        <f>SIN(RADIANS(Teno_ves!P793*2))</f>
        <v>-1.745240643728356E-2</v>
      </c>
      <c r="H2508" s="52">
        <f>COS(RADIANS(Teno_ves!P793*2))</f>
        <v>0.99984769515639127</v>
      </c>
      <c r="I2508" s="3"/>
      <c r="K2508" s="3">
        <f>SIN(RADIANS(CRB_ves!P2508*2))</f>
        <v>0.8071664232464002</v>
      </c>
      <c r="L2508" s="10">
        <f>COS(RADIANS(CRB_ves!P2508*2))</f>
        <v>0.59032394935629473</v>
      </c>
      <c r="M2508" s="55">
        <v>0.93</v>
      </c>
      <c r="N2508" s="55">
        <v>0.92</v>
      </c>
      <c r="O2508" s="51">
        <f>SIN(RADIANS(CRB_ves!P2459*2))</f>
        <v>-0.53877078500686337</v>
      </c>
      <c r="P2508" s="52">
        <f>COS(RADIANS(CRB_ves!P2459*2))</f>
        <v>0.84245239700714736</v>
      </c>
    </row>
    <row r="2509" spans="1:16" x14ac:dyDescent="0.35">
      <c r="A2509" s="3">
        <f>SIN(RADIANS(Teno_phn!P2509*2))</f>
        <v>0.99773151933270177</v>
      </c>
      <c r="B2509" s="10">
        <f>COS(RADIANS(Teno_phn!P2509*2))</f>
        <v>6.7318759124471217E-2</v>
      </c>
      <c r="C2509" s="3">
        <f>SIN(RADIANS(Teno_ves!P2509*2))</f>
        <v>-0.36747535658823333</v>
      </c>
      <c r="D2509" s="10">
        <f>COS(RADIANS(Teno_ves!P2509*2))</f>
        <v>-0.93003325870656406</v>
      </c>
      <c r="E2509" s="51">
        <v>0.91</v>
      </c>
      <c r="F2509" s="51">
        <v>157.38</v>
      </c>
      <c r="G2509" s="51">
        <f>SIN(RADIANS(Teno_ves!P836*2))</f>
        <v>-0.71006249105792463</v>
      </c>
      <c r="H2509" s="52">
        <f>COS(RADIANS(Teno_ves!P836*2))</f>
        <v>0.70413866446362305</v>
      </c>
      <c r="I2509" s="3"/>
      <c r="K2509" s="3">
        <f>SIN(RADIANS(CRB_ves!P2509*2))</f>
        <v>0.99304792768393424</v>
      </c>
      <c r="L2509" s="10">
        <f>COS(RADIANS(CRB_ves!P2509*2))</f>
        <v>-0.11771071880947653</v>
      </c>
      <c r="M2509" s="55">
        <v>0.93</v>
      </c>
      <c r="N2509" s="55">
        <v>0.88</v>
      </c>
      <c r="O2509" s="51">
        <f>SIN(RADIANS(CRB_ves!P2481*2))</f>
        <v>-0.95671205155883077</v>
      </c>
      <c r="P2509" s="52">
        <f>COS(RADIANS(CRB_ves!P2481*2))</f>
        <v>0.2910361668282711</v>
      </c>
    </row>
    <row r="2510" spans="1:16" x14ac:dyDescent="0.35">
      <c r="A2510" s="3">
        <f>SIN(RADIANS(Teno_phn!P2510*2))</f>
        <v>-0.28903179694447223</v>
      </c>
      <c r="B2510" s="10">
        <f>COS(RADIANS(Teno_phn!P2510*2))</f>
        <v>0.95731949753206713</v>
      </c>
      <c r="C2510" s="3">
        <f>SIN(RADIANS(Teno_ves!P2510*2))</f>
        <v>0.64225265317658431</v>
      </c>
      <c r="D2510" s="10">
        <f>COS(RADIANS(Teno_ves!P2510*2))</f>
        <v>0.76649300680934995</v>
      </c>
      <c r="E2510" s="51">
        <v>0.91</v>
      </c>
      <c r="F2510" s="51">
        <v>45.29</v>
      </c>
      <c r="G2510" s="51">
        <f>SIN(RADIANS(Teno_ves!P858*2))</f>
        <v>0.99994876378752273</v>
      </c>
      <c r="H2510" s="52">
        <f>COS(RADIANS(Teno_ves!P858*2))</f>
        <v>-1.0122736774459773E-2</v>
      </c>
      <c r="I2510" s="3"/>
      <c r="K2510" s="3">
        <f>SIN(RADIANS(CRB_ves!P2510*2))</f>
        <v>0.94931581575816137</v>
      </c>
      <c r="L2510" s="10">
        <f>COS(RADIANS(CRB_ves!P2510*2))</f>
        <v>0.31432384884290387</v>
      </c>
      <c r="M2510" s="55">
        <v>0.93</v>
      </c>
      <c r="N2510" s="55">
        <v>0.72</v>
      </c>
      <c r="O2510" s="51">
        <f>SIN(RADIANS(CRB_ves!P2497*2))</f>
        <v>-0.61923100354095306</v>
      </c>
      <c r="P2510" s="52">
        <f>COS(RADIANS(CRB_ves!P2497*2))</f>
        <v>-0.78520886664228662</v>
      </c>
    </row>
    <row r="2511" spans="1:16" x14ac:dyDescent="0.35">
      <c r="A2511" s="3">
        <f>SIN(RADIANS(Teno_phn!P2511*2))</f>
        <v>0.62524265633570519</v>
      </c>
      <c r="B2511" s="10">
        <f>COS(RADIANS(Teno_phn!P2511*2))</f>
        <v>0.78043040733832969</v>
      </c>
      <c r="C2511" s="3">
        <f>SIN(RADIANS(Teno_ves!P2511*2))</f>
        <v>-0.87394193287191702</v>
      </c>
      <c r="D2511" s="10">
        <f>COS(RADIANS(Teno_ves!P2511*2))</f>
        <v>-0.48603034675634998</v>
      </c>
      <c r="E2511" s="51">
        <v>0.91</v>
      </c>
      <c r="F2511" s="51">
        <v>30.97</v>
      </c>
      <c r="G2511" s="51">
        <f>SIN(RADIANS(Teno_ves!P874*2))</f>
        <v>0.88245547934772917</v>
      </c>
      <c r="H2511" s="52">
        <f>COS(RADIANS(Teno_ves!P874*2))</f>
        <v>0.47039592575740879</v>
      </c>
      <c r="I2511" s="3"/>
      <c r="K2511" s="3">
        <f>SIN(RADIANS(CRB_ves!P2511*2))</f>
        <v>-8.4025679854636187E-2</v>
      </c>
      <c r="L2511" s="10">
        <f>COS(RADIANS(CRB_ves!P2511*2))</f>
        <v>-0.99646358946273905</v>
      </c>
      <c r="M2511" s="55">
        <v>0.93</v>
      </c>
      <c r="N2511" s="55">
        <v>0.83</v>
      </c>
      <c r="O2511" s="51">
        <f>SIN(RADIANS(CRB_ves!P2498*2))</f>
        <v>-0.53847668082665978</v>
      </c>
      <c r="P2511" s="52">
        <f>COS(RADIANS(CRB_ves!P2498*2))</f>
        <v>-0.84264041216043251</v>
      </c>
    </row>
    <row r="2512" spans="1:16" x14ac:dyDescent="0.35">
      <c r="A2512" s="3">
        <f>SIN(RADIANS(Teno_phn!P2512*2))</f>
        <v>0.82214404103073735</v>
      </c>
      <c r="B2512" s="10">
        <f>COS(RADIANS(Teno_phn!P2512*2))</f>
        <v>0.56927952343084431</v>
      </c>
      <c r="C2512" s="3">
        <f>SIN(RADIANS(Teno_ves!P2512*2))</f>
        <v>-0.91467771713850476</v>
      </c>
      <c r="D2512" s="10">
        <f>COS(RADIANS(Teno_ves!P2512*2))</f>
        <v>0.40418396030804282</v>
      </c>
      <c r="E2512" s="51">
        <v>0.91</v>
      </c>
      <c r="F2512" s="51">
        <v>146.38999999999999</v>
      </c>
      <c r="G2512" s="51">
        <f>SIN(RADIANS(Teno_ves!P886*2))</f>
        <v>-0.92199836388036727</v>
      </c>
      <c r="H2512" s="52">
        <f>COS(RADIANS(Teno_ves!P886*2))</f>
        <v>0.38719377190487697</v>
      </c>
      <c r="I2512" s="3"/>
      <c r="K2512" s="3">
        <f>SIN(RADIANS(CRB_ves!P2512*2))</f>
        <v>-0.98617013622898886</v>
      </c>
      <c r="L2512" s="10">
        <f>COS(RADIANS(CRB_ves!P2512*2))</f>
        <v>0.16573612282811981</v>
      </c>
      <c r="M2512" s="55">
        <v>0.93</v>
      </c>
      <c r="N2512" s="55">
        <v>0.77</v>
      </c>
      <c r="O2512" s="51">
        <f>SIN(RADIANS(CRB_ves!P2525*2))</f>
        <v>-0.97046438315153749</v>
      </c>
      <c r="P2512" s="52">
        <f>COS(RADIANS(CRB_ves!P2525*2))</f>
        <v>0.24124444249413476</v>
      </c>
    </row>
    <row r="2513" spans="1:16" x14ac:dyDescent="0.35">
      <c r="A2513" s="3">
        <f>SIN(RADIANS(Teno_phn!P2513*2))</f>
        <v>0.19115163627240261</v>
      </c>
      <c r="B2513" s="10">
        <f>COS(RADIANS(Teno_phn!P2513*2))</f>
        <v>0.98156051874063432</v>
      </c>
      <c r="C2513" s="3">
        <f>SIN(RADIANS(Teno_ves!P2513*2))</f>
        <v>0.97333924062055321</v>
      </c>
      <c r="D2513" s="10">
        <f>COS(RADIANS(Teno_ves!P2513*2))</f>
        <v>-0.22937027415993738</v>
      </c>
      <c r="E2513" s="51">
        <v>0.91</v>
      </c>
      <c r="F2513" s="51">
        <v>44.129999999999995</v>
      </c>
      <c r="G2513" s="51">
        <f>SIN(RADIANS(Teno_ves!P902*2))</f>
        <v>0.99953890558896052</v>
      </c>
      <c r="H2513" s="52">
        <f>COS(RADIANS(Teno_ves!P902*2))</f>
        <v>3.0364061224136533E-2</v>
      </c>
      <c r="I2513" s="3"/>
      <c r="K2513" s="3">
        <f>SIN(RADIANS(CRB_ves!P2513*2))</f>
        <v>0.90938136305904183</v>
      </c>
      <c r="L2513" s="10">
        <f>COS(RADIANS(CRB_ves!P2513*2))</f>
        <v>0.41596338362995278</v>
      </c>
      <c r="M2513" s="55">
        <v>0.93</v>
      </c>
      <c r="N2513" s="55">
        <v>0.76</v>
      </c>
      <c r="O2513" s="51">
        <f>SIN(RADIANS(CRB_ves!P2528*2))</f>
        <v>0.97381749747712887</v>
      </c>
      <c r="P2513" s="52">
        <f>COS(RADIANS(CRB_ves!P2528*2))</f>
        <v>0.22733121564664643</v>
      </c>
    </row>
    <row r="2514" spans="1:16" x14ac:dyDescent="0.35">
      <c r="A2514" s="3">
        <f>SIN(RADIANS(Teno_phn!P2514*2))</f>
        <v>0.6441236297613866</v>
      </c>
      <c r="B2514" s="10">
        <f>COS(RADIANS(Teno_phn!P2514*2))</f>
        <v>-0.76492140091843175</v>
      </c>
      <c r="C2514" s="3">
        <f>SIN(RADIANS(Teno_ves!P2514*2))</f>
        <v>0.72825137179768462</v>
      </c>
      <c r="D2514" s="10">
        <f>COS(RADIANS(Teno_ves!P2514*2))</f>
        <v>-0.68531010460578401</v>
      </c>
      <c r="E2514" s="51">
        <v>0.91</v>
      </c>
      <c r="F2514" s="51">
        <v>92.65</v>
      </c>
      <c r="G2514" s="51">
        <f>SIN(RADIANS(Teno_ves!P913*2))</f>
        <v>-9.2370587446561916E-2</v>
      </c>
      <c r="H2514" s="52">
        <f>COS(RADIANS(Teno_ves!P913*2))</f>
        <v>-0.99572469818458209</v>
      </c>
      <c r="I2514" s="3"/>
      <c r="K2514" s="3">
        <f>SIN(RADIANS(CRB_ves!P2514*2))</f>
        <v>0.28869761179792452</v>
      </c>
      <c r="L2514" s="10">
        <f>COS(RADIANS(CRB_ves!P2514*2))</f>
        <v>0.95742033033677265</v>
      </c>
      <c r="M2514" s="55">
        <v>0.93</v>
      </c>
      <c r="N2514" s="55">
        <v>0.72</v>
      </c>
      <c r="O2514" s="51">
        <f>SIN(RADIANS(CRB_ves!P2593*2))</f>
        <v>-0.95371695074822693</v>
      </c>
      <c r="P2514" s="52">
        <f>COS(RADIANS(CRB_ves!P2593*2))</f>
        <v>-0.30070579950427295</v>
      </c>
    </row>
    <row r="2515" spans="1:16" x14ac:dyDescent="0.35">
      <c r="A2515" s="3">
        <f>SIN(RADIANS(Teno_phn!P2515*2))</f>
        <v>-0.84320384148964322</v>
      </c>
      <c r="B2515" s="10">
        <f>COS(RADIANS(Teno_phn!P2515*2))</f>
        <v>0.53759397475893334</v>
      </c>
      <c r="C2515" s="3">
        <f>SIN(RADIANS(Teno_ves!P2515*2))</f>
        <v>-0.58834990941715459</v>
      </c>
      <c r="D2515" s="10">
        <f>COS(RADIANS(Teno_ves!P2515*2))</f>
        <v>0.808606445737867</v>
      </c>
      <c r="E2515" s="51">
        <v>0.91</v>
      </c>
      <c r="F2515" s="51">
        <v>56.710000000000008</v>
      </c>
      <c r="G2515" s="51">
        <f>SIN(RADIANS(Teno_ves!P934*2))</f>
        <v>0.91761593900780913</v>
      </c>
      <c r="H2515" s="52">
        <f>COS(RADIANS(Teno_ves!P934*2))</f>
        <v>-0.3974682232315141</v>
      </c>
      <c r="I2515" s="3"/>
      <c r="K2515" s="3">
        <f>SIN(RADIANS(CRB_ves!P2515*2))</f>
        <v>0.98640058614185333</v>
      </c>
      <c r="L2515" s="10">
        <f>COS(RADIANS(CRB_ves!P2515*2))</f>
        <v>0.16435900845103751</v>
      </c>
      <c r="M2515" s="55">
        <v>0.93</v>
      </c>
      <c r="N2515" s="55">
        <v>0.76</v>
      </c>
      <c r="O2515" s="51">
        <f>SIN(RADIANS(CRB_ves!P2605*2))</f>
        <v>2.8619491372294581E-2</v>
      </c>
      <c r="P2515" s="52">
        <f>COS(RADIANS(CRB_ves!P2605*2))</f>
        <v>0.99959037846189336</v>
      </c>
    </row>
    <row r="2516" spans="1:16" x14ac:dyDescent="0.35">
      <c r="A2516" s="3">
        <f>SIN(RADIANS(Teno_phn!P2516*2))</f>
        <v>-0.42704225301344295</v>
      </c>
      <c r="B2516" s="10">
        <f>COS(RADIANS(Teno_phn!P2516*2))</f>
        <v>0.90423167061389897</v>
      </c>
      <c r="C2516" s="3">
        <f>SIN(RADIANS(Teno_ves!P2516*2))</f>
        <v>-0.88909704201860307</v>
      </c>
      <c r="D2516" s="10">
        <f>COS(RADIANS(Teno_ves!P2516*2))</f>
        <v>0.45771874538167046</v>
      </c>
      <c r="E2516" s="51">
        <v>0.91</v>
      </c>
      <c r="F2516" s="51">
        <v>175.45999999999998</v>
      </c>
      <c r="G2516" s="51">
        <f>SIN(RADIANS(Teno_ves!P939*2))</f>
        <v>-0.15781338518579466</v>
      </c>
      <c r="H2516" s="52">
        <f>COS(RADIANS(Teno_ves!P939*2))</f>
        <v>0.98746895417334513</v>
      </c>
      <c r="I2516" s="3"/>
      <c r="K2516" s="3">
        <f>SIN(RADIANS(CRB_ves!P2516*2))</f>
        <v>0.62823467749258188</v>
      </c>
      <c r="L2516" s="10">
        <f>COS(RADIANS(CRB_ves!P2516*2))</f>
        <v>-0.77802390065845117</v>
      </c>
      <c r="M2516" s="55">
        <v>0.93</v>
      </c>
      <c r="N2516" s="55">
        <v>0.77</v>
      </c>
      <c r="O2516" s="51">
        <f>SIN(RADIANS(CRB_ves!P2639*2))</f>
        <v>-0.73963109497860946</v>
      </c>
      <c r="P2516" s="52">
        <f>COS(RADIANS(CRB_ves!P2639*2))</f>
        <v>-0.67301251350977365</v>
      </c>
    </row>
    <row r="2517" spans="1:16" x14ac:dyDescent="0.35">
      <c r="A2517" s="3">
        <f>SIN(RADIANS(Teno_phn!P2517*2))</f>
        <v>0.89524564832481168</v>
      </c>
      <c r="B2517" s="10">
        <f>COS(RADIANS(Teno_phn!P2517*2))</f>
        <v>0.44557292237689627</v>
      </c>
      <c r="C2517" s="3">
        <f>SIN(RADIANS(Teno_ves!P2517*2))</f>
        <v>-0.87781582696112159</v>
      </c>
      <c r="D2517" s="10">
        <f>COS(RADIANS(Teno_ves!P2517*2))</f>
        <v>-0.47899830264476118</v>
      </c>
      <c r="E2517" s="51">
        <v>0.91</v>
      </c>
      <c r="F2517" s="51">
        <v>154.91</v>
      </c>
      <c r="G2517" s="51">
        <f>SIN(RADIANS(Teno_ves!P943*2))</f>
        <v>-0.76806003635495324</v>
      </c>
      <c r="H2517" s="52">
        <f>COS(RADIANS(Teno_ves!P943*2))</f>
        <v>0.64037784202330739</v>
      </c>
      <c r="I2517" s="3"/>
      <c r="K2517" s="3">
        <f>SIN(RADIANS(CRB_ves!P2517*2))</f>
        <v>0.46731271547659814</v>
      </c>
      <c r="L2517" s="10">
        <f>COS(RADIANS(CRB_ves!P2517*2))</f>
        <v>0.8840920913309247</v>
      </c>
      <c r="M2517" s="55">
        <v>0.93</v>
      </c>
      <c r="N2517" s="55">
        <v>0.68</v>
      </c>
      <c r="O2517" s="51">
        <f>SIN(RADIANS(CRB_ves!P2661*2))</f>
        <v>0.28736051984971178</v>
      </c>
      <c r="P2517" s="52">
        <f>COS(RADIANS(CRB_ves!P2661*2))</f>
        <v>0.95782249484531501</v>
      </c>
    </row>
    <row r="2518" spans="1:16" x14ac:dyDescent="0.35">
      <c r="A2518" s="3">
        <f>SIN(RADIANS(Teno_phn!P2518*2))</f>
        <v>0.68378335656175859</v>
      </c>
      <c r="B2518" s="10">
        <f>COS(RADIANS(Teno_phn!P2518*2))</f>
        <v>-0.72968508364165896</v>
      </c>
      <c r="C2518" s="3">
        <f>SIN(RADIANS(Teno_ves!P2518*2))</f>
        <v>-0.78542497119708155</v>
      </c>
      <c r="D2518" s="10">
        <f>COS(RADIANS(Teno_ves!P2518*2))</f>
        <v>-0.61895687622003481</v>
      </c>
      <c r="E2518" s="51">
        <v>0.91</v>
      </c>
      <c r="F2518" s="51">
        <v>169.06</v>
      </c>
      <c r="G2518" s="51">
        <f>SIN(RADIANS(Teno_ves!P992*2))</f>
        <v>-0.37266388390767347</v>
      </c>
      <c r="H2518" s="52">
        <f>COS(RADIANS(Teno_ves!P992*2))</f>
        <v>0.92796639466677244</v>
      </c>
      <c r="I2518" s="3"/>
      <c r="K2518" s="3">
        <f>SIN(RADIANS(CRB_ves!P2518*2))</f>
        <v>-0.13675300654269135</v>
      </c>
      <c r="L2518" s="10">
        <f>COS(RADIANS(CRB_ves!P2518*2))</f>
        <v>0.99060517624406474</v>
      </c>
      <c r="M2518" s="55">
        <v>0.93</v>
      </c>
      <c r="N2518" s="55">
        <v>0.85</v>
      </c>
      <c r="O2518" s="51">
        <f>SIN(RADIANS(CRB_ves!P2670*2))</f>
        <v>0.99515903174071518</v>
      </c>
      <c r="P2518" s="52">
        <f>COS(RADIANS(CRB_ves!P2670*2))</f>
        <v>9.8277675719779786E-2</v>
      </c>
    </row>
    <row r="2519" spans="1:16" x14ac:dyDescent="0.35">
      <c r="A2519" s="3">
        <f>SIN(RADIANS(Teno_phn!P2519*2))</f>
        <v>-0.99980895003796777</v>
      </c>
      <c r="B2519" s="10">
        <f>COS(RADIANS(Teno_phn!P2519*2))</f>
        <v>-1.9546442744820886E-2</v>
      </c>
      <c r="C2519" s="3">
        <f>SIN(RADIANS(Teno_ves!P2519*2))</f>
        <v>0.54960618777193837</v>
      </c>
      <c r="D2519" s="10">
        <f>COS(RADIANS(Teno_ves!P2519*2))</f>
        <v>0.83542386748452235</v>
      </c>
      <c r="E2519" s="51">
        <v>0.91</v>
      </c>
      <c r="F2519" s="51">
        <v>88.19</v>
      </c>
      <c r="G2519" s="51">
        <f>SIN(RADIANS(Teno_ves!P1025*2))</f>
        <v>6.3138892745501218E-2</v>
      </c>
      <c r="H2519" s="52">
        <f>COS(RADIANS(Teno_ves!P1025*2))</f>
        <v>-0.99800474959935537</v>
      </c>
      <c r="I2519" s="3"/>
      <c r="K2519" s="3">
        <f>SIN(RADIANS(CRB_ves!P2519*2))</f>
        <v>-0.79207661424996711</v>
      </c>
      <c r="L2519" s="10">
        <f>COS(RADIANS(CRB_ves!P2519*2))</f>
        <v>0.61042168798160235</v>
      </c>
      <c r="M2519" s="55">
        <v>0.93</v>
      </c>
      <c r="N2519" s="55">
        <v>0.83</v>
      </c>
      <c r="O2519" s="51">
        <f>SIN(RADIANS(CRB_ves!P2718*2))</f>
        <v>-0.79058270962875288</v>
      </c>
      <c r="P2519" s="52">
        <f>COS(RADIANS(CRB_ves!P2718*2))</f>
        <v>-0.61235527207337648</v>
      </c>
    </row>
    <row r="2520" spans="1:16" x14ac:dyDescent="0.35">
      <c r="A2520" s="3">
        <f>SIN(RADIANS(Teno_phn!P2520*2))</f>
        <v>0.6918911898599448</v>
      </c>
      <c r="B2520" s="10">
        <f>COS(RADIANS(Teno_phn!P2520*2))</f>
        <v>0.72200178766689338</v>
      </c>
      <c r="C2520" s="3">
        <f>SIN(RADIANS(Teno_ves!P2520*2))</f>
        <v>0.99491592351878788</v>
      </c>
      <c r="D2520" s="10">
        <f>COS(RADIANS(Teno_ves!P2520*2))</f>
        <v>0.10070901215262444</v>
      </c>
      <c r="E2520" s="51">
        <v>0.91</v>
      </c>
      <c r="F2520" s="51">
        <v>48.64</v>
      </c>
      <c r="G2520" s="51">
        <f>SIN(RADIANS(Teno_ves!P1033*2))</f>
        <v>0.9919387360751214</v>
      </c>
      <c r="H2520" s="52">
        <f>COS(RADIANS(Teno_ves!P1033*2))</f>
        <v>-0.12671836439005466</v>
      </c>
      <c r="I2520" s="3"/>
      <c r="K2520" s="3">
        <f>SIN(RADIANS(CRB_ves!P2520*2))</f>
        <v>0.29904079225608676</v>
      </c>
      <c r="L2520" s="10">
        <f>COS(RADIANS(CRB_ves!P2520*2))</f>
        <v>0.95424032851627683</v>
      </c>
      <c r="M2520" s="55">
        <v>0.93</v>
      </c>
      <c r="N2520" s="55">
        <v>0.68</v>
      </c>
      <c r="O2520" s="51">
        <f>SIN(RADIANS(CRB_ves!P2767*2))</f>
        <v>-0.5396527035186538</v>
      </c>
      <c r="P2520" s="52">
        <f>COS(RADIANS(CRB_ves!P2767*2))</f>
        <v>-0.8418877357373773</v>
      </c>
    </row>
    <row r="2521" spans="1:16" x14ac:dyDescent="0.35">
      <c r="A2521" s="3">
        <f>SIN(RADIANS(Teno_phn!P2521*2))</f>
        <v>0.98724764263029807</v>
      </c>
      <c r="B2521" s="10">
        <f>COS(RADIANS(Teno_phn!P2521*2))</f>
        <v>0.15919199766608655</v>
      </c>
      <c r="C2521" s="3">
        <f>SIN(RADIANS(Teno_ves!P2521*2))</f>
        <v>0.33808097905879719</v>
      </c>
      <c r="D2521" s="10">
        <f>COS(RADIANS(Teno_ves!P2521*2))</f>
        <v>0.9411170233284728</v>
      </c>
      <c r="E2521" s="51">
        <v>0.91</v>
      </c>
      <c r="F2521" s="51">
        <v>15.649999999999999</v>
      </c>
      <c r="G2521" s="51">
        <f>SIN(RADIANS(Teno_ves!P1042*2))</f>
        <v>0.51951911187950939</v>
      </c>
      <c r="H2521" s="52">
        <f>COS(RADIANS(Teno_ves!P1042*2))</f>
        <v>0.85445883013280743</v>
      </c>
      <c r="I2521" s="3"/>
      <c r="K2521" s="3">
        <f>SIN(RADIANS(CRB_ves!P2521*2))</f>
        <v>0.7927154119254235</v>
      </c>
      <c r="L2521" s="10">
        <f>COS(RADIANS(CRB_ves!P2521*2))</f>
        <v>-0.60959189274128811</v>
      </c>
      <c r="M2521" s="55">
        <v>0.93</v>
      </c>
      <c r="N2521" s="55">
        <v>0.69</v>
      </c>
      <c r="O2521" s="51">
        <f>SIN(RADIANS(CRB_ves!P2779*2))</f>
        <v>0.99906338675459538</v>
      </c>
      <c r="P2521" s="52">
        <f>COS(RADIANS(CRB_ves!P2779*2))</f>
        <v>-4.3270651097917188E-2</v>
      </c>
    </row>
    <row r="2522" spans="1:16" x14ac:dyDescent="0.35">
      <c r="A2522" s="3">
        <f>SIN(RADIANS(Teno_phn!P2522*2))</f>
        <v>0.62469766080449651</v>
      </c>
      <c r="B2522" s="10">
        <f>COS(RADIANS(Teno_phn!P2522*2))</f>
        <v>0.78086671883580117</v>
      </c>
      <c r="C2522" s="3">
        <f>SIN(RADIANS(Teno_ves!P2522*2))</f>
        <v>0.83330737788434983</v>
      </c>
      <c r="D2522" s="10">
        <f>COS(RADIANS(Teno_ves!P2522*2))</f>
        <v>-0.55280992571001242</v>
      </c>
      <c r="E2522" s="51">
        <v>0.91</v>
      </c>
      <c r="F2522" s="51">
        <v>77.349999999999994</v>
      </c>
      <c r="G2522" s="51">
        <f>SIN(RADIANS(Teno_ves!P1074*2))</f>
        <v>0.42735786338719256</v>
      </c>
      <c r="H2522" s="52">
        <f>COS(RADIANS(Teno_ves!P1074*2))</f>
        <v>-0.90408254966077828</v>
      </c>
      <c r="I2522" s="3"/>
      <c r="K2522" s="3">
        <f>SIN(RADIANS(CRB_ves!P2522*2))</f>
        <v>-0.8672445477434424</v>
      </c>
      <c r="L2522" s="10">
        <f>COS(RADIANS(CRB_ves!P2522*2))</f>
        <v>0.4978824102228076</v>
      </c>
      <c r="M2522" s="55">
        <v>0.93</v>
      </c>
      <c r="N2522" s="55">
        <v>0.89</v>
      </c>
      <c r="O2522" s="51">
        <f>SIN(RADIANS(CRB_ves!P2789*2))</f>
        <v>0.13606140039648085</v>
      </c>
      <c r="P2522" s="52">
        <f>COS(RADIANS(CRB_ves!P2789*2))</f>
        <v>-0.99070040644089197</v>
      </c>
    </row>
    <row r="2523" spans="1:16" x14ac:dyDescent="0.35">
      <c r="A2523" s="3">
        <f>SIN(RADIANS(Teno_phn!P2523*2))</f>
        <v>-0.99702591149074249</v>
      </c>
      <c r="B2523" s="10">
        <f>COS(RADIANS(Teno_phn!P2523*2))</f>
        <v>7.7067060512608407E-2</v>
      </c>
      <c r="C2523" s="3">
        <f>SIN(RADIANS(Teno_ves!P2523*2))</f>
        <v>0.84600710566784221</v>
      </c>
      <c r="D2523" s="10">
        <f>COS(RADIANS(Teno_ves!P2523*2))</f>
        <v>-0.5331716207371886</v>
      </c>
      <c r="E2523" s="51">
        <v>0.91</v>
      </c>
      <c r="F2523" s="51">
        <v>109.38</v>
      </c>
      <c r="G2523" s="51">
        <f>SIN(RADIANS(Teno_ves!P1107*2))</f>
        <v>-0.62605957817016022</v>
      </c>
      <c r="H2523" s="52">
        <f>COS(RADIANS(Teno_ves!P1107*2))</f>
        <v>-0.77977522696056523</v>
      </c>
      <c r="I2523" s="3"/>
      <c r="K2523" s="3">
        <f>SIN(RADIANS(CRB_ves!P2523*2))</f>
        <v>0.1079993557060229</v>
      </c>
      <c r="L2523" s="10">
        <f>COS(RADIANS(CRB_ves!P2523*2))</f>
        <v>-0.99415096397231539</v>
      </c>
      <c r="M2523" s="55">
        <v>0.93</v>
      </c>
      <c r="N2523" s="55">
        <v>0.7</v>
      </c>
      <c r="O2523" s="51">
        <f>SIN(RADIANS(CRB_ves!P2795*2))</f>
        <v>-0.95018987091240081</v>
      </c>
      <c r="P2523" s="52">
        <f>COS(RADIANS(CRB_ves!P2795*2))</f>
        <v>0.31167163684794152</v>
      </c>
    </row>
    <row r="2524" spans="1:16" x14ac:dyDescent="0.35">
      <c r="A2524" s="3">
        <f>SIN(RADIANS(Teno_phn!P2524*2))</f>
        <v>-0.55077212342121662</v>
      </c>
      <c r="B2524" s="10">
        <f>COS(RADIANS(Teno_phn!P2524*2))</f>
        <v>0.8346556583778032</v>
      </c>
      <c r="C2524" s="3">
        <f>SIN(RADIANS(Teno_ves!P2524*2))</f>
        <v>-0.83098446927432801</v>
      </c>
      <c r="D2524" s="10">
        <f>COS(RADIANS(Teno_ves!P2524*2))</f>
        <v>0.55629561550030515</v>
      </c>
      <c r="E2524" s="51">
        <v>0.91</v>
      </c>
      <c r="F2524" s="51">
        <v>102.53</v>
      </c>
      <c r="G2524" s="51">
        <f>SIN(RADIANS(Teno_ves!P1129*2))</f>
        <v>-0.42356711313607959</v>
      </c>
      <c r="H2524" s="52">
        <f>COS(RADIANS(Teno_ves!P1129*2))</f>
        <v>-0.90586472536994589</v>
      </c>
      <c r="I2524" s="3"/>
      <c r="K2524" s="3">
        <f>SIN(RADIANS(CRB_ves!P2524*2))</f>
        <v>-0.28368063618138456</v>
      </c>
      <c r="L2524" s="10">
        <f>COS(RADIANS(CRB_ves!P2524*2))</f>
        <v>-0.95891881650936694</v>
      </c>
      <c r="M2524" s="55">
        <v>0.93</v>
      </c>
      <c r="N2524" s="55">
        <v>0.68</v>
      </c>
      <c r="O2524" s="51">
        <f>SIN(RADIANS(CRB_ves!P2803*2))</f>
        <v>0.66000166796093684</v>
      </c>
      <c r="P2524" s="52">
        <f>COS(RADIANS(CRB_ves!P2803*2))</f>
        <v>-0.75126413350351107</v>
      </c>
    </row>
    <row r="2525" spans="1:16" x14ac:dyDescent="0.35">
      <c r="A2525" s="3">
        <f>SIN(RADIANS(Teno_phn!P2525*2))</f>
        <v>-0.76131202462134007</v>
      </c>
      <c r="B2525" s="10">
        <f>COS(RADIANS(Teno_phn!P2525*2))</f>
        <v>0.64838568858894174</v>
      </c>
      <c r="C2525" s="3">
        <f>SIN(RADIANS(Teno_ves!P2525*2))</f>
        <v>-0.65421296893586123</v>
      </c>
      <c r="D2525" s="10">
        <f>COS(RADIANS(Teno_ves!P2525*2))</f>
        <v>0.75631038025147179</v>
      </c>
      <c r="E2525" s="51">
        <v>0.91</v>
      </c>
      <c r="F2525" s="51">
        <v>161.54000000000002</v>
      </c>
      <c r="G2525" s="51">
        <f>SIN(RADIANS(Teno_ves!P1140*2))</f>
        <v>-0.60069933134588882</v>
      </c>
      <c r="H2525" s="52">
        <f>COS(RADIANS(Teno_ves!P1140*2))</f>
        <v>0.79947502357522227</v>
      </c>
      <c r="I2525" s="3"/>
      <c r="K2525" s="3">
        <f>SIN(RADIANS(CRB_ves!P2525*2))</f>
        <v>-0.97046438315153749</v>
      </c>
      <c r="L2525" s="10">
        <f>COS(RADIANS(CRB_ves!P2525*2))</f>
        <v>0.24124444249413476</v>
      </c>
      <c r="M2525" s="55">
        <v>0.93</v>
      </c>
      <c r="N2525" s="55">
        <v>0.84</v>
      </c>
      <c r="O2525" s="51">
        <f>SIN(RADIANS(CRB_ves!P2815*2))</f>
        <v>-0.49363832551075004</v>
      </c>
      <c r="P2525" s="52">
        <f>COS(RADIANS(CRB_ves!P2815*2))</f>
        <v>-0.86966729476676463</v>
      </c>
    </row>
    <row r="2526" spans="1:16" x14ac:dyDescent="0.35">
      <c r="A2526" s="3">
        <f>SIN(RADIANS(Teno_phn!P2526*2))</f>
        <v>-0.59706525638919716</v>
      </c>
      <c r="B2526" s="10">
        <f>COS(RADIANS(Teno_phn!P2526*2))</f>
        <v>0.80219266988230598</v>
      </c>
      <c r="C2526" s="3">
        <f>SIN(RADIANS(Teno_ves!P2526*2))</f>
        <v>-0.31531779751146205</v>
      </c>
      <c r="D2526" s="10">
        <f>COS(RADIANS(Teno_ves!P2526*2))</f>
        <v>0.9489861361329367</v>
      </c>
      <c r="E2526" s="51">
        <v>0.91</v>
      </c>
      <c r="F2526" s="51">
        <v>11.229999999999997</v>
      </c>
      <c r="G2526" s="51">
        <f>SIN(RADIANS(Teno_ves!P1167*2))</f>
        <v>0.38203834957049065</v>
      </c>
      <c r="H2526" s="52">
        <f>COS(RADIANS(Teno_ves!P1167*2))</f>
        <v>0.92414647078125856</v>
      </c>
      <c r="I2526" s="3"/>
      <c r="K2526" s="3">
        <f>SIN(RADIANS(CRB_ves!P2526*2))</f>
        <v>0.98425736224283422</v>
      </c>
      <c r="L2526" s="10">
        <f>COS(RADIANS(CRB_ves!P2526*2))</f>
        <v>0.17674118046108631</v>
      </c>
      <c r="M2526" s="55">
        <v>0.93</v>
      </c>
      <c r="N2526" s="55">
        <v>0.71</v>
      </c>
      <c r="O2526" s="51">
        <f>SIN(RADIANS(CRB_ves!P2836*2))</f>
        <v>-5.9306373575961364E-2</v>
      </c>
      <c r="P2526" s="52">
        <f>COS(RADIANS(CRB_ves!P2836*2))</f>
        <v>-0.99823982792376531</v>
      </c>
    </row>
    <row r="2527" spans="1:16" x14ac:dyDescent="0.35">
      <c r="A2527" s="3">
        <f>SIN(RADIANS(Teno_phn!P2527*2))</f>
        <v>-0.40418396030804321</v>
      </c>
      <c r="B2527" s="10">
        <f>COS(RADIANS(Teno_phn!P2527*2))</f>
        <v>0.91467771713850454</v>
      </c>
      <c r="C2527" s="3">
        <f>SIN(RADIANS(Teno_ves!P2527*2))</f>
        <v>-0.20176174462400698</v>
      </c>
      <c r="D2527" s="10">
        <f>COS(RADIANS(Teno_ves!P2527*2))</f>
        <v>0.97943463202312642</v>
      </c>
      <c r="E2527" s="51">
        <v>0.91</v>
      </c>
      <c r="F2527" s="51">
        <v>39.69</v>
      </c>
      <c r="G2527" s="51">
        <f>SIN(RADIANS(Teno_ves!P1173*2))</f>
        <v>0.98287107813237917</v>
      </c>
      <c r="H2527" s="52">
        <f>COS(RADIANS(Teno_ves!P1173*2))</f>
        <v>0.18429444856233337</v>
      </c>
      <c r="I2527" s="3"/>
      <c r="K2527" s="3">
        <f>SIN(RADIANS(CRB_ves!P2527*2))</f>
        <v>-0.10418130327531915</v>
      </c>
      <c r="L2527" s="10">
        <f>COS(RADIANS(CRB_ves!P2527*2))</f>
        <v>0.99455832209471551</v>
      </c>
      <c r="M2527" s="55">
        <v>0.93</v>
      </c>
      <c r="N2527" s="55">
        <v>0.7</v>
      </c>
      <c r="O2527" s="51">
        <f>SIN(RADIANS(CRB_ves!P2880*2))</f>
        <v>0.73349265004964559</v>
      </c>
      <c r="P2527" s="52">
        <f>COS(RADIANS(CRB_ves!P2880*2))</f>
        <v>0.67969738290149995</v>
      </c>
    </row>
    <row r="2528" spans="1:16" x14ac:dyDescent="0.35">
      <c r="A2528" s="3">
        <f>SIN(RADIANS(Teno_phn!P2528*2))</f>
        <v>0.99999390765779039</v>
      </c>
      <c r="B2528" s="10">
        <f>COS(RADIANS(Teno_phn!P2528*2))</f>
        <v>3.4906514152237985E-3</v>
      </c>
      <c r="C2528" s="3">
        <f>SIN(RADIANS(Teno_ves!P2528*2))</f>
        <v>0.52487754485938787</v>
      </c>
      <c r="D2528" s="10">
        <f>COS(RADIANS(Teno_ves!P2528*2))</f>
        <v>0.85117775047423627</v>
      </c>
      <c r="E2528" s="51">
        <v>0.91</v>
      </c>
      <c r="F2528" s="51">
        <v>117.77000000000001</v>
      </c>
      <c r="G2528" s="51">
        <f>SIN(RADIANS(Teno_ves!P1212*2))</f>
        <v>-0.8245214139048751</v>
      </c>
      <c r="H2528" s="52">
        <f>COS(RADIANS(Teno_ves!P1212*2))</f>
        <v>-0.56583075032407504</v>
      </c>
      <c r="I2528" s="3"/>
      <c r="K2528" s="3">
        <f>SIN(RADIANS(CRB_ves!P2528*2))</f>
        <v>0.97381749747712887</v>
      </c>
      <c r="L2528" s="10">
        <f>COS(RADIANS(CRB_ves!P2528*2))</f>
        <v>0.22733121564664643</v>
      </c>
      <c r="M2528" s="55">
        <v>0.93</v>
      </c>
      <c r="N2528" s="55">
        <v>0.64</v>
      </c>
      <c r="O2528" s="51">
        <f>SIN(RADIANS(CRB_ves!P2888*2))</f>
        <v>0.99657994007781514</v>
      </c>
      <c r="P2528" s="52">
        <f>COS(RADIANS(CRB_ves!P2888*2))</f>
        <v>8.2634272759542521E-2</v>
      </c>
    </row>
    <row r="2529" spans="1:16" x14ac:dyDescent="0.35">
      <c r="A2529" s="3">
        <f>SIN(RADIANS(Teno_phn!P2529*2))</f>
        <v>-0.45957986062148848</v>
      </c>
      <c r="B2529" s="10">
        <f>COS(RADIANS(Teno_phn!P2529*2))</f>
        <v>0.88813644881354414</v>
      </c>
      <c r="C2529" s="3">
        <f>SIN(RADIANS(Teno_ves!P2529*2))</f>
        <v>0.92520971838578203</v>
      </c>
      <c r="D2529" s="10">
        <f>COS(RADIANS(Teno_ves!P2529*2))</f>
        <v>-0.37945615952900524</v>
      </c>
      <c r="E2529" s="51">
        <v>0.91</v>
      </c>
      <c r="F2529" s="51">
        <v>108.99000000000001</v>
      </c>
      <c r="G2529" s="51">
        <f>SIN(RADIANS(Teno_ves!P1215*2))</f>
        <v>-0.61538637017917175</v>
      </c>
      <c r="H2529" s="52">
        <f>COS(RADIANS(Teno_ves!P1215*2))</f>
        <v>-0.78822561199043983</v>
      </c>
      <c r="I2529" s="3"/>
      <c r="K2529" s="3">
        <f>SIN(RADIANS(CRB_ves!P2529*2))</f>
        <v>0.48450429084439772</v>
      </c>
      <c r="L2529" s="10">
        <f>COS(RADIANS(CRB_ves!P2529*2))</f>
        <v>-0.87478888433345292</v>
      </c>
      <c r="M2529" s="55">
        <v>0.93</v>
      </c>
      <c r="N2529" s="55">
        <v>0.72</v>
      </c>
      <c r="O2529" s="51">
        <f>SIN(RADIANS(CRB_ves!P2896*2))</f>
        <v>-0.68911380838734848</v>
      </c>
      <c r="P2529" s="52">
        <f>COS(RADIANS(CRB_ves!P2896*2))</f>
        <v>-0.72465313018704658</v>
      </c>
    </row>
    <row r="2530" spans="1:16" x14ac:dyDescent="0.35">
      <c r="A2530" s="3">
        <f>SIN(RADIANS(Teno_phn!P2530*2))</f>
        <v>-7.9155056145058675E-2</v>
      </c>
      <c r="B2530" s="10">
        <f>COS(RADIANS(Teno_phn!P2530*2))</f>
        <v>-0.99686231601293496</v>
      </c>
      <c r="C2530" s="3">
        <f>SIN(RADIANS(Teno_ves!P2530*2))</f>
        <v>-0.43334452295718712</v>
      </c>
      <c r="D2530" s="10">
        <f>COS(RADIANS(Teno_ves!P2530*2))</f>
        <v>-0.90122834199941138</v>
      </c>
      <c r="E2530" s="51">
        <v>0.91</v>
      </c>
      <c r="F2530" s="51">
        <v>18.420000000000002</v>
      </c>
      <c r="G2530" s="51">
        <f>SIN(RADIANS(Teno_ves!P1229*2))</f>
        <v>0.59958246844564633</v>
      </c>
      <c r="H2530" s="52">
        <f>COS(RADIANS(Teno_ves!P1229*2))</f>
        <v>0.80031297848568306</v>
      </c>
      <c r="I2530" s="3"/>
      <c r="K2530" s="3">
        <f>SIN(RADIANS(CRB_ves!P2530*2))</f>
        <v>-0.90288561781512167</v>
      </c>
      <c r="L2530" s="10">
        <f>COS(RADIANS(CRB_ves!P2530*2))</f>
        <v>0.42988086854686391</v>
      </c>
      <c r="M2530" s="55">
        <v>0.93</v>
      </c>
      <c r="N2530" s="55">
        <v>0.88</v>
      </c>
      <c r="O2530" s="51">
        <f>SIN(RADIANS(CRB_ves!P2902*2))</f>
        <v>-0.52458039580274329</v>
      </c>
      <c r="P2530" s="52">
        <f>COS(RADIANS(CRB_ves!P2902*2))</f>
        <v>-0.85136091544035375</v>
      </c>
    </row>
    <row r="2531" spans="1:16" x14ac:dyDescent="0.35">
      <c r="A2531" s="3">
        <f>SIN(RADIANS(Teno_phn!P2531*2))</f>
        <v>-0.97121748462728053</v>
      </c>
      <c r="B2531" s="10">
        <f>COS(RADIANS(Teno_phn!P2531*2))</f>
        <v>0.23819445323990684</v>
      </c>
      <c r="C2531" s="3">
        <f>SIN(RADIANS(Teno_ves!P2531*2))</f>
        <v>0.88163313993908698</v>
      </c>
      <c r="D2531" s="10">
        <f>COS(RADIANS(Teno_ves!P2531*2))</f>
        <v>0.47193538388337264</v>
      </c>
      <c r="E2531" s="51">
        <v>0.91</v>
      </c>
      <c r="F2531" s="51">
        <v>125.19999999999999</v>
      </c>
      <c r="G2531" s="51">
        <f>SIN(RADIANS(Teno_ves!P1237*2))</f>
        <v>-0.94205745278729669</v>
      </c>
      <c r="H2531" s="52">
        <f>COS(RADIANS(Teno_ves!P1237*2))</f>
        <v>-0.3354515697502552</v>
      </c>
      <c r="I2531" s="3"/>
      <c r="K2531" s="3">
        <f>SIN(RADIANS(CRB_ves!P2531*2))</f>
        <v>-0.22188887545367478</v>
      </c>
      <c r="L2531" s="10">
        <f>COS(RADIANS(CRB_ves!P2531*2))</f>
        <v>-0.97507195988291218</v>
      </c>
      <c r="M2531" s="55">
        <v>0.93</v>
      </c>
      <c r="N2531" s="55">
        <v>0.94</v>
      </c>
      <c r="O2531" s="51">
        <f>SIN(RADIANS(CRB_ves!P2926*2))</f>
        <v>-0.29737487407778607</v>
      </c>
      <c r="P2531" s="52">
        <f>COS(RADIANS(CRB_ves!P2926*2))</f>
        <v>0.95476079950279735</v>
      </c>
    </row>
    <row r="2532" spans="1:16" x14ac:dyDescent="0.35">
      <c r="A2532" s="3">
        <f>SIN(RADIANS(Teno_phn!P2532*2))</f>
        <v>-0.26858359707811058</v>
      </c>
      <c r="B2532" s="10">
        <f>COS(RADIANS(Teno_phn!P2532*2))</f>
        <v>0.96325637884240511</v>
      </c>
      <c r="C2532" s="3">
        <f>SIN(RADIANS(Teno_ves!P2532*2))</f>
        <v>-0.67661898209454607</v>
      </c>
      <c r="D2532" s="10">
        <f>COS(RADIANS(Teno_ves!P2532*2))</f>
        <v>0.73633331655530865</v>
      </c>
      <c r="E2532" s="51">
        <v>0.91</v>
      </c>
      <c r="F2532" s="51">
        <v>168.43</v>
      </c>
      <c r="G2532" s="51">
        <f>SIN(RADIANS(Teno_ves!P1250*2))</f>
        <v>-0.39297917748758154</v>
      </c>
      <c r="H2532" s="52">
        <f>COS(RADIANS(Teno_ves!P1250*2))</f>
        <v>0.91954737021057475</v>
      </c>
      <c r="I2532" s="3"/>
      <c r="K2532" s="3">
        <f>SIN(RADIANS(CRB_ves!P2532*2))</f>
        <v>-0.39714789063478034</v>
      </c>
      <c r="L2532" s="10">
        <f>COS(RADIANS(CRB_ves!P2532*2))</f>
        <v>0.91775462568398125</v>
      </c>
      <c r="M2532" s="55">
        <v>0.93</v>
      </c>
      <c r="N2532" s="55">
        <v>0.74</v>
      </c>
      <c r="O2532" s="51">
        <f>SIN(RADIANS(CRB_ves!P3085*2))</f>
        <v>0.75653869757611503</v>
      </c>
      <c r="P2532" s="52">
        <f>COS(RADIANS(CRB_ves!P3085*2))</f>
        <v>0.65394892695824158</v>
      </c>
    </row>
    <row r="2533" spans="1:16" x14ac:dyDescent="0.35">
      <c r="A2533" s="3">
        <f>SIN(RADIANS(Teno_phn!P2533*2))</f>
        <v>0.99180549304727061</v>
      </c>
      <c r="B2533" s="10">
        <f>COS(RADIANS(Teno_phn!P2533*2))</f>
        <v>0.12775705053444394</v>
      </c>
      <c r="C2533" s="3">
        <f>SIN(RADIANS(Teno_ves!P2533*2))</f>
        <v>0.70710678118654757</v>
      </c>
      <c r="D2533" s="10">
        <f>COS(RADIANS(Teno_ves!P2533*2))</f>
        <v>-0.70710678118654746</v>
      </c>
      <c r="E2533" s="51">
        <v>0.91</v>
      </c>
      <c r="F2533" s="51">
        <v>170.13</v>
      </c>
      <c r="G2533" s="51">
        <f>SIN(RADIANS(Teno_ves!P1260*2))</f>
        <v>-0.33775244665432491</v>
      </c>
      <c r="H2533" s="52">
        <f>COS(RADIANS(Teno_ves!P1260*2))</f>
        <v>0.94123497851440763</v>
      </c>
      <c r="I2533" s="3"/>
      <c r="K2533" s="3">
        <f>SIN(RADIANS(CRB_ves!P2533*2))</f>
        <v>0.4115143586051091</v>
      </c>
      <c r="L2533" s="10">
        <f>COS(RADIANS(CRB_ves!P2533*2))</f>
        <v>-0.91140327663544507</v>
      </c>
      <c r="M2533" s="55">
        <v>0.93</v>
      </c>
      <c r="N2533" s="55">
        <v>0.84</v>
      </c>
      <c r="O2533" s="51">
        <f>SIN(RADIANS(CRB_ves!P3113*2))</f>
        <v>0.9663760793213293</v>
      </c>
      <c r="P2533" s="52">
        <f>COS(RADIANS(CRB_ves!P3113*2))</f>
        <v>0.25713279315469628</v>
      </c>
    </row>
    <row r="2534" spans="1:16" x14ac:dyDescent="0.35">
      <c r="A2534" s="3">
        <f>SIN(RADIANS(Teno_phn!P2534*2))</f>
        <v>0.81411551835631923</v>
      </c>
      <c r="B2534" s="10">
        <f>COS(RADIANS(Teno_phn!P2534*2))</f>
        <v>-0.58070295571093977</v>
      </c>
      <c r="C2534" s="3">
        <f>SIN(RADIANS(Teno_ves!P2534*2))</f>
        <v>0.31067642963073222</v>
      </c>
      <c r="D2534" s="10">
        <f>COS(RADIANS(Teno_ves!P2534*2))</f>
        <v>-0.95051573162778358</v>
      </c>
      <c r="E2534" s="51">
        <v>0.91</v>
      </c>
      <c r="F2534" s="51">
        <v>32.99</v>
      </c>
      <c r="G2534" s="51">
        <f>SIN(RADIANS(Teno_ves!P1313*2))</f>
        <v>0.91340342411690911</v>
      </c>
      <c r="H2534" s="52">
        <f>COS(RADIANS(Teno_ves!P1313*2))</f>
        <v>0.40705550581156119</v>
      </c>
      <c r="I2534" s="3"/>
      <c r="K2534" s="3">
        <f>SIN(RADIANS(CRB_ves!P2534*2))</f>
        <v>-0.91254888636526166</v>
      </c>
      <c r="L2534" s="10">
        <f>COS(RADIANS(CRB_ves!P2534*2))</f>
        <v>0.40896763929866237</v>
      </c>
      <c r="M2534" s="55">
        <v>0.93</v>
      </c>
      <c r="N2534" s="55">
        <v>0.89</v>
      </c>
      <c r="O2534" s="51">
        <f>SIN(RADIANS(CRB_ves!P3177*2))</f>
        <v>-0.72030902488790749</v>
      </c>
      <c r="P2534" s="52">
        <f>COS(RADIANS(CRB_ves!P3177*2))</f>
        <v>0.69365330581280438</v>
      </c>
    </row>
    <row r="2535" spans="1:16" x14ac:dyDescent="0.35">
      <c r="A2535" s="3">
        <f>SIN(RADIANS(Teno_phn!P2535*2))</f>
        <v>0.71178090496431312</v>
      </c>
      <c r="B2535" s="10">
        <f>COS(RADIANS(Teno_phn!P2535*2))</f>
        <v>-0.70240155418975514</v>
      </c>
      <c r="C2535" s="3">
        <f>SIN(RADIANS(Teno_ves!P2535*2))</f>
        <v>-0.42040247463466357</v>
      </c>
      <c r="D2535" s="10">
        <f>COS(RADIANS(Teno_ves!P2535*2))</f>
        <v>-0.90733773167495413</v>
      </c>
      <c r="E2535" s="51">
        <v>0.91</v>
      </c>
      <c r="F2535" s="51">
        <v>4.7099999999999937</v>
      </c>
      <c r="G2535" s="51">
        <f>SIN(RADIANS(Teno_ves!P1325*2))</f>
        <v>0.16367033093481312</v>
      </c>
      <c r="H2535" s="52">
        <f>COS(RADIANS(Teno_ves!P1325*2))</f>
        <v>0.98651508998681248</v>
      </c>
      <c r="I2535" s="3"/>
      <c r="K2535" s="3">
        <f>SIN(RADIANS(CRB_ves!P2535*2))</f>
        <v>9.7736881992490712E-3</v>
      </c>
      <c r="L2535" s="10">
        <f>COS(RADIANS(CRB_ves!P2535*2))</f>
        <v>0.9999522363688097</v>
      </c>
      <c r="M2535" s="55">
        <v>0.93</v>
      </c>
      <c r="N2535" s="55">
        <v>0.72</v>
      </c>
      <c r="O2535" s="51">
        <f>SIN(RADIANS(CRB_ves!P3294*2))</f>
        <v>-0.26117847215439899</v>
      </c>
      <c r="P2535" s="52">
        <f>COS(RADIANS(CRB_ves!P3294*2))</f>
        <v>0.96529052915849844</v>
      </c>
    </row>
    <row r="2536" spans="1:16" x14ac:dyDescent="0.35">
      <c r="A2536" s="3">
        <f>SIN(RADIANS(Teno_phn!P2536*2))</f>
        <v>0.67969738290149995</v>
      </c>
      <c r="B2536" s="10">
        <f>COS(RADIANS(Teno_phn!P2536*2))</f>
        <v>-0.73349265004964559</v>
      </c>
      <c r="C2536" s="3">
        <f>SIN(RADIANS(Teno_ves!P2536*2))</f>
        <v>-0.89258581845212548</v>
      </c>
      <c r="D2536" s="10">
        <f>COS(RADIANS(Teno_ves!P2536*2))</f>
        <v>0.45087754068943076</v>
      </c>
      <c r="E2536" s="51">
        <v>0.91</v>
      </c>
      <c r="F2536" s="51">
        <v>145.37</v>
      </c>
      <c r="G2536" s="51">
        <f>SIN(RADIANS(Teno_ves!P1339*2))</f>
        <v>-0.93519703089400763</v>
      </c>
      <c r="H2536" s="52">
        <f>COS(RADIANS(Teno_ves!P1339*2))</f>
        <v>0.35412782071878024</v>
      </c>
      <c r="I2536" s="3"/>
      <c r="K2536" s="3">
        <f>SIN(RADIANS(CRB_ves!P2536*2))</f>
        <v>-0.94854494452693738</v>
      </c>
      <c r="L2536" s="10">
        <f>COS(RADIANS(CRB_ves!P2536*2))</f>
        <v>0.31664252432733864</v>
      </c>
      <c r="M2536" s="55">
        <v>0.93</v>
      </c>
      <c r="N2536" s="55">
        <v>0.83</v>
      </c>
      <c r="O2536" s="51">
        <f>SIN(RADIANS(CRB_ves!P3324*2))</f>
        <v>0.81045080814102399</v>
      </c>
      <c r="P2536" s="52">
        <f>COS(RADIANS(CRB_ves!P3324*2))</f>
        <v>0.58580669813818376</v>
      </c>
    </row>
    <row r="2537" spans="1:16" x14ac:dyDescent="0.35">
      <c r="A2537" s="3">
        <f>SIN(RADIANS(Teno_phn!P2537*2))</f>
        <v>-8.7503474980217294E-2</v>
      </c>
      <c r="B2537" s="10">
        <f>COS(RADIANS(Teno_phn!P2537*2))</f>
        <v>0.99616421430725288</v>
      </c>
      <c r="C2537" s="3">
        <f>SIN(RADIANS(Teno_ves!P2537*2))</f>
        <v>0.61977903179514005</v>
      </c>
      <c r="D2537" s="10">
        <f>COS(RADIANS(Teno_ves!P2537*2))</f>
        <v>0.78477637053308302</v>
      </c>
      <c r="E2537" s="51">
        <v>0.91</v>
      </c>
      <c r="F2537" s="51">
        <v>50.58</v>
      </c>
      <c r="G2537" s="51">
        <f>SIN(RADIANS(Teno_ves!P1363*2))</f>
        <v>0.98109051744333409</v>
      </c>
      <c r="H2537" s="52">
        <f>COS(RADIANS(Teno_ves!P1363*2))</f>
        <v>-0.19354946805086007</v>
      </c>
      <c r="I2537" s="3"/>
      <c r="K2537" s="3">
        <f>SIN(RADIANS(CRB_ves!P2537*2))</f>
        <v>-0.493941866584231</v>
      </c>
      <c r="L2537" s="10">
        <f>COS(RADIANS(CRB_ves!P2537*2))</f>
        <v>0.86949492950521901</v>
      </c>
      <c r="M2537" s="55">
        <v>0.93</v>
      </c>
      <c r="N2537" s="55">
        <v>0.85</v>
      </c>
      <c r="O2537" s="51">
        <f>SIN(RADIANS(CRB_ves!P3373*2))</f>
        <v>-0.86180627225475481</v>
      </c>
      <c r="P2537" s="52">
        <f>COS(RADIANS(CRB_ves!P3373*2))</f>
        <v>0.50723756673018949</v>
      </c>
    </row>
    <row r="2538" spans="1:16" x14ac:dyDescent="0.35">
      <c r="A2538" s="3">
        <f>SIN(RADIANS(Teno_phn!P2538*2))</f>
        <v>0.84432792550201496</v>
      </c>
      <c r="B2538" s="10">
        <f>COS(RADIANS(Teno_phn!P2538*2))</f>
        <v>-0.53582679497899688</v>
      </c>
      <c r="C2538" s="3">
        <f>SIN(RADIANS(Teno_ves!P2538*2))</f>
        <v>0.9996753563210985</v>
      </c>
      <c r="D2538" s="10">
        <f>COS(RADIANS(Teno_ves!P2538*2))</f>
        <v>-2.5479049516900602E-2</v>
      </c>
      <c r="E2538" s="51">
        <v>0.91</v>
      </c>
      <c r="F2538" s="51">
        <v>146.41</v>
      </c>
      <c r="G2538" s="51">
        <f>SIN(RADIANS(Teno_ves!P1399*2))</f>
        <v>-0.92172782697040545</v>
      </c>
      <c r="H2538" s="52">
        <f>COS(RADIANS(Teno_ves!P1399*2))</f>
        <v>0.38783735378172923</v>
      </c>
      <c r="I2538" s="3"/>
      <c r="K2538" s="3">
        <f>SIN(RADIANS(CRB_ves!P2538*2))</f>
        <v>-0.25510825735166942</v>
      </c>
      <c r="L2538" s="10">
        <f>COS(RADIANS(CRB_ves!P2538*2))</f>
        <v>-0.96691249709112481</v>
      </c>
      <c r="M2538" s="55">
        <v>0.94</v>
      </c>
      <c r="N2538" s="55">
        <v>0.97</v>
      </c>
      <c r="O2538" s="51">
        <f>SIN(RADIANS(CRB_ves!P19*2))</f>
        <v>0.82134837571922614</v>
      </c>
      <c r="P2538" s="52">
        <f>COS(RADIANS(CRB_ves!P19*2))</f>
        <v>0.5704268977734035</v>
      </c>
    </row>
    <row r="2539" spans="1:16" x14ac:dyDescent="0.35">
      <c r="A2539" s="3">
        <f>SIN(RADIANS(Teno_phn!P2539*2))</f>
        <v>0.47746549622598128</v>
      </c>
      <c r="B2539" s="10">
        <f>COS(RADIANS(Teno_phn!P2539*2))</f>
        <v>0.87865049929632288</v>
      </c>
      <c r="C2539" s="3">
        <f>SIN(RADIANS(Teno_ves!P2539*2))</f>
        <v>0.14297442209079028</v>
      </c>
      <c r="D2539" s="10">
        <f>COS(RADIANS(Teno_ves!P2539*2))</f>
        <v>0.98972638371814892</v>
      </c>
      <c r="E2539" s="51">
        <v>0.91</v>
      </c>
      <c r="F2539" s="51">
        <v>159.93</v>
      </c>
      <c r="G2539" s="51">
        <f>SIN(RADIANS(Teno_ves!P1400*2))</f>
        <v>-0.64465748862759142</v>
      </c>
      <c r="H2539" s="52">
        <f>COS(RADIANS(Teno_ves!P1400*2))</f>
        <v>0.76447153142309154</v>
      </c>
      <c r="I2539" s="3"/>
      <c r="K2539" s="3">
        <f>SIN(RADIANS(CRB_ves!P2539*2))</f>
        <v>-0.41564592431562797</v>
      </c>
      <c r="L2539" s="10">
        <f>COS(RADIANS(CRB_ves!P2539*2))</f>
        <v>0.90952650626565423</v>
      </c>
      <c r="M2539" s="55">
        <v>0.94</v>
      </c>
      <c r="N2539" s="55">
        <v>0.92</v>
      </c>
      <c r="O2539" s="51">
        <f>SIN(RADIANS(CRB_ves!P46*2))</f>
        <v>-0.38139308057504162</v>
      </c>
      <c r="P2539" s="52">
        <f>COS(RADIANS(CRB_ves!P46*2))</f>
        <v>-0.92441295863346695</v>
      </c>
    </row>
    <row r="2540" spans="1:16" x14ac:dyDescent="0.35">
      <c r="A2540" s="3">
        <f>SIN(RADIANS(Teno_phn!P2540*2))</f>
        <v>0.99922216889114202</v>
      </c>
      <c r="B2540" s="10">
        <f>COS(RADIANS(Teno_phn!P2540*2))</f>
        <v>-3.9434213526861016E-2</v>
      </c>
      <c r="C2540" s="3">
        <f>SIN(RADIANS(Teno_ves!P2540*2))</f>
        <v>-0.97929353708236744</v>
      </c>
      <c r="D2540" s="10">
        <f>COS(RADIANS(Teno_ves!P2540*2))</f>
        <v>-0.20244546976582584</v>
      </c>
      <c r="E2540" s="51">
        <v>0.91</v>
      </c>
      <c r="F2540" s="51">
        <v>2.5</v>
      </c>
      <c r="G2540" s="51">
        <f>SIN(RADIANS(Teno_ves!P1408*2))</f>
        <v>8.7155742747658166E-2</v>
      </c>
      <c r="H2540" s="52">
        <f>COS(RADIANS(Teno_ves!P1408*2))</f>
        <v>0.99619469809174555</v>
      </c>
      <c r="I2540" s="3"/>
      <c r="K2540" s="3">
        <f>SIN(RADIANS(CRB_ves!P2540*2))</f>
        <v>0.97530378668447693</v>
      </c>
      <c r="L2540" s="10">
        <f>COS(RADIANS(CRB_ves!P2540*2))</f>
        <v>0.22086766100749203</v>
      </c>
      <c r="M2540" s="55">
        <v>0.94</v>
      </c>
      <c r="N2540" s="55">
        <v>0.9</v>
      </c>
      <c r="O2540" s="51">
        <f>SIN(RADIANS(CRB_ves!P56*2))</f>
        <v>-0.69189118985994436</v>
      </c>
      <c r="P2540" s="52">
        <f>COS(RADIANS(CRB_ves!P56*2))</f>
        <v>-0.72200178766689382</v>
      </c>
    </row>
    <row r="2541" spans="1:16" x14ac:dyDescent="0.35">
      <c r="A2541" s="3">
        <f>SIN(RADIANS(Teno_phn!P2541*2))</f>
        <v>0.87461970713939585</v>
      </c>
      <c r="B2541" s="10">
        <f>COS(RADIANS(Teno_phn!P2541*2))</f>
        <v>-0.484809620246337</v>
      </c>
      <c r="C2541" s="3">
        <f>SIN(RADIANS(Teno_ves!P2541*2))</f>
        <v>-0.79821516931312053</v>
      </c>
      <c r="D2541" s="10">
        <f>COS(RADIANS(Teno_ves!P2541*2))</f>
        <v>0.60237242921503831</v>
      </c>
      <c r="E2541" s="51">
        <v>0.91</v>
      </c>
      <c r="F2541" s="51">
        <v>44.47</v>
      </c>
      <c r="G2541" s="51">
        <f>SIN(RADIANS(Teno_ves!P1420*2))</f>
        <v>0.99982887081465288</v>
      </c>
      <c r="H2541" s="52">
        <f>COS(RADIANS(Teno_ves!P1420*2))</f>
        <v>1.8499434734501503E-2</v>
      </c>
      <c r="I2541" s="3"/>
      <c r="K2541" s="3">
        <f>SIN(RADIANS(CRB_ves!P2541*2))</f>
        <v>0.95921536033657429</v>
      </c>
      <c r="L2541" s="10">
        <f>COS(RADIANS(CRB_ves!P2541*2))</f>
        <v>0.2826763033831734</v>
      </c>
      <c r="M2541" s="55">
        <v>0.94</v>
      </c>
      <c r="N2541" s="55">
        <v>0.95</v>
      </c>
      <c r="O2541" s="51">
        <f>SIN(RADIANS(CRB_ves!P64*2))</f>
        <v>-0.38655000131448602</v>
      </c>
      <c r="P2541" s="52">
        <f>COS(RADIANS(CRB_ves!P64*2))</f>
        <v>0.92226845141952618</v>
      </c>
    </row>
    <row r="2542" spans="1:16" x14ac:dyDescent="0.35">
      <c r="A2542" s="3">
        <f>SIN(RADIANS(Teno_phn!P2542*2))</f>
        <v>3.4550641374472092E-2</v>
      </c>
      <c r="B2542" s="10">
        <f>COS(RADIANS(Teno_phn!P2542*2))</f>
        <v>0.9994029483549729</v>
      </c>
      <c r="C2542" s="3">
        <f>SIN(RADIANS(Teno_ves!P2542*2))</f>
        <v>0.44713474135516729</v>
      </c>
      <c r="D2542" s="10">
        <f>COS(RADIANS(Teno_ves!P2542*2))</f>
        <v>-0.89446661372755976</v>
      </c>
      <c r="E2542" s="51">
        <v>0.91</v>
      </c>
      <c r="F2542" s="51">
        <v>157.25</v>
      </c>
      <c r="G2542" s="51">
        <f>SIN(RADIANS(Teno_ves!P1430*2))</f>
        <v>-0.71325044915418134</v>
      </c>
      <c r="H2542" s="52">
        <f>COS(RADIANS(Teno_ves!P1430*2))</f>
        <v>0.70090926429985112</v>
      </c>
      <c r="I2542" s="3"/>
      <c r="K2542" s="3">
        <f>SIN(RADIANS(CRB_ves!P2542*2))</f>
        <v>0.99426351550825787</v>
      </c>
      <c r="L2542" s="10">
        <f>COS(RADIANS(CRB_ves!P2542*2))</f>
        <v>-0.10695822422404079</v>
      </c>
      <c r="M2542" s="55">
        <v>0.94</v>
      </c>
      <c r="N2542" s="55">
        <v>0.87</v>
      </c>
      <c r="O2542" s="51">
        <f>SIN(RADIANS(CRB_ves!P73*2))</f>
        <v>-9.5150811578711386E-2</v>
      </c>
      <c r="P2542" s="52">
        <f>COS(RADIANS(CRB_ves!P73*2))</f>
        <v>-0.9954628687479572</v>
      </c>
    </row>
    <row r="2543" spans="1:16" x14ac:dyDescent="0.35">
      <c r="A2543" s="3">
        <f>SIN(RADIANS(Teno_phn!P2543*2))</f>
        <v>0.98540789848349009</v>
      </c>
      <c r="B2543" s="10">
        <f>COS(RADIANS(Teno_phn!P2543*2))</f>
        <v>-0.17020949916603273</v>
      </c>
      <c r="C2543" s="3">
        <f>SIN(RADIANS(Teno_ves!P2543*2))</f>
        <v>0.88047735350916201</v>
      </c>
      <c r="D2543" s="10">
        <f>COS(RADIANS(Teno_ves!P2543*2))</f>
        <v>0.47408820904711624</v>
      </c>
      <c r="E2543" s="51">
        <v>0.91</v>
      </c>
      <c r="F2543" s="51">
        <v>32.57</v>
      </c>
      <c r="G2543" s="51">
        <f>SIN(RADIANS(Teno_ves!P1431*2))</f>
        <v>0.90733773167495413</v>
      </c>
      <c r="H2543" s="52">
        <f>COS(RADIANS(Teno_ves!P1431*2))</f>
        <v>0.42040247463466351</v>
      </c>
      <c r="I2543" s="3"/>
      <c r="K2543" s="3">
        <f>SIN(RADIANS(CRB_ves!P2543*2))</f>
        <v>-0.53523721235848176</v>
      </c>
      <c r="L2543" s="10">
        <f>COS(RADIANS(CRB_ves!P2543*2))</f>
        <v>-0.84470179738575291</v>
      </c>
      <c r="M2543" s="55">
        <v>0.94</v>
      </c>
      <c r="N2543" s="55">
        <v>0.84</v>
      </c>
      <c r="O2543" s="51">
        <f>SIN(RADIANS(CRB_ves!P136*2))</f>
        <v>-0.64519103329556782</v>
      </c>
      <c r="P2543" s="52">
        <f>COS(RADIANS(CRB_ves!P136*2))</f>
        <v>-0.7640212893336138</v>
      </c>
    </row>
    <row r="2544" spans="1:16" x14ac:dyDescent="0.35">
      <c r="A2544" s="3">
        <f>SIN(RADIANS(Teno_phn!P2544*2))</f>
        <v>-0.97012659649010591</v>
      </c>
      <c r="B2544" s="10">
        <f>COS(RADIANS(Teno_phn!P2544*2))</f>
        <v>0.2425992307954071</v>
      </c>
      <c r="C2544" s="3">
        <f>SIN(RADIANS(Teno_ves!P2544*2))</f>
        <v>0.99365064429490513</v>
      </c>
      <c r="D2544" s="10">
        <f>COS(RADIANS(Teno_ves!P2544*2))</f>
        <v>-0.11250954222784851</v>
      </c>
      <c r="E2544" s="51">
        <v>0.91</v>
      </c>
      <c r="F2544" s="51">
        <v>126.87</v>
      </c>
      <c r="G2544" s="51">
        <f>SIN(RADIANS(Teno_ves!P1456*2))</f>
        <v>-0.96000100038740666</v>
      </c>
      <c r="H2544" s="52">
        <f>COS(RADIANS(Teno_ves!P1456*2))</f>
        <v>-0.27999657007752532</v>
      </c>
      <c r="I2544" s="3"/>
      <c r="K2544" s="3">
        <f>SIN(RADIANS(CRB_ves!P2544*2))</f>
        <v>-0.27463057397185736</v>
      </c>
      <c r="L2544" s="10">
        <f>COS(RADIANS(CRB_ves!P2544*2))</f>
        <v>-0.96154981557893726</v>
      </c>
      <c r="M2544" s="55">
        <v>0.94</v>
      </c>
      <c r="N2544" s="55">
        <v>0.75</v>
      </c>
      <c r="O2544" s="51">
        <f>SIN(RADIANS(CRB_ves!P137*2))</f>
        <v>7.5674875051195273E-2</v>
      </c>
      <c r="P2544" s="52">
        <f>COS(RADIANS(CRB_ves!P137*2))</f>
        <v>-0.99713254549532482</v>
      </c>
    </row>
    <row r="2545" spans="1:16" x14ac:dyDescent="0.35">
      <c r="A2545" s="3">
        <f>SIN(RADIANS(Teno_phn!P2545*2))</f>
        <v>0.35314829068484749</v>
      </c>
      <c r="B2545" s="10">
        <f>COS(RADIANS(Teno_phn!P2545*2))</f>
        <v>0.93556735983379113</v>
      </c>
      <c r="C2545" s="3">
        <f>SIN(RADIANS(Teno_ves!P2545*2))</f>
        <v>-0.39714789063478001</v>
      </c>
      <c r="D2545" s="10">
        <f>COS(RADIANS(Teno_ves!P2545*2))</f>
        <v>-0.91775462568398136</v>
      </c>
      <c r="E2545" s="51">
        <v>0.91</v>
      </c>
      <c r="F2545" s="51">
        <v>62.33</v>
      </c>
      <c r="G2545" s="51">
        <f>SIN(RADIANS(Teno_ves!P1485*2))</f>
        <v>0.82254127272886657</v>
      </c>
      <c r="H2545" s="52">
        <f>COS(RADIANS(Teno_ves!P1485*2))</f>
        <v>-0.56870541992984058</v>
      </c>
      <c r="I2545" s="3"/>
      <c r="K2545" s="3">
        <f>SIN(RADIANS(CRB_ves!P2545*2))</f>
        <v>-4.1526891524730068E-2</v>
      </c>
      <c r="L2545" s="10">
        <f>COS(RADIANS(CRB_ves!P2545*2))</f>
        <v>-0.99913738658919837</v>
      </c>
      <c r="M2545" s="55">
        <v>0.94</v>
      </c>
      <c r="N2545" s="55">
        <v>0.75</v>
      </c>
      <c r="O2545" s="51">
        <f>SIN(RADIANS(CRB_ves!P165*2))</f>
        <v>-0.99529528316120253</v>
      </c>
      <c r="P2545" s="52">
        <f>COS(RADIANS(CRB_ves!P165*2))</f>
        <v>-9.6888076237799561E-2</v>
      </c>
    </row>
    <row r="2546" spans="1:16" x14ac:dyDescent="0.35">
      <c r="A2546" s="3">
        <f>SIN(RADIANS(Teno_phn!P2546*2))</f>
        <v>0.15195088224824452</v>
      </c>
      <c r="B2546" s="10">
        <f>COS(RADIANS(Teno_phn!P2546*2))</f>
        <v>0.98838804595360219</v>
      </c>
      <c r="C2546" s="3">
        <f>SIN(RADIANS(Teno_ves!P2546*2))</f>
        <v>0.18703842024225387</v>
      </c>
      <c r="D2546" s="10">
        <f>COS(RADIANS(Teno_ves!P2546*2))</f>
        <v>0.98235259930092411</v>
      </c>
      <c r="E2546" s="51">
        <v>0.91</v>
      </c>
      <c r="F2546" s="51">
        <v>21.869999999999997</v>
      </c>
      <c r="G2546" s="51">
        <f>SIN(RADIANS(Teno_ves!P1492*2))</f>
        <v>0.69138696895520635</v>
      </c>
      <c r="H2546" s="52">
        <f>COS(RADIANS(Teno_ves!P1492*2))</f>
        <v>0.7224846428533499</v>
      </c>
      <c r="I2546" s="3"/>
      <c r="K2546" s="3">
        <f>SIN(RADIANS(CRB_ves!P2546*2))</f>
        <v>0.74314482547739424</v>
      </c>
      <c r="L2546" s="10">
        <f>COS(RADIANS(CRB_ves!P2546*2))</f>
        <v>0.66913060635885824</v>
      </c>
      <c r="M2546" s="55">
        <v>0.94</v>
      </c>
      <c r="N2546" s="55">
        <v>0.95</v>
      </c>
      <c r="O2546" s="51">
        <f>SIN(RADIANS(CRB_ves!P167*2))</f>
        <v>0.74710241869539329</v>
      </c>
      <c r="P2546" s="52">
        <f>COS(RADIANS(CRB_ves!P167*2))</f>
        <v>0.66470894080002663</v>
      </c>
    </row>
    <row r="2547" spans="1:16" x14ac:dyDescent="0.35">
      <c r="A2547" s="3">
        <f>SIN(RADIANS(Teno_phn!P2547*2))</f>
        <v>-0.56150582975471397</v>
      </c>
      <c r="B2547" s="10">
        <f>COS(RADIANS(Teno_phn!P2547*2))</f>
        <v>0.82747278091274412</v>
      </c>
      <c r="C2547" s="3">
        <f>SIN(RADIANS(Teno_ves!P2547*2))</f>
        <v>5.0592940076713409E-2</v>
      </c>
      <c r="D2547" s="10">
        <f>COS(RADIANS(Teno_ves!P2547*2))</f>
        <v>0.99871935718418614</v>
      </c>
      <c r="E2547" s="51">
        <v>0.91</v>
      </c>
      <c r="F2547" s="51">
        <v>127.82</v>
      </c>
      <c r="G2547" s="51">
        <f>SIN(RADIANS(Teno_ves!P1566*2))</f>
        <v>-0.96875654337059225</v>
      </c>
      <c r="H2547" s="52">
        <f>COS(RADIANS(Teno_ves!P1566*2))</f>
        <v>-0.24801362800592613</v>
      </c>
      <c r="I2547" s="3"/>
      <c r="K2547" s="3">
        <f>SIN(RADIANS(CRB_ves!P2547*2))</f>
        <v>-0.73916106340245669</v>
      </c>
      <c r="L2547" s="10">
        <f>COS(RADIANS(CRB_ves!P2547*2))</f>
        <v>-0.67352870937306708</v>
      </c>
      <c r="M2547" s="55">
        <v>0.94</v>
      </c>
      <c r="N2547" s="55">
        <v>0.83</v>
      </c>
      <c r="O2547" s="51">
        <f>SIN(RADIANS(CRB_ves!P169*2))</f>
        <v>0.10348694525042249</v>
      </c>
      <c r="P2547" s="52">
        <f>COS(RADIANS(CRB_ves!P169*2))</f>
        <v>0.99463081199143233</v>
      </c>
    </row>
    <row r="2548" spans="1:16" x14ac:dyDescent="0.35">
      <c r="A2548" s="3">
        <f>SIN(RADIANS(Teno_phn!P2548*2))</f>
        <v>0.13121831944270432</v>
      </c>
      <c r="B2548" s="10">
        <f>COS(RADIANS(Teno_phn!P2548*2))</f>
        <v>0.99135349529954875</v>
      </c>
      <c r="C2548" s="3">
        <f>SIN(RADIANS(Teno_ves!P2548*2))</f>
        <v>-0.63984147895117793</v>
      </c>
      <c r="D2548" s="10">
        <f>COS(RADIANS(Teno_ves!P2548*2))</f>
        <v>-0.76850691721907705</v>
      </c>
      <c r="E2548" s="51">
        <v>0.91</v>
      </c>
      <c r="F2548" s="51">
        <v>178.76999999999998</v>
      </c>
      <c r="G2548" s="51">
        <f>SIN(RADIANS(Teno_ves!P1595*2))</f>
        <v>-4.2921909558101656E-2</v>
      </c>
      <c r="H2548" s="52">
        <f>COS(RADIANS(Teno_ves!P1595*2))</f>
        <v>0.99907843019448983</v>
      </c>
      <c r="I2548" s="3"/>
      <c r="K2548" s="3">
        <f>SIN(RADIANS(CRB_ves!P2548*2))</f>
        <v>0.89037176554347064</v>
      </c>
      <c r="L2548" s="10">
        <f>COS(RADIANS(CRB_ves!P2548*2))</f>
        <v>0.45523413659676593</v>
      </c>
      <c r="M2548" s="55">
        <v>0.94</v>
      </c>
      <c r="N2548" s="55">
        <v>0.79</v>
      </c>
      <c r="O2548" s="51">
        <f>SIN(RADIANS(CRB_ves!P173*2))</f>
        <v>-0.81674227356128726</v>
      </c>
      <c r="P2548" s="52">
        <f>COS(RADIANS(CRB_ves!P173*2))</f>
        <v>-0.57700265040807164</v>
      </c>
    </row>
    <row r="2549" spans="1:16" x14ac:dyDescent="0.35">
      <c r="A2549" s="3">
        <f>SIN(RADIANS(Teno_phn!P2549*2))</f>
        <v>-0.62005293266163264</v>
      </c>
      <c r="B2549" s="10">
        <f>COS(RADIANS(Teno_phn!P2549*2))</f>
        <v>-0.78455997903137331</v>
      </c>
      <c r="C2549" s="3">
        <f>SIN(RADIANS(Teno_ves!P2549*2))</f>
        <v>-0.99937858391047774</v>
      </c>
      <c r="D2549" s="10">
        <f>COS(RADIANS(Teno_ves!P2549*2))</f>
        <v>-3.5248347778131628E-2</v>
      </c>
      <c r="E2549" s="51">
        <v>0.91</v>
      </c>
      <c r="F2549" s="51">
        <v>1.9000000000000057</v>
      </c>
      <c r="G2549" s="51">
        <f>SIN(RADIANS(Teno_ves!P1643*2))</f>
        <v>6.6273900400000349E-2</v>
      </c>
      <c r="H2549" s="52">
        <f>COS(RADIANS(Teno_ves!P1643*2))</f>
        <v>0.99780146829204996</v>
      </c>
      <c r="I2549" s="3"/>
      <c r="K2549" s="3">
        <f>SIN(RADIANS(CRB_ves!P2549*2))</f>
        <v>-0.10765232498171</v>
      </c>
      <c r="L2549" s="10">
        <f>COS(RADIANS(CRB_ves!P2549*2))</f>
        <v>0.99418860229135209</v>
      </c>
      <c r="M2549" s="55">
        <v>0.94</v>
      </c>
      <c r="N2549" s="55">
        <v>0.75</v>
      </c>
      <c r="O2549" s="51">
        <f>SIN(RADIANS(CRB_ves!P176*2))</f>
        <v>0.99444867838141326</v>
      </c>
      <c r="P2549" s="52">
        <f>COS(RADIANS(CRB_ves!P176*2))</f>
        <v>-0.10522274500059647</v>
      </c>
    </row>
    <row r="2550" spans="1:16" x14ac:dyDescent="0.35">
      <c r="A2550" s="3">
        <f>SIN(RADIANS(Teno_phn!P2550*2))</f>
        <v>0.35967112397538886</v>
      </c>
      <c r="B2550" s="10">
        <f>COS(RADIANS(Teno_phn!P2550*2))</f>
        <v>0.93307914057612518</v>
      </c>
      <c r="C2550" s="3">
        <f>SIN(RADIANS(Teno_ves!P2550*2))</f>
        <v>0.97843694664973291</v>
      </c>
      <c r="D2550" s="10">
        <f>COS(RADIANS(Teno_ves!P2550*2))</f>
        <v>-0.20654573689802375</v>
      </c>
      <c r="E2550" s="51">
        <v>0.91</v>
      </c>
      <c r="F2550" s="51">
        <v>175.62</v>
      </c>
      <c r="G2550" s="51">
        <f>SIN(RADIANS(Teno_ves!P1648*2))</f>
        <v>-0.15229588549764533</v>
      </c>
      <c r="H2550" s="52">
        <f>COS(RADIANS(Teno_ves!P1648*2))</f>
        <v>0.98833494487470597</v>
      </c>
      <c r="I2550" s="3"/>
      <c r="K2550" s="3">
        <f>SIN(RADIANS(CRB_ves!P2550*2))</f>
        <v>-0.53729960834682422</v>
      </c>
      <c r="L2550" s="10">
        <f>COS(RADIANS(CRB_ves!P2550*2))</f>
        <v>0.8433914458128855</v>
      </c>
      <c r="M2550" s="55">
        <v>0.94</v>
      </c>
      <c r="N2550" s="55">
        <v>0.92</v>
      </c>
      <c r="O2550" s="51">
        <f>SIN(RADIANS(CRB_ves!P182*2))</f>
        <v>-5.2359638314194989E-3</v>
      </c>
      <c r="P2550" s="52">
        <f>COS(RADIANS(CRB_ves!P182*2))</f>
        <v>0.99998629224742674</v>
      </c>
    </row>
    <row r="2551" spans="1:16" x14ac:dyDescent="0.35">
      <c r="A2551" s="3">
        <f>SIN(RADIANS(Teno_phn!P2551*2))</f>
        <v>0.84113341801110253</v>
      </c>
      <c r="B2551" s="10">
        <f>COS(RADIANS(Teno_phn!P2551*2))</f>
        <v>0.54082767413008725</v>
      </c>
      <c r="C2551" s="3">
        <f>SIN(RADIANS(Teno_ves!P2551*2))</f>
        <v>0.98215619452602909</v>
      </c>
      <c r="D2551" s="10">
        <f>COS(RADIANS(Teno_ves!P2551*2))</f>
        <v>0.18806703473535397</v>
      </c>
      <c r="E2551" s="51">
        <v>0.91</v>
      </c>
      <c r="F2551" s="51">
        <v>47.14</v>
      </c>
      <c r="G2551" s="51">
        <f>SIN(RADIANS(Teno_ves!P1659*2))</f>
        <v>0.99721124528563387</v>
      </c>
      <c r="H2551" s="52">
        <f>COS(RADIANS(Teno_ves!P1659*2))</f>
        <v>-7.46306389887922E-2</v>
      </c>
      <c r="I2551" s="3"/>
      <c r="K2551" s="3">
        <f>SIN(RADIANS(CRB_ves!P2551*2))</f>
        <v>0.88376563008869335</v>
      </c>
      <c r="L2551" s="10">
        <f>COS(RADIANS(CRB_ves!P2551*2))</f>
        <v>0.46792981426057351</v>
      </c>
      <c r="M2551" s="55">
        <v>0.94</v>
      </c>
      <c r="N2551" s="55">
        <v>0.91</v>
      </c>
      <c r="O2551" s="51">
        <f>SIN(RADIANS(CRB_ves!P186*2))</f>
        <v>-0.98061465854661301</v>
      </c>
      <c r="P2551" s="52">
        <f>COS(RADIANS(CRB_ves!P186*2))</f>
        <v>-0.19594614424251802</v>
      </c>
    </row>
    <row r="2552" spans="1:16" x14ac:dyDescent="0.35">
      <c r="A2552" s="3">
        <f>SIN(RADIANS(Teno_phn!P2552*2))</f>
        <v>0.99546286874795709</v>
      </c>
      <c r="B2552" s="10">
        <f>COS(RADIANS(Teno_phn!P2552*2))</f>
        <v>-9.5150811578711678E-2</v>
      </c>
      <c r="C2552" s="3">
        <f>SIN(RADIANS(Teno_ves!P2552*2))</f>
        <v>0.67738969740173727</v>
      </c>
      <c r="D2552" s="10">
        <f>COS(RADIANS(Teno_ves!P2552*2))</f>
        <v>-0.73562435920378733</v>
      </c>
      <c r="E2552" s="51">
        <v>0.91</v>
      </c>
      <c r="F2552" s="51">
        <v>171.84</v>
      </c>
      <c r="G2552" s="51">
        <f>SIN(RADIANS(Teno_ves!P1679*2))</f>
        <v>-0.28100172706525134</v>
      </c>
      <c r="H2552" s="52">
        <f>COS(RADIANS(Teno_ves!P1679*2))</f>
        <v>0.95970726233906656</v>
      </c>
      <c r="I2552" s="3"/>
      <c r="K2552" s="3">
        <f>SIN(RADIANS(CRB_ves!P2552*2))</f>
        <v>-0.91566259333956113</v>
      </c>
      <c r="L2552" s="10">
        <f>COS(RADIANS(CRB_ves!P2552*2))</f>
        <v>0.40194777665595999</v>
      </c>
      <c r="M2552" s="55">
        <v>0.94</v>
      </c>
      <c r="N2552" s="55">
        <v>0.71</v>
      </c>
      <c r="O2552" s="51">
        <f>SIN(RADIANS(CRB_ves!P213*2))</f>
        <v>-0.75493854204145094</v>
      </c>
      <c r="P2552" s="52">
        <f>COS(RADIANS(CRB_ves!P213*2))</f>
        <v>-0.65579554568503173</v>
      </c>
    </row>
    <row r="2553" spans="1:16" x14ac:dyDescent="0.35">
      <c r="A2553" s="3">
        <f>SIN(RADIANS(Teno_phn!P2553*2))</f>
        <v>-0.11320321376790701</v>
      </c>
      <c r="B2553" s="10">
        <f>COS(RADIANS(Teno_phn!P2553*2))</f>
        <v>0.99357185567658746</v>
      </c>
      <c r="C2553" s="3">
        <f>SIN(RADIANS(Teno_ves!P2553*2))</f>
        <v>0.94821283721354455</v>
      </c>
      <c r="D2553" s="10">
        <f>COS(RADIANS(Teno_ves!P2553*2))</f>
        <v>-0.3176356644702229</v>
      </c>
      <c r="E2553" s="51">
        <v>0.91</v>
      </c>
      <c r="F2553" s="51">
        <v>114.06</v>
      </c>
      <c r="G2553" s="51">
        <f>SIN(RADIANS(Teno_ves!P1718*2))</f>
        <v>-0.74454461841926745</v>
      </c>
      <c r="H2553" s="52">
        <f>COS(RADIANS(Teno_ves!P1718*2))</f>
        <v>-0.66757270104679045</v>
      </c>
      <c r="I2553" s="3"/>
      <c r="K2553" s="3">
        <f>SIN(RADIANS(CRB_ves!P2553*2))</f>
        <v>0.98833494487470586</v>
      </c>
      <c r="L2553" s="10">
        <f>COS(RADIANS(CRB_ves!P2553*2))</f>
        <v>0.15229588549764581</v>
      </c>
      <c r="M2553" s="55">
        <v>0.94</v>
      </c>
      <c r="N2553" s="55">
        <v>0.83</v>
      </c>
      <c r="O2553" s="51">
        <f>SIN(RADIANS(CRB_ves!P231*2))</f>
        <v>-0.76738901323351083</v>
      </c>
      <c r="P2553" s="52">
        <f>COS(RADIANS(CRB_ves!P231*2))</f>
        <v>0.64118180133913538</v>
      </c>
    </row>
    <row r="2554" spans="1:16" x14ac:dyDescent="0.35">
      <c r="A2554" s="3">
        <f>SIN(RADIANS(Teno_phn!P2554*2))</f>
        <v>-0.18360823024919409</v>
      </c>
      <c r="B2554" s="10">
        <f>COS(RADIANS(Teno_phn!P2554*2))</f>
        <v>0.98299950039903827</v>
      </c>
      <c r="C2554" s="3">
        <f>SIN(RADIANS(Teno_ves!P2554*2))</f>
        <v>-0.89633171474749307</v>
      </c>
      <c r="D2554" s="10">
        <f>COS(RADIANS(Teno_ves!P2554*2))</f>
        <v>0.44338409662257694</v>
      </c>
      <c r="E2554" s="51">
        <v>0.91</v>
      </c>
      <c r="F2554" s="51">
        <v>10.989999999999995</v>
      </c>
      <c r="G2554" s="51">
        <f>SIN(RADIANS(Teno_ves!P1723*2))</f>
        <v>0.37428292237947547</v>
      </c>
      <c r="H2554" s="52">
        <f>COS(RADIANS(Teno_ves!P1723*2))</f>
        <v>0.92731456044595761</v>
      </c>
      <c r="I2554" s="3"/>
      <c r="K2554" s="3">
        <f>SIN(RADIANS(CRB_ves!P2554*2))</f>
        <v>0.87865049929632288</v>
      </c>
      <c r="L2554" s="10">
        <f>COS(RADIANS(CRB_ves!P2554*2))</f>
        <v>0.47746549622598128</v>
      </c>
      <c r="M2554" s="55">
        <v>0.94</v>
      </c>
      <c r="N2554" s="55">
        <v>0.76</v>
      </c>
      <c r="O2554" s="51">
        <f>SIN(RADIANS(CRB_ves!P235*2))</f>
        <v>0.98752398127568242</v>
      </c>
      <c r="P2554" s="52">
        <f>COS(RADIANS(CRB_ves!P235*2))</f>
        <v>-0.15746868388802152</v>
      </c>
    </row>
    <row r="2555" spans="1:16" x14ac:dyDescent="0.35">
      <c r="A2555" s="3">
        <f>SIN(RADIANS(Teno_phn!P2555*2))</f>
        <v>-9.5845752520224481E-2</v>
      </c>
      <c r="B2555" s="10">
        <f>COS(RADIANS(Teno_phn!P2555*2))</f>
        <v>0.99539619836717874</v>
      </c>
      <c r="C2555" s="3">
        <f>SIN(RADIANS(Teno_ves!P2555*2))</f>
        <v>-0.89909986803794584</v>
      </c>
      <c r="D2555" s="10">
        <f>COS(RADIANS(Teno_ves!P2555*2))</f>
        <v>-0.43774356339545223</v>
      </c>
      <c r="E2555" s="51">
        <v>0.91</v>
      </c>
      <c r="F2555" s="51">
        <v>113.22999999999999</v>
      </c>
      <c r="G2555" s="51">
        <f>SIN(RADIANS(Teno_ves!P1726*2))</f>
        <v>-0.72489363213131486</v>
      </c>
      <c r="H2555" s="52">
        <f>COS(RADIANS(Teno_ves!P1726*2))</f>
        <v>-0.68886081474813909</v>
      </c>
      <c r="I2555" s="3"/>
      <c r="K2555" s="3">
        <f>SIN(RADIANS(CRB_ves!P2555*2))</f>
        <v>-0.95105651629515353</v>
      </c>
      <c r="L2555" s="10">
        <f>COS(RADIANS(CRB_ves!P2555*2))</f>
        <v>-0.30901699437494756</v>
      </c>
      <c r="M2555" s="55">
        <v>0.94</v>
      </c>
      <c r="N2555" s="55">
        <v>0.73</v>
      </c>
      <c r="O2555" s="51">
        <f>SIN(RADIANS(CRB_ves!P250*2))</f>
        <v>-0.97476119419122187</v>
      </c>
      <c r="P2555" s="52">
        <f>COS(RADIANS(CRB_ves!P250*2))</f>
        <v>-0.22325011601095088</v>
      </c>
    </row>
    <row r="2556" spans="1:16" x14ac:dyDescent="0.35">
      <c r="A2556" s="3">
        <f>SIN(RADIANS(Teno_phn!P2556*2))</f>
        <v>0.86515142056970451</v>
      </c>
      <c r="B2556" s="10">
        <f>COS(RADIANS(Teno_phn!P2556*2))</f>
        <v>0.50151073715945738</v>
      </c>
      <c r="C2556" s="3">
        <f>SIN(RADIANS(Teno_ves!P2556*2))</f>
        <v>-0.36422669589189832</v>
      </c>
      <c r="D2556" s="10">
        <f>COS(RADIANS(Teno_ves!P2556*2))</f>
        <v>0.93131032099922018</v>
      </c>
      <c r="E2556" s="51">
        <v>0.91</v>
      </c>
      <c r="F2556" s="51">
        <v>144.06</v>
      </c>
      <c r="G2556" s="51">
        <f>SIN(RADIANS(Teno_ves!P1739*2))</f>
        <v>-0.95040722718914883</v>
      </c>
      <c r="H2556" s="52">
        <f>COS(RADIANS(Teno_ves!P1739*2))</f>
        <v>0.31100820327868134</v>
      </c>
      <c r="I2556" s="3"/>
      <c r="K2556" s="3">
        <f>SIN(RADIANS(CRB_ves!P2556*2))</f>
        <v>0.86374756690202181</v>
      </c>
      <c r="L2556" s="10">
        <f>COS(RADIANS(CRB_ves!P2556*2))</f>
        <v>0.50392473710945895</v>
      </c>
      <c r="M2556" s="55">
        <v>0.94</v>
      </c>
      <c r="N2556" s="55">
        <v>0.86</v>
      </c>
      <c r="O2556" s="51">
        <f>SIN(RADIANS(CRB_ves!P268*2))</f>
        <v>-0.92534211720310844</v>
      </c>
      <c r="P2556" s="52">
        <f>COS(RADIANS(CRB_ves!P268*2))</f>
        <v>-0.37913317730062701</v>
      </c>
    </row>
    <row r="2557" spans="1:16" x14ac:dyDescent="0.35">
      <c r="A2557" s="3">
        <f>SIN(RADIANS(Teno_phn!P2557*2))</f>
        <v>0.99838176059297323</v>
      </c>
      <c r="B2557" s="10">
        <f>COS(RADIANS(Teno_phn!P2557*2))</f>
        <v>5.6867038917769279E-2</v>
      </c>
      <c r="C2557" s="3">
        <f>SIN(RADIANS(Teno_ves!P2557*2))</f>
        <v>0.25578322739462017</v>
      </c>
      <c r="D2557" s="10">
        <f>COS(RADIANS(Teno_ves!P2557*2))</f>
        <v>0.96673416231329701</v>
      </c>
      <c r="E2557" s="51">
        <v>0.91</v>
      </c>
      <c r="F2557" s="51">
        <v>175.07</v>
      </c>
      <c r="G2557" s="51">
        <f>SIN(RADIANS(Teno_ves!P1747*2))</f>
        <v>-0.17124132238785786</v>
      </c>
      <c r="H2557" s="52">
        <f>COS(RADIANS(Teno_ves!P1747*2))</f>
        <v>0.98522911523505929</v>
      </c>
      <c r="I2557" s="3"/>
      <c r="K2557" s="3">
        <f>SIN(RADIANS(CRB_ves!P2557*2))</f>
        <v>0.99491592351878788</v>
      </c>
      <c r="L2557" s="10">
        <f>COS(RADIANS(CRB_ves!P2557*2))</f>
        <v>0.10070901215262444</v>
      </c>
      <c r="M2557" s="55">
        <v>0.94</v>
      </c>
      <c r="N2557" s="55">
        <v>0.77</v>
      </c>
      <c r="O2557" s="51">
        <f>SIN(RADIANS(CRB_ves!P284*2))</f>
        <v>0.99088941822233867</v>
      </c>
      <c r="P2557" s="52">
        <f>COS(RADIANS(CRB_ves!P284*2))</f>
        <v>-0.13467798949715257</v>
      </c>
    </row>
    <row r="2558" spans="1:16" x14ac:dyDescent="0.35">
      <c r="A2558" s="3">
        <f>SIN(RADIANS(Teno_phn!P2558*2))</f>
        <v>-5.7215536424437559E-2</v>
      </c>
      <c r="B2558" s="10">
        <f>COS(RADIANS(Teno_phn!P2558*2))</f>
        <v>-0.99836184942718231</v>
      </c>
      <c r="C2558" s="3">
        <f>SIN(RADIANS(Teno_ves!P2558*2))</f>
        <v>0.31498651965530494</v>
      </c>
      <c r="D2558" s="10">
        <f>COS(RADIANS(Teno_ves!P2558*2))</f>
        <v>-0.94909614499029449</v>
      </c>
      <c r="E2558" s="51">
        <v>0.91</v>
      </c>
      <c r="F2558" s="51">
        <v>147.86000000000001</v>
      </c>
      <c r="G2558" s="51">
        <f>SIN(RADIANS(Teno_ves!P1804*2))</f>
        <v>-0.90092559085126989</v>
      </c>
      <c r="H2558" s="52">
        <f>COS(RADIANS(Teno_ves!P1804*2))</f>
        <v>0.43397359337785768</v>
      </c>
      <c r="I2558" s="3"/>
      <c r="K2558" s="3">
        <f>SIN(RADIANS(CRB_ves!P2558*2))</f>
        <v>0.44338409662257722</v>
      </c>
      <c r="L2558" s="10">
        <f>COS(RADIANS(CRB_ves!P2558*2))</f>
        <v>-0.89633171474749296</v>
      </c>
      <c r="M2558" s="55">
        <v>0.94</v>
      </c>
      <c r="N2558" s="55">
        <v>0.85</v>
      </c>
      <c r="O2558" s="51">
        <f>SIN(RADIANS(CRB_ves!P296*2))</f>
        <v>0.80757835037415415</v>
      </c>
      <c r="P2558" s="52">
        <f>COS(RADIANS(CRB_ves!P296*2))</f>
        <v>0.58976029707582045</v>
      </c>
    </row>
    <row r="2559" spans="1:16" x14ac:dyDescent="0.35">
      <c r="A2559" s="3">
        <f>SIN(RADIANS(Teno_phn!P2559*2))</f>
        <v>-0.14331989305506956</v>
      </c>
      <c r="B2559" s="10">
        <f>COS(RADIANS(Teno_phn!P2559*2))</f>
        <v>-0.98967641593335109</v>
      </c>
      <c r="C2559" s="3">
        <f>SIN(RADIANS(Teno_ves!P2559*2))</f>
        <v>1.3962629479144944E-3</v>
      </c>
      <c r="D2559" s="10">
        <f>COS(RADIANS(Teno_ves!P2559*2))</f>
        <v>0.99999902522441508</v>
      </c>
      <c r="E2559" s="51">
        <v>0.91</v>
      </c>
      <c r="F2559" s="51">
        <v>11.469999999999999</v>
      </c>
      <c r="G2559" s="51">
        <f>SIN(RADIANS(Teno_ves!P1820*2))</f>
        <v>0.38976696399476018</v>
      </c>
      <c r="H2559" s="52">
        <f>COS(RADIANS(Teno_ves!P1820*2))</f>
        <v>0.92091352133536797</v>
      </c>
      <c r="I2559" s="3"/>
      <c r="K2559" s="3">
        <f>SIN(RADIANS(CRB_ves!P2559*2))</f>
        <v>0.58240676039518136</v>
      </c>
      <c r="L2559" s="10">
        <f>COS(RADIANS(CRB_ves!P2559*2))</f>
        <v>0.81289751226460882</v>
      </c>
      <c r="M2559" s="55">
        <v>0.94</v>
      </c>
      <c r="N2559" s="55">
        <v>0.87</v>
      </c>
      <c r="O2559" s="51">
        <f>SIN(RADIANS(CRB_ves!P305*2))</f>
        <v>-0.73063911372762225</v>
      </c>
      <c r="P2559" s="52">
        <f>COS(RADIANS(CRB_ves!P305*2))</f>
        <v>0.68276385778050286</v>
      </c>
    </row>
    <row r="2560" spans="1:16" x14ac:dyDescent="0.35">
      <c r="A2560" s="3">
        <f>SIN(RADIANS(Teno_phn!P2560*2))</f>
        <v>-0.75241490889572471</v>
      </c>
      <c r="B2560" s="10">
        <f>COS(RADIANS(Teno_phn!P2560*2))</f>
        <v>0.65868946011868013</v>
      </c>
      <c r="C2560" s="3">
        <f>SIN(RADIANS(Teno_ves!P2560*2))</f>
        <v>0.94709830499474434</v>
      </c>
      <c r="D2560" s="10">
        <f>COS(RADIANS(Teno_ves!P2560*2))</f>
        <v>0.32094360980720943</v>
      </c>
      <c r="E2560" s="51">
        <v>0.91</v>
      </c>
      <c r="F2560" s="51">
        <v>111.25999999999999</v>
      </c>
      <c r="G2560" s="51">
        <f>SIN(RADIANS(Teno_ves!P1833*2))</f>
        <v>-0.67584752479167809</v>
      </c>
      <c r="H2560" s="52">
        <f>COS(RADIANS(Teno_ves!P1833*2))</f>
        <v>-0.73704146642706747</v>
      </c>
      <c r="I2560" s="3"/>
      <c r="K2560" s="3">
        <f>SIN(RADIANS(CRB_ves!P2560*2))</f>
        <v>-0.52428318282756925</v>
      </c>
      <c r="L2560" s="10">
        <f>COS(RADIANS(CRB_ves!P2560*2))</f>
        <v>-0.85154397667072579</v>
      </c>
      <c r="M2560" s="55">
        <v>0.94</v>
      </c>
      <c r="N2560" s="55">
        <v>0.73</v>
      </c>
      <c r="O2560" s="51">
        <f>SIN(RADIANS(CRB_ves!P313*2))</f>
        <v>0.74964920409315505</v>
      </c>
      <c r="P2560" s="52">
        <f>COS(RADIANS(CRB_ves!P313*2))</f>
        <v>0.66183538044025658</v>
      </c>
    </row>
    <row r="2561" spans="1:16" x14ac:dyDescent="0.35">
      <c r="A2561" s="3">
        <f>SIN(RADIANS(Teno_phn!P2561*2))</f>
        <v>0.9655635052852648</v>
      </c>
      <c r="B2561" s="10">
        <f>COS(RADIANS(Teno_phn!P2561*2))</f>
        <v>0.26016747925371547</v>
      </c>
      <c r="C2561" s="3">
        <f>SIN(RADIANS(Teno_ves!P2561*2))</f>
        <v>0.88989455735663059</v>
      </c>
      <c r="D2561" s="10">
        <f>COS(RADIANS(Teno_ves!P2561*2))</f>
        <v>0.45616628194885972</v>
      </c>
      <c r="E2561" s="51">
        <v>0.91</v>
      </c>
      <c r="F2561" s="51">
        <v>122.93</v>
      </c>
      <c r="G2561" s="51">
        <f>SIN(RADIANS(Teno_ves!P1842*2))</f>
        <v>-0.91254888636526144</v>
      </c>
      <c r="H2561" s="52">
        <f>COS(RADIANS(Teno_ves!P1842*2))</f>
        <v>-0.40896763929866276</v>
      </c>
      <c r="I2561" s="3"/>
      <c r="K2561" s="3">
        <f>SIN(RADIANS(CRB_ves!P2561*2))</f>
        <v>0.69916437402317155</v>
      </c>
      <c r="L2561" s="10">
        <f>COS(RADIANS(CRB_ves!P2561*2))</f>
        <v>0.71496096263837139</v>
      </c>
      <c r="M2561" s="55">
        <v>0.94</v>
      </c>
      <c r="N2561" s="55">
        <v>0.72</v>
      </c>
      <c r="O2561" s="51">
        <f>SIN(RADIANS(CRB_ves!P339*2))</f>
        <v>-0.9365498867481924</v>
      </c>
      <c r="P2561" s="52">
        <f>COS(RADIANS(CRB_ves!P339*2))</f>
        <v>0.35053432019125874</v>
      </c>
    </row>
    <row r="2562" spans="1:16" x14ac:dyDescent="0.35">
      <c r="A2562" s="3">
        <f>SIN(RADIANS(Teno_phn!P2562*2))</f>
        <v>0.98299950039903861</v>
      </c>
      <c r="B2562" s="10">
        <f>COS(RADIANS(Teno_phn!P2562*2))</f>
        <v>0.18360823024919282</v>
      </c>
      <c r="C2562" s="3">
        <f>SIN(RADIANS(Teno_ves!P2562*2))</f>
        <v>-0.52011551002374279</v>
      </c>
      <c r="D2562" s="10">
        <f>COS(RADIANS(Teno_ves!P2562*2))</f>
        <v>-0.85409592917466937</v>
      </c>
      <c r="E2562" s="51">
        <v>0.91</v>
      </c>
      <c r="F2562" s="51">
        <v>35.090000000000003</v>
      </c>
      <c r="G2562" s="51">
        <f>SIN(RADIANS(Teno_ves!P1853*2))</f>
        <v>0.94076246979470013</v>
      </c>
      <c r="H2562" s="52">
        <f>COS(RADIANS(Teno_ves!P1853*2))</f>
        <v>0.33906632894726646</v>
      </c>
      <c r="I2562" s="3"/>
      <c r="K2562" s="3">
        <f>SIN(RADIANS(CRB_ves!P2562*2))</f>
        <v>0.85788559373711737</v>
      </c>
      <c r="L2562" s="10">
        <f>COS(RADIANS(CRB_ves!P2562*2))</f>
        <v>0.51384074192137941</v>
      </c>
      <c r="M2562" s="55">
        <v>0.94</v>
      </c>
      <c r="N2562" s="55">
        <v>0.7</v>
      </c>
      <c r="O2562" s="51">
        <f>SIN(RADIANS(CRB_ves!P362*2))</f>
        <v>0.69390469883024564</v>
      </c>
      <c r="P2562" s="52">
        <f>COS(RADIANS(CRB_ves!P362*2))</f>
        <v>-0.72006685032801365</v>
      </c>
    </row>
    <row r="2563" spans="1:16" x14ac:dyDescent="0.35">
      <c r="A2563" s="3">
        <f>SIN(RADIANS(Teno_phn!P2563*2))</f>
        <v>-0.92104951956409009</v>
      </c>
      <c r="B2563" s="10">
        <f>COS(RADIANS(Teno_phn!P2563*2))</f>
        <v>0.38944548079385749</v>
      </c>
      <c r="C2563" s="3">
        <f>SIN(RADIANS(Teno_ves!P2563*2))</f>
        <v>0.99947311906100866</v>
      </c>
      <c r="D2563" s="10">
        <f>COS(RADIANS(Teno_ves!P2563*2))</f>
        <v>3.245742248637163E-2</v>
      </c>
      <c r="E2563" s="51">
        <v>0.91</v>
      </c>
      <c r="F2563" s="51">
        <v>142.95999999999998</v>
      </c>
      <c r="G2563" s="51">
        <f>SIN(RADIANS(Teno_ves!P1870*2))</f>
        <v>-0.96164562115087537</v>
      </c>
      <c r="H2563" s="52">
        <f>COS(RADIANS(Teno_ves!P1870*2))</f>
        <v>0.27429491304314596</v>
      </c>
      <c r="I2563" s="3"/>
      <c r="K2563" s="3">
        <f>SIN(RADIANS(CRB_ves!P2563*2))</f>
        <v>0.90318551122490154</v>
      </c>
      <c r="L2563" s="10">
        <f>COS(RADIANS(CRB_ves!P2563*2))</f>
        <v>-0.42925043076671843</v>
      </c>
      <c r="M2563" s="55">
        <v>0.94</v>
      </c>
      <c r="N2563" s="55">
        <v>0.81</v>
      </c>
      <c r="O2563" s="51">
        <f>SIN(RADIANS(CRB_ves!P378*2))</f>
        <v>0.59201317879921966</v>
      </c>
      <c r="P2563" s="52">
        <f>COS(RADIANS(CRB_ves!P378*2))</f>
        <v>0.80592828224851565</v>
      </c>
    </row>
    <row r="2564" spans="1:16" x14ac:dyDescent="0.35">
      <c r="A2564" s="3">
        <f>SIN(RADIANS(Teno_phn!P2564*2))</f>
        <v>-0.88014616296135462</v>
      </c>
      <c r="B2564" s="10">
        <f>COS(RADIANS(Teno_phn!P2564*2))</f>
        <v>-0.47470278261708626</v>
      </c>
      <c r="C2564" s="3">
        <f>SIN(RADIANS(Teno_ves!P2564*2))</f>
        <v>0.92718385456678742</v>
      </c>
      <c r="D2564" s="10">
        <f>COS(RADIANS(Teno_ves!P2564*2))</f>
        <v>0.37460659341591196</v>
      </c>
      <c r="E2564" s="51">
        <v>0.91</v>
      </c>
      <c r="F2564" s="51">
        <v>77.37</v>
      </c>
      <c r="G2564" s="51">
        <f>SIN(RADIANS(Teno_ves!P1873*2))</f>
        <v>0.42672659060589113</v>
      </c>
      <c r="H2564" s="52">
        <f>COS(RADIANS(Teno_ves!P1873*2))</f>
        <v>-0.90438068138913286</v>
      </c>
      <c r="I2564" s="3"/>
      <c r="K2564" s="3">
        <f>SIN(RADIANS(CRB_ves!P2564*2))</f>
        <v>-0.5048289749734215</v>
      </c>
      <c r="L2564" s="10">
        <f>COS(RADIANS(CRB_ves!P2564*2))</f>
        <v>-0.86321938464522707</v>
      </c>
      <c r="M2564" s="55">
        <v>0.94</v>
      </c>
      <c r="N2564" s="55">
        <v>0.8</v>
      </c>
      <c r="O2564" s="51">
        <f>SIN(RADIANS(CRB_ves!P404*2))</f>
        <v>-0.89648643038344067</v>
      </c>
      <c r="P2564" s="52">
        <f>COS(RADIANS(CRB_ves!P404*2))</f>
        <v>0.4430711908241794</v>
      </c>
    </row>
    <row r="2565" spans="1:16" x14ac:dyDescent="0.35">
      <c r="A2565" s="3">
        <f>SIN(RADIANS(Teno_phn!P2565*2))</f>
        <v>-0.91899777159342111</v>
      </c>
      <c r="B2565" s="10">
        <f>COS(RADIANS(Teno_phn!P2565*2))</f>
        <v>-0.39426272434295168</v>
      </c>
      <c r="C2565" s="3">
        <f>SIN(RADIANS(Teno_ves!P2565*2))</f>
        <v>0.97460509867730605</v>
      </c>
      <c r="D2565" s="10">
        <f>COS(RADIANS(Teno_ves!P2565*2))</f>
        <v>0.2239305732413476</v>
      </c>
      <c r="E2565" s="51">
        <v>0.91</v>
      </c>
      <c r="F2565" s="51">
        <v>115.24000000000001</v>
      </c>
      <c r="G2565" s="51">
        <f>SIN(RADIANS(Teno_ves!P1902*2))</f>
        <v>-0.7714025031972902</v>
      </c>
      <c r="H2565" s="52">
        <f>COS(RADIANS(Teno_ves!P1902*2))</f>
        <v>-0.63634752931158201</v>
      </c>
      <c r="I2565" s="3"/>
      <c r="K2565" s="3">
        <f>SIN(RADIANS(CRB_ves!P2565*2))</f>
        <v>-0.92964792953560316</v>
      </c>
      <c r="L2565" s="10">
        <f>COS(RADIANS(CRB_ves!P2565*2))</f>
        <v>-0.36844908347038419</v>
      </c>
      <c r="M2565" s="55">
        <v>0.94</v>
      </c>
      <c r="N2565" s="55">
        <v>0.7</v>
      </c>
      <c r="O2565" s="51">
        <f>SIN(RADIANS(CRB_ves!P417*2))</f>
        <v>0.81532995333906721</v>
      </c>
      <c r="P2565" s="52">
        <f>COS(RADIANS(CRB_ves!P417*2))</f>
        <v>-0.5789966037794303</v>
      </c>
    </row>
    <row r="2566" spans="1:16" x14ac:dyDescent="0.35">
      <c r="A2566" s="3">
        <f>SIN(RADIANS(Teno_phn!P2566*2))</f>
        <v>0.98702440639745403</v>
      </c>
      <c r="B2566" s="10">
        <f>COS(RADIANS(Teno_phn!P2566*2))</f>
        <v>0.16057029979343446</v>
      </c>
      <c r="C2566" s="3">
        <f>SIN(RADIANS(Teno_ves!P2566*2))</f>
        <v>0.9111157633362641</v>
      </c>
      <c r="D2566" s="10">
        <f>COS(RADIANS(Teno_ves!P2566*2))</f>
        <v>-0.41215053778950339</v>
      </c>
      <c r="E2566" s="51">
        <v>0.91</v>
      </c>
      <c r="F2566" s="51">
        <v>79.930000000000007</v>
      </c>
      <c r="G2566" s="51">
        <f>SIN(RADIANS(Teno_ves!P1921*2))</f>
        <v>0.34431522225200401</v>
      </c>
      <c r="H2566" s="52">
        <f>COS(RADIANS(Teno_ves!P1921*2))</f>
        <v>-0.93885410353555632</v>
      </c>
      <c r="I2566" s="3"/>
      <c r="K2566" s="3">
        <f>SIN(RADIANS(CRB_ves!P2566*2))</f>
        <v>-8.8198907416867506E-2</v>
      </c>
      <c r="L2566" s="10">
        <f>COS(RADIANS(CRB_ves!P2566*2))</f>
        <v>-0.99610288260323332</v>
      </c>
      <c r="M2566" s="55">
        <v>0.94</v>
      </c>
      <c r="N2566" s="55">
        <v>0.84</v>
      </c>
      <c r="O2566" s="51">
        <f>SIN(RADIANS(CRB_ves!P451*2))</f>
        <v>-0.99999945168869453</v>
      </c>
      <c r="P2566" s="52">
        <f>COS(RADIANS(CRB_ves!P451*2))</f>
        <v>-1.0471973597999571E-3</v>
      </c>
    </row>
    <row r="2567" spans="1:16" x14ac:dyDescent="0.35">
      <c r="A2567" s="3">
        <f>SIN(RADIANS(Teno_phn!P2567*2))</f>
        <v>-0.14919019325351782</v>
      </c>
      <c r="B2567" s="10">
        <f>COS(RADIANS(Teno_phn!P2567*2))</f>
        <v>0.98880851848928664</v>
      </c>
      <c r="C2567" s="3">
        <f>SIN(RADIANS(Teno_ves!P2567*2))</f>
        <v>2.0943935712194532E-3</v>
      </c>
      <c r="D2567" s="10">
        <f>COS(RADIANS(Teno_ves!P2567*2))</f>
        <v>0.9999978067553793</v>
      </c>
      <c r="E2567" s="51">
        <v>0.91</v>
      </c>
      <c r="F2567" s="51">
        <v>150.35</v>
      </c>
      <c r="G2567" s="51">
        <f>SIN(RADIANS(Teno_ves!P1935*2))</f>
        <v>-0.85985227159687372</v>
      </c>
      <c r="H2567" s="52">
        <f>COS(RADIANS(Teno_ves!P1935*2))</f>
        <v>0.51054291791160522</v>
      </c>
      <c r="I2567" s="3"/>
      <c r="K2567" s="3">
        <f>SIN(RADIANS(CRB_ves!P2567*2))</f>
        <v>-0.91197697047323789</v>
      </c>
      <c r="L2567" s="10">
        <f>COS(RADIANS(CRB_ves!P2567*2))</f>
        <v>-0.4102413988451859</v>
      </c>
      <c r="M2567" s="55">
        <v>0.94</v>
      </c>
      <c r="N2567" s="55">
        <v>0.7</v>
      </c>
      <c r="O2567" s="51">
        <f>SIN(RADIANS(CRB_ves!P454*2))</f>
        <v>-0.99951746389541685</v>
      </c>
      <c r="P2567" s="52">
        <f>COS(RADIANS(CRB_ves!P454*2))</f>
        <v>-3.1061863564087425E-2</v>
      </c>
    </row>
    <row r="2568" spans="1:16" x14ac:dyDescent="0.35">
      <c r="A2568" s="3">
        <f>SIN(RADIANS(Teno_phn!P2568*2))</f>
        <v>-0.9831912354632536</v>
      </c>
      <c r="B2568" s="10">
        <f>COS(RADIANS(Teno_phn!P2568*2))</f>
        <v>0.18257873509322201</v>
      </c>
      <c r="C2568" s="3">
        <f>SIN(RADIANS(Teno_ves!P2568*2))</f>
        <v>-0.94843435764849304</v>
      </c>
      <c r="D2568" s="10">
        <f>COS(RADIANS(Teno_ves!P2568*2))</f>
        <v>-0.31697360967735222</v>
      </c>
      <c r="E2568" s="51">
        <v>0.91</v>
      </c>
      <c r="F2568" s="51">
        <v>133.61000000000001</v>
      </c>
      <c r="G2568" s="51">
        <f>SIN(RADIANS(Teno_ves!P1958*2))</f>
        <v>-0.99882312827677422</v>
      </c>
      <c r="H2568" s="52">
        <f>COS(RADIANS(Teno_ves!P1958*2))</f>
        <v>-4.850111771288057E-2</v>
      </c>
      <c r="I2568" s="3"/>
      <c r="K2568" s="3">
        <f>SIN(RADIANS(CRB_ves!P2568*2))</f>
        <v>-0.47562420907027486</v>
      </c>
      <c r="L2568" s="10">
        <f>COS(RADIANS(CRB_ves!P2568*2))</f>
        <v>0.87964857286661668</v>
      </c>
      <c r="M2568" s="55">
        <v>0.94</v>
      </c>
      <c r="N2568" s="55">
        <v>0.76</v>
      </c>
      <c r="O2568" s="51">
        <f>SIN(RADIANS(CRB_ves!P457*2))</f>
        <v>3.9783005453429658E-2</v>
      </c>
      <c r="P2568" s="52">
        <f>COS(RADIANS(CRB_ves!P457*2))</f>
        <v>-0.99920834287804683</v>
      </c>
    </row>
    <row r="2569" spans="1:16" x14ac:dyDescent="0.35">
      <c r="A2569" s="3">
        <f>SIN(RADIANS(Teno_phn!P2569*2))</f>
        <v>-0.82590153647147868</v>
      </c>
      <c r="B2569" s="10">
        <f>COS(RADIANS(Teno_phn!P2569*2))</f>
        <v>0.56381437730342665</v>
      </c>
      <c r="C2569" s="3">
        <f>SIN(RADIANS(Teno_ves!P2569*2))</f>
        <v>0.74220981880498804</v>
      </c>
      <c r="D2569" s="10">
        <f>COS(RADIANS(Teno_ves!P2569*2))</f>
        <v>0.67016757969142826</v>
      </c>
      <c r="E2569" s="51">
        <v>0.91</v>
      </c>
      <c r="F2569" s="51">
        <v>88.07</v>
      </c>
      <c r="G2569" s="51">
        <f>SIN(RADIANS(Teno_ves!P2010*2))</f>
        <v>6.7318759124471494E-2</v>
      </c>
      <c r="H2569" s="52">
        <f>COS(RADIANS(Teno_ves!P2010*2))</f>
        <v>-0.99773151933270177</v>
      </c>
      <c r="I2569" s="3"/>
      <c r="K2569" s="3">
        <f>SIN(RADIANS(CRB_ves!P2569*2))</f>
        <v>-0.99407532393600451</v>
      </c>
      <c r="L2569" s="10">
        <f>COS(RADIANS(CRB_ves!P2569*2))</f>
        <v>-0.10869337763418561</v>
      </c>
      <c r="M2569" s="55">
        <v>0.94</v>
      </c>
      <c r="N2569" s="55">
        <v>0.69</v>
      </c>
      <c r="O2569" s="51">
        <f>SIN(RADIANS(CRB_ves!P468*2))</f>
        <v>-8.0894787662076278E-2</v>
      </c>
      <c r="P2569" s="52">
        <f>COS(RADIANS(CRB_ves!P468*2))</f>
        <v>0.9967226461403933</v>
      </c>
    </row>
    <row r="2570" spans="1:16" x14ac:dyDescent="0.35">
      <c r="A2570" s="3">
        <f>SIN(RADIANS(Teno_phn!P2570*2))</f>
        <v>0.83809976353335836</v>
      </c>
      <c r="B2570" s="10">
        <f>COS(RADIANS(Teno_phn!P2570*2))</f>
        <v>0.54551698998778109</v>
      </c>
      <c r="C2570" s="3">
        <f>SIN(RADIANS(Teno_ves!P2570*2))</f>
        <v>-0.99960030765025654</v>
      </c>
      <c r="D2570" s="10">
        <f>COS(RADIANS(Teno_ves!P2570*2))</f>
        <v>-2.8270566770273453E-2</v>
      </c>
      <c r="E2570" s="51">
        <v>0.91</v>
      </c>
      <c r="F2570" s="51">
        <v>51.75</v>
      </c>
      <c r="G2570" s="51">
        <f>SIN(RADIANS(Teno_ves!P2012*2))</f>
        <v>0.97236992039767667</v>
      </c>
      <c r="H2570" s="52">
        <f>COS(RADIANS(Teno_ves!P2012*2))</f>
        <v>-0.23344536385590534</v>
      </c>
      <c r="I2570" s="3"/>
      <c r="K2570" s="3">
        <f>SIN(RADIANS(CRB_ves!P2570*2))</f>
        <v>-0.49818510533949067</v>
      </c>
      <c r="L2570" s="10">
        <f>COS(RADIANS(CRB_ves!P2570*2))</f>
        <v>-0.86707070116449014</v>
      </c>
      <c r="M2570" s="55">
        <v>0.94</v>
      </c>
      <c r="N2570" s="55">
        <v>0.7</v>
      </c>
      <c r="O2570" s="51">
        <f>SIN(RADIANS(CRB_ves!P472*2))</f>
        <v>-0.43648775686149838</v>
      </c>
      <c r="P2570" s="52">
        <f>COS(RADIANS(CRB_ves!P472*2))</f>
        <v>-0.89971019673560304</v>
      </c>
    </row>
    <row r="2571" spans="1:16" x14ac:dyDescent="0.35">
      <c r="A2571" s="3">
        <f>SIN(RADIANS(Teno_phn!P2571*2))</f>
        <v>0.61840839535755421</v>
      </c>
      <c r="B2571" s="10">
        <f>COS(RADIANS(Teno_phn!P2571*2))</f>
        <v>0.78585689317540186</v>
      </c>
      <c r="C2571" s="3">
        <f>SIN(RADIANS(Teno_ves!P2571*2))</f>
        <v>-0.97771000650821194</v>
      </c>
      <c r="D2571" s="10">
        <f>COS(RADIANS(Teno_ves!P2571*2))</f>
        <v>-0.20995986086324273</v>
      </c>
      <c r="E2571" s="51">
        <v>0.91</v>
      </c>
      <c r="F2571" s="51">
        <v>82.449999999999989</v>
      </c>
      <c r="G2571" s="51">
        <f>SIN(RADIANS(Teno_ves!P2054*2))</f>
        <v>0.2605045086426489</v>
      </c>
      <c r="H2571" s="52">
        <f>COS(RADIANS(Teno_ves!P2054*2))</f>
        <v>-0.96547263087922486</v>
      </c>
      <c r="I2571" s="3"/>
      <c r="K2571" s="3">
        <f>SIN(RADIANS(CRB_ves!P2571*2))</f>
        <v>0.96673416231329701</v>
      </c>
      <c r="L2571" s="10">
        <f>COS(RADIANS(CRB_ves!P2571*2))</f>
        <v>0.25578322739462028</v>
      </c>
      <c r="M2571" s="55">
        <v>0.94</v>
      </c>
      <c r="N2571" s="55">
        <v>0.69</v>
      </c>
      <c r="O2571" s="51">
        <f>SIN(RADIANS(CRB_ves!P478*2))</f>
        <v>0.63392096061435621</v>
      </c>
      <c r="P2571" s="52">
        <f>COS(RADIANS(CRB_ves!P478*2))</f>
        <v>-0.77339783791640637</v>
      </c>
    </row>
    <row r="2572" spans="1:16" x14ac:dyDescent="0.35">
      <c r="A2572" s="3">
        <f>SIN(RADIANS(Teno_phn!P2572*2))</f>
        <v>-0.18292192244763109</v>
      </c>
      <c r="B2572" s="10">
        <f>COS(RADIANS(Teno_phn!P2572*2))</f>
        <v>0.98312744356368309</v>
      </c>
      <c r="C2572" s="3">
        <f>SIN(RADIANS(Teno_ves!P2572*2))</f>
        <v>-0.52041361405227959</v>
      </c>
      <c r="D2572" s="10">
        <f>COS(RADIANS(Teno_ves!P2572*2))</f>
        <v>-0.85391432258104494</v>
      </c>
      <c r="E2572" s="51">
        <v>0.91</v>
      </c>
      <c r="F2572" s="51">
        <v>99.860000000000014</v>
      </c>
      <c r="G2572" s="51">
        <f>SIN(RADIANS(Teno_ves!P2071*2))</f>
        <v>-0.33742387309574134</v>
      </c>
      <c r="H2572" s="52">
        <f>COS(RADIANS(Teno_ves!P2071*2))</f>
        <v>-0.94135281901371548</v>
      </c>
      <c r="I2572" s="3"/>
      <c r="K2572" s="3">
        <f>SIN(RADIANS(CRB_ves!P2572*2))</f>
        <v>0.78693502196133736</v>
      </c>
      <c r="L2572" s="10">
        <f>COS(RADIANS(CRB_ves!P2572*2))</f>
        <v>0.61703587514074854</v>
      </c>
      <c r="M2572" s="55">
        <v>0.94</v>
      </c>
      <c r="N2572" s="55">
        <v>0.85</v>
      </c>
      <c r="O2572" s="51">
        <f>SIN(RADIANS(CRB_ves!P498*2))</f>
        <v>0.9924608289187784</v>
      </c>
      <c r="P2572" s="52">
        <f>COS(RADIANS(CRB_ves!P498*2))</f>
        <v>-0.12256224158300695</v>
      </c>
    </row>
    <row r="2573" spans="1:16" x14ac:dyDescent="0.35">
      <c r="A2573" s="3">
        <f>SIN(RADIANS(Teno_phn!P2573*2))</f>
        <v>-0.33249035845981539</v>
      </c>
      <c r="B2573" s="10">
        <f>COS(RADIANS(Teno_phn!P2573*2))</f>
        <v>0.94310665437757546</v>
      </c>
      <c r="C2573" s="3">
        <f>SIN(RADIANS(Teno_ves!P2573*2))</f>
        <v>-0.83809976353335813</v>
      </c>
      <c r="D2573" s="10">
        <f>COS(RADIANS(Teno_ves!P2573*2))</f>
        <v>0.54551698998778131</v>
      </c>
      <c r="E2573" s="51">
        <v>0.91</v>
      </c>
      <c r="F2573" s="51">
        <v>37.450000000000003</v>
      </c>
      <c r="G2573" s="51">
        <f>SIN(RADIANS(Teno_ves!P2130*2))</f>
        <v>0.96547263087922508</v>
      </c>
      <c r="H2573" s="52">
        <f>COS(RADIANS(Teno_ves!P2130*2))</f>
        <v>0.26050450864264824</v>
      </c>
      <c r="I2573" s="3"/>
      <c r="K2573" s="3">
        <f>SIN(RADIANS(CRB_ves!P2573*2))</f>
        <v>-0.43774356339545312</v>
      </c>
      <c r="L2573" s="10">
        <f>COS(RADIANS(CRB_ves!P2573*2))</f>
        <v>0.8990998680379455</v>
      </c>
      <c r="M2573" s="55">
        <v>0.94</v>
      </c>
      <c r="N2573" s="55">
        <v>0.82</v>
      </c>
      <c r="O2573" s="51">
        <f>SIN(RADIANS(CRB_ves!P500*2))</f>
        <v>0.90748442454111689</v>
      </c>
      <c r="P2573" s="52">
        <f>COS(RADIANS(CRB_ves!P500*2))</f>
        <v>-0.4200857284118063</v>
      </c>
    </row>
    <row r="2574" spans="1:16" x14ac:dyDescent="0.35">
      <c r="A2574" s="3">
        <f>SIN(RADIANS(Teno_phn!P2574*2))</f>
        <v>-0.459269814523803</v>
      </c>
      <c r="B2574" s="10">
        <f>COS(RADIANS(Teno_phn!P2574*2))</f>
        <v>0.88829681833679419</v>
      </c>
      <c r="C2574" s="3">
        <f>SIN(RADIANS(Teno_ves!P2574*2))</f>
        <v>0.96418804206815656</v>
      </c>
      <c r="D2574" s="10">
        <f>COS(RADIANS(Teno_ves!P2574*2))</f>
        <v>0.26521956853289474</v>
      </c>
      <c r="E2574" s="51">
        <v>0.91</v>
      </c>
      <c r="F2574" s="51">
        <v>72.23</v>
      </c>
      <c r="G2574" s="51">
        <f>SIN(RADIANS(Teno_ves!P2152*2))</f>
        <v>0.58127117400246375</v>
      </c>
      <c r="H2574" s="52">
        <f>COS(RADIANS(Teno_ves!P2152*2))</f>
        <v>-0.81370991285211558</v>
      </c>
      <c r="I2574" s="3"/>
      <c r="K2574" s="3">
        <f>SIN(RADIANS(CRB_ves!P2574*2))</f>
        <v>-0.43145604568095908</v>
      </c>
      <c r="L2574" s="10">
        <f>COS(RADIANS(CRB_ves!P2574*2))</f>
        <v>-0.90213395936820284</v>
      </c>
      <c r="M2574" s="55">
        <v>0.94</v>
      </c>
      <c r="N2574" s="55">
        <v>0.95</v>
      </c>
      <c r="O2574" s="51">
        <f>SIN(RADIANS(CRB_ves!P543*2))</f>
        <v>-0.48389345497159586</v>
      </c>
      <c r="P2574" s="52">
        <f>COS(RADIANS(CRB_ves!P543*2))</f>
        <v>0.87512691892984995</v>
      </c>
    </row>
    <row r="2575" spans="1:16" x14ac:dyDescent="0.35">
      <c r="A2575" s="3">
        <f>SIN(RADIANS(Teno_phn!P2575*2))</f>
        <v>-0.87478888433345259</v>
      </c>
      <c r="B2575" s="10">
        <f>COS(RADIANS(Teno_phn!P2575*2))</f>
        <v>0.48450429084439822</v>
      </c>
      <c r="C2575" s="3">
        <f>SIN(RADIANS(Teno_ves!P2575*2))</f>
        <v>-0.71618014510523764</v>
      </c>
      <c r="D2575" s="10">
        <f>COS(RADIANS(Teno_ves!P2575*2))</f>
        <v>-0.69791546748660094</v>
      </c>
      <c r="E2575" s="51">
        <v>0.91</v>
      </c>
      <c r="F2575" s="51">
        <v>141.07999999999998</v>
      </c>
      <c r="G2575" s="51">
        <f>SIN(RADIANS(Teno_ves!P2163*2))</f>
        <v>-0.97756318862336544</v>
      </c>
      <c r="H2575" s="52">
        <f>COS(RADIANS(Teno_ves!P2163*2))</f>
        <v>0.21064237999158314</v>
      </c>
      <c r="I2575" s="3"/>
      <c r="K2575" s="3">
        <f>SIN(RADIANS(CRB_ves!P2575*2))</f>
        <v>1.2915077400324411E-2</v>
      </c>
      <c r="L2575" s="10">
        <f>COS(RADIANS(CRB_ves!P2575*2))</f>
        <v>-0.99991659690983414</v>
      </c>
      <c r="M2575" s="55">
        <v>0.94</v>
      </c>
      <c r="N2575" s="55">
        <v>0.94</v>
      </c>
      <c r="O2575" s="51">
        <f>SIN(RADIANS(CRB_ves!P547*2))</f>
        <v>0.98702440639745415</v>
      </c>
      <c r="P2575" s="52">
        <f>COS(RADIANS(CRB_ves!P547*2))</f>
        <v>-0.16057029979343432</v>
      </c>
    </row>
    <row r="2576" spans="1:16" x14ac:dyDescent="0.35">
      <c r="A2576" s="3">
        <f>SIN(RADIANS(Teno_phn!P2576*2))</f>
        <v>0.81452072707050938</v>
      </c>
      <c r="B2576" s="10">
        <f>COS(RADIANS(Teno_phn!P2576*2))</f>
        <v>-0.58013445439184941</v>
      </c>
      <c r="C2576" s="3">
        <f>SIN(RADIANS(Teno_ves!P2576*2))</f>
        <v>-0.29537457698141234</v>
      </c>
      <c r="D2576" s="10">
        <f>COS(RADIANS(Teno_ves!P2576*2))</f>
        <v>0.95538152550332045</v>
      </c>
      <c r="E2576" s="51">
        <v>0.91</v>
      </c>
      <c r="F2576" s="51">
        <v>23.89</v>
      </c>
      <c r="G2576" s="51">
        <f>SIN(RADIANS(Teno_ves!P2174*2))</f>
        <v>0.74057007644037287</v>
      </c>
      <c r="H2576" s="52">
        <f>COS(RADIANS(Teno_ves!P2174*2))</f>
        <v>0.67197913798056286</v>
      </c>
      <c r="I2576" s="3"/>
      <c r="K2576" s="3">
        <f>SIN(RADIANS(CRB_ves!P2576*2))</f>
        <v>0.3258981828613679</v>
      </c>
      <c r="L2576" s="10">
        <f>COS(RADIANS(CRB_ves!P2576*2))</f>
        <v>-0.945404873272641</v>
      </c>
      <c r="M2576" s="55">
        <v>0.94</v>
      </c>
      <c r="N2576" s="55">
        <v>0.91</v>
      </c>
      <c r="O2576" s="51">
        <f>SIN(RADIANS(CRB_ves!P550*2))</f>
        <v>-0.99102990934149271</v>
      </c>
      <c r="P2576" s="52">
        <f>COS(RADIANS(CRB_ves!P550*2))</f>
        <v>0.13364025886907269</v>
      </c>
    </row>
    <row r="2577" spans="1:16" x14ac:dyDescent="0.35">
      <c r="A2577" s="3">
        <f>SIN(RADIANS(Teno_phn!P2577*2))</f>
        <v>0.73586076799296218</v>
      </c>
      <c r="B2577" s="10">
        <f>COS(RADIANS(Teno_phn!P2577*2))</f>
        <v>-0.67713287479549233</v>
      </c>
      <c r="C2577" s="3">
        <f>SIN(RADIANS(Teno_ves!P2577*2))</f>
        <v>0.86672269107797628</v>
      </c>
      <c r="D2577" s="10">
        <f>COS(RADIANS(Teno_ves!P2577*2))</f>
        <v>0.4987903134289508</v>
      </c>
      <c r="E2577" s="51">
        <v>0.91</v>
      </c>
      <c r="F2577" s="51">
        <v>103.22</v>
      </c>
      <c r="G2577" s="51">
        <f>SIN(RADIANS(Teno_ves!P2203*2))</f>
        <v>-0.44526039555383962</v>
      </c>
      <c r="H2577" s="52">
        <f>COS(RADIANS(Teno_ves!P2203*2))</f>
        <v>-0.89540112807123395</v>
      </c>
      <c r="I2577" s="3"/>
      <c r="K2577" s="3">
        <f>SIN(RADIANS(CRB_ves!P2577*2))</f>
        <v>-0.14746417046815571</v>
      </c>
      <c r="L2577" s="10">
        <f>COS(RADIANS(CRB_ves!P2577*2))</f>
        <v>0.98906739832437041</v>
      </c>
      <c r="M2577" s="55">
        <v>0.94</v>
      </c>
      <c r="N2577" s="55">
        <v>0.86</v>
      </c>
      <c r="O2577" s="51">
        <f>SIN(RADIANS(CRB_ves!P553*2))</f>
        <v>0.44651017694352368</v>
      </c>
      <c r="P2577" s="52">
        <f>COS(RADIANS(CRB_ves!P553*2))</f>
        <v>0.89477855466359002</v>
      </c>
    </row>
    <row r="2578" spans="1:16" x14ac:dyDescent="0.35">
      <c r="A2578" s="3">
        <f>SIN(RADIANS(Teno_phn!P2578*2))</f>
        <v>0.77626650716967194</v>
      </c>
      <c r="B2578" s="10">
        <f>COS(RADIANS(Teno_phn!P2578*2))</f>
        <v>0.6304048777147887</v>
      </c>
      <c r="C2578" s="3">
        <f>SIN(RADIANS(Teno_ves!P2578*2))</f>
        <v>-5.442736473500951E-2</v>
      </c>
      <c r="D2578" s="10">
        <f>COS(RADIANS(Teno_ves!P2578*2))</f>
        <v>0.99851773242541975</v>
      </c>
      <c r="E2578" s="51">
        <v>0.91</v>
      </c>
      <c r="F2578" s="51">
        <v>1.6200000000000045</v>
      </c>
      <c r="G2578" s="51">
        <f>SIN(RADIANS(Teno_ves!P2217*2))</f>
        <v>5.6518534482024686E-2</v>
      </c>
      <c r="H2578" s="52">
        <f>COS(RADIANS(Teno_ves!P2217*2))</f>
        <v>0.99840155010897502</v>
      </c>
      <c r="I2578" s="3"/>
      <c r="K2578" s="3">
        <f>SIN(RADIANS(CRB_ves!P2578*2))</f>
        <v>0.98363442395845635</v>
      </c>
      <c r="L2578" s="10">
        <f>COS(RADIANS(CRB_ves!P2578*2))</f>
        <v>0.18017580304778952</v>
      </c>
      <c r="M2578" s="55">
        <v>0.94</v>
      </c>
      <c r="N2578" s="55">
        <v>0.92</v>
      </c>
      <c r="O2578" s="51">
        <f>SIN(RADIANS(CRB_ves!P567*2))</f>
        <v>0.34333186792161552</v>
      </c>
      <c r="P2578" s="52">
        <f>COS(RADIANS(CRB_ves!P567*2))</f>
        <v>0.93921415474291825</v>
      </c>
    </row>
    <row r="2579" spans="1:16" x14ac:dyDescent="0.35">
      <c r="A2579" s="3">
        <f>SIN(RADIANS(Teno_phn!P2579*2))</f>
        <v>0.8705275311600722</v>
      </c>
      <c r="B2579" s="10">
        <f>COS(RADIANS(Teno_phn!P2579*2))</f>
        <v>0.49211971865832554</v>
      </c>
      <c r="C2579" s="3">
        <f>SIN(RADIANS(Teno_ves!P2579*2))</f>
        <v>0.16814529388735175</v>
      </c>
      <c r="D2579" s="10">
        <f>COS(RADIANS(Teno_ves!P2579*2))</f>
        <v>-0.98576222292373128</v>
      </c>
      <c r="E2579" s="51">
        <v>0.91</v>
      </c>
      <c r="F2579" s="51">
        <v>39.74</v>
      </c>
      <c r="G2579" s="51">
        <f>SIN(RADIANS(Teno_ves!P2218*2))</f>
        <v>0.9831912354632536</v>
      </c>
      <c r="H2579" s="52">
        <f>COS(RADIANS(Teno_ves!P2218*2))</f>
        <v>0.18257873509322201</v>
      </c>
      <c r="I2579" s="3"/>
      <c r="K2579" s="3">
        <f>SIN(RADIANS(CRB_ves!P2579*2))</f>
        <v>0.3567379993196253</v>
      </c>
      <c r="L2579" s="10">
        <f>COS(RADIANS(CRB_ves!P2579*2))</f>
        <v>0.93420447432102949</v>
      </c>
      <c r="M2579" s="55">
        <v>0.94</v>
      </c>
      <c r="N2579" s="55">
        <v>0.87</v>
      </c>
      <c r="O2579" s="51">
        <f>SIN(RADIANS(CRB_ves!P569*2))</f>
        <v>0.9953626812457439</v>
      </c>
      <c r="P2579" s="52">
        <f>COS(RADIANS(CRB_ves!P569*2))</f>
        <v>9.619320549437764E-2</v>
      </c>
    </row>
    <row r="2580" spans="1:16" x14ac:dyDescent="0.35">
      <c r="A2580" s="3">
        <f>SIN(RADIANS(Teno_phn!P2580*2))</f>
        <v>0.9473221350826142</v>
      </c>
      <c r="B2580" s="10">
        <f>COS(RADIANS(Teno_phn!P2580*2))</f>
        <v>-0.32028233229842273</v>
      </c>
      <c r="C2580" s="3">
        <f>SIN(RADIANS(Teno_ves!P2580*2))</f>
        <v>0.39714789063478023</v>
      </c>
      <c r="D2580" s="10">
        <f>COS(RADIANS(Teno_ves!P2580*2))</f>
        <v>-0.91775462568398136</v>
      </c>
      <c r="E2580" s="51">
        <v>0.91</v>
      </c>
      <c r="F2580" s="51">
        <v>147.01</v>
      </c>
      <c r="G2580" s="51">
        <f>SIN(RADIANS(Teno_ves!P2231*2))</f>
        <v>-0.91340342411690922</v>
      </c>
      <c r="H2580" s="52">
        <f>COS(RADIANS(Teno_ves!P2231*2))</f>
        <v>0.40705550581156075</v>
      </c>
      <c r="I2580" s="3"/>
      <c r="K2580" s="3">
        <f>SIN(RADIANS(CRB_ves!P2580*2))</f>
        <v>0.99931554182900784</v>
      </c>
      <c r="L2580" s="10">
        <f>COS(RADIANS(CRB_ves!P2580*2))</f>
        <v>3.699253788261217E-2</v>
      </c>
      <c r="M2580" s="55">
        <v>0.94</v>
      </c>
      <c r="N2580" s="55">
        <v>0.85</v>
      </c>
      <c r="O2580" s="51">
        <f>SIN(RADIANS(CRB_ves!P573*2))</f>
        <v>-0.74127336515656084</v>
      </c>
      <c r="P2580" s="52">
        <f>COS(RADIANS(CRB_ves!P573*2))</f>
        <v>-0.67120324649800978</v>
      </c>
    </row>
    <row r="2581" spans="1:16" x14ac:dyDescent="0.35">
      <c r="A2581" s="3">
        <f>SIN(RADIANS(Teno_phn!P2581*2))</f>
        <v>0.95496817364314013</v>
      </c>
      <c r="B2581" s="10">
        <f>COS(RADIANS(Teno_phn!P2581*2))</f>
        <v>-0.296708252882668</v>
      </c>
      <c r="C2581" s="3">
        <f>SIN(RADIANS(Teno_ves!P2581*2))</f>
        <v>0.70364277577502021</v>
      </c>
      <c r="D2581" s="10">
        <f>COS(RADIANS(Teno_ves!P2581*2))</f>
        <v>-0.71055389950349623</v>
      </c>
      <c r="E2581" s="51">
        <v>0.91</v>
      </c>
      <c r="F2581" s="51">
        <v>107.47</v>
      </c>
      <c r="G2581" s="51">
        <f>SIN(RADIANS(Teno_ves!P2242*2))</f>
        <v>-0.57271830799454748</v>
      </c>
      <c r="H2581" s="52">
        <f>COS(RADIANS(Teno_ves!P2242*2))</f>
        <v>-0.81975224286845516</v>
      </c>
      <c r="I2581" s="3"/>
      <c r="K2581" s="3">
        <f>SIN(RADIANS(CRB_ves!P2581*2))</f>
        <v>-0.97063256703452727</v>
      </c>
      <c r="L2581" s="10">
        <f>COS(RADIANS(CRB_ves!P2581*2))</f>
        <v>-0.24056687180899183</v>
      </c>
      <c r="M2581" s="55">
        <v>0.94</v>
      </c>
      <c r="N2581" s="55">
        <v>0.87</v>
      </c>
      <c r="O2581" s="51">
        <f>SIN(RADIANS(CRB_ves!P585*2))</f>
        <v>-0.97476119419122198</v>
      </c>
      <c r="P2581" s="52">
        <f>COS(RADIANS(CRB_ves!P585*2))</f>
        <v>0.22325011601095052</v>
      </c>
    </row>
    <row r="2582" spans="1:16" x14ac:dyDescent="0.35">
      <c r="A2582" s="3">
        <f>SIN(RADIANS(Teno_phn!P2582*2))</f>
        <v>4.8501117712880508E-2</v>
      </c>
      <c r="B2582" s="10">
        <f>COS(RADIANS(Teno_phn!P2582*2))</f>
        <v>-0.99882312827677422</v>
      </c>
      <c r="C2582" s="3">
        <f>SIN(RADIANS(Teno_ves!P2582*2))</f>
        <v>-0.99802672842827156</v>
      </c>
      <c r="D2582" s="10">
        <f>COS(RADIANS(Teno_ves!P2582*2))</f>
        <v>-6.2790519529314096E-2</v>
      </c>
      <c r="E2582" s="51">
        <v>0.91</v>
      </c>
      <c r="F2582" s="51">
        <v>0.68999999999999773</v>
      </c>
      <c r="G2582" s="51">
        <f>SIN(RADIANS(Teno_ves!P2244*2))</f>
        <v>2.4083215020570845E-2</v>
      </c>
      <c r="H2582" s="52">
        <f>COS(RADIANS(Teno_ves!P2244*2))</f>
        <v>0.99970995731475687</v>
      </c>
      <c r="I2582" s="3"/>
      <c r="K2582" s="3">
        <f>SIN(RADIANS(CRB_ves!P2582*2))</f>
        <v>0.99407532393600462</v>
      </c>
      <c r="L2582" s="10">
        <f>COS(RADIANS(CRB_ves!P2582*2))</f>
        <v>0.10869337763418505</v>
      </c>
      <c r="M2582" s="55">
        <v>0.94</v>
      </c>
      <c r="N2582" s="55">
        <v>0.81</v>
      </c>
      <c r="O2582" s="51">
        <f>SIN(RADIANS(CRB_ves!P604*2))</f>
        <v>0.3965070803065544</v>
      </c>
      <c r="P2582" s="52">
        <f>COS(RADIANS(CRB_ves!P604*2))</f>
        <v>0.91803166354258803</v>
      </c>
    </row>
    <row r="2583" spans="1:16" x14ac:dyDescent="0.35">
      <c r="A2583" s="3">
        <f>SIN(RADIANS(Teno_phn!P2583*2))</f>
        <v>0.52428318282756914</v>
      </c>
      <c r="B2583" s="10">
        <f>COS(RADIANS(Teno_phn!P2583*2))</f>
        <v>0.8515439766707259</v>
      </c>
      <c r="C2583" s="3">
        <f>SIN(RADIANS(Teno_ves!P2583*2))</f>
        <v>4.9198415926149396E-2</v>
      </c>
      <c r="D2583" s="10">
        <f>COS(RADIANS(Teno_ves!P2583*2))</f>
        <v>0.99878902470459574</v>
      </c>
      <c r="E2583" s="51">
        <v>0.91</v>
      </c>
      <c r="F2583" s="51">
        <v>17.380000000000003</v>
      </c>
      <c r="G2583" s="51">
        <f>SIN(RADIANS(Teno_ves!P2250*2))</f>
        <v>0.57014015835758813</v>
      </c>
      <c r="H2583" s="52">
        <f>COS(RADIANS(Teno_ves!P2250*2))</f>
        <v>0.82154744222594001</v>
      </c>
      <c r="I2583" s="3"/>
      <c r="K2583" s="3">
        <f>SIN(RADIANS(CRB_ves!P2583*2))</f>
        <v>0.1691774892886222</v>
      </c>
      <c r="L2583" s="10">
        <f>COS(RADIANS(CRB_ves!P2583*2))</f>
        <v>0.98558560111133831</v>
      </c>
      <c r="M2583" s="55">
        <v>0.94</v>
      </c>
      <c r="N2583" s="55">
        <v>0.88</v>
      </c>
      <c r="O2583" s="51">
        <f>SIN(RADIANS(CRB_ves!P611*2))</f>
        <v>0.23038942667659046</v>
      </c>
      <c r="P2583" s="52">
        <f>COS(RADIANS(CRB_ves!P611*2))</f>
        <v>0.97309851098212663</v>
      </c>
    </row>
    <row r="2584" spans="1:16" x14ac:dyDescent="0.35">
      <c r="A2584" s="3">
        <f>SIN(RADIANS(Teno_phn!P2584*2))</f>
        <v>-0.36877356936168754</v>
      </c>
      <c r="B2584" s="10">
        <f>COS(RADIANS(Teno_phn!P2584*2))</f>
        <v>-0.92951925990817463</v>
      </c>
      <c r="C2584" s="3">
        <f>SIN(RADIANS(Teno_ves!P2584*2))</f>
        <v>0.979151964845835</v>
      </c>
      <c r="D2584" s="10">
        <f>COS(RADIANS(Teno_ves!P2584*2))</f>
        <v>-0.20312909623818212</v>
      </c>
      <c r="E2584" s="51">
        <v>0.91</v>
      </c>
      <c r="F2584" s="51">
        <v>6.0799999999999983</v>
      </c>
      <c r="G2584" s="51">
        <f>SIN(RADIANS(Teno_ves!P2252*2))</f>
        <v>0.21064237999158403</v>
      </c>
      <c r="H2584" s="52">
        <f>COS(RADIANS(Teno_ves!P2252*2))</f>
        <v>0.97756318862336522</v>
      </c>
      <c r="I2584" s="3"/>
      <c r="K2584" s="3">
        <f>SIN(RADIANS(CRB_ves!P2584*2))</f>
        <v>-0.67146195881830173</v>
      </c>
      <c r="L2584" s="10">
        <f>COS(RADIANS(CRB_ves!P2584*2))</f>
        <v>0.74103902586833392</v>
      </c>
      <c r="M2584" s="55">
        <v>0.94</v>
      </c>
      <c r="N2584" s="55">
        <v>0.94</v>
      </c>
      <c r="O2584" s="51">
        <f>SIN(RADIANS(CRB_ves!P628*2))</f>
        <v>-0.76962248019929436</v>
      </c>
      <c r="P2584" s="52">
        <f>COS(RADIANS(CRB_ves!P628*2))</f>
        <v>0.63849920749511258</v>
      </c>
    </row>
    <row r="2585" spans="1:16" x14ac:dyDescent="0.35">
      <c r="A2585" s="3">
        <f>SIN(RADIANS(Teno_phn!P2585*2))</f>
        <v>-0.98088729500837812</v>
      </c>
      <c r="B2585" s="10">
        <f>COS(RADIANS(Teno_phn!P2585*2))</f>
        <v>0.19457675732509014</v>
      </c>
      <c r="C2585" s="3">
        <f>SIN(RADIANS(Teno_ves!P2585*2))</f>
        <v>0.56698144746607171</v>
      </c>
      <c r="D2585" s="10">
        <f>COS(RADIANS(Teno_ves!P2585*2))</f>
        <v>0.82373056167006342</v>
      </c>
      <c r="E2585" s="51">
        <v>0.91</v>
      </c>
      <c r="F2585" s="51">
        <v>144.49</v>
      </c>
      <c r="G2585" s="51">
        <f>SIN(RADIANS(Teno_ves!P2255*2))</f>
        <v>-0.94563216271742201</v>
      </c>
      <c r="H2585" s="52">
        <f>COS(RADIANS(Teno_ves!P2255*2))</f>
        <v>0.32523808638345419</v>
      </c>
      <c r="I2585" s="3"/>
      <c r="K2585" s="3">
        <f>SIN(RADIANS(CRB_ves!P2585*2))</f>
        <v>0.83369310891470727</v>
      </c>
      <c r="L2585" s="10">
        <f>COS(RADIANS(CRB_ves!P2585*2))</f>
        <v>0.55222803274383858</v>
      </c>
      <c r="M2585" s="55">
        <v>0.94</v>
      </c>
      <c r="N2585" s="55">
        <v>0.86</v>
      </c>
      <c r="O2585" s="51">
        <f>SIN(RADIANS(CRB_ves!P657*2))</f>
        <v>0.97689661308138098</v>
      </c>
      <c r="P2585" s="52">
        <f>COS(RADIANS(CRB_ves!P657*2))</f>
        <v>0.21371244079399437</v>
      </c>
    </row>
    <row r="2586" spans="1:16" x14ac:dyDescent="0.35">
      <c r="A2586" s="3">
        <f>SIN(RADIANS(Teno_phn!P2586*2))</f>
        <v>0.60543290738100142</v>
      </c>
      <c r="B2586" s="10">
        <f>COS(RADIANS(Teno_phn!P2586*2))</f>
        <v>0.79589634668101583</v>
      </c>
      <c r="C2586" s="3">
        <f>SIN(RADIANS(Teno_ves!P2586*2))</f>
        <v>0.35543325648686291</v>
      </c>
      <c r="D2586" s="10">
        <f>COS(RADIANS(Teno_ves!P2586*2))</f>
        <v>0.93470166373187968</v>
      </c>
      <c r="E2586" s="51">
        <v>0.91</v>
      </c>
      <c r="F2586" s="51">
        <v>104.74000000000001</v>
      </c>
      <c r="G2586" s="51">
        <f>SIN(RADIANS(Teno_ves!P2293*2))</f>
        <v>-0.49211971865832577</v>
      </c>
      <c r="H2586" s="52">
        <f>COS(RADIANS(Teno_ves!P2293*2))</f>
        <v>-0.87052753116007209</v>
      </c>
      <c r="I2586" s="3"/>
      <c r="K2586" s="3">
        <f>SIN(RADIANS(CRB_ves!P2586*2))</f>
        <v>-0.55977154456237077</v>
      </c>
      <c r="L2586" s="10">
        <f>COS(RADIANS(CRB_ves!P2586*2))</f>
        <v>0.8286469802625589</v>
      </c>
      <c r="M2586" s="55">
        <v>0.94</v>
      </c>
      <c r="N2586" s="55">
        <v>0.75</v>
      </c>
      <c r="O2586" s="51">
        <f>SIN(RADIANS(CRB_ves!P665*2))</f>
        <v>-0.91608300992190073</v>
      </c>
      <c r="P2586" s="52">
        <f>COS(RADIANS(CRB_ves!P665*2))</f>
        <v>0.40098867681323724</v>
      </c>
    </row>
    <row r="2587" spans="1:16" x14ac:dyDescent="0.35">
      <c r="A2587" s="3">
        <f>SIN(RADIANS(Teno_phn!P2587*2))</f>
        <v>-0.13329431603619235</v>
      </c>
      <c r="B2587" s="10">
        <f>COS(RADIANS(Teno_phn!P2587*2))</f>
        <v>0.99107649821416088</v>
      </c>
      <c r="C2587" s="3">
        <f>SIN(RADIANS(Teno_ves!P2587*2))</f>
        <v>0.23140832654298885</v>
      </c>
      <c r="D2587" s="10">
        <f>COS(RADIANS(Teno_ves!P2587*2))</f>
        <v>0.97285671422187014</v>
      </c>
      <c r="E2587" s="51">
        <v>0.91</v>
      </c>
      <c r="F2587" s="51">
        <v>10.659999999999997</v>
      </c>
      <c r="G2587" s="51">
        <f>SIN(RADIANS(Teno_ves!P2316*2))</f>
        <v>0.36357642992650974</v>
      </c>
      <c r="H2587" s="52">
        <f>COS(RADIANS(Teno_ves!P2316*2))</f>
        <v>0.93156437222657551</v>
      </c>
      <c r="I2587" s="3"/>
      <c r="K2587" s="3">
        <f>SIN(RADIANS(CRB_ves!P2587*2))</f>
        <v>-0.78477637053308269</v>
      </c>
      <c r="L2587" s="10">
        <f>COS(RADIANS(CRB_ves!P2587*2))</f>
        <v>-0.61977903179514038</v>
      </c>
      <c r="M2587" s="55">
        <v>0.94</v>
      </c>
      <c r="N2587" s="55">
        <v>0.71</v>
      </c>
      <c r="O2587" s="51">
        <f>SIN(RADIANS(CRB_ves!P681*2))</f>
        <v>4.9895690160708162E-2</v>
      </c>
      <c r="P2587" s="52">
        <f>COS(RADIANS(CRB_ves!P681*2))</f>
        <v>-0.99875443433478017</v>
      </c>
    </row>
    <row r="2588" spans="1:16" x14ac:dyDescent="0.35">
      <c r="A2588" s="3">
        <f>SIN(RADIANS(Teno_phn!P2588*2))</f>
        <v>-0.87445042337558077</v>
      </c>
      <c r="B2588" s="10">
        <f>COS(RADIANS(Teno_phn!P2588*2))</f>
        <v>0.4851148905756939</v>
      </c>
      <c r="C2588" s="3">
        <f>SIN(RADIANS(Teno_ves!P2588*2))</f>
        <v>-0.65973938710302593</v>
      </c>
      <c r="D2588" s="10">
        <f>COS(RADIANS(Teno_ves!P2588*2))</f>
        <v>0.75149447177269624</v>
      </c>
      <c r="E2588" s="51">
        <v>0.91</v>
      </c>
      <c r="F2588" s="51">
        <v>31.990000000000002</v>
      </c>
      <c r="G2588" s="51">
        <f>SIN(RADIANS(Teno_ves!P2332*2))</f>
        <v>0.89864097114746611</v>
      </c>
      <c r="H2588" s="52">
        <f>COS(RADIANS(Teno_ves!P2332*2))</f>
        <v>0.43868485838371368</v>
      </c>
      <c r="I2588" s="3"/>
      <c r="K2588" s="3">
        <f>SIN(RADIANS(CRB_ves!P2588*2))</f>
        <v>-0.1066111542752598</v>
      </c>
      <c r="L2588" s="10">
        <f>COS(RADIANS(CRB_ves!P2588*2))</f>
        <v>-0.99430079039699892</v>
      </c>
      <c r="M2588" s="55">
        <v>0.94</v>
      </c>
      <c r="N2588" s="55">
        <v>0.81</v>
      </c>
      <c r="O2588" s="51">
        <f>SIN(RADIANS(CRB_ves!P700*2))</f>
        <v>-0.24733724796816683</v>
      </c>
      <c r="P2588" s="52">
        <f>COS(RADIANS(CRB_ves!P700*2))</f>
        <v>-0.9689294534523829</v>
      </c>
    </row>
    <row r="2589" spans="1:16" x14ac:dyDescent="0.35">
      <c r="A2589" s="3">
        <f>SIN(RADIANS(Teno_phn!P2589*2))</f>
        <v>0.78972693001067362</v>
      </c>
      <c r="B2589" s="10">
        <f>COS(RADIANS(Teno_phn!P2589*2))</f>
        <v>-0.6134585365091243</v>
      </c>
      <c r="C2589" s="3">
        <f>SIN(RADIANS(Teno_ves!P2589*2))</f>
        <v>-0.59426144388492785</v>
      </c>
      <c r="D2589" s="10">
        <f>COS(RADIANS(Teno_ves!P2589*2))</f>
        <v>0.80427192933223823</v>
      </c>
      <c r="E2589" s="51">
        <v>0.91</v>
      </c>
      <c r="F2589" s="51">
        <v>121.72</v>
      </c>
      <c r="G2589" s="51">
        <f>SIN(RADIANS(Teno_ves!P2340*2))</f>
        <v>-0.89446661372755998</v>
      </c>
      <c r="H2589" s="52">
        <f>COS(RADIANS(Teno_ves!P2340*2))</f>
        <v>-0.44713474135516695</v>
      </c>
      <c r="I2589" s="3"/>
      <c r="K2589" s="3">
        <f>SIN(RADIANS(CRB_ves!P2589*2))</f>
        <v>0.35020738125946743</v>
      </c>
      <c r="L2589" s="10">
        <f>COS(RADIANS(CRB_ves!P2589*2))</f>
        <v>0.93667218924839757</v>
      </c>
      <c r="M2589" s="55">
        <v>0.94</v>
      </c>
      <c r="N2589" s="55">
        <v>0.71</v>
      </c>
      <c r="O2589" s="51">
        <f>SIN(RADIANS(CRB_ves!P720*2))</f>
        <v>0.7747238216503306</v>
      </c>
      <c r="P2589" s="52">
        <f>COS(RADIANS(CRB_ves!P720*2))</f>
        <v>-0.63229977081089217</v>
      </c>
    </row>
    <row r="2590" spans="1:16" x14ac:dyDescent="0.35">
      <c r="A2590" s="3">
        <f>SIN(RADIANS(Teno_phn!P2590*2))</f>
        <v>0.79610763414062069</v>
      </c>
      <c r="B2590" s="10">
        <f>COS(RADIANS(Teno_phn!P2590*2))</f>
        <v>-0.60515505026647809</v>
      </c>
      <c r="C2590" s="3">
        <f>SIN(RADIANS(Teno_ves!P2590*2))</f>
        <v>0.21950566517078046</v>
      </c>
      <c r="D2590" s="10">
        <f>COS(RADIANS(Teno_ves!P2590*2))</f>
        <v>0.97561122531361499</v>
      </c>
      <c r="E2590" s="51">
        <v>0.91</v>
      </c>
      <c r="F2590" s="51">
        <v>153.07</v>
      </c>
      <c r="G2590" s="51">
        <f>SIN(RADIANS(Teno_ves!P2352*2))</f>
        <v>-0.80757835037415426</v>
      </c>
      <c r="H2590" s="52">
        <f>COS(RADIANS(Teno_ves!P2352*2))</f>
        <v>0.58976029707582012</v>
      </c>
      <c r="I2590" s="3"/>
      <c r="K2590" s="3">
        <f>SIN(RADIANS(CRB_ves!P2590*2))</f>
        <v>0.99871935718418625</v>
      </c>
      <c r="L2590" s="10">
        <f>COS(RADIANS(CRB_ves!P2590*2))</f>
        <v>5.0592940076713333E-2</v>
      </c>
      <c r="M2590" s="55">
        <v>0.94</v>
      </c>
      <c r="N2590" s="55">
        <v>0.78</v>
      </c>
      <c r="O2590" s="51">
        <f>SIN(RADIANS(CRB_ves!P759*2))</f>
        <v>-0.85967400611749079</v>
      </c>
      <c r="P2590" s="52">
        <f>COS(RADIANS(CRB_ves!P759*2))</f>
        <v>-0.51084303186586033</v>
      </c>
    </row>
    <row r="2591" spans="1:16" x14ac:dyDescent="0.35">
      <c r="A2591" s="3">
        <f>SIN(RADIANS(Teno_phn!P2591*2))</f>
        <v>0.8413221512344804</v>
      </c>
      <c r="B2591" s="10">
        <f>COS(RADIANS(Teno_phn!P2591*2))</f>
        <v>0.54053403023508717</v>
      </c>
      <c r="C2591" s="3">
        <f>SIN(RADIANS(Teno_ves!P2591*2))</f>
        <v>0.96788491225261863</v>
      </c>
      <c r="D2591" s="10">
        <f>COS(RADIANS(Teno_ves!P2591*2))</f>
        <v>0.25139370842115494</v>
      </c>
      <c r="E2591" s="51">
        <v>0.91</v>
      </c>
      <c r="F2591" s="51">
        <v>110.36000000000001</v>
      </c>
      <c r="G2591" s="51">
        <f>SIN(RADIANS(Teno_ves!P2355*2))</f>
        <v>-0.65236300290369353</v>
      </c>
      <c r="H2591" s="52">
        <f>COS(RADIANS(Teno_ves!P2355*2))</f>
        <v>-0.75790666473021306</v>
      </c>
      <c r="I2591" s="3"/>
      <c r="K2591" s="3">
        <f>SIN(RADIANS(CRB_ves!P2591*2))</f>
        <v>0.10938734658651554</v>
      </c>
      <c r="L2591" s="10">
        <f>COS(RADIANS(CRB_ves!P2591*2))</f>
        <v>0.99399919939945702</v>
      </c>
      <c r="M2591" s="55">
        <v>0.94</v>
      </c>
      <c r="N2591" s="55">
        <v>0.76</v>
      </c>
      <c r="O2591" s="51">
        <f>SIN(RADIANS(CRB_ves!P765*2))</f>
        <v>0.70289829979217577</v>
      </c>
      <c r="P2591" s="52">
        <f>COS(RADIANS(CRB_ves!P765*2))</f>
        <v>-0.71129036275579371</v>
      </c>
    </row>
    <row r="2592" spans="1:16" x14ac:dyDescent="0.35">
      <c r="A2592" s="3">
        <f>SIN(RADIANS(Teno_phn!P2592*2))</f>
        <v>0.224951054343865</v>
      </c>
      <c r="B2592" s="10">
        <f>COS(RADIANS(Teno_phn!P2592*2))</f>
        <v>0.97437006478523525</v>
      </c>
      <c r="C2592" s="3">
        <f>SIN(RADIANS(Teno_ves!P2592*2))</f>
        <v>0.73798440883434679</v>
      </c>
      <c r="D2592" s="10">
        <f>COS(RADIANS(Teno_ves!P2592*2))</f>
        <v>0.6748177623013637</v>
      </c>
      <c r="E2592" s="51">
        <v>0.91</v>
      </c>
      <c r="F2592" s="51">
        <v>58.89</v>
      </c>
      <c r="G2592" s="51">
        <f>SIN(RADIANS(Teno_ves!P2441*2))</f>
        <v>0.88474372096924847</v>
      </c>
      <c r="H2592" s="52">
        <f>COS(RADIANS(Teno_ves!P2441*2))</f>
        <v>-0.46607783492190291</v>
      </c>
      <c r="I2592" s="3"/>
      <c r="K2592" s="3">
        <f>SIN(RADIANS(CRB_ves!P2592*2))</f>
        <v>-0.96565426204032023</v>
      </c>
      <c r="L2592" s="10">
        <f>COS(RADIANS(CRB_ves!P2592*2))</f>
        <v>-0.25983041816416447</v>
      </c>
      <c r="M2592" s="55">
        <v>0.94</v>
      </c>
      <c r="N2592" s="55">
        <v>0.85</v>
      </c>
      <c r="O2592" s="51">
        <f>SIN(RADIANS(CRB_ves!P780*2))</f>
        <v>-0.40226737870323331</v>
      </c>
      <c r="P2592" s="52">
        <f>COS(RADIANS(CRB_ves!P780*2))</f>
        <v>0.91552223131458121</v>
      </c>
    </row>
    <row r="2593" spans="1:16" x14ac:dyDescent="0.35">
      <c r="A2593" s="3">
        <f>SIN(RADIANS(Teno_phn!P2593*2))</f>
        <v>0.21916509924262367</v>
      </c>
      <c r="B2593" s="10">
        <f>COS(RADIANS(Teno_phn!P2593*2))</f>
        <v>0.97568778780610499</v>
      </c>
      <c r="C2593" s="3">
        <f>SIN(RADIANS(Teno_ves!P2593*2))</f>
        <v>0.59341888660370146</v>
      </c>
      <c r="D2593" s="10">
        <f>COS(RADIANS(Teno_ves!P2593*2))</f>
        <v>0.80489379735591404</v>
      </c>
      <c r="E2593" s="51">
        <v>0.91</v>
      </c>
      <c r="F2593" s="51">
        <v>167.75</v>
      </c>
      <c r="G2593" s="51">
        <f>SIN(RADIANS(Teno_ves!P2462*2))</f>
        <v>-0.4146932426562393</v>
      </c>
      <c r="H2593" s="52">
        <f>COS(RADIANS(Teno_ves!P2462*2))</f>
        <v>0.9099612708765431</v>
      </c>
      <c r="I2593" s="3"/>
      <c r="K2593" s="3">
        <f>SIN(RADIANS(CRB_ves!P2593*2))</f>
        <v>-0.95371695074822693</v>
      </c>
      <c r="L2593" s="10">
        <f>COS(RADIANS(CRB_ves!P2593*2))</f>
        <v>-0.30070579950427295</v>
      </c>
      <c r="M2593" s="55">
        <v>0.94</v>
      </c>
      <c r="N2593" s="55">
        <v>0.81</v>
      </c>
      <c r="O2593" s="51">
        <f>SIN(RADIANS(CRB_ves!P795*2))</f>
        <v>-3.9783005453429339E-2</v>
      </c>
      <c r="P2593" s="52">
        <f>COS(RADIANS(CRB_ves!P795*2))</f>
        <v>0.99920834287804683</v>
      </c>
    </row>
    <row r="2594" spans="1:16" x14ac:dyDescent="0.35">
      <c r="A2594" s="3">
        <f>SIN(RADIANS(Teno_phn!P2594*2))</f>
        <v>0.99384549697429658</v>
      </c>
      <c r="B2594" s="10">
        <f>COS(RADIANS(Teno_phn!P2594*2))</f>
        <v>0.11077512421077872</v>
      </c>
      <c r="C2594" s="3">
        <f>SIN(RADIANS(Teno_ves!P2594*2))</f>
        <v>0.45895971246548284</v>
      </c>
      <c r="D2594" s="10">
        <f>COS(RADIANS(Teno_ves!P2594*2))</f>
        <v>-0.88845707962377185</v>
      </c>
      <c r="E2594" s="51">
        <v>0.91</v>
      </c>
      <c r="F2594" s="51">
        <v>69.52</v>
      </c>
      <c r="G2594" s="51">
        <f>SIN(RADIANS(Teno_ves!P2468*2))</f>
        <v>0.65553198247285738</v>
      </c>
      <c r="H2594" s="52">
        <f>COS(RADIANS(Teno_ves!P2468*2))</f>
        <v>-0.75516741187315906</v>
      </c>
      <c r="I2594" s="3"/>
      <c r="K2594" s="3">
        <f>SIN(RADIANS(CRB_ves!P2594*2))</f>
        <v>0.9997346290416701</v>
      </c>
      <c r="L2594" s="10">
        <f>COS(RADIANS(CRB_ves!P2594*2))</f>
        <v>-2.3036308187606071E-2</v>
      </c>
      <c r="M2594" s="55">
        <v>0.94</v>
      </c>
      <c r="N2594" s="55">
        <v>0.76</v>
      </c>
      <c r="O2594" s="51">
        <f>SIN(RADIANS(CRB_ves!P798*2))</f>
        <v>0.98942476829560599</v>
      </c>
      <c r="P2594" s="52">
        <f>COS(RADIANS(CRB_ves!P798*2))</f>
        <v>0.14504698508823374</v>
      </c>
    </row>
    <row r="2595" spans="1:16" x14ac:dyDescent="0.35">
      <c r="A2595" s="3">
        <f>SIN(RADIANS(Teno_phn!P2595*2))</f>
        <v>0.72465313018704658</v>
      </c>
      <c r="B2595" s="10">
        <f>COS(RADIANS(Teno_phn!P2595*2))</f>
        <v>0.68911380838734848</v>
      </c>
      <c r="C2595" s="3">
        <f>SIN(RADIANS(Teno_ves!P2595*2))</f>
        <v>0.96744467350965402</v>
      </c>
      <c r="D2595" s="10">
        <f>COS(RADIANS(Teno_ves!P2595*2))</f>
        <v>0.25308260251901749</v>
      </c>
      <c r="E2595" s="51">
        <v>0.91</v>
      </c>
      <c r="F2595" s="51">
        <v>144.73000000000002</v>
      </c>
      <c r="G2595" s="51">
        <f>SIN(RADIANS(Teno_ves!P2472*2))</f>
        <v>-0.94287430250761695</v>
      </c>
      <c r="H2595" s="52">
        <f>COS(RADIANS(Teno_ves!P2472*2))</f>
        <v>0.33314869003310638</v>
      </c>
      <c r="I2595" s="3"/>
      <c r="K2595" s="3">
        <f>SIN(RADIANS(CRB_ves!P2595*2))</f>
        <v>-0.55716551521938829</v>
      </c>
      <c r="L2595" s="10">
        <f>COS(RADIANS(CRB_ves!P2595*2))</f>
        <v>-0.83040146233632894</v>
      </c>
      <c r="M2595" s="55">
        <v>0.94</v>
      </c>
      <c r="N2595" s="55">
        <v>0.7</v>
      </c>
      <c r="O2595" s="51">
        <f>SIN(RADIANS(CRB_ves!P802*2))</f>
        <v>-0.94642404554337711</v>
      </c>
      <c r="P2595" s="52">
        <f>COS(RADIANS(CRB_ves!P802*2))</f>
        <v>0.32292650250065813</v>
      </c>
    </row>
    <row r="2596" spans="1:16" x14ac:dyDescent="0.35">
      <c r="A2596" s="3">
        <f>SIN(RADIANS(Teno_phn!P2596*2))</f>
        <v>0.96097252215638962</v>
      </c>
      <c r="B2596" s="10">
        <f>COS(RADIANS(Teno_phn!P2596*2))</f>
        <v>0.27664383539198423</v>
      </c>
      <c r="C2596" s="3">
        <f>SIN(RADIANS(Teno_ves!P2596*2))</f>
        <v>0.98202465963237173</v>
      </c>
      <c r="D2596" s="10">
        <f>COS(RADIANS(Teno_ves!P2596*2))</f>
        <v>0.18875266322339515</v>
      </c>
      <c r="E2596" s="51">
        <v>0.91</v>
      </c>
      <c r="F2596" s="51">
        <v>79.28</v>
      </c>
      <c r="G2596" s="51">
        <f>SIN(RADIANS(Teno_ves!P2501*2))</f>
        <v>0.36552669494682893</v>
      </c>
      <c r="H2596" s="52">
        <f>COS(RADIANS(Teno_ves!P2501*2))</f>
        <v>-0.93080085694054226</v>
      </c>
      <c r="I2596" s="3"/>
      <c r="K2596" s="3">
        <f>SIN(RADIANS(CRB_ves!P2596*2))</f>
        <v>0.26791105186647907</v>
      </c>
      <c r="L2596" s="10">
        <f>COS(RADIANS(CRB_ves!P2596*2))</f>
        <v>0.9634436508108799</v>
      </c>
      <c r="M2596" s="55">
        <v>0.94</v>
      </c>
      <c r="N2596" s="55">
        <v>0.85</v>
      </c>
      <c r="O2596" s="51">
        <f>SIN(RADIANS(CRB_ves!P809*2))</f>
        <v>-0.44025261380633701</v>
      </c>
      <c r="P2596" s="52">
        <f>COS(RADIANS(CRB_ves!P809*2))</f>
        <v>-0.89787395331231667</v>
      </c>
    </row>
    <row r="2597" spans="1:16" x14ac:dyDescent="0.35">
      <c r="A2597" s="3">
        <f>SIN(RADIANS(Teno_phn!P2597*2))</f>
        <v>-0.99846018873420705</v>
      </c>
      <c r="B2597" s="10">
        <f>COS(RADIANS(Teno_phn!P2597*2))</f>
        <v>5.547298002497883E-2</v>
      </c>
      <c r="C2597" s="3">
        <f>SIN(RADIANS(Teno_ves!P2597*2))</f>
        <v>-0.39105242148751385</v>
      </c>
      <c r="D2597" s="10">
        <f>COS(RADIANS(Teno_ves!P2597*2))</f>
        <v>0.92036840648120455</v>
      </c>
      <c r="E2597" s="51">
        <v>0.91</v>
      </c>
      <c r="F2597" s="51">
        <v>80.819999999999993</v>
      </c>
      <c r="G2597" s="51">
        <f>SIN(RADIANS(Teno_ves!P2558*2))</f>
        <v>0.31498651965530494</v>
      </c>
      <c r="H2597" s="52">
        <f>COS(RADIANS(Teno_ves!P2558*2))</f>
        <v>-0.94909614499029449</v>
      </c>
      <c r="I2597" s="3"/>
      <c r="K2597" s="3">
        <f>SIN(RADIANS(CRB_ves!P2597*2))</f>
        <v>0.21200710992205479</v>
      </c>
      <c r="L2597" s="10">
        <f>COS(RADIANS(CRB_ves!P2597*2))</f>
        <v>-0.97726812356819348</v>
      </c>
      <c r="M2597" s="55">
        <v>0.94</v>
      </c>
      <c r="N2597" s="55">
        <v>0.71</v>
      </c>
      <c r="O2597" s="51">
        <f>SIN(RADIANS(CRB_ves!P845*2))</f>
        <v>0.69891476297628508</v>
      </c>
      <c r="P2597" s="52">
        <f>COS(RADIANS(CRB_ves!P845*2))</f>
        <v>-0.71520497348229006</v>
      </c>
    </row>
    <row r="2598" spans="1:16" x14ac:dyDescent="0.35">
      <c r="A2598" s="3">
        <f>SIN(RADIANS(Teno_phn!P2598*2))</f>
        <v>-0.60515505026647864</v>
      </c>
      <c r="B2598" s="10">
        <f>COS(RADIANS(Teno_phn!P2598*2))</f>
        <v>0.79610763414062025</v>
      </c>
      <c r="C2598" s="3">
        <f>SIN(RADIANS(Teno_ves!P2598*2))</f>
        <v>0.27999657007752482</v>
      </c>
      <c r="D2598" s="10">
        <f>COS(RADIANS(Teno_ves!P2598*2))</f>
        <v>-0.96000100038740677</v>
      </c>
      <c r="E2598" s="51">
        <v>0.91</v>
      </c>
      <c r="F2598" s="51">
        <v>127.5</v>
      </c>
      <c r="G2598" s="51">
        <f>SIN(RADIANS(Teno_ves!P2616*2))</f>
        <v>-0.96592582628906831</v>
      </c>
      <c r="H2598" s="52">
        <f>COS(RADIANS(Teno_ves!P2616*2))</f>
        <v>-0.25881904510252063</v>
      </c>
      <c r="I2598" s="3"/>
      <c r="K2598" s="3">
        <f>SIN(RADIANS(CRB_ves!P2598*2))</f>
        <v>-0.52695579549667781</v>
      </c>
      <c r="L2598" s="10">
        <f>COS(RADIANS(CRB_ves!P2598*2))</f>
        <v>0.84989269298686376</v>
      </c>
      <c r="M2598" s="55">
        <v>0.94</v>
      </c>
      <c r="N2598" s="55">
        <v>0.75</v>
      </c>
      <c r="O2598" s="51">
        <f>SIN(RADIANS(CRB_ves!P859*2))</f>
        <v>-0.60765310572928954</v>
      </c>
      <c r="P2598" s="52">
        <f>COS(RADIANS(CRB_ves!P859*2))</f>
        <v>0.79420255797721329</v>
      </c>
    </row>
    <row r="2599" spans="1:16" x14ac:dyDescent="0.35">
      <c r="A2599" s="3">
        <f>SIN(RADIANS(Teno_phn!P2599*2))</f>
        <v>-0.61180319203925593</v>
      </c>
      <c r="B2599" s="10">
        <f>COS(RADIANS(Teno_phn!P2599*2))</f>
        <v>0.79101002156140687</v>
      </c>
      <c r="C2599" s="3">
        <f>SIN(RADIANS(Teno_ves!P2599*2))</f>
        <v>0.71569273370373576</v>
      </c>
      <c r="D2599" s="10">
        <f>COS(RADIANS(Teno_ves!P2599*2))</f>
        <v>-0.69841528543100606</v>
      </c>
      <c r="E2599" s="51">
        <v>0.91</v>
      </c>
      <c r="F2599" s="51">
        <v>2.5799999999999983</v>
      </c>
      <c r="G2599" s="51">
        <f>SIN(RADIANS(Teno_ves!P2634*2))</f>
        <v>8.9937299698643863E-2</v>
      </c>
      <c r="H2599" s="52">
        <f>COS(RADIANS(Teno_ves!P2634*2))</f>
        <v>0.99594742939721292</v>
      </c>
      <c r="I2599" s="3"/>
      <c r="K2599" s="3">
        <f>SIN(RADIANS(CRB_ves!P2599*2))</f>
        <v>0.51892246052797142</v>
      </c>
      <c r="L2599" s="10">
        <f>COS(RADIANS(CRB_ves!P2599*2))</f>
        <v>0.85482131463809197</v>
      </c>
      <c r="M2599" s="55">
        <v>0.94</v>
      </c>
      <c r="N2599" s="55">
        <v>0.76</v>
      </c>
      <c r="O2599" s="51">
        <f>SIN(RADIANS(CRB_ves!P879*2))</f>
        <v>-0.91995839276947688</v>
      </c>
      <c r="P2599" s="52">
        <f>COS(RADIANS(CRB_ves!P879*2))</f>
        <v>0.39201601443436079</v>
      </c>
    </row>
    <row r="2600" spans="1:16" x14ac:dyDescent="0.35">
      <c r="A2600" s="3">
        <f>SIN(RADIANS(Teno_phn!P2600*2))</f>
        <v>-0.99800474959935548</v>
      </c>
      <c r="B2600" s="10">
        <f>COS(RADIANS(Teno_phn!P2600*2))</f>
        <v>-6.3138892745500844E-2</v>
      </c>
      <c r="C2600" s="3">
        <f>SIN(RADIANS(Teno_ves!P2600*2))</f>
        <v>0.85172693414304768</v>
      </c>
      <c r="D2600" s="10">
        <f>COS(RADIANS(Teno_ves!P2600*2))</f>
        <v>0.5239859059700791</v>
      </c>
      <c r="E2600" s="51">
        <v>0.91</v>
      </c>
      <c r="F2600" s="51">
        <v>135.6</v>
      </c>
      <c r="G2600" s="51">
        <f>SIN(RADIANS(Teno_ves!P2660*2))</f>
        <v>-0.9997806834748455</v>
      </c>
      <c r="H2600" s="52">
        <f>COS(RADIANS(Teno_ves!P2660*2))</f>
        <v>2.0942419883356361E-2</v>
      </c>
      <c r="I2600" s="3"/>
      <c r="K2600" s="3">
        <f>SIN(RADIANS(CRB_ves!P2600*2))</f>
        <v>-0.4546124289544442</v>
      </c>
      <c r="L2600" s="10">
        <f>COS(RADIANS(CRB_ves!P2600*2))</f>
        <v>-0.8906893619215065</v>
      </c>
      <c r="M2600" s="55">
        <v>0.94</v>
      </c>
      <c r="N2600" s="55">
        <v>0.85</v>
      </c>
      <c r="O2600" s="51">
        <f>SIN(RADIANS(CRB_ves!P885*2))</f>
        <v>0.87104240031006963</v>
      </c>
      <c r="P2600" s="52">
        <f>COS(RADIANS(CRB_ves!P885*2))</f>
        <v>-0.49120783469125623</v>
      </c>
    </row>
    <row r="2601" spans="1:16" x14ac:dyDescent="0.35">
      <c r="A2601" s="3">
        <f>SIN(RADIANS(Teno_phn!P2601*2))</f>
        <v>0.90777747853290869</v>
      </c>
      <c r="B2601" s="10">
        <f>COS(RADIANS(Teno_phn!P2601*2))</f>
        <v>0.4194520824461771</v>
      </c>
      <c r="C2601" s="3">
        <f>SIN(RADIANS(Teno_ves!P2601*2))</f>
        <v>0.84897168762914155</v>
      </c>
      <c r="D2601" s="10">
        <f>COS(RADIANS(Teno_ves!P2601*2))</f>
        <v>-0.52843833472234703</v>
      </c>
      <c r="E2601" s="51">
        <v>0.91</v>
      </c>
      <c r="F2601" s="51">
        <v>40.79</v>
      </c>
      <c r="G2601" s="51">
        <f>SIN(RADIANS(Teno_ves!P2669*2))</f>
        <v>0.98922128009751342</v>
      </c>
      <c r="H2601" s="52">
        <f>COS(RADIANS(Teno_ves!P2669*2))</f>
        <v>0.14642834084369374</v>
      </c>
      <c r="I2601" s="3"/>
      <c r="K2601" s="3">
        <f>SIN(RADIANS(CRB_ves!P2601*2))</f>
        <v>0.13640721177998832</v>
      </c>
      <c r="L2601" s="10">
        <f>COS(RADIANS(CRB_ves!P2601*2))</f>
        <v>-0.99065285169650086</v>
      </c>
      <c r="M2601" s="55">
        <v>0.94</v>
      </c>
      <c r="N2601" s="55">
        <v>0.8</v>
      </c>
      <c r="O2601" s="51">
        <f>SIN(RADIANS(CRB_ves!P899*2))</f>
        <v>-0.39073112848927388</v>
      </c>
      <c r="P2601" s="52">
        <f>COS(RADIANS(CRB_ves!P899*2))</f>
        <v>0.92050485345244026</v>
      </c>
    </row>
    <row r="2602" spans="1:16" x14ac:dyDescent="0.35">
      <c r="A2602" s="3">
        <f>SIN(RADIANS(Teno_phn!P2602*2))</f>
        <v>0.99975046778812215</v>
      </c>
      <c r="B2602" s="10">
        <f>COS(RADIANS(Teno_phn!P2602*2))</f>
        <v>2.2338356193573709E-2</v>
      </c>
      <c r="C2602" s="3">
        <f>SIN(RADIANS(Teno_ves!P2602*2))</f>
        <v>-0.55280992571001264</v>
      </c>
      <c r="D2602" s="10">
        <f>COS(RADIANS(Teno_ves!P2602*2))</f>
        <v>0.83330737788434961</v>
      </c>
      <c r="E2602" s="51">
        <v>0.91</v>
      </c>
      <c r="F2602" s="51">
        <v>159.11000000000001</v>
      </c>
      <c r="G2602" s="51">
        <f>SIN(RADIANS(Teno_ves!P2686*2))</f>
        <v>-0.66627220943347532</v>
      </c>
      <c r="H2602" s="52">
        <f>COS(RADIANS(Teno_ves!P2686*2))</f>
        <v>0.74570861798468924</v>
      </c>
      <c r="I2602" s="3"/>
      <c r="K2602" s="3">
        <f>SIN(RADIANS(CRB_ves!P2602*2))</f>
        <v>-0.98870412312775902</v>
      </c>
      <c r="L2602" s="10">
        <f>COS(RADIANS(CRB_ves!P2602*2))</f>
        <v>-0.14988047541347452</v>
      </c>
      <c r="M2602" s="55">
        <v>0.94</v>
      </c>
      <c r="N2602" s="55">
        <v>0.72</v>
      </c>
      <c r="O2602" s="51">
        <f>SIN(RADIANS(CRB_ves!P911*2))</f>
        <v>-0.9697869185172332</v>
      </c>
      <c r="P2602" s="52">
        <f>COS(RADIANS(CRB_ves!P911*2))</f>
        <v>0.24395354613706524</v>
      </c>
    </row>
    <row r="2603" spans="1:16" x14ac:dyDescent="0.35">
      <c r="A2603" s="3">
        <f>SIN(RADIANS(Teno_phn!P2603*2))</f>
        <v>-0.62442504884601557</v>
      </c>
      <c r="B2603" s="10">
        <f>COS(RADIANS(Teno_phn!P2603*2))</f>
        <v>-0.78108473187846339</v>
      </c>
      <c r="C2603" s="3">
        <f>SIN(RADIANS(Teno_ves!P2603*2))</f>
        <v>0.94483463399609824</v>
      </c>
      <c r="D2603" s="10">
        <f>COS(RADIANS(Teno_ves!P2603*2))</f>
        <v>0.32754772843275709</v>
      </c>
      <c r="E2603" s="51">
        <v>0.91</v>
      </c>
      <c r="F2603" s="51">
        <v>152.62</v>
      </c>
      <c r="G2603" s="51">
        <f>SIN(RADIANS(Teno_ves!P2690*2))</f>
        <v>-0.81674227356128748</v>
      </c>
      <c r="H2603" s="52">
        <f>COS(RADIANS(Teno_ves!P2690*2))</f>
        <v>0.5770026504080713</v>
      </c>
      <c r="I2603" s="3"/>
      <c r="K2603" s="3">
        <f>SIN(RADIANS(CRB_ves!P2603*2))</f>
        <v>0.99932839377865623</v>
      </c>
      <c r="L2603" s="10">
        <f>COS(RADIANS(CRB_ves!P2603*2))</f>
        <v>-3.6643708706556151E-2</v>
      </c>
      <c r="M2603" s="55">
        <v>0.94</v>
      </c>
      <c r="N2603" s="55">
        <v>0.7</v>
      </c>
      <c r="O2603" s="51">
        <f>SIN(RADIANS(CRB_ves!P922*2))</f>
        <v>-2.4434585213450291E-3</v>
      </c>
      <c r="P2603" s="52">
        <f>COS(RADIANS(CRB_ves!P922*2))</f>
        <v>0.99999701475077141</v>
      </c>
    </row>
    <row r="2604" spans="1:16" x14ac:dyDescent="0.35">
      <c r="A2604" s="3">
        <f>SIN(RADIANS(Teno_phn!P2604*2))</f>
        <v>0.35901962425124606</v>
      </c>
      <c r="B2604" s="10">
        <f>COS(RADIANS(Teno_phn!P2604*2))</f>
        <v>0.93333001098351809</v>
      </c>
      <c r="C2604" s="3">
        <f>SIN(RADIANS(Teno_ves!P2604*2))</f>
        <v>0.8300122850953674</v>
      </c>
      <c r="D2604" s="10">
        <f>COS(RADIANS(Teno_ves!P2604*2))</f>
        <v>0.55774510897969021</v>
      </c>
      <c r="E2604" s="51">
        <v>0.91</v>
      </c>
      <c r="F2604" s="51">
        <v>7.8799999999999955</v>
      </c>
      <c r="G2604" s="51">
        <f>SIN(RADIANS(Teno_ves!P2756*2))</f>
        <v>0.27160842585773853</v>
      </c>
      <c r="H2604" s="52">
        <f>COS(RADIANS(Teno_ves!P2756*2))</f>
        <v>0.96240784649912392</v>
      </c>
      <c r="I2604" s="3"/>
      <c r="K2604" s="3">
        <f>SIN(RADIANS(CRB_ves!P2604*2))</f>
        <v>-0.64944804833018344</v>
      </c>
      <c r="L2604" s="10">
        <f>COS(RADIANS(CRB_ves!P2604*2))</f>
        <v>0.76040596560003104</v>
      </c>
      <c r="M2604" s="55">
        <v>0.94</v>
      </c>
      <c r="N2604" s="55">
        <v>0.89</v>
      </c>
      <c r="O2604" s="51">
        <f>SIN(RADIANS(CRB_ves!P944*2))</f>
        <v>0.11459039098834967</v>
      </c>
      <c r="P2604" s="52">
        <f>COS(RADIANS(CRB_ves!P944*2))</f>
        <v>0.99341282571403167</v>
      </c>
    </row>
    <row r="2605" spans="1:16" x14ac:dyDescent="0.35">
      <c r="A2605" s="3">
        <f>SIN(RADIANS(Teno_phn!P2605*2))</f>
        <v>0.63013387118536912</v>
      </c>
      <c r="B2605" s="10">
        <f>COS(RADIANS(Teno_phn!P2605*2))</f>
        <v>0.77648651268707858</v>
      </c>
      <c r="C2605" s="3">
        <f>SIN(RADIANS(Teno_ves!P2605*2))</f>
        <v>-0.9999414531032158</v>
      </c>
      <c r="D2605" s="10">
        <f>COS(RADIANS(Teno_ves!P2605*2))</f>
        <v>1.0820830182076689E-2</v>
      </c>
      <c r="E2605" s="51">
        <v>0.91</v>
      </c>
      <c r="F2605" s="51">
        <v>83.97999999999999</v>
      </c>
      <c r="G2605" s="51">
        <f>SIN(RADIANS(Teno_ves!P2762*2))</f>
        <v>0.20859451594360412</v>
      </c>
      <c r="H2605" s="52">
        <f>COS(RADIANS(Teno_ves!P2762*2))</f>
        <v>-0.97800221263464093</v>
      </c>
      <c r="I2605" s="3"/>
      <c r="K2605" s="3">
        <f>SIN(RADIANS(CRB_ves!P2605*2))</f>
        <v>2.8619491372294581E-2</v>
      </c>
      <c r="L2605" s="10">
        <f>COS(RADIANS(CRB_ves!P2605*2))</f>
        <v>0.99959037846189336</v>
      </c>
      <c r="M2605" s="55">
        <v>0.94</v>
      </c>
      <c r="N2605" s="55">
        <v>0.82</v>
      </c>
      <c r="O2605" s="51">
        <f>SIN(RADIANS(CRB_ves!P962*2))</f>
        <v>0.97499444665070045</v>
      </c>
      <c r="P2605" s="52">
        <f>COS(RADIANS(CRB_ves!P962*2))</f>
        <v>-0.22222922625139641</v>
      </c>
    </row>
    <row r="2606" spans="1:16" x14ac:dyDescent="0.35">
      <c r="A2606" s="3">
        <f>SIN(RADIANS(Teno_phn!P2606*2))</f>
        <v>0.99705275222692025</v>
      </c>
      <c r="B2606" s="10">
        <f>COS(RADIANS(Teno_phn!P2606*2))</f>
        <v>-7.6719028126818689E-2</v>
      </c>
      <c r="C2606" s="3">
        <f>SIN(RADIANS(Teno_ves!P2606*2))</f>
        <v>-0.24835177271584499</v>
      </c>
      <c r="D2606" s="10">
        <f>COS(RADIANS(Teno_ves!P2606*2))</f>
        <v>0.96866991126435698</v>
      </c>
      <c r="E2606" s="51">
        <v>0.91</v>
      </c>
      <c r="F2606" s="51">
        <v>79.490000000000009</v>
      </c>
      <c r="G2606" s="51">
        <f>SIN(RADIANS(Teno_ves!P2789*2))</f>
        <v>0.35869380875114948</v>
      </c>
      <c r="H2606" s="52">
        <f>COS(RADIANS(Teno_ves!P2789*2))</f>
        <v>-0.93345527560970687</v>
      </c>
      <c r="I2606" s="3"/>
      <c r="K2606" s="3">
        <f>SIN(RADIANS(CRB_ves!P2606*2))</f>
        <v>0.77736558836354608</v>
      </c>
      <c r="L2606" s="10">
        <f>COS(RADIANS(CRB_ves!P2606*2))</f>
        <v>-0.62904907759903594</v>
      </c>
      <c r="M2606" s="55">
        <v>0.94</v>
      </c>
      <c r="N2606" s="55">
        <v>0.76</v>
      </c>
      <c r="O2606" s="51">
        <f>SIN(RADIANS(CRB_ves!P993*2))</f>
        <v>0.38622804534975996</v>
      </c>
      <c r="P2606" s="52">
        <f>COS(RADIANS(CRB_ves!P993*2))</f>
        <v>0.92240332663391</v>
      </c>
    </row>
    <row r="2607" spans="1:16" x14ac:dyDescent="0.35">
      <c r="A2607" s="3">
        <f>SIN(RADIANS(Teno_phn!P2607*2))</f>
        <v>0.99572469818458209</v>
      </c>
      <c r="B2607" s="10">
        <f>COS(RADIANS(Teno_phn!P2607*2))</f>
        <v>-9.2370587446561542E-2</v>
      </c>
      <c r="C2607" s="3">
        <f>SIN(RADIANS(Teno_ves!P2607*2))</f>
        <v>0.99864774260928546</v>
      </c>
      <c r="D2607" s="10">
        <f>COS(RADIANS(Teno_ves!P2607*2))</f>
        <v>-5.198736559375141E-2</v>
      </c>
      <c r="E2607" s="51">
        <v>0.91</v>
      </c>
      <c r="F2607" s="51">
        <v>49.11</v>
      </c>
      <c r="G2607" s="51">
        <f>SIN(RADIANS(Teno_ves!P2848*2))</f>
        <v>0.98972638371814892</v>
      </c>
      <c r="H2607" s="52">
        <f>COS(RADIANS(Teno_ves!P2848*2))</f>
        <v>-0.1429744220907902</v>
      </c>
      <c r="I2607" s="3"/>
      <c r="K2607" s="3">
        <f>SIN(RADIANS(CRB_ves!P2607*2))</f>
        <v>0.99686231601293496</v>
      </c>
      <c r="L2607" s="10">
        <f>COS(RADIANS(CRB_ves!P2607*2))</f>
        <v>-7.9155056145058508E-2</v>
      </c>
      <c r="M2607" s="55">
        <v>0.94</v>
      </c>
      <c r="N2607" s="55">
        <v>0.72</v>
      </c>
      <c r="O2607" s="51">
        <f>SIN(RADIANS(CRB_ves!P997*2))</f>
        <v>-0.9982190652782118</v>
      </c>
      <c r="P2607" s="52">
        <f>COS(RADIANS(CRB_ves!P997*2))</f>
        <v>-5.9654821390170719E-2</v>
      </c>
    </row>
    <row r="2608" spans="1:16" x14ac:dyDescent="0.35">
      <c r="A2608" s="3">
        <f>SIN(RADIANS(Teno_phn!P2608*2))</f>
        <v>-0.99495101698130017</v>
      </c>
      <c r="B2608" s="10">
        <f>COS(RADIANS(Teno_phn!P2608*2))</f>
        <v>0.10036171485121467</v>
      </c>
      <c r="C2608" s="3">
        <f>SIN(RADIANS(Teno_ves!P2608*2))</f>
        <v>-3.4906514152237599E-3</v>
      </c>
      <c r="D2608" s="10">
        <f>COS(RADIANS(Teno_ves!P2608*2))</f>
        <v>0.99999390765779039</v>
      </c>
      <c r="E2608" s="51">
        <v>0.91</v>
      </c>
      <c r="F2608" s="51">
        <v>21.21</v>
      </c>
      <c r="G2608" s="51">
        <f>SIN(RADIANS(Teno_ves!P2849*2))</f>
        <v>0.67456011603909549</v>
      </c>
      <c r="H2608" s="52">
        <f>COS(RADIANS(Teno_ves!P2849*2))</f>
        <v>0.73821991970504419</v>
      </c>
      <c r="I2608" s="3"/>
      <c r="K2608" s="3">
        <f>SIN(RADIANS(CRB_ves!P2608*2))</f>
        <v>-0.95094859107573904</v>
      </c>
      <c r="L2608" s="10">
        <f>COS(RADIANS(CRB_ves!P2608*2))</f>
        <v>-0.30934895689345199</v>
      </c>
      <c r="M2608" s="55">
        <v>0.94</v>
      </c>
      <c r="N2608" s="55">
        <v>0.73</v>
      </c>
      <c r="O2608" s="51">
        <f>SIN(RADIANS(CRB_ves!P1032*2))</f>
        <v>0.82570467781359624</v>
      </c>
      <c r="P2608" s="52">
        <f>COS(RADIANS(CRB_ves!P1032*2))</f>
        <v>0.56410263697021057</v>
      </c>
    </row>
    <row r="2609" spans="1:16" x14ac:dyDescent="0.35">
      <c r="A2609" s="3">
        <f>SIN(RADIANS(Teno_phn!P2609*2))</f>
        <v>0.58580669813818376</v>
      </c>
      <c r="B2609" s="10">
        <f>COS(RADIANS(Teno_phn!P2609*2))</f>
        <v>0.81045080814102399</v>
      </c>
      <c r="C2609" s="3">
        <f>SIN(RADIANS(Teno_ves!P2609*2))</f>
        <v>0.87087088336607532</v>
      </c>
      <c r="D2609" s="10">
        <f>COS(RADIANS(Teno_ves!P2609*2))</f>
        <v>0.49151185591518703</v>
      </c>
      <c r="E2609" s="51">
        <v>0.91</v>
      </c>
      <c r="F2609" s="51">
        <v>158.94999999999999</v>
      </c>
      <c r="G2609" s="51">
        <f>SIN(RADIANS(Teno_ves!P2850*2))</f>
        <v>-0.67042661895879962</v>
      </c>
      <c r="H2609" s="52">
        <f>COS(RADIANS(Teno_ves!P2850*2))</f>
        <v>0.74197584097561586</v>
      </c>
      <c r="I2609" s="3"/>
      <c r="K2609" s="3">
        <f>SIN(RADIANS(CRB_ves!P2609*2))</f>
        <v>-0.78865504060300873</v>
      </c>
      <c r="L2609" s="10">
        <f>COS(RADIANS(CRB_ves!P2609*2))</f>
        <v>0.61483593497083977</v>
      </c>
      <c r="M2609" s="55">
        <v>0.94</v>
      </c>
      <c r="N2609" s="55">
        <v>0.74</v>
      </c>
      <c r="O2609" s="51">
        <f>SIN(RADIANS(CRB_ves!P1034*2))</f>
        <v>-8.7503474980217294E-2</v>
      </c>
      <c r="P2609" s="52">
        <f>COS(RADIANS(CRB_ves!P1034*2))</f>
        <v>0.99616421430725288</v>
      </c>
    </row>
    <row r="2610" spans="1:16" x14ac:dyDescent="0.35">
      <c r="A2610" s="3">
        <f>SIN(RADIANS(Teno_phn!P2610*2))</f>
        <v>5.2359638314197782E-3</v>
      </c>
      <c r="B2610" s="10">
        <f>COS(RADIANS(Teno_phn!P2610*2))</f>
        <v>0.99998629224742674</v>
      </c>
      <c r="C2610" s="3">
        <f>SIN(RADIANS(Teno_ves!P2610*2))</f>
        <v>-0.6860723517563232</v>
      </c>
      <c r="D2610" s="10">
        <f>COS(RADIANS(Teno_ves!P2610*2))</f>
        <v>0.72753331755703665</v>
      </c>
      <c r="E2610" s="51">
        <v>0.91</v>
      </c>
      <c r="F2610" s="51">
        <v>127.5</v>
      </c>
      <c r="G2610" s="51">
        <f>SIN(RADIANS(Teno_ves!P2914*2))</f>
        <v>-0.96592582628906831</v>
      </c>
      <c r="H2610" s="52">
        <f>COS(RADIANS(Teno_ves!P2914*2))</f>
        <v>-0.25881904510252063</v>
      </c>
      <c r="I2610" s="3"/>
      <c r="K2610" s="3">
        <f>SIN(RADIANS(CRB_ves!P2610*2))</f>
        <v>0.22393057324134746</v>
      </c>
      <c r="L2610" s="10">
        <f>COS(RADIANS(CRB_ves!P2610*2))</f>
        <v>-0.97460509867730605</v>
      </c>
      <c r="M2610" s="55">
        <v>0.94</v>
      </c>
      <c r="N2610" s="55">
        <v>0.79</v>
      </c>
      <c r="O2610" s="51">
        <f>SIN(RADIANS(CRB_ves!P1059*2))</f>
        <v>0.74895572078900208</v>
      </c>
      <c r="P2610" s="52">
        <f>COS(RADIANS(CRB_ves!P1059*2))</f>
        <v>-0.66262004821573761</v>
      </c>
    </row>
    <row r="2611" spans="1:16" x14ac:dyDescent="0.35">
      <c r="A2611" s="3">
        <f>SIN(RADIANS(Teno_phn!P2611*2))</f>
        <v>0.26151540619509678</v>
      </c>
      <c r="B2611" s="10">
        <f>COS(RADIANS(Teno_phn!P2611*2))</f>
        <v>0.96519930186599989</v>
      </c>
      <c r="C2611" s="3">
        <f>SIN(RADIANS(Teno_ves!P2611*2))</f>
        <v>-0.97908099976320739</v>
      </c>
      <c r="D2611" s="10">
        <f>COS(RADIANS(Teno_ves!P2611*2))</f>
        <v>-0.20347087236918765</v>
      </c>
      <c r="E2611" s="51">
        <v>0.91</v>
      </c>
      <c r="F2611" s="51">
        <v>2.5799999999999983</v>
      </c>
      <c r="G2611" s="51">
        <f>SIN(RADIANS(Teno_ves!P2932*2))</f>
        <v>8.9937299698643863E-2</v>
      </c>
      <c r="H2611" s="52">
        <f>COS(RADIANS(Teno_ves!P2932*2))</f>
        <v>0.99594742939721292</v>
      </c>
      <c r="I2611" s="3"/>
      <c r="K2611" s="3">
        <f>SIN(RADIANS(CRB_ves!P2611*2))</f>
        <v>0.8413221512344804</v>
      </c>
      <c r="L2611" s="10">
        <f>COS(RADIANS(CRB_ves!P2611*2))</f>
        <v>-0.54053403023508706</v>
      </c>
      <c r="M2611" s="55">
        <v>0.94</v>
      </c>
      <c r="N2611" s="55">
        <v>0.83</v>
      </c>
      <c r="O2611" s="51">
        <f>SIN(RADIANS(CRB_ves!P1079*2))</f>
        <v>-0.99275734192944554</v>
      </c>
      <c r="P2611" s="52">
        <f>COS(RADIANS(CRB_ves!P1079*2))</f>
        <v>-0.12013683883464689</v>
      </c>
    </row>
    <row r="2612" spans="1:16" x14ac:dyDescent="0.35">
      <c r="A2612" s="3">
        <f>SIN(RADIANS(Teno_phn!P2612*2))</f>
        <v>0.33643790589570544</v>
      </c>
      <c r="B2612" s="10">
        <f>COS(RADIANS(Teno_phn!P2612*2))</f>
        <v>0.94170565224836178</v>
      </c>
      <c r="C2612" s="3">
        <f>SIN(RADIANS(Teno_ves!P2612*2))</f>
        <v>0.99384549697429658</v>
      </c>
      <c r="D2612" s="10">
        <f>COS(RADIANS(Teno_ves!P2612*2))</f>
        <v>0.11077512421077872</v>
      </c>
      <c r="E2612" s="51">
        <v>0.91</v>
      </c>
      <c r="F2612" s="51">
        <v>135.6</v>
      </c>
      <c r="G2612" s="51">
        <f>SIN(RADIANS(Teno_ves!P2958*2))</f>
        <v>-0.9997806834748455</v>
      </c>
      <c r="H2612" s="52">
        <f>COS(RADIANS(Teno_ves!P2958*2))</f>
        <v>2.0942419883356361E-2</v>
      </c>
      <c r="I2612" s="3"/>
      <c r="K2612" s="3">
        <f>SIN(RADIANS(CRB_ves!P2612*2))</f>
        <v>0.98102289616359495</v>
      </c>
      <c r="L2612" s="10">
        <f>COS(RADIANS(CRB_ves!P2612*2))</f>
        <v>-0.19389192144798736</v>
      </c>
      <c r="M2612" s="55">
        <v>0.94</v>
      </c>
      <c r="N2612" s="55">
        <v>0.87</v>
      </c>
      <c r="O2612" s="51">
        <f>SIN(RADIANS(CRB_ves!P1204*2))</f>
        <v>0.63202930266485069</v>
      </c>
      <c r="P2612" s="52">
        <f>COS(RADIANS(CRB_ves!P1204*2))</f>
        <v>0.77494448870417965</v>
      </c>
    </row>
    <row r="2613" spans="1:16" x14ac:dyDescent="0.35">
      <c r="A2613" s="3">
        <f>SIN(RADIANS(Teno_phn!P2613*2))</f>
        <v>0.19526149836784484</v>
      </c>
      <c r="B2613" s="10">
        <f>COS(RADIANS(Teno_phn!P2613*2))</f>
        <v>0.98075121578060975</v>
      </c>
      <c r="C2613" s="3">
        <f>SIN(RADIANS(Teno_ves!P2613*2))</f>
        <v>0.8817978227496881</v>
      </c>
      <c r="D2613" s="10">
        <f>COS(RADIANS(Teno_ves!P2613*2))</f>
        <v>0.47162760711594237</v>
      </c>
      <c r="E2613" s="51">
        <v>0.91</v>
      </c>
      <c r="F2613" s="51">
        <v>40.79</v>
      </c>
      <c r="G2613" s="51">
        <f>SIN(RADIANS(Teno_ves!P2967*2))</f>
        <v>0.98922128009751342</v>
      </c>
      <c r="H2613" s="52">
        <f>COS(RADIANS(Teno_ves!P2967*2))</f>
        <v>0.14642834084369374</v>
      </c>
      <c r="I2613" s="3"/>
      <c r="K2613" s="3">
        <f>SIN(RADIANS(CRB_ves!P2613*2))</f>
        <v>-0.73444097133045783</v>
      </c>
      <c r="L2613" s="10">
        <f>COS(RADIANS(CRB_ves!P2613*2))</f>
        <v>0.67867257173925466</v>
      </c>
      <c r="M2613" s="55">
        <v>0.94</v>
      </c>
      <c r="N2613" s="55">
        <v>0.84</v>
      </c>
      <c r="O2613" s="51">
        <f>SIN(RADIANS(CRB_ves!P1215*2))</f>
        <v>0.56870541992984036</v>
      </c>
      <c r="P2613" s="52">
        <f>COS(RADIANS(CRB_ves!P1215*2))</f>
        <v>-0.82254127272886668</v>
      </c>
    </row>
    <row r="2614" spans="1:16" x14ac:dyDescent="0.35">
      <c r="A2614" s="3">
        <f>SIN(RADIANS(Teno_phn!P2614*2))</f>
        <v>-0.30702442997149226</v>
      </c>
      <c r="B2614" s="10">
        <f>COS(RADIANS(Teno_phn!P2614*2))</f>
        <v>0.95170163360198146</v>
      </c>
      <c r="C2614" s="3">
        <f>SIN(RADIANS(Teno_ves!P2614*2))</f>
        <v>0.19560383322204764</v>
      </c>
      <c r="D2614" s="10">
        <f>COS(RADIANS(Teno_ves!P2614*2))</f>
        <v>-0.98068299691023575</v>
      </c>
      <c r="E2614" s="51">
        <v>0.91</v>
      </c>
      <c r="F2614" s="51">
        <v>159.11000000000001</v>
      </c>
      <c r="G2614" s="51">
        <f>SIN(RADIANS(Teno_ves!P2984*2))</f>
        <v>-0.66627220943347532</v>
      </c>
      <c r="H2614" s="52">
        <f>COS(RADIANS(Teno_ves!P2984*2))</f>
        <v>0.74570861798468924</v>
      </c>
      <c r="I2614" s="3"/>
      <c r="K2614" s="3">
        <f>SIN(RADIANS(CRB_ves!P2614*2))</f>
        <v>6.8015290665248487E-2</v>
      </c>
      <c r="L2614" s="10">
        <f>COS(RADIANS(CRB_ves!P2614*2))</f>
        <v>-0.99768427883560529</v>
      </c>
      <c r="M2614" s="55">
        <v>0.94</v>
      </c>
      <c r="N2614" s="55">
        <v>0.87</v>
      </c>
      <c r="O2614" s="51">
        <f>SIN(RADIANS(CRB_ves!P1220*2))</f>
        <v>-0.83311436005345341</v>
      </c>
      <c r="P2614" s="52">
        <f>COS(RADIANS(CRB_ves!P1220*2))</f>
        <v>-0.55310077117350398</v>
      </c>
    </row>
    <row r="2615" spans="1:16" x14ac:dyDescent="0.35">
      <c r="A2615" s="3">
        <f>SIN(RADIANS(Teno_phn!P2615*2))</f>
        <v>-0.23276646475550036</v>
      </c>
      <c r="B2615" s="10">
        <f>COS(RADIANS(Teno_phn!P2615*2))</f>
        <v>0.97253265903270647</v>
      </c>
      <c r="C2615" s="3">
        <f>SIN(RADIANS(Teno_ves!P2615*2))</f>
        <v>-0.39522488020431595</v>
      </c>
      <c r="D2615" s="10">
        <f>COS(RADIANS(Teno_ves!P2615*2))</f>
        <v>-0.91858439681255422</v>
      </c>
      <c r="E2615" s="51">
        <v>0.91</v>
      </c>
      <c r="F2615" s="51">
        <v>152.62</v>
      </c>
      <c r="G2615" s="51">
        <f>SIN(RADIANS(Teno_ves!P2988*2))</f>
        <v>-0.81674227356128748</v>
      </c>
      <c r="H2615" s="52">
        <f>COS(RADIANS(Teno_ves!P2988*2))</f>
        <v>0.5770026504080713</v>
      </c>
      <c r="I2615" s="3"/>
      <c r="K2615" s="3">
        <f>SIN(RADIANS(CRB_ves!P2615*2))</f>
        <v>0.22529115994742374</v>
      </c>
      <c r="L2615" s="10">
        <f>COS(RADIANS(CRB_ves!P2615*2))</f>
        <v>-0.97429148269372878</v>
      </c>
      <c r="M2615" s="55">
        <v>0.94</v>
      </c>
      <c r="N2615" s="55">
        <v>0.82</v>
      </c>
      <c r="O2615" s="51">
        <f>SIN(RADIANS(CRB_ves!P1228*2))</f>
        <v>-0.93519703089400763</v>
      </c>
      <c r="P2615" s="52">
        <f>COS(RADIANS(CRB_ves!P1228*2))</f>
        <v>0.35412782071878024</v>
      </c>
    </row>
    <row r="2616" spans="1:16" x14ac:dyDescent="0.35">
      <c r="A2616" s="3">
        <f>SIN(RADIANS(Teno_phn!P2616*2))</f>
        <v>0.18909544298989139</v>
      </c>
      <c r="B2616" s="10">
        <f>COS(RADIANS(Teno_phn!P2616*2))</f>
        <v>0.98195871269644364</v>
      </c>
      <c r="C2616" s="3">
        <f>SIN(RADIANS(Teno_ves!P2616*2))</f>
        <v>-0.96592582628906831</v>
      </c>
      <c r="D2616" s="10">
        <f>COS(RADIANS(Teno_ves!P2616*2))</f>
        <v>-0.25881904510252063</v>
      </c>
      <c r="E2616" s="51">
        <v>0.91</v>
      </c>
      <c r="F2616" s="51">
        <v>7.8799999999999955</v>
      </c>
      <c r="G2616" s="51">
        <f>SIN(RADIANS(Teno_ves!P3054*2))</f>
        <v>0.27160842585773853</v>
      </c>
      <c r="H2616" s="52">
        <f>COS(RADIANS(Teno_ves!P3054*2))</f>
        <v>0.96240784649912392</v>
      </c>
      <c r="I2616" s="3"/>
      <c r="K2616" s="3">
        <f>SIN(RADIANS(CRB_ves!P2616*2))</f>
        <v>0.10904036875346938</v>
      </c>
      <c r="L2616" s="10">
        <f>COS(RADIANS(CRB_ves!P2616*2))</f>
        <v>-0.99403732222794705</v>
      </c>
      <c r="M2616" s="55">
        <v>0.94</v>
      </c>
      <c r="N2616" s="55">
        <v>0.76</v>
      </c>
      <c r="O2616" s="51">
        <f>SIN(RADIANS(CRB_ves!P1244*2))</f>
        <v>0.80156698487087652</v>
      </c>
      <c r="P2616" s="52">
        <f>COS(RADIANS(CRB_ves!P1244*2))</f>
        <v>0.59790498305751894</v>
      </c>
    </row>
    <row r="2617" spans="1:16" x14ac:dyDescent="0.35">
      <c r="A2617" s="3">
        <f>SIN(RADIANS(Teno_phn!P2617*2))</f>
        <v>-0.53021525657252999</v>
      </c>
      <c r="B2617" s="10">
        <f>COS(RADIANS(Teno_phn!P2617*2))</f>
        <v>0.847863067775526</v>
      </c>
      <c r="C2617" s="3">
        <f>SIN(RADIANS(Teno_ves!P2617*2))</f>
        <v>0.78130264974831987</v>
      </c>
      <c r="D2617" s="10">
        <f>COS(RADIANS(Teno_ves!P2617*2))</f>
        <v>0.62415236080323699</v>
      </c>
      <c r="E2617" s="51">
        <v>0.91</v>
      </c>
      <c r="F2617" s="51">
        <v>83.97999999999999</v>
      </c>
      <c r="G2617" s="51">
        <f>SIN(RADIANS(Teno_ves!P3060*2))</f>
        <v>0.20859451594360412</v>
      </c>
      <c r="H2617" s="52">
        <f>COS(RADIANS(Teno_ves!P3060*2))</f>
        <v>-0.97800221263464093</v>
      </c>
      <c r="I2617" s="3"/>
      <c r="K2617" s="3">
        <f>SIN(RADIANS(CRB_ves!P2617*2))</f>
        <v>-0.94076246979470024</v>
      </c>
      <c r="L2617" s="10">
        <f>COS(RADIANS(CRB_ves!P2617*2))</f>
        <v>0.33906632894726624</v>
      </c>
      <c r="M2617" s="55">
        <v>0.94</v>
      </c>
      <c r="N2617" s="55">
        <v>0.75</v>
      </c>
      <c r="O2617" s="51">
        <f>SIN(RADIANS(CRB_ves!P1289*2))</f>
        <v>-0.7384553406258838</v>
      </c>
      <c r="P2617" s="52">
        <f>COS(RADIANS(CRB_ves!P1289*2))</f>
        <v>0.67430238758372341</v>
      </c>
    </row>
    <row r="2618" spans="1:16" x14ac:dyDescent="0.35">
      <c r="A2618" s="3">
        <f>SIN(RADIANS(Teno_phn!P2618*2))</f>
        <v>0.69415600729750371</v>
      </c>
      <c r="B2618" s="10">
        <f>COS(RADIANS(Teno_phn!P2618*2))</f>
        <v>0.71982458803015892</v>
      </c>
      <c r="C2618" s="3">
        <f>SIN(RADIANS(Teno_ves!P2618*2))</f>
        <v>0.44244521730487596</v>
      </c>
      <c r="D2618" s="10">
        <f>COS(RADIANS(Teno_ves!P2618*2))</f>
        <v>-0.89679553393404066</v>
      </c>
      <c r="E2618" s="51">
        <v>0.91</v>
      </c>
      <c r="F2618" s="51">
        <v>179.37</v>
      </c>
      <c r="G2618" s="51">
        <f>SIN(RADIANS(Teno_ves!P3093*2))</f>
        <v>-2.1989376092504873E-2</v>
      </c>
      <c r="H2618" s="52">
        <f>COS(RADIANS(Teno_ves!P3093*2))</f>
        <v>0.99975820443698404</v>
      </c>
      <c r="I2618" s="3"/>
      <c r="K2618" s="3">
        <f>SIN(RADIANS(CRB_ves!P2618*2))</f>
        <v>-0.66418720297462952</v>
      </c>
      <c r="L2618" s="10">
        <f>COS(RADIANS(CRB_ves!P2618*2))</f>
        <v>-0.74756629097675231</v>
      </c>
      <c r="M2618" s="55">
        <v>0.94</v>
      </c>
      <c r="N2618" s="55">
        <v>0.98</v>
      </c>
      <c r="O2618" s="51">
        <f>SIN(RADIANS(CRB_ves!P1301*2))</f>
        <v>-0.15540007464286912</v>
      </c>
      <c r="P2618" s="52">
        <f>COS(RADIANS(CRB_ves!P1301*2))</f>
        <v>0.98785161679322608</v>
      </c>
    </row>
    <row r="2619" spans="1:16" x14ac:dyDescent="0.35">
      <c r="A2619" s="3">
        <f>SIN(RADIANS(Teno_phn!P2619*2))</f>
        <v>-0.537593974758933</v>
      </c>
      <c r="B2619" s="10">
        <f>COS(RADIANS(Teno_phn!P2619*2))</f>
        <v>-0.84320384148964345</v>
      </c>
      <c r="C2619" s="3">
        <f>SIN(RADIANS(Teno_ves!P2619*2))</f>
        <v>-0.3593453960058911</v>
      </c>
      <c r="D2619" s="10">
        <f>COS(RADIANS(Teno_ves!P2619*2))</f>
        <v>0.93320463263389841</v>
      </c>
      <c r="E2619" s="51">
        <v>0.91</v>
      </c>
      <c r="F2619" s="51">
        <v>177.28</v>
      </c>
      <c r="G2619" s="51">
        <f>SIN(RADIANS(Teno_ves!P3123*2))</f>
        <v>-9.4803323696029063E-2</v>
      </c>
      <c r="H2619" s="52">
        <f>COS(RADIANS(Teno_ves!P3123*2))</f>
        <v>0.99549602199917697</v>
      </c>
      <c r="I2619" s="3"/>
      <c r="K2619" s="3">
        <f>SIN(RADIANS(CRB_ves!P2619*2))</f>
        <v>-0.41532841435610801</v>
      </c>
      <c r="L2619" s="10">
        <f>COS(RADIANS(CRB_ves!P2619*2))</f>
        <v>-0.9096715386492209</v>
      </c>
      <c r="M2619" s="55">
        <v>0.94</v>
      </c>
      <c r="N2619" s="55">
        <v>0.79</v>
      </c>
      <c r="O2619" s="51">
        <f>SIN(RADIANS(CRB_ves!P1318*2))</f>
        <v>-0.46391460897919662</v>
      </c>
      <c r="P2619" s="52">
        <f>COS(RADIANS(CRB_ves!P1318*2))</f>
        <v>0.88587992164608809</v>
      </c>
    </row>
    <row r="2620" spans="1:16" x14ac:dyDescent="0.35">
      <c r="A2620" s="3">
        <f>SIN(RADIANS(Teno_phn!P2620*2))</f>
        <v>-0.3149865196553055</v>
      </c>
      <c r="B2620" s="10">
        <f>COS(RADIANS(Teno_phn!P2620*2))</f>
        <v>0.94909614499029438</v>
      </c>
      <c r="C2620" s="3">
        <f>SIN(RADIANS(Teno_ves!P2620*2))</f>
        <v>0.46792981426057301</v>
      </c>
      <c r="D2620" s="10">
        <f>COS(RADIANS(Teno_ves!P2620*2))</f>
        <v>-0.88376563008869358</v>
      </c>
      <c r="E2620" s="51">
        <v>0.91</v>
      </c>
      <c r="F2620" s="51">
        <v>133.35</v>
      </c>
      <c r="G2620" s="51">
        <f>SIN(RADIANS(Teno_ves!P3156*2))</f>
        <v>-0.99834181661402832</v>
      </c>
      <c r="H2620" s="52">
        <f>COS(RADIANS(Teno_ves!P3156*2))</f>
        <v>-5.7564026959567437E-2</v>
      </c>
      <c r="I2620" s="3"/>
      <c r="K2620" s="3">
        <f>SIN(RADIANS(CRB_ves!P2620*2))</f>
        <v>-0.19731514915291087</v>
      </c>
      <c r="L2620" s="10">
        <f>COS(RADIANS(CRB_ves!P2620*2))</f>
        <v>0.98034011032639312</v>
      </c>
      <c r="M2620" s="55">
        <v>0.94</v>
      </c>
      <c r="N2620" s="55">
        <v>0.8</v>
      </c>
      <c r="O2620" s="51">
        <f>SIN(RADIANS(CRB_ves!P1319*2))</f>
        <v>0.84915609567977635</v>
      </c>
      <c r="P2620" s="52">
        <f>COS(RADIANS(CRB_ves!P1319*2))</f>
        <v>-0.52814195550995435</v>
      </c>
    </row>
    <row r="2621" spans="1:16" x14ac:dyDescent="0.35">
      <c r="A2621" s="3">
        <f>SIN(RADIANS(Teno_phn!P2621*2))</f>
        <v>0.10973431109104546</v>
      </c>
      <c r="B2621" s="10">
        <f>COS(RADIANS(Teno_phn!P2621*2))</f>
        <v>0.99396095545517971</v>
      </c>
      <c r="C2621" s="3">
        <f>SIN(RADIANS(Teno_ves!P2621*2))</f>
        <v>-0.99997051317867791</v>
      </c>
      <c r="D2621" s="10">
        <f>COS(RADIANS(Teno_ves!P2621*2))</f>
        <v>-7.6793732277823995E-3</v>
      </c>
      <c r="E2621" s="51">
        <v>0.91</v>
      </c>
      <c r="F2621" s="51">
        <v>136.12</v>
      </c>
      <c r="G2621" s="51">
        <f>SIN(RADIANS(Teno_ves!P3160*2))</f>
        <v>-0.99923587315204687</v>
      </c>
      <c r="H2621" s="52">
        <f>COS(RADIANS(Teno_ves!P3160*2))</f>
        <v>3.9085416795353579E-2</v>
      </c>
      <c r="I2621" s="3"/>
      <c r="K2621" s="3">
        <f>SIN(RADIANS(CRB_ves!P2621*2))</f>
        <v>-0.71300574221705348</v>
      </c>
      <c r="L2621" s="10">
        <f>COS(RADIANS(CRB_ves!P2621*2))</f>
        <v>0.70115819296754189</v>
      </c>
      <c r="M2621" s="55">
        <v>0.94</v>
      </c>
      <c r="N2621" s="55">
        <v>0.68</v>
      </c>
      <c r="O2621" s="51">
        <f>SIN(RADIANS(CRB_ves!P1342*2))</f>
        <v>-0.71373960227642108</v>
      </c>
      <c r="P2621" s="52">
        <f>COS(RADIANS(CRB_ves!P1342*2))</f>
        <v>0.70041115078380667</v>
      </c>
    </row>
    <row r="2622" spans="1:16" x14ac:dyDescent="0.35">
      <c r="A2622" s="3">
        <f>SIN(RADIANS(Teno_phn!P2622*2))</f>
        <v>-0.48114177927800722</v>
      </c>
      <c r="B2622" s="10">
        <f>COS(RADIANS(Teno_phn!P2622*2))</f>
        <v>0.87664279397779421</v>
      </c>
      <c r="C2622" s="3">
        <f>SIN(RADIANS(Teno_ves!P2622*2))</f>
        <v>-0.6457242635052729</v>
      </c>
      <c r="D2622" s="10">
        <f>COS(RADIANS(Teno_ves!P2622*2))</f>
        <v>0.76357067486944064</v>
      </c>
      <c r="E2622" s="51">
        <v>0.91</v>
      </c>
      <c r="F2622" s="51">
        <v>80.12</v>
      </c>
      <c r="G2622" s="51">
        <f>SIN(RADIANS(Teno_ves!P3181*2))</f>
        <v>0.3380809790587973</v>
      </c>
      <c r="H2622" s="52">
        <f>COS(RADIANS(Teno_ves!P3181*2))</f>
        <v>-0.94111702332847269</v>
      </c>
      <c r="I2622" s="3"/>
      <c r="K2622" s="3">
        <f>SIN(RADIANS(CRB_ves!P2622*2))</f>
        <v>-0.51324169962151733</v>
      </c>
      <c r="L2622" s="10">
        <f>COS(RADIANS(CRB_ves!P2622*2))</f>
        <v>0.85824411315756555</v>
      </c>
      <c r="M2622" s="55">
        <v>0.94</v>
      </c>
      <c r="N2622" s="55">
        <v>0.86</v>
      </c>
      <c r="O2622" s="51">
        <f>SIN(RADIANS(CRB_ves!P1348*2))</f>
        <v>0.83961986453441306</v>
      </c>
      <c r="P2622" s="52">
        <f>COS(RADIANS(CRB_ves!P1348*2))</f>
        <v>-0.54317444995067077</v>
      </c>
    </row>
    <row r="2623" spans="1:16" x14ac:dyDescent="0.35">
      <c r="A2623" s="3">
        <f>SIN(RADIANS(Teno_phn!P2623*2))</f>
        <v>0.24395354613706571</v>
      </c>
      <c r="B2623" s="10">
        <f>COS(RADIANS(Teno_phn!P2623*2))</f>
        <v>0.96978691851723309</v>
      </c>
      <c r="C2623" s="3">
        <f>SIN(RADIANS(Teno_ves!P2623*2))</f>
        <v>7.010468503077788E-2</v>
      </c>
      <c r="D2623" s="10">
        <f>COS(RADIANS(Teno_ves!P2623*2))</f>
        <v>0.99753963988241356</v>
      </c>
      <c r="E2623" s="51">
        <v>0.91</v>
      </c>
      <c r="F2623" s="51">
        <v>51.31</v>
      </c>
      <c r="G2623" s="51">
        <f>SIN(RADIANS(Teno_ves!P3187*2))</f>
        <v>0.97584055612797838</v>
      </c>
      <c r="H2623" s="52">
        <f>COS(RADIANS(Teno_ves!P3187*2))</f>
        <v>-0.21848388731400303</v>
      </c>
      <c r="I2623" s="3"/>
      <c r="K2623" s="3">
        <f>SIN(RADIANS(CRB_ves!P2623*2))</f>
        <v>-0.26824734081485702</v>
      </c>
      <c r="L2623" s="10">
        <f>COS(RADIANS(CRB_ves!P2623*2))</f>
        <v>0.96335007351728474</v>
      </c>
      <c r="M2623" s="55">
        <v>0.94</v>
      </c>
      <c r="N2623" s="55">
        <v>0.79</v>
      </c>
      <c r="O2623" s="51">
        <f>SIN(RADIANS(CRB_ves!P1356*2))</f>
        <v>-0.99224540595805444</v>
      </c>
      <c r="P2623" s="52">
        <f>COS(RADIANS(CRB_ves!P1356*2))</f>
        <v>0.12429422494684025</v>
      </c>
    </row>
    <row r="2624" spans="1:16" x14ac:dyDescent="0.35">
      <c r="A2624" s="3">
        <f>SIN(RADIANS(Teno_phn!P2624*2))</f>
        <v>0.95116432563121633</v>
      </c>
      <c r="B2624" s="10">
        <f>COS(RADIANS(Teno_phn!P2624*2))</f>
        <v>0.30868499420365964</v>
      </c>
      <c r="C2624" s="3">
        <f>SIN(RADIANS(Teno_ves!P2624*2))</f>
        <v>-0.9967226461403933</v>
      </c>
      <c r="D2624" s="10">
        <f>COS(RADIANS(Teno_ves!P2624*2))</f>
        <v>-8.0894787662076209E-2</v>
      </c>
      <c r="E2624" s="51">
        <v>0.91</v>
      </c>
      <c r="F2624" s="51">
        <v>159.99</v>
      </c>
      <c r="G2624" s="51">
        <f>SIN(RADIANS(Teno_ves!P3228*2))</f>
        <v>-0.64305497047522897</v>
      </c>
      <c r="H2624" s="52">
        <f>COS(RADIANS(Teno_ves!P3228*2))</f>
        <v>0.76582002124983806</v>
      </c>
      <c r="I2624" s="3"/>
      <c r="K2624" s="3">
        <f>SIN(RADIANS(CRB_ves!P2624*2))</f>
        <v>0.77692623985751763</v>
      </c>
      <c r="L2624" s="10">
        <f>COS(RADIANS(CRB_ves!P2624*2))</f>
        <v>-0.62959162781985822</v>
      </c>
      <c r="M2624" s="55">
        <v>0.94</v>
      </c>
      <c r="N2624" s="55">
        <v>0.74</v>
      </c>
      <c r="O2624" s="51">
        <f>SIN(RADIANS(CRB_ves!P1360*2))</f>
        <v>0.40002913723726491</v>
      </c>
      <c r="P2624" s="52">
        <f>COS(RADIANS(CRB_ves!P1360*2))</f>
        <v>0.9165024219068979</v>
      </c>
    </row>
    <row r="2625" spans="1:16" x14ac:dyDescent="0.35">
      <c r="A2625" s="3">
        <f>SIN(RADIANS(Teno_phn!P2625*2))</f>
        <v>0.99519327649191414</v>
      </c>
      <c r="B2625" s="10">
        <f>COS(RADIANS(Teno_phn!P2625*2))</f>
        <v>9.7930293705719457E-2</v>
      </c>
      <c r="C2625" s="3">
        <f>SIN(RADIANS(Teno_ves!P2625*2))</f>
        <v>-0.54053403023508728</v>
      </c>
      <c r="D2625" s="10">
        <f>COS(RADIANS(Teno_ves!P2625*2))</f>
        <v>0.84132215123448029</v>
      </c>
      <c r="E2625" s="51">
        <v>0.91</v>
      </c>
      <c r="F2625" s="51">
        <v>126.93</v>
      </c>
      <c r="G2625" s="51">
        <f>SIN(RADIANS(Teno_ves!P3268*2))</f>
        <v>-0.96058531788671064</v>
      </c>
      <c r="H2625" s="52">
        <f>COS(RADIANS(Teno_ves!P3268*2))</f>
        <v>-0.27798533605297787</v>
      </c>
      <c r="I2625" s="3"/>
      <c r="K2625" s="3">
        <f>SIN(RADIANS(CRB_ves!P2625*2))</f>
        <v>0.13951876123967386</v>
      </c>
      <c r="L2625" s="10">
        <f>COS(RADIANS(CRB_ves!P2625*2))</f>
        <v>0.99021942783513739</v>
      </c>
      <c r="M2625" s="55">
        <v>0.94</v>
      </c>
      <c r="N2625" s="55">
        <v>0.69</v>
      </c>
      <c r="O2625" s="51">
        <f>SIN(RADIANS(CRB_ves!P1372*2))</f>
        <v>-0.91538175773599462</v>
      </c>
      <c r="P2625" s="52">
        <f>COS(RADIANS(CRB_ves!P1372*2))</f>
        <v>-0.40258693173544624</v>
      </c>
    </row>
    <row r="2626" spans="1:16" x14ac:dyDescent="0.35">
      <c r="A2626" s="3">
        <f>SIN(RADIANS(Teno_phn!P2626*2))</f>
        <v>-0.56841826421930286</v>
      </c>
      <c r="B2626" s="10">
        <f>COS(RADIANS(Teno_phn!P2626*2))</f>
        <v>0.82273973825378999</v>
      </c>
      <c r="C2626" s="3">
        <f>SIN(RADIANS(Teno_ves!P2626*2))</f>
        <v>-0.57671751842457264</v>
      </c>
      <c r="D2626" s="10">
        <f>COS(RADIANS(Teno_ves!P2626*2))</f>
        <v>0.81694363571925976</v>
      </c>
      <c r="E2626" s="51">
        <v>0.91</v>
      </c>
      <c r="F2626" s="51">
        <v>20.509999999999998</v>
      </c>
      <c r="G2626" s="51">
        <f>SIN(RADIANS(Teno_ves!P3331*2))</f>
        <v>0.65632243235718057</v>
      </c>
      <c r="H2626" s="52">
        <f>COS(RADIANS(Teno_ves!P3331*2))</f>
        <v>0.75448052644501973</v>
      </c>
      <c r="I2626" s="3"/>
      <c r="K2626" s="3">
        <f>SIN(RADIANS(CRB_ves!P2626*2))</f>
        <v>-0.93080085694054226</v>
      </c>
      <c r="L2626" s="10">
        <f>COS(RADIANS(CRB_ves!P2626*2))</f>
        <v>-0.36552669494682899</v>
      </c>
      <c r="M2626" s="55">
        <v>0.94</v>
      </c>
      <c r="N2626" s="55">
        <v>0.8</v>
      </c>
      <c r="O2626" s="51">
        <f>SIN(RADIANS(CRB_ves!P1394*2))</f>
        <v>-0.47562420907027492</v>
      </c>
      <c r="P2626" s="52">
        <f>COS(RADIANS(CRB_ves!P1394*2))</f>
        <v>-0.87964857286661668</v>
      </c>
    </row>
    <row r="2627" spans="1:16" x14ac:dyDescent="0.35">
      <c r="A2627" s="3">
        <f>SIN(RADIANS(Teno_phn!P2627*2))</f>
        <v>0.95170163360198157</v>
      </c>
      <c r="B2627" s="10">
        <f>COS(RADIANS(Teno_phn!P2627*2))</f>
        <v>0.30702442997149187</v>
      </c>
      <c r="C2627" s="3">
        <f>SIN(RADIANS(Teno_ves!P2627*2))</f>
        <v>0.91439532062437745</v>
      </c>
      <c r="D2627" s="10">
        <f>COS(RADIANS(Teno_ves!P2627*2))</f>
        <v>0.40482242726934231</v>
      </c>
      <c r="E2627" s="51">
        <v>0.91</v>
      </c>
      <c r="F2627" s="51">
        <v>152.9</v>
      </c>
      <c r="G2627" s="51">
        <f>SIN(RADIANS(Teno_ves!P3334*2))</f>
        <v>-0.81106381898932667</v>
      </c>
      <c r="H2627" s="52">
        <f>COS(RADIANS(Teno_ves!P3334*2))</f>
        <v>0.5849576749872154</v>
      </c>
      <c r="I2627" s="3"/>
      <c r="K2627" s="3">
        <f>SIN(RADIANS(CRB_ves!P2627*2))</f>
        <v>-0.73680550623774388</v>
      </c>
      <c r="L2627" s="10">
        <f>COS(RADIANS(CRB_ves!P2627*2))</f>
        <v>0.6761047596177252</v>
      </c>
      <c r="M2627" s="55">
        <v>0.94</v>
      </c>
      <c r="N2627" s="55">
        <v>0.72</v>
      </c>
      <c r="O2627" s="51">
        <f>SIN(RADIANS(CRB_ves!P1449*2))</f>
        <v>0.99060517624406486</v>
      </c>
      <c r="P2627" s="52">
        <f>COS(RADIANS(CRB_ves!P1449*2))</f>
        <v>-0.13675300654269085</v>
      </c>
    </row>
    <row r="2628" spans="1:16" x14ac:dyDescent="0.35">
      <c r="A2628" s="3">
        <f>SIN(RADIANS(Teno_phn!P2628*2))</f>
        <v>0.71227110025946605</v>
      </c>
      <c r="B2628" s="10">
        <f>COS(RADIANS(Teno_phn!P2628*2))</f>
        <v>0.70190446624534997</v>
      </c>
      <c r="C2628" s="3">
        <f>SIN(RADIANS(Teno_ves!P2628*2))</f>
        <v>0.1952614983678449</v>
      </c>
      <c r="D2628" s="10">
        <f>COS(RADIANS(Teno_ves!P2628*2))</f>
        <v>-0.98075121578060975</v>
      </c>
      <c r="E2628" s="51">
        <v>0.92</v>
      </c>
      <c r="F2628" s="51">
        <v>61.25</v>
      </c>
      <c r="G2628" s="51">
        <f>SIN(RADIANS(Teno_ves!P36*2))</f>
        <v>0.84339144581288561</v>
      </c>
      <c r="H2628" s="52">
        <f>COS(RADIANS(Teno_ves!P36*2))</f>
        <v>-0.537299608346824</v>
      </c>
      <c r="I2628" s="3"/>
      <c r="K2628" s="3">
        <f>SIN(RADIANS(CRB_ves!P2628*2))</f>
        <v>0.72079311067578677</v>
      </c>
      <c r="L2628" s="10">
        <f>COS(RADIANS(CRB_ves!P2628*2))</f>
        <v>-0.69315026624991138</v>
      </c>
      <c r="M2628" s="55">
        <v>0.94</v>
      </c>
      <c r="N2628" s="55">
        <v>0.88</v>
      </c>
      <c r="O2628" s="51">
        <f>SIN(RADIANS(CRB_ves!P1461*2))</f>
        <v>-7.2890064246668107E-2</v>
      </c>
      <c r="P2628" s="52">
        <f>COS(RADIANS(CRB_ves!P1461*2))</f>
        <v>-0.99733998141762903</v>
      </c>
    </row>
    <row r="2629" spans="1:16" x14ac:dyDescent="0.35">
      <c r="A2629" s="3">
        <f>SIN(RADIANS(Teno_phn!P2629*2))</f>
        <v>0.11563062744542162</v>
      </c>
      <c r="B2629" s="10">
        <f>COS(RADIANS(Teno_phn!P2629*2))</f>
        <v>-0.99329228225964694</v>
      </c>
      <c r="C2629" s="3">
        <f>SIN(RADIANS(Teno_ves!P2629*2))</f>
        <v>0.90996127087654322</v>
      </c>
      <c r="D2629" s="10">
        <f>COS(RADIANS(Teno_ves!P2629*2))</f>
        <v>-0.41469324265623903</v>
      </c>
      <c r="E2629" s="51">
        <v>0.92</v>
      </c>
      <c r="F2629" s="51">
        <v>128.66</v>
      </c>
      <c r="G2629" s="51">
        <f>SIN(RADIANS(Teno_ves!P143*2))</f>
        <v>-0.97561122531361488</v>
      </c>
      <c r="H2629" s="52">
        <f>COS(RADIANS(Teno_ves!P143*2))</f>
        <v>-0.21950566517078096</v>
      </c>
      <c r="I2629" s="3"/>
      <c r="K2629" s="3">
        <f>SIN(RADIANS(CRB_ves!P2629*2))</f>
        <v>0.91283417723304283</v>
      </c>
      <c r="L2629" s="10">
        <f>COS(RADIANS(CRB_ves!P2629*2))</f>
        <v>0.40833046038138476</v>
      </c>
      <c r="M2629" s="55">
        <v>0.94</v>
      </c>
      <c r="N2629" s="55">
        <v>0.92</v>
      </c>
      <c r="O2629" s="51">
        <f>SIN(RADIANS(CRB_ves!P1478*2))</f>
        <v>0.33808097905879719</v>
      </c>
      <c r="P2629" s="52">
        <f>COS(RADIANS(CRB_ves!P1478*2))</f>
        <v>0.9411170233284728</v>
      </c>
    </row>
    <row r="2630" spans="1:16" x14ac:dyDescent="0.35">
      <c r="A2630" s="3">
        <f>SIN(RADIANS(Teno_phn!P2630*2))</f>
        <v>0.23174790349415741</v>
      </c>
      <c r="B2630" s="10">
        <f>COS(RADIANS(Teno_phn!P2630*2))</f>
        <v>0.97277587820939659</v>
      </c>
      <c r="C2630" s="3">
        <f>SIN(RADIANS(Teno_ves!P2630*2))</f>
        <v>0.67610475961772609</v>
      </c>
      <c r="D2630" s="10">
        <f>COS(RADIANS(Teno_ves!P2630*2))</f>
        <v>-0.7368055062377431</v>
      </c>
      <c r="E2630" s="51">
        <v>0.92</v>
      </c>
      <c r="F2630" s="51">
        <v>15.920000000000002</v>
      </c>
      <c r="G2630" s="51">
        <f>SIN(RADIANS(Teno_ves!P206*2))</f>
        <v>0.52754900406380389</v>
      </c>
      <c r="H2630" s="52">
        <f>COS(RADIANS(Teno_ves!P206*2))</f>
        <v>0.84952460135730534</v>
      </c>
      <c r="I2630" s="3"/>
      <c r="K2630" s="3">
        <f>SIN(RADIANS(CRB_ves!P2630*2))</f>
        <v>0.96592582628906831</v>
      </c>
      <c r="L2630" s="10">
        <f>COS(RADIANS(CRB_ves!P2630*2))</f>
        <v>-0.25881904510252085</v>
      </c>
      <c r="M2630" s="55">
        <v>0.94</v>
      </c>
      <c r="N2630" s="55">
        <v>0.78</v>
      </c>
      <c r="O2630" s="51">
        <f>SIN(RADIANS(CRB_ves!P1480*2))</f>
        <v>-0.57357643635104649</v>
      </c>
      <c r="P2630" s="52">
        <f>COS(RADIANS(CRB_ves!P1480*2))</f>
        <v>0.81915204428899158</v>
      </c>
    </row>
    <row r="2631" spans="1:16" x14ac:dyDescent="0.35">
      <c r="A2631" s="3">
        <f>SIN(RADIANS(Teno_phn!P2631*2))</f>
        <v>0.99705275222692025</v>
      </c>
      <c r="B2631" s="10">
        <f>COS(RADIANS(Teno_phn!P2631*2))</f>
        <v>7.6719028126818814E-2</v>
      </c>
      <c r="C2631" s="3">
        <f>SIN(RADIANS(Teno_ves!P2631*2))</f>
        <v>9.7736881992490712E-3</v>
      </c>
      <c r="D2631" s="10">
        <f>COS(RADIANS(Teno_ves!P2631*2))</f>
        <v>0.9999522363688097</v>
      </c>
      <c r="E2631" s="51">
        <v>0.92</v>
      </c>
      <c r="F2631" s="51">
        <v>34.14</v>
      </c>
      <c r="G2631" s="51">
        <f>SIN(RADIANS(Teno_ves!P210*2))</f>
        <v>0.92900344896442444</v>
      </c>
      <c r="H2631" s="52">
        <f>COS(RADIANS(Teno_ves!P210*2))</f>
        <v>0.37007106319219835</v>
      </c>
      <c r="I2631" s="3"/>
      <c r="K2631" s="3">
        <f>SIN(RADIANS(CRB_ves!P2631*2))</f>
        <v>0.92547440327030461</v>
      </c>
      <c r="L2631" s="10">
        <f>COS(RADIANS(CRB_ves!P2631*2))</f>
        <v>0.37881014887602144</v>
      </c>
      <c r="M2631" s="55">
        <v>0.94</v>
      </c>
      <c r="N2631" s="55">
        <v>0.69</v>
      </c>
      <c r="O2631" s="51">
        <f>SIN(RADIANS(CRB_ves!P1493*2))</f>
        <v>-0.75972544837930456</v>
      </c>
      <c r="P2631" s="52">
        <f>COS(RADIANS(CRB_ves!P1493*2))</f>
        <v>0.65024398735002897</v>
      </c>
    </row>
    <row r="2632" spans="1:16" x14ac:dyDescent="0.35">
      <c r="A2632" s="3">
        <f>SIN(RADIANS(Teno_phn!P2632*2))</f>
        <v>-0.58183910898947988</v>
      </c>
      <c r="B2632" s="10">
        <f>COS(RADIANS(Teno_phn!P2632*2))</f>
        <v>0.81330391075558472</v>
      </c>
      <c r="C2632" s="3">
        <f>SIN(RADIANS(Teno_ves!P2632*2))</f>
        <v>-0.29437394201308387</v>
      </c>
      <c r="D2632" s="10">
        <f>COS(RADIANS(Teno_ves!P2632*2))</f>
        <v>0.95569031713399588</v>
      </c>
      <c r="E2632" s="51">
        <v>0.92</v>
      </c>
      <c r="F2632" s="51">
        <v>83.16</v>
      </c>
      <c r="G2632" s="51">
        <f>SIN(RADIANS(Teno_ves!P219*2))</f>
        <v>0.23649899702372504</v>
      </c>
      <c r="H2632" s="52">
        <f>COS(RADIANS(Teno_ves!P219*2))</f>
        <v>-0.97163173291467386</v>
      </c>
      <c r="I2632" s="3"/>
      <c r="K2632" s="3">
        <f>SIN(RADIANS(CRB_ves!P2632*2))</f>
        <v>-0.99224540595805455</v>
      </c>
      <c r="L2632" s="10">
        <f>COS(RADIANS(CRB_ves!P2632*2))</f>
        <v>-0.12429422494683974</v>
      </c>
      <c r="M2632" s="55">
        <v>0.94</v>
      </c>
      <c r="N2632" s="55">
        <v>0.94</v>
      </c>
      <c r="O2632" s="51">
        <f>SIN(RADIANS(CRB_ves!P1495*2))</f>
        <v>0.69113473212236787</v>
      </c>
      <c r="P2632" s="52">
        <f>COS(RADIANS(CRB_ves!P1495*2))</f>
        <v>-0.72272593841244059</v>
      </c>
    </row>
    <row r="2633" spans="1:16" x14ac:dyDescent="0.35">
      <c r="A2633" s="3">
        <f>SIN(RADIANS(Teno_phn!P2633*2))</f>
        <v>0.26521956853289463</v>
      </c>
      <c r="B2633" s="10">
        <f>COS(RADIANS(Teno_phn!P2633*2))</f>
        <v>0.96418804206815656</v>
      </c>
      <c r="C2633" s="3">
        <f>SIN(RADIANS(Teno_ves!P2633*2))</f>
        <v>-0.9755345439458567</v>
      </c>
      <c r="D2633" s="10">
        <f>COS(RADIANS(Teno_ves!P2633*2))</f>
        <v>-0.21984620435283725</v>
      </c>
      <c r="E2633" s="51">
        <v>0.92</v>
      </c>
      <c r="F2633" s="51">
        <v>66.37</v>
      </c>
      <c r="G2633" s="51">
        <f>SIN(RADIANS(Teno_ves!P258*2))</f>
        <v>0.73444097133045805</v>
      </c>
      <c r="H2633" s="52">
        <f>COS(RADIANS(Teno_ves!P258*2))</f>
        <v>-0.67867257173925433</v>
      </c>
      <c r="I2633" s="3"/>
      <c r="K2633" s="3">
        <f>SIN(RADIANS(CRB_ves!P2633*2))</f>
        <v>0.93642747013222416</v>
      </c>
      <c r="L2633" s="10">
        <f>COS(RADIANS(CRB_ves!P2633*2))</f>
        <v>0.35086121641150708</v>
      </c>
      <c r="M2633" s="55">
        <v>0.94</v>
      </c>
      <c r="N2633" s="55">
        <v>0.69</v>
      </c>
      <c r="O2633" s="51">
        <f>SIN(RADIANS(CRB_ves!P1530*2))</f>
        <v>0.66705274820482441</v>
      </c>
      <c r="P2633" s="52">
        <f>COS(RADIANS(CRB_ves!P1530*2))</f>
        <v>-0.7450104906055961</v>
      </c>
    </row>
    <row r="2634" spans="1:16" x14ac:dyDescent="0.35">
      <c r="A2634" s="3">
        <f>SIN(RADIANS(Teno_phn!P2634*2))</f>
        <v>0.34693565157325607</v>
      </c>
      <c r="B2634" s="10">
        <f>COS(RADIANS(Teno_phn!P2634*2))</f>
        <v>0.9378889346118976</v>
      </c>
      <c r="C2634" s="3">
        <f>SIN(RADIANS(Teno_ves!P2634*2))</f>
        <v>8.9937299698643863E-2</v>
      </c>
      <c r="D2634" s="10">
        <f>COS(RADIANS(Teno_ves!P2634*2))</f>
        <v>0.99594742939721292</v>
      </c>
      <c r="E2634" s="51">
        <v>0.92</v>
      </c>
      <c r="F2634" s="51">
        <v>101.09</v>
      </c>
      <c r="G2634" s="51">
        <f>SIN(RADIANS(Teno_ves!P261*2))</f>
        <v>-0.37751757400260771</v>
      </c>
      <c r="H2634" s="52">
        <f>COS(RADIANS(Teno_ves!P261*2))</f>
        <v>-0.92600241971562125</v>
      </c>
      <c r="I2634" s="3"/>
      <c r="K2634" s="3">
        <f>SIN(RADIANS(CRB_ves!P2634*2))</f>
        <v>-0.70611878491733182</v>
      </c>
      <c r="L2634" s="10">
        <f>COS(RADIANS(CRB_ves!P2634*2))</f>
        <v>-0.70809339891491074</v>
      </c>
      <c r="M2634" s="55">
        <v>0.94</v>
      </c>
      <c r="N2634" s="55">
        <v>0.92</v>
      </c>
      <c r="O2634" s="51">
        <f>SIN(RADIANS(CRB_ves!P1577*2))</f>
        <v>-0.9953626812457439</v>
      </c>
      <c r="P2634" s="52">
        <f>COS(RADIANS(CRB_ves!P1577*2))</f>
        <v>9.6193205494377626E-2</v>
      </c>
    </row>
    <row r="2635" spans="1:16" x14ac:dyDescent="0.35">
      <c r="A2635" s="3">
        <f>SIN(RADIANS(Teno_phn!P2635*2))</f>
        <v>-0.65684899914574968</v>
      </c>
      <c r="B2635" s="10">
        <f>COS(RADIANS(Teno_phn!P2635*2))</f>
        <v>-0.754022143123945</v>
      </c>
      <c r="C2635" s="3">
        <f>SIN(RADIANS(Teno_ves!P2635*2))</f>
        <v>-0.95980529197518683</v>
      </c>
      <c r="D2635" s="10">
        <f>COS(RADIANS(Teno_ves!P2635*2))</f>
        <v>-0.28066670892078804</v>
      </c>
      <c r="E2635" s="51">
        <v>0.92</v>
      </c>
      <c r="F2635" s="51">
        <v>154.44999999999999</v>
      </c>
      <c r="G2635" s="51">
        <f>SIN(RADIANS(Teno_ves!P273*2))</f>
        <v>-0.77824314852602139</v>
      </c>
      <c r="H2635" s="52">
        <f>COS(RADIANS(Teno_ves!P273*2))</f>
        <v>0.62796305764933735</v>
      </c>
      <c r="I2635" s="3"/>
      <c r="K2635" s="3">
        <f>SIN(RADIANS(CRB_ves!P2635*2))</f>
        <v>0.973658553048388</v>
      </c>
      <c r="L2635" s="10">
        <f>COS(RADIANS(CRB_ves!P2635*2))</f>
        <v>-0.22801101305796503</v>
      </c>
      <c r="M2635" s="55">
        <v>0.94</v>
      </c>
      <c r="N2635" s="55">
        <v>0.84</v>
      </c>
      <c r="O2635" s="51">
        <f>SIN(RADIANS(CRB_ves!P1583*2))</f>
        <v>-0.15540007464286912</v>
      </c>
      <c r="P2635" s="52">
        <f>COS(RADIANS(CRB_ves!P1583*2))</f>
        <v>0.98785161679322608</v>
      </c>
    </row>
    <row r="2636" spans="1:16" x14ac:dyDescent="0.35">
      <c r="A2636" s="3">
        <f>SIN(RADIANS(Teno_phn!P2636*2))</f>
        <v>0.43302990852511491</v>
      </c>
      <c r="B2636" s="10">
        <f>COS(RADIANS(Teno_phn!P2636*2))</f>
        <v>-0.90137955286479099</v>
      </c>
      <c r="C2636" s="3">
        <f>SIN(RADIANS(Teno_ves!P2636*2))</f>
        <v>-0.99890625735906158</v>
      </c>
      <c r="D2636" s="10">
        <f>COS(RADIANS(Teno_ves!P2636*2))</f>
        <v>4.6757769503176533E-2</v>
      </c>
      <c r="E2636" s="51">
        <v>0.92</v>
      </c>
      <c r="F2636" s="51">
        <v>175.01</v>
      </c>
      <c r="G2636" s="51">
        <f>SIN(RADIANS(Teno_ves!P276*2))</f>
        <v>-0.17330440433887503</v>
      </c>
      <c r="H2636" s="52">
        <f>COS(RADIANS(Teno_ves!P276*2))</f>
        <v>0.98486830766186584</v>
      </c>
      <c r="I2636" s="3"/>
      <c r="K2636" s="3">
        <f>SIN(RADIANS(CRB_ves!P2636*2))</f>
        <v>0.53494232320471624</v>
      </c>
      <c r="L2636" s="10">
        <f>COS(RADIANS(CRB_ves!P2636*2))</f>
        <v>-0.84488857895247993</v>
      </c>
      <c r="M2636" s="55">
        <v>0.94</v>
      </c>
      <c r="N2636" s="55">
        <v>0.68</v>
      </c>
      <c r="O2636" s="51">
        <f>SIN(RADIANS(CRB_ves!P1608*2))</f>
        <v>-6.981316440868926E-4</v>
      </c>
      <c r="P2636" s="52">
        <f>COS(RADIANS(CRB_ves!P1608*2))</f>
        <v>0.99999975630607407</v>
      </c>
    </row>
    <row r="2637" spans="1:16" x14ac:dyDescent="0.35">
      <c r="A2637" s="3">
        <f>SIN(RADIANS(Teno_phn!P2637*2))</f>
        <v>-0.97113427990963608</v>
      </c>
      <c r="B2637" s="10">
        <f>COS(RADIANS(Teno_phn!P2637*2))</f>
        <v>0.2385334575785808</v>
      </c>
      <c r="C2637" s="3">
        <f>SIN(RADIANS(Teno_ves!P2637*2))</f>
        <v>6.1396950580715655E-2</v>
      </c>
      <c r="D2637" s="10">
        <f>COS(RADIANS(Teno_ves!P2637*2))</f>
        <v>0.99811342765208266</v>
      </c>
      <c r="E2637" s="51">
        <v>0.92</v>
      </c>
      <c r="F2637" s="51">
        <v>35.58</v>
      </c>
      <c r="G2637" s="51">
        <f>SIN(RADIANS(Teno_ves!P281*2))</f>
        <v>0.94642404554337733</v>
      </c>
      <c r="H2637" s="52">
        <f>COS(RADIANS(Teno_ves!P281*2))</f>
        <v>0.32292650250065752</v>
      </c>
      <c r="I2637" s="3"/>
      <c r="K2637" s="3">
        <f>SIN(RADIANS(CRB_ves!P2637*2))</f>
        <v>0.99969290043701531</v>
      </c>
      <c r="L2637" s="10">
        <f>COS(RADIANS(CRB_ves!P2637*2))</f>
        <v>2.4781138307748654E-2</v>
      </c>
      <c r="M2637" s="55">
        <v>0.94</v>
      </c>
      <c r="N2637" s="55">
        <v>0.83</v>
      </c>
      <c r="O2637" s="51">
        <f>SIN(RADIANS(CRB_ves!P1621*2))</f>
        <v>0.3086849942036593</v>
      </c>
      <c r="P2637" s="52">
        <f>COS(RADIANS(CRB_ves!P1621*2))</f>
        <v>-0.95116432563121645</v>
      </c>
    </row>
    <row r="2638" spans="1:16" x14ac:dyDescent="0.35">
      <c r="A2638" s="3">
        <f>SIN(RADIANS(Teno_phn!P2638*2))</f>
        <v>-0.95413588545429917</v>
      </c>
      <c r="B2638" s="10">
        <f>COS(RADIANS(Teno_phn!P2638*2))</f>
        <v>-0.2993738667424739</v>
      </c>
      <c r="C2638" s="3">
        <f>SIN(RADIANS(Teno_ves!P2638*2))</f>
        <v>-0.66627220943347532</v>
      </c>
      <c r="D2638" s="10">
        <f>COS(RADIANS(Teno_ves!P2638*2))</f>
        <v>0.74570861798468924</v>
      </c>
      <c r="E2638" s="51">
        <v>0.92</v>
      </c>
      <c r="F2638" s="51">
        <v>119.62</v>
      </c>
      <c r="G2638" s="51">
        <f>SIN(RADIANS(Teno_ves!P298*2))</f>
        <v>-0.85931716093445054</v>
      </c>
      <c r="H2638" s="52">
        <f>COS(RADIANS(Teno_ves!P298*2))</f>
        <v>-0.51144307300378578</v>
      </c>
      <c r="I2638" s="3"/>
      <c r="K2638" s="3">
        <f>SIN(RADIANS(CRB_ves!P2638*2))</f>
        <v>-0.34267608913172332</v>
      </c>
      <c r="L2638" s="10">
        <f>COS(RADIANS(CRB_ves!P2638*2))</f>
        <v>0.93945361670355354</v>
      </c>
      <c r="M2638" s="55">
        <v>0.94</v>
      </c>
      <c r="N2638" s="55">
        <v>0.74</v>
      </c>
      <c r="O2638" s="51">
        <f>SIN(RADIANS(CRB_ves!P1639*2))</f>
        <v>-0.31266650227898862</v>
      </c>
      <c r="P2638" s="52">
        <f>COS(RADIANS(CRB_ves!P1639*2))</f>
        <v>0.94986296819732008</v>
      </c>
    </row>
    <row r="2639" spans="1:16" x14ac:dyDescent="0.35">
      <c r="A2639" s="3">
        <f>SIN(RADIANS(Teno_phn!P2639*2))</f>
        <v>-0.76917653614549331</v>
      </c>
      <c r="B2639" s="10">
        <f>COS(RADIANS(Teno_phn!P2639*2))</f>
        <v>-0.63903634970416245</v>
      </c>
      <c r="C2639" s="3">
        <f>SIN(RADIANS(Teno_ves!P2639*2))</f>
        <v>-0.31564903694710228</v>
      </c>
      <c r="D2639" s="10">
        <f>COS(RADIANS(Teno_ves!P2639*2))</f>
        <v>0.94887601164449664</v>
      </c>
      <c r="E2639" s="51">
        <v>0.92</v>
      </c>
      <c r="F2639" s="51">
        <v>125.35</v>
      </c>
      <c r="G2639" s="51">
        <f>SIN(RADIANS(Teno_ves!P322*2))</f>
        <v>-0.9438009515832293</v>
      </c>
      <c r="H2639" s="52">
        <f>COS(RADIANS(Teno_ves!P322*2))</f>
        <v>-0.33051439271322353</v>
      </c>
      <c r="I2639" s="3"/>
      <c r="K2639" s="3">
        <f>SIN(RADIANS(CRB_ves!P2639*2))</f>
        <v>-0.73963109497860946</v>
      </c>
      <c r="L2639" s="10">
        <f>COS(RADIANS(CRB_ves!P2639*2))</f>
        <v>-0.67301251350977365</v>
      </c>
      <c r="M2639" s="55">
        <v>0.94</v>
      </c>
      <c r="N2639" s="55">
        <v>0.85</v>
      </c>
      <c r="O2639" s="51">
        <f>SIN(RADIANS(CRB_ves!P1645*2))</f>
        <v>0.61648634053218188</v>
      </c>
      <c r="P2639" s="52">
        <f>COS(RADIANS(CRB_ves!P1645*2))</f>
        <v>0.78736560246002529</v>
      </c>
    </row>
    <row r="2640" spans="1:16" x14ac:dyDescent="0.35">
      <c r="A2640" s="3">
        <f>SIN(RADIANS(Teno_phn!P2640*2))</f>
        <v>0.97606881681352309</v>
      </c>
      <c r="B2640" s="10">
        <f>COS(RADIANS(Teno_phn!P2640*2))</f>
        <v>-0.21746186986285479</v>
      </c>
      <c r="C2640" s="3">
        <f>SIN(RADIANS(Teno_ves!P2640*2))</f>
        <v>0.99655103456058658</v>
      </c>
      <c r="D2640" s="10">
        <f>COS(RADIANS(Teno_ves!P2640*2))</f>
        <v>8.2982139742384164E-2</v>
      </c>
      <c r="E2640" s="51">
        <v>0.92</v>
      </c>
      <c r="F2640" s="51">
        <v>61.980000000000004</v>
      </c>
      <c r="G2640" s="51">
        <f>SIN(RADIANS(Teno_ves!P363*2))</f>
        <v>0.82942776078468305</v>
      </c>
      <c r="H2640" s="52">
        <f>COS(RADIANS(Teno_ves!P363*2))</f>
        <v>-0.55861398983529453</v>
      </c>
      <c r="I2640" s="3"/>
      <c r="K2640" s="3">
        <f>SIN(RADIANS(CRB_ves!P2640*2))</f>
        <v>0.91803166354258814</v>
      </c>
      <c r="L2640" s="10">
        <f>COS(RADIANS(CRB_ves!P2640*2))</f>
        <v>-0.39650708030655413</v>
      </c>
      <c r="M2640" s="55">
        <v>0.94</v>
      </c>
      <c r="N2640" s="55">
        <v>0.69</v>
      </c>
      <c r="O2640" s="51">
        <f>SIN(RADIANS(CRB_ves!P1683*2))</f>
        <v>-0.12152287202099599</v>
      </c>
      <c r="P2640" s="52">
        <f>COS(RADIANS(CRB_ves!P1683*2))</f>
        <v>-0.99258863159708244</v>
      </c>
    </row>
    <row r="2641" spans="1:16" x14ac:dyDescent="0.35">
      <c r="A2641" s="3">
        <f>SIN(RADIANS(Teno_phn!P2641*2))</f>
        <v>-0.14055563991041226</v>
      </c>
      <c r="B2641" s="10">
        <f>COS(RADIANS(Teno_phn!P2641*2))</f>
        <v>0.99007278120821729</v>
      </c>
      <c r="C2641" s="3">
        <f>SIN(RADIANS(Teno_ves!P2641*2))</f>
        <v>0.67584752479167864</v>
      </c>
      <c r="D2641" s="10">
        <f>COS(RADIANS(Teno_ves!P2641*2))</f>
        <v>-0.73704146642706703</v>
      </c>
      <c r="E2641" s="51">
        <v>0.92</v>
      </c>
      <c r="F2641" s="51">
        <v>3.0499999999999972</v>
      </c>
      <c r="G2641" s="51">
        <f>SIN(RADIANS(Teno_ves!P378*2))</f>
        <v>0.10626407133623311</v>
      </c>
      <c r="H2641" s="52">
        <f>COS(RADIANS(Teno_ves!P378*2))</f>
        <v>0.99433794413320464</v>
      </c>
      <c r="I2641" s="3"/>
      <c r="K2641" s="3">
        <f>SIN(RADIANS(CRB_ves!P2641*2))</f>
        <v>0.705871570678681</v>
      </c>
      <c r="L2641" s="10">
        <f>COS(RADIANS(CRB_ves!P2641*2))</f>
        <v>0.7083398377245288</v>
      </c>
      <c r="M2641" s="55">
        <v>0.94</v>
      </c>
      <c r="N2641" s="55">
        <v>0.86</v>
      </c>
      <c r="O2641" s="51">
        <f>SIN(RADIANS(CRB_ves!P1692*2))</f>
        <v>0.20244546976582622</v>
      </c>
      <c r="P2641" s="52">
        <f>COS(RADIANS(CRB_ves!P1692*2))</f>
        <v>-0.97929353708236733</v>
      </c>
    </row>
    <row r="2642" spans="1:16" x14ac:dyDescent="0.35">
      <c r="A2642" s="3">
        <f>SIN(RADIANS(Teno_phn!P2642*2))</f>
        <v>0.47593123536449616</v>
      </c>
      <c r="B2642" s="10">
        <f>COS(RADIANS(Teno_phn!P2642*2))</f>
        <v>-0.87948249510972332</v>
      </c>
      <c r="C2642" s="3">
        <f>SIN(RADIANS(Teno_ves!P2642*2))</f>
        <v>0.9873031509726462</v>
      </c>
      <c r="D2642" s="10">
        <f>COS(RADIANS(Teno_ves!P2642*2))</f>
        <v>0.15884737353662512</v>
      </c>
      <c r="E2642" s="51">
        <v>0.92</v>
      </c>
      <c r="F2642" s="51">
        <v>59.58</v>
      </c>
      <c r="G2642" s="51">
        <f>SIN(RADIANS(Teno_ves!P410*2))</f>
        <v>0.87326245480992026</v>
      </c>
      <c r="H2642" s="52">
        <f>COS(RADIANS(Teno_ves!P410*2))</f>
        <v>-0.48725012572533216</v>
      </c>
      <c r="I2642" s="3"/>
      <c r="K2642" s="3">
        <f>SIN(RADIANS(CRB_ves!P2642*2))</f>
        <v>-0.76514619587477373</v>
      </c>
      <c r="L2642" s="10">
        <f>COS(RADIANS(CRB_ves!P2642*2))</f>
        <v>0.64385658258525424</v>
      </c>
      <c r="M2642" s="55">
        <v>0.94</v>
      </c>
      <c r="N2642" s="55">
        <v>0.81</v>
      </c>
      <c r="O2642" s="51">
        <f>SIN(RADIANS(CRB_ves!P1731*2))</f>
        <v>0.72320826531534188</v>
      </c>
      <c r="P2642" s="52">
        <f>COS(RADIANS(CRB_ves!P1731*2))</f>
        <v>0.69063000584942302</v>
      </c>
    </row>
    <row r="2643" spans="1:16" x14ac:dyDescent="0.35">
      <c r="A2643" s="3">
        <f>SIN(RADIANS(Teno_phn!P2643*2))</f>
        <v>-0.56755638166744138</v>
      </c>
      <c r="B2643" s="10">
        <f>COS(RADIANS(Teno_phn!P2643*2))</f>
        <v>0.82333453324184191</v>
      </c>
      <c r="C2643" s="3">
        <f>SIN(RADIANS(Teno_ves!P2643*2))</f>
        <v>0.277650011593084</v>
      </c>
      <c r="D2643" s="10">
        <f>COS(RADIANS(Teno_ves!P2643*2))</f>
        <v>0.9606822945502641</v>
      </c>
      <c r="E2643" s="51">
        <v>0.92</v>
      </c>
      <c r="F2643" s="51">
        <v>140.78</v>
      </c>
      <c r="G2643" s="51">
        <f>SIN(RADIANS(Teno_ves!P426*2))</f>
        <v>-0.97971538974248518</v>
      </c>
      <c r="H2643" s="52">
        <f>COS(RADIANS(Teno_ves!P426*2))</f>
        <v>0.20039399966498606</v>
      </c>
      <c r="I2643" s="3"/>
      <c r="K2643" s="3">
        <f>SIN(RADIANS(CRB_ves!P2643*2))</f>
        <v>-0.99683462495418473</v>
      </c>
      <c r="L2643" s="10">
        <f>COS(RADIANS(CRB_ves!P2643*2))</f>
        <v>-7.9503021907660315E-2</v>
      </c>
      <c r="M2643" s="55">
        <v>0.94</v>
      </c>
      <c r="N2643" s="55">
        <v>0.81</v>
      </c>
      <c r="O2643" s="51">
        <f>SIN(RADIANS(CRB_ves!P1747*2))</f>
        <v>0.32919627623696063</v>
      </c>
      <c r="P2643" s="52">
        <f>COS(RADIANS(CRB_ves!P1747*2))</f>
        <v>0.94426151658940261</v>
      </c>
    </row>
    <row r="2644" spans="1:16" x14ac:dyDescent="0.35">
      <c r="A2644" s="3">
        <f>SIN(RADIANS(Teno_phn!P2644*2))</f>
        <v>0.89879404629916704</v>
      </c>
      <c r="B2644" s="10">
        <f>COS(RADIANS(Teno_phn!P2644*2))</f>
        <v>0.43837114678907746</v>
      </c>
      <c r="C2644" s="3">
        <f>SIN(RADIANS(Teno_ves!P2644*2))</f>
        <v>-0.29604148707555256</v>
      </c>
      <c r="D2644" s="10">
        <f>COS(RADIANS(Teno_ves!P2644*2))</f>
        <v>0.95517508234359605</v>
      </c>
      <c r="E2644" s="51">
        <v>0.92</v>
      </c>
      <c r="F2644" s="51">
        <v>26.520000000000003</v>
      </c>
      <c r="G2644" s="51">
        <f>SIN(RADIANS(Teno_ves!P428*2))</f>
        <v>0.79905546153621987</v>
      </c>
      <c r="H2644" s="52">
        <f>COS(RADIANS(Teno_ves!P428*2))</f>
        <v>0.60125732377172647</v>
      </c>
      <c r="I2644" s="3"/>
      <c r="K2644" s="3">
        <f>SIN(RADIANS(CRB_ves!P2644*2))</f>
        <v>0.5698533494719239</v>
      </c>
      <c r="L2644" s="10">
        <f>COS(RADIANS(CRB_ves!P2644*2))</f>
        <v>0.82174640862959014</v>
      </c>
      <c r="M2644" s="55">
        <v>0.94</v>
      </c>
      <c r="N2644" s="55">
        <v>0.76</v>
      </c>
      <c r="O2644" s="51">
        <f>SIN(RADIANS(CRB_ves!P1765*2))</f>
        <v>-0.94299053589286441</v>
      </c>
      <c r="P2644" s="52">
        <f>COS(RADIANS(CRB_ves!P1765*2))</f>
        <v>0.33281954452298668</v>
      </c>
    </row>
    <row r="2645" spans="1:16" x14ac:dyDescent="0.35">
      <c r="A2645" s="3">
        <f>SIN(RADIANS(Teno_phn!P2645*2))</f>
        <v>3.2806302436123008E-2</v>
      </c>
      <c r="B2645" s="10">
        <f>COS(RADIANS(Teno_phn!P2645*2))</f>
        <v>-0.99946172839207281</v>
      </c>
      <c r="C2645" s="3">
        <f>SIN(RADIANS(Teno_ves!P2645*2))</f>
        <v>-0.97936414421902207</v>
      </c>
      <c r="D2645" s="10">
        <f>COS(RADIANS(Teno_ves!P2645*2))</f>
        <v>-0.20210361950777286</v>
      </c>
      <c r="E2645" s="51">
        <v>0.92</v>
      </c>
      <c r="F2645" s="51">
        <v>117.75999999999999</v>
      </c>
      <c r="G2645" s="51">
        <f>SIN(RADIANS(Teno_ves!P476*2))</f>
        <v>-0.82432385148412579</v>
      </c>
      <c r="H2645" s="52">
        <f>COS(RADIANS(Teno_ves!P476*2))</f>
        <v>-0.56611852811436669</v>
      </c>
      <c r="I2645" s="3"/>
      <c r="K2645" s="3">
        <f>SIN(RADIANS(CRB_ves!P2645*2))</f>
        <v>0.96418804206815656</v>
      </c>
      <c r="L2645" s="10">
        <f>COS(RADIANS(CRB_ves!P2645*2))</f>
        <v>0.26521956853289474</v>
      </c>
      <c r="M2645" s="55">
        <v>0.94</v>
      </c>
      <c r="N2645" s="55">
        <v>0.73</v>
      </c>
      <c r="O2645" s="51">
        <f>SIN(RADIANS(CRB_ves!P1773*2))</f>
        <v>-0.93016147514094172</v>
      </c>
      <c r="P2645" s="52">
        <f>COS(RADIANS(CRB_ves!P1773*2))</f>
        <v>0.36715069135659728</v>
      </c>
    </row>
    <row r="2646" spans="1:16" x14ac:dyDescent="0.35">
      <c r="A2646" s="3">
        <f>SIN(RADIANS(Teno_phn!P2646*2))</f>
        <v>-0.2970415815770342</v>
      </c>
      <c r="B2646" s="10">
        <f>COS(RADIANS(Teno_phn!P2646*2))</f>
        <v>0.95486454474664317</v>
      </c>
      <c r="C2646" s="3">
        <f>SIN(RADIANS(Teno_ves!P2646*2))</f>
        <v>2.6176948307873423E-2</v>
      </c>
      <c r="D2646" s="10">
        <f>COS(RADIANS(Teno_ves!P2646*2))</f>
        <v>-0.99965732497555726</v>
      </c>
      <c r="E2646" s="51">
        <v>0.92</v>
      </c>
      <c r="F2646" s="51">
        <v>117.61000000000001</v>
      </c>
      <c r="G2646" s="51">
        <f>SIN(RADIANS(Teno_ves!P495*2))</f>
        <v>-0.82134837571922636</v>
      </c>
      <c r="H2646" s="52">
        <f>COS(RADIANS(Teno_ves!P495*2))</f>
        <v>-0.57042689777340327</v>
      </c>
      <c r="I2646" s="3"/>
      <c r="K2646" s="3">
        <f>SIN(RADIANS(CRB_ves!P2646*2))</f>
        <v>0.27093647229625584</v>
      </c>
      <c r="L2646" s="10">
        <f>COS(RADIANS(CRB_ves!P2646*2))</f>
        <v>0.96259723040306955</v>
      </c>
      <c r="M2646" s="55">
        <v>0.94</v>
      </c>
      <c r="N2646" s="55">
        <v>0.78</v>
      </c>
      <c r="O2646" s="51">
        <f>SIN(RADIANS(CRB_ves!P1791*2))</f>
        <v>-0.86932245829835375</v>
      </c>
      <c r="P2646" s="52">
        <f>COS(RADIANS(CRB_ves!P1791*2))</f>
        <v>-0.49424534747239346</v>
      </c>
    </row>
    <row r="2647" spans="1:16" x14ac:dyDescent="0.35">
      <c r="A2647" s="3">
        <f>SIN(RADIANS(Teno_phn!P2647*2))</f>
        <v>0.99484537291559194</v>
      </c>
      <c r="B2647" s="10">
        <f>COS(RADIANS(Teno_phn!P2647*2))</f>
        <v>-0.10140356989986481</v>
      </c>
      <c r="C2647" s="3">
        <f>SIN(RADIANS(Teno_ves!P2647*2))</f>
        <v>0.43428804928980452</v>
      </c>
      <c r="D2647" s="10">
        <f>COS(RADIANS(Teno_ves!P2647*2))</f>
        <v>0.90077405060539817</v>
      </c>
      <c r="E2647" s="51">
        <v>0.92</v>
      </c>
      <c r="F2647" s="51">
        <v>146.63</v>
      </c>
      <c r="G2647" s="51">
        <f>SIN(RADIANS(Teno_ves!P502*2))</f>
        <v>-0.91872230035529867</v>
      </c>
      <c r="H2647" s="52">
        <f>COS(RADIANS(Teno_ves!P502*2))</f>
        <v>0.39490420968871465</v>
      </c>
      <c r="I2647" s="3"/>
      <c r="K2647" s="3">
        <f>SIN(RADIANS(CRB_ves!P2647*2))</f>
        <v>0.94843435764849315</v>
      </c>
      <c r="L2647" s="10">
        <f>COS(RADIANS(CRB_ves!P2647*2))</f>
        <v>0.31697360967735189</v>
      </c>
      <c r="M2647" s="55">
        <v>0.94</v>
      </c>
      <c r="N2647" s="55">
        <v>0.71</v>
      </c>
      <c r="O2647" s="51">
        <f>SIN(RADIANS(CRB_ves!P1806*2))</f>
        <v>-0.96529052915849844</v>
      </c>
      <c r="P2647" s="52">
        <f>COS(RADIANS(CRB_ves!P1806*2))</f>
        <v>-0.26117847215439893</v>
      </c>
    </row>
    <row r="2648" spans="1:16" x14ac:dyDescent="0.35">
      <c r="A2648" s="3">
        <f>SIN(RADIANS(Teno_phn!P2648*2))</f>
        <v>-0.13640721177998888</v>
      </c>
      <c r="B2648" s="10">
        <f>COS(RADIANS(Teno_phn!P2648*2))</f>
        <v>0.99065285169650086</v>
      </c>
      <c r="C2648" s="3">
        <f>SIN(RADIANS(Teno_ves!P2648*2))</f>
        <v>0.87495795493713768</v>
      </c>
      <c r="D2648" s="10">
        <f>COS(RADIANS(Teno_ves!P2648*2))</f>
        <v>-0.48419890240708074</v>
      </c>
      <c r="E2648" s="51">
        <v>0.92</v>
      </c>
      <c r="F2648" s="51">
        <v>77</v>
      </c>
      <c r="G2648" s="51">
        <f>SIN(RADIANS(Teno_ves!P506*2))</f>
        <v>0.43837114678907729</v>
      </c>
      <c r="H2648" s="52">
        <f>COS(RADIANS(Teno_ves!P506*2))</f>
        <v>-0.89879404629916704</v>
      </c>
      <c r="I2648" s="3"/>
      <c r="K2648" s="3">
        <f>SIN(RADIANS(CRB_ves!P2648*2))</f>
        <v>-4.9547056062007475E-2</v>
      </c>
      <c r="L2648" s="10">
        <f>COS(RADIANS(CRB_ves!P2648*2))</f>
        <v>-0.99877179036834451</v>
      </c>
      <c r="M2648" s="55">
        <v>0.94</v>
      </c>
      <c r="N2648" s="55">
        <v>0.78</v>
      </c>
      <c r="O2648" s="51">
        <f>SIN(RADIANS(CRB_ves!P1848*2))</f>
        <v>-0.9171992081946434</v>
      </c>
      <c r="P2648" s="52">
        <f>COS(RADIANS(CRB_ves!P1848*2))</f>
        <v>0.39842893028383275</v>
      </c>
    </row>
    <row r="2649" spans="1:16" x14ac:dyDescent="0.35">
      <c r="A2649" s="3">
        <f>SIN(RADIANS(Teno_phn!P2649*2))</f>
        <v>3.1410759078128681E-2</v>
      </c>
      <c r="B2649" s="10">
        <f>COS(RADIANS(Teno_phn!P2649*2))</f>
        <v>-0.9995065603657316</v>
      </c>
      <c r="C2649" s="3">
        <f>SIN(RADIANS(Teno_ves!P2649*2))</f>
        <v>-0.83137263434110875</v>
      </c>
      <c r="D2649" s="10">
        <f>COS(RADIANS(Teno_ves!P2649*2))</f>
        <v>0.55571534338069617</v>
      </c>
      <c r="E2649" s="51">
        <v>0.92</v>
      </c>
      <c r="F2649" s="51">
        <v>74.84</v>
      </c>
      <c r="G2649" s="51">
        <f>SIN(RADIANS(Teno_ves!P509*2))</f>
        <v>0.50482897497342172</v>
      </c>
      <c r="H2649" s="52">
        <f>COS(RADIANS(Teno_ves!P509*2))</f>
        <v>-0.86321938464522696</v>
      </c>
      <c r="I2649" s="3"/>
      <c r="K2649" s="3">
        <f>SIN(RADIANS(CRB_ves!P2649*2))</f>
        <v>0.75149447177269602</v>
      </c>
      <c r="L2649" s="10">
        <f>COS(RADIANS(CRB_ves!P2649*2))</f>
        <v>0.65973938710302615</v>
      </c>
      <c r="M2649" s="55">
        <v>0.94</v>
      </c>
      <c r="N2649" s="55">
        <v>0.85</v>
      </c>
      <c r="O2649" s="51">
        <f>SIN(RADIANS(CRB_ves!P1889*2))</f>
        <v>-9.7235493922398927E-2</v>
      </c>
      <c r="P2649" s="52">
        <f>COS(RADIANS(CRB_ves!P1889*2))</f>
        <v>-0.99526140220630832</v>
      </c>
    </row>
    <row r="2650" spans="1:16" x14ac:dyDescent="0.35">
      <c r="A2650" s="3">
        <f>SIN(RADIANS(Teno_phn!P2650*2))</f>
        <v>0.91927279492319447</v>
      </c>
      <c r="B2650" s="10">
        <f>COS(RADIANS(Teno_phn!P2650*2))</f>
        <v>-0.39362104683832461</v>
      </c>
      <c r="C2650" s="3">
        <f>SIN(RADIANS(Teno_ves!P2650*2))</f>
        <v>0.62850622078733542</v>
      </c>
      <c r="D2650" s="10">
        <f>COS(RADIANS(Teno_ves!P2650*2))</f>
        <v>-0.77780455799102977</v>
      </c>
      <c r="E2650" s="51">
        <v>0.92</v>
      </c>
      <c r="F2650" s="51">
        <v>88.38</v>
      </c>
      <c r="G2650" s="51">
        <f>SIN(RADIANS(Teno_ves!P519*2))</f>
        <v>5.6518534482024679E-2</v>
      </c>
      <c r="H2650" s="52">
        <f>COS(RADIANS(Teno_ves!P519*2))</f>
        <v>-0.99840155010897502</v>
      </c>
      <c r="I2650" s="3"/>
      <c r="K2650" s="3">
        <f>SIN(RADIANS(CRB_ves!P2650*2))</f>
        <v>-0.82845153265223437</v>
      </c>
      <c r="L2650" s="10">
        <f>COS(RADIANS(CRB_ves!P2650*2))</f>
        <v>-0.56006076281611084</v>
      </c>
      <c r="M2650" s="55">
        <v>0.94</v>
      </c>
      <c r="N2650" s="55">
        <v>0.72</v>
      </c>
      <c r="O2650" s="51">
        <f>SIN(RADIANS(CRB_ves!P1915*2))</f>
        <v>0.84544830587902542</v>
      </c>
      <c r="P2650" s="52">
        <f>COS(RADIANS(CRB_ves!P1915*2))</f>
        <v>0.53405726480058857</v>
      </c>
    </row>
    <row r="2651" spans="1:16" x14ac:dyDescent="0.35">
      <c r="A2651" s="3">
        <f>SIN(RADIANS(Teno_phn!P2651*2))</f>
        <v>0.97971538974248507</v>
      </c>
      <c r="B2651" s="10">
        <f>COS(RADIANS(Teno_phn!P2651*2))</f>
        <v>-0.20039399966498639</v>
      </c>
      <c r="C2651" s="3">
        <f>SIN(RADIANS(Teno_ves!P2651*2))</f>
        <v>0.70066025022849177</v>
      </c>
      <c r="D2651" s="10">
        <f>COS(RADIANS(Teno_ves!P2651*2))</f>
        <v>0.71349506918390637</v>
      </c>
      <c r="E2651" s="51">
        <v>0.92</v>
      </c>
      <c r="F2651" s="51">
        <v>18.619999999999997</v>
      </c>
      <c r="G2651" s="51">
        <f>SIN(RADIANS(Teno_ves!P532*2))</f>
        <v>0.60515505026647798</v>
      </c>
      <c r="H2651" s="52">
        <f>COS(RADIANS(Teno_ves!P532*2))</f>
        <v>0.7961076341406208</v>
      </c>
      <c r="I2651" s="3"/>
      <c r="K2651" s="3">
        <f>SIN(RADIANS(CRB_ves!P2651*2))</f>
        <v>0.60125732377172691</v>
      </c>
      <c r="L2651" s="10">
        <f>COS(RADIANS(CRB_ves!P2651*2))</f>
        <v>-0.79905546153621954</v>
      </c>
      <c r="M2651" s="55">
        <v>0.94</v>
      </c>
      <c r="N2651" s="55">
        <v>0.9</v>
      </c>
      <c r="O2651" s="51">
        <f>SIN(RADIANS(CRB_ves!P1963*2))</f>
        <v>-0.77494448870417965</v>
      </c>
      <c r="P2651" s="52">
        <f>COS(RADIANS(CRB_ves!P1963*2))</f>
        <v>0.6320293026648508</v>
      </c>
    </row>
    <row r="2652" spans="1:16" x14ac:dyDescent="0.35">
      <c r="A2652" s="3">
        <f>SIN(RADIANS(Teno_phn!P2652*2))</f>
        <v>0.99991659690983414</v>
      </c>
      <c r="B2652" s="10">
        <f>COS(RADIANS(Teno_phn!P2652*2))</f>
        <v>-1.2915077400324227E-2</v>
      </c>
      <c r="C2652" s="3">
        <f>SIN(RADIANS(Teno_ves!P2652*2))</f>
        <v>0.86286673720162488</v>
      </c>
      <c r="D2652" s="10">
        <f>COS(RADIANS(Teno_ves!P2652*2))</f>
        <v>-0.50543149271787779</v>
      </c>
      <c r="E2652" s="51">
        <v>0.92</v>
      </c>
      <c r="F2652" s="51">
        <v>134.07999999999998</v>
      </c>
      <c r="G2652" s="51">
        <f>SIN(RADIANS(Teno_ves!P577*2))</f>
        <v>-0.99948438794717653</v>
      </c>
      <c r="H2652" s="52">
        <f>COS(RADIANS(Teno_ves!P577*2))</f>
        <v>-3.2108538581782399E-2</v>
      </c>
      <c r="I2652" s="3"/>
      <c r="K2652" s="3">
        <f>SIN(RADIANS(CRB_ves!P2652*2))</f>
        <v>0.98407173966584827</v>
      </c>
      <c r="L2652" s="10">
        <f>COS(RADIANS(CRB_ves!P2652*2))</f>
        <v>-0.17777179526300296</v>
      </c>
      <c r="M2652" s="55">
        <v>0.94</v>
      </c>
      <c r="N2652" s="55">
        <v>0.87</v>
      </c>
      <c r="O2652" s="51">
        <f>SIN(RADIANS(CRB_ves!P1975*2))</f>
        <v>0.59678520195309259</v>
      </c>
      <c r="P2652" s="52">
        <f>COS(RADIANS(CRB_ves!P1975*2))</f>
        <v>-0.80240103609716662</v>
      </c>
    </row>
    <row r="2653" spans="1:16" x14ac:dyDescent="0.35">
      <c r="A2653" s="3">
        <f>SIN(RADIANS(Teno_phn!P2653*2))</f>
        <v>-0.26185230837093615</v>
      </c>
      <c r="B2653" s="10">
        <f>COS(RADIANS(Teno_phn!P2653*2))</f>
        <v>0.965107956966894</v>
      </c>
      <c r="C2653" s="3">
        <f>SIN(RADIANS(Teno_ves!P2653*2))</f>
        <v>-0.16298157364765795</v>
      </c>
      <c r="D2653" s="10">
        <f>COS(RADIANS(Teno_ves!P2653*2))</f>
        <v>0.98662911301630107</v>
      </c>
      <c r="E2653" s="51">
        <v>0.92</v>
      </c>
      <c r="F2653" s="51">
        <v>103.75999999999999</v>
      </c>
      <c r="G2653" s="51">
        <f>SIN(RADIANS(Teno_ves!P586*2))</f>
        <v>-0.46205821028820832</v>
      </c>
      <c r="H2653" s="52">
        <f>COS(RADIANS(Teno_ves!P586*2))</f>
        <v>-0.88684959846935596</v>
      </c>
      <c r="I2653" s="3"/>
      <c r="K2653" s="3">
        <f>SIN(RADIANS(CRB_ves!P2653*2))</f>
        <v>0.62032675797655623</v>
      </c>
      <c r="L2653" s="10">
        <f>COS(RADIANS(CRB_ves!P2653*2))</f>
        <v>-0.78434349193340991</v>
      </c>
      <c r="M2653" s="55">
        <v>0.94</v>
      </c>
      <c r="N2653" s="55">
        <v>0.72</v>
      </c>
      <c r="O2653" s="51">
        <f>SIN(RADIANS(CRB_ves!P1990*2))</f>
        <v>0.69691481137500066</v>
      </c>
      <c r="P2653" s="52">
        <f>COS(RADIANS(CRB_ves!P1990*2))</f>
        <v>-0.71715392049834559</v>
      </c>
    </row>
    <row r="2654" spans="1:16" x14ac:dyDescent="0.35">
      <c r="A2654" s="3">
        <f>SIN(RADIANS(Teno_phn!P2654*2))</f>
        <v>0.73869067156818013</v>
      </c>
      <c r="B2654" s="10">
        <f>COS(RADIANS(Teno_phn!P2654*2))</f>
        <v>0.67404457696665065</v>
      </c>
      <c r="C2654" s="3">
        <f>SIN(RADIANS(Teno_ves!P2654*2))</f>
        <v>0.41024139884518535</v>
      </c>
      <c r="D2654" s="10">
        <f>COS(RADIANS(Teno_ves!P2654*2))</f>
        <v>0.91197697047323822</v>
      </c>
      <c r="E2654" s="51">
        <v>0.92</v>
      </c>
      <c r="F2654" s="51">
        <v>123.77000000000001</v>
      </c>
      <c r="G2654" s="51">
        <f>SIN(RADIANS(Teno_ves!P597*2))</f>
        <v>-0.92414647078125856</v>
      </c>
      <c r="H2654" s="52">
        <f>COS(RADIANS(Teno_ves!P597*2))</f>
        <v>-0.38203834957049054</v>
      </c>
      <c r="I2654" s="3"/>
      <c r="K2654" s="3">
        <f>SIN(RADIANS(CRB_ves!P2654*2))</f>
        <v>-0.60376465932668821</v>
      </c>
      <c r="L2654" s="10">
        <f>COS(RADIANS(CRB_ves!P2654*2))</f>
        <v>0.79716261587465831</v>
      </c>
      <c r="M2654" s="55">
        <v>0.94</v>
      </c>
      <c r="N2654" s="55">
        <v>0.71</v>
      </c>
      <c r="O2654" s="51">
        <f>SIN(RADIANS(CRB_ves!P1995*2))</f>
        <v>-0.48022349744318904</v>
      </c>
      <c r="P2654" s="52">
        <f>COS(RADIANS(CRB_ves!P1995*2))</f>
        <v>0.87714616370558873</v>
      </c>
    </row>
    <row r="2655" spans="1:16" x14ac:dyDescent="0.35">
      <c r="A2655" s="3">
        <f>SIN(RADIANS(Teno_phn!P2655*2))</f>
        <v>-0.64465748862759142</v>
      </c>
      <c r="B2655" s="10">
        <f>COS(RADIANS(Teno_phn!P2655*2))</f>
        <v>0.76447153142309154</v>
      </c>
      <c r="C2655" s="3">
        <f>SIN(RADIANS(Teno_ves!P2655*2))</f>
        <v>-0.83330737788434972</v>
      </c>
      <c r="D2655" s="10">
        <f>COS(RADIANS(Teno_ves!P2655*2))</f>
        <v>-0.55280992571001253</v>
      </c>
      <c r="E2655" s="51">
        <v>0.92</v>
      </c>
      <c r="F2655" s="51">
        <v>8.4599999999999937</v>
      </c>
      <c r="G2655" s="51">
        <f>SIN(RADIANS(Teno_ves!P631*2))</f>
        <v>0.2910361668282716</v>
      </c>
      <c r="H2655" s="52">
        <f>COS(RADIANS(Teno_ves!P631*2))</f>
        <v>0.95671205155883055</v>
      </c>
      <c r="I2655" s="3"/>
      <c r="K2655" s="3">
        <f>SIN(RADIANS(CRB_ves!P2655*2))</f>
        <v>-0.98006365088296443</v>
      </c>
      <c r="L2655" s="10">
        <f>COS(RADIANS(CRB_ves!P2655*2))</f>
        <v>-0.19868376938732285</v>
      </c>
      <c r="M2655" s="55">
        <v>0.94</v>
      </c>
      <c r="N2655" s="55">
        <v>0.82</v>
      </c>
      <c r="O2655" s="51">
        <f>SIN(RADIANS(CRB_ves!P1997*2))</f>
        <v>-0.50693670869431584</v>
      </c>
      <c r="P2655" s="52">
        <f>COS(RADIANS(CRB_ves!P1997*2))</f>
        <v>0.86198327905950378</v>
      </c>
    </row>
    <row r="2656" spans="1:16" x14ac:dyDescent="0.35">
      <c r="A2656" s="3">
        <f>SIN(RADIANS(Teno_phn!P2656*2))</f>
        <v>0.82134837571922625</v>
      </c>
      <c r="B2656" s="10">
        <f>COS(RADIANS(Teno_phn!P2656*2))</f>
        <v>-0.57042689777340339</v>
      </c>
      <c r="C2656" s="3">
        <f>SIN(RADIANS(Teno_ves!P2656*2))</f>
        <v>0.72006685032801387</v>
      </c>
      <c r="D2656" s="10">
        <f>COS(RADIANS(Teno_ves!P2656*2))</f>
        <v>-0.69390469883024553</v>
      </c>
      <c r="E2656" s="51">
        <v>0.92</v>
      </c>
      <c r="F2656" s="51">
        <v>87.1</v>
      </c>
      <c r="G2656" s="51">
        <f>SIN(RADIANS(Teno_ves!P640*2))</f>
        <v>0.10105629718294638</v>
      </c>
      <c r="H2656" s="52">
        <f>COS(RADIANS(Teno_ves!P640*2))</f>
        <v>-0.99488070882878821</v>
      </c>
      <c r="I2656" s="3"/>
      <c r="K2656" s="3">
        <f>SIN(RADIANS(CRB_ves!P2656*2))</f>
        <v>0.49909282632798452</v>
      </c>
      <c r="L2656" s="10">
        <f>COS(RADIANS(CRB_ves!P2656*2))</f>
        <v>0.86654852761281886</v>
      </c>
      <c r="M2656" s="55">
        <v>0.94</v>
      </c>
      <c r="N2656" s="55">
        <v>0.74</v>
      </c>
      <c r="O2656" s="51">
        <f>SIN(RADIANS(CRB_ves!P2022*2))</f>
        <v>-0.74895572078900208</v>
      </c>
      <c r="P2656" s="52">
        <f>COS(RADIANS(CRB_ves!P2022*2))</f>
        <v>0.6626200482157375</v>
      </c>
    </row>
    <row r="2657" spans="1:16" x14ac:dyDescent="0.35">
      <c r="A2657" s="3">
        <f>SIN(RADIANS(Teno_phn!P2657*2))</f>
        <v>0.99951746389541685</v>
      </c>
      <c r="B2657" s="10">
        <f>COS(RADIANS(Teno_phn!P2657*2))</f>
        <v>3.1061863564087525E-2</v>
      </c>
      <c r="C2657" s="3">
        <f>SIN(RADIANS(Teno_ves!P2657*2))</f>
        <v>1.0471973597998782E-3</v>
      </c>
      <c r="D2657" s="10">
        <f>COS(RADIANS(Teno_ves!P2657*2))</f>
        <v>0.99999945168869453</v>
      </c>
      <c r="E2657" s="51">
        <v>0.92</v>
      </c>
      <c r="F2657" s="51">
        <v>36.03</v>
      </c>
      <c r="G2657" s="51">
        <f>SIN(RADIANS(Teno_ves!P656*2))</f>
        <v>0.95137959660075622</v>
      </c>
      <c r="H2657" s="52">
        <f>COS(RADIANS(Teno_ves!P656*2))</f>
        <v>0.308020881064551</v>
      </c>
      <c r="I2657" s="3"/>
      <c r="K2657" s="3">
        <f>SIN(RADIANS(CRB_ves!P2657*2))</f>
        <v>-0.65895206233371717</v>
      </c>
      <c r="L2657" s="10">
        <f>COS(RADIANS(CRB_ves!P2657*2))</f>
        <v>-0.75218493706411116</v>
      </c>
      <c r="M2657" s="55">
        <v>0.94</v>
      </c>
      <c r="N2657" s="55">
        <v>0.8</v>
      </c>
      <c r="O2657" s="51">
        <f>SIN(RADIANS(CRB_ves!P2058*2))</f>
        <v>-0.26084150628989677</v>
      </c>
      <c r="P2657" s="52">
        <f>COS(RADIANS(CRB_ves!P2058*2))</f>
        <v>0.96538163883327388</v>
      </c>
    </row>
    <row r="2658" spans="1:16" x14ac:dyDescent="0.35">
      <c r="A2658" s="3">
        <f>SIN(RADIANS(Teno_phn!P2658*2))</f>
        <v>0.89602195584856104</v>
      </c>
      <c r="B2658" s="10">
        <f>COS(RADIANS(Teno_phn!P2658*2))</f>
        <v>0.44400974610623062</v>
      </c>
      <c r="C2658" s="3">
        <f>SIN(RADIANS(Teno_ves!P2658*2))</f>
        <v>-0.6812321144496718</v>
      </c>
      <c r="D2658" s="10">
        <f>COS(RADIANS(Teno_ves!P2658*2))</f>
        <v>0.73206748749171302</v>
      </c>
      <c r="E2658" s="51">
        <v>0.92</v>
      </c>
      <c r="F2658" s="51">
        <v>80.91</v>
      </c>
      <c r="G2658" s="51">
        <f>SIN(RADIANS(Teno_ves!P657*2))</f>
        <v>0.3120032966884152</v>
      </c>
      <c r="H2658" s="52">
        <f>COS(RADIANS(Teno_ves!P657*2))</f>
        <v>-0.95008101910077158</v>
      </c>
      <c r="I2658" s="3"/>
      <c r="K2658" s="3">
        <f>SIN(RADIANS(CRB_ves!P2658*2))</f>
        <v>-0.24090567182837622</v>
      </c>
      <c r="L2658" s="10">
        <f>COS(RADIANS(CRB_ves!P2658*2))</f>
        <v>0.97054853422222975</v>
      </c>
      <c r="M2658" s="55">
        <v>0.94</v>
      </c>
      <c r="N2658" s="55">
        <v>0.91</v>
      </c>
      <c r="O2658" s="51">
        <f>SIN(RADIANS(CRB_ves!P2059*2))</f>
        <v>-0.59790498305751916</v>
      </c>
      <c r="P2658" s="52">
        <f>COS(RADIANS(CRB_ves!P2059*2))</f>
        <v>0.80156698487087641</v>
      </c>
    </row>
    <row r="2659" spans="1:16" x14ac:dyDescent="0.35">
      <c r="A2659" s="3">
        <f>SIN(RADIANS(Teno_phn!P2659*2))</f>
        <v>0.50603376412116385</v>
      </c>
      <c r="B2659" s="10">
        <f>COS(RADIANS(Teno_phn!P2659*2))</f>
        <v>0.86251366920725747</v>
      </c>
      <c r="C2659" s="3">
        <f>SIN(RADIANS(Teno_ves!P2659*2))</f>
        <v>-0.43711576665093255</v>
      </c>
      <c r="D2659" s="10">
        <f>COS(RADIANS(Teno_ves!P2659*2))</f>
        <v>0.89940525156637119</v>
      </c>
      <c r="E2659" s="51">
        <v>0.92</v>
      </c>
      <c r="F2659" s="51">
        <v>129.47</v>
      </c>
      <c r="G2659" s="51">
        <f>SIN(RADIANS(Teno_ves!P724*2))</f>
        <v>-0.9814268305341971</v>
      </c>
      <c r="H2659" s="52">
        <f>COS(RADIANS(Teno_ves!P724*2))</f>
        <v>-0.19183684814862934</v>
      </c>
      <c r="I2659" s="3"/>
      <c r="K2659" s="3">
        <f>SIN(RADIANS(CRB_ves!P2659*2))</f>
        <v>-0.84804809615642596</v>
      </c>
      <c r="L2659" s="10">
        <f>COS(RADIANS(CRB_ves!P2659*2))</f>
        <v>-0.52991926423320501</v>
      </c>
      <c r="M2659" s="55">
        <v>0.94</v>
      </c>
      <c r="N2659" s="55">
        <v>0.84</v>
      </c>
      <c r="O2659" s="51">
        <f>SIN(RADIANS(CRB_ves!P2103*2))</f>
        <v>0.12637210473851029</v>
      </c>
      <c r="P2659" s="52">
        <f>COS(RADIANS(CRB_ves!P2103*2))</f>
        <v>0.991982908695487</v>
      </c>
    </row>
    <row r="2660" spans="1:16" x14ac:dyDescent="0.35">
      <c r="A2660" s="3">
        <f>SIN(RADIANS(Teno_phn!P2660*2))</f>
        <v>0.65579554568503129</v>
      </c>
      <c r="B2660" s="10">
        <f>COS(RADIANS(Teno_phn!P2660*2))</f>
        <v>0.75493854204145128</v>
      </c>
      <c r="C2660" s="3">
        <f>SIN(RADIANS(Teno_ves!P2660*2))</f>
        <v>-0.9997806834748455</v>
      </c>
      <c r="D2660" s="10">
        <f>COS(RADIANS(Teno_ves!P2660*2))</f>
        <v>2.0942419883356361E-2</v>
      </c>
      <c r="E2660" s="51">
        <v>0.92</v>
      </c>
      <c r="F2660" s="51">
        <v>12.049999999999997</v>
      </c>
      <c r="G2660" s="51">
        <f>SIN(RADIANS(Teno_ves!P791*2))</f>
        <v>0.40833046038138482</v>
      </c>
      <c r="H2660" s="52">
        <f>COS(RADIANS(Teno_ves!P791*2))</f>
        <v>0.91283417723304283</v>
      </c>
      <c r="I2660" s="3"/>
      <c r="K2660" s="3">
        <f>SIN(RADIANS(CRB_ves!P2660*2))</f>
        <v>0.44463517918492756</v>
      </c>
      <c r="L2660" s="10">
        <f>COS(RADIANS(CRB_ves!P2660*2))</f>
        <v>0.89571176023941279</v>
      </c>
      <c r="M2660" s="55">
        <v>0.94</v>
      </c>
      <c r="N2660" s="55">
        <v>0.87</v>
      </c>
      <c r="O2660" s="51">
        <f>SIN(RADIANS(CRB_ves!P2119*2))</f>
        <v>0.74988018254711997</v>
      </c>
      <c r="P2660" s="52">
        <f>COS(RADIANS(CRB_ves!P2119*2))</f>
        <v>-0.66157366318732647</v>
      </c>
    </row>
    <row r="2661" spans="1:16" x14ac:dyDescent="0.35">
      <c r="A2661" s="3">
        <f>SIN(RADIANS(Teno_phn!P2661*2))</f>
        <v>0.99519327649191414</v>
      </c>
      <c r="B2661" s="10">
        <f>COS(RADIANS(Teno_phn!P2661*2))</f>
        <v>9.7930293705719457E-2</v>
      </c>
      <c r="C2661" s="3">
        <f>SIN(RADIANS(Teno_ves!P2661*2))</f>
        <v>0.83272801987781897</v>
      </c>
      <c r="D2661" s="10">
        <f>COS(RADIANS(Teno_ves!P2661*2))</f>
        <v>-0.55368225988410247</v>
      </c>
      <c r="E2661" s="51">
        <v>0.92</v>
      </c>
      <c r="F2661" s="51">
        <v>17.049999999999997</v>
      </c>
      <c r="G2661" s="51">
        <f>SIN(RADIANS(Teno_ves!P815*2))</f>
        <v>0.56063899456324162</v>
      </c>
      <c r="H2661" s="52">
        <f>COS(RADIANS(Teno_ves!P815*2))</f>
        <v>0.8280603346224944</v>
      </c>
      <c r="I2661" s="3"/>
      <c r="K2661" s="3">
        <f>SIN(RADIANS(CRB_ves!P2661*2))</f>
        <v>0.28736051984971178</v>
      </c>
      <c r="L2661" s="10">
        <f>COS(RADIANS(CRB_ves!P2661*2))</f>
        <v>0.95782249484531501</v>
      </c>
      <c r="M2661" s="55">
        <v>0.94</v>
      </c>
      <c r="N2661" s="55">
        <v>0.68</v>
      </c>
      <c r="O2661" s="51">
        <f>SIN(RADIANS(CRB_ves!P2122*2))</f>
        <v>-0.40928615402951085</v>
      </c>
      <c r="P2661" s="52">
        <f>COS(RADIANS(CRB_ves!P2122*2))</f>
        <v>-0.91240607413570607</v>
      </c>
    </row>
    <row r="2662" spans="1:16" x14ac:dyDescent="0.35">
      <c r="A2662" s="3">
        <f>SIN(RADIANS(Teno_phn!P2662*2))</f>
        <v>-0.6678325554710467</v>
      </c>
      <c r="B2662" s="10">
        <f>COS(RADIANS(Teno_phn!P2662*2))</f>
        <v>0.74431154623115403</v>
      </c>
      <c r="C2662" s="3">
        <f>SIN(RADIANS(Teno_ves!P2662*2))</f>
        <v>-0.30170436449670335</v>
      </c>
      <c r="D2662" s="10">
        <f>COS(RADIANS(Teno_ves!P2662*2))</f>
        <v>0.95340152949512325</v>
      </c>
      <c r="E2662" s="51">
        <v>0.92</v>
      </c>
      <c r="F2662" s="51">
        <v>130.63</v>
      </c>
      <c r="G2662" s="51">
        <f>SIN(RADIANS(Teno_ves!P817*2))</f>
        <v>-0.98838804595360219</v>
      </c>
      <c r="H2662" s="52">
        <f>COS(RADIANS(Teno_ves!P817*2))</f>
        <v>-0.1519508822482448</v>
      </c>
      <c r="I2662" s="3"/>
      <c r="K2662" s="3">
        <f>SIN(RADIANS(CRB_ves!P2662*2))</f>
        <v>0.98319123546325371</v>
      </c>
      <c r="L2662" s="10">
        <f>COS(RADIANS(CRB_ves!P2662*2))</f>
        <v>-0.18257873509322189</v>
      </c>
      <c r="M2662" s="55">
        <v>0.94</v>
      </c>
      <c r="N2662" s="55">
        <v>0.72</v>
      </c>
      <c r="O2662" s="51">
        <f>SIN(RADIANS(CRB_ves!P2136*2))</f>
        <v>0.13121831944270437</v>
      </c>
      <c r="P2662" s="52">
        <f>COS(RADIANS(CRB_ves!P2136*2))</f>
        <v>-0.99135349529954875</v>
      </c>
    </row>
    <row r="2663" spans="1:16" x14ac:dyDescent="0.35">
      <c r="A2663" s="3">
        <f>SIN(RADIANS(Teno_phn!P2663*2))</f>
        <v>-0.89446661372755976</v>
      </c>
      <c r="B2663" s="10">
        <f>COS(RADIANS(Teno_phn!P2663*2))</f>
        <v>0.4471347413551674</v>
      </c>
      <c r="C2663" s="3">
        <f>SIN(RADIANS(Teno_ves!P2663*2))</f>
        <v>0.92104951956408965</v>
      </c>
      <c r="D2663" s="10">
        <f>COS(RADIANS(Teno_ves!P2663*2))</f>
        <v>0.38944548079385854</v>
      </c>
      <c r="E2663" s="51">
        <v>0.92</v>
      </c>
      <c r="F2663" s="51">
        <v>30.990000000000002</v>
      </c>
      <c r="G2663" s="51">
        <f>SIN(RADIANS(Teno_ves!P862*2))</f>
        <v>0.88278366257970997</v>
      </c>
      <c r="H2663" s="52">
        <f>COS(RADIANS(Teno_ves!P862*2))</f>
        <v>0.4697797410301478</v>
      </c>
      <c r="I2663" s="3"/>
      <c r="K2663" s="3">
        <f>SIN(RADIANS(CRB_ves!P2663*2))</f>
        <v>0.99888987496197001</v>
      </c>
      <c r="L2663" s="10">
        <f>COS(RADIANS(CRB_ves!P2663*2))</f>
        <v>-4.7106450709642776E-2</v>
      </c>
      <c r="M2663" s="55">
        <v>0.94</v>
      </c>
      <c r="N2663" s="55">
        <v>0.8</v>
      </c>
      <c r="O2663" s="51">
        <f>SIN(RADIANS(CRB_ves!P2186*2))</f>
        <v>-0.27060044597586369</v>
      </c>
      <c r="P2663" s="52">
        <f>COS(RADIANS(CRB_ves!P2186*2))</f>
        <v>0.96269174642647881</v>
      </c>
    </row>
    <row r="2664" spans="1:16" x14ac:dyDescent="0.35">
      <c r="A2664" s="3">
        <f>SIN(RADIANS(Teno_phn!P2664*2))</f>
        <v>-0.65816401494267651</v>
      </c>
      <c r="B2664" s="10">
        <f>COS(RADIANS(Teno_phn!P2664*2))</f>
        <v>0.75287457749251718</v>
      </c>
      <c r="C2664" s="3">
        <f>SIN(RADIANS(Teno_ves!P2664*2))</f>
        <v>0.85842321601704508</v>
      </c>
      <c r="D2664" s="10">
        <f>COS(RADIANS(Teno_ves!P2664*2))</f>
        <v>0.51294208464791957</v>
      </c>
      <c r="E2664" s="51">
        <v>0.92</v>
      </c>
      <c r="F2664" s="51">
        <v>142.94</v>
      </c>
      <c r="G2664" s="51">
        <f>SIN(RADIANS(Teno_ves!P891*2))</f>
        <v>-0.96183688076228635</v>
      </c>
      <c r="H2664" s="52">
        <f>COS(RADIANS(Teno_ves!P891*2))</f>
        <v>0.27362349096061805</v>
      </c>
      <c r="I2664" s="3"/>
      <c r="K2664" s="3">
        <f>SIN(RADIANS(CRB_ves!P2664*2))</f>
        <v>-0.13675300654269099</v>
      </c>
      <c r="L2664" s="10">
        <f>COS(RADIANS(CRB_ves!P2664*2))</f>
        <v>-0.99060517624406486</v>
      </c>
      <c r="M2664" s="55">
        <v>0.94</v>
      </c>
      <c r="N2664" s="55">
        <v>0.67</v>
      </c>
      <c r="O2664" s="51">
        <f>SIN(RADIANS(CRB_ves!P2232*2))</f>
        <v>-0.30635994212535622</v>
      </c>
      <c r="P2664" s="52">
        <f>COS(RADIANS(CRB_ves!P2232*2))</f>
        <v>0.95191574514814514</v>
      </c>
    </row>
    <row r="2665" spans="1:16" x14ac:dyDescent="0.35">
      <c r="A2665" s="3">
        <f>SIN(RADIANS(Teno_phn!P2665*2))</f>
        <v>-5.5821504993164128E-2</v>
      </c>
      <c r="B2665" s="10">
        <f>COS(RADIANS(Teno_phn!P2665*2))</f>
        <v>0.99844076418198102</v>
      </c>
      <c r="C2665" s="3">
        <f>SIN(RADIANS(Teno_ves!P2665*2))</f>
        <v>-0.53759397475893289</v>
      </c>
      <c r="D2665" s="10">
        <f>COS(RADIANS(Teno_ves!P2665*2))</f>
        <v>0.84320384148964345</v>
      </c>
      <c r="E2665" s="51">
        <v>0.92</v>
      </c>
      <c r="F2665" s="51">
        <v>98.919999999999987</v>
      </c>
      <c r="G2665" s="51">
        <f>SIN(RADIANS(Teno_ves!P908*2))</f>
        <v>-0.30635994212535544</v>
      </c>
      <c r="H2665" s="52">
        <f>COS(RADIANS(Teno_ves!P908*2))</f>
        <v>-0.95191574514814536</v>
      </c>
      <c r="I2665" s="3"/>
      <c r="K2665" s="3">
        <f>SIN(RADIANS(CRB_ves!P2665*2))</f>
        <v>0.86724454774344251</v>
      </c>
      <c r="L2665" s="10">
        <f>COS(RADIANS(CRB_ves!P2665*2))</f>
        <v>-0.49788241022280733</v>
      </c>
      <c r="M2665" s="55">
        <v>0.94</v>
      </c>
      <c r="N2665" s="55">
        <v>0.94</v>
      </c>
      <c r="O2665" s="51">
        <f>SIN(RADIANS(CRB_ves!P2252*2))</f>
        <v>-0.25477072568338199</v>
      </c>
      <c r="P2665" s="52">
        <f>COS(RADIANS(CRB_ves!P2252*2))</f>
        <v>-0.96700148776243511</v>
      </c>
    </row>
    <row r="2666" spans="1:16" x14ac:dyDescent="0.35">
      <c r="A2666" s="3">
        <f>SIN(RADIANS(Teno_phn!P2666*2))</f>
        <v>0.90952650626565434</v>
      </c>
      <c r="B2666" s="10">
        <f>COS(RADIANS(Teno_phn!P2666*2))</f>
        <v>0.4156459243156278</v>
      </c>
      <c r="C2666" s="3">
        <f>SIN(RADIANS(Teno_ves!P2666*2))</f>
        <v>-0.79143694796538588</v>
      </c>
      <c r="D2666" s="10">
        <f>COS(RADIANS(Teno_ves!P2666*2))</f>
        <v>0.61125081381969149</v>
      </c>
      <c r="E2666" s="51">
        <v>0.92</v>
      </c>
      <c r="F2666" s="51">
        <v>37.770000000000003</v>
      </c>
      <c r="G2666" s="51">
        <f>SIN(RADIANS(Teno_ves!P933*2))</f>
        <v>0.96832220265028557</v>
      </c>
      <c r="H2666" s="52">
        <f>COS(RADIANS(Teno_ves!P933*2))</f>
        <v>0.24970404853445846</v>
      </c>
      <c r="I2666" s="3"/>
      <c r="K2666" s="3">
        <f>SIN(RADIANS(CRB_ves!P2666*2))</f>
        <v>0.64198505752050217</v>
      </c>
      <c r="L2666" s="10">
        <f>COS(RADIANS(CRB_ves!P2666*2))</f>
        <v>-0.76671714857592521</v>
      </c>
      <c r="M2666" s="55">
        <v>0.94</v>
      </c>
      <c r="N2666" s="55">
        <v>0.96</v>
      </c>
      <c r="O2666" s="51">
        <f>SIN(RADIANS(CRB_ves!P2271*2))</f>
        <v>0.86983955406198832</v>
      </c>
      <c r="P2666" s="52">
        <f>COS(RADIANS(CRB_ves!P2271*2))</f>
        <v>-0.49333472428893688</v>
      </c>
    </row>
    <row r="2667" spans="1:16" x14ac:dyDescent="0.35">
      <c r="A2667" s="3">
        <f>SIN(RADIANS(Teno_phn!P2667*2))</f>
        <v>-0.26959216934742103</v>
      </c>
      <c r="B2667" s="10">
        <f>COS(RADIANS(Teno_phn!P2667*2))</f>
        <v>0.96297459064429702</v>
      </c>
      <c r="C2667" s="3">
        <f>SIN(RADIANS(Teno_ves!P2667*2))</f>
        <v>-0.33281954452298707</v>
      </c>
      <c r="D2667" s="10">
        <f>COS(RADIANS(Teno_ves!P2667*2))</f>
        <v>0.9429905358928643</v>
      </c>
      <c r="E2667" s="51">
        <v>0.92</v>
      </c>
      <c r="F2667" s="51">
        <v>100.88</v>
      </c>
      <c r="G2667" s="51">
        <f>SIN(RADIANS(Teno_ves!P1032*2))</f>
        <v>-0.37071953971331639</v>
      </c>
      <c r="H2667" s="52">
        <f>COS(RADIANS(Teno_ves!P1032*2))</f>
        <v>-0.92874486425215119</v>
      </c>
      <c r="I2667" s="3"/>
      <c r="K2667" s="3">
        <f>SIN(RADIANS(CRB_ves!P2667*2))</f>
        <v>0.96619633128171478</v>
      </c>
      <c r="L2667" s="10">
        <f>COS(RADIANS(CRB_ves!P2667*2))</f>
        <v>-0.2578073882140598</v>
      </c>
      <c r="M2667" s="55">
        <v>0.94</v>
      </c>
      <c r="N2667" s="55">
        <v>0.85</v>
      </c>
      <c r="O2667" s="51">
        <f>SIN(RADIANS(CRB_ves!P2273*2))</f>
        <v>-0.99999701475077141</v>
      </c>
      <c r="P2667" s="52">
        <f>COS(RADIANS(CRB_ves!P2273*2))</f>
        <v>2.4434585213446002E-3</v>
      </c>
    </row>
    <row r="2668" spans="1:16" x14ac:dyDescent="0.35">
      <c r="A2668" s="3">
        <f>SIN(RADIANS(Teno_phn!P2668*2))</f>
        <v>-0.55018928967436576</v>
      </c>
      <c r="B2668" s="10">
        <f>COS(RADIANS(Teno_phn!P2668*2))</f>
        <v>-0.8350399664253304</v>
      </c>
      <c r="C2668" s="3">
        <f>SIN(RADIANS(Teno_ves!P2668*2))</f>
        <v>0.7821733689688154</v>
      </c>
      <c r="D2668" s="10">
        <f>COS(RADIANS(Teno_ves!P2668*2))</f>
        <v>-0.62306084845380338</v>
      </c>
      <c r="E2668" s="51">
        <v>0.92</v>
      </c>
      <c r="F2668" s="51">
        <v>33.81</v>
      </c>
      <c r="G2668" s="51">
        <f>SIN(RADIANS(Teno_ves!P1046*2))</f>
        <v>0.92467899593802949</v>
      </c>
      <c r="H2668" s="52">
        <f>COS(RADIANS(Teno_ves!P1046*2))</f>
        <v>0.38074762569323745</v>
      </c>
      <c r="I2668" s="3"/>
      <c r="K2668" s="3">
        <f>SIN(RADIANS(CRB_ves!P2668*2))</f>
        <v>-0.9963452961909065</v>
      </c>
      <c r="L2668" s="10">
        <f>COS(RADIANS(CRB_ves!P2668*2))</f>
        <v>-8.5416923137366776E-2</v>
      </c>
      <c r="M2668" s="55">
        <v>0.94</v>
      </c>
      <c r="N2668" s="55">
        <v>0.84</v>
      </c>
      <c r="O2668" s="51">
        <f>SIN(RADIANS(CRB_ves!P2294*2))</f>
        <v>-0.57643231616979307</v>
      </c>
      <c r="P2668" s="52">
        <f>COS(RADIANS(CRB_ves!P2294*2))</f>
        <v>-0.8171448983351286</v>
      </c>
    </row>
    <row r="2669" spans="1:16" x14ac:dyDescent="0.35">
      <c r="A2669" s="3">
        <f>SIN(RADIANS(Teno_phn!P2669*2))</f>
        <v>0.79441462053541811</v>
      </c>
      <c r="B2669" s="10">
        <f>COS(RADIANS(Teno_phn!P2669*2))</f>
        <v>0.60737583972328679</v>
      </c>
      <c r="C2669" s="3">
        <f>SIN(RADIANS(Teno_ves!P2669*2))</f>
        <v>0.98922128009751342</v>
      </c>
      <c r="D2669" s="10">
        <f>COS(RADIANS(Teno_ves!P2669*2))</f>
        <v>0.14642834084369374</v>
      </c>
      <c r="E2669" s="51">
        <v>0.92</v>
      </c>
      <c r="F2669" s="51">
        <v>8.6800000000000068</v>
      </c>
      <c r="G2669" s="51">
        <f>SIN(RADIANS(Teno_ves!P1134*2))</f>
        <v>0.29837453401226049</v>
      </c>
      <c r="H2669" s="52">
        <f>COS(RADIANS(Teno_ves!P1134*2))</f>
        <v>0.95444886581365185</v>
      </c>
      <c r="I2669" s="3"/>
      <c r="K2669" s="3">
        <f>SIN(RADIANS(CRB_ves!P2669*2))</f>
        <v>0.96744467350965402</v>
      </c>
      <c r="L2669" s="10">
        <f>COS(RADIANS(CRB_ves!P2669*2))</f>
        <v>0.25308260251901749</v>
      </c>
      <c r="M2669" s="55">
        <v>0.94</v>
      </c>
      <c r="N2669" s="55">
        <v>0.73</v>
      </c>
      <c r="O2669" s="51">
        <f>SIN(RADIANS(CRB_ves!P2308*2))</f>
        <v>-0.97212492386756855</v>
      </c>
      <c r="P2669" s="52">
        <f>COS(RADIANS(CRB_ves!P2308*2))</f>
        <v>-0.23446349906856295</v>
      </c>
    </row>
    <row r="2670" spans="1:16" x14ac:dyDescent="0.35">
      <c r="A2670" s="3">
        <f>SIN(RADIANS(Teno_phn!P2670*2))</f>
        <v>0.10001440532103498</v>
      </c>
      <c r="B2670" s="10">
        <f>COS(RADIANS(Teno_phn!P2670*2))</f>
        <v>0.99498598921204906</v>
      </c>
      <c r="C2670" s="3">
        <f>SIN(RADIANS(Teno_ves!P2670*2))</f>
        <v>-0.58467452467360215</v>
      </c>
      <c r="D2670" s="10">
        <f>COS(RADIANS(Teno_ves!P2670*2))</f>
        <v>0.81126795832061394</v>
      </c>
      <c r="E2670" s="51">
        <v>0.92</v>
      </c>
      <c r="F2670" s="51">
        <v>18.54</v>
      </c>
      <c r="G2670" s="51">
        <f>SIN(RADIANS(Teno_ves!P1139*2))</f>
        <v>0.60292954168902468</v>
      </c>
      <c r="H2670" s="52">
        <f>COS(RADIANS(Teno_ves!P1139*2))</f>
        <v>0.7977944395385711</v>
      </c>
      <c r="I2670" s="3"/>
      <c r="K2670" s="3">
        <f>SIN(RADIANS(CRB_ves!P2670*2))</f>
        <v>0.99515903174071518</v>
      </c>
      <c r="L2670" s="10">
        <f>COS(RADIANS(CRB_ves!P2670*2))</f>
        <v>9.8277675719779786E-2</v>
      </c>
      <c r="M2670" s="55">
        <v>0.94</v>
      </c>
      <c r="N2670" s="55">
        <v>0.78</v>
      </c>
      <c r="O2670" s="51">
        <f>SIN(RADIANS(CRB_ves!P2311*2))</f>
        <v>0.24835177271584519</v>
      </c>
      <c r="P2670" s="52">
        <f>COS(RADIANS(CRB_ves!P2311*2))</f>
        <v>0.96866991126435698</v>
      </c>
    </row>
    <row r="2671" spans="1:16" x14ac:dyDescent="0.35">
      <c r="A2671" s="3">
        <f>SIN(RADIANS(Teno_phn!P2671*2))</f>
        <v>0.77361907095302496</v>
      </c>
      <c r="B2671" s="10">
        <f>COS(RADIANS(Teno_phn!P2671*2))</f>
        <v>0.63365095522517645</v>
      </c>
      <c r="C2671" s="3">
        <f>SIN(RADIANS(Teno_ves!P2671*2))</f>
        <v>-0.71618014510523786</v>
      </c>
      <c r="D2671" s="10">
        <f>COS(RADIANS(Teno_ves!P2671*2))</f>
        <v>0.69791546748660072</v>
      </c>
      <c r="E2671" s="51">
        <v>0.92</v>
      </c>
      <c r="F2671" s="51">
        <v>64.75</v>
      </c>
      <c r="G2671" s="51">
        <f>SIN(RADIANS(Teno_ves!P1150*2))</f>
        <v>0.77162458338771989</v>
      </c>
      <c r="H2671" s="52">
        <f>COS(RADIANS(Teno_ves!P1150*2))</f>
        <v>-0.63607822027776406</v>
      </c>
      <c r="I2671" s="3"/>
      <c r="K2671" s="3">
        <f>SIN(RADIANS(CRB_ves!P2671*2))</f>
        <v>-0.58750281628315459</v>
      </c>
      <c r="L2671" s="10">
        <f>COS(RADIANS(CRB_ves!P2671*2))</f>
        <v>0.80922212084159062</v>
      </c>
      <c r="M2671" s="55">
        <v>0.94</v>
      </c>
      <c r="N2671" s="55">
        <v>0.9</v>
      </c>
      <c r="O2671" s="51">
        <f>SIN(RADIANS(CRB_ves!P2321*2))</f>
        <v>-0.60654359779903544</v>
      </c>
      <c r="P2671" s="52">
        <f>COS(RADIANS(CRB_ves!P2321*2))</f>
        <v>-0.79505022732466524</v>
      </c>
    </row>
    <row r="2672" spans="1:16" x14ac:dyDescent="0.35">
      <c r="A2672" s="3">
        <f>SIN(RADIANS(Teno_phn!P2672*2))</f>
        <v>0.88973527107325634</v>
      </c>
      <c r="B2672" s="10">
        <f>COS(RADIANS(Teno_phn!P2672*2))</f>
        <v>0.45647688595174141</v>
      </c>
      <c r="C2672" s="3">
        <f>SIN(RADIANS(Teno_ves!P2672*2))</f>
        <v>-0.79356578977897752</v>
      </c>
      <c r="D2672" s="10">
        <f>COS(RADIANS(Teno_ves!P2672*2))</f>
        <v>-0.60848445936808249</v>
      </c>
      <c r="E2672" s="51">
        <v>0.92</v>
      </c>
      <c r="F2672" s="51">
        <v>19.18</v>
      </c>
      <c r="G2672" s="51">
        <f>SIN(RADIANS(Teno_ves!P1157*2))</f>
        <v>0.62060050770654562</v>
      </c>
      <c r="H2672" s="52">
        <f>COS(RADIANS(Teno_ves!P1157*2))</f>
        <v>0.78412690926557149</v>
      </c>
      <c r="I2672" s="3"/>
      <c r="K2672" s="3">
        <f>SIN(RADIANS(CRB_ves!P2672*2))</f>
        <v>-0.49211971865832571</v>
      </c>
      <c r="L2672" s="10">
        <f>COS(RADIANS(CRB_ves!P2672*2))</f>
        <v>0.87052753116007209</v>
      </c>
      <c r="M2672" s="55">
        <v>0.94</v>
      </c>
      <c r="N2672" s="55">
        <v>0.82</v>
      </c>
      <c r="O2672" s="51">
        <f>SIN(RADIANS(CRB_ves!P2366*2))</f>
        <v>-8.5416923137366832E-2</v>
      </c>
      <c r="P2672" s="52">
        <f>COS(RADIANS(CRB_ves!P2366*2))</f>
        <v>0.9963452961909065</v>
      </c>
    </row>
    <row r="2673" spans="1:16" x14ac:dyDescent="0.35">
      <c r="A2673" s="3">
        <f>SIN(RADIANS(Teno_phn!P2673*2))</f>
        <v>0.49303106295578414</v>
      </c>
      <c r="B2673" s="10">
        <f>COS(RADIANS(Teno_phn!P2673*2))</f>
        <v>0.87001170736990063</v>
      </c>
      <c r="C2673" s="3">
        <f>SIN(RADIANS(Teno_ves!P2673*2))</f>
        <v>-0.16091482651771918</v>
      </c>
      <c r="D2673" s="10">
        <f>COS(RADIANS(Teno_ves!P2673*2))</f>
        <v>0.98696829665738117</v>
      </c>
      <c r="E2673" s="51">
        <v>0.92</v>
      </c>
      <c r="F2673" s="51">
        <v>73.14</v>
      </c>
      <c r="G2673" s="51">
        <f>SIN(RADIANS(Teno_ves!P1179*2))</f>
        <v>0.55513480041218077</v>
      </c>
      <c r="H2673" s="52">
        <f>COS(RADIANS(Teno_ves!P1179*2))</f>
        <v>-0.83176039420696646</v>
      </c>
      <c r="I2673" s="3"/>
      <c r="K2673" s="3">
        <f>SIN(RADIANS(CRB_ves!P2673*2))</f>
        <v>-0.29370667262360378</v>
      </c>
      <c r="L2673" s="10">
        <f>COS(RADIANS(CRB_ves!P2673*2))</f>
        <v>0.95589559600218432</v>
      </c>
      <c r="M2673" s="55">
        <v>0.94</v>
      </c>
      <c r="N2673" s="55">
        <v>0.8</v>
      </c>
      <c r="O2673" s="51">
        <f>SIN(RADIANS(CRB_ves!P2394*2))</f>
        <v>-0.94345432028707232</v>
      </c>
      <c r="P2673" s="52">
        <f>COS(RADIANS(CRB_ves!P2394*2))</f>
        <v>0.33150255735311951</v>
      </c>
    </row>
    <row r="2674" spans="1:16" x14ac:dyDescent="0.35">
      <c r="A2674" s="3">
        <f>SIN(RADIANS(Teno_phn!P2674*2))</f>
        <v>0.54376048277879241</v>
      </c>
      <c r="B2674" s="10">
        <f>COS(RADIANS(Teno_phn!P2674*2))</f>
        <v>0.83924045265238167</v>
      </c>
      <c r="C2674" s="3">
        <f>SIN(RADIANS(Teno_ves!P2674*2))</f>
        <v>-0.21712114432964949</v>
      </c>
      <c r="D2674" s="10">
        <f>COS(RADIANS(Teno_ves!P2674*2))</f>
        <v>0.97614466585900239</v>
      </c>
      <c r="E2674" s="51">
        <v>0.92</v>
      </c>
      <c r="F2674" s="51">
        <v>94.080000000000013</v>
      </c>
      <c r="G2674" s="51">
        <f>SIN(RADIANS(Teno_ves!P1209*2))</f>
        <v>-0.14193790484034471</v>
      </c>
      <c r="H2674" s="52">
        <f>COS(RADIANS(Teno_ves!P1209*2))</f>
        <v>-0.98987556347731565</v>
      </c>
      <c r="I2674" s="3"/>
      <c r="K2674" s="3">
        <f>SIN(RADIANS(CRB_ves!P2674*2))</f>
        <v>-4.4665564108286142E-2</v>
      </c>
      <c r="L2674" s="10">
        <f>COS(RADIANS(CRB_ves!P2674*2))</f>
        <v>0.99900199568513803</v>
      </c>
      <c r="M2674" s="55">
        <v>0.94</v>
      </c>
      <c r="N2674" s="55">
        <v>0.76</v>
      </c>
      <c r="O2674" s="51">
        <f>SIN(RADIANS(CRB_ves!P2421*2))</f>
        <v>0.90423167061389864</v>
      </c>
      <c r="P2674" s="52">
        <f>COS(RADIANS(CRB_ves!P2421*2))</f>
        <v>0.42704225301344356</v>
      </c>
    </row>
    <row r="2675" spans="1:16" x14ac:dyDescent="0.35">
      <c r="A2675" s="3">
        <f>SIN(RADIANS(Teno_phn!P2675*2))</f>
        <v>-0.40609876896425884</v>
      </c>
      <c r="B2675" s="10">
        <f>COS(RADIANS(Teno_phn!P2675*2))</f>
        <v>0.91382919073846258</v>
      </c>
      <c r="C2675" s="3">
        <f>SIN(RADIANS(Teno_ves!P2675*2))</f>
        <v>-0.95424032851627705</v>
      </c>
      <c r="D2675" s="10">
        <f>COS(RADIANS(Teno_ves!P2675*2))</f>
        <v>0.29904079225608626</v>
      </c>
      <c r="E2675" s="51">
        <v>0.92</v>
      </c>
      <c r="F2675" s="51">
        <v>171.88</v>
      </c>
      <c r="G2675" s="51">
        <f>SIN(RADIANS(Teno_ves!P1224*2))</f>
        <v>-0.27966144946038024</v>
      </c>
      <c r="H2675" s="52">
        <f>COS(RADIANS(Teno_ves!P1224*2))</f>
        <v>0.96009867913965963</v>
      </c>
      <c r="I2675" s="3"/>
      <c r="K2675" s="3">
        <f>SIN(RADIANS(CRB_ves!P2675*2))</f>
        <v>-0.59510334948561683</v>
      </c>
      <c r="L2675" s="10">
        <f>COS(RADIANS(CRB_ves!P2675*2))</f>
        <v>0.80364917932578006</v>
      </c>
      <c r="M2675" s="55">
        <v>0.94</v>
      </c>
      <c r="N2675" s="55">
        <v>0.8</v>
      </c>
      <c r="O2675" s="51">
        <f>SIN(RADIANS(CRB_ves!P2454*2))</f>
        <v>-6.1745354145542358E-2</v>
      </c>
      <c r="P2675" s="52">
        <f>COS(RADIANS(CRB_ves!P2454*2))</f>
        <v>-0.99809193526520468</v>
      </c>
    </row>
    <row r="2676" spans="1:16" x14ac:dyDescent="0.35">
      <c r="A2676" s="3">
        <f>SIN(RADIANS(Teno_phn!P2676*2))</f>
        <v>-0.99686231601293507</v>
      </c>
      <c r="B2676" s="10">
        <f>COS(RADIANS(Teno_phn!P2676*2))</f>
        <v>7.9155056145057731E-2</v>
      </c>
      <c r="C2676" s="3">
        <f>SIN(RADIANS(Teno_ves!P2676*2))</f>
        <v>0.33610916812108416</v>
      </c>
      <c r="D2676" s="10">
        <f>COS(RADIANS(Teno_ves!P2676*2))</f>
        <v>0.94182303385771615</v>
      </c>
      <c r="E2676" s="51">
        <v>0.92</v>
      </c>
      <c r="F2676" s="51">
        <v>134.51</v>
      </c>
      <c r="G2676" s="51">
        <f>SIN(RADIANS(Teno_ves!P1228*2))</f>
        <v>-0.99985372628115765</v>
      </c>
      <c r="H2676" s="52">
        <f>COS(RADIANS(Teno_ves!P1228*2))</f>
        <v>-1.7103392695130705E-2</v>
      </c>
      <c r="I2676" s="3"/>
      <c r="K2676" s="3">
        <f>SIN(RADIANS(CRB_ves!P2676*2))</f>
        <v>-0.2109836010773426</v>
      </c>
      <c r="L2676" s="10">
        <f>COS(RADIANS(CRB_ves!P2676*2))</f>
        <v>0.97748960100680193</v>
      </c>
      <c r="M2676" s="55">
        <v>0.94</v>
      </c>
      <c r="N2676" s="55">
        <v>0.9</v>
      </c>
      <c r="O2676" s="51">
        <f>SIN(RADIANS(CRB_ves!P2470*2))</f>
        <v>-0.6719791379805633</v>
      </c>
      <c r="P2676" s="52">
        <f>COS(RADIANS(CRB_ves!P2470*2))</f>
        <v>0.74057007644037243</v>
      </c>
    </row>
    <row r="2677" spans="1:16" x14ac:dyDescent="0.35">
      <c r="A2677" s="3">
        <f>SIN(RADIANS(Teno_phn!P2677*2))</f>
        <v>-0.69566208083315162</v>
      </c>
      <c r="B2677" s="10">
        <f>COS(RADIANS(Teno_phn!P2677*2))</f>
        <v>0.71836917339964523</v>
      </c>
      <c r="C2677" s="3">
        <f>SIN(RADIANS(Teno_ves!P2677*2))</f>
        <v>-0.81167594040670643</v>
      </c>
      <c r="D2677" s="10">
        <f>COS(RADIANS(Teno_ves!P2677*2))</f>
        <v>0.58410801035843429</v>
      </c>
      <c r="E2677" s="51">
        <v>0.92</v>
      </c>
      <c r="F2677" s="51">
        <v>158.75</v>
      </c>
      <c r="G2677" s="51">
        <f>SIN(RADIANS(Teno_ves!P1231*2))</f>
        <v>-0.67559020761566047</v>
      </c>
      <c r="H2677" s="52">
        <f>COS(RADIANS(Teno_ves!P1231*2))</f>
        <v>0.73727733681012386</v>
      </c>
      <c r="I2677" s="3"/>
      <c r="K2677" s="3">
        <f>SIN(RADIANS(CRB_ves!P2677*2))</f>
        <v>0.99939082701909576</v>
      </c>
      <c r="L2677" s="10">
        <f>COS(RADIANS(CRB_ves!P2677*2))</f>
        <v>-3.4899496702500955E-2</v>
      </c>
      <c r="M2677" s="55">
        <v>0.94</v>
      </c>
      <c r="N2677" s="55">
        <v>0.69</v>
      </c>
      <c r="O2677" s="51">
        <f>SIN(RADIANS(CRB_ves!P2475*2))</f>
        <v>-0.81613759008016018</v>
      </c>
      <c r="P2677" s="52">
        <f>COS(RADIANS(CRB_ves!P2475*2))</f>
        <v>-0.57785762438350541</v>
      </c>
    </row>
    <row r="2678" spans="1:16" x14ac:dyDescent="0.35">
      <c r="A2678" s="3">
        <f>SIN(RADIANS(Teno_phn!P2678*2))</f>
        <v>-0.42767342168868228</v>
      </c>
      <c r="B2678" s="10">
        <f>COS(RADIANS(Teno_phn!P2678*2))</f>
        <v>0.90393331854794168</v>
      </c>
      <c r="C2678" s="3">
        <f>SIN(RADIANS(Teno_ves!P2678*2))</f>
        <v>-0.24090567182837622</v>
      </c>
      <c r="D2678" s="10">
        <f>COS(RADIANS(Teno_ves!P2678*2))</f>
        <v>0.97054853422222975</v>
      </c>
      <c r="E2678" s="51">
        <v>0.92</v>
      </c>
      <c r="F2678" s="51">
        <v>22.35</v>
      </c>
      <c r="G2678" s="51">
        <f>SIN(RADIANS(Teno_ves!P1249*2))</f>
        <v>0.70339470281050398</v>
      </c>
      <c r="H2678" s="52">
        <f>COS(RADIANS(Teno_ves!P1249*2))</f>
        <v>0.71079947387299236</v>
      </c>
      <c r="I2678" s="3"/>
      <c r="K2678" s="3">
        <f>SIN(RADIANS(CRB_ves!P2678*2))</f>
        <v>-0.70735356493202461</v>
      </c>
      <c r="L2678" s="10">
        <f>COS(RADIANS(CRB_ves!P2678*2))</f>
        <v>0.70685991128225401</v>
      </c>
      <c r="M2678" s="55">
        <v>0.94</v>
      </c>
      <c r="N2678" s="55">
        <v>0.74</v>
      </c>
      <c r="O2678" s="51">
        <f>SIN(RADIANS(CRB_ves!P2510*2))</f>
        <v>0.94931581575816137</v>
      </c>
      <c r="P2678" s="52">
        <f>COS(RADIANS(CRB_ves!P2510*2))</f>
        <v>0.31432384884290387</v>
      </c>
    </row>
    <row r="2679" spans="1:16" x14ac:dyDescent="0.35">
      <c r="A2679" s="3">
        <f>SIN(RADIANS(Teno_phn!P2679*2))</f>
        <v>0.34628079708325255</v>
      </c>
      <c r="B2679" s="10">
        <f>COS(RADIANS(Teno_phn!P2679*2))</f>
        <v>0.93813091281088656</v>
      </c>
      <c r="C2679" s="3">
        <f>SIN(RADIANS(Teno_ves!P2679*2))</f>
        <v>-0.78064861064689783</v>
      </c>
      <c r="D2679" s="10">
        <f>COS(RADIANS(Teno_ves!P2679*2))</f>
        <v>0.62497019664546261</v>
      </c>
      <c r="E2679" s="51">
        <v>0.92</v>
      </c>
      <c r="F2679" s="51">
        <v>112.22999999999999</v>
      </c>
      <c r="G2679" s="51">
        <f>SIN(RADIANS(Teno_ves!P1276*2))</f>
        <v>-0.700411150783806</v>
      </c>
      <c r="H2679" s="52">
        <f>COS(RADIANS(Teno_ves!P1276*2))</f>
        <v>-0.71373960227642164</v>
      </c>
      <c r="I2679" s="3"/>
      <c r="K2679" s="3">
        <f>SIN(RADIANS(CRB_ves!P2679*2))</f>
        <v>0.98844102660041333</v>
      </c>
      <c r="L2679" s="10">
        <f>COS(RADIANS(CRB_ves!P2679*2))</f>
        <v>0.15160586048408881</v>
      </c>
      <c r="M2679" s="55">
        <v>0.94</v>
      </c>
      <c r="N2679" s="55">
        <v>0.83</v>
      </c>
      <c r="O2679" s="51">
        <f>SIN(RADIANS(CRB_ves!P2558*2))</f>
        <v>0.44338409662257722</v>
      </c>
      <c r="P2679" s="52">
        <f>COS(RADIANS(CRB_ves!P2558*2))</f>
        <v>-0.89633171474749296</v>
      </c>
    </row>
    <row r="2680" spans="1:16" x14ac:dyDescent="0.35">
      <c r="A2680" s="3">
        <f>SIN(RADIANS(Teno_phn!P2680*2))</f>
        <v>-7.0104685030777145E-2</v>
      </c>
      <c r="B2680" s="10">
        <f>COS(RADIANS(Teno_phn!P2680*2))</f>
        <v>0.99753963988241368</v>
      </c>
      <c r="C2680" s="3">
        <f>SIN(RADIANS(Teno_ves!P2680*2))</f>
        <v>0.59818474628660823</v>
      </c>
      <c r="D2680" s="10">
        <f>COS(RADIANS(Teno_ves!P2680*2))</f>
        <v>-0.80135822782949329</v>
      </c>
      <c r="E2680" s="51">
        <v>0.92</v>
      </c>
      <c r="F2680" s="51">
        <v>121.58000000000001</v>
      </c>
      <c r="G2680" s="51">
        <f>SIN(RADIANS(Teno_ves!P1285*2))</f>
        <v>-0.89227082905561972</v>
      </c>
      <c r="H2680" s="52">
        <f>COS(RADIANS(Teno_ves!P1285*2))</f>
        <v>-0.4515005732182375</v>
      </c>
      <c r="I2680" s="3"/>
      <c r="K2680" s="3">
        <f>SIN(RADIANS(CRB_ves!P2680*2))</f>
        <v>0.1784587635626094</v>
      </c>
      <c r="L2680" s="10">
        <f>COS(RADIANS(CRB_ves!P2680*2))</f>
        <v>0.98394739173784318</v>
      </c>
      <c r="M2680" s="55">
        <v>0.94</v>
      </c>
      <c r="N2680" s="55">
        <v>0.73</v>
      </c>
      <c r="O2680" s="51">
        <f>SIN(RADIANS(CRB_ves!P2560*2))</f>
        <v>-0.52428318282756925</v>
      </c>
      <c r="P2680" s="52">
        <f>COS(RADIANS(CRB_ves!P2560*2))</f>
        <v>-0.85154397667072579</v>
      </c>
    </row>
    <row r="2681" spans="1:16" x14ac:dyDescent="0.35">
      <c r="A2681" s="3">
        <f>SIN(RADIANS(Teno_phn!P2681*2))</f>
        <v>-0.483282383255002</v>
      </c>
      <c r="B2681" s="10">
        <f>COS(RADIANS(Teno_phn!P2681*2))</f>
        <v>-0.87546452700001809</v>
      </c>
      <c r="C2681" s="3">
        <f>SIN(RADIANS(Teno_ves!P2681*2))</f>
        <v>-0.81452072707050949</v>
      </c>
      <c r="D2681" s="10">
        <f>COS(RADIANS(Teno_ves!P2681*2))</f>
        <v>-0.5801344543918493</v>
      </c>
      <c r="E2681" s="51">
        <v>0.92</v>
      </c>
      <c r="F2681" s="51">
        <v>10.280000000000001</v>
      </c>
      <c r="G2681" s="51">
        <f>SIN(RADIANS(Teno_ves!P1288*2))</f>
        <v>0.35118806988037993</v>
      </c>
      <c r="H2681" s="52">
        <f>COS(RADIANS(Teno_ves!P1288*2))</f>
        <v>0.93630493941540938</v>
      </c>
      <c r="I2681" s="3"/>
      <c r="K2681" s="3">
        <f>SIN(RADIANS(CRB_ves!P2681*2))</f>
        <v>0.99998026085613712</v>
      </c>
      <c r="L2681" s="10">
        <f>COS(RADIANS(CRB_ves!P2681*2))</f>
        <v>6.2831439655590656E-3</v>
      </c>
      <c r="M2681" s="55">
        <v>0.94</v>
      </c>
      <c r="N2681" s="55">
        <v>0.76</v>
      </c>
      <c r="O2681" s="51">
        <f>SIN(RADIANS(CRB_ves!P2574*2))</f>
        <v>-0.43145604568095908</v>
      </c>
      <c r="P2681" s="52">
        <f>COS(RADIANS(CRB_ves!P2574*2))</f>
        <v>-0.90213395936820284</v>
      </c>
    </row>
    <row r="2682" spans="1:16" x14ac:dyDescent="0.35">
      <c r="A2682" s="3">
        <f>SIN(RADIANS(Teno_phn!P2682*2))</f>
        <v>-0.95444886581365174</v>
      </c>
      <c r="B2682" s="10">
        <f>COS(RADIANS(Teno_phn!P2682*2))</f>
        <v>0.29837453401226072</v>
      </c>
      <c r="C2682" s="3">
        <f>SIN(RADIANS(Teno_ves!P2682*2))</f>
        <v>-0.61813404188282361</v>
      </c>
      <c r="D2682" s="10">
        <f>COS(RADIANS(Teno_ves!P2682*2))</f>
        <v>0.78607271054629779</v>
      </c>
      <c r="E2682" s="51">
        <v>0.92</v>
      </c>
      <c r="F2682" s="51">
        <v>131.76</v>
      </c>
      <c r="G2682" s="51">
        <f>SIN(RADIANS(Teno_ves!P1307*2))</f>
        <v>-0.9936113105200084</v>
      </c>
      <c r="H2682" s="52">
        <f>COS(RADIANS(Teno_ves!P1307*2))</f>
        <v>-0.11285638487348193</v>
      </c>
      <c r="I2682" s="3"/>
      <c r="K2682" s="3">
        <f>SIN(RADIANS(CRB_ves!P2682*2))</f>
        <v>0.4383711467890774</v>
      </c>
      <c r="L2682" s="10">
        <f>COS(RADIANS(CRB_ves!P2682*2))</f>
        <v>0.89879404629916704</v>
      </c>
      <c r="M2682" s="55">
        <v>0.94</v>
      </c>
      <c r="N2682" s="55">
        <v>0.75</v>
      </c>
      <c r="O2682" s="51">
        <f>SIN(RADIANS(CRB_ves!P2583*2))</f>
        <v>0.1691774892886222</v>
      </c>
      <c r="P2682" s="52">
        <f>COS(RADIANS(CRB_ves!P2583*2))</f>
        <v>0.98558560111133831</v>
      </c>
    </row>
    <row r="2683" spans="1:16" x14ac:dyDescent="0.35">
      <c r="A2683" s="3">
        <f>SIN(RADIANS(Teno_phn!P2683*2))</f>
        <v>-0.1020980782242375</v>
      </c>
      <c r="B2683" s="10">
        <f>COS(RADIANS(Teno_phn!P2683*2))</f>
        <v>0.99477433743684673</v>
      </c>
      <c r="C2683" s="3">
        <f>SIN(RADIANS(Teno_ves!P2683*2))</f>
        <v>0.55600551331429315</v>
      </c>
      <c r="D2683" s="10">
        <f>COS(RADIANS(Teno_ves!P2683*2))</f>
        <v>-0.83117860244601427</v>
      </c>
      <c r="E2683" s="51">
        <v>0.92</v>
      </c>
      <c r="F2683" s="51">
        <v>45.019999999999996</v>
      </c>
      <c r="G2683" s="51">
        <f>SIN(RADIANS(Teno_ves!P1322*2))</f>
        <v>0.99999975630607407</v>
      </c>
      <c r="H2683" s="52">
        <f>COS(RADIANS(Teno_ves!P1322*2))</f>
        <v>-6.9813164408747449E-4</v>
      </c>
      <c r="I2683" s="3"/>
      <c r="K2683" s="3">
        <f>SIN(RADIANS(CRB_ves!P2683*2))</f>
        <v>-0.16367033093481362</v>
      </c>
      <c r="L2683" s="10">
        <f>COS(RADIANS(CRB_ves!P2683*2))</f>
        <v>-0.98651508998681237</v>
      </c>
      <c r="M2683" s="55">
        <v>0.94</v>
      </c>
      <c r="N2683" s="55">
        <v>0.79</v>
      </c>
      <c r="O2683" s="51">
        <f>SIN(RADIANS(CRB_ves!P2587*2))</f>
        <v>-0.78477637053308269</v>
      </c>
      <c r="P2683" s="52">
        <f>COS(RADIANS(CRB_ves!P2587*2))</f>
        <v>-0.61977903179514038</v>
      </c>
    </row>
    <row r="2684" spans="1:16" x14ac:dyDescent="0.35">
      <c r="A2684" s="3">
        <f>SIN(RADIANS(Teno_phn!P2684*2))</f>
        <v>0.99830138605541008</v>
      </c>
      <c r="B2684" s="10">
        <f>COS(RADIANS(Teno_phn!P2684*2))</f>
        <v>5.8260986945357682E-2</v>
      </c>
      <c r="C2684" s="3">
        <f>SIN(RADIANS(Teno_ves!P2684*2))</f>
        <v>0.75858940197569247</v>
      </c>
      <c r="D2684" s="10">
        <f>COS(RADIANS(Teno_ves!P2684*2))</f>
        <v>0.65156896734740311</v>
      </c>
      <c r="E2684" s="51">
        <v>0.92</v>
      </c>
      <c r="F2684" s="51">
        <v>149.99</v>
      </c>
      <c r="G2684" s="51">
        <f>SIN(RADIANS(Teno_ves!P1328*2))</f>
        <v>-0.8661998839448094</v>
      </c>
      <c r="H2684" s="52">
        <f>COS(RADIANS(Teno_ves!P1328*2))</f>
        <v>0.49969766965035844</v>
      </c>
      <c r="I2684" s="3"/>
      <c r="K2684" s="3">
        <f>SIN(RADIANS(CRB_ves!P2684*2))</f>
        <v>0.97253265903270669</v>
      </c>
      <c r="L2684" s="10">
        <f>COS(RADIANS(CRB_ves!P2684*2))</f>
        <v>-0.23276646475549942</v>
      </c>
      <c r="M2684" s="55">
        <v>0.94</v>
      </c>
      <c r="N2684" s="55">
        <v>0.76</v>
      </c>
      <c r="O2684" s="51">
        <f>SIN(RADIANS(CRB_ves!P2695*2))</f>
        <v>0.98444190546094168</v>
      </c>
      <c r="P2684" s="52">
        <f>COS(RADIANS(CRB_ves!P2695*2))</f>
        <v>-0.1757103718407946</v>
      </c>
    </row>
    <row r="2685" spans="1:16" x14ac:dyDescent="0.35">
      <c r="A2685" s="3">
        <f>SIN(RADIANS(Teno_phn!P2685*2))</f>
        <v>0.67352870937306752</v>
      </c>
      <c r="B2685" s="10">
        <f>COS(RADIANS(Teno_phn!P2685*2))</f>
        <v>0.73916106340245624</v>
      </c>
      <c r="C2685" s="3">
        <f>SIN(RADIANS(Teno_ves!P2685*2))</f>
        <v>-0.6906300058494228</v>
      </c>
      <c r="D2685" s="10">
        <f>COS(RADIANS(Teno_ves!P2685*2))</f>
        <v>0.7232082653153421</v>
      </c>
      <c r="E2685" s="51">
        <v>0.92</v>
      </c>
      <c r="F2685" s="51">
        <v>80.240000000000009</v>
      </c>
      <c r="G2685" s="51">
        <f>SIN(RADIANS(Teno_ves!P1340*2))</f>
        <v>0.33413588284412127</v>
      </c>
      <c r="H2685" s="52">
        <f>COS(RADIANS(Teno_ves!P1340*2))</f>
        <v>-0.94252491309035413</v>
      </c>
      <c r="I2685" s="3"/>
      <c r="K2685" s="3">
        <f>SIN(RADIANS(CRB_ves!P2685*2))</f>
        <v>0.18978093335900154</v>
      </c>
      <c r="L2685" s="10">
        <f>COS(RADIANS(CRB_ves!P2685*2))</f>
        <v>-0.98182645988656581</v>
      </c>
      <c r="M2685" s="55">
        <v>0.94</v>
      </c>
      <c r="N2685" s="55">
        <v>0.71</v>
      </c>
      <c r="O2685" s="51">
        <f>SIN(RADIANS(CRB_ves!P2700*2))</f>
        <v>-0.20244546976582589</v>
      </c>
      <c r="P2685" s="52">
        <f>COS(RADIANS(CRB_ves!P2700*2))</f>
        <v>0.97929353708236744</v>
      </c>
    </row>
    <row r="2686" spans="1:16" x14ac:dyDescent="0.35">
      <c r="A2686" s="3">
        <f>SIN(RADIANS(Teno_phn!P2686*2))</f>
        <v>-0.99634529619090639</v>
      </c>
      <c r="B2686" s="10">
        <f>COS(RADIANS(Teno_phn!P2686*2))</f>
        <v>8.541692313736729E-2</v>
      </c>
      <c r="C2686" s="3">
        <f>SIN(RADIANS(Teno_ves!P2686*2))</f>
        <v>-0.66627220943347532</v>
      </c>
      <c r="D2686" s="10">
        <f>COS(RADIANS(Teno_ves!P2686*2))</f>
        <v>0.74570861798468924</v>
      </c>
      <c r="E2686" s="51">
        <v>0.92</v>
      </c>
      <c r="F2686" s="51">
        <v>29.590000000000003</v>
      </c>
      <c r="G2686" s="51">
        <f>SIN(RADIANS(Teno_ves!P1346*2))</f>
        <v>0.85878110792539852</v>
      </c>
      <c r="H2686" s="52">
        <f>COS(RADIANS(Teno_ves!P1346*2))</f>
        <v>0.51234266723592814</v>
      </c>
      <c r="I2686" s="3"/>
      <c r="K2686" s="3">
        <f>SIN(RADIANS(CRB_ves!P2686*2))</f>
        <v>0.60571069072536143</v>
      </c>
      <c r="L2686" s="10">
        <f>COS(RADIANS(CRB_ves!P2686*2))</f>
        <v>0.79568496224385543</v>
      </c>
      <c r="M2686" s="55">
        <v>0.94</v>
      </c>
      <c r="N2686" s="55">
        <v>0.85</v>
      </c>
      <c r="O2686" s="51">
        <f>SIN(RADIANS(CRB_ves!P2771*2))</f>
        <v>0.80798988389803061</v>
      </c>
      <c r="P2686" s="52">
        <f>COS(RADIANS(CRB_ves!P2771*2))</f>
        <v>-0.58919635735334186</v>
      </c>
    </row>
    <row r="2687" spans="1:16" x14ac:dyDescent="0.35">
      <c r="A2687" s="3">
        <f>SIN(RADIANS(Teno_phn!P2687*2))</f>
        <v>0.84637912348121525</v>
      </c>
      <c r="B2687" s="10">
        <f>COS(RADIANS(Teno_phn!P2687*2))</f>
        <v>0.53258086647491365</v>
      </c>
      <c r="C2687" s="3">
        <f>SIN(RADIANS(Teno_ves!P2687*2))</f>
        <v>0.11181581585200594</v>
      </c>
      <c r="D2687" s="10">
        <f>COS(RADIANS(Teno_ves!P2687*2))</f>
        <v>0.99372894861996963</v>
      </c>
      <c r="E2687" s="51">
        <v>0.92</v>
      </c>
      <c r="F2687" s="51">
        <v>38.770000000000003</v>
      </c>
      <c r="G2687" s="51">
        <f>SIN(RADIANS(Teno_ves!P1412*2))</f>
        <v>0.97644687254605089</v>
      </c>
      <c r="H2687" s="52">
        <f>COS(RADIANS(Teno_ves!P1412*2))</f>
        <v>0.2157579780565167</v>
      </c>
      <c r="I2687" s="3"/>
      <c r="K2687" s="3">
        <f>SIN(RADIANS(CRB_ves!P2687*2))</f>
        <v>0.99849867285827099</v>
      </c>
      <c r="L2687" s="10">
        <f>COS(RADIANS(CRB_ves!P2687*2))</f>
        <v>-5.4775909853433703E-2</v>
      </c>
      <c r="M2687" s="55">
        <v>0.94</v>
      </c>
      <c r="N2687" s="55">
        <v>0.72</v>
      </c>
      <c r="O2687" s="51">
        <f>SIN(RADIANS(CRB_ves!P2773*2))</f>
        <v>-0.90001470339701484</v>
      </c>
      <c r="P2687" s="52">
        <f>COS(RADIANS(CRB_ves!P2773*2))</f>
        <v>-0.43585953433323382</v>
      </c>
    </row>
    <row r="2688" spans="1:16" x14ac:dyDescent="0.35">
      <c r="A2688" s="3">
        <f>SIN(RADIANS(Teno_phn!P2688*2))</f>
        <v>0.63688591473536482</v>
      </c>
      <c r="B2688" s="10">
        <f>COS(RADIANS(Teno_phn!P2688*2))</f>
        <v>0.77095806086433627</v>
      </c>
      <c r="C2688" s="3">
        <f>SIN(RADIANS(Teno_ves!P2688*2))</f>
        <v>2.094241988335676E-2</v>
      </c>
      <c r="D2688" s="10">
        <f>COS(RADIANS(Teno_ves!P2688*2))</f>
        <v>0.9997806834748455</v>
      </c>
      <c r="E2688" s="51">
        <v>0.92</v>
      </c>
      <c r="F2688" s="51">
        <v>118.22999999999999</v>
      </c>
      <c r="G2688" s="51">
        <f>SIN(RADIANS(Teno_ves!P1418*2))</f>
        <v>-0.83350029417926963</v>
      </c>
      <c r="H2688" s="52">
        <f>COS(RADIANS(Teno_ves!P1418*2))</f>
        <v>-0.55251901288830862</v>
      </c>
      <c r="I2688" s="3"/>
      <c r="K2688" s="3">
        <f>SIN(RADIANS(CRB_ves!P2688*2))</f>
        <v>-0.38783735378172962</v>
      </c>
      <c r="L2688" s="10">
        <f>COS(RADIANS(CRB_ves!P2688*2))</f>
        <v>0.92172782697040534</v>
      </c>
      <c r="M2688" s="55">
        <v>0.94</v>
      </c>
      <c r="N2688" s="55">
        <v>0.68</v>
      </c>
      <c r="O2688" s="51">
        <f>SIN(RADIANS(CRB_ves!P2777*2))</f>
        <v>-0.10175083026106552</v>
      </c>
      <c r="P2688" s="52">
        <f>COS(RADIANS(CRB_ves!P2777*2))</f>
        <v>-0.99480991578350475</v>
      </c>
    </row>
    <row r="2689" spans="1:16" x14ac:dyDescent="0.35">
      <c r="A2689" s="3">
        <f>SIN(RADIANS(Teno_phn!P2689*2))</f>
        <v>0.97629600711993336</v>
      </c>
      <c r="B2689" s="10">
        <f>COS(RADIANS(Teno_phn!P2689*2))</f>
        <v>0.2164396139381029</v>
      </c>
      <c r="C2689" s="3">
        <f>SIN(RADIANS(Teno_ves!P2689*2))</f>
        <v>-0.44150585279174537</v>
      </c>
      <c r="D2689" s="10">
        <f>COS(RADIANS(Teno_ves!P2689*2))</f>
        <v>0.89725836967432837</v>
      </c>
      <c r="E2689" s="51">
        <v>0.92</v>
      </c>
      <c r="F2689" s="51">
        <v>3.4500000000000028</v>
      </c>
      <c r="G2689" s="51">
        <f>SIN(RADIANS(Teno_ves!P1533*2))</f>
        <v>0.12013683883464719</v>
      </c>
      <c r="H2689" s="52">
        <f>COS(RADIANS(Teno_ves!P1533*2))</f>
        <v>0.99275734192944554</v>
      </c>
      <c r="I2689" s="3"/>
      <c r="K2689" s="3">
        <f>SIN(RADIANS(CRB_ves!P2689*2))</f>
        <v>0.97829251209571233</v>
      </c>
      <c r="L2689" s="10">
        <f>COS(RADIANS(CRB_ves!P2689*2))</f>
        <v>0.2072287643582825</v>
      </c>
      <c r="M2689" s="55">
        <v>0.94</v>
      </c>
      <c r="N2689" s="55">
        <v>0.68</v>
      </c>
      <c r="O2689" s="51">
        <f>SIN(RADIANS(CRB_ves!P2798*2))</f>
        <v>-3.524834777813169E-2</v>
      </c>
      <c r="P2689" s="52">
        <f>COS(RADIANS(CRB_ves!P2798*2))</f>
        <v>0.99937858391047774</v>
      </c>
    </row>
    <row r="2690" spans="1:16" x14ac:dyDescent="0.35">
      <c r="A2690" s="3">
        <f>SIN(RADIANS(Teno_phn!P2690*2))</f>
        <v>-0.96250259709010755</v>
      </c>
      <c r="B2690" s="10">
        <f>COS(RADIANS(Teno_phn!P2690*2))</f>
        <v>0.27127246560386131</v>
      </c>
      <c r="C2690" s="3">
        <f>SIN(RADIANS(Teno_ves!P2690*2))</f>
        <v>-0.81674227356128748</v>
      </c>
      <c r="D2690" s="10">
        <f>COS(RADIANS(Teno_ves!P2690*2))</f>
        <v>0.5770026504080713</v>
      </c>
      <c r="E2690" s="51">
        <v>0.92</v>
      </c>
      <c r="F2690" s="51">
        <v>52.510000000000005</v>
      </c>
      <c r="G2690" s="51">
        <f>SIN(RADIANS(Teno_ves!P1544*2))</f>
        <v>0.96583542255325883</v>
      </c>
      <c r="H2690" s="52">
        <f>COS(RADIANS(Teno_ves!P1544*2))</f>
        <v>-0.25915620104749165</v>
      </c>
      <c r="I2690" s="3"/>
      <c r="K2690" s="3">
        <f>SIN(RADIANS(CRB_ves!P2690*2))</f>
        <v>0.81855094740887469</v>
      </c>
      <c r="L2690" s="10">
        <f>COS(RADIANS(CRB_ves!P2690*2))</f>
        <v>-0.5744339357106556</v>
      </c>
      <c r="M2690" s="55">
        <v>0.94</v>
      </c>
      <c r="N2690" s="55">
        <v>0.74</v>
      </c>
      <c r="O2690" s="51">
        <f>SIN(RADIANS(CRB_ves!P2841*2))</f>
        <v>0.75676692271881274</v>
      </c>
      <c r="P2690" s="52">
        <f>COS(RADIANS(CRB_ves!P2841*2))</f>
        <v>-0.65368480529892881</v>
      </c>
    </row>
    <row r="2691" spans="1:16" x14ac:dyDescent="0.35">
      <c r="A2691" s="3">
        <f>SIN(RADIANS(Teno_phn!P2691*2))</f>
        <v>-8.1938508630040513E-2</v>
      </c>
      <c r="B2691" s="10">
        <f>COS(RADIANS(Teno_phn!P2691*2))</f>
        <v>0.9966373868180366</v>
      </c>
      <c r="C2691" s="3">
        <f>SIN(RADIANS(Teno_ves!P2691*2))</f>
        <v>0.87478888433345281</v>
      </c>
      <c r="D2691" s="10">
        <f>COS(RADIANS(Teno_ves!P2691*2))</f>
        <v>-0.48450429084439794</v>
      </c>
      <c r="E2691" s="51">
        <v>0.92</v>
      </c>
      <c r="F2691" s="51">
        <v>18.619999999999997</v>
      </c>
      <c r="G2691" s="51">
        <f>SIN(RADIANS(Teno_ves!P1549*2))</f>
        <v>0.60515505026647798</v>
      </c>
      <c r="H2691" s="52">
        <f>COS(RADIANS(Teno_ves!P1549*2))</f>
        <v>0.7961076341406208</v>
      </c>
      <c r="I2691" s="3"/>
      <c r="K2691" s="3">
        <f>SIN(RADIANS(CRB_ves!P2691*2))</f>
        <v>0.99744078293094396</v>
      </c>
      <c r="L2691" s="10">
        <f>COS(RADIANS(CRB_ves!P2691*2))</f>
        <v>7.1497444332685747E-2</v>
      </c>
      <c r="M2691" s="55">
        <v>0.94</v>
      </c>
      <c r="N2691" s="55">
        <v>0.65</v>
      </c>
      <c r="O2691" s="51">
        <f>SIN(RADIANS(CRB_ves!P2867*2))</f>
        <v>0.92951925990817452</v>
      </c>
      <c r="P2691" s="52">
        <f>COS(RADIANS(CRB_ves!P2867*2))</f>
        <v>-0.36877356936168759</v>
      </c>
    </row>
    <row r="2692" spans="1:16" x14ac:dyDescent="0.35">
      <c r="A2692" s="3">
        <f>SIN(RADIANS(Teno_phn!P2692*2))</f>
        <v>0.99901752604525895</v>
      </c>
      <c r="B2692" s="10">
        <f>COS(RADIANS(Teno_phn!P2692*2))</f>
        <v>4.4316843913011925E-2</v>
      </c>
      <c r="C2692" s="3">
        <f>SIN(RADIANS(Teno_ves!P2692*2))</f>
        <v>0.99862953475457383</v>
      </c>
      <c r="D2692" s="10">
        <f>COS(RADIANS(Teno_ves!P2692*2))</f>
        <v>5.2335956242943966E-2</v>
      </c>
      <c r="E2692" s="51">
        <v>0.92</v>
      </c>
      <c r="F2692" s="51">
        <v>44.019999999999996</v>
      </c>
      <c r="G2692" s="51">
        <f>SIN(RADIANS(Teno_ves!P1565*2))</f>
        <v>0.99941494791663232</v>
      </c>
      <c r="H2692" s="52">
        <f>COS(RADIANS(Teno_ves!P1565*2))</f>
        <v>3.4201781836552876E-2</v>
      </c>
      <c r="I2692" s="3"/>
      <c r="K2692" s="3">
        <f>SIN(RADIANS(CRB_ves!P2692*2))</f>
        <v>-0.61840839535755388</v>
      </c>
      <c r="L2692" s="10">
        <f>COS(RADIANS(CRB_ves!P2692*2))</f>
        <v>-0.78585689317540208</v>
      </c>
      <c r="M2692" s="55">
        <v>0.94</v>
      </c>
      <c r="N2692" s="55">
        <v>0.69</v>
      </c>
      <c r="O2692" s="51">
        <f>SIN(RADIANS(CRB_ves!P2870*2))</f>
        <v>-0.25443316297205443</v>
      </c>
      <c r="P2692" s="52">
        <f>COS(RADIANS(CRB_ves!P2870*2))</f>
        <v>0.96709036060754738</v>
      </c>
    </row>
    <row r="2693" spans="1:16" x14ac:dyDescent="0.35">
      <c r="A2693" s="3">
        <f>SIN(RADIANS(Teno_phn!P2693*2))</f>
        <v>-0.93445329674704702</v>
      </c>
      <c r="B2693" s="10">
        <f>COS(RADIANS(Teno_phn!P2693*2))</f>
        <v>0.35608571467917016</v>
      </c>
      <c r="C2693" s="3">
        <f>SIN(RADIANS(Teno_ves!P2693*2))</f>
        <v>0.58552376175399412</v>
      </c>
      <c r="D2693" s="10">
        <f>COS(RADIANS(Teno_ves!P2693*2))</f>
        <v>0.81065524387463994</v>
      </c>
      <c r="E2693" s="51">
        <v>0.92</v>
      </c>
      <c r="F2693" s="51">
        <v>179.20999999999998</v>
      </c>
      <c r="G2693" s="51">
        <f>SIN(RADIANS(Teno_ves!P1569*2))</f>
        <v>-2.7572707274698717E-2</v>
      </c>
      <c r="H2693" s="52">
        <f>COS(RADIANS(Teno_ves!P1569*2))</f>
        <v>0.99961980063099176</v>
      </c>
      <c r="I2693" s="3"/>
      <c r="K2693" s="3">
        <f>SIN(RADIANS(CRB_ves!P2693*2))</f>
        <v>0.99961980063099187</v>
      </c>
      <c r="L2693" s="10">
        <f>COS(RADIANS(CRB_ves!P2693*2))</f>
        <v>2.7572707274697423E-2</v>
      </c>
      <c r="M2693" s="55">
        <v>0.94</v>
      </c>
      <c r="N2693" s="55">
        <v>0.81</v>
      </c>
      <c r="O2693" s="51">
        <f>SIN(RADIANS(CRB_ves!P2894*2))</f>
        <v>0.93703841190548409</v>
      </c>
      <c r="P2693" s="52">
        <f>COS(RADIANS(CRB_ves!P2894*2))</f>
        <v>-0.34922630859322212</v>
      </c>
    </row>
    <row r="2694" spans="1:16" x14ac:dyDescent="0.35">
      <c r="A2694" s="3">
        <f>SIN(RADIANS(Teno_phn!P2694*2))</f>
        <v>-0.4025869317354463</v>
      </c>
      <c r="B2694" s="10">
        <f>COS(RADIANS(Teno_phn!P2694*2))</f>
        <v>0.91538175773599462</v>
      </c>
      <c r="C2694" s="3">
        <f>SIN(RADIANS(Teno_ves!P2694*2))</f>
        <v>0.50934184037932384</v>
      </c>
      <c r="D2694" s="10">
        <f>COS(RADIANS(Teno_ves!P2694*2))</f>
        <v>-0.86056428559347231</v>
      </c>
      <c r="E2694" s="51">
        <v>0.92</v>
      </c>
      <c r="F2694" s="51">
        <v>129.57999999999998</v>
      </c>
      <c r="G2694" s="51">
        <f>SIN(RADIANS(Teno_ves!P1593*2))</f>
        <v>-0.98215619452602898</v>
      </c>
      <c r="H2694" s="52">
        <f>COS(RADIANS(Teno_ves!P1593*2))</f>
        <v>-0.18806703473535474</v>
      </c>
      <c r="I2694" s="3"/>
      <c r="K2694" s="3">
        <f>SIN(RADIANS(CRB_ves!P2694*2))</f>
        <v>1.4660240529660725E-2</v>
      </c>
      <c r="L2694" s="10">
        <f>COS(RADIANS(CRB_ves!P2694*2))</f>
        <v>0.99989253289921742</v>
      </c>
      <c r="M2694" s="55">
        <v>0.94</v>
      </c>
      <c r="N2694" s="55">
        <v>0.65</v>
      </c>
      <c r="O2694" s="51">
        <f>SIN(RADIANS(CRB_ves!P2907*2))</f>
        <v>0.9796453793543235</v>
      </c>
      <c r="P2694" s="52">
        <f>COS(RADIANS(CRB_ves!P2907*2))</f>
        <v>-0.20073597263501022</v>
      </c>
    </row>
    <row r="2695" spans="1:16" x14ac:dyDescent="0.35">
      <c r="A2695" s="3">
        <f>SIN(RADIANS(Teno_phn!P2695*2))</f>
        <v>-0.38042482864325755</v>
      </c>
      <c r="B2695" s="10">
        <f>COS(RADIANS(Teno_phn!P2695*2))</f>
        <v>0.92481184559441498</v>
      </c>
      <c r="C2695" s="3">
        <f>SIN(RADIANS(Teno_ves!P2695*2))</f>
        <v>0.77824314852602094</v>
      </c>
      <c r="D2695" s="10">
        <f>COS(RADIANS(Teno_ves!P2695*2))</f>
        <v>0.62796305764933802</v>
      </c>
      <c r="E2695" s="51">
        <v>0.92</v>
      </c>
      <c r="F2695" s="51">
        <v>4.0900000000000034</v>
      </c>
      <c r="G2695" s="51">
        <f>SIN(RADIANS(Teno_ves!P1603*2))</f>
        <v>0.14228342794133017</v>
      </c>
      <c r="H2695" s="52">
        <f>COS(RADIANS(Teno_ves!P1603*2))</f>
        <v>0.98982595749619762</v>
      </c>
      <c r="I2695" s="3"/>
      <c r="K2695" s="3">
        <f>SIN(RADIANS(CRB_ves!P2695*2))</f>
        <v>0.98444190546094168</v>
      </c>
      <c r="L2695" s="10">
        <f>COS(RADIANS(CRB_ves!P2695*2))</f>
        <v>-0.1757103718407946</v>
      </c>
      <c r="M2695" s="55">
        <v>0.94</v>
      </c>
      <c r="N2695" s="55">
        <v>0.94</v>
      </c>
      <c r="O2695" s="51">
        <f>SIN(RADIANS(CRB_ves!P3090*2))</f>
        <v>0.94732213508261409</v>
      </c>
      <c r="P2695" s="52">
        <f>COS(RADIANS(CRB_ves!P3090*2))</f>
        <v>0.32028233229842284</v>
      </c>
    </row>
    <row r="2696" spans="1:16" x14ac:dyDescent="0.35">
      <c r="A2696" s="3">
        <f>SIN(RADIANS(Teno_phn!P2696*2))</f>
        <v>-0.10313974730246746</v>
      </c>
      <c r="B2696" s="10">
        <f>COS(RADIANS(Teno_phn!P2696*2))</f>
        <v>-0.99466687515287411</v>
      </c>
      <c r="C2696" s="3">
        <f>SIN(RADIANS(Teno_ves!P2696*2))</f>
        <v>0.62005293266163253</v>
      </c>
      <c r="D2696" s="10">
        <f>COS(RADIANS(Teno_ves!P2696*2))</f>
        <v>0.78455997903137331</v>
      </c>
      <c r="E2696" s="51">
        <v>0.92</v>
      </c>
      <c r="F2696" s="51">
        <v>75.199999999999989</v>
      </c>
      <c r="G2696" s="51">
        <f>SIN(RADIANS(Teno_ves!P1631*2))</f>
        <v>0.49394186658423134</v>
      </c>
      <c r="H2696" s="52">
        <f>COS(RADIANS(Teno_ves!P1631*2))</f>
        <v>-0.86949492950521878</v>
      </c>
      <c r="I2696" s="3"/>
      <c r="K2696" s="3">
        <f>SIN(RADIANS(CRB_ves!P2696*2))</f>
        <v>0.98849388680868355</v>
      </c>
      <c r="L2696" s="10">
        <f>COS(RADIANS(CRB_ves!P2696*2))</f>
        <v>0.15126082024721937</v>
      </c>
      <c r="M2696" s="55">
        <v>0.94</v>
      </c>
      <c r="N2696" s="55">
        <v>0.9</v>
      </c>
      <c r="O2696" s="51">
        <f>SIN(RADIANS(CRB_ves!P3118*2))</f>
        <v>0.70883245638656545</v>
      </c>
      <c r="P2696" s="52">
        <f>COS(RADIANS(CRB_ves!P3118*2))</f>
        <v>-0.7053768842065834</v>
      </c>
    </row>
    <row r="2697" spans="1:16" x14ac:dyDescent="0.35">
      <c r="A2697" s="3">
        <f>SIN(RADIANS(Teno_phn!P2697*2))</f>
        <v>0.90981646019207019</v>
      </c>
      <c r="B2697" s="10">
        <f>COS(RADIANS(Teno_phn!P2697*2))</f>
        <v>0.41501085379008007</v>
      </c>
      <c r="C2697" s="3">
        <f>SIN(RADIANS(Teno_ves!P2697*2))</f>
        <v>0.9606822945502641</v>
      </c>
      <c r="D2697" s="10">
        <f>COS(RADIANS(Teno_ves!P2697*2))</f>
        <v>0.277650011593084</v>
      </c>
      <c r="E2697" s="51">
        <v>0.92</v>
      </c>
      <c r="F2697" s="51">
        <v>151.15</v>
      </c>
      <c r="G2697" s="51">
        <f>SIN(RADIANS(Teno_ves!P1633*2))</f>
        <v>-0.845261833221856</v>
      </c>
      <c r="H2697" s="52">
        <f>COS(RADIANS(Teno_ves!P1633*2))</f>
        <v>0.53435234938982656</v>
      </c>
      <c r="I2697" s="3"/>
      <c r="K2697" s="3">
        <f>SIN(RADIANS(CRB_ves!P2697*2))</f>
        <v>-0.99849867285827099</v>
      </c>
      <c r="L2697" s="10">
        <f>COS(RADIANS(CRB_ves!P2697*2))</f>
        <v>5.4775909853433578E-2</v>
      </c>
      <c r="M2697" s="55">
        <v>0.94</v>
      </c>
      <c r="N2697" s="55">
        <v>0.77</v>
      </c>
      <c r="O2697" s="51">
        <f>SIN(RADIANS(CRB_ves!P3202*2))</f>
        <v>0.35999680812005114</v>
      </c>
      <c r="P2697" s="52">
        <f>COS(RADIANS(CRB_ves!P3202*2))</f>
        <v>0.93295353482548915</v>
      </c>
    </row>
    <row r="2698" spans="1:16" x14ac:dyDescent="0.35">
      <c r="A2698" s="3">
        <f>SIN(RADIANS(Teno_phn!P2698*2))</f>
        <v>-0.30436558398608049</v>
      </c>
      <c r="B2698" s="10">
        <f>COS(RADIANS(Teno_phn!P2698*2))</f>
        <v>0.95255529565732411</v>
      </c>
      <c r="C2698" s="3">
        <f>SIN(RADIANS(Teno_ves!P2698*2))</f>
        <v>0.53169424847130431</v>
      </c>
      <c r="D2698" s="10">
        <f>COS(RADIANS(Teno_ves!P2698*2))</f>
        <v>-0.8469363766792255</v>
      </c>
      <c r="E2698" s="51">
        <v>0.92</v>
      </c>
      <c r="F2698" s="51">
        <v>73.8</v>
      </c>
      <c r="G2698" s="51">
        <f>SIN(RADIANS(Teno_ves!P1696*2))</f>
        <v>0.53582679497899666</v>
      </c>
      <c r="H2698" s="52">
        <f>COS(RADIANS(Teno_ves!P1696*2))</f>
        <v>-0.84432792550201508</v>
      </c>
      <c r="I2698" s="3"/>
      <c r="K2698" s="3">
        <f>SIN(RADIANS(CRB_ves!P2698*2))</f>
        <v>0.99012178406251217</v>
      </c>
      <c r="L2698" s="10">
        <f>COS(RADIANS(CRB_ves!P2698*2))</f>
        <v>-0.14021003075696109</v>
      </c>
      <c r="M2698" s="55">
        <v>0.94</v>
      </c>
      <c r="N2698" s="55">
        <v>0.81</v>
      </c>
      <c r="O2698" s="51">
        <f>SIN(RADIANS(CRB_ves!P3300*2))</f>
        <v>-0.96901573140686947</v>
      </c>
      <c r="P2698" s="52">
        <f>COS(RADIANS(CRB_ves!P3300*2))</f>
        <v>0.24699901272274316</v>
      </c>
    </row>
    <row r="2699" spans="1:16" x14ac:dyDescent="0.35">
      <c r="A2699" s="3">
        <f>SIN(RADIANS(Teno_phn!P2699*2))</f>
        <v>-0.2702643866836279</v>
      </c>
      <c r="B2699" s="10">
        <f>COS(RADIANS(Teno_phn!P2699*2))</f>
        <v>0.96278614514881888</v>
      </c>
      <c r="C2699" s="3">
        <f>SIN(RADIANS(Teno_ves!P2699*2))</f>
        <v>-0.79399039864783505</v>
      </c>
      <c r="D2699" s="10">
        <f>COS(RADIANS(Teno_ves!P2699*2))</f>
        <v>-0.60793029769460571</v>
      </c>
      <c r="E2699" s="51">
        <v>0.92</v>
      </c>
      <c r="F2699" s="51">
        <v>148.92000000000002</v>
      </c>
      <c r="G2699" s="51">
        <f>SIN(RADIANS(Teno_ves!P1701*2))</f>
        <v>-0.88425516037607199</v>
      </c>
      <c r="H2699" s="52">
        <f>COS(RADIANS(Teno_ves!P1701*2))</f>
        <v>0.46700408065485588</v>
      </c>
      <c r="I2699" s="3"/>
      <c r="K2699" s="3">
        <f>SIN(RADIANS(CRB_ves!P2699*2))</f>
        <v>-0.64545768772395062</v>
      </c>
      <c r="L2699" s="10">
        <f>COS(RADIANS(CRB_ves!P2699*2))</f>
        <v>0.76379602863464213</v>
      </c>
      <c r="M2699" s="55">
        <v>0.95</v>
      </c>
      <c r="N2699" s="55">
        <v>0.88</v>
      </c>
      <c r="O2699" s="51">
        <f>SIN(RADIANS(CRB_ves!P86*2))</f>
        <v>-0.34136403082315175</v>
      </c>
      <c r="P2699" s="52">
        <f>COS(RADIANS(CRB_ves!P86*2))</f>
        <v>0.93993116687349521</v>
      </c>
    </row>
    <row r="2700" spans="1:16" x14ac:dyDescent="0.35">
      <c r="A2700" s="3">
        <f>SIN(RADIANS(Teno_phn!P2700*2))</f>
        <v>0.55339154924334399</v>
      </c>
      <c r="B2700" s="10">
        <f>COS(RADIANS(Teno_phn!P2700*2))</f>
        <v>0.83292124071009954</v>
      </c>
      <c r="C2700" s="3">
        <f>SIN(RADIANS(Teno_ves!P2700*2))</f>
        <v>-0.27026438668362801</v>
      </c>
      <c r="D2700" s="10">
        <f>COS(RADIANS(Teno_ves!P2700*2))</f>
        <v>-0.96278614514881877</v>
      </c>
      <c r="E2700" s="51">
        <v>0.92</v>
      </c>
      <c r="F2700" s="51">
        <v>66.430000000000007</v>
      </c>
      <c r="G2700" s="51">
        <f>SIN(RADIANS(Teno_ves!P1730*2))</f>
        <v>0.73301795305053485</v>
      </c>
      <c r="H2700" s="52">
        <f>COS(RADIANS(Teno_ves!P1730*2))</f>
        <v>-0.68020929169308164</v>
      </c>
      <c r="I2700" s="3"/>
      <c r="K2700" s="3">
        <f>SIN(RADIANS(CRB_ves!P2700*2))</f>
        <v>-0.20244546976582589</v>
      </c>
      <c r="L2700" s="10">
        <f>COS(RADIANS(CRB_ves!P2700*2))</f>
        <v>0.97929353708236744</v>
      </c>
      <c r="M2700" s="55">
        <v>0.95</v>
      </c>
      <c r="N2700" s="55">
        <v>0.85</v>
      </c>
      <c r="O2700" s="51">
        <f>SIN(RADIANS(CRB_ves!P128*2))</f>
        <v>0.14331989305506937</v>
      </c>
      <c r="P2700" s="52">
        <f>COS(RADIANS(CRB_ves!P128*2))</f>
        <v>-0.98967641593335121</v>
      </c>
    </row>
    <row r="2701" spans="1:16" x14ac:dyDescent="0.35">
      <c r="A2701" s="3">
        <f>SIN(RADIANS(Teno_phn!P2701*2))</f>
        <v>0.13052619222005157</v>
      </c>
      <c r="B2701" s="10">
        <f>COS(RADIANS(Teno_phn!P2701*2))</f>
        <v>0.99144486137381038</v>
      </c>
      <c r="C2701" s="3">
        <f>SIN(RADIANS(Teno_ves!P2701*2))</f>
        <v>-0.99809193526520479</v>
      </c>
      <c r="D2701" s="10">
        <f>COS(RADIANS(Teno_ves!P2701*2))</f>
        <v>-6.1745354145540887E-2</v>
      </c>
      <c r="E2701" s="51">
        <v>0.92</v>
      </c>
      <c r="F2701" s="51">
        <v>173.61</v>
      </c>
      <c r="G2701" s="51">
        <f>SIN(RADIANS(Teno_ves!P1742*2))</f>
        <v>-0.22120809279024684</v>
      </c>
      <c r="H2701" s="52">
        <f>COS(RADIANS(Teno_ves!P1742*2))</f>
        <v>0.97522662990922349</v>
      </c>
      <c r="I2701" s="3"/>
      <c r="K2701" s="3">
        <f>SIN(RADIANS(CRB_ves!P2701*2))</f>
        <v>-0.24868988716485449</v>
      </c>
      <c r="L2701" s="10">
        <f>COS(RADIANS(CRB_ves!P2701*2))</f>
        <v>0.96858316112863119</v>
      </c>
      <c r="M2701" s="55">
        <v>0.95</v>
      </c>
      <c r="N2701" s="55">
        <v>0.76</v>
      </c>
      <c r="O2701" s="51">
        <f>SIN(RADIANS(CRB_ves!P129*2))</f>
        <v>-0.92427977101770586</v>
      </c>
      <c r="P2701" s="52">
        <f>COS(RADIANS(CRB_ves!P129*2))</f>
        <v>0.38171573832821876</v>
      </c>
    </row>
    <row r="2702" spans="1:16" x14ac:dyDescent="0.35">
      <c r="A2702" s="3">
        <f>SIN(RADIANS(Teno_phn!P2702*2))</f>
        <v>0.14435620100097341</v>
      </c>
      <c r="B2702" s="10">
        <f>COS(RADIANS(Teno_phn!P2702*2))</f>
        <v>0.98952578906896937</v>
      </c>
      <c r="C2702" s="3">
        <f>SIN(RADIANS(Teno_ves!P2702*2))</f>
        <v>-0.23683814606561829</v>
      </c>
      <c r="D2702" s="10">
        <f>COS(RADIANS(Teno_ves!P2702*2))</f>
        <v>0.97154911999764626</v>
      </c>
      <c r="E2702" s="51">
        <v>0.92</v>
      </c>
      <c r="F2702" s="51">
        <v>8.0799999999999983</v>
      </c>
      <c r="G2702" s="51">
        <f>SIN(RADIANS(Teno_ves!P1846*2))</f>
        <v>0.27832062664120272</v>
      </c>
      <c r="H2702" s="52">
        <f>COS(RADIANS(Teno_ves!P1846*2))</f>
        <v>0.96048822417874979</v>
      </c>
      <c r="I2702" s="3"/>
      <c r="K2702" s="3">
        <f>SIN(RADIANS(CRB_ves!P2702*2))</f>
        <v>0.58269047966857579</v>
      </c>
      <c r="L2702" s="10">
        <f>COS(RADIANS(CRB_ves!P2702*2))</f>
        <v>0.81269416443309417</v>
      </c>
      <c r="M2702" s="55">
        <v>0.95</v>
      </c>
      <c r="N2702" s="55">
        <v>0.82</v>
      </c>
      <c r="O2702" s="51">
        <f>SIN(RADIANS(CRB_ves!P131*2))</f>
        <v>0.91761593900780924</v>
      </c>
      <c r="P2702" s="52">
        <f>COS(RADIANS(CRB_ves!P131*2))</f>
        <v>-0.39746822323151387</v>
      </c>
    </row>
    <row r="2703" spans="1:16" x14ac:dyDescent="0.35">
      <c r="A2703" s="3">
        <f>SIN(RADIANS(Teno_phn!P2703*2))</f>
        <v>0.63580883373974417</v>
      </c>
      <c r="B2703" s="10">
        <f>COS(RADIANS(Teno_phn!P2703*2))</f>
        <v>0.77184656955803488</v>
      </c>
      <c r="C2703" s="3">
        <f>SIN(RADIANS(Teno_ves!P2703*2))</f>
        <v>-0.1925219665259077</v>
      </c>
      <c r="D2703" s="10">
        <f>COS(RADIANS(Teno_ves!P2703*2))</f>
        <v>-0.98129266399224513</v>
      </c>
      <c r="E2703" s="51">
        <v>0.92</v>
      </c>
      <c r="F2703" s="51">
        <v>136.67000000000002</v>
      </c>
      <c r="G2703" s="51">
        <f>SIN(RADIANS(Teno_ves!P1874*2))</f>
        <v>-0.99830138605540997</v>
      </c>
      <c r="H2703" s="52">
        <f>COS(RADIANS(Teno_ves!P1874*2))</f>
        <v>5.826098694535832E-2</v>
      </c>
      <c r="I2703" s="3"/>
      <c r="K2703" s="3">
        <f>SIN(RADIANS(CRB_ves!P2703*2))</f>
        <v>0.30669220473318154</v>
      </c>
      <c r="L2703" s="10">
        <f>COS(RADIANS(CRB_ves!P2703*2))</f>
        <v>0.95180874736256771</v>
      </c>
      <c r="M2703" s="55">
        <v>0.95</v>
      </c>
      <c r="N2703" s="55">
        <v>0.78</v>
      </c>
      <c r="O2703" s="51">
        <f>SIN(RADIANS(CRB_ves!P144*2))</f>
        <v>-0.83733726141359377</v>
      </c>
      <c r="P2703" s="52">
        <f>COS(RADIANS(CRB_ves!P144*2))</f>
        <v>0.54668666587761483</v>
      </c>
    </row>
    <row r="2704" spans="1:16" x14ac:dyDescent="0.35">
      <c r="A2704" s="3">
        <f>SIN(RADIANS(Teno_phn!P2704*2))</f>
        <v>0.89741242962305423</v>
      </c>
      <c r="B2704" s="10">
        <f>COS(RADIANS(Teno_phn!P2704*2))</f>
        <v>-0.44119262364419326</v>
      </c>
      <c r="C2704" s="3">
        <f>SIN(RADIANS(Teno_ves!P2704*2))</f>
        <v>0.58919635735334197</v>
      </c>
      <c r="D2704" s="10">
        <f>COS(RADIANS(Teno_ves!P2704*2))</f>
        <v>0.80798988389803061</v>
      </c>
      <c r="E2704" s="51">
        <v>0.92</v>
      </c>
      <c r="F2704" s="51">
        <v>81.31</v>
      </c>
      <c r="G2704" s="51">
        <f>SIN(RADIANS(Teno_ves!P1901*2))</f>
        <v>0.29870768133248582</v>
      </c>
      <c r="H2704" s="52">
        <f>COS(RADIANS(Teno_ves!P1901*2))</f>
        <v>-0.95434465530696511</v>
      </c>
      <c r="I2704" s="3"/>
      <c r="K2704" s="3">
        <f>SIN(RADIANS(CRB_ves!P2704*2))</f>
        <v>-0.40673664307580021</v>
      </c>
      <c r="L2704" s="10">
        <f>COS(RADIANS(CRB_ves!P2704*2))</f>
        <v>-0.91354545764260087</v>
      </c>
      <c r="M2704" s="55">
        <v>0.95</v>
      </c>
      <c r="N2704" s="55">
        <v>0.85</v>
      </c>
      <c r="O2704" s="51">
        <f>SIN(RADIANS(CRB_ves!P157*2))</f>
        <v>-0.34562577382019632</v>
      </c>
      <c r="P2704" s="52">
        <f>COS(RADIANS(CRB_ves!P157*2))</f>
        <v>-0.93837243377626478</v>
      </c>
    </row>
    <row r="2705" spans="1:16" x14ac:dyDescent="0.35">
      <c r="A2705" s="3">
        <f>SIN(RADIANS(Teno_phn!P2705*2))</f>
        <v>7.9503021907659802E-2</v>
      </c>
      <c r="B2705" s="10">
        <f>COS(RADIANS(Teno_phn!P2705*2))</f>
        <v>0.99683462495418473</v>
      </c>
      <c r="C2705" s="3">
        <f>SIN(RADIANS(Teno_ves!P2705*2))</f>
        <v>-0.76289405545110645</v>
      </c>
      <c r="D2705" s="10">
        <f>COS(RADIANS(Teno_ves!P2705*2))</f>
        <v>0.64652351864210178</v>
      </c>
      <c r="E2705" s="51">
        <v>0.92</v>
      </c>
      <c r="F2705" s="51">
        <v>108.28999999999999</v>
      </c>
      <c r="G2705" s="51">
        <f>SIN(RADIANS(Teno_ves!P1917*2))</f>
        <v>-0.59594460248251768</v>
      </c>
      <c r="H2705" s="52">
        <f>COS(RADIANS(Teno_ves!P1917*2))</f>
        <v>-0.80302554801946002</v>
      </c>
      <c r="I2705" s="3"/>
      <c r="K2705" s="3">
        <f>SIN(RADIANS(CRB_ves!P2705*2))</f>
        <v>5.4775909853433384E-2</v>
      </c>
      <c r="L2705" s="10">
        <f>COS(RADIANS(CRB_ves!P2705*2))</f>
        <v>0.99849867285827099</v>
      </c>
      <c r="M2705" s="55">
        <v>0.95</v>
      </c>
      <c r="N2705" s="55">
        <v>0.86</v>
      </c>
      <c r="O2705" s="51">
        <f>SIN(RADIANS(CRB_ves!P164*2))</f>
        <v>-0.74361178562784047</v>
      </c>
      <c r="P2705" s="52">
        <f>COS(RADIANS(CRB_ves!P164*2))</f>
        <v>0.66861163037698834</v>
      </c>
    </row>
    <row r="2706" spans="1:16" x14ac:dyDescent="0.35">
      <c r="A2706" s="3">
        <f>SIN(RADIANS(Teno_phn!P2706*2))</f>
        <v>0.17261679437480651</v>
      </c>
      <c r="B2706" s="10">
        <f>COS(RADIANS(Teno_phn!P2706*2))</f>
        <v>0.98498905694417016</v>
      </c>
      <c r="C2706" s="3">
        <f>SIN(RADIANS(Teno_ves!P2706*2))</f>
        <v>0.95671205155883043</v>
      </c>
      <c r="D2706" s="10">
        <f>COS(RADIANS(Teno_ves!P2706*2))</f>
        <v>0.29103616682827194</v>
      </c>
      <c r="E2706" s="51">
        <v>0.92</v>
      </c>
      <c r="F2706" s="51">
        <v>104.78999999999999</v>
      </c>
      <c r="G2706" s="51">
        <f>SIN(RADIANS(Teno_ves!P1928*2))</f>
        <v>-0.49363832551075004</v>
      </c>
      <c r="H2706" s="52">
        <f>COS(RADIANS(Teno_ves!P1928*2))</f>
        <v>-0.86966729476676463</v>
      </c>
      <c r="I2706" s="3"/>
      <c r="K2706" s="3">
        <f>SIN(RADIANS(CRB_ves!P2706*2))</f>
        <v>0.84320384148964322</v>
      </c>
      <c r="L2706" s="10">
        <f>COS(RADIANS(CRB_ves!P2706*2))</f>
        <v>0.53759397475893334</v>
      </c>
      <c r="M2706" s="55">
        <v>0.95</v>
      </c>
      <c r="N2706" s="55">
        <v>0.86</v>
      </c>
      <c r="O2706" s="51">
        <f>SIN(RADIANS(CRB_ves!P166*2))</f>
        <v>-0.91622292556156226</v>
      </c>
      <c r="P2706" s="52">
        <f>COS(RADIANS(CRB_ves!P166*2))</f>
        <v>0.40066887909520987</v>
      </c>
    </row>
    <row r="2707" spans="1:16" x14ac:dyDescent="0.35">
      <c r="A2707" s="3">
        <f>SIN(RADIANS(Teno_phn!P2707*2))</f>
        <v>5.6170023159667612E-2</v>
      </c>
      <c r="B2707" s="10">
        <f>COS(RADIANS(Teno_phn!P2707*2))</f>
        <v>0.9984212179727765</v>
      </c>
      <c r="C2707" s="3">
        <f>SIN(RADIANS(Teno_ves!P2707*2))</f>
        <v>-0.39906915898029482</v>
      </c>
      <c r="D2707" s="10">
        <f>COS(RADIANS(Teno_ves!P2707*2))</f>
        <v>0.91692082883461656</v>
      </c>
      <c r="E2707" s="51">
        <v>0.92</v>
      </c>
      <c r="F2707" s="51">
        <v>134.34</v>
      </c>
      <c r="G2707" s="51">
        <f>SIN(RADIANS(Teno_ves!P1951*2))</f>
        <v>-0.9997346290416701</v>
      </c>
      <c r="H2707" s="52">
        <f>COS(RADIANS(Teno_ves!P1951*2))</f>
        <v>-2.303630818760587E-2</v>
      </c>
      <c r="I2707" s="3"/>
      <c r="K2707" s="3">
        <f>SIN(RADIANS(CRB_ves!P2707*2))</f>
        <v>-9.0632580197780074E-2</v>
      </c>
      <c r="L2707" s="10">
        <f>COS(RADIANS(CRB_ves!P2707*2))</f>
        <v>0.99588439861597033</v>
      </c>
      <c r="M2707" s="55">
        <v>0.95</v>
      </c>
      <c r="N2707" s="55">
        <v>0.89</v>
      </c>
      <c r="O2707" s="51">
        <f>SIN(RADIANS(CRB_ves!P171*2))</f>
        <v>0.95170163360198157</v>
      </c>
      <c r="P2707" s="52">
        <f>COS(RADIANS(CRB_ves!P171*2))</f>
        <v>0.30702442997149187</v>
      </c>
    </row>
    <row r="2708" spans="1:16" x14ac:dyDescent="0.35">
      <c r="A2708" s="3">
        <f>SIN(RADIANS(Teno_phn!P2708*2))</f>
        <v>-0.41055971386212853</v>
      </c>
      <c r="B2708" s="10">
        <f>COS(RADIANS(Teno_phn!P2708*2))</f>
        <v>0.91183371365257559</v>
      </c>
      <c r="C2708" s="3">
        <f>SIN(RADIANS(Teno_ves!P2708*2))</f>
        <v>-0.97829251209571222</v>
      </c>
      <c r="D2708" s="10">
        <f>COS(RADIANS(Teno_ves!P2708*2))</f>
        <v>-0.20722876435828305</v>
      </c>
      <c r="E2708" s="51">
        <v>0.92</v>
      </c>
      <c r="F2708" s="51">
        <v>56.5</v>
      </c>
      <c r="G2708" s="51">
        <f>SIN(RADIANS(Teno_ves!P2065*2))</f>
        <v>0.92050485345244026</v>
      </c>
      <c r="H2708" s="52">
        <f>COS(RADIANS(Teno_ves!P2065*2))</f>
        <v>-0.39073112848927377</v>
      </c>
      <c r="I2708" s="3"/>
      <c r="K2708" s="3">
        <f>SIN(RADIANS(CRB_ves!P2708*2))</f>
        <v>0.53435234938982645</v>
      </c>
      <c r="L2708" s="10">
        <f>COS(RADIANS(CRB_ves!P2708*2))</f>
        <v>-0.84526183322185611</v>
      </c>
      <c r="M2708" s="55">
        <v>0.95</v>
      </c>
      <c r="N2708" s="55">
        <v>0.89</v>
      </c>
      <c r="O2708" s="51">
        <f>SIN(RADIANS(CRB_ves!P200*2))</f>
        <v>-0.99817717509975401</v>
      </c>
      <c r="P2708" s="52">
        <f>COS(RADIANS(CRB_ves!P200*2))</f>
        <v>6.0351695169854933E-2</v>
      </c>
    </row>
    <row r="2709" spans="1:16" x14ac:dyDescent="0.35">
      <c r="A2709" s="3">
        <f>SIN(RADIANS(Teno_phn!P2709*2))</f>
        <v>-0.90556879901113951</v>
      </c>
      <c r="B2709" s="10">
        <f>COS(RADIANS(Teno_phn!P2709*2))</f>
        <v>0.42419942274539024</v>
      </c>
      <c r="C2709" s="3">
        <f>SIN(RADIANS(Teno_ves!P2709*2))</f>
        <v>-0.42135240580029099</v>
      </c>
      <c r="D2709" s="10">
        <f>COS(RADIANS(Teno_ves!P2709*2))</f>
        <v>-0.90689698980992706</v>
      </c>
      <c r="E2709" s="51">
        <v>0.92</v>
      </c>
      <c r="F2709" s="51">
        <v>58.260000000000005</v>
      </c>
      <c r="G2709" s="51">
        <f>SIN(RADIANS(Teno_ves!P2090*2))</f>
        <v>0.89477855466359013</v>
      </c>
      <c r="H2709" s="52">
        <f>COS(RADIANS(Teno_ves!P2090*2))</f>
        <v>-0.44651017694352357</v>
      </c>
      <c r="I2709" s="3"/>
      <c r="K2709" s="3">
        <f>SIN(RADIANS(CRB_ves!P2709*2))</f>
        <v>-0.59650507480052128</v>
      </c>
      <c r="L2709" s="10">
        <f>COS(RADIANS(CRB_ves!P2709*2))</f>
        <v>-0.80260930454189505</v>
      </c>
      <c r="M2709" s="55">
        <v>0.95</v>
      </c>
      <c r="N2709" s="55">
        <v>0.79</v>
      </c>
      <c r="O2709" s="51">
        <f>SIN(RADIANS(CRB_ves!P223*2))</f>
        <v>-0.85518338251385184</v>
      </c>
      <c r="P2709" s="52">
        <f>COS(RADIANS(CRB_ves!P223*2))</f>
        <v>0.51832555625993104</v>
      </c>
    </row>
    <row r="2710" spans="1:16" x14ac:dyDescent="0.35">
      <c r="A2710" s="3">
        <f>SIN(RADIANS(Teno_phn!P2710*2))</f>
        <v>-0.89879404629916682</v>
      </c>
      <c r="B2710" s="10">
        <f>COS(RADIANS(Teno_phn!P2710*2))</f>
        <v>-0.43837114678907774</v>
      </c>
      <c r="C2710" s="3">
        <f>SIN(RADIANS(Teno_ves!P2710*2))</f>
        <v>-0.99292411683057125</v>
      </c>
      <c r="D2710" s="10">
        <f>COS(RADIANS(Teno_ves!P2710*2))</f>
        <v>-0.11875057143538369</v>
      </c>
      <c r="E2710" s="51">
        <v>0.92</v>
      </c>
      <c r="F2710" s="51">
        <v>78.59</v>
      </c>
      <c r="G2710" s="51">
        <f>SIN(RADIANS(Teno_ves!P2096*2))</f>
        <v>0.38783735378172912</v>
      </c>
      <c r="H2710" s="52">
        <f>COS(RADIANS(Teno_ves!P2096*2))</f>
        <v>-0.92172782697040556</v>
      </c>
      <c r="I2710" s="3"/>
      <c r="K2710" s="3">
        <f>SIN(RADIANS(CRB_ves!P2710*2))</f>
        <v>0.68632626698943477</v>
      </c>
      <c r="L2710" s="10">
        <f>COS(RADIANS(CRB_ves!P2710*2))</f>
        <v>-0.72729378880913531</v>
      </c>
      <c r="M2710" s="55">
        <v>0.95</v>
      </c>
      <c r="N2710" s="55">
        <v>0.79</v>
      </c>
      <c r="O2710" s="51">
        <f>SIN(RADIANS(CRB_ves!P240*2))</f>
        <v>-0.90228451097549611</v>
      </c>
      <c r="P2710" s="52">
        <f>COS(RADIANS(CRB_ves!P240*2))</f>
        <v>-0.43114111524384902</v>
      </c>
    </row>
    <row r="2711" spans="1:16" x14ac:dyDescent="0.35">
      <c r="A2711" s="3">
        <f>SIN(RADIANS(Teno_phn!P2711*2))</f>
        <v>0.92964792953560316</v>
      </c>
      <c r="B2711" s="10">
        <f>COS(RADIANS(Teno_phn!P2711*2))</f>
        <v>-0.36844908347038435</v>
      </c>
      <c r="C2711" s="3">
        <f>SIN(RADIANS(Teno_ves!P2711*2))</f>
        <v>-0.94631126527200526</v>
      </c>
      <c r="D2711" s="10">
        <f>COS(RADIANS(Teno_ves!P2711*2))</f>
        <v>0.32325684713443642</v>
      </c>
      <c r="E2711" s="51">
        <v>0.92</v>
      </c>
      <c r="F2711" s="51">
        <v>131.13</v>
      </c>
      <c r="G2711" s="51">
        <f>SIN(RADIANS(Teno_ves!P2109*2))</f>
        <v>-0.99088941822233856</v>
      </c>
      <c r="H2711" s="52">
        <f>COS(RADIANS(Teno_ves!P2109*2))</f>
        <v>-0.13467798949715326</v>
      </c>
      <c r="I2711" s="3"/>
      <c r="K2711" s="3">
        <f>SIN(RADIANS(CRB_ves!P2711*2))</f>
        <v>0.87931631019055623</v>
      </c>
      <c r="L2711" s="10">
        <f>COS(RADIANS(CRB_ves!P2711*2))</f>
        <v>0.47623820366793912</v>
      </c>
      <c r="M2711" s="55">
        <v>0.95</v>
      </c>
      <c r="N2711" s="55">
        <v>0.82</v>
      </c>
      <c r="O2711" s="51">
        <f>SIN(RADIANS(CRB_ves!P248*2))</f>
        <v>0.99885674503469368</v>
      </c>
      <c r="P2711" s="52">
        <f>COS(RADIANS(CRB_ves!P248*2))</f>
        <v>-4.7803795860756233E-2</v>
      </c>
    </row>
    <row r="2712" spans="1:16" x14ac:dyDescent="0.35">
      <c r="A2712" s="3">
        <f>SIN(RADIANS(Teno_phn!P2712*2))</f>
        <v>-0.19183684814862939</v>
      </c>
      <c r="B2712" s="10">
        <f>COS(RADIANS(Teno_phn!P2712*2))</f>
        <v>0.9814268305341971</v>
      </c>
      <c r="C2712" s="3">
        <f>SIN(RADIANS(Teno_ves!P2712*2))</f>
        <v>0.95731949753206724</v>
      </c>
      <c r="D2712" s="10">
        <f>COS(RADIANS(Teno_ves!P2712*2))</f>
        <v>0.28903179694447162</v>
      </c>
      <c r="E2712" s="51">
        <v>0.92</v>
      </c>
      <c r="F2712" s="51">
        <v>31.14</v>
      </c>
      <c r="G2712" s="51">
        <f>SIN(RADIANS(Teno_ves!P2125*2))</f>
        <v>0.88523131133245525</v>
      </c>
      <c r="H2712" s="52">
        <f>COS(RADIANS(Teno_ves!P2125*2))</f>
        <v>0.46515107807745826</v>
      </c>
      <c r="I2712" s="3"/>
      <c r="K2712" s="3">
        <f>SIN(RADIANS(CRB_ves!P2712*2))</f>
        <v>-0.89068936192150716</v>
      </c>
      <c r="L2712" s="10">
        <f>COS(RADIANS(CRB_ves!P2712*2))</f>
        <v>0.45461242895444293</v>
      </c>
      <c r="M2712" s="55">
        <v>0.95</v>
      </c>
      <c r="N2712" s="55">
        <v>0.84</v>
      </c>
      <c r="O2712" s="51">
        <f>SIN(RADIANS(CRB_ves!P249*2))</f>
        <v>-0.89037176554347064</v>
      </c>
      <c r="P2712" s="52">
        <f>COS(RADIANS(CRB_ves!P249*2))</f>
        <v>-0.45523413659676604</v>
      </c>
    </row>
    <row r="2713" spans="1:16" x14ac:dyDescent="0.35">
      <c r="A2713" s="3">
        <f>SIN(RADIANS(Teno_phn!P2713*2))</f>
        <v>-0.20312909623818307</v>
      </c>
      <c r="B2713" s="10">
        <f>COS(RADIANS(Teno_phn!P2713*2))</f>
        <v>0.97915196484583478</v>
      </c>
      <c r="C2713" s="3">
        <f>SIN(RADIANS(Teno_ves!P2713*2))</f>
        <v>0.21098360107734249</v>
      </c>
      <c r="D2713" s="10">
        <f>COS(RADIANS(Teno_ves!P2713*2))</f>
        <v>-0.97748960100680193</v>
      </c>
      <c r="E2713" s="51">
        <v>0.92</v>
      </c>
      <c r="F2713" s="51">
        <v>55.539999999999992</v>
      </c>
      <c r="G2713" s="51">
        <f>SIN(RADIANS(Teno_ves!P2129*2))</f>
        <v>0.9330791405761254</v>
      </c>
      <c r="H2713" s="52">
        <f>COS(RADIANS(Teno_ves!P2129*2))</f>
        <v>-0.35967112397538836</v>
      </c>
      <c r="I2713" s="3"/>
      <c r="K2713" s="3">
        <f>SIN(RADIANS(CRB_ves!P2713*2))</f>
        <v>-0.61097451297449479</v>
      </c>
      <c r="L2713" s="10">
        <f>COS(RADIANS(CRB_ves!P2713*2))</f>
        <v>-0.79165026652908976</v>
      </c>
      <c r="M2713" s="55">
        <v>0.95</v>
      </c>
      <c r="N2713" s="55">
        <v>0.8</v>
      </c>
      <c r="O2713" s="51">
        <f>SIN(RADIANS(CRB_ves!P266*2))</f>
        <v>-0.99930256811579188</v>
      </c>
      <c r="P2713" s="52">
        <f>COS(RADIANS(CRB_ves!P266*2))</f>
        <v>3.7341362551238405E-2</v>
      </c>
    </row>
    <row r="2714" spans="1:16" x14ac:dyDescent="0.35">
      <c r="A2714" s="3">
        <f>SIN(RADIANS(Teno_phn!P2714*2))</f>
        <v>-0.95018987091240081</v>
      </c>
      <c r="B2714" s="10">
        <f>COS(RADIANS(Teno_phn!P2714*2))</f>
        <v>0.31167163684794152</v>
      </c>
      <c r="C2714" s="3">
        <f>SIN(RADIANS(Teno_ves!P2714*2))</f>
        <v>0.23887243285267554</v>
      </c>
      <c r="D2714" s="10">
        <f>COS(RADIANS(Teno_ves!P2714*2))</f>
        <v>-0.97105095686222564</v>
      </c>
      <c r="E2714" s="51">
        <v>0.92</v>
      </c>
      <c r="F2714" s="51">
        <v>81.47999999999999</v>
      </c>
      <c r="G2714" s="51">
        <f>SIN(RADIANS(Teno_ves!P2145*2))</f>
        <v>0.29303926008505765</v>
      </c>
      <c r="H2714" s="52">
        <f>COS(RADIANS(Teno_ves!P2145*2))</f>
        <v>-0.95610040897847226</v>
      </c>
      <c r="I2714" s="3"/>
      <c r="K2714" s="3">
        <f>SIN(RADIANS(CRB_ves!P2714*2))</f>
        <v>0.36650122672429714</v>
      </c>
      <c r="L2714" s="10">
        <f>COS(RADIANS(CRB_ves!P2714*2))</f>
        <v>-0.93041756798202457</v>
      </c>
      <c r="M2714" s="55">
        <v>0.95</v>
      </c>
      <c r="N2714" s="55">
        <v>0.8</v>
      </c>
      <c r="O2714" s="51">
        <f>SIN(RADIANS(CRB_ves!P277*2))</f>
        <v>0.27261610788767254</v>
      </c>
      <c r="P2714" s="52">
        <f>COS(RADIANS(CRB_ves!P277*2))</f>
        <v>0.96212289117356353</v>
      </c>
    </row>
    <row r="2715" spans="1:16" x14ac:dyDescent="0.35">
      <c r="A2715" s="3">
        <f>SIN(RADIANS(Teno_phn!P2715*2))</f>
        <v>-0.66314275642795939</v>
      </c>
      <c r="B2715" s="10">
        <f>COS(RADIANS(Teno_phn!P2715*2))</f>
        <v>0.74849294224937624</v>
      </c>
      <c r="C2715" s="3">
        <f>SIN(RADIANS(Teno_ves!P2715*2))</f>
        <v>0.99913738658919837</v>
      </c>
      <c r="D2715" s="10">
        <f>COS(RADIANS(Teno_ves!P2715*2))</f>
        <v>-4.1526891524729902E-2</v>
      </c>
      <c r="E2715" s="51">
        <v>0.92</v>
      </c>
      <c r="F2715" s="51">
        <v>44.510000000000005</v>
      </c>
      <c r="G2715" s="51">
        <f>SIN(RADIANS(Teno_ves!P2181*2))</f>
        <v>0.99985372628115765</v>
      </c>
      <c r="H2715" s="52">
        <f>COS(RADIANS(Teno_ves!P2181*2))</f>
        <v>1.7103392695130584E-2</v>
      </c>
      <c r="I2715" s="3"/>
      <c r="K2715" s="3">
        <f>SIN(RADIANS(CRB_ves!P2715*2))</f>
        <v>-0.79079641377315202</v>
      </c>
      <c r="L2715" s="10">
        <f>COS(RADIANS(CRB_ves!P2715*2))</f>
        <v>-0.6120792693463174</v>
      </c>
      <c r="M2715" s="55">
        <v>0.95</v>
      </c>
      <c r="N2715" s="55">
        <v>0.75</v>
      </c>
      <c r="O2715" s="51">
        <f>SIN(RADIANS(CRB_ves!P285*2))</f>
        <v>0.13640721177998832</v>
      </c>
      <c r="P2715" s="52">
        <f>COS(RADIANS(CRB_ves!P285*2))</f>
        <v>0.99065285169650086</v>
      </c>
    </row>
    <row r="2716" spans="1:16" x14ac:dyDescent="0.35">
      <c r="A2716" s="3">
        <f>SIN(RADIANS(Teno_phn!P2716*2))</f>
        <v>-0.53994654489357885</v>
      </c>
      <c r="B2716" s="10">
        <f>COS(RADIANS(Teno_phn!P2716*2))</f>
        <v>0.84169931012059551</v>
      </c>
      <c r="C2716" s="3">
        <f>SIN(RADIANS(Teno_ves!P2716*2))</f>
        <v>-2.6874834340519654E-2</v>
      </c>
      <c r="D2716" s="10">
        <f>COS(RADIANS(Teno_ves!P2716*2))</f>
        <v>-0.99963880640917979</v>
      </c>
      <c r="E2716" s="51">
        <v>0.92</v>
      </c>
      <c r="F2716" s="51">
        <v>151.72</v>
      </c>
      <c r="G2716" s="51">
        <f>SIN(RADIANS(Teno_ves!P2183*2))</f>
        <v>-0.8344633517919392</v>
      </c>
      <c r="H2716" s="52">
        <f>COS(RADIANS(Teno_ves!P2183*2))</f>
        <v>0.55106343964752591</v>
      </c>
      <c r="I2716" s="3"/>
      <c r="K2716" s="3">
        <f>SIN(RADIANS(CRB_ves!P2716*2))</f>
        <v>-0.53553203629521595</v>
      </c>
      <c r="L2716" s="10">
        <f>COS(RADIANS(CRB_ves!P2716*2))</f>
        <v>0.8445149128946744</v>
      </c>
      <c r="M2716" s="55">
        <v>0.95</v>
      </c>
      <c r="N2716" s="55">
        <v>0.77</v>
      </c>
      <c r="O2716" s="51">
        <f>SIN(RADIANS(CRB_ves!P304*2))</f>
        <v>0.93642747013222416</v>
      </c>
      <c r="P2716" s="52">
        <f>COS(RADIANS(CRB_ves!P304*2))</f>
        <v>0.35086121641150708</v>
      </c>
    </row>
    <row r="2717" spans="1:16" x14ac:dyDescent="0.35">
      <c r="A2717" s="3">
        <f>SIN(RADIANS(Teno_phn!P2717*2))</f>
        <v>0.83040146233632894</v>
      </c>
      <c r="B2717" s="10">
        <f>COS(RADIANS(Teno_phn!P2717*2))</f>
        <v>0.5571655152193884</v>
      </c>
      <c r="C2717" s="3">
        <f>SIN(RADIANS(Teno_ves!P2717*2))</f>
        <v>0.40514158677986262</v>
      </c>
      <c r="D2717" s="10">
        <f>COS(RADIANS(Teno_ves!P2717*2))</f>
        <v>0.91425395523426367</v>
      </c>
      <c r="E2717" s="51">
        <v>0.92</v>
      </c>
      <c r="F2717" s="51">
        <v>52.710000000000008</v>
      </c>
      <c r="G2717" s="51">
        <f>SIN(RADIANS(Teno_ves!P2200*2))</f>
        <v>0.96400264892796306</v>
      </c>
      <c r="H2717" s="52">
        <f>COS(RADIANS(Teno_ves!P2200*2))</f>
        <v>-0.26589263408351577</v>
      </c>
      <c r="I2717" s="3"/>
      <c r="K2717" s="3">
        <f>SIN(RADIANS(CRB_ves!P2717*2))</f>
        <v>0.68072086895891792</v>
      </c>
      <c r="L2717" s="10">
        <f>COS(RADIANS(CRB_ves!P2717*2))</f>
        <v>-0.73254289878737866</v>
      </c>
      <c r="M2717" s="55">
        <v>0.95</v>
      </c>
      <c r="N2717" s="55">
        <v>0.9</v>
      </c>
      <c r="O2717" s="51">
        <f>SIN(RADIANS(CRB_ves!P307*2))</f>
        <v>0.81106381898932656</v>
      </c>
      <c r="P2717" s="52">
        <f>COS(RADIANS(CRB_ves!P307*2))</f>
        <v>-0.58495767498721551</v>
      </c>
    </row>
    <row r="2718" spans="1:16" x14ac:dyDescent="0.35">
      <c r="A2718" s="3">
        <f>SIN(RADIANS(Teno_phn!P2718*2))</f>
        <v>0.90704401429146486</v>
      </c>
      <c r="B2718" s="10">
        <f>COS(RADIANS(Teno_phn!P2718*2))</f>
        <v>0.42103581336749113</v>
      </c>
      <c r="C2718" s="3">
        <f>SIN(RADIANS(Teno_ves!P2718*2))</f>
        <v>0.78064861064689806</v>
      </c>
      <c r="D2718" s="10">
        <f>COS(RADIANS(Teno_ves!P2718*2))</f>
        <v>0.62497019664546227</v>
      </c>
      <c r="E2718" s="51">
        <v>0.92</v>
      </c>
      <c r="F2718" s="51">
        <v>155.41</v>
      </c>
      <c r="G2718" s="51">
        <f>SIN(RADIANS(Teno_ves!P2205*2))</f>
        <v>-0.75676692271881285</v>
      </c>
      <c r="H2718" s="52">
        <f>COS(RADIANS(Teno_ves!P2205*2))</f>
        <v>0.6536848052989287</v>
      </c>
      <c r="I2718" s="3"/>
      <c r="K2718" s="3">
        <f>SIN(RADIANS(CRB_ves!P2718*2))</f>
        <v>-0.79058270962875288</v>
      </c>
      <c r="L2718" s="10">
        <f>COS(RADIANS(CRB_ves!P2718*2))</f>
        <v>-0.61235527207337648</v>
      </c>
      <c r="M2718" s="55">
        <v>0.95</v>
      </c>
      <c r="N2718" s="55">
        <v>0.8</v>
      </c>
      <c r="O2718" s="51">
        <f>SIN(RADIANS(CRB_ves!P357*2))</f>
        <v>-0.77955664343932596</v>
      </c>
      <c r="P2718" s="52">
        <f>COS(RADIANS(CRB_ves!P357*2))</f>
        <v>-0.62633173292562105</v>
      </c>
    </row>
    <row r="2719" spans="1:16" x14ac:dyDescent="0.35">
      <c r="A2719" s="3">
        <f>SIN(RADIANS(Teno_phn!P2719*2))</f>
        <v>0.88571793093098994</v>
      </c>
      <c r="B2719" s="10">
        <f>COS(RADIANS(Teno_phn!P2719*2))</f>
        <v>0.46422381113782396</v>
      </c>
      <c r="C2719" s="3">
        <f>SIN(RADIANS(Teno_ves!P2719*2))</f>
        <v>0.29604148707555239</v>
      </c>
      <c r="D2719" s="10">
        <f>COS(RADIANS(Teno_ves!P2719*2))</f>
        <v>0.95517508234359605</v>
      </c>
      <c r="E2719" s="51">
        <v>0.92</v>
      </c>
      <c r="F2719" s="51">
        <v>99.9</v>
      </c>
      <c r="G2719" s="51">
        <f>SIN(RADIANS(Teno_ves!P2206*2))</f>
        <v>-0.33873792024529148</v>
      </c>
      <c r="H2719" s="52">
        <f>COS(RADIANS(Teno_ves!P2206*2))</f>
        <v>-0.94088076895422545</v>
      </c>
      <c r="I2719" s="3"/>
      <c r="K2719" s="3">
        <f>SIN(RADIANS(CRB_ves!P2719*2))</f>
        <v>-0.82981754476130942</v>
      </c>
      <c r="L2719" s="10">
        <f>COS(RADIANS(CRB_ves!P2719*2))</f>
        <v>-0.5580348039381704</v>
      </c>
      <c r="M2719" s="55">
        <v>0.95</v>
      </c>
      <c r="N2719" s="55">
        <v>0.86</v>
      </c>
      <c r="O2719" s="51">
        <f>SIN(RADIANS(CRB_ves!P408*2))</f>
        <v>0.99849867285827099</v>
      </c>
      <c r="P2719" s="52">
        <f>COS(RADIANS(CRB_ves!P408*2))</f>
        <v>-5.4775909853433703E-2</v>
      </c>
    </row>
    <row r="2720" spans="1:16" x14ac:dyDescent="0.35">
      <c r="A2720" s="3">
        <f>SIN(RADIANS(Teno_phn!P2720*2))</f>
        <v>0.95711748199552615</v>
      </c>
      <c r="B2720" s="10">
        <f>COS(RADIANS(Teno_phn!P2720*2))</f>
        <v>0.28970006154390743</v>
      </c>
      <c r="C2720" s="3">
        <f>SIN(RADIANS(Teno_ves!P2720*2))</f>
        <v>-0.88064278786790917</v>
      </c>
      <c r="D2720" s="10">
        <f>COS(RADIANS(Teno_ves!P2720*2))</f>
        <v>-0.47378083559409273</v>
      </c>
      <c r="E2720" s="51">
        <v>0.92</v>
      </c>
      <c r="F2720" s="51">
        <v>97.41</v>
      </c>
      <c r="G2720" s="51">
        <f>SIN(RADIANS(Teno_ves!P2208*2))</f>
        <v>-0.25578322739462006</v>
      </c>
      <c r="H2720" s="52">
        <f>COS(RADIANS(Teno_ves!P2208*2))</f>
        <v>-0.96673416231329701</v>
      </c>
      <c r="I2720" s="3"/>
      <c r="K2720" s="3">
        <f>SIN(RADIANS(CRB_ves!P2720*2))</f>
        <v>-0.99189444259002968</v>
      </c>
      <c r="L2720" s="10">
        <f>COS(RADIANS(CRB_ves!P2720*2))</f>
        <v>0.12706460860135035</v>
      </c>
      <c r="M2720" s="55">
        <v>0.95</v>
      </c>
      <c r="N2720" s="55">
        <v>0.74</v>
      </c>
      <c r="O2720" s="51">
        <f>SIN(RADIANS(CRB_ves!P418*2))</f>
        <v>-0.9916261438234949</v>
      </c>
      <c r="P2720" s="52">
        <f>COS(RADIANS(CRB_ves!P418*2))</f>
        <v>-0.12914174726147007</v>
      </c>
    </row>
    <row r="2721" spans="1:16" x14ac:dyDescent="0.35">
      <c r="A2721" s="3">
        <f>SIN(RADIANS(Teno_phn!P2721*2))</f>
        <v>-0.44181902814314833</v>
      </c>
      <c r="B2721" s="10">
        <f>COS(RADIANS(Teno_phn!P2721*2))</f>
        <v>0.89710420039739192</v>
      </c>
      <c r="C2721" s="3">
        <f>SIN(RADIANS(Teno_ves!P2721*2))</f>
        <v>-0.34529819899853426</v>
      </c>
      <c r="D2721" s="10">
        <f>COS(RADIANS(Teno_ves!P2721*2))</f>
        <v>0.93849302275955604</v>
      </c>
      <c r="E2721" s="51">
        <v>0.92</v>
      </c>
      <c r="F2721" s="51">
        <v>177.07</v>
      </c>
      <c r="G2721" s="51">
        <f>SIN(RADIANS(Teno_ves!P2209*2))</f>
        <v>-0.1020980782242375</v>
      </c>
      <c r="H2721" s="52">
        <f>COS(RADIANS(Teno_ves!P2209*2))</f>
        <v>0.99477433743684673</v>
      </c>
      <c r="I2721" s="3"/>
      <c r="K2721" s="3">
        <f>SIN(RADIANS(CRB_ves!P2721*2))</f>
        <v>0.87613846290369024</v>
      </c>
      <c r="L2721" s="10">
        <f>COS(RADIANS(CRB_ves!P2721*2))</f>
        <v>-0.48205953348187086</v>
      </c>
      <c r="M2721" s="55">
        <v>0.95</v>
      </c>
      <c r="N2721" s="55">
        <v>0.81</v>
      </c>
      <c r="O2721" s="51">
        <f>SIN(RADIANS(CRB_ves!P429*2))</f>
        <v>-2.966624408511093E-2</v>
      </c>
      <c r="P2721" s="52">
        <f>COS(RADIANS(CRB_ves!P429*2))</f>
        <v>0.99955986011938402</v>
      </c>
    </row>
    <row r="2722" spans="1:16" x14ac:dyDescent="0.35">
      <c r="A2722" s="3">
        <f>SIN(RADIANS(Teno_phn!P2722*2))</f>
        <v>-0.80696031214380215</v>
      </c>
      <c r="B2722" s="10">
        <f>COS(RADIANS(Teno_phn!P2722*2))</f>
        <v>0.59060566761992506</v>
      </c>
      <c r="C2722" s="3">
        <f>SIN(RADIANS(Teno_ves!P2722*2))</f>
        <v>0.43774356339545256</v>
      </c>
      <c r="D2722" s="10">
        <f>COS(RADIANS(Teno_ves!P2722*2))</f>
        <v>0.89909986803794573</v>
      </c>
      <c r="E2722" s="51">
        <v>0.92</v>
      </c>
      <c r="F2722" s="51">
        <v>13.380000000000003</v>
      </c>
      <c r="G2722" s="51">
        <f>SIN(RADIANS(Teno_ves!P2212*2))</f>
        <v>0.4502542884083876</v>
      </c>
      <c r="H2722" s="52">
        <f>COS(RADIANS(Teno_ves!P2212*2))</f>
        <v>0.89290037281314683</v>
      </c>
      <c r="I2722" s="3"/>
      <c r="K2722" s="3">
        <f>SIN(RADIANS(CRB_ves!P2722*2))</f>
        <v>0.84301613442457057</v>
      </c>
      <c r="L2722" s="10">
        <f>COS(RADIANS(CRB_ves!P2722*2))</f>
        <v>-0.53788827566684738</v>
      </c>
      <c r="M2722" s="55">
        <v>0.95</v>
      </c>
      <c r="N2722" s="55">
        <v>0.76</v>
      </c>
      <c r="O2722" s="51">
        <f>SIN(RADIANS(CRB_ves!P452*2))</f>
        <v>-0.99267322867170027</v>
      </c>
      <c r="P2722" s="52">
        <f>COS(RADIANS(CRB_ves!P452*2))</f>
        <v>0.12082988487333068</v>
      </c>
    </row>
    <row r="2723" spans="1:16" x14ac:dyDescent="0.35">
      <c r="A2723" s="3">
        <f>SIN(RADIANS(Teno_phn!P2723*2))</f>
        <v>-0.82234270697978407</v>
      </c>
      <c r="B2723" s="10">
        <f>COS(RADIANS(Teno_phn!P2723*2))</f>
        <v>0.56899250634534815</v>
      </c>
      <c r="C2723" s="3">
        <f>SIN(RADIANS(Teno_ves!P2723*2))</f>
        <v>0.52517462996129582</v>
      </c>
      <c r="D2723" s="10">
        <f>COS(RADIANS(Teno_ves!P2723*2))</f>
        <v>0.85099448179469184</v>
      </c>
      <c r="E2723" s="51">
        <v>0.92</v>
      </c>
      <c r="F2723" s="51">
        <v>86.240000000000009</v>
      </c>
      <c r="G2723" s="51">
        <f>SIN(RADIANS(Teno_ves!P2225*2))</f>
        <v>0.13087226380457215</v>
      </c>
      <c r="H2723" s="52">
        <f>COS(RADIANS(Teno_ves!P2225*2))</f>
        <v>-0.99139923873617453</v>
      </c>
      <c r="I2723" s="3"/>
      <c r="K2723" s="3">
        <f>SIN(RADIANS(CRB_ves!P2723*2))</f>
        <v>-0.92401305794036648</v>
      </c>
      <c r="L2723" s="10">
        <f>COS(RADIANS(CRB_ves!P2723*2))</f>
        <v>-0.38236091426254964</v>
      </c>
      <c r="M2723" s="55">
        <v>0.95</v>
      </c>
      <c r="N2723" s="55">
        <v>0.88</v>
      </c>
      <c r="O2723" s="51">
        <f>SIN(RADIANS(CRB_ves!P463*2))</f>
        <v>0.8566274841953484</v>
      </c>
      <c r="P2723" s="52">
        <f>COS(RADIANS(CRB_ves!P463*2))</f>
        <v>0.51593541584305702</v>
      </c>
    </row>
    <row r="2724" spans="1:16" x14ac:dyDescent="0.35">
      <c r="A2724" s="3">
        <f>SIN(RADIANS(Teno_phn!P2724*2))</f>
        <v>-0.56294918624918222</v>
      </c>
      <c r="B2724" s="10">
        <f>COS(RADIANS(Teno_phn!P2724*2))</f>
        <v>0.82649150854765807</v>
      </c>
      <c r="C2724" s="3">
        <f>SIN(RADIANS(Teno_ves!P2724*2))</f>
        <v>0.50452762381501925</v>
      </c>
      <c r="D2724" s="10">
        <f>COS(RADIANS(Teno_ves!P2724*2))</f>
        <v>0.86339555060677164</v>
      </c>
      <c r="E2724" s="51">
        <v>0.92</v>
      </c>
      <c r="F2724" s="51">
        <v>121.87</v>
      </c>
      <c r="G2724" s="51">
        <f>SIN(RADIANS(Teno_ves!P2248*2))</f>
        <v>-0.89679553393404066</v>
      </c>
      <c r="H2724" s="52">
        <f>COS(RADIANS(Teno_ves!P2248*2))</f>
        <v>-0.44244521730487602</v>
      </c>
      <c r="I2724" s="3"/>
      <c r="K2724" s="3">
        <f>SIN(RADIANS(CRB_ves!P2724*2))</f>
        <v>0.79695181368876622</v>
      </c>
      <c r="L2724" s="10">
        <f>COS(RADIANS(CRB_ves!P2724*2))</f>
        <v>-0.60404288478400781</v>
      </c>
      <c r="M2724" s="55">
        <v>0.95</v>
      </c>
      <c r="N2724" s="55">
        <v>0.74</v>
      </c>
      <c r="O2724" s="51">
        <f>SIN(RADIANS(CRB_ves!P469*2))</f>
        <v>-0.91197697047323789</v>
      </c>
      <c r="P2724" s="52">
        <f>COS(RADIANS(CRB_ves!P469*2))</f>
        <v>-0.4102413988451859</v>
      </c>
    </row>
    <row r="2725" spans="1:16" x14ac:dyDescent="0.35">
      <c r="A2725" s="3">
        <f>SIN(RADIANS(Teno_phn!P2725*2))</f>
        <v>0.48052964995164116</v>
      </c>
      <c r="B2725" s="10">
        <f>COS(RADIANS(Teno_phn!P2725*2))</f>
        <v>-0.87697848064667649</v>
      </c>
      <c r="C2725" s="3">
        <f>SIN(RADIANS(Teno_ves!P2725*2))</f>
        <v>0.87546452700001787</v>
      </c>
      <c r="D2725" s="10">
        <f>COS(RADIANS(Teno_ves!P2725*2))</f>
        <v>-0.48328238325500245</v>
      </c>
      <c r="E2725" s="51">
        <v>0.92</v>
      </c>
      <c r="F2725" s="51">
        <v>152.78</v>
      </c>
      <c r="G2725" s="51">
        <f>SIN(RADIANS(Teno_ves!P2259*2))</f>
        <v>-0.81350696136552791</v>
      </c>
      <c r="H2725" s="52">
        <f>COS(RADIANS(Teno_ves!P2259*2))</f>
        <v>0.58155517692633907</v>
      </c>
      <c r="I2725" s="3"/>
      <c r="K2725" s="3">
        <f>SIN(RADIANS(CRB_ves!P2725*2))</f>
        <v>0.99991202777904775</v>
      </c>
      <c r="L2725" s="10">
        <f>COS(RADIANS(CRB_ves!P2725*2))</f>
        <v>-1.3264113343632795E-2</v>
      </c>
      <c r="M2725" s="55">
        <v>0.95</v>
      </c>
      <c r="N2725" s="55">
        <v>0.78</v>
      </c>
      <c r="O2725" s="51">
        <f>SIN(RADIANS(CRB_ves!P470*2))</f>
        <v>9.0284945448685677E-2</v>
      </c>
      <c r="P2725" s="52">
        <f>COS(RADIANS(CRB_ves!P470*2))</f>
        <v>-0.99591597468126192</v>
      </c>
    </row>
    <row r="2726" spans="1:16" x14ac:dyDescent="0.35">
      <c r="A2726" s="3">
        <f>SIN(RADIANS(Teno_phn!P2726*2))</f>
        <v>0.65790117204573306</v>
      </c>
      <c r="B2726" s="10">
        <f>COS(RADIANS(Teno_phn!P2726*2))</f>
        <v>0.75310427420168768</v>
      </c>
      <c r="C2726" s="3">
        <f>SIN(RADIANS(Teno_ves!P2726*2))</f>
        <v>0.1315643590922824</v>
      </c>
      <c r="D2726" s="10">
        <f>COS(RADIANS(Teno_ves!P2726*2))</f>
        <v>-0.99130763106950659</v>
      </c>
      <c r="E2726" s="51">
        <v>0.92</v>
      </c>
      <c r="F2726" s="51">
        <v>53.41</v>
      </c>
      <c r="G2726" s="51">
        <f>SIN(RADIANS(Teno_ves!P2273*2))</f>
        <v>0.95721854808088502</v>
      </c>
      <c r="H2726" s="52">
        <f>COS(RADIANS(Teno_ves!P2273*2))</f>
        <v>-0.28936594687337086</v>
      </c>
      <c r="I2726" s="3"/>
      <c r="K2726" s="3">
        <f>SIN(RADIANS(CRB_ves!P2726*2))</f>
        <v>-0.9976604762384097</v>
      </c>
      <c r="L2726" s="10">
        <f>COS(RADIANS(CRB_ves!P2726*2))</f>
        <v>6.8363544025668715E-2</v>
      </c>
      <c r="M2726" s="55">
        <v>0.95</v>
      </c>
      <c r="N2726" s="55">
        <v>0.74</v>
      </c>
      <c r="O2726" s="51">
        <f>SIN(RADIANS(CRB_ves!P471*2))</f>
        <v>-0.62959162781985789</v>
      </c>
      <c r="P2726" s="52">
        <f>COS(RADIANS(CRB_ves!P471*2))</f>
        <v>-0.77692623985751796</v>
      </c>
    </row>
    <row r="2727" spans="1:16" x14ac:dyDescent="0.35">
      <c r="A2727" s="3">
        <f>SIN(RADIANS(Teno_phn!P2727*2))</f>
        <v>0.74197584097561642</v>
      </c>
      <c r="B2727" s="10">
        <f>COS(RADIANS(Teno_phn!P2727*2))</f>
        <v>0.67042661895879907</v>
      </c>
      <c r="C2727" s="3">
        <f>SIN(RADIANS(Teno_ves!P2727*2))</f>
        <v>-0.37039532401853137</v>
      </c>
      <c r="D2727" s="10">
        <f>COS(RADIANS(Teno_ves!P2727*2))</f>
        <v>0.92887421319854024</v>
      </c>
      <c r="E2727" s="51">
        <v>0.92</v>
      </c>
      <c r="F2727" s="51">
        <v>61.45</v>
      </c>
      <c r="G2727" s="51">
        <f>SIN(RADIANS(Teno_ves!P2276*2))</f>
        <v>0.83961986453441306</v>
      </c>
      <c r="H2727" s="52">
        <f>COS(RADIANS(Teno_ves!P2276*2))</f>
        <v>-0.54317444995067077</v>
      </c>
      <c r="I2727" s="3"/>
      <c r="K2727" s="3">
        <f>SIN(RADIANS(CRB_ves!P2727*2))</f>
        <v>-0.91872230035529856</v>
      </c>
      <c r="L2727" s="10">
        <f>COS(RADIANS(CRB_ves!P2727*2))</f>
        <v>-0.39490420968871498</v>
      </c>
      <c r="M2727" s="55">
        <v>0.95</v>
      </c>
      <c r="N2727" s="55">
        <v>0.9</v>
      </c>
      <c r="O2727" s="51">
        <f>SIN(RADIANS(CRB_ves!P493*2))</f>
        <v>-0.87831695140265786</v>
      </c>
      <c r="P2727" s="52">
        <f>COS(RADIANS(CRB_ves!P493*2))</f>
        <v>0.47807879358819205</v>
      </c>
    </row>
    <row r="2728" spans="1:16" x14ac:dyDescent="0.35">
      <c r="A2728" s="3">
        <f>SIN(RADIANS(Teno_phn!P2728*2))</f>
        <v>0.72296714590956812</v>
      </c>
      <c r="B2728" s="10">
        <f>COS(RADIANS(Teno_phn!P2728*2))</f>
        <v>0.69088241107685844</v>
      </c>
      <c r="C2728" s="3">
        <f>SIN(RADIANS(Teno_ves!P2728*2))</f>
        <v>-0.37266388390767274</v>
      </c>
      <c r="D2728" s="10">
        <f>COS(RADIANS(Teno_ves!P2728*2))</f>
        <v>-0.92796639466677278</v>
      </c>
      <c r="E2728" s="51">
        <v>0.92</v>
      </c>
      <c r="F2728" s="51">
        <v>148.43</v>
      </c>
      <c r="G2728" s="51">
        <f>SIN(RADIANS(Teno_ves!P2286*2))</f>
        <v>-0.89211317126702705</v>
      </c>
      <c r="H2728" s="52">
        <f>COS(RADIANS(Teno_ves!P2286*2))</f>
        <v>0.4518120069806556</v>
      </c>
      <c r="I2728" s="3"/>
      <c r="K2728" s="3">
        <f>SIN(RADIANS(CRB_ves!P2728*2))</f>
        <v>-0.35380135380383015</v>
      </c>
      <c r="L2728" s="10">
        <f>COS(RADIANS(CRB_ves!P2728*2))</f>
        <v>0.93532058784492544</v>
      </c>
      <c r="M2728" s="55">
        <v>0.95</v>
      </c>
      <c r="N2728" s="55">
        <v>0.93</v>
      </c>
      <c r="O2728" s="51">
        <f>SIN(RADIANS(CRB_ves!P536*2))</f>
        <v>0.85842321601704508</v>
      </c>
      <c r="P2728" s="52">
        <f>COS(RADIANS(CRB_ves!P536*2))</f>
        <v>-0.51294208464791968</v>
      </c>
    </row>
    <row r="2729" spans="1:16" x14ac:dyDescent="0.35">
      <c r="A2729" s="3">
        <f>SIN(RADIANS(Teno_phn!P2729*2))</f>
        <v>-0.33972302236859547</v>
      </c>
      <c r="B2729" s="10">
        <f>COS(RADIANS(Teno_phn!P2729*2))</f>
        <v>-0.94052552760291774</v>
      </c>
      <c r="C2729" s="3">
        <f>SIN(RADIANS(Teno_ves!P2729*2))</f>
        <v>-0.30003990624127702</v>
      </c>
      <c r="D2729" s="10">
        <f>COS(RADIANS(Teno_ves!P2729*2))</f>
        <v>0.95392665056739334</v>
      </c>
      <c r="E2729" s="51">
        <v>0.92</v>
      </c>
      <c r="F2729" s="51">
        <v>167.01999999999998</v>
      </c>
      <c r="G2729" s="51">
        <f>SIN(RADIANS(Teno_ves!P2290*2))</f>
        <v>-0.43774356339545312</v>
      </c>
      <c r="H2729" s="52">
        <f>COS(RADIANS(Teno_ves!P2290*2))</f>
        <v>0.8990998680379455</v>
      </c>
      <c r="I2729" s="3"/>
      <c r="K2729" s="3">
        <f>SIN(RADIANS(CRB_ves!P2729*2))</f>
        <v>0.7248936321313153</v>
      </c>
      <c r="L2729" s="10">
        <f>COS(RADIANS(CRB_ves!P2729*2))</f>
        <v>-0.68886081474813865</v>
      </c>
      <c r="M2729" s="55">
        <v>0.95</v>
      </c>
      <c r="N2729" s="55">
        <v>0.92</v>
      </c>
      <c r="O2729" s="51">
        <f>SIN(RADIANS(CRB_ves!P551*2))</f>
        <v>-0.72801210908048131</v>
      </c>
      <c r="P2729" s="52">
        <f>COS(RADIANS(CRB_ves!P551*2))</f>
        <v>-0.68556427053354341</v>
      </c>
    </row>
    <row r="2730" spans="1:16" x14ac:dyDescent="0.35">
      <c r="A2730" s="3">
        <f>SIN(RADIANS(Teno_phn!P2730*2))</f>
        <v>0.13951876123967386</v>
      </c>
      <c r="B2730" s="10">
        <f>COS(RADIANS(Teno_phn!P2730*2))</f>
        <v>0.99021942783513739</v>
      </c>
      <c r="C2730" s="3">
        <f>SIN(RADIANS(Teno_ves!P2730*2))</f>
        <v>0.9473221350826142</v>
      </c>
      <c r="D2730" s="10">
        <f>COS(RADIANS(Teno_ves!P2730*2))</f>
        <v>-0.32028233229842273</v>
      </c>
      <c r="E2730" s="51">
        <v>0.92</v>
      </c>
      <c r="F2730" s="51">
        <v>123.55000000000001</v>
      </c>
      <c r="G2730" s="51">
        <f>SIN(RADIANS(Teno_ves!P2353*2))</f>
        <v>-0.92118540556572148</v>
      </c>
      <c r="H2730" s="52">
        <f>COS(RADIANS(Teno_ves!P2353*2))</f>
        <v>-0.38912395014020562</v>
      </c>
      <c r="I2730" s="3"/>
      <c r="K2730" s="3">
        <f>SIN(RADIANS(CRB_ves!P2730*2))</f>
        <v>0.19628843138754368</v>
      </c>
      <c r="L2730" s="10">
        <f>COS(RADIANS(CRB_ves!P2730*2))</f>
        <v>-0.98054620069806886</v>
      </c>
      <c r="M2730" s="55">
        <v>0.95</v>
      </c>
      <c r="N2730" s="55">
        <v>0.83</v>
      </c>
      <c r="O2730" s="51">
        <f>SIN(RADIANS(CRB_ves!P582*2))</f>
        <v>0.98306353187301543</v>
      </c>
      <c r="P2730" s="52">
        <f>COS(RADIANS(CRB_ves!P582*2))</f>
        <v>-0.1832650875135598</v>
      </c>
    </row>
    <row r="2731" spans="1:16" x14ac:dyDescent="0.35">
      <c r="A2731" s="3">
        <f>SIN(RADIANS(Teno_phn!P2731*2))</f>
        <v>-0.25443316297205443</v>
      </c>
      <c r="B2731" s="10">
        <f>COS(RADIANS(Teno_phn!P2731*2))</f>
        <v>0.96709036060754738</v>
      </c>
      <c r="C2731" s="3">
        <f>SIN(RADIANS(Teno_ves!P2731*2))</f>
        <v>-0.40418396030804321</v>
      </c>
      <c r="D2731" s="10">
        <f>COS(RADIANS(Teno_ves!P2731*2))</f>
        <v>0.91467771713850454</v>
      </c>
      <c r="E2731" s="51">
        <v>0.92</v>
      </c>
      <c r="F2731" s="51">
        <v>129.5</v>
      </c>
      <c r="G2731" s="51">
        <f>SIN(RADIANS(Teno_ves!P2388*2))</f>
        <v>-0.98162718344766398</v>
      </c>
      <c r="H2731" s="52">
        <f>COS(RADIANS(Teno_ves!P2388*2))</f>
        <v>-0.19080899537654461</v>
      </c>
      <c r="I2731" s="3"/>
      <c r="K2731" s="3">
        <f>SIN(RADIANS(CRB_ves!P2731*2))</f>
        <v>-0.75287457749251685</v>
      </c>
      <c r="L2731" s="10">
        <f>COS(RADIANS(CRB_ves!P2731*2))</f>
        <v>-0.65816401494267684</v>
      </c>
      <c r="M2731" s="55">
        <v>0.95</v>
      </c>
      <c r="N2731" s="55">
        <v>0.91</v>
      </c>
      <c r="O2731" s="51">
        <f>SIN(RADIANS(CRB_ves!P599*2))</f>
        <v>0.15091576157967751</v>
      </c>
      <c r="P2731" s="52">
        <f>COS(RADIANS(CRB_ves!P599*2))</f>
        <v>0.98854662657197201</v>
      </c>
    </row>
    <row r="2732" spans="1:16" x14ac:dyDescent="0.35">
      <c r="A2732" s="3">
        <f>SIN(RADIANS(Teno_phn!P2732*2))</f>
        <v>0.7982151693131202</v>
      </c>
      <c r="B2732" s="10">
        <f>COS(RADIANS(Teno_phn!P2732*2))</f>
        <v>0.60237242921503875</v>
      </c>
      <c r="C2732" s="3">
        <f>SIN(RADIANS(Teno_ves!P2732*2))</f>
        <v>0.89384142415126377</v>
      </c>
      <c r="D2732" s="10">
        <f>COS(RADIANS(Teno_ves!P2732*2))</f>
        <v>0.44838321609003223</v>
      </c>
      <c r="E2732" s="51">
        <v>0.92</v>
      </c>
      <c r="F2732" s="51">
        <v>136.98000000000002</v>
      </c>
      <c r="G2732" s="51">
        <f>SIN(RADIANS(Teno_ves!P2396*2))</f>
        <v>-0.99761250636122512</v>
      </c>
      <c r="H2732" s="52">
        <f>COS(RADIANS(Teno_ves!P2396*2))</f>
        <v>6.9060025714406642E-2</v>
      </c>
      <c r="I2732" s="3"/>
      <c r="K2732" s="3">
        <f>SIN(RADIANS(CRB_ves!P2732*2))</f>
        <v>-0.41945208244617704</v>
      </c>
      <c r="L2732" s="10">
        <f>COS(RADIANS(CRB_ves!P2732*2))</f>
        <v>0.90777747853290869</v>
      </c>
      <c r="M2732" s="55">
        <v>0.95</v>
      </c>
      <c r="N2732" s="55">
        <v>0.9</v>
      </c>
      <c r="O2732" s="51">
        <f>SIN(RADIANS(CRB_ves!P601*2))</f>
        <v>0.89772022146080011</v>
      </c>
      <c r="P2732" s="52">
        <f>COS(RADIANS(CRB_ves!P601*2))</f>
        <v>-0.44056600411331337</v>
      </c>
    </row>
    <row r="2733" spans="1:16" x14ac:dyDescent="0.35">
      <c r="A2733" s="3">
        <f>SIN(RADIANS(Teno_phn!P2733*2))</f>
        <v>-0.94123497851440774</v>
      </c>
      <c r="B2733" s="10">
        <f>COS(RADIANS(Teno_phn!P2733*2))</f>
        <v>0.33775244665432452</v>
      </c>
      <c r="C2733" s="3">
        <f>SIN(RADIANS(Teno_ves!P2733*2))</f>
        <v>0.8461931661275639</v>
      </c>
      <c r="D2733" s="10">
        <f>COS(RADIANS(Teno_ves!P2733*2))</f>
        <v>0.53287627607073018</v>
      </c>
      <c r="E2733" s="51">
        <v>0.92</v>
      </c>
      <c r="F2733" s="51">
        <v>86.360000000000014</v>
      </c>
      <c r="G2733" s="51">
        <f>SIN(RADIANS(Teno_ves!P2401*2))</f>
        <v>0.12671836439005441</v>
      </c>
      <c r="H2733" s="52">
        <f>COS(RADIANS(Teno_ves!P2401*2))</f>
        <v>-0.9919387360751214</v>
      </c>
      <c r="I2733" s="3"/>
      <c r="K2733" s="3">
        <f>SIN(RADIANS(CRB_ves!P2733*2))</f>
        <v>-0.42893513340314526</v>
      </c>
      <c r="L2733" s="10">
        <f>COS(RADIANS(CRB_ves!P2733*2))</f>
        <v>0.90333529286330105</v>
      </c>
      <c r="M2733" s="55">
        <v>0.95</v>
      </c>
      <c r="N2733" s="55">
        <v>0.9</v>
      </c>
      <c r="O2733" s="51">
        <f>SIN(RADIANS(CRB_ves!P602*2))</f>
        <v>0.44213214966024283</v>
      </c>
      <c r="P2733" s="52">
        <f>COS(RADIANS(CRB_ves!P602*2))</f>
        <v>0.89694992181102995</v>
      </c>
    </row>
    <row r="2734" spans="1:16" x14ac:dyDescent="0.35">
      <c r="A2734" s="3">
        <f>SIN(RADIANS(Teno_phn!P2734*2))</f>
        <v>-8.0198924328859125E-2</v>
      </c>
      <c r="B2734" s="10">
        <f>COS(RADIANS(Teno_phn!P2734*2))</f>
        <v>-0.99677887845624713</v>
      </c>
      <c r="C2734" s="3">
        <f>SIN(RADIANS(Teno_ves!P2734*2))</f>
        <v>-0.61042168798160246</v>
      </c>
      <c r="D2734" s="10">
        <f>COS(RADIANS(Teno_ves!P2734*2))</f>
        <v>-0.79207661424996711</v>
      </c>
      <c r="E2734" s="51">
        <v>0.92</v>
      </c>
      <c r="F2734" s="51">
        <v>14.700000000000003</v>
      </c>
      <c r="G2734" s="51">
        <f>SIN(RADIANS(Teno_ves!P2407*2))</f>
        <v>0.49090375361514088</v>
      </c>
      <c r="H2734" s="52">
        <f>COS(RADIANS(Teno_ves!P2407*2))</f>
        <v>0.87121381112018936</v>
      </c>
      <c r="I2734" s="3"/>
      <c r="K2734" s="3">
        <f>SIN(RADIANS(CRB_ves!P2734*2))</f>
        <v>0.46112925037841151</v>
      </c>
      <c r="L2734" s="10">
        <f>COS(RADIANS(CRB_ves!P2734*2))</f>
        <v>0.88733297833758229</v>
      </c>
      <c r="M2734" s="55">
        <v>0.95</v>
      </c>
      <c r="N2734" s="55">
        <v>0.88</v>
      </c>
      <c r="O2734" s="51">
        <f>SIN(RADIANS(CRB_ves!P619*2))</f>
        <v>-0.94368552279836948</v>
      </c>
      <c r="P2734" s="52">
        <f>COS(RADIANS(CRB_ves!P619*2))</f>
        <v>-0.33084382125221584</v>
      </c>
    </row>
    <row r="2735" spans="1:16" x14ac:dyDescent="0.35">
      <c r="A2735" s="3">
        <f>SIN(RADIANS(Teno_phn!P2735*2))</f>
        <v>-0.99844076418198102</v>
      </c>
      <c r="B2735" s="10">
        <f>COS(RADIANS(Teno_phn!P2735*2))</f>
        <v>-5.5821504993164066E-2</v>
      </c>
      <c r="C2735" s="3">
        <f>SIN(RADIANS(Teno_ves!P2735*2))</f>
        <v>-0.82333453324184214</v>
      </c>
      <c r="D2735" s="10">
        <f>COS(RADIANS(Teno_ves!P2735*2))</f>
        <v>0.56755638166744105</v>
      </c>
      <c r="E2735" s="51">
        <v>0.92</v>
      </c>
      <c r="F2735" s="51">
        <v>14.030000000000001</v>
      </c>
      <c r="G2735" s="51">
        <f>SIN(RADIANS(Teno_ves!P2433*2))</f>
        <v>0.47039592575740879</v>
      </c>
      <c r="H2735" s="52">
        <f>COS(RADIANS(Teno_ves!P2433*2))</f>
        <v>0.88245547934772905</v>
      </c>
      <c r="I2735" s="3"/>
      <c r="K2735" s="3">
        <f>SIN(RADIANS(CRB_ves!P2735*2))</f>
        <v>-0.3159802379218653</v>
      </c>
      <c r="L2735" s="10">
        <f>COS(RADIANS(CRB_ves!P2735*2))</f>
        <v>-0.94876577153839259</v>
      </c>
      <c r="M2735" s="55">
        <v>0.95</v>
      </c>
      <c r="N2735" s="55">
        <v>0.95</v>
      </c>
      <c r="O2735" s="51">
        <f>SIN(RADIANS(CRB_ves!P635*2))</f>
        <v>0.38171573832821837</v>
      </c>
      <c r="P2735" s="52">
        <f>COS(RADIANS(CRB_ves!P635*2))</f>
        <v>0.92427977101770609</v>
      </c>
    </row>
    <row r="2736" spans="1:16" x14ac:dyDescent="0.35">
      <c r="A2736" s="3">
        <f>SIN(RADIANS(Teno_phn!P2736*2))</f>
        <v>0.86109719516682637</v>
      </c>
      <c r="B2736" s="10">
        <f>COS(RADIANS(Teno_phn!P2736*2))</f>
        <v>0.50844038045362261</v>
      </c>
      <c r="C2736" s="3">
        <f>SIN(RADIANS(Teno_ves!P2736*2))</f>
        <v>0.66705274820482441</v>
      </c>
      <c r="D2736" s="10">
        <f>COS(RADIANS(Teno_ves!P2736*2))</f>
        <v>-0.7450104906055961</v>
      </c>
      <c r="E2736" s="51">
        <v>0.92</v>
      </c>
      <c r="F2736" s="51">
        <v>99.4</v>
      </c>
      <c r="G2736" s="51">
        <f>SIN(RADIANS(Teno_ves!P2436*2))</f>
        <v>-0.32226569523051141</v>
      </c>
      <c r="H2736" s="52">
        <f>COS(RADIANS(Teno_ves!P2436*2))</f>
        <v>-0.94664926011569628</v>
      </c>
      <c r="I2736" s="3"/>
      <c r="K2736" s="3">
        <f>SIN(RADIANS(CRB_ves!P2736*2))</f>
        <v>-0.28334589309322089</v>
      </c>
      <c r="L2736" s="10">
        <f>COS(RADIANS(CRB_ves!P2736*2))</f>
        <v>-0.95901778130919191</v>
      </c>
      <c r="M2736" s="55">
        <v>0.95</v>
      </c>
      <c r="N2736" s="55">
        <v>0.85</v>
      </c>
      <c r="O2736" s="51">
        <f>SIN(RADIANS(CRB_ves!P636*2))</f>
        <v>-0.48511489057569429</v>
      </c>
      <c r="P2736" s="52">
        <f>COS(RADIANS(CRB_ves!P636*2))</f>
        <v>0.87445042337558065</v>
      </c>
    </row>
    <row r="2737" spans="1:16" x14ac:dyDescent="0.35">
      <c r="A2737" s="3">
        <f>SIN(RADIANS(Teno_phn!P2737*2))</f>
        <v>0.99980895003796777</v>
      </c>
      <c r="B2737" s="10">
        <f>COS(RADIANS(Teno_phn!P2737*2))</f>
        <v>1.9546442744821205E-2</v>
      </c>
      <c r="C2737" s="3">
        <f>SIN(RADIANS(Teno_ves!P2737*2))</f>
        <v>0.92951925990817463</v>
      </c>
      <c r="D2737" s="10">
        <f>COS(RADIANS(Teno_ves!P2737*2))</f>
        <v>-0.36877356936168737</v>
      </c>
      <c r="E2737" s="51">
        <v>0.92</v>
      </c>
      <c r="F2737" s="51">
        <v>120.00999999999999</v>
      </c>
      <c r="G2737" s="51">
        <f>SIN(RADIANS(Teno_ves!P2450*2))</f>
        <v>-0.86619988394480918</v>
      </c>
      <c r="H2737" s="52">
        <f>COS(RADIANS(Teno_ves!P2450*2))</f>
        <v>-0.49969766965035878</v>
      </c>
      <c r="I2737" s="3"/>
      <c r="K2737" s="3">
        <f>SIN(RADIANS(CRB_ves!P2737*2))</f>
        <v>-0.98546725277137426</v>
      </c>
      <c r="L2737" s="10">
        <f>COS(RADIANS(CRB_ves!P2737*2))</f>
        <v>0.16986551655718826</v>
      </c>
      <c r="M2737" s="55">
        <v>0.95</v>
      </c>
      <c r="N2737" s="55">
        <v>0.78</v>
      </c>
      <c r="O2737" s="51">
        <f>SIN(RADIANS(CRB_ves!P656*2))</f>
        <v>-0.36325123047297864</v>
      </c>
      <c r="P2737" s="52">
        <f>COS(RADIANS(CRB_ves!P656*2))</f>
        <v>-0.9316912275855489</v>
      </c>
    </row>
    <row r="2738" spans="1:16" x14ac:dyDescent="0.35">
      <c r="A2738" s="3">
        <f>SIN(RADIANS(Teno_phn!P2738*2))</f>
        <v>-0.31730465640509187</v>
      </c>
      <c r="B2738" s="10">
        <f>COS(RADIANS(Teno_phn!P2738*2))</f>
        <v>0.94832365520619943</v>
      </c>
      <c r="C2738" s="3">
        <f>SIN(RADIANS(Teno_ves!P2738*2))</f>
        <v>-0.44025261380633701</v>
      </c>
      <c r="D2738" s="10">
        <f>COS(RADIANS(Teno_ves!P2738*2))</f>
        <v>-0.89787395331231667</v>
      </c>
      <c r="E2738" s="51">
        <v>0.92</v>
      </c>
      <c r="F2738" s="51">
        <v>92.240000000000009</v>
      </c>
      <c r="G2738" s="51">
        <f>SIN(RADIANS(Teno_ves!P2505*2))</f>
        <v>-7.8111101158033866E-2</v>
      </c>
      <c r="H2738" s="52">
        <f>COS(RADIANS(Teno_ves!P2505*2))</f>
        <v>-0.996944660387867</v>
      </c>
      <c r="I2738" s="3"/>
      <c r="K2738" s="3">
        <f>SIN(RADIANS(CRB_ves!P2738*2))</f>
        <v>0.7417417727387392</v>
      </c>
      <c r="L2738" s="10">
        <f>COS(RADIANS(CRB_ves!P2738*2))</f>
        <v>-0.67068557653672001</v>
      </c>
      <c r="M2738" s="55">
        <v>0.95</v>
      </c>
      <c r="N2738" s="55">
        <v>0.92</v>
      </c>
      <c r="O2738" s="51">
        <f>SIN(RADIANS(CRB_ves!P683*2))</f>
        <v>-0.89211317126702694</v>
      </c>
      <c r="P2738" s="52">
        <f>COS(RADIANS(CRB_ves!P683*2))</f>
        <v>-0.45181200698065593</v>
      </c>
    </row>
    <row r="2739" spans="1:16" x14ac:dyDescent="0.35">
      <c r="A2739" s="3">
        <f>SIN(RADIANS(Teno_phn!P2739*2))</f>
        <v>0.28133671097050628</v>
      </c>
      <c r="B2739" s="10">
        <f>COS(RADIANS(Teno_phn!P2739*2))</f>
        <v>0.95960911576552765</v>
      </c>
      <c r="C2739" s="3">
        <f>SIN(RADIANS(Teno_ves!P2739*2))</f>
        <v>-0.22665130743685527</v>
      </c>
      <c r="D2739" s="10">
        <f>COS(RADIANS(Teno_ves!P2739*2))</f>
        <v>0.97397596727905156</v>
      </c>
      <c r="E2739" s="51">
        <v>0.92</v>
      </c>
      <c r="F2739" s="51">
        <v>31.43</v>
      </c>
      <c r="G2739" s="51">
        <f>SIN(RADIANS(Teno_ves!P2561*2))</f>
        <v>0.88989455735663059</v>
      </c>
      <c r="H2739" s="52">
        <f>COS(RADIANS(Teno_ves!P2561*2))</f>
        <v>0.45616628194885972</v>
      </c>
      <c r="I2739" s="3"/>
      <c r="K2739" s="3">
        <f>SIN(RADIANS(CRB_ves!P2739*2))</f>
        <v>-0.98605419027340202</v>
      </c>
      <c r="L2739" s="10">
        <f>COS(RADIANS(CRB_ves!P2739*2))</f>
        <v>0.16642455901778894</v>
      </c>
      <c r="M2739" s="55">
        <v>0.95</v>
      </c>
      <c r="N2739" s="55">
        <v>0.83</v>
      </c>
      <c r="O2739" s="51">
        <f>SIN(RADIANS(CRB_ves!P702*2))</f>
        <v>0.87326245480992015</v>
      </c>
      <c r="P2739" s="52">
        <f>COS(RADIANS(CRB_ves!P702*2))</f>
        <v>0.48725012572533222</v>
      </c>
    </row>
    <row r="2740" spans="1:16" x14ac:dyDescent="0.35">
      <c r="A2740" s="3">
        <f>SIN(RADIANS(Teno_phn!P2740*2))</f>
        <v>9.3760790908366351E-2</v>
      </c>
      <c r="B2740" s="10">
        <f>COS(RADIANS(Teno_phn!P2740*2))</f>
        <v>0.99559475394772823</v>
      </c>
      <c r="C2740" s="3">
        <f>SIN(RADIANS(Teno_ves!P2740*2))</f>
        <v>0.70066025022849154</v>
      </c>
      <c r="D2740" s="10">
        <f>COS(RADIANS(Teno_ves!P2740*2))</f>
        <v>-0.71349506918390659</v>
      </c>
      <c r="E2740" s="51">
        <v>0.92</v>
      </c>
      <c r="F2740" s="51">
        <v>178.44</v>
      </c>
      <c r="G2740" s="51">
        <f>SIN(RADIANS(Teno_ves!P2578*2))</f>
        <v>-5.442736473500951E-2</v>
      </c>
      <c r="H2740" s="52">
        <f>COS(RADIANS(Teno_ves!P2578*2))</f>
        <v>0.99851773242541975</v>
      </c>
      <c r="I2740" s="3"/>
      <c r="K2740" s="3">
        <f>SIN(RADIANS(CRB_ves!P2740*2))</f>
        <v>0.58693772954263157</v>
      </c>
      <c r="L2740" s="10">
        <f>COS(RADIANS(CRB_ves!P2740*2))</f>
        <v>-0.80963207794611292</v>
      </c>
      <c r="M2740" s="55">
        <v>0.95</v>
      </c>
      <c r="N2740" s="55">
        <v>0.78</v>
      </c>
      <c r="O2740" s="51">
        <f>SIN(RADIANS(CRB_ves!P707*2))</f>
        <v>0.92822633697696322</v>
      </c>
      <c r="P2740" s="52">
        <f>COS(RADIANS(CRB_ves!P707*2))</f>
        <v>0.37201595038698149</v>
      </c>
    </row>
    <row r="2741" spans="1:16" x14ac:dyDescent="0.35">
      <c r="A2741" s="3">
        <f>SIN(RADIANS(Teno_phn!P2741*2))</f>
        <v>0.28501926246997616</v>
      </c>
      <c r="B2741" s="10">
        <f>COS(RADIANS(Teno_phn!P2741*2))</f>
        <v>0.95852178901737584</v>
      </c>
      <c r="C2741" s="3">
        <f>SIN(RADIANS(Teno_ves!P2741*2))</f>
        <v>0.49848773975382998</v>
      </c>
      <c r="D2741" s="10">
        <f>COS(RADIANS(Teno_ves!P2741*2))</f>
        <v>-0.86689674893560298</v>
      </c>
      <c r="E2741" s="51">
        <v>0.92</v>
      </c>
      <c r="F2741" s="51">
        <v>39.56</v>
      </c>
      <c r="G2741" s="51">
        <f>SIN(RADIANS(Teno_ves!P2596*2))</f>
        <v>0.98202465963237173</v>
      </c>
      <c r="H2741" s="52">
        <f>COS(RADIANS(Teno_ves!P2596*2))</f>
        <v>0.18875266322339515</v>
      </c>
      <c r="I2741" s="3"/>
      <c r="K2741" s="3">
        <f>SIN(RADIANS(CRB_ves!P2741*2))</f>
        <v>0.93885410353555632</v>
      </c>
      <c r="L2741" s="10">
        <f>COS(RADIANS(CRB_ves!P2741*2))</f>
        <v>-0.34431522225200401</v>
      </c>
      <c r="M2741" s="55">
        <v>0.95</v>
      </c>
      <c r="N2741" s="55">
        <v>0.77</v>
      </c>
      <c r="O2741" s="51">
        <f>SIN(RADIANS(CRB_ves!P723*2))</f>
        <v>-0.95127201907079106</v>
      </c>
      <c r="P2741" s="52">
        <f>COS(RADIANS(CRB_ves!P723*2))</f>
        <v>0.30835295642004223</v>
      </c>
    </row>
    <row r="2742" spans="1:16" x14ac:dyDescent="0.35">
      <c r="A2742" s="3">
        <f>SIN(RADIANS(Teno_phn!P2742*2))</f>
        <v>-0.79968465848709047</v>
      </c>
      <c r="B2742" s="10">
        <f>COS(RADIANS(Teno_phn!P2742*2))</f>
        <v>-0.60042022532588413</v>
      </c>
      <c r="C2742" s="3">
        <f>SIN(RADIANS(Teno_ves!P2742*2))</f>
        <v>-0.90016679224090057</v>
      </c>
      <c r="D2742" s="10">
        <f>COS(RADIANS(Teno_ves!P2742*2))</f>
        <v>0.43554534338772044</v>
      </c>
      <c r="E2742" s="51">
        <v>0.92</v>
      </c>
      <c r="F2742" s="51">
        <v>33.06</v>
      </c>
      <c r="G2742" s="51">
        <f>SIN(RADIANS(Teno_ves!P2627*2))</f>
        <v>0.91439532062437745</v>
      </c>
      <c r="H2742" s="52">
        <f>COS(RADIANS(Teno_ves!P2627*2))</f>
        <v>0.40482242726934231</v>
      </c>
      <c r="I2742" s="3"/>
      <c r="K2742" s="3">
        <f>SIN(RADIANS(CRB_ves!P2742*2))</f>
        <v>0.34202014332566871</v>
      </c>
      <c r="L2742" s="10">
        <f>COS(RADIANS(CRB_ves!P2742*2))</f>
        <v>0.93969262078590843</v>
      </c>
      <c r="M2742" s="55">
        <v>0.95</v>
      </c>
      <c r="N2742" s="55">
        <v>0.89</v>
      </c>
      <c r="O2742" s="51">
        <f>SIN(RADIANS(CRB_ves!P724*2))</f>
        <v>0.95029860694627599</v>
      </c>
      <c r="P2742" s="52">
        <f>COS(RADIANS(CRB_ves!P724*2))</f>
        <v>0.31133993903122548</v>
      </c>
    </row>
    <row r="2743" spans="1:16" x14ac:dyDescent="0.35">
      <c r="A2743" s="3">
        <f>SIN(RADIANS(Teno_phn!P2743*2))</f>
        <v>-0.96372367829000971</v>
      </c>
      <c r="B2743" s="10">
        <f>COS(RADIANS(Teno_phn!P2743*2))</f>
        <v>0.26690198932037545</v>
      </c>
      <c r="C2743" s="3">
        <f>SIN(RADIANS(Teno_ves!P2743*2))</f>
        <v>-0.46546005375304911</v>
      </c>
      <c r="D2743" s="10">
        <f>COS(RADIANS(Teno_ves!P2743*2))</f>
        <v>-0.8850688890477445</v>
      </c>
      <c r="E2743" s="51">
        <v>0.92</v>
      </c>
      <c r="F2743" s="51">
        <v>163.74</v>
      </c>
      <c r="G2743" s="51">
        <f>SIN(RADIANS(Teno_ves!P2665*2))</f>
        <v>-0.53759397475893289</v>
      </c>
      <c r="H2743" s="52">
        <f>COS(RADIANS(Teno_ves!P2665*2))</f>
        <v>0.84320384148964345</v>
      </c>
      <c r="I2743" s="3"/>
      <c r="K2743" s="3">
        <f>SIN(RADIANS(CRB_ves!P2743*2))</f>
        <v>0.80010363596784684</v>
      </c>
      <c r="L2743" s="10">
        <f>COS(RADIANS(CRB_ves!P2743*2))</f>
        <v>0.59986179384174088</v>
      </c>
      <c r="M2743" s="55">
        <v>0.95</v>
      </c>
      <c r="N2743" s="55">
        <v>0.72</v>
      </c>
      <c r="O2743" s="51">
        <f>SIN(RADIANS(CRB_ves!P744*2))</f>
        <v>-0.5586139898352952</v>
      </c>
      <c r="P2743" s="52">
        <f>COS(RADIANS(CRB_ves!P744*2))</f>
        <v>0.82942776078468261</v>
      </c>
    </row>
    <row r="2744" spans="1:16" x14ac:dyDescent="0.35">
      <c r="A2744" s="3">
        <f>SIN(RADIANS(Teno_phn!P2744*2))</f>
        <v>0.69440723118395797</v>
      </c>
      <c r="B2744" s="10">
        <f>COS(RADIANS(Teno_phn!P2744*2))</f>
        <v>0.71958223802386145</v>
      </c>
      <c r="C2744" s="3">
        <f>SIN(RADIANS(Teno_ves!P2744*2))</f>
        <v>0.71178090496431312</v>
      </c>
      <c r="D2744" s="10">
        <f>COS(RADIANS(Teno_ves!P2744*2))</f>
        <v>-0.70240155418975514</v>
      </c>
      <c r="E2744" s="51">
        <v>0.92</v>
      </c>
      <c r="F2744" s="51">
        <v>162.11000000000001</v>
      </c>
      <c r="G2744" s="51">
        <f>SIN(RADIANS(Teno_ves!P2670*2))</f>
        <v>-0.58467452467360215</v>
      </c>
      <c r="H2744" s="52">
        <f>COS(RADIANS(Teno_ves!P2670*2))</f>
        <v>0.81126795832061394</v>
      </c>
      <c r="I2744" s="3"/>
      <c r="K2744" s="3">
        <f>SIN(RADIANS(CRB_ves!P2744*2))</f>
        <v>0.82491623732601371</v>
      </c>
      <c r="L2744" s="10">
        <f>COS(RADIANS(CRB_ves!P2744*2))</f>
        <v>0.5652549879442833</v>
      </c>
      <c r="M2744" s="55">
        <v>0.95</v>
      </c>
      <c r="N2744" s="55">
        <v>0.83</v>
      </c>
      <c r="O2744" s="51">
        <f>SIN(RADIANS(CRB_ves!P751*2))</f>
        <v>0.68658009859577274</v>
      </c>
      <c r="P2744" s="52">
        <f>COS(RADIANS(CRB_ves!P751*2))</f>
        <v>-0.72705417144269169</v>
      </c>
    </row>
    <row r="2745" spans="1:16" x14ac:dyDescent="0.35">
      <c r="A2745" s="3">
        <f>SIN(RADIANS(Teno_phn!P2745*2))</f>
        <v>0.90183252640511391</v>
      </c>
      <c r="B2745" s="10">
        <f>COS(RADIANS(Teno_phn!P2745*2))</f>
        <v>-0.43208574880198197</v>
      </c>
      <c r="C2745" s="3">
        <f>SIN(RADIANS(Teno_ves!P2745*2))</f>
        <v>-0.88587992164608809</v>
      </c>
      <c r="D2745" s="10">
        <f>COS(RADIANS(Teno_ves!P2745*2))</f>
        <v>-0.46391460897919656</v>
      </c>
      <c r="E2745" s="51">
        <v>0.92</v>
      </c>
      <c r="F2745" s="51">
        <v>157.13</v>
      </c>
      <c r="G2745" s="51">
        <f>SIN(RADIANS(Teno_ves!P2671*2))</f>
        <v>-0.71618014510523786</v>
      </c>
      <c r="H2745" s="52">
        <f>COS(RADIANS(Teno_ves!P2671*2))</f>
        <v>0.69791546748660072</v>
      </c>
      <c r="I2745" s="3"/>
      <c r="K2745" s="3">
        <f>SIN(RADIANS(CRB_ves!P2745*2))</f>
        <v>0.10938734658651549</v>
      </c>
      <c r="L2745" s="10">
        <f>COS(RADIANS(CRB_ves!P2745*2))</f>
        <v>-0.99399919939945702</v>
      </c>
      <c r="M2745" s="55">
        <v>0.95</v>
      </c>
      <c r="N2745" s="55">
        <v>0.88</v>
      </c>
      <c r="O2745" s="51">
        <f>SIN(RADIANS(CRB_ves!P761*2))</f>
        <v>0.99594742939721292</v>
      </c>
      <c r="P2745" s="52">
        <f>COS(RADIANS(CRB_ves!P761*2))</f>
        <v>-8.9937299698643808E-2</v>
      </c>
    </row>
    <row r="2746" spans="1:16" x14ac:dyDescent="0.35">
      <c r="A2746" s="3">
        <f>SIN(RADIANS(Teno_phn!P2746*2))</f>
        <v>-0.73704146642706725</v>
      </c>
      <c r="B2746" s="10">
        <f>COS(RADIANS(Teno_phn!P2746*2))</f>
        <v>-0.67584752479167831</v>
      </c>
      <c r="C2746" s="3">
        <f>SIN(RADIANS(Teno_ves!P2746*2))</f>
        <v>2.8968412487118112E-2</v>
      </c>
      <c r="D2746" s="10">
        <f>COS(RADIANS(Teno_ves!P2746*2))</f>
        <v>0.99958032747647463</v>
      </c>
      <c r="E2746" s="51">
        <v>0.92</v>
      </c>
      <c r="F2746" s="51">
        <v>83.91</v>
      </c>
      <c r="G2746" s="51">
        <f>SIN(RADIANS(Teno_ves!P2713*2))</f>
        <v>0.21098360107734249</v>
      </c>
      <c r="H2746" s="52">
        <f>COS(RADIANS(Teno_ves!P2713*2))</f>
        <v>-0.97748960100680193</v>
      </c>
      <c r="I2746" s="3"/>
      <c r="K2746" s="3">
        <f>SIN(RADIANS(CRB_ves!P2746*2))</f>
        <v>-0.52398590597007966</v>
      </c>
      <c r="L2746" s="10">
        <f>COS(RADIANS(CRB_ves!P2746*2))</f>
        <v>0.85172693414304734</v>
      </c>
      <c r="M2746" s="55">
        <v>0.95</v>
      </c>
      <c r="N2746" s="55">
        <v>0.86</v>
      </c>
      <c r="O2746" s="51">
        <f>SIN(RADIANS(CRB_ves!P778*2))</f>
        <v>-0.72151858058553653</v>
      </c>
      <c r="P2746" s="52">
        <f>COS(RADIANS(CRB_ves!P778*2))</f>
        <v>-0.69239507354532259</v>
      </c>
    </row>
    <row r="2747" spans="1:16" x14ac:dyDescent="0.35">
      <c r="A2747" s="3">
        <f>SIN(RADIANS(Teno_phn!P2747*2))</f>
        <v>-0.34497058210333553</v>
      </c>
      <c r="B2747" s="10">
        <f>COS(RADIANS(Teno_phn!P2747*2))</f>
        <v>-0.93861349739031874</v>
      </c>
      <c r="C2747" s="3">
        <f>SIN(RADIANS(Teno_ves!P2747*2))</f>
        <v>-0.69841528543100595</v>
      </c>
      <c r="D2747" s="10">
        <f>COS(RADIANS(Teno_ves!P2747*2))</f>
        <v>0.71569273370373576</v>
      </c>
      <c r="E2747" s="51">
        <v>0.92</v>
      </c>
      <c r="F2747" s="51">
        <v>86.22</v>
      </c>
      <c r="G2747" s="51">
        <f>SIN(RADIANS(Teno_ves!P2726*2))</f>
        <v>0.1315643590922824</v>
      </c>
      <c r="H2747" s="52">
        <f>COS(RADIANS(Teno_ves!P2726*2))</f>
        <v>-0.99130763106950659</v>
      </c>
      <c r="I2747" s="3"/>
      <c r="K2747" s="3">
        <f>SIN(RADIANS(CRB_ves!P2747*2))</f>
        <v>0.81814971742502351</v>
      </c>
      <c r="L2747" s="10">
        <f>COS(RADIANS(CRB_ves!P2747*2))</f>
        <v>0.57500525204327846</v>
      </c>
      <c r="M2747" s="55">
        <v>0.95</v>
      </c>
      <c r="N2747" s="55">
        <v>0.9</v>
      </c>
      <c r="O2747" s="51">
        <f>SIN(RADIANS(CRB_ves!P785*2))</f>
        <v>-0.87360240673251865</v>
      </c>
      <c r="P2747" s="52">
        <f>COS(RADIANS(CRB_ves!P785*2))</f>
        <v>0.48664035483214002</v>
      </c>
    </row>
    <row r="2748" spans="1:16" x14ac:dyDescent="0.35">
      <c r="A2748" s="3">
        <f>SIN(RADIANS(Teno_phn!P2748*2))</f>
        <v>-0.21848388731400298</v>
      </c>
      <c r="B2748" s="10">
        <f>COS(RADIANS(Teno_phn!P2748*2))</f>
        <v>-0.97584055612797838</v>
      </c>
      <c r="C2748" s="3">
        <f>SIN(RADIANS(Teno_ves!P2748*2))</f>
        <v>-0.19423435121997162</v>
      </c>
      <c r="D2748" s="10">
        <f>COS(RADIANS(Teno_ves!P2748*2))</f>
        <v>0.98095515534919164</v>
      </c>
      <c r="E2748" s="51">
        <v>0.92</v>
      </c>
      <c r="F2748" s="51">
        <v>69.08</v>
      </c>
      <c r="G2748" s="51">
        <f>SIN(RADIANS(Teno_ves!P2736*2))</f>
        <v>0.66705274820482441</v>
      </c>
      <c r="H2748" s="52">
        <f>COS(RADIANS(Teno_ves!P2736*2))</f>
        <v>-0.7450104906055961</v>
      </c>
      <c r="I2748" s="3"/>
      <c r="K2748" s="3">
        <f>SIN(RADIANS(CRB_ves!P2748*2))</f>
        <v>-0.99349258280341746</v>
      </c>
      <c r="L2748" s="10">
        <f>COS(RADIANS(CRB_ves!P2748*2))</f>
        <v>-0.11389683013409396</v>
      </c>
      <c r="M2748" s="55">
        <v>0.95</v>
      </c>
      <c r="N2748" s="55">
        <v>0.77</v>
      </c>
      <c r="O2748" s="51">
        <f>SIN(RADIANS(CRB_ves!P787*2))</f>
        <v>-0.65342060399010538</v>
      </c>
      <c r="P2748" s="52">
        <f>COS(RADIANS(CRB_ves!P787*2))</f>
        <v>-0.7569950556517564</v>
      </c>
    </row>
    <row r="2749" spans="1:16" x14ac:dyDescent="0.35">
      <c r="A2749" s="3">
        <f>SIN(RADIANS(Teno_phn!P2749*2))</f>
        <v>0.32655812050046623</v>
      </c>
      <c r="B2749" s="10">
        <f>COS(RADIANS(Teno_phn!P2749*2))</f>
        <v>0.9451771230490098</v>
      </c>
      <c r="C2749" s="3">
        <f>SIN(RADIANS(Teno_ves!P2749*2))</f>
        <v>-0.37169191561337406</v>
      </c>
      <c r="D2749" s="10">
        <f>COS(RADIANS(Teno_ves!P2749*2))</f>
        <v>-0.92835613848762821</v>
      </c>
      <c r="E2749" s="51">
        <v>0.92</v>
      </c>
      <c r="F2749" s="51">
        <v>147.91</v>
      </c>
      <c r="G2749" s="51">
        <f>SIN(RADIANS(Teno_ves!P2742*2))</f>
        <v>-0.90016679224090057</v>
      </c>
      <c r="H2749" s="52">
        <f>COS(RADIANS(Teno_ves!P2742*2))</f>
        <v>0.43554534338772044</v>
      </c>
      <c r="I2749" s="3"/>
      <c r="K2749" s="3">
        <f>SIN(RADIANS(CRB_ves!P2749*2))</f>
        <v>0.74779809049853196</v>
      </c>
      <c r="L2749" s="10">
        <f>COS(RADIANS(CRB_ves!P2749*2))</f>
        <v>0.66392621265224161</v>
      </c>
      <c r="M2749" s="55">
        <v>0.95</v>
      </c>
      <c r="N2749" s="55">
        <v>0.76</v>
      </c>
      <c r="O2749" s="51">
        <f>SIN(RADIANS(CRB_ves!P796*2))</f>
        <v>0.49788241022280749</v>
      </c>
      <c r="P2749" s="52">
        <f>COS(RADIANS(CRB_ves!P796*2))</f>
        <v>-0.8672445477434424</v>
      </c>
    </row>
    <row r="2750" spans="1:16" x14ac:dyDescent="0.35">
      <c r="A2750" s="3">
        <f>SIN(RADIANS(Teno_phn!P2750*2))</f>
        <v>0.96788491225261863</v>
      </c>
      <c r="B2750" s="10">
        <f>COS(RADIANS(Teno_phn!P2750*2))</f>
        <v>0.25139370842115494</v>
      </c>
      <c r="C2750" s="3">
        <f>SIN(RADIANS(Teno_ves!P2750*2))</f>
        <v>0.98849388680868355</v>
      </c>
      <c r="D2750" s="10">
        <f>COS(RADIANS(Teno_ves!P2750*2))</f>
        <v>0.15126082024721937</v>
      </c>
      <c r="E2750" s="51">
        <v>0.92</v>
      </c>
      <c r="F2750" s="51">
        <v>63.3</v>
      </c>
      <c r="G2750" s="51">
        <f>SIN(RADIANS(Teno_ves!P2807*2))</f>
        <v>0.80281747519111468</v>
      </c>
      <c r="H2750" s="52">
        <f>COS(RADIANS(Teno_ves!P2807*2))</f>
        <v>-0.5962248749656156</v>
      </c>
      <c r="I2750" s="3"/>
      <c r="K2750" s="3">
        <f>SIN(RADIANS(CRB_ves!P2750*2))</f>
        <v>-0.47777217401463135</v>
      </c>
      <c r="L2750" s="10">
        <f>COS(RADIANS(CRB_ves!P2750*2))</f>
        <v>0.87848377886978246</v>
      </c>
      <c r="M2750" s="55">
        <v>0.95</v>
      </c>
      <c r="N2750" s="55">
        <v>0.76</v>
      </c>
      <c r="O2750" s="51">
        <f>SIN(RADIANS(CRB_ves!P807*2))</f>
        <v>-0.97121748462728041</v>
      </c>
      <c r="P2750" s="52">
        <f>COS(RADIANS(CRB_ves!P807*2))</f>
        <v>-0.23819445323990721</v>
      </c>
    </row>
    <row r="2751" spans="1:16" x14ac:dyDescent="0.35">
      <c r="A2751" s="3">
        <f>SIN(RADIANS(Teno_phn!P2751*2))</f>
        <v>0.96483321674130684</v>
      </c>
      <c r="B2751" s="10">
        <f>COS(RADIANS(Teno_phn!P2751*2))</f>
        <v>0.26286282329881194</v>
      </c>
      <c r="C2751" s="3">
        <f>SIN(RADIANS(Teno_ves!P2751*2))</f>
        <v>0.71300574221705304</v>
      </c>
      <c r="D2751" s="10">
        <f>COS(RADIANS(Teno_ves!P2751*2))</f>
        <v>-0.70115819296754234</v>
      </c>
      <c r="E2751" s="51">
        <v>0.92</v>
      </c>
      <c r="F2751" s="51">
        <v>98.07</v>
      </c>
      <c r="G2751" s="51">
        <f>SIN(RADIANS(Teno_ves!P2829*2))</f>
        <v>-0.27798533605297798</v>
      </c>
      <c r="H2751" s="52">
        <f>COS(RADIANS(Teno_ves!P2829*2))</f>
        <v>-0.96058531788671064</v>
      </c>
      <c r="I2751" s="3"/>
      <c r="K2751" s="3">
        <f>SIN(RADIANS(CRB_ves!P2751*2))</f>
        <v>0.93028957823796465</v>
      </c>
      <c r="L2751" s="10">
        <f>COS(RADIANS(CRB_ves!P2751*2))</f>
        <v>-0.36682598138876393</v>
      </c>
      <c r="M2751" s="55">
        <v>0.95</v>
      </c>
      <c r="N2751" s="55">
        <v>0.76</v>
      </c>
      <c r="O2751" s="51">
        <f>SIN(RADIANS(CRB_ves!P808*2))</f>
        <v>-0.43868485838371324</v>
      </c>
      <c r="P2751" s="52">
        <f>COS(RADIANS(CRB_ves!P808*2))</f>
        <v>0.89864097114746633</v>
      </c>
    </row>
    <row r="2752" spans="1:16" x14ac:dyDescent="0.35">
      <c r="A2752" s="3">
        <f>SIN(RADIANS(Teno_phn!P2752*2))</f>
        <v>0.99300677839266749</v>
      </c>
      <c r="B2752" s="10">
        <f>COS(RADIANS(Teno_phn!P2752*2))</f>
        <v>0.11805735075045373</v>
      </c>
      <c r="C2752" s="3">
        <f>SIN(RADIANS(Teno_ves!P2752*2))</f>
        <v>-0.50271822717191206</v>
      </c>
      <c r="D2752" s="10">
        <f>COS(RADIANS(Teno_ves!P2752*2))</f>
        <v>-0.86445033638094548</v>
      </c>
      <c r="E2752" s="51">
        <v>0.92</v>
      </c>
      <c r="F2752" s="51">
        <v>56.680000000000007</v>
      </c>
      <c r="G2752" s="51">
        <f>SIN(RADIANS(Teno_ves!P2840*2))</f>
        <v>0.91803166354258814</v>
      </c>
      <c r="H2752" s="52">
        <f>COS(RADIANS(Teno_ves!P2840*2))</f>
        <v>-0.39650708030655435</v>
      </c>
      <c r="I2752" s="3"/>
      <c r="K2752" s="3">
        <f>SIN(RADIANS(CRB_ves!P2752*2))</f>
        <v>-0.83676431345896185</v>
      </c>
      <c r="L2752" s="10">
        <f>COS(RADIANS(CRB_ves!P2752*2))</f>
        <v>-0.54756322349254993</v>
      </c>
      <c r="M2752" s="55">
        <v>0.95</v>
      </c>
      <c r="N2752" s="55">
        <v>0.79</v>
      </c>
      <c r="O2752" s="51">
        <f>SIN(RADIANS(CRB_ves!P830*2))</f>
        <v>0.75767890091414636</v>
      </c>
      <c r="P2752" s="52">
        <f>COS(RADIANS(CRB_ves!P830*2))</f>
        <v>0.65262752248854117</v>
      </c>
    </row>
    <row r="2753" spans="1:16" x14ac:dyDescent="0.35">
      <c r="A2753" s="3">
        <f>SIN(RADIANS(Teno_phn!P2753*2))</f>
        <v>0.97748960100680193</v>
      </c>
      <c r="B2753" s="10">
        <f>COS(RADIANS(Teno_phn!P2753*2))</f>
        <v>0.21098360107734243</v>
      </c>
      <c r="C2753" s="3">
        <f>SIN(RADIANS(Teno_ves!P2753*2))</f>
        <v>-0.17536672609198792</v>
      </c>
      <c r="D2753" s="10">
        <f>COS(RADIANS(Teno_ves!P2753*2))</f>
        <v>0.98450317997443648</v>
      </c>
      <c r="E2753" s="51">
        <v>0.92</v>
      </c>
      <c r="F2753" s="51">
        <v>178.69</v>
      </c>
      <c r="G2753" s="51">
        <f>SIN(RADIANS(Teno_ves!P2899*2))</f>
        <v>-4.5711691869968554E-2</v>
      </c>
      <c r="H2753" s="52">
        <f>COS(RADIANS(Teno_ves!P2899*2))</f>
        <v>0.99895467426024143</v>
      </c>
      <c r="I2753" s="3"/>
      <c r="K2753" s="3">
        <f>SIN(RADIANS(CRB_ves!P2753*2))</f>
        <v>0.82353259762842745</v>
      </c>
      <c r="L2753" s="10">
        <f>COS(RADIANS(CRB_ves!P2753*2))</f>
        <v>0.56726894912675652</v>
      </c>
      <c r="M2753" s="55">
        <v>0.95</v>
      </c>
      <c r="N2753" s="55">
        <v>0.94</v>
      </c>
      <c r="O2753" s="51">
        <f>SIN(RADIANS(CRB_ves!P831*2))</f>
        <v>0.31796663383241092</v>
      </c>
      <c r="P2753" s="52">
        <f>COS(RADIANS(CRB_ves!P831*2))</f>
        <v>-0.94810190368403202</v>
      </c>
    </row>
    <row r="2754" spans="1:16" x14ac:dyDescent="0.35">
      <c r="A2754" s="3">
        <f>SIN(RADIANS(Teno_phn!P2754*2))</f>
        <v>0.72224325926169664</v>
      </c>
      <c r="B2754" s="10">
        <f>COS(RADIANS(Teno_phn!P2754*2))</f>
        <v>0.69163912154464025</v>
      </c>
      <c r="C2754" s="3">
        <f>SIN(RADIANS(Teno_ves!P2754*2))</f>
        <v>-0.82884232690476234</v>
      </c>
      <c r="D2754" s="10">
        <f>COS(RADIANS(Teno_ves!P2754*2))</f>
        <v>0.55948225810216634</v>
      </c>
      <c r="E2754" s="51">
        <v>0.92</v>
      </c>
      <c r="F2754" s="51">
        <v>33.06</v>
      </c>
      <c r="G2754" s="51">
        <f>SIN(RADIANS(Teno_ves!P2925*2))</f>
        <v>0.91439532062437745</v>
      </c>
      <c r="H2754" s="52">
        <f>COS(RADIANS(Teno_ves!P2925*2))</f>
        <v>0.40482242726934231</v>
      </c>
      <c r="I2754" s="3"/>
      <c r="K2754" s="3">
        <f>SIN(RADIANS(CRB_ves!P2754*2))</f>
        <v>-0.99999506520185821</v>
      </c>
      <c r="L2754" s="10">
        <f>COS(RADIANS(CRB_ves!P2754*2))</f>
        <v>3.141587485879184E-3</v>
      </c>
      <c r="M2754" s="55">
        <v>0.95</v>
      </c>
      <c r="N2754" s="55">
        <v>0.91</v>
      </c>
      <c r="O2754" s="51">
        <f>SIN(RADIANS(CRB_ves!P834*2))</f>
        <v>-0.82134837571922659</v>
      </c>
      <c r="P2754" s="52">
        <f>COS(RADIANS(CRB_ves!P834*2))</f>
        <v>0.57042689777340294</v>
      </c>
    </row>
    <row r="2755" spans="1:16" x14ac:dyDescent="0.35">
      <c r="A2755" s="3">
        <f>SIN(RADIANS(Teno_phn!P2755*2))</f>
        <v>0.96212289117356353</v>
      </c>
      <c r="B2755" s="10">
        <f>COS(RADIANS(Teno_phn!P2755*2))</f>
        <v>0.27261610788767265</v>
      </c>
      <c r="C2755" s="3">
        <f>SIN(RADIANS(Teno_ves!P2755*2))</f>
        <v>-0.88684959846935618</v>
      </c>
      <c r="D2755" s="10">
        <f>COS(RADIANS(Teno_ves!P2755*2))</f>
        <v>0.46205821028820787</v>
      </c>
      <c r="E2755" s="51">
        <v>0.92</v>
      </c>
      <c r="F2755" s="51">
        <v>163.74</v>
      </c>
      <c r="G2755" s="51">
        <f>SIN(RADIANS(Teno_ves!P2963*2))</f>
        <v>-0.53759397475893289</v>
      </c>
      <c r="H2755" s="52">
        <f>COS(RADIANS(Teno_ves!P2963*2))</f>
        <v>0.84320384148964345</v>
      </c>
      <c r="I2755" s="3"/>
      <c r="K2755" s="3">
        <f>SIN(RADIANS(CRB_ves!P2755*2))</f>
        <v>3.1415874858799343E-3</v>
      </c>
      <c r="L2755" s="10">
        <f>COS(RADIANS(CRB_ves!P2755*2))</f>
        <v>-0.99999506520185821</v>
      </c>
      <c r="M2755" s="55">
        <v>0.95</v>
      </c>
      <c r="N2755" s="55">
        <v>0.82</v>
      </c>
      <c r="O2755" s="51">
        <f>SIN(RADIANS(CRB_ves!P849*2))</f>
        <v>0.66653247024945261</v>
      </c>
      <c r="P2755" s="52">
        <f>COS(RADIANS(CRB_ves!P849*2))</f>
        <v>0.74547599968286204</v>
      </c>
    </row>
    <row r="2756" spans="1:16" x14ac:dyDescent="0.35">
      <c r="A2756" s="3">
        <f>SIN(RADIANS(Teno_phn!P2756*2))</f>
        <v>0.646523518642102</v>
      </c>
      <c r="B2756" s="10">
        <f>COS(RADIANS(Teno_phn!P2756*2))</f>
        <v>0.76289405545110622</v>
      </c>
      <c r="C2756" s="3">
        <f>SIN(RADIANS(Teno_ves!P2756*2))</f>
        <v>0.27160842585773853</v>
      </c>
      <c r="D2756" s="10">
        <f>COS(RADIANS(Teno_ves!P2756*2))</f>
        <v>0.96240784649912392</v>
      </c>
      <c r="E2756" s="51">
        <v>0.92</v>
      </c>
      <c r="F2756" s="51">
        <v>162.11000000000001</v>
      </c>
      <c r="G2756" s="51">
        <f>SIN(RADIANS(Teno_ves!P2968*2))</f>
        <v>-0.58467452467360215</v>
      </c>
      <c r="H2756" s="52">
        <f>COS(RADIANS(Teno_ves!P2968*2))</f>
        <v>0.81126795832061394</v>
      </c>
      <c r="I2756" s="3"/>
      <c r="K2756" s="3">
        <f>SIN(RADIANS(CRB_ves!P2756*2))</f>
        <v>-0.84637912348121513</v>
      </c>
      <c r="L2756" s="10">
        <f>COS(RADIANS(CRB_ves!P2756*2))</f>
        <v>0.53258086647491387</v>
      </c>
      <c r="M2756" s="55">
        <v>0.95</v>
      </c>
      <c r="N2756" s="55">
        <v>0.73</v>
      </c>
      <c r="O2756" s="51">
        <f>SIN(RADIANS(CRB_ves!P858*2))</f>
        <v>0.98267754655309492</v>
      </c>
      <c r="P2756" s="52">
        <f>COS(RADIANS(CRB_ves!P858*2))</f>
        <v>0.18532360750964769</v>
      </c>
    </row>
    <row r="2757" spans="1:16" x14ac:dyDescent="0.35">
      <c r="A2757" s="3">
        <f>SIN(RADIANS(Teno_phn!P2757*2))</f>
        <v>0.91368737985554982</v>
      </c>
      <c r="B2757" s="10">
        <f>COS(RADIANS(Teno_phn!P2757*2))</f>
        <v>0.40641773078041299</v>
      </c>
      <c r="C2757" s="3">
        <f>SIN(RADIANS(Teno_ves!P2757*2))</f>
        <v>1.4660240529660725E-2</v>
      </c>
      <c r="D2757" s="10">
        <f>COS(RADIANS(Teno_ves!P2757*2))</f>
        <v>0.99989253289921742</v>
      </c>
      <c r="E2757" s="51">
        <v>0.92</v>
      </c>
      <c r="F2757" s="51">
        <v>157.13</v>
      </c>
      <c r="G2757" s="51">
        <f>SIN(RADIANS(Teno_ves!P2969*2))</f>
        <v>-0.71618014510523786</v>
      </c>
      <c r="H2757" s="52">
        <f>COS(RADIANS(Teno_ves!P2969*2))</f>
        <v>0.69791546748660072</v>
      </c>
      <c r="I2757" s="3"/>
      <c r="K2757" s="3">
        <f>SIN(RADIANS(CRB_ves!P2757*2))</f>
        <v>0.99907843019448994</v>
      </c>
      <c r="L2757" s="10">
        <f>COS(RADIANS(CRB_ves!P2757*2))</f>
        <v>4.2921909558100366E-2</v>
      </c>
      <c r="M2757" s="55">
        <v>0.95</v>
      </c>
      <c r="N2757" s="55">
        <v>0.77</v>
      </c>
      <c r="O2757" s="51">
        <f>SIN(RADIANS(CRB_ves!P862*2))</f>
        <v>0.15229588549764556</v>
      </c>
      <c r="P2757" s="52">
        <f>COS(RADIANS(CRB_ves!P862*2))</f>
        <v>0.98833494487470597</v>
      </c>
    </row>
    <row r="2758" spans="1:16" x14ac:dyDescent="0.35">
      <c r="A2758" s="3">
        <f>SIN(RADIANS(Teno_phn!P2758*2))</f>
        <v>0.15022558912075681</v>
      </c>
      <c r="B2758" s="10">
        <f>COS(RADIANS(Teno_phn!P2758*2))</f>
        <v>0.98865174473791406</v>
      </c>
      <c r="C2758" s="3">
        <f>SIN(RADIANS(Teno_ves!P2758*2))</f>
        <v>0.72296714590956856</v>
      </c>
      <c r="D2758" s="10">
        <f>COS(RADIANS(Teno_ves!P2758*2))</f>
        <v>-0.69088241107685799</v>
      </c>
      <c r="E2758" s="51">
        <v>0.92</v>
      </c>
      <c r="F2758" s="51">
        <v>83.91</v>
      </c>
      <c r="G2758" s="51">
        <f>SIN(RADIANS(Teno_ves!P3011*2))</f>
        <v>0.21098360107734249</v>
      </c>
      <c r="H2758" s="52">
        <f>COS(RADIANS(Teno_ves!P3011*2))</f>
        <v>-0.97748960100680193</v>
      </c>
      <c r="I2758" s="3"/>
      <c r="K2758" s="3">
        <f>SIN(RADIANS(CRB_ves!P2758*2))</f>
        <v>-0.84934040026331648</v>
      </c>
      <c r="L2758" s="10">
        <f>COS(RADIANS(CRB_ves!P2758*2))</f>
        <v>-0.52784551194506657</v>
      </c>
      <c r="M2758" s="55">
        <v>0.95</v>
      </c>
      <c r="N2758" s="55">
        <v>0.79</v>
      </c>
      <c r="O2758" s="51">
        <f>SIN(RADIANS(CRB_ves!P869*2))</f>
        <v>-0.94642404554337711</v>
      </c>
      <c r="P2758" s="52">
        <f>COS(RADIANS(CRB_ves!P869*2))</f>
        <v>0.32292650250065813</v>
      </c>
    </row>
    <row r="2759" spans="1:16" x14ac:dyDescent="0.35">
      <c r="A2759" s="3">
        <f>SIN(RADIANS(Teno_phn!P2759*2))</f>
        <v>0.30702442997149182</v>
      </c>
      <c r="B2759" s="10">
        <f>COS(RADIANS(Teno_phn!P2759*2))</f>
        <v>0.95170163360198168</v>
      </c>
      <c r="C2759" s="3">
        <f>SIN(RADIANS(Teno_ves!P2759*2))</f>
        <v>-0.37460659341591235</v>
      </c>
      <c r="D2759" s="10">
        <f>COS(RADIANS(Teno_ves!P2759*2))</f>
        <v>0.92718385456678731</v>
      </c>
      <c r="E2759" s="51">
        <v>0.92</v>
      </c>
      <c r="F2759" s="51">
        <v>86.22</v>
      </c>
      <c r="G2759" s="51">
        <f>SIN(RADIANS(Teno_ves!P3024*2))</f>
        <v>0.1315643590922824</v>
      </c>
      <c r="H2759" s="52">
        <f>COS(RADIANS(Teno_ves!P3024*2))</f>
        <v>-0.99130763106950659</v>
      </c>
      <c r="I2759" s="3"/>
      <c r="K2759" s="3">
        <f>SIN(RADIANS(CRB_ves!P2759*2))</f>
        <v>-0.87138511577554911</v>
      </c>
      <c r="L2759" s="10">
        <f>COS(RADIANS(CRB_ves!P2759*2))</f>
        <v>0.49059961272389202</v>
      </c>
      <c r="M2759" s="55">
        <v>0.95</v>
      </c>
      <c r="N2759" s="55">
        <v>0.86</v>
      </c>
      <c r="O2759" s="51">
        <f>SIN(RADIANS(CRB_ves!P894*2))</f>
        <v>-0.99992104420381611</v>
      </c>
      <c r="P2759" s="52">
        <f>COS(RADIANS(CRB_ves!P894*2))</f>
        <v>-1.2566039883352897E-2</v>
      </c>
    </row>
    <row r="2760" spans="1:16" x14ac:dyDescent="0.35">
      <c r="A2760" s="3">
        <f>SIN(RADIANS(Teno_phn!P2760*2))</f>
        <v>6.9756473744125302E-2</v>
      </c>
      <c r="B2760" s="10">
        <f>COS(RADIANS(Teno_phn!P2760*2))</f>
        <v>0.9975640502598242</v>
      </c>
      <c r="C2760" s="3">
        <f>SIN(RADIANS(Teno_ves!P2760*2))</f>
        <v>0.63446073963578686</v>
      </c>
      <c r="D2760" s="10">
        <f>COS(RADIANS(Teno_ves!P2760*2))</f>
        <v>-0.77295508916159561</v>
      </c>
      <c r="E2760" s="51">
        <v>0.92</v>
      </c>
      <c r="F2760" s="51">
        <v>69.08</v>
      </c>
      <c r="G2760" s="51">
        <f>SIN(RADIANS(Teno_ves!P3034*2))</f>
        <v>0.66705274820482441</v>
      </c>
      <c r="H2760" s="52">
        <f>COS(RADIANS(Teno_ves!P3034*2))</f>
        <v>-0.7450104906055961</v>
      </c>
      <c r="I2760" s="3"/>
      <c r="K2760" s="3">
        <f>SIN(RADIANS(CRB_ves!P2760*2))</f>
        <v>-0.96039101343821232</v>
      </c>
      <c r="L2760" s="10">
        <f>COS(RADIANS(CRB_ves!P2760*2))</f>
        <v>0.27865588331690305</v>
      </c>
      <c r="M2760" s="55">
        <v>0.95</v>
      </c>
      <c r="N2760" s="55">
        <v>0.74</v>
      </c>
      <c r="O2760" s="51">
        <f>SIN(RADIANS(CRB_ves!P904*2))</f>
        <v>-0.58750281628315459</v>
      </c>
      <c r="P2760" s="52">
        <f>COS(RADIANS(CRB_ves!P904*2))</f>
        <v>0.80922212084159062</v>
      </c>
    </row>
    <row r="2761" spans="1:16" x14ac:dyDescent="0.35">
      <c r="A2761" s="3">
        <f>SIN(RADIANS(Teno_phn!P2761*2))</f>
        <v>6.7318759124471494E-2</v>
      </c>
      <c r="B2761" s="10">
        <f>COS(RADIANS(Teno_phn!P2761*2))</f>
        <v>-0.99773151933270177</v>
      </c>
      <c r="C2761" s="3">
        <f>SIN(RADIANS(Teno_ves!P2761*2))</f>
        <v>0.59762514697552116</v>
      </c>
      <c r="D2761" s="10">
        <f>COS(RADIANS(Teno_ves!P2761*2))</f>
        <v>0.80177564424375403</v>
      </c>
      <c r="E2761" s="51">
        <v>0.92</v>
      </c>
      <c r="F2761" s="51">
        <v>147.91</v>
      </c>
      <c r="G2761" s="51">
        <f>SIN(RADIANS(Teno_ves!P3040*2))</f>
        <v>-0.90016679224090057</v>
      </c>
      <c r="H2761" s="52">
        <f>COS(RADIANS(Teno_ves!P3040*2))</f>
        <v>0.43554534338772044</v>
      </c>
      <c r="I2761" s="3"/>
      <c r="K2761" s="3">
        <f>SIN(RADIANS(CRB_ves!P2761*2))</f>
        <v>0.9883880459536023</v>
      </c>
      <c r="L2761" s="10">
        <f>COS(RADIANS(CRB_ves!P2761*2))</f>
        <v>0.15195088224824424</v>
      </c>
      <c r="M2761" s="55">
        <v>0.95</v>
      </c>
      <c r="N2761" s="55">
        <v>0.84</v>
      </c>
      <c r="O2761" s="51">
        <f>SIN(RADIANS(CRB_ves!P906*2))</f>
        <v>0.46947156278589069</v>
      </c>
      <c r="P2761" s="52">
        <f>COS(RADIANS(CRB_ves!P906*2))</f>
        <v>-0.88294759285892699</v>
      </c>
    </row>
    <row r="2762" spans="1:16" x14ac:dyDescent="0.35">
      <c r="A2762" s="3">
        <f>SIN(RADIANS(Teno_phn!P2762*2))</f>
        <v>0.62986278787604877</v>
      </c>
      <c r="B2762" s="10">
        <f>COS(RADIANS(Teno_phn!P2762*2))</f>
        <v>0.77670642359195896</v>
      </c>
      <c r="C2762" s="3">
        <f>SIN(RADIANS(Teno_ves!P2762*2))</f>
        <v>0.20859451594360412</v>
      </c>
      <c r="D2762" s="10">
        <f>COS(RADIANS(Teno_ves!P2762*2))</f>
        <v>-0.97800221263464093</v>
      </c>
      <c r="E2762" s="51">
        <v>0.92</v>
      </c>
      <c r="F2762" s="51">
        <v>110.68</v>
      </c>
      <c r="G2762" s="51">
        <f>SIN(RADIANS(Teno_ves!P3115*2))</f>
        <v>-0.6607880278916779</v>
      </c>
      <c r="H2762" s="52">
        <f>COS(RADIANS(Teno_ves!P3115*2))</f>
        <v>-0.75057256957274099</v>
      </c>
      <c r="I2762" s="3"/>
      <c r="K2762" s="3">
        <f>SIN(RADIANS(CRB_ves!P2762*2))</f>
        <v>-0.31100820327868173</v>
      </c>
      <c r="L2762" s="10">
        <f>COS(RADIANS(CRB_ves!P2762*2))</f>
        <v>0.95040722718914872</v>
      </c>
      <c r="M2762" s="55">
        <v>0.95</v>
      </c>
      <c r="N2762" s="55">
        <v>0.8</v>
      </c>
      <c r="O2762" s="51">
        <f>SIN(RADIANS(CRB_ves!P931*2))</f>
        <v>0.67687596968266073</v>
      </c>
      <c r="P2762" s="52">
        <f>COS(RADIANS(CRB_ves!P931*2))</f>
        <v>-0.73609708711973432</v>
      </c>
    </row>
    <row r="2763" spans="1:16" x14ac:dyDescent="0.35">
      <c r="A2763" s="3">
        <f>SIN(RADIANS(Teno_phn!P2763*2))</f>
        <v>0.93207111245821095</v>
      </c>
      <c r="B2763" s="10">
        <f>COS(RADIANS(Teno_phn!P2763*2))</f>
        <v>-0.36227536670454585</v>
      </c>
      <c r="C2763" s="3">
        <f>SIN(RADIANS(Teno_ves!P2763*2))</f>
        <v>0.23887243285267562</v>
      </c>
      <c r="D2763" s="10">
        <f>COS(RADIANS(Teno_ves!P2763*2))</f>
        <v>0.97105095686222564</v>
      </c>
      <c r="E2763" s="51">
        <v>0.92</v>
      </c>
      <c r="F2763" s="51">
        <v>2.5</v>
      </c>
      <c r="G2763" s="51">
        <f>SIN(RADIANS(Teno_ves!P3134*2))</f>
        <v>8.7155742747658166E-2</v>
      </c>
      <c r="H2763" s="52">
        <f>COS(RADIANS(Teno_ves!P3134*2))</f>
        <v>0.99619469809174555</v>
      </c>
      <c r="I2763" s="3"/>
      <c r="K2763" s="3">
        <f>SIN(RADIANS(CRB_ves!P2763*2))</f>
        <v>-0.65684899914574957</v>
      </c>
      <c r="L2763" s="10">
        <f>COS(RADIANS(CRB_ves!P2763*2))</f>
        <v>0.754022143123945</v>
      </c>
      <c r="M2763" s="55">
        <v>0.95</v>
      </c>
      <c r="N2763" s="55">
        <v>0.73</v>
      </c>
      <c r="O2763" s="51">
        <f>SIN(RADIANS(CRB_ves!P941*2))</f>
        <v>0.96483321674130684</v>
      </c>
      <c r="P2763" s="52">
        <f>COS(RADIANS(CRB_ves!P941*2))</f>
        <v>-0.26286282329881183</v>
      </c>
    </row>
    <row r="2764" spans="1:16" x14ac:dyDescent="0.35">
      <c r="A2764" s="3">
        <f>SIN(RADIANS(Teno_phn!P2764*2))</f>
        <v>0.97245134896031526</v>
      </c>
      <c r="B2764" s="10">
        <f>COS(RADIANS(Teno_phn!P2764*2))</f>
        <v>-0.23310592850732742</v>
      </c>
      <c r="C2764" s="3">
        <f>SIN(RADIANS(Teno_ves!P2764*2))</f>
        <v>0.60265102216763144</v>
      </c>
      <c r="D2764" s="10">
        <f>COS(RADIANS(Teno_ves!P2764*2))</f>
        <v>-0.79800485304308089</v>
      </c>
      <c r="E2764" s="51">
        <v>0.92</v>
      </c>
      <c r="F2764" s="51">
        <v>148.38999999999999</v>
      </c>
      <c r="G2764" s="51">
        <f>SIN(RADIANS(Teno_ves!P3155*2))</f>
        <v>-0.89274315002165894</v>
      </c>
      <c r="H2764" s="52">
        <f>COS(RADIANS(Teno_ves!P3155*2))</f>
        <v>0.45056594199895506</v>
      </c>
      <c r="I2764" s="3"/>
      <c r="K2764" s="3">
        <f>SIN(RADIANS(CRB_ves!P2764*2))</f>
        <v>0.11736407252580519</v>
      </c>
      <c r="L2764" s="10">
        <f>COS(RADIANS(CRB_ves!P2764*2))</f>
        <v>0.99308895597532321</v>
      </c>
      <c r="M2764" s="55">
        <v>0.95</v>
      </c>
      <c r="N2764" s="55">
        <v>0.76</v>
      </c>
      <c r="O2764" s="51">
        <f>SIN(RADIANS(CRB_ves!P992*2))</f>
        <v>0.69841528543100617</v>
      </c>
      <c r="P2764" s="52">
        <f>COS(RADIANS(CRB_ves!P992*2))</f>
        <v>-0.71569273370373554</v>
      </c>
    </row>
    <row r="2765" spans="1:16" x14ac:dyDescent="0.35">
      <c r="A2765" s="3">
        <f>SIN(RADIANS(Teno_phn!P2765*2))</f>
        <v>0.99935373238100145</v>
      </c>
      <c r="B2765" s="10">
        <f>COS(RADIANS(Teno_phn!P2765*2))</f>
        <v>3.5946037002174989E-2</v>
      </c>
      <c r="C2765" s="3">
        <f>SIN(RADIANS(Teno_ves!P2765*2))</f>
        <v>0.97763665712681924</v>
      </c>
      <c r="D2765" s="10">
        <f>COS(RADIANS(Teno_ves!P2765*2))</f>
        <v>-0.21030113323969046</v>
      </c>
      <c r="E2765" s="51">
        <v>0.92</v>
      </c>
      <c r="F2765" s="51">
        <v>54.31</v>
      </c>
      <c r="G2765" s="51">
        <f>SIN(RADIANS(Teno_ves!P3205*2))</f>
        <v>0.94765701446795103</v>
      </c>
      <c r="H2765" s="52">
        <f>COS(RADIANS(Teno_ves!P3205*2))</f>
        <v>-0.31929012344526059</v>
      </c>
      <c r="I2765" s="3"/>
      <c r="K2765" s="3">
        <f>SIN(RADIANS(CRB_ves!P2765*2))</f>
        <v>-0.17330440433887503</v>
      </c>
      <c r="L2765" s="10">
        <f>COS(RADIANS(CRB_ves!P2765*2))</f>
        <v>0.98486830766186584</v>
      </c>
      <c r="M2765" s="55">
        <v>0.95</v>
      </c>
      <c r="N2765" s="55">
        <v>0.87</v>
      </c>
      <c r="O2765" s="51">
        <f>SIN(RADIANS(CRB_ves!P1014*2))</f>
        <v>-0.96259723040306944</v>
      </c>
      <c r="P2765" s="52">
        <f>COS(RADIANS(CRB_ves!P1014*2))</f>
        <v>0.27093647229625639</v>
      </c>
    </row>
    <row r="2766" spans="1:16" x14ac:dyDescent="0.35">
      <c r="A2766" s="3">
        <f>SIN(RADIANS(Teno_phn!P2766*2))</f>
        <v>-0.57014015835758791</v>
      </c>
      <c r="B2766" s="10">
        <f>COS(RADIANS(Teno_phn!P2766*2))</f>
        <v>0.82154744222594023</v>
      </c>
      <c r="C2766" s="3">
        <f>SIN(RADIANS(Teno_ves!P2766*2))</f>
        <v>0.98388503793354165</v>
      </c>
      <c r="D2766" s="10">
        <f>COS(RADIANS(Teno_ves!P2766*2))</f>
        <v>0.17880221511634958</v>
      </c>
      <c r="E2766" s="51">
        <v>0.92</v>
      </c>
      <c r="F2766" s="51">
        <v>15.979999999999997</v>
      </c>
      <c r="G2766" s="51">
        <f>SIN(RADIANS(Teno_ves!P3208*2))</f>
        <v>0.52932708588346389</v>
      </c>
      <c r="H2766" s="52">
        <f>COS(RADIANS(Teno_ves!P3208*2))</f>
        <v>0.8484178428994289</v>
      </c>
      <c r="I2766" s="3"/>
      <c r="K2766" s="3">
        <f>SIN(RADIANS(CRB_ves!P2766*2))</f>
        <v>0.74103902586833448</v>
      </c>
      <c r="L2766" s="10">
        <f>COS(RADIANS(CRB_ves!P2766*2))</f>
        <v>-0.67146195881830117</v>
      </c>
      <c r="M2766" s="55">
        <v>0.95</v>
      </c>
      <c r="N2766" s="55">
        <v>0.84</v>
      </c>
      <c r="O2766" s="51">
        <f>SIN(RADIANS(CRB_ves!P1017*2))</f>
        <v>0.48542010179527384</v>
      </c>
      <c r="P2766" s="52">
        <f>COS(RADIANS(CRB_ves!P1017*2))</f>
        <v>0.87428103306263372</v>
      </c>
    </row>
    <row r="2767" spans="1:16" x14ac:dyDescent="0.35">
      <c r="A2767" s="3">
        <f>SIN(RADIANS(Teno_phn!P2767*2))</f>
        <v>0.43805738178024667</v>
      </c>
      <c r="B2767" s="10">
        <f>COS(RADIANS(Teno_phn!P2767*2))</f>
        <v>0.89894701193553961</v>
      </c>
      <c r="C2767" s="3">
        <f>SIN(RADIANS(Teno_ves!P2767*2))</f>
        <v>0.94182303385771604</v>
      </c>
      <c r="D2767" s="10">
        <f>COS(RADIANS(Teno_ves!P2767*2))</f>
        <v>0.33610916812108443</v>
      </c>
      <c r="E2767" s="51">
        <v>0.92</v>
      </c>
      <c r="F2767" s="51">
        <v>61.95</v>
      </c>
      <c r="G2767" s="51">
        <f>SIN(RADIANS(Teno_ves!P3220*2))</f>
        <v>0.83001228509536751</v>
      </c>
      <c r="H2767" s="52">
        <f>COS(RADIANS(Teno_ves!P3220*2))</f>
        <v>-0.5577451089796901</v>
      </c>
      <c r="I2767" s="3"/>
      <c r="K2767" s="3">
        <f>SIN(RADIANS(CRB_ves!P2767*2))</f>
        <v>-0.5396527035186538</v>
      </c>
      <c r="L2767" s="10">
        <f>COS(RADIANS(CRB_ves!P2767*2))</f>
        <v>-0.8418877357373773</v>
      </c>
      <c r="M2767" s="55">
        <v>0.95</v>
      </c>
      <c r="N2767" s="55">
        <v>0.77</v>
      </c>
      <c r="O2767" s="51">
        <f>SIN(RADIANS(CRB_ves!P1027*2))</f>
        <v>-0.4841989024070803</v>
      </c>
      <c r="P2767" s="52">
        <f>COS(RADIANS(CRB_ves!P1027*2))</f>
        <v>-0.87495795493713791</v>
      </c>
    </row>
    <row r="2768" spans="1:16" x14ac:dyDescent="0.35">
      <c r="A2768" s="3">
        <f>SIN(RADIANS(Teno_phn!P2768*2))</f>
        <v>0.62497019664546227</v>
      </c>
      <c r="B2768" s="10">
        <f>COS(RADIANS(Teno_phn!P2768*2))</f>
        <v>0.78064861064689806</v>
      </c>
      <c r="C2768" s="3">
        <f>SIN(RADIANS(Teno_ves!P2768*2))</f>
        <v>-0.55629561550030482</v>
      </c>
      <c r="D2768" s="10">
        <f>COS(RADIANS(Teno_ves!P2768*2))</f>
        <v>-0.83098446927432823</v>
      </c>
      <c r="E2768" s="51">
        <v>0.92</v>
      </c>
      <c r="F2768" s="51">
        <v>17.579999999999998</v>
      </c>
      <c r="G2768" s="51">
        <f>SIN(RADIANS(Teno_ves!P3221*2))</f>
        <v>0.57586170098540657</v>
      </c>
      <c r="H2768" s="52">
        <f>COS(RADIANS(Teno_ves!P3221*2))</f>
        <v>0.81754712484247305</v>
      </c>
      <c r="I2768" s="3"/>
      <c r="K2768" s="3">
        <f>SIN(RADIANS(CRB_ves!P2768*2))</f>
        <v>-0.77229025973013832</v>
      </c>
      <c r="L2768" s="10">
        <f>COS(RADIANS(CRB_ves!P2768*2))</f>
        <v>-0.6352698282824043</v>
      </c>
      <c r="M2768" s="55">
        <v>0.95</v>
      </c>
      <c r="N2768" s="55">
        <v>0.77</v>
      </c>
      <c r="O2768" s="51">
        <f>SIN(RADIANS(CRB_ves!P1053*2))</f>
        <v>0.48389345497159592</v>
      </c>
      <c r="P2768" s="52">
        <f>COS(RADIANS(CRB_ves!P1053*2))</f>
        <v>0.87512691892984984</v>
      </c>
    </row>
    <row r="2769" spans="1:16" x14ac:dyDescent="0.35">
      <c r="A2769" s="3">
        <f>SIN(RADIANS(Teno_phn!P2769*2))</f>
        <v>0.55832443090180139</v>
      </c>
      <c r="B2769" s="10">
        <f>COS(RADIANS(Teno_phn!P2769*2))</f>
        <v>0.82962270331650134</v>
      </c>
      <c r="C2769" s="3">
        <f>SIN(RADIANS(Teno_ves!P2769*2))</f>
        <v>9.8625045759004368E-2</v>
      </c>
      <c r="D2769" s="10">
        <f>COS(RADIANS(Teno_ves!P2769*2))</f>
        <v>-0.99512466573240677</v>
      </c>
      <c r="E2769" s="51">
        <v>0.92</v>
      </c>
      <c r="F2769" s="51">
        <v>49.39</v>
      </c>
      <c r="G2769" s="51">
        <f>SIN(RADIANS(Teno_ves!P3237*2))</f>
        <v>0.98828172337019449</v>
      </c>
      <c r="H2769" s="52">
        <f>COS(RADIANS(Teno_ves!P3237*2))</f>
        <v>-0.15264087019025535</v>
      </c>
      <c r="I2769" s="3"/>
      <c r="K2769" s="3">
        <f>SIN(RADIANS(CRB_ves!P2769*2))</f>
        <v>-0.76469651275873685</v>
      </c>
      <c r="L2769" s="10">
        <f>COS(RADIANS(CRB_ves!P2769*2))</f>
        <v>-0.64439059845300894</v>
      </c>
      <c r="M2769" s="55">
        <v>0.95</v>
      </c>
      <c r="N2769" s="55">
        <v>0.8</v>
      </c>
      <c r="O2769" s="51">
        <f>SIN(RADIANS(CRB_ves!P1056*2))</f>
        <v>-0.65209840383039186</v>
      </c>
      <c r="P2769" s="52">
        <f>COS(RADIANS(CRB_ves!P1056*2))</f>
        <v>-0.75813433619765247</v>
      </c>
    </row>
    <row r="2770" spans="1:16" x14ac:dyDescent="0.35">
      <c r="A2770" s="3">
        <f>SIN(RADIANS(Teno_phn!P2770*2))</f>
        <v>-0.80592828224851554</v>
      </c>
      <c r="B2770" s="10">
        <f>COS(RADIANS(Teno_phn!P2770*2))</f>
        <v>0.59201317879921977</v>
      </c>
      <c r="C2770" s="3">
        <f>SIN(RADIANS(Teno_ves!P2770*2))</f>
        <v>-0.85931716093445021</v>
      </c>
      <c r="D2770" s="10">
        <f>COS(RADIANS(Teno_ves!P2770*2))</f>
        <v>0.51144307300378622</v>
      </c>
      <c r="E2770" s="51">
        <v>0.92</v>
      </c>
      <c r="F2770" s="51">
        <v>52.650000000000006</v>
      </c>
      <c r="G2770" s="51">
        <f>SIN(RADIANS(Teno_ves!P3263*2))</f>
        <v>0.96455741845779808</v>
      </c>
      <c r="H2770" s="52">
        <f>COS(RADIANS(Teno_ves!P3263*2))</f>
        <v>-0.26387304996537309</v>
      </c>
      <c r="I2770" s="3"/>
      <c r="K2770" s="3">
        <f>SIN(RADIANS(CRB_ves!P2770*2))</f>
        <v>-0.94229141256951898</v>
      </c>
      <c r="L2770" s="10">
        <f>COS(RADIANS(CRB_ves!P2770*2))</f>
        <v>-0.33479380788440588</v>
      </c>
      <c r="M2770" s="55">
        <v>0.95</v>
      </c>
      <c r="N2770" s="55">
        <v>0.85</v>
      </c>
      <c r="O2770" s="51">
        <f>SIN(RADIANS(CRB_ves!P1062*2))</f>
        <v>0.542294904416603</v>
      </c>
      <c r="P2770" s="52">
        <f>COS(RADIANS(CRB_ves!P1062*2))</f>
        <v>0.84018821501124819</v>
      </c>
    </row>
    <row r="2771" spans="1:16" x14ac:dyDescent="0.35">
      <c r="A2771" s="3">
        <f>SIN(RADIANS(Teno_phn!P2771*2))</f>
        <v>0.77714596145697101</v>
      </c>
      <c r="B2771" s="10">
        <f>COS(RADIANS(Teno_phn!P2771*2))</f>
        <v>-0.62932039104983728</v>
      </c>
      <c r="C2771" s="3">
        <f>SIN(RADIANS(Teno_ves!P2771*2))</f>
        <v>-0.15057068452350755</v>
      </c>
      <c r="D2771" s="10">
        <f>COS(RADIANS(Teno_ves!P2771*2))</f>
        <v>0.98859924588385273</v>
      </c>
      <c r="E2771" s="51">
        <v>0.92</v>
      </c>
      <c r="F2771" s="51">
        <v>155.85</v>
      </c>
      <c r="G2771" s="51">
        <f>SIN(RADIANS(Teno_ves!P3272*2))</f>
        <v>-0.74663818228539147</v>
      </c>
      <c r="H2771" s="52">
        <f>COS(RADIANS(Teno_ves!P3272*2))</f>
        <v>0.66523035465436064</v>
      </c>
      <c r="I2771" s="3"/>
      <c r="K2771" s="3">
        <f>SIN(RADIANS(CRB_ves!P2771*2))</f>
        <v>0.80798988389803061</v>
      </c>
      <c r="L2771" s="10">
        <f>COS(RADIANS(CRB_ves!P2771*2))</f>
        <v>-0.58919635735334186</v>
      </c>
      <c r="M2771" s="55">
        <v>0.95</v>
      </c>
      <c r="N2771" s="55">
        <v>0.71</v>
      </c>
      <c r="O2771" s="51">
        <f>SIN(RADIANS(CRB_ves!P1080*2))</f>
        <v>0.92534211720310844</v>
      </c>
      <c r="P2771" s="52">
        <f>COS(RADIANS(CRB_ves!P1080*2))</f>
        <v>0.37913317730062712</v>
      </c>
    </row>
    <row r="2772" spans="1:16" x14ac:dyDescent="0.35">
      <c r="A2772" s="3">
        <f>SIN(RADIANS(Teno_phn!P2772*2))</f>
        <v>9.1327816523697952E-2</v>
      </c>
      <c r="B2772" s="10">
        <f>COS(RADIANS(Teno_phn!P2772*2))</f>
        <v>0.99582088245277012</v>
      </c>
      <c r="C2772" s="3">
        <f>SIN(RADIANS(Teno_ves!P2772*2))</f>
        <v>-0.27295193551732477</v>
      </c>
      <c r="D2772" s="10">
        <f>COS(RADIANS(Teno_ves!P2772*2))</f>
        <v>-0.96202767158608604</v>
      </c>
      <c r="E2772" s="51">
        <v>0.92</v>
      </c>
      <c r="F2772" s="51">
        <v>139.01999999999998</v>
      </c>
      <c r="G2772" s="51">
        <f>SIN(RADIANS(Teno_ves!P3306*2))</f>
        <v>-0.99017066627347106</v>
      </c>
      <c r="H2772" s="52">
        <f>COS(RADIANS(Teno_ves!P3306*2))</f>
        <v>0.13986440451934315</v>
      </c>
      <c r="I2772" s="3"/>
      <c r="K2772" s="3">
        <f>SIN(RADIANS(CRB_ves!P2772*2))</f>
        <v>1.5009267966723919E-2</v>
      </c>
      <c r="L2772" s="10">
        <f>COS(RADIANS(CRB_ves!P2772*2))</f>
        <v>0.99988735459305766</v>
      </c>
      <c r="M2772" s="55">
        <v>0.95</v>
      </c>
      <c r="N2772" s="55">
        <v>0.71</v>
      </c>
      <c r="O2772" s="51">
        <f>SIN(RADIANS(CRB_ves!P1110*2))</f>
        <v>-0.41310442982454132</v>
      </c>
      <c r="P2772" s="52">
        <f>COS(RADIANS(CRB_ves!P1110*2))</f>
        <v>0.91068366080617735</v>
      </c>
    </row>
    <row r="2773" spans="1:16" x14ac:dyDescent="0.35">
      <c r="A2773" s="3">
        <f>SIN(RADIANS(Teno_phn!P2773*2))</f>
        <v>1.2566039883352587E-2</v>
      </c>
      <c r="B2773" s="10">
        <f>COS(RADIANS(Teno_phn!P2773*2))</f>
        <v>0.99992104420381611</v>
      </c>
      <c r="C2773" s="3">
        <f>SIN(RADIANS(Teno_ves!P2773*2))</f>
        <v>0.30735661779980716</v>
      </c>
      <c r="D2773" s="10">
        <f>COS(RADIANS(Teno_ves!P2773*2))</f>
        <v>0.95159440387943817</v>
      </c>
      <c r="E2773" s="51">
        <v>0.92</v>
      </c>
      <c r="F2773" s="51">
        <v>125.31</v>
      </c>
      <c r="G2773" s="51">
        <f>SIN(RADIANS(Teno_ves!P3311*2))</f>
        <v>-0.943338546588807</v>
      </c>
      <c r="H2773" s="52">
        <f>COS(RADIANS(Teno_ves!P3311*2))</f>
        <v>-0.33183186483476401</v>
      </c>
      <c r="I2773" s="3"/>
      <c r="K2773" s="3">
        <f>SIN(RADIANS(CRB_ves!P2773*2))</f>
        <v>-0.90001470339701484</v>
      </c>
      <c r="L2773" s="10">
        <f>COS(RADIANS(CRB_ves!P2773*2))</f>
        <v>-0.43585953433323382</v>
      </c>
      <c r="M2773" s="55">
        <v>0.95</v>
      </c>
      <c r="N2773" s="55">
        <v>0.87</v>
      </c>
      <c r="O2773" s="51">
        <f>SIN(RADIANS(CRB_ves!P1187*2))</f>
        <v>-0.77604640706654593</v>
      </c>
      <c r="P2773" s="52">
        <f>COS(RADIANS(CRB_ves!P1187*2))</f>
        <v>0.63067580743128626</v>
      </c>
    </row>
    <row r="2774" spans="1:16" x14ac:dyDescent="0.35">
      <c r="A2774" s="3">
        <f>SIN(RADIANS(Teno_phn!P2774*2))</f>
        <v>-0.98363442395845624</v>
      </c>
      <c r="B2774" s="10">
        <f>COS(RADIANS(Teno_phn!P2774*2))</f>
        <v>0.18017580304778971</v>
      </c>
      <c r="C2774" s="3">
        <f>SIN(RADIANS(Teno_ves!P2774*2))</f>
        <v>-0.23955029604192213</v>
      </c>
      <c r="D2774" s="10">
        <f>COS(RADIANS(Teno_ves!P2774*2))</f>
        <v>0.97088395581873088</v>
      </c>
      <c r="E2774" s="51">
        <v>0.92</v>
      </c>
      <c r="F2774" s="51">
        <v>32.299999999999997</v>
      </c>
      <c r="G2774" s="51">
        <f>SIN(RADIANS(Teno_ves!P3320*2))</f>
        <v>0.90333529286330072</v>
      </c>
      <c r="H2774" s="52">
        <f>COS(RADIANS(Teno_ves!P3320*2))</f>
        <v>0.4289351334031461</v>
      </c>
      <c r="I2774" s="3"/>
      <c r="K2774" s="3">
        <f>SIN(RADIANS(CRB_ves!P2774*2))</f>
        <v>0.13052619222005157</v>
      </c>
      <c r="L2774" s="10">
        <f>COS(RADIANS(CRB_ves!P2774*2))</f>
        <v>-0.99144486137381038</v>
      </c>
      <c r="M2774" s="55">
        <v>0.95</v>
      </c>
      <c r="N2774" s="55">
        <v>0.9</v>
      </c>
      <c r="O2774" s="51">
        <f>SIN(RADIANS(CRB_ves!P1200*2))</f>
        <v>0.74941813429670834</v>
      </c>
      <c r="P2774" s="52">
        <f>COS(RADIANS(CRB_ves!P1200*2))</f>
        <v>-0.66209701705055346</v>
      </c>
    </row>
    <row r="2775" spans="1:16" x14ac:dyDescent="0.35">
      <c r="A2775" s="3">
        <f>SIN(RADIANS(Teno_phn!P2775*2))</f>
        <v>0.92587058480999473</v>
      </c>
      <c r="B2775" s="10">
        <f>COS(RADIANS(Teno_phn!P2775*2))</f>
        <v>0.37784078681846728</v>
      </c>
      <c r="C2775" s="3">
        <f>SIN(RADIANS(Teno_ves!P2775*2))</f>
        <v>0.69691481137500066</v>
      </c>
      <c r="D2775" s="10">
        <f>COS(RADIANS(Teno_ves!P2775*2))</f>
        <v>-0.71715392049834559</v>
      </c>
      <c r="E2775" s="51">
        <v>0.93</v>
      </c>
      <c r="F2775" s="51">
        <v>11.799999999999997</v>
      </c>
      <c r="G2775" s="51">
        <f>SIN(RADIANS(Teno_ves!P221*2))</f>
        <v>0.40034903255689486</v>
      </c>
      <c r="H2775" s="52">
        <f>COS(RADIANS(Teno_ves!P221*2))</f>
        <v>0.91636272956223963</v>
      </c>
      <c r="I2775" s="3"/>
      <c r="K2775" s="3">
        <f>SIN(RADIANS(CRB_ves!P2775*2))</f>
        <v>0.8171448983351286</v>
      </c>
      <c r="L2775" s="10">
        <f>COS(RADIANS(CRB_ves!P2775*2))</f>
        <v>-0.57643231616979318</v>
      </c>
      <c r="M2775" s="55">
        <v>0.95</v>
      </c>
      <c r="N2775" s="55">
        <v>0.82</v>
      </c>
      <c r="O2775" s="51">
        <f>SIN(RADIANS(CRB_ves!P1210*2))</f>
        <v>2.8619491372294491E-2</v>
      </c>
      <c r="P2775" s="52">
        <f>COS(RADIANS(CRB_ves!P1210*2))</f>
        <v>-0.99959037846189336</v>
      </c>
    </row>
    <row r="2776" spans="1:16" x14ac:dyDescent="0.35">
      <c r="A2776" s="3">
        <f>SIN(RADIANS(Teno_phn!P2776*2))</f>
        <v>0.58183910898947933</v>
      </c>
      <c r="B2776" s="10">
        <f>COS(RADIANS(Teno_phn!P2776*2))</f>
        <v>0.81330391075558506</v>
      </c>
      <c r="C2776" s="3">
        <f>SIN(RADIANS(Teno_ves!P2776*2))</f>
        <v>-0.47838535490930273</v>
      </c>
      <c r="D2776" s="10">
        <f>COS(RADIANS(Teno_ves!P2776*2))</f>
        <v>0.8781500169152765</v>
      </c>
      <c r="E2776" s="51">
        <v>0.93</v>
      </c>
      <c r="F2776" s="51">
        <v>85.56</v>
      </c>
      <c r="G2776" s="51">
        <f>SIN(RADIANS(Teno_ves!P238*2))</f>
        <v>0.15436551383027095</v>
      </c>
      <c r="H2776" s="52">
        <f>COS(RADIANS(Teno_ves!P238*2))</f>
        <v>-0.98801380969089514</v>
      </c>
      <c r="I2776" s="3"/>
      <c r="K2776" s="3">
        <f>SIN(RADIANS(CRB_ves!P2776*2))</f>
        <v>0.7531042742016878</v>
      </c>
      <c r="L2776" s="10">
        <f>COS(RADIANS(CRB_ves!P2776*2))</f>
        <v>0.65790117204573284</v>
      </c>
      <c r="M2776" s="55">
        <v>0.95</v>
      </c>
      <c r="N2776" s="55">
        <v>0.82</v>
      </c>
      <c r="O2776" s="51">
        <f>SIN(RADIANS(CRB_ves!P1226*2))</f>
        <v>0.77911919146365538</v>
      </c>
      <c r="P2776" s="52">
        <f>COS(RADIANS(CRB_ves!P1226*2))</f>
        <v>-0.62687581345352594</v>
      </c>
    </row>
    <row r="2777" spans="1:16" x14ac:dyDescent="0.35">
      <c r="A2777" s="3">
        <f>SIN(RADIANS(Teno_phn!P2777*2))</f>
        <v>0.71520497348228984</v>
      </c>
      <c r="B2777" s="10">
        <f>COS(RADIANS(Teno_phn!P2777*2))</f>
        <v>-0.6989147629762853</v>
      </c>
      <c r="C2777" s="3">
        <f>SIN(RADIANS(Teno_ves!P2777*2))</f>
        <v>0.99995881600753478</v>
      </c>
      <c r="D2777" s="10">
        <f>COS(RADIANS(Teno_ves!P2777*2))</f>
        <v>-9.0755875186756384E-3</v>
      </c>
      <c r="E2777" s="51">
        <v>0.93</v>
      </c>
      <c r="F2777" s="51">
        <v>171.97</v>
      </c>
      <c r="G2777" s="51">
        <f>SIN(RADIANS(Teno_ves!P240*2))</f>
        <v>-0.27664383539198462</v>
      </c>
      <c r="H2777" s="52">
        <f>COS(RADIANS(Teno_ves!P240*2))</f>
        <v>0.96097252215638951</v>
      </c>
      <c r="I2777" s="3"/>
      <c r="K2777" s="3">
        <f>SIN(RADIANS(CRB_ves!P2777*2))</f>
        <v>-0.10175083026106552</v>
      </c>
      <c r="L2777" s="10">
        <f>COS(RADIANS(CRB_ves!P2777*2))</f>
        <v>-0.99480991578350475</v>
      </c>
      <c r="M2777" s="55">
        <v>0.95</v>
      </c>
      <c r="N2777" s="55">
        <v>0.82</v>
      </c>
      <c r="O2777" s="51">
        <f>SIN(RADIANS(CRB_ves!P1242*2))</f>
        <v>-0.87394193287191668</v>
      </c>
      <c r="P2777" s="52">
        <f>COS(RADIANS(CRB_ves!P1242*2))</f>
        <v>0.48603034675635043</v>
      </c>
    </row>
    <row r="2778" spans="1:16" x14ac:dyDescent="0.35">
      <c r="A2778" s="3">
        <f>SIN(RADIANS(Teno_phn!P2778*2))</f>
        <v>0.8803118118669202</v>
      </c>
      <c r="B2778" s="10">
        <f>COS(RADIANS(Teno_phn!P2778*2))</f>
        <v>0.47439552473392921</v>
      </c>
      <c r="C2778" s="3">
        <f>SIN(RADIANS(Teno_ves!P2778*2))</f>
        <v>-0.29804135033600238</v>
      </c>
      <c r="D2778" s="10">
        <f>COS(RADIANS(Teno_ves!P2778*2))</f>
        <v>-0.95455296002363965</v>
      </c>
      <c r="E2778" s="51">
        <v>0.93</v>
      </c>
      <c r="F2778" s="51">
        <v>67.540000000000006</v>
      </c>
      <c r="G2778" s="51">
        <f>SIN(RADIANS(Teno_ves!P253*2))</f>
        <v>0.70611878491733138</v>
      </c>
      <c r="H2778" s="52">
        <f>COS(RADIANS(Teno_ves!P253*2))</f>
        <v>-0.70809339891491119</v>
      </c>
      <c r="I2778" s="3"/>
      <c r="K2778" s="3">
        <f>SIN(RADIANS(CRB_ves!P2778*2))</f>
        <v>-0.82747278091274434</v>
      </c>
      <c r="L2778" s="10">
        <f>COS(RADIANS(CRB_ves!P2778*2))</f>
        <v>0.56150582975471364</v>
      </c>
      <c r="M2778" s="55">
        <v>0.95</v>
      </c>
      <c r="N2778" s="55">
        <v>0.74</v>
      </c>
      <c r="O2778" s="51">
        <f>SIN(RADIANS(CRB_ves!P1245*2))</f>
        <v>0.92145684082149848</v>
      </c>
      <c r="P2778" s="52">
        <f>COS(RADIANS(CRB_ves!P1245*2))</f>
        <v>-0.38848074663136606</v>
      </c>
    </row>
    <row r="2779" spans="1:16" x14ac:dyDescent="0.35">
      <c r="A2779" s="3">
        <f>SIN(RADIANS(Teno_phn!P2779*2))</f>
        <v>0.65553198247285727</v>
      </c>
      <c r="B2779" s="10">
        <f>COS(RADIANS(Teno_phn!P2779*2))</f>
        <v>0.75516741187315917</v>
      </c>
      <c r="C2779" s="3">
        <f>SIN(RADIANS(Teno_ves!P2779*2))</f>
        <v>-0.98817491911028044</v>
      </c>
      <c r="D2779" s="10">
        <f>COS(RADIANS(Teno_ves!P2779*2))</f>
        <v>-0.15333078373696099</v>
      </c>
      <c r="E2779" s="51">
        <v>0.93</v>
      </c>
      <c r="F2779" s="51">
        <v>49.64</v>
      </c>
      <c r="G2779" s="51">
        <f>SIN(RADIANS(Teno_ves!P280*2))</f>
        <v>0.98691206665821507</v>
      </c>
      <c r="H2779" s="52">
        <f>COS(RADIANS(Teno_ves!P280*2))</f>
        <v>-0.16125933363502057</v>
      </c>
      <c r="I2779" s="3"/>
      <c r="K2779" s="3">
        <f>SIN(RADIANS(CRB_ves!P2779*2))</f>
        <v>0.99906338675459538</v>
      </c>
      <c r="L2779" s="10">
        <f>COS(RADIANS(CRB_ves!P2779*2))</f>
        <v>-4.3270651097917188E-2</v>
      </c>
      <c r="M2779" s="55">
        <v>0.95</v>
      </c>
      <c r="N2779" s="55">
        <v>0.85</v>
      </c>
      <c r="O2779" s="51">
        <f>SIN(RADIANS(CRB_ves!P1250*2))</f>
        <v>0.67636191206245944</v>
      </c>
      <c r="P2779" s="52">
        <f>COS(RADIANS(CRB_ves!P1250*2))</f>
        <v>-0.7365694562709032</v>
      </c>
    </row>
    <row r="2780" spans="1:16" x14ac:dyDescent="0.35">
      <c r="A2780" s="3">
        <f>SIN(RADIANS(Teno_phn!P2780*2))</f>
        <v>0.67120324649800944</v>
      </c>
      <c r="B2780" s="10">
        <f>COS(RADIANS(Teno_phn!P2780*2))</f>
        <v>-0.74127336515656117</v>
      </c>
      <c r="C2780" s="3">
        <f>SIN(RADIANS(Teno_ves!P2780*2))</f>
        <v>7.6370986393047388E-2</v>
      </c>
      <c r="D2780" s="10">
        <f>COS(RADIANS(Teno_ves!P2780*2))</f>
        <v>0.99707947147524456</v>
      </c>
      <c r="E2780" s="51">
        <v>0.93</v>
      </c>
      <c r="F2780" s="51">
        <v>72.540000000000006</v>
      </c>
      <c r="G2780" s="51">
        <f>SIN(RADIANS(Teno_ves!P284*2))</f>
        <v>0.57243212559459078</v>
      </c>
      <c r="H2780" s="52">
        <f>COS(RADIANS(Teno_ves!P284*2))</f>
        <v>-0.81995210932545237</v>
      </c>
      <c r="I2780" s="3"/>
      <c r="K2780" s="3">
        <f>SIN(RADIANS(CRB_ves!P2780*2))</f>
        <v>0.75995238005998578</v>
      </c>
      <c r="L2780" s="10">
        <f>COS(RADIANS(CRB_ves!P2780*2))</f>
        <v>0.64997875353057732</v>
      </c>
      <c r="M2780" s="55">
        <v>0.95</v>
      </c>
      <c r="N2780" s="55">
        <v>0.89</v>
      </c>
      <c r="O2780" s="51">
        <f>SIN(RADIANS(CRB_ves!P1281*2))</f>
        <v>0.23717726624950289</v>
      </c>
      <c r="P2780" s="52">
        <f>COS(RADIANS(CRB_ves!P1281*2))</f>
        <v>-0.97146638870030522</v>
      </c>
    </row>
    <row r="2781" spans="1:16" x14ac:dyDescent="0.35">
      <c r="A2781" s="3">
        <f>SIN(RADIANS(Teno_phn!P2781*2))</f>
        <v>0.94182303385771604</v>
      </c>
      <c r="B2781" s="10">
        <f>COS(RADIANS(Teno_phn!P2781*2))</f>
        <v>0.33610916812108443</v>
      </c>
      <c r="C2781" s="3">
        <f>SIN(RADIANS(Teno_ves!P2781*2))</f>
        <v>0.90836225905473122</v>
      </c>
      <c r="D2781" s="10">
        <f>COS(RADIANS(Teno_ves!P2781*2))</f>
        <v>-0.41818417751630127</v>
      </c>
      <c r="E2781" s="51">
        <v>0.93</v>
      </c>
      <c r="F2781" s="51">
        <v>94.949999999999989</v>
      </c>
      <c r="G2781" s="51">
        <f>SIN(RADIANS(Teno_ves!P287*2))</f>
        <v>-0.17192910027940889</v>
      </c>
      <c r="H2781" s="52">
        <f>COS(RADIANS(Teno_ves!P287*2))</f>
        <v>-0.98510932615477398</v>
      </c>
      <c r="I2781" s="3"/>
      <c r="K2781" s="3">
        <f>SIN(RADIANS(CRB_ves!P2781*2))</f>
        <v>-0.97301803061806302</v>
      </c>
      <c r="L2781" s="10">
        <f>COS(RADIANS(CRB_ves!P2781*2))</f>
        <v>-0.23072908809282389</v>
      </c>
      <c r="M2781" s="55">
        <v>0.95</v>
      </c>
      <c r="N2781" s="55">
        <v>0.84</v>
      </c>
      <c r="O2781" s="51">
        <f>SIN(RADIANS(CRB_ves!P1330*2))</f>
        <v>-0.80881176933203724</v>
      </c>
      <c r="P2781" s="52">
        <f>COS(RADIANS(CRB_ves!P1330*2))</f>
        <v>-0.58806761668194185</v>
      </c>
    </row>
    <row r="2782" spans="1:16" x14ac:dyDescent="0.35">
      <c r="A2782" s="3">
        <f>SIN(RADIANS(Teno_phn!P2782*2))</f>
        <v>0.92939047702164368</v>
      </c>
      <c r="B2782" s="10">
        <f>COS(RADIANS(Teno_phn!P2782*2))</f>
        <v>-0.36909801031904999</v>
      </c>
      <c r="C2782" s="3">
        <f>SIN(RADIANS(Teno_ves!P2782*2))</f>
        <v>0.61290705365297637</v>
      </c>
      <c r="D2782" s="10">
        <f>COS(RADIANS(Teno_ves!P2782*2))</f>
        <v>0.79015501237569041</v>
      </c>
      <c r="E2782" s="51">
        <v>0.93</v>
      </c>
      <c r="F2782" s="51">
        <v>52.730000000000004</v>
      </c>
      <c r="G2782" s="51">
        <f>SIN(RADIANS(Teno_ves!P292*2))</f>
        <v>0.96381678594458953</v>
      </c>
      <c r="H2782" s="52">
        <f>COS(RADIANS(Teno_ves!P292*2))</f>
        <v>-0.2665655700412965</v>
      </c>
      <c r="I2782" s="3"/>
      <c r="K2782" s="3">
        <f>SIN(RADIANS(CRB_ves!P2782*2))</f>
        <v>0.5449317530827793</v>
      </c>
      <c r="L2782" s="10">
        <f>COS(RADIANS(CRB_ves!P2782*2))</f>
        <v>0.83848040196663443</v>
      </c>
      <c r="M2782" s="55">
        <v>0.95</v>
      </c>
      <c r="N2782" s="55">
        <v>0.8</v>
      </c>
      <c r="O2782" s="51">
        <f>SIN(RADIANS(CRB_ves!P1332*2))</f>
        <v>-0.3749302188076708</v>
      </c>
      <c r="P2782" s="52">
        <f>COS(RADIANS(CRB_ves!P1332*2))</f>
        <v>0.92705303571307729</v>
      </c>
    </row>
    <row r="2783" spans="1:16" x14ac:dyDescent="0.35">
      <c r="A2783" s="3">
        <f>SIN(RADIANS(Teno_phn!P2783*2))</f>
        <v>0.53405726480058846</v>
      </c>
      <c r="B2783" s="10">
        <f>COS(RADIANS(Teno_phn!P2783*2))</f>
        <v>0.84544830587902542</v>
      </c>
      <c r="C2783" s="3">
        <f>SIN(RADIANS(Teno_ves!P2783*2))</f>
        <v>0.88620357923121484</v>
      </c>
      <c r="D2783" s="10">
        <f>COS(RADIANS(Teno_ves!P2783*2))</f>
        <v>-0.4632960351198615</v>
      </c>
      <c r="E2783" s="51">
        <v>0.93</v>
      </c>
      <c r="F2783" s="51">
        <v>109.15</v>
      </c>
      <c r="G2783" s="51">
        <f>SIN(RADIANS(Teno_ves!P307*2))</f>
        <v>-0.61977903179514016</v>
      </c>
      <c r="H2783" s="52">
        <f>COS(RADIANS(Teno_ves!P307*2))</f>
        <v>-0.78477637053308291</v>
      </c>
      <c r="I2783" s="3"/>
      <c r="K2783" s="3">
        <f>SIN(RADIANS(CRB_ves!P2783*2))</f>
        <v>-0.3736354435303304</v>
      </c>
      <c r="L2783" s="10">
        <f>COS(RADIANS(CRB_ves!P2783*2))</f>
        <v>-0.92757563321698644</v>
      </c>
      <c r="M2783" s="55">
        <v>0.95</v>
      </c>
      <c r="N2783" s="55">
        <v>0.76</v>
      </c>
      <c r="O2783" s="51">
        <f>SIN(RADIANS(CRB_ves!P1335*2))</f>
        <v>-0.23819445323990726</v>
      </c>
      <c r="P2783" s="52">
        <f>COS(RADIANS(CRB_ves!P1335*2))</f>
        <v>0.97121748462728041</v>
      </c>
    </row>
    <row r="2784" spans="1:16" x14ac:dyDescent="0.35">
      <c r="A2784" s="3">
        <f>SIN(RADIANS(Teno_phn!P2784*2))</f>
        <v>-0.61648634053218165</v>
      </c>
      <c r="B2784" s="10">
        <f>COS(RADIANS(Teno_phn!P2784*2))</f>
        <v>-0.78736560246002552</v>
      </c>
      <c r="C2784" s="3">
        <f>SIN(RADIANS(Teno_ves!P2784*2))</f>
        <v>0.91650242190689801</v>
      </c>
      <c r="D2784" s="10">
        <f>COS(RADIANS(Teno_ves!P2784*2))</f>
        <v>0.40002913723726474</v>
      </c>
      <c r="E2784" s="51">
        <v>0.93</v>
      </c>
      <c r="F2784" s="51">
        <v>64.239999999999995</v>
      </c>
      <c r="G2784" s="51">
        <f>SIN(RADIANS(Teno_ves!P313*2))</f>
        <v>0.7828254077698098</v>
      </c>
      <c r="H2784" s="52">
        <f>COS(RADIANS(Teno_ves!P313*2))</f>
        <v>-0.62224141693560631</v>
      </c>
      <c r="I2784" s="3"/>
      <c r="K2784" s="3">
        <f>SIN(RADIANS(CRB_ves!P2784*2))</f>
        <v>-0.9989225180424558</v>
      </c>
      <c r="L2784" s="10">
        <f>COS(RADIANS(CRB_ves!P2784*2))</f>
        <v>4.6409082599417596E-2</v>
      </c>
      <c r="M2784" s="55">
        <v>0.95</v>
      </c>
      <c r="N2784" s="55">
        <v>0.78</v>
      </c>
      <c r="O2784" s="51">
        <f>SIN(RADIANS(CRB_ves!P1367*2))</f>
        <v>-0.79779443953857077</v>
      </c>
      <c r="P2784" s="52">
        <f>COS(RADIANS(CRB_ves!P1367*2))</f>
        <v>0.60292954168902502</v>
      </c>
    </row>
    <row r="2785" spans="1:16" x14ac:dyDescent="0.35">
      <c r="A2785" s="3">
        <f>SIN(RADIANS(Teno_phn!P2785*2))</f>
        <v>0.224951054343865</v>
      </c>
      <c r="B2785" s="10">
        <f>COS(RADIANS(Teno_phn!P2785*2))</f>
        <v>0.97437006478523525</v>
      </c>
      <c r="C2785" s="3">
        <f>SIN(RADIANS(Teno_ves!P2785*2))</f>
        <v>-0.61180319203925604</v>
      </c>
      <c r="D2785" s="10">
        <f>COS(RADIANS(Teno_ves!P2785*2))</f>
        <v>-0.79101002156140676</v>
      </c>
      <c r="E2785" s="51">
        <v>0.93</v>
      </c>
      <c r="F2785" s="51">
        <v>116.69</v>
      </c>
      <c r="G2785" s="51">
        <f>SIN(RADIANS(Teno_ves!P334*2))</f>
        <v>-0.80260930454189494</v>
      </c>
      <c r="H2785" s="52">
        <f>COS(RADIANS(Teno_ves!P334*2))</f>
        <v>-0.59650507480052151</v>
      </c>
      <c r="I2785" s="3"/>
      <c r="K2785" s="3">
        <f>SIN(RADIANS(CRB_ves!P2785*2))</f>
        <v>0.99532904284238555</v>
      </c>
      <c r="L2785" s="10">
        <f>COS(RADIANS(CRB_ves!P2785*2))</f>
        <v>-9.6540646747681022E-2</v>
      </c>
      <c r="M2785" s="55">
        <v>0.95</v>
      </c>
      <c r="N2785" s="55">
        <v>0.72</v>
      </c>
      <c r="O2785" s="51">
        <f>SIN(RADIANS(CRB_ves!P1415*2))</f>
        <v>-0.9708002778429955</v>
      </c>
      <c r="P2785" s="52">
        <f>COS(RADIANS(CRB_ves!P1415*2))</f>
        <v>0.23988918387447733</v>
      </c>
    </row>
    <row r="2786" spans="1:16" x14ac:dyDescent="0.35">
      <c r="A2786" s="3">
        <f>SIN(RADIANS(Teno_phn!P2786*2))</f>
        <v>0.19115163627240261</v>
      </c>
      <c r="B2786" s="10">
        <f>COS(RADIANS(Teno_phn!P2786*2))</f>
        <v>0.98156051874063432</v>
      </c>
      <c r="C2786" s="3">
        <f>SIN(RADIANS(Teno_ves!P2786*2))</f>
        <v>-0.87309231923169006</v>
      </c>
      <c r="D2786" s="10">
        <f>COS(RADIANS(Teno_ves!P2786*2))</f>
        <v>-0.48755492213557705</v>
      </c>
      <c r="E2786" s="51">
        <v>0.93</v>
      </c>
      <c r="F2786" s="51">
        <v>75.47999999999999</v>
      </c>
      <c r="G2786" s="51">
        <f>SIN(RADIANS(Teno_ves!P342*2))</f>
        <v>0.48542010179527445</v>
      </c>
      <c r="H2786" s="52">
        <f>COS(RADIANS(Teno_ves!P342*2))</f>
        <v>-0.87428103306263338</v>
      </c>
      <c r="I2786" s="3"/>
      <c r="K2786" s="3">
        <f>SIN(RADIANS(CRB_ves!P2786*2))</f>
        <v>-0.90527243128910173</v>
      </c>
      <c r="L2786" s="10">
        <f>COS(RADIANS(CRB_ves!P2786*2))</f>
        <v>-0.4248315256050551</v>
      </c>
      <c r="M2786" s="55">
        <v>0.95</v>
      </c>
      <c r="N2786" s="55">
        <v>0.77</v>
      </c>
      <c r="O2786" s="51">
        <f>SIN(RADIANS(CRB_ves!P1419*2))</f>
        <v>-0.13779029068463769</v>
      </c>
      <c r="P2786" s="52">
        <f>COS(RADIANS(CRB_ves!P1419*2))</f>
        <v>0.9904614256966513</v>
      </c>
    </row>
    <row r="2787" spans="1:16" x14ac:dyDescent="0.35">
      <c r="A2787" s="3">
        <f>SIN(RADIANS(Teno_phn!P2787*2))</f>
        <v>8.3774824147704353E-3</v>
      </c>
      <c r="B2787" s="10">
        <f>COS(RADIANS(Teno_phn!P2787*2))</f>
        <v>0.99996490827848061</v>
      </c>
      <c r="C2787" s="3">
        <f>SIN(RADIANS(Teno_ves!P2787*2))</f>
        <v>-0.76895342352226415</v>
      </c>
      <c r="D2787" s="10">
        <f>COS(RADIANS(Teno_ves!P2787*2))</f>
        <v>-0.63930480402808609</v>
      </c>
      <c r="E2787" s="51">
        <v>0.93</v>
      </c>
      <c r="F2787" s="51">
        <v>122.03</v>
      </c>
      <c r="G2787" s="51">
        <f>SIN(RADIANS(Teno_ves!P499*2))</f>
        <v>-0.89925261458775985</v>
      </c>
      <c r="H2787" s="52">
        <f>COS(RADIANS(Teno_ves!P499*2))</f>
        <v>-0.43742969167293372</v>
      </c>
      <c r="I2787" s="3"/>
      <c r="K2787" s="3">
        <f>SIN(RADIANS(CRB_ves!P2787*2))</f>
        <v>0.31796663383241081</v>
      </c>
      <c r="L2787" s="10">
        <f>COS(RADIANS(CRB_ves!P2787*2))</f>
        <v>0.94810190368403202</v>
      </c>
      <c r="M2787" s="55">
        <v>0.95</v>
      </c>
      <c r="N2787" s="55">
        <v>0.76</v>
      </c>
      <c r="O2787" s="51">
        <f>SIN(RADIANS(CRB_ves!P1469*2))</f>
        <v>0.75608197077270312</v>
      </c>
      <c r="P2787" s="52">
        <f>COS(RADIANS(CRB_ves!P1469*2))</f>
        <v>0.65447693119961481</v>
      </c>
    </row>
    <row r="2788" spans="1:16" x14ac:dyDescent="0.35">
      <c r="A2788" s="3">
        <f>SIN(RADIANS(Teno_phn!P2788*2))</f>
        <v>-0.6317587575079564</v>
      </c>
      <c r="B2788" s="10">
        <f>COS(RADIANS(Teno_phn!P2788*2))</f>
        <v>0.77516506133339314</v>
      </c>
      <c r="C2788" s="3">
        <f>SIN(RADIANS(Teno_ves!P2788*2))</f>
        <v>-0.10070901215262375</v>
      </c>
      <c r="D2788" s="10">
        <f>COS(RADIANS(Teno_ves!P2788*2))</f>
        <v>0.99491592351878788</v>
      </c>
      <c r="E2788" s="51">
        <v>0.93</v>
      </c>
      <c r="F2788" s="51">
        <v>148.31</v>
      </c>
      <c r="G2788" s="51">
        <f>SIN(RADIANS(Teno_ves!P505*2))</f>
        <v>-0.89399788496078114</v>
      </c>
      <c r="H2788" s="52">
        <f>COS(RADIANS(Teno_ves!P505*2))</f>
        <v>0.44807117926245821</v>
      </c>
      <c r="I2788" s="3"/>
      <c r="K2788" s="3">
        <f>SIN(RADIANS(CRB_ves!P2788*2))</f>
        <v>0.94426151658940261</v>
      </c>
      <c r="L2788" s="10">
        <f>COS(RADIANS(CRB_ves!P2788*2))</f>
        <v>-0.32919627623696057</v>
      </c>
      <c r="M2788" s="55">
        <v>0.95</v>
      </c>
      <c r="N2788" s="55">
        <v>0.79</v>
      </c>
      <c r="O2788" s="51">
        <f>SIN(RADIANS(CRB_ves!P1497*2))</f>
        <v>0.18669550310871877</v>
      </c>
      <c r="P2788" s="52">
        <f>COS(RADIANS(CRB_ves!P1497*2))</f>
        <v>0.98241782817647516</v>
      </c>
    </row>
    <row r="2789" spans="1:16" x14ac:dyDescent="0.35">
      <c r="A2789" s="3">
        <f>SIN(RADIANS(Teno_phn!P2789*2))</f>
        <v>0.27160842585773853</v>
      </c>
      <c r="B2789" s="10">
        <f>COS(RADIANS(Teno_phn!P2789*2))</f>
        <v>0.96240784649912392</v>
      </c>
      <c r="C2789" s="3">
        <f>SIN(RADIANS(Teno_ves!P2789*2))</f>
        <v>0.35869380875114948</v>
      </c>
      <c r="D2789" s="10">
        <f>COS(RADIANS(Teno_ves!P2789*2))</f>
        <v>-0.93345527560970687</v>
      </c>
      <c r="E2789" s="51">
        <v>0.93</v>
      </c>
      <c r="F2789" s="51">
        <v>79.400000000000006</v>
      </c>
      <c r="G2789" s="51">
        <f>SIN(RADIANS(Teno_ves!P512*2))</f>
        <v>0.36162457008209209</v>
      </c>
      <c r="H2789" s="52">
        <f>COS(RADIANS(Teno_ves!P512*2))</f>
        <v>-0.93232380121551228</v>
      </c>
      <c r="I2789" s="3"/>
      <c r="K2789" s="3">
        <f>SIN(RADIANS(CRB_ves!P2789*2))</f>
        <v>0.13606140039648085</v>
      </c>
      <c r="L2789" s="10">
        <f>COS(RADIANS(CRB_ves!P2789*2))</f>
        <v>-0.99070040644089197</v>
      </c>
      <c r="M2789" s="55">
        <v>0.95</v>
      </c>
      <c r="N2789" s="55">
        <v>0.77</v>
      </c>
      <c r="O2789" s="51">
        <f>SIN(RADIANS(CRB_ves!P1502*2))</f>
        <v>0.47224310314690826</v>
      </c>
      <c r="P2789" s="52">
        <f>COS(RADIANS(CRB_ves!P1502*2))</f>
        <v>0.88146834970416188</v>
      </c>
    </row>
    <row r="2790" spans="1:16" x14ac:dyDescent="0.35">
      <c r="A2790" s="3">
        <f>SIN(RADIANS(Teno_phn!P2790*2))</f>
        <v>0.68860773717332835</v>
      </c>
      <c r="B2790" s="10">
        <f>COS(RADIANS(Teno_phn!P2790*2))</f>
        <v>0.72513404574949336</v>
      </c>
      <c r="C2790" s="3">
        <f>SIN(RADIANS(Teno_ves!P2790*2))</f>
        <v>-0.65658575575295586</v>
      </c>
      <c r="D2790" s="10">
        <f>COS(RADIANS(Teno_ves!P2790*2))</f>
        <v>0.75425138073610432</v>
      </c>
      <c r="E2790" s="51">
        <v>0.93</v>
      </c>
      <c r="F2790" s="51">
        <v>77.569999999999993</v>
      </c>
      <c r="G2790" s="51">
        <f>SIN(RADIANS(Teno_ves!P546*2))</f>
        <v>0.42040247463466379</v>
      </c>
      <c r="H2790" s="52">
        <f>COS(RADIANS(Teno_ves!P546*2))</f>
        <v>-0.90733773167495402</v>
      </c>
      <c r="I2790" s="3"/>
      <c r="K2790" s="3">
        <f>SIN(RADIANS(CRB_ves!P2790*2))</f>
        <v>0.97697115327880812</v>
      </c>
      <c r="L2790" s="10">
        <f>COS(RADIANS(CRB_ves!P2790*2))</f>
        <v>-0.21337142653381591</v>
      </c>
      <c r="M2790" s="55">
        <v>0.95</v>
      </c>
      <c r="N2790" s="55">
        <v>0.79</v>
      </c>
      <c r="O2790" s="51">
        <f>SIN(RADIANS(CRB_ves!P1504*2))</f>
        <v>-0.98817491911028055</v>
      </c>
      <c r="P2790" s="52">
        <f>COS(RADIANS(CRB_ves!P1504*2))</f>
        <v>0.15333078373696063</v>
      </c>
    </row>
    <row r="2791" spans="1:16" x14ac:dyDescent="0.35">
      <c r="A2791" s="3">
        <f>SIN(RADIANS(Teno_phn!P2791*2))</f>
        <v>-0.71788333462522058</v>
      </c>
      <c r="B2791" s="10">
        <f>COS(RADIANS(Teno_phn!P2791*2))</f>
        <v>0.69616342755661442</v>
      </c>
      <c r="C2791" s="3">
        <f>SIN(RADIANS(Teno_ves!P2791*2))</f>
        <v>0.37913317730062657</v>
      </c>
      <c r="D2791" s="10">
        <f>COS(RADIANS(Teno_ves!P2791*2))</f>
        <v>-0.92534211720310866</v>
      </c>
      <c r="E2791" s="51">
        <v>0.93</v>
      </c>
      <c r="F2791" s="51">
        <v>167.68</v>
      </c>
      <c r="G2791" s="51">
        <f>SIN(RADIANS(Teno_ves!P561*2))</f>
        <v>-0.41691545731497354</v>
      </c>
      <c r="H2791" s="52">
        <f>COS(RADIANS(Teno_ves!P561*2))</f>
        <v>0.90894526867784864</v>
      </c>
      <c r="I2791" s="3"/>
      <c r="K2791" s="3">
        <f>SIN(RADIANS(CRB_ves!P2791*2))</f>
        <v>0.99931554182900784</v>
      </c>
      <c r="L2791" s="10">
        <f>COS(RADIANS(CRB_ves!P2791*2))</f>
        <v>-3.6992537882612052E-2</v>
      </c>
      <c r="M2791" s="55">
        <v>0.95</v>
      </c>
      <c r="N2791" s="55">
        <v>0.81</v>
      </c>
      <c r="O2791" s="51">
        <f>SIN(RADIANS(CRB_ves!P1510*2))</f>
        <v>0.78779579920628384</v>
      </c>
      <c r="P2791" s="52">
        <f>COS(RADIANS(CRB_ves!P1510*2))</f>
        <v>-0.61593650545566181</v>
      </c>
    </row>
    <row r="2792" spans="1:16" x14ac:dyDescent="0.35">
      <c r="A2792" s="3">
        <f>SIN(RADIANS(Teno_phn!P2792*2))</f>
        <v>-0.64918257701390658</v>
      </c>
      <c r="B2792" s="10">
        <f>COS(RADIANS(Teno_phn!P2792*2))</f>
        <v>0.76063261940412674</v>
      </c>
      <c r="C2792" s="3">
        <f>SIN(RADIANS(Teno_ves!P2792*2))</f>
        <v>0.45523413659676559</v>
      </c>
      <c r="D2792" s="10">
        <f>COS(RADIANS(Teno_ves!P2792*2))</f>
        <v>-0.89037176554347086</v>
      </c>
      <c r="E2792" s="51">
        <v>0.93</v>
      </c>
      <c r="F2792" s="51">
        <v>63.489999999999995</v>
      </c>
      <c r="G2792" s="51">
        <f>SIN(RADIANS(Teno_ves!P566*2))</f>
        <v>0.79884553446020912</v>
      </c>
      <c r="H2792" s="52">
        <f>COS(RADIANS(Teno_ves!P566*2))</f>
        <v>-0.60153621010956848</v>
      </c>
      <c r="I2792" s="3"/>
      <c r="K2792" s="3">
        <f>SIN(RADIANS(CRB_ves!P2792*2))</f>
        <v>0.33117320947889328</v>
      </c>
      <c r="L2792" s="10">
        <f>COS(RADIANS(CRB_ves!P2792*2))</f>
        <v>-0.94356997902829076</v>
      </c>
      <c r="M2792" s="55">
        <v>0.95</v>
      </c>
      <c r="N2792" s="55">
        <v>0.76</v>
      </c>
      <c r="O2792" s="51">
        <f>SIN(RADIANS(CRB_ves!P1523*2))</f>
        <v>0.42356711313607942</v>
      </c>
      <c r="P2792" s="52">
        <f>COS(RADIANS(CRB_ves!P1523*2))</f>
        <v>-0.905864725369946</v>
      </c>
    </row>
    <row r="2793" spans="1:16" x14ac:dyDescent="0.35">
      <c r="A2793" s="3">
        <f>SIN(RADIANS(Teno_phn!P2793*2))</f>
        <v>-0.34889919921367268</v>
      </c>
      <c r="B2793" s="10">
        <f>COS(RADIANS(Teno_phn!P2793*2))</f>
        <v>0.93716025779375534</v>
      </c>
      <c r="C2793" s="3">
        <f>SIN(RADIANS(Teno_ves!P2793*2))</f>
        <v>-0.68454710592868839</v>
      </c>
      <c r="D2793" s="10">
        <f>COS(RADIANS(Teno_ves!P2793*2))</f>
        <v>-0.72896862742141177</v>
      </c>
      <c r="E2793" s="51">
        <v>0.93</v>
      </c>
      <c r="F2793" s="51">
        <v>172.64</v>
      </c>
      <c r="G2793" s="51">
        <f>SIN(RADIANS(Teno_ves!P590*2))</f>
        <v>-0.25409556925881732</v>
      </c>
      <c r="H2793" s="52">
        <f>COS(RADIANS(Teno_ves!P590*2))</f>
        <v>0.96717911561563275</v>
      </c>
      <c r="I2793" s="3"/>
      <c r="K2793" s="3">
        <f>SIN(RADIANS(CRB_ves!P2793*2))</f>
        <v>0.92104951956408965</v>
      </c>
      <c r="L2793" s="10">
        <f>COS(RADIANS(CRB_ves!P2793*2))</f>
        <v>0.38944548079385854</v>
      </c>
      <c r="M2793" s="55">
        <v>0.95</v>
      </c>
      <c r="N2793" s="55">
        <v>0.72</v>
      </c>
      <c r="O2793" s="51">
        <f>SIN(RADIANS(CRB_ves!P1534*2))</f>
        <v>0.15746868388802149</v>
      </c>
      <c r="P2793" s="52">
        <f>COS(RADIANS(CRB_ves!P1534*2))</f>
        <v>-0.98752398127568242</v>
      </c>
    </row>
    <row r="2794" spans="1:16" x14ac:dyDescent="0.35">
      <c r="A2794" s="3">
        <f>SIN(RADIANS(Teno_phn!P2794*2))</f>
        <v>0.93642747013222416</v>
      </c>
      <c r="B2794" s="10">
        <f>COS(RADIANS(Teno_phn!P2794*2))</f>
        <v>0.35086121641150708</v>
      </c>
      <c r="C2794" s="3">
        <f>SIN(RADIANS(Teno_ves!P2794*2))</f>
        <v>-0.45430149202462461</v>
      </c>
      <c r="D2794" s="10">
        <f>COS(RADIANS(Teno_ves!P2794*2))</f>
        <v>-0.8908479973285004</v>
      </c>
      <c r="E2794" s="51">
        <v>0.93</v>
      </c>
      <c r="F2794" s="51">
        <v>84.56</v>
      </c>
      <c r="G2794" s="51">
        <f>SIN(RADIANS(Teno_ves!P592*2))</f>
        <v>0.18875266322339498</v>
      </c>
      <c r="H2794" s="52">
        <f>COS(RADIANS(Teno_ves!P592*2))</f>
        <v>-0.98202465963237173</v>
      </c>
      <c r="I2794" s="3"/>
      <c r="K2794" s="3">
        <f>SIN(RADIANS(CRB_ves!P2794*2))</f>
        <v>-7.7763097070622095E-2</v>
      </c>
      <c r="L2794" s="10">
        <f>COS(RADIANS(CRB_ves!P2794*2))</f>
        <v>0.99697186556792317</v>
      </c>
      <c r="M2794" s="55">
        <v>0.95</v>
      </c>
      <c r="N2794" s="55">
        <v>0.75</v>
      </c>
      <c r="O2794" s="51">
        <f>SIN(RADIANS(CRB_ves!P1542*2))</f>
        <v>0.65236300290369309</v>
      </c>
      <c r="P2794" s="52">
        <f>COS(RADIANS(CRB_ves!P1542*2))</f>
        <v>0.7579066647302134</v>
      </c>
    </row>
    <row r="2795" spans="1:16" x14ac:dyDescent="0.35">
      <c r="A2795" s="3">
        <f>SIN(RADIANS(Teno_phn!P2795*2))</f>
        <v>0.87206927243212062</v>
      </c>
      <c r="B2795" s="10">
        <f>COS(RADIANS(Teno_phn!P2795*2))</f>
        <v>0.48938245174884626</v>
      </c>
      <c r="C2795" s="3">
        <f>SIN(RADIANS(Teno_ves!P2795*2))</f>
        <v>-0.70289829979217555</v>
      </c>
      <c r="D2795" s="10">
        <f>COS(RADIANS(Teno_ves!P2795*2))</f>
        <v>0.71129036275579394</v>
      </c>
      <c r="E2795" s="51">
        <v>0.93</v>
      </c>
      <c r="F2795" s="51">
        <v>41.31</v>
      </c>
      <c r="G2795" s="51">
        <f>SIN(RADIANS(Teno_ves!P596*2))</f>
        <v>0.9917160601105629</v>
      </c>
      <c r="H2795" s="52">
        <f>COS(RADIANS(Teno_ves!P596*2))</f>
        <v>0.12844943020030289</v>
      </c>
      <c r="I2795" s="3"/>
      <c r="K2795" s="3">
        <f>SIN(RADIANS(CRB_ves!P2795*2))</f>
        <v>-0.95018987091240081</v>
      </c>
      <c r="L2795" s="10">
        <f>COS(RADIANS(CRB_ves!P2795*2))</f>
        <v>0.31167163684794152</v>
      </c>
      <c r="M2795" s="55">
        <v>0.95</v>
      </c>
      <c r="N2795" s="55">
        <v>0.89</v>
      </c>
      <c r="O2795" s="51">
        <f>SIN(RADIANS(CRB_ves!P1547*2))</f>
        <v>0.49727683802994582</v>
      </c>
      <c r="P2795" s="52">
        <f>COS(RADIANS(CRB_ves!P1547*2))</f>
        <v>-0.86759192386682515</v>
      </c>
    </row>
    <row r="2796" spans="1:16" x14ac:dyDescent="0.35">
      <c r="A2796" s="3">
        <f>SIN(RADIANS(Teno_phn!P2796*2))</f>
        <v>-0.11042819994545143</v>
      </c>
      <c r="B2796" s="10">
        <f>COS(RADIANS(Teno_phn!P2796*2))</f>
        <v>0.9938841042379174</v>
      </c>
      <c r="C2796" s="3">
        <f>SIN(RADIANS(Teno_ves!P2796*2))</f>
        <v>-0.60626603596821205</v>
      </c>
      <c r="D2796" s="10">
        <f>COS(RADIANS(Teno_ves!P2796*2))</f>
        <v>0.79526190253990581</v>
      </c>
      <c r="E2796" s="51">
        <v>0.93</v>
      </c>
      <c r="F2796" s="51">
        <v>84.15</v>
      </c>
      <c r="G2796" s="51">
        <f>SIN(RADIANS(Teno_ves!P636*2))</f>
        <v>0.20278729535651233</v>
      </c>
      <c r="H2796" s="52">
        <f>COS(RADIANS(Teno_ves!P636*2))</f>
        <v>-0.97922281062176586</v>
      </c>
      <c r="I2796" s="3"/>
      <c r="K2796" s="3">
        <f>SIN(RADIANS(CRB_ves!P2796*2))</f>
        <v>0.95392665056739356</v>
      </c>
      <c r="L2796" s="10">
        <f>COS(RADIANS(CRB_ves!P2796*2))</f>
        <v>0.30003990624127619</v>
      </c>
      <c r="M2796" s="55">
        <v>0.95</v>
      </c>
      <c r="N2796" s="55">
        <v>0.83</v>
      </c>
      <c r="O2796" s="51">
        <f>SIN(RADIANS(CRB_ves!P1558*2))</f>
        <v>0.28100172706525089</v>
      </c>
      <c r="P2796" s="52">
        <f>COS(RADIANS(CRB_ves!P1558*2))</f>
        <v>0.95970726233906667</v>
      </c>
    </row>
    <row r="2797" spans="1:16" x14ac:dyDescent="0.35">
      <c r="A2797" s="3">
        <f>SIN(RADIANS(Teno_phn!P2797*2))</f>
        <v>-0.35445424448432955</v>
      </c>
      <c r="B2797" s="10">
        <f>COS(RADIANS(Teno_phn!P2797*2))</f>
        <v>0.93507335999216834</v>
      </c>
      <c r="C2797" s="3">
        <f>SIN(RADIANS(Teno_ves!P2797*2))</f>
        <v>-0.14504698508823458</v>
      </c>
      <c r="D2797" s="10">
        <f>COS(RADIANS(Teno_ves!P2797*2))</f>
        <v>0.98942476829560588</v>
      </c>
      <c r="E2797" s="51">
        <v>0.93</v>
      </c>
      <c r="F2797" s="51">
        <v>80.419999999999987</v>
      </c>
      <c r="G2797" s="51">
        <f>SIN(RADIANS(Teno_ves!P642*2))</f>
        <v>0.32820726756778823</v>
      </c>
      <c r="H2797" s="52">
        <f>COS(RADIANS(Teno_ves!P642*2))</f>
        <v>-0.94460573231146883</v>
      </c>
      <c r="I2797" s="3"/>
      <c r="K2797" s="3">
        <f>SIN(RADIANS(CRB_ves!P2797*2))</f>
        <v>0.59229446476720493</v>
      </c>
      <c r="L2797" s="10">
        <f>COS(RADIANS(CRB_ves!P2797*2))</f>
        <v>0.80572158156904938</v>
      </c>
      <c r="M2797" s="55">
        <v>0.95</v>
      </c>
      <c r="N2797" s="55">
        <v>0.85</v>
      </c>
      <c r="O2797" s="51">
        <f>SIN(RADIANS(CRB_ves!P1564*2))</f>
        <v>0.48725012572533227</v>
      </c>
      <c r="P2797" s="52">
        <f>COS(RADIANS(CRB_ves!P1564*2))</f>
        <v>0.87326245480992015</v>
      </c>
    </row>
    <row r="2798" spans="1:16" x14ac:dyDescent="0.35">
      <c r="A2798" s="3">
        <f>SIN(RADIANS(Teno_phn!P2798*2))</f>
        <v>-0.29937386674247313</v>
      </c>
      <c r="B2798" s="10">
        <f>COS(RADIANS(Teno_phn!P2798*2))</f>
        <v>0.95413588545429939</v>
      </c>
      <c r="C2798" s="3">
        <f>SIN(RADIANS(Teno_ves!P2798*2))</f>
        <v>-7.5326805527932722E-2</v>
      </c>
      <c r="D2798" s="10">
        <f>COS(RADIANS(Teno_ves!P2798*2))</f>
        <v>0.99715890026061393</v>
      </c>
      <c r="E2798" s="51">
        <v>0.93</v>
      </c>
      <c r="F2798" s="51">
        <v>55.92</v>
      </c>
      <c r="G2798" s="51">
        <f>SIN(RADIANS(Teno_ves!P688*2))</f>
        <v>0.92822633697696333</v>
      </c>
      <c r="H2798" s="52">
        <f>COS(RADIANS(Teno_ves!P688*2))</f>
        <v>-0.37201595038698138</v>
      </c>
      <c r="I2798" s="3"/>
      <c r="K2798" s="3">
        <f>SIN(RADIANS(CRB_ves!P2798*2))</f>
        <v>-3.524834777813169E-2</v>
      </c>
      <c r="L2798" s="10">
        <f>COS(RADIANS(CRB_ves!P2798*2))</f>
        <v>0.99937858391047774</v>
      </c>
      <c r="M2798" s="55">
        <v>0.95</v>
      </c>
      <c r="N2798" s="55">
        <v>0.86</v>
      </c>
      <c r="O2798" s="51">
        <f>SIN(RADIANS(CRB_ves!P1594*2))</f>
        <v>0.5678437450531012</v>
      </c>
      <c r="P2798" s="52">
        <f>COS(RADIANS(CRB_ves!P1594*2))</f>
        <v>0.82313636853444194</v>
      </c>
    </row>
    <row r="2799" spans="1:16" x14ac:dyDescent="0.35">
      <c r="A2799" s="3">
        <f>SIN(RADIANS(Teno_phn!P2799*2))</f>
        <v>-0.96126169593831878</v>
      </c>
      <c r="B2799" s="10">
        <f>COS(RADIANS(Teno_phn!P2799*2))</f>
        <v>0.27563735581699939</v>
      </c>
      <c r="C2799" s="3">
        <f>SIN(RADIANS(Teno_ves!P2799*2))</f>
        <v>0.17708474031958299</v>
      </c>
      <c r="D2799" s="10">
        <f>COS(RADIANS(Teno_ves!P2799*2))</f>
        <v>-0.98419560796924199</v>
      </c>
      <c r="E2799" s="51">
        <v>0.93</v>
      </c>
      <c r="F2799" s="51">
        <v>30.740000000000002</v>
      </c>
      <c r="G2799" s="51">
        <f>SIN(RADIANS(Teno_ves!P697*2))</f>
        <v>0.87865049929632288</v>
      </c>
      <c r="H2799" s="52">
        <f>COS(RADIANS(Teno_ves!P697*2))</f>
        <v>0.47746549622598128</v>
      </c>
      <c r="I2799" s="3"/>
      <c r="K2799" s="3">
        <f>SIN(RADIANS(CRB_ves!P2799*2))</f>
        <v>-0.19286449054808932</v>
      </c>
      <c r="L2799" s="10">
        <f>COS(RADIANS(CRB_ves!P2799*2))</f>
        <v>-0.98122540136587677</v>
      </c>
      <c r="M2799" s="55">
        <v>0.95</v>
      </c>
      <c r="N2799" s="55">
        <v>0.76</v>
      </c>
      <c r="O2799" s="51">
        <f>SIN(RADIANS(CRB_ves!P1607*2))</f>
        <v>-0.96259723040306944</v>
      </c>
      <c r="P2799" s="52">
        <f>COS(RADIANS(CRB_ves!P1607*2))</f>
        <v>0.27093647229625639</v>
      </c>
    </row>
    <row r="2800" spans="1:16" x14ac:dyDescent="0.35">
      <c r="A2800" s="3">
        <f>SIN(RADIANS(Teno_phn!P2800*2))</f>
        <v>-0.15781338518579341</v>
      </c>
      <c r="B2800" s="10">
        <f>COS(RADIANS(Teno_phn!P2800*2))</f>
        <v>-0.98746895417334535</v>
      </c>
      <c r="C2800" s="3">
        <f>SIN(RADIANS(Teno_ves!P2800*2))</f>
        <v>0.38719377190487786</v>
      </c>
      <c r="D2800" s="10">
        <f>COS(RADIANS(Teno_ves!P2800*2))</f>
        <v>0.92199836388036693</v>
      </c>
      <c r="E2800" s="51">
        <v>0.93</v>
      </c>
      <c r="F2800" s="51">
        <v>49.519999999999996</v>
      </c>
      <c r="G2800" s="51">
        <f>SIN(RADIANS(Teno_ves!P703*2))</f>
        <v>0.98757888805121796</v>
      </c>
      <c r="H2800" s="52">
        <f>COS(RADIANS(Teno_ves!P703*2))</f>
        <v>-0.15712396340316764</v>
      </c>
      <c r="I2800" s="3"/>
      <c r="K2800" s="3">
        <f>SIN(RADIANS(CRB_ves!P2800*2))</f>
        <v>0.12221579993988949</v>
      </c>
      <c r="L2800" s="10">
        <f>COS(RADIANS(CRB_ves!P2800*2))</f>
        <v>-0.99250355074682373</v>
      </c>
      <c r="M2800" s="55">
        <v>0.95</v>
      </c>
      <c r="N2800" s="55">
        <v>0.94</v>
      </c>
      <c r="O2800" s="51">
        <f>SIN(RADIANS(CRB_ves!P1653*2))</f>
        <v>-0.79800485304308133</v>
      </c>
      <c r="P2800" s="52">
        <f>COS(RADIANS(CRB_ves!P1653*2))</f>
        <v>0.60265102216763078</v>
      </c>
    </row>
    <row r="2801" spans="1:16" x14ac:dyDescent="0.35">
      <c r="A2801" s="3">
        <f>SIN(RADIANS(Teno_phn!P2801*2))</f>
        <v>-0.81269416443309439</v>
      </c>
      <c r="B2801" s="10">
        <f>COS(RADIANS(Teno_phn!P2801*2))</f>
        <v>0.58269047966857546</v>
      </c>
      <c r="C2801" s="3">
        <f>SIN(RADIANS(Teno_ves!P2801*2))</f>
        <v>-3.4906514152237599E-3</v>
      </c>
      <c r="D2801" s="10">
        <f>COS(RADIANS(Teno_ves!P2801*2))</f>
        <v>0.99999390765779039</v>
      </c>
      <c r="E2801" s="51">
        <v>0.93</v>
      </c>
      <c r="F2801" s="51">
        <v>78.52000000000001</v>
      </c>
      <c r="G2801" s="51">
        <f>SIN(RADIANS(Teno_ves!P719*2))</f>
        <v>0.39008839970373937</v>
      </c>
      <c r="H2801" s="52">
        <f>COS(RADIANS(Teno_ves!P719*2))</f>
        <v>-0.9207774108961273</v>
      </c>
      <c r="I2801" s="3"/>
      <c r="K2801" s="3">
        <f>SIN(RADIANS(CRB_ves!P2801*2))</f>
        <v>0.94787969006851447</v>
      </c>
      <c r="L2801" s="10">
        <f>COS(RADIANS(CRB_ves!P2801*2))</f>
        <v>0.3186284562866552</v>
      </c>
      <c r="M2801" s="55">
        <v>0.95</v>
      </c>
      <c r="N2801" s="55">
        <v>0.74</v>
      </c>
      <c r="O2801" s="51">
        <f>SIN(RADIANS(CRB_ves!P1667*2))</f>
        <v>-0.77933796493147389</v>
      </c>
      <c r="P2801" s="52">
        <f>COS(RADIANS(CRB_ves!P1667*2))</f>
        <v>0.62660381136446075</v>
      </c>
    </row>
    <row r="2802" spans="1:16" x14ac:dyDescent="0.35">
      <c r="A2802" s="3">
        <f>SIN(RADIANS(Teno_phn!P2802*2))</f>
        <v>-0.65605902899050739</v>
      </c>
      <c r="B2802" s="10">
        <f>COS(RADIANS(Teno_phn!P2802*2))</f>
        <v>0.7547095802227719</v>
      </c>
      <c r="C2802" s="3">
        <f>SIN(RADIANS(Teno_ves!P2802*2))</f>
        <v>0.96231297864166332</v>
      </c>
      <c r="D2802" s="10">
        <f>COS(RADIANS(Teno_ves!P2802*2))</f>
        <v>-0.27194435301695369</v>
      </c>
      <c r="E2802" s="51">
        <v>0.93</v>
      </c>
      <c r="F2802" s="51">
        <v>39.69</v>
      </c>
      <c r="G2802" s="51">
        <f>SIN(RADIANS(Teno_ves!P737*2))</f>
        <v>0.98287107813237917</v>
      </c>
      <c r="H2802" s="52">
        <f>COS(RADIANS(Teno_ves!P737*2))</f>
        <v>0.18429444856233337</v>
      </c>
      <c r="I2802" s="3"/>
      <c r="K2802" s="3">
        <f>SIN(RADIANS(CRB_ves!P2802*2))</f>
        <v>-0.47838535490930123</v>
      </c>
      <c r="L2802" s="10">
        <f>COS(RADIANS(CRB_ves!P2802*2))</f>
        <v>-0.87815001691527739</v>
      </c>
      <c r="M2802" s="55">
        <v>0.95</v>
      </c>
      <c r="N2802" s="55">
        <v>0.7</v>
      </c>
      <c r="O2802" s="51">
        <f>SIN(RADIANS(CRB_ves!P1677*2))</f>
        <v>-0.17708474031958318</v>
      </c>
      <c r="P2802" s="52">
        <f>COS(RADIANS(CRB_ves!P1677*2))</f>
        <v>-0.98419560796924199</v>
      </c>
    </row>
    <row r="2803" spans="1:16" x14ac:dyDescent="0.35">
      <c r="A2803" s="3">
        <f>SIN(RADIANS(Teno_phn!P2803*2))</f>
        <v>0.65103921329761472</v>
      </c>
      <c r="B2803" s="10">
        <f>COS(RADIANS(Teno_phn!P2803*2))</f>
        <v>-0.75904409802647366</v>
      </c>
      <c r="C2803" s="3">
        <f>SIN(RADIANS(Teno_ves!P2803*2))</f>
        <v>-0.89132325218947295</v>
      </c>
      <c r="D2803" s="10">
        <f>COS(RADIANS(Teno_ves!P2803*2))</f>
        <v>0.45336834925519581</v>
      </c>
      <c r="E2803" s="51">
        <v>0.93</v>
      </c>
      <c r="F2803" s="51">
        <v>171.89</v>
      </c>
      <c r="G2803" s="51">
        <f>SIN(RADIANS(Teno_ves!P753*2))</f>
        <v>-0.27932629476733584</v>
      </c>
      <c r="H2803" s="52">
        <f>COS(RADIANS(Teno_ves!P753*2))</f>
        <v>0.960196240906801</v>
      </c>
      <c r="I2803" s="3"/>
      <c r="K2803" s="3">
        <f>SIN(RADIANS(CRB_ves!P2803*2))</f>
        <v>0.66000166796093684</v>
      </c>
      <c r="L2803" s="10">
        <f>COS(RADIANS(CRB_ves!P2803*2))</f>
        <v>-0.75126413350351107</v>
      </c>
      <c r="M2803" s="55">
        <v>0.95</v>
      </c>
      <c r="N2803" s="55">
        <v>0.74</v>
      </c>
      <c r="O2803" s="51">
        <f>SIN(RADIANS(CRB_ves!P1755*2))</f>
        <v>-0.50874092909626722</v>
      </c>
      <c r="P2803" s="52">
        <f>COS(RADIANS(CRB_ves!P1755*2))</f>
        <v>0.86091966353560934</v>
      </c>
    </row>
    <row r="2804" spans="1:16" x14ac:dyDescent="0.35">
      <c r="A2804" s="3">
        <f>SIN(RADIANS(Teno_phn!P2804*2))</f>
        <v>0.99619469809174555</v>
      </c>
      <c r="B2804" s="10">
        <f>COS(RADIANS(Teno_phn!P2804*2))</f>
        <v>8.7155742747658138E-2</v>
      </c>
      <c r="C2804" s="3">
        <f>SIN(RADIANS(Teno_ves!P2804*2))</f>
        <v>-0.13917310096006588</v>
      </c>
      <c r="D2804" s="10">
        <f>COS(RADIANS(Teno_ves!P2804*2))</f>
        <v>0.99026806874157025</v>
      </c>
      <c r="E2804" s="51">
        <v>0.93</v>
      </c>
      <c r="F2804" s="51">
        <v>135.79000000000002</v>
      </c>
      <c r="G2804" s="51">
        <f>SIN(RADIANS(Teno_ves!P803*2))</f>
        <v>-0.99961980063099176</v>
      </c>
      <c r="H2804" s="52">
        <f>COS(RADIANS(Teno_ves!P803*2))</f>
        <v>2.757270727469829E-2</v>
      </c>
      <c r="I2804" s="3"/>
      <c r="K2804" s="3">
        <f>SIN(RADIANS(CRB_ves!P2804*2))</f>
        <v>-0.99951746389541696</v>
      </c>
      <c r="L2804" s="10">
        <f>COS(RADIANS(CRB_ves!P2804*2))</f>
        <v>3.1061863564087057E-2</v>
      </c>
      <c r="M2804" s="55">
        <v>0.95</v>
      </c>
      <c r="N2804" s="55">
        <v>0.75</v>
      </c>
      <c r="O2804" s="51">
        <f>SIN(RADIANS(CRB_ves!P1776*2))</f>
        <v>0.63984147895117838</v>
      </c>
      <c r="P2804" s="52">
        <f>COS(RADIANS(CRB_ves!P1776*2))</f>
        <v>0.7685069172190766</v>
      </c>
    </row>
    <row r="2805" spans="1:16" x14ac:dyDescent="0.35">
      <c r="A2805" s="3">
        <f>SIN(RADIANS(Teno_phn!P2805*2))</f>
        <v>8.298213974238379E-2</v>
      </c>
      <c r="B2805" s="10">
        <f>COS(RADIANS(Teno_phn!P2805*2))</f>
        <v>0.99655103456058658</v>
      </c>
      <c r="C2805" s="3">
        <f>SIN(RADIANS(Teno_ves!P2805*2))</f>
        <v>-0.35249505544567855</v>
      </c>
      <c r="D2805" s="10">
        <f>COS(RADIANS(Teno_ves!P2805*2))</f>
        <v>0.93581367583849084</v>
      </c>
      <c r="E2805" s="51">
        <v>0.93</v>
      </c>
      <c r="F2805" s="51">
        <v>122.05000000000001</v>
      </c>
      <c r="G2805" s="51">
        <f>SIN(RADIANS(Teno_ves!P833*2))</f>
        <v>-0.89955777895518052</v>
      </c>
      <c r="H2805" s="52">
        <f>COS(RADIANS(Teno_ves!P833*2))</f>
        <v>-0.43680178836770184</v>
      </c>
      <c r="I2805" s="3"/>
      <c r="K2805" s="3">
        <f>SIN(RADIANS(CRB_ves!P2805*2))</f>
        <v>-0.95558750302169548</v>
      </c>
      <c r="L2805" s="10">
        <f>COS(RADIANS(CRB_ves!P2805*2))</f>
        <v>-0.29470752292529151</v>
      </c>
      <c r="M2805" s="55">
        <v>0.95</v>
      </c>
      <c r="N2805" s="55">
        <v>0.86</v>
      </c>
      <c r="O2805" s="51">
        <f>SIN(RADIANS(CRB_ves!P1783*2))</f>
        <v>-0.81794895288728042</v>
      </c>
      <c r="P2805" s="52">
        <f>COS(RADIANS(CRB_ves!P1783*2))</f>
        <v>-0.57529080513302278</v>
      </c>
    </row>
    <row r="2806" spans="1:16" x14ac:dyDescent="0.35">
      <c r="A2806" s="3">
        <f>SIN(RADIANS(Teno_phn!P2806*2))</f>
        <v>0.68531010460578401</v>
      </c>
      <c r="B2806" s="10">
        <f>COS(RADIANS(Teno_phn!P2806*2))</f>
        <v>0.72825137179768451</v>
      </c>
      <c r="C2806" s="3">
        <f>SIN(RADIANS(Teno_ves!P2806*2))</f>
        <v>0.85282249881040428</v>
      </c>
      <c r="D2806" s="10">
        <f>COS(RADIANS(Teno_ves!P2806*2))</f>
        <v>0.522200905325506</v>
      </c>
      <c r="E2806" s="51">
        <v>0.93</v>
      </c>
      <c r="F2806" s="51">
        <v>111.30000000000001</v>
      </c>
      <c r="G2806" s="51">
        <f>SIN(RADIANS(Teno_ves!P854*2))</f>
        <v>-0.67687596968266095</v>
      </c>
      <c r="H2806" s="52">
        <f>COS(RADIANS(Teno_ves!P854*2))</f>
        <v>-0.73609708711973421</v>
      </c>
      <c r="I2806" s="3"/>
      <c r="K2806" s="3">
        <f>SIN(RADIANS(CRB_ves!P2806*2))</f>
        <v>-0.70760026248861474</v>
      </c>
      <c r="L2806" s="10">
        <f>COS(RADIANS(CRB_ves!P2806*2))</f>
        <v>0.70661295524922518</v>
      </c>
      <c r="M2806" s="55">
        <v>0.95</v>
      </c>
      <c r="N2806" s="55">
        <v>0.78</v>
      </c>
      <c r="O2806" s="51">
        <f>SIN(RADIANS(CRB_ves!P1798*2))</f>
        <v>0.63311071285438569</v>
      </c>
      <c r="P2806" s="52">
        <f>COS(RADIANS(CRB_ves!P1798*2))</f>
        <v>-0.77406125420990524</v>
      </c>
    </row>
    <row r="2807" spans="1:16" x14ac:dyDescent="0.35">
      <c r="A2807" s="3">
        <f>SIN(RADIANS(Teno_phn!P2807*2))</f>
        <v>0.74895572078900208</v>
      </c>
      <c r="B2807" s="10">
        <f>COS(RADIANS(Teno_phn!P2807*2))</f>
        <v>0.6626200482157375</v>
      </c>
      <c r="C2807" s="3">
        <f>SIN(RADIANS(Teno_ves!P2807*2))</f>
        <v>0.80281747519111468</v>
      </c>
      <c r="D2807" s="10">
        <f>COS(RADIANS(Teno_ves!P2807*2))</f>
        <v>-0.5962248749656156</v>
      </c>
      <c r="E2807" s="51">
        <v>0.93</v>
      </c>
      <c r="F2807" s="51">
        <v>69.13</v>
      </c>
      <c r="G2807" s="51">
        <f>SIN(RADIANS(Teno_ves!P883*2))</f>
        <v>0.66575144428350164</v>
      </c>
      <c r="H2807" s="52">
        <f>COS(RADIANS(Teno_ves!P883*2))</f>
        <v>-0.74617358197300965</v>
      </c>
      <c r="I2807" s="3"/>
      <c r="K2807" s="3">
        <f>SIN(RADIANS(CRB_ves!P2807*2))</f>
        <v>0.41532841435610762</v>
      </c>
      <c r="L2807" s="10">
        <f>COS(RADIANS(CRB_ves!P2807*2))</f>
        <v>0.90967153864922112</v>
      </c>
      <c r="M2807" s="55">
        <v>0.95</v>
      </c>
      <c r="N2807" s="55">
        <v>0.86</v>
      </c>
      <c r="O2807" s="51">
        <f>SIN(RADIANS(CRB_ves!P1805*2))</f>
        <v>-0.91995839276947711</v>
      </c>
      <c r="P2807" s="52">
        <f>COS(RADIANS(CRB_ves!P1805*2))</f>
        <v>-0.39201601443436029</v>
      </c>
    </row>
    <row r="2808" spans="1:16" x14ac:dyDescent="0.35">
      <c r="A2808" s="3">
        <f>SIN(RADIANS(Teno_phn!P2808*2))</f>
        <v>0.87069926030910572</v>
      </c>
      <c r="B2808" s="10">
        <f>COS(RADIANS(Teno_phn!P2808*2))</f>
        <v>0.49181581724988888</v>
      </c>
      <c r="C2808" s="3">
        <f>SIN(RADIANS(Teno_ves!P2808*2))</f>
        <v>-0.6374239897486903</v>
      </c>
      <c r="D2808" s="10">
        <f>COS(RADIANS(Teno_ves!P2808*2))</f>
        <v>0.7705132427757887</v>
      </c>
      <c r="E2808" s="51">
        <v>0.93</v>
      </c>
      <c r="F2808" s="51">
        <v>56.61</v>
      </c>
      <c r="G2808" s="51">
        <f>SIN(RADIANS(Teno_ves!P884*2))</f>
        <v>0.91899777159342133</v>
      </c>
      <c r="H2808" s="52">
        <f>COS(RADIANS(Teno_ves!P884*2))</f>
        <v>-0.39426272434295101</v>
      </c>
      <c r="I2808" s="3"/>
      <c r="K2808" s="3">
        <f>SIN(RADIANS(CRB_ves!P2808*2))</f>
        <v>0.71569273370373565</v>
      </c>
      <c r="L2808" s="10">
        <f>COS(RADIANS(CRB_ves!P2808*2))</f>
        <v>0.69841528543100606</v>
      </c>
      <c r="M2808" s="55">
        <v>0.95</v>
      </c>
      <c r="N2808" s="55">
        <v>0.89</v>
      </c>
      <c r="O2808" s="51">
        <f>SIN(RADIANS(CRB_ves!P1845*2))</f>
        <v>-8.9937299698644418E-2</v>
      </c>
      <c r="P2808" s="52">
        <f>COS(RADIANS(CRB_ves!P1845*2))</f>
        <v>-0.99594742939721281</v>
      </c>
    </row>
    <row r="2809" spans="1:16" x14ac:dyDescent="0.35">
      <c r="A2809" s="3">
        <f>SIN(RADIANS(Teno_phn!P2809*2))</f>
        <v>0.88441812167741096</v>
      </c>
      <c r="B2809" s="10">
        <f>COS(RADIANS(Teno_phn!P2809*2))</f>
        <v>0.46669538893008183</v>
      </c>
      <c r="C2809" s="3">
        <f>SIN(RADIANS(Teno_ves!P2809*2))</f>
        <v>0.99875443433478017</v>
      </c>
      <c r="D2809" s="10">
        <f>COS(RADIANS(Teno_ves!P2809*2))</f>
        <v>4.9895690160708099E-2</v>
      </c>
      <c r="E2809" s="51">
        <v>0.93</v>
      </c>
      <c r="F2809" s="51">
        <v>132.94</v>
      </c>
      <c r="G2809" s="51">
        <f>SIN(RADIANS(Teno_ves!P1012*2))</f>
        <v>-0.99741576484767658</v>
      </c>
      <c r="H2809" s="52">
        <f>COS(RADIANS(Teno_ves!P1012*2))</f>
        <v>-7.1845612484858379E-2</v>
      </c>
      <c r="I2809" s="3"/>
      <c r="K2809" s="3">
        <f>SIN(RADIANS(CRB_ves!P2809*2))</f>
        <v>0.79631882459692505</v>
      </c>
      <c r="L2809" s="10">
        <f>COS(RADIANS(CRB_ves!P2809*2))</f>
        <v>0.60487711941564759</v>
      </c>
      <c r="M2809" s="55">
        <v>0.95</v>
      </c>
      <c r="N2809" s="55">
        <v>0.77</v>
      </c>
      <c r="O2809" s="51">
        <f>SIN(RADIANS(CRB_ves!P1930*2))</f>
        <v>0.1540206225521048</v>
      </c>
      <c r="P2809" s="52">
        <f>COS(RADIANS(CRB_ves!P1930*2))</f>
        <v>-0.9880676332259154</v>
      </c>
    </row>
    <row r="2810" spans="1:16" x14ac:dyDescent="0.35">
      <c r="A2810" s="3">
        <f>SIN(RADIANS(Teno_phn!P2810*2))</f>
        <v>-5.7564026959567499E-2</v>
      </c>
      <c r="B2810" s="10">
        <f>COS(RADIANS(Teno_phn!P2810*2))</f>
        <v>0.99834181661402832</v>
      </c>
      <c r="C2810" s="3">
        <f>SIN(RADIANS(Teno_ves!P2810*2))</f>
        <v>0.9447202407094315</v>
      </c>
      <c r="D2810" s="10">
        <f>COS(RADIANS(Teno_ves!P2810*2))</f>
        <v>-0.32787751797571257</v>
      </c>
      <c r="E2810" s="51">
        <v>0.93</v>
      </c>
      <c r="F2810" s="51">
        <v>147.16</v>
      </c>
      <c r="G2810" s="51">
        <f>SIN(RADIANS(Teno_ves!P1018*2))</f>
        <v>-0.91125957550296222</v>
      </c>
      <c r="H2810" s="52">
        <f>COS(RADIANS(Teno_ves!P1018*2))</f>
        <v>0.411832473287575</v>
      </c>
      <c r="I2810" s="3"/>
      <c r="K2810" s="3">
        <f>SIN(RADIANS(CRB_ves!P2810*2))</f>
        <v>-0.41119619378086592</v>
      </c>
      <c r="L2810" s="10">
        <f>COS(RADIANS(CRB_ves!P2810*2))</f>
        <v>0.91154686671620377</v>
      </c>
      <c r="M2810" s="55">
        <v>0.95</v>
      </c>
      <c r="N2810" s="55">
        <v>0.95</v>
      </c>
      <c r="O2810" s="51">
        <f>SIN(RADIANS(CRB_ves!P1939*2))</f>
        <v>0.9634436508108799</v>
      </c>
      <c r="P2810" s="52">
        <f>COS(RADIANS(CRB_ves!P1939*2))</f>
        <v>0.26791105186647929</v>
      </c>
    </row>
    <row r="2811" spans="1:16" x14ac:dyDescent="0.35">
      <c r="A2811" s="3">
        <f>SIN(RADIANS(Teno_phn!P2811*2))</f>
        <v>0.72609481637559192</v>
      </c>
      <c r="B2811" s="10">
        <f>COS(RADIANS(Teno_phn!P2811*2))</f>
        <v>0.68759458813496732</v>
      </c>
      <c r="C2811" s="3">
        <f>SIN(RADIANS(Teno_ves!P2811*2))</f>
        <v>0.96077915415759418</v>
      </c>
      <c r="D2811" s="10">
        <f>COS(RADIANS(Teno_ves!P2811*2))</f>
        <v>0.2773146533023777</v>
      </c>
      <c r="E2811" s="51">
        <v>0.93</v>
      </c>
      <c r="F2811" s="51">
        <v>20.200000000000003</v>
      </c>
      <c r="G2811" s="51">
        <f>SIN(RADIANS(Teno_ves!P1038*2))</f>
        <v>0.648119901063131</v>
      </c>
      <c r="H2811" s="52">
        <f>COS(RADIANS(Teno_ves!P1038*2))</f>
        <v>0.76153830753673668</v>
      </c>
      <c r="I2811" s="3"/>
      <c r="K2811" s="3">
        <f>SIN(RADIANS(CRB_ves!P2811*2))</f>
        <v>0.86741828865127746</v>
      </c>
      <c r="L2811" s="10">
        <f>COS(RADIANS(CRB_ves!P2811*2))</f>
        <v>-0.49757965444066249</v>
      </c>
      <c r="M2811" s="55">
        <v>0.95</v>
      </c>
      <c r="N2811" s="55">
        <v>0.86</v>
      </c>
      <c r="O2811" s="51">
        <f>SIN(RADIANS(CRB_ves!P1943*2))</f>
        <v>0.76334522806546956</v>
      </c>
      <c r="P2811" s="52">
        <f>COS(RADIANS(CRB_ves!P1943*2))</f>
        <v>-0.64599076060705107</v>
      </c>
    </row>
    <row r="2812" spans="1:16" x14ac:dyDescent="0.35">
      <c r="A2812" s="3">
        <f>SIN(RADIANS(Teno_phn!P2812*2))</f>
        <v>0.50904141575037121</v>
      </c>
      <c r="B2812" s="10">
        <f>COS(RADIANS(Teno_phn!P2812*2))</f>
        <v>0.86074202700394375</v>
      </c>
      <c r="C2812" s="3">
        <f>SIN(RADIANS(Teno_ves!P2812*2))</f>
        <v>-0.2719443530169538</v>
      </c>
      <c r="D2812" s="10">
        <f>COS(RADIANS(Teno_ves!P2812*2))</f>
        <v>0.96231297864166332</v>
      </c>
      <c r="E2812" s="51">
        <v>0.93</v>
      </c>
      <c r="F2812" s="51">
        <v>34.29</v>
      </c>
      <c r="G2812" s="51">
        <f>SIN(RADIANS(Teno_ves!P1040*2))</f>
        <v>0.93092839311693565</v>
      </c>
      <c r="H2812" s="52">
        <f>COS(RADIANS(Teno_ves!P1040*2))</f>
        <v>0.36520176189158793</v>
      </c>
      <c r="I2812" s="3"/>
      <c r="K2812" s="3">
        <f>SIN(RADIANS(CRB_ves!P2812*2))</f>
        <v>-0.75310427420168802</v>
      </c>
      <c r="L2812" s="10">
        <f>COS(RADIANS(CRB_ves!P2812*2))</f>
        <v>0.65790117204573273</v>
      </c>
      <c r="M2812" s="55">
        <v>0.95</v>
      </c>
      <c r="N2812" s="55">
        <v>0.71</v>
      </c>
      <c r="O2812" s="51">
        <f>SIN(RADIANS(CRB_ves!P1957*2))</f>
        <v>-0.89274315002165894</v>
      </c>
      <c r="P2812" s="52">
        <f>COS(RADIANS(CRB_ves!P1957*2))</f>
        <v>0.45056594199895506</v>
      </c>
    </row>
    <row r="2813" spans="1:16" x14ac:dyDescent="0.35">
      <c r="A2813" s="3">
        <f>SIN(RADIANS(Teno_phn!P2813*2))</f>
        <v>-8.9241975365160417E-2</v>
      </c>
      <c r="B2813" s="10">
        <f>COS(RADIANS(Teno_phn!P2813*2))</f>
        <v>0.99600997476577713</v>
      </c>
      <c r="C2813" s="3">
        <f>SIN(RADIANS(Teno_ves!P2813*2))</f>
        <v>-0.74080459628674999</v>
      </c>
      <c r="D2813" s="10">
        <f>COS(RADIANS(Teno_ves!P2813*2))</f>
        <v>-0.67172058932299028</v>
      </c>
      <c r="E2813" s="51">
        <v>0.93</v>
      </c>
      <c r="F2813" s="51">
        <v>63.92</v>
      </c>
      <c r="G2813" s="51">
        <f>SIN(RADIANS(Teno_ves!P1041*2))</f>
        <v>0.78972693001067362</v>
      </c>
      <c r="H2813" s="52">
        <f>COS(RADIANS(Teno_ves!P1041*2))</f>
        <v>-0.6134585365091243</v>
      </c>
      <c r="I2813" s="3"/>
      <c r="K2813" s="3">
        <f>SIN(RADIANS(CRB_ves!P2813*2))</f>
        <v>-0.27463057397185725</v>
      </c>
      <c r="L2813" s="10">
        <f>COS(RADIANS(CRB_ves!P2813*2))</f>
        <v>0.96154981557893726</v>
      </c>
      <c r="M2813" s="55">
        <v>0.95</v>
      </c>
      <c r="N2813" s="55">
        <v>0.73</v>
      </c>
      <c r="O2813" s="51">
        <f>SIN(RADIANS(CRB_ves!P1970*2))</f>
        <v>-0.58750281628315471</v>
      </c>
      <c r="P2813" s="52">
        <f>COS(RADIANS(CRB_ves!P1970*2))</f>
        <v>-0.80922212084159062</v>
      </c>
    </row>
    <row r="2814" spans="1:16" x14ac:dyDescent="0.35">
      <c r="A2814" s="3">
        <f>SIN(RADIANS(Teno_phn!P2814*2))</f>
        <v>0.45864955448431488</v>
      </c>
      <c r="B2814" s="10">
        <f>COS(RADIANS(Teno_phn!P2814*2))</f>
        <v>0.88861723265494885</v>
      </c>
      <c r="C2814" s="3">
        <f>SIN(RADIANS(Teno_ves!P2814*2))</f>
        <v>-0.15471038629946765</v>
      </c>
      <c r="D2814" s="10">
        <f>COS(RADIANS(Teno_ves!P2814*2))</f>
        <v>-0.98795986576938921</v>
      </c>
      <c r="E2814" s="51">
        <v>0.93</v>
      </c>
      <c r="F2814" s="51">
        <v>32.770000000000003</v>
      </c>
      <c r="G2814" s="51">
        <f>SIN(RADIANS(Teno_ves!P1066*2))</f>
        <v>0.91025055959979628</v>
      </c>
      <c r="H2814" s="52">
        <f>COS(RADIANS(Teno_ves!P1066*2))</f>
        <v>0.41405786883992152</v>
      </c>
      <c r="I2814" s="3"/>
      <c r="K2814" s="3">
        <f>SIN(RADIANS(CRB_ves!P2814*2))</f>
        <v>-0.25881904510252079</v>
      </c>
      <c r="L2814" s="10">
        <f>COS(RADIANS(CRB_ves!P2814*2))</f>
        <v>-0.96592582628906831</v>
      </c>
      <c r="M2814" s="55">
        <v>0.95</v>
      </c>
      <c r="N2814" s="55">
        <v>0.72</v>
      </c>
      <c r="O2814" s="51">
        <f>SIN(RADIANS(CRB_ves!P1976*2))</f>
        <v>0.98040892657959566</v>
      </c>
      <c r="P2814" s="52">
        <f>COS(RADIANS(CRB_ves!P1976*2))</f>
        <v>0.19697293388444251</v>
      </c>
    </row>
    <row r="2815" spans="1:16" x14ac:dyDescent="0.35">
      <c r="A2815" s="3">
        <f>SIN(RADIANS(Teno_phn!P2815*2))</f>
        <v>0.30503051880867738</v>
      </c>
      <c r="B2815" s="10">
        <f>COS(RADIANS(Teno_phn!P2815*2))</f>
        <v>0.95234257627983276</v>
      </c>
      <c r="C2815" s="3">
        <f>SIN(RADIANS(Teno_ves!P2815*2))</f>
        <v>0.17330440433887534</v>
      </c>
      <c r="D2815" s="10">
        <f>COS(RADIANS(Teno_ves!P2815*2))</f>
        <v>-0.98486830766186584</v>
      </c>
      <c r="E2815" s="51">
        <v>0.93</v>
      </c>
      <c r="F2815" s="51">
        <v>12.149999999999999</v>
      </c>
      <c r="G2815" s="51">
        <f>SIN(RADIANS(Teno_ves!P1073*2))</f>
        <v>0.41151435860510871</v>
      </c>
      <c r="H2815" s="52">
        <f>COS(RADIANS(Teno_ves!P1073*2))</f>
        <v>0.91140327663544529</v>
      </c>
      <c r="I2815" s="3"/>
      <c r="K2815" s="3">
        <f>SIN(RADIANS(CRB_ves!P2815*2))</f>
        <v>-0.49363832551075004</v>
      </c>
      <c r="L2815" s="10">
        <f>COS(RADIANS(CRB_ves!P2815*2))</f>
        <v>-0.86966729476676463</v>
      </c>
      <c r="M2815" s="55">
        <v>0.95</v>
      </c>
      <c r="N2815" s="55">
        <v>0.88</v>
      </c>
      <c r="O2815" s="51">
        <f>SIN(RADIANS(CRB_ves!P1987*2))</f>
        <v>0.89940525156637097</v>
      </c>
      <c r="P2815" s="52">
        <f>COS(RADIANS(CRB_ves!P1987*2))</f>
        <v>0.43711576665093299</v>
      </c>
    </row>
    <row r="2816" spans="1:16" x14ac:dyDescent="0.35">
      <c r="A2816" s="3">
        <f>SIN(RADIANS(Teno_phn!P2816*2))</f>
        <v>-0.56899250634534781</v>
      </c>
      <c r="B2816" s="10">
        <f>COS(RADIANS(Teno_phn!P2816*2))</f>
        <v>0.82234270697978429</v>
      </c>
      <c r="C2816" s="3">
        <f>SIN(RADIANS(Teno_ves!P2816*2))</f>
        <v>-0.96664481822850912</v>
      </c>
      <c r="D2816" s="10">
        <f>COS(RADIANS(Teno_ves!P2816*2))</f>
        <v>0.25612066568704023</v>
      </c>
      <c r="E2816" s="51">
        <v>0.93</v>
      </c>
      <c r="F2816" s="51">
        <v>5.6700000000000017</v>
      </c>
      <c r="G2816" s="51">
        <f>SIN(RADIANS(Teno_ves!P1079*2))</f>
        <v>0.19663069461542013</v>
      </c>
      <c r="H2816" s="52">
        <f>COS(RADIANS(Teno_ves!P1079*2))</f>
        <v>0.98047762337294442</v>
      </c>
      <c r="I2816" s="3"/>
      <c r="K2816" s="3">
        <f>SIN(RADIANS(CRB_ves!P2816*2))</f>
        <v>-0.82570467781359591</v>
      </c>
      <c r="L2816" s="10">
        <f>COS(RADIANS(CRB_ves!P2816*2))</f>
        <v>0.56410263697021112</v>
      </c>
      <c r="M2816" s="55">
        <v>0.95</v>
      </c>
      <c r="N2816" s="55">
        <v>0.86</v>
      </c>
      <c r="O2816" s="51">
        <f>SIN(RADIANS(CRB_ves!P1992*2))</f>
        <v>-0.23208745220754706</v>
      </c>
      <c r="P2816" s="52">
        <f>COS(RADIANS(CRB_ves!P1992*2))</f>
        <v>-0.97269492366713295</v>
      </c>
    </row>
    <row r="2817" spans="1:16" x14ac:dyDescent="0.35">
      <c r="A2817" s="3">
        <f>SIN(RADIANS(Teno_phn!P2817*2))</f>
        <v>-0.48664035483214035</v>
      </c>
      <c r="B2817" s="10">
        <f>COS(RADIANS(Teno_phn!P2817*2))</f>
        <v>0.87360240673251843</v>
      </c>
      <c r="C2817" s="3">
        <f>SIN(RADIANS(Teno_ves!P2817*2))</f>
        <v>-0.3868719101792657</v>
      </c>
      <c r="D2817" s="10">
        <f>COS(RADIANS(Teno_ves!P2817*2))</f>
        <v>-0.92213346382952943</v>
      </c>
      <c r="E2817" s="51">
        <v>0.93</v>
      </c>
      <c r="F2817" s="51">
        <v>54.099999999999994</v>
      </c>
      <c r="G2817" s="51">
        <f>SIN(RADIANS(Teno_ves!P1096*2))</f>
        <v>0.94997205152465258</v>
      </c>
      <c r="H2817" s="52">
        <f>COS(RADIANS(Teno_ves!P1096*2))</f>
        <v>-0.31233491851223227</v>
      </c>
      <c r="I2817" s="3"/>
      <c r="K2817" s="3">
        <f>SIN(RADIANS(CRB_ves!P2817*2))</f>
        <v>-0.89725836967432848</v>
      </c>
      <c r="L2817" s="10">
        <f>COS(RADIANS(CRB_ves!P2817*2))</f>
        <v>0.44150585279174503</v>
      </c>
      <c r="M2817" s="55">
        <v>0.95</v>
      </c>
      <c r="N2817" s="55">
        <v>0.68</v>
      </c>
      <c r="O2817" s="51">
        <f>SIN(RADIANS(CRB_ves!P2013*2))</f>
        <v>-0.68658009859577285</v>
      </c>
      <c r="P2817" s="52">
        <f>COS(RADIANS(CRB_ves!P2013*2))</f>
        <v>0.72705417144269169</v>
      </c>
    </row>
    <row r="2818" spans="1:16" x14ac:dyDescent="0.35">
      <c r="A2818" s="3">
        <f>SIN(RADIANS(Teno_phn!P2818*2))</f>
        <v>-0.80489379735591449</v>
      </c>
      <c r="B2818" s="10">
        <f>COS(RADIANS(Teno_phn!P2818*2))</f>
        <v>0.5934188866037009</v>
      </c>
      <c r="C2818" s="3">
        <f>SIN(RADIANS(Teno_ves!P2818*2))</f>
        <v>0.99958032747647463</v>
      </c>
      <c r="D2818" s="10">
        <f>COS(RADIANS(Teno_ves!P2818*2))</f>
        <v>-2.8968412487118084E-2</v>
      </c>
      <c r="E2818" s="51">
        <v>0.93</v>
      </c>
      <c r="F2818" s="51">
        <v>112.37</v>
      </c>
      <c r="G2818" s="51">
        <f>SIN(RADIANS(Teno_ves!P1160*2))</f>
        <v>-0.70389076300279896</v>
      </c>
      <c r="H2818" s="52">
        <f>COS(RADIANS(Teno_ves!P1160*2))</f>
        <v>-0.71030823855516245</v>
      </c>
      <c r="I2818" s="3"/>
      <c r="K2818" s="3">
        <f>SIN(RADIANS(CRB_ves!P2818*2))</f>
        <v>0.70710678118654746</v>
      </c>
      <c r="L2818" s="10">
        <f>COS(RADIANS(CRB_ves!P2818*2))</f>
        <v>0.70710678118654757</v>
      </c>
      <c r="M2818" s="55">
        <v>0.95</v>
      </c>
      <c r="N2818" s="55">
        <v>0.84</v>
      </c>
      <c r="O2818" s="51">
        <f>SIN(RADIANS(CRB_ves!P2014*2))</f>
        <v>-0.97992470462082959</v>
      </c>
      <c r="P2818" s="52">
        <f>COS(RADIANS(CRB_ves!P2014*2))</f>
        <v>-0.1993679344171973</v>
      </c>
    </row>
    <row r="2819" spans="1:16" x14ac:dyDescent="0.35">
      <c r="A2819" s="3">
        <f>SIN(RADIANS(Teno_phn!P2819*2))</f>
        <v>0.41119619378086625</v>
      </c>
      <c r="B2819" s="10">
        <f>COS(RADIANS(Teno_phn!P2819*2))</f>
        <v>0.91154686671620366</v>
      </c>
      <c r="C2819" s="3">
        <f>SIN(RADIANS(Teno_ves!P2819*2))</f>
        <v>0.23446349906856245</v>
      </c>
      <c r="D2819" s="10">
        <f>COS(RADIANS(Teno_ves!P2819*2))</f>
        <v>-0.97212492386756866</v>
      </c>
      <c r="E2819" s="51">
        <v>0.93</v>
      </c>
      <c r="F2819" s="51">
        <v>137.85</v>
      </c>
      <c r="G2819" s="51">
        <f>SIN(RADIANS(Teno_ves!P1161*2))</f>
        <v>-0.99505556996122635</v>
      </c>
      <c r="H2819" s="52">
        <f>COS(RADIANS(Teno_ves!P1161*2))</f>
        <v>9.9319749743638858E-2</v>
      </c>
      <c r="I2819" s="3"/>
      <c r="K2819" s="3">
        <f>SIN(RADIANS(CRB_ves!P2819*2))</f>
        <v>-0.37233993983157376</v>
      </c>
      <c r="L2819" s="10">
        <f>COS(RADIANS(CRB_ves!P2819*2))</f>
        <v>0.92809642236473466</v>
      </c>
      <c r="M2819" s="55">
        <v>0.95</v>
      </c>
      <c r="N2819" s="55">
        <v>0.78</v>
      </c>
      <c r="O2819" s="51">
        <f>SIN(RADIANS(CRB_ves!P2081*2))</f>
        <v>-0.50663578888974092</v>
      </c>
      <c r="P2819" s="52">
        <f>COS(RADIANS(CRB_ves!P2081*2))</f>
        <v>0.86216018083420543</v>
      </c>
    </row>
    <row r="2820" spans="1:16" x14ac:dyDescent="0.35">
      <c r="A2820" s="3">
        <f>SIN(RADIANS(Teno_phn!P2820*2))</f>
        <v>0.18943819971568107</v>
      </c>
      <c r="B2820" s="10">
        <f>COS(RADIANS(Teno_phn!P2820*2))</f>
        <v>0.98189264611182503</v>
      </c>
      <c r="C2820" s="3">
        <f>SIN(RADIANS(Teno_ves!P2820*2))</f>
        <v>-0.83999886719592254</v>
      </c>
      <c r="D2820" s="10">
        <f>COS(RADIANS(Teno_ves!P2820*2))</f>
        <v>-0.54258815238592051</v>
      </c>
      <c r="E2820" s="51">
        <v>0.93</v>
      </c>
      <c r="F2820" s="51">
        <v>79.97</v>
      </c>
      <c r="G2820" s="51">
        <f>SIN(RADIANS(Teno_ves!P1172*2))</f>
        <v>0.34300399942366794</v>
      </c>
      <c r="H2820" s="52">
        <f>COS(RADIANS(Teno_ves!P1172*2))</f>
        <v>-0.93933394295073169</v>
      </c>
      <c r="I2820" s="3"/>
      <c r="K2820" s="3">
        <f>SIN(RADIANS(CRB_ves!P2820*2))</f>
        <v>-0.74594114542418233</v>
      </c>
      <c r="L2820" s="10">
        <f>COS(RADIANS(CRB_ves!P2820*2))</f>
        <v>0.66601186743425145</v>
      </c>
      <c r="M2820" s="55">
        <v>0.95</v>
      </c>
      <c r="N2820" s="55">
        <v>0.97</v>
      </c>
      <c r="O2820" s="51">
        <f>SIN(RADIANS(CRB_ves!P2104*2))</f>
        <v>-0.21780256889898936</v>
      </c>
      <c r="P2820" s="52">
        <f>COS(RADIANS(CRB_ves!P2104*2))</f>
        <v>-0.97599284883701942</v>
      </c>
    </row>
    <row r="2821" spans="1:16" x14ac:dyDescent="0.35">
      <c r="A2821" s="3">
        <f>SIN(RADIANS(Teno_phn!P2821*2))</f>
        <v>-0.89368485442988044</v>
      </c>
      <c r="B2821" s="10">
        <f>COS(RADIANS(Teno_phn!P2821*2))</f>
        <v>0.4486951982834711</v>
      </c>
      <c r="C2821" s="3">
        <f>SIN(RADIANS(Teno_ves!P2821*2))</f>
        <v>-0.45274597780461812</v>
      </c>
      <c r="D2821" s="10">
        <f>COS(RADIANS(Teno_ves!P2821*2))</f>
        <v>-0.89163954577045323</v>
      </c>
      <c r="E2821" s="51">
        <v>0.93</v>
      </c>
      <c r="F2821" s="51">
        <v>7.5499999999999972</v>
      </c>
      <c r="G2821" s="51">
        <f>SIN(RADIANS(Teno_ves!P1175*2))</f>
        <v>0.26050450864264829</v>
      </c>
      <c r="H2821" s="52">
        <f>COS(RADIANS(Teno_ves!P1175*2))</f>
        <v>0.96547263087922508</v>
      </c>
      <c r="I2821" s="3"/>
      <c r="K2821" s="3">
        <f>SIN(RADIANS(CRB_ves!P2821*2))</f>
        <v>-0.99996192306417131</v>
      </c>
      <c r="L2821" s="10">
        <f>COS(RADIANS(CRB_ves!P2821*2))</f>
        <v>-8.7265354983735756E-3</v>
      </c>
      <c r="M2821" s="55">
        <v>0.95</v>
      </c>
      <c r="N2821" s="55">
        <v>0.79</v>
      </c>
      <c r="O2821" s="51">
        <f>SIN(RADIANS(CRB_ves!P2113*2))</f>
        <v>-0.99267322867170027</v>
      </c>
      <c r="P2821" s="52">
        <f>COS(RADIANS(CRB_ves!P2113*2))</f>
        <v>-0.12082988487333017</v>
      </c>
    </row>
    <row r="2822" spans="1:16" x14ac:dyDescent="0.35">
      <c r="A2822" s="3">
        <f>SIN(RADIANS(Teno_phn!P2822*2))</f>
        <v>-0.88409209133092492</v>
      </c>
      <c r="B2822" s="10">
        <f>COS(RADIANS(Teno_phn!P2822*2))</f>
        <v>0.46731271547659775</v>
      </c>
      <c r="C2822" s="3">
        <f>SIN(RADIANS(Teno_ves!P2822*2))</f>
        <v>-4.1875653729199047E-2</v>
      </c>
      <c r="D2822" s="10">
        <f>COS(RADIANS(Teno_ves!P2822*2))</f>
        <v>0.99912283009885838</v>
      </c>
      <c r="E2822" s="51">
        <v>0.93</v>
      </c>
      <c r="F2822" s="51">
        <v>134.81</v>
      </c>
      <c r="G2822" s="51">
        <f>SIN(RADIANS(Teno_ves!P1240*2))</f>
        <v>-0.99997800670290937</v>
      </c>
      <c r="H2822" s="52">
        <f>COS(RADIANS(Teno_ves!P1240*2))</f>
        <v>-6.6322025358169032E-3</v>
      </c>
      <c r="I2822" s="3"/>
      <c r="K2822" s="3">
        <f>SIN(RADIANS(CRB_ves!P2822*2))</f>
        <v>-0.98344520499532972</v>
      </c>
      <c r="L2822" s="10">
        <f>COS(RADIANS(CRB_ves!P2822*2))</f>
        <v>0.18120576362713739</v>
      </c>
      <c r="M2822" s="55">
        <v>0.95</v>
      </c>
      <c r="N2822" s="55">
        <v>0.81</v>
      </c>
      <c r="O2822" s="51">
        <f>SIN(RADIANS(CRB_ves!P2126*2))</f>
        <v>0.9796453793543235</v>
      </c>
      <c r="P2822" s="52">
        <f>COS(RADIANS(CRB_ves!P2126*2))</f>
        <v>0.20073597263501011</v>
      </c>
    </row>
    <row r="2823" spans="1:16" x14ac:dyDescent="0.35">
      <c r="A2823" s="3">
        <f>SIN(RADIANS(Teno_phn!P2823*2))</f>
        <v>0.53228539198573377</v>
      </c>
      <c r="B2823" s="10">
        <f>COS(RADIANS(Teno_phn!P2823*2))</f>
        <v>-0.84656497770613792</v>
      </c>
      <c r="C2823" s="3">
        <f>SIN(RADIANS(Teno_ves!P2823*2))</f>
        <v>-0.89242837812371789</v>
      </c>
      <c r="D2823" s="10">
        <f>COS(RADIANS(Teno_ves!P2823*2))</f>
        <v>0.45118908444184502</v>
      </c>
      <c r="E2823" s="51">
        <v>0.93</v>
      </c>
      <c r="F2823" s="51">
        <v>119.16</v>
      </c>
      <c r="G2823" s="51">
        <f>SIN(RADIANS(Teno_ves!P1264*2))</f>
        <v>-0.85099448179469162</v>
      </c>
      <c r="H2823" s="52">
        <f>COS(RADIANS(Teno_ves!P1264*2))</f>
        <v>-0.52517462996129605</v>
      </c>
      <c r="I2823" s="3"/>
      <c r="K2823" s="3">
        <f>SIN(RADIANS(CRB_ves!P2823*2))</f>
        <v>0.31233491851223244</v>
      </c>
      <c r="L2823" s="10">
        <f>COS(RADIANS(CRB_ves!P2823*2))</f>
        <v>-0.94997205152465258</v>
      </c>
      <c r="M2823" s="55">
        <v>0.95</v>
      </c>
      <c r="N2823" s="55">
        <v>0.85</v>
      </c>
      <c r="O2823" s="51">
        <f>SIN(RADIANS(CRB_ves!P2279*2))</f>
        <v>-0.88014616296135439</v>
      </c>
      <c r="P2823" s="52">
        <f>COS(RADIANS(CRB_ves!P2279*2))</f>
        <v>0.4747027826170867</v>
      </c>
    </row>
    <row r="2824" spans="1:16" x14ac:dyDescent="0.35">
      <c r="A2824" s="3">
        <f>SIN(RADIANS(Teno_phn!P2824*2))</f>
        <v>0.75425138073610376</v>
      </c>
      <c r="B2824" s="10">
        <f>COS(RADIANS(Teno_phn!P2824*2))</f>
        <v>0.65658575575295652</v>
      </c>
      <c r="C2824" s="3">
        <f>SIN(RADIANS(Teno_ves!P2824*2))</f>
        <v>-0.33643790589570483</v>
      </c>
      <c r="D2824" s="10">
        <f>COS(RADIANS(Teno_ves!P2824*2))</f>
        <v>0.941705652248362</v>
      </c>
      <c r="E2824" s="51">
        <v>0.93</v>
      </c>
      <c r="F2824" s="51">
        <v>77.91</v>
      </c>
      <c r="G2824" s="51">
        <f>SIN(RADIANS(Teno_ves!P1283*2))</f>
        <v>0.40960461889008193</v>
      </c>
      <c r="H2824" s="52">
        <f>COS(RADIANS(Teno_ves!P1283*2))</f>
        <v>-0.9122631507322384</v>
      </c>
      <c r="I2824" s="3"/>
      <c r="K2824" s="3">
        <f>SIN(RADIANS(CRB_ves!P2824*2))</f>
        <v>5.5124448297579474E-2</v>
      </c>
      <c r="L2824" s="10">
        <f>COS(RADIANS(CRB_ves!P2824*2))</f>
        <v>-0.99847949162708771</v>
      </c>
      <c r="M2824" s="55">
        <v>0.95</v>
      </c>
      <c r="N2824" s="55">
        <v>0.87</v>
      </c>
      <c r="O2824" s="51">
        <f>SIN(RADIANS(CRB_ves!P2313*2))</f>
        <v>0.91495966784982485</v>
      </c>
      <c r="P2824" s="52">
        <f>COS(RADIANS(CRB_ves!P2313*2))</f>
        <v>-0.40354529635238989</v>
      </c>
    </row>
    <row r="2825" spans="1:16" x14ac:dyDescent="0.35">
      <c r="A2825" s="3">
        <f>SIN(RADIANS(Teno_phn!P2825*2))</f>
        <v>0.99660872416480084</v>
      </c>
      <c r="B2825" s="10">
        <f>COS(RADIANS(Teno_phn!P2825*2))</f>
        <v>-8.228639570796549E-2</v>
      </c>
      <c r="C2825" s="3">
        <f>SIN(RADIANS(Teno_ves!P2825*2))</f>
        <v>0.81794895288728042</v>
      </c>
      <c r="D2825" s="10">
        <f>COS(RADIANS(Teno_ves!P2825*2))</f>
        <v>0.57529080513302266</v>
      </c>
      <c r="E2825" s="51">
        <v>0.93</v>
      </c>
      <c r="F2825" s="51">
        <v>80.099999999999994</v>
      </c>
      <c r="G2825" s="51">
        <f>SIN(RADIANS(Teno_ves!P1286*2))</f>
        <v>0.33873792024529176</v>
      </c>
      <c r="H2825" s="52">
        <f>COS(RADIANS(Teno_ves!P1286*2))</f>
        <v>-0.94088076895422534</v>
      </c>
      <c r="I2825" s="3"/>
      <c r="K2825" s="3">
        <f>SIN(RADIANS(CRB_ves!P2825*2))</f>
        <v>-0.85536426016050682</v>
      </c>
      <c r="L2825" s="10">
        <f>COS(RADIANS(CRB_ves!P2825*2))</f>
        <v>0.51802700937312995</v>
      </c>
      <c r="M2825" s="55">
        <v>0.95</v>
      </c>
      <c r="N2825" s="55">
        <v>0.83</v>
      </c>
      <c r="O2825" s="51">
        <f>SIN(RADIANS(CRB_ves!P2348*2))</f>
        <v>-0.86672269107797661</v>
      </c>
      <c r="P2825" s="52">
        <f>COS(RADIANS(CRB_ves!P2348*2))</f>
        <v>0.49879031342895019</v>
      </c>
    </row>
    <row r="2826" spans="1:16" x14ac:dyDescent="0.35">
      <c r="A2826" s="3">
        <f>SIN(RADIANS(Teno_phn!P2826*2))</f>
        <v>0.50392473710945895</v>
      </c>
      <c r="B2826" s="10">
        <f>COS(RADIANS(Teno_phn!P2826*2))</f>
        <v>0.86374756690202181</v>
      </c>
      <c r="C2826" s="3">
        <f>SIN(RADIANS(Teno_ves!P2826*2))</f>
        <v>0.12117638582965025</v>
      </c>
      <c r="D2826" s="10">
        <f>COS(RADIANS(Teno_ves!P2826*2))</f>
        <v>-0.99263099060892901</v>
      </c>
      <c r="E2826" s="51">
        <v>0.93</v>
      </c>
      <c r="F2826" s="51">
        <v>49.33</v>
      </c>
      <c r="G2826" s="51">
        <f>SIN(RADIANS(Teno_ves!P1323*2))</f>
        <v>0.98859924588385273</v>
      </c>
      <c r="H2826" s="52">
        <f>COS(RADIANS(Teno_ves!P1323*2))</f>
        <v>-0.15057068452350766</v>
      </c>
      <c r="I2826" s="3"/>
      <c r="K2826" s="3">
        <f>SIN(RADIANS(CRB_ves!P2826*2))</f>
        <v>-0.31266650227898829</v>
      </c>
      <c r="L2826" s="10">
        <f>COS(RADIANS(CRB_ves!P2826*2))</f>
        <v>-0.94986296819732019</v>
      </c>
      <c r="M2826" s="55">
        <v>0.95</v>
      </c>
      <c r="N2826" s="55">
        <v>0.81</v>
      </c>
      <c r="O2826" s="51">
        <f>SIN(RADIANS(CRB_ves!P2353*2))</f>
        <v>-0.28234145684287582</v>
      </c>
      <c r="P2826" s="52">
        <f>COS(RADIANS(CRB_ves!P2353*2))</f>
        <v>0.95931397454005773</v>
      </c>
    </row>
    <row r="2827" spans="1:16" x14ac:dyDescent="0.35">
      <c r="A2827" s="3">
        <f>SIN(RADIANS(Teno_phn!P2827*2))</f>
        <v>0.98486830766186584</v>
      </c>
      <c r="B2827" s="10">
        <f>COS(RADIANS(Teno_phn!P2827*2))</f>
        <v>0.17330440433887506</v>
      </c>
      <c r="C2827" s="3">
        <f>SIN(RADIANS(Teno_ves!P2827*2))</f>
        <v>0.65763824898552736</v>
      </c>
      <c r="D2827" s="10">
        <f>COS(RADIANS(Teno_ves!P2827*2))</f>
        <v>0.75333387914738681</v>
      </c>
      <c r="E2827" s="51">
        <v>0.93</v>
      </c>
      <c r="F2827" s="51">
        <v>12.659999999999997</v>
      </c>
      <c r="G2827" s="51">
        <f>SIN(RADIANS(Teno_ves!P1351*2))</f>
        <v>0.42767342168868189</v>
      </c>
      <c r="H2827" s="52">
        <f>COS(RADIANS(Teno_ves!P1351*2))</f>
        <v>0.90393331854794179</v>
      </c>
      <c r="I2827" s="3"/>
      <c r="K2827" s="3">
        <f>SIN(RADIANS(CRB_ves!P2827*2))</f>
        <v>-0.96619633128171478</v>
      </c>
      <c r="L2827" s="10">
        <f>COS(RADIANS(CRB_ves!P2827*2))</f>
        <v>-0.2578073882140598</v>
      </c>
      <c r="M2827" s="55">
        <v>0.95</v>
      </c>
      <c r="N2827" s="55">
        <v>0.79</v>
      </c>
      <c r="O2827" s="51">
        <f>SIN(RADIANS(CRB_ves!P2382*2))</f>
        <v>-0.94953502384103194</v>
      </c>
      <c r="P2827" s="52">
        <f>COS(RADIANS(CRB_ves!P2382*2))</f>
        <v>-0.3136610248328775</v>
      </c>
    </row>
    <row r="2828" spans="1:16" x14ac:dyDescent="0.35">
      <c r="A2828" s="3">
        <f>SIN(RADIANS(Teno_phn!P2828*2))</f>
        <v>0.99333258444730277</v>
      </c>
      <c r="B2828" s="10">
        <f>COS(RADIANS(Teno_phn!P2828*2))</f>
        <v>0.11528389599264081</v>
      </c>
      <c r="C2828" s="3">
        <f>SIN(RADIANS(Teno_ves!P2828*2))</f>
        <v>-0.57042689777340294</v>
      </c>
      <c r="D2828" s="10">
        <f>COS(RADIANS(Teno_ves!P2828*2))</f>
        <v>-0.82134837571922648</v>
      </c>
      <c r="E2828" s="51">
        <v>0.93</v>
      </c>
      <c r="F2828" s="51">
        <v>66.91</v>
      </c>
      <c r="G2828" s="51">
        <f>SIN(RADIANS(Teno_ves!P1355*2))</f>
        <v>0.72151858058553664</v>
      </c>
      <c r="H2828" s="52">
        <f>COS(RADIANS(Teno_ves!P1355*2))</f>
        <v>-0.69239507354532237</v>
      </c>
      <c r="I2828" s="3"/>
      <c r="K2828" s="3">
        <f>SIN(RADIANS(CRB_ves!P2828*2))</f>
        <v>-0.38171573832821837</v>
      </c>
      <c r="L2828" s="10">
        <f>COS(RADIANS(CRB_ves!P2828*2))</f>
        <v>-0.92427977101770609</v>
      </c>
      <c r="M2828" s="55">
        <v>0.95</v>
      </c>
      <c r="N2828" s="55">
        <v>0.75</v>
      </c>
      <c r="O2828" s="51">
        <f>SIN(RADIANS(CRB_ves!P2437*2))</f>
        <v>-0.63526982828240441</v>
      </c>
      <c r="P2828" s="52">
        <f>COS(RADIANS(CRB_ves!P2437*2))</f>
        <v>-0.77229025973013832</v>
      </c>
    </row>
    <row r="2829" spans="1:16" x14ac:dyDescent="0.35">
      <c r="A2829" s="3">
        <f>SIN(RADIANS(Teno_phn!P2829*2))</f>
        <v>-0.3149865196553055</v>
      </c>
      <c r="B2829" s="10">
        <f>COS(RADIANS(Teno_phn!P2829*2))</f>
        <v>0.94909614499029438</v>
      </c>
      <c r="C2829" s="3">
        <f>SIN(RADIANS(Teno_ves!P2829*2))</f>
        <v>-0.27798533605297798</v>
      </c>
      <c r="D2829" s="10">
        <f>COS(RADIANS(Teno_ves!P2829*2))</f>
        <v>-0.96058531788671064</v>
      </c>
      <c r="E2829" s="51">
        <v>0.93</v>
      </c>
      <c r="F2829" s="51">
        <v>65.87</v>
      </c>
      <c r="G2829" s="51">
        <f>SIN(RADIANS(Teno_ves!P1375*2))</f>
        <v>0.74617358197300943</v>
      </c>
      <c r="H2829" s="52">
        <f>COS(RADIANS(Teno_ves!P1375*2))</f>
        <v>-0.66575144428350175</v>
      </c>
      <c r="I2829" s="3"/>
      <c r="K2829" s="3">
        <f>SIN(RADIANS(CRB_ves!P2829*2))</f>
        <v>0.99304792768393424</v>
      </c>
      <c r="L2829" s="10">
        <f>COS(RADIANS(CRB_ves!P2829*2))</f>
        <v>0.11771071880947644</v>
      </c>
      <c r="M2829" s="55">
        <v>0.95</v>
      </c>
      <c r="N2829" s="55">
        <v>0.77</v>
      </c>
      <c r="O2829" s="51">
        <f>SIN(RADIANS(CRB_ves!P2446*2))</f>
        <v>-0.80551478271485188</v>
      </c>
      <c r="P2829" s="52">
        <f>COS(RADIANS(CRB_ves!P2446*2))</f>
        <v>0.59257567856590687</v>
      </c>
    </row>
    <row r="2830" spans="1:16" x14ac:dyDescent="0.35">
      <c r="A2830" s="3">
        <f>SIN(RADIANS(Teno_phn!P2830*2))</f>
        <v>-0.14435620100097332</v>
      </c>
      <c r="B2830" s="10">
        <f>COS(RADIANS(Teno_phn!P2830*2))</f>
        <v>0.98952578906896949</v>
      </c>
      <c r="C2830" s="3">
        <f>SIN(RADIANS(Teno_ves!P2830*2))</f>
        <v>-0.85282249881040417</v>
      </c>
      <c r="D2830" s="10">
        <f>COS(RADIANS(Teno_ves!P2830*2))</f>
        <v>0.52220090532550612</v>
      </c>
      <c r="E2830" s="51">
        <v>0.93</v>
      </c>
      <c r="F2830" s="51">
        <v>50.430000000000007</v>
      </c>
      <c r="G2830" s="51">
        <f>SIN(RADIANS(Teno_ves!P1421*2))</f>
        <v>0.98209048691157386</v>
      </c>
      <c r="H2830" s="52">
        <f>COS(RADIANS(Teno_ves!P1421*2))</f>
        <v>-0.18840986045795965</v>
      </c>
      <c r="I2830" s="3"/>
      <c r="K2830" s="3">
        <f>SIN(RADIANS(CRB_ves!P2830*2))</f>
        <v>-0.85788559373711715</v>
      </c>
      <c r="L2830" s="10">
        <f>COS(RADIANS(CRB_ves!P2830*2))</f>
        <v>-0.51384074192137974</v>
      </c>
      <c r="M2830" s="55">
        <v>0.95</v>
      </c>
      <c r="N2830" s="55">
        <v>0.86</v>
      </c>
      <c r="O2830" s="51">
        <f>SIN(RADIANS(CRB_ves!P2485*2))</f>
        <v>0.29437394201308376</v>
      </c>
      <c r="P2830" s="52">
        <f>COS(RADIANS(CRB_ves!P2485*2))</f>
        <v>-0.95569031713399588</v>
      </c>
    </row>
    <row r="2831" spans="1:16" x14ac:dyDescent="0.35">
      <c r="A2831" s="3">
        <f>SIN(RADIANS(Teno_phn!P2831*2))</f>
        <v>0.49333472428893699</v>
      </c>
      <c r="B2831" s="10">
        <f>COS(RADIANS(Teno_phn!P2831*2))</f>
        <v>0.86983955406198821</v>
      </c>
      <c r="C2831" s="3">
        <f>SIN(RADIANS(Teno_ves!P2831*2))</f>
        <v>0.47500998265914979</v>
      </c>
      <c r="D2831" s="10">
        <f>COS(RADIANS(Teno_ves!P2831*2))</f>
        <v>0.87998040681264844</v>
      </c>
      <c r="E2831" s="51">
        <v>0.93</v>
      </c>
      <c r="F2831" s="51">
        <v>86.31</v>
      </c>
      <c r="G2831" s="51">
        <f>SIN(RADIANS(Teno_ves!P1429*2))</f>
        <v>0.12844943020030294</v>
      </c>
      <c r="H2831" s="52">
        <f>COS(RADIANS(Teno_ves!P1429*2))</f>
        <v>-0.99171606011056279</v>
      </c>
      <c r="I2831" s="3"/>
      <c r="K2831" s="3">
        <f>SIN(RADIANS(CRB_ves!P2831*2))</f>
        <v>0.84730736286581232</v>
      </c>
      <c r="L2831" s="10">
        <f>COS(RADIANS(CRB_ves!P2831*2))</f>
        <v>-0.53110284581555645</v>
      </c>
      <c r="M2831" s="55">
        <v>0.95</v>
      </c>
      <c r="N2831" s="55">
        <v>0.84</v>
      </c>
      <c r="O2831" s="51">
        <f>SIN(RADIANS(CRB_ves!P2537*2))</f>
        <v>-0.493941866584231</v>
      </c>
      <c r="P2831" s="52">
        <f>COS(RADIANS(CRB_ves!P2537*2))</f>
        <v>0.86949492950521901</v>
      </c>
    </row>
    <row r="2832" spans="1:16" x14ac:dyDescent="0.35">
      <c r="A2832" s="3">
        <f>SIN(RADIANS(Teno_phn!P2832*2))</f>
        <v>0.85282249881040428</v>
      </c>
      <c r="B2832" s="10">
        <f>COS(RADIANS(Teno_phn!P2832*2))</f>
        <v>0.522200905325506</v>
      </c>
      <c r="C2832" s="3">
        <f>SIN(RADIANS(Teno_ves!P2832*2))</f>
        <v>-0.19217941904550798</v>
      </c>
      <c r="D2832" s="10">
        <f>COS(RADIANS(Teno_ves!P2832*2))</f>
        <v>-0.98135980705107906</v>
      </c>
      <c r="E2832" s="51">
        <v>0.93</v>
      </c>
      <c r="F2832" s="51">
        <v>79.06</v>
      </c>
      <c r="G2832" s="51">
        <f>SIN(RADIANS(Teno_ves!P1463*2))</f>
        <v>0.37266388390767297</v>
      </c>
      <c r="H2832" s="52">
        <f>COS(RADIANS(Teno_ves!P1463*2))</f>
        <v>-0.92796639466677266</v>
      </c>
      <c r="I2832" s="3"/>
      <c r="K2832" s="3">
        <f>SIN(RADIANS(CRB_ves!P2832*2))</f>
        <v>0.33281954452298662</v>
      </c>
      <c r="L2832" s="10">
        <f>COS(RADIANS(CRB_ves!P2832*2))</f>
        <v>0.94299053589286452</v>
      </c>
      <c r="M2832" s="55">
        <v>0.95</v>
      </c>
      <c r="N2832" s="55">
        <v>0.83</v>
      </c>
      <c r="O2832" s="51">
        <f>SIN(RADIANS(CRB_ves!P2547*2))</f>
        <v>-0.73916106340245669</v>
      </c>
      <c r="P2832" s="52">
        <f>COS(RADIANS(CRB_ves!P2547*2))</f>
        <v>-0.67352870937306708</v>
      </c>
    </row>
    <row r="2833" spans="1:16" x14ac:dyDescent="0.35">
      <c r="A2833" s="3">
        <f>SIN(RADIANS(Teno_phn!P2833*2))</f>
        <v>-0.75767890091414647</v>
      </c>
      <c r="B2833" s="10">
        <f>COS(RADIANS(Teno_phn!P2833*2))</f>
        <v>0.65262752248854095</v>
      </c>
      <c r="C2833" s="3">
        <f>SIN(RADIANS(Teno_ves!P2833*2))</f>
        <v>0.967001487762435</v>
      </c>
      <c r="D2833" s="10">
        <f>COS(RADIANS(Teno_ves!P2833*2))</f>
        <v>0.25477072568338216</v>
      </c>
      <c r="E2833" s="51">
        <v>0.93</v>
      </c>
      <c r="F2833" s="51">
        <v>19.759999999999998</v>
      </c>
      <c r="G2833" s="51">
        <f>SIN(RADIANS(Teno_ves!P1546*2))</f>
        <v>0.63634752931158212</v>
      </c>
      <c r="H2833" s="52">
        <f>COS(RADIANS(Teno_ves!P1546*2))</f>
        <v>0.77140250319729009</v>
      </c>
      <c r="I2833" s="3"/>
      <c r="K2833" s="3">
        <f>SIN(RADIANS(CRB_ves!P2833*2))</f>
        <v>0.9973144772244581</v>
      </c>
      <c r="L2833" s="10">
        <f>COS(RADIANS(CRB_ves!P2833*2))</f>
        <v>-7.323819712763173E-2</v>
      </c>
      <c r="M2833" s="55">
        <v>0.95</v>
      </c>
      <c r="N2833" s="55">
        <v>0.76</v>
      </c>
      <c r="O2833" s="51">
        <f>SIN(RADIANS(CRB_ves!P2562*2))</f>
        <v>0.85788559373711737</v>
      </c>
      <c r="P2833" s="52">
        <f>COS(RADIANS(CRB_ves!P2562*2))</f>
        <v>0.51384074192137941</v>
      </c>
    </row>
    <row r="2834" spans="1:16" x14ac:dyDescent="0.35">
      <c r="A2834" s="3">
        <f>SIN(RADIANS(Teno_phn!P2834*2))</f>
        <v>0.76962248019929436</v>
      </c>
      <c r="B2834" s="10">
        <f>COS(RADIANS(Teno_phn!P2834*2))</f>
        <v>0.63849920749511246</v>
      </c>
      <c r="C2834" s="3">
        <f>SIN(RADIANS(Teno_ves!P2834*2))</f>
        <v>-0.67327065245941342</v>
      </c>
      <c r="D2834" s="10">
        <f>COS(RADIANS(Teno_ves!P2834*2))</f>
        <v>0.73939612423712076</v>
      </c>
      <c r="E2834" s="51">
        <v>0.93</v>
      </c>
      <c r="F2834" s="51">
        <v>46.629999999999995</v>
      </c>
      <c r="G2834" s="51">
        <f>SIN(RADIANS(Teno_ves!P1548*2))</f>
        <v>0.99838176059297323</v>
      </c>
      <c r="H2834" s="52">
        <f>COS(RADIANS(Teno_ves!P1548*2))</f>
        <v>-5.6867038917769161E-2</v>
      </c>
      <c r="I2834" s="3"/>
      <c r="K2834" s="3">
        <f>SIN(RADIANS(CRB_ves!P2834*2))</f>
        <v>0.50422621118145616</v>
      </c>
      <c r="L2834" s="10">
        <f>COS(RADIANS(CRB_ves!P2834*2))</f>
        <v>0.86357161136618743</v>
      </c>
      <c r="M2834" s="55">
        <v>0.95</v>
      </c>
      <c r="N2834" s="55">
        <v>0.85</v>
      </c>
      <c r="O2834" s="51">
        <f>SIN(RADIANS(CRB_ves!P2588*2))</f>
        <v>-0.1066111542752598</v>
      </c>
      <c r="P2834" s="52">
        <f>COS(RADIANS(CRB_ves!P2588*2))</f>
        <v>-0.99430079039699892</v>
      </c>
    </row>
    <row r="2835" spans="1:16" x14ac:dyDescent="0.35">
      <c r="A2835" s="3">
        <f>SIN(RADIANS(Teno_phn!P2835*2))</f>
        <v>0.53847668082666011</v>
      </c>
      <c r="B2835" s="10">
        <f>COS(RADIANS(Teno_phn!P2835*2))</f>
        <v>0.84264041216043228</v>
      </c>
      <c r="C2835" s="3">
        <f>SIN(RADIANS(Teno_ves!P2835*2))</f>
        <v>-9.1327816523697689E-2</v>
      </c>
      <c r="D2835" s="10">
        <f>COS(RADIANS(Teno_ves!P2835*2))</f>
        <v>0.99582088245277012</v>
      </c>
      <c r="E2835" s="51">
        <v>0.93</v>
      </c>
      <c r="F2835" s="51">
        <v>126.35</v>
      </c>
      <c r="G2835" s="51">
        <f>SIN(RADIANS(Teno_ves!P1579*2))</f>
        <v>-0.95476079950279746</v>
      </c>
      <c r="H2835" s="52">
        <f>COS(RADIANS(Teno_ves!P1579*2))</f>
        <v>-0.29737487407778601</v>
      </c>
      <c r="I2835" s="3"/>
      <c r="K2835" s="3">
        <f>SIN(RADIANS(CRB_ves!P2835*2))</f>
        <v>0.95223604252452243</v>
      </c>
      <c r="L2835" s="10">
        <f>COS(RADIANS(CRB_ves!P2835*2))</f>
        <v>0.30536293048966506</v>
      </c>
      <c r="M2835" s="55">
        <v>0.95</v>
      </c>
      <c r="N2835" s="55">
        <v>0.76</v>
      </c>
      <c r="O2835" s="51">
        <f>SIN(RADIANS(CRB_ves!P2611*2))</f>
        <v>0.8413221512344804</v>
      </c>
      <c r="P2835" s="52">
        <f>COS(RADIANS(CRB_ves!P2611*2))</f>
        <v>-0.54053403023508706</v>
      </c>
    </row>
    <row r="2836" spans="1:16" x14ac:dyDescent="0.35">
      <c r="A2836" s="3">
        <f>SIN(RADIANS(Teno_phn!P2836*2))</f>
        <v>0.53021525657252988</v>
      </c>
      <c r="B2836" s="10">
        <f>COS(RADIANS(Teno_phn!P2836*2))</f>
        <v>0.84786306777552611</v>
      </c>
      <c r="C2836" s="3">
        <f>SIN(RADIANS(Teno_ves!P2836*2))</f>
        <v>-1.4311211306292055E-2</v>
      </c>
      <c r="D2836" s="10">
        <f>COS(RADIANS(Teno_ves!P2836*2))</f>
        <v>0.99989758937150497</v>
      </c>
      <c r="E2836" s="51">
        <v>0.93</v>
      </c>
      <c r="F2836" s="51">
        <v>4.0799999999999983</v>
      </c>
      <c r="G2836" s="51">
        <f>SIN(RADIANS(Teno_ves!P1623*2))</f>
        <v>0.14193790484034433</v>
      </c>
      <c r="H2836" s="52">
        <f>COS(RADIANS(Teno_ves!P1623*2))</f>
        <v>0.98987556347731576</v>
      </c>
      <c r="I2836" s="3"/>
      <c r="K2836" s="3">
        <f>SIN(RADIANS(CRB_ves!P2836*2))</f>
        <v>-5.9306373575961364E-2</v>
      </c>
      <c r="L2836" s="10">
        <f>COS(RADIANS(CRB_ves!P2836*2))</f>
        <v>-0.99823982792376531</v>
      </c>
      <c r="M2836" s="55">
        <v>0.95</v>
      </c>
      <c r="N2836" s="55">
        <v>0.71</v>
      </c>
      <c r="O2836" s="51">
        <f>SIN(RADIANS(CRB_ves!P2668*2))</f>
        <v>-0.9963452961909065</v>
      </c>
      <c r="P2836" s="52">
        <f>COS(RADIANS(CRB_ves!P2668*2))</f>
        <v>-8.5416923137366776E-2</v>
      </c>
    </row>
    <row r="2837" spans="1:16" x14ac:dyDescent="0.35">
      <c r="A2837" s="3">
        <f>SIN(RADIANS(Teno_phn!P2837*2))</f>
        <v>0.80901699437494745</v>
      </c>
      <c r="B2837" s="10">
        <f>COS(RADIANS(Teno_phn!P2837*2))</f>
        <v>-0.58778525229247303</v>
      </c>
      <c r="C2837" s="3">
        <f>SIN(RADIANS(Teno_ves!P2837*2))</f>
        <v>-0.87461970713939563</v>
      </c>
      <c r="D2837" s="10">
        <f>COS(RADIANS(Teno_ves!P2837*2))</f>
        <v>0.48480962024633728</v>
      </c>
      <c r="E2837" s="51">
        <v>0.93</v>
      </c>
      <c r="F2837" s="51">
        <v>169.74</v>
      </c>
      <c r="G2837" s="51">
        <f>SIN(RADIANS(Teno_ves!P1647*2))</f>
        <v>-0.35053432019125919</v>
      </c>
      <c r="H2837" s="52">
        <f>COS(RADIANS(Teno_ves!P1647*2))</f>
        <v>0.93654988674819228</v>
      </c>
      <c r="I2837" s="3"/>
      <c r="K2837" s="3">
        <f>SIN(RADIANS(CRB_ves!P2837*2))</f>
        <v>-0.42609510984323434</v>
      </c>
      <c r="L2837" s="10">
        <f>COS(RADIANS(CRB_ves!P2837*2))</f>
        <v>-0.90467837233332937</v>
      </c>
      <c r="M2837" s="55">
        <v>0.95</v>
      </c>
      <c r="N2837" s="55">
        <v>0.76</v>
      </c>
      <c r="O2837" s="51">
        <f>SIN(RADIANS(CRB_ves!P2696*2))</f>
        <v>0.98849388680868355</v>
      </c>
      <c r="P2837" s="52">
        <f>COS(RADIANS(CRB_ves!P2696*2))</f>
        <v>0.15126082024721937</v>
      </c>
    </row>
    <row r="2838" spans="1:16" x14ac:dyDescent="0.35">
      <c r="A2838" s="3">
        <f>SIN(RADIANS(Teno_phn!P2838*2))</f>
        <v>-0.22733121564664663</v>
      </c>
      <c r="B2838" s="10">
        <f>COS(RADIANS(Teno_phn!P2838*2))</f>
        <v>0.97381749747712887</v>
      </c>
      <c r="C2838" s="3">
        <f>SIN(RADIANS(Teno_ves!P2838*2))</f>
        <v>-0.91140327663544507</v>
      </c>
      <c r="D2838" s="10">
        <f>COS(RADIANS(Teno_ves!P2838*2))</f>
        <v>-0.41151435860510915</v>
      </c>
      <c r="E2838" s="51">
        <v>0.93</v>
      </c>
      <c r="F2838" s="51">
        <v>86.740000000000009</v>
      </c>
      <c r="G2838" s="51">
        <f>SIN(RADIANS(Teno_ves!P1658*2))</f>
        <v>0.11355002886886324</v>
      </c>
      <c r="H2838" s="52">
        <f>COS(RADIANS(Teno_ves!P1658*2))</f>
        <v>-0.9935322797694498</v>
      </c>
      <c r="I2838" s="3"/>
      <c r="K2838" s="3">
        <f>SIN(RADIANS(CRB_ves!P2838*2))</f>
        <v>-0.87326245480992049</v>
      </c>
      <c r="L2838" s="10">
        <f>COS(RADIANS(CRB_ves!P2838*2))</f>
        <v>0.48725012572533166</v>
      </c>
      <c r="M2838" s="55">
        <v>0.95</v>
      </c>
      <c r="N2838" s="55">
        <v>0.89</v>
      </c>
      <c r="O2838" s="51">
        <f>SIN(RADIANS(CRB_ves!P2699*2))</f>
        <v>-0.64545768772395062</v>
      </c>
      <c r="P2838" s="52">
        <f>COS(RADIANS(CRB_ves!P2699*2))</f>
        <v>0.76379602863464213</v>
      </c>
    </row>
    <row r="2839" spans="1:16" x14ac:dyDescent="0.35">
      <c r="A2839" s="3">
        <f>SIN(RADIANS(Teno_phn!P2839*2))</f>
        <v>-0.1159773448089606</v>
      </c>
      <c r="B2839" s="10">
        <f>COS(RADIANS(Teno_phn!P2839*2))</f>
        <v>0.99325185904233948</v>
      </c>
      <c r="C2839" s="3">
        <f>SIN(RADIANS(Teno_ves!P2839*2))</f>
        <v>-0.37266388390767347</v>
      </c>
      <c r="D2839" s="10">
        <f>COS(RADIANS(Teno_ves!P2839*2))</f>
        <v>0.92796639466677244</v>
      </c>
      <c r="E2839" s="51">
        <v>0.93</v>
      </c>
      <c r="F2839" s="51">
        <v>178.44</v>
      </c>
      <c r="G2839" s="51">
        <f>SIN(RADIANS(Teno_ves!P1716*2))</f>
        <v>-5.442736473500951E-2</v>
      </c>
      <c r="H2839" s="52">
        <f>COS(RADIANS(Teno_ves!P1716*2))</f>
        <v>0.99851773242541975</v>
      </c>
      <c r="I2839" s="3"/>
      <c r="K2839" s="3">
        <f>SIN(RADIANS(CRB_ves!P2839*2))</f>
        <v>-0.66026386839964601</v>
      </c>
      <c r="L2839" s="10">
        <f>COS(RADIANS(CRB_ves!P2839*2))</f>
        <v>0.7510337036950705</v>
      </c>
      <c r="M2839" s="55">
        <v>0.95</v>
      </c>
      <c r="N2839" s="55">
        <v>0.71</v>
      </c>
      <c r="O2839" s="51">
        <f>SIN(RADIANS(CRB_ves!P2722*2))</f>
        <v>0.84301613442457057</v>
      </c>
      <c r="P2839" s="52">
        <f>COS(RADIANS(CRB_ves!P2722*2))</f>
        <v>-0.53788827566684738</v>
      </c>
    </row>
    <row r="2840" spans="1:16" x14ac:dyDescent="0.35">
      <c r="A2840" s="3">
        <f>SIN(RADIANS(Teno_phn!P2840*2))</f>
        <v>-9.6888076237799631E-2</v>
      </c>
      <c r="B2840" s="10">
        <f>COS(RADIANS(Teno_phn!P2840*2))</f>
        <v>0.99529528316120253</v>
      </c>
      <c r="C2840" s="3">
        <f>SIN(RADIANS(Teno_ves!P2840*2))</f>
        <v>0.91803166354258814</v>
      </c>
      <c r="D2840" s="10">
        <f>COS(RADIANS(Teno_ves!P2840*2))</f>
        <v>-0.39650708030655435</v>
      </c>
      <c r="E2840" s="51">
        <v>0.93</v>
      </c>
      <c r="F2840" s="51">
        <v>82.300000000000011</v>
      </c>
      <c r="G2840" s="51">
        <f>SIN(RADIANS(Teno_ves!P1722*2))</f>
        <v>0.26555611748680863</v>
      </c>
      <c r="H2840" s="52">
        <f>COS(RADIANS(Teno_ves!P1722*2))</f>
        <v>-0.96409540423411022</v>
      </c>
      <c r="I2840" s="3"/>
      <c r="K2840" s="3">
        <f>SIN(RADIANS(CRB_ves!P2840*2))</f>
        <v>0.72151858058553664</v>
      </c>
      <c r="L2840" s="10">
        <f>COS(RADIANS(CRB_ves!P2840*2))</f>
        <v>0.69239507354532248</v>
      </c>
      <c r="M2840" s="55">
        <v>0.95</v>
      </c>
      <c r="N2840" s="55">
        <v>0.64</v>
      </c>
      <c r="O2840" s="51">
        <f>SIN(RADIANS(CRB_ves!P2739*2))</f>
        <v>-0.98605419027340202</v>
      </c>
      <c r="P2840" s="52">
        <f>COS(RADIANS(CRB_ves!P2739*2))</f>
        <v>0.16642455901778894</v>
      </c>
    </row>
    <row r="2841" spans="1:16" x14ac:dyDescent="0.35">
      <c r="A2841" s="3">
        <f>SIN(RADIANS(Teno_phn!P2841*2))</f>
        <v>0.28468465788899527</v>
      </c>
      <c r="B2841" s="10">
        <f>COS(RADIANS(Teno_phn!P2841*2))</f>
        <v>0.95862122111010339</v>
      </c>
      <c r="C2841" s="3">
        <f>SIN(RADIANS(Teno_ves!P2841*2))</f>
        <v>0.89148145329211892</v>
      </c>
      <c r="D2841" s="10">
        <f>COS(RADIANS(Teno_ves!P2841*2))</f>
        <v>0.4530571911317286</v>
      </c>
      <c r="E2841" s="51">
        <v>0.93</v>
      </c>
      <c r="F2841" s="51">
        <v>10.36</v>
      </c>
      <c r="G2841" s="51">
        <f>SIN(RADIANS(Teno_ves!P1822*2))</f>
        <v>0.35380135380382938</v>
      </c>
      <c r="H2841" s="52">
        <f>COS(RADIANS(Teno_ves!P1822*2))</f>
        <v>0.93532058784492578</v>
      </c>
      <c r="I2841" s="3"/>
      <c r="K2841" s="3">
        <f>SIN(RADIANS(CRB_ves!P2841*2))</f>
        <v>0.75676692271881274</v>
      </c>
      <c r="L2841" s="10">
        <f>COS(RADIANS(CRB_ves!P2841*2))</f>
        <v>-0.65368480529892881</v>
      </c>
      <c r="M2841" s="55">
        <v>0.95</v>
      </c>
      <c r="N2841" s="55">
        <v>0.73</v>
      </c>
      <c r="O2841" s="51">
        <f>SIN(RADIANS(CRB_ves!P2743*2))</f>
        <v>0.80010363596784684</v>
      </c>
      <c r="P2841" s="52">
        <f>COS(RADIANS(CRB_ves!P2743*2))</f>
        <v>0.59986179384174088</v>
      </c>
    </row>
    <row r="2842" spans="1:16" x14ac:dyDescent="0.35">
      <c r="A2842" s="3">
        <f>SIN(RADIANS(Teno_phn!P2842*2))</f>
        <v>0.49363832551075026</v>
      </c>
      <c r="B2842" s="10">
        <f>COS(RADIANS(Teno_phn!P2842*2))</f>
        <v>0.86966729476676452</v>
      </c>
      <c r="C2842" s="3">
        <f>SIN(RADIANS(Teno_ves!P2842*2))</f>
        <v>0.77494448870417953</v>
      </c>
      <c r="D2842" s="10">
        <f>COS(RADIANS(Teno_ves!P2842*2))</f>
        <v>0.63202930266485091</v>
      </c>
      <c r="E2842" s="51">
        <v>0.93</v>
      </c>
      <c r="F2842" s="51">
        <v>147.41</v>
      </c>
      <c r="G2842" s="51">
        <f>SIN(RADIANS(Teno_ves!P1866*2))</f>
        <v>-0.90763100683305553</v>
      </c>
      <c r="H2842" s="52">
        <f>COS(RADIANS(Teno_ves!P1866*2))</f>
        <v>0.41976893100277668</v>
      </c>
      <c r="I2842" s="3"/>
      <c r="K2842" s="3">
        <f>SIN(RADIANS(CRB_ves!P2842*2))</f>
        <v>-0.938372433776265</v>
      </c>
      <c r="L2842" s="10">
        <f>COS(RADIANS(CRB_ves!P2842*2))</f>
        <v>0.34562577382019583</v>
      </c>
      <c r="M2842" s="55">
        <v>0.95</v>
      </c>
      <c r="N2842" s="55">
        <v>0.86</v>
      </c>
      <c r="O2842" s="51">
        <f>SIN(RADIANS(CRB_ves!P2753*2))</f>
        <v>0.82353259762842745</v>
      </c>
      <c r="P2842" s="52">
        <f>COS(RADIANS(CRB_ves!P2753*2))</f>
        <v>0.56726894912675652</v>
      </c>
    </row>
    <row r="2843" spans="1:16" x14ac:dyDescent="0.35">
      <c r="A2843" s="3">
        <f>SIN(RADIANS(Teno_phn!P2843*2))</f>
        <v>-0.17433566080564394</v>
      </c>
      <c r="B2843" s="10">
        <f>COS(RADIANS(Teno_phn!P2843*2))</f>
        <v>0.98468628373277312</v>
      </c>
      <c r="C2843" s="3">
        <f>SIN(RADIANS(Teno_ves!P2843*2))</f>
        <v>0.92240332663391011</v>
      </c>
      <c r="D2843" s="10">
        <f>COS(RADIANS(Teno_ves!P2843*2))</f>
        <v>-0.38622804534975991</v>
      </c>
      <c r="E2843" s="51">
        <v>0.93</v>
      </c>
      <c r="F2843" s="51">
        <v>165.93</v>
      </c>
      <c r="G2843" s="51">
        <f>SIN(RADIANS(Teno_ves!P1886*2))</f>
        <v>-0.47162760711594215</v>
      </c>
      <c r="H2843" s="52">
        <f>COS(RADIANS(Teno_ves!P1886*2))</f>
        <v>0.88179782274968821</v>
      </c>
      <c r="I2843" s="3"/>
      <c r="K2843" s="3">
        <f>SIN(RADIANS(CRB_ves!P2843*2))</f>
        <v>0.95852178901737595</v>
      </c>
      <c r="L2843" s="10">
        <f>COS(RADIANS(CRB_ves!P2843*2))</f>
        <v>-0.28501926246997605</v>
      </c>
      <c r="M2843" s="55">
        <v>0.95</v>
      </c>
      <c r="N2843" s="55">
        <v>0.71</v>
      </c>
      <c r="O2843" s="51">
        <f>SIN(RADIANS(CRB_ves!P2758*2))</f>
        <v>-0.84934040026331648</v>
      </c>
      <c r="P2843" s="52">
        <f>COS(RADIANS(CRB_ves!P2758*2))</f>
        <v>-0.52784551194506657</v>
      </c>
    </row>
    <row r="2844" spans="1:16" x14ac:dyDescent="0.35">
      <c r="A2844" s="3">
        <f>SIN(RADIANS(Teno_phn!P2844*2))</f>
        <v>-0.68581835292737647</v>
      </c>
      <c r="B2844" s="10">
        <f>COS(RADIANS(Teno_phn!P2844*2))</f>
        <v>0.72777275765721028</v>
      </c>
      <c r="C2844" s="3">
        <f>SIN(RADIANS(Teno_ves!P2844*2))</f>
        <v>0.35445424448432944</v>
      </c>
      <c r="D2844" s="10">
        <f>COS(RADIANS(Teno_ves!P2844*2))</f>
        <v>0.93507335999216834</v>
      </c>
      <c r="E2844" s="51">
        <v>0.93</v>
      </c>
      <c r="F2844" s="51">
        <v>18.119999999999997</v>
      </c>
      <c r="G2844" s="51">
        <f>SIN(RADIANS(Teno_ves!P1913*2))</f>
        <v>0.59116888822234182</v>
      </c>
      <c r="H2844" s="52">
        <f>COS(RADIANS(Teno_ves!P1913*2))</f>
        <v>0.80654779498673246</v>
      </c>
      <c r="I2844" s="3"/>
      <c r="K2844" s="3">
        <f>SIN(RADIANS(CRB_ves!P2844*2))</f>
        <v>-4.4665564108286142E-2</v>
      </c>
      <c r="L2844" s="10">
        <f>COS(RADIANS(CRB_ves!P2844*2))</f>
        <v>0.99900199568513803</v>
      </c>
      <c r="M2844" s="55">
        <v>0.95</v>
      </c>
      <c r="N2844" s="55">
        <v>0.63</v>
      </c>
      <c r="O2844" s="51">
        <f>SIN(RADIANS(CRB_ves!P2812*2))</f>
        <v>-0.75310427420168802</v>
      </c>
      <c r="P2844" s="52">
        <f>COS(RADIANS(CRB_ves!P2812*2))</f>
        <v>0.65790117204573273</v>
      </c>
    </row>
    <row r="2845" spans="1:16" x14ac:dyDescent="0.35">
      <c r="A2845" s="3">
        <f>SIN(RADIANS(Teno_phn!P2845*2))</f>
        <v>0.98369725725065571</v>
      </c>
      <c r="B2845" s="10">
        <f>COS(RADIANS(Teno_phn!P2845*2))</f>
        <v>-0.17983243889114442</v>
      </c>
      <c r="C2845" s="3">
        <f>SIN(RADIANS(Teno_ves!P2845*2))</f>
        <v>0.99882312827677422</v>
      </c>
      <c r="D2845" s="10">
        <f>COS(RADIANS(Teno_ves!P2845*2))</f>
        <v>-4.8501117712880765E-2</v>
      </c>
      <c r="E2845" s="51">
        <v>0.93</v>
      </c>
      <c r="F2845" s="51">
        <v>108.12</v>
      </c>
      <c r="G2845" s="51">
        <f>SIN(RADIANS(Teno_ves!P1924*2))</f>
        <v>-0.59116888822234193</v>
      </c>
      <c r="H2845" s="52">
        <f>COS(RADIANS(Teno_ves!P1924*2))</f>
        <v>-0.80654779498673246</v>
      </c>
      <c r="I2845" s="3"/>
      <c r="K2845" s="3">
        <f>SIN(RADIANS(CRB_ves!P2845*2))</f>
        <v>0.98927233296298833</v>
      </c>
      <c r="L2845" s="10">
        <f>COS(RADIANS(CRB_ves!P2845*2))</f>
        <v>0.14608302856241165</v>
      </c>
      <c r="M2845" s="55">
        <v>0.95</v>
      </c>
      <c r="N2845" s="55">
        <v>0.88</v>
      </c>
      <c r="O2845" s="51">
        <f>SIN(RADIANS(CRB_ves!P2884*2))</f>
        <v>-0.20961856290382222</v>
      </c>
      <c r="P2845" s="52">
        <f>COS(RADIANS(CRB_ves!P2884*2))</f>
        <v>0.97778323675860612</v>
      </c>
    </row>
    <row r="2846" spans="1:16" x14ac:dyDescent="0.35">
      <c r="A2846" s="3">
        <f>SIN(RADIANS(Teno_phn!P2846*2))</f>
        <v>0.92770600007703408</v>
      </c>
      <c r="B2846" s="10">
        <f>COS(RADIANS(Teno_phn!P2846*2))</f>
        <v>-0.37331163579651516</v>
      </c>
      <c r="C2846" s="3">
        <f>SIN(RADIANS(Teno_ves!P2846*2))</f>
        <v>-0.99640468564459239</v>
      </c>
      <c r="D2846" s="10">
        <f>COS(RADIANS(Teno_ves!P2846*2))</f>
        <v>8.4721322142073313E-2</v>
      </c>
      <c r="E2846" s="51">
        <v>0.93</v>
      </c>
      <c r="F2846" s="51">
        <v>149.6</v>
      </c>
      <c r="G2846" s="51">
        <f>SIN(RADIANS(Teno_ves!P1926*2))</f>
        <v>-0.87292207726980964</v>
      </c>
      <c r="H2846" s="52">
        <f>COS(RADIANS(Teno_ves!P1926*2))</f>
        <v>0.48785965913873275</v>
      </c>
      <c r="I2846" s="3"/>
      <c r="K2846" s="3">
        <f>SIN(RADIANS(CRB_ves!P2846*2))</f>
        <v>-0.99549602199917697</v>
      </c>
      <c r="L2846" s="10">
        <f>COS(RADIANS(CRB_ves!P2846*2))</f>
        <v>9.4803323696029521E-2</v>
      </c>
      <c r="M2846" s="55">
        <v>0.95</v>
      </c>
      <c r="N2846" s="55">
        <v>0.8</v>
      </c>
      <c r="O2846" s="51">
        <f>SIN(RADIANS(CRB_ves!P2886*2))</f>
        <v>-0.98844102660041333</v>
      </c>
      <c r="P2846" s="52">
        <f>COS(RADIANS(CRB_ves!P2886*2))</f>
        <v>0.151605860484089</v>
      </c>
    </row>
    <row r="2847" spans="1:16" x14ac:dyDescent="0.35">
      <c r="A2847" s="3">
        <f>SIN(RADIANS(Teno_phn!P2847*2))</f>
        <v>0.30702442997149182</v>
      </c>
      <c r="B2847" s="10">
        <f>COS(RADIANS(Teno_phn!P2847*2))</f>
        <v>0.95170163360198168</v>
      </c>
      <c r="C2847" s="3">
        <f>SIN(RADIANS(Teno_ves!P2847*2))</f>
        <v>0.60348636030247682</v>
      </c>
      <c r="D2847" s="10">
        <f>COS(RADIANS(Teno_ves!P2847*2))</f>
        <v>-0.7973733209287035</v>
      </c>
      <c r="E2847" s="51">
        <v>0.93</v>
      </c>
      <c r="F2847" s="51">
        <v>68.52</v>
      </c>
      <c r="G2847" s="51">
        <f>SIN(RADIANS(Teno_ves!P1936*2))</f>
        <v>0.68148761270151981</v>
      </c>
      <c r="H2847" s="52">
        <f>COS(RADIANS(Teno_ves!P1936*2))</f>
        <v>-0.73182964802909112</v>
      </c>
      <c r="I2847" s="3"/>
      <c r="K2847" s="3">
        <f>SIN(RADIANS(CRB_ves!P2847*2))</f>
        <v>-0.36357642992651001</v>
      </c>
      <c r="L2847" s="10">
        <f>COS(RADIANS(CRB_ves!P2847*2))</f>
        <v>0.9315643722265754</v>
      </c>
      <c r="M2847" s="55">
        <v>0.95</v>
      </c>
      <c r="N2847" s="55">
        <v>0.85</v>
      </c>
      <c r="O2847" s="51">
        <f>SIN(RADIANS(CRB_ves!P3100*2))</f>
        <v>0.38042482864325788</v>
      </c>
      <c r="P2847" s="52">
        <f>COS(RADIANS(CRB_ves!P3100*2))</f>
        <v>-0.92481184559441487</v>
      </c>
    </row>
    <row r="2848" spans="1:16" x14ac:dyDescent="0.35">
      <c r="A2848" s="3">
        <f>SIN(RADIANS(Teno_phn!P2848*2))</f>
        <v>-0.47131977288211846</v>
      </c>
      <c r="B2848" s="10">
        <f>COS(RADIANS(Teno_phn!P2848*2))</f>
        <v>-0.88196239811589938</v>
      </c>
      <c r="C2848" s="3">
        <f>SIN(RADIANS(Teno_ves!P2848*2))</f>
        <v>0.98972638371814892</v>
      </c>
      <c r="D2848" s="10">
        <f>COS(RADIANS(Teno_ves!P2848*2))</f>
        <v>-0.1429744220907902</v>
      </c>
      <c r="E2848" s="51">
        <v>0.93</v>
      </c>
      <c r="F2848" s="51">
        <v>105.83000000000001</v>
      </c>
      <c r="G2848" s="51">
        <f>SIN(RADIANS(Teno_ves!P1994*2))</f>
        <v>-0.52487754485938842</v>
      </c>
      <c r="H2848" s="52">
        <f>COS(RADIANS(Teno_ves!P1994*2))</f>
        <v>-0.85117775047423594</v>
      </c>
      <c r="I2848" s="3"/>
      <c r="K2848" s="3">
        <f>SIN(RADIANS(CRB_ves!P2848*2))</f>
        <v>0.94585899127257467</v>
      </c>
      <c r="L2848" s="10">
        <f>COS(RADIANS(CRB_ves!P2848*2))</f>
        <v>-0.32457783138844759</v>
      </c>
      <c r="M2848" s="55">
        <v>0.95</v>
      </c>
      <c r="N2848" s="55">
        <v>0.98</v>
      </c>
      <c r="O2848" s="51">
        <f>SIN(RADIANS(CRB_ves!P3122*2))</f>
        <v>0.1877241860973505</v>
      </c>
      <c r="P2848" s="52">
        <f>COS(RADIANS(CRB_ves!P3122*2))</f>
        <v>-0.98222178246773129</v>
      </c>
    </row>
    <row r="2849" spans="1:16" x14ac:dyDescent="0.35">
      <c r="A2849" s="3">
        <f>SIN(RADIANS(Teno_phn!P2849*2))</f>
        <v>-0.94698621684240414</v>
      </c>
      <c r="B2849" s="10">
        <f>COS(RADIANS(Teno_phn!P2849*2))</f>
        <v>0.32127418992273726</v>
      </c>
      <c r="C2849" s="3">
        <f>SIN(RADIANS(Teno_ves!P2849*2))</f>
        <v>0.67456011603909549</v>
      </c>
      <c r="D2849" s="10">
        <f>COS(RADIANS(Teno_ves!P2849*2))</f>
        <v>0.73821991970504419</v>
      </c>
      <c r="E2849" s="51">
        <v>0.93</v>
      </c>
      <c r="F2849" s="51">
        <v>14.079999999999998</v>
      </c>
      <c r="G2849" s="51">
        <f>SIN(RADIANS(Teno_ves!P2020*2))</f>
        <v>0.47193538388337264</v>
      </c>
      <c r="H2849" s="52">
        <f>COS(RADIANS(Teno_ves!P2020*2))</f>
        <v>0.88163313993908698</v>
      </c>
      <c r="I2849" s="3"/>
      <c r="K2849" s="3">
        <f>SIN(RADIANS(CRB_ves!P2849*2))</f>
        <v>-0.88097333465430094</v>
      </c>
      <c r="L2849" s="10">
        <f>COS(RADIANS(CRB_ves!P2849*2))</f>
        <v>-0.47316591553923365</v>
      </c>
      <c r="M2849" s="55">
        <v>0.95</v>
      </c>
      <c r="N2849" s="55">
        <v>0.8</v>
      </c>
      <c r="O2849" s="51">
        <f>SIN(RADIANS(CRB_ves!P3127*2))</f>
        <v>0.56092800798617781</v>
      </c>
      <c r="P2849" s="52">
        <f>COS(RADIANS(CRB_ves!P3127*2))</f>
        <v>-0.82786458425074472</v>
      </c>
    </row>
    <row r="2850" spans="1:16" x14ac:dyDescent="0.35">
      <c r="A2850" s="3">
        <f>SIN(RADIANS(Teno_phn!P2850*2))</f>
        <v>0.30635994212535589</v>
      </c>
      <c r="B2850" s="10">
        <f>COS(RADIANS(Teno_phn!P2850*2))</f>
        <v>0.95191574514814525</v>
      </c>
      <c r="C2850" s="3">
        <f>SIN(RADIANS(Teno_ves!P2850*2))</f>
        <v>-0.67042661895879962</v>
      </c>
      <c r="D2850" s="10">
        <f>COS(RADIANS(Teno_ves!P2850*2))</f>
        <v>0.74197584097561586</v>
      </c>
      <c r="E2850" s="51">
        <v>0.93</v>
      </c>
      <c r="F2850" s="51">
        <v>70.88</v>
      </c>
      <c r="G2850" s="51">
        <f>SIN(RADIANS(Teno_ves!P2023*2))</f>
        <v>0.61895687622003481</v>
      </c>
      <c r="H2850" s="52">
        <f>COS(RADIANS(Teno_ves!P2023*2))</f>
        <v>-0.78542497119708166</v>
      </c>
      <c r="I2850" s="3"/>
      <c r="K2850" s="3">
        <f>SIN(RADIANS(CRB_ves!P2850*2))</f>
        <v>0.98528882970807852</v>
      </c>
      <c r="L2850" s="10">
        <f>COS(RADIANS(CRB_ves!P2850*2))</f>
        <v>-0.17089740212327678</v>
      </c>
      <c r="M2850" s="55">
        <v>0.95</v>
      </c>
      <c r="N2850" s="55">
        <v>0.78</v>
      </c>
      <c r="O2850" s="51">
        <f>SIN(RADIANS(CRB_ves!P3330*2))</f>
        <v>0.14021003075696106</v>
      </c>
      <c r="P2850" s="52">
        <f>COS(RADIANS(CRB_ves!P3330*2))</f>
        <v>0.99012178406251217</v>
      </c>
    </row>
    <row r="2851" spans="1:16" x14ac:dyDescent="0.35">
      <c r="A2851" s="3">
        <f>SIN(RADIANS(Teno_phn!P2851*2))</f>
        <v>0.53935879638868334</v>
      </c>
      <c r="B2851" s="10">
        <f>COS(RADIANS(Teno_phn!P2851*2))</f>
        <v>0.84207605877269232</v>
      </c>
      <c r="C2851" s="3">
        <f>SIN(RADIANS(Teno_ves!P2851*2))</f>
        <v>-0.74267750312718794</v>
      </c>
      <c r="D2851" s="10">
        <f>COS(RADIANS(Teno_ves!P2851*2))</f>
        <v>0.66964925621459914</v>
      </c>
      <c r="E2851" s="51">
        <v>0.93</v>
      </c>
      <c r="F2851" s="51">
        <v>45.269999999999996</v>
      </c>
      <c r="G2851" s="51">
        <f>SIN(RADIANS(Teno_ves!P2031*2))</f>
        <v>0.99995558710894983</v>
      </c>
      <c r="H2851" s="52">
        <f>COS(RADIANS(Teno_ves!P2031*2))</f>
        <v>-9.4246384331438029E-3</v>
      </c>
      <c r="I2851" s="3"/>
      <c r="K2851" s="3">
        <f>SIN(RADIANS(CRB_ves!P2851*2))</f>
        <v>0.45150057321823822</v>
      </c>
      <c r="L2851" s="10">
        <f>COS(RADIANS(CRB_ves!P2851*2))</f>
        <v>-0.89227082905561939</v>
      </c>
      <c r="M2851" s="55">
        <v>0.96</v>
      </c>
      <c r="N2851" s="55">
        <v>0.88</v>
      </c>
      <c r="O2851" s="51">
        <f>SIN(RADIANS(CRB_ves!P78*2))</f>
        <v>-7.3586321084743958E-2</v>
      </c>
      <c r="P2851" s="52">
        <f>COS(RADIANS(CRB_ves!P78*2))</f>
        <v>-0.99728885151154323</v>
      </c>
    </row>
    <row r="2852" spans="1:16" x14ac:dyDescent="0.35">
      <c r="A2852" s="3">
        <f>SIN(RADIANS(Teno_phn!P2852*2))</f>
        <v>0.34103591216064699</v>
      </c>
      <c r="B2852" s="10">
        <f>COS(RADIANS(Teno_phn!P2852*2))</f>
        <v>0.94005026813290971</v>
      </c>
      <c r="C2852" s="3">
        <f>SIN(RADIANS(Teno_ves!P2852*2))</f>
        <v>0.98719201399481915</v>
      </c>
      <c r="D2852" s="10">
        <f>COS(RADIANS(Teno_ves!P2852*2))</f>
        <v>0.15953660239848638</v>
      </c>
      <c r="E2852" s="51">
        <v>0.93</v>
      </c>
      <c r="F2852" s="51">
        <v>116.25999999999999</v>
      </c>
      <c r="G2852" s="51">
        <f>SIN(RADIANS(Teno_ves!P2070*2))</f>
        <v>-0.79356578977897752</v>
      </c>
      <c r="H2852" s="52">
        <f>COS(RADIANS(Teno_ves!P2070*2))</f>
        <v>-0.60848445936808249</v>
      </c>
      <c r="I2852" s="3"/>
      <c r="K2852" s="3">
        <f>SIN(RADIANS(CRB_ves!P2852*2))</f>
        <v>0.87360240673251854</v>
      </c>
      <c r="L2852" s="10">
        <f>COS(RADIANS(CRB_ves!P2852*2))</f>
        <v>0.48664035483214002</v>
      </c>
      <c r="M2852" s="55">
        <v>0.96</v>
      </c>
      <c r="N2852" s="55">
        <v>0.92</v>
      </c>
      <c r="O2852" s="51">
        <f>SIN(RADIANS(CRB_ves!P84*2))</f>
        <v>-0.53346690043830247</v>
      </c>
      <c r="P2852" s="52">
        <f>COS(RADIANS(CRB_ves!P84*2))</f>
        <v>-0.84582094212472081</v>
      </c>
    </row>
    <row r="2853" spans="1:16" x14ac:dyDescent="0.35">
      <c r="A2853" s="3">
        <f>SIN(RADIANS(Teno_phn!P2853*2))</f>
        <v>0.83695539809873909</v>
      </c>
      <c r="B2853" s="10">
        <f>COS(RADIANS(Teno_phn!P2853*2))</f>
        <v>-0.54727110429236181</v>
      </c>
      <c r="C2853" s="3">
        <f>SIN(RADIANS(Teno_ves!P2853*2))</f>
        <v>-0.98992504884509913</v>
      </c>
      <c r="D2853" s="10">
        <f>COS(RADIANS(Teno_ves!P2853*2))</f>
        <v>0.14159236444465539</v>
      </c>
      <c r="E2853" s="51">
        <v>0.93</v>
      </c>
      <c r="F2853" s="51">
        <v>97.199999999999989</v>
      </c>
      <c r="G2853" s="51">
        <f>SIN(RADIANS(Teno_ves!P2080*2))</f>
        <v>-0.24868988716485416</v>
      </c>
      <c r="H2853" s="52">
        <f>COS(RADIANS(Teno_ves!P2080*2))</f>
        <v>-0.9685831611286313</v>
      </c>
      <c r="I2853" s="3"/>
      <c r="K2853" s="3">
        <f>SIN(RADIANS(CRB_ves!P2853*2))</f>
        <v>-0.96483321674130673</v>
      </c>
      <c r="L2853" s="10">
        <f>COS(RADIANS(CRB_ves!P2853*2))</f>
        <v>-0.2628628232988125</v>
      </c>
      <c r="M2853" s="55">
        <v>0.96</v>
      </c>
      <c r="N2853" s="55">
        <v>0.97</v>
      </c>
      <c r="O2853" s="51">
        <f>SIN(RADIANS(CRB_ves!P89*2))</f>
        <v>-0.35641187871325059</v>
      </c>
      <c r="P2853" s="52">
        <f>COS(RADIANS(CRB_ves!P89*2))</f>
        <v>-0.93432894245661213</v>
      </c>
    </row>
    <row r="2854" spans="1:16" x14ac:dyDescent="0.35">
      <c r="A2854" s="3">
        <f>SIN(RADIANS(Teno_phn!P2854*2))</f>
        <v>0.98115801918016976</v>
      </c>
      <c r="B2854" s="10">
        <f>COS(RADIANS(Teno_phn!P2854*2))</f>
        <v>-0.19320699107031741</v>
      </c>
      <c r="C2854" s="3">
        <f>SIN(RADIANS(Teno_ves!P2854*2))</f>
        <v>-0.26791105186647862</v>
      </c>
      <c r="D2854" s="10">
        <f>COS(RADIANS(Teno_ves!P2854*2))</f>
        <v>0.96344365081088001</v>
      </c>
      <c r="E2854" s="51">
        <v>0.93</v>
      </c>
      <c r="F2854" s="51">
        <v>140.82999999999998</v>
      </c>
      <c r="G2854" s="51">
        <f>SIN(RADIANS(Teno_ves!P2087*2))</f>
        <v>-0.97936414421902207</v>
      </c>
      <c r="H2854" s="52">
        <f>COS(RADIANS(Teno_ves!P2087*2))</f>
        <v>0.2021036195077725</v>
      </c>
      <c r="I2854" s="3"/>
      <c r="K2854" s="3">
        <f>SIN(RADIANS(CRB_ves!P2854*2))</f>
        <v>-0.68020929169308164</v>
      </c>
      <c r="L2854" s="10">
        <f>COS(RADIANS(CRB_ves!P2854*2))</f>
        <v>-0.73301795305053485</v>
      </c>
      <c r="M2854" s="55">
        <v>0.96</v>
      </c>
      <c r="N2854" s="55">
        <v>0.93</v>
      </c>
      <c r="O2854" s="51">
        <f>SIN(RADIANS(CRB_ves!P91*2))</f>
        <v>-0.79568496224385588</v>
      </c>
      <c r="P2854" s="52">
        <f>COS(RADIANS(CRB_ves!P91*2))</f>
        <v>0.60571069072536077</v>
      </c>
    </row>
    <row r="2855" spans="1:16" x14ac:dyDescent="0.35">
      <c r="A2855" s="3">
        <f>SIN(RADIANS(Teno_phn!P2855*2))</f>
        <v>-0.52130754552771397</v>
      </c>
      <c r="B2855" s="10">
        <f>COS(RADIANS(Teno_phn!P2855*2))</f>
        <v>-0.8533688786075283</v>
      </c>
      <c r="C2855" s="3">
        <f>SIN(RADIANS(Teno_ves!P2855*2))</f>
        <v>0.97212492386756866</v>
      </c>
      <c r="D2855" s="10">
        <f>COS(RADIANS(Teno_ves!P2855*2))</f>
        <v>-0.23446349906856251</v>
      </c>
      <c r="E2855" s="51">
        <v>0.93</v>
      </c>
      <c r="F2855" s="51">
        <v>48.46</v>
      </c>
      <c r="G2855" s="51">
        <f>SIN(RADIANS(Teno_ves!P2095*2))</f>
        <v>0.99271534578024978</v>
      </c>
      <c r="H2855" s="52">
        <f>COS(RADIANS(Teno_ves!P2095*2))</f>
        <v>-0.12048336919425527</v>
      </c>
      <c r="I2855" s="3"/>
      <c r="K2855" s="3">
        <f>SIN(RADIANS(CRB_ves!P2855*2))</f>
        <v>-0.74291120956302992</v>
      </c>
      <c r="L2855" s="10">
        <f>COS(RADIANS(CRB_ves!P2855*2))</f>
        <v>0.66938997206829731</v>
      </c>
      <c r="M2855" s="55">
        <v>0.96</v>
      </c>
      <c r="N2855" s="55">
        <v>0.82</v>
      </c>
      <c r="O2855" s="51">
        <f>SIN(RADIANS(CRB_ves!P127*2))</f>
        <v>7.2193771882860219E-2</v>
      </c>
      <c r="P2855" s="52">
        <f>COS(RADIANS(CRB_ves!P127*2))</f>
        <v>-0.99739062523232369</v>
      </c>
    </row>
    <row r="2856" spans="1:16" x14ac:dyDescent="0.35">
      <c r="A2856" s="3">
        <f>SIN(RADIANS(Teno_phn!P2856*2))</f>
        <v>-0.51174300011434437</v>
      </c>
      <c r="B2856" s="10">
        <f>COS(RADIANS(Teno_phn!P2856*2))</f>
        <v>-0.85913858127427278</v>
      </c>
      <c r="C2856" s="3">
        <f>SIN(RADIANS(Teno_ves!P2856*2))</f>
        <v>-0.38429532265980426</v>
      </c>
      <c r="D2856" s="10">
        <f>COS(RADIANS(Teno_ves!P2856*2))</f>
        <v>0.92321021711298068</v>
      </c>
      <c r="E2856" s="51">
        <v>0.93</v>
      </c>
      <c r="F2856" s="51">
        <v>167.95999999999998</v>
      </c>
      <c r="G2856" s="51">
        <f>SIN(RADIANS(Teno_ves!P2100*2))</f>
        <v>-0.40801179627259343</v>
      </c>
      <c r="H2856" s="52">
        <f>COS(RADIANS(Teno_ves!P2100*2))</f>
        <v>0.912976655836507</v>
      </c>
      <c r="I2856" s="3"/>
      <c r="K2856" s="3">
        <f>SIN(RADIANS(CRB_ves!P2856*2))</f>
        <v>5.7215536424438246E-2</v>
      </c>
      <c r="L2856" s="10">
        <f>COS(RADIANS(CRB_ves!P2856*2))</f>
        <v>-0.99836184942718231</v>
      </c>
      <c r="M2856" s="55">
        <v>0.96</v>
      </c>
      <c r="N2856" s="55">
        <v>0.84</v>
      </c>
      <c r="O2856" s="51">
        <f>SIN(RADIANS(CRB_ves!P130*2))</f>
        <v>0.64332225290962175</v>
      </c>
      <c r="P2856" s="52">
        <f>COS(RADIANS(CRB_ves!P130*2))</f>
        <v>-0.76559550606785087</v>
      </c>
    </row>
    <row r="2857" spans="1:16" x14ac:dyDescent="0.35">
      <c r="A2857" s="3">
        <f>SIN(RADIANS(Teno_phn!P2857*2))</f>
        <v>0.27664383539198412</v>
      </c>
      <c r="B2857" s="10">
        <f>COS(RADIANS(Teno_phn!P2857*2))</f>
        <v>0.96097252215638962</v>
      </c>
      <c r="C2857" s="3">
        <f>SIN(RADIANS(Teno_ves!P2857*2))</f>
        <v>0.79779443953857121</v>
      </c>
      <c r="D2857" s="10">
        <f>COS(RADIANS(Teno_ves!P2857*2))</f>
        <v>-0.60292954168902446</v>
      </c>
      <c r="E2857" s="51">
        <v>0.93</v>
      </c>
      <c r="F2857" s="51">
        <v>18.759999999999998</v>
      </c>
      <c r="G2857" s="51">
        <f>SIN(RADIANS(Teno_ves!P2115*2))</f>
        <v>0.60903832447362538</v>
      </c>
      <c r="H2857" s="52">
        <f>COS(RADIANS(Teno_ves!P2115*2))</f>
        <v>0.79314079413579464</v>
      </c>
      <c r="I2857" s="3"/>
      <c r="K2857" s="3">
        <f>SIN(RADIANS(CRB_ves!P2857*2))</f>
        <v>-0.73111559472986465</v>
      </c>
      <c r="L2857" s="10">
        <f>COS(RADIANS(CRB_ves!P2857*2))</f>
        <v>0.68225360910939592</v>
      </c>
      <c r="M2857" s="55">
        <v>0.96</v>
      </c>
      <c r="N2857" s="55">
        <v>0.88</v>
      </c>
      <c r="O2857" s="51">
        <f>SIN(RADIANS(CRB_ves!P155*2))</f>
        <v>-0.99943858171146427</v>
      </c>
      <c r="P2857" s="52">
        <f>COS(RADIANS(CRB_ves!P155*2))</f>
        <v>3.3504050301071883E-2</v>
      </c>
    </row>
    <row r="2858" spans="1:16" x14ac:dyDescent="0.35">
      <c r="A2858" s="3">
        <f>SIN(RADIANS(Teno_phn!P2858*2))</f>
        <v>-0.487250125725332</v>
      </c>
      <c r="B2858" s="10">
        <f>COS(RADIANS(Teno_phn!P2858*2))</f>
        <v>0.87326245480992037</v>
      </c>
      <c r="C2858" s="3">
        <f>SIN(RADIANS(Teno_ves!P2858*2))</f>
        <v>0.18909544298989139</v>
      </c>
      <c r="D2858" s="10">
        <f>COS(RADIANS(Teno_ves!P2858*2))</f>
        <v>0.98195871269644364</v>
      </c>
      <c r="E2858" s="51">
        <v>0.93</v>
      </c>
      <c r="F2858" s="51">
        <v>76.849999999999994</v>
      </c>
      <c r="G2858" s="51">
        <f>SIN(RADIANS(Teno_ves!P2127*2))</f>
        <v>0.44307119082418006</v>
      </c>
      <c r="H2858" s="52">
        <f>COS(RADIANS(Teno_ves!P2127*2))</f>
        <v>-0.89648643038344034</v>
      </c>
      <c r="I2858" s="3"/>
      <c r="K2858" s="3">
        <f>SIN(RADIANS(CRB_ves!P2858*2))</f>
        <v>-0.97957524959934394</v>
      </c>
      <c r="L2858" s="10">
        <f>COS(RADIANS(CRB_ves!P2858*2))</f>
        <v>0.2010779211459652</v>
      </c>
      <c r="M2858" s="55">
        <v>0.96</v>
      </c>
      <c r="N2858" s="55">
        <v>0.83</v>
      </c>
      <c r="O2858" s="51">
        <f>SIN(RADIANS(CRB_ves!P163*2))</f>
        <v>-0.93825173045513943</v>
      </c>
      <c r="P2858" s="52">
        <f>COS(RADIANS(CRB_ves!P163*2))</f>
        <v>0.34595330652840478</v>
      </c>
    </row>
    <row r="2859" spans="1:16" x14ac:dyDescent="0.35">
      <c r="A2859" s="3">
        <f>SIN(RADIANS(Teno_phn!P2859*2))</f>
        <v>0.86462576547753489</v>
      </c>
      <c r="B2859" s="10">
        <f>COS(RADIANS(Teno_phn!P2859*2))</f>
        <v>-0.50241644645889805</v>
      </c>
      <c r="C2859" s="3">
        <f>SIN(RADIANS(Teno_ves!P2859*2))</f>
        <v>-0.47869185794060704</v>
      </c>
      <c r="D2859" s="10">
        <f>COS(RADIANS(Teno_ves!P2859*2))</f>
        <v>0.87798297542798043</v>
      </c>
      <c r="E2859" s="51">
        <v>0.93</v>
      </c>
      <c r="F2859" s="51">
        <v>152.76999999999998</v>
      </c>
      <c r="G2859" s="51">
        <f>SIN(RADIANS(Teno_ves!P2133*2))</f>
        <v>-0.81370991285211569</v>
      </c>
      <c r="H2859" s="52">
        <f>COS(RADIANS(Teno_ves!P2133*2))</f>
        <v>0.58127117400246353</v>
      </c>
      <c r="I2859" s="3"/>
      <c r="K2859" s="3">
        <f>SIN(RADIANS(CRB_ves!P2859*2))</f>
        <v>0.27228024704057452</v>
      </c>
      <c r="L2859" s="10">
        <f>COS(RADIANS(CRB_ves!P2859*2))</f>
        <v>0.96221799352928528</v>
      </c>
      <c r="M2859" s="55">
        <v>0.96</v>
      </c>
      <c r="N2859" s="55">
        <v>0.83</v>
      </c>
      <c r="O2859" s="51">
        <f>SIN(RADIANS(CRB_ves!P188*2))</f>
        <v>-0.82353259762842745</v>
      </c>
      <c r="P2859" s="52">
        <f>COS(RADIANS(CRB_ves!P188*2))</f>
        <v>-0.56726894912675641</v>
      </c>
    </row>
    <row r="2860" spans="1:16" x14ac:dyDescent="0.35">
      <c r="A2860" s="3">
        <f>SIN(RADIANS(Teno_phn!P2860*2))</f>
        <v>5.7912510480694235E-2</v>
      </c>
      <c r="B2860" s="10">
        <f>COS(RADIANS(Teno_phn!P2860*2))</f>
        <v>0.99832166215595231</v>
      </c>
      <c r="C2860" s="3">
        <f>SIN(RADIANS(Teno_ves!P2860*2))</f>
        <v>0.21643961393810288</v>
      </c>
      <c r="D2860" s="10">
        <f>COS(RADIANS(Teno_ves!P2860*2))</f>
        <v>0.97629600711993336</v>
      </c>
      <c r="E2860" s="51">
        <v>0.93</v>
      </c>
      <c r="F2860" s="51">
        <v>166.14</v>
      </c>
      <c r="G2860" s="51">
        <f>SIN(RADIANS(Teno_ves!P2165*2))</f>
        <v>-0.46515107807745865</v>
      </c>
      <c r="H2860" s="52">
        <f>COS(RADIANS(Teno_ves!P2165*2))</f>
        <v>0.88523131133245503</v>
      </c>
      <c r="I2860" s="3"/>
      <c r="K2860" s="3">
        <f>SIN(RADIANS(CRB_ves!P2860*2))</f>
        <v>-0.87087088336607532</v>
      </c>
      <c r="L2860" s="10">
        <f>COS(RADIANS(CRB_ves!P2860*2))</f>
        <v>-0.49151185591518715</v>
      </c>
      <c r="M2860" s="55">
        <v>0.96</v>
      </c>
      <c r="N2860" s="55">
        <v>0.8</v>
      </c>
      <c r="O2860" s="51">
        <f>SIN(RADIANS(CRB_ves!P191*2))</f>
        <v>-0.99488070882878821</v>
      </c>
      <c r="P2860" s="52">
        <f>COS(RADIANS(CRB_ves!P191*2))</f>
        <v>0.10105629718294608</v>
      </c>
    </row>
    <row r="2861" spans="1:16" x14ac:dyDescent="0.35">
      <c r="A2861" s="3">
        <f>SIN(RADIANS(Teno_phn!P2861*2))</f>
        <v>5.3381689758760516E-2</v>
      </c>
      <c r="B2861" s="10">
        <f>COS(RADIANS(Teno_phn!P2861*2))</f>
        <v>0.99857418111950969</v>
      </c>
      <c r="C2861" s="3">
        <f>SIN(RADIANS(Teno_ves!P2861*2))</f>
        <v>0.2860228676774621</v>
      </c>
      <c r="D2861" s="10">
        <f>COS(RADIANS(Teno_ves!P2861*2))</f>
        <v>-0.95822279202989169</v>
      </c>
      <c r="E2861" s="51">
        <v>0.93</v>
      </c>
      <c r="F2861" s="51">
        <v>158.03</v>
      </c>
      <c r="G2861" s="51">
        <f>SIN(RADIANS(Teno_ves!P2176*2))</f>
        <v>-0.69390469883024608</v>
      </c>
      <c r="H2861" s="52">
        <f>COS(RADIANS(Teno_ves!P2176*2))</f>
        <v>0.72006685032801332</v>
      </c>
      <c r="I2861" s="3"/>
      <c r="K2861" s="3">
        <f>SIN(RADIANS(CRB_ves!P2861*2))</f>
        <v>0.93219751362958125</v>
      </c>
      <c r="L2861" s="10">
        <f>COS(RADIANS(CRB_ves!P2861*2))</f>
        <v>-0.36194999044457321</v>
      </c>
      <c r="M2861" s="55">
        <v>0.96</v>
      </c>
      <c r="N2861" s="55">
        <v>0.81</v>
      </c>
      <c r="O2861" s="51">
        <f>SIN(RADIANS(CRB_ves!P222*2))</f>
        <v>0.28836339147444895</v>
      </c>
      <c r="P2861" s="52">
        <f>COS(RADIANS(CRB_ves!P222*2))</f>
        <v>0.95752104648271497</v>
      </c>
    </row>
    <row r="2862" spans="1:16" x14ac:dyDescent="0.35">
      <c r="A2862" s="3">
        <f>SIN(RADIANS(Teno_phn!P2862*2))</f>
        <v>-0.27999657007752538</v>
      </c>
      <c r="B2862" s="10">
        <f>COS(RADIANS(Teno_phn!P2862*2))</f>
        <v>0.96000100038740654</v>
      </c>
      <c r="C2862" s="3">
        <f>SIN(RADIANS(Teno_ves!P2862*2))</f>
        <v>6.522896899807161E-2</v>
      </c>
      <c r="D2862" s="10">
        <f>COS(RADIANS(Teno_ves!P2862*2))</f>
        <v>0.99787032303974676</v>
      </c>
      <c r="E2862" s="51">
        <v>0.93</v>
      </c>
      <c r="F2862" s="51">
        <v>141.59</v>
      </c>
      <c r="G2862" s="51">
        <f>SIN(RADIANS(Teno_ves!P2237*2))</f>
        <v>-0.973658553048388</v>
      </c>
      <c r="H2862" s="52">
        <f>COS(RADIANS(Teno_ves!P2237*2))</f>
        <v>0.2280110130579647</v>
      </c>
      <c r="I2862" s="3"/>
      <c r="K2862" s="3">
        <f>SIN(RADIANS(CRB_ves!P2862*2))</f>
        <v>-0.9996753563210985</v>
      </c>
      <c r="L2862" s="10">
        <f>COS(RADIANS(CRB_ves!P2862*2))</f>
        <v>2.5479049516900481E-2</v>
      </c>
      <c r="M2862" s="55">
        <v>0.96</v>
      </c>
      <c r="N2862" s="55">
        <v>0.81</v>
      </c>
      <c r="O2862" s="51">
        <f>SIN(RADIANS(CRB_ves!P226*2))</f>
        <v>0.33676660267638836</v>
      </c>
      <c r="P2862" s="52">
        <f>COS(RADIANS(CRB_ves!P226*2))</f>
        <v>-0.94158815589503009</v>
      </c>
    </row>
    <row r="2863" spans="1:16" x14ac:dyDescent="0.35">
      <c r="A2863" s="3">
        <f>SIN(RADIANS(Teno_phn!P2863*2))</f>
        <v>-0.44807117926245776</v>
      </c>
      <c r="B2863" s="10">
        <f>COS(RADIANS(Teno_phn!P2863*2))</f>
        <v>0.89399788496078136</v>
      </c>
      <c r="C2863" s="3">
        <f>SIN(RADIANS(Teno_ves!P2863*2))</f>
        <v>0.81472318256962495</v>
      </c>
      <c r="D2863" s="10">
        <f>COS(RADIANS(Teno_ves!P2863*2))</f>
        <v>0.57985009768354923</v>
      </c>
      <c r="E2863" s="51">
        <v>0.93</v>
      </c>
      <c r="F2863" s="51">
        <v>25.259999999999998</v>
      </c>
      <c r="G2863" s="51">
        <f>SIN(RADIANS(Teno_ves!P2263*2))</f>
        <v>0.77184656955803499</v>
      </c>
      <c r="H2863" s="52">
        <f>COS(RADIANS(Teno_ves!P2263*2))</f>
        <v>0.63580883373974406</v>
      </c>
      <c r="I2863" s="3"/>
      <c r="K2863" s="3">
        <f>SIN(RADIANS(CRB_ves!P2863*2))</f>
        <v>0.98906739832437052</v>
      </c>
      <c r="L2863" s="10">
        <f>COS(RADIANS(CRB_ves!P2863*2))</f>
        <v>-0.14746417046815499</v>
      </c>
      <c r="M2863" s="55">
        <v>0.96</v>
      </c>
      <c r="N2863" s="55">
        <v>0.82</v>
      </c>
      <c r="O2863" s="51">
        <f>SIN(RADIANS(CRB_ves!P258*2))</f>
        <v>-0.89555649871574483</v>
      </c>
      <c r="P2863" s="52">
        <f>COS(RADIANS(CRB_ves!P258*2))</f>
        <v>-0.4449478144771542</v>
      </c>
    </row>
    <row r="2864" spans="1:16" x14ac:dyDescent="0.35">
      <c r="A2864" s="3">
        <f>SIN(RADIANS(Teno_phn!P2864*2))</f>
        <v>0.99751510795782372</v>
      </c>
      <c r="B2864" s="10">
        <f>COS(RADIANS(Teno_phn!P2864*2))</f>
        <v>7.0452887775387024E-2</v>
      </c>
      <c r="C2864" s="3">
        <f>SIN(RADIANS(Teno_ves!P2864*2))</f>
        <v>-0.68607235175632286</v>
      </c>
      <c r="D2864" s="10">
        <f>COS(RADIANS(Teno_ves!P2864*2))</f>
        <v>-0.72753331755703698</v>
      </c>
      <c r="E2864" s="51">
        <v>0.93</v>
      </c>
      <c r="F2864" s="51">
        <v>13.880000000000003</v>
      </c>
      <c r="G2864" s="51">
        <f>SIN(RADIANS(Teno_ves!P2292*2))</f>
        <v>0.4657689727137444</v>
      </c>
      <c r="H2864" s="52">
        <f>COS(RADIANS(Teno_ves!P2292*2))</f>
        <v>0.88490635892007419</v>
      </c>
      <c r="I2864" s="3"/>
      <c r="K2864" s="3">
        <f>SIN(RADIANS(CRB_ves!P2864*2))</f>
        <v>0.99691733373312796</v>
      </c>
      <c r="L2864" s="10">
        <f>COS(RADIANS(CRB_ves!P2864*2))</f>
        <v>7.8459095727844999E-2</v>
      </c>
      <c r="M2864" s="55">
        <v>0.96</v>
      </c>
      <c r="N2864" s="55">
        <v>0.79</v>
      </c>
      <c r="O2864" s="51">
        <f>SIN(RADIANS(CRB_ves!P261*2))</f>
        <v>-0.9935322797694498</v>
      </c>
      <c r="P2864" s="52">
        <f>COS(RADIANS(CRB_ves!P261*2))</f>
        <v>0.11355002886886338</v>
      </c>
    </row>
    <row r="2865" spans="1:16" x14ac:dyDescent="0.35">
      <c r="A2865" s="3">
        <f>SIN(RADIANS(Teno_phn!P2865*2))</f>
        <v>4.3619387365336E-2</v>
      </c>
      <c r="B2865" s="10">
        <f>COS(RADIANS(Teno_phn!P2865*2))</f>
        <v>0.9990482215818578</v>
      </c>
      <c r="C2865" s="3">
        <f>SIN(RADIANS(Teno_ves!P2865*2))</f>
        <v>-0.63742398974868997</v>
      </c>
      <c r="D2865" s="10">
        <f>COS(RADIANS(Teno_ves!P2865*2))</f>
        <v>-0.77051324277578903</v>
      </c>
      <c r="E2865" s="51">
        <v>0.93</v>
      </c>
      <c r="F2865" s="51">
        <v>25.54</v>
      </c>
      <c r="G2865" s="51">
        <f>SIN(RADIANS(Teno_ves!P2300*2))</f>
        <v>0.77802390065845151</v>
      </c>
      <c r="H2865" s="52">
        <f>COS(RADIANS(Teno_ves!P2300*2))</f>
        <v>0.62823467749258166</v>
      </c>
      <c r="I2865" s="3"/>
      <c r="K2865" s="3">
        <f>SIN(RADIANS(CRB_ves!P2865*2))</f>
        <v>0.56467895006607705</v>
      </c>
      <c r="L2865" s="10">
        <f>COS(RADIANS(CRB_ves!P2865*2))</f>
        <v>0.82531065869299958</v>
      </c>
      <c r="M2865" s="55">
        <v>0.96</v>
      </c>
      <c r="N2865" s="55">
        <v>0.91</v>
      </c>
      <c r="O2865" s="51">
        <f>SIN(RADIANS(CRB_ves!P300*2))</f>
        <v>-0.23514211310259059</v>
      </c>
      <c r="P2865" s="52">
        <f>COS(RADIANS(CRB_ves!P300*2))</f>
        <v>0.97196100057854606</v>
      </c>
    </row>
    <row r="2866" spans="1:16" x14ac:dyDescent="0.35">
      <c r="A2866" s="3">
        <f>SIN(RADIANS(Teno_phn!P2866*2))</f>
        <v>0.32490797868047655</v>
      </c>
      <c r="B2866" s="10">
        <f>COS(RADIANS(Teno_phn!P2866*2))</f>
        <v>0.94574563461311678</v>
      </c>
      <c r="C2866" s="3">
        <f>SIN(RADIANS(Teno_ves!P2866*2))</f>
        <v>-5.1290165334333927E-2</v>
      </c>
      <c r="D2866" s="10">
        <f>COS(RADIANS(Teno_ves!P2866*2))</f>
        <v>0.99868379326991019</v>
      </c>
      <c r="E2866" s="51">
        <v>0.93</v>
      </c>
      <c r="F2866" s="51">
        <v>134.36000000000001</v>
      </c>
      <c r="G2866" s="51">
        <f>SIN(RADIANS(Teno_ves!P2338*2))</f>
        <v>-0.99975046778812215</v>
      </c>
      <c r="H2866" s="52">
        <f>COS(RADIANS(Teno_ves!P2338*2))</f>
        <v>-2.2338356193573387E-2</v>
      </c>
      <c r="I2866" s="3"/>
      <c r="K2866" s="3">
        <f>SIN(RADIANS(CRB_ves!P2866*2))</f>
        <v>0.49545866843240738</v>
      </c>
      <c r="L2866" s="10">
        <f>COS(RADIANS(CRB_ves!P2866*2))</f>
        <v>-0.86863151443819131</v>
      </c>
      <c r="M2866" s="55">
        <v>0.96</v>
      </c>
      <c r="N2866" s="55">
        <v>0.89</v>
      </c>
      <c r="O2866" s="51">
        <f>SIN(RADIANS(CRB_ves!P303*2))</f>
        <v>0.95640675467728764</v>
      </c>
      <c r="P2866" s="52">
        <f>COS(RADIANS(CRB_ves!P303*2))</f>
        <v>-0.29203787358433247</v>
      </c>
    </row>
    <row r="2867" spans="1:16" x14ac:dyDescent="0.35">
      <c r="A2867" s="3">
        <f>SIN(RADIANS(Teno_phn!P2867*2))</f>
        <v>0.19115163627240261</v>
      </c>
      <c r="B2867" s="10">
        <f>COS(RADIANS(Teno_phn!P2867*2))</f>
        <v>0.98156051874063432</v>
      </c>
      <c r="C2867" s="3">
        <f>SIN(RADIANS(Teno_ves!P2867*2))</f>
        <v>0.77846230156702345</v>
      </c>
      <c r="D2867" s="10">
        <f>COS(RADIANS(Teno_ves!P2867*2))</f>
        <v>0.62769136129070036</v>
      </c>
      <c r="E2867" s="51">
        <v>0.93</v>
      </c>
      <c r="F2867" s="51">
        <v>70.02</v>
      </c>
      <c r="G2867" s="51">
        <f>SIN(RADIANS(Teno_ves!P2339*2))</f>
        <v>0.64225265317658453</v>
      </c>
      <c r="H2867" s="52">
        <f>COS(RADIANS(Teno_ves!P2339*2))</f>
        <v>-0.76649300680934973</v>
      </c>
      <c r="I2867" s="3"/>
      <c r="K2867" s="3">
        <f>SIN(RADIANS(CRB_ves!P2867*2))</f>
        <v>0.92951925990817452</v>
      </c>
      <c r="L2867" s="10">
        <f>COS(RADIANS(CRB_ves!P2867*2))</f>
        <v>-0.36877356936168759</v>
      </c>
      <c r="M2867" s="55">
        <v>0.96</v>
      </c>
      <c r="N2867" s="55">
        <v>0.82</v>
      </c>
      <c r="O2867" s="51">
        <f>SIN(RADIANS(CRB_ves!P310*2))</f>
        <v>-0.30236989075044479</v>
      </c>
      <c r="P2867" s="52">
        <f>COS(RADIANS(CRB_ves!P310*2))</f>
        <v>-0.95319066779294692</v>
      </c>
    </row>
    <row r="2868" spans="1:16" x14ac:dyDescent="0.35">
      <c r="A2868" s="3">
        <f>SIN(RADIANS(Teno_phn!P2868*2))</f>
        <v>0.93016147514094139</v>
      </c>
      <c r="B2868" s="10">
        <f>COS(RADIANS(Teno_phn!P2868*2))</f>
        <v>0.36715069135659795</v>
      </c>
      <c r="C2868" s="3">
        <f>SIN(RADIANS(Teno_ves!P2868*2))</f>
        <v>-0.20278729535651246</v>
      </c>
      <c r="D2868" s="10">
        <f>COS(RADIANS(Teno_ves!P2868*2))</f>
        <v>0.97922281062176575</v>
      </c>
      <c r="E2868" s="51">
        <v>0.93</v>
      </c>
      <c r="F2868" s="51">
        <v>115.00999999999999</v>
      </c>
      <c r="G2868" s="51">
        <f>SIN(RADIANS(Teno_ves!P2359*2))</f>
        <v>-0.76626877164792651</v>
      </c>
      <c r="H2868" s="52">
        <f>COS(RADIANS(Teno_ves!P2359*2))</f>
        <v>-0.64252017057612898</v>
      </c>
      <c r="I2868" s="3"/>
      <c r="K2868" s="3">
        <f>SIN(RADIANS(CRB_ves!P2868*2))</f>
        <v>-0.32985541485885267</v>
      </c>
      <c r="L2868" s="10">
        <f>COS(RADIANS(CRB_ves!P2868*2))</f>
        <v>0.94403146414104977</v>
      </c>
      <c r="M2868" s="55">
        <v>0.96</v>
      </c>
      <c r="N2868" s="55">
        <v>0.85</v>
      </c>
      <c r="O2868" s="51">
        <f>SIN(RADIANS(CRB_ves!P355*2))</f>
        <v>-0.99655103456058658</v>
      </c>
      <c r="P2868" s="52">
        <f>COS(RADIANS(CRB_ves!P355*2))</f>
        <v>-8.2982139742384289E-2</v>
      </c>
    </row>
    <row r="2869" spans="1:16" x14ac:dyDescent="0.35">
      <c r="A2869" s="3">
        <f>SIN(RADIANS(Teno_phn!P2869*2))</f>
        <v>0.8705275311600722</v>
      </c>
      <c r="B2869" s="10">
        <f>COS(RADIANS(Teno_phn!P2869*2))</f>
        <v>0.49211971865832554</v>
      </c>
      <c r="C2869" s="3">
        <f>SIN(RADIANS(Teno_ves!P2869*2))</f>
        <v>0.98880851848928686</v>
      </c>
      <c r="D2869" s="10">
        <f>COS(RADIANS(Teno_ves!P2869*2))</f>
        <v>-0.14919019325351685</v>
      </c>
      <c r="E2869" s="51">
        <v>0.93</v>
      </c>
      <c r="F2869" s="51">
        <v>164.68</v>
      </c>
      <c r="G2869" s="51">
        <f>SIN(RADIANS(Teno_ves!P2369*2))</f>
        <v>-0.50964220294651763</v>
      </c>
      <c r="H2869" s="52">
        <f>COS(RADIANS(Teno_ves!P2369*2))</f>
        <v>0.86038643932585346</v>
      </c>
      <c r="I2869" s="3"/>
      <c r="K2869" s="3">
        <f>SIN(RADIANS(CRB_ves!P2869*2))</f>
        <v>-5.2335956242944369E-2</v>
      </c>
      <c r="L2869" s="10">
        <f>COS(RADIANS(CRB_ves!P2869*2))</f>
        <v>0.99862953475457383</v>
      </c>
      <c r="M2869" s="55">
        <v>0.96</v>
      </c>
      <c r="N2869" s="55">
        <v>0.82</v>
      </c>
      <c r="O2869" s="51">
        <f>SIN(RADIANS(CRB_ves!P393*2))</f>
        <v>0.73206748749171291</v>
      </c>
      <c r="P2869" s="52">
        <f>COS(RADIANS(CRB_ves!P393*2))</f>
        <v>0.68123211444967191</v>
      </c>
    </row>
    <row r="2870" spans="1:16" x14ac:dyDescent="0.35">
      <c r="A2870" s="3">
        <f>SIN(RADIANS(Teno_phn!P2870*2))</f>
        <v>0.86707070116449003</v>
      </c>
      <c r="B2870" s="10">
        <f>COS(RADIANS(Teno_phn!P2870*2))</f>
        <v>0.49818510533949084</v>
      </c>
      <c r="C2870" s="3">
        <f>SIN(RADIANS(Teno_ves!P2870*2))</f>
        <v>-0.99575688093856918</v>
      </c>
      <c r="D2870" s="10">
        <f>COS(RADIANS(Teno_ves!P2870*2))</f>
        <v>-9.2023008337546924E-2</v>
      </c>
      <c r="E2870" s="51">
        <v>0.93</v>
      </c>
      <c r="F2870" s="51">
        <v>121.75999999999999</v>
      </c>
      <c r="G2870" s="51">
        <f>SIN(RADIANS(Teno_ves!P2399*2))</f>
        <v>-0.89509005949542231</v>
      </c>
      <c r="H2870" s="52">
        <f>COS(RADIANS(Teno_ves!P2399*2))</f>
        <v>-0.44588539490824464</v>
      </c>
      <c r="I2870" s="3"/>
      <c r="K2870" s="3">
        <f>SIN(RADIANS(CRB_ves!P2870*2))</f>
        <v>-0.25443316297205443</v>
      </c>
      <c r="L2870" s="10">
        <f>COS(RADIANS(CRB_ves!P2870*2))</f>
        <v>0.96709036060754738</v>
      </c>
      <c r="M2870" s="55">
        <v>0.96</v>
      </c>
      <c r="N2870" s="55">
        <v>0.91</v>
      </c>
      <c r="O2870" s="51">
        <f>SIN(RADIANS(CRB_ves!P400*2))</f>
        <v>0.95137959660075622</v>
      </c>
      <c r="P2870" s="52">
        <f>COS(RADIANS(CRB_ves!P400*2))</f>
        <v>0.308020881064551</v>
      </c>
    </row>
    <row r="2871" spans="1:16" x14ac:dyDescent="0.35">
      <c r="A2871" s="3">
        <f>SIN(RADIANS(Teno_phn!P2871*2))</f>
        <v>0.51981734262070933</v>
      </c>
      <c r="B2871" s="10">
        <f>COS(RADIANS(Teno_phn!P2871*2))</f>
        <v>0.85427743169929526</v>
      </c>
      <c r="C2871" s="3">
        <f>SIN(RADIANS(Teno_ves!P2871*2))</f>
        <v>0.38107037635027419</v>
      </c>
      <c r="D2871" s="10">
        <f>COS(RADIANS(Teno_ves!P2871*2))</f>
        <v>0.92454603361231313</v>
      </c>
      <c r="E2871" s="51">
        <v>0.93</v>
      </c>
      <c r="F2871" s="51">
        <v>11.14</v>
      </c>
      <c r="G2871" s="51">
        <f>SIN(RADIANS(Teno_ves!P2400*2))</f>
        <v>0.37913317730062707</v>
      </c>
      <c r="H2871" s="52">
        <f>COS(RADIANS(Teno_ves!P2400*2))</f>
        <v>0.92534211720310844</v>
      </c>
      <c r="I2871" s="3"/>
      <c r="K2871" s="3">
        <f>SIN(RADIANS(CRB_ves!P2871*2))</f>
        <v>0.95630475596303555</v>
      </c>
      <c r="L2871" s="10">
        <f>COS(RADIANS(CRB_ves!P2871*2))</f>
        <v>-0.29237170472273666</v>
      </c>
      <c r="M2871" s="55">
        <v>0.96</v>
      </c>
      <c r="N2871" s="55">
        <v>0.93</v>
      </c>
      <c r="O2871" s="51">
        <f>SIN(RADIANS(CRB_ves!P407*2))</f>
        <v>0.47593123536449566</v>
      </c>
      <c r="P2871" s="52">
        <f>COS(RADIANS(CRB_ves!P407*2))</f>
        <v>0.87948249510972365</v>
      </c>
    </row>
    <row r="2872" spans="1:16" x14ac:dyDescent="0.35">
      <c r="A2872" s="3">
        <f>SIN(RADIANS(Teno_phn!P2872*2))</f>
        <v>-0.98516928071486087</v>
      </c>
      <c r="B2872" s="10">
        <f>COS(RADIANS(Teno_phn!P2872*2))</f>
        <v>-0.17158522178720312</v>
      </c>
      <c r="C2872" s="3">
        <f>SIN(RADIANS(Teno_ves!P2872*2))</f>
        <v>0.97644687254605089</v>
      </c>
      <c r="D2872" s="10">
        <f>COS(RADIANS(Teno_ves!P2872*2))</f>
        <v>0.2157579780565167</v>
      </c>
      <c r="E2872" s="51">
        <v>0.93</v>
      </c>
      <c r="F2872" s="51">
        <v>177.57999999999998</v>
      </c>
      <c r="G2872" s="51">
        <f>SIN(RADIANS(Teno_ves!P2430*2))</f>
        <v>-8.4373506138683038E-2</v>
      </c>
      <c r="H2872" s="52">
        <f>COS(RADIANS(Teno_ves!P2430*2))</f>
        <v>0.99643419825990798</v>
      </c>
      <c r="I2872" s="3"/>
      <c r="K2872" s="3">
        <f>SIN(RADIANS(CRB_ves!P2872*2))</f>
        <v>0.90792383962282974</v>
      </c>
      <c r="L2872" s="10">
        <f>COS(RADIANS(CRB_ves!P2872*2))</f>
        <v>-0.41913518278061324</v>
      </c>
      <c r="M2872" s="55">
        <v>0.96</v>
      </c>
      <c r="N2872" s="55">
        <v>0.82</v>
      </c>
      <c r="O2872" s="51">
        <f>SIN(RADIANS(CRB_ves!P426*2))</f>
        <v>-0.81593582999924674</v>
      </c>
      <c r="P2872" s="52">
        <f>COS(RADIANS(CRB_ves!P426*2))</f>
        <v>-0.5781424749345444</v>
      </c>
    </row>
    <row r="2873" spans="1:16" x14ac:dyDescent="0.35">
      <c r="A2873" s="3">
        <f>SIN(RADIANS(Teno_phn!P2873*2))</f>
        <v>0.92199836388036693</v>
      </c>
      <c r="B2873" s="10">
        <f>COS(RADIANS(Teno_phn!P2873*2))</f>
        <v>0.3871937719048778</v>
      </c>
      <c r="C2873" s="3">
        <f>SIN(RADIANS(Teno_ves!P2873*2))</f>
        <v>0.96995699387629741</v>
      </c>
      <c r="D2873" s="10">
        <f>COS(RADIANS(Teno_ves!P2873*2))</f>
        <v>-0.24327644775122892</v>
      </c>
      <c r="E2873" s="51">
        <v>0.93</v>
      </c>
      <c r="F2873" s="51">
        <v>9.8799999999999955</v>
      </c>
      <c r="G2873" s="51">
        <f>SIN(RADIANS(Teno_ves!P2521*2))</f>
        <v>0.33808097905879719</v>
      </c>
      <c r="H2873" s="52">
        <f>COS(RADIANS(Teno_ves!P2521*2))</f>
        <v>0.9411170233284728</v>
      </c>
      <c r="I2873" s="3"/>
      <c r="K2873" s="3">
        <f>SIN(RADIANS(CRB_ves!P2873*2))</f>
        <v>0.61318283243828431</v>
      </c>
      <c r="L2873" s="10">
        <f>COS(RADIANS(CRB_ves!P2873*2))</f>
        <v>-0.78994101931914062</v>
      </c>
      <c r="M2873" s="55">
        <v>0.96</v>
      </c>
      <c r="N2873" s="55">
        <v>0.85</v>
      </c>
      <c r="O2873" s="51">
        <f>SIN(RADIANS(CRB_ves!P432*2))</f>
        <v>-0.89431047976797351</v>
      </c>
      <c r="P2873" s="52">
        <f>COS(RADIANS(CRB_ves!P432*2))</f>
        <v>0.44744694185699496</v>
      </c>
    </row>
    <row r="2874" spans="1:16" x14ac:dyDescent="0.35">
      <c r="A2874" s="3">
        <f>SIN(RADIANS(Teno_phn!P2874*2))</f>
        <v>-0.22665130743685527</v>
      </c>
      <c r="B2874" s="10">
        <f>COS(RADIANS(Teno_phn!P2874*2))</f>
        <v>0.97397596727905156</v>
      </c>
      <c r="C2874" s="3">
        <f>SIN(RADIANS(Teno_ves!P2874*2))</f>
        <v>-0.74361178562784092</v>
      </c>
      <c r="D2874" s="10">
        <f>COS(RADIANS(Teno_ves!P2874*2))</f>
        <v>-0.66861163037698801</v>
      </c>
      <c r="E2874" s="51">
        <v>0.93</v>
      </c>
      <c r="F2874" s="51">
        <v>61.11</v>
      </c>
      <c r="G2874" s="51">
        <f>SIN(RADIANS(Teno_ves!P2523*2))</f>
        <v>0.84600710566784221</v>
      </c>
      <c r="H2874" s="52">
        <f>COS(RADIANS(Teno_ves!P2523*2))</f>
        <v>-0.5331716207371886</v>
      </c>
      <c r="I2874" s="3"/>
      <c r="K2874" s="3">
        <f>SIN(RADIANS(CRB_ves!P2874*2))</f>
        <v>0.36032244840019495</v>
      </c>
      <c r="L2874" s="10">
        <f>COS(RADIANS(CRB_ves!P2874*2))</f>
        <v>-0.93282781539729442</v>
      </c>
      <c r="M2874" s="55">
        <v>0.96</v>
      </c>
      <c r="N2874" s="55">
        <v>0.75</v>
      </c>
      <c r="O2874" s="51">
        <f>SIN(RADIANS(CRB_ves!P437*2))</f>
        <v>-3.6294875065575667E-2</v>
      </c>
      <c r="P2874" s="52">
        <f>COS(RADIANS(CRB_ves!P437*2))</f>
        <v>-0.99934112396317121</v>
      </c>
    </row>
    <row r="2875" spans="1:16" x14ac:dyDescent="0.35">
      <c r="A2875" s="3">
        <f>SIN(RADIANS(Teno_phn!P2875*2))</f>
        <v>0.87326245480992026</v>
      </c>
      <c r="B2875" s="10">
        <f>COS(RADIANS(Teno_phn!P2875*2))</f>
        <v>-0.48725012572533216</v>
      </c>
      <c r="C2875" s="3">
        <f>SIN(RADIANS(Teno_ves!P2875*2))</f>
        <v>0.88294759285892688</v>
      </c>
      <c r="D2875" s="10">
        <f>COS(RADIANS(Teno_ves!P2875*2))</f>
        <v>0.46947156278589086</v>
      </c>
      <c r="E2875" s="51">
        <v>0.93</v>
      </c>
      <c r="F2875" s="51">
        <v>162.38999999999999</v>
      </c>
      <c r="G2875" s="51">
        <f>SIN(RADIANS(Teno_ves!P2626*2))</f>
        <v>-0.57671751842457264</v>
      </c>
      <c r="H2875" s="52">
        <f>COS(RADIANS(Teno_ves!P2626*2))</f>
        <v>0.81694363571925976</v>
      </c>
      <c r="I2875" s="3"/>
      <c r="K2875" s="3">
        <f>SIN(RADIANS(CRB_ves!P2875*2))</f>
        <v>0.8908479973285004</v>
      </c>
      <c r="L2875" s="10">
        <f>COS(RADIANS(CRB_ves!P2875*2))</f>
        <v>0.45430149202462478</v>
      </c>
      <c r="M2875" s="55">
        <v>0.96</v>
      </c>
      <c r="N2875" s="55">
        <v>0.75</v>
      </c>
      <c r="O2875" s="51">
        <f>SIN(RADIANS(CRB_ves!P444*2))</f>
        <v>-0.91692082883461656</v>
      </c>
      <c r="P2875" s="52">
        <f>COS(RADIANS(CRB_ves!P444*2))</f>
        <v>-0.39906915898029477</v>
      </c>
    </row>
    <row r="2876" spans="1:16" x14ac:dyDescent="0.35">
      <c r="A2876" s="3">
        <f>SIN(RADIANS(Teno_phn!P2876*2))</f>
        <v>0.61511119004972203</v>
      </c>
      <c r="B2876" s="10">
        <f>COS(RADIANS(Teno_phn!P2876*2))</f>
        <v>0.78844037433125835</v>
      </c>
      <c r="C2876" s="3">
        <f>SIN(RADIANS(Teno_ves!P2876*2))</f>
        <v>-0.9124060741357064</v>
      </c>
      <c r="D2876" s="10">
        <f>COS(RADIANS(Teno_ves!P2876*2))</f>
        <v>0.40928615402951002</v>
      </c>
      <c r="E2876" s="51">
        <v>0.93</v>
      </c>
      <c r="F2876" s="51">
        <v>17.920000000000002</v>
      </c>
      <c r="G2876" s="51">
        <f>SIN(RADIANS(Teno_ves!P2693*2))</f>
        <v>0.58552376175399412</v>
      </c>
      <c r="H2876" s="52">
        <f>COS(RADIANS(Teno_ves!P2693*2))</f>
        <v>0.81065524387463994</v>
      </c>
      <c r="I2876" s="3"/>
      <c r="K2876" s="3">
        <f>SIN(RADIANS(CRB_ves!P2876*2))</f>
        <v>-0.2840153447039227</v>
      </c>
      <c r="L2876" s="10">
        <f>COS(RADIANS(CRB_ves!P2876*2))</f>
        <v>0.95881973486819305</v>
      </c>
      <c r="M2876" s="55">
        <v>0.96</v>
      </c>
      <c r="N2876" s="55">
        <v>0.84</v>
      </c>
      <c r="O2876" s="51">
        <f>SIN(RADIANS(CRB_ves!P453*2))</f>
        <v>0.26521956853289463</v>
      </c>
      <c r="P2876" s="52">
        <f>COS(RADIANS(CRB_ves!P453*2))</f>
        <v>0.96418804206815656</v>
      </c>
    </row>
    <row r="2877" spans="1:16" x14ac:dyDescent="0.35">
      <c r="A2877" s="3">
        <f>SIN(RADIANS(Teno_phn!P2877*2))</f>
        <v>6.2093750186884226E-2</v>
      </c>
      <c r="B2877" s="10">
        <f>COS(RADIANS(Teno_phn!P2877*2))</f>
        <v>0.99807032126385209</v>
      </c>
      <c r="C2877" s="3">
        <f>SIN(RADIANS(Teno_ves!P2877*2))</f>
        <v>0.27127246560386103</v>
      </c>
      <c r="D2877" s="10">
        <f>COS(RADIANS(Teno_ves!P2877*2))</f>
        <v>0.96250259709010766</v>
      </c>
      <c r="E2877" s="51">
        <v>0.93</v>
      </c>
      <c r="F2877" s="51">
        <v>168.7</v>
      </c>
      <c r="G2877" s="51">
        <f>SIN(RADIANS(Teno_ves!P2856*2))</f>
        <v>-0.38429532265980426</v>
      </c>
      <c r="H2877" s="52">
        <f>COS(RADIANS(Teno_ves!P2856*2))</f>
        <v>0.92321021711298068</v>
      </c>
      <c r="I2877" s="3"/>
      <c r="K2877" s="3">
        <f>SIN(RADIANS(CRB_ves!P2877*2))</f>
        <v>-0.66235857298633694</v>
      </c>
      <c r="L2877" s="10">
        <f>COS(RADIANS(CRB_ves!P2877*2))</f>
        <v>-0.7491869731859353</v>
      </c>
      <c r="M2877" s="55">
        <v>0.96</v>
      </c>
      <c r="N2877" s="55">
        <v>0.77</v>
      </c>
      <c r="O2877" s="51">
        <f>SIN(RADIANS(CRB_ves!P456*2))</f>
        <v>0.20517938030680469</v>
      </c>
      <c r="P2877" s="52">
        <f>COS(RADIANS(CRB_ves!P456*2))</f>
        <v>-0.97872438505276638</v>
      </c>
    </row>
    <row r="2878" spans="1:16" x14ac:dyDescent="0.35">
      <c r="A2878" s="3">
        <f>SIN(RADIANS(Teno_phn!P2878*2))</f>
        <v>0.7061187849173316</v>
      </c>
      <c r="B2878" s="10">
        <f>COS(RADIANS(Teno_phn!P2878*2))</f>
        <v>0.70809339891491097</v>
      </c>
      <c r="C2878" s="3">
        <f>SIN(RADIANS(Teno_ves!P2878*2))</f>
        <v>0.90938136305904183</v>
      </c>
      <c r="D2878" s="10">
        <f>COS(RADIANS(Teno_ves!P2878*2))</f>
        <v>0.41596338362995278</v>
      </c>
      <c r="E2878" s="51">
        <v>0.93</v>
      </c>
      <c r="F2878" s="51">
        <v>98.1</v>
      </c>
      <c r="G2878" s="51">
        <f>SIN(RADIANS(Teno_ves!P2885*2))</f>
        <v>-0.27899110603922889</v>
      </c>
      <c r="H2878" s="52">
        <f>COS(RADIANS(Teno_ves!P2885*2))</f>
        <v>-0.96029368567694318</v>
      </c>
      <c r="I2878" s="3"/>
      <c r="K2878" s="3">
        <f>SIN(RADIANS(CRB_ves!P2878*2))</f>
        <v>0.42672659060589113</v>
      </c>
      <c r="L2878" s="10">
        <f>COS(RADIANS(CRB_ves!P2878*2))</f>
        <v>-0.90438068138913286</v>
      </c>
      <c r="M2878" s="55">
        <v>0.96</v>
      </c>
      <c r="N2878" s="55">
        <v>0.85</v>
      </c>
      <c r="O2878" s="51">
        <f>SIN(RADIANS(CRB_ves!P461*2))</f>
        <v>0.95244899399508898</v>
      </c>
      <c r="P2878" s="52">
        <f>COS(RADIANS(CRB_ves!P461*2))</f>
        <v>0.30469806996064641</v>
      </c>
    </row>
    <row r="2879" spans="1:16" x14ac:dyDescent="0.35">
      <c r="A2879" s="3">
        <f>SIN(RADIANS(Teno_phn!P2879*2))</f>
        <v>0.87881711266196538</v>
      </c>
      <c r="B2879" s="10">
        <f>COS(RADIANS(Teno_phn!P2879*2))</f>
        <v>0.47715876025960841</v>
      </c>
      <c r="C2879" s="3">
        <f>SIN(RADIANS(Teno_ves!P2879*2))</f>
        <v>-0.99906338675459538</v>
      </c>
      <c r="D2879" s="10">
        <f>COS(RADIANS(Teno_ves!P2879*2))</f>
        <v>4.327065109791773E-2</v>
      </c>
      <c r="E2879" s="51">
        <v>0.93</v>
      </c>
      <c r="F2879" s="51">
        <v>162.38999999999999</v>
      </c>
      <c r="G2879" s="51">
        <f>SIN(RADIANS(Teno_ves!P2924*2))</f>
        <v>-0.57671751842457264</v>
      </c>
      <c r="H2879" s="52">
        <f>COS(RADIANS(Teno_ves!P2924*2))</f>
        <v>0.81694363571925976</v>
      </c>
      <c r="I2879" s="3"/>
      <c r="K2879" s="3">
        <f>SIN(RADIANS(CRB_ves!P2879*2))</f>
        <v>-0.87931631019055612</v>
      </c>
      <c r="L2879" s="10">
        <f>COS(RADIANS(CRB_ves!P2879*2))</f>
        <v>-0.47623820366793945</v>
      </c>
      <c r="M2879" s="55">
        <v>0.96</v>
      </c>
      <c r="N2879" s="55">
        <v>0.9</v>
      </c>
      <c r="O2879" s="51">
        <f>SIN(RADIANS(CRB_ves!P486*2))</f>
        <v>0.51802700937312995</v>
      </c>
      <c r="P2879" s="52">
        <f>COS(RADIANS(CRB_ves!P486*2))</f>
        <v>0.85536426016050671</v>
      </c>
    </row>
    <row r="2880" spans="1:16" x14ac:dyDescent="0.35">
      <c r="A2880" s="3">
        <f>SIN(RADIANS(Teno_phn!P2880*2))</f>
        <v>0.12221579993988961</v>
      </c>
      <c r="B2880" s="10">
        <f>COS(RADIANS(Teno_phn!P2880*2))</f>
        <v>0.99250355074682373</v>
      </c>
      <c r="C2880" s="3">
        <f>SIN(RADIANS(Teno_ves!P2880*2))</f>
        <v>0.29637488803530088</v>
      </c>
      <c r="D2880" s="10">
        <f>COS(RADIANS(Teno_ves!P2880*2))</f>
        <v>-0.95507168617966209</v>
      </c>
      <c r="E2880" s="51">
        <v>0.93</v>
      </c>
      <c r="F2880" s="51">
        <v>17.920000000000002</v>
      </c>
      <c r="G2880" s="51">
        <f>SIN(RADIANS(Teno_ves!P2991*2))</f>
        <v>0.58552376175399412</v>
      </c>
      <c r="H2880" s="52">
        <f>COS(RADIANS(Teno_ves!P2991*2))</f>
        <v>0.81065524387463994</v>
      </c>
      <c r="I2880" s="3"/>
      <c r="K2880" s="3">
        <f>SIN(RADIANS(CRB_ves!P2880*2))</f>
        <v>0.73349265004964559</v>
      </c>
      <c r="L2880" s="10">
        <f>COS(RADIANS(CRB_ves!P2880*2))</f>
        <v>0.67969738290149995</v>
      </c>
      <c r="M2880" s="55">
        <v>0.96</v>
      </c>
      <c r="N2880" s="55">
        <v>0.78</v>
      </c>
      <c r="O2880" s="51">
        <f>SIN(RADIANS(CRB_ves!P512*2))</f>
        <v>0.85062763338465763</v>
      </c>
      <c r="P2880" s="52">
        <f>COS(RADIANS(CRB_ves!P512*2))</f>
        <v>0.52576860815611315</v>
      </c>
    </row>
    <row r="2881" spans="1:16" x14ac:dyDescent="0.35">
      <c r="A2881" s="3">
        <f>SIN(RADIANS(Teno_phn!P2881*2))</f>
        <v>0.80675410271553727</v>
      </c>
      <c r="B2881" s="10">
        <f>COS(RADIANS(Teno_phn!P2881*2))</f>
        <v>0.59088731392004712</v>
      </c>
      <c r="C2881" s="3">
        <f>SIN(RADIANS(Teno_ves!P2881*2))</f>
        <v>0.68759458813496743</v>
      </c>
      <c r="D2881" s="10">
        <f>COS(RADIANS(Teno_ves!P2881*2))</f>
        <v>0.72609481637559192</v>
      </c>
      <c r="E2881" s="51">
        <v>0.93</v>
      </c>
      <c r="F2881" s="51">
        <v>28.909999999999997</v>
      </c>
      <c r="G2881" s="51">
        <f>SIN(RADIANS(Teno_ves!P3153*2))</f>
        <v>0.84637912348121525</v>
      </c>
      <c r="H2881" s="52">
        <f>COS(RADIANS(Teno_ves!P3153*2))</f>
        <v>0.53258086647491365</v>
      </c>
      <c r="I2881" s="3"/>
      <c r="K2881" s="3">
        <f>SIN(RADIANS(CRB_ves!P2881*2))</f>
        <v>-0.99715890026061393</v>
      </c>
      <c r="L2881" s="10">
        <f>COS(RADIANS(CRB_ves!P2881*2))</f>
        <v>-7.5326805527932653E-2</v>
      </c>
      <c r="M2881" s="55">
        <v>0.96</v>
      </c>
      <c r="N2881" s="55">
        <v>0.96</v>
      </c>
      <c r="O2881" s="51">
        <f>SIN(RADIANS(CRB_ves!P559*2))</f>
        <v>-0.1270646086013508</v>
      </c>
      <c r="P2881" s="52">
        <f>COS(RADIANS(CRB_ves!P559*2))</f>
        <v>0.99189444259002957</v>
      </c>
    </row>
    <row r="2882" spans="1:16" x14ac:dyDescent="0.35">
      <c r="A2882" s="3">
        <f>SIN(RADIANS(Teno_phn!P2882*2))</f>
        <v>-4.1887779554038657E-3</v>
      </c>
      <c r="B2882" s="10">
        <f>COS(RADIANS(Teno_phn!P2882*2))</f>
        <v>0.99999122703113763</v>
      </c>
      <c r="C2882" s="3">
        <f>SIN(RADIANS(Teno_ves!P2882*2))</f>
        <v>-0.19594614424251808</v>
      </c>
      <c r="D2882" s="10">
        <f>COS(RADIANS(Teno_ves!P2882*2))</f>
        <v>0.98061465854661289</v>
      </c>
      <c r="E2882" s="51">
        <v>0.93</v>
      </c>
      <c r="F2882" s="51">
        <v>41.91</v>
      </c>
      <c r="G2882" s="51">
        <f>SIN(RADIANS(Teno_ves!P3174*2))</f>
        <v>0.9941886022913522</v>
      </c>
      <c r="H2882" s="52">
        <f>COS(RADIANS(Teno_ves!P3174*2))</f>
        <v>0.1076523249817096</v>
      </c>
      <c r="I2882" s="3"/>
      <c r="K2882" s="3">
        <f>SIN(RADIANS(CRB_ves!P2882*2))</f>
        <v>0.79779443953857099</v>
      </c>
      <c r="L2882" s="10">
        <f>COS(RADIANS(CRB_ves!P2882*2))</f>
        <v>0.60292954168902468</v>
      </c>
      <c r="M2882" s="55">
        <v>0.96</v>
      </c>
      <c r="N2882" s="55">
        <v>0.92</v>
      </c>
      <c r="O2882" s="51">
        <f>SIN(RADIANS(CRB_ves!P581*2))</f>
        <v>-0.64332225290962153</v>
      </c>
      <c r="P2882" s="52">
        <f>COS(RADIANS(CRB_ves!P581*2))</f>
        <v>0.76559550606785109</v>
      </c>
    </row>
    <row r="2883" spans="1:16" x14ac:dyDescent="0.35">
      <c r="A2883" s="3">
        <f>SIN(RADIANS(Teno_phn!P2883*2))</f>
        <v>-0.1274108373302095</v>
      </c>
      <c r="B2883" s="10">
        <f>COS(RADIANS(Teno_phn!P2883*2))</f>
        <v>0.99185002824560875</v>
      </c>
      <c r="C2883" s="3">
        <f>SIN(RADIANS(Teno_ves!P2883*2))</f>
        <v>-0.95486454474664306</v>
      </c>
      <c r="D2883" s="10">
        <f>COS(RADIANS(Teno_ves!P2883*2))</f>
        <v>0.29704158157703464</v>
      </c>
      <c r="E2883" s="51">
        <v>0.93</v>
      </c>
      <c r="F2883" s="51">
        <v>131.99</v>
      </c>
      <c r="G2883" s="51">
        <f>SIN(RADIANS(Teno_ves!P3189*2))</f>
        <v>-0.99448534746235484</v>
      </c>
      <c r="H2883" s="52">
        <f>COS(RADIANS(Teno_ves!P3189*2))</f>
        <v>-0.10487561052351232</v>
      </c>
      <c r="I2883" s="3"/>
      <c r="K2883" s="3">
        <f>SIN(RADIANS(CRB_ves!P2883*2))</f>
        <v>-0.91941013858055309</v>
      </c>
      <c r="L2883" s="10">
        <f>COS(RADIANS(CRB_ves!P2883*2))</f>
        <v>0.39330013612416692</v>
      </c>
      <c r="M2883" s="55">
        <v>0.96</v>
      </c>
      <c r="N2883" s="55">
        <v>0.99</v>
      </c>
      <c r="O2883" s="51">
        <f>SIN(RADIANS(CRB_ves!P583*2))</f>
        <v>-0.99796042713266153</v>
      </c>
      <c r="P2883" s="52">
        <f>COS(RADIANS(CRB_ves!P583*2))</f>
        <v>-6.3835616055582037E-2</v>
      </c>
    </row>
    <row r="2884" spans="1:16" x14ac:dyDescent="0.35">
      <c r="A2884" s="3">
        <f>SIN(RADIANS(Teno_phn!P2884*2))</f>
        <v>-0.32424764454759375</v>
      </c>
      <c r="B2884" s="10">
        <f>COS(RADIANS(Teno_phn!P2884*2))</f>
        <v>0.94597223268198383</v>
      </c>
      <c r="C2884" s="3">
        <f>SIN(RADIANS(Teno_ves!P2884*2))</f>
        <v>0.23785541987796288</v>
      </c>
      <c r="D2884" s="10">
        <f>COS(RADIANS(Teno_ves!P2884*2))</f>
        <v>0.9713005710050201</v>
      </c>
      <c r="E2884" s="51">
        <v>0.93</v>
      </c>
      <c r="F2884" s="51">
        <v>59.629999999999995</v>
      </c>
      <c r="G2884" s="51">
        <f>SIN(RADIANS(Teno_ves!P3209*2))</f>
        <v>0.87241071328976305</v>
      </c>
      <c r="H2884" s="52">
        <f>COS(RADIANS(Teno_ves!P3209*2))</f>
        <v>-0.48877351333439373</v>
      </c>
      <c r="I2884" s="3"/>
      <c r="K2884" s="3">
        <f>SIN(RADIANS(CRB_ves!P2884*2))</f>
        <v>-0.20961856290382222</v>
      </c>
      <c r="L2884" s="10">
        <f>COS(RADIANS(CRB_ves!P2884*2))</f>
        <v>0.97778323675860612</v>
      </c>
      <c r="M2884" s="55">
        <v>0.96</v>
      </c>
      <c r="N2884" s="55">
        <v>0.88</v>
      </c>
      <c r="O2884" s="51">
        <f>SIN(RADIANS(CRB_ves!P595*2))</f>
        <v>-0.99600997476577724</v>
      </c>
      <c r="P2884" s="52">
        <f>COS(RADIANS(CRB_ves!P595*2))</f>
        <v>8.9241975365159987E-2</v>
      </c>
    </row>
    <row r="2885" spans="1:16" x14ac:dyDescent="0.35">
      <c r="A2885" s="3">
        <f>SIN(RADIANS(Teno_phn!P2885*2))</f>
        <v>-0.41976893100277707</v>
      </c>
      <c r="B2885" s="10">
        <f>COS(RADIANS(Teno_phn!P2885*2))</f>
        <v>0.90763100683305531</v>
      </c>
      <c r="C2885" s="3">
        <f>SIN(RADIANS(Teno_ves!P2885*2))</f>
        <v>-0.27899110603922889</v>
      </c>
      <c r="D2885" s="10">
        <f>COS(RADIANS(Teno_ves!P2885*2))</f>
        <v>-0.96029368567694318</v>
      </c>
      <c r="E2885" s="51">
        <v>0.93</v>
      </c>
      <c r="F2885" s="51">
        <v>119.22999999999999</v>
      </c>
      <c r="G2885" s="51">
        <f>SIN(RADIANS(Teno_ves!P3249*2))</f>
        <v>-0.85227518378884437</v>
      </c>
      <c r="H2885" s="52">
        <f>COS(RADIANS(Teno_ves!P3249*2))</f>
        <v>-0.52309369246597848</v>
      </c>
      <c r="I2885" s="3"/>
      <c r="K2885" s="3">
        <f>SIN(RADIANS(CRB_ves!P2885*2))</f>
        <v>-0.92718385456678742</v>
      </c>
      <c r="L2885" s="10">
        <f>COS(RADIANS(CRB_ves!P2885*2))</f>
        <v>0.37460659341591196</v>
      </c>
      <c r="M2885" s="55">
        <v>0.96</v>
      </c>
      <c r="N2885" s="55">
        <v>0.91</v>
      </c>
      <c r="O2885" s="51">
        <f>SIN(RADIANS(CRB_ves!P596*2))</f>
        <v>-0.92809642236473466</v>
      </c>
      <c r="P2885" s="52">
        <f>COS(RADIANS(CRB_ves!P596*2))</f>
        <v>-0.37233993983157371</v>
      </c>
    </row>
    <row r="2886" spans="1:16" x14ac:dyDescent="0.35">
      <c r="A2886" s="3">
        <f>SIN(RADIANS(Teno_phn!P2886*2))</f>
        <v>0.820551109147028</v>
      </c>
      <c r="B2886" s="10">
        <f>COS(RADIANS(Teno_phn!P2886*2))</f>
        <v>0.57157316003953695</v>
      </c>
      <c r="C2886" s="3">
        <f>SIN(RADIANS(Teno_ves!P2886*2))</f>
        <v>-0.28234145684287582</v>
      </c>
      <c r="D2886" s="10">
        <f>COS(RADIANS(Teno_ves!P2886*2))</f>
        <v>0.95931397454005773</v>
      </c>
      <c r="E2886" s="51">
        <v>0.93</v>
      </c>
      <c r="F2886" s="51">
        <v>24.1</v>
      </c>
      <c r="G2886" s="51">
        <f>SIN(RADIANS(Teno_ves!P3278*2))</f>
        <v>0.74547599968286227</v>
      </c>
      <c r="H2886" s="52">
        <f>COS(RADIANS(Teno_ves!P3278*2))</f>
        <v>0.6665324702494525</v>
      </c>
      <c r="I2886" s="3"/>
      <c r="K2886" s="3">
        <f>SIN(RADIANS(CRB_ves!P2886*2))</f>
        <v>-0.98844102660041333</v>
      </c>
      <c r="L2886" s="10">
        <f>COS(RADIANS(CRB_ves!P2886*2))</f>
        <v>0.151605860484089</v>
      </c>
      <c r="M2886" s="55">
        <v>0.96</v>
      </c>
      <c r="N2886" s="55">
        <v>0.96</v>
      </c>
      <c r="O2886" s="51">
        <f>SIN(RADIANS(CRB_ves!P614*2))</f>
        <v>-0.91594298266030338</v>
      </c>
      <c r="P2886" s="52">
        <f>COS(RADIANS(CRB_ves!P614*2))</f>
        <v>0.40130842567200986</v>
      </c>
    </row>
    <row r="2887" spans="1:16" x14ac:dyDescent="0.35">
      <c r="A2887" s="3">
        <f>SIN(RADIANS(Teno_phn!P2887*2))</f>
        <v>6.8363544025668493E-2</v>
      </c>
      <c r="B2887" s="10">
        <f>COS(RADIANS(Teno_phn!P2887*2))</f>
        <v>0.9976604762384097</v>
      </c>
      <c r="C2887" s="3">
        <f>SIN(RADIANS(Teno_ves!P2887*2))</f>
        <v>-0.72272593841244026</v>
      </c>
      <c r="D2887" s="10">
        <f>COS(RADIANS(Teno_ves!P2887*2))</f>
        <v>-0.6911347321223682</v>
      </c>
      <c r="E2887" s="51">
        <v>0.93</v>
      </c>
      <c r="F2887" s="51">
        <v>101.69</v>
      </c>
      <c r="G2887" s="51">
        <f>SIN(RADIANS(Teno_ves!P3290*2))</f>
        <v>-0.39682750964678143</v>
      </c>
      <c r="H2887" s="52">
        <f>COS(RADIANS(Teno_ves!P3290*2))</f>
        <v>-0.91789320053453582</v>
      </c>
      <c r="I2887" s="3"/>
      <c r="K2887" s="3">
        <f>SIN(RADIANS(CRB_ves!P2887*2))</f>
        <v>-0.36650122672429736</v>
      </c>
      <c r="L2887" s="10">
        <f>COS(RADIANS(CRB_ves!P2887*2))</f>
        <v>-0.93041756798202446</v>
      </c>
      <c r="M2887" s="55">
        <v>0.96</v>
      </c>
      <c r="N2887" s="55">
        <v>0.98</v>
      </c>
      <c r="O2887" s="51">
        <f>SIN(RADIANS(CRB_ves!P626*2))</f>
        <v>0.9974656794790776</v>
      </c>
      <c r="P2887" s="52">
        <f>COS(RADIANS(CRB_ves!P626*2))</f>
        <v>-7.1149267468766833E-2</v>
      </c>
    </row>
    <row r="2888" spans="1:16" x14ac:dyDescent="0.35">
      <c r="A2888" s="3">
        <f>SIN(RADIANS(Teno_phn!P2888*2))</f>
        <v>0.84712192138213727</v>
      </c>
      <c r="B2888" s="10">
        <f>COS(RADIANS(Teno_phn!P2888*2))</f>
        <v>0.53139857951808278</v>
      </c>
      <c r="C2888" s="3">
        <f>SIN(RADIANS(Teno_ves!P2888*2))</f>
        <v>-0.26454637371747863</v>
      </c>
      <c r="D2888" s="10">
        <f>COS(RADIANS(Teno_ves!P2888*2))</f>
        <v>0.9643729652748112</v>
      </c>
      <c r="E2888" s="51">
        <v>0.93</v>
      </c>
      <c r="F2888" s="51">
        <v>34.659999999999997</v>
      </c>
      <c r="G2888" s="51">
        <f>SIN(RADIANS(Teno_ves!P3308*2))</f>
        <v>0.93556735983379113</v>
      </c>
      <c r="H2888" s="52">
        <f>COS(RADIANS(Teno_ves!P3308*2))</f>
        <v>0.3531482906848476</v>
      </c>
      <c r="I2888" s="3"/>
      <c r="K2888" s="3">
        <f>SIN(RADIANS(CRB_ves!P2888*2))</f>
        <v>0.99657994007781514</v>
      </c>
      <c r="L2888" s="10">
        <f>COS(RADIANS(CRB_ves!P2888*2))</f>
        <v>8.2634272759542521E-2</v>
      </c>
      <c r="M2888" s="55">
        <v>0.96</v>
      </c>
      <c r="N2888" s="55">
        <v>0.96</v>
      </c>
      <c r="O2888" s="51">
        <f>SIN(RADIANS(CRB_ves!P644*2))</f>
        <v>-0.50693670869431584</v>
      </c>
      <c r="P2888" s="52">
        <f>COS(RADIANS(CRB_ves!P644*2))</f>
        <v>0.86198327905950378</v>
      </c>
    </row>
    <row r="2889" spans="1:16" x14ac:dyDescent="0.35">
      <c r="A2889" s="3">
        <f>SIN(RADIANS(Teno_phn!P2889*2))</f>
        <v>0.65103921329761483</v>
      </c>
      <c r="B2889" s="10">
        <f>COS(RADIANS(Teno_phn!P2889*2))</f>
        <v>0.75904409802647355</v>
      </c>
      <c r="C2889" s="3">
        <f>SIN(RADIANS(Teno_ves!P2889*2))</f>
        <v>0.9733392406205531</v>
      </c>
      <c r="D2889" s="10">
        <f>COS(RADIANS(Teno_ves!P2889*2))</f>
        <v>0.22937027415993771</v>
      </c>
      <c r="E2889" s="51">
        <v>0.93</v>
      </c>
      <c r="F2889" s="51">
        <v>23.61</v>
      </c>
      <c r="G2889" s="51">
        <f>SIN(RADIANS(Teno_ves!P3315*2))</f>
        <v>0.73396698955334894</v>
      </c>
      <c r="H2889" s="52">
        <f>COS(RADIANS(Teno_ves!P3315*2))</f>
        <v>0.67918514283367104</v>
      </c>
      <c r="I2889" s="3"/>
      <c r="K2889" s="3">
        <f>SIN(RADIANS(CRB_ves!P2889*2))</f>
        <v>-0.93569057484167029</v>
      </c>
      <c r="L2889" s="10">
        <f>COS(RADIANS(CRB_ves!P2889*2))</f>
        <v>0.35282169456038914</v>
      </c>
      <c r="M2889" s="55">
        <v>0.96</v>
      </c>
      <c r="N2889" s="55">
        <v>0.92</v>
      </c>
      <c r="O2889" s="51">
        <f>SIN(RADIANS(CRB_ves!P651*2))</f>
        <v>0.94345432028707243</v>
      </c>
      <c r="P2889" s="52">
        <f>COS(RADIANS(CRB_ves!P651*2))</f>
        <v>-0.3315025573531194</v>
      </c>
    </row>
    <row r="2890" spans="1:16" x14ac:dyDescent="0.35">
      <c r="A2890" s="3">
        <f>SIN(RADIANS(Teno_phn!P2890*2))</f>
        <v>-0.28970006154390682</v>
      </c>
      <c r="B2890" s="10">
        <f>COS(RADIANS(Teno_phn!P2890*2))</f>
        <v>-0.95711748199552626</v>
      </c>
      <c r="C2890" s="3">
        <f>SIN(RADIANS(Teno_ves!P2890*2))</f>
        <v>0.99582088245277012</v>
      </c>
      <c r="D2890" s="10">
        <f>COS(RADIANS(Teno_ves!P2890*2))</f>
        <v>-9.1327816523697827E-2</v>
      </c>
      <c r="E2890" s="51">
        <v>0.93</v>
      </c>
      <c r="F2890" s="51">
        <v>42.59</v>
      </c>
      <c r="G2890" s="51">
        <f>SIN(RADIANS(Teno_ves!P3322*2))</f>
        <v>0.99646358946273905</v>
      </c>
      <c r="H2890" s="52">
        <f>COS(RADIANS(Teno_ves!P3322*2))</f>
        <v>8.4025679854636146E-2</v>
      </c>
      <c r="I2890" s="3"/>
      <c r="K2890" s="3">
        <f>SIN(RADIANS(CRB_ves!P2890*2))</f>
        <v>-0.11355002886886292</v>
      </c>
      <c r="L2890" s="10">
        <f>COS(RADIANS(CRB_ves!P2890*2))</f>
        <v>0.99353227976944991</v>
      </c>
      <c r="M2890" s="55">
        <v>0.96</v>
      </c>
      <c r="N2890" s="55">
        <v>0.91</v>
      </c>
      <c r="O2890" s="51">
        <f>SIN(RADIANS(CRB_ves!P652*2))</f>
        <v>0.13294835696180418</v>
      </c>
      <c r="P2890" s="52">
        <f>COS(RADIANS(CRB_ves!P652*2))</f>
        <v>0.99112296632716401</v>
      </c>
    </row>
    <row r="2891" spans="1:16" x14ac:dyDescent="0.35">
      <c r="A2891" s="3">
        <f>SIN(RADIANS(Teno_phn!P2891*2))</f>
        <v>0.41374010623486396</v>
      </c>
      <c r="B2891" s="10">
        <f>COS(RADIANS(Teno_phn!P2891*2))</f>
        <v>-0.91039503760332718</v>
      </c>
      <c r="C2891" s="3">
        <f>SIN(RADIANS(Teno_ves!P2891*2))</f>
        <v>-0.78908408483469072</v>
      </c>
      <c r="D2891" s="10">
        <f>COS(RADIANS(Teno_ves!P2891*2))</f>
        <v>-0.61428520009894316</v>
      </c>
      <c r="E2891" s="51">
        <v>0.93</v>
      </c>
      <c r="F2891" s="51">
        <v>78.860000000000014</v>
      </c>
      <c r="G2891" s="51">
        <f>SIN(RADIANS(Teno_ves!P3330*2))</f>
        <v>0.37913317730062657</v>
      </c>
      <c r="H2891" s="52">
        <f>COS(RADIANS(Teno_ves!P3330*2))</f>
        <v>-0.92534211720310866</v>
      </c>
      <c r="I2891" s="3"/>
      <c r="K2891" s="3">
        <f>SIN(RADIANS(CRB_ves!P2891*2))</f>
        <v>0.98622792896755096</v>
      </c>
      <c r="L2891" s="10">
        <f>COS(RADIANS(CRB_ves!P2891*2))</f>
        <v>0.16539187442064771</v>
      </c>
      <c r="M2891" s="55">
        <v>0.96</v>
      </c>
      <c r="N2891" s="55">
        <v>0.89</v>
      </c>
      <c r="O2891" s="51">
        <f>SIN(RADIANS(CRB_ves!P672*2))</f>
        <v>-5.547298002497926E-2</v>
      </c>
      <c r="P2891" s="52">
        <f>COS(RADIANS(CRB_ves!P672*2))</f>
        <v>0.99846018873420694</v>
      </c>
    </row>
    <row r="2892" spans="1:16" x14ac:dyDescent="0.35">
      <c r="A2892" s="3">
        <f>SIN(RADIANS(Teno_phn!P2892*2))</f>
        <v>-0.57071356768443227</v>
      </c>
      <c r="B2892" s="10">
        <f>COS(RADIANS(Teno_phn!P2892*2))</f>
        <v>0.82114920913370371</v>
      </c>
      <c r="C2892" s="3">
        <f>SIN(RADIANS(Teno_ves!P2892*2))</f>
        <v>0.33051439271322319</v>
      </c>
      <c r="D2892" s="10">
        <f>COS(RADIANS(Teno_ves!P2892*2))</f>
        <v>0.94380095158322941</v>
      </c>
      <c r="E2892" s="51">
        <v>0.94</v>
      </c>
      <c r="F2892" s="51">
        <v>84.75</v>
      </c>
      <c r="G2892" s="51">
        <f>SIN(RADIANS(Teno_ves!P95*2))</f>
        <v>0.18223552549214772</v>
      </c>
      <c r="H2892" s="52">
        <f>COS(RADIANS(Teno_ves!P95*2))</f>
        <v>-0.98325490756395451</v>
      </c>
      <c r="I2892" s="3"/>
      <c r="K2892" s="3">
        <f>SIN(RADIANS(CRB_ves!P2892*2))</f>
        <v>0.83020692429494591</v>
      </c>
      <c r="L2892" s="10">
        <f>COS(RADIANS(CRB_ves!P2892*2))</f>
        <v>-0.55745534606166069</v>
      </c>
      <c r="M2892" s="55">
        <v>0.96</v>
      </c>
      <c r="N2892" s="55">
        <v>0.86</v>
      </c>
      <c r="O2892" s="51">
        <f>SIN(RADIANS(CRB_ves!P685*2))</f>
        <v>0.16608035104114782</v>
      </c>
      <c r="P2892" s="52">
        <f>COS(RADIANS(CRB_ves!P685*2))</f>
        <v>0.98611222332858706</v>
      </c>
    </row>
    <row r="2893" spans="1:16" x14ac:dyDescent="0.35">
      <c r="A2893" s="3">
        <f>SIN(RADIANS(Teno_phn!P2893*2))</f>
        <v>0.17467937053253618</v>
      </c>
      <c r="B2893" s="10">
        <f>COS(RADIANS(Teno_phn!P2893*2))</f>
        <v>0.98462536911779641</v>
      </c>
      <c r="C2893" s="3">
        <f>SIN(RADIANS(Teno_ves!P2893*2))</f>
        <v>-0.66679264985046949</v>
      </c>
      <c r="D2893" s="10">
        <f>COS(RADIANS(Teno_ves!P2893*2))</f>
        <v>0.7452432905470463</v>
      </c>
      <c r="E2893" s="51">
        <v>0.94</v>
      </c>
      <c r="F2893" s="51">
        <v>82.82</v>
      </c>
      <c r="G2893" s="51">
        <f>SIN(RADIANS(Teno_ves!P252*2))</f>
        <v>0.24801362800592563</v>
      </c>
      <c r="H2893" s="52">
        <f>COS(RADIANS(Teno_ves!P252*2))</f>
        <v>-0.96875654337059236</v>
      </c>
      <c r="I2893" s="3"/>
      <c r="K2893" s="3">
        <f>SIN(RADIANS(CRB_ves!P2893*2))</f>
        <v>0.25510825735167003</v>
      </c>
      <c r="L2893" s="10">
        <f>COS(RADIANS(CRB_ves!P2893*2))</f>
        <v>0.96691249709112459</v>
      </c>
      <c r="M2893" s="55">
        <v>0.96</v>
      </c>
      <c r="N2893" s="55">
        <v>0.88</v>
      </c>
      <c r="O2893" s="51">
        <f>SIN(RADIANS(CRB_ves!P708*2))</f>
        <v>0.98576222292373128</v>
      </c>
      <c r="P2893" s="52">
        <f>COS(RADIANS(CRB_ves!P708*2))</f>
        <v>0.16814529388735169</v>
      </c>
    </row>
    <row r="2894" spans="1:16" x14ac:dyDescent="0.35">
      <c r="A2894" s="3">
        <f>SIN(RADIANS(Teno_phn!P2894*2))</f>
        <v>0.15264087019025541</v>
      </c>
      <c r="B2894" s="10">
        <f>COS(RADIANS(Teno_phn!P2894*2))</f>
        <v>0.98828172337019449</v>
      </c>
      <c r="C2894" s="3">
        <f>SIN(RADIANS(Teno_ves!P2894*2))</f>
        <v>0.35184164840470172</v>
      </c>
      <c r="D2894" s="10">
        <f>COS(RADIANS(Teno_ves!P2894*2))</f>
        <v>0.93605953573897327</v>
      </c>
      <c r="E2894" s="51">
        <v>0.94</v>
      </c>
      <c r="F2894" s="51">
        <v>17.869999999999997</v>
      </c>
      <c r="G2894" s="51">
        <f>SIN(RADIANS(Teno_ves!P278*2))</f>
        <v>0.58410801035843418</v>
      </c>
      <c r="H2894" s="52">
        <f>COS(RADIANS(Teno_ves!P278*2))</f>
        <v>0.81167594040670654</v>
      </c>
      <c r="I2894" s="3"/>
      <c r="K2894" s="3">
        <f>SIN(RADIANS(CRB_ves!P2894*2))</f>
        <v>0.93703841190548409</v>
      </c>
      <c r="L2894" s="10">
        <f>COS(RADIANS(CRB_ves!P2894*2))</f>
        <v>-0.34922630859322212</v>
      </c>
      <c r="M2894" s="55">
        <v>0.96</v>
      </c>
      <c r="N2894" s="55">
        <v>0.84</v>
      </c>
      <c r="O2894" s="51">
        <f>SIN(RADIANS(CRB_ves!P713*2))</f>
        <v>0.79207661424996711</v>
      </c>
      <c r="P2894" s="52">
        <f>COS(RADIANS(CRB_ves!P713*2))</f>
        <v>-0.61042168798160246</v>
      </c>
    </row>
    <row r="2895" spans="1:16" x14ac:dyDescent="0.35">
      <c r="A2895" s="3">
        <f>SIN(RADIANS(Teno_phn!P2895*2))</f>
        <v>0.48785965913873269</v>
      </c>
      <c r="B2895" s="10">
        <f>COS(RADIANS(Teno_phn!P2895*2))</f>
        <v>0.87292207726980964</v>
      </c>
      <c r="C2895" s="3">
        <f>SIN(RADIANS(Teno_ves!P2895*2))</f>
        <v>-0.26891982061526587</v>
      </c>
      <c r="D2895" s="10">
        <f>COS(RADIANS(Teno_ves!P2895*2))</f>
        <v>0.9631625667976581</v>
      </c>
      <c r="E2895" s="51">
        <v>0.94</v>
      </c>
      <c r="F2895" s="51">
        <v>36.17</v>
      </c>
      <c r="G2895" s="51">
        <f>SIN(RADIANS(Teno_ves!P289*2))</f>
        <v>0.95287350419645067</v>
      </c>
      <c r="H2895" s="52">
        <f>COS(RADIANS(Teno_ves!P289*2))</f>
        <v>0.30336790370831357</v>
      </c>
      <c r="I2895" s="3"/>
      <c r="K2895" s="3">
        <f>SIN(RADIANS(CRB_ves!P2895*2))</f>
        <v>0.96884305743678145</v>
      </c>
      <c r="L2895" s="10">
        <f>COS(RADIANS(CRB_ves!P2895*2))</f>
        <v>0.24767545307629762</v>
      </c>
      <c r="M2895" s="55">
        <v>0.96</v>
      </c>
      <c r="N2895" s="55">
        <v>0.84</v>
      </c>
      <c r="O2895" s="51">
        <f>SIN(RADIANS(CRB_ves!P716*2))</f>
        <v>0.9928826045698137</v>
      </c>
      <c r="P2895" s="52">
        <f>COS(RADIANS(CRB_ves!P716*2))</f>
        <v>-0.1190971600948698</v>
      </c>
    </row>
    <row r="2896" spans="1:16" x14ac:dyDescent="0.35">
      <c r="A2896" s="3">
        <f>SIN(RADIANS(Teno_phn!P2896*2))</f>
        <v>0.14470160186032893</v>
      </c>
      <c r="B2896" s="10">
        <f>COS(RADIANS(Teno_phn!P2896*2))</f>
        <v>0.98947533896457207</v>
      </c>
      <c r="C2896" s="3">
        <f>SIN(RADIANS(Teno_ves!P2896*2))</f>
        <v>-0.99986542304253945</v>
      </c>
      <c r="D2896" s="10">
        <f>COS(RADIANS(Teno_ves!P2896*2))</f>
        <v>-1.6405359001362078E-2</v>
      </c>
      <c r="E2896" s="51">
        <v>0.94</v>
      </c>
      <c r="F2896" s="51">
        <v>101.35</v>
      </c>
      <c r="G2896" s="51">
        <f>SIN(RADIANS(Teno_ves!P362*2))</f>
        <v>-0.3859060423243183</v>
      </c>
      <c r="H2896" s="52">
        <f>COS(RADIANS(Teno_ves!P362*2))</f>
        <v>-0.92253808945624649</v>
      </c>
      <c r="I2896" s="3"/>
      <c r="K2896" s="3">
        <f>SIN(RADIANS(CRB_ves!P2896*2))</f>
        <v>-0.68911380838734848</v>
      </c>
      <c r="L2896" s="10">
        <f>COS(RADIANS(CRB_ves!P2896*2))</f>
        <v>-0.72465313018704658</v>
      </c>
      <c r="M2896" s="55">
        <v>0.96</v>
      </c>
      <c r="N2896" s="55">
        <v>0.8</v>
      </c>
      <c r="O2896" s="51">
        <f>SIN(RADIANS(CRB_ves!P721*2))</f>
        <v>-0.52190318230646726</v>
      </c>
      <c r="P2896" s="52">
        <f>COS(RADIANS(CRB_ves!P721*2))</f>
        <v>0.8530047293528813</v>
      </c>
    </row>
    <row r="2897" spans="1:16" x14ac:dyDescent="0.35">
      <c r="A2897" s="3">
        <f>SIN(RADIANS(Teno_phn!P2897*2))</f>
        <v>0.89648643038344056</v>
      </c>
      <c r="B2897" s="10">
        <f>COS(RADIANS(Teno_phn!P2897*2))</f>
        <v>0.44307119082417962</v>
      </c>
      <c r="C2897" s="3">
        <f>SIN(RADIANS(Teno_ves!P2897*2))</f>
        <v>-0.37071953971331639</v>
      </c>
      <c r="D2897" s="10">
        <f>COS(RADIANS(Teno_ves!P2897*2))</f>
        <v>-0.92874486425215119</v>
      </c>
      <c r="E2897" s="51">
        <v>0.94</v>
      </c>
      <c r="F2897" s="51">
        <v>176.43</v>
      </c>
      <c r="G2897" s="51">
        <f>SIN(RADIANS(Teno_ves!P377*2))</f>
        <v>-0.1242942249468398</v>
      </c>
      <c r="H2897" s="52">
        <f>COS(RADIANS(Teno_ves!P377*2))</f>
        <v>0.99224540595805455</v>
      </c>
      <c r="I2897" s="3"/>
      <c r="K2897" s="3">
        <f>SIN(RADIANS(CRB_ves!P2897*2))</f>
        <v>0.37104371023705102</v>
      </c>
      <c r="L2897" s="10">
        <f>COS(RADIANS(CRB_ves!P2897*2))</f>
        <v>-0.92861540214101734</v>
      </c>
      <c r="M2897" s="55">
        <v>0.96</v>
      </c>
      <c r="N2897" s="55">
        <v>0.82</v>
      </c>
      <c r="O2897" s="51">
        <f>SIN(RADIANS(CRB_ves!P727*2))</f>
        <v>-0.66575144428350175</v>
      </c>
      <c r="P2897" s="52">
        <f>COS(RADIANS(CRB_ves!P727*2))</f>
        <v>-0.74617358197300943</v>
      </c>
    </row>
    <row r="2898" spans="1:16" x14ac:dyDescent="0.35">
      <c r="A2898" s="3">
        <f>SIN(RADIANS(Teno_phn!P2898*2))</f>
        <v>0.60320798774528239</v>
      </c>
      <c r="B2898" s="10">
        <f>COS(RADIANS(Teno_phn!P2898*2))</f>
        <v>0.79758392882522855</v>
      </c>
      <c r="C2898" s="3">
        <f>SIN(RADIANS(Teno_ves!P2898*2))</f>
        <v>0.42925043076671898</v>
      </c>
      <c r="D2898" s="10">
        <f>COS(RADIANS(Teno_ves!P2898*2))</f>
        <v>-0.90318551122490121</v>
      </c>
      <c r="E2898" s="51">
        <v>0.94</v>
      </c>
      <c r="F2898" s="51">
        <v>21</v>
      </c>
      <c r="G2898" s="51">
        <f>SIN(RADIANS(Teno_ves!P469*2))</f>
        <v>0.66913060635885824</v>
      </c>
      <c r="H2898" s="52">
        <f>COS(RADIANS(Teno_ves!P469*2))</f>
        <v>0.74314482547739424</v>
      </c>
      <c r="I2898" s="3"/>
      <c r="K2898" s="3">
        <f>SIN(RADIANS(CRB_ves!P2898*2))</f>
        <v>-4.5362988129253864E-2</v>
      </c>
      <c r="L2898" s="10">
        <f>COS(RADIANS(CRB_ves!P2898*2))</f>
        <v>0.99897056979071475</v>
      </c>
      <c r="M2898" s="55">
        <v>0.96</v>
      </c>
      <c r="N2898" s="55">
        <v>0.79</v>
      </c>
      <c r="O2898" s="51">
        <f>SIN(RADIANS(CRB_ves!P743*2))</f>
        <v>-0.28802913601476904</v>
      </c>
      <c r="P2898" s="52">
        <f>COS(RADIANS(CRB_ves!P743*2))</f>
        <v>0.95762164595762234</v>
      </c>
    </row>
    <row r="2899" spans="1:16" x14ac:dyDescent="0.35">
      <c r="A2899" s="3">
        <f>SIN(RADIANS(Teno_phn!P2899*2))</f>
        <v>0.60876142900872066</v>
      </c>
      <c r="B2899" s="10">
        <f>COS(RADIANS(Teno_phn!P2899*2))</f>
        <v>0.79335334029123517</v>
      </c>
      <c r="C2899" s="3">
        <f>SIN(RADIANS(Teno_ves!P2899*2))</f>
        <v>-4.5711691869968554E-2</v>
      </c>
      <c r="D2899" s="10">
        <f>COS(RADIANS(Teno_ves!P2899*2))</f>
        <v>0.99895467426024143</v>
      </c>
      <c r="E2899" s="51">
        <v>0.94</v>
      </c>
      <c r="F2899" s="51">
        <v>173.62</v>
      </c>
      <c r="G2899" s="51">
        <f>SIN(RADIANS(Teno_ves!P528*2))</f>
        <v>-0.22086766100749156</v>
      </c>
      <c r="H2899" s="52">
        <f>COS(RADIANS(Teno_ves!P528*2))</f>
        <v>0.97530378668447704</v>
      </c>
      <c r="I2899" s="3"/>
      <c r="K2899" s="3">
        <f>SIN(RADIANS(CRB_ves!P2899*2))</f>
        <v>0.91817001469126691</v>
      </c>
      <c r="L2899" s="10">
        <f>COS(RADIANS(CRB_ves!P2899*2))</f>
        <v>-0.39618660265314198</v>
      </c>
      <c r="M2899" s="55">
        <v>0.96</v>
      </c>
      <c r="N2899" s="55">
        <v>0.77</v>
      </c>
      <c r="O2899" s="51">
        <f>SIN(RADIANS(CRB_ves!P750*2))</f>
        <v>0.97858090432547207</v>
      </c>
      <c r="P2899" s="52">
        <f>COS(RADIANS(CRB_ves!P750*2))</f>
        <v>-0.20586260876988124</v>
      </c>
    </row>
    <row r="2900" spans="1:16" x14ac:dyDescent="0.35">
      <c r="A2900" s="3">
        <f>SIN(RADIANS(Teno_phn!P2900*2))</f>
        <v>0.98156051874063432</v>
      </c>
      <c r="B2900" s="10">
        <f>COS(RADIANS(Teno_phn!P2900*2))</f>
        <v>-0.19115163627240261</v>
      </c>
      <c r="C2900" s="3">
        <f>SIN(RADIANS(Teno_ves!P2900*2))</f>
        <v>0.99957015469522503</v>
      </c>
      <c r="D2900" s="10">
        <f>COS(RADIANS(Teno_ves!P2900*2))</f>
        <v>2.9317330072228569E-2</v>
      </c>
      <c r="E2900" s="51">
        <v>0.94</v>
      </c>
      <c r="F2900" s="51">
        <v>80.87</v>
      </c>
      <c r="G2900" s="51">
        <f>SIN(RADIANS(Teno_ves!P533*2))</f>
        <v>0.3133295554797057</v>
      </c>
      <c r="H2900" s="52">
        <f>COS(RADIANS(Teno_ves!P533*2))</f>
        <v>-0.94964445434219746</v>
      </c>
      <c r="I2900" s="3"/>
      <c r="K2900" s="3">
        <f>SIN(RADIANS(CRB_ves!P2900*2))</f>
        <v>0.74337835084181614</v>
      </c>
      <c r="L2900" s="10">
        <f>COS(RADIANS(CRB_ves!P2900*2))</f>
        <v>0.66887115911788397</v>
      </c>
      <c r="M2900" s="55">
        <v>0.96</v>
      </c>
      <c r="N2900" s="55">
        <v>0.92</v>
      </c>
      <c r="O2900" s="51">
        <f>SIN(RADIANS(CRB_ves!P764*2))</f>
        <v>-0.59566425738537798</v>
      </c>
      <c r="P2900" s="52">
        <f>COS(RADIANS(CRB_ves!P764*2))</f>
        <v>-0.8032335230015778</v>
      </c>
    </row>
    <row r="2901" spans="1:16" x14ac:dyDescent="0.35">
      <c r="A2901" s="3">
        <f>SIN(RADIANS(Teno_phn!P2901*2))</f>
        <v>0.24226057795689604</v>
      </c>
      <c r="B2901" s="10">
        <f>COS(RADIANS(Teno_phn!P2901*2))</f>
        <v>0.97021122049169828</v>
      </c>
      <c r="C2901" s="3">
        <f>SIN(RADIANS(Teno_ves!P2901*2))</f>
        <v>0.81310076104702766</v>
      </c>
      <c r="D2901" s="10">
        <f>COS(RADIANS(Teno_ves!P2901*2))</f>
        <v>0.58212297015728931</v>
      </c>
      <c r="E2901" s="51">
        <v>0.94</v>
      </c>
      <c r="F2901" s="51">
        <v>122.82</v>
      </c>
      <c r="G2901" s="51">
        <f>SIN(RADIANS(Teno_ves!P534*2))</f>
        <v>-0.91097184015287369</v>
      </c>
      <c r="H2901" s="52">
        <f>COS(RADIANS(Teno_ves!P534*2))</f>
        <v>-0.41246855207213945</v>
      </c>
      <c r="I2901" s="3"/>
      <c r="K2901" s="3">
        <f>SIN(RADIANS(CRB_ves!P2901*2))</f>
        <v>-0.64545768772395029</v>
      </c>
      <c r="L2901" s="10">
        <f>COS(RADIANS(CRB_ves!P2901*2))</f>
        <v>-0.76379602863464235</v>
      </c>
      <c r="M2901" s="55">
        <v>0.96</v>
      </c>
      <c r="N2901" s="55">
        <v>0.76</v>
      </c>
      <c r="O2901" s="51">
        <f>SIN(RADIANS(CRB_ves!P770*2))</f>
        <v>0.16952151325074616</v>
      </c>
      <c r="P2901" s="52">
        <f>COS(RADIANS(CRB_ves!P770*2))</f>
        <v>0.98552648698306278</v>
      </c>
    </row>
    <row r="2902" spans="1:16" x14ac:dyDescent="0.35">
      <c r="A2902" s="3">
        <f>SIN(RADIANS(Teno_phn!P2902*2))</f>
        <v>2.4781138307748366E-2</v>
      </c>
      <c r="B2902" s="10">
        <f>COS(RADIANS(Teno_phn!P2902*2))</f>
        <v>0.99969290043701531</v>
      </c>
      <c r="C2902" s="3">
        <f>SIN(RADIANS(Teno_ves!P2902*2))</f>
        <v>-0.94345432028707221</v>
      </c>
      <c r="D2902" s="10">
        <f>COS(RADIANS(Teno_ves!P2902*2))</f>
        <v>-0.33150255735311984</v>
      </c>
      <c r="E2902" s="53">
        <v>0.94</v>
      </c>
      <c r="F2902" s="54">
        <v>140.19999999999999</v>
      </c>
      <c r="G2902" s="51">
        <f>SIN(RADIANS(Teno_ves!P551*2))</f>
        <v>-0.98357147081338603</v>
      </c>
      <c r="H2902" s="52">
        <f>COS(RADIANS(Teno_ves!P551*2))</f>
        <v>0.18051914525055918</v>
      </c>
      <c r="I2902" s="3"/>
      <c r="K2902" s="3">
        <f>SIN(RADIANS(CRB_ves!P2902*2))</f>
        <v>-0.52458039580274329</v>
      </c>
      <c r="L2902" s="10">
        <f>COS(RADIANS(CRB_ves!P2902*2))</f>
        <v>-0.85136091544035375</v>
      </c>
      <c r="M2902" s="55">
        <v>0.96</v>
      </c>
      <c r="N2902" s="55">
        <v>0.81</v>
      </c>
      <c r="O2902" s="51">
        <f>SIN(RADIANS(CRB_ves!P779*2))</f>
        <v>-0.72296714590956856</v>
      </c>
      <c r="P2902" s="52">
        <f>COS(RADIANS(CRB_ves!P779*2))</f>
        <v>0.69088241107685799</v>
      </c>
    </row>
    <row r="2903" spans="1:16" x14ac:dyDescent="0.35">
      <c r="A2903" s="3">
        <f>SIN(RADIANS(Teno_phn!P2903*2))</f>
        <v>0.80489379735591404</v>
      </c>
      <c r="B2903" s="10">
        <f>COS(RADIANS(Teno_phn!P2903*2))</f>
        <v>0.59341888660370157</v>
      </c>
      <c r="C2903" s="3">
        <f>SIN(RADIANS(Teno_ves!P2903*2))</f>
        <v>-0.9999414531032158</v>
      </c>
      <c r="D2903" s="10">
        <f>COS(RADIANS(Teno_ves!P2903*2))</f>
        <v>1.0820830182076689E-2</v>
      </c>
      <c r="E2903" s="51">
        <v>0.94</v>
      </c>
      <c r="F2903" s="51">
        <v>12.630000000000003</v>
      </c>
      <c r="G2903" s="51">
        <f>SIN(RADIANS(Teno_ves!P570*2))</f>
        <v>0.42672659060589141</v>
      </c>
      <c r="H2903" s="52">
        <f>COS(RADIANS(Teno_ves!P570*2))</f>
        <v>0.90438068138913275</v>
      </c>
      <c r="I2903" s="3"/>
      <c r="K2903" s="3">
        <f>SIN(RADIANS(CRB_ves!P2903*2))</f>
        <v>-0.97285671422187026</v>
      </c>
      <c r="L2903" s="10">
        <f>COS(RADIANS(CRB_ves!P2903*2))</f>
        <v>0.23140832654298843</v>
      </c>
      <c r="M2903" s="55">
        <v>0.96</v>
      </c>
      <c r="N2903" s="55">
        <v>0.85</v>
      </c>
      <c r="O2903" s="51">
        <f>SIN(RADIANS(CRB_ves!P794*2))</f>
        <v>-0.93333001098351798</v>
      </c>
      <c r="P2903" s="52">
        <f>COS(RADIANS(CRB_ves!P794*2))</f>
        <v>-0.35901962425124662</v>
      </c>
    </row>
    <row r="2904" spans="1:16" x14ac:dyDescent="0.35">
      <c r="A2904" s="3">
        <f>SIN(RADIANS(Teno_phn!P2904*2))</f>
        <v>0.27395921869243223</v>
      </c>
      <c r="B2904" s="10">
        <f>COS(RADIANS(Teno_phn!P2904*2))</f>
        <v>-0.96174130954921144</v>
      </c>
      <c r="C2904" s="3">
        <f>SIN(RADIANS(Teno_ves!P2904*2))</f>
        <v>-0.24835177271584499</v>
      </c>
      <c r="D2904" s="10">
        <f>COS(RADIANS(Teno_ves!P2904*2))</f>
        <v>0.96866991126435698</v>
      </c>
      <c r="E2904" s="51">
        <v>0.94</v>
      </c>
      <c r="F2904" s="51">
        <v>135.94</v>
      </c>
      <c r="G2904" s="51">
        <f>SIN(RADIANS(Teno_ves!P571*2))</f>
        <v>-0.99946172839207292</v>
      </c>
      <c r="H2904" s="52">
        <f>COS(RADIANS(Teno_ves!P571*2))</f>
        <v>3.2806302436122703E-2</v>
      </c>
      <c r="I2904" s="3"/>
      <c r="K2904" s="3">
        <f>SIN(RADIANS(CRB_ves!P2904*2))</f>
        <v>0.99780146829204996</v>
      </c>
      <c r="L2904" s="10">
        <f>COS(RADIANS(CRB_ves!P2904*2))</f>
        <v>-6.6273900400000169E-2</v>
      </c>
      <c r="M2904" s="55">
        <v>0.96</v>
      </c>
      <c r="N2904" s="55">
        <v>0.88</v>
      </c>
      <c r="O2904" s="51">
        <f>SIN(RADIANS(CRB_ves!P838*2))</f>
        <v>-5.2335956242943557E-2</v>
      </c>
      <c r="P2904" s="52">
        <f>COS(RADIANS(CRB_ves!P838*2))</f>
        <v>-0.99862953475457383</v>
      </c>
    </row>
    <row r="2905" spans="1:16" x14ac:dyDescent="0.35">
      <c r="A2905" s="3">
        <f>SIN(RADIANS(Teno_phn!P2905*2))</f>
        <v>0.7009092642998509</v>
      </c>
      <c r="B2905" s="10">
        <f>COS(RADIANS(Teno_phn!P2905*2))</f>
        <v>0.71325044915418156</v>
      </c>
      <c r="C2905" s="3">
        <f>SIN(RADIANS(Teno_ves!P2905*2))</f>
        <v>0.99864774260928546</v>
      </c>
      <c r="D2905" s="10">
        <f>COS(RADIANS(Teno_ves!P2905*2))</f>
        <v>-5.198736559375141E-2</v>
      </c>
      <c r="E2905" s="51">
        <v>0.94</v>
      </c>
      <c r="F2905" s="51">
        <v>62.760000000000005</v>
      </c>
      <c r="G2905" s="51">
        <f>SIN(RADIANS(Teno_ves!P574*2))</f>
        <v>0.81391276519061806</v>
      </c>
      <c r="H2905" s="52">
        <f>COS(RADIANS(Teno_ves!P574*2))</f>
        <v>-0.58098710025245981</v>
      </c>
      <c r="I2905" s="3"/>
      <c r="K2905" s="3">
        <f>SIN(RADIANS(CRB_ves!P2905*2))</f>
        <v>0.46854668498124175</v>
      </c>
      <c r="L2905" s="10">
        <f>COS(RADIANS(CRB_ves!P2905*2))</f>
        <v>-0.88343873810983009</v>
      </c>
      <c r="M2905" s="55">
        <v>0.96</v>
      </c>
      <c r="N2905" s="55">
        <v>0.84</v>
      </c>
      <c r="O2905" s="51">
        <f>SIN(RADIANS(CRB_ves!P857*2))</f>
        <v>-0.25544575793579077</v>
      </c>
      <c r="P2905" s="52">
        <f>COS(RADIANS(CRB_ves!P857*2))</f>
        <v>-0.96682338860445938</v>
      </c>
    </row>
    <row r="2906" spans="1:16" x14ac:dyDescent="0.35">
      <c r="A2906" s="3">
        <f>SIN(RADIANS(Teno_phn!P2906*2))</f>
        <v>0.11701741194167742</v>
      </c>
      <c r="B2906" s="10">
        <f>COS(RADIANS(Teno_phn!P2906*2))</f>
        <v>0.99312986326183539</v>
      </c>
      <c r="C2906" s="3">
        <f>SIN(RADIANS(Teno_ves!P2906*2))</f>
        <v>-3.4906514152237599E-3</v>
      </c>
      <c r="D2906" s="10">
        <f>COS(RADIANS(Teno_ves!P2906*2))</f>
        <v>0.99999390765779039</v>
      </c>
      <c r="E2906" s="51">
        <v>0.94</v>
      </c>
      <c r="F2906" s="51">
        <v>25.79</v>
      </c>
      <c r="G2906" s="51">
        <f>SIN(RADIANS(Teno_ves!P576*2))</f>
        <v>0.78347658810676146</v>
      </c>
      <c r="H2906" s="52">
        <f>COS(RADIANS(Teno_ves!P576*2))</f>
        <v>0.62142130305340204</v>
      </c>
      <c r="I2906" s="3"/>
      <c r="K2906" s="3">
        <f>SIN(RADIANS(CRB_ves!P2906*2))</f>
        <v>0.14780941112961063</v>
      </c>
      <c r="L2906" s="10">
        <f>COS(RADIANS(CRB_ves!P2906*2))</f>
        <v>0.98901586336191682</v>
      </c>
      <c r="M2906" s="55">
        <v>0.96</v>
      </c>
      <c r="N2906" s="55">
        <v>0.82</v>
      </c>
      <c r="O2906" s="51">
        <f>SIN(RADIANS(CRB_ves!P874*2))</f>
        <v>0.17674118046108636</v>
      </c>
      <c r="P2906" s="52">
        <f>COS(RADIANS(CRB_ves!P874*2))</f>
        <v>-0.98425736224283422</v>
      </c>
    </row>
    <row r="2907" spans="1:16" x14ac:dyDescent="0.35">
      <c r="A2907" s="3">
        <f>SIN(RADIANS(Teno_phn!P2907*2))</f>
        <v>-0.44056600411331365</v>
      </c>
      <c r="B2907" s="10">
        <f>COS(RADIANS(Teno_phn!P2907*2))</f>
        <v>0.89772022146079999</v>
      </c>
      <c r="C2907" s="3">
        <f>SIN(RADIANS(Teno_ves!P2907*2))</f>
        <v>0.87087088336607532</v>
      </c>
      <c r="D2907" s="10">
        <f>COS(RADIANS(Teno_ves!P2907*2))</f>
        <v>0.49151185591518703</v>
      </c>
      <c r="E2907" s="51">
        <v>0.94</v>
      </c>
      <c r="F2907" s="51">
        <v>99.02000000000001</v>
      </c>
      <c r="G2907" s="51">
        <f>SIN(RADIANS(Teno_ves!P578*2))</f>
        <v>-0.30968088171872449</v>
      </c>
      <c r="H2907" s="52">
        <f>COS(RADIANS(Teno_ves!P578*2))</f>
        <v>-0.95084054998612322</v>
      </c>
      <c r="I2907" s="3"/>
      <c r="K2907" s="3">
        <f>SIN(RADIANS(CRB_ves!P2907*2))</f>
        <v>0.9796453793543235</v>
      </c>
      <c r="L2907" s="10">
        <f>COS(RADIANS(CRB_ves!P2907*2))</f>
        <v>-0.20073597263501022</v>
      </c>
      <c r="M2907" s="55">
        <v>0.96</v>
      </c>
      <c r="N2907" s="55">
        <v>0.98</v>
      </c>
      <c r="O2907" s="51">
        <f>SIN(RADIANS(CRB_ves!P882*2))</f>
        <v>0.52665909488309459</v>
      </c>
      <c r="P2907" s="52">
        <f>COS(RADIANS(CRB_ves!P882*2))</f>
        <v>-0.85007658347758264</v>
      </c>
    </row>
    <row r="2908" spans="1:16" x14ac:dyDescent="0.35">
      <c r="A2908" s="3">
        <f>SIN(RADIANS(Teno_phn!P2908*2))</f>
        <v>6.7667029017370678E-2</v>
      </c>
      <c r="B2908" s="10">
        <f>COS(RADIANS(Teno_phn!P2908*2))</f>
        <v>0.99770795986799776</v>
      </c>
      <c r="C2908" s="3">
        <f>SIN(RADIANS(Teno_ves!P2908*2))</f>
        <v>-0.6860723517563232</v>
      </c>
      <c r="D2908" s="10">
        <f>COS(RADIANS(Teno_ves!P2908*2))</f>
        <v>0.72753331755703665</v>
      </c>
      <c r="E2908" s="51">
        <v>0.94</v>
      </c>
      <c r="F2908" s="51">
        <v>78.47999999999999</v>
      </c>
      <c r="G2908" s="51">
        <f>SIN(RADIANS(Teno_ves!P599*2))</f>
        <v>0.39137366683720282</v>
      </c>
      <c r="H2908" s="52">
        <f>COS(RADIANS(Teno_ves!P599*2))</f>
        <v>-0.92023184736587016</v>
      </c>
      <c r="I2908" s="3"/>
      <c r="K2908" s="3">
        <f>SIN(RADIANS(CRB_ves!P2908*2))</f>
        <v>-0.23208745220754706</v>
      </c>
      <c r="L2908" s="10">
        <f>COS(RADIANS(CRB_ves!P2908*2))</f>
        <v>-0.97269492366713295</v>
      </c>
      <c r="M2908" s="55">
        <v>0.96</v>
      </c>
      <c r="N2908" s="55">
        <v>0.82</v>
      </c>
      <c r="O2908" s="51">
        <f>SIN(RADIANS(CRB_ves!P891*2))</f>
        <v>0.81024627365643531</v>
      </c>
      <c r="P2908" s="52">
        <f>COS(RADIANS(CRB_ves!P891*2))</f>
        <v>-0.58608956314360428</v>
      </c>
    </row>
    <row r="2909" spans="1:16" x14ac:dyDescent="0.35">
      <c r="A2909" s="3">
        <f>SIN(RADIANS(Teno_phn!P2909*2))</f>
        <v>-0.21234822792753666</v>
      </c>
      <c r="B2909" s="10">
        <f>COS(RADIANS(Teno_phn!P2909*2))</f>
        <v>0.97719405958900252</v>
      </c>
      <c r="C2909" s="3">
        <f>SIN(RADIANS(Teno_ves!P2909*2))</f>
        <v>-0.97908099976320739</v>
      </c>
      <c r="D2909" s="10">
        <f>COS(RADIANS(Teno_ves!P2909*2))</f>
        <v>-0.20347087236918765</v>
      </c>
      <c r="E2909" s="51">
        <v>0.94</v>
      </c>
      <c r="F2909" s="51">
        <v>116.47</v>
      </c>
      <c r="G2909" s="51">
        <f>SIN(RADIANS(Teno_ves!P605*2))</f>
        <v>-0.79800485304308111</v>
      </c>
      <c r="H2909" s="52">
        <f>COS(RADIANS(Teno_ves!P605*2))</f>
        <v>-0.60265102216763111</v>
      </c>
      <c r="I2909" s="3"/>
      <c r="K2909" s="3">
        <f>SIN(RADIANS(CRB_ves!P2909*2))</f>
        <v>-1.7103392695130767E-2</v>
      </c>
      <c r="L2909" s="10">
        <f>COS(RADIANS(CRB_ves!P2909*2))</f>
        <v>0.99985372628115765</v>
      </c>
      <c r="M2909" s="55">
        <v>0.96</v>
      </c>
      <c r="N2909" s="55">
        <v>0.92</v>
      </c>
      <c r="O2909" s="51">
        <f>SIN(RADIANS(CRB_ves!P897*2))</f>
        <v>-0.98344520499532972</v>
      </c>
      <c r="P2909" s="52">
        <f>COS(RADIANS(CRB_ves!P897*2))</f>
        <v>0.18120576362713739</v>
      </c>
    </row>
    <row r="2910" spans="1:16" x14ac:dyDescent="0.35">
      <c r="A2910" s="3">
        <f>SIN(RADIANS(Teno_phn!P2910*2))</f>
        <v>-0.26656557004129677</v>
      </c>
      <c r="B2910" s="10">
        <f>COS(RADIANS(Teno_phn!P2910*2))</f>
        <v>0.96381678594458942</v>
      </c>
      <c r="C2910" s="3">
        <f>SIN(RADIANS(Teno_ves!P2910*2))</f>
        <v>0.99384549697429658</v>
      </c>
      <c r="D2910" s="10">
        <f>COS(RADIANS(Teno_ves!P2910*2))</f>
        <v>0.11077512421077872</v>
      </c>
      <c r="E2910" s="51">
        <v>0.94</v>
      </c>
      <c r="F2910" s="51">
        <v>149.15</v>
      </c>
      <c r="G2910" s="51">
        <f>SIN(RADIANS(Teno_ves!P609*2))</f>
        <v>-0.8804773535091619</v>
      </c>
      <c r="H2910" s="52">
        <f>COS(RADIANS(Teno_ves!P609*2))</f>
        <v>0.4740882090471164</v>
      </c>
      <c r="I2910" s="3"/>
      <c r="K2910" s="3">
        <f>SIN(RADIANS(CRB_ves!P2910*2))</f>
        <v>0.90016679224090068</v>
      </c>
      <c r="L2910" s="10">
        <f>COS(RADIANS(CRB_ves!P2910*2))</f>
        <v>0.43554534338772027</v>
      </c>
      <c r="M2910" s="55">
        <v>0.96</v>
      </c>
      <c r="N2910" s="55">
        <v>0.93</v>
      </c>
      <c r="O2910" s="51">
        <f>SIN(RADIANS(CRB_ves!P908*2))</f>
        <v>0.6048771194156477</v>
      </c>
      <c r="P2910" s="52">
        <f>COS(RADIANS(CRB_ves!P908*2))</f>
        <v>-0.79631882459692505</v>
      </c>
    </row>
    <row r="2911" spans="1:16" x14ac:dyDescent="0.35">
      <c r="A2911" s="3">
        <f>SIN(RADIANS(Teno_phn!P2911*2))</f>
        <v>-0.33676660267638847</v>
      </c>
      <c r="B2911" s="10">
        <f>COS(RADIANS(Teno_phn!P2911*2))</f>
        <v>0.94158815589503009</v>
      </c>
      <c r="C2911" s="3">
        <f>SIN(RADIANS(Teno_ves!P2911*2))</f>
        <v>0.8817978227496881</v>
      </c>
      <c r="D2911" s="10">
        <f>COS(RADIANS(Teno_ves!P2911*2))</f>
        <v>0.47162760711594237</v>
      </c>
      <c r="E2911" s="51">
        <v>0.94</v>
      </c>
      <c r="F2911" s="51">
        <v>51.769999999999996</v>
      </c>
      <c r="G2911" s="51">
        <f>SIN(RADIANS(Teno_ves!P701*2))</f>
        <v>0.97220670784135987</v>
      </c>
      <c r="H2911" s="52">
        <f>COS(RADIANS(Teno_ves!P701*2))</f>
        <v>-0.23412414917787663</v>
      </c>
      <c r="I2911" s="3"/>
      <c r="K2911" s="3">
        <f>SIN(RADIANS(CRB_ves!P2911*2))</f>
        <v>-0.82392842534262944</v>
      </c>
      <c r="L2911" s="10">
        <f>COS(RADIANS(CRB_ves!P2911*2))</f>
        <v>0.56669387672041682</v>
      </c>
      <c r="M2911" s="55">
        <v>0.96</v>
      </c>
      <c r="N2911" s="55">
        <v>0.8</v>
      </c>
      <c r="O2911" s="51">
        <f>SIN(RADIANS(CRB_ves!P910*2))</f>
        <v>0.67636191206245944</v>
      </c>
      <c r="P2911" s="52">
        <f>COS(RADIANS(CRB_ves!P910*2))</f>
        <v>-0.7365694562709032</v>
      </c>
    </row>
    <row r="2912" spans="1:16" x14ac:dyDescent="0.35">
      <c r="A2912" s="3">
        <f>SIN(RADIANS(Teno_phn!P2912*2))</f>
        <v>0.64252017057612854</v>
      </c>
      <c r="B2912" s="10">
        <f>COS(RADIANS(Teno_phn!P2912*2))</f>
        <v>-0.76626877164792684</v>
      </c>
      <c r="C2912" s="3">
        <f>SIN(RADIANS(Teno_ves!P2912*2))</f>
        <v>0.19560383322204764</v>
      </c>
      <c r="D2912" s="10">
        <f>COS(RADIANS(Teno_ves!P2912*2))</f>
        <v>-0.98068299691023575</v>
      </c>
      <c r="E2912" s="51">
        <v>0.94</v>
      </c>
      <c r="F2912" s="51">
        <v>105.25</v>
      </c>
      <c r="G2912" s="51">
        <f>SIN(RADIANS(Teno_ves!P707*2))</f>
        <v>-0.5075383629607042</v>
      </c>
      <c r="H2912" s="52">
        <f>COS(RADIANS(Teno_ves!P707*2))</f>
        <v>-0.86162916044152571</v>
      </c>
      <c r="I2912" s="3"/>
      <c r="K2912" s="3">
        <f>SIN(RADIANS(CRB_ves!P2912*2))</f>
        <v>0.48480962024633706</v>
      </c>
      <c r="L2912" s="10">
        <f>COS(RADIANS(CRB_ves!P2912*2))</f>
        <v>0.87461970713939574</v>
      </c>
      <c r="M2912" s="55">
        <v>0.96</v>
      </c>
      <c r="N2912" s="55">
        <v>0.88</v>
      </c>
      <c r="O2912" s="51">
        <f>SIN(RADIANS(CRB_ves!P928*2))</f>
        <v>-0.74756629097675231</v>
      </c>
      <c r="P2912" s="52">
        <f>COS(RADIANS(CRB_ves!P928*2))</f>
        <v>0.66418720297462952</v>
      </c>
    </row>
    <row r="2913" spans="1:16" x14ac:dyDescent="0.35">
      <c r="A2913" s="3">
        <f>SIN(RADIANS(Teno_phn!P2913*2))</f>
        <v>0.87155631425527558</v>
      </c>
      <c r="B2913" s="10">
        <f>COS(RADIANS(Teno_phn!P2913*2))</f>
        <v>0.49029541205456867</v>
      </c>
      <c r="C2913" s="3">
        <f>SIN(RADIANS(Teno_ves!P2913*2))</f>
        <v>-0.39522488020431595</v>
      </c>
      <c r="D2913" s="10">
        <f>COS(RADIANS(Teno_ves!P2913*2))</f>
        <v>-0.91858439681255422</v>
      </c>
      <c r="E2913" s="51">
        <v>0.94</v>
      </c>
      <c r="F2913" s="51">
        <v>79.050000000000011</v>
      </c>
      <c r="G2913" s="51">
        <f>SIN(RADIANS(Teno_ves!P717*2))</f>
        <v>0.37298778257580878</v>
      </c>
      <c r="H2913" s="52">
        <f>COS(RADIANS(Teno_ves!P717*2))</f>
        <v>-0.92783625389891999</v>
      </c>
      <c r="I2913" s="3"/>
      <c r="K2913" s="3">
        <f>SIN(RADIANS(CRB_ves!P2913*2))</f>
        <v>-0.99997800670290937</v>
      </c>
      <c r="L2913" s="10">
        <f>COS(RADIANS(CRB_ves!P2913*2))</f>
        <v>6.6322025358165363E-3</v>
      </c>
      <c r="M2913" s="55">
        <v>0.96</v>
      </c>
      <c r="N2913" s="55">
        <v>0.94</v>
      </c>
      <c r="O2913" s="51">
        <f>SIN(RADIANS(CRB_ves!P936*2))</f>
        <v>-0.79462658629661165</v>
      </c>
      <c r="P2913" s="52">
        <f>COS(RADIANS(CRB_ves!P936*2))</f>
        <v>-0.60709849971037944</v>
      </c>
    </row>
    <row r="2914" spans="1:16" x14ac:dyDescent="0.35">
      <c r="A2914" s="3">
        <f>SIN(RADIANS(Teno_phn!P2914*2))</f>
        <v>0.55542510573487081</v>
      </c>
      <c r="B2914" s="10">
        <f>COS(RADIANS(Teno_phn!P2914*2))</f>
        <v>0.83156656493596925</v>
      </c>
      <c r="C2914" s="3">
        <f>SIN(RADIANS(Teno_ves!P2914*2))</f>
        <v>-0.96592582628906831</v>
      </c>
      <c r="D2914" s="10">
        <f>COS(RADIANS(Teno_ves!P2914*2))</f>
        <v>-0.25881904510252063</v>
      </c>
      <c r="E2914" s="51">
        <v>0.94</v>
      </c>
      <c r="F2914" s="51">
        <v>168.23000000000002</v>
      </c>
      <c r="G2914" s="51">
        <f>SIN(RADIANS(Teno_ves!P729*2))</f>
        <v>-0.39938920040997727</v>
      </c>
      <c r="H2914" s="52">
        <f>COS(RADIANS(Teno_ves!P729*2))</f>
        <v>0.91678147156008727</v>
      </c>
      <c r="I2914" s="3"/>
      <c r="K2914" s="3">
        <f>SIN(RADIANS(CRB_ves!P2914*2))</f>
        <v>-0.42230187490134291</v>
      </c>
      <c r="L2914" s="10">
        <f>COS(RADIANS(CRB_ves!P2914*2))</f>
        <v>0.90645525342115507</v>
      </c>
      <c r="M2914" s="55">
        <v>0.96</v>
      </c>
      <c r="N2914" s="55">
        <v>0.8</v>
      </c>
      <c r="O2914" s="51">
        <f>SIN(RADIANS(CRB_ves!P955*2))</f>
        <v>0.95842224013167598</v>
      </c>
      <c r="P2914" s="52">
        <f>COS(RADIANS(CRB_ves!P955*2))</f>
        <v>-0.28535383232222422</v>
      </c>
    </row>
    <row r="2915" spans="1:16" x14ac:dyDescent="0.35">
      <c r="A2915" s="3">
        <f>SIN(RADIANS(Teno_phn!P2915*2))</f>
        <v>0.7073535649320245</v>
      </c>
      <c r="B2915" s="10">
        <f>COS(RADIANS(Teno_phn!P2915*2))</f>
        <v>0.70685991128225423</v>
      </c>
      <c r="C2915" s="3">
        <f>SIN(RADIANS(Teno_ves!P2915*2))</f>
        <v>0.78130264974831987</v>
      </c>
      <c r="D2915" s="10">
        <f>COS(RADIANS(Teno_ves!P2915*2))</f>
        <v>0.62415236080323699</v>
      </c>
      <c r="E2915" s="51">
        <v>0.94</v>
      </c>
      <c r="F2915" s="51">
        <v>113.16</v>
      </c>
      <c r="G2915" s="51">
        <f>SIN(RADIANS(Teno_ves!P731*2))</f>
        <v>-0.72320826531534177</v>
      </c>
      <c r="H2915" s="52">
        <f>COS(RADIANS(Teno_ves!P731*2))</f>
        <v>-0.69063000584942302</v>
      </c>
      <c r="I2915" s="3"/>
      <c r="K2915" s="3">
        <f>SIN(RADIANS(CRB_ves!P2915*2))</f>
        <v>0.81289751226460882</v>
      </c>
      <c r="L2915" s="10">
        <f>COS(RADIANS(CRB_ves!P2915*2))</f>
        <v>0.58240676039518136</v>
      </c>
      <c r="M2915" s="55">
        <v>0.96</v>
      </c>
      <c r="N2915" s="55">
        <v>0.75</v>
      </c>
      <c r="O2915" s="51">
        <f>SIN(RADIANS(CRB_ves!P977*2))</f>
        <v>-0.4301960088866188</v>
      </c>
      <c r="P2915" s="52">
        <f>COS(RADIANS(CRB_ves!P977*2))</f>
        <v>-0.90273550608028275</v>
      </c>
    </row>
    <row r="2916" spans="1:16" x14ac:dyDescent="0.35">
      <c r="A2916" s="3">
        <f>SIN(RADIANS(Teno_phn!P2916*2))</f>
        <v>0.629591627819858</v>
      </c>
      <c r="B2916" s="10">
        <f>COS(RADIANS(Teno_phn!P2916*2))</f>
        <v>0.77692623985751785</v>
      </c>
      <c r="C2916" s="3">
        <f>SIN(RADIANS(Teno_ves!P2916*2))</f>
        <v>0.44244521730487596</v>
      </c>
      <c r="D2916" s="10">
        <f>COS(RADIANS(Teno_ves!P2916*2))</f>
        <v>-0.89679553393404066</v>
      </c>
      <c r="E2916" s="51">
        <v>0.94</v>
      </c>
      <c r="F2916" s="51">
        <v>141.63</v>
      </c>
      <c r="G2916" s="51">
        <f>SIN(RADIANS(Teno_ves!P735*2))</f>
        <v>-0.97333924062055321</v>
      </c>
      <c r="H2916" s="52">
        <f>COS(RADIANS(Teno_ves!P735*2))</f>
        <v>0.22937027415993727</v>
      </c>
      <c r="I2916" s="3"/>
      <c r="K2916" s="3">
        <f>SIN(RADIANS(CRB_ves!P2916*2))</f>
        <v>0.94310665437757524</v>
      </c>
      <c r="L2916" s="10">
        <f>COS(RADIANS(CRB_ves!P2916*2))</f>
        <v>0.33249035845981584</v>
      </c>
      <c r="M2916" s="55">
        <v>0.96</v>
      </c>
      <c r="N2916" s="55">
        <v>0.75</v>
      </c>
      <c r="O2916" s="51">
        <f>SIN(RADIANS(CRB_ves!P985*2))</f>
        <v>5.5850245708281903E-3</v>
      </c>
      <c r="P2916" s="52">
        <f>COS(RADIANS(CRB_ves!P985*2))</f>
        <v>0.99998440362864827</v>
      </c>
    </row>
    <row r="2917" spans="1:16" x14ac:dyDescent="0.35">
      <c r="A2917" s="3">
        <f>SIN(RADIANS(Teno_phn!P2917*2))</f>
        <v>0.82903757255504174</v>
      </c>
      <c r="B2917" s="10">
        <f>COS(RADIANS(Teno_phn!P2917*2))</f>
        <v>0.55919290347074679</v>
      </c>
      <c r="C2917" s="3">
        <f>SIN(RADIANS(Teno_ves!P2917*2))</f>
        <v>-0.3593453960058911</v>
      </c>
      <c r="D2917" s="10">
        <f>COS(RADIANS(Teno_ves!P2917*2))</f>
        <v>0.93320463263389841</v>
      </c>
      <c r="E2917" s="51">
        <v>0.94</v>
      </c>
      <c r="F2917" s="51">
        <v>98.07</v>
      </c>
      <c r="G2917" s="51">
        <f>SIN(RADIANS(Teno_ves!P800*2))</f>
        <v>-0.27798533605297798</v>
      </c>
      <c r="H2917" s="52">
        <f>COS(RADIANS(Teno_ves!P800*2))</f>
        <v>-0.96058531788671064</v>
      </c>
      <c r="I2917" s="3"/>
      <c r="K2917" s="3">
        <f>SIN(RADIANS(CRB_ves!P2917*2))</f>
        <v>0.99185002824560886</v>
      </c>
      <c r="L2917" s="10">
        <f>COS(RADIANS(CRB_ves!P2917*2))</f>
        <v>-0.12741083733020897</v>
      </c>
      <c r="M2917" s="55">
        <v>0.96</v>
      </c>
      <c r="N2917" s="55">
        <v>0.82</v>
      </c>
      <c r="O2917" s="51">
        <f>SIN(RADIANS(CRB_ves!P990*2))</f>
        <v>0.93445329674704714</v>
      </c>
      <c r="P2917" s="52">
        <f>COS(RADIANS(CRB_ves!P990*2))</f>
        <v>-0.35608571467916983</v>
      </c>
    </row>
    <row r="2918" spans="1:16" x14ac:dyDescent="0.35">
      <c r="A2918" s="3">
        <f>SIN(RADIANS(Teno_phn!P2918*2))</f>
        <v>0.90586472536994589</v>
      </c>
      <c r="B2918" s="10">
        <f>COS(RADIANS(Teno_phn!P2918*2))</f>
        <v>0.42356711313607959</v>
      </c>
      <c r="C2918" s="3">
        <f>SIN(RADIANS(Teno_ves!P2918*2))</f>
        <v>0.46792981426057301</v>
      </c>
      <c r="D2918" s="10">
        <f>COS(RADIANS(Teno_ves!P2918*2))</f>
        <v>-0.88376563008869358</v>
      </c>
      <c r="E2918" s="51">
        <v>0.94</v>
      </c>
      <c r="F2918" s="51">
        <v>84.72999999999999</v>
      </c>
      <c r="G2918" s="51">
        <f>SIN(RADIANS(Teno_ves!P830*2))</f>
        <v>0.18292192244763184</v>
      </c>
      <c r="H2918" s="52">
        <f>COS(RADIANS(Teno_ves!P830*2))</f>
        <v>-0.98312744356368298</v>
      </c>
      <c r="I2918" s="3"/>
      <c r="K2918" s="3">
        <f>SIN(RADIANS(CRB_ves!P2918*2))</f>
        <v>0.93407989235546551</v>
      </c>
      <c r="L2918" s="10">
        <f>COS(RADIANS(CRB_ves!P2918*2))</f>
        <v>-0.35706407645855665</v>
      </c>
      <c r="M2918" s="55">
        <v>0.96</v>
      </c>
      <c r="N2918" s="55">
        <v>0.83</v>
      </c>
      <c r="O2918" s="51">
        <f>SIN(RADIANS(CRB_ves!P1001*2))</f>
        <v>0.77140250319728998</v>
      </c>
      <c r="P2918" s="52">
        <f>COS(RADIANS(CRB_ves!P1001*2))</f>
        <v>0.63634752931158234</v>
      </c>
    </row>
    <row r="2919" spans="1:16" x14ac:dyDescent="0.35">
      <c r="A2919" s="3">
        <f>SIN(RADIANS(Teno_phn!P2919*2))</f>
        <v>-0.26218917864086444</v>
      </c>
      <c r="B2919" s="10">
        <f>COS(RADIANS(Teno_phn!P2919*2))</f>
        <v>0.96501649447231153</v>
      </c>
      <c r="C2919" s="3">
        <f>SIN(RADIANS(Teno_ves!P2919*2))</f>
        <v>-0.99997051317867791</v>
      </c>
      <c r="D2919" s="10">
        <f>COS(RADIANS(Teno_ves!P2919*2))</f>
        <v>-7.6793732277823995E-3</v>
      </c>
      <c r="E2919" s="51">
        <v>0.94</v>
      </c>
      <c r="F2919" s="51">
        <v>82.88</v>
      </c>
      <c r="G2919" s="51">
        <f>SIN(RADIANS(Teno_ves!P841*2))</f>
        <v>0.24598412657485819</v>
      </c>
      <c r="H2919" s="52">
        <f>COS(RADIANS(Teno_ves!P841*2))</f>
        <v>-0.96927385679858513</v>
      </c>
      <c r="I2919" s="3"/>
      <c r="K2919" s="3">
        <f>SIN(RADIANS(CRB_ves!P2919*2))</f>
        <v>0.97992470462082959</v>
      </c>
      <c r="L2919" s="10">
        <f>COS(RADIANS(CRB_ves!P2919*2))</f>
        <v>0.19936793441719719</v>
      </c>
      <c r="M2919" s="55">
        <v>0.96</v>
      </c>
      <c r="N2919" s="55">
        <v>0.92</v>
      </c>
      <c r="O2919" s="51">
        <f>SIN(RADIANS(CRB_ves!P1006*2))</f>
        <v>0.89925261458776018</v>
      </c>
      <c r="P2919" s="52">
        <f>COS(RADIANS(CRB_ves!P1006*2))</f>
        <v>-0.43742969167293311</v>
      </c>
    </row>
    <row r="2920" spans="1:16" x14ac:dyDescent="0.35">
      <c r="A2920" s="3">
        <f>SIN(RADIANS(Teno_phn!P2920*2))</f>
        <v>-0.38944548079385877</v>
      </c>
      <c r="B2920" s="10">
        <f>COS(RADIANS(Teno_phn!P2920*2))</f>
        <v>-0.92104951956408954</v>
      </c>
      <c r="C2920" s="3">
        <f>SIN(RADIANS(Teno_ves!P2920*2))</f>
        <v>-0.6457242635052729</v>
      </c>
      <c r="D2920" s="10">
        <f>COS(RADIANS(Teno_ves!P2920*2))</f>
        <v>0.76357067486944064</v>
      </c>
      <c r="E2920" s="51">
        <v>0.94</v>
      </c>
      <c r="F2920" s="51">
        <v>97.56</v>
      </c>
      <c r="G2920" s="51">
        <f>SIN(RADIANS(Teno_ves!P847*2))</f>
        <v>-0.26084150628989683</v>
      </c>
      <c r="H2920" s="52">
        <f>COS(RADIANS(Teno_ves!P847*2))</f>
        <v>-0.96538163883327388</v>
      </c>
      <c r="I2920" s="3"/>
      <c r="K2920" s="3">
        <f>SIN(RADIANS(CRB_ves!P2920*2))</f>
        <v>0.63796175408930533</v>
      </c>
      <c r="L2920" s="10">
        <f>COS(RADIANS(CRB_ves!P2920*2))</f>
        <v>0.77006804914844817</v>
      </c>
      <c r="M2920" s="55">
        <v>0.96</v>
      </c>
      <c r="N2920" s="55">
        <v>0.83</v>
      </c>
      <c r="O2920" s="51">
        <f>SIN(RADIANS(CRB_ves!P1009*2))</f>
        <v>-0.26286282329881255</v>
      </c>
      <c r="P2920" s="52">
        <f>COS(RADIANS(CRB_ves!P1009*2))</f>
        <v>0.96483321674130662</v>
      </c>
    </row>
    <row r="2921" spans="1:16" x14ac:dyDescent="0.35">
      <c r="A2921" s="3">
        <f>SIN(RADIANS(Teno_phn!P2921*2))</f>
        <v>0.52517462996129582</v>
      </c>
      <c r="B2921" s="10">
        <f>COS(RADIANS(Teno_phn!P2921*2))</f>
        <v>0.85099448179469184</v>
      </c>
      <c r="C2921" s="3">
        <f>SIN(RADIANS(Teno_ves!P2921*2))</f>
        <v>7.010468503077788E-2</v>
      </c>
      <c r="D2921" s="10">
        <f>COS(RADIANS(Teno_ves!P2921*2))</f>
        <v>0.99753963988241356</v>
      </c>
      <c r="E2921" s="51">
        <v>0.94</v>
      </c>
      <c r="F2921" s="51">
        <v>75.72999999999999</v>
      </c>
      <c r="G2921" s="51">
        <f>SIN(RADIANS(Teno_ves!P867*2))</f>
        <v>0.47777217401463201</v>
      </c>
      <c r="H2921" s="52">
        <f>COS(RADIANS(Teno_ves!P867*2))</f>
        <v>-0.87848377886978213</v>
      </c>
      <c r="I2921" s="3"/>
      <c r="K2921" s="3">
        <f>SIN(RADIANS(CRB_ves!P2921*2))</f>
        <v>0.99999610089956059</v>
      </c>
      <c r="L2921" s="10">
        <f>COS(RADIANS(CRB_ves!P2921*2))</f>
        <v>2.7925231737423763E-3</v>
      </c>
      <c r="M2921" s="55">
        <v>0.96</v>
      </c>
      <c r="N2921" s="55">
        <v>0.86</v>
      </c>
      <c r="O2921" s="51">
        <f>SIN(RADIANS(CRB_ves!P1011*2))</f>
        <v>-0.40130842567201114</v>
      </c>
      <c r="P2921" s="52">
        <f>COS(RADIANS(CRB_ves!P1011*2))</f>
        <v>-0.91594298266030283</v>
      </c>
    </row>
    <row r="2922" spans="1:16" x14ac:dyDescent="0.35">
      <c r="A2922" s="3">
        <f>SIN(RADIANS(Teno_phn!P2922*2))</f>
        <v>0.99996490827848061</v>
      </c>
      <c r="B2922" s="10">
        <f>COS(RADIANS(Teno_phn!P2922*2))</f>
        <v>8.3774824147703764E-3</v>
      </c>
      <c r="C2922" s="3">
        <f>SIN(RADIANS(Teno_ves!P2922*2))</f>
        <v>-0.9967226461403933</v>
      </c>
      <c r="D2922" s="10">
        <f>COS(RADIANS(Teno_ves!P2922*2))</f>
        <v>-8.0894787662076209E-2</v>
      </c>
      <c r="E2922" s="51">
        <v>0.94</v>
      </c>
      <c r="F2922" s="51">
        <v>124.66</v>
      </c>
      <c r="G2922" s="51">
        <f>SIN(RADIANS(Teno_ves!P875*2))</f>
        <v>-0.93556735983379125</v>
      </c>
      <c r="H2922" s="52">
        <f>COS(RADIANS(Teno_ves!P875*2))</f>
        <v>-0.35314829068484727</v>
      </c>
      <c r="I2922" s="3"/>
      <c r="K2922" s="3">
        <f>SIN(RADIANS(CRB_ves!P2922*2))</f>
        <v>-0.75402214312394511</v>
      </c>
      <c r="L2922" s="10">
        <f>COS(RADIANS(CRB_ves!P2922*2))</f>
        <v>-0.65684899914574957</v>
      </c>
      <c r="M2922" s="55">
        <v>0.96</v>
      </c>
      <c r="N2922" s="55">
        <v>0.88</v>
      </c>
      <c r="O2922" s="51">
        <f>SIN(RADIANS(CRB_ves!P1020*2))</f>
        <v>0.4483832160900319</v>
      </c>
      <c r="P2922" s="52">
        <f>COS(RADIANS(CRB_ves!P1020*2))</f>
        <v>-0.893841424151264</v>
      </c>
    </row>
    <row r="2923" spans="1:16" x14ac:dyDescent="0.35">
      <c r="A2923" s="3">
        <f>SIN(RADIANS(Teno_phn!P2923*2))</f>
        <v>0.21916509924262367</v>
      </c>
      <c r="B2923" s="10">
        <f>COS(RADIANS(Teno_phn!P2923*2))</f>
        <v>0.97568778780610499</v>
      </c>
      <c r="C2923" s="3">
        <f>SIN(RADIANS(Teno_ves!P2923*2))</f>
        <v>-0.54053403023508728</v>
      </c>
      <c r="D2923" s="10">
        <f>COS(RADIANS(Teno_ves!P2923*2))</f>
        <v>0.84132215123448029</v>
      </c>
      <c r="E2923" s="51">
        <v>0.94</v>
      </c>
      <c r="F2923" s="51">
        <v>97.009999999999991</v>
      </c>
      <c r="G2923" s="51">
        <f>SIN(RADIANS(Teno_ves!P890*2))</f>
        <v>-0.24226057795689562</v>
      </c>
      <c r="H2923" s="52">
        <f>COS(RADIANS(Teno_ves!P890*2))</f>
        <v>-0.97021122049169839</v>
      </c>
      <c r="I2923" s="3"/>
      <c r="K2923" s="3">
        <f>SIN(RADIANS(CRB_ves!P2923*2))</f>
        <v>-0.32787751797571268</v>
      </c>
      <c r="L2923" s="10">
        <f>COS(RADIANS(CRB_ves!P2923*2))</f>
        <v>0.9447202407094315</v>
      </c>
      <c r="M2923" s="55">
        <v>0.96</v>
      </c>
      <c r="N2923" s="55">
        <v>0.81</v>
      </c>
      <c r="O2923" s="51">
        <f>SIN(RADIANS(CRB_ves!P1038*2))</f>
        <v>0.59201317879921966</v>
      </c>
      <c r="P2923" s="52">
        <f>COS(RADIANS(CRB_ves!P1038*2))</f>
        <v>0.80592828224851565</v>
      </c>
    </row>
    <row r="2924" spans="1:16" x14ac:dyDescent="0.35">
      <c r="A2924" s="3">
        <f>SIN(RADIANS(Teno_phn!P2924*2))</f>
        <v>-0.63688591473536482</v>
      </c>
      <c r="B2924" s="10">
        <f>COS(RADIANS(Teno_phn!P2924*2))</f>
        <v>-0.77095806086433627</v>
      </c>
      <c r="C2924" s="3">
        <f>SIN(RADIANS(Teno_ves!P2924*2))</f>
        <v>-0.57671751842457264</v>
      </c>
      <c r="D2924" s="10">
        <f>COS(RADIANS(Teno_ves!P2924*2))</f>
        <v>0.81694363571925976</v>
      </c>
      <c r="E2924" s="51">
        <v>0.94</v>
      </c>
      <c r="F2924" s="51">
        <v>143.61000000000001</v>
      </c>
      <c r="G2924" s="51">
        <f>SIN(RADIANS(Teno_ves!P920*2))</f>
        <v>-0.95517508234359594</v>
      </c>
      <c r="H2924" s="52">
        <f>COS(RADIANS(Teno_ves!P920*2))</f>
        <v>0.296041487075553</v>
      </c>
      <c r="I2924" s="3"/>
      <c r="K2924" s="3">
        <f>SIN(RADIANS(CRB_ves!P2924*2))</f>
        <v>0.80427192933223834</v>
      </c>
      <c r="L2924" s="10">
        <f>COS(RADIANS(CRB_ves!P2924*2))</f>
        <v>-0.59426144388492763</v>
      </c>
      <c r="M2924" s="55">
        <v>0.96</v>
      </c>
      <c r="N2924" s="55">
        <v>0.86</v>
      </c>
      <c r="O2924" s="51">
        <f>SIN(RADIANS(CRB_ves!P1044*2))</f>
        <v>-0.65474081371733928</v>
      </c>
      <c r="P2924" s="52">
        <f>COS(RADIANS(CRB_ves!P1044*2))</f>
        <v>0.75585346916763996</v>
      </c>
    </row>
    <row r="2925" spans="1:16" x14ac:dyDescent="0.35">
      <c r="A2925" s="3">
        <f>SIN(RADIANS(Teno_phn!P2925*2))</f>
        <v>0.92240332663391011</v>
      </c>
      <c r="B2925" s="10">
        <f>COS(RADIANS(Teno_phn!P2925*2))</f>
        <v>-0.38622804534975991</v>
      </c>
      <c r="C2925" s="3">
        <f>SIN(RADIANS(Teno_ves!P2925*2))</f>
        <v>0.91439532062437745</v>
      </c>
      <c r="D2925" s="10">
        <f>COS(RADIANS(Teno_ves!P2925*2))</f>
        <v>0.40482242726934231</v>
      </c>
      <c r="E2925" s="51">
        <v>0.94</v>
      </c>
      <c r="F2925" s="51">
        <v>90.1</v>
      </c>
      <c r="G2925" s="51">
        <f>SIN(RADIANS(Teno_ves!P994*2))</f>
        <v>-3.4906514152233926E-3</v>
      </c>
      <c r="H2925" s="52">
        <f>COS(RADIANS(Teno_ves!P994*2))</f>
        <v>-0.99999390765779039</v>
      </c>
      <c r="I2925" s="3"/>
      <c r="K2925" s="3">
        <f>SIN(RADIANS(CRB_ves!P2925*2))</f>
        <v>0.79926529124974655</v>
      </c>
      <c r="L2925" s="10">
        <f>COS(RADIANS(CRB_ves!P2925*2))</f>
        <v>-0.60097836417250317</v>
      </c>
      <c r="M2925" s="55">
        <v>0.96</v>
      </c>
      <c r="N2925" s="55">
        <v>0.83</v>
      </c>
      <c r="O2925" s="51">
        <f>SIN(RADIANS(CRB_ves!P1050*2))</f>
        <v>-0.45181200698065599</v>
      </c>
      <c r="P2925" s="52">
        <f>COS(RADIANS(CRB_ves!P1050*2))</f>
        <v>0.89211317126702694</v>
      </c>
    </row>
    <row r="2926" spans="1:16" x14ac:dyDescent="0.35">
      <c r="A2926" s="3">
        <f>SIN(RADIANS(Teno_phn!P2926*2))</f>
        <v>0.98510932615477387</v>
      </c>
      <c r="B2926" s="10">
        <f>COS(RADIANS(Teno_phn!P2926*2))</f>
        <v>0.17192910027940972</v>
      </c>
      <c r="C2926" s="3">
        <f>SIN(RADIANS(Teno_ves!P2926*2))</f>
        <v>0.1952614983678449</v>
      </c>
      <c r="D2926" s="10">
        <f>COS(RADIANS(Teno_ves!P2926*2))</f>
        <v>-0.98075121578060975</v>
      </c>
      <c r="E2926" s="51">
        <v>0.94</v>
      </c>
      <c r="F2926" s="51">
        <v>121.07</v>
      </c>
      <c r="G2926" s="51">
        <f>SIN(RADIANS(Teno_ves!P1013*2))</f>
        <v>-0.8840920913309247</v>
      </c>
      <c r="H2926" s="52">
        <f>COS(RADIANS(Teno_ves!P1013*2))</f>
        <v>-0.46731271547659808</v>
      </c>
      <c r="I2926" s="3"/>
      <c r="K2926" s="3">
        <f>SIN(RADIANS(CRB_ves!P2926*2))</f>
        <v>-0.29737487407778607</v>
      </c>
      <c r="L2926" s="10">
        <f>COS(RADIANS(CRB_ves!P2926*2))</f>
        <v>0.95476079950279735</v>
      </c>
      <c r="M2926" s="55">
        <v>0.96</v>
      </c>
      <c r="N2926" s="55">
        <v>0.91</v>
      </c>
      <c r="O2926" s="51">
        <f>SIN(RADIANS(CRB_ves!P1058*2))</f>
        <v>0.74570861798468879</v>
      </c>
      <c r="P2926" s="52">
        <f>COS(RADIANS(CRB_ves!P1058*2))</f>
        <v>-0.66627220943347576</v>
      </c>
    </row>
    <row r="2927" spans="1:16" x14ac:dyDescent="0.35">
      <c r="A2927" s="3">
        <f>SIN(RADIANS(Teno_phn!P2927*2))</f>
        <v>0.53346690043830269</v>
      </c>
      <c r="B2927" s="10">
        <f>COS(RADIANS(Teno_phn!P2927*2))</f>
        <v>-0.84582094212472059</v>
      </c>
      <c r="C2927" s="3">
        <f>SIN(RADIANS(Teno_ves!P2927*2))</f>
        <v>0.90996127087654322</v>
      </c>
      <c r="D2927" s="10">
        <f>COS(RADIANS(Teno_ves!P2927*2))</f>
        <v>-0.41469324265623903</v>
      </c>
      <c r="E2927" s="51">
        <v>0.94</v>
      </c>
      <c r="F2927" s="51">
        <v>20.25</v>
      </c>
      <c r="G2927" s="51">
        <f>SIN(RADIANS(Teno_ves!P1022*2))</f>
        <v>0.64944804833018366</v>
      </c>
      <c r="H2927" s="52">
        <f>COS(RADIANS(Teno_ves!P1022*2))</f>
        <v>0.76040596560003093</v>
      </c>
      <c r="I2927" s="3"/>
      <c r="K2927" s="3">
        <f>SIN(RADIANS(CRB_ves!P2927*2))</f>
        <v>-0.81350696136552791</v>
      </c>
      <c r="L2927" s="10">
        <f>COS(RADIANS(CRB_ves!P2927*2))</f>
        <v>0.58155517692633907</v>
      </c>
      <c r="M2927" s="55">
        <v>0.96</v>
      </c>
      <c r="N2927" s="55">
        <v>0.76</v>
      </c>
      <c r="O2927" s="51">
        <f>SIN(RADIANS(CRB_ves!P1074*2))</f>
        <v>-0.85044405369886711</v>
      </c>
      <c r="P2927" s="52">
        <f>COS(RADIANS(CRB_ves!P1074*2))</f>
        <v>-0.52606550117664863</v>
      </c>
    </row>
    <row r="2928" spans="1:16" x14ac:dyDescent="0.35">
      <c r="A2928" s="3">
        <f>SIN(RADIANS(Teno_phn!P2928*2))</f>
        <v>-9.0755875186750556E-3</v>
      </c>
      <c r="B2928" s="10">
        <f>COS(RADIANS(Teno_phn!P2928*2))</f>
        <v>0.99995881600753478</v>
      </c>
      <c r="C2928" s="3">
        <f>SIN(RADIANS(Teno_ves!P2928*2))</f>
        <v>0.67610475961772609</v>
      </c>
      <c r="D2928" s="10">
        <f>COS(RADIANS(Teno_ves!P2928*2))</f>
        <v>-0.7368055062377431</v>
      </c>
      <c r="E2928" s="51">
        <v>0.94</v>
      </c>
      <c r="F2928" s="51">
        <v>98.75</v>
      </c>
      <c r="G2928" s="51">
        <f>SIN(RADIANS(Teno_ves!P1029*2))</f>
        <v>-0.30070579950427306</v>
      </c>
      <c r="H2928" s="52">
        <f>COS(RADIANS(Teno_ves!P1029*2))</f>
        <v>-0.95371695074822693</v>
      </c>
      <c r="I2928" s="3"/>
      <c r="K2928" s="3">
        <f>SIN(RADIANS(CRB_ves!P2928*2))</f>
        <v>0.84264041216043228</v>
      </c>
      <c r="L2928" s="10">
        <f>COS(RADIANS(CRB_ves!P2928*2))</f>
        <v>0.53847668082666023</v>
      </c>
      <c r="M2928" s="55">
        <v>0.96</v>
      </c>
      <c r="N2928" s="55">
        <v>0.68</v>
      </c>
      <c r="O2928" s="51">
        <f>SIN(RADIANS(CRB_ves!P1109*2))</f>
        <v>0.9936113105200084</v>
      </c>
      <c r="P2928" s="52">
        <f>COS(RADIANS(CRB_ves!P1109*2))</f>
        <v>-0.11285638487348169</v>
      </c>
    </row>
    <row r="2929" spans="1:16" x14ac:dyDescent="0.35">
      <c r="A2929" s="3">
        <f>SIN(RADIANS(Teno_phn!P2929*2))</f>
        <v>-0.56841826421930286</v>
      </c>
      <c r="B2929" s="10">
        <f>COS(RADIANS(Teno_phn!P2929*2))</f>
        <v>0.82273973825378999</v>
      </c>
      <c r="C2929" s="3">
        <f>SIN(RADIANS(Teno_ves!P2929*2))</f>
        <v>9.7736881992490712E-3</v>
      </c>
      <c r="D2929" s="10">
        <f>COS(RADIANS(Teno_ves!P2929*2))</f>
        <v>0.9999522363688097</v>
      </c>
      <c r="E2929" s="51">
        <v>0.94</v>
      </c>
      <c r="F2929" s="51">
        <v>85.06</v>
      </c>
      <c r="G2929" s="51">
        <f>SIN(RADIANS(Teno_ves!P1037*2))</f>
        <v>0.17158522178720306</v>
      </c>
      <c r="H2929" s="52">
        <f>COS(RADIANS(Teno_ves!P1037*2))</f>
        <v>-0.98516928071486087</v>
      </c>
      <c r="I2929" s="3"/>
      <c r="K2929" s="3">
        <f>SIN(RADIANS(CRB_ves!P2929*2))</f>
        <v>0.56870541992984047</v>
      </c>
      <c r="L2929" s="10">
        <f>COS(RADIANS(CRB_ves!P2929*2))</f>
        <v>0.82254127272886668</v>
      </c>
      <c r="M2929" s="55">
        <v>0.96</v>
      </c>
      <c r="N2929" s="55">
        <v>0.81</v>
      </c>
      <c r="O2929" s="51">
        <f>SIN(RADIANS(CRB_ves!P1217*2))</f>
        <v>0.92009517612307679</v>
      </c>
      <c r="P2929" s="52">
        <f>COS(RADIANS(CRB_ves!P1217*2))</f>
        <v>-0.39169486449919688</v>
      </c>
    </row>
    <row r="2930" spans="1:16" x14ac:dyDescent="0.35">
      <c r="A2930" s="3">
        <f>SIN(RADIANS(Teno_phn!P2930*2))</f>
        <v>0.99866582878179877</v>
      </c>
      <c r="B2930" s="10">
        <f>COS(RADIANS(Teno_phn!P2930*2))</f>
        <v>-5.1638768610056618E-2</v>
      </c>
      <c r="C2930" s="3">
        <f>SIN(RADIANS(Teno_ves!P2930*2))</f>
        <v>-0.29437394201308387</v>
      </c>
      <c r="D2930" s="10">
        <f>COS(RADIANS(Teno_ves!P2930*2))</f>
        <v>0.95569031713399588</v>
      </c>
      <c r="E2930" s="51">
        <v>0.94</v>
      </c>
      <c r="F2930" s="51">
        <v>169.45</v>
      </c>
      <c r="G2930" s="51">
        <f>SIN(RADIANS(Teno_ves!P1080*2))</f>
        <v>-0.35999680812005158</v>
      </c>
      <c r="H2930" s="52">
        <f>COS(RADIANS(Teno_ves!P1080*2))</f>
        <v>0.93295353482548893</v>
      </c>
      <c r="I2930" s="3"/>
      <c r="K2930" s="3">
        <f>SIN(RADIANS(CRB_ves!P2930*2))</f>
        <v>0.98040892657959566</v>
      </c>
      <c r="L2930" s="10">
        <f>COS(RADIANS(CRB_ves!P2930*2))</f>
        <v>-0.19697293388444259</v>
      </c>
      <c r="M2930" s="55">
        <v>0.96</v>
      </c>
      <c r="N2930" s="55">
        <v>0.79</v>
      </c>
      <c r="O2930" s="51">
        <f>SIN(RADIANS(CRB_ves!P1229*2))</f>
        <v>-0.33742387309574129</v>
      </c>
      <c r="P2930" s="52">
        <f>COS(RADIANS(CRB_ves!P1229*2))</f>
        <v>0.94135281901371559</v>
      </c>
    </row>
    <row r="2931" spans="1:16" x14ac:dyDescent="0.35">
      <c r="A2931" s="3">
        <f>SIN(RADIANS(Teno_phn!P2931*2))</f>
        <v>0.45274597780461773</v>
      </c>
      <c r="B2931" s="10">
        <f>COS(RADIANS(Teno_phn!P2931*2))</f>
        <v>0.89163954577045346</v>
      </c>
      <c r="C2931" s="3">
        <f>SIN(RADIANS(Teno_ves!P2931*2))</f>
        <v>-0.9755345439458567</v>
      </c>
      <c r="D2931" s="10">
        <f>COS(RADIANS(Teno_ves!P2931*2))</f>
        <v>-0.21984620435283725</v>
      </c>
      <c r="E2931" s="51">
        <v>0.94</v>
      </c>
      <c r="F2931" s="51">
        <v>59.069999999999993</v>
      </c>
      <c r="G2931" s="51">
        <f>SIN(RADIANS(Teno_ves!P1116*2))</f>
        <v>0.88179782274968832</v>
      </c>
      <c r="H2931" s="52">
        <f>COS(RADIANS(Teno_ves!P1116*2))</f>
        <v>-0.47162760711594187</v>
      </c>
      <c r="I2931" s="3"/>
      <c r="K2931" s="3">
        <f>SIN(RADIANS(CRB_ves!P2931*2))</f>
        <v>0.80073137094873348</v>
      </c>
      <c r="L2931" s="10">
        <f>COS(RADIANS(CRB_ves!P2931*2))</f>
        <v>0.59902359851558584</v>
      </c>
      <c r="M2931" s="55">
        <v>0.96</v>
      </c>
      <c r="N2931" s="55">
        <v>0.85</v>
      </c>
      <c r="O2931" s="51">
        <f>SIN(RADIANS(CRB_ves!P1275*2))</f>
        <v>-0.48877351333439367</v>
      </c>
      <c r="P2931" s="52">
        <f>COS(RADIANS(CRB_ves!P1275*2))</f>
        <v>-0.87241071328976316</v>
      </c>
    </row>
    <row r="2932" spans="1:16" x14ac:dyDescent="0.35">
      <c r="A2932" s="3">
        <f>SIN(RADIANS(Teno_phn!P2932*2))</f>
        <v>-0.34365969458561663</v>
      </c>
      <c r="B2932" s="10">
        <f>COS(RADIANS(Teno_phn!P2932*2))</f>
        <v>0.93909425209470887</v>
      </c>
      <c r="C2932" s="3">
        <f>SIN(RADIANS(Teno_ves!P2932*2))</f>
        <v>8.9937299698643863E-2</v>
      </c>
      <c r="D2932" s="10">
        <f>COS(RADIANS(Teno_ves!P2932*2))</f>
        <v>0.99594742939721292</v>
      </c>
      <c r="E2932" s="51">
        <v>0.94</v>
      </c>
      <c r="F2932" s="51">
        <v>50.09</v>
      </c>
      <c r="G2932" s="51">
        <f>SIN(RADIANS(Teno_ves!P1136*2))</f>
        <v>0.98425736224283422</v>
      </c>
      <c r="H2932" s="52">
        <f>COS(RADIANS(Teno_ves!P1136*2))</f>
        <v>-0.17674118046108617</v>
      </c>
      <c r="I2932" s="3"/>
      <c r="K2932" s="3">
        <f>SIN(RADIANS(CRB_ves!P2932*2))</f>
        <v>0.69012494297180293</v>
      </c>
      <c r="L2932" s="10">
        <f>COS(RADIANS(CRB_ves!P2932*2))</f>
        <v>0.72369023973532054</v>
      </c>
      <c r="M2932" s="55">
        <v>0.96</v>
      </c>
      <c r="N2932" s="55">
        <v>0.81</v>
      </c>
      <c r="O2932" s="51">
        <f>SIN(RADIANS(CRB_ves!P1277*2))</f>
        <v>-0.63984147895117793</v>
      </c>
      <c r="P2932" s="52">
        <f>COS(RADIANS(CRB_ves!P1277*2))</f>
        <v>-0.76850691721907705</v>
      </c>
    </row>
    <row r="2933" spans="1:16" x14ac:dyDescent="0.35">
      <c r="A2933" s="3">
        <f>SIN(RADIANS(Teno_phn!P2933*2))</f>
        <v>-0.89227082905561972</v>
      </c>
      <c r="B2933" s="10">
        <f>COS(RADIANS(Teno_phn!P2933*2))</f>
        <v>-0.4515005732182375</v>
      </c>
      <c r="C2933" s="3">
        <f>SIN(RADIANS(Teno_ves!P2933*2))</f>
        <v>-0.95980529197518683</v>
      </c>
      <c r="D2933" s="10">
        <f>COS(RADIANS(Teno_ves!P2933*2))</f>
        <v>-0.28066670892078804</v>
      </c>
      <c r="E2933" s="51">
        <v>0.94</v>
      </c>
      <c r="F2933" s="51">
        <v>7.6599999999999966</v>
      </c>
      <c r="G2933" s="51">
        <f>SIN(RADIANS(Teno_ves!P1141*2))</f>
        <v>0.2642097279380024</v>
      </c>
      <c r="H2933" s="52">
        <f>COS(RADIANS(Teno_ves!P1141*2))</f>
        <v>0.9644652506248873</v>
      </c>
      <c r="I2933" s="3"/>
      <c r="K2933" s="3">
        <f>SIN(RADIANS(CRB_ves!P2933*2))</f>
        <v>-0.13121831944270362</v>
      </c>
      <c r="L2933" s="10">
        <f>COS(RADIANS(CRB_ves!P2933*2))</f>
        <v>0.99135349529954886</v>
      </c>
      <c r="M2933" s="55">
        <v>0.96</v>
      </c>
      <c r="N2933" s="55">
        <v>0.81</v>
      </c>
      <c r="O2933" s="51">
        <f>SIN(RADIANS(CRB_ves!P1284*2))</f>
        <v>0.7248936321313153</v>
      </c>
      <c r="P2933" s="52">
        <f>COS(RADIANS(CRB_ves!P1284*2))</f>
        <v>-0.68886081474813865</v>
      </c>
    </row>
    <row r="2934" spans="1:16" x14ac:dyDescent="0.35">
      <c r="A2934" s="3">
        <f>SIN(RADIANS(Teno_phn!P2934*2))</f>
        <v>0.97228837335471274</v>
      </c>
      <c r="B2934" s="10">
        <f>COS(RADIANS(Teno_phn!P2934*2))</f>
        <v>-0.23378477075987378</v>
      </c>
      <c r="C2934" s="3">
        <f>SIN(RADIANS(Teno_ves!P2934*2))</f>
        <v>-0.99890625735906158</v>
      </c>
      <c r="D2934" s="10">
        <f>COS(RADIANS(Teno_ves!P2934*2))</f>
        <v>4.6757769503176533E-2</v>
      </c>
      <c r="E2934" s="51">
        <v>0.94</v>
      </c>
      <c r="F2934" s="51">
        <v>100.46000000000001</v>
      </c>
      <c r="G2934" s="51">
        <f>SIN(RADIANS(Teno_ves!P1147*2))</f>
        <v>-0.35706407645855681</v>
      </c>
      <c r="H2934" s="52">
        <f>COS(RADIANS(Teno_ves!P1147*2))</f>
        <v>-0.9340798923554654</v>
      </c>
      <c r="I2934" s="3"/>
      <c r="K2934" s="3">
        <f>SIN(RADIANS(CRB_ves!P2934*2))</f>
        <v>0.96814764037810774</v>
      </c>
      <c r="L2934" s="10">
        <f>COS(RADIANS(CRB_ves!P2934*2))</f>
        <v>0.2503800040544415</v>
      </c>
      <c r="M2934" s="55">
        <v>0.96</v>
      </c>
      <c r="N2934" s="55">
        <v>0.81</v>
      </c>
      <c r="O2934" s="51">
        <f>SIN(RADIANS(CRB_ves!P1288*2))</f>
        <v>0.97138353903273145</v>
      </c>
      <c r="P2934" s="52">
        <f>COS(RADIANS(CRB_ves!P1288*2))</f>
        <v>-0.23751635753405675</v>
      </c>
    </row>
    <row r="2935" spans="1:16" x14ac:dyDescent="0.35">
      <c r="A2935" s="3">
        <f>SIN(RADIANS(Teno_phn!P2935*2))</f>
        <v>-7.3303172094608907E-3</v>
      </c>
      <c r="B2935" s="10">
        <f>COS(RADIANS(Teno_phn!P2935*2))</f>
        <v>-0.99997313286388279</v>
      </c>
      <c r="C2935" s="3">
        <f>SIN(RADIANS(Teno_ves!P2935*2))</f>
        <v>6.1396950580715655E-2</v>
      </c>
      <c r="D2935" s="10">
        <f>COS(RADIANS(Teno_ves!P2935*2))</f>
        <v>0.99811342765208266</v>
      </c>
      <c r="E2935" s="51">
        <v>0.94</v>
      </c>
      <c r="F2935" s="51">
        <v>161.29000000000002</v>
      </c>
      <c r="G2935" s="51">
        <f>SIN(RADIANS(Teno_ves!P1248*2))</f>
        <v>-0.60765310572928954</v>
      </c>
      <c r="H2935" s="52">
        <f>COS(RADIANS(Teno_ves!P1248*2))</f>
        <v>0.79420255797721329</v>
      </c>
      <c r="I2935" s="3"/>
      <c r="K2935" s="3">
        <f>SIN(RADIANS(CRB_ves!P2935*2))</f>
        <v>6.9060025714405934E-2</v>
      </c>
      <c r="L2935" s="10">
        <f>COS(RADIANS(CRB_ves!P2935*2))</f>
        <v>0.99761250636122523</v>
      </c>
      <c r="M2935" s="55">
        <v>0.96</v>
      </c>
      <c r="N2935" s="55">
        <v>0.78</v>
      </c>
      <c r="O2935" s="51">
        <f>SIN(RADIANS(CRB_ves!P1325*2))</f>
        <v>0.76040596560003104</v>
      </c>
      <c r="P2935" s="52">
        <f>COS(RADIANS(CRB_ves!P1325*2))</f>
        <v>-0.64944804833018355</v>
      </c>
    </row>
    <row r="2936" spans="1:16" x14ac:dyDescent="0.35">
      <c r="A2936" s="3">
        <f>SIN(RADIANS(Teno_phn!P2936*2))</f>
        <v>0.68860773717332835</v>
      </c>
      <c r="B2936" s="10">
        <f>COS(RADIANS(Teno_phn!P2936*2))</f>
        <v>0.72513404574949336</v>
      </c>
      <c r="C2936" s="3">
        <f>SIN(RADIANS(Teno_ves!P2936*2))</f>
        <v>-0.66627220943347532</v>
      </c>
      <c r="D2936" s="10">
        <f>COS(RADIANS(Teno_ves!P2936*2))</f>
        <v>0.74570861798468924</v>
      </c>
      <c r="E2936" s="51">
        <v>0.94</v>
      </c>
      <c r="F2936" s="51">
        <v>175.18</v>
      </c>
      <c r="G2936" s="51">
        <f>SIN(RADIANS(Teno_ves!P1270*2))</f>
        <v>-0.16745706110999509</v>
      </c>
      <c r="H2936" s="52">
        <f>COS(RADIANS(Teno_ves!P1270*2))</f>
        <v>0.98587937024993244</v>
      </c>
      <c r="I2936" s="3"/>
      <c r="K2936" s="3">
        <f>SIN(RADIANS(CRB_ves!P2936*2))</f>
        <v>0.36617642740276757</v>
      </c>
      <c r="L2936" s="10">
        <f>COS(RADIANS(CRB_ves!P2936*2))</f>
        <v>0.93054544435752606</v>
      </c>
      <c r="M2936" s="55">
        <v>0.96</v>
      </c>
      <c r="N2936" s="55">
        <v>0.86</v>
      </c>
      <c r="O2936" s="51">
        <f>SIN(RADIANS(CRB_ves!P1334*2))</f>
        <v>-0.53877078500686337</v>
      </c>
      <c r="P2936" s="52">
        <f>COS(RADIANS(CRB_ves!P1334*2))</f>
        <v>0.84245239700714736</v>
      </c>
    </row>
    <row r="2937" spans="1:16" x14ac:dyDescent="0.35">
      <c r="A2937" s="3">
        <f>SIN(RADIANS(Teno_phn!P2937*2))</f>
        <v>0.54170821028273974</v>
      </c>
      <c r="B2937" s="10">
        <f>COS(RADIANS(Teno_phn!P2937*2))</f>
        <v>0.84056660349568435</v>
      </c>
      <c r="C2937" s="3">
        <f>SIN(RADIANS(Teno_ves!P2937*2))</f>
        <v>-0.31564903694710228</v>
      </c>
      <c r="D2937" s="10">
        <f>COS(RADIANS(Teno_ves!P2937*2))</f>
        <v>0.94887601164449664</v>
      </c>
      <c r="E2937" s="51">
        <v>0.94</v>
      </c>
      <c r="F2937" s="51">
        <v>16.560000000000002</v>
      </c>
      <c r="G2937" s="51">
        <f>SIN(RADIANS(Teno_ves!P1273*2))</f>
        <v>0.54639434673426912</v>
      </c>
      <c r="H2937" s="52">
        <f>COS(RADIANS(Teno_ves!P1273*2))</f>
        <v>0.83752804004214165</v>
      </c>
      <c r="I2937" s="3"/>
      <c r="K2937" s="3">
        <f>SIN(RADIANS(CRB_ves!P2937*2))</f>
        <v>0.82194527490593317</v>
      </c>
      <c r="L2937" s="10">
        <f>COS(RADIANS(CRB_ves!P2937*2))</f>
        <v>-0.56956647115135739</v>
      </c>
      <c r="M2937" s="55">
        <v>0.96</v>
      </c>
      <c r="N2937" s="55">
        <v>0.83</v>
      </c>
      <c r="O2937" s="51">
        <f>SIN(RADIANS(CRB_ves!P1341*2))</f>
        <v>0.83905059331145004</v>
      </c>
      <c r="P2937" s="52">
        <f>COS(RADIANS(CRB_ves!P1341*2))</f>
        <v>-0.5440533998273549</v>
      </c>
    </row>
    <row r="2938" spans="1:16" x14ac:dyDescent="0.35">
      <c r="A2938" s="3">
        <f>SIN(RADIANS(Teno_phn!P2938*2))</f>
        <v>-0.16986551655718779</v>
      </c>
      <c r="B2938" s="10">
        <f>COS(RADIANS(Teno_phn!P2938*2))</f>
        <v>0.98546725277137437</v>
      </c>
      <c r="C2938" s="3">
        <f>SIN(RADIANS(Teno_ves!P2938*2))</f>
        <v>0.99655103456058658</v>
      </c>
      <c r="D2938" s="10">
        <f>COS(RADIANS(Teno_ves!P2938*2))</f>
        <v>8.2982139742384164E-2</v>
      </c>
      <c r="E2938" s="51">
        <v>0.94</v>
      </c>
      <c r="F2938" s="51">
        <v>147.28</v>
      </c>
      <c r="G2938" s="51">
        <f>SIN(RADIANS(Teno_ves!P1329*2))</f>
        <v>-0.90952650626565446</v>
      </c>
      <c r="H2938" s="52">
        <f>COS(RADIANS(Teno_ves!P1329*2))</f>
        <v>0.41564592431562758</v>
      </c>
      <c r="I2938" s="3"/>
      <c r="K2938" s="3">
        <f>SIN(RADIANS(CRB_ves!P2938*2))</f>
        <v>0.49363832551075043</v>
      </c>
      <c r="L2938" s="10">
        <f>COS(RADIANS(CRB_ves!P2938*2))</f>
        <v>0.86966729476676441</v>
      </c>
      <c r="M2938" s="55">
        <v>0.96</v>
      </c>
      <c r="N2938" s="55">
        <v>0.82</v>
      </c>
      <c r="O2938" s="51">
        <f>SIN(RADIANS(CRB_ves!P1357*2))</f>
        <v>-9.7235493922399732E-2</v>
      </c>
      <c r="P2938" s="52">
        <f>COS(RADIANS(CRB_ves!P1357*2))</f>
        <v>0.99526140220630832</v>
      </c>
    </row>
    <row r="2939" spans="1:16" x14ac:dyDescent="0.35">
      <c r="A2939" s="3">
        <f>SIN(RADIANS(Teno_phn!P2939*2))</f>
        <v>-0.6706855765367199</v>
      </c>
      <c r="B2939" s="10">
        <f>COS(RADIANS(Teno_phn!P2939*2))</f>
        <v>0.74174177273873931</v>
      </c>
      <c r="C2939" s="3">
        <f>SIN(RADIANS(Teno_ves!P2939*2))</f>
        <v>0.67584752479167864</v>
      </c>
      <c r="D2939" s="10">
        <f>COS(RADIANS(Teno_ves!P2939*2))</f>
        <v>-0.73704146642706703</v>
      </c>
      <c r="E2939" s="51">
        <v>0.94</v>
      </c>
      <c r="F2939" s="51">
        <v>129.18</v>
      </c>
      <c r="G2939" s="51">
        <f>SIN(RADIANS(Teno_ves!P1345*2))</f>
        <v>-0.97943463202312642</v>
      </c>
      <c r="H2939" s="52">
        <f>COS(RADIANS(Teno_ves!P1345*2))</f>
        <v>-0.20176174462400692</v>
      </c>
      <c r="I2939" s="3"/>
      <c r="K2939" s="3">
        <f>SIN(RADIANS(CRB_ves!P2939*2))</f>
        <v>0.98129266399224524</v>
      </c>
      <c r="L2939" s="10">
        <f>COS(RADIANS(CRB_ves!P2939*2))</f>
        <v>-0.19252196652590731</v>
      </c>
      <c r="M2939" s="55">
        <v>0.96</v>
      </c>
      <c r="N2939" s="55">
        <v>0.83</v>
      </c>
      <c r="O2939" s="51">
        <f>SIN(RADIANS(CRB_ves!P1370*2))</f>
        <v>-4.8849769795613208E-2</v>
      </c>
      <c r="P2939" s="52">
        <f>COS(RADIANS(CRB_ves!P1370*2))</f>
        <v>-0.99880613734143409</v>
      </c>
    </row>
    <row r="2940" spans="1:16" x14ac:dyDescent="0.35">
      <c r="A2940" s="3">
        <f>SIN(RADIANS(Teno_phn!P2940*2))</f>
        <v>-0.10904036875346906</v>
      </c>
      <c r="B2940" s="10">
        <f>COS(RADIANS(Teno_phn!P2940*2))</f>
        <v>0.99403732222794705</v>
      </c>
      <c r="C2940" s="3">
        <f>SIN(RADIANS(Teno_ves!P2940*2))</f>
        <v>0.9873031509726462</v>
      </c>
      <c r="D2940" s="10">
        <f>COS(RADIANS(Teno_ves!P2940*2))</f>
        <v>0.15884737353662512</v>
      </c>
      <c r="E2940" s="51">
        <v>0.94</v>
      </c>
      <c r="F2940" s="51">
        <v>87.800000000000011</v>
      </c>
      <c r="G2940" s="51">
        <f>SIN(RADIANS(Teno_ves!P1365*2))</f>
        <v>7.6719028126818425E-2</v>
      </c>
      <c r="H2940" s="52">
        <f>COS(RADIANS(Teno_ves!P1365*2))</f>
        <v>-0.99705275222692025</v>
      </c>
      <c r="I2940" s="3"/>
      <c r="K2940" s="3">
        <f>SIN(RADIANS(CRB_ves!P2940*2))</f>
        <v>0.71276094840233772</v>
      </c>
      <c r="L2940" s="10">
        <f>COS(RADIANS(CRB_ves!P2940*2))</f>
        <v>0.70140703620123468</v>
      </c>
      <c r="M2940" s="55">
        <v>0.96</v>
      </c>
      <c r="N2940" s="55">
        <v>0.86</v>
      </c>
      <c r="O2940" s="51">
        <f>SIN(RADIANS(CRB_ves!P1413*2))</f>
        <v>-0.5346473688698512</v>
      </c>
      <c r="P2940" s="52">
        <f>COS(RADIANS(CRB_ves!P1413*2))</f>
        <v>-0.84507525757209656</v>
      </c>
    </row>
    <row r="2941" spans="1:16" x14ac:dyDescent="0.35">
      <c r="A2941" s="3">
        <f>SIN(RADIANS(Teno_phn!P2941*2))</f>
        <v>0.46267723545566714</v>
      </c>
      <c r="B2941" s="10">
        <f>COS(RADIANS(Teno_phn!P2941*2))</f>
        <v>0.88652680489148283</v>
      </c>
      <c r="C2941" s="3">
        <f>SIN(RADIANS(Teno_ves!P2941*2))</f>
        <v>0.277650011593084</v>
      </c>
      <c r="D2941" s="10">
        <f>COS(RADIANS(Teno_ves!P2941*2))</f>
        <v>0.9606822945502641</v>
      </c>
      <c r="E2941" s="51">
        <v>0.94</v>
      </c>
      <c r="F2941" s="51">
        <v>81.539999999999992</v>
      </c>
      <c r="G2941" s="51">
        <f>SIN(RADIANS(Teno_ves!P1411*2))</f>
        <v>0.29103616682827221</v>
      </c>
      <c r="H2941" s="52">
        <f>COS(RADIANS(Teno_ves!P1411*2))</f>
        <v>-0.95671205155883032</v>
      </c>
      <c r="I2941" s="3"/>
      <c r="K2941" s="3">
        <f>SIN(RADIANS(CRB_ves!P2941*2))</f>
        <v>0.5269557954966777</v>
      </c>
      <c r="L2941" s="10">
        <f>COS(RADIANS(CRB_ves!P2941*2))</f>
        <v>-0.84989269298686376</v>
      </c>
      <c r="M2941" s="55">
        <v>0.96</v>
      </c>
      <c r="N2941" s="55">
        <v>0.8</v>
      </c>
      <c r="O2941" s="51">
        <f>SIN(RADIANS(CRB_ves!P1440*2))</f>
        <v>0.57414817253738948</v>
      </c>
      <c r="P2941" s="52">
        <f>COS(RADIANS(CRB_ves!P1440*2))</f>
        <v>0.81875141280609465</v>
      </c>
    </row>
    <row r="2942" spans="1:16" x14ac:dyDescent="0.35">
      <c r="A2942" s="3">
        <f>SIN(RADIANS(Teno_phn!P2942*2))</f>
        <v>-1.6754376868982342E-2</v>
      </c>
      <c r="B2942" s="10">
        <f>COS(RADIANS(Teno_phn!P2942*2))</f>
        <v>0.99985963557678037</v>
      </c>
      <c r="C2942" s="3">
        <f>SIN(RADIANS(Teno_ves!P2942*2))</f>
        <v>-0.29604148707555256</v>
      </c>
      <c r="D2942" s="10">
        <f>COS(RADIANS(Teno_ves!P2942*2))</f>
        <v>0.95517508234359605</v>
      </c>
      <c r="E2942" s="51">
        <v>0.94</v>
      </c>
      <c r="F2942" s="51">
        <v>62.319999999999993</v>
      </c>
      <c r="G2942" s="51">
        <f>SIN(RADIANS(Teno_ves!P1432*2))</f>
        <v>0.8227397382537901</v>
      </c>
      <c r="H2942" s="52">
        <f>COS(RADIANS(Teno_ves!P1432*2))</f>
        <v>-0.56841826421930264</v>
      </c>
      <c r="I2942" s="3"/>
      <c r="K2942" s="3">
        <f>SIN(RADIANS(CRB_ves!P2942*2))</f>
        <v>-0.72753331755703698</v>
      </c>
      <c r="L2942" s="10">
        <f>COS(RADIANS(CRB_ves!P2942*2))</f>
        <v>-0.68607235175632275</v>
      </c>
      <c r="M2942" s="55">
        <v>0.96</v>
      </c>
      <c r="N2942" s="55">
        <v>0.76</v>
      </c>
      <c r="O2942" s="51">
        <f>SIN(RADIANS(CRB_ves!P1445*2))</f>
        <v>-0.80654779498673257</v>
      </c>
      <c r="P2942" s="52">
        <f>COS(RADIANS(CRB_ves!P1445*2))</f>
        <v>-0.59116888822234182</v>
      </c>
    </row>
    <row r="2943" spans="1:16" x14ac:dyDescent="0.35">
      <c r="A2943" s="3">
        <f>SIN(RADIANS(Teno_phn!P2943*2))</f>
        <v>0.37331163579651466</v>
      </c>
      <c r="B2943" s="10">
        <f>COS(RADIANS(Teno_phn!P2943*2))</f>
        <v>0.9277060000770343</v>
      </c>
      <c r="C2943" s="3">
        <f>SIN(RADIANS(Teno_ves!P2943*2))</f>
        <v>-0.97936414421902207</v>
      </c>
      <c r="D2943" s="10">
        <f>COS(RADIANS(Teno_ves!P2943*2))</f>
        <v>-0.20210361950777286</v>
      </c>
      <c r="E2943" s="51">
        <v>0.94</v>
      </c>
      <c r="F2943" s="51">
        <v>114.33000000000001</v>
      </c>
      <c r="G2943" s="51">
        <f>SIN(RADIANS(Teno_ves!P1495*2))</f>
        <v>-0.75080318237545107</v>
      </c>
      <c r="H2943" s="52">
        <f>COS(RADIANS(Teno_ves!P1495*2))</f>
        <v>-0.66052598838720578</v>
      </c>
      <c r="I2943" s="3"/>
      <c r="K2943" s="3">
        <f>SIN(RADIANS(CRB_ves!P2943*2))</f>
        <v>0.23208745220754645</v>
      </c>
      <c r="L2943" s="10">
        <f>COS(RADIANS(CRB_ves!P2943*2))</f>
        <v>0.97269492366713306</v>
      </c>
      <c r="M2943" s="55">
        <v>0.96</v>
      </c>
      <c r="N2943" s="55">
        <v>0.81</v>
      </c>
      <c r="O2943" s="51">
        <f>SIN(RADIANS(CRB_ves!P1446*2))</f>
        <v>-0.36325123047297864</v>
      </c>
      <c r="P2943" s="52">
        <f>COS(RADIANS(CRB_ves!P1446*2))</f>
        <v>-0.9316912275855489</v>
      </c>
    </row>
    <row r="2944" spans="1:16" x14ac:dyDescent="0.35">
      <c r="A2944" s="3">
        <f>SIN(RADIANS(Teno_phn!P2944*2))</f>
        <v>-5.0244318179769341E-2</v>
      </c>
      <c r="B2944" s="10">
        <f>COS(RADIANS(Teno_phn!P2944*2))</f>
        <v>0.99873695660601747</v>
      </c>
      <c r="C2944" s="3">
        <f>SIN(RADIANS(Teno_ves!P2944*2))</f>
        <v>2.6176948307873423E-2</v>
      </c>
      <c r="D2944" s="10">
        <f>COS(RADIANS(Teno_ves!P2944*2))</f>
        <v>-0.99965732497555726</v>
      </c>
      <c r="E2944" s="51">
        <v>0.94</v>
      </c>
      <c r="F2944" s="51">
        <v>88.460000000000008</v>
      </c>
      <c r="G2944" s="51">
        <f>SIN(RADIANS(Teno_ves!P1500*2))</f>
        <v>5.3730254645202043E-2</v>
      </c>
      <c r="H2944" s="52">
        <f>COS(RADIANS(Teno_ves!P1500*2))</f>
        <v>-0.99855548655833926</v>
      </c>
      <c r="I2944" s="3"/>
      <c r="K2944" s="3">
        <f>SIN(RADIANS(CRB_ves!P2944*2))</f>
        <v>0.99480991578350464</v>
      </c>
      <c r="L2944" s="10">
        <f>COS(RADIANS(CRB_ves!P2944*2))</f>
        <v>-0.10175083026106624</v>
      </c>
      <c r="M2944" s="55">
        <v>0.96</v>
      </c>
      <c r="N2944" s="55">
        <v>0.85</v>
      </c>
      <c r="O2944" s="51">
        <f>SIN(RADIANS(CRB_ves!P1473*2))</f>
        <v>0.80281747519111457</v>
      </c>
      <c r="P2944" s="52">
        <f>COS(RADIANS(CRB_ves!P1473*2))</f>
        <v>0.59622487496561571</v>
      </c>
    </row>
    <row r="2945" spans="1:16" x14ac:dyDescent="0.35">
      <c r="A2945" s="3">
        <f>SIN(RADIANS(Teno_phn!P2945*2))</f>
        <v>-3.0712964265252756E-2</v>
      </c>
      <c r="B2945" s="10">
        <f>COS(RADIANS(Teno_phn!P2945*2))</f>
        <v>0.9995282456369311</v>
      </c>
      <c r="C2945" s="3">
        <f>SIN(RADIANS(Teno_ves!P2945*2))</f>
        <v>0.43428804928980452</v>
      </c>
      <c r="D2945" s="10">
        <f>COS(RADIANS(Teno_ves!P2945*2))</f>
        <v>0.90077405060539817</v>
      </c>
      <c r="E2945" s="51">
        <v>0.94</v>
      </c>
      <c r="F2945" s="51">
        <v>144.86000000000001</v>
      </c>
      <c r="G2945" s="51">
        <f>SIN(RADIANS(Teno_ves!P1521*2))</f>
        <v>-0.94135281901371537</v>
      </c>
      <c r="H2945" s="52">
        <f>COS(RADIANS(Teno_ves!P1521*2))</f>
        <v>0.33742387309574173</v>
      </c>
      <c r="I2945" s="3"/>
      <c r="K2945" s="3">
        <f>SIN(RADIANS(CRB_ves!P2945*2))</f>
        <v>-0.24327644775123008</v>
      </c>
      <c r="L2945" s="10">
        <f>COS(RADIANS(CRB_ves!P2945*2))</f>
        <v>0.96995699387629708</v>
      </c>
      <c r="M2945" s="55">
        <v>0.96</v>
      </c>
      <c r="N2945" s="55">
        <v>0.83</v>
      </c>
      <c r="O2945" s="51">
        <f>SIN(RADIANS(CRB_ves!P1485*2))</f>
        <v>-0.99991202777904775</v>
      </c>
      <c r="P2945" s="52">
        <f>COS(RADIANS(CRB_ves!P1485*2))</f>
        <v>1.3264113343632674E-2</v>
      </c>
    </row>
    <row r="2946" spans="1:16" x14ac:dyDescent="0.35">
      <c r="A2946" s="3">
        <f>SIN(RADIANS(Teno_phn!P2946*2))</f>
        <v>0.98927233296298833</v>
      </c>
      <c r="B2946" s="10">
        <f>COS(RADIANS(Teno_phn!P2946*2))</f>
        <v>0.14608302856241165</v>
      </c>
      <c r="C2946" s="3">
        <f>SIN(RADIANS(Teno_ves!P2946*2))</f>
        <v>0.87495795493713768</v>
      </c>
      <c r="D2946" s="10">
        <f>COS(RADIANS(Teno_ves!P2946*2))</f>
        <v>-0.48419890240708074</v>
      </c>
      <c r="E2946" s="51">
        <v>0.94</v>
      </c>
      <c r="F2946" s="51">
        <v>126.31</v>
      </c>
      <c r="G2946" s="51">
        <f>SIN(RADIANS(Teno_ves!P1528*2))</f>
        <v>-0.95434465530696511</v>
      </c>
      <c r="H2946" s="52">
        <f>COS(RADIANS(Teno_ves!P1528*2))</f>
        <v>-0.29870768133248587</v>
      </c>
      <c r="I2946" s="3"/>
      <c r="K2946" s="3">
        <f>SIN(RADIANS(CRB_ves!P2946*2))</f>
        <v>0.74941813429670834</v>
      </c>
      <c r="L2946" s="10">
        <f>COS(RADIANS(CRB_ves!P2946*2))</f>
        <v>0.66209701705055335</v>
      </c>
      <c r="M2946" s="55">
        <v>0.96</v>
      </c>
      <c r="N2946" s="55">
        <v>0.9</v>
      </c>
      <c r="O2946" s="51">
        <f>SIN(RADIANS(CRB_ves!P1488*2))</f>
        <v>-0.76984531157552971</v>
      </c>
      <c r="P2946" s="52">
        <f>COS(RADIANS(CRB_ves!P1488*2))</f>
        <v>0.63823051967543487</v>
      </c>
    </row>
    <row r="2947" spans="1:16" x14ac:dyDescent="0.35">
      <c r="A2947" s="3">
        <f>SIN(RADIANS(Teno_phn!P2947*2))</f>
        <v>0.99228873237545767</v>
      </c>
      <c r="B2947" s="10">
        <f>COS(RADIANS(Teno_phn!P2947*2))</f>
        <v>0.12394785839500183</v>
      </c>
      <c r="C2947" s="3">
        <f>SIN(RADIANS(Teno_ves!P2947*2))</f>
        <v>-0.83137263434110875</v>
      </c>
      <c r="D2947" s="10">
        <f>COS(RADIANS(Teno_ves!P2947*2))</f>
        <v>0.55571534338069617</v>
      </c>
      <c r="E2947" s="51">
        <v>0.94</v>
      </c>
      <c r="F2947" s="51">
        <v>116.21000000000001</v>
      </c>
      <c r="G2947" s="51">
        <f>SIN(RADIANS(Teno_ves!P1530*2))</f>
        <v>-0.79250257592232443</v>
      </c>
      <c r="H2947" s="52">
        <f>COS(RADIANS(Teno_ves!P1530*2))</f>
        <v>-0.6098685654765954</v>
      </c>
      <c r="I2947" s="3"/>
      <c r="K2947" s="3">
        <f>SIN(RADIANS(CRB_ves!P2947*2))</f>
        <v>0.3255681544571567</v>
      </c>
      <c r="L2947" s="10">
        <f>COS(RADIANS(CRB_ves!P2947*2))</f>
        <v>0.94551857559931685</v>
      </c>
      <c r="M2947" s="55">
        <v>0.96</v>
      </c>
      <c r="N2947" s="55">
        <v>0.83</v>
      </c>
      <c r="O2947" s="51">
        <f>SIN(RADIANS(CRB_ves!P1516*2))</f>
        <v>0.21337142653381611</v>
      </c>
      <c r="P2947" s="52">
        <f>COS(RADIANS(CRB_ves!P1516*2))</f>
        <v>-0.97697115327880812</v>
      </c>
    </row>
    <row r="2948" spans="1:16" x14ac:dyDescent="0.35">
      <c r="A2948" s="3">
        <f>SIN(RADIANS(Teno_phn!P2948*2))</f>
        <v>0.31730465640509214</v>
      </c>
      <c r="B2948" s="10">
        <f>COS(RADIANS(Teno_phn!P2948*2))</f>
        <v>0.94832365520619932</v>
      </c>
      <c r="C2948" s="3">
        <f>SIN(RADIANS(Teno_ves!P2948*2))</f>
        <v>0.62850622078733542</v>
      </c>
      <c r="D2948" s="10">
        <f>COS(RADIANS(Teno_ves!P2948*2))</f>
        <v>-0.77780455799102977</v>
      </c>
      <c r="E2948" s="51">
        <v>0.94</v>
      </c>
      <c r="F2948" s="51">
        <v>76.88</v>
      </c>
      <c r="G2948" s="51">
        <f>SIN(RADIANS(Teno_ves!P1554*2))</f>
        <v>0.44213214966024272</v>
      </c>
      <c r="H2948" s="52">
        <f>COS(RADIANS(Teno_ves!P1554*2))</f>
        <v>-0.89694992181102995</v>
      </c>
      <c r="I2948" s="3"/>
      <c r="K2948" s="3">
        <f>SIN(RADIANS(CRB_ves!P2948*2))</f>
        <v>0.74849294224937601</v>
      </c>
      <c r="L2948" s="10">
        <f>COS(RADIANS(CRB_ves!P2948*2))</f>
        <v>0.66314275642795972</v>
      </c>
      <c r="M2948" s="55">
        <v>0.96</v>
      </c>
      <c r="N2948" s="55">
        <v>0.83</v>
      </c>
      <c r="O2948" s="51">
        <f>SIN(RADIANS(CRB_ves!P1519*2))</f>
        <v>0.84563467552088312</v>
      </c>
      <c r="P2948" s="52">
        <f>COS(RADIANS(CRB_ves!P1519*2))</f>
        <v>-0.5337621151380928</v>
      </c>
    </row>
    <row r="2949" spans="1:16" x14ac:dyDescent="0.35">
      <c r="A2949" s="3">
        <f>SIN(RADIANS(Teno_phn!P2949*2))</f>
        <v>0.77118032901380507</v>
      </c>
      <c r="B2949" s="10">
        <f>COS(RADIANS(Teno_phn!P2949*2))</f>
        <v>0.63661676080838414</v>
      </c>
      <c r="C2949" s="3">
        <f>SIN(RADIANS(Teno_ves!P2949*2))</f>
        <v>0.70066025022849177</v>
      </c>
      <c r="D2949" s="10">
        <f>COS(RADIANS(Teno_ves!P2949*2))</f>
        <v>0.71349506918390637</v>
      </c>
      <c r="E2949" s="51">
        <v>0.94</v>
      </c>
      <c r="F2949" s="51">
        <v>80.099999999999994</v>
      </c>
      <c r="G2949" s="51">
        <f>SIN(RADIANS(Teno_ves!P1703*2))</f>
        <v>0.33873792024529176</v>
      </c>
      <c r="H2949" s="52">
        <f>COS(RADIANS(Teno_ves!P1703*2))</f>
        <v>-0.94088076895422534</v>
      </c>
      <c r="I2949" s="3"/>
      <c r="K2949" s="3">
        <f>SIN(RADIANS(CRB_ves!P2949*2))</f>
        <v>-0.95403132613375807</v>
      </c>
      <c r="L2949" s="10">
        <f>COS(RADIANS(CRB_ves!P2949*2))</f>
        <v>0.29970690475106326</v>
      </c>
      <c r="M2949" s="55">
        <v>0.96</v>
      </c>
      <c r="N2949" s="55">
        <v>0.89</v>
      </c>
      <c r="O2949" s="51">
        <f>SIN(RADIANS(CRB_ves!P1520*2))</f>
        <v>0.35053432019125919</v>
      </c>
      <c r="P2949" s="52">
        <f>COS(RADIANS(CRB_ves!P1520*2))</f>
        <v>0.93654988674819228</v>
      </c>
    </row>
    <row r="2950" spans="1:16" x14ac:dyDescent="0.35">
      <c r="A2950" s="3">
        <f>SIN(RADIANS(Teno_phn!P2950*2))</f>
        <v>3.2457422486371824E-2</v>
      </c>
      <c r="B2950" s="10">
        <f>COS(RADIANS(Teno_phn!P2950*2))</f>
        <v>0.99947311906100866</v>
      </c>
      <c r="C2950" s="3">
        <f>SIN(RADIANS(Teno_ves!P2950*2))</f>
        <v>0.86286673720162488</v>
      </c>
      <c r="D2950" s="10">
        <f>COS(RADIANS(Teno_ves!P2950*2))</f>
        <v>-0.50543149271787779</v>
      </c>
      <c r="E2950" s="51">
        <v>0.94</v>
      </c>
      <c r="F2950" s="51">
        <v>53.5</v>
      </c>
      <c r="G2950" s="51">
        <f>SIN(RADIANS(Teno_ves!P1744*2))</f>
        <v>0.95630475596303555</v>
      </c>
      <c r="H2950" s="52">
        <f>COS(RADIANS(Teno_ves!P1744*2))</f>
        <v>-0.29237170472273666</v>
      </c>
      <c r="I2950" s="3"/>
      <c r="K2950" s="3">
        <f>SIN(RADIANS(CRB_ves!P2950*2))</f>
        <v>0.77955664343932585</v>
      </c>
      <c r="L2950" s="10">
        <f>COS(RADIANS(CRB_ves!P2950*2))</f>
        <v>0.62633173292562128</v>
      </c>
      <c r="M2950" s="55">
        <v>0.96</v>
      </c>
      <c r="N2950" s="55">
        <v>0.8</v>
      </c>
      <c r="O2950" s="51">
        <f>SIN(RADIANS(CRB_ves!P1521*2))</f>
        <v>0.98516928071486087</v>
      </c>
      <c r="P2950" s="52">
        <f>COS(RADIANS(CRB_ves!P1521*2))</f>
        <v>0.17158522178720301</v>
      </c>
    </row>
    <row r="2951" spans="1:16" x14ac:dyDescent="0.35">
      <c r="A2951" s="3">
        <f>SIN(RADIANS(Teno_phn!P2951*2))</f>
        <v>-0.36585158346375207</v>
      </c>
      <c r="B2951" s="10">
        <f>COS(RADIANS(Teno_phn!P2951*2))</f>
        <v>0.93067320734888748</v>
      </c>
      <c r="C2951" s="3">
        <f>SIN(RADIANS(Teno_ves!P2951*2))</f>
        <v>-0.16298157364765795</v>
      </c>
      <c r="D2951" s="10">
        <f>COS(RADIANS(Teno_ves!P2951*2))</f>
        <v>0.98662911301630107</v>
      </c>
      <c r="E2951" s="51">
        <v>0.94</v>
      </c>
      <c r="F2951" s="51">
        <v>99.56</v>
      </c>
      <c r="G2951" s="51">
        <f>SIN(RADIANS(Teno_ves!P1778*2))</f>
        <v>-0.32754772843275692</v>
      </c>
      <c r="H2951" s="52">
        <f>COS(RADIANS(Teno_ves!P1778*2))</f>
        <v>-0.94483463399609824</v>
      </c>
      <c r="I2951" s="3"/>
      <c r="K2951" s="3">
        <f>SIN(RADIANS(CRB_ves!P2951*2))</f>
        <v>-0.9984986728582711</v>
      </c>
      <c r="L2951" s="10">
        <f>COS(RADIANS(CRB_ves!P2951*2))</f>
        <v>-5.4775909853433058E-2</v>
      </c>
      <c r="M2951" s="55">
        <v>0.96</v>
      </c>
      <c r="N2951" s="55">
        <v>0.88</v>
      </c>
      <c r="O2951" s="51">
        <f>SIN(RADIANS(CRB_ves!P1546*2))</f>
        <v>0.99773151933270177</v>
      </c>
      <c r="P2951" s="52">
        <f>COS(RADIANS(CRB_ves!P1546*2))</f>
        <v>-6.7318759124471092E-2</v>
      </c>
    </row>
    <row r="2952" spans="1:16" x14ac:dyDescent="0.35">
      <c r="A2952" s="3">
        <f>SIN(RADIANS(Teno_phn!P2952*2))</f>
        <v>-0.74174177273873909</v>
      </c>
      <c r="B2952" s="10">
        <f>COS(RADIANS(Teno_phn!P2952*2))</f>
        <v>0.67068557653672023</v>
      </c>
      <c r="C2952" s="3">
        <f>SIN(RADIANS(Teno_ves!P2952*2))</f>
        <v>0.41024139884518535</v>
      </c>
      <c r="D2952" s="10">
        <f>COS(RADIANS(Teno_ves!P2952*2))</f>
        <v>0.91197697047323822</v>
      </c>
      <c r="E2952" s="51">
        <v>0.94</v>
      </c>
      <c r="F2952" s="51">
        <v>18.149999999999999</v>
      </c>
      <c r="G2952" s="51">
        <f>SIN(RADIANS(Teno_ves!P1803*2))</f>
        <v>0.59201317879921955</v>
      </c>
      <c r="H2952" s="52">
        <f>COS(RADIANS(Teno_ves!P1803*2))</f>
        <v>0.80592828224851576</v>
      </c>
      <c r="I2952" s="3"/>
      <c r="K2952" s="3">
        <f>SIN(RADIANS(CRB_ves!P2952*2))</f>
        <v>0.74826141616307107</v>
      </c>
      <c r="L2952" s="10">
        <f>COS(RADIANS(CRB_ves!P2952*2))</f>
        <v>0.66340398934709111</v>
      </c>
      <c r="M2952" s="55">
        <v>0.96</v>
      </c>
      <c r="N2952" s="55">
        <v>0.76</v>
      </c>
      <c r="O2952" s="51">
        <f>SIN(RADIANS(CRB_ves!P1591*2))</f>
        <v>0.25173154866849734</v>
      </c>
      <c r="P2952" s="52">
        <f>COS(RADIANS(CRB_ves!P1591*2))</f>
        <v>-0.96779710032886535</v>
      </c>
    </row>
    <row r="2953" spans="1:16" x14ac:dyDescent="0.35">
      <c r="A2953" s="3">
        <f>SIN(RADIANS(Teno_phn!P2953*2))</f>
        <v>-0.4009886768132368</v>
      </c>
      <c r="B2953" s="10">
        <f>COS(RADIANS(Teno_phn!P2953*2))</f>
        <v>0.91608300992190084</v>
      </c>
      <c r="C2953" s="3">
        <f>SIN(RADIANS(Teno_ves!P2953*2))</f>
        <v>-0.83330737788434972</v>
      </c>
      <c r="D2953" s="10">
        <f>COS(RADIANS(Teno_ves!P2953*2))</f>
        <v>-0.55280992571001253</v>
      </c>
      <c r="E2953" s="51">
        <v>0.94</v>
      </c>
      <c r="F2953" s="51">
        <v>50.72</v>
      </c>
      <c r="G2953" s="51">
        <f>SIN(RADIANS(Teno_ves!P1865*2))</f>
        <v>0.98013294489158598</v>
      </c>
      <c r="H2953" s="52">
        <f>COS(RADIANS(Teno_ves!P1865*2))</f>
        <v>-0.19834165053802316</v>
      </c>
      <c r="I2953" s="3"/>
      <c r="K2953" s="3">
        <f>SIN(RADIANS(CRB_ves!P2953*2))</f>
        <v>-3.4906584331032003E-4</v>
      </c>
      <c r="L2953" s="10">
        <f>COS(RADIANS(CRB_ves!P2953*2))</f>
        <v>0.99999993907651663</v>
      </c>
      <c r="M2953" s="55">
        <v>0.96</v>
      </c>
      <c r="N2953" s="55">
        <v>0.77</v>
      </c>
      <c r="O2953" s="51">
        <f>SIN(RADIANS(CRB_ves!P1592*2))</f>
        <v>-0.17536672609198756</v>
      </c>
      <c r="P2953" s="52">
        <f>COS(RADIANS(CRB_ves!P1592*2))</f>
        <v>-0.98450317997443659</v>
      </c>
    </row>
    <row r="2954" spans="1:16" x14ac:dyDescent="0.35">
      <c r="A2954" s="3">
        <f>SIN(RADIANS(Teno_phn!P2954*2))</f>
        <v>-0.54785527597382111</v>
      </c>
      <c r="B2954" s="10">
        <f>COS(RADIANS(Teno_phn!P2954*2))</f>
        <v>0.83657312686199059</v>
      </c>
      <c r="C2954" s="3">
        <f>SIN(RADIANS(Teno_ves!P2954*2))</f>
        <v>0.72006685032801387</v>
      </c>
      <c r="D2954" s="10">
        <f>COS(RADIANS(Teno_ves!P2954*2))</f>
        <v>-0.69390469883024553</v>
      </c>
      <c r="E2954" s="51">
        <v>0.94</v>
      </c>
      <c r="F2954" s="51">
        <v>100.28999999999999</v>
      </c>
      <c r="G2954" s="51">
        <f>SIN(RADIANS(Teno_ves!P1868*2))</f>
        <v>-0.35151488055805158</v>
      </c>
      <c r="H2954" s="52">
        <f>COS(RADIANS(Teno_ves!P1868*2))</f>
        <v>-0.93618229461267788</v>
      </c>
      <c r="I2954" s="3"/>
      <c r="K2954" s="3">
        <f>SIN(RADIANS(CRB_ves!P2954*2))</f>
        <v>-0.88113844704166988</v>
      </c>
      <c r="L2954" s="10">
        <f>COS(RADIANS(CRB_ves!P2954*2))</f>
        <v>-0.47285836901232309</v>
      </c>
      <c r="M2954" s="55">
        <v>0.96</v>
      </c>
      <c r="N2954" s="55">
        <v>0.75</v>
      </c>
      <c r="O2954" s="51">
        <f>SIN(RADIANS(CRB_ves!P1642*2))</f>
        <v>-0.50030226942615807</v>
      </c>
      <c r="P2954" s="52">
        <f>COS(RADIANS(CRB_ves!P1642*2))</f>
        <v>-0.86585081810149944</v>
      </c>
    </row>
    <row r="2955" spans="1:16" x14ac:dyDescent="0.35">
      <c r="A2955" s="3">
        <f>SIN(RADIANS(Teno_phn!P2955*2))</f>
        <v>-0.8209499424936415</v>
      </c>
      <c r="B2955" s="10">
        <f>COS(RADIANS(Teno_phn!P2955*2))</f>
        <v>0.57100016805574294</v>
      </c>
      <c r="C2955" s="3">
        <f>SIN(RADIANS(Teno_ves!P2955*2))</f>
        <v>1.0471973597998782E-3</v>
      </c>
      <c r="D2955" s="10">
        <f>COS(RADIANS(Teno_ves!P2955*2))</f>
        <v>0.99999945168869453</v>
      </c>
      <c r="E2955" s="51">
        <v>0.94</v>
      </c>
      <c r="F2955" s="51">
        <v>109.47</v>
      </c>
      <c r="G2955" s="51">
        <f>SIN(RADIANS(Teno_ves!P1920*2))</f>
        <v>-0.6285062207873352</v>
      </c>
      <c r="H2955" s="52">
        <f>COS(RADIANS(Teno_ves!P1920*2))</f>
        <v>-0.77780455799102988</v>
      </c>
      <c r="I2955" s="3"/>
      <c r="K2955" s="3">
        <f>SIN(RADIANS(CRB_ves!P2955*2))</f>
        <v>0.64010969948495566</v>
      </c>
      <c r="L2955" s="10">
        <f>COS(RADIANS(CRB_ves!P2955*2))</f>
        <v>0.76828352359352325</v>
      </c>
      <c r="M2955" s="55">
        <v>0.96</v>
      </c>
      <c r="N2955" s="55">
        <v>0.89</v>
      </c>
      <c r="O2955" s="51">
        <f>SIN(RADIANS(CRB_ves!P1737*2))</f>
        <v>3.8397149192425945E-3</v>
      </c>
      <c r="P2955" s="52">
        <f>COS(RADIANS(CRB_ves!P1737*2))</f>
        <v>0.99999262826749824</v>
      </c>
    </row>
    <row r="2956" spans="1:16" x14ac:dyDescent="0.35">
      <c r="A2956" s="3">
        <f>SIN(RADIANS(Teno_phn!P2956*2))</f>
        <v>-0.99505556996122635</v>
      </c>
      <c r="B2956" s="10">
        <f>COS(RADIANS(Teno_phn!P2956*2))</f>
        <v>9.9319749743638858E-2</v>
      </c>
      <c r="C2956" s="3">
        <f>SIN(RADIANS(Teno_ves!P2956*2))</f>
        <v>-0.6812321144496718</v>
      </c>
      <c r="D2956" s="10">
        <f>COS(RADIANS(Teno_ves!P2956*2))</f>
        <v>0.73206748749171302</v>
      </c>
      <c r="E2956" s="51">
        <v>0.94</v>
      </c>
      <c r="F2956" s="51">
        <v>34.42</v>
      </c>
      <c r="G2956" s="51">
        <f>SIN(RADIANS(Teno_ves!P1945*2))</f>
        <v>0.93257603556951874</v>
      </c>
      <c r="H2956" s="52">
        <f>COS(RADIANS(Teno_ves!P1945*2))</f>
        <v>0.36097359720821648</v>
      </c>
      <c r="I2956" s="3"/>
      <c r="K2956" s="3">
        <f>SIN(RADIANS(CRB_ves!P2956*2))</f>
        <v>-0.3881590738545509</v>
      </c>
      <c r="L2956" s="10">
        <f>COS(RADIANS(CRB_ves!P2956*2))</f>
        <v>0.92159239004257043</v>
      </c>
      <c r="M2956" s="55">
        <v>0.96</v>
      </c>
      <c r="N2956" s="55">
        <v>0.86</v>
      </c>
      <c r="O2956" s="51">
        <f>SIN(RADIANS(CRB_ves!P1750*2))</f>
        <v>5.3730254645202369E-2</v>
      </c>
      <c r="P2956" s="52">
        <f>COS(RADIANS(CRB_ves!P1750*2))</f>
        <v>0.99855548655833926</v>
      </c>
    </row>
    <row r="2957" spans="1:16" x14ac:dyDescent="0.35">
      <c r="A2957" s="3">
        <f>SIN(RADIANS(Teno_phn!P2957*2))</f>
        <v>0.6848015222723719</v>
      </c>
      <c r="B2957" s="10">
        <f>COS(RADIANS(Teno_phn!P2957*2))</f>
        <v>0.72872963099728705</v>
      </c>
      <c r="C2957" s="3">
        <f>SIN(RADIANS(Teno_ves!P2957*2))</f>
        <v>-0.43711576665093255</v>
      </c>
      <c r="D2957" s="10">
        <f>COS(RADIANS(Teno_ves!P2957*2))</f>
        <v>0.89940525156637119</v>
      </c>
      <c r="E2957" s="51">
        <v>0.94</v>
      </c>
      <c r="F2957" s="51">
        <v>32.119999999999997</v>
      </c>
      <c r="G2957" s="51">
        <f>SIN(RADIANS(Teno_ves!P1947*2))</f>
        <v>0.9006224006029403</v>
      </c>
      <c r="H2957" s="52">
        <f>COS(RADIANS(Teno_ves!P1947*2))</f>
        <v>0.43460245228507033</v>
      </c>
      <c r="I2957" s="3"/>
      <c r="K2957" s="3">
        <f>SIN(RADIANS(CRB_ves!P2957*2))</f>
        <v>0.56063899456324162</v>
      </c>
      <c r="L2957" s="10">
        <f>COS(RADIANS(CRB_ves!P2957*2))</f>
        <v>0.8280603346224944</v>
      </c>
      <c r="M2957" s="55">
        <v>0.96</v>
      </c>
      <c r="N2957" s="55">
        <v>0.85</v>
      </c>
      <c r="O2957" s="51">
        <f>SIN(RADIANS(CRB_ves!P1764*2))</f>
        <v>0.69138696895520646</v>
      </c>
      <c r="P2957" s="52">
        <f>COS(RADIANS(CRB_ves!P1764*2))</f>
        <v>0.72248464285334979</v>
      </c>
    </row>
    <row r="2958" spans="1:16" x14ac:dyDescent="0.35">
      <c r="A2958" s="3">
        <f>SIN(RADIANS(Teno_phn!P2958*2))</f>
        <v>0.69566208083315095</v>
      </c>
      <c r="B2958" s="10">
        <f>COS(RADIANS(Teno_phn!P2958*2))</f>
        <v>-0.7183691733996459</v>
      </c>
      <c r="C2958" s="3">
        <f>SIN(RADIANS(Teno_ves!P2958*2))</f>
        <v>-0.9997806834748455</v>
      </c>
      <c r="D2958" s="10">
        <f>COS(RADIANS(Teno_ves!P2958*2))</f>
        <v>2.0942419883356361E-2</v>
      </c>
      <c r="E2958" s="51">
        <v>0.94</v>
      </c>
      <c r="F2958" s="51">
        <v>148.07999999999998</v>
      </c>
      <c r="G2958" s="51">
        <f>SIN(RADIANS(Teno_ves!P2024*2))</f>
        <v>-0.89756638022479796</v>
      </c>
      <c r="H2958" s="52">
        <f>COS(RADIANS(Teno_ves!P2024*2))</f>
        <v>0.44087934073865759</v>
      </c>
      <c r="I2958" s="3"/>
      <c r="K2958" s="3">
        <f>SIN(RADIANS(CRB_ves!P2958*2))</f>
        <v>0.99498598921204906</v>
      </c>
      <c r="L2958" s="10">
        <f>COS(RADIANS(CRB_ves!P2958*2))</f>
        <v>0.10001440532103485</v>
      </c>
      <c r="M2958" s="55">
        <v>0.96</v>
      </c>
      <c r="N2958" s="55">
        <v>0.83</v>
      </c>
      <c r="O2958" s="51">
        <f>SIN(RADIANS(CRB_ves!P1769*2))</f>
        <v>5.0941555809060401E-2</v>
      </c>
      <c r="P2958" s="52">
        <f>COS(RADIANS(CRB_ves!P1769*2))</f>
        <v>-0.9987016360714307</v>
      </c>
    </row>
    <row r="2959" spans="1:16" x14ac:dyDescent="0.35">
      <c r="A2959" s="3">
        <f>SIN(RADIANS(Teno_phn!P2959*2))</f>
        <v>0.12567953928344175</v>
      </c>
      <c r="B2959" s="10">
        <f>COS(RADIANS(Teno_phn!P2959*2))</f>
        <v>0.99207089132052551</v>
      </c>
      <c r="C2959" s="3">
        <f>SIN(RADIANS(Teno_ves!P2959*2))</f>
        <v>0.83272801987781897</v>
      </c>
      <c r="D2959" s="10">
        <f>COS(RADIANS(Teno_ves!P2959*2))</f>
        <v>-0.55368225988410247</v>
      </c>
      <c r="E2959" s="51">
        <v>0.94</v>
      </c>
      <c r="F2959" s="51">
        <v>169.56</v>
      </c>
      <c r="G2959" s="51">
        <f>SIN(RADIANS(Teno_ves!P2029*2))</f>
        <v>-0.35641187871325047</v>
      </c>
      <c r="H2959" s="52">
        <f>COS(RADIANS(Teno_ves!P2029*2))</f>
        <v>0.93432894245661213</v>
      </c>
      <c r="I2959" s="3"/>
      <c r="K2959" s="3">
        <f>SIN(RADIANS(CRB_ves!P2959*2))</f>
        <v>-0.97309851098212663</v>
      </c>
      <c r="L2959" s="10">
        <f>COS(RADIANS(CRB_ves!P2959*2))</f>
        <v>-0.23038942667659051</v>
      </c>
      <c r="M2959" s="55">
        <v>0.96</v>
      </c>
      <c r="N2959" s="55">
        <v>0.89</v>
      </c>
      <c r="O2959" s="51">
        <f>SIN(RADIANS(CRB_ves!P1780*2))</f>
        <v>3.0712964265252635E-2</v>
      </c>
      <c r="P2959" s="52">
        <f>COS(RADIANS(CRB_ves!P1780*2))</f>
        <v>-0.9995282456369311</v>
      </c>
    </row>
    <row r="2960" spans="1:16" x14ac:dyDescent="0.35">
      <c r="A2960" s="3">
        <f>SIN(RADIANS(Teno_phn!P2960*2))</f>
        <v>0.49242356010346716</v>
      </c>
      <c r="B2960" s="10">
        <f>COS(RADIANS(Teno_phn!P2960*2))</f>
        <v>0.8703556959398997</v>
      </c>
      <c r="C2960" s="3">
        <f>SIN(RADIANS(Teno_ves!P2960*2))</f>
        <v>-0.30170436449670335</v>
      </c>
      <c r="D2960" s="10">
        <f>COS(RADIANS(Teno_ves!P2960*2))</f>
        <v>0.95340152949512325</v>
      </c>
      <c r="E2960" s="51">
        <v>0.94</v>
      </c>
      <c r="F2960" s="51">
        <v>72.819999999999993</v>
      </c>
      <c r="G2960" s="51">
        <f>SIN(RADIANS(Teno_ves!P2075*2))</f>
        <v>0.56439082790279904</v>
      </c>
      <c r="H2960" s="52">
        <f>COS(RADIANS(Teno_ves!P2075*2))</f>
        <v>-0.82550771854610361</v>
      </c>
      <c r="I2960" s="3"/>
      <c r="K2960" s="3">
        <f>SIN(RADIANS(CRB_ves!P2960*2))</f>
        <v>0.3380809790587973</v>
      </c>
      <c r="L2960" s="10">
        <f>COS(RADIANS(CRB_ves!P2960*2))</f>
        <v>-0.94111702332847269</v>
      </c>
      <c r="M2960" s="55">
        <v>0.96</v>
      </c>
      <c r="N2960" s="55">
        <v>0.79</v>
      </c>
      <c r="O2960" s="51">
        <f>SIN(RADIANS(CRB_ves!P1784*2))</f>
        <v>-0.60709849971037944</v>
      </c>
      <c r="P2960" s="52">
        <f>COS(RADIANS(CRB_ves!P1784*2))</f>
        <v>0.79462658629661165</v>
      </c>
    </row>
    <row r="2961" spans="1:16" x14ac:dyDescent="0.35">
      <c r="A2961" s="3">
        <f>SIN(RADIANS(Teno_phn!P2961*2))</f>
        <v>0.29137010459641705</v>
      </c>
      <c r="B2961" s="10">
        <f>COS(RADIANS(Teno_phn!P2961*2))</f>
        <v>0.9566104024875921</v>
      </c>
      <c r="C2961" s="3">
        <f>SIN(RADIANS(Teno_ves!P2961*2))</f>
        <v>0.92104951956408965</v>
      </c>
      <c r="D2961" s="10">
        <f>COS(RADIANS(Teno_ves!P2961*2))</f>
        <v>0.38944548079385854</v>
      </c>
      <c r="E2961" s="51">
        <v>0.94</v>
      </c>
      <c r="F2961" s="51">
        <v>50.739999999999995</v>
      </c>
      <c r="G2961" s="51">
        <f>SIN(RADIANS(Teno_ves!P2084*2))</f>
        <v>0.97999423745655956</v>
      </c>
      <c r="H2961" s="52">
        <f>COS(RADIANS(Teno_ves!P2084*2))</f>
        <v>-0.19902586402760897</v>
      </c>
      <c r="I2961" s="3"/>
      <c r="K2961" s="3">
        <f>SIN(RADIANS(CRB_ves!P2961*2))</f>
        <v>0.98068299691023564</v>
      </c>
      <c r="L2961" s="10">
        <f>COS(RADIANS(CRB_ves!P2961*2))</f>
        <v>-0.19560383322204811</v>
      </c>
      <c r="M2961" s="55">
        <v>0.96</v>
      </c>
      <c r="N2961" s="55">
        <v>0.83</v>
      </c>
      <c r="O2961" s="51">
        <f>SIN(RADIANS(CRB_ves!P1794*2))</f>
        <v>0.98456433452920544</v>
      </c>
      <c r="P2961" s="52">
        <f>COS(RADIANS(CRB_ves!P1794*2))</f>
        <v>-0.17502305897527592</v>
      </c>
    </row>
    <row r="2962" spans="1:16" x14ac:dyDescent="0.35">
      <c r="A2962" s="3">
        <f>SIN(RADIANS(Teno_phn!P2962*2))</f>
        <v>0.54434625058466068</v>
      </c>
      <c r="B2962" s="10">
        <f>COS(RADIANS(Teno_phn!P2962*2))</f>
        <v>0.83886063173474879</v>
      </c>
      <c r="C2962" s="3">
        <f>SIN(RADIANS(Teno_ves!P2962*2))</f>
        <v>0.85842321601704508</v>
      </c>
      <c r="D2962" s="10">
        <f>COS(RADIANS(Teno_ves!P2962*2))</f>
        <v>0.51294208464791957</v>
      </c>
      <c r="E2962" s="51">
        <v>0.94</v>
      </c>
      <c r="F2962" s="51">
        <v>33.93</v>
      </c>
      <c r="G2962" s="51">
        <f>SIN(RADIANS(Teno_ves!P2093*2))</f>
        <v>0.92626575101906661</v>
      </c>
      <c r="H2962" s="52">
        <f>COS(RADIANS(Teno_ves!P2093*2))</f>
        <v>0.37687101041216264</v>
      </c>
      <c r="I2962" s="3"/>
      <c r="K2962" s="3">
        <f>SIN(RADIANS(CRB_ves!P2962*2))</f>
        <v>0.9447202407094315</v>
      </c>
      <c r="L2962" s="10">
        <f>COS(RADIANS(CRB_ves!P2962*2))</f>
        <v>0.32787751797571274</v>
      </c>
      <c r="M2962" s="55">
        <v>0.96</v>
      </c>
      <c r="N2962" s="55">
        <v>0.79</v>
      </c>
      <c r="O2962" s="51">
        <f>SIN(RADIANS(CRB_ves!P1824*2))</f>
        <v>0.20961856290382166</v>
      </c>
      <c r="P2962" s="52">
        <f>COS(RADIANS(CRB_ves!P1824*2))</f>
        <v>-0.97778323675860623</v>
      </c>
    </row>
    <row r="2963" spans="1:16" x14ac:dyDescent="0.35">
      <c r="A2963" s="3">
        <f>SIN(RADIANS(Teno_phn!P2963*2))</f>
        <v>0.81065524387463994</v>
      </c>
      <c r="B2963" s="10">
        <f>COS(RADIANS(Teno_phn!P2963*2))</f>
        <v>0.58552376175399412</v>
      </c>
      <c r="C2963" s="3">
        <f>SIN(RADIANS(Teno_ves!P2963*2))</f>
        <v>-0.53759397475893289</v>
      </c>
      <c r="D2963" s="10">
        <f>COS(RADIANS(Teno_ves!P2963*2))</f>
        <v>0.84320384148964345</v>
      </c>
      <c r="E2963" s="51">
        <v>0.94</v>
      </c>
      <c r="F2963" s="51">
        <v>49.91</v>
      </c>
      <c r="G2963" s="51">
        <f>SIN(RADIANS(Teno_ves!P2111*2))</f>
        <v>0.9853484241266427</v>
      </c>
      <c r="H2963" s="52">
        <f>COS(RADIANS(Teno_ves!P2111*2))</f>
        <v>-0.17055346103536548</v>
      </c>
      <c r="I2963" s="3"/>
      <c r="K2963" s="3">
        <f>SIN(RADIANS(CRB_ves!P2963*2))</f>
        <v>-0.96519930186599967</v>
      </c>
      <c r="L2963" s="10">
        <f>COS(RADIANS(CRB_ves!P2963*2))</f>
        <v>-0.26151540619509744</v>
      </c>
      <c r="M2963" s="55">
        <v>0.96</v>
      </c>
      <c r="N2963" s="55">
        <v>0.86</v>
      </c>
      <c r="O2963" s="51">
        <f>SIN(RADIANS(CRB_ves!P1833*2))</f>
        <v>0.99321131480030567</v>
      </c>
      <c r="P2963" s="52">
        <f>COS(RADIANS(CRB_ves!P1833*2))</f>
        <v>0.11632404804101361</v>
      </c>
    </row>
    <row r="2964" spans="1:16" x14ac:dyDescent="0.35">
      <c r="A2964" s="3">
        <f>SIN(RADIANS(Teno_phn!P2964*2))</f>
        <v>0.96510795696689411</v>
      </c>
      <c r="B2964" s="10">
        <f>COS(RADIANS(Teno_phn!P2964*2))</f>
        <v>0.26185230837093576</v>
      </c>
      <c r="C2964" s="3">
        <f>SIN(RADIANS(Teno_ves!P2964*2))</f>
        <v>-0.79143694796538588</v>
      </c>
      <c r="D2964" s="10">
        <f>COS(RADIANS(Teno_ves!P2964*2))</f>
        <v>0.61125081381969149</v>
      </c>
      <c r="E2964" s="51">
        <v>0.94</v>
      </c>
      <c r="F2964" s="51">
        <v>64.900000000000006</v>
      </c>
      <c r="G2964" s="51">
        <f>SIN(RADIANS(Teno_ves!P2118*2))</f>
        <v>0.76828352359352325</v>
      </c>
      <c r="H2964" s="52">
        <f>COS(RADIANS(Teno_ves!P2118*2))</f>
        <v>-0.64010969948495566</v>
      </c>
      <c r="I2964" s="3"/>
      <c r="K2964" s="3">
        <f>SIN(RADIANS(CRB_ves!P2964*2))</f>
        <v>-0.6271477391596757</v>
      </c>
      <c r="L2964" s="10">
        <f>COS(RADIANS(CRB_ves!P2964*2))</f>
        <v>0.77890032306252599</v>
      </c>
      <c r="M2964" s="55">
        <v>0.96</v>
      </c>
      <c r="N2964" s="55">
        <v>0.77</v>
      </c>
      <c r="O2964" s="51">
        <f>SIN(RADIANS(CRB_ves!P1854*2))</f>
        <v>-0.90512408196200145</v>
      </c>
      <c r="P2964" s="52">
        <f>COS(RADIANS(CRB_ves!P1854*2))</f>
        <v>-0.42514749940749286</v>
      </c>
    </row>
    <row r="2965" spans="1:16" x14ac:dyDescent="0.35">
      <c r="A2965" s="3">
        <f>SIN(RADIANS(Teno_phn!P2965*2))</f>
        <v>0.97179660356753961</v>
      </c>
      <c r="B2965" s="10">
        <f>COS(RADIANS(Teno_phn!P2965*2))</f>
        <v>0.23582061253120834</v>
      </c>
      <c r="C2965" s="3">
        <f>SIN(RADIANS(Teno_ves!P2965*2))</f>
        <v>-0.33281954452298707</v>
      </c>
      <c r="D2965" s="10">
        <f>COS(RADIANS(Teno_ves!P2965*2))</f>
        <v>0.9429905358928643</v>
      </c>
      <c r="E2965" s="51">
        <v>0.94</v>
      </c>
      <c r="F2965" s="51">
        <v>1.980000000000004</v>
      </c>
      <c r="G2965" s="51">
        <f>SIN(RADIANS(Teno_ves!P2126*2))</f>
        <v>6.9060025714405934E-2</v>
      </c>
      <c r="H2965" s="52">
        <f>COS(RADIANS(Teno_ves!P2126*2))</f>
        <v>0.99761250636122523</v>
      </c>
      <c r="I2965" s="3"/>
      <c r="K2965" s="3">
        <f>SIN(RADIANS(CRB_ves!P2965*2))</f>
        <v>0.9999978067553793</v>
      </c>
      <c r="L2965" s="10">
        <f>COS(RADIANS(CRB_ves!P2965*2))</f>
        <v>-2.0943935712194046E-3</v>
      </c>
      <c r="M2965" s="55">
        <v>0.96</v>
      </c>
      <c r="N2965" s="55">
        <v>0.91</v>
      </c>
      <c r="O2965" s="51">
        <f>SIN(RADIANS(CRB_ves!P1863*2))</f>
        <v>-0.24970404853445829</v>
      </c>
      <c r="P2965" s="52">
        <f>COS(RADIANS(CRB_ves!P1863*2))</f>
        <v>-0.96832220265028568</v>
      </c>
    </row>
    <row r="2966" spans="1:16" x14ac:dyDescent="0.35">
      <c r="A2966" s="3">
        <f>SIN(RADIANS(Teno_phn!P2966*2))</f>
        <v>0.99736536408794851</v>
      </c>
      <c r="B2966" s="10">
        <f>COS(RADIANS(Teno_phn!P2966*2))</f>
        <v>7.2541922484270827E-2</v>
      </c>
      <c r="C2966" s="3">
        <f>SIN(RADIANS(Teno_ves!P2966*2))</f>
        <v>0.7821733689688154</v>
      </c>
      <c r="D2966" s="10">
        <f>COS(RADIANS(Teno_ves!P2966*2))</f>
        <v>-0.62306084845380338</v>
      </c>
      <c r="E2966" s="51">
        <v>0.94</v>
      </c>
      <c r="F2966" s="51">
        <v>39.020000000000003</v>
      </c>
      <c r="G2966" s="51">
        <f>SIN(RADIANS(Teno_ves!P2131*2))</f>
        <v>0.97829251209571233</v>
      </c>
      <c r="H2966" s="52">
        <f>COS(RADIANS(Teno_ves!P2131*2))</f>
        <v>0.2072287643582825</v>
      </c>
      <c r="I2966" s="3"/>
      <c r="K2966" s="3">
        <f>SIN(RADIANS(CRB_ves!P2966*2))</f>
        <v>-0.40769308244880081</v>
      </c>
      <c r="L2966" s="10">
        <f>COS(RADIANS(CRB_ves!P2966*2))</f>
        <v>0.9131190231965356</v>
      </c>
      <c r="M2966" s="55">
        <v>0.96</v>
      </c>
      <c r="N2966" s="55">
        <v>0.82</v>
      </c>
      <c r="O2966" s="51">
        <f>SIN(RADIANS(CRB_ves!P1895*2))</f>
        <v>0.9935322797694498</v>
      </c>
      <c r="P2966" s="52">
        <f>COS(RADIANS(CRB_ves!P1895*2))</f>
        <v>-0.11355002886886351</v>
      </c>
    </row>
    <row r="2967" spans="1:16" x14ac:dyDescent="0.35">
      <c r="A2967" s="3">
        <f>SIN(RADIANS(Teno_phn!P2967*2))</f>
        <v>0.85318685595932042</v>
      </c>
      <c r="B2967" s="10">
        <f>COS(RADIANS(Teno_phn!P2967*2))</f>
        <v>0.52160539569510767</v>
      </c>
      <c r="C2967" s="3">
        <f>SIN(RADIANS(Teno_ves!P2967*2))</f>
        <v>0.98922128009751342</v>
      </c>
      <c r="D2967" s="10">
        <f>COS(RADIANS(Teno_ves!P2967*2))</f>
        <v>0.14642834084369374</v>
      </c>
      <c r="E2967" s="51">
        <v>0.94</v>
      </c>
      <c r="F2967" s="51">
        <v>20.049999999999997</v>
      </c>
      <c r="G2967" s="51">
        <f>SIN(RADIANS(Teno_ves!P2140*2))</f>
        <v>0.64412362976138637</v>
      </c>
      <c r="H2967" s="52">
        <f>COS(RADIANS(Teno_ves!P2140*2))</f>
        <v>0.76492140091843186</v>
      </c>
      <c r="I2967" s="3"/>
      <c r="K2967" s="3">
        <f>SIN(RADIANS(CRB_ves!P2967*2))</f>
        <v>-0.62986278787604877</v>
      </c>
      <c r="L2967" s="10">
        <f>COS(RADIANS(CRB_ves!P2967*2))</f>
        <v>-0.77670642359195896</v>
      </c>
      <c r="M2967" s="55">
        <v>0.96</v>
      </c>
      <c r="N2967" s="55">
        <v>0.94</v>
      </c>
      <c r="O2967" s="51">
        <f>SIN(RADIANS(CRB_ves!P1900*2))</f>
        <v>-0.99741576484767658</v>
      </c>
      <c r="P2967" s="52">
        <f>COS(RADIANS(CRB_ves!P1900*2))</f>
        <v>7.1845612484858018E-2</v>
      </c>
    </row>
    <row r="2968" spans="1:16" x14ac:dyDescent="0.35">
      <c r="A2968" s="3">
        <f>SIN(RADIANS(Teno_phn!P2968*2))</f>
        <v>-0.27932629476733589</v>
      </c>
      <c r="B2968" s="10">
        <f>COS(RADIANS(Teno_phn!P2968*2))</f>
        <v>-0.960196240906801</v>
      </c>
      <c r="C2968" s="3">
        <f>SIN(RADIANS(Teno_ves!P2968*2))</f>
        <v>-0.58467452467360215</v>
      </c>
      <c r="D2968" s="10">
        <f>COS(RADIANS(Teno_ves!P2968*2))</f>
        <v>0.81126795832061394</v>
      </c>
      <c r="E2968" s="51">
        <v>0.94</v>
      </c>
      <c r="F2968" s="51">
        <v>55.61</v>
      </c>
      <c r="G2968" s="51">
        <f>SIN(RADIANS(Teno_ves!P2193*2))</f>
        <v>0.93219751362958125</v>
      </c>
      <c r="H2968" s="52">
        <f>COS(RADIANS(Teno_ves!P2193*2))</f>
        <v>-0.36194999044457321</v>
      </c>
      <c r="I2968" s="3"/>
      <c r="K2968" s="3">
        <f>SIN(RADIANS(CRB_ves!P2968*2))</f>
        <v>0.71715392049834548</v>
      </c>
      <c r="L2968" s="10">
        <f>COS(RADIANS(CRB_ves!P2968*2))</f>
        <v>0.69691481137500066</v>
      </c>
      <c r="M2968" s="55">
        <v>0.96</v>
      </c>
      <c r="N2968" s="55">
        <v>0.91</v>
      </c>
      <c r="O2968" s="51">
        <f>SIN(RADIANS(CRB_ves!P1902*2))</f>
        <v>0.38397303809420463</v>
      </c>
      <c r="P2968" s="52">
        <f>COS(RADIANS(CRB_ves!P1902*2))</f>
        <v>-0.92334430523868316</v>
      </c>
    </row>
    <row r="2969" spans="1:16" x14ac:dyDescent="0.35">
      <c r="A2969" s="3">
        <f>SIN(RADIANS(Teno_phn!P2969*2))</f>
        <v>0.95548457247395646</v>
      </c>
      <c r="B2969" s="10">
        <f>COS(RADIANS(Teno_phn!P2969*2))</f>
        <v>0.29504106792828116</v>
      </c>
      <c r="C2969" s="3">
        <f>SIN(RADIANS(Teno_ves!P2969*2))</f>
        <v>-0.71618014510523786</v>
      </c>
      <c r="D2969" s="10">
        <f>COS(RADIANS(Teno_ves!P2969*2))</f>
        <v>0.69791546748660072</v>
      </c>
      <c r="E2969" s="51">
        <v>0.94</v>
      </c>
      <c r="F2969" s="51">
        <v>118.88999999999999</v>
      </c>
      <c r="G2969" s="51">
        <f>SIN(RADIANS(Teno_ves!P2201*2))</f>
        <v>-0.84600710566784176</v>
      </c>
      <c r="H2969" s="52">
        <f>COS(RADIANS(Teno_ves!P2201*2))</f>
        <v>-0.53317162073718927</v>
      </c>
      <c r="I2969" s="3"/>
      <c r="K2969" s="3">
        <f>SIN(RADIANS(CRB_ves!P2969*2))</f>
        <v>-0.97622039596421495</v>
      </c>
      <c r="L2969" s="10">
        <f>COS(RADIANS(CRB_ves!P2969*2))</f>
        <v>0.2167803923408928</v>
      </c>
      <c r="M2969" s="55">
        <v>0.96</v>
      </c>
      <c r="N2969" s="55">
        <v>0.81</v>
      </c>
      <c r="O2969" s="51">
        <f>SIN(RADIANS(CRB_ves!P1905*2))</f>
        <v>0.7533338791473867</v>
      </c>
      <c r="P2969" s="52">
        <f>COS(RADIANS(CRB_ves!P1905*2))</f>
        <v>-0.65763824898552736</v>
      </c>
    </row>
    <row r="2970" spans="1:16" x14ac:dyDescent="0.35">
      <c r="A2970" s="3">
        <f>SIN(RADIANS(Teno_phn!P2970*2))</f>
        <v>0.17227295782257651</v>
      </c>
      <c r="B2970" s="10">
        <f>COS(RADIANS(Teno_phn!P2970*2))</f>
        <v>0.98504925156210377</v>
      </c>
      <c r="C2970" s="3">
        <f>SIN(RADIANS(Teno_ves!P2970*2))</f>
        <v>-0.79356578977897752</v>
      </c>
      <c r="D2970" s="10">
        <f>COS(RADIANS(Teno_ves!P2970*2))</f>
        <v>-0.60848445936808249</v>
      </c>
      <c r="E2970" s="51">
        <v>0.94</v>
      </c>
      <c r="F2970" s="51">
        <v>76.110000000000014</v>
      </c>
      <c r="G2970" s="51">
        <f>SIN(RADIANS(Teno_ves!P2210*2))</f>
        <v>0.46607783492190269</v>
      </c>
      <c r="H2970" s="52">
        <f>COS(RADIANS(Teno_ves!P2210*2))</f>
        <v>-0.88474372096924858</v>
      </c>
      <c r="I2970" s="3"/>
      <c r="K2970" s="3">
        <f>SIN(RADIANS(CRB_ves!P2970*2))</f>
        <v>0.6339209606143561</v>
      </c>
      <c r="L2970" s="10">
        <f>COS(RADIANS(CRB_ves!P2970*2))</f>
        <v>0.77339783791640637</v>
      </c>
      <c r="M2970" s="55">
        <v>0.96</v>
      </c>
      <c r="N2970" s="55">
        <v>0.75</v>
      </c>
      <c r="O2970" s="51">
        <f>SIN(RADIANS(CRB_ves!P1911*2))</f>
        <v>0.9936113105200084</v>
      </c>
      <c r="P2970" s="52">
        <f>COS(RADIANS(CRB_ves!P1911*2))</f>
        <v>-0.11285638487348169</v>
      </c>
    </row>
    <row r="2971" spans="1:16" x14ac:dyDescent="0.35">
      <c r="A2971" s="3">
        <f>SIN(RADIANS(Teno_phn!P2971*2))</f>
        <v>-0.23887243285267609</v>
      </c>
      <c r="B2971" s="10">
        <f>COS(RADIANS(Teno_phn!P2971*2))</f>
        <v>0.97105095686222553</v>
      </c>
      <c r="C2971" s="3">
        <f>SIN(RADIANS(Teno_ves!P2971*2))</f>
        <v>-0.16091482651771918</v>
      </c>
      <c r="D2971" s="10">
        <f>COS(RADIANS(Teno_ves!P2971*2))</f>
        <v>0.98696829665738117</v>
      </c>
      <c r="E2971" s="51">
        <v>0.94</v>
      </c>
      <c r="F2971" s="51">
        <v>142.15</v>
      </c>
      <c r="G2971" s="51">
        <f>SIN(RADIANS(Teno_ves!P2216*2))</f>
        <v>-0.96901573140686947</v>
      </c>
      <c r="H2971" s="52">
        <f>COS(RADIANS(Teno_ves!P2216*2))</f>
        <v>0.24699901272274316</v>
      </c>
      <c r="I2971" s="3"/>
      <c r="K2971" s="3">
        <f>SIN(RADIANS(CRB_ves!P2971*2))</f>
        <v>0.78822561199043994</v>
      </c>
      <c r="L2971" s="10">
        <f>COS(RADIANS(CRB_ves!P2971*2))</f>
        <v>0.61538637017917153</v>
      </c>
      <c r="M2971" s="55">
        <v>0.96</v>
      </c>
      <c r="N2971" s="55">
        <v>0.84</v>
      </c>
      <c r="O2971" s="51">
        <f>SIN(RADIANS(CRB_ves!P1918*2))</f>
        <v>-0.93788893461189748</v>
      </c>
      <c r="P2971" s="52">
        <f>COS(RADIANS(CRB_ves!P1918*2))</f>
        <v>-0.34693565157325618</v>
      </c>
    </row>
    <row r="2972" spans="1:16" x14ac:dyDescent="0.35">
      <c r="A2972" s="3">
        <f>SIN(RADIANS(Teno_phn!P2972*2))</f>
        <v>-0.95040722718914872</v>
      </c>
      <c r="B2972" s="10">
        <f>COS(RADIANS(Teno_phn!P2972*2))</f>
        <v>-0.31100820327868167</v>
      </c>
      <c r="C2972" s="3">
        <f>SIN(RADIANS(Teno_ves!P2972*2))</f>
        <v>-0.21712114432964949</v>
      </c>
      <c r="D2972" s="10">
        <f>COS(RADIANS(Teno_ves!P2972*2))</f>
        <v>0.97614466585900239</v>
      </c>
      <c r="E2972" s="51">
        <v>0.94</v>
      </c>
      <c r="F2972" s="51">
        <v>77.52000000000001</v>
      </c>
      <c r="G2972" s="51">
        <f>SIN(RADIANS(Teno_ves!P2226*2))</f>
        <v>0.42198543660578247</v>
      </c>
      <c r="H2972" s="52">
        <f>COS(RADIANS(Teno_ves!P2226*2))</f>
        <v>-0.9066026093568379</v>
      </c>
      <c r="I2972" s="3"/>
      <c r="K2972" s="3">
        <f>SIN(RADIANS(CRB_ves!P2972*2))</f>
        <v>-0.55716551521938895</v>
      </c>
      <c r="L2972" s="10">
        <f>COS(RADIANS(CRB_ves!P2972*2))</f>
        <v>0.8304014623363285</v>
      </c>
      <c r="M2972" s="55">
        <v>0.96</v>
      </c>
      <c r="N2972" s="55">
        <v>0.86</v>
      </c>
      <c r="O2972" s="51">
        <f>SIN(RADIANS(CRB_ves!P1944*2))</f>
        <v>-0.95881973486819305</v>
      </c>
      <c r="P2972" s="52">
        <f>COS(RADIANS(CRB_ves!P1944*2))</f>
        <v>-0.28401534470392265</v>
      </c>
    </row>
    <row r="2973" spans="1:16" x14ac:dyDescent="0.35">
      <c r="A2973" s="3">
        <f>SIN(RADIANS(Teno_phn!P2973*2))</f>
        <v>1.6056339134799244E-2</v>
      </c>
      <c r="B2973" s="10">
        <f>COS(RADIANS(Teno_phn!P2973*2))</f>
        <v>0.99987108867772967</v>
      </c>
      <c r="C2973" s="3">
        <f>SIN(RADIANS(Teno_ves!P2973*2))</f>
        <v>-0.95424032851627705</v>
      </c>
      <c r="D2973" s="10">
        <f>COS(RADIANS(Teno_ves!P2973*2))</f>
        <v>0.29904079225608626</v>
      </c>
      <c r="E2973" s="51">
        <v>0.94</v>
      </c>
      <c r="F2973" s="51">
        <v>115.82</v>
      </c>
      <c r="G2973" s="51">
        <f>SIN(RADIANS(Teno_ves!P2247*2))</f>
        <v>-0.78412690926557138</v>
      </c>
      <c r="H2973" s="52">
        <f>COS(RADIANS(Teno_ves!P2247*2))</f>
        <v>-0.62060050770654585</v>
      </c>
      <c r="I2973" s="3"/>
      <c r="K2973" s="3">
        <f>SIN(RADIANS(CRB_ves!P2973*2))</f>
        <v>0.13986440451934395</v>
      </c>
      <c r="L2973" s="10">
        <f>COS(RADIANS(CRB_ves!P2973*2))</f>
        <v>0.99017066627347095</v>
      </c>
      <c r="M2973" s="55">
        <v>0.96</v>
      </c>
      <c r="N2973" s="55">
        <v>0.85</v>
      </c>
      <c r="O2973" s="51">
        <f>SIN(RADIANS(CRB_ves!P1947*2))</f>
        <v>-0.44807117926245787</v>
      </c>
      <c r="P2973" s="52">
        <f>COS(RADIANS(CRB_ves!P1947*2))</f>
        <v>-0.89399788496078125</v>
      </c>
    </row>
    <row r="2974" spans="1:16" x14ac:dyDescent="0.35">
      <c r="A2974" s="3">
        <f>SIN(RADIANS(Teno_phn!P2974*2))</f>
        <v>0.82962270331650134</v>
      </c>
      <c r="B2974" s="10">
        <f>COS(RADIANS(Teno_phn!P2974*2))</f>
        <v>0.55832443090180139</v>
      </c>
      <c r="C2974" s="3">
        <f>SIN(RADIANS(Teno_ves!P2974*2))</f>
        <v>0.33610916812108416</v>
      </c>
      <c r="D2974" s="10">
        <f>COS(RADIANS(Teno_ves!P2974*2))</f>
        <v>0.94182303385771615</v>
      </c>
      <c r="E2974" s="51">
        <v>0.94</v>
      </c>
      <c r="F2974" s="51">
        <v>135.68</v>
      </c>
      <c r="G2974" s="51">
        <f>SIN(RADIANS(Teno_ves!P2391*2))</f>
        <v>-0.99971830303670473</v>
      </c>
      <c r="H2974" s="52">
        <f>COS(RADIANS(Teno_ves!P2391*2))</f>
        <v>2.3734248954022114E-2</v>
      </c>
      <c r="I2974" s="3"/>
      <c r="K2974" s="3">
        <f>SIN(RADIANS(CRB_ves!P2974*2))</f>
        <v>0.90777747853290858</v>
      </c>
      <c r="L2974" s="10">
        <f>COS(RADIANS(CRB_ves!P2974*2))</f>
        <v>-0.41945208244617721</v>
      </c>
      <c r="M2974" s="55">
        <v>0.96</v>
      </c>
      <c r="N2974" s="55">
        <v>0.78</v>
      </c>
      <c r="O2974" s="51">
        <f>SIN(RADIANS(CRB_ves!P1954*2))</f>
        <v>-0.99997051317867791</v>
      </c>
      <c r="P2974" s="52">
        <f>COS(RADIANS(CRB_ves!P1954*2))</f>
        <v>-7.6793732277823995E-3</v>
      </c>
    </row>
    <row r="2975" spans="1:16" x14ac:dyDescent="0.35">
      <c r="A2975" s="3">
        <f>SIN(RADIANS(Teno_phn!P2975*2))</f>
        <v>0.97071648157819068</v>
      </c>
      <c r="B2975" s="10">
        <f>COS(RADIANS(Teno_phn!P2975*2))</f>
        <v>-0.24022804247726387</v>
      </c>
      <c r="C2975" s="3">
        <f>SIN(RADIANS(Teno_ves!P2975*2))</f>
        <v>-0.81167594040670643</v>
      </c>
      <c r="D2975" s="10">
        <f>COS(RADIANS(Teno_ves!P2975*2))</f>
        <v>0.58410801035843429</v>
      </c>
      <c r="E2975" s="51">
        <v>0.94</v>
      </c>
      <c r="F2975" s="51">
        <v>25.07</v>
      </c>
      <c r="G2975" s="51">
        <f>SIN(RADIANS(Teno_ves!P2395*2))</f>
        <v>0.76761278114769871</v>
      </c>
      <c r="H2975" s="52">
        <f>COS(RADIANS(Teno_ves!P2395*2))</f>
        <v>0.64091389298305534</v>
      </c>
      <c r="I2975" s="3"/>
      <c r="K2975" s="3">
        <f>SIN(RADIANS(CRB_ves!P2975*2))</f>
        <v>-0.1880670347353548</v>
      </c>
      <c r="L2975" s="10">
        <f>COS(RADIANS(CRB_ves!P2975*2))</f>
        <v>0.98215619452602898</v>
      </c>
      <c r="M2975" s="55">
        <v>0.96</v>
      </c>
      <c r="N2975" s="55">
        <v>0.81</v>
      </c>
      <c r="O2975" s="51">
        <f>SIN(RADIANS(CRB_ves!P1961*2))</f>
        <v>0.29170400686199904</v>
      </c>
      <c r="P2975" s="52">
        <f>COS(RADIANS(CRB_ves!P1961*2))</f>
        <v>0.95650863685627785</v>
      </c>
    </row>
    <row r="2976" spans="1:16" x14ac:dyDescent="0.35">
      <c r="A2976" s="3">
        <f>SIN(RADIANS(Teno_phn!P2976*2))</f>
        <v>-0.22903050070304767</v>
      </c>
      <c r="B2976" s="10">
        <f>COS(RADIANS(Teno_phn!P2976*2))</f>
        <v>-0.97341924664951596</v>
      </c>
      <c r="C2976" s="3">
        <f>SIN(RADIANS(Teno_ves!P2976*2))</f>
        <v>-0.24090567182837622</v>
      </c>
      <c r="D2976" s="10">
        <f>COS(RADIANS(Teno_ves!P2976*2))</f>
        <v>0.97054853422222975</v>
      </c>
      <c r="E2976" s="51">
        <v>0.94</v>
      </c>
      <c r="F2976" s="51">
        <v>122.97999999999999</v>
      </c>
      <c r="G2976" s="51">
        <f>SIN(RADIANS(Teno_ves!P2421*2))</f>
        <v>-0.91326127929578038</v>
      </c>
      <c r="H2976" s="52">
        <f>COS(RADIANS(Teno_ves!P2421*2))</f>
        <v>-0.40737431894884424</v>
      </c>
      <c r="I2976" s="3"/>
      <c r="K2976" s="3">
        <f>SIN(RADIANS(CRB_ves!P2976*2))</f>
        <v>0.69037751647081613</v>
      </c>
      <c r="L2976" s="10">
        <f>COS(RADIANS(CRB_ves!P2976*2))</f>
        <v>0.72344929660038237</v>
      </c>
      <c r="M2976" s="55">
        <v>0.96</v>
      </c>
      <c r="N2976" s="55">
        <v>0.77</v>
      </c>
      <c r="O2976" s="51">
        <f>SIN(RADIANS(CRB_ves!P1967*2))</f>
        <v>0.82491623732601371</v>
      </c>
      <c r="P2976" s="52">
        <f>COS(RADIANS(CRB_ves!P1967*2))</f>
        <v>0.5652549879442833</v>
      </c>
    </row>
    <row r="2977" spans="1:16" x14ac:dyDescent="0.35">
      <c r="A2977" s="3">
        <f>SIN(RADIANS(Teno_phn!P2977*2))</f>
        <v>0.58524075402551001</v>
      </c>
      <c r="B2977" s="10">
        <f>COS(RADIANS(Teno_phn!P2977*2))</f>
        <v>-0.81085958083237353</v>
      </c>
      <c r="C2977" s="3">
        <f>SIN(RADIANS(Teno_ves!P2977*2))</f>
        <v>-0.78064861064689783</v>
      </c>
      <c r="D2977" s="10">
        <f>COS(RADIANS(Teno_ves!P2977*2))</f>
        <v>0.62497019664546261</v>
      </c>
      <c r="E2977" s="51">
        <v>0.94</v>
      </c>
      <c r="F2977" s="51">
        <v>1.6500000000000057</v>
      </c>
      <c r="G2977" s="51">
        <f>SIN(RADIANS(Teno_ves!P2424*2))</f>
        <v>5.7564026959567478E-2</v>
      </c>
      <c r="H2977" s="52">
        <f>COS(RADIANS(Teno_ves!P2424*2))</f>
        <v>0.99834181661402832</v>
      </c>
      <c r="I2977" s="3"/>
      <c r="K2977" s="3">
        <f>SIN(RADIANS(CRB_ves!P2977*2))</f>
        <v>0.36617642740276757</v>
      </c>
      <c r="L2977" s="10">
        <f>COS(RADIANS(CRB_ves!P2977*2))</f>
        <v>0.93054544435752606</v>
      </c>
      <c r="M2977" s="55">
        <v>0.96</v>
      </c>
      <c r="N2977" s="55">
        <v>0.81</v>
      </c>
      <c r="O2977" s="51">
        <f>SIN(RADIANS(CRB_ves!P2038*2))</f>
        <v>-0.40514158677986223</v>
      </c>
      <c r="P2977" s="52">
        <f>COS(RADIANS(CRB_ves!P2038*2))</f>
        <v>-0.91425395523426389</v>
      </c>
    </row>
    <row r="2978" spans="1:16" x14ac:dyDescent="0.35">
      <c r="A2978" s="3">
        <f>SIN(RADIANS(Teno_phn!P2978*2))</f>
        <v>0.58240676039518136</v>
      </c>
      <c r="B2978" s="10">
        <f>COS(RADIANS(Teno_phn!P2978*2))</f>
        <v>0.81289751226460882</v>
      </c>
      <c r="C2978" s="3">
        <f>SIN(RADIANS(Teno_ves!P2978*2))</f>
        <v>0.59818474628660823</v>
      </c>
      <c r="D2978" s="10">
        <f>COS(RADIANS(Teno_ves!P2978*2))</f>
        <v>-0.80135822782949329</v>
      </c>
      <c r="E2978" s="51">
        <v>0.94</v>
      </c>
      <c r="F2978" s="51">
        <v>19.350000000000001</v>
      </c>
      <c r="G2978" s="51">
        <f>SIN(RADIANS(Teno_ves!P2427*2))</f>
        <v>0.62524265633570519</v>
      </c>
      <c r="H2978" s="52">
        <f>COS(RADIANS(Teno_ves!P2427*2))</f>
        <v>0.78043040733832969</v>
      </c>
      <c r="I2978" s="3"/>
      <c r="K2978" s="3">
        <f>SIN(RADIANS(CRB_ves!P2978*2))</f>
        <v>0.99937858391047774</v>
      </c>
      <c r="L2978" s="10">
        <f>COS(RADIANS(CRB_ves!P2978*2))</f>
        <v>-3.5248347778131829E-2</v>
      </c>
      <c r="M2978" s="55">
        <v>0.96</v>
      </c>
      <c r="N2978" s="55">
        <v>0.86</v>
      </c>
      <c r="O2978" s="51">
        <f>SIN(RADIANS(CRB_ves!P2040*2))</f>
        <v>-0.6761047596177262</v>
      </c>
      <c r="P2978" s="52">
        <f>COS(RADIANS(CRB_ves!P2040*2))</f>
        <v>-0.73680550623774299</v>
      </c>
    </row>
    <row r="2979" spans="1:16" x14ac:dyDescent="0.35">
      <c r="A2979" s="3">
        <f>SIN(RADIANS(Teno_phn!P2979*2))</f>
        <v>-0.75927130733488046</v>
      </c>
      <c r="B2979" s="10">
        <f>COS(RADIANS(Teno_phn!P2979*2))</f>
        <v>-0.65077421726585127</v>
      </c>
      <c r="C2979" s="3">
        <f>SIN(RADIANS(Teno_ves!P2979*2))</f>
        <v>-0.81452072707050949</v>
      </c>
      <c r="D2979" s="10">
        <f>COS(RADIANS(Teno_ves!P2979*2))</f>
        <v>-0.5801344543918493</v>
      </c>
      <c r="E2979" s="51">
        <v>0.94</v>
      </c>
      <c r="F2979" s="51">
        <v>97.06</v>
      </c>
      <c r="G2979" s="51">
        <f>SIN(RADIANS(Teno_ves!P2443*2))</f>
        <v>-0.24395354613706571</v>
      </c>
      <c r="H2979" s="52">
        <f>COS(RADIANS(Teno_ves!P2443*2))</f>
        <v>-0.96978691851723309</v>
      </c>
      <c r="I2979" s="3"/>
      <c r="K2979" s="3">
        <f>SIN(RADIANS(CRB_ves!P2979*2))</f>
        <v>0.93605953573897327</v>
      </c>
      <c r="L2979" s="10">
        <f>COS(RADIANS(CRB_ves!P2979*2))</f>
        <v>0.35184164840470172</v>
      </c>
      <c r="M2979" s="55">
        <v>0.96</v>
      </c>
      <c r="N2979" s="55">
        <v>0.8</v>
      </c>
      <c r="O2979" s="51">
        <f>SIN(RADIANS(CRB_ves!P2080*2))</f>
        <v>0.43491680232534546</v>
      </c>
      <c r="P2979" s="52">
        <f>COS(RADIANS(CRB_ves!P2080*2))</f>
        <v>0.90047064086237505</v>
      </c>
    </row>
    <row r="2980" spans="1:16" x14ac:dyDescent="0.35">
      <c r="A2980" s="3">
        <f>SIN(RADIANS(Teno_phn!P2980*2))</f>
        <v>-0.45957986062148848</v>
      </c>
      <c r="B2980" s="10">
        <f>COS(RADIANS(Teno_phn!P2980*2))</f>
        <v>0.88813644881354414</v>
      </c>
      <c r="C2980" s="3">
        <f>SIN(RADIANS(Teno_ves!P2980*2))</f>
        <v>-0.61813404188282361</v>
      </c>
      <c r="D2980" s="10">
        <f>COS(RADIANS(Teno_ves!P2980*2))</f>
        <v>0.78607271054629779</v>
      </c>
      <c r="E2980" s="51">
        <v>0.94</v>
      </c>
      <c r="F2980" s="51">
        <v>175.36</v>
      </c>
      <c r="G2980" s="51">
        <f>SIN(RADIANS(Teno_ves!P2449*2))</f>
        <v>-0.16125933363502043</v>
      </c>
      <c r="H2980" s="52">
        <f>COS(RADIANS(Teno_ves!P2449*2))</f>
        <v>0.98691206665821507</v>
      </c>
      <c r="I2980" s="3"/>
      <c r="K2980" s="3">
        <f>SIN(RADIANS(CRB_ves!P2980*2))</f>
        <v>0.26218917864086455</v>
      </c>
      <c r="L2980" s="10">
        <f>COS(RADIANS(CRB_ves!P2980*2))</f>
        <v>0.96501649447231153</v>
      </c>
      <c r="M2980" s="55">
        <v>0.96</v>
      </c>
      <c r="N2980" s="55">
        <v>0.83</v>
      </c>
      <c r="O2980" s="51">
        <f>SIN(RADIANS(CRB_ves!P2098*2))</f>
        <v>0.83292124071009954</v>
      </c>
      <c r="P2980" s="52">
        <f>COS(RADIANS(CRB_ves!P2098*2))</f>
        <v>-0.55339154924334399</v>
      </c>
    </row>
    <row r="2981" spans="1:16" x14ac:dyDescent="0.35">
      <c r="A2981" s="3">
        <f>SIN(RADIANS(Teno_phn!P2981*2))</f>
        <v>0.44931899861589664</v>
      </c>
      <c r="B2981" s="10">
        <f>COS(RADIANS(Teno_phn!P2981*2))</f>
        <v>0.89337138832783758</v>
      </c>
      <c r="C2981" s="3">
        <f>SIN(RADIANS(Teno_ves!P2981*2))</f>
        <v>0.55600551331429315</v>
      </c>
      <c r="D2981" s="10">
        <f>COS(RADIANS(Teno_ves!P2981*2))</f>
        <v>-0.83117860244601427</v>
      </c>
      <c r="E2981" s="51">
        <v>0.94</v>
      </c>
      <c r="F2981" s="51">
        <v>144.66</v>
      </c>
      <c r="G2981" s="51">
        <f>SIN(RADIANS(Teno_ves!P2452*2))</f>
        <v>-0.94368552279836926</v>
      </c>
      <c r="H2981" s="52">
        <f>COS(RADIANS(Teno_ves!P2452*2))</f>
        <v>0.33084382125221634</v>
      </c>
      <c r="I2981" s="3"/>
      <c r="K2981" s="3">
        <f>SIN(RADIANS(CRB_ves!P2981*2))</f>
        <v>0.96744467350965402</v>
      </c>
      <c r="L2981" s="10">
        <f>COS(RADIANS(CRB_ves!P2981*2))</f>
        <v>0.25308260251901749</v>
      </c>
      <c r="M2981" s="55">
        <v>0.96</v>
      </c>
      <c r="N2981" s="55">
        <v>0.76</v>
      </c>
      <c r="O2981" s="51">
        <f>SIN(RADIANS(CRB_ves!P2100*2))</f>
        <v>-0.72657467097097617</v>
      </c>
      <c r="P2981" s="52">
        <f>COS(RADIANS(CRB_ves!P2100*2))</f>
        <v>-0.68708751080442276</v>
      </c>
    </row>
    <row r="2982" spans="1:16" x14ac:dyDescent="0.35">
      <c r="A2982" s="3">
        <f>SIN(RADIANS(Teno_phn!P2982*2))</f>
        <v>0.14988047541347402</v>
      </c>
      <c r="B2982" s="10">
        <f>COS(RADIANS(Teno_phn!P2982*2))</f>
        <v>0.98870412312775913</v>
      </c>
      <c r="C2982" s="3">
        <f>SIN(RADIANS(Teno_ves!P2982*2))</f>
        <v>0.75858940197569247</v>
      </c>
      <c r="D2982" s="10">
        <f>COS(RADIANS(Teno_ves!P2982*2))</f>
        <v>0.65156896734740311</v>
      </c>
      <c r="E2982" s="51">
        <v>0.94</v>
      </c>
      <c r="F2982" s="51">
        <v>15.79</v>
      </c>
      <c r="G2982" s="51">
        <f>SIN(RADIANS(Teno_ves!P2467*2))</f>
        <v>0.52368856526649599</v>
      </c>
      <c r="H2982" s="52">
        <f>COS(RADIANS(Teno_ves!P2467*2))</f>
        <v>0.85190978783502602</v>
      </c>
      <c r="I2982" s="3"/>
      <c r="K2982" s="3">
        <f>SIN(RADIANS(CRB_ves!P2982*2))</f>
        <v>-7.0801081935525714E-2</v>
      </c>
      <c r="L2982" s="10">
        <f>COS(RADIANS(CRB_ves!P2982*2))</f>
        <v>0.99749045448904372</v>
      </c>
      <c r="M2982" s="55">
        <v>0.96</v>
      </c>
      <c r="N2982" s="55">
        <v>0.77</v>
      </c>
      <c r="O2982" s="51">
        <f>SIN(RADIANS(CRB_ves!P2101*2))</f>
        <v>-0.25477072568338238</v>
      </c>
      <c r="P2982" s="52">
        <f>COS(RADIANS(CRB_ves!P2101*2))</f>
        <v>0.967001487762435</v>
      </c>
    </row>
    <row r="2983" spans="1:16" x14ac:dyDescent="0.35">
      <c r="A2983" s="3">
        <f>SIN(RADIANS(Teno_phn!P2983*2))</f>
        <v>5.9306373575961718E-2</v>
      </c>
      <c r="B2983" s="10">
        <f>COS(RADIANS(Teno_phn!P2983*2))</f>
        <v>0.99823982792376531</v>
      </c>
      <c r="C2983" s="3">
        <f>SIN(RADIANS(Teno_ves!P2983*2))</f>
        <v>-0.6906300058494228</v>
      </c>
      <c r="D2983" s="10">
        <f>COS(RADIANS(Teno_ves!P2983*2))</f>
        <v>0.7232082653153421</v>
      </c>
      <c r="E2983" s="51">
        <v>0.94</v>
      </c>
      <c r="F2983" s="51">
        <v>70.959999999999994</v>
      </c>
      <c r="G2983" s="51">
        <f>SIN(RADIANS(Teno_ves!P2503*2))</f>
        <v>0.61676114541170268</v>
      </c>
      <c r="H2983" s="52">
        <f>COS(RADIANS(Teno_ves!P2503*2))</f>
        <v>-0.78715036016662321</v>
      </c>
      <c r="I2983" s="3"/>
      <c r="K2983" s="3">
        <f>SIN(RADIANS(CRB_ves!P2983*2))</f>
        <v>-0.9266599014641721</v>
      </c>
      <c r="L2983" s="10">
        <f>COS(RADIANS(CRB_ves!P2983*2))</f>
        <v>-0.37590082072058695</v>
      </c>
      <c r="M2983" s="55">
        <v>0.96</v>
      </c>
      <c r="N2983" s="55">
        <v>0.74</v>
      </c>
      <c r="O2983" s="51">
        <f>SIN(RADIANS(CRB_ves!P2112*2))</f>
        <v>0.24733724796816683</v>
      </c>
      <c r="P2983" s="52">
        <f>COS(RADIANS(CRB_ves!P2112*2))</f>
        <v>0.9689294534523829</v>
      </c>
    </row>
    <row r="2984" spans="1:16" x14ac:dyDescent="0.35">
      <c r="A2984" s="3">
        <f>SIN(RADIANS(Teno_phn!P2984*2))</f>
        <v>-0.75425138073610409</v>
      </c>
      <c r="B2984" s="10">
        <f>COS(RADIANS(Teno_phn!P2984*2))</f>
        <v>0.65658575575295619</v>
      </c>
      <c r="C2984" s="3">
        <f>SIN(RADIANS(Teno_ves!P2984*2))</f>
        <v>-0.66627220943347532</v>
      </c>
      <c r="D2984" s="10">
        <f>COS(RADIANS(Teno_ves!P2984*2))</f>
        <v>0.74570861798468924</v>
      </c>
      <c r="E2984" s="51">
        <v>0.94</v>
      </c>
      <c r="F2984" s="51">
        <v>45.019999999999996</v>
      </c>
      <c r="G2984" s="51">
        <f>SIN(RADIANS(Teno_ves!P2507*2))</f>
        <v>0.99999975630607407</v>
      </c>
      <c r="H2984" s="52">
        <f>COS(RADIANS(Teno_ves!P2507*2))</f>
        <v>-6.9813164408747449E-4</v>
      </c>
      <c r="I2984" s="3"/>
      <c r="K2984" s="3">
        <f>SIN(RADIANS(CRB_ves!P2984*2))</f>
        <v>0.51414016917465277</v>
      </c>
      <c r="L2984" s="10">
        <f>COS(RADIANS(CRB_ves!P2984*2))</f>
        <v>-0.85770617721983289</v>
      </c>
      <c r="M2984" s="55">
        <v>0.96</v>
      </c>
      <c r="N2984" s="55">
        <v>0.95</v>
      </c>
      <c r="O2984" s="51">
        <f>SIN(RADIANS(CRB_ves!P2114*2))</f>
        <v>0.94123497851440774</v>
      </c>
      <c r="P2984" s="52">
        <f>COS(RADIANS(CRB_ves!P2114*2))</f>
        <v>0.33775244665432475</v>
      </c>
    </row>
    <row r="2985" spans="1:16" x14ac:dyDescent="0.35">
      <c r="A2985" s="3">
        <f>SIN(RADIANS(Teno_phn!P2985*2))</f>
        <v>0.79250257592232465</v>
      </c>
      <c r="B2985" s="10">
        <f>COS(RADIANS(Teno_phn!P2985*2))</f>
        <v>0.60986856547659529</v>
      </c>
      <c r="C2985" s="3">
        <f>SIN(RADIANS(Teno_ves!P2985*2))</f>
        <v>0.11181581585200594</v>
      </c>
      <c r="D2985" s="10">
        <f>COS(RADIANS(Teno_ves!P2985*2))</f>
        <v>0.99372894861996963</v>
      </c>
      <c r="E2985" s="51">
        <v>0.94</v>
      </c>
      <c r="F2985" s="51">
        <v>27.799999999999997</v>
      </c>
      <c r="G2985" s="51">
        <f>SIN(RADIANS(Teno_ves!P2508*2))</f>
        <v>0.82511349827829505</v>
      </c>
      <c r="H2985" s="52">
        <f>COS(RADIANS(Teno_ves!P2508*2))</f>
        <v>0.564967003424938</v>
      </c>
      <c r="I2985" s="3"/>
      <c r="K2985" s="3">
        <f>SIN(RADIANS(CRB_ves!P2985*2))</f>
        <v>-0.61676114541170246</v>
      </c>
      <c r="L2985" s="10">
        <f>COS(RADIANS(CRB_ves!P2985*2))</f>
        <v>-0.78715036016662332</v>
      </c>
      <c r="M2985" s="55">
        <v>0.96</v>
      </c>
      <c r="N2985" s="55">
        <v>0.73</v>
      </c>
      <c r="O2985" s="51">
        <f>SIN(RADIANS(CRB_ves!P2145*2))</f>
        <v>-0.52695579549667781</v>
      </c>
      <c r="P2985" s="52">
        <f>COS(RADIANS(CRB_ves!P2145*2))</f>
        <v>0.84989269298686376</v>
      </c>
    </row>
    <row r="2986" spans="1:16" x14ac:dyDescent="0.35">
      <c r="A2986" s="3">
        <f>SIN(RADIANS(Teno_phn!P2986*2))</f>
        <v>-0.42767342168868228</v>
      </c>
      <c r="B2986" s="10">
        <f>COS(RADIANS(Teno_phn!P2986*2))</f>
        <v>0.90393331854794168</v>
      </c>
      <c r="C2986" s="3">
        <f>SIN(RADIANS(Teno_ves!P2986*2))</f>
        <v>2.094241988335676E-2</v>
      </c>
      <c r="D2986" s="10">
        <f>COS(RADIANS(Teno_ves!P2986*2))</f>
        <v>0.9997806834748455</v>
      </c>
      <c r="E2986" s="51">
        <v>0.94</v>
      </c>
      <c r="F2986" s="51">
        <v>148.16</v>
      </c>
      <c r="G2986" s="51">
        <f>SIN(RADIANS(Teno_ves!P2554*2))</f>
        <v>-0.89633171474749307</v>
      </c>
      <c r="H2986" s="52">
        <f>COS(RADIANS(Teno_ves!P2554*2))</f>
        <v>0.44338409662257694</v>
      </c>
      <c r="I2986" s="3"/>
      <c r="K2986" s="3">
        <f>SIN(RADIANS(CRB_ves!P2986*2))</f>
        <v>0.9917160601105629</v>
      </c>
      <c r="L2986" s="10">
        <f>COS(RADIANS(CRB_ves!P2986*2))</f>
        <v>0.12844943020030289</v>
      </c>
      <c r="M2986" s="55">
        <v>0.96</v>
      </c>
      <c r="N2986" s="55">
        <v>0.71</v>
      </c>
      <c r="O2986" s="51">
        <f>SIN(RADIANS(CRB_ves!P2173*2))</f>
        <v>0.93556735983379113</v>
      </c>
      <c r="P2986" s="52">
        <f>COS(RADIANS(CRB_ves!P2173*2))</f>
        <v>0.3531482906848476</v>
      </c>
    </row>
    <row r="2987" spans="1:16" x14ac:dyDescent="0.35">
      <c r="A2987" s="3">
        <f>SIN(RADIANS(Teno_phn!P2987*2))</f>
        <v>0.39490420968871492</v>
      </c>
      <c r="B2987" s="10">
        <f>COS(RADIANS(Teno_phn!P2987*2))</f>
        <v>-0.91872230035529856</v>
      </c>
      <c r="C2987" s="3">
        <f>SIN(RADIANS(Teno_ves!P2987*2))</f>
        <v>-0.44150585279174537</v>
      </c>
      <c r="D2987" s="10">
        <f>COS(RADIANS(Teno_ves!P2987*2))</f>
        <v>0.89725836967432837</v>
      </c>
      <c r="E2987" s="51">
        <v>0.94</v>
      </c>
      <c r="F2987" s="51">
        <v>105.66999999999999</v>
      </c>
      <c r="G2987" s="51">
        <f>SIN(RADIANS(Teno_ves!P2562*2))</f>
        <v>-0.52011551002374279</v>
      </c>
      <c r="H2987" s="52">
        <f>COS(RADIANS(Teno_ves!P2562*2))</f>
        <v>-0.85409592917466937</v>
      </c>
      <c r="I2987" s="3"/>
      <c r="K2987" s="3">
        <f>SIN(RADIANS(CRB_ves!P2987*2))</f>
        <v>0.98570346908885353</v>
      </c>
      <c r="L2987" s="10">
        <f>COS(RADIANS(CRB_ves!P2987*2))</f>
        <v>0.16848937956500276</v>
      </c>
      <c r="M2987" s="55">
        <v>0.96</v>
      </c>
      <c r="N2987" s="55">
        <v>0.72</v>
      </c>
      <c r="O2987" s="51">
        <f>SIN(RADIANS(CRB_ves!P2179*2))</f>
        <v>0.50452762381501937</v>
      </c>
      <c r="P2987" s="52">
        <f>COS(RADIANS(CRB_ves!P2179*2))</f>
        <v>0.86339555060677153</v>
      </c>
    </row>
    <row r="2988" spans="1:16" x14ac:dyDescent="0.35">
      <c r="A2988" s="3">
        <f>SIN(RADIANS(Teno_phn!P2988*2))</f>
        <v>0.54200159037029616</v>
      </c>
      <c r="B2988" s="10">
        <f>COS(RADIANS(Teno_phn!P2988*2))</f>
        <v>0.84037746045218853</v>
      </c>
      <c r="C2988" s="3">
        <f>SIN(RADIANS(Teno_ves!P2988*2))</f>
        <v>-0.81674227356128748</v>
      </c>
      <c r="D2988" s="10">
        <f>COS(RADIANS(Teno_ves!P2988*2))</f>
        <v>0.5770026504080713</v>
      </c>
      <c r="E2988" s="51">
        <v>0.94</v>
      </c>
      <c r="F2988" s="51">
        <v>128.94</v>
      </c>
      <c r="G2988" s="51">
        <f>SIN(RADIANS(Teno_ves!P2571*2))</f>
        <v>-0.97771000650821194</v>
      </c>
      <c r="H2988" s="52">
        <f>COS(RADIANS(Teno_ves!P2571*2))</f>
        <v>-0.20995986086324273</v>
      </c>
      <c r="I2988" s="3"/>
      <c r="K2988" s="3">
        <f>SIN(RADIANS(CRB_ves!P2988*2))</f>
        <v>0.93630493941540927</v>
      </c>
      <c r="L2988" s="10">
        <f>COS(RADIANS(CRB_ves!P2988*2))</f>
        <v>0.35118806988038004</v>
      </c>
      <c r="M2988" s="55">
        <v>0.96</v>
      </c>
      <c r="N2988" s="55">
        <v>0.92</v>
      </c>
      <c r="O2988" s="51">
        <f>SIN(RADIANS(CRB_ves!P2314*2))</f>
        <v>0.85081110942405114</v>
      </c>
      <c r="P2988" s="52">
        <f>COS(RADIANS(CRB_ves!P2314*2))</f>
        <v>0.52547165107226779</v>
      </c>
    </row>
    <row r="2989" spans="1:16" x14ac:dyDescent="0.35">
      <c r="A2989" s="3">
        <f>SIN(RADIANS(Teno_phn!P2989*2))</f>
        <v>-0.54082767413008748</v>
      </c>
      <c r="B2989" s="10">
        <f>COS(RADIANS(Teno_phn!P2989*2))</f>
        <v>0.84113341801110242</v>
      </c>
      <c r="C2989" s="3">
        <f>SIN(RADIANS(Teno_ves!P2989*2))</f>
        <v>0.87478888433345281</v>
      </c>
      <c r="D2989" s="10">
        <f>COS(RADIANS(Teno_ves!P2989*2))</f>
        <v>-0.48450429084439794</v>
      </c>
      <c r="E2989" s="51">
        <v>0.94</v>
      </c>
      <c r="F2989" s="51">
        <v>35.44</v>
      </c>
      <c r="G2989" s="51">
        <f>SIN(RADIANS(Teno_ves!P2603*2))</f>
        <v>0.94483463399609824</v>
      </c>
      <c r="H2989" s="52">
        <f>COS(RADIANS(Teno_ves!P2603*2))</f>
        <v>0.32754772843275709</v>
      </c>
      <c r="I2989" s="3"/>
      <c r="K2989" s="3">
        <f>SIN(RADIANS(CRB_ves!P2989*2))</f>
        <v>0.91197697047323811</v>
      </c>
      <c r="L2989" s="10">
        <f>COS(RADIANS(CRB_ves!P2989*2))</f>
        <v>-0.41024139884518546</v>
      </c>
      <c r="M2989" s="55">
        <v>0.96</v>
      </c>
      <c r="N2989" s="55">
        <v>0.83</v>
      </c>
      <c r="O2989" s="51">
        <f>SIN(RADIANS(CRB_ves!P2328*2))</f>
        <v>0.11077512421077892</v>
      </c>
      <c r="P2989" s="52">
        <f>COS(RADIANS(CRB_ves!P2328*2))</f>
        <v>0.99384549697429658</v>
      </c>
    </row>
    <row r="2990" spans="1:16" x14ac:dyDescent="0.35">
      <c r="A2990" s="3">
        <f>SIN(RADIANS(Teno_phn!P2990*2))</f>
        <v>-0.52814195550995457</v>
      </c>
      <c r="B2990" s="10">
        <f>COS(RADIANS(Teno_phn!P2990*2))</f>
        <v>0.84915609567977612</v>
      </c>
      <c r="C2990" s="3">
        <f>SIN(RADIANS(Teno_ves!P2990*2))</f>
        <v>0.99862953475457383</v>
      </c>
      <c r="D2990" s="10">
        <f>COS(RADIANS(Teno_ves!P2990*2))</f>
        <v>5.2335956242943966E-2</v>
      </c>
      <c r="E2990" s="51">
        <v>0.94</v>
      </c>
      <c r="F2990" s="51">
        <v>70.53</v>
      </c>
      <c r="G2990" s="51">
        <f>SIN(RADIANS(Teno_ves!P2650*2))</f>
        <v>0.62850622078733542</v>
      </c>
      <c r="H2990" s="52">
        <f>COS(RADIANS(Teno_ves!P2650*2))</f>
        <v>-0.77780455799102977</v>
      </c>
      <c r="I2990" s="3"/>
      <c r="K2990" s="3">
        <f>SIN(RADIANS(CRB_ves!P2990*2))</f>
        <v>0.91747714052291862</v>
      </c>
      <c r="L2990" s="10">
        <f>COS(RADIANS(CRB_ves!P2990*2))</f>
        <v>-0.39778850739794974</v>
      </c>
      <c r="M2990" s="55">
        <v>0.96</v>
      </c>
      <c r="N2990" s="55">
        <v>0.94</v>
      </c>
      <c r="O2990" s="51">
        <f>SIN(RADIANS(CRB_ves!P2338*2))</f>
        <v>0.94920603820316618</v>
      </c>
      <c r="P2990" s="52">
        <f>COS(RADIANS(CRB_ves!P2338*2))</f>
        <v>0.31465520341899555</v>
      </c>
    </row>
    <row r="2991" spans="1:16" x14ac:dyDescent="0.35">
      <c r="A2991" s="3">
        <f>SIN(RADIANS(Teno_phn!P2991*2))</f>
        <v>0.67378668421929089</v>
      </c>
      <c r="B2991" s="10">
        <f>COS(RADIANS(Teno_phn!P2991*2))</f>
        <v>0.73892591250325879</v>
      </c>
      <c r="C2991" s="3">
        <f>SIN(RADIANS(Teno_ves!P2991*2))</f>
        <v>0.58552376175399412</v>
      </c>
      <c r="D2991" s="10">
        <f>COS(RADIANS(Teno_ves!P2991*2))</f>
        <v>0.81065524387463994</v>
      </c>
      <c r="E2991" s="51">
        <v>0.94</v>
      </c>
      <c r="F2991" s="51">
        <v>3.0000000000001137E-2</v>
      </c>
      <c r="G2991" s="51">
        <f>SIN(RADIANS(Teno_ves!P2657*2))</f>
        <v>1.0471973597998782E-3</v>
      </c>
      <c r="H2991" s="52">
        <f>COS(RADIANS(Teno_ves!P2657*2))</f>
        <v>0.99999945168869453</v>
      </c>
      <c r="I2991" s="3"/>
      <c r="K2991" s="3">
        <f>SIN(RADIANS(CRB_ves!P2991*2))</f>
        <v>0.18875266322339507</v>
      </c>
      <c r="L2991" s="10">
        <f>COS(RADIANS(CRB_ves!P2991*2))</f>
        <v>0.98202465963237173</v>
      </c>
      <c r="M2991" s="55">
        <v>0.96</v>
      </c>
      <c r="N2991" s="55">
        <v>0.83</v>
      </c>
      <c r="O2991" s="51">
        <f>SIN(RADIANS(CRB_ves!P2343*2))</f>
        <v>-0.40514158677986256</v>
      </c>
      <c r="P2991" s="52">
        <f>COS(RADIANS(CRB_ves!P2343*2))</f>
        <v>0.91425395523426367</v>
      </c>
    </row>
    <row r="2992" spans="1:16" x14ac:dyDescent="0.35">
      <c r="A2992" s="3">
        <f>SIN(RADIANS(Teno_phn!P2992*2))</f>
        <v>0.48419890240708052</v>
      </c>
      <c r="B2992" s="10">
        <f>COS(RADIANS(Teno_phn!P2992*2))</f>
        <v>-0.87495795493713779</v>
      </c>
      <c r="C2992" s="3">
        <f>SIN(RADIANS(Teno_ves!P2992*2))</f>
        <v>0.50934184037932384</v>
      </c>
      <c r="D2992" s="10">
        <f>COS(RADIANS(Teno_ves!P2992*2))</f>
        <v>-0.86056428559347231</v>
      </c>
      <c r="E2992" s="51">
        <v>0.94</v>
      </c>
      <c r="F2992" s="51">
        <v>59.489999999999995</v>
      </c>
      <c r="G2992" s="51">
        <f>SIN(RADIANS(Teno_ves!P2691*2))</f>
        <v>0.87478888433345281</v>
      </c>
      <c r="H2992" s="52">
        <f>COS(RADIANS(Teno_ves!P2691*2))</f>
        <v>-0.48450429084439794</v>
      </c>
      <c r="I2992" s="3"/>
      <c r="K2992" s="3">
        <f>SIN(RADIANS(CRB_ves!P2992*2))</f>
        <v>-0.51473883570546353</v>
      </c>
      <c r="L2992" s="10">
        <f>COS(RADIANS(CRB_ves!P2992*2))</f>
        <v>0.8573470306804496</v>
      </c>
      <c r="M2992" s="55">
        <v>0.96</v>
      </c>
      <c r="N2992" s="55">
        <v>0.91</v>
      </c>
      <c r="O2992" s="51">
        <f>SIN(RADIANS(CRB_ves!P2349*2))</f>
        <v>0.8737722230354652</v>
      </c>
      <c r="P2992" s="52">
        <f>COS(RADIANS(CRB_ves!P2349*2))</f>
        <v>0.4863353804234905</v>
      </c>
    </row>
    <row r="2993" spans="1:16" x14ac:dyDescent="0.35">
      <c r="A2993" s="3">
        <f>SIN(RADIANS(Teno_phn!P2993*2))</f>
        <v>0.5254716510722679</v>
      </c>
      <c r="B2993" s="10">
        <f>COS(RADIANS(Teno_phn!P2993*2))</f>
        <v>0.85081110942405114</v>
      </c>
      <c r="C2993" s="3">
        <f>SIN(RADIANS(Teno_ves!P2993*2))</f>
        <v>0.77824314852602094</v>
      </c>
      <c r="D2993" s="10">
        <f>COS(RADIANS(Teno_ves!P2993*2))</f>
        <v>0.62796305764933802</v>
      </c>
      <c r="E2993" s="51">
        <v>0.94</v>
      </c>
      <c r="F2993" s="51">
        <v>36.54</v>
      </c>
      <c r="G2993" s="51">
        <f>SIN(RADIANS(Teno_ves!P2706*2))</f>
        <v>0.95671205155883043</v>
      </c>
      <c r="H2993" s="52">
        <f>COS(RADIANS(Teno_ves!P2706*2))</f>
        <v>0.29103616682827194</v>
      </c>
      <c r="I2993" s="3"/>
      <c r="K2993" s="3">
        <f>SIN(RADIANS(CRB_ves!P2993*2))</f>
        <v>-0.96278614514881888</v>
      </c>
      <c r="L2993" s="10">
        <f>COS(RADIANS(CRB_ves!P2993*2))</f>
        <v>-0.27026438668362784</v>
      </c>
      <c r="M2993" s="55">
        <v>0.96</v>
      </c>
      <c r="N2993" s="55">
        <v>0.87</v>
      </c>
      <c r="O2993" s="51">
        <f>SIN(RADIANS(CRB_ves!P2354*2))</f>
        <v>-0.68607235175632286</v>
      </c>
      <c r="P2993" s="52">
        <f>COS(RADIANS(CRB_ves!P2354*2))</f>
        <v>-0.72753331755703698</v>
      </c>
    </row>
    <row r="2994" spans="1:16" x14ac:dyDescent="0.35">
      <c r="A2994" s="3">
        <f>SIN(RADIANS(Teno_phn!P2994*2))</f>
        <v>-0.7171539204983457</v>
      </c>
      <c r="B2994" s="10">
        <f>COS(RADIANS(Teno_phn!P2994*2))</f>
        <v>0.69691481137500044</v>
      </c>
      <c r="C2994" s="3">
        <f>SIN(RADIANS(Teno_ves!P2994*2))</f>
        <v>0.62005293266163253</v>
      </c>
      <c r="D2994" s="10">
        <f>COS(RADIANS(Teno_ves!P2994*2))</f>
        <v>0.78455997903137331</v>
      </c>
      <c r="E2994" s="51">
        <v>0.94</v>
      </c>
      <c r="F2994" s="51">
        <v>11.950000000000003</v>
      </c>
      <c r="G2994" s="51">
        <f>SIN(RADIANS(Teno_ves!P2717*2))</f>
        <v>0.40514158677986262</v>
      </c>
      <c r="H2994" s="52">
        <f>COS(RADIANS(Teno_ves!P2717*2))</f>
        <v>0.91425395523426367</v>
      </c>
      <c r="I2994" s="3"/>
      <c r="K2994" s="3">
        <f>SIN(RADIANS(CRB_ves!P2994*2))</f>
        <v>0.81855094740887469</v>
      </c>
      <c r="L2994" s="10">
        <f>COS(RADIANS(CRB_ves!P2994*2))</f>
        <v>0.5744339357106556</v>
      </c>
      <c r="M2994" s="55">
        <v>0.96</v>
      </c>
      <c r="N2994" s="55">
        <v>0.75</v>
      </c>
      <c r="O2994" s="51">
        <f>SIN(RADIANS(CRB_ves!P2518*2))</f>
        <v>-0.13675300654269135</v>
      </c>
      <c r="P2994" s="52">
        <f>COS(RADIANS(CRB_ves!P2518*2))</f>
        <v>0.99060517624406474</v>
      </c>
    </row>
    <row r="2995" spans="1:16" x14ac:dyDescent="0.35">
      <c r="A2995" s="3">
        <f>SIN(RADIANS(Teno_phn!P2995*2))</f>
        <v>0.63526982828240419</v>
      </c>
      <c r="B2995" s="10">
        <f>COS(RADIANS(Teno_phn!P2995*2))</f>
        <v>0.77229025973013843</v>
      </c>
      <c r="C2995" s="3">
        <f>SIN(RADIANS(Teno_ves!P2995*2))</f>
        <v>0.9606822945502641</v>
      </c>
      <c r="D2995" s="10">
        <f>COS(RADIANS(Teno_ves!P2995*2))</f>
        <v>0.277650011593084</v>
      </c>
      <c r="E2995" s="51">
        <v>0.94</v>
      </c>
      <c r="F2995" s="51">
        <v>67.91</v>
      </c>
      <c r="G2995" s="51">
        <f>SIN(RADIANS(Teno_ves!P2775*2))</f>
        <v>0.69691481137500066</v>
      </c>
      <c r="H2995" s="52">
        <f>COS(RADIANS(Teno_ves!P2775*2))</f>
        <v>-0.71715392049834559</v>
      </c>
      <c r="I2995" s="3"/>
      <c r="K2995" s="3">
        <f>SIN(RADIANS(CRB_ves!P2995*2))</f>
        <v>0.81955227652713392</v>
      </c>
      <c r="L2995" s="10">
        <f>COS(RADIANS(CRB_ves!P2995*2))</f>
        <v>0.57300442061051526</v>
      </c>
      <c r="M2995" s="55">
        <v>0.96</v>
      </c>
      <c r="N2995" s="55">
        <v>0.89</v>
      </c>
      <c r="O2995" s="51">
        <f>SIN(RADIANS(CRB_ves!P2544*2))</f>
        <v>-0.27463057397185736</v>
      </c>
      <c r="P2995" s="52">
        <f>COS(RADIANS(CRB_ves!P2544*2))</f>
        <v>-0.96154981557893726</v>
      </c>
    </row>
    <row r="2996" spans="1:16" x14ac:dyDescent="0.35">
      <c r="A2996" s="3">
        <f>SIN(RADIANS(Teno_phn!P2996*2))</f>
        <v>-0.46916332733794797</v>
      </c>
      <c r="B2996" s="10">
        <f>COS(RADIANS(Teno_phn!P2996*2))</f>
        <v>0.88311141555365791</v>
      </c>
      <c r="C2996" s="3">
        <f>SIN(RADIANS(Teno_ves!P2996*2))</f>
        <v>0.53169424847130431</v>
      </c>
      <c r="D2996" s="10">
        <f>COS(RADIANS(Teno_ves!P2996*2))</f>
        <v>-0.8469363766792255</v>
      </c>
      <c r="E2996" s="51">
        <v>0.94</v>
      </c>
      <c r="F2996" s="51">
        <v>71.44</v>
      </c>
      <c r="G2996" s="51">
        <f>SIN(RADIANS(Teno_ves!P2847*2))</f>
        <v>0.60348636030247682</v>
      </c>
      <c r="H2996" s="52">
        <f>COS(RADIANS(Teno_ves!P2847*2))</f>
        <v>-0.7973733209287035</v>
      </c>
      <c r="I2996" s="3"/>
      <c r="K2996" s="3">
        <f>SIN(RADIANS(CRB_ves!P2996*2))</f>
        <v>-0.64037784202330705</v>
      </c>
      <c r="L2996" s="10">
        <f>COS(RADIANS(CRB_ves!P2996*2))</f>
        <v>-0.76806003635495346</v>
      </c>
      <c r="M2996" s="55">
        <v>0.96</v>
      </c>
      <c r="N2996" s="55">
        <v>0.79</v>
      </c>
      <c r="O2996" s="51">
        <f>SIN(RADIANS(CRB_ves!P2601*2))</f>
        <v>0.13640721177998832</v>
      </c>
      <c r="P2996" s="52">
        <f>COS(RADIANS(CRB_ves!P2601*2))</f>
        <v>-0.99065285169650086</v>
      </c>
    </row>
    <row r="2997" spans="1:16" x14ac:dyDescent="0.35">
      <c r="A2997" s="3">
        <f>SIN(RADIANS(Teno_phn!P2997*2))</f>
        <v>-0.44307119082417978</v>
      </c>
      <c r="B2997" s="10">
        <f>COS(RADIANS(Teno_phn!P2997*2))</f>
        <v>0.89648643038344045</v>
      </c>
      <c r="C2997" s="3">
        <f>SIN(RADIANS(Teno_ves!P2997*2))</f>
        <v>-0.79399039864783505</v>
      </c>
      <c r="D2997" s="10">
        <f>COS(RADIANS(Teno_ves!P2997*2))</f>
        <v>-0.60793029769460571</v>
      </c>
      <c r="E2997" s="51">
        <v>0.94</v>
      </c>
      <c r="F2997" s="51">
        <v>109.80000000000001</v>
      </c>
      <c r="G2997" s="51">
        <f>SIN(RADIANS(Teno_ves!P2865*2))</f>
        <v>-0.63742398974868997</v>
      </c>
      <c r="H2997" s="52">
        <f>COS(RADIANS(Teno_ves!P2865*2))</f>
        <v>-0.77051324277578903</v>
      </c>
      <c r="I2997" s="3"/>
      <c r="K2997" s="3">
        <f>SIN(RADIANS(CRB_ves!P2997*2))</f>
        <v>0.93556735983379113</v>
      </c>
      <c r="L2997" s="10">
        <f>COS(RADIANS(CRB_ves!P2997*2))</f>
        <v>-0.35314829068484749</v>
      </c>
      <c r="M2997" s="55">
        <v>0.96</v>
      </c>
      <c r="N2997" s="55">
        <v>0.8</v>
      </c>
      <c r="O2997" s="51">
        <f>SIN(RADIANS(CRB_ves!P2642*2))</f>
        <v>-0.76514619587477373</v>
      </c>
      <c r="P2997" s="52">
        <f>COS(RADIANS(CRB_ves!P2642*2))</f>
        <v>0.64385658258525424</v>
      </c>
    </row>
    <row r="2998" spans="1:16" x14ac:dyDescent="0.35">
      <c r="A2998" s="3">
        <f>SIN(RADIANS(Teno_phn!P2998*2))</f>
        <v>0.54082767413008714</v>
      </c>
      <c r="B2998" s="10">
        <f>COS(RADIANS(Teno_phn!P2998*2))</f>
        <v>0.84113341801110264</v>
      </c>
      <c r="C2998" s="3">
        <f>SIN(RADIANS(Teno_ves!P2998*2))</f>
        <v>-0.27026438668362801</v>
      </c>
      <c r="D2998" s="10">
        <f>COS(RADIANS(Teno_ves!P2998*2))</f>
        <v>-0.96278614514881877</v>
      </c>
      <c r="E2998" s="51">
        <v>0.94</v>
      </c>
      <c r="F2998" s="51">
        <v>147.07999999999998</v>
      </c>
      <c r="G2998" s="51">
        <f>SIN(RADIANS(Teno_ves!P2876*2))</f>
        <v>-0.9124060741357064</v>
      </c>
      <c r="H2998" s="52">
        <f>COS(RADIANS(Teno_ves!P2876*2))</f>
        <v>0.40928615402951002</v>
      </c>
      <c r="I2998" s="3"/>
      <c r="K2998" s="3">
        <f>SIN(RADIANS(CRB_ves!P2998*2))</f>
        <v>0.81512779572855421</v>
      </c>
      <c r="L2998" s="10">
        <f>COS(RADIANS(CRB_ves!P2998*2))</f>
        <v>-0.57928117234267895</v>
      </c>
      <c r="M2998" s="55">
        <v>0.96</v>
      </c>
      <c r="N2998" s="55">
        <v>0.78</v>
      </c>
      <c r="O2998" s="51">
        <f>SIN(RADIANS(CRB_ves!P2648*2))</f>
        <v>-4.9547056062007475E-2</v>
      </c>
      <c r="P2998" s="52">
        <f>COS(RADIANS(CRB_ves!P2648*2))</f>
        <v>-0.99877179036834451</v>
      </c>
    </row>
    <row r="2999" spans="1:16" x14ac:dyDescent="0.35">
      <c r="A2999" s="3">
        <f>SIN(RADIANS(Teno_phn!P2999*2))</f>
        <v>0.77999371546855856</v>
      </c>
      <c r="B2999" s="10">
        <f>COS(RADIANS(Teno_phn!P2999*2))</f>
        <v>0.62578734713123862</v>
      </c>
      <c r="C2999" s="3">
        <f>SIN(RADIANS(Teno_ves!P2999*2))</f>
        <v>-0.99809193526520479</v>
      </c>
      <c r="D2999" s="10">
        <f>COS(RADIANS(Teno_ves!P2999*2))</f>
        <v>-6.1745354145540887E-2</v>
      </c>
      <c r="E2999" s="51">
        <v>0.94</v>
      </c>
      <c r="F2999" s="51">
        <v>113.13999999999999</v>
      </c>
      <c r="G2999" s="51">
        <f>SIN(RADIANS(Teno_ves!P2887*2))</f>
        <v>-0.72272593841244026</v>
      </c>
      <c r="H2999" s="52">
        <f>COS(RADIANS(Teno_ves!P2887*2))</f>
        <v>-0.6911347321223682</v>
      </c>
      <c r="I2999" s="3"/>
      <c r="K2999" s="3">
        <f>SIN(RADIANS(CRB_ves!P2999*2))</f>
        <v>0.98987556347731576</v>
      </c>
      <c r="L2999" s="10">
        <f>COS(RADIANS(CRB_ves!P2999*2))</f>
        <v>-0.14193790484034435</v>
      </c>
      <c r="M2999" s="55">
        <v>0.96</v>
      </c>
      <c r="N2999" s="55">
        <v>0.87</v>
      </c>
      <c r="O2999" s="51">
        <f>SIN(RADIANS(CRB_ves!P2656*2))</f>
        <v>0.49909282632798452</v>
      </c>
      <c r="P2999" s="52">
        <f>COS(RADIANS(CRB_ves!P2656*2))</f>
        <v>0.86654852761281886</v>
      </c>
    </row>
    <row r="3000" spans="1:16" x14ac:dyDescent="0.35">
      <c r="A3000" s="3">
        <f>SIN(RADIANS(Teno_phn!P3000*2))</f>
        <v>0.77955664343932585</v>
      </c>
      <c r="B3000" s="10">
        <f>COS(RADIANS(Teno_phn!P3000*2))</f>
        <v>0.62633173292562128</v>
      </c>
      <c r="C3000" s="3">
        <f>SIN(RADIANS(Teno_ves!P3000*2))</f>
        <v>-0.23683814606561829</v>
      </c>
      <c r="D3000" s="10">
        <f>COS(RADIANS(Teno_ves!P3000*2))</f>
        <v>0.97154911999764626</v>
      </c>
      <c r="E3000" s="51">
        <v>0.94</v>
      </c>
      <c r="F3000" s="51">
        <v>47.620000000000005</v>
      </c>
      <c r="G3000" s="51">
        <f>SIN(RADIANS(Teno_ves!P2890*2))</f>
        <v>0.99582088245277012</v>
      </c>
      <c r="H3000" s="52">
        <f>COS(RADIANS(Teno_ves!P2890*2))</f>
        <v>-9.1327816523697827E-2</v>
      </c>
      <c r="I3000" s="3"/>
      <c r="K3000" s="3">
        <f>SIN(RADIANS(CRB_ves!P3000*2))</f>
        <v>-4.0480574721752871E-2</v>
      </c>
      <c r="L3000" s="10">
        <f>COS(RADIANS(CRB_ves!P3000*2))</f>
        <v>0.99918032560203895</v>
      </c>
      <c r="M3000" s="55">
        <v>0.96</v>
      </c>
      <c r="N3000" s="55">
        <v>0.74</v>
      </c>
      <c r="O3000" s="51">
        <f>SIN(RADIANS(CRB_ves!P2672*2))</f>
        <v>-0.49211971865832571</v>
      </c>
      <c r="P3000" s="52">
        <f>COS(RADIANS(CRB_ves!P2672*2))</f>
        <v>0.87052753116007209</v>
      </c>
    </row>
    <row r="3001" spans="1:16" x14ac:dyDescent="0.35">
      <c r="A3001" s="3">
        <f>SIN(RADIANS(Teno_phn!P3001*2))</f>
        <v>0.98617013622898886</v>
      </c>
      <c r="B3001" s="10">
        <f>COS(RADIANS(Teno_phn!P3001*2))</f>
        <v>0.16573612282811984</v>
      </c>
      <c r="C3001" s="3">
        <f>SIN(RADIANS(Teno_ves!P3001*2))</f>
        <v>-0.1925219665259077</v>
      </c>
      <c r="D3001" s="10">
        <f>COS(RADIANS(Teno_ves!P3001*2))</f>
        <v>-0.98129266399224513</v>
      </c>
      <c r="E3001" s="51">
        <v>0.94</v>
      </c>
      <c r="F3001" s="51">
        <v>172.2</v>
      </c>
      <c r="G3001" s="51">
        <f>SIN(RADIANS(Teno_ves!P2895*2))</f>
        <v>-0.26891982061526587</v>
      </c>
      <c r="H3001" s="52">
        <f>COS(RADIANS(Teno_ves!P2895*2))</f>
        <v>0.9631625667976581</v>
      </c>
      <c r="I3001" s="3"/>
      <c r="K3001" s="3">
        <f>SIN(RADIANS(CRB_ves!P3001*2))</f>
        <v>-2.7921638723569165E-2</v>
      </c>
      <c r="L3001" s="10">
        <f>COS(RADIANS(CRB_ves!P3001*2))</f>
        <v>0.99961011504035435</v>
      </c>
      <c r="M3001" s="55">
        <v>0.96</v>
      </c>
      <c r="N3001" s="55">
        <v>0.79</v>
      </c>
      <c r="O3001" s="51">
        <f>SIN(RADIANS(CRB_ves!P2733*2))</f>
        <v>-0.42893513340314526</v>
      </c>
      <c r="P3001" s="52">
        <f>COS(RADIANS(CRB_ves!P2733*2))</f>
        <v>0.90333529286330105</v>
      </c>
    </row>
    <row r="3002" spans="1:16" x14ac:dyDescent="0.35">
      <c r="A3002" s="3">
        <f>SIN(RADIANS(Teno_phn!P3002*2))</f>
        <v>0.27899110603922905</v>
      </c>
      <c r="B3002" s="10">
        <f>COS(RADIANS(Teno_phn!P3002*2))</f>
        <v>0.96029368567694318</v>
      </c>
      <c r="C3002" s="3">
        <f>SIN(RADIANS(Teno_ves!P3002*2))</f>
        <v>0.58919635735334197</v>
      </c>
      <c r="D3002" s="10">
        <f>COS(RADIANS(Teno_ves!P3002*2))</f>
        <v>0.80798988389803061</v>
      </c>
      <c r="E3002" s="51">
        <v>0.94</v>
      </c>
      <c r="F3002" s="51">
        <v>70.53</v>
      </c>
      <c r="G3002" s="51">
        <f>SIN(RADIANS(Teno_ves!P2948*2))</f>
        <v>0.62850622078733542</v>
      </c>
      <c r="H3002" s="52">
        <f>COS(RADIANS(Teno_ves!P2948*2))</f>
        <v>-0.77780455799102977</v>
      </c>
      <c r="I3002" s="3"/>
      <c r="K3002" s="3">
        <f>SIN(RADIANS(CRB_ves!P3002*2))</f>
        <v>0.4710118812194099</v>
      </c>
      <c r="L3002" s="10">
        <f>COS(RADIANS(CRB_ves!P3002*2))</f>
        <v>0.88212686601766788</v>
      </c>
      <c r="M3002" s="55">
        <v>0.96</v>
      </c>
      <c r="N3002" s="55">
        <v>0.8</v>
      </c>
      <c r="O3002" s="51">
        <f>SIN(RADIANS(CRB_ves!P2778*2))</f>
        <v>-0.82747278091274434</v>
      </c>
      <c r="P3002" s="52">
        <f>COS(RADIANS(CRB_ves!P2778*2))</f>
        <v>0.56150582975471364</v>
      </c>
    </row>
    <row r="3003" spans="1:16" x14ac:dyDescent="0.35">
      <c r="A3003" s="3">
        <f>SIN(RADIANS(Teno_phn!P3003*2))</f>
        <v>0.89509005949542286</v>
      </c>
      <c r="B3003" s="10">
        <f>COS(RADIANS(Teno_phn!P3003*2))</f>
        <v>-0.44588539490824364</v>
      </c>
      <c r="C3003" s="3">
        <f>SIN(RADIANS(Teno_ves!P3003*2))</f>
        <v>-0.76289405545110645</v>
      </c>
      <c r="D3003" s="10">
        <f>COS(RADIANS(Teno_ves!P3003*2))</f>
        <v>0.64652351864210178</v>
      </c>
      <c r="E3003" s="51">
        <v>0.94</v>
      </c>
      <c r="F3003" s="51">
        <v>3.0000000000001137E-2</v>
      </c>
      <c r="G3003" s="51">
        <f>SIN(RADIANS(Teno_ves!P2955*2))</f>
        <v>1.0471973597998782E-3</v>
      </c>
      <c r="H3003" s="52">
        <f>COS(RADIANS(Teno_ves!P2955*2))</f>
        <v>0.99999945168869453</v>
      </c>
      <c r="I3003" s="3"/>
      <c r="K3003" s="3">
        <f>SIN(RADIANS(CRB_ves!P3003*2))</f>
        <v>0.74220981880498782</v>
      </c>
      <c r="L3003" s="10">
        <f>COS(RADIANS(CRB_ves!P3003*2))</f>
        <v>0.67016757969142848</v>
      </c>
      <c r="M3003" s="55">
        <v>0.96</v>
      </c>
      <c r="N3003" s="55">
        <v>0.71</v>
      </c>
      <c r="O3003" s="51">
        <f>SIN(RADIANS(CRB_ves!P2780*2))</f>
        <v>0.75995238005998578</v>
      </c>
      <c r="P3003" s="52">
        <f>COS(RADIANS(CRB_ves!P2780*2))</f>
        <v>0.64997875353057732</v>
      </c>
    </row>
    <row r="3004" spans="1:16" x14ac:dyDescent="0.35">
      <c r="A3004" s="3">
        <f>SIN(RADIANS(Teno_phn!P3004*2))</f>
        <v>0.99883999750854591</v>
      </c>
      <c r="B3004" s="10">
        <f>COS(RADIANS(Teno_phn!P3004*2))</f>
        <v>4.8152459720434089E-2</v>
      </c>
      <c r="C3004" s="3">
        <f>SIN(RADIANS(Teno_ves!P3004*2))</f>
        <v>0.95671205155883043</v>
      </c>
      <c r="D3004" s="10">
        <f>COS(RADIANS(Teno_ves!P3004*2))</f>
        <v>0.29103616682827194</v>
      </c>
      <c r="E3004" s="51">
        <v>0.94</v>
      </c>
      <c r="F3004" s="51">
        <v>59.489999999999995</v>
      </c>
      <c r="G3004" s="51">
        <f>SIN(RADIANS(Teno_ves!P2989*2))</f>
        <v>0.87478888433345281</v>
      </c>
      <c r="H3004" s="52">
        <f>COS(RADIANS(Teno_ves!P2989*2))</f>
        <v>-0.48450429084439794</v>
      </c>
      <c r="I3004" s="3"/>
      <c r="K3004" s="3">
        <f>SIN(RADIANS(CRB_ves!P3004*2))</f>
        <v>0.91025055959979639</v>
      </c>
      <c r="L3004" s="10">
        <f>COS(RADIANS(CRB_ves!P3004*2))</f>
        <v>-0.41405786883992141</v>
      </c>
      <c r="M3004" s="55">
        <v>0.96</v>
      </c>
      <c r="N3004" s="55">
        <v>0.9</v>
      </c>
      <c r="O3004" s="51">
        <f>SIN(RADIANS(CRB_ves!P2790*2))</f>
        <v>0.97697115327880812</v>
      </c>
      <c r="P3004" s="52">
        <f>COS(RADIANS(CRB_ves!P2790*2))</f>
        <v>-0.21337142653381591</v>
      </c>
    </row>
    <row r="3005" spans="1:16" x14ac:dyDescent="0.35">
      <c r="A3005" s="3">
        <f>SIN(RADIANS(Teno_phn!P3005*2))</f>
        <v>0.78628843213661892</v>
      </c>
      <c r="B3005" s="10">
        <f>COS(RADIANS(Teno_phn!P3005*2))</f>
        <v>0.61785961309033433</v>
      </c>
      <c r="C3005" s="3">
        <f>SIN(RADIANS(Teno_ves!P3005*2))</f>
        <v>-0.39906915898029482</v>
      </c>
      <c r="D3005" s="10">
        <f>COS(RADIANS(Teno_ves!P3005*2))</f>
        <v>0.91692082883461656</v>
      </c>
      <c r="E3005" s="51">
        <v>0.94</v>
      </c>
      <c r="F3005" s="51">
        <v>36.54</v>
      </c>
      <c r="G3005" s="51">
        <f>SIN(RADIANS(Teno_ves!P3004*2))</f>
        <v>0.95671205155883043</v>
      </c>
      <c r="H3005" s="52">
        <f>COS(RADIANS(Teno_ves!P3004*2))</f>
        <v>0.29103616682827194</v>
      </c>
      <c r="I3005" s="3"/>
      <c r="K3005" s="3">
        <f>SIN(RADIANS(CRB_ves!P3005*2))</f>
        <v>0.84767793608508313</v>
      </c>
      <c r="L3005" s="10">
        <f>COS(RADIANS(CRB_ves!P3005*2))</f>
        <v>0.53051118430673416</v>
      </c>
      <c r="M3005" s="55">
        <v>0.96</v>
      </c>
      <c r="N3005" s="55">
        <v>0.7</v>
      </c>
      <c r="O3005" s="51">
        <f>SIN(RADIANS(CRB_ves!P2805*2))</f>
        <v>-0.95558750302169548</v>
      </c>
      <c r="P3005" s="52">
        <f>COS(RADIANS(CRB_ves!P2805*2))</f>
        <v>-0.29470752292529151</v>
      </c>
    </row>
    <row r="3006" spans="1:16" x14ac:dyDescent="0.35">
      <c r="A3006" s="3">
        <f>SIN(RADIANS(Teno_phn!P3006*2))</f>
        <v>0.1671129140941498</v>
      </c>
      <c r="B3006" s="10">
        <f>COS(RADIANS(Teno_phn!P3006*2))</f>
        <v>0.98593776372698161</v>
      </c>
      <c r="C3006" s="3">
        <f>SIN(RADIANS(Teno_ves!P3006*2))</f>
        <v>-0.97829251209571222</v>
      </c>
      <c r="D3006" s="10">
        <f>COS(RADIANS(Teno_ves!P3006*2))</f>
        <v>-0.20722876435828305</v>
      </c>
      <c r="E3006" s="51">
        <v>0.94</v>
      </c>
      <c r="F3006" s="51">
        <v>11.950000000000003</v>
      </c>
      <c r="G3006" s="51">
        <f>SIN(RADIANS(Teno_ves!P3015*2))</f>
        <v>0.40514158677986262</v>
      </c>
      <c r="H3006" s="52">
        <f>COS(RADIANS(Teno_ves!P3015*2))</f>
        <v>0.91425395523426367</v>
      </c>
      <c r="I3006" s="3"/>
      <c r="K3006" s="3">
        <f>SIN(RADIANS(CRB_ves!P3006*2))</f>
        <v>-0.14539235064260311</v>
      </c>
      <c r="L3006" s="10">
        <f>COS(RADIANS(CRB_ves!P3006*2))</f>
        <v>0.98937407706823322</v>
      </c>
      <c r="M3006" s="55">
        <v>0.96</v>
      </c>
      <c r="N3006" s="55">
        <v>0.86</v>
      </c>
      <c r="O3006" s="51">
        <f>SIN(RADIANS(CRB_ves!P2833*2))</f>
        <v>0.9973144772244581</v>
      </c>
      <c r="P3006" s="52">
        <f>COS(RADIANS(CRB_ves!P2833*2))</f>
        <v>-7.323819712763173E-2</v>
      </c>
    </row>
    <row r="3007" spans="1:16" x14ac:dyDescent="0.35">
      <c r="A3007" s="3">
        <f>SIN(RADIANS(Teno_phn!P3007*2))</f>
        <v>0.86251366920725736</v>
      </c>
      <c r="B3007" s="10">
        <f>COS(RADIANS(Teno_phn!P3007*2))</f>
        <v>-0.50603376412116396</v>
      </c>
      <c r="C3007" s="3">
        <f>SIN(RADIANS(Teno_ves!P3007*2))</f>
        <v>-0.42135240580029099</v>
      </c>
      <c r="D3007" s="10">
        <f>COS(RADIANS(Teno_ves!P3007*2))</f>
        <v>-0.90689698980992706</v>
      </c>
      <c r="E3007" s="51">
        <v>0.94</v>
      </c>
      <c r="F3007" s="51">
        <v>67.91</v>
      </c>
      <c r="G3007" s="51">
        <f>SIN(RADIANS(Teno_ves!P3073*2))</f>
        <v>0.69691481137500066</v>
      </c>
      <c r="H3007" s="52">
        <f>COS(RADIANS(Teno_ves!P3073*2))</f>
        <v>-0.71715392049834559</v>
      </c>
      <c r="I3007" s="3"/>
      <c r="K3007" s="3">
        <f>SIN(RADIANS(CRB_ves!P3007*2))</f>
        <v>0.71447267963280325</v>
      </c>
      <c r="L3007" s="10">
        <f>COS(RADIANS(CRB_ves!P3007*2))</f>
        <v>-0.69966334051336554</v>
      </c>
      <c r="M3007" s="55">
        <v>0.96</v>
      </c>
      <c r="N3007" s="55">
        <v>0.84</v>
      </c>
      <c r="O3007" s="51">
        <f>SIN(RADIANS(CRB_ves!P2851*2))</f>
        <v>0.45150057321823822</v>
      </c>
      <c r="P3007" s="52">
        <f>COS(RADIANS(CRB_ves!P2851*2))</f>
        <v>-0.89227082905561939</v>
      </c>
    </row>
    <row r="3008" spans="1:16" x14ac:dyDescent="0.35">
      <c r="A3008" s="3">
        <f>SIN(RADIANS(Teno_phn!P3008*2))</f>
        <v>0.85878110792539852</v>
      </c>
      <c r="B3008" s="10">
        <f>COS(RADIANS(Teno_phn!P3008*2))</f>
        <v>0.51234266723592814</v>
      </c>
      <c r="C3008" s="3">
        <f>SIN(RADIANS(Teno_ves!P3008*2))</f>
        <v>-0.99292411683057125</v>
      </c>
      <c r="D3008" s="10">
        <f>COS(RADIANS(Teno_ves!P3008*2))</f>
        <v>-0.11875057143538369</v>
      </c>
      <c r="E3008" s="51">
        <v>0.94</v>
      </c>
      <c r="F3008" s="51">
        <v>120.25999999999999</v>
      </c>
      <c r="G3008" s="51">
        <f>SIN(RADIANS(Teno_ves!P3145*2))</f>
        <v>-0.8705275311600722</v>
      </c>
      <c r="H3008" s="52">
        <f>COS(RADIANS(Teno_ves!P3145*2))</f>
        <v>-0.49211971865832566</v>
      </c>
      <c r="I3008" s="3"/>
      <c r="K3008" s="3">
        <f>SIN(RADIANS(CRB_ves!P3008*2))</f>
        <v>0.38848074663136628</v>
      </c>
      <c r="L3008" s="10">
        <f>COS(RADIANS(CRB_ves!P3008*2))</f>
        <v>0.92145684082149837</v>
      </c>
      <c r="M3008" s="55">
        <v>0.96</v>
      </c>
      <c r="N3008" s="55">
        <v>0.76</v>
      </c>
      <c r="O3008" s="51">
        <f>SIN(RADIANS(CRB_ves!P2885*2))</f>
        <v>-0.92718385456678742</v>
      </c>
      <c r="P3008" s="52">
        <f>COS(RADIANS(CRB_ves!P2885*2))</f>
        <v>0.37460659341591196</v>
      </c>
    </row>
    <row r="3009" spans="1:16" x14ac:dyDescent="0.35">
      <c r="A3009" s="3">
        <f>SIN(RADIANS(Teno_phn!P3009*2))</f>
        <v>0.41754991917001666</v>
      </c>
      <c r="B3009" s="10">
        <f>COS(RADIANS(Teno_phn!P3009*2))</f>
        <v>0.90865398529974684</v>
      </c>
      <c r="C3009" s="3">
        <f>SIN(RADIANS(Teno_ves!P3009*2))</f>
        <v>-0.94631126527200526</v>
      </c>
      <c r="D3009" s="10">
        <f>COS(RADIANS(Teno_ves!P3009*2))</f>
        <v>0.32325684713443642</v>
      </c>
      <c r="E3009" s="51">
        <v>0.94</v>
      </c>
      <c r="F3009" s="51">
        <v>21.28</v>
      </c>
      <c r="G3009" s="51">
        <f>SIN(RADIANS(Teno_ves!P3191*2))</f>
        <v>0.67636191206245944</v>
      </c>
      <c r="H3009" s="52">
        <f>COS(RADIANS(Teno_ves!P3191*2))</f>
        <v>0.7365694562709032</v>
      </c>
      <c r="I3009" s="3"/>
      <c r="K3009" s="3">
        <f>SIN(RADIANS(CRB_ves!P3009*2))</f>
        <v>-0.80219266988230542</v>
      </c>
      <c r="L3009" s="10">
        <f>COS(RADIANS(CRB_ves!P3009*2))</f>
        <v>-0.59706525638919783</v>
      </c>
      <c r="M3009" s="55">
        <v>0.96</v>
      </c>
      <c r="N3009" s="55">
        <v>0.76</v>
      </c>
      <c r="O3009" s="51">
        <f>SIN(RADIANS(CRB_ves!P2897*2))</f>
        <v>0.37104371023705102</v>
      </c>
      <c r="P3009" s="52">
        <f>COS(RADIANS(CRB_ves!P2897*2))</f>
        <v>-0.92861540214101734</v>
      </c>
    </row>
    <row r="3010" spans="1:16" x14ac:dyDescent="0.35">
      <c r="A3010" s="3">
        <f>SIN(RADIANS(Teno_phn!P3010*2))</f>
        <v>0.15574489043303627</v>
      </c>
      <c r="B3010" s="10">
        <f>COS(RADIANS(Teno_phn!P3010*2))</f>
        <v>0.98779731175175889</v>
      </c>
      <c r="C3010" s="3">
        <f>SIN(RADIANS(Teno_ves!P3010*2))</f>
        <v>0.95731949753206724</v>
      </c>
      <c r="D3010" s="10">
        <f>COS(RADIANS(Teno_ves!P3010*2))</f>
        <v>0.28903179694447162</v>
      </c>
      <c r="E3010" s="51">
        <v>0.94</v>
      </c>
      <c r="F3010" s="51">
        <v>37.369999999999997</v>
      </c>
      <c r="G3010" s="51">
        <f>SIN(RADIANS(Teno_ves!P3193*2))</f>
        <v>0.96474140152721666</v>
      </c>
      <c r="H3010" s="52">
        <f>COS(RADIANS(Teno_ves!P3193*2))</f>
        <v>0.2631995976047487</v>
      </c>
      <c r="I3010" s="3"/>
      <c r="K3010" s="3">
        <f>SIN(RADIANS(CRB_ves!P3010*2))</f>
        <v>0.95832257446513325</v>
      </c>
      <c r="L3010" s="10">
        <f>COS(RADIANS(CRB_ves!P3010*2))</f>
        <v>-0.28568836740497344</v>
      </c>
      <c r="M3010" s="55">
        <v>0.96</v>
      </c>
      <c r="N3010" s="55">
        <v>0.73</v>
      </c>
      <c r="O3010" s="51">
        <f>SIN(RADIANS(CRB_ves!P2903*2))</f>
        <v>-0.97285671422187026</v>
      </c>
      <c r="P3010" s="52">
        <f>COS(RADIANS(CRB_ves!P2903*2))</f>
        <v>0.23140832654298843</v>
      </c>
    </row>
    <row r="3011" spans="1:16" x14ac:dyDescent="0.35">
      <c r="A3011" s="3">
        <f>SIN(RADIANS(Teno_phn!P3011*2))</f>
        <v>0.18669550310871877</v>
      </c>
      <c r="B3011" s="10">
        <f>COS(RADIANS(Teno_phn!P3011*2))</f>
        <v>0.98241782817647516</v>
      </c>
      <c r="C3011" s="3">
        <f>SIN(RADIANS(Teno_ves!P3011*2))</f>
        <v>0.21098360107734249</v>
      </c>
      <c r="D3011" s="10">
        <f>COS(RADIANS(Teno_ves!P3011*2))</f>
        <v>-0.97748960100680193</v>
      </c>
      <c r="E3011" s="51">
        <v>0.94</v>
      </c>
      <c r="F3011" s="51">
        <v>3.8100000000000023</v>
      </c>
      <c r="G3011" s="51">
        <f>SIN(RADIANS(Teno_ves!P3197*2))</f>
        <v>0.13260238168806252</v>
      </c>
      <c r="H3011" s="52">
        <f>COS(RADIANS(Teno_ves!P3197*2))</f>
        <v>0.99116931367483996</v>
      </c>
      <c r="I3011" s="3"/>
      <c r="K3011" s="3">
        <f>SIN(RADIANS(CRB_ves!P3011*2))</f>
        <v>-0.90258528434986063</v>
      </c>
      <c r="L3011" s="10">
        <f>COS(RADIANS(CRB_ves!P3011*2))</f>
        <v>-0.43051109680829514</v>
      </c>
      <c r="M3011" s="55">
        <v>0.96</v>
      </c>
      <c r="N3011" s="55">
        <v>0.87</v>
      </c>
      <c r="O3011" s="51">
        <f>SIN(RADIANS(CRB_ves!P3184*2))</f>
        <v>-0.22120809279024684</v>
      </c>
      <c r="P3011" s="52">
        <f>COS(RADIANS(CRB_ves!P3184*2))</f>
        <v>0.97522662990922349</v>
      </c>
    </row>
    <row r="3012" spans="1:16" x14ac:dyDescent="0.35">
      <c r="A3012" s="3">
        <f>SIN(RADIANS(Teno_phn!P3012*2))</f>
        <v>0.76984531157552927</v>
      </c>
      <c r="B3012" s="10">
        <f>COS(RADIANS(Teno_phn!P3012*2))</f>
        <v>0.63823051967543531</v>
      </c>
      <c r="C3012" s="3">
        <f>SIN(RADIANS(Teno_ves!P3012*2))</f>
        <v>0.23887243285267554</v>
      </c>
      <c r="D3012" s="10">
        <f>COS(RADIANS(Teno_ves!P3012*2))</f>
        <v>-0.97105095686222564</v>
      </c>
      <c r="E3012" s="51">
        <v>0.94</v>
      </c>
      <c r="F3012" s="51">
        <v>39.54</v>
      </c>
      <c r="G3012" s="51">
        <f>SIN(RADIANS(Teno_ves!P3202*2))</f>
        <v>0.98189264611182503</v>
      </c>
      <c r="H3012" s="52">
        <f>COS(RADIANS(Teno_ves!P3202*2))</f>
        <v>0.18943819971568127</v>
      </c>
      <c r="I3012" s="3"/>
      <c r="K3012" s="3">
        <f>SIN(RADIANS(CRB_ves!P3012*2))</f>
        <v>0.93219751362958125</v>
      </c>
      <c r="L3012" s="10">
        <f>COS(RADIANS(CRB_ves!P3012*2))</f>
        <v>0.36194999044457332</v>
      </c>
      <c r="M3012" s="55">
        <v>0.96</v>
      </c>
      <c r="N3012" s="55">
        <v>0.85</v>
      </c>
      <c r="O3012" s="51">
        <f>SIN(RADIANS(CRB_ves!P3223*2))</f>
        <v>0.80901699437494745</v>
      </c>
      <c r="P3012" s="52">
        <f>COS(RADIANS(CRB_ves!P3223*2))</f>
        <v>0.58778525229247314</v>
      </c>
    </row>
    <row r="3013" spans="1:16" x14ac:dyDescent="0.35">
      <c r="A3013" s="3">
        <f>SIN(RADIANS(Teno_phn!P3013*2))</f>
        <v>0.50693670869431495</v>
      </c>
      <c r="B3013" s="10">
        <f>COS(RADIANS(Teno_phn!P3013*2))</f>
        <v>0.86198327905950423</v>
      </c>
      <c r="C3013" s="3">
        <f>SIN(RADIANS(Teno_ves!P3013*2))</f>
        <v>0.99913738658919837</v>
      </c>
      <c r="D3013" s="10">
        <f>COS(RADIANS(Teno_ves!P3013*2))</f>
        <v>-4.1526891524729902E-2</v>
      </c>
      <c r="E3013" s="51">
        <v>0.94</v>
      </c>
      <c r="F3013" s="51">
        <v>17.47</v>
      </c>
      <c r="G3013" s="51">
        <f>SIN(RADIANS(Teno_ves!P3270*2))</f>
        <v>0.57271830799454737</v>
      </c>
      <c r="H3013" s="52">
        <f>COS(RADIANS(Teno_ves!P3270*2))</f>
        <v>0.81975224286845527</v>
      </c>
      <c r="I3013" s="3"/>
      <c r="K3013" s="3">
        <f>SIN(RADIANS(CRB_ves!P3013*2))</f>
        <v>0.15022558912075681</v>
      </c>
      <c r="L3013" s="10">
        <f>COS(RADIANS(CRB_ves!P3013*2))</f>
        <v>0.98865174473791406</v>
      </c>
      <c r="M3013" s="55">
        <v>0.96</v>
      </c>
      <c r="N3013" s="55">
        <v>0.81</v>
      </c>
      <c r="O3013" s="51">
        <f>SIN(RADIANS(CRB_ves!P3293*2))</f>
        <v>-0.94832365520619932</v>
      </c>
      <c r="P3013" s="52">
        <f>COS(RADIANS(CRB_ves!P3293*2))</f>
        <v>0.31730465640509226</v>
      </c>
    </row>
    <row r="3014" spans="1:16" x14ac:dyDescent="0.35">
      <c r="A3014" s="3">
        <f>SIN(RADIANS(Teno_phn!P3014*2))</f>
        <v>0.81065524387463994</v>
      </c>
      <c r="B3014" s="10">
        <f>COS(RADIANS(Teno_phn!P3014*2))</f>
        <v>0.58552376175399412</v>
      </c>
      <c r="C3014" s="3">
        <f>SIN(RADIANS(Teno_ves!P3014*2))</f>
        <v>-2.6874834340519654E-2</v>
      </c>
      <c r="D3014" s="10">
        <f>COS(RADIANS(Teno_ves!P3014*2))</f>
        <v>-0.99963880640917979</v>
      </c>
      <c r="E3014" s="51">
        <v>0.95</v>
      </c>
      <c r="F3014" s="51">
        <v>136.55000000000001</v>
      </c>
      <c r="G3014" s="51">
        <f>SIN(RADIANS(Teno_ves!P498*2))</f>
        <v>-0.99853667032621174</v>
      </c>
      <c r="H3014" s="52">
        <f>COS(RADIANS(Teno_ves!P498*2))</f>
        <v>5.4078812984775293E-2</v>
      </c>
      <c r="I3014" s="3"/>
      <c r="K3014" s="3">
        <f>SIN(RADIANS(CRB_ves!P3014*2))</f>
        <v>0.91872230035529845</v>
      </c>
      <c r="L3014" s="10">
        <f>COS(RADIANS(CRB_ves!P3014*2))</f>
        <v>-0.3949042096887152</v>
      </c>
      <c r="M3014" s="55">
        <v>0.96</v>
      </c>
      <c r="N3014" s="55">
        <v>0.85</v>
      </c>
      <c r="O3014" s="51">
        <f>SIN(RADIANS(CRB_ves!P3301*2))</f>
        <v>0.8703556959398997</v>
      </c>
      <c r="P3014" s="52">
        <f>COS(RADIANS(CRB_ves!P3301*2))</f>
        <v>-0.492423560103467</v>
      </c>
    </row>
    <row r="3015" spans="1:16" x14ac:dyDescent="0.35">
      <c r="A3015" s="3">
        <f>SIN(RADIANS(Teno_phn!P3015*2))</f>
        <v>0.45399049973954675</v>
      </c>
      <c r="B3015" s="10">
        <f>COS(RADIANS(Teno_phn!P3015*2))</f>
        <v>0.8910065241883679</v>
      </c>
      <c r="C3015" s="3">
        <f>SIN(RADIANS(Teno_ves!P3015*2))</f>
        <v>0.40514158677986262</v>
      </c>
      <c r="D3015" s="10">
        <f>COS(RADIANS(Teno_ves!P3015*2))</f>
        <v>0.91425395523426367</v>
      </c>
      <c r="E3015" s="51">
        <v>0.95</v>
      </c>
      <c r="F3015" s="51">
        <v>56.42</v>
      </c>
      <c r="G3015" s="51">
        <f>SIN(RADIANS(Teno_ves!P508*2))</f>
        <v>0.92159239004257054</v>
      </c>
      <c r="H3015" s="52">
        <f>COS(RADIANS(Teno_ves!P508*2))</f>
        <v>-0.38815907385455056</v>
      </c>
      <c r="I3015" s="3"/>
      <c r="K3015" s="3">
        <f>SIN(RADIANS(CRB_ves!P3015*2))</f>
        <v>5.1290165334334163E-2</v>
      </c>
      <c r="L3015" s="10">
        <f>COS(RADIANS(CRB_ves!P3015*2))</f>
        <v>0.99868379326991019</v>
      </c>
      <c r="M3015" s="55">
        <v>0.96</v>
      </c>
      <c r="N3015" s="55">
        <v>0.79</v>
      </c>
      <c r="O3015" s="51">
        <f>SIN(RADIANS(CRB_ves!P3359*2))</f>
        <v>-0.10348694525042254</v>
      </c>
      <c r="P3015" s="52">
        <f>COS(RADIANS(CRB_ves!P3359*2))</f>
        <v>0.99463081199143233</v>
      </c>
    </row>
    <row r="3016" spans="1:16" x14ac:dyDescent="0.35">
      <c r="A3016" s="3">
        <f>SIN(RADIANS(Teno_phn!P3016*2))</f>
        <v>0.33709525842308191</v>
      </c>
      <c r="B3016" s="10">
        <f>COS(RADIANS(Teno_phn!P3016*2))</f>
        <v>0.94147054481203796</v>
      </c>
      <c r="C3016" s="3">
        <f>SIN(RADIANS(Teno_ves!P3016*2))</f>
        <v>0.78064861064689806</v>
      </c>
      <c r="D3016" s="10">
        <f>COS(RADIANS(Teno_ves!P3016*2))</f>
        <v>0.62497019664546227</v>
      </c>
      <c r="E3016" s="51">
        <v>0.95</v>
      </c>
      <c r="F3016" s="51">
        <v>141.86000000000001</v>
      </c>
      <c r="G3016" s="51">
        <f>SIN(RADIANS(Teno_ves!P527*2))</f>
        <v>-0.97146638870030511</v>
      </c>
      <c r="H3016" s="52">
        <f>COS(RADIANS(Teno_ves!P527*2))</f>
        <v>0.23717726624950303</v>
      </c>
      <c r="I3016" s="3"/>
      <c r="K3016" s="3">
        <f>SIN(RADIANS(CRB_ves!P3016*2))</f>
        <v>0.80757835037415415</v>
      </c>
      <c r="L3016" s="10">
        <f>COS(RADIANS(CRB_ves!P3016*2))</f>
        <v>0.58976029707582045</v>
      </c>
      <c r="M3016" s="55">
        <v>0.96</v>
      </c>
      <c r="N3016" s="55">
        <v>0.77</v>
      </c>
      <c r="O3016" s="51">
        <f>SIN(RADIANS(CRB_ves!P3384*2))</f>
        <v>0.84526183322185611</v>
      </c>
      <c r="P3016" s="52">
        <f>COS(RADIANS(CRB_ves!P3384*2))</f>
        <v>0.53435234938982645</v>
      </c>
    </row>
    <row r="3017" spans="1:16" x14ac:dyDescent="0.35">
      <c r="A3017" s="3">
        <f>SIN(RADIANS(Teno_phn!P3017*2))</f>
        <v>0.89100652418836779</v>
      </c>
      <c r="B3017" s="10">
        <f>COS(RADIANS(Teno_phn!P3017*2))</f>
        <v>0.4539904997395468</v>
      </c>
      <c r="C3017" s="3">
        <f>SIN(RADIANS(Teno_ves!P3017*2))</f>
        <v>0.29604148707555239</v>
      </c>
      <c r="D3017" s="10">
        <f>COS(RADIANS(Teno_ves!P3017*2))</f>
        <v>0.95517508234359605</v>
      </c>
      <c r="E3017" s="51">
        <v>0.95</v>
      </c>
      <c r="F3017" s="51">
        <v>32.18</v>
      </c>
      <c r="G3017" s="51">
        <f>SIN(RADIANS(Teno_ves!P529*2))</f>
        <v>0.90153065389980691</v>
      </c>
      <c r="H3017" s="52">
        <f>COS(RADIANS(Teno_ves!P529*2))</f>
        <v>0.43271524132966066</v>
      </c>
      <c r="I3017" s="3"/>
      <c r="K3017" s="3">
        <f>SIN(RADIANS(CRB_ves!P3017*2))</f>
        <v>-0.42293459708530307</v>
      </c>
      <c r="L3017" s="10">
        <f>COS(RADIANS(CRB_ves!P3017*2))</f>
        <v>-0.9061602102212899</v>
      </c>
      <c r="M3017" s="55">
        <v>0.97</v>
      </c>
      <c r="N3017" s="55">
        <v>0.89</v>
      </c>
      <c r="O3017" s="51">
        <f>SIN(RADIANS(CRB_ves!P148*2))</f>
        <v>0.83695539809873898</v>
      </c>
      <c r="P3017" s="52">
        <f>COS(RADIANS(CRB_ves!P148*2))</f>
        <v>0.54727110429236203</v>
      </c>
    </row>
    <row r="3018" spans="1:16" x14ac:dyDescent="0.35">
      <c r="A3018" s="3">
        <f>SIN(RADIANS(Teno_phn!P3018*2))</f>
        <v>0.90879968235604014</v>
      </c>
      <c r="B3018" s="10">
        <f>COS(RADIANS(Teno_phn!P3018*2))</f>
        <v>0.41723271366176523</v>
      </c>
      <c r="C3018" s="3">
        <f>SIN(RADIANS(Teno_ves!P3018*2))</f>
        <v>-0.88064278786790917</v>
      </c>
      <c r="D3018" s="10">
        <f>COS(RADIANS(Teno_ves!P3018*2))</f>
        <v>-0.47378083559409273</v>
      </c>
      <c r="E3018" s="51">
        <v>0.95</v>
      </c>
      <c r="F3018" s="51">
        <v>29.33</v>
      </c>
      <c r="G3018" s="51">
        <f>SIN(RADIANS(Teno_ves!P544*2))</f>
        <v>0.85409592917466914</v>
      </c>
      <c r="H3018" s="52">
        <f>COS(RADIANS(Teno_ves!P544*2))</f>
        <v>0.52011551002374312</v>
      </c>
      <c r="I3018" s="3"/>
      <c r="K3018" s="3">
        <f>SIN(RADIANS(CRB_ves!P3018*2))</f>
        <v>0.89195540477715085</v>
      </c>
      <c r="L3018" s="10">
        <f>COS(RADIANS(CRB_ves!P3018*2))</f>
        <v>0.45212338569115068</v>
      </c>
      <c r="M3018" s="55">
        <v>0.97</v>
      </c>
      <c r="N3018" s="55">
        <v>0.97</v>
      </c>
      <c r="O3018" s="51">
        <f>SIN(RADIANS(CRB_ves!P159*2))</f>
        <v>-0.46019978478385148</v>
      </c>
      <c r="P3018" s="52">
        <f>COS(RADIANS(CRB_ves!P159*2))</f>
        <v>0.88781538513640146</v>
      </c>
    </row>
    <row r="3019" spans="1:16" x14ac:dyDescent="0.35">
      <c r="A3019" s="3">
        <f>SIN(RADIANS(Teno_phn!P3019*2))</f>
        <v>-0.15540007464286912</v>
      </c>
      <c r="B3019" s="10">
        <f>COS(RADIANS(Teno_phn!P3019*2))</f>
        <v>0.98785161679322608</v>
      </c>
      <c r="C3019" s="3">
        <f>SIN(RADIANS(Teno_ves!P3019*2))</f>
        <v>-0.34529819899853426</v>
      </c>
      <c r="D3019" s="10">
        <f>COS(RADIANS(Teno_ves!P3019*2))</f>
        <v>0.93849302275955604</v>
      </c>
      <c r="E3019" s="51">
        <v>0.95</v>
      </c>
      <c r="F3019" s="51">
        <v>4.2399999999999949</v>
      </c>
      <c r="G3019" s="51">
        <f>SIN(RADIANS(Teno_ves!P545*2))</f>
        <v>0.14746417046815474</v>
      </c>
      <c r="H3019" s="52">
        <f>COS(RADIANS(Teno_ves!P545*2))</f>
        <v>0.98906739832437052</v>
      </c>
      <c r="I3019" s="3"/>
      <c r="K3019" s="3">
        <f>SIN(RADIANS(CRB_ves!P3019*2))</f>
        <v>-0.25645807277193294</v>
      </c>
      <c r="L3019" s="10">
        <f>COS(RADIANS(CRB_ves!P3019*2))</f>
        <v>0.96655535636098255</v>
      </c>
      <c r="M3019" s="55">
        <v>0.97</v>
      </c>
      <c r="N3019" s="55">
        <v>0.82</v>
      </c>
      <c r="O3019" s="51">
        <f>SIN(RADIANS(CRB_ves!P177*2))</f>
        <v>3.6643708706556338E-2</v>
      </c>
      <c r="P3019" s="52">
        <f>COS(RADIANS(CRB_ves!P177*2))</f>
        <v>-0.99932839377865623</v>
      </c>
    </row>
    <row r="3020" spans="1:16" x14ac:dyDescent="0.35">
      <c r="A3020" s="3">
        <f>SIN(RADIANS(Teno_phn!P3020*2))</f>
        <v>-0.43114111524384746</v>
      </c>
      <c r="B3020" s="10">
        <f>COS(RADIANS(Teno_phn!P3020*2))</f>
        <v>0.90228451097549678</v>
      </c>
      <c r="C3020" s="3">
        <f>SIN(RADIANS(Teno_ves!P3020*2))</f>
        <v>0.43774356339545256</v>
      </c>
      <c r="D3020" s="10">
        <f>COS(RADIANS(Teno_ves!P3020*2))</f>
        <v>0.89909986803794573</v>
      </c>
      <c r="E3020" s="51">
        <v>0.95</v>
      </c>
      <c r="F3020" s="51">
        <v>27.439999999999998</v>
      </c>
      <c r="G3020" s="51">
        <f>SIN(RADIANS(Teno_ves!P557*2))</f>
        <v>0.81794895288728042</v>
      </c>
      <c r="H3020" s="52">
        <f>COS(RADIANS(Teno_ves!P557*2))</f>
        <v>0.57529080513302266</v>
      </c>
      <c r="I3020" s="3"/>
      <c r="K3020" s="3">
        <f>SIN(RADIANS(CRB_ves!P3020*2))</f>
        <v>0.98735853901510029</v>
      </c>
      <c r="L3020" s="10">
        <f>COS(RADIANS(CRB_ves!P3020*2))</f>
        <v>0.15850273005209287</v>
      </c>
      <c r="M3020" s="55">
        <v>0.97</v>
      </c>
      <c r="N3020" s="55">
        <v>0.87</v>
      </c>
      <c r="O3020" s="51">
        <f>SIN(RADIANS(CRB_ves!P183*2))</f>
        <v>-0.45647688595174202</v>
      </c>
      <c r="P3020" s="52">
        <f>COS(RADIANS(CRB_ves!P183*2))</f>
        <v>-0.88973527107325601</v>
      </c>
    </row>
    <row r="3021" spans="1:16" x14ac:dyDescent="0.35">
      <c r="A3021" s="3">
        <f>SIN(RADIANS(Teno_phn!P3021*2))</f>
        <v>-0.43805738178024706</v>
      </c>
      <c r="B3021" s="10">
        <f>COS(RADIANS(Teno_phn!P3021*2))</f>
        <v>0.89894701193553939</v>
      </c>
      <c r="C3021" s="3">
        <f>SIN(RADIANS(Teno_ves!P3021*2))</f>
        <v>0.52517462996129582</v>
      </c>
      <c r="D3021" s="10">
        <f>COS(RADIANS(Teno_ves!P3021*2))</f>
        <v>0.85099448179469184</v>
      </c>
      <c r="E3021" s="51">
        <v>0.95</v>
      </c>
      <c r="F3021" s="51">
        <v>52.010000000000005</v>
      </c>
      <c r="G3021" s="51">
        <f>SIN(RADIANS(Teno_ves!P562*2))</f>
        <v>0.97021122049169817</v>
      </c>
      <c r="H3021" s="52">
        <f>COS(RADIANS(Teno_ves!P562*2))</f>
        <v>-0.24226057795689609</v>
      </c>
      <c r="I3021" s="3"/>
      <c r="K3021" s="3">
        <f>SIN(RADIANS(CRB_ves!P3021*2))</f>
        <v>-0.97999423745655945</v>
      </c>
      <c r="L3021" s="10">
        <f>COS(RADIANS(CRB_ves!P3021*2))</f>
        <v>-0.19902586402760944</v>
      </c>
      <c r="M3021" s="55">
        <v>0.97</v>
      </c>
      <c r="N3021" s="55">
        <v>0.85</v>
      </c>
      <c r="O3021" s="51">
        <f>SIN(RADIANS(CRB_ves!P193*2))</f>
        <v>-0.87981454344099908</v>
      </c>
      <c r="P3021" s="52">
        <f>COS(RADIANS(CRB_ves!P193*2))</f>
        <v>0.47531712482268751</v>
      </c>
    </row>
    <row r="3022" spans="1:16" x14ac:dyDescent="0.35">
      <c r="A3022" s="3">
        <f>SIN(RADIANS(Teno_phn!P3022*2))</f>
        <v>4.5711691869968568E-2</v>
      </c>
      <c r="B3022" s="10">
        <f>COS(RADIANS(Teno_phn!P3022*2))</f>
        <v>0.99895467426024143</v>
      </c>
      <c r="C3022" s="3">
        <f>SIN(RADIANS(Teno_ves!P3022*2))</f>
        <v>0.50452762381501925</v>
      </c>
      <c r="D3022" s="10">
        <f>COS(RADIANS(Teno_ves!P3022*2))</f>
        <v>0.86339555060677164</v>
      </c>
      <c r="E3022" s="51">
        <v>0.95</v>
      </c>
      <c r="F3022" s="51">
        <v>50.629999999999995</v>
      </c>
      <c r="G3022" s="51">
        <f>SIN(RADIANS(Teno_ves!P565*2))</f>
        <v>0.98075121578060975</v>
      </c>
      <c r="H3022" s="52">
        <f>COS(RADIANS(Teno_ves!P565*2))</f>
        <v>-0.19526149836784493</v>
      </c>
      <c r="I3022" s="3"/>
      <c r="K3022" s="3">
        <f>SIN(RADIANS(CRB_ves!P3022*2))</f>
        <v>-8.1590611568157681E-2</v>
      </c>
      <c r="L3022" s="10">
        <f>COS(RADIANS(CRB_ves!P3022*2))</f>
        <v>-0.99666592803402987</v>
      </c>
      <c r="M3022" s="55">
        <v>0.97</v>
      </c>
      <c r="N3022" s="55">
        <v>0.95</v>
      </c>
      <c r="O3022" s="51">
        <f>SIN(RADIANS(CRB_ves!P218*2))</f>
        <v>-0.87121381112018981</v>
      </c>
      <c r="P3022" s="52">
        <f>COS(RADIANS(CRB_ves!P218*2))</f>
        <v>-0.49090375361514027</v>
      </c>
    </row>
    <row r="3023" spans="1:16" x14ac:dyDescent="0.35">
      <c r="A3023" s="3">
        <f>SIN(RADIANS(Teno_phn!P3023*2))</f>
        <v>-0.36650122672429725</v>
      </c>
      <c r="B3023" s="10">
        <f>COS(RADIANS(Teno_phn!P3023*2))</f>
        <v>0.93041756798202457</v>
      </c>
      <c r="C3023" s="3">
        <f>SIN(RADIANS(Teno_ves!P3023*2))</f>
        <v>0.87546452700001787</v>
      </c>
      <c r="D3023" s="10">
        <f>COS(RADIANS(Teno_ves!P3023*2))</f>
        <v>-0.48328238325500245</v>
      </c>
      <c r="E3023" s="51">
        <v>0.95</v>
      </c>
      <c r="F3023" s="51">
        <v>103.28</v>
      </c>
      <c r="G3023" s="51">
        <f>SIN(RADIANS(Teno_ves!P567*2))</f>
        <v>-0.44713474135516706</v>
      </c>
      <c r="H3023" s="52">
        <f>COS(RADIANS(Teno_ves!P567*2))</f>
        <v>-0.89446661372755987</v>
      </c>
      <c r="I3023" s="3"/>
      <c r="K3023" s="3">
        <f>SIN(RADIANS(CRB_ves!P3023*2))</f>
        <v>0.81370991285211536</v>
      </c>
      <c r="L3023" s="10">
        <f>COS(RADIANS(CRB_ves!P3023*2))</f>
        <v>0.58127117400246409</v>
      </c>
      <c r="M3023" s="55">
        <v>0.97</v>
      </c>
      <c r="N3023" s="55">
        <v>0.84</v>
      </c>
      <c r="O3023" s="51">
        <f>SIN(RADIANS(CRB_ves!P221*2))</f>
        <v>0.27865588331690322</v>
      </c>
      <c r="P3023" s="52">
        <f>COS(RADIANS(CRB_ves!P221*2))</f>
        <v>0.96039101343821232</v>
      </c>
    </row>
    <row r="3024" spans="1:16" x14ac:dyDescent="0.35">
      <c r="A3024" s="3">
        <f>SIN(RADIANS(Teno_phn!P3024*2))</f>
        <v>-0.88587992164608809</v>
      </c>
      <c r="B3024" s="10">
        <f>COS(RADIANS(Teno_phn!P3024*2))</f>
        <v>-0.46391460897919656</v>
      </c>
      <c r="C3024" s="3">
        <f>SIN(RADIANS(Teno_ves!P3024*2))</f>
        <v>0.1315643590922824</v>
      </c>
      <c r="D3024" s="10">
        <f>COS(RADIANS(Teno_ves!P3024*2))</f>
        <v>-0.99130763106950659</v>
      </c>
      <c r="E3024" s="51">
        <v>0.95</v>
      </c>
      <c r="F3024" s="51">
        <v>76.56</v>
      </c>
      <c r="G3024" s="51">
        <f>SIN(RADIANS(Teno_ves!P568*2))</f>
        <v>0.45212338569115057</v>
      </c>
      <c r="H3024" s="52">
        <f>COS(RADIANS(Teno_ves!P568*2))</f>
        <v>-0.89195540477715096</v>
      </c>
      <c r="I3024" s="3"/>
      <c r="K3024" s="3">
        <f>SIN(RADIANS(CRB_ves!P3024*2))</f>
        <v>0.94123497851440774</v>
      </c>
      <c r="L3024" s="10">
        <f>COS(RADIANS(CRB_ves!P3024*2))</f>
        <v>0.33775244665432475</v>
      </c>
      <c r="M3024" s="55">
        <v>0.97</v>
      </c>
      <c r="N3024" s="55">
        <v>0.94</v>
      </c>
      <c r="O3024" s="51">
        <f>SIN(RADIANS(CRB_ves!P244*2))</f>
        <v>-0.99926291641062126</v>
      </c>
      <c r="P3024" s="52">
        <f>COS(RADIANS(CRB_ves!P244*2))</f>
        <v>-3.8387809087519507E-2</v>
      </c>
    </row>
    <row r="3025" spans="1:16" x14ac:dyDescent="0.35">
      <c r="A3025" s="3">
        <f>SIN(RADIANS(Teno_phn!P3025*2))</f>
        <v>0.81391276519061817</v>
      </c>
      <c r="B3025" s="10">
        <f>COS(RADIANS(Teno_phn!P3025*2))</f>
        <v>0.5809871002524597</v>
      </c>
      <c r="C3025" s="3">
        <f>SIN(RADIANS(Teno_ves!P3025*2))</f>
        <v>-0.37039532401853137</v>
      </c>
      <c r="D3025" s="10">
        <f>COS(RADIANS(Teno_ves!P3025*2))</f>
        <v>0.92887421319854024</v>
      </c>
      <c r="E3025" s="51">
        <v>0.95</v>
      </c>
      <c r="F3025" s="51">
        <v>100.03</v>
      </c>
      <c r="G3025" s="51">
        <f>SIN(RADIANS(Teno_ves!P581*2))</f>
        <v>-0.34300399942366766</v>
      </c>
      <c r="H3025" s="52">
        <f>COS(RADIANS(Teno_ves!P581*2))</f>
        <v>-0.9393339429507318</v>
      </c>
      <c r="I3025" s="3"/>
      <c r="K3025" s="3">
        <f>SIN(RADIANS(CRB_ves!P3025*2))</f>
        <v>0.73135370161917057</v>
      </c>
      <c r="L3025" s="10">
        <f>COS(RADIANS(CRB_ves!P3025*2))</f>
        <v>-0.68199836006249837</v>
      </c>
      <c r="M3025" s="55">
        <v>0.97</v>
      </c>
      <c r="N3025" s="55">
        <v>0.89</v>
      </c>
      <c r="O3025" s="51">
        <f>SIN(RADIANS(CRB_ves!P257*2))</f>
        <v>-0.52279616044152644</v>
      </c>
      <c r="P3025" s="52">
        <f>COS(RADIANS(CRB_ves!P257*2))</f>
        <v>-0.85245772600616254</v>
      </c>
    </row>
    <row r="3026" spans="1:16" x14ac:dyDescent="0.35">
      <c r="A3026" s="3">
        <f>SIN(RADIANS(Teno_phn!P3026*2))</f>
        <v>0.81269416443309395</v>
      </c>
      <c r="B3026" s="10">
        <f>COS(RADIANS(Teno_phn!P3026*2))</f>
        <v>0.58269047966857601</v>
      </c>
      <c r="C3026" s="3">
        <f>SIN(RADIANS(Teno_ves!P3026*2))</f>
        <v>-0.37266388390767274</v>
      </c>
      <c r="D3026" s="10">
        <f>COS(RADIANS(Teno_ves!P3026*2))</f>
        <v>-0.92796639466677278</v>
      </c>
      <c r="E3026" s="51">
        <v>0.95</v>
      </c>
      <c r="F3026" s="51">
        <v>68.67</v>
      </c>
      <c r="G3026" s="51">
        <f>SIN(RADIANS(Teno_ves!P721*2))</f>
        <v>0.67764643747010223</v>
      </c>
      <c r="H3026" s="52">
        <f>COS(RADIANS(Teno_ves!P721*2))</f>
        <v>-0.73538786078101592</v>
      </c>
      <c r="I3026" s="3"/>
      <c r="K3026" s="3">
        <f>SIN(RADIANS(CRB_ves!P3026*2))</f>
        <v>0.76694119692034157</v>
      </c>
      <c r="L3026" s="10">
        <f>COS(RADIANS(CRB_ves!P3026*2))</f>
        <v>-0.64171738364048847</v>
      </c>
      <c r="M3026" s="55">
        <v>0.97</v>
      </c>
      <c r="N3026" s="55">
        <v>0.94</v>
      </c>
      <c r="O3026" s="51">
        <f>SIN(RADIANS(CRB_ves!P292*2))</f>
        <v>0.78064861064689806</v>
      </c>
      <c r="P3026" s="52">
        <f>COS(RADIANS(CRB_ves!P292*2))</f>
        <v>0.62497019664546227</v>
      </c>
    </row>
    <row r="3027" spans="1:16" x14ac:dyDescent="0.35">
      <c r="A3027" s="3">
        <f>SIN(RADIANS(Teno_phn!P3027*2))</f>
        <v>0.49818510533949079</v>
      </c>
      <c r="B3027" s="10">
        <f>COS(RADIANS(Teno_phn!P3027*2))</f>
        <v>0.86707070116449003</v>
      </c>
      <c r="C3027" s="3">
        <f>SIN(RADIANS(Teno_ves!P3027*2))</f>
        <v>-0.30003990624127702</v>
      </c>
      <c r="D3027" s="10">
        <f>COS(RADIANS(Teno_ves!P3027*2))</f>
        <v>0.95392665056739334</v>
      </c>
      <c r="E3027" s="51">
        <v>0.95</v>
      </c>
      <c r="F3027" s="51">
        <v>153.13</v>
      </c>
      <c r="G3027" s="51">
        <f>SIN(RADIANS(Teno_ves!P728*2))</f>
        <v>-0.80634138898252561</v>
      </c>
      <c r="H3027" s="52">
        <f>COS(RADIANS(Teno_ves!P728*2))</f>
        <v>0.59145039049250059</v>
      </c>
      <c r="I3027" s="3"/>
      <c r="K3027" s="3">
        <f>SIN(RADIANS(CRB_ves!P3027*2))</f>
        <v>-2.5828000485918982E-2</v>
      </c>
      <c r="L3027" s="10">
        <f>COS(RADIANS(CRB_ves!P3027*2))</f>
        <v>0.99966640155148723</v>
      </c>
      <c r="M3027" s="55">
        <v>0.97</v>
      </c>
      <c r="N3027" s="55">
        <v>0.89</v>
      </c>
      <c r="O3027" s="51">
        <f>SIN(RADIANS(CRB_ves!P297*2))</f>
        <v>0.94506307517980481</v>
      </c>
      <c r="P3027" s="52">
        <f>COS(RADIANS(CRB_ves!P297*2))</f>
        <v>0.32688802965494246</v>
      </c>
    </row>
    <row r="3028" spans="1:16" x14ac:dyDescent="0.35">
      <c r="A3028" s="3">
        <f>SIN(RADIANS(Teno_phn!P3028*2))</f>
        <v>-0.99640468564459239</v>
      </c>
      <c r="B3028" s="10">
        <f>COS(RADIANS(Teno_phn!P3028*2))</f>
        <v>8.4721322142073313E-2</v>
      </c>
      <c r="C3028" s="3">
        <f>SIN(RADIANS(Teno_ves!P3028*2))</f>
        <v>0.9473221350826142</v>
      </c>
      <c r="D3028" s="10">
        <f>COS(RADIANS(Teno_ves!P3028*2))</f>
        <v>-0.32028233229842273</v>
      </c>
      <c r="E3028" s="51">
        <v>0.95</v>
      </c>
      <c r="F3028" s="51">
        <v>67.3</v>
      </c>
      <c r="G3028" s="51">
        <f>SIN(RADIANS(Teno_ves!P739*2))</f>
        <v>0.7120260459909965</v>
      </c>
      <c r="H3028" s="52">
        <f>COS(RADIANS(Teno_ves!P739*2))</f>
        <v>-0.7021530529951624</v>
      </c>
      <c r="I3028" s="3"/>
      <c r="K3028" s="3">
        <f>SIN(RADIANS(CRB_ves!P3028*2))</f>
        <v>-0.33808097905879708</v>
      </c>
      <c r="L3028" s="10">
        <f>COS(RADIANS(CRB_ves!P3028*2))</f>
        <v>-0.9411170233284728</v>
      </c>
      <c r="M3028" s="55">
        <v>0.97</v>
      </c>
      <c r="N3028" s="55">
        <v>0.88</v>
      </c>
      <c r="O3028" s="51">
        <f>SIN(RADIANS(CRB_ves!P316*2))</f>
        <v>-0.14262893370551188</v>
      </c>
      <c r="P3028" s="52">
        <f>COS(RADIANS(CRB_ves!P316*2))</f>
        <v>0.98977623090778888</v>
      </c>
    </row>
    <row r="3029" spans="1:16" x14ac:dyDescent="0.35">
      <c r="A3029" s="3">
        <f>SIN(RADIANS(Teno_phn!P3029*2))</f>
        <v>-0.63957318045465783</v>
      </c>
      <c r="B3029" s="10">
        <f>COS(RADIANS(Teno_phn!P3029*2))</f>
        <v>-0.76873021720439327</v>
      </c>
      <c r="C3029" s="3">
        <f>SIN(RADIANS(Teno_ves!P3029*2))</f>
        <v>-0.40418396030804321</v>
      </c>
      <c r="D3029" s="10">
        <f>COS(RADIANS(Teno_ves!P3029*2))</f>
        <v>0.91467771713850454</v>
      </c>
      <c r="E3029" s="51">
        <v>0.95</v>
      </c>
      <c r="F3029" s="51">
        <v>3.8400000000000034</v>
      </c>
      <c r="G3029" s="51">
        <f>SIN(RADIANS(Teno_ves!P755*2))</f>
        <v>0.13364025886907244</v>
      </c>
      <c r="H3029" s="52">
        <f>COS(RADIANS(Teno_ves!P755*2))</f>
        <v>0.99102990934149271</v>
      </c>
      <c r="I3029" s="3"/>
      <c r="K3029" s="3">
        <f>SIN(RADIANS(CRB_ves!P3029*2))</f>
        <v>-0.27261610788767271</v>
      </c>
      <c r="L3029" s="10">
        <f>COS(RADIANS(CRB_ves!P3029*2))</f>
        <v>-0.96212289117356353</v>
      </c>
      <c r="M3029" s="55">
        <v>0.97</v>
      </c>
      <c r="N3029" s="55">
        <v>0.83</v>
      </c>
      <c r="O3029" s="51">
        <f>SIN(RADIANS(CRB_ves!P318*2))</f>
        <v>0.99875443433478017</v>
      </c>
      <c r="P3029" s="52">
        <f>COS(RADIANS(CRB_ves!P318*2))</f>
        <v>4.9895690160708099E-2</v>
      </c>
    </row>
    <row r="3030" spans="1:16" x14ac:dyDescent="0.35">
      <c r="A3030" s="3">
        <f>SIN(RADIANS(Teno_phn!P3030*2))</f>
        <v>0.15264087019025541</v>
      </c>
      <c r="B3030" s="10">
        <f>COS(RADIANS(Teno_phn!P3030*2))</f>
        <v>0.98828172337019449</v>
      </c>
      <c r="C3030" s="3">
        <f>SIN(RADIANS(Teno_ves!P3030*2))</f>
        <v>0.89384142415126377</v>
      </c>
      <c r="D3030" s="10">
        <f>COS(RADIANS(Teno_ves!P3030*2))</f>
        <v>0.44838321609003223</v>
      </c>
      <c r="E3030" s="51">
        <v>0.95</v>
      </c>
      <c r="F3030" s="51">
        <v>122.86000000000001</v>
      </c>
      <c r="G3030" s="51">
        <f>SIN(RADIANS(Teno_ves!P758*2))</f>
        <v>-0.91154686671620377</v>
      </c>
      <c r="H3030" s="52">
        <f>COS(RADIANS(Teno_ves!P758*2))</f>
        <v>-0.41119619378086586</v>
      </c>
      <c r="I3030" s="3"/>
      <c r="K3030" s="3">
        <f>SIN(RADIANS(CRB_ves!P3030*2))</f>
        <v>0.98662911301630107</v>
      </c>
      <c r="L3030" s="10">
        <f>COS(RADIANS(CRB_ves!P3030*2))</f>
        <v>-0.16298157364765808</v>
      </c>
      <c r="M3030" s="55">
        <v>0.97</v>
      </c>
      <c r="N3030" s="55">
        <v>0.85</v>
      </c>
      <c r="O3030" s="51">
        <f>SIN(RADIANS(CRB_ves!P323*2))</f>
        <v>0.99961011504035435</v>
      </c>
      <c r="P3030" s="52">
        <f>COS(RADIANS(CRB_ves!P323*2))</f>
        <v>2.7921638723568759E-2</v>
      </c>
    </row>
    <row r="3031" spans="1:16" x14ac:dyDescent="0.35">
      <c r="A3031" s="3">
        <f>SIN(RADIANS(Teno_phn!P3031*2))</f>
        <v>-0.51473883570546353</v>
      </c>
      <c r="B3031" s="10">
        <f>COS(RADIANS(Teno_phn!P3031*2))</f>
        <v>0.8573470306804496</v>
      </c>
      <c r="C3031" s="3">
        <f>SIN(RADIANS(Teno_ves!P3031*2))</f>
        <v>0.8461931661275639</v>
      </c>
      <c r="D3031" s="10">
        <f>COS(RADIANS(Teno_ves!P3031*2))</f>
        <v>0.53287627607073018</v>
      </c>
      <c r="E3031" s="51">
        <v>0.95</v>
      </c>
      <c r="F3031" s="51">
        <v>65.039999999999992</v>
      </c>
      <c r="G3031" s="51">
        <f>SIN(RADIANS(Teno_ves!P769*2))</f>
        <v>0.7651461958747745</v>
      </c>
      <c r="H3031" s="52">
        <f>COS(RADIANS(Teno_ves!P769*2))</f>
        <v>-0.64385658258525336</v>
      </c>
      <c r="I3031" s="3"/>
      <c r="K3031" s="3">
        <f>SIN(RADIANS(CRB_ves!P3031*2))</f>
        <v>0.2361598191651452</v>
      </c>
      <c r="L3031" s="10">
        <f>COS(RADIANS(CRB_ves!P3031*2))</f>
        <v>-0.9717142274413223</v>
      </c>
      <c r="M3031" s="55">
        <v>0.97</v>
      </c>
      <c r="N3031" s="55">
        <v>0.92</v>
      </c>
      <c r="O3031" s="51">
        <f>SIN(RADIANS(CRB_ves!P327*2))</f>
        <v>-0.14711891183863696</v>
      </c>
      <c r="P3031" s="52">
        <f>COS(RADIANS(CRB_ves!P327*2))</f>
        <v>-0.9891188127719619</v>
      </c>
    </row>
    <row r="3032" spans="1:16" x14ac:dyDescent="0.35">
      <c r="A3032" s="3">
        <f>SIN(RADIANS(Teno_phn!P3032*2))</f>
        <v>0.31697360967735155</v>
      </c>
      <c r="B3032" s="10">
        <f>COS(RADIANS(Teno_phn!P3032*2))</f>
        <v>0.94843435764849326</v>
      </c>
      <c r="C3032" s="3">
        <f>SIN(RADIANS(Teno_ves!P3032*2))</f>
        <v>-0.61042168798160246</v>
      </c>
      <c r="D3032" s="10">
        <f>COS(RADIANS(Teno_ves!P3032*2))</f>
        <v>-0.79207661424996711</v>
      </c>
      <c r="E3032" s="51">
        <v>0.95</v>
      </c>
      <c r="F3032" s="51">
        <v>87.27000000000001</v>
      </c>
      <c r="G3032" s="51">
        <f>SIN(RADIANS(Teno_ves!P805*2))</f>
        <v>9.5150811578711192E-2</v>
      </c>
      <c r="H3032" s="52">
        <f>COS(RADIANS(Teno_ves!P805*2))</f>
        <v>-0.9954628687479572</v>
      </c>
      <c r="I3032" s="3"/>
      <c r="K3032" s="3">
        <f>SIN(RADIANS(CRB_ves!P3032*2))</f>
        <v>0.46885503472387685</v>
      </c>
      <c r="L3032" s="10">
        <f>COS(RADIANS(CRB_ves!P3032*2))</f>
        <v>0.8832751306439417</v>
      </c>
      <c r="M3032" s="55">
        <v>0.97</v>
      </c>
      <c r="N3032" s="55">
        <v>0.82</v>
      </c>
      <c r="O3032" s="51">
        <f>SIN(RADIANS(CRB_ves!P405*2))</f>
        <v>-0.80510089058306888</v>
      </c>
      <c r="P3032" s="52">
        <f>COS(RADIANS(CRB_ves!P405*2))</f>
        <v>-0.59313788951840651</v>
      </c>
    </row>
    <row r="3033" spans="1:16" x14ac:dyDescent="0.35">
      <c r="A3033" s="3">
        <f>SIN(RADIANS(Teno_phn!P3033*2))</f>
        <v>-0.99529528316120253</v>
      </c>
      <c r="B3033" s="10">
        <f>COS(RADIANS(Teno_phn!P3033*2))</f>
        <v>9.6888076237799201E-2</v>
      </c>
      <c r="C3033" s="3">
        <f>SIN(RADIANS(Teno_ves!P3033*2))</f>
        <v>-0.82333453324184214</v>
      </c>
      <c r="D3033" s="10">
        <f>COS(RADIANS(Teno_ves!P3033*2))</f>
        <v>0.56755638166744105</v>
      </c>
      <c r="E3033" s="51">
        <v>0.95</v>
      </c>
      <c r="F3033" s="51">
        <v>54.120000000000005</v>
      </c>
      <c r="G3033" s="51">
        <f>SIN(RADIANS(Teno_ves!P811*2))</f>
        <v>0.94975376913206677</v>
      </c>
      <c r="H3033" s="52">
        <f>COS(RADIANS(Teno_ves!P811*2))</f>
        <v>-0.31299804794827829</v>
      </c>
      <c r="I3033" s="3"/>
      <c r="K3033" s="3">
        <f>SIN(RADIANS(CRB_ves!P3033*2))</f>
        <v>0.58382464642590692</v>
      </c>
      <c r="L3033" s="10">
        <f>COS(RADIANS(CRB_ves!P3033*2))</f>
        <v>0.81187978311180087</v>
      </c>
      <c r="M3033" s="55">
        <v>0.97</v>
      </c>
      <c r="N3033" s="55">
        <v>0.8</v>
      </c>
      <c r="O3033" s="51">
        <f>SIN(RADIANS(CRB_ves!P415*2))</f>
        <v>-0.66288144270689486</v>
      </c>
      <c r="P3033" s="52">
        <f>COS(RADIANS(CRB_ves!P415*2))</f>
        <v>0.74872437713408646</v>
      </c>
    </row>
    <row r="3034" spans="1:16" x14ac:dyDescent="0.35">
      <c r="A3034" s="3">
        <f>SIN(RADIANS(Teno_phn!P3034*2))</f>
        <v>-0.76492140091843142</v>
      </c>
      <c r="B3034" s="10">
        <f>COS(RADIANS(Teno_phn!P3034*2))</f>
        <v>0.64412362976138704</v>
      </c>
      <c r="C3034" s="3">
        <f>SIN(RADIANS(Teno_ves!P3034*2))</f>
        <v>0.66705274820482441</v>
      </c>
      <c r="D3034" s="10">
        <f>COS(RADIANS(Teno_ves!P3034*2))</f>
        <v>-0.7450104906055961</v>
      </c>
      <c r="E3034" s="51">
        <v>0.95</v>
      </c>
      <c r="F3034" s="51">
        <v>19.36</v>
      </c>
      <c r="G3034" s="51">
        <f>SIN(RADIANS(Teno_ves!P880*2))</f>
        <v>0.62551503984202705</v>
      </c>
      <c r="H3034" s="52">
        <f>COS(RADIANS(Teno_ves!P880*2))</f>
        <v>0.78021210893668358</v>
      </c>
      <c r="I3034" s="3"/>
      <c r="K3034" s="3">
        <f>SIN(RADIANS(CRB_ves!P3034*2))</f>
        <v>-0.16711291409415019</v>
      </c>
      <c r="L3034" s="10">
        <f>COS(RADIANS(CRB_ves!P3034*2))</f>
        <v>0.9859377637269815</v>
      </c>
      <c r="M3034" s="55">
        <v>0.97</v>
      </c>
      <c r="N3034" s="55">
        <v>0.83</v>
      </c>
      <c r="O3034" s="51">
        <f>SIN(RADIANS(CRB_ves!P416*2))</f>
        <v>-0.99907843019448994</v>
      </c>
      <c r="P3034" s="52">
        <f>COS(RADIANS(CRB_ves!P416*2))</f>
        <v>-4.2921909558099818E-2</v>
      </c>
    </row>
    <row r="3035" spans="1:16" x14ac:dyDescent="0.35">
      <c r="A3035" s="3">
        <f>SIN(RADIANS(Teno_phn!P3035*2))</f>
        <v>0.82373056167006342</v>
      </c>
      <c r="B3035" s="10">
        <f>COS(RADIANS(Teno_phn!P3035*2))</f>
        <v>0.56698144746607171</v>
      </c>
      <c r="C3035" s="3">
        <f>SIN(RADIANS(Teno_ves!P3035*2))</f>
        <v>0.92951925990817463</v>
      </c>
      <c r="D3035" s="10">
        <f>COS(RADIANS(Teno_ves!P3035*2))</f>
        <v>-0.36877356936168737</v>
      </c>
      <c r="E3035" s="51">
        <v>0.95</v>
      </c>
      <c r="F3035" s="51">
        <v>6.9899999999999949</v>
      </c>
      <c r="G3035" s="51">
        <f>SIN(RADIANS(Teno_ves!P918*2))</f>
        <v>0.24158318376499027</v>
      </c>
      <c r="H3035" s="52">
        <f>COS(RADIANS(Teno_ves!P918*2))</f>
        <v>0.97038011383270373</v>
      </c>
      <c r="I3035" s="3"/>
      <c r="K3035" s="3">
        <f>SIN(RADIANS(CRB_ves!P3035*2))</f>
        <v>0.99832166215595231</v>
      </c>
      <c r="L3035" s="10">
        <f>COS(RADIANS(CRB_ves!P3035*2))</f>
        <v>-5.7912510480694242E-2</v>
      </c>
      <c r="M3035" s="55">
        <v>0.97</v>
      </c>
      <c r="N3035" s="55">
        <v>0.88</v>
      </c>
      <c r="O3035" s="51">
        <f>SIN(RADIANS(CRB_ves!P435*2))</f>
        <v>0.99657994007781514</v>
      </c>
      <c r="P3035" s="52">
        <f>COS(RADIANS(CRB_ves!P435*2))</f>
        <v>8.2634272759542521E-2</v>
      </c>
    </row>
    <row r="3036" spans="1:16" x14ac:dyDescent="0.35">
      <c r="A3036" s="3">
        <f>SIN(RADIANS(Teno_phn!P3036*2))</f>
        <v>0.90333529286330072</v>
      </c>
      <c r="B3036" s="10">
        <f>COS(RADIANS(Teno_phn!P3036*2))</f>
        <v>0.4289351334031461</v>
      </c>
      <c r="C3036" s="3">
        <f>SIN(RADIANS(Teno_ves!P3036*2))</f>
        <v>-0.44025261380633701</v>
      </c>
      <c r="D3036" s="10">
        <f>COS(RADIANS(Teno_ves!P3036*2))</f>
        <v>-0.89787395331231667</v>
      </c>
      <c r="E3036" s="51">
        <v>0.95</v>
      </c>
      <c r="F3036" s="51">
        <v>122.6</v>
      </c>
      <c r="G3036" s="51">
        <f>SIN(RADIANS(Teno_ves!P970*2))</f>
        <v>-0.90777747853290869</v>
      </c>
      <c r="H3036" s="52">
        <f>COS(RADIANS(Teno_ves!P970*2))</f>
        <v>-0.41945208244617699</v>
      </c>
      <c r="I3036" s="3"/>
      <c r="K3036" s="3">
        <f>SIN(RADIANS(CRB_ves!P3036*2))</f>
        <v>0.60209376286519301</v>
      </c>
      <c r="L3036" s="10">
        <f>COS(RADIANS(CRB_ves!P3036*2))</f>
        <v>0.79842538832306231</v>
      </c>
      <c r="M3036" s="55">
        <v>0.97</v>
      </c>
      <c r="N3036" s="55">
        <v>0.85</v>
      </c>
      <c r="O3036" s="51">
        <f>SIN(RADIANS(CRB_ves!P440*2))</f>
        <v>-0.37784078681846689</v>
      </c>
      <c r="P3036" s="52">
        <f>COS(RADIANS(CRB_ves!P440*2))</f>
        <v>-0.92587058480999485</v>
      </c>
    </row>
    <row r="3037" spans="1:16" x14ac:dyDescent="0.35">
      <c r="A3037" s="3">
        <f>SIN(RADIANS(Teno_phn!P3037*2))</f>
        <v>-0.24835177271584499</v>
      </c>
      <c r="B3037" s="10">
        <f>COS(RADIANS(Teno_phn!P3037*2))</f>
        <v>0.96866991126435698</v>
      </c>
      <c r="C3037" s="3">
        <f>SIN(RADIANS(Teno_ves!P3037*2))</f>
        <v>-0.22665130743685527</v>
      </c>
      <c r="D3037" s="10">
        <f>COS(RADIANS(Teno_ves!P3037*2))</f>
        <v>0.97397596727905156</v>
      </c>
      <c r="E3037" s="51">
        <v>0.95</v>
      </c>
      <c r="F3037" s="51">
        <v>50.25</v>
      </c>
      <c r="G3037" s="51">
        <f>SIN(RADIANS(Teno_ves!P980*2))</f>
        <v>0.98325490756395462</v>
      </c>
      <c r="H3037" s="52">
        <f>COS(RADIANS(Teno_ves!P980*2))</f>
        <v>-0.18223552549214753</v>
      </c>
      <c r="I3037" s="3"/>
      <c r="K3037" s="3">
        <f>SIN(RADIANS(CRB_ves!P3037*2))</f>
        <v>0.99900199568513803</v>
      </c>
      <c r="L3037" s="10">
        <f>COS(RADIANS(CRB_ves!P3037*2))</f>
        <v>-4.4665564108286059E-2</v>
      </c>
      <c r="M3037" s="55">
        <v>0.97</v>
      </c>
      <c r="N3037" s="55">
        <v>0.81</v>
      </c>
      <c r="O3037" s="51">
        <f>SIN(RADIANS(CRB_ves!P447*2))</f>
        <v>-0.7916502665290901</v>
      </c>
      <c r="P3037" s="52">
        <f>COS(RADIANS(CRB_ves!P447*2))</f>
        <v>0.61097451297449434</v>
      </c>
    </row>
    <row r="3038" spans="1:16" x14ac:dyDescent="0.35">
      <c r="A3038" s="3">
        <f>SIN(RADIANS(Teno_phn!P3038*2))</f>
        <v>0.97349913407029642</v>
      </c>
      <c r="B3038" s="10">
        <f>COS(RADIANS(Teno_phn!P3038*2))</f>
        <v>-0.22869069933948566</v>
      </c>
      <c r="C3038" s="3">
        <f>SIN(RADIANS(Teno_ves!P3038*2))</f>
        <v>0.70066025022849154</v>
      </c>
      <c r="D3038" s="10">
        <f>COS(RADIANS(Teno_ves!P3038*2))</f>
        <v>-0.71349506918390659</v>
      </c>
      <c r="E3038" s="51">
        <v>0.95</v>
      </c>
      <c r="F3038" s="51">
        <v>154.80000000000001</v>
      </c>
      <c r="G3038" s="51">
        <f>SIN(RADIANS(Teno_ves!P991*2))</f>
        <v>-0.77051324277578903</v>
      </c>
      <c r="H3038" s="52">
        <f>COS(RADIANS(Teno_ves!P991*2))</f>
        <v>0.63742398974868997</v>
      </c>
      <c r="I3038" s="3"/>
      <c r="K3038" s="3">
        <f>SIN(RADIANS(CRB_ves!P3038*2))</f>
        <v>0.4663866403398913</v>
      </c>
      <c r="L3038" s="10">
        <f>COS(RADIANS(CRB_ves!P3038*2))</f>
        <v>-0.88458097521508394</v>
      </c>
      <c r="M3038" s="55">
        <v>0.97</v>
      </c>
      <c r="N3038" s="55">
        <v>0.84</v>
      </c>
      <c r="O3038" s="51">
        <f>SIN(RADIANS(CRB_ves!P475*2))</f>
        <v>0.16745706110999539</v>
      </c>
      <c r="P3038" s="52">
        <f>COS(RADIANS(CRB_ves!P475*2))</f>
        <v>-0.98587937024993244</v>
      </c>
    </row>
    <row r="3039" spans="1:16" x14ac:dyDescent="0.35">
      <c r="A3039" s="3">
        <f>SIN(RADIANS(Teno_phn!P3039*2))</f>
        <v>0.48511489057569435</v>
      </c>
      <c r="B3039" s="10">
        <f>COS(RADIANS(Teno_phn!P3039*2))</f>
        <v>0.87445042337558054</v>
      </c>
      <c r="C3039" s="3">
        <f>SIN(RADIANS(Teno_ves!P3039*2))</f>
        <v>0.49848773975382998</v>
      </c>
      <c r="D3039" s="10">
        <f>COS(RADIANS(Teno_ves!P3039*2))</f>
        <v>-0.86689674893560298</v>
      </c>
      <c r="E3039" s="51">
        <v>0.95</v>
      </c>
      <c r="F3039" s="51">
        <v>73.45</v>
      </c>
      <c r="G3039" s="51">
        <f>SIN(RADIANS(Teno_ves!P1070*2))</f>
        <v>0.5461019610144292</v>
      </c>
      <c r="H3039" s="52">
        <f>COS(RADIANS(Teno_ves!P1070*2))</f>
        <v>-0.83771871662043873</v>
      </c>
      <c r="I3039" s="3"/>
      <c r="K3039" s="3">
        <f>SIN(RADIANS(CRB_ves!P3039*2))</f>
        <v>-8.0894787662076348E-2</v>
      </c>
      <c r="L3039" s="10">
        <f>COS(RADIANS(CRB_ves!P3039*2))</f>
        <v>-0.9967226461403933</v>
      </c>
      <c r="M3039" s="55">
        <v>0.97</v>
      </c>
      <c r="N3039" s="55">
        <v>0.89</v>
      </c>
      <c r="O3039" s="51">
        <f>SIN(RADIANS(CRB_ves!P494*2))</f>
        <v>-0.14090123193758305</v>
      </c>
      <c r="P3039" s="52">
        <f>COS(RADIANS(CRB_ves!P494*2))</f>
        <v>-0.99002365771655754</v>
      </c>
    </row>
    <row r="3040" spans="1:16" x14ac:dyDescent="0.35">
      <c r="A3040" s="3">
        <f>SIN(RADIANS(Teno_phn!P3040*2))</f>
        <v>0.22461092133070262</v>
      </c>
      <c r="B3040" s="10">
        <f>COS(RADIANS(Teno_phn!P3040*2))</f>
        <v>0.97444852815270488</v>
      </c>
      <c r="C3040" s="3">
        <f>SIN(RADIANS(Teno_ves!P3040*2))</f>
        <v>-0.90016679224090057</v>
      </c>
      <c r="D3040" s="10">
        <f>COS(RADIANS(Teno_ves!P3040*2))</f>
        <v>0.43554534338772044</v>
      </c>
      <c r="E3040" s="51">
        <v>0.95</v>
      </c>
      <c r="F3040" s="51">
        <v>64.91</v>
      </c>
      <c r="G3040" s="51">
        <f>SIN(RADIANS(Teno_ves!P1077*2))</f>
        <v>0.76806003635495335</v>
      </c>
      <c r="H3040" s="52">
        <f>COS(RADIANS(Teno_ves!P1077*2))</f>
        <v>-0.64037784202330705</v>
      </c>
      <c r="I3040" s="3"/>
      <c r="K3040" s="3">
        <f>SIN(RADIANS(CRB_ves!P3040*2))</f>
        <v>0.54814726170058747</v>
      </c>
      <c r="L3040" s="10">
        <f>COS(RADIANS(CRB_ves!P3040*2))</f>
        <v>-0.83638183833112234</v>
      </c>
      <c r="M3040" s="55">
        <v>0.97</v>
      </c>
      <c r="N3040" s="55">
        <v>0.8</v>
      </c>
      <c r="O3040" s="51">
        <f>SIN(RADIANS(CRB_ves!P495*2))</f>
        <v>-0.32820726756778801</v>
      </c>
      <c r="P3040" s="52">
        <f>COS(RADIANS(CRB_ves!P495*2))</f>
        <v>-0.94460573231146894</v>
      </c>
    </row>
    <row r="3041" spans="1:16" x14ac:dyDescent="0.35">
      <c r="A3041" s="3">
        <f>SIN(RADIANS(Teno_phn!P3041*2))</f>
        <v>-0.25443316297205443</v>
      </c>
      <c r="B3041" s="10">
        <f>COS(RADIANS(Teno_phn!P3041*2))</f>
        <v>0.96709036060754738</v>
      </c>
      <c r="C3041" s="3">
        <f>SIN(RADIANS(Teno_ves!P3041*2))</f>
        <v>-0.46546005375304911</v>
      </c>
      <c r="D3041" s="10">
        <f>COS(RADIANS(Teno_ves!P3041*2))</f>
        <v>-0.8850688890477445</v>
      </c>
      <c r="E3041" s="51">
        <v>0.95</v>
      </c>
      <c r="F3041" s="51">
        <v>64.39</v>
      </c>
      <c r="G3041" s="51">
        <f>SIN(RADIANS(Teno_ves!P1078*2))</f>
        <v>0.77955664343932585</v>
      </c>
      <c r="H3041" s="52">
        <f>COS(RADIANS(Teno_ves!P1078*2))</f>
        <v>-0.62633173292562128</v>
      </c>
      <c r="I3041" s="3"/>
      <c r="K3041" s="3">
        <f>SIN(RADIANS(CRB_ves!P3041*2))</f>
        <v>0.92913257153405615</v>
      </c>
      <c r="L3041" s="10">
        <f>COS(RADIANS(CRB_ves!P3041*2))</f>
        <v>-0.36974675727382944</v>
      </c>
      <c r="M3041" s="55">
        <v>0.97</v>
      </c>
      <c r="N3041" s="55">
        <v>0.81</v>
      </c>
      <c r="O3041" s="51">
        <f>SIN(RADIANS(CRB_ves!P502*2))</f>
        <v>-0.15988118769183488</v>
      </c>
      <c r="P3041" s="52">
        <f>COS(RADIANS(CRB_ves!P502*2))</f>
        <v>0.98713626507298791</v>
      </c>
    </row>
    <row r="3042" spans="1:16" x14ac:dyDescent="0.35">
      <c r="A3042" s="3">
        <f>SIN(RADIANS(Teno_phn!P3042*2))</f>
        <v>0.28702615922580366</v>
      </c>
      <c r="B3042" s="10">
        <f>COS(RADIANS(Teno_phn!P3042*2))</f>
        <v>0.95792274423362744</v>
      </c>
      <c r="C3042" s="3">
        <f>SIN(RADIANS(Teno_ves!P3042*2))</f>
        <v>0.71178090496431312</v>
      </c>
      <c r="D3042" s="10">
        <f>COS(RADIANS(Teno_ves!P3042*2))</f>
        <v>-0.70240155418975514</v>
      </c>
      <c r="E3042" s="51">
        <v>0.95</v>
      </c>
      <c r="F3042" s="51">
        <v>94.53</v>
      </c>
      <c r="G3042" s="51">
        <f>SIN(RADIANS(Teno_ves!P1091*2))</f>
        <v>-0.15746868388802124</v>
      </c>
      <c r="H3042" s="52">
        <f>COS(RADIANS(Teno_ves!P1091*2))</f>
        <v>-0.98752398127568242</v>
      </c>
      <c r="I3042" s="3"/>
      <c r="K3042" s="3">
        <f>SIN(RADIANS(CRB_ves!P3042*2))</f>
        <v>0.88620357923121473</v>
      </c>
      <c r="L3042" s="10">
        <f>COS(RADIANS(CRB_ves!P3042*2))</f>
        <v>0.46329603511986156</v>
      </c>
      <c r="M3042" s="55">
        <v>0.97</v>
      </c>
      <c r="N3042" s="55">
        <v>0.94</v>
      </c>
      <c r="O3042" s="51">
        <f>SIN(RADIANS(CRB_ves!P513*2))</f>
        <v>0.32127418992273754</v>
      </c>
      <c r="P3042" s="52">
        <f>COS(RADIANS(CRB_ves!P513*2))</f>
        <v>-0.94698621684240403</v>
      </c>
    </row>
    <row r="3043" spans="1:16" x14ac:dyDescent="0.35">
      <c r="A3043" s="3">
        <f>SIN(RADIANS(Teno_phn!P3043*2))</f>
        <v>-0.35706407645855631</v>
      </c>
      <c r="B3043" s="10">
        <f>COS(RADIANS(Teno_phn!P3043*2))</f>
        <v>0.93407989235546562</v>
      </c>
      <c r="C3043" s="3">
        <f>SIN(RADIANS(Teno_ves!P3043*2))</f>
        <v>-0.88587992164608809</v>
      </c>
      <c r="D3043" s="10">
        <f>COS(RADIANS(Teno_ves!P3043*2))</f>
        <v>-0.46391460897919656</v>
      </c>
      <c r="E3043" s="51">
        <v>0.95</v>
      </c>
      <c r="F3043" s="51">
        <v>47.32</v>
      </c>
      <c r="G3043" s="51">
        <f>SIN(RADIANS(Teno_ves!P1143*2))</f>
        <v>0.99672264614039319</v>
      </c>
      <c r="H3043" s="52">
        <f>COS(RADIANS(Teno_ves!P1143*2))</f>
        <v>-8.0894787662076639E-2</v>
      </c>
      <c r="I3043" s="3"/>
      <c r="K3043" s="3">
        <f>SIN(RADIANS(CRB_ves!P3043*2))</f>
        <v>0.38783735378172923</v>
      </c>
      <c r="L3043" s="10">
        <f>COS(RADIANS(CRB_ves!P3043*2))</f>
        <v>0.92172782697040556</v>
      </c>
      <c r="M3043" s="55">
        <v>0.97</v>
      </c>
      <c r="N3043" s="55">
        <v>0.78</v>
      </c>
      <c r="O3043" s="51">
        <f>SIN(RADIANS(CRB_ves!P514*2))</f>
        <v>-0.99887337085317696</v>
      </c>
      <c r="P3043" s="52">
        <f>COS(RADIANS(CRB_ves!P514*2))</f>
        <v>4.7455126176331526E-2</v>
      </c>
    </row>
    <row r="3044" spans="1:16" x14ac:dyDescent="0.35">
      <c r="A3044" s="3">
        <f>SIN(RADIANS(Teno_phn!P3044*2))</f>
        <v>0.44775908783876961</v>
      </c>
      <c r="B3044" s="10">
        <f>COS(RADIANS(Teno_phn!P3044*2))</f>
        <v>0.89415423683936823</v>
      </c>
      <c r="C3044" s="3">
        <f>SIN(RADIANS(Teno_ves!P3044*2))</f>
        <v>2.8968412487118112E-2</v>
      </c>
      <c r="D3044" s="10">
        <f>COS(RADIANS(Teno_ves!P3044*2))</f>
        <v>0.99958032747647463</v>
      </c>
      <c r="E3044" s="51">
        <v>0.95</v>
      </c>
      <c r="F3044" s="51">
        <v>94.669999999999987</v>
      </c>
      <c r="G3044" s="51">
        <f>SIN(RADIANS(Teno_ves!P1194*2))</f>
        <v>-0.16229273692526336</v>
      </c>
      <c r="H3044" s="52">
        <f>COS(RADIANS(Teno_ves!P1194*2))</f>
        <v>-0.9867426551747458</v>
      </c>
      <c r="I3044" s="3"/>
      <c r="K3044" s="3">
        <f>SIN(RADIANS(CRB_ves!P3044*2))</f>
        <v>0.75516741187315894</v>
      </c>
      <c r="L3044" s="10">
        <f>COS(RADIANS(CRB_ves!P3044*2))</f>
        <v>0.65553198247285749</v>
      </c>
      <c r="M3044" s="55">
        <v>0.97</v>
      </c>
      <c r="N3044" s="55">
        <v>0.92</v>
      </c>
      <c r="O3044" s="51">
        <f>SIN(RADIANS(CRB_ves!P630*2))</f>
        <v>0.87241071328976294</v>
      </c>
      <c r="P3044" s="52">
        <f>COS(RADIANS(CRB_ves!P630*2))</f>
        <v>0.48877351333439401</v>
      </c>
    </row>
    <row r="3045" spans="1:16" x14ac:dyDescent="0.35">
      <c r="A3045" s="3">
        <f>SIN(RADIANS(Teno_phn!P3045*2))</f>
        <v>-0.24632245198486985</v>
      </c>
      <c r="B3045" s="10">
        <f>COS(RADIANS(Teno_phn!P3045*2))</f>
        <v>0.96918793309046181</v>
      </c>
      <c r="C3045" s="3">
        <f>SIN(RADIANS(Teno_ves!P3045*2))</f>
        <v>-0.69841528543100595</v>
      </c>
      <c r="D3045" s="10">
        <f>COS(RADIANS(Teno_ves!P3045*2))</f>
        <v>0.71569273370373576</v>
      </c>
      <c r="E3045" s="51">
        <v>0.95</v>
      </c>
      <c r="F3045" s="51">
        <v>34.82</v>
      </c>
      <c r="G3045" s="51">
        <f>SIN(RADIANS(Teno_ves!P1226*2))</f>
        <v>0.93752511025844354</v>
      </c>
      <c r="H3045" s="52">
        <f>COS(RADIANS(Teno_ves!P1226*2))</f>
        <v>0.34791761616062683</v>
      </c>
      <c r="I3045" s="3"/>
      <c r="K3045" s="3">
        <f>SIN(RADIANS(CRB_ves!P3045*2))</f>
        <v>-0.94217449007895948</v>
      </c>
      <c r="L3045" s="10">
        <f>COS(RADIANS(CRB_ves!P3045*2))</f>
        <v>0.33512270923417387</v>
      </c>
      <c r="M3045" s="55">
        <v>0.97</v>
      </c>
      <c r="N3045" s="55">
        <v>0.96</v>
      </c>
      <c r="O3045" s="51">
        <f>SIN(RADIANS(CRB_ves!P667*2))</f>
        <v>0.23446349906856245</v>
      </c>
      <c r="P3045" s="52">
        <f>COS(RADIANS(CRB_ves!P667*2))</f>
        <v>-0.97212492386756866</v>
      </c>
    </row>
    <row r="3046" spans="1:16" x14ac:dyDescent="0.35">
      <c r="A3046" s="3">
        <f>SIN(RADIANS(Teno_phn!P3046*2))</f>
        <v>8.611248250149077E-2</v>
      </c>
      <c r="B3046" s="10">
        <f>COS(RADIANS(Teno_phn!P3046*2))</f>
        <v>0.99628542113062679</v>
      </c>
      <c r="C3046" s="3">
        <f>SIN(RADIANS(Teno_ves!P3046*2))</f>
        <v>-0.19423435121997162</v>
      </c>
      <c r="D3046" s="10">
        <f>COS(RADIANS(Teno_ves!P3046*2))</f>
        <v>0.98095515534919164</v>
      </c>
      <c r="E3046" s="51">
        <v>0.95</v>
      </c>
      <c r="F3046" s="51">
        <v>155.57</v>
      </c>
      <c r="G3046" s="51">
        <f>SIN(RADIANS(Teno_ves!P1227*2))</f>
        <v>-0.75310427420168802</v>
      </c>
      <c r="H3046" s="52">
        <f>COS(RADIANS(Teno_ves!P1227*2))</f>
        <v>0.65790117204573273</v>
      </c>
      <c r="I3046" s="3"/>
      <c r="K3046" s="3">
        <f>SIN(RADIANS(CRB_ves!P3046*2))</f>
        <v>-0.84878717613388233</v>
      </c>
      <c r="L3046" s="10">
        <f>COS(RADIANS(CRB_ves!P3046*2))</f>
        <v>0.52873464954613081</v>
      </c>
      <c r="M3046" s="55">
        <v>0.97</v>
      </c>
      <c r="N3046" s="55">
        <v>0.9</v>
      </c>
      <c r="O3046" s="51">
        <f>SIN(RADIANS(CRB_ves!P680*2))</f>
        <v>0.47500998265915001</v>
      </c>
      <c r="P3046" s="52">
        <f>COS(RADIANS(CRB_ves!P680*2))</f>
        <v>0.87998040681264833</v>
      </c>
    </row>
    <row r="3047" spans="1:16" x14ac:dyDescent="0.35">
      <c r="A3047" s="3">
        <f>SIN(RADIANS(Teno_phn!P3047*2))</f>
        <v>0.47470278261708665</v>
      </c>
      <c r="B3047" s="10">
        <f>COS(RADIANS(Teno_phn!P3047*2))</f>
        <v>0.88014616296135439</v>
      </c>
      <c r="C3047" s="3">
        <f>SIN(RADIANS(Teno_ves!P3047*2))</f>
        <v>-0.37169191561337406</v>
      </c>
      <c r="D3047" s="10">
        <f>COS(RADIANS(Teno_ves!P3047*2))</f>
        <v>-0.92835613848762821</v>
      </c>
      <c r="E3047" s="51">
        <v>0.95</v>
      </c>
      <c r="F3047" s="51">
        <v>5.3299999999999983</v>
      </c>
      <c r="G3047" s="51">
        <f>SIN(RADIANS(Teno_ves!P1239*2))</f>
        <v>0.18498057705259824</v>
      </c>
      <c r="H3047" s="52">
        <f>COS(RADIANS(Teno_ves!P1239*2))</f>
        <v>0.9827421768262965</v>
      </c>
      <c r="I3047" s="3"/>
      <c r="K3047" s="3">
        <f>SIN(RADIANS(CRB_ves!P3047*2))</f>
        <v>0.84018821501124807</v>
      </c>
      <c r="L3047" s="10">
        <f>COS(RADIANS(CRB_ves!P3047*2))</f>
        <v>-0.54229490441660311</v>
      </c>
      <c r="M3047" s="55">
        <v>0.97</v>
      </c>
      <c r="N3047" s="55">
        <v>0.9</v>
      </c>
      <c r="O3047" s="51">
        <f>SIN(RADIANS(CRB_ves!P709*2))</f>
        <v>-3.0015154483251479E-2</v>
      </c>
      <c r="P3047" s="52">
        <f>COS(RADIANS(CRB_ves!P709*2))</f>
        <v>0.99954944375020616</v>
      </c>
    </row>
    <row r="3048" spans="1:16" x14ac:dyDescent="0.35">
      <c r="A3048" s="3">
        <f>SIN(RADIANS(Teno_phn!P3048*2))</f>
        <v>-8.1938508630040513E-2</v>
      </c>
      <c r="B3048" s="10">
        <f>COS(RADIANS(Teno_phn!P3048*2))</f>
        <v>0.9966373868180366</v>
      </c>
      <c r="C3048" s="3">
        <f>SIN(RADIANS(Teno_ves!P3048*2))</f>
        <v>0.98849388680868355</v>
      </c>
      <c r="D3048" s="10">
        <f>COS(RADIANS(Teno_ves!P3048*2))</f>
        <v>0.15126082024721937</v>
      </c>
      <c r="E3048" s="51">
        <v>0.95</v>
      </c>
      <c r="F3048" s="51">
        <v>95.97999999999999</v>
      </c>
      <c r="G3048" s="51">
        <f>SIN(RADIANS(Teno_ves!P1242*2))</f>
        <v>-0.2072287643582823</v>
      </c>
      <c r="H3048" s="52">
        <f>COS(RADIANS(Teno_ves!P1242*2))</f>
        <v>-0.97829251209571233</v>
      </c>
      <c r="I3048" s="3"/>
      <c r="K3048" s="3">
        <f>SIN(RADIANS(CRB_ves!P3048*2))</f>
        <v>0.49394186658423089</v>
      </c>
      <c r="L3048" s="10">
        <f>COS(RADIANS(CRB_ves!P3048*2))</f>
        <v>0.86949492950521901</v>
      </c>
      <c r="M3048" s="55">
        <v>0.97</v>
      </c>
      <c r="N3048" s="55">
        <v>0.96</v>
      </c>
      <c r="O3048" s="51">
        <f>SIN(RADIANS(CRB_ves!P711*2))</f>
        <v>-0.92186315158850041</v>
      </c>
      <c r="P3048" s="52">
        <f>COS(RADIANS(CRB_ves!P711*2))</f>
        <v>-0.38751558645210321</v>
      </c>
    </row>
    <row r="3049" spans="1:16" x14ac:dyDescent="0.35">
      <c r="A3049" s="3">
        <f>SIN(RADIANS(Teno_phn!P3049*2))</f>
        <v>0.51114308357544003</v>
      </c>
      <c r="B3049" s="10">
        <f>COS(RADIANS(Teno_phn!P3049*2))</f>
        <v>0.85949563588943878</v>
      </c>
      <c r="C3049" s="3">
        <f>SIN(RADIANS(Teno_ves!P3049*2))</f>
        <v>0.71300574221705304</v>
      </c>
      <c r="D3049" s="10">
        <f>COS(RADIANS(Teno_ves!P3049*2))</f>
        <v>-0.70115819296754234</v>
      </c>
      <c r="E3049" s="51">
        <v>0.95</v>
      </c>
      <c r="F3049" s="51">
        <v>27.86</v>
      </c>
      <c r="G3049" s="51">
        <f>SIN(RADIANS(Teno_ves!P1272*2))</f>
        <v>0.82629495186247781</v>
      </c>
      <c r="H3049" s="52">
        <f>COS(RADIANS(Teno_ves!P1272*2))</f>
        <v>0.56323765190777642</v>
      </c>
      <c r="I3049" s="3"/>
      <c r="K3049" s="3">
        <f>SIN(RADIANS(CRB_ves!P3049*2))</f>
        <v>0.94426151658940261</v>
      </c>
      <c r="L3049" s="10">
        <f>COS(RADIANS(CRB_ves!P3049*2))</f>
        <v>-0.32919627623696057</v>
      </c>
      <c r="M3049" s="55">
        <v>0.97</v>
      </c>
      <c r="N3049" s="55">
        <v>0.83</v>
      </c>
      <c r="O3049" s="51">
        <f>SIN(RADIANS(CRB_ves!P715*2))</f>
        <v>0.98558560111133842</v>
      </c>
      <c r="P3049" s="52">
        <f>COS(RADIANS(CRB_ves!P715*2))</f>
        <v>-0.16917748928862184</v>
      </c>
    </row>
    <row r="3050" spans="1:16" x14ac:dyDescent="0.35">
      <c r="A3050" s="3">
        <f>SIN(RADIANS(Teno_phn!P3050*2))</f>
        <v>-0.85878110792539841</v>
      </c>
      <c r="B3050" s="10">
        <f>COS(RADIANS(Teno_phn!P3050*2))</f>
        <v>0.51234266723592836</v>
      </c>
      <c r="C3050" s="3">
        <f>SIN(RADIANS(Teno_ves!P3050*2))</f>
        <v>-0.50271822717191206</v>
      </c>
      <c r="D3050" s="10">
        <f>COS(RADIANS(Teno_ves!P3050*2))</f>
        <v>-0.86445033638094548</v>
      </c>
      <c r="E3050" s="51">
        <v>0.95</v>
      </c>
      <c r="F3050" s="51">
        <v>166.32</v>
      </c>
      <c r="G3050" s="51">
        <f>SIN(RADIANS(Teno_ves!P1278*2))</f>
        <v>-0.45957986062148848</v>
      </c>
      <c r="H3050" s="52">
        <f>COS(RADIANS(Teno_ves!P1278*2))</f>
        <v>0.88813644881354414</v>
      </c>
      <c r="I3050" s="3"/>
      <c r="K3050" s="3">
        <f>SIN(RADIANS(CRB_ves!P3050*2))</f>
        <v>0.82333453324184236</v>
      </c>
      <c r="L3050" s="10">
        <f>COS(RADIANS(CRB_ves!P3050*2))</f>
        <v>0.56755638166744071</v>
      </c>
      <c r="M3050" s="55">
        <v>0.97</v>
      </c>
      <c r="N3050" s="55">
        <v>0.91</v>
      </c>
      <c r="O3050" s="51">
        <f>SIN(RADIANS(CRB_ves!P722*2))</f>
        <v>0.77140250319728998</v>
      </c>
      <c r="P3050" s="52">
        <f>COS(RADIANS(CRB_ves!P722*2))</f>
        <v>0.63634752931158234</v>
      </c>
    </row>
    <row r="3051" spans="1:16" x14ac:dyDescent="0.35">
      <c r="A3051" s="3">
        <f>SIN(RADIANS(Teno_phn!P3051*2))</f>
        <v>0.18360823024919315</v>
      </c>
      <c r="B3051" s="10">
        <f>COS(RADIANS(Teno_phn!P3051*2))</f>
        <v>0.98299950039903849</v>
      </c>
      <c r="C3051" s="3">
        <f>SIN(RADIANS(Teno_ves!P3051*2))</f>
        <v>-0.17536672609198792</v>
      </c>
      <c r="D3051" s="10">
        <f>COS(RADIANS(Teno_ves!P3051*2))</f>
        <v>0.98450317997443648</v>
      </c>
      <c r="E3051" s="51">
        <v>0.95</v>
      </c>
      <c r="F3051" s="51">
        <v>30.740000000000002</v>
      </c>
      <c r="G3051" s="51">
        <f>SIN(RADIANS(Teno_ves!P1280*2))</f>
        <v>0.87865049929632288</v>
      </c>
      <c r="H3051" s="52">
        <f>COS(RADIANS(Teno_ves!P1280*2))</f>
        <v>0.47746549622598128</v>
      </c>
      <c r="I3051" s="3"/>
      <c r="K3051" s="3">
        <f>SIN(RADIANS(CRB_ves!P3051*2))</f>
        <v>0.979151964845835</v>
      </c>
      <c r="L3051" s="10">
        <f>COS(RADIANS(CRB_ves!P3051*2))</f>
        <v>-0.20312909623818212</v>
      </c>
      <c r="M3051" s="55">
        <v>0.97</v>
      </c>
      <c r="N3051" s="55">
        <v>0.82</v>
      </c>
      <c r="O3051" s="51">
        <f>SIN(RADIANS(CRB_ves!P728*2))</f>
        <v>-0.62278778048811267</v>
      </c>
      <c r="P3051" s="52">
        <f>COS(RADIANS(CRB_ves!P728*2))</f>
        <v>0.78239081057658799</v>
      </c>
    </row>
    <row r="3052" spans="1:16" x14ac:dyDescent="0.35">
      <c r="A3052" s="3">
        <f>SIN(RADIANS(Teno_phn!P3052*2))</f>
        <v>0.50271822717191217</v>
      </c>
      <c r="B3052" s="10">
        <f>COS(RADIANS(Teno_phn!P3052*2))</f>
        <v>0.86445033638094548</v>
      </c>
      <c r="C3052" s="3">
        <f>SIN(RADIANS(Teno_ves!P3052*2))</f>
        <v>-0.82884232690476234</v>
      </c>
      <c r="D3052" s="10">
        <f>COS(RADIANS(Teno_ves!P3052*2))</f>
        <v>0.55948225810216634</v>
      </c>
      <c r="E3052" s="51">
        <v>0.95</v>
      </c>
      <c r="F3052" s="51">
        <v>162.32999999999998</v>
      </c>
      <c r="G3052" s="51">
        <f>SIN(RADIANS(Teno_ves!P1347*2))</f>
        <v>-0.57842725504067738</v>
      </c>
      <c r="H3052" s="52">
        <f>COS(RADIANS(Teno_ves!P1347*2))</f>
        <v>0.81573397049902685</v>
      </c>
      <c r="I3052" s="3"/>
      <c r="K3052" s="3">
        <f>SIN(RADIANS(CRB_ves!P3052*2))</f>
        <v>0.89986250488906716</v>
      </c>
      <c r="L3052" s="10">
        <f>COS(RADIANS(CRB_ves!P3052*2))</f>
        <v>0.43617367217058578</v>
      </c>
      <c r="M3052" s="55">
        <v>0.97</v>
      </c>
      <c r="N3052" s="55">
        <v>0.96</v>
      </c>
      <c r="O3052" s="51">
        <f>SIN(RADIANS(CRB_ves!P739*2))</f>
        <v>0.51981734262070933</v>
      </c>
      <c r="P3052" s="52">
        <f>COS(RADIANS(CRB_ves!P739*2))</f>
        <v>0.85427743169929526</v>
      </c>
    </row>
    <row r="3053" spans="1:16" x14ac:dyDescent="0.35">
      <c r="A3053" s="3">
        <f>SIN(RADIANS(Teno_phn!P3053*2))</f>
        <v>0.38880237207298091</v>
      </c>
      <c r="B3053" s="10">
        <f>COS(RADIANS(Teno_phn!P3053*2))</f>
        <v>0.92132117932370539</v>
      </c>
      <c r="C3053" s="3">
        <f>SIN(RADIANS(Teno_ves!P3053*2))</f>
        <v>-0.88684959846935618</v>
      </c>
      <c r="D3053" s="10">
        <f>COS(RADIANS(Teno_ves!P3053*2))</f>
        <v>0.46205821028820787</v>
      </c>
      <c r="E3053" s="51">
        <v>0.95</v>
      </c>
      <c r="F3053" s="51">
        <v>113.05000000000001</v>
      </c>
      <c r="G3053" s="51">
        <f>SIN(RADIANS(Teno_ves!P1391*2))</f>
        <v>-0.7205511116803307</v>
      </c>
      <c r="H3053" s="52">
        <f>COS(RADIANS(Teno_ves!P1391*2))</f>
        <v>-0.69340182827581265</v>
      </c>
      <c r="I3053" s="3"/>
      <c r="K3053" s="3">
        <f>SIN(RADIANS(CRB_ves!P3053*2))</f>
        <v>0.88343873810983009</v>
      </c>
      <c r="L3053" s="10">
        <f>COS(RADIANS(CRB_ves!P3053*2))</f>
        <v>0.46854668498124169</v>
      </c>
      <c r="M3053" s="55">
        <v>0.97</v>
      </c>
      <c r="N3053" s="55">
        <v>0.81</v>
      </c>
      <c r="O3053" s="51">
        <f>SIN(RADIANS(CRB_ves!P745*2))</f>
        <v>0.42261826174069944</v>
      </c>
      <c r="P3053" s="52">
        <f>COS(RADIANS(CRB_ves!P745*2))</f>
        <v>0.90630778703664994</v>
      </c>
    </row>
    <row r="3054" spans="1:16" x14ac:dyDescent="0.35">
      <c r="A3054" s="3">
        <f>SIN(RADIANS(Teno_phn!P3054*2))</f>
        <v>-0.99920834287804683</v>
      </c>
      <c r="B3054" s="10">
        <f>COS(RADIANS(Teno_phn!P3054*2))</f>
        <v>-3.9783005453429277E-2</v>
      </c>
      <c r="C3054" s="3">
        <f>SIN(RADIANS(Teno_ves!P3054*2))</f>
        <v>0.27160842585773853</v>
      </c>
      <c r="D3054" s="10">
        <f>COS(RADIANS(Teno_ves!P3054*2))</f>
        <v>0.96240784649912392</v>
      </c>
      <c r="E3054" s="51">
        <v>0.95</v>
      </c>
      <c r="F3054" s="51">
        <v>93.72</v>
      </c>
      <c r="G3054" s="51">
        <f>SIN(RADIANS(Teno_ves!P1524*2))</f>
        <v>-0.12948788220984675</v>
      </c>
      <c r="H3054" s="52">
        <f>COS(RADIANS(Teno_ves!P1524*2))</f>
        <v>-0.99158100443726171</v>
      </c>
      <c r="I3054" s="3"/>
      <c r="K3054" s="3">
        <f>SIN(RADIANS(CRB_ves!P3054*2))</f>
        <v>0.76626877164792684</v>
      </c>
      <c r="L3054" s="10">
        <f>COS(RADIANS(CRB_ves!P3054*2))</f>
        <v>0.64252017057612865</v>
      </c>
      <c r="M3054" s="55">
        <v>0.97</v>
      </c>
      <c r="N3054" s="55">
        <v>0.87</v>
      </c>
      <c r="O3054" s="51">
        <f>SIN(RADIANS(CRB_ves!P749*2))</f>
        <v>-0.84619316612756412</v>
      </c>
      <c r="P3054" s="52">
        <f>COS(RADIANS(CRB_ves!P749*2))</f>
        <v>-0.53287627607072985</v>
      </c>
    </row>
    <row r="3055" spans="1:16" x14ac:dyDescent="0.35">
      <c r="A3055" s="3">
        <f>SIN(RADIANS(Teno_phn!P3055*2))</f>
        <v>0.25983041816416486</v>
      </c>
      <c r="B3055" s="10">
        <f>COS(RADIANS(Teno_phn!P3055*2))</f>
        <v>-0.96565426204032012</v>
      </c>
      <c r="C3055" s="3">
        <f>SIN(RADIANS(Teno_ves!P3055*2))</f>
        <v>1.4660240529660725E-2</v>
      </c>
      <c r="D3055" s="10">
        <f>COS(RADIANS(Teno_ves!P3055*2))</f>
        <v>0.99989253289921742</v>
      </c>
      <c r="E3055" s="51">
        <v>0.95</v>
      </c>
      <c r="F3055" s="51">
        <v>169.19</v>
      </c>
      <c r="G3055" s="51">
        <f>SIN(RADIANS(Teno_ves!P1525*2))</f>
        <v>-0.36844908347038424</v>
      </c>
      <c r="H3055" s="52">
        <f>COS(RADIANS(Teno_ves!P1525*2))</f>
        <v>0.92964792953560316</v>
      </c>
      <c r="I3055" s="3"/>
      <c r="K3055" s="3">
        <f>SIN(RADIANS(CRB_ves!P3055*2))</f>
        <v>-0.80364917932578006</v>
      </c>
      <c r="L3055" s="10">
        <f>COS(RADIANS(CRB_ves!P3055*2))</f>
        <v>-0.59510334948561683</v>
      </c>
      <c r="M3055" s="55">
        <v>0.97</v>
      </c>
      <c r="N3055" s="55">
        <v>0.78</v>
      </c>
      <c r="O3055" s="51">
        <f>SIN(RADIANS(CRB_ves!P752*2))</f>
        <v>0.68327377368079911</v>
      </c>
      <c r="P3055" s="52">
        <f>COS(RADIANS(CRB_ves!P752*2))</f>
        <v>-0.73016227662075239</v>
      </c>
    </row>
    <row r="3056" spans="1:16" x14ac:dyDescent="0.35">
      <c r="A3056" s="3">
        <f>SIN(RADIANS(Teno_phn!P3056*2))</f>
        <v>0.44432248971525273</v>
      </c>
      <c r="B3056" s="10">
        <f>COS(RADIANS(Teno_phn!P3056*2))</f>
        <v>0.89586691262331997</v>
      </c>
      <c r="C3056" s="3">
        <f>SIN(RADIANS(Teno_ves!P3056*2))</f>
        <v>0.72296714590956856</v>
      </c>
      <c r="D3056" s="10">
        <f>COS(RADIANS(Teno_ves!P3056*2))</f>
        <v>-0.69088241107685799</v>
      </c>
      <c r="E3056" s="51">
        <v>0.95</v>
      </c>
      <c r="F3056" s="51">
        <v>74.540000000000006</v>
      </c>
      <c r="G3056" s="51">
        <f>SIN(RADIANS(Teno_ves!P1531*2))</f>
        <v>0.5138407419213793</v>
      </c>
      <c r="H3056" s="52">
        <f>COS(RADIANS(Teno_ves!P1531*2))</f>
        <v>-0.85788559373711748</v>
      </c>
      <c r="I3056" s="3"/>
      <c r="K3056" s="3">
        <f>SIN(RADIANS(CRB_ves!P3056*2))</f>
        <v>0.97734206847022786</v>
      </c>
      <c r="L3056" s="10">
        <f>COS(RADIANS(CRB_ves!P3056*2))</f>
        <v>-0.21166596608414959</v>
      </c>
      <c r="M3056" s="55">
        <v>0.97</v>
      </c>
      <c r="N3056" s="55">
        <v>0.84</v>
      </c>
      <c r="O3056" s="51">
        <f>SIN(RADIANS(CRB_ves!P769*2))</f>
        <v>7.9503021907659815E-2</v>
      </c>
      <c r="P3056" s="52">
        <f>COS(RADIANS(CRB_ves!P769*2))</f>
        <v>-0.99683462495418473</v>
      </c>
    </row>
    <row r="3057" spans="1:16" x14ac:dyDescent="0.35">
      <c r="A3057" s="3">
        <f>SIN(RADIANS(Teno_phn!P3057*2))</f>
        <v>0.8649763075932706</v>
      </c>
      <c r="B3057" s="10">
        <f>COS(RADIANS(Teno_phn!P3057*2))</f>
        <v>0.50181270141588863</v>
      </c>
      <c r="C3057" s="3">
        <f>SIN(RADIANS(Teno_ves!P3057*2))</f>
        <v>-0.37460659341591235</v>
      </c>
      <c r="D3057" s="10">
        <f>COS(RADIANS(Teno_ves!P3057*2))</f>
        <v>0.92718385456678731</v>
      </c>
      <c r="E3057" s="51">
        <v>0.95</v>
      </c>
      <c r="F3057" s="51">
        <v>69.599999999999994</v>
      </c>
      <c r="G3057" s="51">
        <f>SIN(RADIANS(Teno_ves!P1539*2))</f>
        <v>0.6534206039901056</v>
      </c>
      <c r="H3057" s="52">
        <f>COS(RADIANS(Teno_ves!P1539*2))</f>
        <v>-0.75699505565175629</v>
      </c>
      <c r="I3057" s="3"/>
      <c r="K3057" s="3">
        <f>SIN(RADIANS(CRB_ves!P3057*2))</f>
        <v>0.79079641377315191</v>
      </c>
      <c r="L3057" s="10">
        <f>COS(RADIANS(CRB_ves!P3057*2))</f>
        <v>-0.61207926934631751</v>
      </c>
      <c r="M3057" s="55">
        <v>0.97</v>
      </c>
      <c r="N3057" s="55">
        <v>0.92</v>
      </c>
      <c r="O3057" s="51">
        <f>SIN(RADIANS(CRB_ves!P806*2))</f>
        <v>-0.15643446504023112</v>
      </c>
      <c r="P3057" s="52">
        <f>COS(RADIANS(CRB_ves!P806*2))</f>
        <v>0.98768834059513766</v>
      </c>
    </row>
    <row r="3058" spans="1:16" x14ac:dyDescent="0.35">
      <c r="A3058" s="3">
        <f>SIN(RADIANS(Teno_phn!P3058*2))</f>
        <v>-0.46638664033989141</v>
      </c>
      <c r="B3058" s="10">
        <f>COS(RADIANS(Teno_phn!P3058*2))</f>
        <v>0.88458097521508383</v>
      </c>
      <c r="C3058" s="3">
        <f>SIN(RADIANS(Teno_ves!P3058*2))</f>
        <v>0.63446073963578686</v>
      </c>
      <c r="D3058" s="10">
        <f>COS(RADIANS(Teno_ves!P3058*2))</f>
        <v>-0.77295508916159561</v>
      </c>
      <c r="E3058" s="51">
        <v>0.95</v>
      </c>
      <c r="F3058" s="51">
        <v>160.26</v>
      </c>
      <c r="G3058" s="51">
        <f>SIN(RADIANS(Teno_ves!P1573*2))</f>
        <v>-0.63580883373974406</v>
      </c>
      <c r="H3058" s="52">
        <f>COS(RADIANS(Teno_ves!P1573*2))</f>
        <v>0.77184656955803499</v>
      </c>
      <c r="I3058" s="3"/>
      <c r="K3058" s="3">
        <f>SIN(RADIANS(CRB_ves!P3058*2))</f>
        <v>0.83790929112525137</v>
      </c>
      <c r="L3058" s="10">
        <f>COS(RADIANS(CRB_ves!P3058*2))</f>
        <v>0.54580950875372158</v>
      </c>
      <c r="M3058" s="55">
        <v>0.97</v>
      </c>
      <c r="N3058" s="55">
        <v>0.8</v>
      </c>
      <c r="O3058" s="51">
        <f>SIN(RADIANS(CRB_ves!P841*2))</f>
        <v>-0.30669220473318132</v>
      </c>
      <c r="P3058" s="52">
        <f>COS(RADIANS(CRB_ves!P841*2))</f>
        <v>-0.95180874736256782</v>
      </c>
    </row>
    <row r="3059" spans="1:16" x14ac:dyDescent="0.35">
      <c r="A3059" s="3">
        <f>SIN(RADIANS(Teno_phn!P3059*2))</f>
        <v>3.1415874858796823E-3</v>
      </c>
      <c r="B3059" s="10">
        <f>COS(RADIANS(Teno_phn!P3059*2))</f>
        <v>0.99999506520185821</v>
      </c>
      <c r="C3059" s="3">
        <f>SIN(RADIANS(Teno_ves!P3059*2))</f>
        <v>0.59762514697552116</v>
      </c>
      <c r="D3059" s="10">
        <f>COS(RADIANS(Teno_ves!P3059*2))</f>
        <v>0.80177564424375403</v>
      </c>
      <c r="E3059" s="51">
        <v>0.95</v>
      </c>
      <c r="F3059" s="51">
        <v>29.11</v>
      </c>
      <c r="G3059" s="51">
        <f>SIN(RADIANS(Teno_ves!P1574*2))</f>
        <v>0.85007658347758286</v>
      </c>
      <c r="H3059" s="52">
        <f>COS(RADIANS(Teno_ves!P1574*2))</f>
        <v>0.52665909488309437</v>
      </c>
      <c r="I3059" s="3"/>
      <c r="K3059" s="3">
        <f>SIN(RADIANS(CRB_ves!P3059*2))</f>
        <v>0.59257567856590665</v>
      </c>
      <c r="L3059" s="10">
        <f>COS(RADIANS(CRB_ves!P3059*2))</f>
        <v>0.805514782714852</v>
      </c>
      <c r="M3059" s="55">
        <v>0.97</v>
      </c>
      <c r="N3059" s="55">
        <v>0.96</v>
      </c>
      <c r="O3059" s="51">
        <f>SIN(RADIANS(CRB_ves!P851*2))</f>
        <v>0.80901699437494745</v>
      </c>
      <c r="P3059" s="52">
        <f>COS(RADIANS(CRB_ves!P851*2))</f>
        <v>-0.58778525229247303</v>
      </c>
    </row>
    <row r="3060" spans="1:16" x14ac:dyDescent="0.35">
      <c r="A3060" s="3">
        <f>SIN(RADIANS(Teno_phn!P3060*2))</f>
        <v>0.77692623985751763</v>
      </c>
      <c r="B3060" s="10">
        <f>COS(RADIANS(Teno_phn!P3060*2))</f>
        <v>-0.62959162781985822</v>
      </c>
      <c r="C3060" s="3">
        <f>SIN(RADIANS(Teno_ves!P3060*2))</f>
        <v>0.20859451594360412</v>
      </c>
      <c r="D3060" s="10">
        <f>COS(RADIANS(Teno_ves!P3060*2))</f>
        <v>-0.97800221263464093</v>
      </c>
      <c r="E3060" s="51">
        <v>0.95</v>
      </c>
      <c r="F3060" s="51">
        <v>178.59</v>
      </c>
      <c r="G3060" s="51">
        <f>SIN(RADIANS(Teno_ves!P1575*2))</f>
        <v>-4.9198415926149361E-2</v>
      </c>
      <c r="H3060" s="52">
        <f>COS(RADIANS(Teno_ves!P1575*2))</f>
        <v>0.99878902470459574</v>
      </c>
      <c r="I3060" s="3"/>
      <c r="K3060" s="3">
        <f>SIN(RADIANS(CRB_ves!P3060*2))</f>
        <v>-0.72030902488790749</v>
      </c>
      <c r="L3060" s="10">
        <f>COS(RADIANS(CRB_ves!P3060*2))</f>
        <v>0.69365330581280438</v>
      </c>
      <c r="M3060" s="55">
        <v>0.97</v>
      </c>
      <c r="N3060" s="55">
        <v>0.86</v>
      </c>
      <c r="O3060" s="51">
        <f>SIN(RADIANS(CRB_ves!P876*2))</f>
        <v>0.26016747925371575</v>
      </c>
      <c r="P3060" s="52">
        <f>COS(RADIANS(CRB_ves!P876*2))</f>
        <v>-0.96556350528526469</v>
      </c>
    </row>
    <row r="3061" spans="1:16" x14ac:dyDescent="0.35">
      <c r="A3061" s="3">
        <f>SIN(RADIANS(Teno_phn!P3061*2))</f>
        <v>0.98280668735534471</v>
      </c>
      <c r="B3061" s="10">
        <f>COS(RADIANS(Teno_phn!P3061*2))</f>
        <v>-0.18463752405622663</v>
      </c>
      <c r="C3061" s="3">
        <f>SIN(RADIANS(Teno_ves!P3061*2))</f>
        <v>0.23887243285267562</v>
      </c>
      <c r="D3061" s="10">
        <f>COS(RADIANS(Teno_ves!P3061*2))</f>
        <v>0.97105095686222564</v>
      </c>
      <c r="E3061" s="51">
        <v>0.95</v>
      </c>
      <c r="F3061" s="51">
        <v>63.539999999999992</v>
      </c>
      <c r="G3061" s="51">
        <f>SIN(RADIANS(Teno_ves!P1576*2))</f>
        <v>0.79779443953857121</v>
      </c>
      <c r="H3061" s="52">
        <f>COS(RADIANS(Teno_ves!P1576*2))</f>
        <v>-0.60292954168902446</v>
      </c>
      <c r="I3061" s="3"/>
      <c r="K3061" s="3">
        <f>SIN(RADIANS(CRB_ves!P3061*2))</f>
        <v>-0.17742827860084226</v>
      </c>
      <c r="L3061" s="10">
        <f>COS(RADIANS(CRB_ves!P3061*2))</f>
        <v>-0.98413373377440017</v>
      </c>
      <c r="M3061" s="55">
        <v>0.97</v>
      </c>
      <c r="N3061" s="55">
        <v>0.82</v>
      </c>
      <c r="O3061" s="51">
        <f>SIN(RADIANS(CRB_ves!P907*2))</f>
        <v>-0.9984986728582711</v>
      </c>
      <c r="P3061" s="52">
        <f>COS(RADIANS(CRB_ves!P907*2))</f>
        <v>-5.4775909853433058E-2</v>
      </c>
    </row>
    <row r="3062" spans="1:16" x14ac:dyDescent="0.35">
      <c r="A3062" s="3">
        <f>SIN(RADIANS(Teno_phn!P3062*2))</f>
        <v>0.88490635892007419</v>
      </c>
      <c r="B3062" s="10">
        <f>COS(RADIANS(Teno_phn!P3062*2))</f>
        <v>0.4657689727137444</v>
      </c>
      <c r="C3062" s="3">
        <f>SIN(RADIANS(Teno_ves!P3062*2))</f>
        <v>0.60265102216763144</v>
      </c>
      <c r="D3062" s="10">
        <f>COS(RADIANS(Teno_ves!P3062*2))</f>
        <v>-0.79800485304308089</v>
      </c>
      <c r="E3062" s="51">
        <v>0.95</v>
      </c>
      <c r="F3062" s="51">
        <v>116.37</v>
      </c>
      <c r="G3062" s="51">
        <f>SIN(RADIANS(Teno_ves!P1645*2))</f>
        <v>-0.79589634668101605</v>
      </c>
      <c r="H3062" s="52">
        <f>COS(RADIANS(Teno_ves!P1645*2))</f>
        <v>-0.6054329073810012</v>
      </c>
      <c r="I3062" s="3"/>
      <c r="K3062" s="3">
        <f>SIN(RADIANS(CRB_ves!P3062*2))</f>
        <v>0.98162718344766398</v>
      </c>
      <c r="L3062" s="10">
        <f>COS(RADIANS(CRB_ves!P3062*2))</f>
        <v>0.19080899537654492</v>
      </c>
      <c r="M3062" s="55">
        <v>0.97</v>
      </c>
      <c r="N3062" s="55">
        <v>0.83</v>
      </c>
      <c r="O3062" s="51">
        <f>SIN(RADIANS(CRB_ves!P912*2))</f>
        <v>0.30003990624127636</v>
      </c>
      <c r="P3062" s="52">
        <f>COS(RADIANS(CRB_ves!P912*2))</f>
        <v>0.95392665056739356</v>
      </c>
    </row>
    <row r="3063" spans="1:16" x14ac:dyDescent="0.35">
      <c r="A3063" s="3">
        <f>SIN(RADIANS(Teno_phn!P3063*2))</f>
        <v>6.9060025714405615E-2</v>
      </c>
      <c r="B3063" s="10">
        <f>COS(RADIANS(Teno_phn!P3063*2))</f>
        <v>-0.99761250636122523</v>
      </c>
      <c r="C3063" s="3">
        <f>SIN(RADIANS(Teno_ves!P3063*2))</f>
        <v>0.97763665712681924</v>
      </c>
      <c r="D3063" s="10">
        <f>COS(RADIANS(Teno_ves!P3063*2))</f>
        <v>-0.21030113323969046</v>
      </c>
      <c r="E3063" s="51">
        <v>0.95</v>
      </c>
      <c r="F3063" s="51">
        <v>29.17</v>
      </c>
      <c r="G3063" s="51">
        <f>SIN(RADIANS(Teno_ves!P1662*2))</f>
        <v>0.85117775047423627</v>
      </c>
      <c r="H3063" s="52">
        <f>COS(RADIANS(Teno_ves!P1662*2))</f>
        <v>0.52487754485938787</v>
      </c>
      <c r="I3063" s="3"/>
      <c r="K3063" s="3">
        <f>SIN(RADIANS(CRB_ves!P3063*2))</f>
        <v>0.42135240580029082</v>
      </c>
      <c r="L3063" s="10">
        <f>COS(RADIANS(CRB_ves!P3063*2))</f>
        <v>-0.90689698980992717</v>
      </c>
      <c r="M3063" s="55">
        <v>0.97</v>
      </c>
      <c r="N3063" s="55">
        <v>0.91</v>
      </c>
      <c r="O3063" s="51">
        <f>SIN(RADIANS(CRB_ves!P978*2))</f>
        <v>8.4373506138682913E-2</v>
      </c>
      <c r="P3063" s="52">
        <f>COS(RADIANS(CRB_ves!P978*2))</f>
        <v>-0.99643419825990798</v>
      </c>
    </row>
    <row r="3064" spans="1:16" x14ac:dyDescent="0.35">
      <c r="A3064" s="3">
        <f>SIN(RADIANS(Teno_phn!P3064*2))</f>
        <v>0.75927130733488091</v>
      </c>
      <c r="B3064" s="10">
        <f>COS(RADIANS(Teno_phn!P3064*2))</f>
        <v>0.65077421726585083</v>
      </c>
      <c r="C3064" s="3">
        <f>SIN(RADIANS(Teno_ves!P3064*2))</f>
        <v>0.98388503793354165</v>
      </c>
      <c r="D3064" s="10">
        <f>COS(RADIANS(Teno_ves!P3064*2))</f>
        <v>0.17880221511634958</v>
      </c>
      <c r="E3064" s="51">
        <v>0.95</v>
      </c>
      <c r="F3064" s="51">
        <v>95.919999999999987</v>
      </c>
      <c r="G3064" s="51">
        <f>SIN(RADIANS(Teno_ves!P1690*2))</f>
        <v>-0.20517938030680399</v>
      </c>
      <c r="H3064" s="52">
        <f>COS(RADIANS(Teno_ves!P1690*2))</f>
        <v>-0.97872438505276649</v>
      </c>
      <c r="I3064" s="3"/>
      <c r="K3064" s="3">
        <f>SIN(RADIANS(CRB_ves!P3064*2))</f>
        <v>0.92186315158850063</v>
      </c>
      <c r="L3064" s="10">
        <f>COS(RADIANS(CRB_ves!P3064*2))</f>
        <v>-0.38751558645210282</v>
      </c>
      <c r="M3064" s="55">
        <v>0.97</v>
      </c>
      <c r="N3064" s="55">
        <v>0.73</v>
      </c>
      <c r="O3064" s="51">
        <f>SIN(RADIANS(CRB_ves!P987*2))</f>
        <v>0.93556735983379113</v>
      </c>
      <c r="P3064" s="52">
        <f>COS(RADIANS(CRB_ves!P987*2))</f>
        <v>0.3531482906848476</v>
      </c>
    </row>
    <row r="3065" spans="1:16" x14ac:dyDescent="0.35">
      <c r="A3065" s="3">
        <f>SIN(RADIANS(Teno_phn!P3065*2))</f>
        <v>-0.71788333462522036</v>
      </c>
      <c r="B3065" s="10">
        <f>COS(RADIANS(Teno_phn!P3065*2))</f>
        <v>-0.69616342755661464</v>
      </c>
      <c r="C3065" s="3">
        <f>SIN(RADIANS(Teno_ves!P3065*2))</f>
        <v>0.94182303385771604</v>
      </c>
      <c r="D3065" s="10">
        <f>COS(RADIANS(Teno_ves!P3065*2))</f>
        <v>0.33610916812108443</v>
      </c>
      <c r="E3065" s="51">
        <v>0.95</v>
      </c>
      <c r="F3065" s="51">
        <v>101.65</v>
      </c>
      <c r="G3065" s="51">
        <f>SIN(RADIANS(Teno_ves!P1694*2))</f>
        <v>-0.39554550256296522</v>
      </c>
      <c r="H3065" s="52">
        <f>COS(RADIANS(Teno_ves!P1694*2))</f>
        <v>-0.91844638134308709</v>
      </c>
      <c r="I3065" s="3"/>
      <c r="K3065" s="3">
        <f>SIN(RADIANS(CRB_ves!P3065*2))</f>
        <v>0.9277060000770343</v>
      </c>
      <c r="L3065" s="10">
        <f>COS(RADIANS(CRB_ves!P3065*2))</f>
        <v>-0.37331163579651477</v>
      </c>
      <c r="M3065" s="55">
        <v>0.97</v>
      </c>
      <c r="N3065" s="55">
        <v>0.95</v>
      </c>
      <c r="O3065" s="51">
        <f>SIN(RADIANS(CRB_ves!P1023*2))</f>
        <v>0.42893513340314599</v>
      </c>
      <c r="P3065" s="52">
        <f>COS(RADIANS(CRB_ves!P1023*2))</f>
        <v>0.90333529286330072</v>
      </c>
    </row>
    <row r="3066" spans="1:16" x14ac:dyDescent="0.35">
      <c r="A3066" s="3">
        <f>SIN(RADIANS(Teno_phn!P3066*2))</f>
        <v>-0.59594460248251768</v>
      </c>
      <c r="B3066" s="10">
        <f>COS(RADIANS(Teno_phn!P3066*2))</f>
        <v>-0.80302554801946002</v>
      </c>
      <c r="C3066" s="3">
        <f>SIN(RADIANS(Teno_ves!P3066*2))</f>
        <v>-0.55629561550030482</v>
      </c>
      <c r="D3066" s="10">
        <f>COS(RADIANS(Teno_ves!P3066*2))</f>
        <v>-0.83098446927432823</v>
      </c>
      <c r="E3066" s="51">
        <v>0.95</v>
      </c>
      <c r="F3066" s="51">
        <v>89.110000000000014</v>
      </c>
      <c r="G3066" s="51">
        <f>SIN(RADIANS(Teno_ves!P1927*2))</f>
        <v>3.1061863564086918E-2</v>
      </c>
      <c r="H3066" s="52">
        <f>COS(RADIANS(Teno_ves!P1927*2))</f>
        <v>-0.99951746389541696</v>
      </c>
      <c r="I3066" s="3"/>
      <c r="K3066" s="3">
        <f>SIN(RADIANS(CRB_ves!P3066*2))</f>
        <v>0.85081110942405114</v>
      </c>
      <c r="L3066" s="10">
        <f>COS(RADIANS(CRB_ves!P3066*2))</f>
        <v>0.52547165107226779</v>
      </c>
      <c r="M3066" s="55">
        <v>0.97</v>
      </c>
      <c r="N3066" s="55">
        <v>0.87</v>
      </c>
      <c r="O3066" s="51">
        <f>SIN(RADIANS(CRB_ves!P1030*2))</f>
        <v>-0.7186119615049984</v>
      </c>
      <c r="P3066" s="52">
        <f>COS(RADIANS(CRB_ves!P1030*2))</f>
        <v>-0.69541128030967303</v>
      </c>
    </row>
    <row r="3067" spans="1:16" x14ac:dyDescent="0.35">
      <c r="A3067" s="3">
        <f>SIN(RADIANS(Teno_phn!P3067*2))</f>
        <v>-1.2566039883353036E-2</v>
      </c>
      <c r="B3067" s="10">
        <f>COS(RADIANS(Teno_phn!P3067*2))</f>
        <v>-0.99992104420381611</v>
      </c>
      <c r="C3067" s="3">
        <f>SIN(RADIANS(Teno_ves!P3067*2))</f>
        <v>9.8625045759004368E-2</v>
      </c>
      <c r="D3067" s="10">
        <f>COS(RADIANS(Teno_ves!P3067*2))</f>
        <v>-0.99512466573240677</v>
      </c>
      <c r="E3067" s="51">
        <v>0.95</v>
      </c>
      <c r="F3067" s="51">
        <v>112.09</v>
      </c>
      <c r="G3067" s="51">
        <f>SIN(RADIANS(Teno_ves!P2008*2))</f>
        <v>-0.69691481137500044</v>
      </c>
      <c r="H3067" s="52">
        <f>COS(RADIANS(Teno_ves!P2008*2))</f>
        <v>-0.7171539204983457</v>
      </c>
      <c r="I3067" s="3"/>
      <c r="K3067" s="3">
        <f>SIN(RADIANS(CRB_ves!P3067*2))</f>
        <v>-0.15091576157967762</v>
      </c>
      <c r="L3067" s="10">
        <f>COS(RADIANS(CRB_ves!P3067*2))</f>
        <v>-0.98854662657197201</v>
      </c>
      <c r="M3067" s="55">
        <v>0.97</v>
      </c>
      <c r="N3067" s="55">
        <v>0.75</v>
      </c>
      <c r="O3067" s="51">
        <f>SIN(RADIANS(CRB_ves!P1039*2))</f>
        <v>0.95029860694627599</v>
      </c>
      <c r="P3067" s="52">
        <f>COS(RADIANS(CRB_ves!P1039*2))</f>
        <v>0.31133993903122548</v>
      </c>
    </row>
    <row r="3068" spans="1:16" x14ac:dyDescent="0.35">
      <c r="A3068" s="3">
        <f>SIN(RADIANS(Teno_phn!P3068*2))</f>
        <v>0.99569239410456101</v>
      </c>
      <c r="B3068" s="10">
        <f>COS(RADIANS(Teno_phn!P3068*2))</f>
        <v>-9.2718155300500066E-2</v>
      </c>
      <c r="C3068" s="3">
        <f>SIN(RADIANS(Teno_ves!P3068*2))</f>
        <v>-0.85931716093445021</v>
      </c>
      <c r="D3068" s="10">
        <f>COS(RADIANS(Teno_ves!P3068*2))</f>
        <v>0.51144307300378622</v>
      </c>
      <c r="E3068" s="51">
        <v>0.95</v>
      </c>
      <c r="F3068" s="51">
        <v>28.65</v>
      </c>
      <c r="G3068" s="51">
        <f>SIN(RADIANS(Teno_ves!P2045*2))</f>
        <v>0.84151078194530615</v>
      </c>
      <c r="H3068" s="52">
        <f>COS(RADIANS(Teno_ves!P2045*2))</f>
        <v>0.54024032047765513</v>
      </c>
      <c r="I3068" s="3"/>
      <c r="K3068" s="3">
        <f>SIN(RADIANS(CRB_ves!P3068*2))</f>
        <v>0.99976581926834129</v>
      </c>
      <c r="L3068" s="10">
        <f>COS(RADIANS(CRB_ves!P3068*2))</f>
        <v>-2.1640393312097661E-2</v>
      </c>
      <c r="M3068" s="55">
        <v>0.97</v>
      </c>
      <c r="N3068" s="55">
        <v>0.94</v>
      </c>
      <c r="O3068" s="51">
        <f>SIN(RADIANS(CRB_ves!P1089*2))</f>
        <v>-0.94898613613293659</v>
      </c>
      <c r="P3068" s="52">
        <f>COS(RADIANS(CRB_ves!P1089*2))</f>
        <v>0.31531779751146249</v>
      </c>
    </row>
    <row r="3069" spans="1:16" x14ac:dyDescent="0.35">
      <c r="A3069" s="3">
        <f>SIN(RADIANS(Teno_phn!P3069*2))</f>
        <v>0.70066025022849154</v>
      </c>
      <c r="B3069" s="10">
        <f>COS(RADIANS(Teno_phn!P3069*2))</f>
        <v>-0.71349506918390659</v>
      </c>
      <c r="C3069" s="3">
        <f>SIN(RADIANS(Teno_ves!P3069*2))</f>
        <v>-0.15057068452350755</v>
      </c>
      <c r="D3069" s="10">
        <f>COS(RADIANS(Teno_ves!P3069*2))</f>
        <v>0.98859924588385273</v>
      </c>
      <c r="E3069" s="51">
        <v>0.95</v>
      </c>
      <c r="F3069" s="51">
        <v>80.210000000000008</v>
      </c>
      <c r="G3069" s="51">
        <f>SIN(RADIANS(Teno_ves!P2069*2))</f>
        <v>0.33512270923417287</v>
      </c>
      <c r="H3069" s="52">
        <f>COS(RADIANS(Teno_ves!P2069*2))</f>
        <v>-0.94217449007895981</v>
      </c>
      <c r="I3069" s="3"/>
      <c r="K3069" s="3">
        <f>SIN(RADIANS(CRB_ves!P3069*2))</f>
        <v>0.73751311735817393</v>
      </c>
      <c r="L3069" s="10">
        <f>COS(RADIANS(CRB_ves!P3069*2))</f>
        <v>-0.67533280812102447</v>
      </c>
      <c r="M3069" s="55">
        <v>0.97</v>
      </c>
      <c r="N3069" s="55">
        <v>0.78</v>
      </c>
      <c r="O3069" s="51">
        <f>SIN(RADIANS(CRB_ves!P1095*2))</f>
        <v>-0.9991661343425402</v>
      </c>
      <c r="P3069" s="52">
        <f>COS(RADIANS(CRB_ves!P1095*2))</f>
        <v>-4.0829351978509419E-2</v>
      </c>
    </row>
    <row r="3070" spans="1:16" x14ac:dyDescent="0.35">
      <c r="A3070" s="3">
        <f>SIN(RADIANS(Teno_phn!P3070*2))</f>
        <v>0.99631541935977252</v>
      </c>
      <c r="B3070" s="10">
        <f>COS(RADIANS(Teno_phn!P3070*2))</f>
        <v>-8.5764708044513832E-2</v>
      </c>
      <c r="C3070" s="3">
        <f>SIN(RADIANS(Teno_ves!P3070*2))</f>
        <v>-0.27295193551732477</v>
      </c>
      <c r="D3070" s="10">
        <f>COS(RADIANS(Teno_ves!P3070*2))</f>
        <v>-0.96202767158608604</v>
      </c>
      <c r="E3070" s="51">
        <v>0.95</v>
      </c>
      <c r="F3070" s="51">
        <v>44.620000000000005</v>
      </c>
      <c r="G3070" s="51">
        <f>SIN(RADIANS(Teno_ves!P2105*2))</f>
        <v>0.99991202777904775</v>
      </c>
      <c r="H3070" s="52">
        <f>COS(RADIANS(Teno_ves!P2105*2))</f>
        <v>1.3264113343632696E-2</v>
      </c>
      <c r="I3070" s="3"/>
      <c r="K3070" s="3">
        <f>SIN(RADIANS(CRB_ves!P3070*2))</f>
        <v>0.20688726323244569</v>
      </c>
      <c r="L3070" s="10">
        <f>COS(RADIANS(CRB_ves!P3070*2))</f>
        <v>0.97836478897811363</v>
      </c>
      <c r="M3070" s="55">
        <v>0.97</v>
      </c>
      <c r="N3070" s="55">
        <v>0.92</v>
      </c>
      <c r="O3070" s="51">
        <f>SIN(RADIANS(CRB_ves!P1097*2))</f>
        <v>0.10556986665660814</v>
      </c>
      <c r="P3070" s="52">
        <f>COS(RADIANS(CRB_ves!P1097*2))</f>
        <v>0.99441188812991665</v>
      </c>
    </row>
    <row r="3071" spans="1:16" x14ac:dyDescent="0.35">
      <c r="A3071" s="3">
        <f>SIN(RADIANS(Teno_phn!P3071*2))</f>
        <v>-0.26488298726278114</v>
      </c>
      <c r="B3071" s="10">
        <f>COS(RADIANS(Teno_phn!P3071*2))</f>
        <v>0.96428056241881455</v>
      </c>
      <c r="C3071" s="3">
        <f>SIN(RADIANS(Teno_ves!P3071*2))</f>
        <v>0.30735661779980716</v>
      </c>
      <c r="D3071" s="10">
        <f>COS(RADIANS(Teno_ves!P3071*2))</f>
        <v>0.95159440387943817</v>
      </c>
      <c r="E3071" s="51">
        <v>0.95</v>
      </c>
      <c r="F3071" s="51">
        <v>35.93</v>
      </c>
      <c r="G3071" s="51">
        <f>SIN(RADIANS(Teno_ves!P2114*2))</f>
        <v>0.95029860694627599</v>
      </c>
      <c r="H3071" s="52">
        <f>COS(RADIANS(Teno_ves!P2114*2))</f>
        <v>0.31133993903122548</v>
      </c>
      <c r="I3071" s="3"/>
      <c r="K3071" s="3">
        <f>SIN(RADIANS(CRB_ves!P3071*2))</f>
        <v>-0.98510932615477387</v>
      </c>
      <c r="L3071" s="10">
        <f>COS(RADIANS(CRB_ves!P3071*2))</f>
        <v>-0.17192910027940964</v>
      </c>
      <c r="M3071" s="55">
        <v>0.97</v>
      </c>
      <c r="N3071" s="55">
        <v>0.84</v>
      </c>
      <c r="O3071" s="51">
        <f>SIN(RADIANS(CRB_ves!P1286*2))</f>
        <v>0.93092839311693576</v>
      </c>
      <c r="P3071" s="52">
        <f>COS(RADIANS(CRB_ves!P1286*2))</f>
        <v>-0.36520176189158776</v>
      </c>
    </row>
    <row r="3072" spans="1:16" x14ac:dyDescent="0.35">
      <c r="A3072" s="3">
        <f>SIN(RADIANS(Teno_phn!P3072*2))</f>
        <v>-0.2655561174868083</v>
      </c>
      <c r="B3072" s="10">
        <f>COS(RADIANS(Teno_phn!P3072*2))</f>
        <v>0.96409540423411022</v>
      </c>
      <c r="C3072" s="3">
        <f>SIN(RADIANS(Teno_ves!P3072*2))</f>
        <v>-0.23955029604192213</v>
      </c>
      <c r="D3072" s="10">
        <f>COS(RADIANS(Teno_ves!P3072*2))</f>
        <v>0.97088395581873088</v>
      </c>
      <c r="E3072" s="51">
        <v>0.95</v>
      </c>
      <c r="F3072" s="51">
        <v>113.19999999999999</v>
      </c>
      <c r="G3072" s="51">
        <f>SIN(RADIANS(Teno_ves!P2137*2))</f>
        <v>-0.72417186143746726</v>
      </c>
      <c r="H3072" s="52">
        <f>COS(RADIANS(Teno_ves!P2137*2))</f>
        <v>-0.68961954373567003</v>
      </c>
      <c r="I3072" s="3"/>
      <c r="K3072" s="3">
        <f>SIN(RADIANS(CRB_ves!P3072*2))</f>
        <v>-0.15022558912075679</v>
      </c>
      <c r="L3072" s="10">
        <f>COS(RADIANS(CRB_ves!P3072*2))</f>
        <v>0.98865174473791406</v>
      </c>
      <c r="M3072" s="55">
        <v>0.97</v>
      </c>
      <c r="N3072" s="55">
        <v>0.91</v>
      </c>
      <c r="O3072" s="51">
        <f>SIN(RADIANS(CRB_ves!P1294*2))</f>
        <v>0.60209376286519301</v>
      </c>
      <c r="P3072" s="52">
        <f>COS(RADIANS(CRB_ves!P1294*2))</f>
        <v>-0.7984253883230622</v>
      </c>
    </row>
    <row r="3073" spans="1:16" x14ac:dyDescent="0.35">
      <c r="A3073" s="3">
        <f>SIN(RADIANS(Teno_phn!P3073*2))</f>
        <v>0.98312744356368298</v>
      </c>
      <c r="B3073" s="10">
        <f>COS(RADIANS(Teno_phn!P3073*2))</f>
        <v>0.18292192244763175</v>
      </c>
      <c r="C3073" s="3">
        <f>SIN(RADIANS(Teno_ves!P3073*2))</f>
        <v>0.69691481137500066</v>
      </c>
      <c r="D3073" s="10">
        <f>COS(RADIANS(Teno_ves!P3073*2))</f>
        <v>-0.71715392049834559</v>
      </c>
      <c r="E3073" s="51">
        <v>0.95</v>
      </c>
      <c r="F3073" s="51">
        <v>45.36</v>
      </c>
      <c r="G3073" s="51">
        <f>SIN(RADIANS(Teno_ves!P2141*2))</f>
        <v>0.99992104420381611</v>
      </c>
      <c r="H3073" s="52">
        <f>COS(RADIANS(Teno_ves!P2141*2))</f>
        <v>-1.2566039883352653E-2</v>
      </c>
      <c r="I3073" s="3"/>
      <c r="K3073" s="3">
        <f>SIN(RADIANS(CRB_ves!P3073*2))</f>
        <v>0.88973527107325634</v>
      </c>
      <c r="L3073" s="10">
        <f>COS(RADIANS(CRB_ves!P3073*2))</f>
        <v>0.45647688595174141</v>
      </c>
      <c r="M3073" s="55">
        <v>0.97</v>
      </c>
      <c r="N3073" s="55">
        <v>0.93</v>
      </c>
      <c r="O3073" s="51">
        <f>SIN(RADIANS(CRB_ves!P1304*2))</f>
        <v>-0.44400974610623056</v>
      </c>
      <c r="P3073" s="52">
        <f>COS(RADIANS(CRB_ves!P1304*2))</f>
        <v>0.89602195584856104</v>
      </c>
    </row>
    <row r="3074" spans="1:16" x14ac:dyDescent="0.35">
      <c r="A3074" s="3">
        <f>SIN(RADIANS(Teno_phn!P3074*2))</f>
        <v>-0.50000000000000044</v>
      </c>
      <c r="B3074" s="10">
        <f>COS(RADIANS(Teno_phn!P3074*2))</f>
        <v>0.86602540378443837</v>
      </c>
      <c r="C3074" s="3">
        <f>SIN(RADIANS(Teno_ves!P3074*2))</f>
        <v>-0.47838535490930273</v>
      </c>
      <c r="D3074" s="10">
        <f>COS(RADIANS(Teno_ves!P3074*2))</f>
        <v>0.8781500169152765</v>
      </c>
      <c r="E3074" s="51">
        <v>0.95</v>
      </c>
      <c r="F3074" s="51">
        <v>23.75</v>
      </c>
      <c r="G3074" s="51">
        <f>SIN(RADIANS(Teno_ves!P2173*2))</f>
        <v>0.73727733681012408</v>
      </c>
      <c r="H3074" s="52">
        <f>COS(RADIANS(Teno_ves!P2173*2))</f>
        <v>0.67559020761566024</v>
      </c>
      <c r="I3074" s="3"/>
      <c r="K3074" s="3">
        <f>SIN(RADIANS(CRB_ves!P3074*2))</f>
        <v>-0.18909544298989125</v>
      </c>
      <c r="L3074" s="10">
        <f>COS(RADIANS(CRB_ves!P3074*2))</f>
        <v>0.98195871269644364</v>
      </c>
      <c r="M3074" s="55">
        <v>0.97</v>
      </c>
      <c r="N3074" s="55">
        <v>0.86</v>
      </c>
      <c r="O3074" s="51">
        <f>SIN(RADIANS(CRB_ves!P1323*2))</f>
        <v>0.60459911486237472</v>
      </c>
      <c r="P3074" s="52">
        <f>COS(RADIANS(CRB_ves!P1323*2))</f>
        <v>0.79652991802419637</v>
      </c>
    </row>
    <row r="3075" spans="1:16" x14ac:dyDescent="0.35">
      <c r="A3075" s="3">
        <f>SIN(RADIANS(Teno_phn!P3075*2))</f>
        <v>0.97452687278657713</v>
      </c>
      <c r="B3075" s="10">
        <f>COS(RADIANS(Teno_phn!P3075*2))</f>
        <v>0.22427076094938117</v>
      </c>
      <c r="C3075" s="3">
        <f>SIN(RADIANS(Teno_ves!P3075*2))</f>
        <v>0.99995881600753478</v>
      </c>
      <c r="D3075" s="10">
        <f>COS(RADIANS(Teno_ves!P3075*2))</f>
        <v>-9.0755875186756384E-3</v>
      </c>
      <c r="E3075" s="51">
        <v>0.95</v>
      </c>
      <c r="F3075" s="51">
        <v>148.26999999999998</v>
      </c>
      <c r="G3075" s="51">
        <f>SIN(RADIANS(Teno_ves!P2177*2))</f>
        <v>-0.89462263869910263</v>
      </c>
      <c r="H3075" s="52">
        <f>COS(RADIANS(Teno_ves!P2177*2))</f>
        <v>0.44682248637132715</v>
      </c>
      <c r="I3075" s="3"/>
      <c r="K3075" s="3">
        <f>SIN(RADIANS(CRB_ves!P3075*2))</f>
        <v>0.72103502184478852</v>
      </c>
      <c r="L3075" s="10">
        <f>COS(RADIANS(CRB_ves!P3075*2))</f>
        <v>0.69289861976575284</v>
      </c>
      <c r="M3075" s="55">
        <v>0.97</v>
      </c>
      <c r="N3075" s="55">
        <v>0.85</v>
      </c>
      <c r="O3075" s="51">
        <f>SIN(RADIANS(CRB_ves!P1326*2))</f>
        <v>0.92757563321698644</v>
      </c>
      <c r="P3075" s="52">
        <f>COS(RADIANS(CRB_ves!P1326*2))</f>
        <v>0.37363544353033035</v>
      </c>
    </row>
    <row r="3076" spans="1:16" x14ac:dyDescent="0.35">
      <c r="A3076" s="3">
        <f>SIN(RADIANS(Teno_phn!P3076*2))</f>
        <v>0.99102990934149271</v>
      </c>
      <c r="B3076" s="10">
        <f>COS(RADIANS(Teno_phn!P3076*2))</f>
        <v>-0.13364025886907235</v>
      </c>
      <c r="C3076" s="3">
        <f>SIN(RADIANS(Teno_ves!P3076*2))</f>
        <v>-0.29804135033600238</v>
      </c>
      <c r="D3076" s="10">
        <f>COS(RADIANS(Teno_ves!P3076*2))</f>
        <v>-0.95455296002363965</v>
      </c>
      <c r="E3076" s="51">
        <v>0.95</v>
      </c>
      <c r="F3076" s="51">
        <v>17.670000000000002</v>
      </c>
      <c r="G3076" s="51">
        <f>SIN(RADIANS(Teno_ves!P2228*2))</f>
        <v>0.5784272550406766</v>
      </c>
      <c r="H3076" s="52">
        <f>COS(RADIANS(Teno_ves!P2228*2))</f>
        <v>0.81573397049902741</v>
      </c>
      <c r="I3076" s="3"/>
      <c r="K3076" s="3">
        <f>SIN(RADIANS(CRB_ves!P3076*2))</f>
        <v>0.52071165466999569</v>
      </c>
      <c r="L3076" s="10">
        <f>COS(RADIANS(CRB_ves!P3076*2))</f>
        <v>0.85373261194055083</v>
      </c>
      <c r="M3076" s="55">
        <v>0.97</v>
      </c>
      <c r="N3076" s="55">
        <v>0.95</v>
      </c>
      <c r="O3076" s="51">
        <f>SIN(RADIANS(CRB_ves!P1345*2))</f>
        <v>-7.5326805527932347E-2</v>
      </c>
      <c r="P3076" s="52">
        <f>COS(RADIANS(CRB_ves!P1345*2))</f>
        <v>-0.99715890026061393</v>
      </c>
    </row>
    <row r="3077" spans="1:16" x14ac:dyDescent="0.35">
      <c r="A3077" s="3">
        <f>SIN(RADIANS(Teno_phn!P3077*2))</f>
        <v>0.1664245590177891</v>
      </c>
      <c r="B3077" s="10">
        <f>COS(RADIANS(Teno_phn!P3077*2))</f>
        <v>0.98605419027340202</v>
      </c>
      <c r="C3077" s="3">
        <f>SIN(RADIANS(Teno_ves!P3077*2))</f>
        <v>-0.98817491911028044</v>
      </c>
      <c r="D3077" s="10">
        <f>COS(RADIANS(Teno_ves!P3077*2))</f>
        <v>-0.15333078373696099</v>
      </c>
      <c r="E3077" s="51">
        <v>0.95</v>
      </c>
      <c r="F3077" s="51">
        <v>92.22999999999999</v>
      </c>
      <c r="G3077" s="51">
        <f>SIN(RADIANS(Teno_ves!P2275*2))</f>
        <v>-7.7763097070620846E-2</v>
      </c>
      <c r="H3077" s="52">
        <f>COS(RADIANS(Teno_ves!P2275*2))</f>
        <v>-0.99697186556792328</v>
      </c>
      <c r="I3077" s="3"/>
      <c r="K3077" s="3">
        <f>SIN(RADIANS(CRB_ves!P3077*2))</f>
        <v>0.41659815016829782</v>
      </c>
      <c r="L3077" s="10">
        <f>COS(RADIANS(CRB_ves!P3077*2))</f>
        <v>-0.90909074424743341</v>
      </c>
      <c r="M3077" s="55">
        <v>0.97</v>
      </c>
      <c r="N3077" s="55">
        <v>0.89</v>
      </c>
      <c r="O3077" s="51">
        <f>SIN(RADIANS(CRB_ves!P1347*2))</f>
        <v>-0.98593776372698161</v>
      </c>
      <c r="P3077" s="52">
        <f>COS(RADIANS(CRB_ves!P1347*2))</f>
        <v>0.16711291409414977</v>
      </c>
    </row>
    <row r="3078" spans="1:16" x14ac:dyDescent="0.35">
      <c r="A3078" s="3">
        <f>SIN(RADIANS(Teno_phn!P3078*2))</f>
        <v>0.99744078293094396</v>
      </c>
      <c r="B3078" s="10">
        <f>COS(RADIANS(Teno_phn!P3078*2))</f>
        <v>-7.1497444332685844E-2</v>
      </c>
      <c r="C3078" s="3">
        <f>SIN(RADIANS(Teno_ves!P3078*2))</f>
        <v>7.6370986393047388E-2</v>
      </c>
      <c r="D3078" s="10">
        <f>COS(RADIANS(Teno_ves!P3078*2))</f>
        <v>0.99707947147524456</v>
      </c>
      <c r="E3078" s="51">
        <v>0.95</v>
      </c>
      <c r="F3078" s="51">
        <v>46.92</v>
      </c>
      <c r="G3078" s="51">
        <f>SIN(RADIANS(Teno_ves!P2288*2))</f>
        <v>0.99775495722684659</v>
      </c>
      <c r="H3078" s="52">
        <f>COS(RADIANS(Teno_ves!P2288*2))</f>
        <v>-6.6970481028984882E-2</v>
      </c>
      <c r="I3078" s="3"/>
      <c r="K3078" s="3">
        <f>SIN(RADIANS(CRB_ves!P3078*2))</f>
        <v>2.3036308187606255E-2</v>
      </c>
      <c r="L3078" s="10">
        <f>COS(RADIANS(CRB_ves!P3078*2))</f>
        <v>-0.9997346290416701</v>
      </c>
      <c r="M3078" s="55">
        <v>0.97</v>
      </c>
      <c r="N3078" s="55">
        <v>0.79</v>
      </c>
      <c r="O3078" s="51">
        <f>SIN(RADIANS(CRB_ves!P1358*2))</f>
        <v>-0.23242697264178383</v>
      </c>
      <c r="P3078" s="52">
        <f>COS(RADIANS(CRB_ves!P1358*2))</f>
        <v>0.97261385060494354</v>
      </c>
    </row>
    <row r="3079" spans="1:16" x14ac:dyDescent="0.35">
      <c r="A3079" s="3">
        <f>SIN(RADIANS(Teno_phn!P3079*2))</f>
        <v>0.97476119419122176</v>
      </c>
      <c r="B3079" s="10">
        <f>COS(RADIANS(Teno_phn!P3079*2))</f>
        <v>-0.22325011601095149</v>
      </c>
      <c r="C3079" s="3">
        <f>SIN(RADIANS(Teno_ves!P3079*2))</f>
        <v>0.90836225905473122</v>
      </c>
      <c r="D3079" s="10">
        <f>COS(RADIANS(Teno_ves!P3079*2))</f>
        <v>-0.41818417751630127</v>
      </c>
      <c r="E3079" s="51">
        <v>0.95</v>
      </c>
      <c r="F3079" s="51">
        <v>14.729999999999997</v>
      </c>
      <c r="G3079" s="51">
        <f>SIN(RADIANS(Teno_ves!P2289*2))</f>
        <v>0.49181581724988893</v>
      </c>
      <c r="H3079" s="52">
        <f>COS(RADIANS(Teno_ves!P2289*2))</f>
        <v>0.87069926030910572</v>
      </c>
      <c r="I3079" s="3"/>
      <c r="K3079" s="3">
        <f>SIN(RADIANS(CRB_ves!P3079*2))</f>
        <v>0.52130754552771341</v>
      </c>
      <c r="L3079" s="10">
        <f>COS(RADIANS(CRB_ves!P3079*2))</f>
        <v>0.85336887860752864</v>
      </c>
      <c r="M3079" s="55">
        <v>0.97</v>
      </c>
      <c r="N3079" s="55">
        <v>0.8</v>
      </c>
      <c r="O3079" s="51">
        <f>SIN(RADIANS(CRB_ves!P1384*2))</f>
        <v>0.76424645693890914</v>
      </c>
      <c r="P3079" s="52">
        <f>COS(RADIANS(CRB_ves!P1384*2))</f>
        <v>-0.64492430025261427</v>
      </c>
    </row>
    <row r="3080" spans="1:16" x14ac:dyDescent="0.35">
      <c r="A3080" s="3">
        <f>SIN(RADIANS(Teno_phn!P3080*2))</f>
        <v>0.10904036875346924</v>
      </c>
      <c r="B3080" s="10">
        <f>COS(RADIANS(Teno_phn!P3080*2))</f>
        <v>0.99403732222794705</v>
      </c>
      <c r="C3080" s="3">
        <f>SIN(RADIANS(Teno_ves!P3080*2))</f>
        <v>0.61290705365297637</v>
      </c>
      <c r="D3080" s="10">
        <f>COS(RADIANS(Teno_ves!P3080*2))</f>
        <v>0.79015501237569041</v>
      </c>
      <c r="E3080" s="51">
        <v>0.95</v>
      </c>
      <c r="F3080" s="51">
        <v>25.619999999999997</v>
      </c>
      <c r="G3080" s="51">
        <f>SIN(RADIANS(Teno_ves!P2371*2))</f>
        <v>0.77977522696056512</v>
      </c>
      <c r="H3080" s="52">
        <f>COS(RADIANS(Teno_ves!P2371*2))</f>
        <v>0.62605957817016034</v>
      </c>
      <c r="I3080" s="3"/>
      <c r="K3080" s="3">
        <f>SIN(RADIANS(CRB_ves!P3080*2))</f>
        <v>0.63876781751559741</v>
      </c>
      <c r="L3080" s="10">
        <f>COS(RADIANS(CRB_ves!P3080*2))</f>
        <v>-0.76939955504689528</v>
      </c>
      <c r="M3080" s="55">
        <v>0.97</v>
      </c>
      <c r="N3080" s="55">
        <v>0.87</v>
      </c>
      <c r="O3080" s="51">
        <f>SIN(RADIANS(CRB_ves!P1390*2))</f>
        <v>-0.99046142569665119</v>
      </c>
      <c r="P3080" s="52">
        <f>COS(RADIANS(CRB_ves!P1390*2))</f>
        <v>0.13779029068463816</v>
      </c>
    </row>
    <row r="3081" spans="1:16" x14ac:dyDescent="0.35">
      <c r="A3081" s="3">
        <f>SIN(RADIANS(Teno_phn!P3081*2))</f>
        <v>2.5828000485918393E-2</v>
      </c>
      <c r="B3081" s="10">
        <f>COS(RADIANS(Teno_phn!P3081*2))</f>
        <v>0.99966640155148723</v>
      </c>
      <c r="C3081" s="3">
        <f>SIN(RADIANS(Teno_ves!P3081*2))</f>
        <v>0.88620357923121484</v>
      </c>
      <c r="D3081" s="10">
        <f>COS(RADIANS(Teno_ves!P3081*2))</f>
        <v>-0.4632960351198615</v>
      </c>
      <c r="E3081" s="51">
        <v>0.95</v>
      </c>
      <c r="F3081" s="51">
        <v>116.03999999999999</v>
      </c>
      <c r="G3081" s="51">
        <f>SIN(RADIANS(Teno_ves!P2372*2))</f>
        <v>-0.78886961077953366</v>
      </c>
      <c r="H3081" s="52">
        <f>COS(RADIANS(Teno_ves!P2372*2))</f>
        <v>-0.61456060497606502</v>
      </c>
      <c r="I3081" s="3"/>
      <c r="K3081" s="3">
        <f>SIN(RADIANS(CRB_ves!P3081*2))</f>
        <v>0.83098446927432834</v>
      </c>
      <c r="L3081" s="10">
        <f>COS(RADIANS(CRB_ves!P3081*2))</f>
        <v>0.55629561550030482</v>
      </c>
      <c r="M3081" s="55">
        <v>0.97</v>
      </c>
      <c r="N3081" s="55">
        <v>0.88</v>
      </c>
      <c r="O3081" s="51">
        <f>SIN(RADIANS(CRB_ves!P1397*2))</f>
        <v>-0.61235527207337626</v>
      </c>
      <c r="P3081" s="52">
        <f>COS(RADIANS(CRB_ves!P1397*2))</f>
        <v>-0.7905827096287531</v>
      </c>
    </row>
    <row r="3082" spans="1:16" x14ac:dyDescent="0.35">
      <c r="A3082" s="3">
        <f>SIN(RADIANS(Teno_phn!P3082*2))</f>
        <v>0.11563062744542135</v>
      </c>
      <c r="B3082" s="10">
        <f>COS(RADIANS(Teno_phn!P3082*2))</f>
        <v>0.99329228225964694</v>
      </c>
      <c r="C3082" s="3">
        <f>SIN(RADIANS(Teno_ves!P3082*2))</f>
        <v>0.91650242190689801</v>
      </c>
      <c r="D3082" s="10">
        <f>COS(RADIANS(Teno_ves!P3082*2))</f>
        <v>0.40002913723726474</v>
      </c>
      <c r="E3082" s="51">
        <v>0.95</v>
      </c>
      <c r="F3082" s="51">
        <v>3.4399999999999977</v>
      </c>
      <c r="G3082" s="51">
        <f>SIN(RADIANS(Teno_ves!P2416*2))</f>
        <v>0.11979029383672943</v>
      </c>
      <c r="H3082" s="52">
        <f>COS(RADIANS(Teno_ves!P2416*2))</f>
        <v>0.99279921711417063</v>
      </c>
      <c r="I3082" s="3"/>
      <c r="K3082" s="3">
        <f>SIN(RADIANS(CRB_ves!P3082*2))</f>
        <v>0.73372986450287636</v>
      </c>
      <c r="L3082" s="10">
        <f>COS(RADIANS(CRB_ves!P3082*2))</f>
        <v>-0.67944130426151661</v>
      </c>
      <c r="M3082" s="55">
        <v>0.97</v>
      </c>
      <c r="N3082" s="55">
        <v>0.81</v>
      </c>
      <c r="O3082" s="51">
        <f>SIN(RADIANS(CRB_ves!P1407*2))</f>
        <v>-0.62196812141536495</v>
      </c>
      <c r="P3082" s="52">
        <f>COS(RADIANS(CRB_ves!P1407*2))</f>
        <v>0.78304256330230337</v>
      </c>
    </row>
    <row r="3083" spans="1:16" x14ac:dyDescent="0.35">
      <c r="A3083" s="3">
        <f>SIN(RADIANS(Teno_phn!P3083*2))</f>
        <v>-0.73230523775413214</v>
      </c>
      <c r="B3083" s="10">
        <f>COS(RADIANS(Teno_phn!P3083*2))</f>
        <v>0.68097653319175688</v>
      </c>
      <c r="C3083" s="3">
        <f>SIN(RADIANS(Teno_ves!P3083*2))</f>
        <v>-0.61180319203925604</v>
      </c>
      <c r="D3083" s="10">
        <f>COS(RADIANS(Teno_ves!P3083*2))</f>
        <v>-0.79101002156140676</v>
      </c>
      <c r="E3083" s="51">
        <v>0.95</v>
      </c>
      <c r="F3083" s="51">
        <v>48.230000000000004</v>
      </c>
      <c r="G3083" s="51">
        <f>SIN(RADIANS(Teno_ves!P2423*2))</f>
        <v>0.99365064429490513</v>
      </c>
      <c r="H3083" s="52">
        <f>COS(RADIANS(Teno_ves!P2423*2))</f>
        <v>-0.11250954222784851</v>
      </c>
      <c r="I3083" s="3"/>
      <c r="K3083" s="3">
        <f>SIN(RADIANS(CRB_ves!P3083*2))</f>
        <v>-7.0104685030777145E-2</v>
      </c>
      <c r="L3083" s="10">
        <f>COS(RADIANS(CRB_ves!P3083*2))</f>
        <v>0.99753963988241368</v>
      </c>
      <c r="M3083" s="55">
        <v>0.97</v>
      </c>
      <c r="N3083" s="55">
        <v>0.83</v>
      </c>
      <c r="O3083" s="51">
        <f>SIN(RADIANS(CRB_ves!P1409*2))</f>
        <v>0.44087934073865864</v>
      </c>
      <c r="P3083" s="52">
        <f>COS(RADIANS(CRB_ves!P1409*2))</f>
        <v>-0.89756638022479751</v>
      </c>
    </row>
    <row r="3084" spans="1:16" x14ac:dyDescent="0.35">
      <c r="A3084" s="3">
        <f>SIN(RADIANS(Teno_phn!P3084*2))</f>
        <v>0.69340182827581298</v>
      </c>
      <c r="B3084" s="10">
        <f>COS(RADIANS(Teno_phn!P3084*2))</f>
        <v>0.72055111168033037</v>
      </c>
      <c r="C3084" s="3">
        <f>SIN(RADIANS(Teno_ves!P3084*2))</f>
        <v>-0.87309231923169006</v>
      </c>
      <c r="D3084" s="10">
        <f>COS(RADIANS(Teno_ves!P3084*2))</f>
        <v>-0.48755492213557705</v>
      </c>
      <c r="E3084" s="51">
        <v>0.95</v>
      </c>
      <c r="F3084" s="51">
        <v>42.99</v>
      </c>
      <c r="G3084" s="51">
        <f>SIN(RADIANS(Teno_ves!P2439*2))</f>
        <v>0.99753963988241368</v>
      </c>
      <c r="H3084" s="52">
        <f>COS(RADIANS(Teno_ves!P2439*2))</f>
        <v>7.010468503077763E-2</v>
      </c>
      <c r="I3084" s="3"/>
      <c r="K3084" s="3">
        <f>SIN(RADIANS(CRB_ves!P3084*2))</f>
        <v>0.4620582102882087</v>
      </c>
      <c r="L3084" s="10">
        <f>COS(RADIANS(CRB_ves!P3084*2))</f>
        <v>0.88684959846935574</v>
      </c>
      <c r="M3084" s="55">
        <v>0.97</v>
      </c>
      <c r="N3084" s="55">
        <v>0.8</v>
      </c>
      <c r="O3084" s="51">
        <f>SIN(RADIANS(CRB_ves!P1428*2))</f>
        <v>-0.72609481637559192</v>
      </c>
      <c r="P3084" s="52">
        <f>COS(RADIANS(CRB_ves!P1428*2))</f>
        <v>-0.68759458813496743</v>
      </c>
    </row>
    <row r="3085" spans="1:16" x14ac:dyDescent="0.35">
      <c r="A3085" s="3">
        <f>SIN(RADIANS(Teno_phn!P3085*2))</f>
        <v>0.74033546635777814</v>
      </c>
      <c r="B3085" s="10">
        <f>COS(RADIANS(Teno_phn!P3085*2))</f>
        <v>0.67223760475951588</v>
      </c>
      <c r="C3085" s="3">
        <f>SIN(RADIANS(Teno_ves!P3085*2))</f>
        <v>-0.76895342352226415</v>
      </c>
      <c r="D3085" s="10">
        <f>COS(RADIANS(Teno_ves!P3085*2))</f>
        <v>-0.63930480402808609</v>
      </c>
      <c r="E3085" s="51">
        <v>0.95</v>
      </c>
      <c r="F3085" s="51">
        <v>170.19</v>
      </c>
      <c r="G3085" s="51">
        <f>SIN(RADIANS(Teno_ves!P2471*2))</f>
        <v>-0.33578038939258087</v>
      </c>
      <c r="H3085" s="52">
        <f>COS(RADIANS(Teno_ves!P2471*2))</f>
        <v>0.94194030070879053</v>
      </c>
      <c r="I3085" s="3"/>
      <c r="K3085" s="3">
        <f>SIN(RADIANS(CRB_ves!P3085*2))</f>
        <v>0.75653869757611503</v>
      </c>
      <c r="L3085" s="10">
        <f>COS(RADIANS(CRB_ves!P3085*2))</f>
        <v>0.65394892695824158</v>
      </c>
      <c r="M3085" s="55">
        <v>0.97</v>
      </c>
      <c r="N3085" s="55">
        <v>0.86</v>
      </c>
      <c r="O3085" s="51">
        <f>SIN(RADIANS(CRB_ves!P1431*2))</f>
        <v>0.97800221263464104</v>
      </c>
      <c r="P3085" s="52">
        <f>COS(RADIANS(CRB_ves!P1431*2))</f>
        <v>-0.20859451594360395</v>
      </c>
    </row>
    <row r="3086" spans="1:16" x14ac:dyDescent="0.35">
      <c r="A3086" s="3">
        <f>SIN(RADIANS(Teno_phn!P3086*2))</f>
        <v>-0.99970995731475687</v>
      </c>
      <c r="B3086" s="10">
        <f>COS(RADIANS(Teno_phn!P3086*2))</f>
        <v>-2.4083215020570498E-2</v>
      </c>
      <c r="C3086" s="3">
        <f>SIN(RADIANS(Teno_ves!P3086*2))</f>
        <v>-0.56179463802990914</v>
      </c>
      <c r="D3086" s="10">
        <f>COS(RADIANS(Teno_ves!P3086*2))</f>
        <v>0.82727672799423257</v>
      </c>
      <c r="E3086" s="51">
        <v>0.95</v>
      </c>
      <c r="F3086" s="51">
        <v>14.310000000000002</v>
      </c>
      <c r="G3086" s="51">
        <f>SIN(RADIANS(Teno_ves!P2480*2))</f>
        <v>0.47899830264476106</v>
      </c>
      <c r="H3086" s="52">
        <f>COS(RADIANS(Teno_ves!P2480*2))</f>
        <v>0.8778158269611217</v>
      </c>
      <c r="I3086" s="3"/>
      <c r="K3086" s="3">
        <f>SIN(RADIANS(CRB_ves!P3086*2))</f>
        <v>-4.4316843913011224E-2</v>
      </c>
      <c r="L3086" s="10">
        <f>COS(RADIANS(CRB_ves!P3086*2))</f>
        <v>0.99901752604525906</v>
      </c>
      <c r="M3086" s="55">
        <v>0.97</v>
      </c>
      <c r="N3086" s="55">
        <v>0.88</v>
      </c>
      <c r="O3086" s="51">
        <f>SIN(RADIANS(CRB_ves!P1439*2))</f>
        <v>-0.3839730380942048</v>
      </c>
      <c r="P3086" s="52">
        <f>COS(RADIANS(CRB_ves!P1439*2))</f>
        <v>-0.92334430523868305</v>
      </c>
    </row>
    <row r="3087" spans="1:16" x14ac:dyDescent="0.35">
      <c r="A3087" s="3">
        <f>SIN(RADIANS(Teno_phn!P3087*2))</f>
        <v>0.47408820904711629</v>
      </c>
      <c r="B3087" s="10">
        <f>COS(RADIANS(Teno_phn!P3087*2))</f>
        <v>-0.88047735350916201</v>
      </c>
      <c r="C3087" s="3">
        <f>SIN(RADIANS(Teno_ves!P3087*2))</f>
        <v>0.94322265794760096</v>
      </c>
      <c r="D3087" s="10">
        <f>COS(RADIANS(Teno_ves!P3087*2))</f>
        <v>0.33216113188370339</v>
      </c>
      <c r="E3087" s="51">
        <v>0.95</v>
      </c>
      <c r="F3087" s="51">
        <v>85.300000000000011</v>
      </c>
      <c r="G3087" s="51">
        <f>SIN(RADIANS(Teno_ves!P2506*2))</f>
        <v>0.16332596224162194</v>
      </c>
      <c r="H3087" s="52">
        <f>COS(RADIANS(Teno_ves!P2506*2))</f>
        <v>-0.98657216160696948</v>
      </c>
      <c r="I3087" s="3"/>
      <c r="K3087" s="3">
        <f>SIN(RADIANS(CRB_ves!P3087*2))</f>
        <v>0.41437558099328398</v>
      </c>
      <c r="L3087" s="10">
        <f>COS(RADIANS(CRB_ves!P3087*2))</f>
        <v>0.91010597068499577</v>
      </c>
      <c r="M3087" s="55">
        <v>0.97</v>
      </c>
      <c r="N3087" s="55">
        <v>0.8</v>
      </c>
      <c r="O3087" s="51">
        <f>SIN(RADIANS(CRB_ves!P1443*2))</f>
        <v>4.9895690160708273E-2</v>
      </c>
      <c r="P3087" s="52">
        <f>COS(RADIANS(CRB_ves!P1443*2))</f>
        <v>0.99875443433478006</v>
      </c>
    </row>
    <row r="3088" spans="1:16" x14ac:dyDescent="0.35">
      <c r="A3088" s="3">
        <f>SIN(RADIANS(Teno_phn!P3088*2))</f>
        <v>0.42956567582742822</v>
      </c>
      <c r="B3088" s="10">
        <f>COS(RADIANS(Teno_phn!P3088*2))</f>
        <v>0.90303561953608724</v>
      </c>
      <c r="C3088" s="3">
        <f>SIN(RADIANS(Teno_ves!P3088*2))</f>
        <v>0.48236533412453514</v>
      </c>
      <c r="D3088" s="10">
        <f>COS(RADIANS(Teno_ves!P3088*2))</f>
        <v>0.87597013900870246</v>
      </c>
      <c r="E3088" s="51">
        <v>0.95</v>
      </c>
      <c r="F3088" s="51">
        <v>51.629999999999995</v>
      </c>
      <c r="G3088" s="51">
        <f>SIN(RADIANS(Teno_ves!P2513*2))</f>
        <v>0.97333924062055321</v>
      </c>
      <c r="H3088" s="52">
        <f>COS(RADIANS(Teno_ves!P2513*2))</f>
        <v>-0.22937027415993738</v>
      </c>
      <c r="I3088" s="3"/>
      <c r="K3088" s="3">
        <f>SIN(RADIANS(CRB_ves!P3088*2))</f>
        <v>0.95202262694567674</v>
      </c>
      <c r="L3088" s="10">
        <f>COS(RADIANS(CRB_ves!P3088*2))</f>
        <v>0.30602764218850054</v>
      </c>
      <c r="M3088" s="55">
        <v>0.97</v>
      </c>
      <c r="N3088" s="55">
        <v>0.84</v>
      </c>
      <c r="O3088" s="51">
        <f>SIN(RADIANS(CRB_ves!P1451*2))</f>
        <v>-0.58070295571093966</v>
      </c>
      <c r="P3088" s="52">
        <f>COS(RADIANS(CRB_ves!P1451*2))</f>
        <v>0.81411551835631935</v>
      </c>
    </row>
    <row r="3089" spans="1:16" x14ac:dyDescent="0.35">
      <c r="A3089" s="3">
        <f>SIN(RADIANS(Teno_phn!P3089*2))</f>
        <v>0.41881823204469859</v>
      </c>
      <c r="B3089" s="10">
        <f>COS(RADIANS(Teno_phn!P3089*2))</f>
        <v>0.90807009008498507</v>
      </c>
      <c r="C3089" s="3">
        <f>SIN(RADIANS(Teno_ves!P3089*2))</f>
        <v>0.97999423745655956</v>
      </c>
      <c r="D3089" s="10">
        <f>COS(RADIANS(Teno_ves!P3089*2))</f>
        <v>0.1990258640276093</v>
      </c>
      <c r="E3089" s="51">
        <v>0.95</v>
      </c>
      <c r="F3089" s="51">
        <v>61.78</v>
      </c>
      <c r="G3089" s="51">
        <f>SIN(RADIANS(Teno_ves!P2522*2))</f>
        <v>0.83330737788434983</v>
      </c>
      <c r="H3089" s="52">
        <f>COS(RADIANS(Teno_ves!P2522*2))</f>
        <v>-0.55280992571001242</v>
      </c>
      <c r="I3089" s="3"/>
      <c r="K3089" s="3">
        <f>SIN(RADIANS(CRB_ves!P3089*2))</f>
        <v>0.56899250634534804</v>
      </c>
      <c r="L3089" s="10">
        <f>COS(RADIANS(CRB_ves!P3089*2))</f>
        <v>-0.82234270697978407</v>
      </c>
      <c r="M3089" s="55">
        <v>0.97</v>
      </c>
      <c r="N3089" s="55">
        <v>0.94</v>
      </c>
      <c r="O3089" s="51">
        <f>SIN(RADIANS(CRB_ves!P1464*2))</f>
        <v>-0.97829251209571244</v>
      </c>
      <c r="P3089" s="52">
        <f>COS(RADIANS(CRB_ves!P1464*2))</f>
        <v>0.20722876435828183</v>
      </c>
    </row>
    <row r="3090" spans="1:16" x14ac:dyDescent="0.35">
      <c r="A3090" s="3">
        <f>SIN(RADIANS(Teno_phn!P3090*2))</f>
        <v>-2.7921638723569165E-2</v>
      </c>
      <c r="B3090" s="10">
        <f>COS(RADIANS(Teno_phn!P3090*2))</f>
        <v>0.99961011504035435</v>
      </c>
      <c r="C3090" s="3">
        <f>SIN(RADIANS(Teno_ves!P3090*2))</f>
        <v>-0.65711216250348525</v>
      </c>
      <c r="D3090" s="10">
        <f>COS(RADIANS(Teno_ves!P3090*2))</f>
        <v>0.75379281363647477</v>
      </c>
      <c r="E3090" s="51">
        <v>0.95</v>
      </c>
      <c r="F3090" s="51">
        <v>148.4</v>
      </c>
      <c r="G3090" s="51">
        <f>SIN(RADIANS(Teno_ves!P2536*2))</f>
        <v>-0.89258581845212548</v>
      </c>
      <c r="H3090" s="52">
        <f>COS(RADIANS(Teno_ves!P2536*2))</f>
        <v>0.45087754068943076</v>
      </c>
      <c r="I3090" s="3"/>
      <c r="K3090" s="3">
        <f>SIN(RADIANS(CRB_ves!P3090*2))</f>
        <v>0.94732213508261409</v>
      </c>
      <c r="L3090" s="10">
        <f>COS(RADIANS(CRB_ves!P3090*2))</f>
        <v>0.32028233229842284</v>
      </c>
      <c r="M3090" s="55">
        <v>0.97</v>
      </c>
      <c r="N3090" s="55">
        <v>0.81</v>
      </c>
      <c r="O3090" s="51">
        <f>SIN(RADIANS(CRB_ves!P1470*2))</f>
        <v>-0.6015362101095687</v>
      </c>
      <c r="P3090" s="52">
        <f>COS(RADIANS(CRB_ves!P1470*2))</f>
        <v>0.79884553446020889</v>
      </c>
    </row>
    <row r="3091" spans="1:16" x14ac:dyDescent="0.35">
      <c r="A3091" s="3">
        <f>SIN(RADIANS(Teno_phn!P3091*2))</f>
        <v>-0.6034863603024766</v>
      </c>
      <c r="B3091" s="10">
        <f>COS(RADIANS(Teno_phn!P3091*2))</f>
        <v>-0.79737332092870361</v>
      </c>
      <c r="C3091" s="3">
        <f>SIN(RADIANS(Teno_ves!P3091*2))</f>
        <v>0.61125081381969171</v>
      </c>
      <c r="D3091" s="10">
        <f>COS(RADIANS(Teno_ves!P3091*2))</f>
        <v>0.79143694796538566</v>
      </c>
      <c r="E3091" s="51">
        <v>0.95</v>
      </c>
      <c r="F3091" s="51">
        <v>50.960000000000008</v>
      </c>
      <c r="G3091" s="51">
        <f>SIN(RADIANS(Teno_ves!P2550*2))</f>
        <v>0.97843694664973291</v>
      </c>
      <c r="H3091" s="52">
        <f>COS(RADIANS(Teno_ves!P2550*2))</f>
        <v>-0.20654573689802375</v>
      </c>
      <c r="I3091" s="3"/>
      <c r="K3091" s="3">
        <f>SIN(RADIANS(CRB_ves!P3091*2))</f>
        <v>7.2193771882860358E-2</v>
      </c>
      <c r="L3091" s="10">
        <f>COS(RADIANS(CRB_ves!P3091*2))</f>
        <v>0.99739062523232369</v>
      </c>
      <c r="M3091" s="55">
        <v>0.97</v>
      </c>
      <c r="N3091" s="55">
        <v>0.84</v>
      </c>
      <c r="O3091" s="51">
        <f>SIN(RADIANS(CRB_ves!P1483*2))</f>
        <v>0.18463752405622669</v>
      </c>
      <c r="P3091" s="52">
        <f>COS(RADIANS(CRB_ves!P1483*2))</f>
        <v>0.98280668735534471</v>
      </c>
    </row>
    <row r="3092" spans="1:16" x14ac:dyDescent="0.35">
      <c r="A3092" s="3">
        <f>SIN(RADIANS(Teno_phn!P3092*2))</f>
        <v>-0.78650405792007982</v>
      </c>
      <c r="B3092" s="10">
        <f>COS(RADIANS(Teno_phn!P3092*2))</f>
        <v>0.61758510901352515</v>
      </c>
      <c r="C3092" s="3">
        <f>SIN(RADIANS(Teno_ves!P3092*2))</f>
        <v>-0.28100172706525134</v>
      </c>
      <c r="D3092" s="10">
        <f>COS(RADIANS(Teno_ves!P3092*2))</f>
        <v>0.95970726233906656</v>
      </c>
      <c r="E3092" s="51">
        <v>0.95</v>
      </c>
      <c r="F3092" s="51">
        <v>122.02000000000001</v>
      </c>
      <c r="G3092" s="51">
        <f>SIN(RADIANS(Teno_ves!P2555*2))</f>
        <v>-0.89909986803794584</v>
      </c>
      <c r="H3092" s="52">
        <f>COS(RADIANS(Teno_ves!P2555*2))</f>
        <v>-0.43774356339545223</v>
      </c>
      <c r="I3092" s="3"/>
      <c r="K3092" s="3">
        <f>SIN(RADIANS(CRB_ves!P3092*2))</f>
        <v>0.48450429084439772</v>
      </c>
      <c r="L3092" s="10">
        <f>COS(RADIANS(CRB_ves!P3092*2))</f>
        <v>-0.87478888433345292</v>
      </c>
      <c r="M3092" s="55">
        <v>0.97</v>
      </c>
      <c r="N3092" s="55">
        <v>0.77</v>
      </c>
      <c r="O3092" s="51">
        <f>SIN(RADIANS(CRB_ves!P1492*2))</f>
        <v>-0.57985009768354911</v>
      </c>
      <c r="P3092" s="52">
        <f>COS(RADIANS(CRB_ves!P1492*2))</f>
        <v>0.81472318256962506</v>
      </c>
    </row>
    <row r="3093" spans="1:16" x14ac:dyDescent="0.35">
      <c r="A3093" s="3">
        <f>SIN(RADIANS(Teno_phn!P3093*2))</f>
        <v>0.7083398377245288</v>
      </c>
      <c r="B3093" s="10">
        <f>COS(RADIANS(Teno_phn!P3093*2))</f>
        <v>0.70587157067868112</v>
      </c>
      <c r="C3093" s="3">
        <f>SIN(RADIANS(Teno_ves!P3093*2))</f>
        <v>-2.1989376092504873E-2</v>
      </c>
      <c r="D3093" s="10">
        <f>COS(RADIANS(Teno_ves!P3093*2))</f>
        <v>0.99975820443698404</v>
      </c>
      <c r="E3093" s="51">
        <v>0.95</v>
      </c>
      <c r="F3093" s="51">
        <v>6.0000000000002274E-2</v>
      </c>
      <c r="G3093" s="51">
        <f>SIN(RADIANS(Teno_ves!P2567*2))</f>
        <v>2.0943935712194532E-3</v>
      </c>
      <c r="H3093" s="52">
        <f>COS(RADIANS(Teno_ves!P2567*2))</f>
        <v>0.9999978067553793</v>
      </c>
      <c r="I3093" s="3"/>
      <c r="K3093" s="3">
        <f>SIN(RADIANS(CRB_ves!P3093*2))</f>
        <v>0.58495767498721574</v>
      </c>
      <c r="L3093" s="10">
        <f>COS(RADIANS(CRB_ves!P3093*2))</f>
        <v>-0.81106381898932645</v>
      </c>
      <c r="M3093" s="55">
        <v>0.97</v>
      </c>
      <c r="N3093" s="55">
        <v>0.78</v>
      </c>
      <c r="O3093" s="51">
        <f>SIN(RADIANS(CRB_ves!P1503*2))</f>
        <v>-0.99631541935977241</v>
      </c>
      <c r="P3093" s="52">
        <f>COS(RADIANS(CRB_ves!P1503*2))</f>
        <v>-8.5764708044514068E-2</v>
      </c>
    </row>
    <row r="3094" spans="1:16" x14ac:dyDescent="0.35">
      <c r="A3094" s="3">
        <f>SIN(RADIANS(Teno_phn!P3094*2))</f>
        <v>0.81187978311180076</v>
      </c>
      <c r="B3094" s="10">
        <f>COS(RADIANS(Teno_phn!P3094*2))</f>
        <v>0.58382464642590703</v>
      </c>
      <c r="C3094" s="3">
        <f>SIN(RADIANS(Teno_ves!P3094*2))</f>
        <v>9.4455824261850146E-2</v>
      </c>
      <c r="D3094" s="10">
        <f>COS(RADIANS(Teno_ves!P3094*2))</f>
        <v>-0.99552905395222624</v>
      </c>
      <c r="E3094" s="51">
        <v>0.95</v>
      </c>
      <c r="F3094" s="51">
        <v>112.87</v>
      </c>
      <c r="G3094" s="51">
        <f>SIN(RADIANS(Teno_ves!P2575*2))</f>
        <v>-0.71618014510523764</v>
      </c>
      <c r="H3094" s="52">
        <f>COS(RADIANS(Teno_ves!P2575*2))</f>
        <v>-0.69791546748660094</v>
      </c>
      <c r="I3094" s="3"/>
      <c r="K3094" s="3">
        <f>SIN(RADIANS(CRB_ves!P3094*2))</f>
        <v>-0.85300472935288185</v>
      </c>
      <c r="L3094" s="10">
        <f>COS(RADIANS(CRB_ves!P3094*2))</f>
        <v>-0.52190318230646648</v>
      </c>
      <c r="M3094" s="55">
        <v>0.97</v>
      </c>
      <c r="N3094" s="55">
        <v>0.81</v>
      </c>
      <c r="O3094" s="51">
        <f>SIN(RADIANS(CRB_ves!P1533*2))</f>
        <v>0.93507335999216823</v>
      </c>
      <c r="P3094" s="52">
        <f>COS(RADIANS(CRB_ves!P1533*2))</f>
        <v>-0.35445424448432966</v>
      </c>
    </row>
    <row r="3095" spans="1:16" x14ac:dyDescent="0.35">
      <c r="A3095" s="3">
        <f>SIN(RADIANS(Teno_phn!P3095*2))</f>
        <v>-0.73515127275346448</v>
      </c>
      <c r="B3095" s="10">
        <f>COS(RADIANS(Teno_phn!P3095*2))</f>
        <v>0.67790309496930412</v>
      </c>
      <c r="C3095" s="3">
        <f>SIN(RADIANS(Teno_ves!P3095*2))</f>
        <v>0.68250877502576157</v>
      </c>
      <c r="D3095" s="10">
        <f>COS(RADIANS(Teno_ves!P3095*2))</f>
        <v>-0.73087739875634028</v>
      </c>
      <c r="E3095" s="51">
        <v>0.95</v>
      </c>
      <c r="F3095" s="51">
        <v>10.409999999999997</v>
      </c>
      <c r="G3095" s="51">
        <f>SIN(RADIANS(Teno_ves!P2586*2))</f>
        <v>0.35543325648686291</v>
      </c>
      <c r="H3095" s="52">
        <f>COS(RADIANS(Teno_ves!P2586*2))</f>
        <v>0.93470166373187968</v>
      </c>
      <c r="I3095" s="3"/>
      <c r="K3095" s="3">
        <f>SIN(RADIANS(CRB_ves!P3095*2))</f>
        <v>0.89352817581570765</v>
      </c>
      <c r="L3095" s="10">
        <f>COS(RADIANS(CRB_ves!P3095*2))</f>
        <v>-0.44900712580476254</v>
      </c>
      <c r="M3095" s="55">
        <v>0.97</v>
      </c>
      <c r="N3095" s="55">
        <v>0.84</v>
      </c>
      <c r="O3095" s="51">
        <f>SIN(RADIANS(CRB_ves!P1536*2))</f>
        <v>-0.67764643747010245</v>
      </c>
      <c r="P3095" s="52">
        <f>COS(RADIANS(CRB_ves!P1536*2))</f>
        <v>-0.7353878607810157</v>
      </c>
    </row>
    <row r="3096" spans="1:16" x14ac:dyDescent="0.35">
      <c r="A3096" s="3">
        <f>SIN(RADIANS(Teno_phn!P3096*2))</f>
        <v>0.99868379326991019</v>
      </c>
      <c r="B3096" s="10">
        <f>COS(RADIANS(Teno_phn!P3096*2))</f>
        <v>5.1290165334334184E-2</v>
      </c>
      <c r="C3096" s="3">
        <f>SIN(RADIANS(Teno_ves!P3096*2))</f>
        <v>-0.85806490572364502</v>
      </c>
      <c r="D3096" s="10">
        <f>COS(RADIANS(Teno_ves!P3096*2))</f>
        <v>0.51354125205816936</v>
      </c>
      <c r="E3096" s="51">
        <v>0.95</v>
      </c>
      <c r="F3096" s="51">
        <v>6.6899999999999977</v>
      </c>
      <c r="G3096" s="51">
        <f>SIN(RADIANS(Teno_ves!P2587*2))</f>
        <v>0.23140832654298885</v>
      </c>
      <c r="H3096" s="52">
        <f>COS(RADIANS(Teno_ves!P2587*2))</f>
        <v>0.97285671422187014</v>
      </c>
      <c r="I3096" s="3"/>
      <c r="K3096" s="3">
        <f>SIN(RADIANS(CRB_ves!P3096*2))</f>
        <v>-6.5228968998072082E-2</v>
      </c>
      <c r="L3096" s="10">
        <f>COS(RADIANS(CRB_ves!P3096*2))</f>
        <v>0.99787032303974676</v>
      </c>
      <c r="M3096" s="55">
        <v>0.97</v>
      </c>
      <c r="N3096" s="55">
        <v>0.85</v>
      </c>
      <c r="O3096" s="51">
        <f>SIN(RADIANS(CRB_ves!P1548*2))</f>
        <v>0.98719201399481915</v>
      </c>
      <c r="P3096" s="52">
        <f>COS(RADIANS(CRB_ves!P1548*2))</f>
        <v>-0.15953660239848649</v>
      </c>
    </row>
    <row r="3097" spans="1:16" x14ac:dyDescent="0.35">
      <c r="A3097" s="3">
        <f>SIN(RADIANS(Teno_phn!P3097*2))</f>
        <v>0.99102990934149271</v>
      </c>
      <c r="B3097" s="10">
        <f>COS(RADIANS(Teno_phn!P3097*2))</f>
        <v>0.13364025886907249</v>
      </c>
      <c r="C3097" s="3">
        <f>SIN(RADIANS(Teno_ves!P3097*2))</f>
        <v>-0.32985541485885267</v>
      </c>
      <c r="D3097" s="10">
        <f>COS(RADIANS(Teno_ves!P3097*2))</f>
        <v>0.94403146414104977</v>
      </c>
      <c r="E3097" s="51">
        <v>0.95</v>
      </c>
      <c r="F3097" s="51">
        <v>66.97</v>
      </c>
      <c r="G3097" s="51">
        <f>SIN(RADIANS(Teno_ves!P2656*2))</f>
        <v>0.72006685032801387</v>
      </c>
      <c r="H3097" s="52">
        <f>COS(RADIANS(Teno_ves!P2656*2))</f>
        <v>-0.69390469883024553</v>
      </c>
      <c r="I3097" s="3"/>
      <c r="K3097" s="3">
        <f>SIN(RADIANS(CRB_ves!P3097*2))</f>
        <v>0.98599603707050498</v>
      </c>
      <c r="L3097" s="10">
        <f>COS(RADIANS(CRB_ves!P3097*2))</f>
        <v>-0.16676874671610223</v>
      </c>
      <c r="M3097" s="55">
        <v>0.97</v>
      </c>
      <c r="N3097" s="55">
        <v>0.9</v>
      </c>
      <c r="O3097" s="51">
        <f>SIN(RADIANS(CRB_ves!P1614*2))</f>
        <v>0.64439059845300883</v>
      </c>
      <c r="P3097" s="52">
        <f>COS(RADIANS(CRB_ves!P1614*2))</f>
        <v>-0.76469651275873696</v>
      </c>
    </row>
    <row r="3098" spans="1:16" x14ac:dyDescent="0.35">
      <c r="A3098" s="3">
        <f>SIN(RADIANS(Teno_phn!P3098*2))</f>
        <v>-0.77095806086433605</v>
      </c>
      <c r="B3098" s="10">
        <f>COS(RADIANS(Teno_phn!P3098*2))</f>
        <v>0.63688591473536516</v>
      </c>
      <c r="C3098" s="3">
        <f>SIN(RADIANS(Teno_ves!P3098*2))</f>
        <v>-0.9989225180424558</v>
      </c>
      <c r="D3098" s="10">
        <f>COS(RADIANS(Teno_ves!P3098*2))</f>
        <v>4.6409082599416708E-2</v>
      </c>
      <c r="E3098" s="51">
        <v>0.95</v>
      </c>
      <c r="F3098" s="51">
        <v>36.6</v>
      </c>
      <c r="G3098" s="51">
        <f>SIN(RADIANS(Teno_ves!P2712*2))</f>
        <v>0.95731949753206724</v>
      </c>
      <c r="H3098" s="52">
        <f>COS(RADIANS(Teno_ves!P2712*2))</f>
        <v>0.28903179694447162</v>
      </c>
      <c r="I3098" s="3"/>
      <c r="K3098" s="3">
        <f>SIN(RADIANS(CRB_ves!P3098*2))</f>
        <v>0.56870541992984047</v>
      </c>
      <c r="L3098" s="10">
        <f>COS(RADIANS(CRB_ves!P3098*2))</f>
        <v>0.82254127272886668</v>
      </c>
      <c r="M3098" s="55">
        <v>0.97</v>
      </c>
      <c r="N3098" s="55">
        <v>0.92</v>
      </c>
      <c r="O3098" s="51">
        <f>SIN(RADIANS(CRB_ves!P1617*2))</f>
        <v>0.57928117234267906</v>
      </c>
      <c r="P3098" s="52">
        <f>COS(RADIANS(CRB_ves!P1617*2))</f>
        <v>-0.81512779572855409</v>
      </c>
    </row>
    <row r="3099" spans="1:16" x14ac:dyDescent="0.35">
      <c r="A3099" s="3">
        <f>SIN(RADIANS(Teno_phn!P3099*2))</f>
        <v>-1.570731731182002E-2</v>
      </c>
      <c r="B3099" s="10">
        <f>COS(RADIANS(Teno_phn!P3099*2))</f>
        <v>-0.99987663248166059</v>
      </c>
      <c r="C3099" s="3">
        <f>SIN(RADIANS(Teno_ves!P3099*2))</f>
        <v>-2.4434585213446614E-3</v>
      </c>
      <c r="D3099" s="10">
        <f>COS(RADIANS(Teno_ves!P3099*2))</f>
        <v>-0.99999701475077141</v>
      </c>
      <c r="E3099" s="51">
        <v>0.95</v>
      </c>
      <c r="F3099" s="51">
        <v>71.47</v>
      </c>
      <c r="G3099" s="51">
        <f>SIN(RADIANS(Teno_ves!P2764*2))</f>
        <v>0.60265102216763144</v>
      </c>
      <c r="H3099" s="52">
        <f>COS(RADIANS(Teno_ves!P2764*2))</f>
        <v>-0.79800485304308089</v>
      </c>
      <c r="I3099" s="3"/>
      <c r="K3099" s="3">
        <f>SIN(RADIANS(CRB_ves!P3099*2))</f>
        <v>0.99292411683057125</v>
      </c>
      <c r="L3099" s="10">
        <f>COS(RADIANS(CRB_ves!P3099*2))</f>
        <v>0.11875057143538378</v>
      </c>
      <c r="M3099" s="55">
        <v>0.97</v>
      </c>
      <c r="N3099" s="55">
        <v>0.82</v>
      </c>
      <c r="O3099" s="51">
        <f>SIN(RADIANS(CRB_ves!P1647*2))</f>
        <v>0.32193523267466134</v>
      </c>
      <c r="P3099" s="52">
        <f>COS(RADIANS(CRB_ves!P1647*2))</f>
        <v>-0.94676169438920144</v>
      </c>
    </row>
    <row r="3100" spans="1:16" x14ac:dyDescent="0.35">
      <c r="A3100" s="3">
        <f>SIN(RADIANS(Teno_phn!P3100*2))</f>
        <v>0.30503051880867738</v>
      </c>
      <c r="B3100" s="10">
        <f>COS(RADIANS(Teno_phn!P3100*2))</f>
        <v>0.95234257627983276</v>
      </c>
      <c r="C3100" s="3">
        <f>SIN(RADIANS(Teno_ves!P3100*2))</f>
        <v>-8.0546860902663664E-2</v>
      </c>
      <c r="D3100" s="10">
        <f>COS(RADIANS(Teno_ves!P3100*2))</f>
        <v>0.99675082302385232</v>
      </c>
      <c r="E3100" s="51">
        <v>0.95</v>
      </c>
      <c r="F3100" s="51">
        <v>57.36</v>
      </c>
      <c r="G3100" s="51">
        <f>SIN(RADIANS(Teno_ves!P2781*2))</f>
        <v>0.90836225905473122</v>
      </c>
      <c r="H3100" s="52">
        <f>COS(RADIANS(Teno_ves!P2781*2))</f>
        <v>-0.41818417751630127</v>
      </c>
      <c r="I3100" s="3"/>
      <c r="K3100" s="3">
        <f>SIN(RADIANS(CRB_ves!P3100*2))</f>
        <v>0.38042482864325788</v>
      </c>
      <c r="L3100" s="10">
        <f>COS(RADIANS(CRB_ves!P3100*2))</f>
        <v>-0.92481184559441487</v>
      </c>
      <c r="M3100" s="55">
        <v>0.97</v>
      </c>
      <c r="N3100" s="55">
        <v>0.85</v>
      </c>
      <c r="O3100" s="51">
        <f>SIN(RADIANS(CRB_ves!P1664*2))</f>
        <v>0.50964220294651752</v>
      </c>
      <c r="P3100" s="52">
        <f>COS(RADIANS(CRB_ves!P1664*2))</f>
        <v>-0.86038643932585357</v>
      </c>
    </row>
    <row r="3101" spans="1:16" x14ac:dyDescent="0.35">
      <c r="A3101" s="3">
        <f>SIN(RADIANS(Teno_phn!P3101*2))</f>
        <v>-0.78865504060300873</v>
      </c>
      <c r="B3101" s="10">
        <f>COS(RADIANS(Teno_phn!P3101*2))</f>
        <v>0.61483593497083977</v>
      </c>
      <c r="C3101" s="3">
        <f>SIN(RADIANS(Teno_ves!P3101*2))</f>
        <v>-0.94275795423599629</v>
      </c>
      <c r="D3101" s="10">
        <f>COS(RADIANS(Teno_ves!P3101*2))</f>
        <v>-0.33347779495006746</v>
      </c>
      <c r="E3101" s="51">
        <v>0.95</v>
      </c>
      <c r="F3101" s="51">
        <v>78.860000000000014</v>
      </c>
      <c r="G3101" s="51">
        <f>SIN(RADIANS(Teno_ves!P2791*2))</f>
        <v>0.37913317730062657</v>
      </c>
      <c r="H3101" s="52">
        <f>COS(RADIANS(Teno_ves!P2791*2))</f>
        <v>-0.92534211720310866</v>
      </c>
      <c r="I3101" s="3"/>
      <c r="K3101" s="3">
        <f>SIN(RADIANS(CRB_ves!P3101*2))</f>
        <v>-0.9891188127719619</v>
      </c>
      <c r="L3101" s="10">
        <f>COS(RADIANS(CRB_ves!P3101*2))</f>
        <v>0.1471189118386369</v>
      </c>
      <c r="M3101" s="55">
        <v>0.97</v>
      </c>
      <c r="N3101" s="55">
        <v>0.77</v>
      </c>
      <c r="O3101" s="51">
        <f>SIN(RADIANS(CRB_ves!P1675*2))</f>
        <v>0.46174861323503391</v>
      </c>
      <c r="P3101" s="52">
        <f>COS(RADIANS(CRB_ves!P1675*2))</f>
        <v>0.88701083317822171</v>
      </c>
    </row>
    <row r="3102" spans="1:16" x14ac:dyDescent="0.35">
      <c r="A3102" s="3">
        <f>SIN(RADIANS(Teno_phn!P3102*2))</f>
        <v>-0.77029069289091057</v>
      </c>
      <c r="B3102" s="10">
        <f>COS(RADIANS(Teno_phn!P3102*2))</f>
        <v>0.63769291076947121</v>
      </c>
      <c r="C3102" s="3">
        <f>SIN(RADIANS(Teno_ves!P3102*2))</f>
        <v>0.99093636933988283</v>
      </c>
      <c r="D3102" s="10">
        <f>COS(RADIANS(Teno_ves!P3102*2))</f>
        <v>-0.13433209564170151</v>
      </c>
      <c r="E3102" s="51">
        <v>0.95</v>
      </c>
      <c r="F3102" s="51">
        <v>179.9</v>
      </c>
      <c r="G3102" s="51">
        <f>SIN(RADIANS(Teno_ves!P2801*2))</f>
        <v>-3.4906514152237599E-3</v>
      </c>
      <c r="H3102" s="52">
        <f>COS(RADIANS(Teno_ves!P2801*2))</f>
        <v>0.99999390765779039</v>
      </c>
      <c r="I3102" s="3"/>
      <c r="K3102" s="3">
        <f>SIN(RADIANS(CRB_ves!P3102*2))</f>
        <v>0.53671067915349846</v>
      </c>
      <c r="L3102" s="10">
        <f>COS(RADIANS(CRB_ves!P3102*2))</f>
        <v>-0.84376634614245571</v>
      </c>
      <c r="M3102" s="55">
        <v>0.97</v>
      </c>
      <c r="N3102" s="55">
        <v>0.81</v>
      </c>
      <c r="O3102" s="51">
        <f>SIN(RADIANS(CRB_ves!P1790*2))</f>
        <v>-0.907484424541117</v>
      </c>
      <c r="P3102" s="52">
        <f>COS(RADIANS(CRB_ves!P1790*2))</f>
        <v>-0.42008572841180614</v>
      </c>
    </row>
    <row r="3103" spans="1:16" x14ac:dyDescent="0.35">
      <c r="A3103" s="3">
        <f>SIN(RADIANS(Teno_phn!P3103*2))</f>
        <v>-0.54258815238592051</v>
      </c>
      <c r="B3103" s="10">
        <f>COS(RADIANS(Teno_phn!P3103*2))</f>
        <v>0.83999886719592254</v>
      </c>
      <c r="C3103" s="3">
        <f>SIN(RADIANS(Teno_ves!P3103*2))</f>
        <v>0.97196100057854629</v>
      </c>
      <c r="D3103" s="10">
        <f>COS(RADIANS(Teno_ves!P3103*2))</f>
        <v>-0.23514211310258984</v>
      </c>
      <c r="E3103" s="51">
        <v>0.95</v>
      </c>
      <c r="F3103" s="51">
        <v>101.38</v>
      </c>
      <c r="G3103" s="51">
        <f>SIN(RADIANS(Teno_ves!P2817*2))</f>
        <v>-0.3868719101792657</v>
      </c>
      <c r="H3103" s="52">
        <f>COS(RADIANS(Teno_ves!P2817*2))</f>
        <v>-0.92213346382952943</v>
      </c>
      <c r="I3103" s="3"/>
      <c r="K3103" s="3">
        <f>SIN(RADIANS(CRB_ves!P3103*2))</f>
        <v>0.98162718344766398</v>
      </c>
      <c r="L3103" s="10">
        <f>COS(RADIANS(CRB_ves!P3103*2))</f>
        <v>-0.1908089953765448</v>
      </c>
      <c r="M3103" s="55">
        <v>0.97</v>
      </c>
      <c r="N3103" s="55">
        <v>0.95</v>
      </c>
      <c r="O3103" s="51">
        <f>SIN(RADIANS(CRB_ves!P1830*2))</f>
        <v>-8.0894787662076278E-2</v>
      </c>
      <c r="P3103" s="52">
        <f>COS(RADIANS(CRB_ves!P1830*2))</f>
        <v>0.9967226461403933</v>
      </c>
    </row>
    <row r="3104" spans="1:16" x14ac:dyDescent="0.35">
      <c r="A3104" s="3">
        <f>SIN(RADIANS(Teno_phn!P3104*2))</f>
        <v>-0.10105629718294651</v>
      </c>
      <c r="B3104" s="10">
        <f>COS(RADIANS(Teno_phn!P3104*2))</f>
        <v>0.99488070882878821</v>
      </c>
      <c r="C3104" s="3">
        <f>SIN(RADIANS(Teno_ves!P3104*2))</f>
        <v>-0.75653869757611458</v>
      </c>
      <c r="D3104" s="10">
        <f>COS(RADIANS(Teno_ves!P3104*2))</f>
        <v>0.65394892695824203</v>
      </c>
      <c r="E3104" s="51">
        <v>0.95</v>
      </c>
      <c r="F3104" s="51">
        <v>66.97</v>
      </c>
      <c r="G3104" s="51">
        <f>SIN(RADIANS(Teno_ves!P2954*2))</f>
        <v>0.72006685032801387</v>
      </c>
      <c r="H3104" s="52">
        <f>COS(RADIANS(Teno_ves!P2954*2))</f>
        <v>-0.69390469883024553</v>
      </c>
      <c r="I3104" s="3"/>
      <c r="K3104" s="3">
        <f>SIN(RADIANS(CRB_ves!P3104*2))</f>
        <v>-0.36715069135659684</v>
      </c>
      <c r="L3104" s="10">
        <f>COS(RADIANS(CRB_ves!P3104*2))</f>
        <v>0.93016147514094183</v>
      </c>
      <c r="M3104" s="55">
        <v>0.97</v>
      </c>
      <c r="N3104" s="55">
        <v>0.81</v>
      </c>
      <c r="O3104" s="51">
        <f>SIN(RADIANS(CRB_ves!P1832*2))</f>
        <v>-6.1048539534856942E-2</v>
      </c>
      <c r="P3104" s="52">
        <f>COS(RADIANS(CRB_ves!P1832*2))</f>
        <v>-0.99813479842186692</v>
      </c>
    </row>
    <row r="3105" spans="1:16" x14ac:dyDescent="0.35">
      <c r="A3105" s="3">
        <f>SIN(RADIANS(Teno_phn!P3105*2))</f>
        <v>0.87512691892984984</v>
      </c>
      <c r="B3105" s="10">
        <f>COS(RADIANS(Teno_phn!P3105*2))</f>
        <v>-0.48389345497159597</v>
      </c>
      <c r="C3105" s="3">
        <f>SIN(RADIANS(Teno_ves!P3105*2))</f>
        <v>-0.89227082905561972</v>
      </c>
      <c r="D3105" s="10">
        <f>COS(RADIANS(Teno_ves!P3105*2))</f>
        <v>-0.4515005732182375</v>
      </c>
      <c r="E3105" s="51">
        <v>0.95</v>
      </c>
      <c r="F3105" s="51">
        <v>36.6</v>
      </c>
      <c r="G3105" s="51">
        <f>SIN(RADIANS(Teno_ves!P3010*2))</f>
        <v>0.95731949753206724</v>
      </c>
      <c r="H3105" s="52">
        <f>COS(RADIANS(Teno_ves!P3010*2))</f>
        <v>0.28903179694447162</v>
      </c>
      <c r="I3105" s="3"/>
      <c r="K3105" s="3">
        <f>SIN(RADIANS(CRB_ves!P3105*2))</f>
        <v>0.19320699107031733</v>
      </c>
      <c r="L3105" s="10">
        <f>COS(RADIANS(CRB_ves!P3105*2))</f>
        <v>0.98115801918016976</v>
      </c>
      <c r="M3105" s="55">
        <v>0.97</v>
      </c>
      <c r="N3105" s="55">
        <v>0.83</v>
      </c>
      <c r="O3105" s="51">
        <f>SIN(RADIANS(CRB_ves!P1843*2))</f>
        <v>-0.13398618541829194</v>
      </c>
      <c r="P3105" s="52">
        <f>COS(RADIANS(CRB_ves!P1843*2))</f>
        <v>0.99098319971483628</v>
      </c>
    </row>
    <row r="3106" spans="1:16" x14ac:dyDescent="0.35">
      <c r="A3106" s="3">
        <f>SIN(RADIANS(Teno_phn!P3106*2))</f>
        <v>0.98768834059513777</v>
      </c>
      <c r="B3106" s="10">
        <f>COS(RADIANS(Teno_phn!P3106*2))</f>
        <v>-0.15643446504023081</v>
      </c>
      <c r="C3106" s="3">
        <f>SIN(RADIANS(Teno_ves!P3106*2))</f>
        <v>-0.57014015835758791</v>
      </c>
      <c r="D3106" s="10">
        <f>COS(RADIANS(Teno_ves!P3106*2))</f>
        <v>0.82154744222594023</v>
      </c>
      <c r="E3106" s="51">
        <v>0.95</v>
      </c>
      <c r="F3106" s="51">
        <v>71.47</v>
      </c>
      <c r="G3106" s="51">
        <f>SIN(RADIANS(Teno_ves!P3062*2))</f>
        <v>0.60265102216763144</v>
      </c>
      <c r="H3106" s="52">
        <f>COS(RADIANS(Teno_ves!P3062*2))</f>
        <v>-0.79800485304308089</v>
      </c>
      <c r="I3106" s="3"/>
      <c r="K3106" s="3">
        <f>SIN(RADIANS(CRB_ves!P3106*2))</f>
        <v>0.27362349096061839</v>
      </c>
      <c r="L3106" s="10">
        <f>COS(RADIANS(CRB_ves!P3106*2))</f>
        <v>-0.96183688076228624</v>
      </c>
      <c r="M3106" s="55">
        <v>0.97</v>
      </c>
      <c r="N3106" s="55">
        <v>0.79</v>
      </c>
      <c r="O3106" s="51">
        <f>SIN(RADIANS(CRB_ves!P1872*2))</f>
        <v>-0.3315025573531199</v>
      </c>
      <c r="P3106" s="52">
        <f>COS(RADIANS(CRB_ves!P1872*2))</f>
        <v>0.94345432028707221</v>
      </c>
    </row>
    <row r="3107" spans="1:16" x14ac:dyDescent="0.35">
      <c r="A3107" s="3">
        <f>SIN(RADIANS(Teno_phn!P3107*2))</f>
        <v>0.99697186556792317</v>
      </c>
      <c r="B3107" s="10">
        <f>COS(RADIANS(Teno_phn!P3107*2))</f>
        <v>-7.7763097070621567E-2</v>
      </c>
      <c r="C3107" s="3">
        <f>SIN(RADIANS(Teno_ves!P3107*2))</f>
        <v>5.4078812984775598E-2</v>
      </c>
      <c r="D3107" s="10">
        <f>COS(RADIANS(Teno_ves!P3107*2))</f>
        <v>-0.99853667032621174</v>
      </c>
      <c r="E3107" s="51">
        <v>0.95</v>
      </c>
      <c r="F3107" s="51">
        <v>57.36</v>
      </c>
      <c r="G3107" s="51">
        <f>SIN(RADIANS(Teno_ves!P3079*2))</f>
        <v>0.90836225905473122</v>
      </c>
      <c r="H3107" s="52">
        <f>COS(RADIANS(Teno_ves!P3079*2))</f>
        <v>-0.41818417751630127</v>
      </c>
      <c r="I3107" s="3"/>
      <c r="K3107" s="3">
        <f>SIN(RADIANS(CRB_ves!P3107*2))</f>
        <v>0.99994876378752273</v>
      </c>
      <c r="L3107" s="10">
        <f>COS(RADIANS(CRB_ves!P3107*2))</f>
        <v>-1.0122736774459773E-2</v>
      </c>
      <c r="M3107" s="55">
        <v>0.97</v>
      </c>
      <c r="N3107" s="55">
        <v>0.81</v>
      </c>
      <c r="O3107" s="51">
        <f>SIN(RADIANS(CRB_ves!P1875*2))</f>
        <v>-0.62169475011019271</v>
      </c>
      <c r="P3107" s="52">
        <f>COS(RADIANS(CRB_ves!P1875*2))</f>
        <v>-0.78325962342343747</v>
      </c>
    </row>
    <row r="3108" spans="1:16" x14ac:dyDescent="0.35">
      <c r="A3108" s="3">
        <f>SIN(RADIANS(Teno_phn!P3108*2))</f>
        <v>0.81593582999924685</v>
      </c>
      <c r="B3108" s="10">
        <f>COS(RADIANS(Teno_phn!P3108*2))</f>
        <v>-0.57814247493454418</v>
      </c>
      <c r="C3108" s="3">
        <f>SIN(RADIANS(Teno_ves!P3108*2))</f>
        <v>0.99844076418198102</v>
      </c>
      <c r="D3108" s="10">
        <f>COS(RADIANS(Teno_ves!P3108*2))</f>
        <v>-5.5821504993163816E-2</v>
      </c>
      <c r="E3108" s="51">
        <v>0.95</v>
      </c>
      <c r="F3108" s="51">
        <v>165.18</v>
      </c>
      <c r="G3108" s="51">
        <f>SIN(RADIANS(Teno_ves!P3295*2))</f>
        <v>-0.49454876813825965</v>
      </c>
      <c r="H3108" s="52">
        <f>COS(RADIANS(Teno_ves!P3295*2))</f>
        <v>0.86914988116718395</v>
      </c>
      <c r="I3108" s="3"/>
      <c r="K3108" s="3">
        <f>SIN(RADIANS(CRB_ves!P3108*2))</f>
        <v>0.19149425387701313</v>
      </c>
      <c r="L3108" s="10">
        <f>COS(RADIANS(CRB_ves!P3108*2))</f>
        <v>-0.98149373443343291</v>
      </c>
      <c r="M3108" s="55">
        <v>0.97</v>
      </c>
      <c r="N3108" s="55">
        <v>0.95</v>
      </c>
      <c r="O3108" s="51">
        <f>SIN(RADIANS(CRB_ves!P1877*2))</f>
        <v>-0.10904036875346906</v>
      </c>
      <c r="P3108" s="52">
        <f>COS(RADIANS(CRB_ves!P1877*2))</f>
        <v>0.99403732222794705</v>
      </c>
    </row>
    <row r="3109" spans="1:16" x14ac:dyDescent="0.35">
      <c r="A3109" s="3">
        <f>SIN(RADIANS(Teno_phn!P3109*2))</f>
        <v>-0.5201155100237439</v>
      </c>
      <c r="B3109" s="10">
        <f>COS(RADIANS(Teno_phn!P3109*2))</f>
        <v>0.8540959291746687</v>
      </c>
      <c r="C3109" s="3">
        <f>SIN(RADIANS(Teno_ves!P3109*2))</f>
        <v>0.16367033093481312</v>
      </c>
      <c r="D3109" s="10">
        <f>COS(RADIANS(Teno_ves!P3109*2))</f>
        <v>0.98651508998681248</v>
      </c>
      <c r="E3109" s="51">
        <v>0.95</v>
      </c>
      <c r="F3109" s="51">
        <v>169.73000000000002</v>
      </c>
      <c r="G3109" s="51">
        <f>SIN(RADIANS(Teno_ves!P3349*2))</f>
        <v>-0.35086121641150625</v>
      </c>
      <c r="H3109" s="52">
        <f>COS(RADIANS(Teno_ves!P3349*2))</f>
        <v>0.93642747013222449</v>
      </c>
      <c r="I3109" s="3"/>
      <c r="K3109" s="3">
        <f>SIN(RADIANS(CRB_ves!P3109*2))</f>
        <v>0.59426144388492752</v>
      </c>
      <c r="L3109" s="10">
        <f>COS(RADIANS(CRB_ves!P3109*2))</f>
        <v>0.80427192933223846</v>
      </c>
      <c r="M3109" s="55">
        <v>0.97</v>
      </c>
      <c r="N3109" s="55">
        <v>0.9</v>
      </c>
      <c r="O3109" s="51">
        <f>SIN(RADIANS(CRB_ves!P1892*2))</f>
        <v>-0.73821991970504486</v>
      </c>
      <c r="P3109" s="52">
        <f>COS(RADIANS(CRB_ves!P1892*2))</f>
        <v>0.67456011603909483</v>
      </c>
    </row>
    <row r="3110" spans="1:16" x14ac:dyDescent="0.35">
      <c r="A3110" s="3">
        <f>SIN(RADIANS(Teno_phn!P3110*2))</f>
        <v>-0.73609708711973387</v>
      </c>
      <c r="B3110" s="10">
        <f>COS(RADIANS(Teno_phn!P3110*2))</f>
        <v>0.67687596968266117</v>
      </c>
      <c r="C3110" s="3">
        <f>SIN(RADIANS(Teno_ves!P3110*2))</f>
        <v>-0.54112125212687601</v>
      </c>
      <c r="D3110" s="10">
        <f>COS(RADIANS(Teno_ves!P3110*2))</f>
        <v>0.84094458229816893</v>
      </c>
      <c r="E3110" s="51">
        <v>0.96</v>
      </c>
      <c r="F3110" s="51">
        <v>59.05</v>
      </c>
      <c r="G3110" s="51">
        <f>SIN(RADIANS(Teno_ves!P285*2))</f>
        <v>0.88212686601766777</v>
      </c>
      <c r="H3110" s="52">
        <f>COS(RADIANS(Teno_ves!P285*2))</f>
        <v>-0.47101188121941007</v>
      </c>
      <c r="I3110" s="3"/>
      <c r="K3110" s="3">
        <f>SIN(RADIANS(CRB_ves!P3110*2))</f>
        <v>0.22767112822282393</v>
      </c>
      <c r="L3110" s="10">
        <f>COS(RADIANS(CRB_ves!P3110*2))</f>
        <v>-0.97373808458627442</v>
      </c>
      <c r="M3110" s="55">
        <v>0.97</v>
      </c>
      <c r="N3110" s="55">
        <v>0.88</v>
      </c>
      <c r="O3110" s="51">
        <f>SIN(RADIANS(CRB_ves!P1921*2))</f>
        <v>0.98407173966584827</v>
      </c>
      <c r="P3110" s="52">
        <f>COS(RADIANS(CRB_ves!P1921*2))</f>
        <v>-0.17777179526300296</v>
      </c>
    </row>
    <row r="3111" spans="1:16" x14ac:dyDescent="0.35">
      <c r="A3111" s="3">
        <f>SIN(RADIANS(Teno_phn!P3111*2))</f>
        <v>0.81955227652713392</v>
      </c>
      <c r="B3111" s="10">
        <f>COS(RADIANS(Teno_phn!P3111*2))</f>
        <v>0.57300442061051526</v>
      </c>
      <c r="C3111" s="3">
        <f>SIN(RADIANS(Teno_ves!P3111*2))</f>
        <v>7.3934436075585364E-2</v>
      </c>
      <c r="D3111" s="10">
        <f>COS(RADIANS(Teno_ves!P3111*2))</f>
        <v>-0.99726310428200704</v>
      </c>
      <c r="E3111" s="51">
        <v>0.96</v>
      </c>
      <c r="F3111" s="51">
        <v>171.82</v>
      </c>
      <c r="G3111" s="51">
        <f>SIN(RADIANS(Teno_ves!P480*2))</f>
        <v>-0.28167166059573678</v>
      </c>
      <c r="H3111" s="52">
        <f>COS(RADIANS(Teno_ves!P480*2))</f>
        <v>0.95951085226652855</v>
      </c>
      <c r="I3111" s="3"/>
      <c r="K3111" s="3">
        <f>SIN(RADIANS(CRB_ves!P3111*2))</f>
        <v>-0.20825311606818642</v>
      </c>
      <c r="L3111" s="10">
        <f>COS(RADIANS(CRB_ves!P3111*2))</f>
        <v>0.97807496627195734</v>
      </c>
      <c r="M3111" s="55">
        <v>0.97</v>
      </c>
      <c r="N3111" s="55">
        <v>0.81</v>
      </c>
      <c r="O3111" s="51">
        <f>SIN(RADIANS(CRB_ves!P1927*2))</f>
        <v>0.88523131133245525</v>
      </c>
      <c r="P3111" s="52">
        <f>COS(RADIANS(CRB_ves!P1927*2))</f>
        <v>-0.46515107807745837</v>
      </c>
    </row>
    <row r="3112" spans="1:16" x14ac:dyDescent="0.35">
      <c r="A3112" s="3">
        <f>SIN(RADIANS(Teno_phn!P3112*2))</f>
        <v>0.5204136140522797</v>
      </c>
      <c r="B3112" s="10">
        <f>COS(RADIANS(Teno_phn!P3112*2))</f>
        <v>0.85391432258104494</v>
      </c>
      <c r="C3112" s="3">
        <f>SIN(RADIANS(Teno_ves!P3112*2))</f>
        <v>0.87831695140265775</v>
      </c>
      <c r="D3112" s="10">
        <f>COS(RADIANS(Teno_ves!P3112*2))</f>
        <v>-0.47807879358819216</v>
      </c>
      <c r="E3112" s="51">
        <v>0.96</v>
      </c>
      <c r="F3112" s="51">
        <v>76.41</v>
      </c>
      <c r="G3112" s="51">
        <f>SIN(RADIANS(Teno_ves!P514*2))</f>
        <v>0.4567874343342998</v>
      </c>
      <c r="H3112" s="52">
        <f>COS(RADIANS(Teno_ves!P514*2))</f>
        <v>-0.88957587637833779</v>
      </c>
      <c r="I3112" s="3"/>
      <c r="K3112" s="3">
        <f>SIN(RADIANS(CRB_ves!P3112*2))</f>
        <v>0.34497058210333548</v>
      </c>
      <c r="L3112" s="10">
        <f>COS(RADIANS(CRB_ves!P3112*2))</f>
        <v>0.93861349739031874</v>
      </c>
      <c r="M3112" s="55">
        <v>0.97</v>
      </c>
      <c r="N3112" s="55">
        <v>0.89</v>
      </c>
      <c r="O3112" s="51">
        <f>SIN(RADIANS(CRB_ves!P1956*2))</f>
        <v>0.82766873300620647</v>
      </c>
      <c r="P3112" s="52">
        <f>COS(RADIANS(CRB_ves!P1956*2))</f>
        <v>0.56121695306173791</v>
      </c>
    </row>
    <row r="3113" spans="1:16" x14ac:dyDescent="0.35">
      <c r="A3113" s="3">
        <f>SIN(RADIANS(Teno_phn!P3113*2))</f>
        <v>-0.26319959760474826</v>
      </c>
      <c r="B3113" s="10">
        <f>COS(RADIANS(Teno_phn!P3113*2))</f>
        <v>0.96474140152721677</v>
      </c>
      <c r="C3113" s="3">
        <f>SIN(RADIANS(Teno_ves!P3113*2))</f>
        <v>-0.60876142900872066</v>
      </c>
      <c r="D3113" s="10">
        <f>COS(RADIANS(Teno_ves!P3113*2))</f>
        <v>-0.79335334029123517</v>
      </c>
      <c r="E3113" s="51">
        <v>0.96</v>
      </c>
      <c r="F3113" s="51">
        <v>105.97</v>
      </c>
      <c r="G3113" s="51">
        <f>SIN(RADIANS(Teno_ves!P522*2))</f>
        <v>-0.52903089994520291</v>
      </c>
      <c r="H3113" s="52">
        <f>COS(RADIANS(Teno_ves!P522*2))</f>
        <v>-0.84860256121647937</v>
      </c>
      <c r="I3113" s="3"/>
      <c r="K3113" s="3">
        <f>SIN(RADIANS(CRB_ves!P3113*2))</f>
        <v>0.9663760793213293</v>
      </c>
      <c r="L3113" s="10">
        <f>COS(RADIANS(CRB_ves!P3113*2))</f>
        <v>0.25713279315469628</v>
      </c>
      <c r="M3113" s="55">
        <v>0.97</v>
      </c>
      <c r="N3113" s="55">
        <v>0.82</v>
      </c>
      <c r="O3113" s="51">
        <f>SIN(RADIANS(CRB_ves!P1974*2))</f>
        <v>0.91636272956223963</v>
      </c>
      <c r="P3113" s="52">
        <f>COS(RADIANS(CRB_ves!P1974*2))</f>
        <v>-0.4003490325568948</v>
      </c>
    </row>
    <row r="3114" spans="1:16" x14ac:dyDescent="0.35">
      <c r="A3114" s="3">
        <f>SIN(RADIANS(Teno_phn!P3114*2))</f>
        <v>0.61593650545566192</v>
      </c>
      <c r="B3114" s="10">
        <f>COS(RADIANS(Teno_phn!P3114*2))</f>
        <v>-0.78779579920628373</v>
      </c>
      <c r="C3114" s="3">
        <f>SIN(RADIANS(Teno_ves!P3114*2))</f>
        <v>-0.10834637327094304</v>
      </c>
      <c r="D3114" s="10">
        <f>COS(RADIANS(Teno_ves!P3114*2))</f>
        <v>0.99411320451899921</v>
      </c>
      <c r="E3114" s="51">
        <v>0.96</v>
      </c>
      <c r="F3114" s="51">
        <v>149.28</v>
      </c>
      <c r="G3114" s="51">
        <f>SIN(RADIANS(Teno_ves!P526*2))</f>
        <v>-0.87831695140265786</v>
      </c>
      <c r="H3114" s="52">
        <f>COS(RADIANS(Teno_ves!P526*2))</f>
        <v>0.47807879358819205</v>
      </c>
      <c r="I3114" s="3"/>
      <c r="K3114" s="3">
        <f>SIN(RADIANS(CRB_ves!P3114*2))</f>
        <v>-0.94345432028707232</v>
      </c>
      <c r="L3114" s="10">
        <f>COS(RADIANS(CRB_ves!P3114*2))</f>
        <v>0.33150255735311951</v>
      </c>
      <c r="M3114" s="55">
        <v>0.97</v>
      </c>
      <c r="N3114" s="55">
        <v>0.81</v>
      </c>
      <c r="O3114" s="51">
        <f>SIN(RADIANS(CRB_ves!P1979*2))</f>
        <v>0.29504106792828128</v>
      </c>
      <c r="P3114" s="52">
        <f>COS(RADIANS(CRB_ves!P1979*2))</f>
        <v>0.95548457247395646</v>
      </c>
    </row>
    <row r="3115" spans="1:16" x14ac:dyDescent="0.35">
      <c r="A3115" s="3">
        <f>SIN(RADIANS(Teno_phn!P3115*2))</f>
        <v>0.5316942484713042</v>
      </c>
      <c r="B3115" s="10">
        <f>COS(RADIANS(Teno_phn!P3115*2))</f>
        <v>0.84693637667922561</v>
      </c>
      <c r="C3115" s="3">
        <f>SIN(RADIANS(Teno_ves!P3115*2))</f>
        <v>-0.6607880278916779</v>
      </c>
      <c r="D3115" s="10">
        <f>COS(RADIANS(Teno_ves!P3115*2))</f>
        <v>-0.75057256957274099</v>
      </c>
      <c r="E3115" s="51">
        <v>0.96</v>
      </c>
      <c r="F3115" s="51">
        <v>129.20999999999998</v>
      </c>
      <c r="G3115" s="51">
        <f>SIN(RADIANS(Teno_ves!P539*2))</f>
        <v>-0.97964537935432339</v>
      </c>
      <c r="H3115" s="52">
        <f>COS(RADIANS(Teno_ves!P539*2))</f>
        <v>-0.20073597263501111</v>
      </c>
      <c r="I3115" s="3"/>
      <c r="K3115" s="3">
        <f>SIN(RADIANS(CRB_ves!P3115*2))</f>
        <v>-0.36942240630293938</v>
      </c>
      <c r="L3115" s="10">
        <f>COS(RADIANS(CRB_ves!P3115*2))</f>
        <v>-0.92926158089170241</v>
      </c>
      <c r="M3115" s="55">
        <v>0.97</v>
      </c>
      <c r="N3115" s="55">
        <v>0.78</v>
      </c>
      <c r="O3115" s="51">
        <f>SIN(RADIANS(CRB_ves!P2011*2))</f>
        <v>-0.28702615922580355</v>
      </c>
      <c r="P3115" s="52">
        <f>COS(RADIANS(CRB_ves!P2011*2))</f>
        <v>-0.95792274423362744</v>
      </c>
    </row>
    <row r="3116" spans="1:16" x14ac:dyDescent="0.35">
      <c r="A3116" s="3">
        <f>SIN(RADIANS(Teno_phn!P3116*2))</f>
        <v>-0.64492430025261382</v>
      </c>
      <c r="B3116" s="10">
        <f>COS(RADIANS(Teno_phn!P3116*2))</f>
        <v>0.76424645693890947</v>
      </c>
      <c r="C3116" s="3">
        <f>SIN(RADIANS(Teno_ves!P3116*2))</f>
        <v>-0.63984147895117816</v>
      </c>
      <c r="D3116" s="10">
        <f>COS(RADIANS(Teno_ves!P3116*2))</f>
        <v>0.76850691721907682</v>
      </c>
      <c r="E3116" s="51">
        <v>0.96</v>
      </c>
      <c r="F3116" s="51">
        <v>165.14</v>
      </c>
      <c r="G3116" s="51">
        <f>SIN(RADIANS(Teno_ves!P542*2))</f>
        <v>-0.49576184783945343</v>
      </c>
      <c r="H3116" s="52">
        <f>COS(RADIANS(Teno_ves!P542*2))</f>
        <v>0.86845851382021155</v>
      </c>
      <c r="I3116" s="3"/>
      <c r="K3116" s="3">
        <f>SIN(RADIANS(CRB_ves!P3116*2))</f>
        <v>-0.77977522696056556</v>
      </c>
      <c r="L3116" s="10">
        <f>COS(RADIANS(CRB_ves!P3116*2))</f>
        <v>0.62605957817015978</v>
      </c>
      <c r="M3116" s="55">
        <v>0.97</v>
      </c>
      <c r="N3116" s="55">
        <v>0.85</v>
      </c>
      <c r="O3116" s="51">
        <f>SIN(RADIANS(CRB_ves!P2020*2))</f>
        <v>-0.75011106963045981</v>
      </c>
      <c r="P3116" s="52">
        <f>COS(RADIANS(CRB_ves!P2020*2))</f>
        <v>-0.6613118653236516</v>
      </c>
    </row>
    <row r="3117" spans="1:16" x14ac:dyDescent="0.35">
      <c r="A3117" s="3">
        <f>SIN(RADIANS(Teno_phn!P3117*2))</f>
        <v>0.85190978783502602</v>
      </c>
      <c r="B3117" s="10">
        <f>COS(RADIANS(Teno_phn!P3117*2))</f>
        <v>0.52368856526649588</v>
      </c>
      <c r="C3117" s="3">
        <f>SIN(RADIANS(Teno_ves!P3117*2))</f>
        <v>-0.84188773573737796</v>
      </c>
      <c r="D3117" s="10">
        <f>COS(RADIANS(Teno_ves!P3117*2))</f>
        <v>0.53965270351865258</v>
      </c>
      <c r="E3117" s="51">
        <v>0.96</v>
      </c>
      <c r="F3117" s="51">
        <v>169.51999999999998</v>
      </c>
      <c r="G3117" s="51">
        <f>SIN(RADIANS(Teno_ves!P558*2))</f>
        <v>-0.3577161001751698</v>
      </c>
      <c r="H3117" s="52">
        <f>COS(RADIANS(Teno_ves!P558*2))</f>
        <v>0.93383038699512655</v>
      </c>
      <c r="I3117" s="3"/>
      <c r="K3117" s="3">
        <f>SIN(RADIANS(CRB_ves!P3117*2))</f>
        <v>0.47838535490930145</v>
      </c>
      <c r="L3117" s="10">
        <f>COS(RADIANS(CRB_ves!P3117*2))</f>
        <v>-0.87815001691527728</v>
      </c>
      <c r="M3117" s="55">
        <v>0.97</v>
      </c>
      <c r="N3117" s="55">
        <v>0.84</v>
      </c>
      <c r="O3117" s="51">
        <f>SIN(RADIANS(CRB_ves!P2028*2))</f>
        <v>-0.26824734081485702</v>
      </c>
      <c r="P3117" s="52">
        <f>COS(RADIANS(CRB_ves!P2028*2))</f>
        <v>0.96335007351728474</v>
      </c>
    </row>
    <row r="3118" spans="1:16" x14ac:dyDescent="0.35">
      <c r="A3118" s="3">
        <f>SIN(RADIANS(Teno_phn!P3118*2))</f>
        <v>0.89802757576061565</v>
      </c>
      <c r="B3118" s="10">
        <f>COS(RADIANS(Teno_phn!P3118*2))</f>
        <v>0.43993916985591508</v>
      </c>
      <c r="C3118" s="3">
        <f>SIN(RADIANS(Teno_ves!P3118*2))</f>
        <v>0.53553203629521606</v>
      </c>
      <c r="D3118" s="10">
        <f>COS(RADIANS(Teno_ves!P3118*2))</f>
        <v>0.84451491289467429</v>
      </c>
      <c r="E3118" s="51">
        <v>0.96</v>
      </c>
      <c r="F3118" s="51">
        <v>99.800000000000011</v>
      </c>
      <c r="G3118" s="51">
        <f>SIN(RADIANS(Teno_ves!P564*2))</f>
        <v>-0.33545156975025536</v>
      </c>
      <c r="H3118" s="52">
        <f>COS(RADIANS(Teno_ves!P564*2))</f>
        <v>-0.94205745278729658</v>
      </c>
      <c r="I3118" s="3"/>
      <c r="K3118" s="3">
        <f>SIN(RADIANS(CRB_ves!P3118*2))</f>
        <v>0.70883245638656545</v>
      </c>
      <c r="L3118" s="10">
        <f>COS(RADIANS(CRB_ves!P3118*2))</f>
        <v>-0.7053768842065834</v>
      </c>
      <c r="M3118" s="55">
        <v>0.97</v>
      </c>
      <c r="N3118" s="55">
        <v>0.83</v>
      </c>
      <c r="O3118" s="51">
        <f>SIN(RADIANS(CRB_ves!P2048*2))</f>
        <v>0.98081931514942311</v>
      </c>
      <c r="P3118" s="52">
        <f>COS(RADIANS(CRB_ves!P2048*2))</f>
        <v>0.19491913972162034</v>
      </c>
    </row>
    <row r="3119" spans="1:16" x14ac:dyDescent="0.35">
      <c r="A3119" s="3">
        <f>SIN(RADIANS(Teno_phn!P3119*2))</f>
        <v>0.93800998085822751</v>
      </c>
      <c r="B3119" s="10">
        <f>COS(RADIANS(Teno_phn!P3119*2))</f>
        <v>-0.34660824544483587</v>
      </c>
      <c r="C3119" s="3">
        <f>SIN(RADIANS(Teno_ves!P3119*2))</f>
        <v>0.97245134896031515</v>
      </c>
      <c r="D3119" s="10">
        <f>COS(RADIANS(Teno_ves!P3119*2))</f>
        <v>0.23310592850732775</v>
      </c>
      <c r="E3119" s="51">
        <v>0.96</v>
      </c>
      <c r="F3119" s="51">
        <v>82.87</v>
      </c>
      <c r="G3119" s="51">
        <f>SIN(RADIANS(Teno_ves!P572*2))</f>
        <v>0.24632245198486974</v>
      </c>
      <c r="H3119" s="52">
        <f>COS(RADIANS(Teno_ves!P572*2))</f>
        <v>-0.96918793309046181</v>
      </c>
      <c r="I3119" s="3"/>
      <c r="K3119" s="3">
        <f>SIN(RADIANS(CRB_ves!P3119*2))</f>
        <v>-0.81674227356128748</v>
      </c>
      <c r="L3119" s="10">
        <f>COS(RADIANS(CRB_ves!P3119*2))</f>
        <v>0.5770026504080713</v>
      </c>
      <c r="M3119" s="55">
        <v>0.97</v>
      </c>
      <c r="N3119" s="55">
        <v>0.82</v>
      </c>
      <c r="O3119" s="51">
        <f>SIN(RADIANS(CRB_ves!P2065*2))</f>
        <v>-0.96538163883327399</v>
      </c>
      <c r="P3119" s="52">
        <f>COS(RADIANS(CRB_ves!P2065*2))</f>
        <v>-0.26084150628989666</v>
      </c>
    </row>
    <row r="3120" spans="1:16" x14ac:dyDescent="0.35">
      <c r="A3120" s="3">
        <f>SIN(RADIANS(Teno_phn!P3120*2))</f>
        <v>0.6173105296858451</v>
      </c>
      <c r="B3120" s="10">
        <f>COS(RADIANS(Teno_phn!P3120*2))</f>
        <v>0.78671958787040597</v>
      </c>
      <c r="C3120" s="3">
        <f>SIN(RADIANS(Teno_ves!P3120*2))</f>
        <v>0.44900712580476243</v>
      </c>
      <c r="D3120" s="10">
        <f>COS(RADIANS(Teno_ves!P3120*2))</f>
        <v>0.89352817581570776</v>
      </c>
      <c r="E3120" s="51">
        <v>0.96</v>
      </c>
      <c r="F3120" s="51">
        <v>90.63</v>
      </c>
      <c r="G3120" s="51">
        <f>SIN(RADIANS(Teno_ves!P587*2))</f>
        <v>-2.198937609250495E-2</v>
      </c>
      <c r="H3120" s="52">
        <f>COS(RADIANS(Teno_ves!P587*2))</f>
        <v>-0.99975820443698404</v>
      </c>
      <c r="I3120" s="3"/>
      <c r="K3120" s="3">
        <f>SIN(RADIANS(CRB_ves!P3120*2))</f>
        <v>0.7860727105462979</v>
      </c>
      <c r="L3120" s="10">
        <f>COS(RADIANS(CRB_ves!P3120*2))</f>
        <v>-0.61813404188282339</v>
      </c>
      <c r="M3120" s="55">
        <v>0.97</v>
      </c>
      <c r="N3120" s="55">
        <v>0.88</v>
      </c>
      <c r="O3120" s="51">
        <f>SIN(RADIANS(CRB_ves!P2067*2))</f>
        <v>0.82766873300620647</v>
      </c>
      <c r="P3120" s="52">
        <f>COS(RADIANS(CRB_ves!P2067*2))</f>
        <v>0.56121695306173791</v>
      </c>
    </row>
    <row r="3121" spans="1:16" x14ac:dyDescent="0.35">
      <c r="A3121" s="3">
        <f>SIN(RADIANS(Teno_phn!P3121*2))</f>
        <v>0.59790498305751882</v>
      </c>
      <c r="B3121" s="10">
        <f>COS(RADIANS(Teno_phn!P3121*2))</f>
        <v>0.80156698487087663</v>
      </c>
      <c r="C3121" s="3">
        <f>SIN(RADIANS(Teno_ves!P3121*2))</f>
        <v>-0.78951274447637565</v>
      </c>
      <c r="D3121" s="10">
        <f>COS(RADIANS(Teno_ves!P3121*2))</f>
        <v>0.61373416583190255</v>
      </c>
      <c r="E3121" s="51">
        <v>0.96</v>
      </c>
      <c r="F3121" s="51">
        <v>165.11</v>
      </c>
      <c r="G3121" s="51">
        <f>SIN(RADIANS(Teno_ves!P588*2))</f>
        <v>-0.49667102347039482</v>
      </c>
      <c r="H3121" s="52">
        <f>COS(RADIANS(Teno_ves!P588*2))</f>
        <v>0.86793887713644358</v>
      </c>
      <c r="I3121" s="3"/>
      <c r="K3121" s="3">
        <f>SIN(RADIANS(CRB_ves!P3121*2))</f>
        <v>0.95496817364314013</v>
      </c>
      <c r="L3121" s="10">
        <f>COS(RADIANS(CRB_ves!P3121*2))</f>
        <v>-0.29670825288266822</v>
      </c>
      <c r="M3121" s="55">
        <v>0.97</v>
      </c>
      <c r="N3121" s="55">
        <v>0.77</v>
      </c>
      <c r="O3121" s="51">
        <f>SIN(RADIANS(CRB_ves!P2083*2))</f>
        <v>0.77073569877596604</v>
      </c>
      <c r="P3121" s="52">
        <f>COS(RADIANS(CRB_ves!P2083*2))</f>
        <v>0.63715499105972895</v>
      </c>
    </row>
    <row r="3122" spans="1:16" x14ac:dyDescent="0.35">
      <c r="A3122" s="3">
        <f>SIN(RADIANS(Teno_phn!P3122*2))</f>
        <v>0.53346690043830247</v>
      </c>
      <c r="B3122" s="10">
        <f>COS(RADIANS(Teno_phn!P3122*2))</f>
        <v>0.84582094212472081</v>
      </c>
      <c r="C3122" s="3">
        <f>SIN(RADIANS(Teno_ves!P3122*2))</f>
        <v>0.68911380838734848</v>
      </c>
      <c r="D3122" s="10">
        <f>COS(RADIANS(Teno_ves!P3122*2))</f>
        <v>0.72465313018704669</v>
      </c>
      <c r="E3122" s="51">
        <v>0.96</v>
      </c>
      <c r="F3122" s="51">
        <v>130.57</v>
      </c>
      <c r="G3122" s="51">
        <f>SIN(RADIANS(Teno_ves!P611*2))</f>
        <v>-0.9880676332259154</v>
      </c>
      <c r="H3122" s="52">
        <f>COS(RADIANS(Teno_ves!P611*2))</f>
        <v>-0.15402062255210489</v>
      </c>
      <c r="I3122" s="3"/>
      <c r="K3122" s="3">
        <f>SIN(RADIANS(CRB_ves!P3122*2))</f>
        <v>0.1877241860973505</v>
      </c>
      <c r="L3122" s="10">
        <f>COS(RADIANS(CRB_ves!P3122*2))</f>
        <v>-0.98222178246773129</v>
      </c>
      <c r="M3122" s="55">
        <v>0.97</v>
      </c>
      <c r="N3122" s="55">
        <v>0.77</v>
      </c>
      <c r="O3122" s="51">
        <f>SIN(RADIANS(CRB_ves!P2086*2))</f>
        <v>0.96832220265028568</v>
      </c>
      <c r="P3122" s="52">
        <f>COS(RADIANS(CRB_ves!P2086*2))</f>
        <v>-0.24970404853445835</v>
      </c>
    </row>
    <row r="3123" spans="1:16" x14ac:dyDescent="0.35">
      <c r="A3123" s="3">
        <f>SIN(RADIANS(Teno_phn!P3123*2))</f>
        <v>0.57414817253738981</v>
      </c>
      <c r="B3123" s="10">
        <f>COS(RADIANS(Teno_phn!P3123*2))</f>
        <v>0.81875141280609443</v>
      </c>
      <c r="C3123" s="3">
        <f>SIN(RADIANS(Teno_ves!P3123*2))</f>
        <v>-9.4803323696029063E-2</v>
      </c>
      <c r="D3123" s="10">
        <f>COS(RADIANS(Teno_ves!P3123*2))</f>
        <v>0.99549602199917697</v>
      </c>
      <c r="E3123" s="51">
        <v>0.96</v>
      </c>
      <c r="F3123" s="51">
        <v>122.19</v>
      </c>
      <c r="G3123" s="51">
        <f>SIN(RADIANS(Teno_ves!P612*2))</f>
        <v>-0.90168164508604709</v>
      </c>
      <c r="H3123" s="52">
        <f>COS(RADIANS(Teno_ves!P612*2))</f>
        <v>-0.43240052140916735</v>
      </c>
      <c r="I3123" s="3"/>
      <c r="K3123" s="3">
        <f>SIN(RADIANS(CRB_ves!P3123*2))</f>
        <v>0.68020929169308186</v>
      </c>
      <c r="L3123" s="10">
        <f>COS(RADIANS(CRB_ves!P3123*2))</f>
        <v>-0.73301795305053474</v>
      </c>
      <c r="M3123" s="55">
        <v>0.97</v>
      </c>
      <c r="N3123" s="55">
        <v>0.78</v>
      </c>
      <c r="O3123" s="51">
        <f>SIN(RADIANS(CRB_ves!P2088*2))</f>
        <v>0.73609708711973443</v>
      </c>
      <c r="P3123" s="52">
        <f>COS(RADIANS(CRB_ves!P2088*2))</f>
        <v>-0.67687596968266062</v>
      </c>
    </row>
    <row r="3124" spans="1:16" x14ac:dyDescent="0.35">
      <c r="A3124" s="3">
        <f>SIN(RADIANS(Teno_phn!P3124*2))</f>
        <v>0.90348496443303483</v>
      </c>
      <c r="B3124" s="10">
        <f>COS(RADIANS(Teno_phn!P3124*2))</f>
        <v>-0.42861978377512827</v>
      </c>
      <c r="C3124" s="3">
        <f>SIN(RADIANS(Teno_ves!P3124*2))</f>
        <v>0.89679553393404077</v>
      </c>
      <c r="D3124" s="10">
        <f>COS(RADIANS(Teno_ves!P3124*2))</f>
        <v>-0.44244521730487579</v>
      </c>
      <c r="E3124" s="51">
        <v>0.96</v>
      </c>
      <c r="F3124" s="51">
        <v>67.94</v>
      </c>
      <c r="G3124" s="51">
        <f>SIN(RADIANS(Teno_ves!P618*2))</f>
        <v>0.69616342755661464</v>
      </c>
      <c r="H3124" s="52">
        <f>COS(RADIANS(Teno_ves!P618*2))</f>
        <v>-0.71788333462522036</v>
      </c>
      <c r="I3124" s="3"/>
      <c r="K3124" s="3">
        <f>SIN(RADIANS(CRB_ves!P3124*2))</f>
        <v>-0.62796305764933769</v>
      </c>
      <c r="L3124" s="10">
        <f>COS(RADIANS(CRB_ves!P3124*2))</f>
        <v>0.77824314852602117</v>
      </c>
      <c r="M3124" s="55">
        <v>0.97</v>
      </c>
      <c r="N3124" s="55">
        <v>0.87</v>
      </c>
      <c r="O3124" s="51">
        <f>SIN(RADIANS(CRB_ves!P2116*2))</f>
        <v>0.99631541935977252</v>
      </c>
      <c r="P3124" s="52">
        <f>COS(RADIANS(CRB_ves!P2116*2))</f>
        <v>-8.5764708044513832E-2</v>
      </c>
    </row>
    <row r="3125" spans="1:16" x14ac:dyDescent="0.35">
      <c r="A3125" s="3">
        <f>SIN(RADIANS(Teno_phn!P3125*2))</f>
        <v>-0.3784870742945482</v>
      </c>
      <c r="B3125" s="10">
        <f>COS(RADIANS(Teno_phn!P3125*2))</f>
        <v>0.92560657657125212</v>
      </c>
      <c r="C3125" s="3">
        <f>SIN(RADIANS(Teno_ves!P3125*2))</f>
        <v>-0.63903634970416223</v>
      </c>
      <c r="D3125" s="10">
        <f>COS(RADIANS(Teno_ves!P3125*2))</f>
        <v>-0.76917653614549353</v>
      </c>
      <c r="E3125" s="51">
        <v>0.96</v>
      </c>
      <c r="F3125" s="51">
        <v>101.66999999999999</v>
      </c>
      <c r="G3125" s="51">
        <f>SIN(RADIANS(Teno_ves!P638*2))</f>
        <v>-0.39618660265314132</v>
      </c>
      <c r="H3125" s="52">
        <f>COS(RADIANS(Teno_ves!P638*2))</f>
        <v>-0.91817001469126724</v>
      </c>
      <c r="I3125" s="3"/>
      <c r="K3125" s="3">
        <f>SIN(RADIANS(CRB_ves!P3125*2))</f>
        <v>0.40673664307580021</v>
      </c>
      <c r="L3125" s="10">
        <f>COS(RADIANS(CRB_ves!P3125*2))</f>
        <v>0.91354545764260087</v>
      </c>
      <c r="M3125" s="55">
        <v>0.97</v>
      </c>
      <c r="N3125" s="55">
        <v>0.93</v>
      </c>
      <c r="O3125" s="51">
        <f>SIN(RADIANS(CRB_ves!P2120*2))</f>
        <v>0.91212011617227307</v>
      </c>
      <c r="P3125" s="52">
        <f>COS(RADIANS(CRB_ves!P2120*2))</f>
        <v>0.40992303384157275</v>
      </c>
    </row>
    <row r="3126" spans="1:16" x14ac:dyDescent="0.35">
      <c r="A3126" s="3">
        <f>SIN(RADIANS(Teno_phn!P3126*2))</f>
        <v>9.3065711857012748E-2</v>
      </c>
      <c r="B3126" s="10">
        <f>COS(RADIANS(Teno_phn!P3126*2))</f>
        <v>0.99565996870244189</v>
      </c>
      <c r="C3126" s="3">
        <f>SIN(RADIANS(Teno_ves!P3126*2))</f>
        <v>-0.92226845141952618</v>
      </c>
      <c r="D3126" s="10">
        <f>COS(RADIANS(Teno_ves!P3126*2))</f>
        <v>-0.38655000131448597</v>
      </c>
      <c r="E3126" s="51">
        <v>0.96</v>
      </c>
      <c r="F3126" s="51">
        <v>166.66</v>
      </c>
      <c r="G3126" s="51">
        <f>SIN(RADIANS(Teno_ves!P648*2))</f>
        <v>-0.44900712580476282</v>
      </c>
      <c r="H3126" s="52">
        <f>COS(RADIANS(Teno_ves!P648*2))</f>
        <v>0.89352817581570754</v>
      </c>
      <c r="I3126" s="3"/>
      <c r="K3126" s="3">
        <f>SIN(RADIANS(CRB_ves!P3126*2))</f>
        <v>-0.36812455268467831</v>
      </c>
      <c r="L3126" s="10">
        <f>COS(RADIANS(CRB_ves!P3126*2))</f>
        <v>-0.92977648588825124</v>
      </c>
      <c r="M3126" s="55">
        <v>0.97</v>
      </c>
      <c r="N3126" s="55">
        <v>0.77</v>
      </c>
      <c r="O3126" s="51">
        <f>SIN(RADIANS(CRB_ves!P2123*2))</f>
        <v>0.93067320734888781</v>
      </c>
      <c r="P3126" s="52">
        <f>COS(RADIANS(CRB_ves!P2123*2))</f>
        <v>-0.36585158346375118</v>
      </c>
    </row>
    <row r="3127" spans="1:16" x14ac:dyDescent="0.35">
      <c r="A3127" s="3">
        <f>SIN(RADIANS(Teno_phn!P3127*2))</f>
        <v>-0.29704158157703425</v>
      </c>
      <c r="B3127" s="10">
        <f>COS(RADIANS(Teno_phn!P3127*2))</f>
        <v>-0.95486454474664317</v>
      </c>
      <c r="C3127" s="3">
        <f>SIN(RADIANS(Teno_ves!P3127*2))</f>
        <v>0.16022575350414564</v>
      </c>
      <c r="D3127" s="10">
        <f>COS(RADIANS(Teno_ves!P3127*2))</f>
        <v>0.98708039587159702</v>
      </c>
      <c r="E3127" s="51">
        <v>0.96</v>
      </c>
      <c r="F3127" s="51">
        <v>73.8</v>
      </c>
      <c r="G3127" s="51">
        <f>SIN(RADIANS(Teno_ves!P652*2))</f>
        <v>0.53582679497899666</v>
      </c>
      <c r="H3127" s="52">
        <f>COS(RADIANS(Teno_ves!P652*2))</f>
        <v>-0.84432792550201508</v>
      </c>
      <c r="I3127" s="3"/>
      <c r="K3127" s="3">
        <f>SIN(RADIANS(CRB_ves!P3127*2))</f>
        <v>0.56092800798617781</v>
      </c>
      <c r="L3127" s="10">
        <f>COS(RADIANS(CRB_ves!P3127*2))</f>
        <v>-0.82786458425074472</v>
      </c>
      <c r="M3127" s="55">
        <v>0.97</v>
      </c>
      <c r="N3127" s="55">
        <v>0.77</v>
      </c>
      <c r="O3127" s="51">
        <f>SIN(RADIANS(CRB_ves!P2167*2))</f>
        <v>-0.74080459628675055</v>
      </c>
      <c r="P3127" s="52">
        <f>COS(RADIANS(CRB_ves!P2167*2))</f>
        <v>0.67172058932298961</v>
      </c>
    </row>
    <row r="3128" spans="1:16" x14ac:dyDescent="0.35">
      <c r="A3128" s="3">
        <f>SIN(RADIANS(Teno_phn!P3128*2))</f>
        <v>0.29003414091537039</v>
      </c>
      <c r="B3128" s="10">
        <f>COS(RADIANS(Teno_phn!P3128*2))</f>
        <v>0.95701629928830523</v>
      </c>
      <c r="C3128" s="3">
        <f>SIN(RADIANS(Teno_ves!P3128*2))</f>
        <v>-0.98474707836671282</v>
      </c>
      <c r="D3128" s="10">
        <f>COS(RADIANS(Teno_ves!P3128*2))</f>
        <v>0.17399192983648162</v>
      </c>
      <c r="E3128" s="51">
        <v>0.96</v>
      </c>
      <c r="F3128" s="51">
        <v>144.34</v>
      </c>
      <c r="G3128" s="51">
        <f>SIN(RADIANS(Teno_ves!P678*2))</f>
        <v>-0.9473221350826142</v>
      </c>
      <c r="H3128" s="52">
        <f>COS(RADIANS(Teno_ves!P678*2))</f>
        <v>0.32028233229842262</v>
      </c>
      <c r="I3128" s="3"/>
      <c r="K3128" s="3">
        <f>SIN(RADIANS(CRB_ves!P3128*2))</f>
        <v>-0.93333001098351842</v>
      </c>
      <c r="L3128" s="10">
        <f>COS(RADIANS(CRB_ves!P3128*2))</f>
        <v>0.3590196242512454</v>
      </c>
      <c r="M3128" s="55">
        <v>0.97</v>
      </c>
      <c r="N3128" s="55">
        <v>0.78</v>
      </c>
      <c r="O3128" s="51">
        <f>SIN(RADIANS(CRB_ves!P2206*2))</f>
        <v>0.9996753563210985</v>
      </c>
      <c r="P3128" s="52">
        <f>COS(RADIANS(CRB_ves!P2206*2))</f>
        <v>2.547904951690028E-2</v>
      </c>
    </row>
    <row r="3129" spans="1:16" x14ac:dyDescent="0.35">
      <c r="A3129" s="3">
        <f>SIN(RADIANS(Teno_phn!P3129*2))</f>
        <v>-0.49454876813825965</v>
      </c>
      <c r="B3129" s="10">
        <f>COS(RADIANS(Teno_phn!P3129*2))</f>
        <v>0.86914988116718395</v>
      </c>
      <c r="C3129" s="3">
        <f>SIN(RADIANS(Teno_ves!P3129*2))</f>
        <v>0.16986551655718812</v>
      </c>
      <c r="D3129" s="10">
        <f>COS(RADIANS(Teno_ves!P3129*2))</f>
        <v>-0.98546725277137426</v>
      </c>
      <c r="E3129" s="51">
        <v>0.96</v>
      </c>
      <c r="F3129" s="51">
        <v>43.11</v>
      </c>
      <c r="G3129" s="51">
        <f>SIN(RADIANS(Teno_ves!P705*2))</f>
        <v>0.99782454145744148</v>
      </c>
      <c r="H3129" s="52">
        <f>COS(RADIANS(Teno_ves!P705*2))</f>
        <v>6.5925597951377812E-2</v>
      </c>
      <c r="I3129" s="3"/>
      <c r="K3129" s="3">
        <f>SIN(RADIANS(CRB_ves!P3129*2))</f>
        <v>0.19526149836784484</v>
      </c>
      <c r="L3129" s="10">
        <f>COS(RADIANS(CRB_ves!P3129*2))</f>
        <v>0.98075121578060975</v>
      </c>
      <c r="M3129" s="55">
        <v>0.97</v>
      </c>
      <c r="N3129" s="55">
        <v>0.77</v>
      </c>
      <c r="O3129" s="51">
        <f>SIN(RADIANS(CRB_ves!P2211*2))</f>
        <v>-0.59650507480052128</v>
      </c>
      <c r="P3129" s="52">
        <f>COS(RADIANS(CRB_ves!P2211*2))</f>
        <v>-0.80260930454189505</v>
      </c>
    </row>
    <row r="3130" spans="1:16" x14ac:dyDescent="0.35">
      <c r="A3130" s="3">
        <f>SIN(RADIANS(Teno_phn!P3130*2))</f>
        <v>-0.65050914193922316</v>
      </c>
      <c r="B3130" s="10">
        <f>COS(RADIANS(Teno_phn!P3130*2))</f>
        <v>0.75949842412838198</v>
      </c>
      <c r="C3130" s="3">
        <f>SIN(RADIANS(Teno_ves!P3130*2))</f>
        <v>0.93618229461267777</v>
      </c>
      <c r="D3130" s="10">
        <f>COS(RADIANS(Teno_ves!P3130*2))</f>
        <v>0.35151488055805175</v>
      </c>
      <c r="E3130" s="51">
        <v>0.96</v>
      </c>
      <c r="F3130" s="51">
        <v>65.73</v>
      </c>
      <c r="G3130" s="51">
        <f>SIN(RADIANS(Teno_ves!P722*2))</f>
        <v>0.74941813429670834</v>
      </c>
      <c r="H3130" s="52">
        <f>COS(RADIANS(Teno_ves!P722*2))</f>
        <v>-0.66209701705055346</v>
      </c>
      <c r="I3130" s="3"/>
      <c r="K3130" s="3">
        <f>SIN(RADIANS(CRB_ves!P3130*2))</f>
        <v>-0.72320826531534177</v>
      </c>
      <c r="L3130" s="10">
        <f>COS(RADIANS(CRB_ves!P3130*2))</f>
        <v>0.69063000584942313</v>
      </c>
      <c r="M3130" s="55">
        <v>0.97</v>
      </c>
      <c r="N3130" s="55">
        <v>0.72</v>
      </c>
      <c r="O3130" s="51">
        <f>SIN(RADIANS(CRB_ves!P2226*2))</f>
        <v>-0.44682248637132754</v>
      </c>
      <c r="P3130" s="52">
        <f>COS(RADIANS(CRB_ves!P2226*2))</f>
        <v>0.89462263869910241</v>
      </c>
    </row>
    <row r="3131" spans="1:16" x14ac:dyDescent="0.35">
      <c r="A3131" s="3">
        <f>SIN(RADIANS(Teno_phn!P3131*2))</f>
        <v>0.70784687382626033</v>
      </c>
      <c r="B3131" s="10">
        <f>COS(RADIANS(Teno_phn!P3131*2))</f>
        <v>0.70636591311755004</v>
      </c>
      <c r="C3131" s="3">
        <f>SIN(RADIANS(Teno_ves!P3131*2))</f>
        <v>0.3958660767255936</v>
      </c>
      <c r="D3131" s="10">
        <f>COS(RADIANS(Teno_ves!P3131*2))</f>
        <v>0.91830825396371474</v>
      </c>
      <c r="E3131" s="51">
        <v>0.96</v>
      </c>
      <c r="F3131" s="51">
        <v>61.870000000000005</v>
      </c>
      <c r="G3131" s="51">
        <f>SIN(RADIANS(Teno_ves!P726*2))</f>
        <v>0.83156656493596914</v>
      </c>
      <c r="H3131" s="52">
        <f>COS(RADIANS(Teno_ves!P726*2))</f>
        <v>-0.55542510573487103</v>
      </c>
      <c r="I3131" s="3"/>
      <c r="K3131" s="3">
        <f>SIN(RADIANS(CRB_ves!P3131*2))</f>
        <v>-0.21848388731400289</v>
      </c>
      <c r="L3131" s="10">
        <f>COS(RADIANS(CRB_ves!P3131*2))</f>
        <v>0.97584055612797838</v>
      </c>
      <c r="M3131" s="55">
        <v>0.97</v>
      </c>
      <c r="N3131" s="55">
        <v>0.76</v>
      </c>
      <c r="O3131" s="51">
        <f>SIN(RADIANS(CRB_ves!P2237*2))</f>
        <v>-0.72441253994599242</v>
      </c>
      <c r="P3131" s="52">
        <f>COS(RADIANS(CRB_ves!P2237*2))</f>
        <v>-0.68936671806013083</v>
      </c>
    </row>
    <row r="3132" spans="1:16" x14ac:dyDescent="0.35">
      <c r="A3132" s="3">
        <f>SIN(RADIANS(Teno_phn!P3132*2))</f>
        <v>0.12879559657756287</v>
      </c>
      <c r="B3132" s="10">
        <f>COS(RADIANS(Teno_phn!P3132*2))</f>
        <v>0.99167116238309039</v>
      </c>
      <c r="C3132" s="3">
        <f>SIN(RADIANS(Teno_ves!P3132*2))</f>
        <v>-0.89986250488906705</v>
      </c>
      <c r="D3132" s="10">
        <f>COS(RADIANS(Teno_ves!P3132*2))</f>
        <v>0.43617367217058595</v>
      </c>
      <c r="E3132" s="51">
        <v>0.96</v>
      </c>
      <c r="F3132" s="51">
        <v>6</v>
      </c>
      <c r="G3132" s="51">
        <f>SIN(RADIANS(Teno_ves!P727*2))</f>
        <v>0.20791169081775934</v>
      </c>
      <c r="H3132" s="52">
        <f>COS(RADIANS(Teno_ves!P727*2))</f>
        <v>0.97814760073380569</v>
      </c>
      <c r="I3132" s="3"/>
      <c r="K3132" s="3">
        <f>SIN(RADIANS(CRB_ves!P3132*2))</f>
        <v>-0.67764643747010245</v>
      </c>
      <c r="L3132" s="10">
        <f>COS(RADIANS(CRB_ves!P3132*2))</f>
        <v>-0.7353878607810157</v>
      </c>
      <c r="M3132" s="55">
        <v>0.97</v>
      </c>
      <c r="N3132" s="55">
        <v>0.8</v>
      </c>
      <c r="O3132" s="51">
        <f>SIN(RADIANS(CRB_ves!P2240*2))</f>
        <v>-0.22767112822282318</v>
      </c>
      <c r="P3132" s="52">
        <f>COS(RADIANS(CRB_ves!P2240*2))</f>
        <v>0.97373808458627453</v>
      </c>
    </row>
    <row r="3133" spans="1:16" x14ac:dyDescent="0.35">
      <c r="A3133" s="3">
        <f>SIN(RADIANS(Teno_phn!P3133*2))</f>
        <v>0.75356339230163794</v>
      </c>
      <c r="B3133" s="10">
        <f>COS(RADIANS(Teno_phn!P3133*2))</f>
        <v>0.65737524579409568</v>
      </c>
      <c r="C3133" s="3">
        <f>SIN(RADIANS(Teno_ves!P3133*2))</f>
        <v>-0.16160382110336105</v>
      </c>
      <c r="D3133" s="10">
        <f>COS(RADIANS(Teno_ves!P3133*2))</f>
        <v>0.98685571640680725</v>
      </c>
      <c r="E3133" s="51">
        <v>0.96</v>
      </c>
      <c r="F3133" s="51">
        <v>100.55000000000001</v>
      </c>
      <c r="G3133" s="51">
        <f>SIN(RADIANS(Teno_ves!P730*2))</f>
        <v>-0.35999680812005169</v>
      </c>
      <c r="H3133" s="52">
        <f>COS(RADIANS(Teno_ves!P730*2))</f>
        <v>-0.93295353482548893</v>
      </c>
      <c r="I3133" s="3"/>
      <c r="K3133" s="3">
        <f>SIN(RADIANS(CRB_ves!P3133*2))</f>
        <v>0.98061465854661301</v>
      </c>
      <c r="L3133" s="10">
        <f>COS(RADIANS(CRB_ves!P3133*2))</f>
        <v>-0.19594614424251758</v>
      </c>
      <c r="M3133" s="55">
        <v>0.97</v>
      </c>
      <c r="N3133" s="55">
        <v>0.82</v>
      </c>
      <c r="O3133" s="51">
        <f>SIN(RADIANS(CRB_ves!P2293*2))</f>
        <v>-0.99996777165009909</v>
      </c>
      <c r="P3133" s="52">
        <f>COS(RADIANS(CRB_ves!P2293*2))</f>
        <v>-8.0284283103961556E-3</v>
      </c>
    </row>
    <row r="3134" spans="1:16" x14ac:dyDescent="0.35">
      <c r="A3134" s="3">
        <f>SIN(RADIANS(Teno_phn!P3134*2))</f>
        <v>-0.95040722718914872</v>
      </c>
      <c r="B3134" s="10">
        <f>COS(RADIANS(Teno_phn!P3134*2))</f>
        <v>-0.31100820327868167</v>
      </c>
      <c r="C3134" s="3">
        <f>SIN(RADIANS(Teno_ves!P3134*2))</f>
        <v>8.7155742747658166E-2</v>
      </c>
      <c r="D3134" s="10">
        <f>COS(RADIANS(Teno_ves!P3134*2))</f>
        <v>0.99619469809174555</v>
      </c>
      <c r="E3134" s="51">
        <v>0.96</v>
      </c>
      <c r="F3134" s="51">
        <v>142.03</v>
      </c>
      <c r="G3134" s="51">
        <f>SIN(RADIANS(Teno_ves!P733*2))</f>
        <v>-0.97004185428153045</v>
      </c>
      <c r="H3134" s="52">
        <f>COS(RADIANS(Teno_ves!P733*2))</f>
        <v>0.24293785407393825</v>
      </c>
      <c r="I3134" s="3"/>
      <c r="K3134" s="3">
        <f>SIN(RADIANS(CRB_ves!P3134*2))</f>
        <v>0.4710118812194099</v>
      </c>
      <c r="L3134" s="10">
        <f>COS(RADIANS(CRB_ves!P3134*2))</f>
        <v>0.88212686601766788</v>
      </c>
      <c r="M3134" s="55">
        <v>0.97</v>
      </c>
      <c r="N3134" s="55">
        <v>0.85</v>
      </c>
      <c r="O3134" s="51">
        <f>SIN(RADIANS(CRB_ves!P2309*2))</f>
        <v>-0.40290643571366286</v>
      </c>
      <c r="P3134" s="52">
        <f>COS(RADIANS(CRB_ves!P2309*2))</f>
        <v>0.91524117262091753</v>
      </c>
    </row>
    <row r="3135" spans="1:16" x14ac:dyDescent="0.35">
      <c r="A3135" s="3">
        <f>SIN(RADIANS(Teno_phn!P3135*2))</f>
        <v>0.87377222303546531</v>
      </c>
      <c r="B3135" s="10">
        <f>COS(RADIANS(Teno_phn!P3135*2))</f>
        <v>-0.48633538042349039</v>
      </c>
      <c r="C3135" s="3">
        <f>SIN(RADIANS(Teno_ves!P3135*2))</f>
        <v>0.42546342140699633</v>
      </c>
      <c r="D3135" s="10">
        <f>COS(RADIANS(Teno_ves!P3135*2))</f>
        <v>0.90497562234827778</v>
      </c>
      <c r="E3135" s="51">
        <v>0.96</v>
      </c>
      <c r="F3135" s="51">
        <v>120.46000000000001</v>
      </c>
      <c r="G3135" s="51">
        <f>SIN(RADIANS(Teno_ves!P745*2))</f>
        <v>-0.87394193287191702</v>
      </c>
      <c r="H3135" s="52">
        <f>COS(RADIANS(Teno_ves!P745*2))</f>
        <v>-0.48603034675634998</v>
      </c>
      <c r="I3135" s="3"/>
      <c r="K3135" s="3">
        <f>SIN(RADIANS(CRB_ves!P3135*2))</f>
        <v>-0.68174302791616959</v>
      </c>
      <c r="L3135" s="10">
        <f>COS(RADIANS(CRB_ves!P3135*2))</f>
        <v>0.73159171939524636</v>
      </c>
      <c r="M3135" s="55">
        <v>0.97</v>
      </c>
      <c r="N3135" s="55">
        <v>0.79</v>
      </c>
      <c r="O3135" s="51">
        <f>SIN(RADIANS(CRB_ves!P2329*2))</f>
        <v>-3.5248347778131323E-2</v>
      </c>
      <c r="P3135" s="52">
        <f>COS(RADIANS(CRB_ves!P2329*2))</f>
        <v>-0.99937858391047785</v>
      </c>
    </row>
    <row r="3136" spans="1:16" x14ac:dyDescent="0.35">
      <c r="A3136" s="3">
        <f>SIN(RADIANS(Teno_phn!P3136*2))</f>
        <v>-6.174535414554095E-2</v>
      </c>
      <c r="B3136" s="10">
        <f>COS(RADIANS(Teno_phn!P3136*2))</f>
        <v>0.99809193526520479</v>
      </c>
      <c r="C3136" s="3">
        <f>SIN(RADIANS(Teno_ves!P3136*2))</f>
        <v>0.39040978788163139</v>
      </c>
      <c r="D3136" s="10">
        <f>COS(RADIANS(Teno_ves!P3136*2))</f>
        <v>-0.9206411882629516</v>
      </c>
      <c r="E3136" s="51">
        <v>0.96</v>
      </c>
      <c r="F3136" s="51">
        <v>130.9</v>
      </c>
      <c r="G3136" s="51">
        <f>SIN(RADIANS(Teno_ves!P751*2))</f>
        <v>-0.98977623090778888</v>
      </c>
      <c r="H3136" s="52">
        <f>COS(RADIANS(Teno_ves!P751*2))</f>
        <v>-0.1426289337055118</v>
      </c>
      <c r="I3136" s="3"/>
      <c r="K3136" s="3">
        <f>SIN(RADIANS(CRB_ves!P3136*2))</f>
        <v>-0.99655103456058658</v>
      </c>
      <c r="L3136" s="10">
        <f>COS(RADIANS(CRB_ves!P3136*2))</f>
        <v>8.2982139742383929E-2</v>
      </c>
      <c r="M3136" s="55">
        <v>0.97</v>
      </c>
      <c r="N3136" s="55">
        <v>0.87</v>
      </c>
      <c r="O3136" s="51">
        <f>SIN(RADIANS(CRB_ves!P2385*2))</f>
        <v>-0.82114920913370393</v>
      </c>
      <c r="P3136" s="52">
        <f>COS(RADIANS(CRB_ves!P2385*2))</f>
        <v>0.57071356768443182</v>
      </c>
    </row>
    <row r="3137" spans="1:16" x14ac:dyDescent="0.35">
      <c r="A3137" s="3">
        <f>SIN(RADIANS(Teno_phn!P3137*2))</f>
        <v>0.59004215916348113</v>
      </c>
      <c r="B3137" s="10">
        <f>COS(RADIANS(Teno_phn!P3137*2))</f>
        <v>0.8073724359982184</v>
      </c>
      <c r="C3137" s="3">
        <f>SIN(RADIANS(Teno_ves!P3137*2))</f>
        <v>-0.99871935718418625</v>
      </c>
      <c r="D3137" s="10">
        <f>COS(RADIANS(Teno_ves!P3137*2))</f>
        <v>-5.0592940076713014E-2</v>
      </c>
      <c r="E3137" s="51">
        <v>0.96</v>
      </c>
      <c r="F3137" s="51">
        <v>145.86000000000001</v>
      </c>
      <c r="G3137" s="51">
        <f>SIN(RADIANS(Teno_ves!P759*2))</f>
        <v>-0.92900344896442433</v>
      </c>
      <c r="H3137" s="52">
        <f>COS(RADIANS(Teno_ves!P759*2))</f>
        <v>0.37007106319219851</v>
      </c>
      <c r="I3137" s="3"/>
      <c r="K3137" s="3">
        <f>SIN(RADIANS(CRB_ves!P3137*2))</f>
        <v>0.50874092909626667</v>
      </c>
      <c r="L3137" s="10">
        <f>COS(RADIANS(CRB_ves!P3137*2))</f>
        <v>0.86091966353560967</v>
      </c>
      <c r="M3137" s="55">
        <v>0.97</v>
      </c>
      <c r="N3137" s="55">
        <v>0.91</v>
      </c>
      <c r="O3137" s="51">
        <f>SIN(RADIANS(CRB_ves!P2395*2))</f>
        <v>-0.97437006478523513</v>
      </c>
      <c r="P3137" s="52">
        <f>COS(RADIANS(CRB_ves!P2395*2))</f>
        <v>-0.22495105434386525</v>
      </c>
    </row>
    <row r="3138" spans="1:16" x14ac:dyDescent="0.35">
      <c r="A3138" s="3">
        <f>SIN(RADIANS(Teno_phn!P3138*2))</f>
        <v>-0.19115163627240225</v>
      </c>
      <c r="B3138" s="10">
        <f>COS(RADIANS(Teno_phn!P3138*2))</f>
        <v>0.98156051874063432</v>
      </c>
      <c r="C3138" s="3">
        <f>SIN(RADIANS(Teno_ves!P3138*2))</f>
        <v>-0.98438051099618684</v>
      </c>
      <c r="D3138" s="10">
        <f>COS(RADIANS(Teno_ves!P3138*2))</f>
        <v>-0.17605399617982598</v>
      </c>
      <c r="E3138" s="51">
        <v>0.96</v>
      </c>
      <c r="F3138" s="51">
        <v>58.099999999999994</v>
      </c>
      <c r="G3138" s="51">
        <f>SIN(RADIANS(Teno_ves!P773*2))</f>
        <v>0.89725836967432848</v>
      </c>
      <c r="H3138" s="52">
        <f>COS(RADIANS(Teno_ves!P773*2))</f>
        <v>-0.44150585279174515</v>
      </c>
      <c r="I3138" s="3"/>
      <c r="K3138" s="3">
        <f>SIN(RADIANS(CRB_ves!P3138*2))</f>
        <v>0.68301885734253909</v>
      </c>
      <c r="L3138" s="10">
        <f>COS(RADIANS(CRB_ves!P3138*2))</f>
        <v>0.73040073967274455</v>
      </c>
      <c r="M3138" s="55">
        <v>0.97</v>
      </c>
      <c r="N3138" s="55">
        <v>0.89</v>
      </c>
      <c r="O3138" s="51">
        <f>SIN(RADIANS(CRB_ves!P2419*2))</f>
        <v>-0.20039399966498647</v>
      </c>
      <c r="P3138" s="52">
        <f>COS(RADIANS(CRB_ves!P2419*2))</f>
        <v>0.97971538974248507</v>
      </c>
    </row>
    <row r="3139" spans="1:16" x14ac:dyDescent="0.35">
      <c r="A3139" s="3">
        <f>SIN(RADIANS(Teno_phn!P3139*2))</f>
        <v>0.70438648012728677</v>
      </c>
      <c r="B3139" s="10">
        <f>COS(RADIANS(Teno_phn!P3139*2))</f>
        <v>0.70981665704172603</v>
      </c>
      <c r="C3139" s="3">
        <f>SIN(RADIANS(Teno_ves!P3139*2))</f>
        <v>-0.91082780597032809</v>
      </c>
      <c r="D3139" s="10">
        <f>COS(RADIANS(Teno_ves!P3139*2))</f>
        <v>0.41278651609673289</v>
      </c>
      <c r="E3139" s="51">
        <v>0.96</v>
      </c>
      <c r="F3139" s="51">
        <v>126.06</v>
      </c>
      <c r="G3139" s="51">
        <f>SIN(RADIANS(Teno_ves!P796*2))</f>
        <v>-0.95170163360198157</v>
      </c>
      <c r="H3139" s="52">
        <f>COS(RADIANS(Teno_ves!P796*2))</f>
        <v>-0.30702442997149221</v>
      </c>
      <c r="I3139" s="3"/>
      <c r="K3139" s="3">
        <f>SIN(RADIANS(CRB_ves!P3139*2))</f>
        <v>0.30236989075044446</v>
      </c>
      <c r="L3139" s="10">
        <f>COS(RADIANS(CRB_ves!P3139*2))</f>
        <v>0.95319066779294703</v>
      </c>
      <c r="M3139" s="55">
        <v>0.97</v>
      </c>
      <c r="N3139" s="55">
        <v>0.78</v>
      </c>
      <c r="O3139" s="51">
        <f>SIN(RADIANS(CRB_ves!P2467*2))</f>
        <v>-0.3958660767255936</v>
      </c>
      <c r="P3139" s="52">
        <f>COS(RADIANS(CRB_ves!P2467*2))</f>
        <v>-0.91830825396371474</v>
      </c>
    </row>
    <row r="3140" spans="1:16" x14ac:dyDescent="0.35">
      <c r="A3140" s="3">
        <f>SIN(RADIANS(Teno_phn!P3140*2))</f>
        <v>-0.18017580304778924</v>
      </c>
      <c r="B3140" s="10">
        <f>COS(RADIANS(Teno_phn!P3140*2))</f>
        <v>0.98363442395845635</v>
      </c>
      <c r="C3140" s="3">
        <f>SIN(RADIANS(Teno_ves!P3140*2))</f>
        <v>0.77736558836354608</v>
      </c>
      <c r="D3140" s="10">
        <f>COS(RADIANS(Teno_ves!P3140*2))</f>
        <v>-0.62904907759903594</v>
      </c>
      <c r="E3140" s="51">
        <v>0.96</v>
      </c>
      <c r="F3140" s="51">
        <v>138.55000000000001</v>
      </c>
      <c r="G3140" s="51">
        <f>SIN(RADIANS(Teno_ves!P832*2))</f>
        <v>-0.99233193788548868</v>
      </c>
      <c r="H3140" s="52">
        <f>COS(RADIANS(Teno_ves!P832*2))</f>
        <v>0.12360147674049281</v>
      </c>
      <c r="I3140" s="3"/>
      <c r="K3140" s="3">
        <f>SIN(RADIANS(CRB_ves!P3140*2))</f>
        <v>0.84301613442457057</v>
      </c>
      <c r="L3140" s="10">
        <f>COS(RADIANS(CRB_ves!P3140*2))</f>
        <v>-0.53788827566684738</v>
      </c>
      <c r="M3140" s="55">
        <v>0.97</v>
      </c>
      <c r="N3140" s="55">
        <v>0.84</v>
      </c>
      <c r="O3140" s="51">
        <f>SIN(RADIANS(CRB_ves!P2499*2))</f>
        <v>-0.9954628687479572</v>
      </c>
      <c r="P3140" s="52">
        <f>COS(RADIANS(CRB_ves!P2499*2))</f>
        <v>9.5150811578710887E-2</v>
      </c>
    </row>
    <row r="3141" spans="1:16" x14ac:dyDescent="0.35">
      <c r="A3141" s="3">
        <f>SIN(RADIANS(Teno_phn!P3141*2))</f>
        <v>0.8484178428994289</v>
      </c>
      <c r="B3141" s="10">
        <f>COS(RADIANS(Teno_phn!P3141*2))</f>
        <v>0.529327085883464</v>
      </c>
      <c r="C3141" s="3">
        <f>SIN(RADIANS(Teno_ves!P3141*2))</f>
        <v>0.89179752960521397</v>
      </c>
      <c r="D3141" s="10">
        <f>COS(RADIANS(Teno_ves!P3141*2))</f>
        <v>0.45243470931178287</v>
      </c>
      <c r="E3141" s="51">
        <v>0.96</v>
      </c>
      <c r="F3141" s="51">
        <v>84.62</v>
      </c>
      <c r="G3141" s="51">
        <f>SIN(RADIANS(Teno_ves!P842*2))</f>
        <v>0.18669550310871894</v>
      </c>
      <c r="H3141" s="52">
        <f>COS(RADIANS(Teno_ves!P842*2))</f>
        <v>-0.98241782817647516</v>
      </c>
      <c r="I3141" s="3"/>
      <c r="K3141" s="3">
        <f>SIN(RADIANS(CRB_ves!P3141*2))</f>
        <v>0.99562742198217569</v>
      </c>
      <c r="L3141" s="10">
        <f>COS(RADIANS(CRB_ves!P3141*2))</f>
        <v>9.3413257073750589E-2</v>
      </c>
      <c r="M3141" s="55">
        <v>0.97</v>
      </c>
      <c r="N3141" s="55">
        <v>0.82</v>
      </c>
      <c r="O3141" s="51">
        <f>SIN(RADIANS(CRB_ves!P2508*2))</f>
        <v>0.8071664232464002</v>
      </c>
      <c r="P3141" s="52">
        <f>COS(RADIANS(CRB_ves!P2508*2))</f>
        <v>0.59032394935629473</v>
      </c>
    </row>
    <row r="3142" spans="1:16" x14ac:dyDescent="0.35">
      <c r="A3142" s="3">
        <f>SIN(RADIANS(Teno_phn!P3142*2))</f>
        <v>0.9962553015071246</v>
      </c>
      <c r="B3142" s="10">
        <f>COS(RADIANS(Teno_phn!P3142*2))</f>
        <v>-8.6460246465923041E-2</v>
      </c>
      <c r="C3142" s="3">
        <f>SIN(RADIANS(Teno_ves!P3142*2))</f>
        <v>-0.97697115327880812</v>
      </c>
      <c r="D3142" s="10">
        <f>COS(RADIANS(Teno_ves!P3142*2))</f>
        <v>0.2133714265338158</v>
      </c>
      <c r="E3142" s="51">
        <v>0.96</v>
      </c>
      <c r="F3142" s="51">
        <v>177.31</v>
      </c>
      <c r="G3142" s="51">
        <f>SIN(RADIANS(Teno_ves!P856*2))</f>
        <v>-9.3760790908366157E-2</v>
      </c>
      <c r="H3142" s="52">
        <f>COS(RADIANS(Teno_ves!P856*2))</f>
        <v>0.99559475394772834</v>
      </c>
      <c r="I3142" s="3"/>
      <c r="K3142" s="3">
        <f>SIN(RADIANS(CRB_ves!P3142*2))</f>
        <v>0.87411153622119486</v>
      </c>
      <c r="L3142" s="10">
        <f>COS(RADIANS(CRB_ves!P3142*2))</f>
        <v>0.48572525386788651</v>
      </c>
      <c r="M3142" s="55">
        <v>0.97</v>
      </c>
      <c r="N3142" s="55">
        <v>0.81</v>
      </c>
      <c r="O3142" s="51">
        <f>SIN(RADIANS(CRB_ves!P2536*2))</f>
        <v>-0.94854494452693738</v>
      </c>
      <c r="P3142" s="52">
        <f>COS(RADIANS(CRB_ves!P2536*2))</f>
        <v>0.31664252432733864</v>
      </c>
    </row>
    <row r="3143" spans="1:16" x14ac:dyDescent="0.35">
      <c r="A3143" s="3">
        <f>SIN(RADIANS(Teno_phn!P3143*2))</f>
        <v>-0.16263716519488433</v>
      </c>
      <c r="B3143" s="10">
        <f>COS(RADIANS(Teno_phn!P3143*2))</f>
        <v>0.98668594420786793</v>
      </c>
      <c r="C3143" s="3">
        <f>SIN(RADIANS(Teno_ves!P3143*2))</f>
        <v>0.62769136129070047</v>
      </c>
      <c r="D3143" s="10">
        <f>COS(RADIANS(Teno_ves!P3143*2))</f>
        <v>0.77846230156702345</v>
      </c>
      <c r="E3143" s="51">
        <v>0.96</v>
      </c>
      <c r="F3143" s="51">
        <v>130.19999999999999</v>
      </c>
      <c r="G3143" s="51">
        <f>SIN(RADIANS(Teno_ves!P922*2))</f>
        <v>-0.98599603707050487</v>
      </c>
      <c r="H3143" s="52">
        <f>COS(RADIANS(Teno_ves!P922*2))</f>
        <v>-0.16676874671610267</v>
      </c>
      <c r="I3143" s="3"/>
      <c r="K3143" s="3">
        <f>SIN(RADIANS(CRB_ves!P3143*2))</f>
        <v>-0.71666720744923662</v>
      </c>
      <c r="L3143" s="10">
        <f>COS(RADIANS(CRB_ves!P3143*2))</f>
        <v>-0.69741530938667584</v>
      </c>
      <c r="M3143" s="55">
        <v>0.97</v>
      </c>
      <c r="N3143" s="55">
        <v>0.82</v>
      </c>
      <c r="O3143" s="51">
        <f>SIN(RADIANS(CRB_ves!P2538*2))</f>
        <v>-0.25510825735166942</v>
      </c>
      <c r="P3143" s="52">
        <f>COS(RADIANS(CRB_ves!P2538*2))</f>
        <v>-0.96691249709112481</v>
      </c>
    </row>
    <row r="3144" spans="1:16" x14ac:dyDescent="0.35">
      <c r="A3144" s="3">
        <f>SIN(RADIANS(Teno_phn!P3144*2))</f>
        <v>0.92600241971562125</v>
      </c>
      <c r="B3144" s="10">
        <f>COS(RADIANS(Teno_phn!P3144*2))</f>
        <v>0.37751757400260766</v>
      </c>
      <c r="C3144" s="3">
        <f>SIN(RADIANS(Teno_ves!P3144*2))</f>
        <v>-0.32655812050046623</v>
      </c>
      <c r="D3144" s="10">
        <f>COS(RADIANS(Teno_ves!P3144*2))</f>
        <v>-0.9451771230490098</v>
      </c>
      <c r="E3144" s="51">
        <v>0.96</v>
      </c>
      <c r="F3144" s="51">
        <v>156.88999999999999</v>
      </c>
      <c r="G3144" s="51">
        <f>SIN(RADIANS(Teno_ves!P929*2))</f>
        <v>-0.72200178766689382</v>
      </c>
      <c r="H3144" s="52">
        <f>COS(RADIANS(Teno_ves!P929*2))</f>
        <v>0.69189118985994436</v>
      </c>
      <c r="I3144" s="3"/>
      <c r="K3144" s="3">
        <f>SIN(RADIANS(CRB_ves!P3144*2))</f>
        <v>-0.31366102483287756</v>
      </c>
      <c r="L3144" s="10">
        <f>COS(RADIANS(CRB_ves!P3144*2))</f>
        <v>0.94953502384103183</v>
      </c>
      <c r="M3144" s="55">
        <v>0.97</v>
      </c>
      <c r="N3144" s="55">
        <v>0.84</v>
      </c>
      <c r="O3144" s="51">
        <f>SIN(RADIANS(CRB_ves!P2579*2))</f>
        <v>0.3567379993196253</v>
      </c>
      <c r="P3144" s="52">
        <f>COS(RADIANS(CRB_ves!P2579*2))</f>
        <v>0.93420447432102949</v>
      </c>
    </row>
    <row r="3145" spans="1:16" x14ac:dyDescent="0.35">
      <c r="A3145" s="3">
        <f>SIN(RADIANS(Teno_phn!P3145*2))</f>
        <v>0.92547440327030461</v>
      </c>
      <c r="B3145" s="10">
        <f>COS(RADIANS(Teno_phn!P3145*2))</f>
        <v>0.37881014887602144</v>
      </c>
      <c r="C3145" s="3">
        <f>SIN(RADIANS(Teno_ves!P3145*2))</f>
        <v>-0.8705275311600722</v>
      </c>
      <c r="D3145" s="10">
        <f>COS(RADIANS(Teno_ves!P3145*2))</f>
        <v>-0.49211971865832566</v>
      </c>
      <c r="E3145" s="51">
        <v>0.96</v>
      </c>
      <c r="F3145" s="51">
        <v>75.69</v>
      </c>
      <c r="G3145" s="51">
        <f>SIN(RADIANS(Teno_ves!P962*2))</f>
        <v>0.47899830264476112</v>
      </c>
      <c r="H3145" s="52">
        <f>COS(RADIANS(Teno_ves!P962*2))</f>
        <v>-0.87781582696112159</v>
      </c>
      <c r="I3145" s="3"/>
      <c r="K3145" s="3">
        <f>SIN(RADIANS(CRB_ves!P3145*2))</f>
        <v>0.92887421319854047</v>
      </c>
      <c r="L3145" s="10">
        <f>COS(RADIANS(CRB_ves!P3145*2))</f>
        <v>-0.3703953240185307</v>
      </c>
      <c r="M3145" s="55">
        <v>0.97</v>
      </c>
      <c r="N3145" s="55">
        <v>0.9</v>
      </c>
      <c r="O3145" s="51">
        <f>SIN(RADIANS(CRB_ves!P2604*2))</f>
        <v>-0.64944804833018344</v>
      </c>
      <c r="P3145" s="52">
        <f>COS(RADIANS(CRB_ves!P2604*2))</f>
        <v>0.76040596560003104</v>
      </c>
    </row>
    <row r="3146" spans="1:16" x14ac:dyDescent="0.35">
      <c r="A3146" s="3">
        <f>SIN(RADIANS(Teno_phn!P3146*2))</f>
        <v>0.99838176059297323</v>
      </c>
      <c r="B3146" s="10">
        <f>COS(RADIANS(Teno_phn!P3146*2))</f>
        <v>5.6867038917769279E-2</v>
      </c>
      <c r="C3146" s="3">
        <f>SIN(RADIANS(Teno_ves!P3146*2))</f>
        <v>-0.47715876025960841</v>
      </c>
      <c r="D3146" s="10">
        <f>COS(RADIANS(Teno_ves!P3146*2))</f>
        <v>-0.87881711266196538</v>
      </c>
      <c r="E3146" s="51">
        <v>0.96</v>
      </c>
      <c r="F3146" s="51">
        <v>54.769999999999996</v>
      </c>
      <c r="G3146" s="51">
        <f>SIN(RADIANS(Teno_ves!P987*2))</f>
        <v>0.94240822024472815</v>
      </c>
      <c r="H3146" s="52">
        <f>COS(RADIANS(Teno_ves!P987*2))</f>
        <v>-0.33446486574102807</v>
      </c>
      <c r="I3146" s="3"/>
      <c r="K3146" s="3">
        <f>SIN(RADIANS(CRB_ves!P3146*2))</f>
        <v>-0.70907863617896061</v>
      </c>
      <c r="L3146" s="10">
        <f>COS(RADIANS(CRB_ves!P3146*2))</f>
        <v>-0.70512941203341195</v>
      </c>
      <c r="M3146" s="55">
        <v>0.97</v>
      </c>
      <c r="N3146" s="55">
        <v>0.77</v>
      </c>
      <c r="O3146" s="51">
        <f>SIN(RADIANS(CRB_ves!P2658*2))</f>
        <v>-0.24090567182837622</v>
      </c>
      <c r="P3146" s="52">
        <f>COS(RADIANS(CRB_ves!P2658*2))</f>
        <v>0.97054853422222975</v>
      </c>
    </row>
    <row r="3147" spans="1:16" x14ac:dyDescent="0.35">
      <c r="A3147" s="3">
        <f>SIN(RADIANS(Teno_phn!P3147*2))</f>
        <v>-0.95094859107573904</v>
      </c>
      <c r="B3147" s="10">
        <f>COS(RADIANS(Teno_phn!P3147*2))</f>
        <v>-0.30934895689345199</v>
      </c>
      <c r="C3147" s="3">
        <f>SIN(RADIANS(Teno_ves!P3147*2))</f>
        <v>0.41119619378086625</v>
      </c>
      <c r="D3147" s="10">
        <f>COS(RADIANS(Teno_ves!P3147*2))</f>
        <v>0.91154686671620366</v>
      </c>
      <c r="E3147" s="51">
        <v>0.96</v>
      </c>
      <c r="F3147" s="51">
        <v>153.56</v>
      </c>
      <c r="G3147" s="51">
        <f>SIN(RADIANS(Teno_ves!P988*2))</f>
        <v>-0.79737332092870339</v>
      </c>
      <c r="H3147" s="52">
        <f>COS(RADIANS(Teno_ves!P988*2))</f>
        <v>0.60348636030247693</v>
      </c>
      <c r="I3147" s="3"/>
      <c r="K3147" s="3">
        <f>SIN(RADIANS(CRB_ves!P3147*2))</f>
        <v>0.19046633123118969</v>
      </c>
      <c r="L3147" s="10">
        <f>COS(RADIANS(CRB_ves!P3147*2))</f>
        <v>0.98169372854639891</v>
      </c>
      <c r="M3147" s="55">
        <v>0.97</v>
      </c>
      <c r="N3147" s="55">
        <v>0.8</v>
      </c>
      <c r="O3147" s="51">
        <f>SIN(RADIANS(CRB_ves!P2683*2))</f>
        <v>-0.16367033093481362</v>
      </c>
      <c r="P3147" s="52">
        <f>COS(RADIANS(CRB_ves!P2683*2))</f>
        <v>-0.98651508998681237</v>
      </c>
    </row>
    <row r="3148" spans="1:16" x14ac:dyDescent="0.35">
      <c r="A3148" s="3">
        <f>SIN(RADIANS(Teno_phn!P3148*2))</f>
        <v>-0.74080459628675055</v>
      </c>
      <c r="B3148" s="10">
        <f>COS(RADIANS(Teno_phn!P3148*2))</f>
        <v>0.67172058932298961</v>
      </c>
      <c r="C3148" s="3">
        <f>SIN(RADIANS(Teno_ves!P3148*2))</f>
        <v>-0.5764323161697934</v>
      </c>
      <c r="D3148" s="10">
        <f>COS(RADIANS(Teno_ves!P3148*2))</f>
        <v>0.81714489833512838</v>
      </c>
      <c r="E3148" s="51">
        <v>0.96</v>
      </c>
      <c r="F3148" s="51">
        <v>21.22</v>
      </c>
      <c r="G3148" s="51">
        <f>SIN(RADIANS(Teno_ves!P998*2))</f>
        <v>0.6748177623013637</v>
      </c>
      <c r="H3148" s="52">
        <f>COS(RADIANS(Teno_ves!P998*2))</f>
        <v>0.73798440883434668</v>
      </c>
      <c r="I3148" s="3"/>
      <c r="K3148" s="3">
        <f>SIN(RADIANS(CRB_ves!P3148*2))</f>
        <v>0.9232102171129809</v>
      </c>
      <c r="L3148" s="10">
        <f>COS(RADIANS(CRB_ves!P3148*2))</f>
        <v>0.38429532265980365</v>
      </c>
      <c r="M3148" s="55">
        <v>0.97</v>
      </c>
      <c r="N3148" s="55">
        <v>0.75</v>
      </c>
      <c r="O3148" s="51">
        <f>SIN(RADIANS(CRB_ves!P2754*2))</f>
        <v>-0.99999506520185821</v>
      </c>
      <c r="P3148" s="52">
        <f>COS(RADIANS(CRB_ves!P2754*2))</f>
        <v>3.141587485879184E-3</v>
      </c>
    </row>
    <row r="3149" spans="1:16" x14ac:dyDescent="0.35">
      <c r="A3149" s="3">
        <f>SIN(RADIANS(Teno_phn!P3149*2))</f>
        <v>-0.84414083523055972</v>
      </c>
      <c r="B3149" s="10">
        <f>COS(RADIANS(Teno_phn!P3149*2))</f>
        <v>0.53612148837390683</v>
      </c>
      <c r="C3149" s="3">
        <f>SIN(RADIANS(Teno_ves!P3149*2))</f>
        <v>0.99961980063099187</v>
      </c>
      <c r="D3149" s="10">
        <f>COS(RADIANS(Teno_ves!P3149*2))</f>
        <v>2.7572707274697423E-2</v>
      </c>
      <c r="E3149" s="51">
        <v>0.96</v>
      </c>
      <c r="F3149" s="51">
        <v>91.1</v>
      </c>
      <c r="G3149" s="51">
        <f>SIN(RADIANS(Teno_ves!P1006*2))</f>
        <v>-3.8387809087519646E-2</v>
      </c>
      <c r="H3149" s="52">
        <f>COS(RADIANS(Teno_ves!P1006*2))</f>
        <v>-0.99926291641062126</v>
      </c>
      <c r="I3149" s="3"/>
      <c r="K3149" s="3">
        <f>SIN(RADIANS(CRB_ves!P3149*2))</f>
        <v>0.10591697544925195</v>
      </c>
      <c r="L3149" s="10">
        <f>COS(RADIANS(CRB_ves!P3149*2))</f>
        <v>0.99437497671234798</v>
      </c>
      <c r="M3149" s="55">
        <v>0.97</v>
      </c>
      <c r="N3149" s="55">
        <v>0.74</v>
      </c>
      <c r="O3149" s="51">
        <f>SIN(RADIANS(CRB_ves!P2768*2))</f>
        <v>-0.77229025973013832</v>
      </c>
      <c r="P3149" s="52">
        <f>COS(RADIANS(CRB_ves!P2768*2))</f>
        <v>-0.6352698282824043</v>
      </c>
    </row>
    <row r="3150" spans="1:16" x14ac:dyDescent="0.35">
      <c r="A3150" s="3">
        <f>SIN(RADIANS(Teno_phn!P3150*2))</f>
        <v>0.8778158269611217</v>
      </c>
      <c r="B3150" s="10">
        <f>COS(RADIANS(Teno_phn!P3150*2))</f>
        <v>0.47899830264476106</v>
      </c>
      <c r="C3150" s="3">
        <f>SIN(RADIANS(Teno_ves!P3150*2))</f>
        <v>-0.92118540556572126</v>
      </c>
      <c r="D3150" s="10">
        <f>COS(RADIANS(Teno_ves!P3150*2))</f>
        <v>0.38912395014020607</v>
      </c>
      <c r="E3150" s="51">
        <v>0.96</v>
      </c>
      <c r="F3150" s="51">
        <v>62.430000000000007</v>
      </c>
      <c r="G3150" s="51">
        <f>SIN(RADIANS(Teno_ves!P1024*2))</f>
        <v>0.82055110914702789</v>
      </c>
      <c r="H3150" s="52">
        <f>COS(RADIANS(Teno_ves!P1024*2))</f>
        <v>-0.57157316003953706</v>
      </c>
      <c r="I3150" s="3"/>
      <c r="K3150" s="3">
        <f>SIN(RADIANS(CRB_ves!P3150*2))</f>
        <v>0.98394739173784318</v>
      </c>
      <c r="L3150" s="10">
        <f>COS(RADIANS(CRB_ves!P3150*2))</f>
        <v>0.17845876356260937</v>
      </c>
      <c r="M3150" s="55">
        <v>0.97</v>
      </c>
      <c r="N3150" s="55">
        <v>0.7</v>
      </c>
      <c r="O3150" s="51">
        <f>SIN(RADIANS(CRB_ves!P2774*2))</f>
        <v>0.13052619222005157</v>
      </c>
      <c r="P3150" s="52">
        <f>COS(RADIANS(CRB_ves!P2774*2))</f>
        <v>-0.99144486137381038</v>
      </c>
    </row>
    <row r="3151" spans="1:16" x14ac:dyDescent="0.35">
      <c r="A3151" s="3">
        <f>SIN(RADIANS(Teno_phn!P3151*2))</f>
        <v>0.36747535658823355</v>
      </c>
      <c r="B3151" s="10">
        <f>COS(RADIANS(Teno_phn!P3151*2))</f>
        <v>-0.93003325870656395</v>
      </c>
      <c r="C3151" s="3">
        <f>SIN(RADIANS(Teno_ves!P3151*2))</f>
        <v>0.1698655165571884</v>
      </c>
      <c r="D3151" s="10">
        <f>COS(RADIANS(Teno_ves!P3151*2))</f>
        <v>0.98546725277137426</v>
      </c>
      <c r="E3151" s="51">
        <v>0.96</v>
      </c>
      <c r="F3151" s="51">
        <v>114.88999999999999</v>
      </c>
      <c r="G3151" s="51">
        <f>SIN(RADIANS(Teno_ves!P1081*2))</f>
        <v>-0.76357067486944064</v>
      </c>
      <c r="H3151" s="52">
        <f>COS(RADIANS(Teno_ves!P1081*2))</f>
        <v>-0.64572426350527279</v>
      </c>
      <c r="I3151" s="3"/>
      <c r="K3151" s="3">
        <f>SIN(RADIANS(CRB_ves!P3151*2))</f>
        <v>0.28033165657793746</v>
      </c>
      <c r="L3151" s="10">
        <f>COS(RADIANS(CRB_ves!P3151*2))</f>
        <v>0.95990320466194368</v>
      </c>
      <c r="M3151" s="55">
        <v>0.97</v>
      </c>
      <c r="N3151" s="55">
        <v>0.82</v>
      </c>
      <c r="O3151" s="51">
        <f>SIN(RADIANS(CRB_ves!P2784*2))</f>
        <v>-0.9989225180424558</v>
      </c>
      <c r="P3151" s="52">
        <f>COS(RADIANS(CRB_ves!P2784*2))</f>
        <v>4.6409082599417596E-2</v>
      </c>
    </row>
    <row r="3152" spans="1:16" x14ac:dyDescent="0.35">
      <c r="A3152" s="3">
        <f>SIN(RADIANS(Teno_phn!P3152*2))</f>
        <v>0.10973431109104546</v>
      </c>
      <c r="B3152" s="10">
        <f>COS(RADIANS(Teno_phn!P3152*2))</f>
        <v>0.99396095545517971</v>
      </c>
      <c r="C3152" s="3">
        <f>SIN(RADIANS(Teno_ves!P3152*2))</f>
        <v>0.88130345206499228</v>
      </c>
      <c r="D3152" s="10">
        <f>COS(RADIANS(Teno_ves!P3152*2))</f>
        <v>-0.47255076486905395</v>
      </c>
      <c r="E3152" s="51">
        <v>0.96</v>
      </c>
      <c r="F3152" s="51">
        <v>134.56</v>
      </c>
      <c r="G3152" s="51">
        <f>SIN(RADIANS(Teno_ves!P1100*2))</f>
        <v>-0.99988205445365685</v>
      </c>
      <c r="H3152" s="52">
        <f>COS(RADIANS(Teno_ves!P1100*2))</f>
        <v>-1.5358293574953037E-2</v>
      </c>
      <c r="I3152" s="3"/>
      <c r="K3152" s="3">
        <f>SIN(RADIANS(CRB_ves!P3152*2))</f>
        <v>0.92374589451028821</v>
      </c>
      <c r="L3152" s="10">
        <f>COS(RADIANS(CRB_ves!P3152*2))</f>
        <v>-0.38300590383881494</v>
      </c>
      <c r="M3152" s="55">
        <v>0.97</v>
      </c>
      <c r="N3152" s="55">
        <v>0.79</v>
      </c>
      <c r="O3152" s="51">
        <f>SIN(RADIANS(CRB_ves!P2806*2))</f>
        <v>-0.70760026248861474</v>
      </c>
      <c r="P3152" s="52">
        <f>COS(RADIANS(CRB_ves!P2806*2))</f>
        <v>0.70661295524922518</v>
      </c>
    </row>
    <row r="3153" spans="1:16" x14ac:dyDescent="0.35">
      <c r="A3153" s="3">
        <f>SIN(RADIANS(Teno_phn!P3153*2))</f>
        <v>-8.5416923137366832E-2</v>
      </c>
      <c r="B3153" s="10">
        <f>COS(RADIANS(Teno_phn!P3153*2))</f>
        <v>0.9963452961909065</v>
      </c>
      <c r="C3153" s="3">
        <f>SIN(RADIANS(Teno_ves!P3153*2))</f>
        <v>0.84637912348121525</v>
      </c>
      <c r="D3153" s="10">
        <f>COS(RADIANS(Teno_ves!P3153*2))</f>
        <v>0.53258086647491365</v>
      </c>
      <c r="E3153" s="51">
        <v>0.96</v>
      </c>
      <c r="F3153" s="51">
        <v>171.97</v>
      </c>
      <c r="G3153" s="51">
        <f>SIN(RADIANS(Teno_ves!P1152*2))</f>
        <v>-0.27664383539198462</v>
      </c>
      <c r="H3153" s="52">
        <f>COS(RADIANS(Teno_ves!P1152*2))</f>
        <v>0.96097252215638951</v>
      </c>
      <c r="I3153" s="3"/>
      <c r="K3153" s="3">
        <f>SIN(RADIANS(CRB_ves!P3153*2))</f>
        <v>3.8038998196195488E-2</v>
      </c>
      <c r="L3153" s="10">
        <f>COS(RADIANS(CRB_ves!P3153*2))</f>
        <v>-0.99927625540499554</v>
      </c>
      <c r="M3153" s="55">
        <v>0.97</v>
      </c>
      <c r="N3153" s="55">
        <v>0.65</v>
      </c>
      <c r="O3153" s="51">
        <f>SIN(RADIANS(CRB_ves!P2824*2))</f>
        <v>5.5124448297579474E-2</v>
      </c>
      <c r="P3153" s="52">
        <f>COS(RADIANS(CRB_ves!P2824*2))</f>
        <v>-0.99847949162708771</v>
      </c>
    </row>
    <row r="3154" spans="1:16" x14ac:dyDescent="0.35">
      <c r="A3154" s="3">
        <f>SIN(RADIANS(Teno_phn!P3154*2))</f>
        <v>-0.28100172706525095</v>
      </c>
      <c r="B3154" s="10">
        <f>COS(RADIANS(Teno_phn!P3154*2))</f>
        <v>-0.95970726233906667</v>
      </c>
      <c r="C3154" s="3">
        <f>SIN(RADIANS(Teno_ves!P3154*2))</f>
        <v>0.8756331710363372</v>
      </c>
      <c r="D3154" s="10">
        <f>COS(RADIANS(Teno_ves!P3154*2))</f>
        <v>0.4829767590483508</v>
      </c>
      <c r="E3154" s="51">
        <v>0.96</v>
      </c>
      <c r="F3154" s="51">
        <v>3.3400000000000034</v>
      </c>
      <c r="G3154" s="51">
        <f>SIN(RADIANS(Teno_ves!P1182*2))</f>
        <v>0.11632404804101358</v>
      </c>
      <c r="H3154" s="52">
        <f>COS(RADIANS(Teno_ves!P1182*2))</f>
        <v>0.99321131480030567</v>
      </c>
      <c r="I3154" s="3"/>
      <c r="K3154" s="3">
        <f>SIN(RADIANS(CRB_ves!P3154*2))</f>
        <v>0.78628843213661903</v>
      </c>
      <c r="L3154" s="10">
        <f>COS(RADIANS(CRB_ves!P3154*2))</f>
        <v>-0.61785961309033421</v>
      </c>
      <c r="M3154" s="55">
        <v>0.97</v>
      </c>
      <c r="N3154" s="55">
        <v>0.81</v>
      </c>
      <c r="O3154" s="51">
        <f>SIN(RADIANS(CRB_ves!P3136*2))</f>
        <v>-0.99655103456058658</v>
      </c>
      <c r="P3154" s="52">
        <f>COS(RADIANS(CRB_ves!P3136*2))</f>
        <v>8.2982139742383929E-2</v>
      </c>
    </row>
    <row r="3155" spans="1:16" x14ac:dyDescent="0.35">
      <c r="A3155" s="3">
        <f>SIN(RADIANS(Teno_phn!P3155*2))</f>
        <v>0.8562670846003283</v>
      </c>
      <c r="B3155" s="10">
        <f>COS(RADIANS(Teno_phn!P3155*2))</f>
        <v>0.51653332886664172</v>
      </c>
      <c r="C3155" s="3">
        <f>SIN(RADIANS(Teno_ves!P3155*2))</f>
        <v>-0.89274315002165894</v>
      </c>
      <c r="D3155" s="10">
        <f>COS(RADIANS(Teno_ves!P3155*2))</f>
        <v>0.45056594199895506</v>
      </c>
      <c r="E3155" s="51">
        <v>0.96</v>
      </c>
      <c r="F3155" s="51">
        <v>1.9000000000000057</v>
      </c>
      <c r="G3155" s="51">
        <f>SIN(RADIANS(Teno_ves!P1199*2))</f>
        <v>6.6273900400000349E-2</v>
      </c>
      <c r="H3155" s="52">
        <f>COS(RADIANS(Teno_ves!P1199*2))</f>
        <v>0.99780146829204996</v>
      </c>
      <c r="I3155" s="3"/>
      <c r="K3155" s="3">
        <f>SIN(RADIANS(CRB_ves!P3155*2))</f>
        <v>-0.11563062744542174</v>
      </c>
      <c r="L3155" s="10">
        <f>COS(RADIANS(CRB_ves!P3155*2))</f>
        <v>0.99329228225964694</v>
      </c>
      <c r="M3155" s="55">
        <v>0.98</v>
      </c>
      <c r="N3155" s="55">
        <v>0.92</v>
      </c>
      <c r="O3155" s="51">
        <f>SIN(RADIANS(CRB_ves!P151*2))</f>
        <v>-0.77428220437628847</v>
      </c>
      <c r="P3155" s="52">
        <f>COS(RADIANS(CRB_ves!P151*2))</f>
        <v>-0.63284047593860138</v>
      </c>
    </row>
    <row r="3156" spans="1:16" x14ac:dyDescent="0.35">
      <c r="A3156" s="3">
        <f>SIN(RADIANS(Teno_phn!P3156*2))</f>
        <v>0.48664035483213997</v>
      </c>
      <c r="B3156" s="10">
        <f>COS(RADIANS(Teno_phn!P3156*2))</f>
        <v>0.87360240673251865</v>
      </c>
      <c r="C3156" s="3">
        <f>SIN(RADIANS(Teno_ves!P3156*2))</f>
        <v>-0.99834181661402832</v>
      </c>
      <c r="D3156" s="10">
        <f>COS(RADIANS(Teno_ves!P3156*2))</f>
        <v>-5.7564026959567437E-2</v>
      </c>
      <c r="E3156" s="51">
        <v>0.96</v>
      </c>
      <c r="F3156" s="51">
        <v>152.56</v>
      </c>
      <c r="G3156" s="51">
        <f>SIN(RADIANS(Teno_ves!P1203*2))</f>
        <v>-0.81794895288728064</v>
      </c>
      <c r="H3156" s="52">
        <f>COS(RADIANS(Teno_ves!P1203*2))</f>
        <v>0.57529080513302244</v>
      </c>
      <c r="I3156" s="3"/>
      <c r="K3156" s="3">
        <f>SIN(RADIANS(CRB_ves!P3156*2))</f>
        <v>-0.68301885734253931</v>
      </c>
      <c r="L3156" s="10">
        <f>COS(RADIANS(CRB_ves!P3156*2))</f>
        <v>0.73040073967274421</v>
      </c>
      <c r="M3156" s="55">
        <v>0.98</v>
      </c>
      <c r="N3156" s="55">
        <v>0.92</v>
      </c>
      <c r="O3156" s="51">
        <f>SIN(RADIANS(CRB_ves!P162*2))</f>
        <v>0.9316912275855489</v>
      </c>
      <c r="P3156" s="52">
        <f>COS(RADIANS(CRB_ves!P162*2))</f>
        <v>0.36325123047297836</v>
      </c>
    </row>
    <row r="3157" spans="1:16" x14ac:dyDescent="0.35">
      <c r="A3157" s="3">
        <f>SIN(RADIANS(Teno_phn!P3157*2))</f>
        <v>-0.30037287117253703</v>
      </c>
      <c r="B3157" s="10">
        <f>COS(RADIANS(Teno_phn!P3157*2))</f>
        <v>0.95382185876796011</v>
      </c>
      <c r="C3157" s="3">
        <f>SIN(RADIANS(Teno_ves!P3157*2))</f>
        <v>-0.94016925485005043</v>
      </c>
      <c r="D3157" s="10">
        <f>COS(RADIANS(Teno_ves!P3157*2))</f>
        <v>0.34070775194395114</v>
      </c>
      <c r="E3157" s="51">
        <v>0.96</v>
      </c>
      <c r="F3157" s="51">
        <v>54.710000000000008</v>
      </c>
      <c r="G3157" s="51">
        <f>SIN(RADIANS(Teno_ves!P1204*2))</f>
        <v>0.94310665437757524</v>
      </c>
      <c r="H3157" s="52">
        <f>COS(RADIANS(Teno_ves!P1204*2))</f>
        <v>-0.33249035845981595</v>
      </c>
      <c r="I3157" s="3"/>
      <c r="K3157" s="3">
        <f>SIN(RADIANS(CRB_ves!P3157*2))</f>
        <v>-0.95105651629515353</v>
      </c>
      <c r="L3157" s="10">
        <f>COS(RADIANS(CRB_ves!P3157*2))</f>
        <v>-0.30901699437494756</v>
      </c>
      <c r="M3157" s="55">
        <v>0.98</v>
      </c>
      <c r="N3157" s="55">
        <v>0.86</v>
      </c>
      <c r="O3157" s="51">
        <f>SIN(RADIANS(CRB_ves!P189*2))</f>
        <v>-0.16745706110999517</v>
      </c>
      <c r="P3157" s="52">
        <f>COS(RADIANS(CRB_ves!P189*2))</f>
        <v>-0.98587937024993244</v>
      </c>
    </row>
    <row r="3158" spans="1:16" x14ac:dyDescent="0.35">
      <c r="A3158" s="3">
        <f>SIN(RADIANS(Teno_phn!P3158*2))</f>
        <v>-0.36032244840019506</v>
      </c>
      <c r="B3158" s="10">
        <f>COS(RADIANS(Teno_phn!P3158*2))</f>
        <v>0.93282781539729442</v>
      </c>
      <c r="C3158" s="3">
        <f>SIN(RADIANS(Teno_ves!P3158*2))</f>
        <v>0.40769308244880093</v>
      </c>
      <c r="D3158" s="10">
        <f>COS(RADIANS(Teno_ves!P3158*2))</f>
        <v>0.9131190231965356</v>
      </c>
      <c r="E3158" s="51">
        <v>0.96</v>
      </c>
      <c r="F3158" s="51">
        <v>5.5</v>
      </c>
      <c r="G3158" s="51">
        <f>SIN(RADIANS(Teno_ves!P1214*2))</f>
        <v>0.1908089953765448</v>
      </c>
      <c r="H3158" s="52">
        <f>COS(RADIANS(Teno_ves!P1214*2))</f>
        <v>0.98162718344766398</v>
      </c>
      <c r="I3158" s="3"/>
      <c r="K3158" s="3">
        <f>SIN(RADIANS(CRB_ves!P3158*2))</f>
        <v>0.7120260459909965</v>
      </c>
      <c r="L3158" s="10">
        <f>COS(RADIANS(CRB_ves!P3158*2))</f>
        <v>0.7021530529951624</v>
      </c>
      <c r="M3158" s="55">
        <v>0.98</v>
      </c>
      <c r="N3158" s="55">
        <v>0.95</v>
      </c>
      <c r="O3158" s="51">
        <f>SIN(RADIANS(CRB_ves!P204*2))</f>
        <v>0.89555649871574483</v>
      </c>
      <c r="P3158" s="52">
        <f>COS(RADIANS(CRB_ves!P204*2))</f>
        <v>0.44494781447715431</v>
      </c>
    </row>
    <row r="3159" spans="1:16" x14ac:dyDescent="0.35">
      <c r="A3159" s="3">
        <f>SIN(RADIANS(Teno_phn!P3159*2))</f>
        <v>0.93041756798202457</v>
      </c>
      <c r="B3159" s="10">
        <f>COS(RADIANS(Teno_phn!P3159*2))</f>
        <v>0.3665012267242973</v>
      </c>
      <c r="C3159" s="3">
        <f>SIN(RADIANS(Teno_ves!P3159*2))</f>
        <v>-0.93370546363075346</v>
      </c>
      <c r="D3159" s="10">
        <f>COS(RADIANS(Teno_ves!P3159*2))</f>
        <v>0.35804204667340356</v>
      </c>
      <c r="E3159" s="51">
        <v>0.96</v>
      </c>
      <c r="F3159" s="51">
        <v>10.430000000000007</v>
      </c>
      <c r="G3159" s="51">
        <f>SIN(RADIANS(Teno_ves!P1216*2))</f>
        <v>0.35608571467917011</v>
      </c>
      <c r="H3159" s="52">
        <f>COS(RADIANS(Teno_ves!P1216*2))</f>
        <v>0.93445329674704702</v>
      </c>
      <c r="I3159" s="3"/>
      <c r="K3159" s="3">
        <f>SIN(RADIANS(CRB_ves!P3159*2))</f>
        <v>0.90850817752672175</v>
      </c>
      <c r="L3159" s="10">
        <f>COS(RADIANS(CRB_ves!P3159*2))</f>
        <v>-0.41786707380107696</v>
      </c>
      <c r="M3159" s="55">
        <v>0.98</v>
      </c>
      <c r="N3159" s="55">
        <v>0.84</v>
      </c>
      <c r="O3159" s="51">
        <f>SIN(RADIANS(CRB_ves!P253*2))</f>
        <v>-0.87546452700001809</v>
      </c>
      <c r="P3159" s="52">
        <f>COS(RADIANS(CRB_ves!P253*2))</f>
        <v>0.48328238325500195</v>
      </c>
    </row>
    <row r="3160" spans="1:16" x14ac:dyDescent="0.35">
      <c r="A3160" s="3">
        <f>SIN(RADIANS(Teno_phn!P3160*2))</f>
        <v>-0.95361192652097604</v>
      </c>
      <c r="B3160" s="10">
        <f>COS(RADIANS(Teno_phn!P3160*2))</f>
        <v>-0.30103869119592025</v>
      </c>
      <c r="C3160" s="3">
        <f>SIN(RADIANS(Teno_ves!P3160*2))</f>
        <v>-0.99923587315204687</v>
      </c>
      <c r="D3160" s="10">
        <f>COS(RADIANS(Teno_ves!P3160*2))</f>
        <v>3.9085416795353579E-2</v>
      </c>
      <c r="E3160" s="51">
        <v>0.96</v>
      </c>
      <c r="F3160" s="51">
        <v>62.91</v>
      </c>
      <c r="G3160" s="51">
        <f>SIN(RADIANS(Teno_ves!P1222*2))</f>
        <v>0.81085958083237364</v>
      </c>
      <c r="H3160" s="52">
        <f>COS(RADIANS(Teno_ves!P1222*2))</f>
        <v>-0.58524075402550979</v>
      </c>
      <c r="I3160" s="3"/>
      <c r="K3160" s="3">
        <f>SIN(RADIANS(CRB_ves!P3160*2))</f>
        <v>-0.55135468872842652</v>
      </c>
      <c r="L3160" s="10">
        <f>COS(RADIANS(CRB_ves!P3160*2))</f>
        <v>0.83427094352924691</v>
      </c>
      <c r="M3160" s="55">
        <v>0.98</v>
      </c>
      <c r="N3160" s="55">
        <v>0.87</v>
      </c>
      <c r="O3160" s="51">
        <f>SIN(RADIANS(CRB_ves!P309*2))</f>
        <v>0.48633538042349056</v>
      </c>
      <c r="P3160" s="52">
        <f>COS(RADIANS(CRB_ves!P309*2))</f>
        <v>-0.8737722230354652</v>
      </c>
    </row>
    <row r="3161" spans="1:16" x14ac:dyDescent="0.35">
      <c r="A3161" s="3">
        <f>SIN(RADIANS(Teno_phn!P3161*2))</f>
        <v>0.96519930186599989</v>
      </c>
      <c r="B3161" s="10">
        <f>COS(RADIANS(Teno_phn!P3161*2))</f>
        <v>0.26151540619509689</v>
      </c>
      <c r="C3161" s="3">
        <f>SIN(RADIANS(Teno_ves!P3161*2))</f>
        <v>0.75585346916763962</v>
      </c>
      <c r="D3161" s="10">
        <f>COS(RADIANS(Teno_ves!P3161*2))</f>
        <v>-0.65474081371733972</v>
      </c>
      <c r="E3161" s="51">
        <v>0.96</v>
      </c>
      <c r="F3161" s="51">
        <v>140.94999999999999</v>
      </c>
      <c r="G3161" s="51">
        <f>SIN(RADIANS(Teno_ves!P1251*2))</f>
        <v>-0.97850898510177853</v>
      </c>
      <c r="H3161" s="52">
        <f>COS(RADIANS(Teno_ves!P1251*2))</f>
        <v>0.20620418539662896</v>
      </c>
      <c r="I3161" s="3"/>
      <c r="K3161" s="3">
        <f>SIN(RADIANS(CRB_ves!P3161*2))</f>
        <v>-0.84619316612756434</v>
      </c>
      <c r="L3161" s="10">
        <f>COS(RADIANS(CRB_ves!P3161*2))</f>
        <v>0.53287627607072952</v>
      </c>
      <c r="M3161" s="55">
        <v>0.98</v>
      </c>
      <c r="N3161" s="55">
        <v>0.9</v>
      </c>
      <c r="O3161" s="51">
        <f>SIN(RADIANS(CRB_ves!P315*2))</f>
        <v>-0.43962567230023941</v>
      </c>
      <c r="P3161" s="52">
        <f>COS(RADIANS(CRB_ves!P315*2))</f>
        <v>-0.89818108878697867</v>
      </c>
    </row>
    <row r="3162" spans="1:16" x14ac:dyDescent="0.35">
      <c r="A3162" s="3">
        <f>SIN(RADIANS(Teno_phn!P3162*2))</f>
        <v>-0.27899110603922889</v>
      </c>
      <c r="B3162" s="10">
        <f>COS(RADIANS(Teno_phn!P3162*2))</f>
        <v>-0.96029368567694318</v>
      </c>
      <c r="C3162" s="3">
        <f>SIN(RADIANS(Teno_ves!P3162*2))</f>
        <v>0.93885410353555643</v>
      </c>
      <c r="D3162" s="10">
        <f>COS(RADIANS(Teno_ves!P3162*2))</f>
        <v>-0.34431522225200384</v>
      </c>
      <c r="E3162" s="51">
        <v>0.96</v>
      </c>
      <c r="F3162" s="51">
        <v>133.87</v>
      </c>
      <c r="G3162" s="51">
        <f>SIN(RADIANS(Teno_ves!P1253*2))</f>
        <v>-0.99922216889114202</v>
      </c>
      <c r="H3162" s="52">
        <f>COS(RADIANS(Teno_ves!P1253*2))</f>
        <v>-3.9434213526860815E-2</v>
      </c>
      <c r="I3162" s="3"/>
      <c r="K3162" s="3">
        <f>SIN(RADIANS(CRB_ves!P3162*2))</f>
        <v>-0.87546452700001809</v>
      </c>
      <c r="L3162" s="10">
        <f>COS(RADIANS(CRB_ves!P3162*2))</f>
        <v>0.48328238325500195</v>
      </c>
      <c r="M3162" s="55">
        <v>0.98</v>
      </c>
      <c r="N3162" s="55">
        <v>0.98</v>
      </c>
      <c r="O3162" s="51">
        <f>SIN(RADIANS(CRB_ves!P330*2))</f>
        <v>0.99597876275999064</v>
      </c>
      <c r="P3162" s="52">
        <f>COS(RADIANS(CRB_ves!P330*2))</f>
        <v>-8.9589642990015192E-2</v>
      </c>
    </row>
    <row r="3163" spans="1:16" x14ac:dyDescent="0.35">
      <c r="A3163" s="3">
        <f>SIN(RADIANS(Teno_phn!P3163*2))</f>
        <v>0.88392891456183764</v>
      </c>
      <c r="B3163" s="10">
        <f>COS(RADIANS(Teno_phn!P3163*2))</f>
        <v>0.46762129335770375</v>
      </c>
      <c r="C3163" s="3">
        <f>SIN(RADIANS(Teno_ves!P3163*2))</f>
        <v>0.69440723118395775</v>
      </c>
      <c r="D3163" s="10">
        <f>COS(RADIANS(Teno_ves!P3163*2))</f>
        <v>-0.71958223802386156</v>
      </c>
      <c r="E3163" s="51">
        <v>0.96</v>
      </c>
      <c r="F3163" s="51">
        <v>39.799999999999997</v>
      </c>
      <c r="G3163" s="51">
        <f>SIN(RADIANS(Teno_ves!P1265*2))</f>
        <v>0.98357147081338592</v>
      </c>
      <c r="H3163" s="52">
        <f>COS(RADIANS(Teno_ves!P1265*2))</f>
        <v>0.18051914525056006</v>
      </c>
      <c r="I3163" s="3"/>
      <c r="K3163" s="3">
        <f>SIN(RADIANS(CRB_ves!P3163*2))</f>
        <v>0.68378335656175859</v>
      </c>
      <c r="L3163" s="10">
        <f>COS(RADIANS(CRB_ves!P3163*2))</f>
        <v>0.72968508364165907</v>
      </c>
      <c r="M3163" s="55">
        <v>0.98</v>
      </c>
      <c r="N3163" s="55">
        <v>0.88</v>
      </c>
      <c r="O3163" s="51">
        <f>SIN(RADIANS(CRB_ves!P354*2))</f>
        <v>-8.1242704564705268E-2</v>
      </c>
      <c r="P3163" s="52">
        <f>COS(RADIANS(CRB_ves!P354*2))</f>
        <v>0.99669434780930311</v>
      </c>
    </row>
    <row r="3164" spans="1:16" x14ac:dyDescent="0.35">
      <c r="A3164" s="3">
        <f>SIN(RADIANS(Teno_phn!P3164*2))</f>
        <v>0.89633171474749307</v>
      </c>
      <c r="B3164" s="10">
        <f>COS(RADIANS(Teno_phn!P3164*2))</f>
        <v>-0.44338409662257705</v>
      </c>
      <c r="C3164" s="3">
        <f>SIN(RADIANS(Teno_ves!P3164*2))</f>
        <v>0.46205821028820848</v>
      </c>
      <c r="D3164" s="10">
        <f>COS(RADIANS(Teno_ves!P3164*2))</f>
        <v>0.88684959846935585</v>
      </c>
      <c r="E3164" s="51">
        <v>0.96</v>
      </c>
      <c r="F3164" s="51">
        <v>83.509999999999991</v>
      </c>
      <c r="G3164" s="51">
        <f>SIN(RADIANS(Teno_ves!P1274*2))</f>
        <v>0.22461092133070304</v>
      </c>
      <c r="H3164" s="52">
        <f>COS(RADIANS(Teno_ves!P1274*2))</f>
        <v>-0.97444852815270477</v>
      </c>
      <c r="I3164" s="3"/>
      <c r="K3164" s="3">
        <f>SIN(RADIANS(CRB_ves!P3164*2))</f>
        <v>0.67995337872241934</v>
      </c>
      <c r="L3164" s="10">
        <f>COS(RADIANS(CRB_ves!P3164*2))</f>
        <v>-0.73325534622255983</v>
      </c>
      <c r="M3164" s="55">
        <v>0.98</v>
      </c>
      <c r="N3164" s="55">
        <v>0.9</v>
      </c>
      <c r="O3164" s="51">
        <f>SIN(RADIANS(CRB_ves!P385*2))</f>
        <v>-0.96961637049580573</v>
      </c>
      <c r="P3164" s="52">
        <f>COS(RADIANS(CRB_ves!P385*2))</f>
        <v>-0.24463052562290807</v>
      </c>
    </row>
    <row r="3165" spans="1:16" x14ac:dyDescent="0.35">
      <c r="A3165" s="3">
        <f>SIN(RADIANS(Teno_phn!P3165*2))</f>
        <v>0.51384074192137941</v>
      </c>
      <c r="B3165" s="10">
        <f>COS(RADIANS(Teno_phn!P3165*2))</f>
        <v>0.85788559373711737</v>
      </c>
      <c r="C3165" s="3">
        <f>SIN(RADIANS(Teno_ves!P3165*2))</f>
        <v>-4.8849769795613132E-2</v>
      </c>
      <c r="D3165" s="10">
        <f>COS(RADIANS(Teno_ves!P3165*2))</f>
        <v>0.99880613734143409</v>
      </c>
      <c r="E3165" s="51">
        <v>0.96</v>
      </c>
      <c r="F3165" s="51">
        <v>87.490000000000009</v>
      </c>
      <c r="G3165" s="51">
        <f>SIN(RADIANS(Teno_ves!P1277*2))</f>
        <v>8.7503474980216725E-2</v>
      </c>
      <c r="H3165" s="52">
        <f>COS(RADIANS(Teno_ves!P1277*2))</f>
        <v>-0.99616421430725299</v>
      </c>
      <c r="I3165" s="3"/>
      <c r="K3165" s="3">
        <f>SIN(RADIANS(CRB_ves!P3165*2))</f>
        <v>0.78455997903137331</v>
      </c>
      <c r="L3165" s="10">
        <f>COS(RADIANS(CRB_ves!P3165*2))</f>
        <v>-0.62005293266163264</v>
      </c>
      <c r="M3165" s="55">
        <v>0.98</v>
      </c>
      <c r="N3165" s="55">
        <v>0.85</v>
      </c>
      <c r="O3165" s="51">
        <f>SIN(RADIANS(CRB_ves!P399*2))</f>
        <v>0.91678147156008694</v>
      </c>
      <c r="P3165" s="52">
        <f>COS(RADIANS(CRB_ves!P399*2))</f>
        <v>-0.39938920040997783</v>
      </c>
    </row>
    <row r="3166" spans="1:16" x14ac:dyDescent="0.35">
      <c r="A3166" s="3">
        <f>SIN(RADIANS(Teno_phn!P3166*2))</f>
        <v>0.95990320466194368</v>
      </c>
      <c r="B3166" s="10">
        <f>COS(RADIANS(Teno_phn!P3166*2))</f>
        <v>0.28033165657793757</v>
      </c>
      <c r="C3166" s="3">
        <f>SIN(RADIANS(Teno_ves!P3166*2))</f>
        <v>0.99916613434254009</v>
      </c>
      <c r="D3166" s="10">
        <f>COS(RADIANS(Teno_ves!P3166*2))</f>
        <v>-4.0829351978510058E-2</v>
      </c>
      <c r="E3166" s="51">
        <v>0.96</v>
      </c>
      <c r="F3166" s="51">
        <v>101.66</v>
      </c>
      <c r="G3166" s="51">
        <f>SIN(RADIANS(Teno_ves!P1296*2))</f>
        <v>-0.3958660767255936</v>
      </c>
      <c r="H3166" s="52">
        <f>COS(RADIANS(Teno_ves!P1296*2))</f>
        <v>-0.91830825396371474</v>
      </c>
      <c r="I3166" s="3"/>
      <c r="K3166" s="3">
        <f>SIN(RADIANS(CRB_ves!P3166*2))</f>
        <v>-3.0015154483251479E-2</v>
      </c>
      <c r="L3166" s="10">
        <f>COS(RADIANS(CRB_ves!P3166*2))</f>
        <v>0.99954944375020616</v>
      </c>
      <c r="M3166" s="55">
        <v>0.98</v>
      </c>
      <c r="N3166" s="55">
        <v>0.99</v>
      </c>
      <c r="O3166" s="51">
        <f>SIN(RADIANS(CRB_ves!P403*2))</f>
        <v>0.59116888822234204</v>
      </c>
      <c r="P3166" s="52">
        <f>COS(RADIANS(CRB_ves!P403*2))</f>
        <v>0.80654779498673235</v>
      </c>
    </row>
    <row r="3167" spans="1:16" x14ac:dyDescent="0.35">
      <c r="A3167" s="3">
        <f>SIN(RADIANS(Teno_phn!P3167*2))</f>
        <v>0.98299950039903861</v>
      </c>
      <c r="B3167" s="10">
        <f>COS(RADIANS(Teno_phn!P3167*2))</f>
        <v>-0.18360823024919271</v>
      </c>
      <c r="C3167" s="3">
        <f>SIN(RADIANS(Teno_ves!P3167*2))</f>
        <v>-0.83714638075804015</v>
      </c>
      <c r="D3167" s="10">
        <f>COS(RADIANS(Teno_ves!P3167*2))</f>
        <v>0.54697891840884916</v>
      </c>
      <c r="E3167" s="51">
        <v>0.96</v>
      </c>
      <c r="F3167" s="51">
        <v>0.10999999999999943</v>
      </c>
      <c r="G3167" s="51">
        <f>SIN(RADIANS(Teno_ves!P1342*2))</f>
        <v>3.8397149192425945E-3</v>
      </c>
      <c r="H3167" s="52">
        <f>COS(RADIANS(Teno_ves!P1342*2))</f>
        <v>0.99999262826749824</v>
      </c>
      <c r="I3167" s="3"/>
      <c r="K3167" s="3">
        <f>SIN(RADIANS(CRB_ves!P3167*2))</f>
        <v>0.9566104024875921</v>
      </c>
      <c r="L3167" s="10">
        <f>COS(RADIANS(CRB_ves!P3167*2))</f>
        <v>0.29137010459641721</v>
      </c>
      <c r="M3167" s="55">
        <v>0.98</v>
      </c>
      <c r="N3167" s="55">
        <v>0.92</v>
      </c>
      <c r="O3167" s="51">
        <f>SIN(RADIANS(CRB_ves!P424*2))</f>
        <v>0.98293534914955427</v>
      </c>
      <c r="P3167" s="52">
        <f>COS(RADIANS(CRB_ves!P424*2))</f>
        <v>-0.18395135061272014</v>
      </c>
    </row>
    <row r="3168" spans="1:16" x14ac:dyDescent="0.35">
      <c r="A3168" s="3">
        <f>SIN(RADIANS(Teno_phn!P3168*2))</f>
        <v>-0.70140703620123468</v>
      </c>
      <c r="B3168" s="10">
        <f>COS(RADIANS(Teno_phn!P3168*2))</f>
        <v>0.71276094840233772</v>
      </c>
      <c r="C3168" s="3">
        <f>SIN(RADIANS(Teno_ves!P3168*2))</f>
        <v>-0.44682248637132754</v>
      </c>
      <c r="D3168" s="10">
        <f>COS(RADIANS(Teno_ves!P3168*2))</f>
        <v>0.89462263869910241</v>
      </c>
      <c r="E3168" s="51">
        <v>0.96</v>
      </c>
      <c r="F3168" s="51">
        <v>155.51999999999998</v>
      </c>
      <c r="G3168" s="51">
        <f>SIN(RADIANS(Teno_ves!P1359*2))</f>
        <v>-0.75425138073610409</v>
      </c>
      <c r="H3168" s="52">
        <f>COS(RADIANS(Teno_ves!P1359*2))</f>
        <v>0.65658575575295619</v>
      </c>
      <c r="I3168" s="3"/>
      <c r="K3168" s="3">
        <f>SIN(RADIANS(CRB_ves!P3168*2))</f>
        <v>0.85373261194055083</v>
      </c>
      <c r="L3168" s="10">
        <f>COS(RADIANS(CRB_ves!P3168*2))</f>
        <v>0.5207116546699958</v>
      </c>
      <c r="M3168" s="55">
        <v>0.98</v>
      </c>
      <c r="N3168" s="55">
        <v>0.94</v>
      </c>
      <c r="O3168" s="51">
        <f>SIN(RADIANS(CRB_ves!P427*2))</f>
        <v>-0.96995699387629719</v>
      </c>
      <c r="P3168" s="52">
        <f>COS(RADIANS(CRB_ves!P427*2))</f>
        <v>0.24327644775122967</v>
      </c>
    </row>
    <row r="3169" spans="1:16" x14ac:dyDescent="0.35">
      <c r="A3169" s="3">
        <f>SIN(RADIANS(Teno_phn!P3169*2))</f>
        <v>0.41055971386212792</v>
      </c>
      <c r="B3169" s="10">
        <f>COS(RADIANS(Teno_phn!P3169*2))</f>
        <v>0.91183371365257582</v>
      </c>
      <c r="C3169" s="3">
        <f>SIN(RADIANS(Teno_ves!P3169*2))</f>
        <v>0.73016227662075239</v>
      </c>
      <c r="D3169" s="10">
        <f>COS(RADIANS(Teno_ves!P3169*2))</f>
        <v>0.683273773680799</v>
      </c>
      <c r="E3169" s="51">
        <v>0.96</v>
      </c>
      <c r="F3169" s="51">
        <v>102.66</v>
      </c>
      <c r="G3169" s="51">
        <f>SIN(RADIANS(Teno_ves!P1360*2))</f>
        <v>-0.42767342168868194</v>
      </c>
      <c r="H3169" s="52">
        <f>COS(RADIANS(Teno_ves!P1360*2))</f>
        <v>-0.90393331854794179</v>
      </c>
      <c r="I3169" s="3"/>
      <c r="K3169" s="3">
        <f>SIN(RADIANS(CRB_ves!P3169*2))</f>
        <v>0.41596338362995294</v>
      </c>
      <c r="L3169" s="10">
        <f>COS(RADIANS(CRB_ves!P3169*2))</f>
        <v>0.90938136305904171</v>
      </c>
      <c r="M3169" s="55">
        <v>0.98</v>
      </c>
      <c r="N3169" s="55">
        <v>0.89</v>
      </c>
      <c r="O3169" s="51">
        <f>SIN(RADIANS(CRB_ves!P428*2))</f>
        <v>0.24192189559966773</v>
      </c>
      <c r="P3169" s="52">
        <f>COS(RADIANS(CRB_ves!P428*2))</f>
        <v>0.97029572627599647</v>
      </c>
    </row>
    <row r="3170" spans="1:16" x14ac:dyDescent="0.35">
      <c r="A3170" s="3">
        <f>SIN(RADIANS(Teno_phn!P3170*2))</f>
        <v>0.30669220473318154</v>
      </c>
      <c r="B3170" s="10">
        <f>COS(RADIANS(Teno_phn!P3170*2))</f>
        <v>0.95180874736256771</v>
      </c>
      <c r="C3170" s="3">
        <f>SIN(RADIANS(Teno_ves!P3170*2))</f>
        <v>0.82373056167006342</v>
      </c>
      <c r="D3170" s="10">
        <f>COS(RADIANS(Teno_ves!P3170*2))</f>
        <v>0.56698144746607171</v>
      </c>
      <c r="E3170" s="51">
        <v>0.96</v>
      </c>
      <c r="F3170" s="51">
        <v>124.71000000000001</v>
      </c>
      <c r="G3170" s="51">
        <f>SIN(RADIANS(Teno_ves!P1381*2))</f>
        <v>-0.93618229461267777</v>
      </c>
      <c r="H3170" s="52">
        <f>COS(RADIANS(Teno_ves!P1381*2))</f>
        <v>-0.35151488055805186</v>
      </c>
      <c r="I3170" s="3"/>
      <c r="K3170" s="3">
        <f>SIN(RADIANS(CRB_ves!P3170*2))</f>
        <v>0.7871503601666231</v>
      </c>
      <c r="L3170" s="10">
        <f>COS(RADIANS(CRB_ves!P3170*2))</f>
        <v>0.61676114541170279</v>
      </c>
      <c r="M3170" s="55">
        <v>0.98</v>
      </c>
      <c r="N3170" s="55">
        <v>0.96</v>
      </c>
      <c r="O3170" s="51">
        <f>SIN(RADIANS(CRB_ves!P430*2))</f>
        <v>0.65262752248854106</v>
      </c>
      <c r="P3170" s="52">
        <f>COS(RADIANS(CRB_ves!P430*2))</f>
        <v>0.75767890091414636</v>
      </c>
    </row>
    <row r="3171" spans="1:16" x14ac:dyDescent="0.35">
      <c r="A3171" s="3">
        <f>SIN(RADIANS(Teno_phn!P3171*2))</f>
        <v>0.92226845141952629</v>
      </c>
      <c r="B3171" s="10">
        <f>COS(RADIANS(Teno_phn!P3171*2))</f>
        <v>0.38655000131448564</v>
      </c>
      <c r="C3171" s="3">
        <f>SIN(RADIANS(Teno_ves!P3171*2))</f>
        <v>0.93054544435752606</v>
      </c>
      <c r="D3171" s="10">
        <f>COS(RADIANS(Teno_ves!P3171*2))</f>
        <v>0.36617642740276779</v>
      </c>
      <c r="E3171" s="51">
        <v>0.96</v>
      </c>
      <c r="F3171" s="51">
        <v>136.81</v>
      </c>
      <c r="G3171" s="51">
        <f>SIN(RADIANS(Teno_ves!P1398*2))</f>
        <v>-0.99800474959935537</v>
      </c>
      <c r="H3171" s="52">
        <f>COS(RADIANS(Teno_ves!P1398*2))</f>
        <v>6.3138892745501357E-2</v>
      </c>
      <c r="I3171" s="3"/>
      <c r="K3171" s="3">
        <f>SIN(RADIANS(CRB_ves!P3171*2))</f>
        <v>0.43711576665093271</v>
      </c>
      <c r="L3171" s="10">
        <f>COS(RADIANS(CRB_ves!P3171*2))</f>
        <v>0.89940525156637119</v>
      </c>
      <c r="M3171" s="55">
        <v>0.98</v>
      </c>
      <c r="N3171" s="55">
        <v>0.95</v>
      </c>
      <c r="O3171" s="51">
        <f>SIN(RADIANS(CRB_ves!P438*2))</f>
        <v>0.91382919073846303</v>
      </c>
      <c r="P3171" s="52">
        <f>COS(RADIANS(CRB_ves!P438*2))</f>
        <v>0.40609876896425806</v>
      </c>
    </row>
    <row r="3172" spans="1:16" x14ac:dyDescent="0.35">
      <c r="A3172" s="3">
        <f>SIN(RADIANS(Teno_phn!P3172*2))</f>
        <v>0.85081110942405114</v>
      </c>
      <c r="B3172" s="10">
        <f>COS(RADIANS(Teno_phn!P3172*2))</f>
        <v>0.52547165107226779</v>
      </c>
      <c r="C3172" s="3">
        <f>SIN(RADIANS(Teno_ves!P3172*2))</f>
        <v>-0.84637912348121513</v>
      </c>
      <c r="D3172" s="10">
        <f>COS(RADIANS(Teno_ves!P3172*2))</f>
        <v>0.53258086647491387</v>
      </c>
      <c r="E3172" s="51">
        <v>0.96</v>
      </c>
      <c r="F3172" s="51">
        <v>114.35</v>
      </c>
      <c r="G3172" s="51">
        <f>SIN(RADIANS(Teno_ves!P1410*2))</f>
        <v>-0.75126413350351107</v>
      </c>
      <c r="H3172" s="52">
        <f>COS(RADIANS(Teno_ves!P1410*2))</f>
        <v>-0.66000166796093684</v>
      </c>
      <c r="I3172" s="3"/>
      <c r="K3172" s="3">
        <f>SIN(RADIANS(CRB_ves!P3172*2))</f>
        <v>0.35967112397538858</v>
      </c>
      <c r="L3172" s="10">
        <f>COS(RADIANS(CRB_ves!P3172*2))</f>
        <v>-0.93307914057612529</v>
      </c>
      <c r="M3172" s="55">
        <v>0.98</v>
      </c>
      <c r="N3172" s="55">
        <v>0.86</v>
      </c>
      <c r="O3172" s="51">
        <f>SIN(RADIANS(CRB_ves!P442*2))</f>
        <v>-0.60709849971037944</v>
      </c>
      <c r="P3172" s="52">
        <f>COS(RADIANS(CRB_ves!P442*2))</f>
        <v>0.79462658629661165</v>
      </c>
    </row>
    <row r="3173" spans="1:16" x14ac:dyDescent="0.35">
      <c r="A3173" s="3">
        <f>SIN(RADIANS(Teno_phn!P3173*2))</f>
        <v>0.68784800114371114</v>
      </c>
      <c r="B3173" s="10">
        <f>COS(RADIANS(Teno_phn!P3173*2))</f>
        <v>0.72585475635460373</v>
      </c>
      <c r="C3173" s="3">
        <f>SIN(RADIANS(Teno_ves!P3173*2))</f>
        <v>0.88376563008869324</v>
      </c>
      <c r="D3173" s="10">
        <f>COS(RADIANS(Teno_ves!P3173*2))</f>
        <v>-0.46792981426057362</v>
      </c>
      <c r="E3173" s="51">
        <v>0.96</v>
      </c>
      <c r="F3173" s="51">
        <v>8.519999999999996</v>
      </c>
      <c r="G3173" s="51">
        <f>SIN(RADIANS(Teno_ves!P1440*2))</f>
        <v>0.29303926008505726</v>
      </c>
      <c r="H3173" s="52">
        <f>COS(RADIANS(Teno_ves!P1440*2))</f>
        <v>0.95610040897847237</v>
      </c>
      <c r="I3173" s="3"/>
      <c r="K3173" s="3">
        <f>SIN(RADIANS(CRB_ves!P3173*2))</f>
        <v>-0.10244531374706756</v>
      </c>
      <c r="L3173" s="10">
        <f>COS(RADIANS(CRB_ves!P3173*2))</f>
        <v>0.99473863787995331</v>
      </c>
      <c r="M3173" s="55">
        <v>0.98</v>
      </c>
      <c r="N3173" s="55">
        <v>0.81</v>
      </c>
      <c r="O3173" s="51">
        <f>SIN(RADIANS(CRB_ves!P443*2))</f>
        <v>-0.45957986062148815</v>
      </c>
      <c r="P3173" s="52">
        <f>COS(RADIANS(CRB_ves!P443*2))</f>
        <v>-0.88813644881354437</v>
      </c>
    </row>
    <row r="3174" spans="1:16" x14ac:dyDescent="0.35">
      <c r="A3174" s="3">
        <f>SIN(RADIANS(Teno_phn!P3174*2))</f>
        <v>-0.34365969458561663</v>
      </c>
      <c r="B3174" s="10">
        <f>COS(RADIANS(Teno_phn!P3174*2))</f>
        <v>0.93909425209470887</v>
      </c>
      <c r="C3174" s="3">
        <f>SIN(RADIANS(Teno_ves!P3174*2))</f>
        <v>0.9941886022913522</v>
      </c>
      <c r="D3174" s="10">
        <f>COS(RADIANS(Teno_ves!P3174*2))</f>
        <v>0.1076523249817096</v>
      </c>
      <c r="E3174" s="51">
        <v>0.96</v>
      </c>
      <c r="F3174" s="51">
        <v>87.06</v>
      </c>
      <c r="G3174" s="51">
        <f>SIN(RADIANS(Teno_ves!P1516*2))</f>
        <v>0.10244531374706743</v>
      </c>
      <c r="H3174" s="52">
        <f>COS(RADIANS(Teno_ves!P1516*2))</f>
        <v>-0.99473863787995331</v>
      </c>
      <c r="I3174" s="3"/>
      <c r="K3174" s="3">
        <f>SIN(RADIANS(CRB_ves!P3174*2))</f>
        <v>-0.58778525229247336</v>
      </c>
      <c r="L3174" s="10">
        <f>COS(RADIANS(CRB_ves!P3174*2))</f>
        <v>0.80901699437494734</v>
      </c>
      <c r="M3174" s="55">
        <v>0.98</v>
      </c>
      <c r="N3174" s="55">
        <v>0.86</v>
      </c>
      <c r="O3174" s="51">
        <f>SIN(RADIANS(CRB_ves!P449*2))</f>
        <v>-0.5750052520432789</v>
      </c>
      <c r="P3174" s="52">
        <f>COS(RADIANS(CRB_ves!P449*2))</f>
        <v>-0.81814971742502318</v>
      </c>
    </row>
    <row r="3175" spans="1:16" x14ac:dyDescent="0.35">
      <c r="A3175" s="3">
        <f>SIN(RADIANS(Teno_phn!P3175*2))</f>
        <v>-0.97507195988291218</v>
      </c>
      <c r="B3175" s="10">
        <f>COS(RADIANS(Teno_phn!P3175*2))</f>
        <v>0.22188887545367517</v>
      </c>
      <c r="C3175" s="3">
        <f>SIN(RADIANS(Teno_ves!P3175*2))</f>
        <v>-0.33972302236859542</v>
      </c>
      <c r="D3175" s="10">
        <f>COS(RADIANS(Teno_ves!P3175*2))</f>
        <v>0.94052552760291774</v>
      </c>
      <c r="E3175" s="51">
        <v>0.96</v>
      </c>
      <c r="F3175" s="51">
        <v>108.74000000000001</v>
      </c>
      <c r="G3175" s="51">
        <f>SIN(RADIANS(Teno_ves!P1538*2))</f>
        <v>-0.6084844593680826</v>
      </c>
      <c r="H3175" s="52">
        <f>COS(RADIANS(Teno_ves!P1538*2))</f>
        <v>-0.79356578977897752</v>
      </c>
      <c r="I3175" s="3"/>
      <c r="K3175" s="3">
        <f>SIN(RADIANS(CRB_ves!P3175*2))</f>
        <v>0.99505556996122635</v>
      </c>
      <c r="L3175" s="10">
        <f>COS(RADIANS(CRB_ves!P3175*2))</f>
        <v>-9.9319749743638983E-2</v>
      </c>
      <c r="M3175" s="55">
        <v>0.98</v>
      </c>
      <c r="N3175" s="55">
        <v>0.87</v>
      </c>
      <c r="O3175" s="51">
        <f>SIN(RADIANS(CRB_ves!P458*2))</f>
        <v>0.18086246545761997</v>
      </c>
      <c r="P3175" s="52">
        <f>COS(RADIANS(CRB_ves!P458*2))</f>
        <v>-0.98350839782311528</v>
      </c>
    </row>
    <row r="3176" spans="1:16" x14ac:dyDescent="0.35">
      <c r="A3176" s="3">
        <f>SIN(RADIANS(Teno_phn!P3176*2))</f>
        <v>-0.94832365520619932</v>
      </c>
      <c r="B3176" s="10">
        <f>COS(RADIANS(Teno_phn!P3176*2))</f>
        <v>0.31730465640509226</v>
      </c>
      <c r="C3176" s="3">
        <f>SIN(RADIANS(Teno_ves!P3176*2))</f>
        <v>0.44526039555383945</v>
      </c>
      <c r="D3176" s="10">
        <f>COS(RADIANS(Teno_ves!P3176*2))</f>
        <v>-0.89540112807123406</v>
      </c>
      <c r="E3176" s="51">
        <v>0.96</v>
      </c>
      <c r="F3176" s="51">
        <v>101.03999999999999</v>
      </c>
      <c r="G3176" s="51">
        <f>SIN(RADIANS(Teno_ves!P1550*2))</f>
        <v>-0.37590082072058661</v>
      </c>
      <c r="H3176" s="52">
        <f>COS(RADIANS(Teno_ves!P1550*2))</f>
        <v>-0.92665990146417221</v>
      </c>
      <c r="I3176" s="3"/>
      <c r="K3176" s="3">
        <f>SIN(RADIANS(CRB_ves!P3176*2))</f>
        <v>0.78152047241881895</v>
      </c>
      <c r="L3176" s="10">
        <f>COS(RADIANS(CRB_ves!P3176*2))</f>
        <v>-0.62387959670938598</v>
      </c>
      <c r="M3176" s="55">
        <v>0.98</v>
      </c>
      <c r="N3176" s="55">
        <v>0.89</v>
      </c>
      <c r="O3176" s="51">
        <f>SIN(RADIANS(CRB_ves!P459*2))</f>
        <v>-0.87292207726980986</v>
      </c>
      <c r="P3176" s="52">
        <f>COS(RADIANS(CRB_ves!P459*2))</f>
        <v>-0.4878596591387323</v>
      </c>
    </row>
    <row r="3177" spans="1:16" x14ac:dyDescent="0.35">
      <c r="A3177" s="3">
        <f>SIN(RADIANS(Teno_phn!P3177*2))</f>
        <v>0.40737431894884368</v>
      </c>
      <c r="B3177" s="10">
        <f>COS(RADIANS(Teno_phn!P3177*2))</f>
        <v>0.9132612792957806</v>
      </c>
      <c r="C3177" s="3">
        <f>SIN(RADIANS(Teno_ves!P3177*2))</f>
        <v>0.50181270141588863</v>
      </c>
      <c r="D3177" s="10">
        <f>COS(RADIANS(Teno_ves!P3177*2))</f>
        <v>-0.8649763075932706</v>
      </c>
      <c r="E3177" s="51">
        <v>0.96</v>
      </c>
      <c r="F3177" s="51">
        <v>170.79000000000002</v>
      </c>
      <c r="G3177" s="51">
        <f>SIN(RADIANS(Teno_ves!P1624*2))</f>
        <v>-0.3159802379218648</v>
      </c>
      <c r="H3177" s="52">
        <f>COS(RADIANS(Teno_ves!P1624*2))</f>
        <v>0.94876577153839281</v>
      </c>
      <c r="I3177" s="3"/>
      <c r="K3177" s="3">
        <f>SIN(RADIANS(CRB_ves!P3177*2))</f>
        <v>-0.72030902488790749</v>
      </c>
      <c r="L3177" s="10">
        <f>COS(RADIANS(CRB_ves!P3177*2))</f>
        <v>0.69365330581280438</v>
      </c>
      <c r="M3177" s="55">
        <v>0.98</v>
      </c>
      <c r="N3177" s="55">
        <v>0.88</v>
      </c>
      <c r="O3177" s="51">
        <f>SIN(RADIANS(CRB_ves!P467*2))</f>
        <v>-0.86863151443819131</v>
      </c>
      <c r="P3177" s="52">
        <f>COS(RADIANS(CRB_ves!P467*2))</f>
        <v>-0.49545866843240743</v>
      </c>
    </row>
    <row r="3178" spans="1:16" x14ac:dyDescent="0.35">
      <c r="A3178" s="3">
        <f>SIN(RADIANS(Teno_phn!P3178*2))</f>
        <v>0.9974656794790776</v>
      </c>
      <c r="B3178" s="10">
        <f>COS(RADIANS(Teno_phn!P3178*2))</f>
        <v>-7.1149267468766833E-2</v>
      </c>
      <c r="C3178" s="3">
        <f>SIN(RADIANS(Teno_ves!P3178*2))</f>
        <v>-0.67738969740173738</v>
      </c>
      <c r="D3178" s="10">
        <f>COS(RADIANS(Teno_ves!P3178*2))</f>
        <v>0.73562435920378733</v>
      </c>
      <c r="E3178" s="51">
        <v>0.96</v>
      </c>
      <c r="F3178" s="51">
        <v>142.93</v>
      </c>
      <c r="G3178" s="51">
        <f>SIN(RADIANS(Teno_ves!P1625*2))</f>
        <v>-0.96193233477845452</v>
      </c>
      <c r="H3178" s="52">
        <f>COS(RADIANS(Teno_ves!P1625*2))</f>
        <v>0.27328772988861272</v>
      </c>
      <c r="I3178" s="3"/>
      <c r="K3178" s="3">
        <f>SIN(RADIANS(CRB_ves!P3178*2))</f>
        <v>0.93825173045513943</v>
      </c>
      <c r="L3178" s="10">
        <f>COS(RADIANS(CRB_ves!P3178*2))</f>
        <v>-0.34595330652840472</v>
      </c>
      <c r="M3178" s="55">
        <v>0.98</v>
      </c>
      <c r="N3178" s="55">
        <v>0.96</v>
      </c>
      <c r="O3178" s="51">
        <f>SIN(RADIANS(CRB_ves!P483*2))</f>
        <v>0.97568778780610499</v>
      </c>
      <c r="P3178" s="52">
        <f>COS(RADIANS(CRB_ves!P483*2))</f>
        <v>-0.2191650992426237</v>
      </c>
    </row>
    <row r="3179" spans="1:16" x14ac:dyDescent="0.35">
      <c r="A3179" s="3">
        <f>SIN(RADIANS(Teno_phn!P3179*2))</f>
        <v>0.99978793284818124</v>
      </c>
      <c r="B3179" s="10">
        <f>COS(RADIANS(Teno_phn!P3179*2))</f>
        <v>2.059342932006961E-2</v>
      </c>
      <c r="C3179" s="3">
        <f>SIN(RADIANS(Teno_ves!P3179*2))</f>
        <v>0.12671836439005441</v>
      </c>
      <c r="D3179" s="10">
        <f>COS(RADIANS(Teno_ves!P3179*2))</f>
        <v>-0.9919387360751214</v>
      </c>
      <c r="E3179" s="51">
        <v>0.96</v>
      </c>
      <c r="F3179" s="51">
        <v>112.36000000000001</v>
      </c>
      <c r="G3179" s="51">
        <f>SIN(RADIANS(Teno_ves!P1738*2))</f>
        <v>-0.70364277577502077</v>
      </c>
      <c r="H3179" s="52">
        <f>COS(RADIANS(Teno_ves!P1738*2))</f>
        <v>-0.71055389950349579</v>
      </c>
      <c r="I3179" s="3"/>
      <c r="K3179" s="3">
        <f>SIN(RADIANS(CRB_ves!P3179*2))</f>
        <v>-0.13121831944270362</v>
      </c>
      <c r="L3179" s="10">
        <f>COS(RADIANS(CRB_ves!P3179*2))</f>
        <v>0.99135349529954886</v>
      </c>
      <c r="M3179" s="55">
        <v>0.98</v>
      </c>
      <c r="N3179" s="55">
        <v>0.94</v>
      </c>
      <c r="O3179" s="51">
        <f>SIN(RADIANS(CRB_ves!P490*2))</f>
        <v>-0.82884232690476234</v>
      </c>
      <c r="P3179" s="52">
        <f>COS(RADIANS(CRB_ves!P490*2))</f>
        <v>0.55948225810216634</v>
      </c>
    </row>
    <row r="3180" spans="1:16" x14ac:dyDescent="0.35">
      <c r="A3180" s="3">
        <f>SIN(RADIANS(Teno_phn!P3180*2))</f>
        <v>0.7301622766207525</v>
      </c>
      <c r="B3180" s="10">
        <f>COS(RADIANS(Teno_phn!P3180*2))</f>
        <v>-0.683273773680799</v>
      </c>
      <c r="C3180" s="3">
        <f>SIN(RADIANS(Teno_ves!P3180*2))</f>
        <v>-0.89986250488906705</v>
      </c>
      <c r="D3180" s="10">
        <f>COS(RADIANS(Teno_ves!P3180*2))</f>
        <v>0.43617367217058595</v>
      </c>
      <c r="E3180" s="51">
        <v>0.96</v>
      </c>
      <c r="F3180" s="51">
        <v>33.49</v>
      </c>
      <c r="G3180" s="51">
        <f>SIN(RADIANS(Teno_ves!P1743*2))</f>
        <v>0.92036840648120466</v>
      </c>
      <c r="H3180" s="52">
        <f>COS(RADIANS(Teno_ves!P1743*2))</f>
        <v>0.39105242148751368</v>
      </c>
      <c r="I3180" s="3"/>
      <c r="K3180" s="3">
        <f>SIN(RADIANS(CRB_ves!P3180*2))</f>
        <v>-0.88636524606180722</v>
      </c>
      <c r="L3180" s="10">
        <f>COS(RADIANS(CRB_ves!P3180*2))</f>
        <v>-0.46298666349452428</v>
      </c>
      <c r="M3180" s="55">
        <v>0.98</v>
      </c>
      <c r="N3180" s="55">
        <v>0.86</v>
      </c>
      <c r="O3180" s="51">
        <f>SIN(RADIANS(CRB_ves!P719*2))</f>
        <v>0.21166596608414978</v>
      </c>
      <c r="P3180" s="52">
        <f>COS(RADIANS(CRB_ves!P719*2))</f>
        <v>-0.97734206847022786</v>
      </c>
    </row>
    <row r="3181" spans="1:16" x14ac:dyDescent="0.35">
      <c r="A3181" s="3">
        <f>SIN(RADIANS(Teno_phn!P3181*2))</f>
        <v>-0.40737431894884352</v>
      </c>
      <c r="B3181" s="10">
        <f>COS(RADIANS(Teno_phn!P3181*2))</f>
        <v>0.91326127929578071</v>
      </c>
      <c r="C3181" s="3">
        <f>SIN(RADIANS(Teno_ves!P3181*2))</f>
        <v>0.3380809790587973</v>
      </c>
      <c r="D3181" s="10">
        <f>COS(RADIANS(Teno_ves!P3181*2))</f>
        <v>-0.94111702332847269</v>
      </c>
      <c r="E3181" s="51">
        <v>0.96</v>
      </c>
      <c r="F3181" s="51">
        <v>168.55</v>
      </c>
      <c r="G3181" s="51">
        <f>SIN(RADIANS(Teno_ves!P1828*2))</f>
        <v>-0.38912395014020568</v>
      </c>
      <c r="H3181" s="52">
        <f>COS(RADIANS(Teno_ves!P1828*2))</f>
        <v>0.92118540556572148</v>
      </c>
      <c r="I3181" s="3"/>
      <c r="K3181" s="3">
        <f>SIN(RADIANS(CRB_ves!P3181*2))</f>
        <v>0.97397596727905167</v>
      </c>
      <c r="L3181" s="10">
        <f>COS(RADIANS(CRB_ves!P3181*2))</f>
        <v>0.22665130743685488</v>
      </c>
      <c r="M3181" s="55">
        <v>0.98</v>
      </c>
      <c r="N3181" s="55">
        <v>0.88</v>
      </c>
      <c r="O3181" s="51">
        <f>SIN(RADIANS(CRB_ves!P726*2))</f>
        <v>0.96565426204032012</v>
      </c>
      <c r="P3181" s="52">
        <f>COS(RADIANS(CRB_ves!P726*2))</f>
        <v>-0.25983041816416463</v>
      </c>
    </row>
    <row r="3182" spans="1:16" x14ac:dyDescent="0.35">
      <c r="A3182" s="3">
        <f>SIN(RADIANS(Teno_phn!P3182*2))</f>
        <v>-0.60709849971037944</v>
      </c>
      <c r="B3182" s="10">
        <f>COS(RADIANS(Teno_phn!P3182*2))</f>
        <v>0.79462658629661165</v>
      </c>
      <c r="C3182" s="3">
        <f>SIN(RADIANS(Teno_ves!P3182*2))</f>
        <v>-0.36097359720821603</v>
      </c>
      <c r="D3182" s="10">
        <f>COS(RADIANS(Teno_ves!P3182*2))</f>
        <v>0.93257603556951896</v>
      </c>
      <c r="E3182" s="51">
        <v>0.96</v>
      </c>
      <c r="F3182" s="51">
        <v>133.78</v>
      </c>
      <c r="G3182" s="51">
        <f>SIN(RADIANS(Teno_ves!P2103*2))</f>
        <v>-0.99909335189970816</v>
      </c>
      <c r="H3182" s="52">
        <f>COS(RADIANS(Teno_ves!P2103*2))</f>
        <v>-4.257316278837972E-2</v>
      </c>
      <c r="I3182" s="3"/>
      <c r="K3182" s="3">
        <f>SIN(RADIANS(CRB_ves!P3182*2))</f>
        <v>0.39714789063478073</v>
      </c>
      <c r="L3182" s="10">
        <f>COS(RADIANS(CRB_ves!P3182*2))</f>
        <v>0.91775462568398114</v>
      </c>
      <c r="M3182" s="55">
        <v>0.98</v>
      </c>
      <c r="N3182" s="55">
        <v>0.86</v>
      </c>
      <c r="O3182" s="51">
        <f>SIN(RADIANS(CRB_ves!P730*2))</f>
        <v>-0.18738131458572468</v>
      </c>
      <c r="P3182" s="52">
        <f>COS(RADIANS(CRB_ves!P730*2))</f>
        <v>0.98228725072868872</v>
      </c>
    </row>
    <row r="3183" spans="1:16" x14ac:dyDescent="0.35">
      <c r="A3183" s="3">
        <f>SIN(RADIANS(Teno_phn!P3183*2))</f>
        <v>-0.66861163037698867</v>
      </c>
      <c r="B3183" s="10">
        <f>COS(RADIANS(Teno_phn!P3183*2))</f>
        <v>0.74361178562784025</v>
      </c>
      <c r="C3183" s="3">
        <f>SIN(RADIANS(Teno_ves!P3183*2))</f>
        <v>-0.90273550608028252</v>
      </c>
      <c r="D3183" s="10">
        <f>COS(RADIANS(Teno_ves!P3183*2))</f>
        <v>0.43019600888661913</v>
      </c>
      <c r="E3183" s="51">
        <v>0.96</v>
      </c>
      <c r="F3183" s="51">
        <v>93.77000000000001</v>
      </c>
      <c r="G3183" s="51">
        <f>SIN(RADIANS(Teno_ves!P2104*2))</f>
        <v>-0.13121831944270457</v>
      </c>
      <c r="H3183" s="52">
        <f>COS(RADIANS(Teno_ves!P2104*2))</f>
        <v>-0.99135349529954875</v>
      </c>
      <c r="I3183" s="3"/>
      <c r="K3183" s="3">
        <f>SIN(RADIANS(CRB_ves!P3183*2))</f>
        <v>0.95650863685627796</v>
      </c>
      <c r="L3183" s="10">
        <f>COS(RADIANS(CRB_ves!P3183*2))</f>
        <v>0.29170400686199877</v>
      </c>
      <c r="M3183" s="55">
        <v>0.98</v>
      </c>
      <c r="N3183" s="55">
        <v>0.91</v>
      </c>
      <c r="O3183" s="51">
        <f>SIN(RADIANS(CRB_ves!P748*2))</f>
        <v>-0.28903179694447223</v>
      </c>
      <c r="P3183" s="52">
        <f>COS(RADIANS(CRB_ves!P748*2))</f>
        <v>0.95731949753206713</v>
      </c>
    </row>
    <row r="3184" spans="1:16" x14ac:dyDescent="0.35">
      <c r="A3184" s="3">
        <f>SIN(RADIANS(Teno_phn!P3184*2))</f>
        <v>0.7667171485759251</v>
      </c>
      <c r="B3184" s="10">
        <f>COS(RADIANS(Teno_phn!P3184*2))</f>
        <v>-0.64198505752050239</v>
      </c>
      <c r="C3184" s="3">
        <f>SIN(RADIANS(Teno_ves!P3184*2))</f>
        <v>-8.6112482501491019E-2</v>
      </c>
      <c r="D3184" s="10">
        <f>COS(RADIANS(Teno_ves!P3184*2))</f>
        <v>0.99628542113062679</v>
      </c>
      <c r="E3184" s="51">
        <v>0.96</v>
      </c>
      <c r="F3184" s="51">
        <v>13.189999999999998</v>
      </c>
      <c r="G3184" s="51">
        <f>SIN(RADIANS(Teno_ves!P2106*2))</f>
        <v>0.44432248971525273</v>
      </c>
      <c r="H3184" s="52">
        <f>COS(RADIANS(Teno_ves!P2106*2))</f>
        <v>0.89586691262331997</v>
      </c>
      <c r="I3184" s="3"/>
      <c r="K3184" s="3">
        <f>SIN(RADIANS(CRB_ves!P3184*2))</f>
        <v>-0.22120809279024684</v>
      </c>
      <c r="L3184" s="10">
        <f>COS(RADIANS(CRB_ves!P3184*2))</f>
        <v>0.97522662990922349</v>
      </c>
      <c r="M3184" s="55">
        <v>0.98</v>
      </c>
      <c r="N3184" s="55">
        <v>0.99</v>
      </c>
      <c r="O3184" s="51">
        <f>SIN(RADIANS(CRB_ves!P760*2))</f>
        <v>-0.70833983772452902</v>
      </c>
      <c r="P3184" s="52">
        <f>COS(RADIANS(CRB_ves!P760*2))</f>
        <v>-0.70587157067868089</v>
      </c>
    </row>
    <row r="3185" spans="1:16" x14ac:dyDescent="0.35">
      <c r="A3185" s="3">
        <f>SIN(RADIANS(Teno_phn!P3185*2))</f>
        <v>-6.697048102898541E-2</v>
      </c>
      <c r="B3185" s="10">
        <f>COS(RADIANS(Teno_phn!P3185*2))</f>
        <v>0.99775495722684648</v>
      </c>
      <c r="C3185" s="3">
        <f>SIN(RADIANS(Teno_ves!P3185*2))</f>
        <v>0.89037176554347064</v>
      </c>
      <c r="D3185" s="10">
        <f>COS(RADIANS(Teno_ves!P3185*2))</f>
        <v>0.45523413659676593</v>
      </c>
      <c r="E3185" s="51">
        <v>0.96</v>
      </c>
      <c r="F3185" s="51">
        <v>44.7</v>
      </c>
      <c r="G3185" s="51">
        <f>SIN(RADIANS(Teno_ves!P2123*2))</f>
        <v>0.99994516936551214</v>
      </c>
      <c r="H3185" s="52">
        <f>COS(RADIANS(Teno_ves!P2123*2))</f>
        <v>1.0471784116245646E-2</v>
      </c>
      <c r="I3185" s="3"/>
      <c r="K3185" s="3">
        <f>SIN(RADIANS(CRB_ves!P3185*2))</f>
        <v>0.94240822024472815</v>
      </c>
      <c r="L3185" s="10">
        <f>COS(RADIANS(CRB_ves!P3185*2))</f>
        <v>-0.33446486574102829</v>
      </c>
      <c r="M3185" s="55">
        <v>0.98</v>
      </c>
      <c r="N3185" s="55">
        <v>0.98</v>
      </c>
      <c r="O3185" s="51">
        <f>SIN(RADIANS(CRB_ves!P829*2))</f>
        <v>-0.38912395014020573</v>
      </c>
      <c r="P3185" s="52">
        <f>COS(RADIANS(CRB_ves!P829*2))</f>
        <v>-0.92118540556572148</v>
      </c>
    </row>
    <row r="3186" spans="1:16" x14ac:dyDescent="0.35">
      <c r="A3186" s="3">
        <f>SIN(RADIANS(Teno_phn!P3186*2))</f>
        <v>-3.5946037002174733E-2</v>
      </c>
      <c r="B3186" s="10">
        <f>COS(RADIANS(Teno_phn!P3186*2))</f>
        <v>0.99935373238100145</v>
      </c>
      <c r="C3186" s="3">
        <f>SIN(RADIANS(Teno_ves!P3186*2))</f>
        <v>0.90542067031150164</v>
      </c>
      <c r="D3186" s="10">
        <f>COS(RADIANS(Teno_ves!P3186*2))</f>
        <v>0.42451550003818594</v>
      </c>
      <c r="E3186" s="51">
        <v>0.96</v>
      </c>
      <c r="F3186" s="51">
        <v>82.31</v>
      </c>
      <c r="G3186" s="51">
        <f>SIN(RADIANS(Teno_ves!P2135*2))</f>
        <v>0.26521956853289458</v>
      </c>
      <c r="H3186" s="52">
        <f>COS(RADIANS(Teno_ves!P2135*2))</f>
        <v>-0.96418804206815656</v>
      </c>
      <c r="I3186" s="3"/>
      <c r="K3186" s="3">
        <f>SIN(RADIANS(CRB_ves!P3186*2))</f>
        <v>0.98075121578060964</v>
      </c>
      <c r="L3186" s="10">
        <f>COS(RADIANS(CRB_ves!P3186*2))</f>
        <v>-0.19526149836784515</v>
      </c>
      <c r="M3186" s="55">
        <v>0.98</v>
      </c>
      <c r="N3186" s="55">
        <v>0.84</v>
      </c>
      <c r="O3186" s="51">
        <f>SIN(RADIANS(CRB_ves!P870*2))</f>
        <v>0.25375794458480533</v>
      </c>
      <c r="P3186" s="52">
        <f>COS(RADIANS(CRB_ves!P870*2))</f>
        <v>-0.96726775277587684</v>
      </c>
    </row>
    <row r="3187" spans="1:16" x14ac:dyDescent="0.35">
      <c r="A3187" s="3">
        <f>SIN(RADIANS(Teno_phn!P3187*2))</f>
        <v>-0.16298157364765795</v>
      </c>
      <c r="B3187" s="10">
        <f>COS(RADIANS(Teno_phn!P3187*2))</f>
        <v>0.98662911301630107</v>
      </c>
      <c r="C3187" s="3">
        <f>SIN(RADIANS(Teno_ves!P3187*2))</f>
        <v>0.97584055612797838</v>
      </c>
      <c r="D3187" s="10">
        <f>COS(RADIANS(Teno_ves!P3187*2))</f>
        <v>-0.21848388731400303</v>
      </c>
      <c r="E3187" s="51">
        <v>0.96</v>
      </c>
      <c r="F3187" s="51">
        <v>158.76</v>
      </c>
      <c r="G3187" s="51">
        <f>SIN(RADIANS(Teno_ves!P2136*2))</f>
        <v>-0.6753328081210247</v>
      </c>
      <c r="H3187" s="52">
        <f>COS(RADIANS(Teno_ves!P2136*2))</f>
        <v>0.73751311735817371</v>
      </c>
      <c r="I3187" s="3"/>
      <c r="K3187" s="3">
        <f>SIN(RADIANS(CRB_ves!P3187*2))</f>
        <v>0.94920603820316618</v>
      </c>
      <c r="L3187" s="10">
        <f>COS(RADIANS(CRB_ves!P3187*2))</f>
        <v>0.31465520341899555</v>
      </c>
      <c r="M3187" s="55">
        <v>0.98</v>
      </c>
      <c r="N3187" s="55">
        <v>0.82</v>
      </c>
      <c r="O3187" s="51">
        <f>SIN(RADIANS(CRB_ves!P880*2))</f>
        <v>0.9664657767216176</v>
      </c>
      <c r="P3187" s="52">
        <f>COS(RADIANS(CRB_ves!P880*2))</f>
        <v>-0.25679544860818776</v>
      </c>
    </row>
    <row r="3188" spans="1:16" x14ac:dyDescent="0.35">
      <c r="A3188" s="3">
        <f>SIN(RADIANS(Teno_phn!P3188*2))</f>
        <v>0.16435900845103765</v>
      </c>
      <c r="B3188" s="10">
        <f>COS(RADIANS(Teno_phn!P3188*2))</f>
        <v>0.98640058614185333</v>
      </c>
      <c r="C3188" s="3">
        <f>SIN(RADIANS(Teno_ves!P3188*2))</f>
        <v>-0.41183247328757455</v>
      </c>
      <c r="D3188" s="10">
        <f>COS(RADIANS(Teno_ves!P3188*2))</f>
        <v>0.91125957550296233</v>
      </c>
      <c r="E3188" s="51">
        <v>0.96</v>
      </c>
      <c r="F3188" s="51">
        <v>167.86</v>
      </c>
      <c r="G3188" s="51">
        <f>SIN(RADIANS(Teno_ves!P2245*2))</f>
        <v>-0.41119619378086592</v>
      </c>
      <c r="H3188" s="52">
        <f>COS(RADIANS(Teno_ves!P2245*2))</f>
        <v>0.91154686671620377</v>
      </c>
      <c r="I3188" s="3"/>
      <c r="K3188" s="3">
        <f>SIN(RADIANS(CRB_ves!P3188*2))</f>
        <v>0.55455398687770741</v>
      </c>
      <c r="L3188" s="10">
        <f>COS(RADIANS(CRB_ves!P3188*2))</f>
        <v>0.83214774868291241</v>
      </c>
      <c r="M3188" s="55">
        <v>0.98</v>
      </c>
      <c r="N3188" s="55">
        <v>0.97</v>
      </c>
      <c r="O3188" s="51">
        <f>SIN(RADIANS(CRB_ves!P887*2))</f>
        <v>0.56698144746607149</v>
      </c>
      <c r="P3188" s="52">
        <f>COS(RADIANS(CRB_ves!P887*2))</f>
        <v>0.82373056167006353</v>
      </c>
    </row>
    <row r="3189" spans="1:16" x14ac:dyDescent="0.35">
      <c r="A3189" s="3">
        <f>SIN(RADIANS(Teno_phn!P3189*2))</f>
        <v>0.51414016917465288</v>
      </c>
      <c r="B3189" s="10">
        <f>COS(RADIANS(Teno_phn!P3189*2))</f>
        <v>0.85770617721983289</v>
      </c>
      <c r="C3189" s="3">
        <f>SIN(RADIANS(Teno_ves!P3189*2))</f>
        <v>-0.99448534746235484</v>
      </c>
      <c r="D3189" s="10">
        <f>COS(RADIANS(Teno_ves!P3189*2))</f>
        <v>-0.10487561052351232</v>
      </c>
      <c r="E3189" s="51">
        <v>0.96</v>
      </c>
      <c r="F3189" s="51">
        <v>59.53</v>
      </c>
      <c r="G3189" s="51">
        <f>SIN(RADIANS(Teno_ves!P2278*2))</f>
        <v>0.87411153622119486</v>
      </c>
      <c r="H3189" s="52">
        <f>COS(RADIANS(Teno_ves!P2278*2))</f>
        <v>-0.48572525386788645</v>
      </c>
      <c r="I3189" s="3"/>
      <c r="K3189" s="3">
        <f>SIN(RADIANS(CRB_ves!P3189*2))</f>
        <v>0.79652991802419626</v>
      </c>
      <c r="L3189" s="10">
        <f>COS(RADIANS(CRB_ves!P3189*2))</f>
        <v>0.60459911486237494</v>
      </c>
      <c r="M3189" s="55">
        <v>0.98</v>
      </c>
      <c r="N3189" s="55">
        <v>0.9</v>
      </c>
      <c r="O3189" s="51">
        <f>SIN(RADIANS(CRB_ves!P903*2))</f>
        <v>0.89132325218947328</v>
      </c>
      <c r="P3189" s="52">
        <f>COS(RADIANS(CRB_ves!P903*2))</f>
        <v>0.45336834925519509</v>
      </c>
    </row>
    <row r="3190" spans="1:16" x14ac:dyDescent="0.35">
      <c r="A3190" s="3">
        <f>SIN(RADIANS(Teno_phn!P3190*2))</f>
        <v>0.58467452467360248</v>
      </c>
      <c r="B3190" s="10">
        <f>COS(RADIANS(Teno_phn!P3190*2))</f>
        <v>0.81126795832061371</v>
      </c>
      <c r="C3190" s="3">
        <f>SIN(RADIANS(Teno_ves!P3190*2))</f>
        <v>-0.9752266299092236</v>
      </c>
      <c r="D3190" s="10">
        <f>COS(RADIANS(Teno_ves!P3190*2))</f>
        <v>0.22120809279024639</v>
      </c>
      <c r="E3190" s="51">
        <v>0.96</v>
      </c>
      <c r="F3190" s="51">
        <v>110.63999999999999</v>
      </c>
      <c r="G3190" s="51">
        <f>SIN(RADIANS(Teno_ves!P2284*2))</f>
        <v>-0.65973938710302571</v>
      </c>
      <c r="H3190" s="52">
        <f>COS(RADIANS(Teno_ves!P2284*2))</f>
        <v>-0.75149447177269646</v>
      </c>
      <c r="I3190" s="3"/>
      <c r="K3190" s="3">
        <f>SIN(RADIANS(CRB_ves!P3190*2))</f>
        <v>0.37039532401853092</v>
      </c>
      <c r="L3190" s="10">
        <f>COS(RADIANS(CRB_ves!P3190*2))</f>
        <v>0.92887421319854035</v>
      </c>
      <c r="M3190" s="55">
        <v>0.98</v>
      </c>
      <c r="N3190" s="55">
        <v>0.86</v>
      </c>
      <c r="O3190" s="51">
        <f>SIN(RADIANS(CRB_ves!P950*2))</f>
        <v>0.59762514697552094</v>
      </c>
      <c r="P3190" s="52">
        <f>COS(RADIANS(CRB_ves!P950*2))</f>
        <v>-0.80177564424375414</v>
      </c>
    </row>
    <row r="3191" spans="1:16" x14ac:dyDescent="0.35">
      <c r="A3191" s="3">
        <f>SIN(RADIANS(Teno_phn!P3191*2))</f>
        <v>0.89352817581570765</v>
      </c>
      <c r="B3191" s="10">
        <f>COS(RADIANS(Teno_phn!P3191*2))</f>
        <v>0.44900712580476249</v>
      </c>
      <c r="C3191" s="3">
        <f>SIN(RADIANS(Teno_ves!P3191*2))</f>
        <v>0.67636191206245944</v>
      </c>
      <c r="D3191" s="10">
        <f>COS(RADIANS(Teno_ves!P3191*2))</f>
        <v>0.7365694562709032</v>
      </c>
      <c r="E3191" s="51">
        <v>0.96</v>
      </c>
      <c r="F3191" s="51">
        <v>97.35</v>
      </c>
      <c r="G3191" s="51">
        <f>SIN(RADIANS(Teno_ves!P2447*2))</f>
        <v>-0.25375794458480555</v>
      </c>
      <c r="H3191" s="52">
        <f>COS(RADIANS(Teno_ves!P2447*2))</f>
        <v>-0.96726775277587684</v>
      </c>
      <c r="I3191" s="3"/>
      <c r="K3191" s="3">
        <f>SIN(RADIANS(CRB_ves!P3191*2))</f>
        <v>0.12186934340514748</v>
      </c>
      <c r="L3191" s="10">
        <f>COS(RADIANS(CRB_ves!P3191*2))</f>
        <v>0.99254615164132198</v>
      </c>
      <c r="M3191" s="55">
        <v>0.98</v>
      </c>
      <c r="N3191" s="55">
        <v>0.83</v>
      </c>
      <c r="O3191" s="51">
        <f>SIN(RADIANS(CRB_ves!P960*2))</f>
        <v>-0.97545774371217309</v>
      </c>
      <c r="P3191" s="52">
        <f>COS(RADIANS(CRB_ves!P960*2))</f>
        <v>0.22018671674730175</v>
      </c>
    </row>
    <row r="3192" spans="1:16" x14ac:dyDescent="0.35">
      <c r="A3192" s="3">
        <f>SIN(RADIANS(Teno_phn!P3192*2))</f>
        <v>0.41723271366176523</v>
      </c>
      <c r="B3192" s="10">
        <f>COS(RADIANS(Teno_phn!P3192*2))</f>
        <v>0.90879968235604014</v>
      </c>
      <c r="C3192" s="3">
        <f>SIN(RADIANS(Teno_ves!P3192*2))</f>
        <v>-0.18600960063859326</v>
      </c>
      <c r="D3192" s="10">
        <f>COS(RADIANS(Teno_ves!P3192*2))</f>
        <v>-0.98254792680574676</v>
      </c>
      <c r="E3192" s="51">
        <v>0.96</v>
      </c>
      <c r="F3192" s="51">
        <v>109.97</v>
      </c>
      <c r="G3192" s="51">
        <f>SIN(RADIANS(Teno_ves!P2475*2))</f>
        <v>-0.64198505752050239</v>
      </c>
      <c r="H3192" s="52">
        <f>COS(RADIANS(Teno_ves!P2475*2))</f>
        <v>-0.7667171485759251</v>
      </c>
      <c r="I3192" s="3"/>
      <c r="K3192" s="3">
        <f>SIN(RADIANS(CRB_ves!P3192*2))</f>
        <v>0.98870412312775913</v>
      </c>
      <c r="L3192" s="10">
        <f>COS(RADIANS(CRB_ves!P3192*2))</f>
        <v>0.14988047541347396</v>
      </c>
      <c r="M3192" s="55">
        <v>0.98</v>
      </c>
      <c r="N3192" s="55">
        <v>0.85</v>
      </c>
      <c r="O3192" s="51">
        <f>SIN(RADIANS(CRB_ves!P971*2))</f>
        <v>0.70858619022508618</v>
      </c>
      <c r="P3192" s="52">
        <f>COS(RADIANS(CRB_ves!P971*2))</f>
        <v>0.7056242704317206</v>
      </c>
    </row>
    <row r="3193" spans="1:16" x14ac:dyDescent="0.35">
      <c r="A3193" s="3">
        <f>SIN(RADIANS(Teno_phn!P3193*2))</f>
        <v>0.62904907759903617</v>
      </c>
      <c r="B3193" s="10">
        <f>COS(RADIANS(Teno_phn!P3193*2))</f>
        <v>0.77736558836354586</v>
      </c>
      <c r="C3193" s="3">
        <f>SIN(RADIANS(Teno_ves!P3193*2))</f>
        <v>0.96474140152721666</v>
      </c>
      <c r="D3193" s="10">
        <f>COS(RADIANS(Teno_ves!P3193*2))</f>
        <v>0.2631995976047487</v>
      </c>
      <c r="E3193" s="51">
        <v>0.96</v>
      </c>
      <c r="F3193" s="51">
        <v>170.9</v>
      </c>
      <c r="G3193" s="51">
        <f>SIN(RADIANS(Teno_ves!P2476*2))</f>
        <v>-0.31233491851223255</v>
      </c>
      <c r="H3193" s="52">
        <f>COS(RADIANS(Teno_ves!P2476*2))</f>
        <v>0.94997205152465247</v>
      </c>
      <c r="I3193" s="3"/>
      <c r="K3193" s="3">
        <f>SIN(RADIANS(CRB_ves!P3193*2))</f>
        <v>-7.1149267468768027E-2</v>
      </c>
      <c r="L3193" s="10">
        <f>COS(RADIANS(CRB_ves!P3193*2))</f>
        <v>0.99746567947907749</v>
      </c>
      <c r="M3193" s="55">
        <v>0.98</v>
      </c>
      <c r="N3193" s="55">
        <v>0.82</v>
      </c>
      <c r="O3193" s="51">
        <f>SIN(RADIANS(CRB_ves!P982*2))</f>
        <v>8.0198924328858931E-2</v>
      </c>
      <c r="P3193" s="52">
        <f>COS(RADIANS(CRB_ves!P982*2))</f>
        <v>-0.99677887845624713</v>
      </c>
    </row>
    <row r="3194" spans="1:16" x14ac:dyDescent="0.35">
      <c r="A3194" s="3">
        <f>SIN(RADIANS(Teno_phn!P3194*2))</f>
        <v>0.9740550241708108</v>
      </c>
      <c r="B3194" s="10">
        <f>COS(RADIANS(Teno_phn!P3194*2))</f>
        <v>-0.22631131188608561</v>
      </c>
      <c r="C3194" s="3">
        <f>SIN(RADIANS(Teno_ves!P3194*2))</f>
        <v>0.62087418181824605</v>
      </c>
      <c r="D3194" s="10">
        <f>COS(RADIANS(Teno_ves!P3194*2))</f>
        <v>-0.7839102310542474</v>
      </c>
      <c r="E3194" s="51">
        <v>0.96</v>
      </c>
      <c r="F3194" s="51">
        <v>90.84</v>
      </c>
      <c r="G3194" s="51">
        <f>SIN(RADIANS(Teno_ves!P2479*2))</f>
        <v>-2.9317330072228608E-2</v>
      </c>
      <c r="H3194" s="52">
        <f>COS(RADIANS(Teno_ves!P2479*2))</f>
        <v>-0.99957015469522503</v>
      </c>
      <c r="I3194" s="3"/>
      <c r="K3194" s="3">
        <f>SIN(RADIANS(CRB_ves!P3194*2))</f>
        <v>0.45647688595174146</v>
      </c>
      <c r="L3194" s="10">
        <f>COS(RADIANS(CRB_ves!P3194*2))</f>
        <v>0.88973527107325623</v>
      </c>
      <c r="M3194" s="55">
        <v>0.98</v>
      </c>
      <c r="N3194" s="55">
        <v>0.83</v>
      </c>
      <c r="O3194" s="51">
        <f>SIN(RADIANS(CRB_ves!P995*2))</f>
        <v>-0.98156051874063432</v>
      </c>
      <c r="P3194" s="52">
        <f>COS(RADIANS(CRB_ves!P995*2))</f>
        <v>-0.1911516362724022</v>
      </c>
    </row>
    <row r="3195" spans="1:16" x14ac:dyDescent="0.35">
      <c r="A3195" s="3">
        <f>SIN(RADIANS(Teno_phn!P3195*2))</f>
        <v>0.20073597263501042</v>
      </c>
      <c r="B3195" s="10">
        <f>COS(RADIANS(Teno_phn!P3195*2))</f>
        <v>0.9796453793543235</v>
      </c>
      <c r="C3195" s="3">
        <f>SIN(RADIANS(Teno_ves!P3195*2))</f>
        <v>0.96753295706163001</v>
      </c>
      <c r="D3195" s="10">
        <f>COS(RADIANS(Teno_ves!P3195*2))</f>
        <v>-0.25274488520952915</v>
      </c>
      <c r="E3195" s="51">
        <v>0.96</v>
      </c>
      <c r="F3195" s="51">
        <v>47.89</v>
      </c>
      <c r="G3195" s="51">
        <f>SIN(RADIANS(Teno_ves!P2504*2))</f>
        <v>0.99491592351878788</v>
      </c>
      <c r="H3195" s="52">
        <f>COS(RADIANS(Teno_ves!P2504*2))</f>
        <v>-0.10070901215262454</v>
      </c>
      <c r="I3195" s="3"/>
      <c r="K3195" s="3">
        <f>SIN(RADIANS(CRB_ves!P3195*2))</f>
        <v>-0.3765476597163594</v>
      </c>
      <c r="L3195" s="10">
        <f>COS(RADIANS(CRB_ves!P3195*2))</f>
        <v>0.92639724738479923</v>
      </c>
      <c r="M3195" s="55">
        <v>0.98</v>
      </c>
      <c r="N3195" s="55">
        <v>0.94</v>
      </c>
      <c r="O3195" s="51">
        <f>SIN(RADIANS(CRB_ves!P1000*2))</f>
        <v>-0.85590626767113298</v>
      </c>
      <c r="P3195" s="52">
        <f>COS(RADIANS(CRB_ves!P1000*2))</f>
        <v>-0.51713099013815733</v>
      </c>
    </row>
    <row r="3196" spans="1:16" x14ac:dyDescent="0.35">
      <c r="A3196" s="3">
        <f>SIN(RADIANS(Teno_phn!P3196*2))</f>
        <v>-0.94975376913206688</v>
      </c>
      <c r="B3196" s="10">
        <f>COS(RADIANS(Teno_phn!P3196*2))</f>
        <v>-0.31299804794827812</v>
      </c>
      <c r="C3196" s="3">
        <f>SIN(RADIANS(Teno_ves!P3196*2))</f>
        <v>0.60376465932668832</v>
      </c>
      <c r="D3196" s="10">
        <f>COS(RADIANS(Teno_ves!P3196*2))</f>
        <v>0.79716261587465831</v>
      </c>
      <c r="E3196" s="51">
        <v>0.96</v>
      </c>
      <c r="F3196" s="51">
        <v>42.11</v>
      </c>
      <c r="G3196" s="51">
        <f>SIN(RADIANS(Teno_ves!P2520*2))</f>
        <v>0.99491592351878788</v>
      </c>
      <c r="H3196" s="52">
        <f>COS(RADIANS(Teno_ves!P2520*2))</f>
        <v>0.10070901215262444</v>
      </c>
      <c r="I3196" s="3"/>
      <c r="K3196" s="3">
        <f>SIN(RADIANS(CRB_ves!P3196*2))</f>
        <v>0.94776841000958578</v>
      </c>
      <c r="L3196" s="10">
        <f>COS(RADIANS(CRB_ves!P3196*2))</f>
        <v>0.31895930929806982</v>
      </c>
      <c r="M3196" s="55">
        <v>0.98</v>
      </c>
      <c r="N3196" s="55">
        <v>0.85</v>
      </c>
      <c r="O3196" s="51">
        <f>SIN(RADIANS(CRB_ves!P1029*2))</f>
        <v>0.52398590597007899</v>
      </c>
      <c r="P3196" s="52">
        <f>COS(RADIANS(CRB_ves!P1029*2))</f>
        <v>0.85172693414304768</v>
      </c>
    </row>
    <row r="3197" spans="1:16" x14ac:dyDescent="0.35">
      <c r="A3197" s="3">
        <f>SIN(RADIANS(Teno_phn!P3197*2))</f>
        <v>0.99912283009885838</v>
      </c>
      <c r="B3197" s="10">
        <f>COS(RADIANS(Teno_phn!P3197*2))</f>
        <v>-4.1875653729199623E-2</v>
      </c>
      <c r="C3197" s="3">
        <f>SIN(RADIANS(Teno_ves!P3197*2))</f>
        <v>0.13260238168806252</v>
      </c>
      <c r="D3197" s="10">
        <f>COS(RADIANS(Teno_ves!P3197*2))</f>
        <v>0.99116931367483996</v>
      </c>
      <c r="E3197" s="51">
        <v>0.96</v>
      </c>
      <c r="F3197" s="51">
        <v>15.829999999999998</v>
      </c>
      <c r="G3197" s="51">
        <f>SIN(RADIANS(Teno_ves!P2528*2))</f>
        <v>0.52487754485938787</v>
      </c>
      <c r="H3197" s="52">
        <f>COS(RADIANS(Teno_ves!P2528*2))</f>
        <v>0.85117775047423627</v>
      </c>
      <c r="I3197" s="3"/>
      <c r="K3197" s="3">
        <f>SIN(RADIANS(CRB_ves!P3197*2))</f>
        <v>-0.67301251350977365</v>
      </c>
      <c r="L3197" s="10">
        <f>COS(RADIANS(CRB_ves!P3197*2))</f>
        <v>0.73963109497860935</v>
      </c>
      <c r="M3197" s="55">
        <v>0.98</v>
      </c>
      <c r="N3197" s="55">
        <v>0.96</v>
      </c>
      <c r="O3197" s="51">
        <f>SIN(RADIANS(CRB_ves!P1031*2))</f>
        <v>0.51981734262070933</v>
      </c>
      <c r="P3197" s="52">
        <f>COS(RADIANS(CRB_ves!P1031*2))</f>
        <v>-0.85427743169929526</v>
      </c>
    </row>
    <row r="3198" spans="1:16" x14ac:dyDescent="0.35">
      <c r="A3198" s="3">
        <f>SIN(RADIANS(Teno_phn!P3198*2))</f>
        <v>0.92280727785910877</v>
      </c>
      <c r="B3198" s="10">
        <f>COS(RADIANS(Teno_phn!P3198*2))</f>
        <v>0.38526189524823451</v>
      </c>
      <c r="C3198" s="3">
        <f>SIN(RADIANS(Teno_ves!P3198*2))</f>
        <v>-0.42925043076671876</v>
      </c>
      <c r="D3198" s="10">
        <f>COS(RADIANS(Teno_ves!P3198*2))</f>
        <v>-0.90318551122490132</v>
      </c>
      <c r="E3198" s="51">
        <v>0.96</v>
      </c>
      <c r="F3198" s="51">
        <v>4.1099999999999994</v>
      </c>
      <c r="G3198" s="51">
        <f>SIN(RADIANS(Teno_ves!P2539*2))</f>
        <v>0.14297442209079028</v>
      </c>
      <c r="H3198" s="52">
        <f>COS(RADIANS(Teno_ves!P2539*2))</f>
        <v>0.98972638371814892</v>
      </c>
      <c r="I3198" s="3"/>
      <c r="K3198" s="3">
        <f>SIN(RADIANS(CRB_ves!P3198*2))</f>
        <v>0.64198505752050228</v>
      </c>
      <c r="L3198" s="10">
        <f>COS(RADIANS(CRB_ves!P3198*2))</f>
        <v>0.76671714857592521</v>
      </c>
      <c r="M3198" s="55">
        <v>0.98</v>
      </c>
      <c r="N3198" s="55">
        <v>0.87</v>
      </c>
      <c r="O3198" s="51">
        <f>SIN(RADIANS(CRB_ves!P1043*2))</f>
        <v>0.49363832551075043</v>
      </c>
      <c r="P3198" s="52">
        <f>COS(RADIANS(CRB_ves!P1043*2))</f>
        <v>0.86966729476676441</v>
      </c>
    </row>
    <row r="3199" spans="1:16" x14ac:dyDescent="0.35">
      <c r="A3199" s="3">
        <f>SIN(RADIANS(Teno_phn!P3199*2))</f>
        <v>-1.2217000835246654E-2</v>
      </c>
      <c r="B3199" s="10">
        <f>COS(RADIANS(Teno_phn!P3199*2))</f>
        <v>0.99992536966045198</v>
      </c>
      <c r="C3199" s="3">
        <f>SIN(RADIANS(Teno_ves!P3199*2))</f>
        <v>-0.15815806725448367</v>
      </c>
      <c r="D3199" s="10">
        <f>COS(RADIANS(Teno_ves!P3199*2))</f>
        <v>0.98741380675091139</v>
      </c>
      <c r="E3199" s="51">
        <v>0.96</v>
      </c>
      <c r="F3199" s="51">
        <v>41.82</v>
      </c>
      <c r="G3199" s="51">
        <f>SIN(RADIANS(Teno_ves!P2612*2))</f>
        <v>0.99384549697429658</v>
      </c>
      <c r="H3199" s="52">
        <f>COS(RADIANS(Teno_ves!P2612*2))</f>
        <v>0.11077512421077872</v>
      </c>
      <c r="I3199" s="3"/>
      <c r="K3199" s="3">
        <f>SIN(RADIANS(CRB_ves!P3199*2))</f>
        <v>0.97365855304838789</v>
      </c>
      <c r="L3199" s="10">
        <f>COS(RADIANS(CRB_ves!P3199*2))</f>
        <v>0.22801101305796515</v>
      </c>
      <c r="M3199" s="55">
        <v>0.98</v>
      </c>
      <c r="N3199" s="55">
        <v>0.84</v>
      </c>
      <c r="O3199" s="51">
        <f>SIN(RADIANS(CRB_ves!P1068*2))</f>
        <v>0.87529577629100153</v>
      </c>
      <c r="P3199" s="52">
        <f>COS(RADIANS(CRB_ves!P1068*2))</f>
        <v>0.48358794857516146</v>
      </c>
    </row>
    <row r="3200" spans="1:16" x14ac:dyDescent="0.35">
      <c r="A3200" s="3">
        <f>SIN(RADIANS(Teno_phn!P3200*2))</f>
        <v>0.90467837233332959</v>
      </c>
      <c r="B3200" s="10">
        <f>COS(RADIANS(Teno_phn!P3200*2))</f>
        <v>0.4260951098432339</v>
      </c>
      <c r="C3200" s="3">
        <f>SIN(RADIANS(Teno_ves!P3200*2))</f>
        <v>-0.69315026624991138</v>
      </c>
      <c r="D3200" s="10">
        <f>COS(RADIANS(Teno_ves!P3200*2))</f>
        <v>-0.72079311067578677</v>
      </c>
      <c r="E3200" s="51">
        <v>0.96</v>
      </c>
      <c r="F3200" s="51">
        <v>101.63999999999999</v>
      </c>
      <c r="G3200" s="51">
        <f>SIN(RADIANS(Teno_ves!P2615*2))</f>
        <v>-0.39522488020431595</v>
      </c>
      <c r="H3200" s="52">
        <f>COS(RADIANS(Teno_ves!P2615*2))</f>
        <v>-0.91858439681255422</v>
      </c>
      <c r="I3200" s="3"/>
      <c r="K3200" s="3">
        <f>SIN(RADIANS(CRB_ves!P3200*2))</f>
        <v>0.97499444665070045</v>
      </c>
      <c r="L3200" s="10">
        <f>COS(RADIANS(CRB_ves!P3200*2))</f>
        <v>-0.22222922625139641</v>
      </c>
      <c r="M3200" s="55">
        <v>0.98</v>
      </c>
      <c r="N3200" s="55">
        <v>0.83</v>
      </c>
      <c r="O3200" s="51">
        <f>SIN(RADIANS(CRB_ves!P1075*2))</f>
        <v>0.60042022532588402</v>
      </c>
      <c r="P3200" s="52">
        <f>COS(RADIANS(CRB_ves!P1075*2))</f>
        <v>-0.79968465848709058</v>
      </c>
    </row>
    <row r="3201" spans="1:16" x14ac:dyDescent="0.35">
      <c r="A3201" s="3">
        <f>SIN(RADIANS(Teno_phn!P3201*2))</f>
        <v>-0.73538786078101559</v>
      </c>
      <c r="B3201" s="10">
        <f>COS(RADIANS(Teno_phn!P3201*2))</f>
        <v>-0.67764643747010267</v>
      </c>
      <c r="C3201" s="3">
        <f>SIN(RADIANS(Teno_ves!P3201*2))</f>
        <v>0.19354946805086068</v>
      </c>
      <c r="D3201" s="10">
        <f>COS(RADIANS(Teno_ves!P3201*2))</f>
        <v>-0.98109051744333398</v>
      </c>
      <c r="E3201" s="51">
        <v>0.96</v>
      </c>
      <c r="F3201" s="51">
        <v>84.37</v>
      </c>
      <c r="G3201" s="51">
        <f>SIN(RADIANS(Teno_ves!P2628*2))</f>
        <v>0.1952614983678449</v>
      </c>
      <c r="H3201" s="52">
        <f>COS(RADIANS(Teno_ves!P2628*2))</f>
        <v>-0.98075121578060975</v>
      </c>
      <c r="I3201" s="3"/>
      <c r="K3201" s="3">
        <f>SIN(RADIANS(CRB_ves!P3201*2))</f>
        <v>0.82629495186247781</v>
      </c>
      <c r="L3201" s="10">
        <f>COS(RADIANS(CRB_ves!P3201*2))</f>
        <v>0.56323765190777642</v>
      </c>
      <c r="M3201" s="55">
        <v>0.98</v>
      </c>
      <c r="N3201" s="55">
        <v>0.78</v>
      </c>
      <c r="O3201" s="51">
        <f>SIN(RADIANS(CRB_ves!P1082*2))</f>
        <v>-0.99171606011056279</v>
      </c>
      <c r="P3201" s="52">
        <f>COS(RADIANS(CRB_ves!P1082*2))</f>
        <v>-0.128449430200303</v>
      </c>
    </row>
    <row r="3202" spans="1:16" x14ac:dyDescent="0.35">
      <c r="A3202" s="3">
        <f>SIN(RADIANS(Teno_phn!P3202*2))</f>
        <v>-0.7615383075367369</v>
      </c>
      <c r="B3202" s="10">
        <f>COS(RADIANS(Teno_phn!P3202*2))</f>
        <v>-0.64811990106313078</v>
      </c>
      <c r="C3202" s="3">
        <f>SIN(RADIANS(Teno_ves!P3202*2))</f>
        <v>0.98189264611182503</v>
      </c>
      <c r="D3202" s="10">
        <f>COS(RADIANS(Teno_ves!P3202*2))</f>
        <v>0.18943819971568127</v>
      </c>
      <c r="E3202" s="51">
        <v>0.96</v>
      </c>
      <c r="F3202" s="51">
        <v>154.34</v>
      </c>
      <c r="G3202" s="51">
        <f>SIN(RADIANS(Teno_ves!P2679*2))</f>
        <v>-0.78064861064689783</v>
      </c>
      <c r="H3202" s="52">
        <f>COS(RADIANS(Teno_ves!P2679*2))</f>
        <v>0.62497019664546261</v>
      </c>
      <c r="I3202" s="3"/>
      <c r="K3202" s="3">
        <f>SIN(RADIANS(CRB_ves!P3202*2))</f>
        <v>0.35999680812005114</v>
      </c>
      <c r="L3202" s="10">
        <f>COS(RADIANS(CRB_ves!P3202*2))</f>
        <v>0.93295353482548915</v>
      </c>
      <c r="M3202" s="55">
        <v>0.98</v>
      </c>
      <c r="N3202" s="55">
        <v>0.84</v>
      </c>
      <c r="O3202" s="51">
        <f>SIN(RADIANS(CRB_ves!P1101*2))</f>
        <v>0.80240103609716651</v>
      </c>
      <c r="P3202" s="52">
        <f>COS(RADIANS(CRB_ves!P1101*2))</f>
        <v>0.5967852019530927</v>
      </c>
    </row>
    <row r="3203" spans="1:16" x14ac:dyDescent="0.35">
      <c r="A3203" s="3">
        <f>SIN(RADIANS(Teno_phn!P3203*2))</f>
        <v>-0.77758512055048223</v>
      </c>
      <c r="B3203" s="10">
        <f>COS(RADIANS(Teno_phn!P3203*2))</f>
        <v>-0.62877768750051244</v>
      </c>
      <c r="C3203" s="3">
        <f>SIN(RADIANS(Teno_ves!P3203*2))</f>
        <v>0.51234266723592814</v>
      </c>
      <c r="D3203" s="10">
        <f>COS(RADIANS(Teno_ves!P3203*2))</f>
        <v>0.85878110792539852</v>
      </c>
      <c r="E3203" s="51">
        <v>0.96</v>
      </c>
      <c r="F3203" s="51">
        <v>2.1899999999999977</v>
      </c>
      <c r="G3203" s="51">
        <f>SIN(RADIANS(Teno_ves!P2780*2))</f>
        <v>7.6370986393047388E-2</v>
      </c>
      <c r="H3203" s="52">
        <f>COS(RADIANS(Teno_ves!P2780*2))</f>
        <v>0.99707947147524456</v>
      </c>
      <c r="I3203" s="3"/>
      <c r="K3203" s="3">
        <f>SIN(RADIANS(CRB_ves!P3203*2))</f>
        <v>-0.87224004600084415</v>
      </c>
      <c r="L3203" s="10">
        <f>COS(RADIANS(CRB_ves!P3203*2))</f>
        <v>0.48907801233795545</v>
      </c>
      <c r="M3203" s="55">
        <v>0.98</v>
      </c>
      <c r="N3203" s="55">
        <v>0.85</v>
      </c>
      <c r="O3203" s="51">
        <f>SIN(RADIANS(CRB_ves!P1237*2))</f>
        <v>-0.72200178766689382</v>
      </c>
      <c r="P3203" s="52">
        <f>COS(RADIANS(CRB_ves!P1237*2))</f>
        <v>0.69189118985994436</v>
      </c>
    </row>
    <row r="3204" spans="1:16" x14ac:dyDescent="0.35">
      <c r="A3204" s="3">
        <f>SIN(RADIANS(Teno_phn!P3204*2))</f>
        <v>0.87461970713939574</v>
      </c>
      <c r="B3204" s="10">
        <f>COS(RADIANS(Teno_phn!P3204*2))</f>
        <v>0.48480962024633711</v>
      </c>
      <c r="C3204" s="3">
        <f>SIN(RADIANS(Teno_ves!P3204*2))</f>
        <v>0.81228717172189713</v>
      </c>
      <c r="D3204" s="10">
        <f>COS(RADIANS(Teno_ves!P3204*2))</f>
        <v>0.58325770518360165</v>
      </c>
      <c r="E3204" s="51">
        <v>0.96</v>
      </c>
      <c r="F3204" s="51">
        <v>43.57</v>
      </c>
      <c r="G3204" s="51">
        <f>SIN(RADIANS(Teno_ves!P2809*2))</f>
        <v>0.99875443433478017</v>
      </c>
      <c r="H3204" s="52">
        <f>COS(RADIANS(Teno_ves!P2809*2))</f>
        <v>4.9895690160708099E-2</v>
      </c>
      <c r="I3204" s="3"/>
      <c r="K3204" s="3">
        <f>SIN(RADIANS(CRB_ves!P3204*2))</f>
        <v>0.98844102660041333</v>
      </c>
      <c r="L3204" s="10">
        <f>COS(RADIANS(CRB_ves!P3204*2))</f>
        <v>-0.15160586048408892</v>
      </c>
      <c r="M3204" s="55">
        <v>0.98</v>
      </c>
      <c r="N3204" s="55">
        <v>0.81</v>
      </c>
      <c r="O3204" s="51">
        <f>SIN(RADIANS(CRB_ves!P1322*2))</f>
        <v>0.40546069692510961</v>
      </c>
      <c r="P3204" s="52">
        <f>COS(RADIANS(CRB_ves!P1322*2))</f>
        <v>-0.9141124784450787</v>
      </c>
    </row>
    <row r="3205" spans="1:16" x14ac:dyDescent="0.35">
      <c r="A3205" s="3">
        <f>SIN(RADIANS(Teno_phn!P3205*2))</f>
        <v>0.8660254037844386</v>
      </c>
      <c r="B3205" s="10">
        <f>COS(RADIANS(Teno_phn!P3205*2))</f>
        <v>0.50000000000000011</v>
      </c>
      <c r="C3205" s="3">
        <f>SIN(RADIANS(Teno_ves!P3205*2))</f>
        <v>0.94765701446795103</v>
      </c>
      <c r="D3205" s="10">
        <f>COS(RADIANS(Teno_ves!P3205*2))</f>
        <v>-0.31929012344526059</v>
      </c>
      <c r="E3205" s="51">
        <v>0.96</v>
      </c>
      <c r="F3205" s="51">
        <v>118.57</v>
      </c>
      <c r="G3205" s="51">
        <f>SIN(RADIANS(Teno_ves!P2820*2))</f>
        <v>-0.83999886719592254</v>
      </c>
      <c r="H3205" s="52">
        <f>COS(RADIANS(Teno_ves!P2820*2))</f>
        <v>-0.54258815238592051</v>
      </c>
      <c r="I3205" s="3"/>
      <c r="K3205" s="3">
        <f>SIN(RADIANS(CRB_ves!P3205*2))</f>
        <v>-0.87964857286661668</v>
      </c>
      <c r="L3205" s="10">
        <f>COS(RADIANS(CRB_ves!P3205*2))</f>
        <v>-0.47562420907027481</v>
      </c>
      <c r="M3205" s="55">
        <v>0.98</v>
      </c>
      <c r="N3205" s="55">
        <v>0.89</v>
      </c>
      <c r="O3205" s="51">
        <f>SIN(RADIANS(CRB_ves!P1337*2))</f>
        <v>-0.443384096622577</v>
      </c>
      <c r="P3205" s="52">
        <f>COS(RADIANS(CRB_ves!P1337*2))</f>
        <v>-0.89633171474749307</v>
      </c>
    </row>
    <row r="3206" spans="1:16" x14ac:dyDescent="0.35">
      <c r="A3206" s="3">
        <f>SIN(RADIANS(Teno_phn!P3206*2))</f>
        <v>0.96762112272264988</v>
      </c>
      <c r="B3206" s="10">
        <f>COS(RADIANS(Teno_phn!P3206*2))</f>
        <v>0.25240713710384366</v>
      </c>
      <c r="C3206" s="3">
        <f>SIN(RADIANS(Teno_ves!P3206*2))</f>
        <v>0.48236533412453514</v>
      </c>
      <c r="D3206" s="10">
        <f>COS(RADIANS(Teno_ves!P3206*2))</f>
        <v>0.87597013900870246</v>
      </c>
      <c r="E3206" s="51">
        <v>0.96</v>
      </c>
      <c r="F3206" s="51">
        <v>37.619999999999997</v>
      </c>
      <c r="G3206" s="51">
        <f>SIN(RADIANS(Teno_ves!P2833*2))</f>
        <v>0.967001487762435</v>
      </c>
      <c r="H3206" s="52">
        <f>COS(RADIANS(Teno_ves!P2833*2))</f>
        <v>0.25477072568338216</v>
      </c>
      <c r="I3206" s="3"/>
      <c r="K3206" s="3">
        <f>SIN(RADIANS(CRB_ves!P3206*2))</f>
        <v>-0.76040596560003115</v>
      </c>
      <c r="L3206" s="10">
        <f>COS(RADIANS(CRB_ves!P3206*2))</f>
        <v>-0.64944804833018344</v>
      </c>
      <c r="M3206" s="55">
        <v>0.98</v>
      </c>
      <c r="N3206" s="55">
        <v>0.91</v>
      </c>
      <c r="O3206" s="51">
        <f>SIN(RADIANS(CRB_ves!P1351*2))</f>
        <v>0.27228024704057452</v>
      </c>
      <c r="P3206" s="52">
        <f>COS(RADIANS(CRB_ves!P1351*2))</f>
        <v>0.96221799352928528</v>
      </c>
    </row>
    <row r="3207" spans="1:16" x14ac:dyDescent="0.35">
      <c r="A3207" s="3">
        <f>SIN(RADIANS(Teno_phn!P3207*2))</f>
        <v>-0.92321021711298068</v>
      </c>
      <c r="B3207" s="10">
        <f>COS(RADIANS(Teno_phn!P3207*2))</f>
        <v>-0.38429532265980421</v>
      </c>
      <c r="C3207" s="3">
        <f>SIN(RADIANS(Teno_ves!P3207*2))</f>
        <v>0.98400962565113981</v>
      </c>
      <c r="D3207" s="10">
        <f>COS(RADIANS(Teno_ves!P3207*2))</f>
        <v>-0.17811529026421002</v>
      </c>
      <c r="E3207" s="51">
        <v>0.96</v>
      </c>
      <c r="F3207" s="51">
        <v>149.5</v>
      </c>
      <c r="G3207" s="51">
        <f>SIN(RADIANS(Teno_ves!P2837*2))</f>
        <v>-0.87461970713939563</v>
      </c>
      <c r="H3207" s="52">
        <f>COS(RADIANS(Teno_ves!P2837*2))</f>
        <v>0.48480962024633728</v>
      </c>
      <c r="I3207" s="3"/>
      <c r="K3207" s="3">
        <f>SIN(RADIANS(CRB_ves!P3207*2))</f>
        <v>0.37913317730062707</v>
      </c>
      <c r="L3207" s="10">
        <f>COS(RADIANS(CRB_ves!P3207*2))</f>
        <v>0.92534211720310844</v>
      </c>
      <c r="M3207" s="55">
        <v>0.98</v>
      </c>
      <c r="N3207" s="55">
        <v>0.8</v>
      </c>
      <c r="O3207" s="51">
        <f>SIN(RADIANS(CRB_ves!P1373*2))</f>
        <v>-0.10452846326765342</v>
      </c>
      <c r="P3207" s="52">
        <f>COS(RADIANS(CRB_ves!P1373*2))</f>
        <v>0.99452189536827329</v>
      </c>
    </row>
    <row r="3208" spans="1:16" x14ac:dyDescent="0.35">
      <c r="A3208" s="3">
        <f>SIN(RADIANS(Teno_phn!P3208*2))</f>
        <v>0.41342229321682894</v>
      </c>
      <c r="B3208" s="10">
        <f>COS(RADIANS(Teno_phn!P3208*2))</f>
        <v>0.91053940467798444</v>
      </c>
      <c r="C3208" s="3">
        <f>SIN(RADIANS(Teno_ves!P3208*2))</f>
        <v>0.52932708588346389</v>
      </c>
      <c r="D3208" s="10">
        <f>COS(RADIANS(Teno_ves!P3208*2))</f>
        <v>0.8484178428994289</v>
      </c>
      <c r="E3208" s="51">
        <v>0.96</v>
      </c>
      <c r="F3208" s="51">
        <v>25.4</v>
      </c>
      <c r="G3208" s="51">
        <f>SIN(RADIANS(Teno_ves!P2842*2))</f>
        <v>0.77494448870417953</v>
      </c>
      <c r="H3208" s="52">
        <f>COS(RADIANS(Teno_ves!P2842*2))</f>
        <v>0.63202930266485091</v>
      </c>
      <c r="I3208" s="3"/>
      <c r="K3208" s="3">
        <f>SIN(RADIANS(CRB_ves!P3208*2))</f>
        <v>-0.99870163607143059</v>
      </c>
      <c r="L3208" s="10">
        <f>COS(RADIANS(CRB_ves!P3208*2))</f>
        <v>-5.0941555809061352E-2</v>
      </c>
      <c r="M3208" s="55">
        <v>0.98</v>
      </c>
      <c r="N3208" s="55">
        <v>0.91</v>
      </c>
      <c r="O3208" s="51">
        <f>SIN(RADIANS(CRB_ves!P1375*2))</f>
        <v>-0.67867257173925422</v>
      </c>
      <c r="P3208" s="52">
        <f>COS(RADIANS(CRB_ves!P1375*2))</f>
        <v>0.73444097133045805</v>
      </c>
    </row>
    <row r="3209" spans="1:16" x14ac:dyDescent="0.35">
      <c r="A3209" s="3">
        <f>SIN(RADIANS(Teno_phn!P3209*2))</f>
        <v>0.47961101692226654</v>
      </c>
      <c r="B3209" s="10">
        <f>COS(RADIANS(Teno_phn!P3209*2))</f>
        <v>0.87748120917019601</v>
      </c>
      <c r="C3209" s="3">
        <f>SIN(RADIANS(Teno_ves!P3209*2))</f>
        <v>0.87241071328976305</v>
      </c>
      <c r="D3209" s="10">
        <f>COS(RADIANS(Teno_ves!P3209*2))</f>
        <v>-0.48877351333439373</v>
      </c>
      <c r="E3209" s="51">
        <v>0.96</v>
      </c>
      <c r="F3209" s="51">
        <v>46.39</v>
      </c>
      <c r="G3209" s="51">
        <f>SIN(RADIANS(Teno_ves!P2845*2))</f>
        <v>0.99882312827677422</v>
      </c>
      <c r="H3209" s="52">
        <f>COS(RADIANS(Teno_ves!P2845*2))</f>
        <v>-4.8501117712880765E-2</v>
      </c>
      <c r="I3209" s="3"/>
      <c r="K3209" s="3">
        <f>SIN(RADIANS(CRB_ves!P3209*2))</f>
        <v>0.68429260617501719</v>
      </c>
      <c r="L3209" s="10">
        <f>COS(RADIANS(CRB_ves!P3209*2))</f>
        <v>-0.72920753502291979</v>
      </c>
      <c r="M3209" s="55">
        <v>0.98</v>
      </c>
      <c r="N3209" s="55">
        <v>0.84</v>
      </c>
      <c r="O3209" s="51">
        <f>SIN(RADIANS(CRB_ves!P1404*2))</f>
        <v>-0.2903681849470523</v>
      </c>
      <c r="P3209" s="52">
        <f>COS(RADIANS(CRB_ves!P1404*2))</f>
        <v>0.95691499997155149</v>
      </c>
    </row>
    <row r="3210" spans="1:16" x14ac:dyDescent="0.35">
      <c r="A3210" s="3">
        <f>SIN(RADIANS(Teno_phn!P3210*2))</f>
        <v>0.30669220473318154</v>
      </c>
      <c r="B3210" s="10">
        <f>COS(RADIANS(Teno_phn!P3210*2))</f>
        <v>0.95180874736256771</v>
      </c>
      <c r="C3210" s="3">
        <f>SIN(RADIANS(Teno_ves!P3210*2))</f>
        <v>-0.46112925037841118</v>
      </c>
      <c r="D3210" s="10">
        <f>COS(RADIANS(Teno_ves!P3210*2))</f>
        <v>-0.8873329783375824</v>
      </c>
      <c r="E3210" s="51">
        <v>0.96</v>
      </c>
      <c r="F3210" s="51">
        <v>139.07</v>
      </c>
      <c r="G3210" s="51">
        <f>SIN(RADIANS(Teno_ves!P2853*2))</f>
        <v>-0.98992504884509913</v>
      </c>
      <c r="H3210" s="52">
        <f>COS(RADIANS(Teno_ves!P2853*2))</f>
        <v>0.14159236444465539</v>
      </c>
      <c r="I3210" s="3"/>
      <c r="K3210" s="3">
        <f>SIN(RADIANS(CRB_ves!P3210*2))</f>
        <v>0.55397290306035729</v>
      </c>
      <c r="L3210" s="10">
        <f>COS(RADIANS(CRB_ves!P3210*2))</f>
        <v>-0.83253469758015497</v>
      </c>
      <c r="M3210" s="55">
        <v>0.98</v>
      </c>
      <c r="N3210" s="55">
        <v>0.88</v>
      </c>
      <c r="O3210" s="51">
        <f>SIN(RADIANS(CRB_ves!P1406*2))</f>
        <v>-0.70314654413947697</v>
      </c>
      <c r="P3210" s="52">
        <f>COS(RADIANS(CRB_ves!P1406*2))</f>
        <v>0.71104496163372855</v>
      </c>
    </row>
    <row r="3211" spans="1:16" x14ac:dyDescent="0.35">
      <c r="A3211" s="3">
        <f>SIN(RADIANS(Teno_phn!P3211*2))</f>
        <v>-0.19389192144798753</v>
      </c>
      <c r="B3211" s="10">
        <f>COS(RADIANS(Teno_phn!P3211*2))</f>
        <v>-0.98102289616359484</v>
      </c>
      <c r="C3211" s="3">
        <f>SIN(RADIANS(Teno_ves!P3211*2))</f>
        <v>-0.63175875750795607</v>
      </c>
      <c r="D3211" s="10">
        <f>COS(RADIANS(Teno_ves!P3211*2))</f>
        <v>-0.77516506133339336</v>
      </c>
      <c r="E3211" s="51">
        <v>0.96</v>
      </c>
      <c r="F3211" s="51">
        <v>171.8</v>
      </c>
      <c r="G3211" s="51">
        <f>SIN(RADIANS(Teno_ves!P2886*2))</f>
        <v>-0.28234145684287582</v>
      </c>
      <c r="H3211" s="52">
        <f>COS(RADIANS(Teno_ves!P2886*2))</f>
        <v>0.95931397454005773</v>
      </c>
      <c r="I3211" s="3"/>
      <c r="K3211" s="3">
        <f>SIN(RADIANS(CRB_ves!P3211*2))</f>
        <v>0.6339209606143561</v>
      </c>
      <c r="L3211" s="10">
        <f>COS(RADIANS(CRB_ves!P3211*2))</f>
        <v>0.77339783791640637</v>
      </c>
      <c r="M3211" s="55">
        <v>0.98</v>
      </c>
      <c r="N3211" s="55">
        <v>0.81</v>
      </c>
      <c r="O3211" s="51">
        <f>SIN(RADIANS(CRB_ves!P1418*2))</f>
        <v>0.28435001862005277</v>
      </c>
      <c r="P3211" s="52">
        <f>COS(RADIANS(CRB_ves!P1418*2))</f>
        <v>0.9587205363977428</v>
      </c>
    </row>
    <row r="3212" spans="1:16" x14ac:dyDescent="0.35">
      <c r="A3212" s="3">
        <f>SIN(RADIANS(Teno_phn!P3212*2))</f>
        <v>-5.6170023159667931E-2</v>
      </c>
      <c r="B3212" s="10">
        <f>COS(RADIANS(Teno_phn!P3212*2))</f>
        <v>0.99842121797277639</v>
      </c>
      <c r="C3212" s="3">
        <f>SIN(RADIANS(Teno_ves!P3212*2))</f>
        <v>0.95548457247395646</v>
      </c>
      <c r="D3212" s="10">
        <f>COS(RADIANS(Teno_ves!P3212*2))</f>
        <v>-0.29504106792828128</v>
      </c>
      <c r="E3212" s="51">
        <v>0.96</v>
      </c>
      <c r="F3212" s="51">
        <v>41.82</v>
      </c>
      <c r="G3212" s="51">
        <f>SIN(RADIANS(Teno_ves!P2910*2))</f>
        <v>0.99384549697429658</v>
      </c>
      <c r="H3212" s="52">
        <f>COS(RADIANS(Teno_ves!P2910*2))</f>
        <v>0.11077512421077872</v>
      </c>
      <c r="I3212" s="3"/>
      <c r="K3212" s="3">
        <f>SIN(RADIANS(CRB_ves!P3212*2))</f>
        <v>0.10799935570602265</v>
      </c>
      <c r="L3212" s="10">
        <f>COS(RADIANS(CRB_ves!P3212*2))</f>
        <v>0.99415096397231539</v>
      </c>
      <c r="M3212" s="55">
        <v>0.98</v>
      </c>
      <c r="N3212" s="55">
        <v>0.9</v>
      </c>
      <c r="O3212" s="51">
        <f>SIN(RADIANS(CRB_ves!P1465*2))</f>
        <v>0.53671067915349824</v>
      </c>
      <c r="P3212" s="52">
        <f>COS(RADIANS(CRB_ves!P1465*2))</f>
        <v>0.84376634614245583</v>
      </c>
    </row>
    <row r="3213" spans="1:16" x14ac:dyDescent="0.35">
      <c r="A3213" s="3">
        <f>SIN(RADIANS(Teno_phn!P3213*2))</f>
        <v>-0.53877078500686337</v>
      </c>
      <c r="B3213" s="10">
        <f>COS(RADIANS(Teno_phn!P3213*2))</f>
        <v>-0.84245239700714736</v>
      </c>
      <c r="C3213" s="3">
        <f>SIN(RADIANS(Teno_ves!P3213*2))</f>
        <v>0.39394190959095116</v>
      </c>
      <c r="D3213" s="10">
        <f>COS(RADIANS(Teno_ves!P3213*2))</f>
        <v>0.91913533925523438</v>
      </c>
      <c r="E3213" s="51">
        <v>0.96</v>
      </c>
      <c r="F3213" s="51">
        <v>101.63999999999999</v>
      </c>
      <c r="G3213" s="51">
        <f>SIN(RADIANS(Teno_ves!P2913*2))</f>
        <v>-0.39522488020431595</v>
      </c>
      <c r="H3213" s="52">
        <f>COS(RADIANS(Teno_ves!P2913*2))</f>
        <v>-0.91858439681255422</v>
      </c>
      <c r="I3213" s="3"/>
      <c r="K3213" s="3">
        <f>SIN(RADIANS(CRB_ves!P3213*2))</f>
        <v>0.83292124071009954</v>
      </c>
      <c r="L3213" s="10">
        <f>COS(RADIANS(CRB_ves!P3213*2))</f>
        <v>0.55339154924334399</v>
      </c>
      <c r="M3213" s="55">
        <v>0.98</v>
      </c>
      <c r="N3213" s="55">
        <v>0.88</v>
      </c>
      <c r="O3213" s="51">
        <f>SIN(RADIANS(CRB_ves!P1466*2))</f>
        <v>0.62904907759903594</v>
      </c>
      <c r="P3213" s="52">
        <f>COS(RADIANS(CRB_ves!P1466*2))</f>
        <v>0.77736558836354597</v>
      </c>
    </row>
    <row r="3214" spans="1:16" x14ac:dyDescent="0.35">
      <c r="A3214" s="3">
        <f>SIN(RADIANS(Teno_phn!P3214*2))</f>
        <v>-0.69791546748660105</v>
      </c>
      <c r="B3214" s="10">
        <f>COS(RADIANS(Teno_phn!P3214*2))</f>
        <v>0.71618014510523753</v>
      </c>
      <c r="C3214" s="3">
        <f>SIN(RADIANS(Teno_ves!P3214*2))</f>
        <v>0.94287430250761728</v>
      </c>
      <c r="D3214" s="10">
        <f>COS(RADIANS(Teno_ves!P3214*2))</f>
        <v>0.33314869003310554</v>
      </c>
      <c r="E3214" s="51">
        <v>0.96</v>
      </c>
      <c r="F3214" s="51">
        <v>84.37</v>
      </c>
      <c r="G3214" s="51">
        <f>SIN(RADIANS(Teno_ves!P2926*2))</f>
        <v>0.1952614983678449</v>
      </c>
      <c r="H3214" s="52">
        <f>COS(RADIANS(Teno_ves!P2926*2))</f>
        <v>-0.98075121578060975</v>
      </c>
      <c r="I3214" s="3"/>
      <c r="K3214" s="3">
        <f>SIN(RADIANS(CRB_ves!P3214*2))</f>
        <v>0.85154397667072579</v>
      </c>
      <c r="L3214" s="10">
        <f>COS(RADIANS(CRB_ves!P3214*2))</f>
        <v>-0.52428318282756925</v>
      </c>
      <c r="M3214" s="55">
        <v>0.98</v>
      </c>
      <c r="N3214" s="55">
        <v>0.82</v>
      </c>
      <c r="O3214" s="51">
        <f>SIN(RADIANS(CRB_ves!P1487*2))</f>
        <v>0.76153830753673668</v>
      </c>
      <c r="P3214" s="52">
        <f>COS(RADIANS(CRB_ves!P1487*2))</f>
        <v>0.648119901063131</v>
      </c>
    </row>
    <row r="3215" spans="1:16" x14ac:dyDescent="0.35">
      <c r="A3215" s="3">
        <f>SIN(RADIANS(Teno_phn!P3215*2))</f>
        <v>-0.67738969740173738</v>
      </c>
      <c r="B3215" s="10">
        <f>COS(RADIANS(Teno_phn!P3215*2))</f>
        <v>0.73562435920378733</v>
      </c>
      <c r="C3215" s="3">
        <f>SIN(RADIANS(Teno_ves!P3215*2))</f>
        <v>-0.70215305299516262</v>
      </c>
      <c r="D3215" s="10">
        <f>COS(RADIANS(Teno_ves!P3215*2))</f>
        <v>-0.71202604599099628</v>
      </c>
      <c r="E3215" s="51">
        <v>0.96</v>
      </c>
      <c r="F3215" s="51">
        <v>154.34</v>
      </c>
      <c r="G3215" s="51">
        <f>SIN(RADIANS(Teno_ves!P2977*2))</f>
        <v>-0.78064861064689783</v>
      </c>
      <c r="H3215" s="52">
        <f>COS(RADIANS(Teno_ves!P2977*2))</f>
        <v>0.62497019664546261</v>
      </c>
      <c r="I3215" s="3"/>
      <c r="K3215" s="3">
        <f>SIN(RADIANS(CRB_ves!P3215*2))</f>
        <v>0.47224310314690826</v>
      </c>
      <c r="L3215" s="10">
        <f>COS(RADIANS(CRB_ves!P3215*2))</f>
        <v>0.88146834970416188</v>
      </c>
      <c r="M3215" s="55">
        <v>0.98</v>
      </c>
      <c r="N3215" s="55">
        <v>0.96</v>
      </c>
      <c r="O3215" s="51">
        <f>SIN(RADIANS(CRB_ves!P1506*2))</f>
        <v>0.32952586562377045</v>
      </c>
      <c r="P3215" s="52">
        <f>COS(RADIANS(CRB_ves!P1506*2))</f>
        <v>0.94414654788592256</v>
      </c>
    </row>
    <row r="3216" spans="1:16" x14ac:dyDescent="0.35">
      <c r="A3216" s="3">
        <f>SIN(RADIANS(Teno_phn!P3216*2))</f>
        <v>-0.48603034675635076</v>
      </c>
      <c r="B3216" s="10">
        <f>COS(RADIANS(Teno_phn!P3216*2))</f>
        <v>0.87394193287191646</v>
      </c>
      <c r="C3216" s="3">
        <f>SIN(RADIANS(Teno_ves!P3216*2))</f>
        <v>-0.97121748462728041</v>
      </c>
      <c r="D3216" s="10">
        <f>COS(RADIANS(Teno_ves!P3216*2))</f>
        <v>-0.23819445323990721</v>
      </c>
      <c r="E3216" s="51">
        <v>0.96</v>
      </c>
      <c r="F3216" s="51">
        <v>2.1899999999999977</v>
      </c>
      <c r="G3216" s="51">
        <f>SIN(RADIANS(Teno_ves!P3078*2))</f>
        <v>7.6370986393047388E-2</v>
      </c>
      <c r="H3216" s="52">
        <f>COS(RADIANS(Teno_ves!P3078*2))</f>
        <v>0.99707947147524456</v>
      </c>
      <c r="I3216" s="3"/>
      <c r="K3216" s="3">
        <f>SIN(RADIANS(CRB_ves!P3216*2))</f>
        <v>-0.7009092642998509</v>
      </c>
      <c r="L3216" s="10">
        <f>COS(RADIANS(CRB_ves!P3216*2))</f>
        <v>-0.71325044915418156</v>
      </c>
      <c r="M3216" s="55">
        <v>0.98</v>
      </c>
      <c r="N3216" s="55">
        <v>0.9</v>
      </c>
      <c r="O3216" s="51">
        <f>SIN(RADIANS(CRB_ves!P1509*2))</f>
        <v>0.94765701446795103</v>
      </c>
      <c r="P3216" s="52">
        <f>COS(RADIANS(CRB_ves!P1509*2))</f>
        <v>-0.31929012344526059</v>
      </c>
    </row>
    <row r="3217" spans="1:16" x14ac:dyDescent="0.35">
      <c r="A3217" s="3">
        <f>SIN(RADIANS(Teno_phn!P3217*2))</f>
        <v>0.9090907442474333</v>
      </c>
      <c r="B3217" s="10">
        <f>COS(RADIANS(Teno_phn!P3217*2))</f>
        <v>0.41659815016829793</v>
      </c>
      <c r="C3217" s="3">
        <f>SIN(RADIANS(Teno_ves!P3217*2))</f>
        <v>0.88877727741081147</v>
      </c>
      <c r="D3217" s="10">
        <f>COS(RADIANS(Teno_ves!P3217*2))</f>
        <v>0.45833934061808984</v>
      </c>
      <c r="E3217" s="51">
        <v>0.96</v>
      </c>
      <c r="F3217" s="51">
        <v>169.42000000000002</v>
      </c>
      <c r="G3217" s="51">
        <f>SIN(RADIANS(Teno_ves!P3182*2))</f>
        <v>-0.36097359720821603</v>
      </c>
      <c r="H3217" s="52">
        <f>COS(RADIANS(Teno_ves!P3182*2))</f>
        <v>0.93257603556951896</v>
      </c>
      <c r="I3217" s="3"/>
      <c r="K3217" s="3">
        <f>SIN(RADIANS(CRB_ves!P3217*2))</f>
        <v>0.84656497770613781</v>
      </c>
      <c r="L3217" s="10">
        <f>COS(RADIANS(CRB_ves!P3217*2))</f>
        <v>0.53228539198573388</v>
      </c>
      <c r="M3217" s="55">
        <v>0.98</v>
      </c>
      <c r="N3217" s="55">
        <v>0.83</v>
      </c>
      <c r="O3217" s="51">
        <f>SIN(RADIANS(CRB_ves!P1511*2))</f>
        <v>0.73278047056249562</v>
      </c>
      <c r="P3217" s="52">
        <f>COS(RADIANS(CRB_ves!P1511*2))</f>
        <v>-0.68046512178230523</v>
      </c>
    </row>
    <row r="3218" spans="1:16" x14ac:dyDescent="0.35">
      <c r="A3218" s="3">
        <f>SIN(RADIANS(Teno_phn!P3218*2))</f>
        <v>0.61621146053567055</v>
      </c>
      <c r="B3218" s="10">
        <f>COS(RADIANS(Teno_phn!P3218*2))</f>
        <v>-0.78758074881531714</v>
      </c>
      <c r="C3218" s="3">
        <f>SIN(RADIANS(Teno_ves!P3218*2))</f>
        <v>-0.97807496627195734</v>
      </c>
      <c r="D3218" s="10">
        <f>COS(RADIANS(Teno_ves!P3218*2))</f>
        <v>-0.20825311606818636</v>
      </c>
      <c r="E3218" s="51">
        <v>0.96</v>
      </c>
      <c r="F3218" s="51">
        <v>22.450000000000003</v>
      </c>
      <c r="G3218" s="51">
        <f>SIN(RADIANS(Teno_ves!P3239*2))</f>
        <v>0.705871570678681</v>
      </c>
      <c r="H3218" s="52">
        <f>COS(RADIANS(Teno_ves!P3239*2))</f>
        <v>0.7083398377245288</v>
      </c>
      <c r="I3218" s="3"/>
      <c r="K3218" s="3">
        <f>SIN(RADIANS(CRB_ves!P3218*2))</f>
        <v>0.88196239811589938</v>
      </c>
      <c r="L3218" s="10">
        <f>COS(RADIANS(CRB_ves!P3218*2))</f>
        <v>-0.47131977288211852</v>
      </c>
      <c r="M3218" s="55">
        <v>0.98</v>
      </c>
      <c r="N3218" s="55">
        <v>0.87</v>
      </c>
      <c r="O3218" s="51">
        <f>SIN(RADIANS(CRB_ves!P1515*2))</f>
        <v>-0.10036171485121509</v>
      </c>
      <c r="P3218" s="52">
        <f>COS(RADIANS(CRB_ves!P1515*2))</f>
        <v>0.99495101698130017</v>
      </c>
    </row>
    <row r="3219" spans="1:16" x14ac:dyDescent="0.35">
      <c r="A3219" s="3">
        <f>SIN(RADIANS(Teno_phn!P3219*2))</f>
        <v>0.81633925071718394</v>
      </c>
      <c r="B3219" s="10">
        <f>COS(RADIANS(Teno_phn!P3219*2))</f>
        <v>0.57757270342226763</v>
      </c>
      <c r="C3219" s="3">
        <f>SIN(RADIANS(Teno_ves!P3219*2))</f>
        <v>-0.99990252400930424</v>
      </c>
      <c r="D3219" s="10">
        <f>COS(RADIANS(Teno_ves!P3219*2))</f>
        <v>1.3962180339145107E-2</v>
      </c>
      <c r="E3219" s="51">
        <v>0.96</v>
      </c>
      <c r="F3219" s="51">
        <v>72.09</v>
      </c>
      <c r="G3219" s="51">
        <f>SIN(RADIANS(Teno_ves!P3243*2))</f>
        <v>0.58524075402551001</v>
      </c>
      <c r="H3219" s="52">
        <f>COS(RADIANS(Teno_ves!P3243*2))</f>
        <v>-0.81085958083237353</v>
      </c>
      <c r="I3219" s="3"/>
      <c r="K3219" s="3">
        <f>SIN(RADIANS(CRB_ves!P3219*2))</f>
        <v>0.35641187871325064</v>
      </c>
      <c r="L3219" s="10">
        <f>COS(RADIANS(CRB_ves!P3219*2))</f>
        <v>0.93432894245661213</v>
      </c>
      <c r="M3219" s="55">
        <v>0.98</v>
      </c>
      <c r="N3219" s="55">
        <v>0.92</v>
      </c>
      <c r="O3219" s="51">
        <f>SIN(RADIANS(CRB_ves!P1522*2))</f>
        <v>-0.53847668082665978</v>
      </c>
      <c r="P3219" s="52">
        <f>COS(RADIANS(CRB_ves!P1522*2))</f>
        <v>-0.84264041216043251</v>
      </c>
    </row>
    <row r="3220" spans="1:16" x14ac:dyDescent="0.35">
      <c r="A3220" s="3">
        <f>SIN(RADIANS(Teno_phn!P3220*2))</f>
        <v>-4.5378404811752216E-3</v>
      </c>
      <c r="B3220" s="10">
        <f>COS(RADIANS(Teno_phn!P3220*2))</f>
        <v>0.99998970394887932</v>
      </c>
      <c r="C3220" s="3">
        <f>SIN(RADIANS(Teno_ves!P3220*2))</f>
        <v>0.83001228509536751</v>
      </c>
      <c r="D3220" s="10">
        <f>COS(RADIANS(Teno_ves!P3220*2))</f>
        <v>-0.5577451089796901</v>
      </c>
      <c r="E3220" s="51">
        <v>0.97</v>
      </c>
      <c r="F3220" s="51">
        <v>86.360000000000014</v>
      </c>
      <c r="G3220" s="51">
        <f>SIN(RADIANS(Teno_ves!P279*2))</f>
        <v>0.12671836439005441</v>
      </c>
      <c r="H3220" s="52">
        <f>COS(RADIANS(Teno_ves!P279*2))</f>
        <v>-0.9919387360751214</v>
      </c>
      <c r="I3220" s="3"/>
      <c r="K3220" s="3">
        <f>SIN(RADIANS(CRB_ves!P3220*2))</f>
        <v>0.10105629718294654</v>
      </c>
      <c r="L3220" s="10">
        <f>COS(RADIANS(CRB_ves!P3220*2))</f>
        <v>0.99488070882878821</v>
      </c>
      <c r="M3220" s="55">
        <v>0.98</v>
      </c>
      <c r="N3220" s="55">
        <v>0.88</v>
      </c>
      <c r="O3220" s="51">
        <f>SIN(RADIANS(CRB_ves!P1540*2))</f>
        <v>0.46638664033989136</v>
      </c>
      <c r="P3220" s="52">
        <f>COS(RADIANS(CRB_ves!P1540*2))</f>
        <v>0.88458097521508383</v>
      </c>
    </row>
    <row r="3221" spans="1:16" x14ac:dyDescent="0.35">
      <c r="A3221" s="3">
        <f>SIN(RADIANS(Teno_phn!P3221*2))</f>
        <v>-0.98319123546325371</v>
      </c>
      <c r="B3221" s="10">
        <f>COS(RADIANS(Teno_phn!P3221*2))</f>
        <v>-0.18257873509322148</v>
      </c>
      <c r="C3221" s="3">
        <f>SIN(RADIANS(Teno_ves!P3221*2))</f>
        <v>0.57586170098540657</v>
      </c>
      <c r="D3221" s="10">
        <f>COS(RADIANS(Teno_ves!P3221*2))</f>
        <v>0.81754712484247305</v>
      </c>
      <c r="E3221" s="51">
        <v>0.97</v>
      </c>
      <c r="F3221" s="51">
        <v>40.08</v>
      </c>
      <c r="G3221" s="51">
        <f>SIN(RADIANS(Teno_ves!P291*2))</f>
        <v>0.98528882970807863</v>
      </c>
      <c r="H3221" s="52">
        <f>COS(RADIANS(Teno_ves!P291*2))</f>
        <v>0.17089740212327667</v>
      </c>
      <c r="I3221" s="3"/>
      <c r="K3221" s="3">
        <f>SIN(RADIANS(CRB_ves!P3221*2))</f>
        <v>0.9587205363977428</v>
      </c>
      <c r="L3221" s="10">
        <f>COS(RADIANS(CRB_ves!P3221*2))</f>
        <v>-0.2843500186200526</v>
      </c>
      <c r="M3221" s="55">
        <v>0.98</v>
      </c>
      <c r="N3221" s="55">
        <v>0.9</v>
      </c>
      <c r="O3221" s="51">
        <f>SIN(RADIANS(CRB_ves!P1544*2))</f>
        <v>-0.97943463202312653</v>
      </c>
      <c r="P3221" s="52">
        <f>COS(RADIANS(CRB_ves!P1544*2))</f>
        <v>0.20176174462400656</v>
      </c>
    </row>
    <row r="3222" spans="1:16" x14ac:dyDescent="0.35">
      <c r="A3222" s="3">
        <f>SIN(RADIANS(Teno_phn!P3222*2))</f>
        <v>-0.95424032851627694</v>
      </c>
      <c r="B3222" s="10">
        <f>COS(RADIANS(Teno_phn!P3222*2))</f>
        <v>-0.2990407922560866</v>
      </c>
      <c r="C3222" s="3">
        <f>SIN(RADIANS(Teno_ves!P3222*2))</f>
        <v>-0.60237242921503908</v>
      </c>
      <c r="D3222" s="10">
        <f>COS(RADIANS(Teno_ves!P3222*2))</f>
        <v>-0.79821516931311998</v>
      </c>
      <c r="E3222" s="51">
        <v>0.97</v>
      </c>
      <c r="F3222" s="51">
        <v>35.340000000000003</v>
      </c>
      <c r="G3222" s="51">
        <f>SIN(RADIANS(Teno_ves!P507*2))</f>
        <v>0.94368552279836937</v>
      </c>
      <c r="H3222" s="52">
        <f>COS(RADIANS(Teno_ves!P507*2))</f>
        <v>0.33084382125221617</v>
      </c>
      <c r="I3222" s="3"/>
      <c r="K3222" s="3">
        <f>SIN(RADIANS(CRB_ves!P3222*2))</f>
        <v>-0.10765232498171</v>
      </c>
      <c r="L3222" s="10">
        <f>COS(RADIANS(CRB_ves!P3222*2))</f>
        <v>0.99418860229135209</v>
      </c>
      <c r="M3222" s="55">
        <v>0.98</v>
      </c>
      <c r="N3222" s="55">
        <v>0.8</v>
      </c>
      <c r="O3222" s="51">
        <f>SIN(RADIANS(CRB_ves!P1571*2))</f>
        <v>1.0122736774460017E-2</v>
      </c>
      <c r="P3222" s="52">
        <f>COS(RADIANS(CRB_ves!P1571*2))</f>
        <v>0.99994876378752273</v>
      </c>
    </row>
    <row r="3223" spans="1:16" x14ac:dyDescent="0.35">
      <c r="A3223" s="3">
        <f>SIN(RADIANS(Teno_phn!P3223*2))</f>
        <v>-0.63148813537317272</v>
      </c>
      <c r="B3223" s="10">
        <f>COS(RADIANS(Teno_phn!P3223*2))</f>
        <v>0.77538553951109601</v>
      </c>
      <c r="C3223" s="3">
        <f>SIN(RADIANS(Teno_ves!P3223*2))</f>
        <v>0.18532360750964758</v>
      </c>
      <c r="D3223" s="10">
        <f>COS(RADIANS(Teno_ves!P3223*2))</f>
        <v>0.98267754655309492</v>
      </c>
      <c r="E3223" s="51">
        <v>0.97</v>
      </c>
      <c r="F3223" s="51">
        <v>104.12</v>
      </c>
      <c r="G3223" s="51">
        <f>SIN(RADIANS(Teno_ves!P573*2))</f>
        <v>-0.47316591553923337</v>
      </c>
      <c r="H3223" s="52">
        <f>COS(RADIANS(Teno_ves!P573*2))</f>
        <v>-0.88097333465430105</v>
      </c>
      <c r="I3223" s="3"/>
      <c r="K3223" s="3">
        <f>SIN(RADIANS(CRB_ves!P3223*2))</f>
        <v>0.80901699437494745</v>
      </c>
      <c r="L3223" s="10">
        <f>COS(RADIANS(CRB_ves!P3223*2))</f>
        <v>0.58778525229247314</v>
      </c>
      <c r="M3223" s="55">
        <v>0.98</v>
      </c>
      <c r="N3223" s="55">
        <v>0.82</v>
      </c>
      <c r="O3223" s="51">
        <f>SIN(RADIANS(CRB_ves!P1576*2))</f>
        <v>6.9812602979616514E-3</v>
      </c>
      <c r="P3223" s="52">
        <f>COS(RADIANS(CRB_ves!P1576*2))</f>
        <v>0.99997563070539475</v>
      </c>
    </row>
    <row r="3224" spans="1:16" x14ac:dyDescent="0.35">
      <c r="A3224" s="3">
        <f>SIN(RADIANS(Teno_phn!P3224*2))</f>
        <v>-0.4003490325568953</v>
      </c>
      <c r="B3224" s="10">
        <f>COS(RADIANS(Teno_phn!P3224*2))</f>
        <v>0.91636272956223941</v>
      </c>
      <c r="C3224" s="3">
        <f>SIN(RADIANS(Teno_ves!P3224*2))</f>
        <v>0.48083574390901229</v>
      </c>
      <c r="D3224" s="10">
        <f>COS(RADIANS(Teno_ves!P3224*2))</f>
        <v>0.87681069073059703</v>
      </c>
      <c r="E3224" s="51">
        <v>0.97</v>
      </c>
      <c r="F3224" s="51">
        <v>156.32</v>
      </c>
      <c r="G3224" s="51">
        <f>SIN(RADIANS(Teno_ves!P610*2))</f>
        <v>-0.73562435920378755</v>
      </c>
      <c r="H3224" s="52">
        <f>COS(RADIANS(Teno_ves!P610*2))</f>
        <v>0.67738969740173705</v>
      </c>
      <c r="I3224" s="3"/>
      <c r="K3224" s="3">
        <f>SIN(RADIANS(CRB_ves!P3224*2))</f>
        <v>0.87613846290369024</v>
      </c>
      <c r="L3224" s="10">
        <f>COS(RADIANS(CRB_ves!P3224*2))</f>
        <v>0.48205953348187097</v>
      </c>
      <c r="M3224" s="55">
        <v>0.98</v>
      </c>
      <c r="N3224" s="55">
        <v>0.87</v>
      </c>
      <c r="O3224" s="51">
        <f>SIN(RADIANS(CRB_ves!P1580*2))</f>
        <v>0.77648651268707858</v>
      </c>
      <c r="P3224" s="52">
        <f>COS(RADIANS(CRB_ves!P1580*2))</f>
        <v>0.63013387118536912</v>
      </c>
    </row>
    <row r="3225" spans="1:16" x14ac:dyDescent="0.35">
      <c r="A3225" s="3">
        <f>SIN(RADIANS(Teno_phn!P3225*2))</f>
        <v>-0.53877078500686337</v>
      </c>
      <c r="B3225" s="10">
        <f>COS(RADIANS(Teno_phn!P3225*2))</f>
        <v>0.84245239700714736</v>
      </c>
      <c r="C3225" s="3">
        <f>SIN(RADIANS(Teno_ves!P3225*2))</f>
        <v>-0.99233193788548868</v>
      </c>
      <c r="D3225" s="10">
        <f>COS(RADIANS(Teno_ves!P3225*2))</f>
        <v>0.12360147674049281</v>
      </c>
      <c r="E3225" s="51">
        <v>0.97</v>
      </c>
      <c r="F3225" s="51">
        <v>22.29</v>
      </c>
      <c r="G3225" s="51">
        <f>SIN(RADIANS(Teno_ves!P710*2))</f>
        <v>0.70190446624534997</v>
      </c>
      <c r="H3225" s="52">
        <f>COS(RADIANS(Teno_ves!P710*2))</f>
        <v>0.71227110025946605</v>
      </c>
      <c r="I3225" s="3"/>
      <c r="K3225" s="3">
        <f>SIN(RADIANS(CRB_ves!P3225*2))</f>
        <v>0.3159802379218648</v>
      </c>
      <c r="L3225" s="10">
        <f>COS(RADIANS(CRB_ves!P3225*2))</f>
        <v>0.94876577153839281</v>
      </c>
      <c r="M3225" s="55">
        <v>0.98</v>
      </c>
      <c r="N3225" s="55">
        <v>0.93</v>
      </c>
      <c r="O3225" s="51">
        <f>SIN(RADIANS(CRB_ves!P1602*2))</f>
        <v>-0.95911662925560903</v>
      </c>
      <c r="P3225" s="52">
        <f>COS(RADIANS(CRB_ves!P1602*2))</f>
        <v>-0.28301111548022029</v>
      </c>
    </row>
    <row r="3226" spans="1:16" x14ac:dyDescent="0.35">
      <c r="A3226" s="3">
        <f>SIN(RADIANS(Teno_phn!P3226*2))</f>
        <v>0.93667218924839757</v>
      </c>
      <c r="B3226" s="10">
        <f>COS(RADIANS(Teno_phn!P3226*2))</f>
        <v>0.35020738125946743</v>
      </c>
      <c r="C3226" s="3">
        <f>SIN(RADIANS(Teno_ves!P3226*2))</f>
        <v>0.24361501178602285</v>
      </c>
      <c r="D3226" s="10">
        <f>COS(RADIANS(Teno_ves!P3226*2))</f>
        <v>-0.96987201528474676</v>
      </c>
      <c r="E3226" s="51">
        <v>0.97</v>
      </c>
      <c r="F3226" s="51">
        <v>35.75</v>
      </c>
      <c r="G3226" s="51">
        <f>SIN(RADIANS(Teno_ves!P715*2))</f>
        <v>0.94832365520619932</v>
      </c>
      <c r="H3226" s="52">
        <f>COS(RADIANS(Teno_ves!P715*2))</f>
        <v>0.31730465640509209</v>
      </c>
      <c r="I3226" s="3"/>
      <c r="K3226" s="3">
        <f>SIN(RADIANS(CRB_ves!P3226*2))</f>
        <v>-0.57128669885241501</v>
      </c>
      <c r="L3226" s="10">
        <f>COS(RADIANS(CRB_ves!P3226*2))</f>
        <v>-0.82075057582331923</v>
      </c>
      <c r="M3226" s="55">
        <v>0.98</v>
      </c>
      <c r="N3226" s="55">
        <v>0.78</v>
      </c>
      <c r="O3226" s="51">
        <f>SIN(RADIANS(CRB_ves!P1620*2))</f>
        <v>0.7871503601666231</v>
      </c>
      <c r="P3226" s="52">
        <f>COS(RADIANS(CRB_ves!P1620*2))</f>
        <v>0.61676114541170279</v>
      </c>
    </row>
    <row r="3227" spans="1:16" x14ac:dyDescent="0.35">
      <c r="A3227" s="3">
        <f>SIN(RADIANS(Teno_phn!P3227*2))</f>
        <v>-0.86462576547753478</v>
      </c>
      <c r="B3227" s="10">
        <f>COS(RADIANS(Teno_phn!P3227*2))</f>
        <v>-0.50241644645889827</v>
      </c>
      <c r="C3227" s="3">
        <f>SIN(RADIANS(Teno_ves!P3227*2))</f>
        <v>0.40482242726934237</v>
      </c>
      <c r="D3227" s="10">
        <f>COS(RADIANS(Teno_ves!P3227*2))</f>
        <v>-0.91439532062437745</v>
      </c>
      <c r="E3227" s="51">
        <v>0.97</v>
      </c>
      <c r="F3227" s="51">
        <v>165.44</v>
      </c>
      <c r="G3227" s="51">
        <f>SIN(RADIANS(Teno_ves!P718*2))</f>
        <v>-0.48664035483214035</v>
      </c>
      <c r="H3227" s="52">
        <f>COS(RADIANS(Teno_ves!P718*2))</f>
        <v>0.87360240673251843</v>
      </c>
      <c r="I3227" s="3"/>
      <c r="K3227" s="3">
        <f>SIN(RADIANS(CRB_ves!P3227*2))</f>
        <v>-0.40864907473634893</v>
      </c>
      <c r="L3227" s="10">
        <f>COS(RADIANS(CRB_ves!P3227*2))</f>
        <v>-0.91269158740350287</v>
      </c>
      <c r="M3227" s="55">
        <v>0.98</v>
      </c>
      <c r="N3227" s="55">
        <v>0.83</v>
      </c>
      <c r="O3227" s="51">
        <f>SIN(RADIANS(CRB_ves!P1648*2))</f>
        <v>-0.92199836388036727</v>
      </c>
      <c r="P3227" s="52">
        <f>COS(RADIANS(CRB_ves!P1648*2))</f>
        <v>0.38719377190487697</v>
      </c>
    </row>
    <row r="3228" spans="1:16" x14ac:dyDescent="0.35">
      <c r="A3228" s="3">
        <f>SIN(RADIANS(Teno_phn!P3228*2))</f>
        <v>5.6867038917769265E-2</v>
      </c>
      <c r="B3228" s="10">
        <f>COS(RADIANS(Teno_phn!P3228*2))</f>
        <v>0.99838176059297323</v>
      </c>
      <c r="C3228" s="3">
        <f>SIN(RADIANS(Teno_ves!P3228*2))</f>
        <v>-0.64305497047522897</v>
      </c>
      <c r="D3228" s="10">
        <f>COS(RADIANS(Teno_ves!P3228*2))</f>
        <v>0.76582002124983806</v>
      </c>
      <c r="E3228" s="51">
        <v>0.97</v>
      </c>
      <c r="F3228" s="51">
        <v>3.25</v>
      </c>
      <c r="G3228" s="51">
        <f>SIN(RADIANS(Teno_ves!P723*2))</f>
        <v>0.11320321376790672</v>
      </c>
      <c r="H3228" s="52">
        <f>COS(RADIANS(Teno_ves!P723*2))</f>
        <v>0.99357185567658746</v>
      </c>
      <c r="I3228" s="3"/>
      <c r="K3228" s="3">
        <f>SIN(RADIANS(CRB_ves!P3228*2))</f>
        <v>0.53788827566684749</v>
      </c>
      <c r="L3228" s="10">
        <f>COS(RADIANS(CRB_ves!P3228*2))</f>
        <v>0.84301613442457046</v>
      </c>
      <c r="M3228" s="55">
        <v>0.98</v>
      </c>
      <c r="N3228" s="55">
        <v>0.92</v>
      </c>
      <c r="O3228" s="51">
        <f>SIN(RADIANS(CRB_ves!P1659*2))</f>
        <v>0.66288144270689531</v>
      </c>
      <c r="P3228" s="52">
        <f>COS(RADIANS(CRB_ves!P1659*2))</f>
        <v>0.74872437713408602</v>
      </c>
    </row>
    <row r="3229" spans="1:16" x14ac:dyDescent="0.35">
      <c r="A3229" s="3">
        <f>SIN(RADIANS(Teno_phn!P3229*2))</f>
        <v>-9.4246384331436658E-3</v>
      </c>
      <c r="B3229" s="10">
        <f>COS(RADIANS(Teno_phn!P3229*2))</f>
        <v>0.99995558710894983</v>
      </c>
      <c r="C3229" s="3">
        <f>SIN(RADIANS(Teno_ves!P3229*2))</f>
        <v>-0.64171738364048803</v>
      </c>
      <c r="D3229" s="10">
        <f>COS(RADIANS(Teno_ves!P3229*2))</f>
        <v>0.76694119692034191</v>
      </c>
      <c r="E3229" s="51">
        <v>0.97</v>
      </c>
      <c r="F3229" s="51">
        <v>165.26</v>
      </c>
      <c r="G3229" s="51">
        <f>SIN(RADIANS(Teno_ves!P740*2))</f>
        <v>-0.49211971865832571</v>
      </c>
      <c r="H3229" s="52">
        <f>COS(RADIANS(Teno_ves!P740*2))</f>
        <v>0.87052753116007209</v>
      </c>
      <c r="I3229" s="3"/>
      <c r="K3229" s="3">
        <f>SIN(RADIANS(CRB_ves!P3229*2))</f>
        <v>0.90777747853290869</v>
      </c>
      <c r="L3229" s="10">
        <f>COS(RADIANS(CRB_ves!P3229*2))</f>
        <v>0.4194520824461771</v>
      </c>
      <c r="M3229" s="55">
        <v>0.98</v>
      </c>
      <c r="N3229" s="55">
        <v>0.91</v>
      </c>
      <c r="O3229" s="51">
        <f>SIN(RADIANS(CRB_ves!P1770*2))</f>
        <v>0.82609829449576389</v>
      </c>
      <c r="P3229" s="52">
        <f>COS(RADIANS(CRB_ves!P1770*2))</f>
        <v>-0.56352604893757141</v>
      </c>
    </row>
    <row r="3230" spans="1:16" x14ac:dyDescent="0.35">
      <c r="A3230" s="3">
        <f>SIN(RADIANS(Teno_phn!P3230*2))</f>
        <v>0.97309851098212663</v>
      </c>
      <c r="B3230" s="10">
        <f>COS(RADIANS(Teno_phn!P3230*2))</f>
        <v>0.2303894266765904</v>
      </c>
      <c r="C3230" s="3">
        <f>SIN(RADIANS(Teno_ves!P3230*2))</f>
        <v>0.94585899127257467</v>
      </c>
      <c r="D3230" s="10">
        <f>COS(RADIANS(Teno_ves!P3230*2))</f>
        <v>0.32457783138844748</v>
      </c>
      <c r="E3230" s="51">
        <v>0.97</v>
      </c>
      <c r="F3230" s="51">
        <v>166.16</v>
      </c>
      <c r="G3230" s="51">
        <f>SIN(RADIANS(Teno_ves!P744*2))</f>
        <v>-0.46453295673218797</v>
      </c>
      <c r="H3230" s="52">
        <f>COS(RADIANS(Teno_ves!P744*2))</f>
        <v>0.88555583229384871</v>
      </c>
      <c r="I3230" s="3"/>
      <c r="K3230" s="3">
        <f>SIN(RADIANS(CRB_ves!P3230*2))</f>
        <v>0.98456433452920544</v>
      </c>
      <c r="L3230" s="10">
        <f>COS(RADIANS(CRB_ves!P3230*2))</f>
        <v>-0.17502305897527592</v>
      </c>
      <c r="M3230" s="55">
        <v>0.98</v>
      </c>
      <c r="N3230" s="55">
        <v>0.96</v>
      </c>
      <c r="O3230" s="51">
        <f>SIN(RADIANS(CRB_ves!P1785*2))</f>
        <v>-0.99974260932269832</v>
      </c>
      <c r="P3230" s="52">
        <f>COS(RADIANS(CRB_ves!P1785*2))</f>
        <v>-2.2687333572781906E-2</v>
      </c>
    </row>
    <row r="3231" spans="1:16" x14ac:dyDescent="0.35">
      <c r="A3231" s="3">
        <f>SIN(RADIANS(Teno_phn!P3231*2))</f>
        <v>-0.54053403023508728</v>
      </c>
      <c r="B3231" s="10">
        <f>COS(RADIANS(Teno_phn!P3231*2))</f>
        <v>0.84132215123448029</v>
      </c>
      <c r="C3231" s="3">
        <f>SIN(RADIANS(Teno_ves!P3231*2))</f>
        <v>-0.43899851652593103</v>
      </c>
      <c r="D3231" s="10">
        <f>COS(RADIANS(Teno_ves!P3231*2))</f>
        <v>-0.89848778649908867</v>
      </c>
      <c r="E3231" s="51">
        <v>0.97</v>
      </c>
      <c r="F3231" s="51">
        <v>133.76</v>
      </c>
      <c r="G3231" s="51">
        <f>SIN(RADIANS(Teno_ves!P746*2))</f>
        <v>-0.99906338675459538</v>
      </c>
      <c r="H3231" s="52">
        <f>COS(RADIANS(Teno_ves!P746*2))</f>
        <v>-4.3270651097917209E-2</v>
      </c>
      <c r="I3231" s="3"/>
      <c r="K3231" s="3">
        <f>SIN(RADIANS(CRB_ves!P3231*2))</f>
        <v>-0.40130842567201025</v>
      </c>
      <c r="L3231" s="10">
        <f>COS(RADIANS(CRB_ves!P3231*2))</f>
        <v>0.91594298266030327</v>
      </c>
      <c r="M3231" s="55">
        <v>0.98</v>
      </c>
      <c r="N3231" s="55">
        <v>0.85</v>
      </c>
      <c r="O3231" s="51">
        <f>SIN(RADIANS(CRB_ves!P1808*2))</f>
        <v>0.99989253289921742</v>
      </c>
      <c r="P3231" s="52">
        <f>COS(RADIANS(CRB_ves!P1808*2))</f>
        <v>1.4660240529660702E-2</v>
      </c>
    </row>
    <row r="3232" spans="1:16" x14ac:dyDescent="0.35">
      <c r="A3232" s="3">
        <f>SIN(RADIANS(Teno_phn!P3232*2))</f>
        <v>-0.79737332092870372</v>
      </c>
      <c r="B3232" s="10">
        <f>COS(RADIANS(Teno_phn!P3232*2))</f>
        <v>-0.60348636030247649</v>
      </c>
      <c r="C3232" s="3">
        <f>SIN(RADIANS(Teno_ves!P3232*2))</f>
        <v>-0.38268343236508956</v>
      </c>
      <c r="D3232" s="10">
        <f>COS(RADIANS(Teno_ves!P3232*2))</f>
        <v>0.92387953251128685</v>
      </c>
      <c r="E3232" s="51">
        <v>0.97</v>
      </c>
      <c r="F3232" s="51">
        <v>120.88999999999999</v>
      </c>
      <c r="G3232" s="51">
        <f>SIN(RADIANS(Teno_ves!P749*2))</f>
        <v>-0.88113844704166988</v>
      </c>
      <c r="H3232" s="52">
        <f>COS(RADIANS(Teno_ves!P749*2))</f>
        <v>-0.47285836901232309</v>
      </c>
      <c r="I3232" s="3"/>
      <c r="K3232" s="3">
        <f>SIN(RADIANS(CRB_ves!P3232*2))</f>
        <v>-0.99652200761663745</v>
      </c>
      <c r="L3232" s="10">
        <f>COS(RADIANS(CRB_ves!P3232*2))</f>
        <v>8.3329996614102453E-2</v>
      </c>
      <c r="M3232" s="55">
        <v>0.98</v>
      </c>
      <c r="N3232" s="55">
        <v>0.85</v>
      </c>
      <c r="O3232" s="51">
        <f>SIN(RADIANS(CRB_ves!P1809*2))</f>
        <v>0.97614466585900217</v>
      </c>
      <c r="P3232" s="52">
        <f>COS(RADIANS(CRB_ves!P1809*2))</f>
        <v>0.2171211443296506</v>
      </c>
    </row>
    <row r="3233" spans="1:16" x14ac:dyDescent="0.35">
      <c r="A3233" s="3">
        <f>SIN(RADIANS(Teno_phn!P3233*2))</f>
        <v>-0.81350696136552825</v>
      </c>
      <c r="B3233" s="10">
        <f>COS(RADIANS(Teno_phn!P3233*2))</f>
        <v>-0.58155517692633862</v>
      </c>
      <c r="C3233" s="3">
        <f>SIN(RADIANS(Teno_ves!P3233*2))</f>
        <v>-0.1246405763538049</v>
      </c>
      <c r="D3233" s="10">
        <f>COS(RADIANS(Teno_ves!P3233*2))</f>
        <v>-0.99220195863855831</v>
      </c>
      <c r="E3233" s="51">
        <v>0.97</v>
      </c>
      <c r="F3233" s="51">
        <v>79.56</v>
      </c>
      <c r="G3233" s="51">
        <f>SIN(RADIANS(Teno_ves!P750*2))</f>
        <v>0.35641187871325081</v>
      </c>
      <c r="H3233" s="52">
        <f>COS(RADIANS(Teno_ves!P750*2))</f>
        <v>-0.93432894245661202</v>
      </c>
      <c r="I3233" s="3"/>
      <c r="K3233" s="3">
        <f>SIN(RADIANS(CRB_ves!P3233*2))</f>
        <v>0.95990320466194368</v>
      </c>
      <c r="L3233" s="10">
        <f>COS(RADIANS(CRB_ves!P3233*2))</f>
        <v>0.28033165657793757</v>
      </c>
      <c r="M3233" s="55">
        <v>0.98</v>
      </c>
      <c r="N3233" s="55">
        <v>0.86</v>
      </c>
      <c r="O3233" s="51">
        <f>SIN(RADIANS(CRB_ves!P1868*2))</f>
        <v>0.41342229321682916</v>
      </c>
      <c r="P3233" s="52">
        <f>COS(RADIANS(CRB_ves!P1868*2))</f>
        <v>-0.91053940467798433</v>
      </c>
    </row>
    <row r="3234" spans="1:16" x14ac:dyDescent="0.35">
      <c r="A3234" s="3">
        <f>SIN(RADIANS(Teno_phn!P3234*2))</f>
        <v>0.6673127652808255</v>
      </c>
      <c r="B3234" s="10">
        <f>COS(RADIANS(Teno_phn!P3234*2))</f>
        <v>0.74477759988687753</v>
      </c>
      <c r="C3234" s="3">
        <f>SIN(RADIANS(Teno_ves!P3234*2))</f>
        <v>-0.97130057100501999</v>
      </c>
      <c r="D3234" s="10">
        <f>COS(RADIANS(Teno_ves!P3234*2))</f>
        <v>0.23785541987796299</v>
      </c>
      <c r="E3234" s="51">
        <v>0.97</v>
      </c>
      <c r="F3234" s="51">
        <v>104.57</v>
      </c>
      <c r="G3234" s="51">
        <f>SIN(RADIANS(Teno_ves!P765*2))</f>
        <v>-0.48694526994513793</v>
      </c>
      <c r="H3234" s="52">
        <f>COS(RADIANS(Teno_ves!P765*2))</f>
        <v>-0.87343248398376894</v>
      </c>
      <c r="I3234" s="3"/>
      <c r="K3234" s="3">
        <f>SIN(RADIANS(CRB_ves!P3234*2))</f>
        <v>-0.8661998839448094</v>
      </c>
      <c r="L3234" s="10">
        <f>COS(RADIANS(CRB_ves!P3234*2))</f>
        <v>0.49969766965035844</v>
      </c>
      <c r="M3234" s="55">
        <v>0.98</v>
      </c>
      <c r="N3234" s="55">
        <v>0.88</v>
      </c>
      <c r="O3234" s="51">
        <f>SIN(RADIANS(CRB_ves!P1894*2))</f>
        <v>-4.0131792532559774E-2</v>
      </c>
      <c r="P3234" s="52">
        <f>COS(RADIANS(CRB_ves!P1894*2))</f>
        <v>-0.99919439511444597</v>
      </c>
    </row>
    <row r="3235" spans="1:16" x14ac:dyDescent="0.35">
      <c r="A3235" s="3">
        <f>SIN(RADIANS(Teno_phn!P3235*2))</f>
        <v>-0.63284047593860149</v>
      </c>
      <c r="B3235" s="10">
        <f>COS(RADIANS(Teno_phn!P3235*2))</f>
        <v>0.77428220437628836</v>
      </c>
      <c r="C3235" s="3">
        <f>SIN(RADIANS(Teno_ves!P3235*2))</f>
        <v>-0.97785634786907871</v>
      </c>
      <c r="D3235" s="10">
        <f>COS(RADIANS(Teno_ves!P3235*2))</f>
        <v>0.20927723940301604</v>
      </c>
      <c r="E3235" s="51">
        <v>0.97</v>
      </c>
      <c r="F3235" s="51">
        <v>72.930000000000007</v>
      </c>
      <c r="G3235" s="51">
        <f>SIN(RADIANS(Teno_ves!P779*2))</f>
        <v>0.5612169530617378</v>
      </c>
      <c r="H3235" s="52">
        <f>COS(RADIANS(Teno_ves!P779*2))</f>
        <v>-0.82766873300620658</v>
      </c>
      <c r="I3235" s="3"/>
      <c r="K3235" s="3">
        <f>SIN(RADIANS(CRB_ves!P3235*2))</f>
        <v>0.15884737353662498</v>
      </c>
      <c r="L3235" s="10">
        <f>COS(RADIANS(CRB_ves!P3235*2))</f>
        <v>-0.98730315097264632</v>
      </c>
      <c r="M3235" s="55">
        <v>0.98</v>
      </c>
      <c r="N3235" s="55">
        <v>0.92</v>
      </c>
      <c r="O3235" s="51">
        <f>SIN(RADIANS(CRB_ves!P1901*2))</f>
        <v>-0.99882312827677422</v>
      </c>
      <c r="P3235" s="52">
        <f>COS(RADIANS(CRB_ves!P1901*2))</f>
        <v>-4.850111771288057E-2</v>
      </c>
    </row>
    <row r="3236" spans="1:16" x14ac:dyDescent="0.35">
      <c r="A3236" s="3">
        <f>SIN(RADIANS(Teno_phn!P3236*2))</f>
        <v>0.16125933363502054</v>
      </c>
      <c r="B3236" s="10">
        <f>COS(RADIANS(Teno_phn!P3236*2))</f>
        <v>0.98691206665821507</v>
      </c>
      <c r="C3236" s="3">
        <f>SIN(RADIANS(Teno_ves!P3236*2))</f>
        <v>-9.4246384331441863E-3</v>
      </c>
      <c r="D3236" s="10">
        <f>COS(RADIANS(Teno_ves!P3236*2))</f>
        <v>-0.99995558710894983</v>
      </c>
      <c r="E3236" s="51">
        <v>0.97</v>
      </c>
      <c r="F3236" s="51">
        <v>78.77000000000001</v>
      </c>
      <c r="G3236" s="51">
        <f>SIN(RADIANS(Teno_ves!P781*2))</f>
        <v>0.38203834957049049</v>
      </c>
      <c r="H3236" s="52">
        <f>COS(RADIANS(Teno_ves!P781*2))</f>
        <v>-0.92414647078125867</v>
      </c>
      <c r="I3236" s="3"/>
      <c r="K3236" s="3">
        <f>SIN(RADIANS(CRB_ves!P3236*2))</f>
        <v>-0.89925261458775985</v>
      </c>
      <c r="L3236" s="10">
        <f>COS(RADIANS(CRB_ves!P3236*2))</f>
        <v>-0.43742969167293372</v>
      </c>
      <c r="M3236" s="55">
        <v>0.98</v>
      </c>
      <c r="N3236" s="55">
        <v>0.85</v>
      </c>
      <c r="O3236" s="51">
        <f>SIN(RADIANS(CRB_ves!P1907*2))</f>
        <v>0.98027117462172186</v>
      </c>
      <c r="P3236" s="52">
        <f>COS(RADIANS(CRB_ves!P1907*2))</f>
        <v>0.19765734037912627</v>
      </c>
    </row>
    <row r="3237" spans="1:16" x14ac:dyDescent="0.35">
      <c r="A3237" s="3">
        <f>SIN(RADIANS(Teno_phn!P3237*2))</f>
        <v>0.3694224063029396</v>
      </c>
      <c r="B3237" s="10">
        <f>COS(RADIANS(Teno_phn!P3237*2))</f>
        <v>0.9292615808917023</v>
      </c>
      <c r="C3237" s="3">
        <f>SIN(RADIANS(Teno_ves!P3237*2))</f>
        <v>0.98828172337019449</v>
      </c>
      <c r="D3237" s="10">
        <f>COS(RADIANS(Teno_ves!P3237*2))</f>
        <v>-0.15264087019025535</v>
      </c>
      <c r="E3237" s="51">
        <v>0.97</v>
      </c>
      <c r="F3237" s="51">
        <v>162.31</v>
      </c>
      <c r="G3237" s="51">
        <f>SIN(RADIANS(Teno_ves!P808*2))</f>
        <v>-0.57899660377943052</v>
      </c>
      <c r="H3237" s="52">
        <f>COS(RADIANS(Teno_ves!P808*2))</f>
        <v>0.81532995333906699</v>
      </c>
      <c r="I3237" s="3"/>
      <c r="K3237" s="3">
        <f>SIN(RADIANS(CRB_ves!P3237*2))</f>
        <v>-0.98075121578060975</v>
      </c>
      <c r="L3237" s="10">
        <f>COS(RADIANS(CRB_ves!P3237*2))</f>
        <v>0.19526149836784501</v>
      </c>
      <c r="M3237" s="55">
        <v>0.98</v>
      </c>
      <c r="N3237" s="55">
        <v>0.83</v>
      </c>
      <c r="O3237" s="51">
        <f>SIN(RADIANS(CRB_ves!P1910*2))</f>
        <v>-0.83020692429494625</v>
      </c>
      <c r="P3237" s="52">
        <f>COS(RADIANS(CRB_ves!P1910*2))</f>
        <v>0.55745534606166025</v>
      </c>
    </row>
    <row r="3238" spans="1:16" x14ac:dyDescent="0.35">
      <c r="A3238" s="3">
        <f>SIN(RADIANS(Teno_phn!P3238*2))</f>
        <v>2.6874834340519453E-2</v>
      </c>
      <c r="B3238" s="10">
        <f>COS(RADIANS(Teno_phn!P3238*2))</f>
        <v>-0.99963880640917979</v>
      </c>
      <c r="C3238" s="3">
        <f>SIN(RADIANS(Teno_ves!P3238*2))</f>
        <v>-0.16263716519488397</v>
      </c>
      <c r="D3238" s="10">
        <f>COS(RADIANS(Teno_ves!P3238*2))</f>
        <v>-0.98668594420786804</v>
      </c>
      <c r="E3238" s="51">
        <v>0.97</v>
      </c>
      <c r="F3238" s="51">
        <v>126.36000000000001</v>
      </c>
      <c r="G3238" s="51">
        <f>SIN(RADIANS(Teno_ves!P828*2))</f>
        <v>-0.95486454474664317</v>
      </c>
      <c r="H3238" s="52">
        <f>COS(RADIANS(Teno_ves!P828*2))</f>
        <v>-0.29704158157703414</v>
      </c>
      <c r="I3238" s="3"/>
      <c r="K3238" s="3">
        <f>SIN(RADIANS(CRB_ves!P3238*2))</f>
        <v>-0.12082988487333023</v>
      </c>
      <c r="L3238" s="10">
        <f>COS(RADIANS(CRB_ves!P3238*2))</f>
        <v>0.99267322867170027</v>
      </c>
      <c r="M3238" s="55">
        <v>0.98</v>
      </c>
      <c r="N3238" s="55">
        <v>0.88</v>
      </c>
      <c r="O3238" s="51">
        <f>SIN(RADIANS(CRB_ves!P1932*2))</f>
        <v>0.94252491309035413</v>
      </c>
      <c r="P3238" s="52">
        <f>COS(RADIANS(CRB_ves!P1932*2))</f>
        <v>0.33413588284412143</v>
      </c>
    </row>
    <row r="3239" spans="1:16" x14ac:dyDescent="0.35">
      <c r="A3239" s="3">
        <f>SIN(RADIANS(Teno_phn!P3239*2))</f>
        <v>0.20620418539662971</v>
      </c>
      <c r="B3239" s="10">
        <f>COS(RADIANS(Teno_phn!P3239*2))</f>
        <v>0.97850898510177842</v>
      </c>
      <c r="C3239" s="3">
        <f>SIN(RADIANS(Teno_ves!P3239*2))</f>
        <v>0.705871570678681</v>
      </c>
      <c r="D3239" s="10">
        <f>COS(RADIANS(Teno_ves!P3239*2))</f>
        <v>0.7083398377245288</v>
      </c>
      <c r="E3239" s="51">
        <v>0.97</v>
      </c>
      <c r="F3239" s="51">
        <v>107.85</v>
      </c>
      <c r="G3239" s="51">
        <f>SIN(RADIANS(Teno_ves!P831*2))</f>
        <v>-0.58354121135611725</v>
      </c>
      <c r="H3239" s="52">
        <f>COS(RADIANS(Teno_ves!P831*2))</f>
        <v>-0.81208352689180641</v>
      </c>
      <c r="I3239" s="3"/>
      <c r="K3239" s="3">
        <f>SIN(RADIANS(CRB_ves!P3239*2))</f>
        <v>-3.0015154483251479E-2</v>
      </c>
      <c r="L3239" s="10">
        <f>COS(RADIANS(CRB_ves!P3239*2))</f>
        <v>0.99954944375020616</v>
      </c>
      <c r="M3239" s="55">
        <v>0.98</v>
      </c>
      <c r="N3239" s="55">
        <v>0.92</v>
      </c>
      <c r="O3239" s="51">
        <f>SIN(RADIANS(CRB_ves!P1945*2))</f>
        <v>0.24395354613706571</v>
      </c>
      <c r="P3239" s="52">
        <f>COS(RADIANS(CRB_ves!P1945*2))</f>
        <v>0.96978691851723309</v>
      </c>
    </row>
    <row r="3240" spans="1:16" x14ac:dyDescent="0.35">
      <c r="A3240" s="3">
        <f>SIN(RADIANS(Teno_phn!P3240*2))</f>
        <v>0.99773151933270177</v>
      </c>
      <c r="B3240" s="10">
        <f>COS(RADIANS(Teno_phn!P3240*2))</f>
        <v>6.7318759124471217E-2</v>
      </c>
      <c r="C3240" s="3">
        <f>SIN(RADIANS(Teno_ves!P3240*2))</f>
        <v>0.99838176059297323</v>
      </c>
      <c r="D3240" s="10">
        <f>COS(RADIANS(Teno_ves!P3240*2))</f>
        <v>-5.6867038917769161E-2</v>
      </c>
      <c r="E3240" s="51">
        <v>0.97</v>
      </c>
      <c r="F3240" s="51">
        <v>36.020000000000003</v>
      </c>
      <c r="G3240" s="51">
        <f>SIN(RADIANS(Teno_ves!P837*2))</f>
        <v>0.9512720190707914</v>
      </c>
      <c r="H3240" s="52">
        <f>COS(RADIANS(Teno_ves!P837*2))</f>
        <v>0.3083529564200414</v>
      </c>
      <c r="I3240" s="3"/>
      <c r="K3240" s="3">
        <f>SIN(RADIANS(CRB_ves!P3240*2))</f>
        <v>0.70066025022849154</v>
      </c>
      <c r="L3240" s="10">
        <f>COS(RADIANS(CRB_ves!P3240*2))</f>
        <v>0.71349506918390659</v>
      </c>
      <c r="M3240" s="55">
        <v>0.98</v>
      </c>
      <c r="N3240" s="55">
        <v>0.96</v>
      </c>
      <c r="O3240" s="51">
        <f>SIN(RADIANS(CRB_ves!P1950*2))</f>
        <v>-0.4957618478394531</v>
      </c>
      <c r="P3240" s="52">
        <f>COS(RADIANS(CRB_ves!P1950*2))</f>
        <v>-0.86845851382021177</v>
      </c>
    </row>
    <row r="3241" spans="1:16" x14ac:dyDescent="0.35">
      <c r="A3241" s="3">
        <f>SIN(RADIANS(Teno_phn!P3241*2))</f>
        <v>-0.85136091544035353</v>
      </c>
      <c r="B3241" s="10">
        <f>COS(RADIANS(Teno_phn!P3241*2))</f>
        <v>0.52458039580274363</v>
      </c>
      <c r="C3241" s="3">
        <f>SIN(RADIANS(Teno_ves!P3241*2))</f>
        <v>0.85895989693066432</v>
      </c>
      <c r="D3241" s="10">
        <f>COS(RADIANS(Teno_ves!P3241*2))</f>
        <v>-0.51204286487057171</v>
      </c>
      <c r="E3241" s="51">
        <v>0.97</v>
      </c>
      <c r="F3241" s="51">
        <v>84.949999999999989</v>
      </c>
      <c r="G3241" s="51">
        <f>SIN(RADIANS(Teno_ves!P846*2))</f>
        <v>0.17536672609198736</v>
      </c>
      <c r="H3241" s="52">
        <f>COS(RADIANS(Teno_ves!P846*2))</f>
        <v>-0.98450317997443659</v>
      </c>
      <c r="I3241" s="3"/>
      <c r="K3241" s="3">
        <f>SIN(RADIANS(CRB_ves!P3241*2))</f>
        <v>0.98357147081338592</v>
      </c>
      <c r="L3241" s="10">
        <f>COS(RADIANS(CRB_ves!P3241*2))</f>
        <v>0.18051914525056006</v>
      </c>
      <c r="M3241" s="55">
        <v>0.98</v>
      </c>
      <c r="N3241" s="55">
        <v>0.86</v>
      </c>
      <c r="O3241" s="51">
        <f>SIN(RADIANS(CRB_ves!P1984*2))</f>
        <v>-0.52130754552771397</v>
      </c>
      <c r="P3241" s="52">
        <f>COS(RADIANS(CRB_ves!P1984*2))</f>
        <v>-0.8533688786075283</v>
      </c>
    </row>
    <row r="3242" spans="1:16" x14ac:dyDescent="0.35">
      <c r="A3242" s="3">
        <f>SIN(RADIANS(Teno_phn!P3242*2))</f>
        <v>0.90967153864922112</v>
      </c>
      <c r="B3242" s="10">
        <f>COS(RADIANS(Teno_phn!P3242*2))</f>
        <v>-0.41532841435610768</v>
      </c>
      <c r="C3242" s="3">
        <f>SIN(RADIANS(Teno_ves!P3242*2))</f>
        <v>0.17296060989420373</v>
      </c>
      <c r="D3242" s="10">
        <f>COS(RADIANS(Teno_ves!P3242*2))</f>
        <v>0.98492874230830785</v>
      </c>
      <c r="E3242" s="51">
        <v>0.97</v>
      </c>
      <c r="F3242" s="51">
        <v>64.48</v>
      </c>
      <c r="G3242" s="51">
        <f>SIN(RADIANS(Teno_ves!P860*2))</f>
        <v>0.77758512055048179</v>
      </c>
      <c r="H3242" s="52">
        <f>COS(RADIANS(Teno_ves!P860*2))</f>
        <v>-0.62877768750051288</v>
      </c>
      <c r="I3242" s="3"/>
      <c r="K3242" s="3">
        <f>SIN(RADIANS(CRB_ves!P3242*2))</f>
        <v>0.24733724796816683</v>
      </c>
      <c r="L3242" s="10">
        <f>COS(RADIANS(CRB_ves!P3242*2))</f>
        <v>0.9689294534523829</v>
      </c>
      <c r="M3242" s="55">
        <v>0.98</v>
      </c>
      <c r="N3242" s="55">
        <v>0.9</v>
      </c>
      <c r="O3242" s="51">
        <f>SIN(RADIANS(CRB_ves!P1998*2))</f>
        <v>-0.10938734658651517</v>
      </c>
      <c r="P3242" s="52">
        <f>COS(RADIANS(CRB_ves!P1998*2))</f>
        <v>0.99399919939945702</v>
      </c>
    </row>
    <row r="3243" spans="1:16" x14ac:dyDescent="0.35">
      <c r="A3243" s="3">
        <f>SIN(RADIANS(Teno_phn!P3243*2))</f>
        <v>0.9061602102212899</v>
      </c>
      <c r="B3243" s="10">
        <f>COS(RADIANS(Teno_phn!P3243*2))</f>
        <v>0.42293459708530323</v>
      </c>
      <c r="C3243" s="3">
        <f>SIN(RADIANS(Teno_ves!P3243*2))</f>
        <v>0.58524075402551001</v>
      </c>
      <c r="D3243" s="10">
        <f>COS(RADIANS(Teno_ves!P3243*2))</f>
        <v>-0.81085958083237353</v>
      </c>
      <c r="E3243" s="51">
        <v>0.97</v>
      </c>
      <c r="F3243" s="51">
        <v>72.05</v>
      </c>
      <c r="G3243" s="51">
        <f>SIN(RADIANS(Teno_ves!P869*2))</f>
        <v>0.58637235673578947</v>
      </c>
      <c r="H3243" s="52">
        <f>COS(RADIANS(Teno_ves!P869*2))</f>
        <v>-0.81004164044579585</v>
      </c>
      <c r="I3243" s="3"/>
      <c r="K3243" s="3">
        <f>SIN(RADIANS(CRB_ves!P3243*2))</f>
        <v>0.95990320466194368</v>
      </c>
      <c r="L3243" s="10">
        <f>COS(RADIANS(CRB_ves!P3243*2))</f>
        <v>0.28033165657793757</v>
      </c>
      <c r="M3243" s="55">
        <v>0.98</v>
      </c>
      <c r="N3243" s="55">
        <v>0.85</v>
      </c>
      <c r="O3243" s="51">
        <f>SIN(RADIANS(CRB_ves!P2003*2))</f>
        <v>-0.93945361670355321</v>
      </c>
      <c r="P3243" s="52">
        <f>COS(RADIANS(CRB_ves!P2003*2))</f>
        <v>-0.34267608913172409</v>
      </c>
    </row>
    <row r="3244" spans="1:16" x14ac:dyDescent="0.35">
      <c r="A3244" s="3">
        <f>SIN(RADIANS(Teno_phn!P3244*2))</f>
        <v>-0.45616628194885972</v>
      </c>
      <c r="B3244" s="10">
        <f>COS(RADIANS(Teno_phn!P3244*2))</f>
        <v>0.88989455735663059</v>
      </c>
      <c r="C3244" s="3">
        <f>SIN(RADIANS(Teno_ves!P3244*2))</f>
        <v>0.92951925990817452</v>
      </c>
      <c r="D3244" s="10">
        <f>COS(RADIANS(Teno_ves!P3244*2))</f>
        <v>0.3687735693616877</v>
      </c>
      <c r="E3244" s="51">
        <v>0.97</v>
      </c>
      <c r="F3244" s="51">
        <v>78.84</v>
      </c>
      <c r="G3244" s="51">
        <f>SIN(RADIANS(Teno_ves!P877*2))</f>
        <v>0.379779095521801</v>
      </c>
      <c r="H3244" s="52">
        <f>COS(RADIANS(Teno_ves!P877*2))</f>
        <v>-0.92507720683445815</v>
      </c>
      <c r="I3244" s="3"/>
      <c r="K3244" s="3">
        <f>SIN(RADIANS(CRB_ves!P3244*2))</f>
        <v>0.17227295782257651</v>
      </c>
      <c r="L3244" s="10">
        <f>COS(RADIANS(CRB_ves!P3244*2))</f>
        <v>0.98504925156210377</v>
      </c>
      <c r="M3244" s="55">
        <v>0.98</v>
      </c>
      <c r="N3244" s="55">
        <v>0.86</v>
      </c>
      <c r="O3244" s="51">
        <f>SIN(RADIANS(CRB_ves!P2012*2))</f>
        <v>-0.7452432905470463</v>
      </c>
      <c r="P3244" s="52">
        <f>COS(RADIANS(CRB_ves!P2012*2))</f>
        <v>-0.66679264985046938</v>
      </c>
    </row>
    <row r="3245" spans="1:16" x14ac:dyDescent="0.35">
      <c r="A3245" s="3">
        <f>SIN(RADIANS(Teno_phn!P3245*2))</f>
        <v>0.97950500048609179</v>
      </c>
      <c r="B3245" s="10">
        <f>COS(RADIANS(Teno_phn!P3245*2))</f>
        <v>-0.20141984515618436</v>
      </c>
      <c r="C3245" s="3">
        <f>SIN(RADIANS(Teno_ves!P3245*2))</f>
        <v>0.85716730070211233</v>
      </c>
      <c r="D3245" s="10">
        <f>COS(RADIANS(Teno_ves!P3245*2))</f>
        <v>-0.51503807491005427</v>
      </c>
      <c r="E3245" s="51">
        <v>0.97</v>
      </c>
      <c r="F3245" s="51">
        <v>137.51999999999998</v>
      </c>
      <c r="G3245" s="51">
        <f>SIN(RADIANS(Teno_ves!P899*2))</f>
        <v>-0.9961336091431725</v>
      </c>
      <c r="H3245" s="52">
        <f>COS(RADIANS(Teno_ves!P899*2))</f>
        <v>8.7851196550742847E-2</v>
      </c>
      <c r="I3245" s="3"/>
      <c r="K3245" s="3">
        <f>SIN(RADIANS(CRB_ves!P3245*2))</f>
        <v>-0.51653332886664205</v>
      </c>
      <c r="L3245" s="10">
        <f>COS(RADIANS(CRB_ves!P3245*2))</f>
        <v>0.85626708460032808</v>
      </c>
      <c r="M3245" s="55">
        <v>0.98</v>
      </c>
      <c r="N3245" s="55">
        <v>0.82</v>
      </c>
      <c r="O3245" s="51">
        <f>SIN(RADIANS(CRB_ves!P2017*2))</f>
        <v>-0.81955227652713325</v>
      </c>
      <c r="P3245" s="52">
        <f>COS(RADIANS(CRB_ves!P2017*2))</f>
        <v>0.57300442061051604</v>
      </c>
    </row>
    <row r="3246" spans="1:16" x14ac:dyDescent="0.35">
      <c r="A3246" s="3">
        <f>SIN(RADIANS(Teno_phn!P3246*2))</f>
        <v>-0.46081948465043066</v>
      </c>
      <c r="B3246" s="10">
        <f>COS(RADIANS(Teno_phn!P3246*2))</f>
        <v>0.88749388874882484</v>
      </c>
      <c r="C3246" s="3">
        <f>SIN(RADIANS(Teno_ves!P3246*2))</f>
        <v>0.99972652694600983</v>
      </c>
      <c r="D3246" s="10">
        <f>COS(RADIANS(Teno_ves!P3246*2))</f>
        <v>-2.3385279995526871E-2</v>
      </c>
      <c r="E3246" s="51">
        <v>0.97</v>
      </c>
      <c r="F3246" s="51">
        <v>92.52000000000001</v>
      </c>
      <c r="G3246" s="51">
        <f>SIN(RADIANS(Teno_ves!P1009*2))</f>
        <v>-8.7851196550743346E-2</v>
      </c>
      <c r="H3246" s="52">
        <f>COS(RADIANS(Teno_ves!P1009*2))</f>
        <v>-0.9961336091431725</v>
      </c>
      <c r="I3246" s="3"/>
      <c r="K3246" s="3">
        <f>SIN(RADIANS(CRB_ves!P3246*2))</f>
        <v>0.260841506289897</v>
      </c>
      <c r="L3246" s="10">
        <f>COS(RADIANS(CRB_ves!P3246*2))</f>
        <v>0.96538163883327388</v>
      </c>
      <c r="M3246" s="55">
        <v>0.98</v>
      </c>
      <c r="N3246" s="55">
        <v>0.86</v>
      </c>
      <c r="O3246" s="51">
        <f>SIN(RADIANS(CRB_ves!P2018*2))</f>
        <v>-0.58919635735334219</v>
      </c>
      <c r="P3246" s="52">
        <f>COS(RADIANS(CRB_ves!P2018*2))</f>
        <v>-0.80798988389803039</v>
      </c>
    </row>
    <row r="3247" spans="1:16" x14ac:dyDescent="0.35">
      <c r="A3247" s="3">
        <f>SIN(RADIANS(Teno_phn!P3247*2))</f>
        <v>0.52695579549667759</v>
      </c>
      <c r="B3247" s="10">
        <f>COS(RADIANS(Teno_phn!P3247*2))</f>
        <v>0.84989269298686398</v>
      </c>
      <c r="C3247" s="3">
        <f>SIN(RADIANS(Teno_ves!P3247*2))</f>
        <v>0.88893721387185876</v>
      </c>
      <c r="D3247" s="10">
        <f>COS(RADIANS(Teno_ves!P3247*2))</f>
        <v>0.45802907090460659</v>
      </c>
      <c r="E3247" s="51">
        <v>0.97</v>
      </c>
      <c r="F3247" s="51">
        <v>87.039999999999992</v>
      </c>
      <c r="G3247" s="51">
        <f>SIN(RADIANS(Teno_ves!P1156*2))</f>
        <v>0.10313974730246769</v>
      </c>
      <c r="H3247" s="52">
        <f>COS(RADIANS(Teno_ves!P1156*2))</f>
        <v>-0.994666875152874</v>
      </c>
      <c r="I3247" s="3"/>
      <c r="K3247" s="3">
        <f>SIN(RADIANS(CRB_ves!P3247*2))</f>
        <v>-0.17330440433887503</v>
      </c>
      <c r="L3247" s="10">
        <f>COS(RADIANS(CRB_ves!P3247*2))</f>
        <v>0.98486830766186584</v>
      </c>
      <c r="M3247" s="55">
        <v>0.98</v>
      </c>
      <c r="N3247" s="55">
        <v>0.83</v>
      </c>
      <c r="O3247" s="51">
        <f>SIN(RADIANS(CRB_ves!P2021*2))</f>
        <v>-0.93507335999216834</v>
      </c>
      <c r="P3247" s="52">
        <f>COS(RADIANS(CRB_ves!P2021*2))</f>
        <v>-0.35445424448432949</v>
      </c>
    </row>
    <row r="3248" spans="1:16" x14ac:dyDescent="0.35">
      <c r="A3248" s="3">
        <f>SIN(RADIANS(Teno_phn!P3248*2))</f>
        <v>0.93691645184192485</v>
      </c>
      <c r="B3248" s="10">
        <f>COS(RADIANS(Teno_phn!P3248*2))</f>
        <v>0.34955337542060455</v>
      </c>
      <c r="C3248" s="3">
        <f>SIN(RADIANS(Teno_ves!P3248*2))</f>
        <v>-0.98357147081338603</v>
      </c>
      <c r="D3248" s="10">
        <f>COS(RADIANS(Teno_ves!P3248*2))</f>
        <v>0.18051914525055918</v>
      </c>
      <c r="E3248" s="51">
        <v>0.97</v>
      </c>
      <c r="F3248" s="51">
        <v>58.25</v>
      </c>
      <c r="G3248" s="51">
        <f>SIN(RADIANS(Teno_ves!P1230*2))</f>
        <v>0.894934361602025</v>
      </c>
      <c r="H3248" s="52">
        <f>COS(RADIANS(Teno_ves!P1230*2))</f>
        <v>-0.44619781310980883</v>
      </c>
      <c r="I3248" s="3"/>
      <c r="K3248" s="3">
        <f>SIN(RADIANS(CRB_ves!P3248*2))</f>
        <v>0.90031877140219352</v>
      </c>
      <c r="L3248" s="10">
        <f>COS(RADIANS(CRB_ves!P3248*2))</f>
        <v>0.43523109937232751</v>
      </c>
      <c r="M3248" s="55">
        <v>0.98</v>
      </c>
      <c r="N3248" s="55">
        <v>0.95</v>
      </c>
      <c r="O3248" s="51">
        <f>SIN(RADIANS(CRB_ves!P2043*2))</f>
        <v>0.30037287117253608</v>
      </c>
      <c r="P3248" s="52">
        <f>COS(RADIANS(CRB_ves!P2043*2))</f>
        <v>-0.95382185876796044</v>
      </c>
    </row>
    <row r="3249" spans="1:16" x14ac:dyDescent="0.35">
      <c r="A3249" s="3">
        <f>SIN(RADIANS(Teno_phn!P3249*2))</f>
        <v>0.3842953226598036</v>
      </c>
      <c r="B3249" s="10">
        <f>COS(RADIANS(Teno_phn!P3249*2))</f>
        <v>0.9232102171129809</v>
      </c>
      <c r="C3249" s="3">
        <f>SIN(RADIANS(Teno_ves!P3249*2))</f>
        <v>-0.85227518378884437</v>
      </c>
      <c r="D3249" s="10">
        <f>COS(RADIANS(Teno_ves!P3249*2))</f>
        <v>-0.52309369246597848</v>
      </c>
      <c r="E3249" s="51">
        <v>0.97</v>
      </c>
      <c r="F3249" s="51">
        <v>69.349999999999994</v>
      </c>
      <c r="G3249" s="51">
        <f>SIN(RADIANS(Teno_ves!P1235*2))</f>
        <v>0.66000166796093684</v>
      </c>
      <c r="H3249" s="52">
        <f>COS(RADIANS(Teno_ves!P1235*2))</f>
        <v>-0.75126413350351107</v>
      </c>
      <c r="I3249" s="3"/>
      <c r="K3249" s="3">
        <f>SIN(RADIANS(CRB_ves!P3249*2))</f>
        <v>0.9064552534211554</v>
      </c>
      <c r="L3249" s="10">
        <f>COS(RADIANS(CRB_ves!P3249*2))</f>
        <v>0.42230187490134236</v>
      </c>
      <c r="M3249" s="55">
        <v>0.98</v>
      </c>
      <c r="N3249" s="55">
        <v>0.82</v>
      </c>
      <c r="O3249" s="51">
        <f>SIN(RADIANS(CRB_ves!P2061*2))</f>
        <v>0.99989253289921742</v>
      </c>
      <c r="P3249" s="52">
        <f>COS(RADIANS(CRB_ves!P2061*2))</f>
        <v>-1.4660240529660803E-2</v>
      </c>
    </row>
    <row r="3250" spans="1:16" x14ac:dyDescent="0.35">
      <c r="A3250" s="3">
        <f>SIN(RADIANS(Teno_phn!P3250*2))</f>
        <v>-0.42230187490134291</v>
      </c>
      <c r="B3250" s="10">
        <f>COS(RADIANS(Teno_phn!P3250*2))</f>
        <v>0.90645525342115507</v>
      </c>
      <c r="C3250" s="3">
        <f>SIN(RADIANS(Teno_ves!P3250*2))</f>
        <v>-8.6112482501490659E-2</v>
      </c>
      <c r="D3250" s="10">
        <f>COS(RADIANS(Teno_ves!P3250*2))</f>
        <v>-0.99628542113062679</v>
      </c>
      <c r="E3250" s="51">
        <v>0.97</v>
      </c>
      <c r="F3250" s="51">
        <v>26.5</v>
      </c>
      <c r="G3250" s="51">
        <f>SIN(RADIANS(Teno_ves!P1247*2))</f>
        <v>0.79863551004729283</v>
      </c>
      <c r="H3250" s="52">
        <f>COS(RADIANS(Teno_ves!P1247*2))</f>
        <v>0.60181502315204838</v>
      </c>
      <c r="I3250" s="3"/>
      <c r="K3250" s="3">
        <f>SIN(RADIANS(CRB_ves!P3250*2))</f>
        <v>0.88893721387185876</v>
      </c>
      <c r="L3250" s="10">
        <f>COS(RADIANS(CRB_ves!P3250*2))</f>
        <v>0.45802907090460659</v>
      </c>
      <c r="M3250" s="55">
        <v>0.98</v>
      </c>
      <c r="N3250" s="55">
        <v>0.88</v>
      </c>
      <c r="O3250" s="51">
        <f>SIN(RADIANS(CRB_ves!P2082*2))</f>
        <v>-0.70041115078380689</v>
      </c>
      <c r="P3250" s="52">
        <f>COS(RADIANS(CRB_ves!P2082*2))</f>
        <v>0.71373960227642075</v>
      </c>
    </row>
    <row r="3251" spans="1:16" x14ac:dyDescent="0.35">
      <c r="A3251" s="3">
        <f>SIN(RADIANS(Teno_phn!P3251*2))</f>
        <v>0.96409540423411011</v>
      </c>
      <c r="B3251" s="10">
        <f>COS(RADIANS(Teno_phn!P3251*2))</f>
        <v>0.26555611748680902</v>
      </c>
      <c r="C3251" s="3">
        <f>SIN(RADIANS(Teno_ves!P3251*2))</f>
        <v>-0.64037784202330705</v>
      </c>
      <c r="D3251" s="10">
        <f>COS(RADIANS(Teno_ves!P3251*2))</f>
        <v>0.76806003635495346</v>
      </c>
      <c r="E3251" s="51">
        <v>0.97</v>
      </c>
      <c r="F3251" s="51">
        <v>125.69999999999999</v>
      </c>
      <c r="G3251" s="51">
        <f>SIN(RADIANS(Teno_ves!P1257*2))</f>
        <v>-0.94776841000958556</v>
      </c>
      <c r="H3251" s="52">
        <f>COS(RADIANS(Teno_ves!P1257*2))</f>
        <v>-0.31895930929807037</v>
      </c>
      <c r="I3251" s="3"/>
      <c r="K3251" s="3">
        <f>SIN(RADIANS(CRB_ves!P3251*2))</f>
        <v>0.7083398377245288</v>
      </c>
      <c r="L3251" s="10">
        <f>COS(RADIANS(CRB_ves!P3251*2))</f>
        <v>0.70587157067868112</v>
      </c>
      <c r="M3251" s="55">
        <v>0.98</v>
      </c>
      <c r="N3251" s="55">
        <v>0.86</v>
      </c>
      <c r="O3251" s="51">
        <f>SIN(RADIANS(CRB_ves!P2085*2))</f>
        <v>0.51114308357544014</v>
      </c>
      <c r="P3251" s="52">
        <f>COS(RADIANS(CRB_ves!P2085*2))</f>
        <v>-0.85949563588943878</v>
      </c>
    </row>
    <row r="3252" spans="1:16" x14ac:dyDescent="0.35">
      <c r="A3252" s="3">
        <f>SIN(RADIANS(Teno_phn!P3252*2))</f>
        <v>0.46885503472387663</v>
      </c>
      <c r="B3252" s="10">
        <f>COS(RADIANS(Teno_phn!P3252*2))</f>
        <v>0.88327513064394181</v>
      </c>
      <c r="C3252" s="3">
        <f>SIN(RADIANS(Teno_ves!P3252*2))</f>
        <v>-0.42008572841180586</v>
      </c>
      <c r="D3252" s="10">
        <f>COS(RADIANS(Teno_ves!P3252*2))</f>
        <v>-0.90748442454111711</v>
      </c>
      <c r="E3252" s="51">
        <v>0.97</v>
      </c>
      <c r="F3252" s="51">
        <v>52.72</v>
      </c>
      <c r="G3252" s="51">
        <f>SIN(RADIANS(Teno_ves!P1526*2))</f>
        <v>0.96390977616101758</v>
      </c>
      <c r="H3252" s="52">
        <f>COS(RADIANS(Teno_ves!P1526*2))</f>
        <v>-0.26622911828201107</v>
      </c>
      <c r="I3252" s="3"/>
      <c r="K3252" s="3">
        <f>SIN(RADIANS(CRB_ves!P3252*2))</f>
        <v>0.96464946876231328</v>
      </c>
      <c r="L3252" s="10">
        <f>COS(RADIANS(CRB_ves!P3252*2))</f>
        <v>-0.26353633984061253</v>
      </c>
      <c r="M3252" s="55">
        <v>0.98</v>
      </c>
      <c r="N3252" s="55">
        <v>0.86</v>
      </c>
      <c r="O3252" s="51">
        <f>SIN(RADIANS(CRB_ves!P2089*2))</f>
        <v>0.76447153142309177</v>
      </c>
      <c r="P3252" s="52">
        <f>COS(RADIANS(CRB_ves!P2089*2))</f>
        <v>0.6446574886275912</v>
      </c>
    </row>
    <row r="3253" spans="1:16" x14ac:dyDescent="0.35">
      <c r="A3253" s="3">
        <f>SIN(RADIANS(Teno_phn!P3253*2))</f>
        <v>0.8465649777061377</v>
      </c>
      <c r="B3253" s="10">
        <f>COS(RADIANS(Teno_phn!P3253*2))</f>
        <v>-0.53228539198573399</v>
      </c>
      <c r="C3253" s="3">
        <f>SIN(RADIANS(Teno_ves!P3253*2))</f>
        <v>-0.71520497348228962</v>
      </c>
      <c r="D3253" s="10">
        <f>COS(RADIANS(Teno_ves!P3253*2))</f>
        <v>0.69891476297628552</v>
      </c>
      <c r="E3253" s="51">
        <v>0.97</v>
      </c>
      <c r="F3253" s="51">
        <v>150.26999999999998</v>
      </c>
      <c r="G3253" s="51">
        <f>SIN(RADIANS(Teno_ves!P1540*2))</f>
        <v>-0.86127462187596193</v>
      </c>
      <c r="H3253" s="52">
        <f>COS(RADIANS(Teno_ves!P1540*2))</f>
        <v>0.5081397698590604</v>
      </c>
      <c r="I3253" s="3"/>
      <c r="K3253" s="3">
        <f>SIN(RADIANS(CRB_ves!P3253*2))</f>
        <v>0.51503807491005416</v>
      </c>
      <c r="L3253" s="10">
        <f>COS(RADIANS(CRB_ves!P3253*2))</f>
        <v>0.85716730070211233</v>
      </c>
      <c r="M3253" s="55">
        <v>0.98</v>
      </c>
      <c r="N3253" s="55">
        <v>0.96</v>
      </c>
      <c r="O3253" s="51">
        <f>SIN(RADIANS(CRB_ves!P2132*2))</f>
        <v>0.84878717613388177</v>
      </c>
      <c r="P3253" s="52">
        <f>COS(RADIANS(CRB_ves!P2132*2))</f>
        <v>0.5287346495461317</v>
      </c>
    </row>
    <row r="3254" spans="1:16" x14ac:dyDescent="0.35">
      <c r="A3254" s="3">
        <f>SIN(RADIANS(Teno_phn!P3254*2))</f>
        <v>0.77604640706654604</v>
      </c>
      <c r="B3254" s="10">
        <f>COS(RADIANS(Teno_phn!P3254*2))</f>
        <v>0.63067580743128615</v>
      </c>
      <c r="C3254" s="3">
        <f>SIN(RADIANS(Teno_ves!P3254*2))</f>
        <v>0.78391023105424751</v>
      </c>
      <c r="D3254" s="10">
        <f>COS(RADIANS(Teno_ves!P3254*2))</f>
        <v>-0.62087418181824583</v>
      </c>
      <c r="E3254" s="51">
        <v>0.97</v>
      </c>
      <c r="F3254" s="51">
        <v>28.78</v>
      </c>
      <c r="G3254" s="51">
        <f>SIN(RADIANS(Teno_ves!P1692*2))</f>
        <v>0.84395364210310331</v>
      </c>
      <c r="H3254" s="52">
        <f>COS(RADIANS(Teno_ves!P1692*2))</f>
        <v>0.53641611644404108</v>
      </c>
      <c r="I3254" s="3"/>
      <c r="K3254" s="3">
        <f>SIN(RADIANS(CRB_ves!P3254*2))</f>
        <v>0.23514211310258992</v>
      </c>
      <c r="L3254" s="10">
        <f>COS(RADIANS(CRB_ves!P3254*2))</f>
        <v>0.97196100057854629</v>
      </c>
      <c r="M3254" s="55">
        <v>0.98</v>
      </c>
      <c r="N3254" s="55">
        <v>0.9</v>
      </c>
      <c r="O3254" s="51">
        <f>SIN(RADIANS(CRB_ves!P2151*2))</f>
        <v>-0.98122540136587666</v>
      </c>
      <c r="P3254" s="52">
        <f>COS(RADIANS(CRB_ves!P2151*2))</f>
        <v>-0.1928644905480896</v>
      </c>
    </row>
    <row r="3255" spans="1:16" x14ac:dyDescent="0.35">
      <c r="A3255" s="3">
        <f>SIN(RADIANS(Teno_phn!P3255*2))</f>
        <v>0.68961954373566969</v>
      </c>
      <c r="B3255" s="10">
        <f>COS(RADIANS(Teno_phn!P3255*2))</f>
        <v>0.72417186143746759</v>
      </c>
      <c r="C3255" s="3">
        <f>SIN(RADIANS(Teno_ves!P3255*2))</f>
        <v>-0.25881904510252079</v>
      </c>
      <c r="D3255" s="10">
        <f>COS(RADIANS(Teno_ves!P3255*2))</f>
        <v>-0.96592582628906831</v>
      </c>
      <c r="E3255" s="51">
        <v>0.97</v>
      </c>
      <c r="F3255" s="51">
        <v>41.83</v>
      </c>
      <c r="G3255" s="51">
        <f>SIN(RADIANS(Teno_ves!P2066*2))</f>
        <v>0.9938841042379174</v>
      </c>
      <c r="H3255" s="52">
        <f>COS(RADIANS(Teno_ves!P2066*2))</f>
        <v>0.11042819994545103</v>
      </c>
      <c r="I3255" s="3"/>
      <c r="K3255" s="3">
        <f>SIN(RADIANS(CRB_ves!P3255*2))</f>
        <v>0.89802757576061565</v>
      </c>
      <c r="L3255" s="10">
        <f>COS(RADIANS(CRB_ves!P3255*2))</f>
        <v>0.43993916985591508</v>
      </c>
      <c r="M3255" s="55">
        <v>0.98</v>
      </c>
      <c r="N3255" s="55">
        <v>0.75</v>
      </c>
      <c r="O3255" s="51">
        <f>SIN(RADIANS(CRB_ves!P2162*2))</f>
        <v>-0.80572158156904938</v>
      </c>
      <c r="P3255" s="52">
        <f>COS(RADIANS(CRB_ves!P2162*2))</f>
        <v>-0.59229446476720482</v>
      </c>
    </row>
    <row r="3256" spans="1:16" x14ac:dyDescent="0.35">
      <c r="A3256" s="3">
        <f>SIN(RADIANS(Teno_phn!P3256*2))</f>
        <v>-0.14159236444465581</v>
      </c>
      <c r="B3256" s="10">
        <f>COS(RADIANS(Teno_phn!P3256*2))</f>
        <v>0.98992504884509902</v>
      </c>
      <c r="C3256" s="3">
        <f>SIN(RADIANS(Teno_ves!P3256*2))</f>
        <v>-4.9198415926149437E-2</v>
      </c>
      <c r="D3256" s="10">
        <f>COS(RADIANS(Teno_ves!P3256*2))</f>
        <v>-0.99878902470459574</v>
      </c>
      <c r="E3256" s="51">
        <v>0.97</v>
      </c>
      <c r="F3256" s="51">
        <v>44.07</v>
      </c>
      <c r="G3256" s="51">
        <f>SIN(RADIANS(Teno_ves!P2099*2))</f>
        <v>0.99947311906100866</v>
      </c>
      <c r="H3256" s="52">
        <f>COS(RADIANS(Teno_ves!P2099*2))</f>
        <v>3.245742248637163E-2</v>
      </c>
      <c r="I3256" s="3"/>
      <c r="K3256" s="3">
        <f>SIN(RADIANS(CRB_ves!P3256*2))</f>
        <v>-2.0942419883356867E-2</v>
      </c>
      <c r="L3256" s="10">
        <f>COS(RADIANS(CRB_ves!P3256*2))</f>
        <v>-0.9997806834748455</v>
      </c>
      <c r="M3256" s="55">
        <v>0.98</v>
      </c>
      <c r="N3256" s="55">
        <v>0.81</v>
      </c>
      <c r="O3256" s="51">
        <f>SIN(RADIANS(CRB_ves!P2202*2))</f>
        <v>0.85842321601704508</v>
      </c>
      <c r="P3256" s="52">
        <f>COS(RADIANS(CRB_ves!P2202*2))</f>
        <v>0.51294208464791957</v>
      </c>
    </row>
    <row r="3257" spans="1:16" x14ac:dyDescent="0.35">
      <c r="A3257" s="3">
        <f>SIN(RADIANS(Teno_phn!P3257*2))</f>
        <v>0.90660260935683779</v>
      </c>
      <c r="B3257" s="10">
        <f>COS(RADIANS(Teno_phn!P3257*2))</f>
        <v>0.42198543660578264</v>
      </c>
      <c r="C3257" s="3">
        <f>SIN(RADIANS(Teno_ves!P3257*2))</f>
        <v>0.6175851090135257</v>
      </c>
      <c r="D3257" s="10">
        <f>COS(RADIANS(Teno_ves!P3257*2))</f>
        <v>0.78650405792007938</v>
      </c>
      <c r="E3257" s="51">
        <v>0.97</v>
      </c>
      <c r="F3257" s="51">
        <v>68.64</v>
      </c>
      <c r="G3257" s="51">
        <f>SIN(RADIANS(Teno_ves!P2154*2))</f>
        <v>0.67841616213513811</v>
      </c>
      <c r="H3257" s="52">
        <f>COS(RADIANS(Teno_ves!P2154*2))</f>
        <v>-0.73467782799934145</v>
      </c>
      <c r="I3257" s="3"/>
      <c r="K3257" s="3">
        <f>SIN(RADIANS(CRB_ves!P3257*2))</f>
        <v>0.99726310428200704</v>
      </c>
      <c r="L3257" s="10">
        <f>COS(RADIANS(CRB_ves!P3257*2))</f>
        <v>-7.3934436075584739E-2</v>
      </c>
      <c r="M3257" s="55">
        <v>0.98</v>
      </c>
      <c r="N3257" s="55">
        <v>0.81</v>
      </c>
      <c r="O3257" s="51">
        <f>SIN(RADIANS(CRB_ves!P2228*2))</f>
        <v>-0.3541278207187798</v>
      </c>
      <c r="P3257" s="52">
        <f>COS(RADIANS(CRB_ves!P2228*2))</f>
        <v>0.93519703089400774</v>
      </c>
    </row>
    <row r="3258" spans="1:16" x14ac:dyDescent="0.35">
      <c r="A3258" s="3">
        <f>SIN(RADIANS(Teno_phn!P3258*2))</f>
        <v>7.2541922484270785E-2</v>
      </c>
      <c r="B3258" s="10">
        <f>COS(RADIANS(Teno_phn!P3258*2))</f>
        <v>0.99736536408794851</v>
      </c>
      <c r="C3258" s="3">
        <f>SIN(RADIANS(Teno_ves!P3258*2))</f>
        <v>0.32919627623696063</v>
      </c>
      <c r="D3258" s="10">
        <f>COS(RADIANS(Teno_ves!P3258*2))</f>
        <v>0.94426151658940261</v>
      </c>
      <c r="E3258" s="51">
        <v>0.97</v>
      </c>
      <c r="F3258" s="51">
        <v>95.259999999999991</v>
      </c>
      <c r="G3258" s="51">
        <f>SIN(RADIANS(Teno_ves!P2178*2))</f>
        <v>-0.18257873509322162</v>
      </c>
      <c r="H3258" s="52">
        <f>COS(RADIANS(Teno_ves!P2178*2))</f>
        <v>-0.98319123546325371</v>
      </c>
      <c r="I3258" s="3"/>
      <c r="K3258" s="3">
        <f>SIN(RADIANS(CRB_ves!P3258*2))</f>
        <v>0.86672269107797628</v>
      </c>
      <c r="L3258" s="10">
        <f>COS(RADIANS(CRB_ves!P3258*2))</f>
        <v>-0.49879031342895069</v>
      </c>
      <c r="M3258" s="55">
        <v>0.98</v>
      </c>
      <c r="N3258" s="55">
        <v>0.87</v>
      </c>
      <c r="O3258" s="51">
        <f>SIN(RADIANS(CRB_ves!P2493*2))</f>
        <v>-0.94597223268198349</v>
      </c>
      <c r="P3258" s="52">
        <f>COS(RADIANS(CRB_ves!P2493*2))</f>
        <v>-0.32424764454759453</v>
      </c>
    </row>
    <row r="3259" spans="1:16" x14ac:dyDescent="0.35">
      <c r="A3259" s="3">
        <f>SIN(RADIANS(Teno_phn!P3259*2))</f>
        <v>0.44307119082417967</v>
      </c>
      <c r="B3259" s="10">
        <f>COS(RADIANS(Teno_phn!P3259*2))</f>
        <v>0.89648643038344056</v>
      </c>
      <c r="C3259" s="3">
        <f>SIN(RADIANS(Teno_ves!P3259*2))</f>
        <v>0.9757642314139976</v>
      </c>
      <c r="D3259" s="10">
        <f>COS(RADIANS(Teno_ves!P3259*2))</f>
        <v>-0.21882450660986433</v>
      </c>
      <c r="E3259" s="51">
        <v>0.97</v>
      </c>
      <c r="F3259" s="51">
        <v>27.82</v>
      </c>
      <c r="G3259" s="51">
        <f>SIN(RADIANS(Teno_ves!P2239*2))</f>
        <v>0.82550771854610372</v>
      </c>
      <c r="H3259" s="52">
        <f>COS(RADIANS(Teno_ves!P2239*2))</f>
        <v>0.56439082790279904</v>
      </c>
      <c r="I3259" s="3"/>
      <c r="K3259" s="3">
        <f>SIN(RADIANS(CRB_ves!P3259*2))</f>
        <v>0.30768876817765045</v>
      </c>
      <c r="L3259" s="10">
        <f>COS(RADIANS(CRB_ves!P3259*2))</f>
        <v>0.95148705820800317</v>
      </c>
      <c r="M3259" s="55">
        <v>0.98</v>
      </c>
      <c r="N3259" s="55">
        <v>0.8</v>
      </c>
      <c r="O3259" s="51">
        <f>SIN(RADIANS(CRB_ves!P2567*2))</f>
        <v>-0.91197697047323789</v>
      </c>
      <c r="P3259" s="52">
        <f>COS(RADIANS(CRB_ves!P2567*2))</f>
        <v>-0.4102413988451859</v>
      </c>
    </row>
    <row r="3260" spans="1:16" x14ac:dyDescent="0.35">
      <c r="A3260" s="3">
        <f>SIN(RADIANS(Teno_phn!P3260*2))</f>
        <v>-0.61318283243828442</v>
      </c>
      <c r="B3260" s="10">
        <f>COS(RADIANS(Teno_phn!P3260*2))</f>
        <v>0.78994101931914051</v>
      </c>
      <c r="C3260" s="3">
        <f>SIN(RADIANS(Teno_ves!P3260*2))</f>
        <v>-0.51084303186586011</v>
      </c>
      <c r="D3260" s="10">
        <f>COS(RADIANS(Teno_ves!P3260*2))</f>
        <v>-0.8596740061174909</v>
      </c>
      <c r="E3260" s="51">
        <v>0.97</v>
      </c>
      <c r="F3260" s="51">
        <v>25.299999999999997</v>
      </c>
      <c r="G3260" s="51">
        <f>SIN(RADIANS(Teno_ves!P2393*2))</f>
        <v>0.77273357349735095</v>
      </c>
      <c r="H3260" s="52">
        <f>COS(RADIANS(Teno_ves!P2393*2))</f>
        <v>0.6347305132022677</v>
      </c>
      <c r="I3260" s="3"/>
      <c r="K3260" s="3">
        <f>SIN(RADIANS(CRB_ves!P3260*2))</f>
        <v>0.81208352689180641</v>
      </c>
      <c r="L3260" s="10">
        <f>COS(RADIANS(CRB_ves!P3260*2))</f>
        <v>-0.58354121135611736</v>
      </c>
      <c r="M3260" s="55">
        <v>0.98</v>
      </c>
      <c r="N3260" s="55">
        <v>0.84</v>
      </c>
      <c r="O3260" s="51">
        <f>SIN(RADIANS(CRB_ves!P2578*2))</f>
        <v>0.98363442395845635</v>
      </c>
      <c r="P3260" s="52">
        <f>COS(RADIANS(CRB_ves!P2578*2))</f>
        <v>0.18017580304778952</v>
      </c>
    </row>
    <row r="3261" spans="1:16" x14ac:dyDescent="0.35">
      <c r="A3261" s="3">
        <f>SIN(RADIANS(Teno_phn!P3261*2))</f>
        <v>0.48907801233795634</v>
      </c>
      <c r="B3261" s="10">
        <f>COS(RADIANS(Teno_phn!P3261*2))</f>
        <v>0.87224004600084371</v>
      </c>
      <c r="C3261" s="3">
        <f>SIN(RADIANS(Teno_ves!P3261*2))</f>
        <v>0.52011551002374323</v>
      </c>
      <c r="D3261" s="10">
        <f>COS(RADIANS(Teno_ves!P3261*2))</f>
        <v>0.85409592917466914</v>
      </c>
      <c r="E3261" s="51">
        <v>0.97</v>
      </c>
      <c r="F3261" s="51">
        <v>148.22</v>
      </c>
      <c r="G3261" s="51">
        <f>SIN(RADIANS(Teno_ves!P2446*2))</f>
        <v>-0.89540112807123418</v>
      </c>
      <c r="H3261" s="52">
        <f>COS(RADIANS(Teno_ves!P2446*2))</f>
        <v>0.44526039555383917</v>
      </c>
      <c r="I3261" s="3"/>
      <c r="K3261" s="3">
        <f>SIN(RADIANS(CRB_ves!P3261*2))</f>
        <v>0.99224540595805444</v>
      </c>
      <c r="L3261" s="10">
        <f>COS(RADIANS(CRB_ves!P3261*2))</f>
        <v>0.12429422494684028</v>
      </c>
      <c r="M3261" s="55">
        <v>0.98</v>
      </c>
      <c r="N3261" s="55">
        <v>0.89</v>
      </c>
      <c r="O3261" s="51">
        <f>SIN(RADIANS(CRB_ves!P2609*2))</f>
        <v>-0.78865504060300873</v>
      </c>
      <c r="P3261" s="52">
        <f>COS(RADIANS(CRB_ves!P2609*2))</f>
        <v>0.61483593497083977</v>
      </c>
    </row>
    <row r="3262" spans="1:16" x14ac:dyDescent="0.35">
      <c r="A3262" s="3">
        <f>SIN(RADIANS(Teno_phn!P3262*2))</f>
        <v>0.84767793608508313</v>
      </c>
      <c r="B3262" s="10">
        <f>COS(RADIANS(Teno_phn!P3262*2))</f>
        <v>0.53051118430673416</v>
      </c>
      <c r="C3262" s="3">
        <f>SIN(RADIANS(Teno_ves!P3262*2))</f>
        <v>-0.51772839936631021</v>
      </c>
      <c r="D3262" s="10">
        <f>COS(RADIANS(Teno_ves!P3262*2))</f>
        <v>0.85554503358362055</v>
      </c>
      <c r="E3262" s="51">
        <v>0.97</v>
      </c>
      <c r="F3262" s="51">
        <v>132.65</v>
      </c>
      <c r="G3262" s="51">
        <f>SIN(RADIANS(Teno_ves!P2473*2))</f>
        <v>-0.9966373868180366</v>
      </c>
      <c r="H3262" s="52">
        <f>COS(RADIANS(Teno_ves!P2473*2))</f>
        <v>-8.1938508630040444E-2</v>
      </c>
      <c r="I3262" s="3"/>
      <c r="K3262" s="3">
        <f>SIN(RADIANS(CRB_ves!P3262*2))</f>
        <v>0.85536426016050671</v>
      </c>
      <c r="L3262" s="10">
        <f>COS(RADIANS(CRB_ves!P3262*2))</f>
        <v>-0.51802700937313007</v>
      </c>
      <c r="M3262" s="55">
        <v>0.98</v>
      </c>
      <c r="N3262" s="55">
        <v>0.87</v>
      </c>
      <c r="O3262" s="51">
        <f>SIN(RADIANS(CRB_ves!P2612*2))</f>
        <v>0.98102289616359495</v>
      </c>
      <c r="P3262" s="52">
        <f>COS(RADIANS(CRB_ves!P2612*2))</f>
        <v>-0.19389192144798736</v>
      </c>
    </row>
    <row r="3263" spans="1:16" x14ac:dyDescent="0.35">
      <c r="A3263" s="3">
        <f>SIN(RADIANS(Teno_phn!P3263*2))</f>
        <v>0.93054544435752606</v>
      </c>
      <c r="B3263" s="10">
        <f>COS(RADIANS(Teno_phn!P3263*2))</f>
        <v>0.36617642740276779</v>
      </c>
      <c r="C3263" s="3">
        <f>SIN(RADIANS(Teno_ves!P3263*2))</f>
        <v>0.96455741845779808</v>
      </c>
      <c r="D3263" s="10">
        <f>COS(RADIANS(Teno_ves!P3263*2))</f>
        <v>-0.26387304996537309</v>
      </c>
      <c r="E3263" s="51">
        <v>0.97</v>
      </c>
      <c r="F3263" s="51">
        <v>41.06</v>
      </c>
      <c r="G3263" s="51">
        <f>SIN(RADIANS(Teno_ves!P2493*2))</f>
        <v>0.99055738008939287</v>
      </c>
      <c r="H3263" s="52">
        <f>COS(RADIANS(Teno_ves!P2493*2))</f>
        <v>0.13709878464245417</v>
      </c>
      <c r="I3263" s="3"/>
      <c r="K3263" s="3">
        <f>SIN(RADIANS(CRB_ves!P3263*2))</f>
        <v>0.91761593900780913</v>
      </c>
      <c r="L3263" s="10">
        <f>COS(RADIANS(CRB_ves!P3263*2))</f>
        <v>0.39746822323151398</v>
      </c>
      <c r="M3263" s="55">
        <v>0.98</v>
      </c>
      <c r="N3263" s="55">
        <v>0.88</v>
      </c>
      <c r="O3263" s="51">
        <f>SIN(RADIANS(CRB_ves!P2631*2))</f>
        <v>0.92547440327030461</v>
      </c>
      <c r="P3263" s="52">
        <f>COS(RADIANS(CRB_ves!P2631*2))</f>
        <v>0.37881014887602144</v>
      </c>
    </row>
    <row r="3264" spans="1:16" x14ac:dyDescent="0.35">
      <c r="A3264" s="3">
        <f>SIN(RADIANS(Teno_phn!P3264*2))</f>
        <v>0.83752804004214165</v>
      </c>
      <c r="B3264" s="10">
        <f>COS(RADIANS(Teno_phn!P3264*2))</f>
        <v>0.54639434673426912</v>
      </c>
      <c r="C3264" s="3">
        <f>SIN(RADIANS(Teno_ves!P3264*2))</f>
        <v>0.95951085226652866</v>
      </c>
      <c r="D3264" s="10">
        <f>COS(RADIANS(Teno_ves!P3264*2))</f>
        <v>-0.28167166059573667</v>
      </c>
      <c r="E3264" s="51">
        <v>0.97</v>
      </c>
      <c r="F3264" s="51">
        <v>163.63999999999999</v>
      </c>
      <c r="G3264" s="51">
        <f>SIN(RADIANS(Teno_ves!P2625*2))</f>
        <v>-0.54053403023508728</v>
      </c>
      <c r="H3264" s="52">
        <f>COS(RADIANS(Teno_ves!P2625*2))</f>
        <v>0.84132215123448029</v>
      </c>
      <c r="I3264" s="3"/>
      <c r="K3264" s="3">
        <f>SIN(RADIANS(CRB_ves!P3264*2))</f>
        <v>0.27228024704057452</v>
      </c>
      <c r="L3264" s="10">
        <f>COS(RADIANS(CRB_ves!P3264*2))</f>
        <v>0.96221799352928528</v>
      </c>
      <c r="M3264" s="55">
        <v>0.98</v>
      </c>
      <c r="N3264" s="55">
        <v>0.82</v>
      </c>
      <c r="O3264" s="51">
        <f>SIN(RADIANS(CRB_ves!P2636*2))</f>
        <v>0.53494232320471624</v>
      </c>
      <c r="P3264" s="52">
        <f>COS(RADIANS(CRB_ves!P2636*2))</f>
        <v>-0.84488857895247993</v>
      </c>
    </row>
    <row r="3265" spans="1:16" x14ac:dyDescent="0.35">
      <c r="A3265" s="3">
        <f>SIN(RADIANS(Teno_phn!P3265*2))</f>
        <v>-0.95424032851627705</v>
      </c>
      <c r="B3265" s="10">
        <f>COS(RADIANS(Teno_phn!P3265*2))</f>
        <v>0.29904079225608626</v>
      </c>
      <c r="C3265" s="3">
        <f>SIN(RADIANS(Teno_ves!P3265*2))</f>
        <v>-0.20244546976582597</v>
      </c>
      <c r="D3265" s="10">
        <f>COS(RADIANS(Teno_ves!P3265*2))</f>
        <v>-0.97929353708236733</v>
      </c>
      <c r="E3265" s="51">
        <v>0.97</v>
      </c>
      <c r="F3265" s="51">
        <v>97.84</v>
      </c>
      <c r="G3265" s="51">
        <f>SIN(RADIANS(Teno_ves!P2700*2))</f>
        <v>-0.27026438668362801</v>
      </c>
      <c r="H3265" s="52">
        <f>COS(RADIANS(Teno_ves!P2700*2))</f>
        <v>-0.96278614514881877</v>
      </c>
      <c r="I3265" s="3"/>
      <c r="K3265" s="3">
        <f>SIN(RADIANS(CRB_ves!P3265*2))</f>
        <v>0.27966144946038007</v>
      </c>
      <c r="L3265" s="10">
        <f>COS(RADIANS(CRB_ves!P3265*2))</f>
        <v>0.96009867913965974</v>
      </c>
      <c r="M3265" s="55">
        <v>0.98</v>
      </c>
      <c r="N3265" s="55">
        <v>0.89</v>
      </c>
      <c r="O3265" s="51">
        <f>SIN(RADIANS(CRB_ves!P2653*2))</f>
        <v>0.62032675797655623</v>
      </c>
      <c r="P3265" s="52">
        <f>COS(RADIANS(CRB_ves!P2653*2))</f>
        <v>-0.78434349193340991</v>
      </c>
    </row>
    <row r="3266" spans="1:16" x14ac:dyDescent="0.35">
      <c r="A3266" s="3">
        <f>SIN(RADIANS(Teno_phn!P3266*2))</f>
        <v>-0.11736407252580507</v>
      </c>
      <c r="B3266" s="10">
        <f>COS(RADIANS(Teno_phn!P3266*2))</f>
        <v>0.99308895597532332</v>
      </c>
      <c r="C3266" s="3">
        <f>SIN(RADIANS(Teno_ves!P3266*2))</f>
        <v>0.53464736886985142</v>
      </c>
      <c r="D3266" s="10">
        <f>COS(RADIANS(Teno_ves!P3266*2))</f>
        <v>-0.84507525757209634</v>
      </c>
      <c r="E3266" s="51">
        <v>0.97</v>
      </c>
      <c r="F3266" s="51">
        <v>84.9</v>
      </c>
      <c r="G3266" s="51">
        <f>SIN(RADIANS(Teno_ves!P2799*2))</f>
        <v>0.17708474031958299</v>
      </c>
      <c r="H3266" s="52">
        <f>COS(RADIANS(Teno_ves!P2799*2))</f>
        <v>-0.98419560796924199</v>
      </c>
      <c r="I3266" s="3"/>
      <c r="K3266" s="3">
        <f>SIN(RADIANS(CRB_ves!P3266*2))</f>
        <v>-0.65842677764433133</v>
      </c>
      <c r="L3266" s="10">
        <f>COS(RADIANS(CRB_ves!P3266*2))</f>
        <v>-0.75264478904786303</v>
      </c>
      <c r="M3266" s="55">
        <v>0.98</v>
      </c>
      <c r="N3266" s="55">
        <v>0.88</v>
      </c>
      <c r="O3266" s="51">
        <f>SIN(RADIANS(CRB_ves!P2664*2))</f>
        <v>-0.13675300654269099</v>
      </c>
      <c r="P3266" s="52">
        <f>COS(RADIANS(CRB_ves!P2664*2))</f>
        <v>-0.99060517624406486</v>
      </c>
    </row>
    <row r="3267" spans="1:16" x14ac:dyDescent="0.35">
      <c r="A3267" s="3">
        <f>SIN(RADIANS(Teno_phn!P3267*2))</f>
        <v>-0.11875057143538374</v>
      </c>
      <c r="B3267" s="10">
        <f>COS(RADIANS(Teno_phn!P3267*2))</f>
        <v>0.99292411683057125</v>
      </c>
      <c r="C3267" s="3">
        <f>SIN(RADIANS(Teno_ves!P3267*2))</f>
        <v>-0.98369725725065582</v>
      </c>
      <c r="D3267" s="10">
        <f>COS(RADIANS(Teno_ves!P3267*2))</f>
        <v>0.17983243889114428</v>
      </c>
      <c r="E3267" s="51">
        <v>0.97</v>
      </c>
      <c r="F3267" s="51">
        <v>63.539999999999992</v>
      </c>
      <c r="G3267" s="51">
        <f>SIN(RADIANS(Teno_ves!P2857*2))</f>
        <v>0.79779443953857121</v>
      </c>
      <c r="H3267" s="52">
        <f>COS(RADIANS(Teno_ves!P2857*2))</f>
        <v>-0.60292954168902446</v>
      </c>
      <c r="I3267" s="3"/>
      <c r="K3267" s="3">
        <f>SIN(RADIANS(CRB_ves!P3267*2))</f>
        <v>-0.88392891456183775</v>
      </c>
      <c r="L3267" s="10">
        <f>COS(RADIANS(CRB_ves!P3267*2))</f>
        <v>0.46762129335770353</v>
      </c>
      <c r="M3267" s="55">
        <v>0.98</v>
      </c>
      <c r="N3267" s="55">
        <v>0.78</v>
      </c>
      <c r="O3267" s="51">
        <f>SIN(RADIANS(CRB_ves!P2677*2))</f>
        <v>0.99939082701909576</v>
      </c>
      <c r="P3267" s="52">
        <f>COS(RADIANS(CRB_ves!P2677*2))</f>
        <v>-3.4899496702500955E-2</v>
      </c>
    </row>
    <row r="3268" spans="1:16" x14ac:dyDescent="0.35">
      <c r="A3268" s="3">
        <f>SIN(RADIANS(Teno_phn!P3268*2))</f>
        <v>0.32028233229842279</v>
      </c>
      <c r="B3268" s="10">
        <f>COS(RADIANS(Teno_phn!P3268*2))</f>
        <v>0.9473221350826142</v>
      </c>
      <c r="C3268" s="3">
        <f>SIN(RADIANS(Teno_ves!P3268*2))</f>
        <v>-0.96058531788671064</v>
      </c>
      <c r="D3268" s="10">
        <f>COS(RADIANS(Teno_ves!P3268*2))</f>
        <v>-0.27798533605297787</v>
      </c>
      <c r="E3268" s="51">
        <v>0.97</v>
      </c>
      <c r="F3268" s="51">
        <v>6.25</v>
      </c>
      <c r="G3268" s="51">
        <f>SIN(RADIANS(Teno_ves!P2860*2))</f>
        <v>0.21643961393810288</v>
      </c>
      <c r="H3268" s="52">
        <f>COS(RADIANS(Teno_ves!P2860*2))</f>
        <v>0.97629600711993336</v>
      </c>
      <c r="I3268" s="3"/>
      <c r="K3268" s="3">
        <f>SIN(RADIANS(CRB_ves!P3268*2))</f>
        <v>0.99809193526520468</v>
      </c>
      <c r="L3268" s="10">
        <f>COS(RADIANS(CRB_ves!P3268*2))</f>
        <v>-6.174535414554197E-2</v>
      </c>
      <c r="M3268" s="55">
        <v>0.98</v>
      </c>
      <c r="N3268" s="55">
        <v>0.85</v>
      </c>
      <c r="O3268" s="51">
        <f>SIN(RADIANS(CRB_ves!P2678*2))</f>
        <v>-0.70735356493202461</v>
      </c>
      <c r="P3268" s="52">
        <f>COS(RADIANS(CRB_ves!P2678*2))</f>
        <v>0.70685991128225401</v>
      </c>
    </row>
    <row r="3269" spans="1:16" x14ac:dyDescent="0.35">
      <c r="A3269" s="3">
        <f>SIN(RADIANS(Teno_phn!P3269*2))</f>
        <v>0.95116432563121633</v>
      </c>
      <c r="B3269" s="10">
        <f>COS(RADIANS(Teno_phn!P3269*2))</f>
        <v>0.30868499420365964</v>
      </c>
      <c r="C3269" s="3">
        <f>SIN(RADIANS(Teno_ves!P3269*2))</f>
        <v>-0.82786458425074438</v>
      </c>
      <c r="D3269" s="10">
        <f>COS(RADIANS(Teno_ves!P3269*2))</f>
        <v>-0.56092800798617826</v>
      </c>
      <c r="E3269" s="51">
        <v>0.97</v>
      </c>
      <c r="F3269" s="51">
        <v>116.05000000000001</v>
      </c>
      <c r="G3269" s="51">
        <f>SIN(RADIANS(Teno_ves!P2891*2))</f>
        <v>-0.78908408483469072</v>
      </c>
      <c r="H3269" s="52">
        <f>COS(RADIANS(Teno_ves!P2891*2))</f>
        <v>-0.61428520009894316</v>
      </c>
      <c r="I3269" s="3"/>
      <c r="K3269" s="3">
        <f>SIN(RADIANS(CRB_ves!P3269*2))</f>
        <v>0.27932629476733528</v>
      </c>
      <c r="L3269" s="10">
        <f>COS(RADIANS(CRB_ves!P3269*2))</f>
        <v>-0.96019624090680111</v>
      </c>
      <c r="M3269" s="55">
        <v>0.98</v>
      </c>
      <c r="N3269" s="55">
        <v>0.93</v>
      </c>
      <c r="O3269" s="51">
        <f>SIN(RADIANS(CRB_ves!P2809*2))</f>
        <v>0.79631882459692505</v>
      </c>
      <c r="P3269" s="52">
        <f>COS(RADIANS(CRB_ves!P2809*2))</f>
        <v>0.60487711941564759</v>
      </c>
    </row>
    <row r="3270" spans="1:16" x14ac:dyDescent="0.35">
      <c r="A3270" s="3">
        <f>SIN(RADIANS(Teno_phn!P3270*2))</f>
        <v>9.9319749743638719E-2</v>
      </c>
      <c r="B3270" s="10">
        <f>COS(RADIANS(Teno_phn!P3270*2))</f>
        <v>-0.99505556996122635</v>
      </c>
      <c r="C3270" s="3">
        <f>SIN(RADIANS(Teno_ves!P3270*2))</f>
        <v>0.57271830799454737</v>
      </c>
      <c r="D3270" s="10">
        <f>COS(RADIANS(Teno_ves!P3270*2))</f>
        <v>0.81975224286845527</v>
      </c>
      <c r="E3270" s="51">
        <v>0.97</v>
      </c>
      <c r="F3270" s="51">
        <v>163.63999999999999</v>
      </c>
      <c r="G3270" s="51">
        <f>SIN(RADIANS(Teno_ves!P2923*2))</f>
        <v>-0.54053403023508728</v>
      </c>
      <c r="H3270" s="52">
        <f>COS(RADIANS(Teno_ves!P2923*2))</f>
        <v>0.84132215123448029</v>
      </c>
      <c r="I3270" s="3"/>
      <c r="K3270" s="3">
        <f>SIN(RADIANS(CRB_ves!P3270*2))</f>
        <v>0.20005200227756137</v>
      </c>
      <c r="L3270" s="10">
        <f>COS(RADIANS(CRB_ves!P3270*2))</f>
        <v>0.97978528075529825</v>
      </c>
      <c r="M3270" s="55">
        <v>0.98</v>
      </c>
      <c r="N3270" s="55">
        <v>0.72</v>
      </c>
      <c r="O3270" s="51">
        <f>SIN(RADIANS(CRB_ves!P2821*2))</f>
        <v>-0.99996192306417131</v>
      </c>
      <c r="P3270" s="52">
        <f>COS(RADIANS(CRB_ves!P2821*2))</f>
        <v>-8.7265354983735756E-3</v>
      </c>
    </row>
    <row r="3271" spans="1:16" x14ac:dyDescent="0.35">
      <c r="A3271" s="3">
        <f>SIN(RADIANS(Teno_phn!P3271*2))</f>
        <v>0.90689698980992717</v>
      </c>
      <c r="B3271" s="10">
        <f>COS(RADIANS(Teno_phn!P3271*2))</f>
        <v>0.42135240580029076</v>
      </c>
      <c r="C3271" s="3">
        <f>SIN(RADIANS(Teno_ves!P3271*2))</f>
        <v>-0.37428292237947602</v>
      </c>
      <c r="D3271" s="10">
        <f>COS(RADIANS(Teno_ves!P3271*2))</f>
        <v>-0.92731456044595739</v>
      </c>
      <c r="E3271" s="51">
        <v>0.97</v>
      </c>
      <c r="F3271" s="51">
        <v>97.84</v>
      </c>
      <c r="G3271" s="51">
        <f>SIN(RADIANS(Teno_ves!P2998*2))</f>
        <v>-0.27026438668362801</v>
      </c>
      <c r="H3271" s="52">
        <f>COS(RADIANS(Teno_ves!P2998*2))</f>
        <v>-0.96278614514881877</v>
      </c>
      <c r="I3271" s="3"/>
      <c r="K3271" s="3">
        <f>SIN(RADIANS(CRB_ves!P3271*2))</f>
        <v>-0.75402214312394533</v>
      </c>
      <c r="L3271" s="10">
        <f>COS(RADIANS(CRB_ves!P3271*2))</f>
        <v>0.65684899914574923</v>
      </c>
      <c r="M3271" s="55">
        <v>0.98</v>
      </c>
      <c r="N3271" s="55">
        <v>0.71</v>
      </c>
      <c r="O3271" s="51">
        <f>SIN(RADIANS(CRB_ves!P2899*2))</f>
        <v>0.91817001469126691</v>
      </c>
      <c r="P3271" s="52">
        <f>COS(RADIANS(CRB_ves!P2899*2))</f>
        <v>-0.39618660265314198</v>
      </c>
    </row>
    <row r="3272" spans="1:16" x14ac:dyDescent="0.35">
      <c r="A3272" s="3">
        <f>SIN(RADIANS(Teno_phn!P3272*2))</f>
        <v>0.991982908695487</v>
      </c>
      <c r="B3272" s="10">
        <f>COS(RADIANS(Teno_phn!P3272*2))</f>
        <v>0.12637210473851063</v>
      </c>
      <c r="C3272" s="3">
        <f>SIN(RADIANS(Teno_ves!P3272*2))</f>
        <v>-0.74663818228539147</v>
      </c>
      <c r="D3272" s="10">
        <f>COS(RADIANS(Teno_ves!P3272*2))</f>
        <v>0.66523035465436064</v>
      </c>
      <c r="E3272" s="51">
        <v>0.97</v>
      </c>
      <c r="F3272" s="51">
        <v>84.16</v>
      </c>
      <c r="G3272" s="51">
        <f>SIN(RADIANS(Teno_ves!P3307*2))</f>
        <v>0.20244546976582622</v>
      </c>
      <c r="H3272" s="52">
        <f>COS(RADIANS(Teno_ves!P3307*2))</f>
        <v>-0.97929353708236733</v>
      </c>
      <c r="I3272" s="3"/>
      <c r="K3272" s="3">
        <f>SIN(RADIANS(CRB_ves!P3272*2))</f>
        <v>0.97054853422222986</v>
      </c>
      <c r="L3272" s="10">
        <f>COS(RADIANS(CRB_ves!P3272*2))</f>
        <v>-0.24090567182837591</v>
      </c>
      <c r="M3272" s="55">
        <v>0.98</v>
      </c>
      <c r="N3272" s="55">
        <v>0.84</v>
      </c>
      <c r="O3272" s="51">
        <f>SIN(RADIANS(CRB_ves!P2901*2))</f>
        <v>-0.64545768772395029</v>
      </c>
      <c r="P3272" s="52">
        <f>COS(RADIANS(CRB_ves!P2901*2))</f>
        <v>-0.76379602863464235</v>
      </c>
    </row>
    <row r="3273" spans="1:16" x14ac:dyDescent="0.35">
      <c r="A3273" s="3">
        <f>SIN(RADIANS(Teno_phn!P3273*2))</f>
        <v>0.97936414421902196</v>
      </c>
      <c r="B3273" s="10">
        <f>COS(RADIANS(Teno_phn!P3273*2))</f>
        <v>0.20210361950777297</v>
      </c>
      <c r="C3273" s="3">
        <f>SIN(RADIANS(Teno_ves!P3273*2))</f>
        <v>-0.54434625058466135</v>
      </c>
      <c r="D3273" s="10">
        <f>COS(RADIANS(Teno_ves!P3273*2))</f>
        <v>0.83886063173474834</v>
      </c>
      <c r="E3273" s="51">
        <v>0.98</v>
      </c>
      <c r="F3273" s="51">
        <v>63.599999999999994</v>
      </c>
      <c r="G3273" s="51">
        <f>SIN(RADIANS(Teno_ves!P293*2))</f>
        <v>0.79652991802419637</v>
      </c>
      <c r="H3273" s="52">
        <f>COS(RADIANS(Teno_ves!P293*2))</f>
        <v>-0.60459911486237483</v>
      </c>
      <c r="I3273" s="3"/>
      <c r="K3273" s="3">
        <f>SIN(RADIANS(CRB_ves!P3273*2))</f>
        <v>0.80860644573786644</v>
      </c>
      <c r="L3273" s="10">
        <f>COS(RADIANS(CRB_ves!P3273*2))</f>
        <v>0.58834990941715526</v>
      </c>
      <c r="M3273" s="55">
        <v>0.99</v>
      </c>
      <c r="N3273" s="55">
        <v>0.91</v>
      </c>
      <c r="O3273" s="51">
        <f>SIN(RADIANS(CRB_ves!P371*2))</f>
        <v>-0.96212289117356353</v>
      </c>
      <c r="P3273" s="52">
        <f>COS(RADIANS(CRB_ves!P371*2))</f>
        <v>-0.2726161078876726</v>
      </c>
    </row>
    <row r="3274" spans="1:16" x14ac:dyDescent="0.35">
      <c r="A3274" s="3">
        <f>SIN(RADIANS(Teno_phn!P3274*2))</f>
        <v>0.97499444665070045</v>
      </c>
      <c r="B3274" s="10">
        <f>COS(RADIANS(Teno_phn!P3274*2))</f>
        <v>0.22222922625139652</v>
      </c>
      <c r="C3274" s="3">
        <f>SIN(RADIANS(Teno_ves!P3274*2))</f>
        <v>-0.99392259039977493</v>
      </c>
      <c r="D3274" s="10">
        <f>COS(RADIANS(Teno_ves!P3274*2))</f>
        <v>-0.11008126222478161</v>
      </c>
      <c r="E3274" s="51">
        <v>0.98</v>
      </c>
      <c r="F3274" s="51">
        <v>43.84</v>
      </c>
      <c r="G3274" s="51">
        <f>SIN(RADIANS(Teno_ves!P569*2))</f>
        <v>0.99918032560203895</v>
      </c>
      <c r="H3274" s="52">
        <f>COS(RADIANS(Teno_ves!P569*2))</f>
        <v>4.0480574721752469E-2</v>
      </c>
      <c r="I3274" s="3"/>
      <c r="K3274" s="3">
        <f>SIN(RADIANS(CRB_ves!P3274*2))</f>
        <v>0.31829756445132945</v>
      </c>
      <c r="L3274" s="10">
        <f>COS(RADIANS(CRB_ves!P3274*2))</f>
        <v>0.94799085463117827</v>
      </c>
      <c r="M3274" s="55">
        <v>0.99</v>
      </c>
      <c r="N3274" s="55">
        <v>0.92</v>
      </c>
      <c r="O3274" s="51">
        <f>SIN(RADIANS(CRB_ves!P397*2))</f>
        <v>0.98013294489158598</v>
      </c>
      <c r="P3274" s="52">
        <f>COS(RADIANS(CRB_ves!P397*2))</f>
        <v>0.19834165053802327</v>
      </c>
    </row>
    <row r="3275" spans="1:16" x14ac:dyDescent="0.35">
      <c r="A3275" s="3">
        <f>SIN(RADIANS(Teno_phn!P3275*2))</f>
        <v>0.47746549622598128</v>
      </c>
      <c r="B3275" s="10">
        <f>COS(RADIANS(Teno_phn!P3275*2))</f>
        <v>0.87865049929632288</v>
      </c>
      <c r="C3275" s="3">
        <f>SIN(RADIANS(Teno_ves!P3275*2))</f>
        <v>0.94664926011569639</v>
      </c>
      <c r="D3275" s="10">
        <f>COS(RADIANS(Teno_ves!P3275*2))</f>
        <v>0.32226569523051113</v>
      </c>
      <c r="E3275" s="51">
        <v>0.98</v>
      </c>
      <c r="F3275" s="51">
        <v>103.35</v>
      </c>
      <c r="G3275" s="51">
        <f>SIN(RADIANS(Teno_ves!P627*2))</f>
        <v>-0.44931899861589636</v>
      </c>
      <c r="H3275" s="52">
        <f>COS(RADIANS(Teno_ves!P627*2))</f>
        <v>-0.89337138832783769</v>
      </c>
      <c r="I3275" s="3"/>
      <c r="K3275" s="3">
        <f>SIN(RADIANS(CRB_ves!P3275*2))</f>
        <v>-0.97071648157819079</v>
      </c>
      <c r="L3275" s="10">
        <f>COS(RADIANS(CRB_ves!P3275*2))</f>
        <v>0.24022804247726354</v>
      </c>
      <c r="M3275" s="55">
        <v>0.99</v>
      </c>
      <c r="N3275" s="55">
        <v>0.95</v>
      </c>
      <c r="O3275" s="51">
        <f>SIN(RADIANS(CRB_ves!P401*2))</f>
        <v>-0.95350678609900452</v>
      </c>
      <c r="P3275" s="52">
        <f>COS(RADIANS(CRB_ves!P401*2))</f>
        <v>0.30137154620691581</v>
      </c>
    </row>
    <row r="3276" spans="1:16" x14ac:dyDescent="0.35">
      <c r="A3276" s="3">
        <f>SIN(RADIANS(Teno_phn!P3276*2))</f>
        <v>0.62087418181824605</v>
      </c>
      <c r="B3276" s="10">
        <f>COS(RADIANS(Teno_phn!P3276*2))</f>
        <v>-0.7839102310542474</v>
      </c>
      <c r="C3276" s="3">
        <f>SIN(RADIANS(Teno_ves!P3276*2))</f>
        <v>-6.174535414554095E-2</v>
      </c>
      <c r="D3276" s="10">
        <f>COS(RADIANS(Teno_ves!P3276*2))</f>
        <v>0.99809193526520479</v>
      </c>
      <c r="E3276" s="51">
        <v>0.98</v>
      </c>
      <c r="F3276" s="51">
        <v>155.13</v>
      </c>
      <c r="G3276" s="51">
        <f>SIN(RADIANS(Teno_ves!P708*2))</f>
        <v>-0.76311968825019783</v>
      </c>
      <c r="H3276" s="52">
        <f>COS(RADIANS(Teno_ves!P708*2))</f>
        <v>0.64625717899681467</v>
      </c>
      <c r="I3276" s="3"/>
      <c r="K3276" s="3">
        <f>SIN(RADIANS(CRB_ves!P3276*2))</f>
        <v>0.77073569877596604</v>
      </c>
      <c r="L3276" s="10">
        <f>COS(RADIANS(CRB_ves!P3276*2))</f>
        <v>0.63715499105972895</v>
      </c>
      <c r="M3276" s="55">
        <v>0.99</v>
      </c>
      <c r="N3276" s="55">
        <v>0.89</v>
      </c>
      <c r="O3276" s="51">
        <f>SIN(RADIANS(CRB_ves!P402*2))</f>
        <v>0.29570805004404638</v>
      </c>
      <c r="P3276" s="52">
        <f>COS(RADIANS(CRB_ves!P402*2))</f>
        <v>-0.95527836212234374</v>
      </c>
    </row>
    <row r="3277" spans="1:16" x14ac:dyDescent="0.35">
      <c r="A3277" s="3">
        <f>SIN(RADIANS(Teno_phn!P3277*2))</f>
        <v>-0.84357894737143879</v>
      </c>
      <c r="B3277" s="10">
        <f>COS(RADIANS(Teno_phn!P3277*2))</f>
        <v>0.5370051764663869</v>
      </c>
      <c r="C3277" s="3">
        <f>SIN(RADIANS(Teno_ves!P3277*2))</f>
        <v>7.8111101158033353E-2</v>
      </c>
      <c r="D3277" s="10">
        <f>COS(RADIANS(Teno_ves!P3277*2))</f>
        <v>0.996944660387867</v>
      </c>
      <c r="E3277" s="51">
        <v>0.98</v>
      </c>
      <c r="F3277" s="51">
        <v>62.59</v>
      </c>
      <c r="G3277" s="51">
        <f>SIN(RADIANS(Teno_ves!P709*2))</f>
        <v>0.81734606138436994</v>
      </c>
      <c r="H3277" s="52">
        <f>COS(RADIANS(Teno_ves!P709*2))</f>
        <v>-0.57614704367848468</v>
      </c>
      <c r="I3277" s="3"/>
      <c r="K3277" s="3">
        <f>SIN(RADIANS(CRB_ves!P3277*2))</f>
        <v>0.16298157364765803</v>
      </c>
      <c r="L3277" s="10">
        <f>COS(RADIANS(CRB_ves!P3277*2))</f>
        <v>0.98662911301630107</v>
      </c>
      <c r="M3277" s="55">
        <v>0.99</v>
      </c>
      <c r="N3277" s="55">
        <v>0.91</v>
      </c>
      <c r="O3277" s="51">
        <f>SIN(RADIANS(CRB_ves!P409*2))</f>
        <v>0.58552376175399434</v>
      </c>
      <c r="P3277" s="52">
        <f>COS(RADIANS(CRB_ves!P409*2))</f>
        <v>-0.81065524387463983</v>
      </c>
    </row>
    <row r="3278" spans="1:16" x14ac:dyDescent="0.35">
      <c r="A3278" s="3">
        <f>SIN(RADIANS(Teno_phn!P3278*2))</f>
        <v>-0.81249071757726066</v>
      </c>
      <c r="B3278" s="10">
        <f>COS(RADIANS(Teno_phn!P3278*2))</f>
        <v>0.58297412794290282</v>
      </c>
      <c r="C3278" s="3">
        <f>SIN(RADIANS(Teno_ves!P3278*2))</f>
        <v>0.74547599968286227</v>
      </c>
      <c r="D3278" s="10">
        <f>COS(RADIANS(Teno_ves!P3278*2))</f>
        <v>0.6665324702494525</v>
      </c>
      <c r="E3278" s="51">
        <v>0.98</v>
      </c>
      <c r="F3278" s="51">
        <v>47.260000000000005</v>
      </c>
      <c r="G3278" s="51">
        <f>SIN(RADIANS(Teno_ves!P711*2))</f>
        <v>0.99688988560703584</v>
      </c>
      <c r="H3278" s="52">
        <f>COS(RADIANS(Teno_ves!P711*2))</f>
        <v>-7.8807080737653676E-2</v>
      </c>
      <c r="I3278" s="3"/>
      <c r="K3278" s="3">
        <f>SIN(RADIANS(CRB_ves!P3278*2))</f>
        <v>0.95721854808088502</v>
      </c>
      <c r="L3278" s="10">
        <f>COS(RADIANS(CRB_ves!P3278*2))</f>
        <v>-0.28936594687337086</v>
      </c>
      <c r="M3278" s="55">
        <v>0.99</v>
      </c>
      <c r="N3278" s="55">
        <v>0.9</v>
      </c>
      <c r="O3278" s="51">
        <f>SIN(RADIANS(CRB_ves!P410*2))</f>
        <v>-0.70339470281050376</v>
      </c>
      <c r="P3278" s="52">
        <f>COS(RADIANS(CRB_ves!P410*2))</f>
        <v>-0.71079947387299269</v>
      </c>
    </row>
    <row r="3279" spans="1:16" x14ac:dyDescent="0.35">
      <c r="A3279" s="3">
        <f>SIN(RADIANS(Teno_phn!P3279*2))</f>
        <v>0.76447153142309165</v>
      </c>
      <c r="B3279" s="10">
        <f>COS(RADIANS(Teno_phn!P3279*2))</f>
        <v>-0.6446574886275912</v>
      </c>
      <c r="C3279" s="3">
        <f>SIN(RADIANS(Teno_ves!P3279*2))</f>
        <v>3.0712964265252489E-2</v>
      </c>
      <c r="D3279" s="10">
        <f>COS(RADIANS(Teno_ves!P3279*2))</f>
        <v>0.9995282456369311</v>
      </c>
      <c r="E3279" s="51">
        <v>0.98</v>
      </c>
      <c r="F3279" s="51">
        <v>48.46</v>
      </c>
      <c r="G3279" s="51">
        <f>SIN(RADIANS(Teno_ves!P712*2))</f>
        <v>0.99271534578024978</v>
      </c>
      <c r="H3279" s="52">
        <f>COS(RADIANS(Teno_ves!P712*2))</f>
        <v>-0.12048336919425527</v>
      </c>
      <c r="I3279" s="3"/>
      <c r="K3279" s="3">
        <f>SIN(RADIANS(CRB_ves!P3279*2))</f>
        <v>0.75653869757611503</v>
      </c>
      <c r="L3279" s="10">
        <f>COS(RADIANS(CRB_ves!P3279*2))</f>
        <v>0.65394892695824158</v>
      </c>
      <c r="M3279" s="55">
        <v>0.99</v>
      </c>
      <c r="N3279" s="55">
        <v>0.91</v>
      </c>
      <c r="O3279" s="51">
        <f>SIN(RADIANS(CRB_ves!P411*2))</f>
        <v>0.23785541987796288</v>
      </c>
      <c r="P3279" s="52">
        <f>COS(RADIANS(CRB_ves!P411*2))</f>
        <v>0.9713005710050201</v>
      </c>
    </row>
    <row r="3280" spans="1:16" x14ac:dyDescent="0.35">
      <c r="A3280" s="3">
        <f>SIN(RADIANS(Teno_phn!P3280*2))</f>
        <v>0.48297675904835069</v>
      </c>
      <c r="B3280" s="10">
        <f>COS(RADIANS(Teno_phn!P3280*2))</f>
        <v>-0.8756331710363372</v>
      </c>
      <c r="C3280" s="3">
        <f>SIN(RADIANS(Teno_ves!P3280*2))</f>
        <v>0.27127246560386103</v>
      </c>
      <c r="D3280" s="10">
        <f>COS(RADIANS(Teno_ves!P3280*2))</f>
        <v>0.96250259709010766</v>
      </c>
      <c r="E3280" s="51">
        <v>0.98</v>
      </c>
      <c r="F3280" s="51">
        <v>85.800000000000011</v>
      </c>
      <c r="G3280" s="51">
        <f>SIN(RADIANS(Teno_ves!P720*2))</f>
        <v>0.14608302856241107</v>
      </c>
      <c r="H3280" s="52">
        <f>COS(RADIANS(Teno_ves!P720*2))</f>
        <v>-0.98927233296298844</v>
      </c>
      <c r="I3280" s="3"/>
      <c r="K3280" s="3">
        <f>SIN(RADIANS(CRB_ves!P3280*2))</f>
        <v>0.82786458425074461</v>
      </c>
      <c r="L3280" s="10">
        <f>COS(RADIANS(CRB_ves!P3280*2))</f>
        <v>-0.56092800798617803</v>
      </c>
      <c r="M3280" s="55">
        <v>0.99</v>
      </c>
      <c r="N3280" s="55">
        <v>0.92</v>
      </c>
      <c r="O3280" s="51">
        <f>SIN(RADIANS(CRB_ves!P423*2))</f>
        <v>5.3730254645202487E-2</v>
      </c>
      <c r="P3280" s="52">
        <f>COS(RADIANS(CRB_ves!P423*2))</f>
        <v>-0.99855548655833926</v>
      </c>
    </row>
    <row r="3281" spans="1:16" x14ac:dyDescent="0.35">
      <c r="A3281" s="3">
        <f>SIN(RADIANS(Teno_phn!P3281*2))</f>
        <v>-0.48542010179527378</v>
      </c>
      <c r="B3281" s="10">
        <f>COS(RADIANS(Teno_phn!P3281*2))</f>
        <v>0.87428103306263372</v>
      </c>
      <c r="C3281" s="3">
        <f>SIN(RADIANS(Teno_ves!P3281*2))</f>
        <v>-5.9654821390169893E-2</v>
      </c>
      <c r="D3281" s="10">
        <f>COS(RADIANS(Teno_ves!P3281*2))</f>
        <v>0.9982190652782118</v>
      </c>
      <c r="E3281" s="51">
        <v>0.98</v>
      </c>
      <c r="F3281" s="51">
        <v>107.91999999999999</v>
      </c>
      <c r="G3281" s="51">
        <f>SIN(RADIANS(Teno_ves!P725*2))</f>
        <v>-0.58552376175399379</v>
      </c>
      <c r="H3281" s="52">
        <f>COS(RADIANS(Teno_ves!P725*2))</f>
        <v>-0.81065524387464016</v>
      </c>
      <c r="I3281" s="3"/>
      <c r="K3281" s="3">
        <f>SIN(RADIANS(CRB_ves!P3281*2))</f>
        <v>0.80613488472806571</v>
      </c>
      <c r="L3281" s="10">
        <f>COS(RADIANS(CRB_ves!P3281*2))</f>
        <v>0.59173182069622399</v>
      </c>
      <c r="M3281" s="55">
        <v>0.99</v>
      </c>
      <c r="N3281" s="55">
        <v>0.9</v>
      </c>
      <c r="O3281" s="51">
        <f>SIN(RADIANS(CRB_ves!P425*2))</f>
        <v>0.76266832969568821</v>
      </c>
      <c r="P3281" s="52">
        <f>COS(RADIANS(CRB_ves!P425*2))</f>
        <v>-0.64678977951045968</v>
      </c>
    </row>
    <row r="3282" spans="1:16" x14ac:dyDescent="0.35">
      <c r="A3282" s="3">
        <f>SIN(RADIANS(Teno_phn!P3282*2))</f>
        <v>-0.97999423745655945</v>
      </c>
      <c r="B3282" s="10">
        <f>COS(RADIANS(Teno_phn!P3282*2))</f>
        <v>0.19902586402760994</v>
      </c>
      <c r="C3282" s="3">
        <f>SIN(RADIANS(Teno_ves!P3282*2))</f>
        <v>-0.21780256889898936</v>
      </c>
      <c r="D3282" s="10">
        <f>COS(RADIANS(Teno_ves!P3282*2))</f>
        <v>-0.97599284883701942</v>
      </c>
      <c r="E3282" s="51">
        <v>0.98</v>
      </c>
      <c r="F3282" s="51">
        <v>49.06</v>
      </c>
      <c r="G3282" s="51">
        <f>SIN(RADIANS(Teno_ves!P742*2))</f>
        <v>0.98997441359351801</v>
      </c>
      <c r="H3282" s="52">
        <f>COS(RADIANS(Teno_ves!P742*2))</f>
        <v>-0.14124680679636659</v>
      </c>
      <c r="I3282" s="3"/>
      <c r="K3282" s="3">
        <f>SIN(RADIANS(CRB_ves!P3282*2))</f>
        <v>0.63013387118536912</v>
      </c>
      <c r="L3282" s="10">
        <f>COS(RADIANS(CRB_ves!P3282*2))</f>
        <v>0.77648651268707858</v>
      </c>
      <c r="M3282" s="55">
        <v>0.99</v>
      </c>
      <c r="N3282" s="55">
        <v>0.98</v>
      </c>
      <c r="O3282" s="51">
        <f>SIN(RADIANS(CRB_ves!P434*2))</f>
        <v>0.99345276478332756</v>
      </c>
      <c r="P3282" s="52">
        <f>COS(RADIANS(CRB_ves!P434*2))</f>
        <v>0.11424361752134078</v>
      </c>
    </row>
    <row r="3283" spans="1:16" x14ac:dyDescent="0.35">
      <c r="A3283" s="3">
        <f>SIN(RADIANS(Teno_phn!P3283*2))</f>
        <v>0.99995558710894983</v>
      </c>
      <c r="B3283" s="10">
        <f>COS(RADIANS(Teno_phn!P3283*2))</f>
        <v>-9.4246384331438029E-3</v>
      </c>
      <c r="C3283" s="3">
        <f>SIN(RADIANS(Teno_ves!P3283*2))</f>
        <v>0.75379281363647543</v>
      </c>
      <c r="D3283" s="10">
        <f>COS(RADIANS(Teno_ves!P3283*2))</f>
        <v>0.65711216250348448</v>
      </c>
      <c r="E3283" s="51">
        <v>0.98</v>
      </c>
      <c r="F3283" s="51">
        <v>58.400000000000006</v>
      </c>
      <c r="G3283" s="51">
        <f>SIN(RADIANS(Teno_ves!P743*2))</f>
        <v>0.89258581845212537</v>
      </c>
      <c r="H3283" s="52">
        <f>COS(RADIANS(Teno_ves!P743*2))</f>
        <v>-0.45087754068943087</v>
      </c>
      <c r="I3283" s="3"/>
      <c r="K3283" s="3">
        <f>SIN(RADIANS(CRB_ves!P3283*2))</f>
        <v>-0.34693565157325623</v>
      </c>
      <c r="L3283" s="10">
        <f>COS(RADIANS(CRB_ves!P3283*2))</f>
        <v>0.93788893461189748</v>
      </c>
      <c r="M3283" s="55">
        <v>0.99</v>
      </c>
      <c r="N3283" s="55">
        <v>0.93</v>
      </c>
      <c r="O3283" s="51">
        <f>SIN(RADIANS(CRB_ves!P473*2))</f>
        <v>-0.90586472536994578</v>
      </c>
      <c r="P3283" s="52">
        <f>COS(RADIANS(CRB_ves!P473*2))</f>
        <v>-0.42356711313607986</v>
      </c>
    </row>
    <row r="3284" spans="1:16" x14ac:dyDescent="0.35">
      <c r="A3284" s="3">
        <f>SIN(RADIANS(Teno_phn!P3284*2))</f>
        <v>0.94345432028707243</v>
      </c>
      <c r="B3284" s="10">
        <f>COS(RADIANS(Teno_phn!P3284*2))</f>
        <v>0.33150255735311934</v>
      </c>
      <c r="C3284" s="3">
        <f>SIN(RADIANS(Teno_ves!P3284*2))</f>
        <v>0.85752665619365231</v>
      </c>
      <c r="D3284" s="10">
        <f>COS(RADIANS(Teno_ves!P3284*2))</f>
        <v>0.51443953378150642</v>
      </c>
      <c r="E3284" s="51">
        <v>0.98</v>
      </c>
      <c r="F3284" s="51">
        <v>137.53</v>
      </c>
      <c r="G3284" s="51">
        <f>SIN(RADIANS(Teno_ves!P757*2))</f>
        <v>-0.99610288260323332</v>
      </c>
      <c r="H3284" s="52">
        <f>COS(RADIANS(Teno_ves!P757*2))</f>
        <v>8.8198907416867006E-2</v>
      </c>
      <c r="I3284" s="3"/>
      <c r="K3284" s="3">
        <f>SIN(RADIANS(CRB_ves!P3284*2))</f>
        <v>0.805307885711122</v>
      </c>
      <c r="L3284" s="10">
        <f>COS(RADIANS(CRB_ves!P3284*2))</f>
        <v>-0.59285682016105923</v>
      </c>
      <c r="M3284" s="55">
        <v>0.99</v>
      </c>
      <c r="N3284" s="55">
        <v>0.92</v>
      </c>
      <c r="O3284" s="51">
        <f>SIN(RADIANS(CRB_ves!P480*2))</f>
        <v>0.98267754655309492</v>
      </c>
      <c r="P3284" s="52">
        <f>COS(RADIANS(CRB_ves!P480*2))</f>
        <v>-0.18532360750964758</v>
      </c>
    </row>
    <row r="3285" spans="1:16" x14ac:dyDescent="0.35">
      <c r="A3285" s="3">
        <f>SIN(RADIANS(Teno_phn!P3285*2))</f>
        <v>0.87647479040872611</v>
      </c>
      <c r="B3285" s="10">
        <f>COS(RADIANS(Teno_phn!P3285*2))</f>
        <v>0.48144775602133566</v>
      </c>
      <c r="C3285" s="3">
        <f>SIN(RADIANS(Teno_ves!P3285*2))</f>
        <v>0.81147199880136089</v>
      </c>
      <c r="D3285" s="10">
        <f>COS(RADIANS(Teno_ves!P3285*2))</f>
        <v>0.5843913031191722</v>
      </c>
      <c r="E3285" s="51">
        <v>0.98</v>
      </c>
      <c r="F3285" s="51">
        <v>26.72</v>
      </c>
      <c r="G3285" s="51">
        <f>SIN(RADIANS(Teno_ves!P777*2))</f>
        <v>0.8032335230015778</v>
      </c>
      <c r="H3285" s="52">
        <f>COS(RADIANS(Teno_ves!P777*2))</f>
        <v>0.59566425738537798</v>
      </c>
      <c r="I3285" s="3"/>
      <c r="K3285" s="3">
        <f>SIN(RADIANS(CRB_ves!P3285*2))</f>
        <v>8.9241975365160472E-2</v>
      </c>
      <c r="L3285" s="10">
        <f>COS(RADIANS(CRB_ves!P3285*2))</f>
        <v>0.99600997476577713</v>
      </c>
      <c r="M3285" s="55">
        <v>0.99</v>
      </c>
      <c r="N3285" s="55">
        <v>0.9</v>
      </c>
      <c r="O3285" s="51">
        <f>SIN(RADIANS(CRB_ves!P482*2))</f>
        <v>0.8030255480194598</v>
      </c>
      <c r="P3285" s="52">
        <f>COS(RADIANS(CRB_ves!P482*2))</f>
        <v>0.5959446024825179</v>
      </c>
    </row>
    <row r="3286" spans="1:16" x14ac:dyDescent="0.35">
      <c r="A3286" s="3">
        <f>SIN(RADIANS(Teno_phn!P3286*2))</f>
        <v>0.70264996979884919</v>
      </c>
      <c r="B3286" s="10">
        <f>COS(RADIANS(Teno_phn!P3286*2))</f>
        <v>0.71153567720928534</v>
      </c>
      <c r="C3286" s="3">
        <f>SIN(RADIANS(Teno_ves!P3286*2))</f>
        <v>0.18909544298989139</v>
      </c>
      <c r="D3286" s="10">
        <f>COS(RADIANS(Teno_ves!P3286*2))</f>
        <v>0.98195871269644364</v>
      </c>
      <c r="E3286" s="51">
        <v>0.98</v>
      </c>
      <c r="F3286" s="51">
        <v>135.19</v>
      </c>
      <c r="G3286" s="51">
        <f>SIN(RADIANS(Teno_ves!P814*2))</f>
        <v>-0.99997800670290937</v>
      </c>
      <c r="H3286" s="52">
        <f>COS(RADIANS(Teno_ves!P814*2))</f>
        <v>6.6322025358165363E-3</v>
      </c>
      <c r="I3286" s="3"/>
      <c r="K3286" s="3">
        <f>SIN(RADIANS(CRB_ves!P3286*2))</f>
        <v>0.98344520499532972</v>
      </c>
      <c r="L3286" s="10">
        <f>COS(RADIANS(CRB_ves!P3286*2))</f>
        <v>-0.18120576362713728</v>
      </c>
      <c r="M3286" s="55">
        <v>0.99</v>
      </c>
      <c r="N3286" s="55">
        <v>0.95</v>
      </c>
      <c r="O3286" s="51">
        <f>SIN(RADIANS(CRB_ves!P690*2))</f>
        <v>0.38139308057504145</v>
      </c>
      <c r="P3286" s="52">
        <f>COS(RADIANS(CRB_ves!P690*2))</f>
        <v>-0.92441295863346695</v>
      </c>
    </row>
    <row r="3287" spans="1:16" x14ac:dyDescent="0.35">
      <c r="A3287" s="3">
        <f>SIN(RADIANS(Teno_phn!P3287*2))</f>
        <v>0.97929353708236733</v>
      </c>
      <c r="B3287" s="10">
        <f>COS(RADIANS(Teno_phn!P3287*2))</f>
        <v>0.20244546976582614</v>
      </c>
      <c r="C3287" s="3">
        <f>SIN(RADIANS(Teno_ves!P3287*2))</f>
        <v>0.15057068452350778</v>
      </c>
      <c r="D3287" s="10">
        <f>COS(RADIANS(Teno_ves!P3287*2))</f>
        <v>0.98859924588385273</v>
      </c>
      <c r="E3287" s="51">
        <v>0.98</v>
      </c>
      <c r="F3287" s="51">
        <v>46.86</v>
      </c>
      <c r="G3287" s="51">
        <f>SIN(RADIANS(Teno_ves!P819*2))</f>
        <v>0.99789303145108232</v>
      </c>
      <c r="H3287" s="52">
        <f>COS(RADIANS(Teno_ves!P819*2))</f>
        <v>-6.4880642578269351E-2</v>
      </c>
      <c r="I3287" s="3"/>
      <c r="K3287" s="3">
        <f>SIN(RADIANS(CRB_ves!P3287*2))</f>
        <v>-0.20995986086324278</v>
      </c>
      <c r="L3287" s="10">
        <f>COS(RADIANS(CRB_ves!P3287*2))</f>
        <v>0.97771000650821194</v>
      </c>
      <c r="M3287" s="55">
        <v>0.99</v>
      </c>
      <c r="N3287" s="55">
        <v>0.91</v>
      </c>
      <c r="O3287" s="51">
        <f>SIN(RADIANS(CRB_ves!P895*2))</f>
        <v>-0.96574490113333311</v>
      </c>
      <c r="P3287" s="52">
        <f>COS(RADIANS(CRB_ves!P895*2))</f>
        <v>0.25949332541506487</v>
      </c>
    </row>
    <row r="3288" spans="1:16" x14ac:dyDescent="0.35">
      <c r="A3288" s="3">
        <f>SIN(RADIANS(Teno_phn!P3288*2))</f>
        <v>0.97130057100501999</v>
      </c>
      <c r="B3288" s="10">
        <f>COS(RADIANS(Teno_phn!P3288*2))</f>
        <v>0.23785541987796321</v>
      </c>
      <c r="C3288" s="3">
        <f>SIN(RADIANS(Teno_ves!P3288*2))</f>
        <v>-0.82923271718960767</v>
      </c>
      <c r="D3288" s="10">
        <f>COS(RADIANS(Teno_ves!P3288*2))</f>
        <v>-0.55890348070336804</v>
      </c>
      <c r="E3288" s="51">
        <v>0.98</v>
      </c>
      <c r="F3288" s="51">
        <v>100.56</v>
      </c>
      <c r="G3288" s="51">
        <f>SIN(RADIANS(Teno_ves!P876*2))</f>
        <v>-0.36032244840019467</v>
      </c>
      <c r="H3288" s="52">
        <f>COS(RADIANS(Teno_ves!P876*2))</f>
        <v>-0.93282781539729454</v>
      </c>
      <c r="I3288" s="3"/>
      <c r="K3288" s="3">
        <f>SIN(RADIANS(CRB_ves!P3288*2))</f>
        <v>0.79568496224385532</v>
      </c>
      <c r="L3288" s="10">
        <f>COS(RADIANS(CRB_ves!P3288*2))</f>
        <v>0.60571069072536143</v>
      </c>
      <c r="M3288" s="55">
        <v>0.99</v>
      </c>
      <c r="N3288" s="55">
        <v>0.88</v>
      </c>
      <c r="O3288" s="51">
        <f>SIN(RADIANS(CRB_ves!P942*2))</f>
        <v>-0.67790309496930445</v>
      </c>
      <c r="P3288" s="52">
        <f>COS(RADIANS(CRB_ves!P942*2))</f>
        <v>-0.73515127275346415</v>
      </c>
    </row>
    <row r="3289" spans="1:16" x14ac:dyDescent="0.35">
      <c r="A3289" s="3">
        <f>SIN(RADIANS(Teno_phn!P3289*2))</f>
        <v>0.83695539809873909</v>
      </c>
      <c r="B3289" s="10">
        <f>COS(RADIANS(Teno_phn!P3289*2))</f>
        <v>-0.54727110429236181</v>
      </c>
      <c r="C3289" s="3">
        <f>SIN(RADIANS(Teno_ves!P3289*2))</f>
        <v>-0.91844638134308709</v>
      </c>
      <c r="D3289" s="10">
        <f>COS(RADIANS(Teno_ves!P3289*2))</f>
        <v>0.39554550256296517</v>
      </c>
      <c r="E3289" s="51">
        <v>0.98</v>
      </c>
      <c r="F3289" s="51">
        <v>103.47</v>
      </c>
      <c r="G3289" s="51">
        <f>SIN(RADIANS(Teno_ves!P928*2))</f>
        <v>-0.45305719113172865</v>
      </c>
      <c r="H3289" s="52">
        <f>COS(RADIANS(Teno_ves!P928*2))</f>
        <v>-0.89148145329211892</v>
      </c>
      <c r="I3289" s="3"/>
      <c r="K3289" s="3">
        <f>SIN(RADIANS(CRB_ves!P3289*2))</f>
        <v>0.81855094740887469</v>
      </c>
      <c r="L3289" s="10">
        <f>COS(RADIANS(CRB_ves!P3289*2))</f>
        <v>0.5744339357106556</v>
      </c>
      <c r="M3289" s="55">
        <v>0.99</v>
      </c>
      <c r="N3289" s="55">
        <v>0.82</v>
      </c>
      <c r="O3289" s="51">
        <f>SIN(RADIANS(CRB_ves!P954*2))</f>
        <v>0.98634315393100302</v>
      </c>
      <c r="P3289" s="52">
        <f>COS(RADIANS(CRB_ves!P954*2))</f>
        <v>0.16470331719015757</v>
      </c>
    </row>
    <row r="3290" spans="1:16" x14ac:dyDescent="0.35">
      <c r="A3290" s="3">
        <f>SIN(RADIANS(Teno_phn!P3290*2))</f>
        <v>-0.67481776230136392</v>
      </c>
      <c r="B3290" s="10">
        <f>COS(RADIANS(Teno_phn!P3290*2))</f>
        <v>0.73798440883434646</v>
      </c>
      <c r="C3290" s="3">
        <f>SIN(RADIANS(Teno_ves!P3290*2))</f>
        <v>-0.39682750964678143</v>
      </c>
      <c r="D3290" s="10">
        <f>COS(RADIANS(Teno_ves!P3290*2))</f>
        <v>-0.91789320053453582</v>
      </c>
      <c r="E3290" s="51">
        <v>0.98</v>
      </c>
      <c r="F3290" s="51">
        <v>109.53</v>
      </c>
      <c r="G3290" s="51">
        <f>SIN(RADIANS(Teno_ves!P958*2))</f>
        <v>-0.63013387118536912</v>
      </c>
      <c r="H3290" s="52">
        <f>COS(RADIANS(Teno_ves!P958*2))</f>
        <v>-0.77648651268707858</v>
      </c>
      <c r="I3290" s="3"/>
      <c r="K3290" s="3">
        <f>SIN(RADIANS(CRB_ves!P3290*2))</f>
        <v>0.8071664232464002</v>
      </c>
      <c r="L3290" s="10">
        <f>COS(RADIANS(CRB_ves!P3290*2))</f>
        <v>0.59032394935629473</v>
      </c>
      <c r="M3290" s="55">
        <v>0.99</v>
      </c>
      <c r="N3290" s="55">
        <v>0.83</v>
      </c>
      <c r="O3290" s="51">
        <f>SIN(RADIANS(CRB_ves!P1024*2))</f>
        <v>-0.73515127275346448</v>
      </c>
      <c r="P3290" s="52">
        <f>COS(RADIANS(CRB_ves!P1024*2))</f>
        <v>0.67790309496930412</v>
      </c>
    </row>
    <row r="3291" spans="1:16" x14ac:dyDescent="0.35">
      <c r="A3291" s="3">
        <f>SIN(RADIANS(Teno_phn!P3291*2))</f>
        <v>-0.97421278188776061</v>
      </c>
      <c r="B3291" s="10">
        <f>COS(RADIANS(Teno_phn!P3291*2))</f>
        <v>-0.22563123809993701</v>
      </c>
      <c r="C3291" s="3">
        <f>SIN(RADIANS(Teno_ves!P3291*2))</f>
        <v>0.70883245638656545</v>
      </c>
      <c r="D3291" s="10">
        <f>COS(RADIANS(Teno_ves!P3291*2))</f>
        <v>-0.7053768842065834</v>
      </c>
      <c r="E3291" s="51">
        <v>0.98</v>
      </c>
      <c r="F3291" s="51">
        <v>169.15</v>
      </c>
      <c r="G3291" s="51">
        <f>SIN(RADIANS(Teno_ves!P978*2))</f>
        <v>-0.36974675727382911</v>
      </c>
      <c r="H3291" s="52">
        <f>COS(RADIANS(Teno_ves!P978*2))</f>
        <v>0.92913257153405626</v>
      </c>
      <c r="I3291" s="3"/>
      <c r="K3291" s="3">
        <f>SIN(RADIANS(CRB_ves!P3291*2))</f>
        <v>0.13744454603714665</v>
      </c>
      <c r="L3291" s="10">
        <f>COS(RADIANS(CRB_ves!P3291*2))</f>
        <v>-0.9905094632383088</v>
      </c>
      <c r="M3291" s="55">
        <v>0.99</v>
      </c>
      <c r="N3291" s="55">
        <v>0.9</v>
      </c>
      <c r="O3291" s="51">
        <f>SIN(RADIANS(CRB_ves!P1035*2))</f>
        <v>0.74314482547739424</v>
      </c>
      <c r="P3291" s="52">
        <f>COS(RADIANS(CRB_ves!P1035*2))</f>
        <v>-0.66913060635885824</v>
      </c>
    </row>
    <row r="3292" spans="1:16" x14ac:dyDescent="0.35">
      <c r="A3292" s="3">
        <f>SIN(RADIANS(Teno_phn!P3292*2))</f>
        <v>-0.71642371992426612</v>
      </c>
      <c r="B3292" s="10">
        <f>COS(RADIANS(Teno_phn!P3292*2))</f>
        <v>0.69766543094084632</v>
      </c>
      <c r="C3292" s="3">
        <f>SIN(RADIANS(Teno_ves!P3292*2))</f>
        <v>0.8808081149230037</v>
      </c>
      <c r="D3292" s="10">
        <f>COS(RADIANS(Teno_ves!P3292*2))</f>
        <v>-0.47347340441231206</v>
      </c>
      <c r="E3292" s="51">
        <v>0.98</v>
      </c>
      <c r="F3292" s="51">
        <v>114.07</v>
      </c>
      <c r="G3292" s="51">
        <f>SIN(RADIANS(Teno_ves!P1057*2))</f>
        <v>-0.7447775998868772</v>
      </c>
      <c r="H3292" s="52">
        <f>COS(RADIANS(Teno_ves!P1057*2))</f>
        <v>-0.66731276528082595</v>
      </c>
      <c r="I3292" s="3"/>
      <c r="K3292" s="3">
        <f>SIN(RADIANS(CRB_ves!P3292*2))</f>
        <v>0.90423167061389864</v>
      </c>
      <c r="L3292" s="10">
        <f>COS(RADIANS(CRB_ves!P3292*2))</f>
        <v>0.42704225301344356</v>
      </c>
      <c r="M3292" s="55">
        <v>0.99</v>
      </c>
      <c r="N3292" s="55">
        <v>0.93</v>
      </c>
      <c r="O3292" s="51">
        <f>SIN(RADIANS(CRB_ves!P1054*2))</f>
        <v>-0.92665990146417188</v>
      </c>
      <c r="P3292" s="52">
        <f>COS(RADIANS(CRB_ves!P1054*2))</f>
        <v>0.37590082072058739</v>
      </c>
    </row>
    <row r="3293" spans="1:16" x14ac:dyDescent="0.35">
      <c r="A3293" s="3">
        <f>SIN(RADIANS(Teno_phn!P3293*2))</f>
        <v>0.76357067486944119</v>
      </c>
      <c r="B3293" s="10">
        <f>COS(RADIANS(Teno_phn!P3293*2))</f>
        <v>0.64572426350527212</v>
      </c>
      <c r="C3293" s="3">
        <f>SIN(RADIANS(Teno_ves!P3293*2))</f>
        <v>0.99958032747647463</v>
      </c>
      <c r="D3293" s="10">
        <f>COS(RADIANS(Teno_ves!P3293*2))</f>
        <v>-2.8968412487118084E-2</v>
      </c>
      <c r="E3293" s="51">
        <v>0.98</v>
      </c>
      <c r="F3293" s="51">
        <v>77.710000000000008</v>
      </c>
      <c r="G3293" s="51">
        <f>SIN(RADIANS(Teno_ves!P1071*2))</f>
        <v>0.41596338362995244</v>
      </c>
      <c r="H3293" s="52">
        <f>COS(RADIANS(Teno_ves!P1071*2))</f>
        <v>-0.90938136305904194</v>
      </c>
      <c r="I3293" s="3"/>
      <c r="K3293" s="3">
        <f>SIN(RADIANS(CRB_ves!P3293*2))</f>
        <v>-0.94832365520619932</v>
      </c>
      <c r="L3293" s="10">
        <f>COS(RADIANS(CRB_ves!P3293*2))</f>
        <v>0.31730465640509226</v>
      </c>
      <c r="M3293" s="55">
        <v>0.99</v>
      </c>
      <c r="N3293" s="55">
        <v>0.87</v>
      </c>
      <c r="O3293" s="51">
        <f>SIN(RADIANS(CRB_ves!P1086*2))</f>
        <v>0.99985372628115765</v>
      </c>
      <c r="P3293" s="52">
        <f>COS(RADIANS(CRB_ves!P1086*2))</f>
        <v>-1.7103392695130681E-2</v>
      </c>
    </row>
    <row r="3294" spans="1:16" x14ac:dyDescent="0.35">
      <c r="A3294" s="3">
        <f>SIN(RADIANS(Teno_phn!P3294*2))</f>
        <v>0.967001487762435</v>
      </c>
      <c r="B3294" s="10">
        <f>COS(RADIANS(Teno_phn!P3294*2))</f>
        <v>0.25477072568338216</v>
      </c>
      <c r="C3294" s="3">
        <f>SIN(RADIANS(Teno_ves!P3294*2))</f>
        <v>0.99578894236260063</v>
      </c>
      <c r="D3294" s="10">
        <f>COS(RADIANS(Teno_ves!P3294*2))</f>
        <v>9.1675418015808391E-2</v>
      </c>
      <c r="E3294" s="51">
        <v>0.98</v>
      </c>
      <c r="F3294" s="51">
        <v>142.41</v>
      </c>
      <c r="G3294" s="51">
        <f>SIN(RADIANS(Teno_ves!P1072*2))</f>
        <v>-0.96673416231329701</v>
      </c>
      <c r="H3294" s="52">
        <f>COS(RADIANS(Teno_ves!P1072*2))</f>
        <v>0.25578322739462001</v>
      </c>
      <c r="I3294" s="3"/>
      <c r="K3294" s="3">
        <f>SIN(RADIANS(CRB_ves!P3294*2))</f>
        <v>-0.26117847215439899</v>
      </c>
      <c r="L3294" s="10">
        <f>COS(RADIANS(CRB_ves!P3294*2))</f>
        <v>0.96529052915849844</v>
      </c>
      <c r="M3294" s="55">
        <v>0.99</v>
      </c>
      <c r="N3294" s="55">
        <v>0.87</v>
      </c>
      <c r="O3294" s="51">
        <f>SIN(RADIANS(CRB_ves!P1321*2))</f>
        <v>0.39938920040997755</v>
      </c>
      <c r="P3294" s="52">
        <f>COS(RADIANS(CRB_ves!P1321*2))</f>
        <v>0.91678147156008705</v>
      </c>
    </row>
    <row r="3295" spans="1:16" x14ac:dyDescent="0.35">
      <c r="A3295" s="3">
        <f>SIN(RADIANS(Teno_phn!P3295*2))</f>
        <v>-0.54317444995067066</v>
      </c>
      <c r="B3295" s="10">
        <f>COS(RADIANS(Teno_phn!P3295*2))</f>
        <v>0.83961986453441317</v>
      </c>
      <c r="C3295" s="3">
        <f>SIN(RADIANS(Teno_ves!P3295*2))</f>
        <v>-0.49454876813825965</v>
      </c>
      <c r="D3295" s="10">
        <f>COS(RADIANS(Teno_ves!P3295*2))</f>
        <v>0.86914988116718395</v>
      </c>
      <c r="E3295" s="51">
        <v>0.98</v>
      </c>
      <c r="F3295" s="51">
        <v>152.51999999999998</v>
      </c>
      <c r="G3295" s="51">
        <f>SIN(RADIANS(Teno_ves!P1110*2))</f>
        <v>-0.81875141280609509</v>
      </c>
      <c r="H3295" s="52">
        <f>COS(RADIANS(Teno_ves!P1110*2))</f>
        <v>0.57414817253738892</v>
      </c>
      <c r="I3295" s="3"/>
      <c r="K3295" s="3">
        <f>SIN(RADIANS(CRB_ves!P3295*2))</f>
        <v>0.6347305132022677</v>
      </c>
      <c r="L3295" s="10">
        <f>COS(RADIANS(CRB_ves!P3295*2))</f>
        <v>0.77273357349735095</v>
      </c>
      <c r="M3295" s="55">
        <v>0.99</v>
      </c>
      <c r="N3295" s="55">
        <v>0.91</v>
      </c>
      <c r="O3295" s="51">
        <f>SIN(RADIANS(CRB_ves!P1380*2))</f>
        <v>0.42704225301344362</v>
      </c>
      <c r="P3295" s="52">
        <f>COS(RADIANS(CRB_ves!P1380*2))</f>
        <v>-0.90423167061389864</v>
      </c>
    </row>
    <row r="3296" spans="1:16" x14ac:dyDescent="0.35">
      <c r="A3296" s="3">
        <f>SIN(RADIANS(Teno_phn!P3296*2))</f>
        <v>0.83214774868291241</v>
      </c>
      <c r="B3296" s="10">
        <f>COS(RADIANS(Teno_phn!P3296*2))</f>
        <v>0.55455398687770741</v>
      </c>
      <c r="C3296" s="3">
        <f>SIN(RADIANS(Teno_ves!P3296*2))</f>
        <v>-0.25173154866849745</v>
      </c>
      <c r="D3296" s="10">
        <f>COS(RADIANS(Teno_ves!P3296*2))</f>
        <v>0.96779710032886535</v>
      </c>
      <c r="E3296" s="51">
        <v>0.98</v>
      </c>
      <c r="F3296" s="51">
        <v>7.6099999999999994</v>
      </c>
      <c r="G3296" s="51">
        <f>SIN(RADIANS(Teno_ves!P1195*2))</f>
        <v>0.26252601696383776</v>
      </c>
      <c r="H3296" s="52">
        <f>COS(RADIANS(Teno_ves!P1195*2))</f>
        <v>0.96492491439339612</v>
      </c>
      <c r="I3296" s="3"/>
      <c r="K3296" s="3">
        <f>SIN(RADIANS(CRB_ves!P3296*2))</f>
        <v>0.89633171474749296</v>
      </c>
      <c r="L3296" s="10">
        <f>COS(RADIANS(CRB_ves!P3296*2))</f>
        <v>0.44338409662257716</v>
      </c>
      <c r="M3296" s="55">
        <v>0.99</v>
      </c>
      <c r="N3296" s="55">
        <v>0.89</v>
      </c>
      <c r="O3296" s="51">
        <f>SIN(RADIANS(CRB_ves!P1411*2))</f>
        <v>-0.12290866829228718</v>
      </c>
      <c r="P3296" s="52">
        <f>COS(RADIANS(CRB_ves!P1411*2))</f>
        <v>-0.99241798616239141</v>
      </c>
    </row>
    <row r="3297" spans="1:16" x14ac:dyDescent="0.35">
      <c r="A3297" s="3">
        <f>SIN(RADIANS(Teno_phn!P3297*2))</f>
        <v>0.94099895347028306</v>
      </c>
      <c r="B3297" s="10">
        <f>COS(RADIANS(Teno_phn!P3297*2))</f>
        <v>0.33840947026912821</v>
      </c>
      <c r="C3297" s="3">
        <f>SIN(RADIANS(Teno_ves!P3297*2))</f>
        <v>5.7215536424438156E-2</v>
      </c>
      <c r="D3297" s="10">
        <f>COS(RADIANS(Teno_ves!P3297*2))</f>
        <v>0.99836184942718231</v>
      </c>
      <c r="E3297" s="51">
        <v>0.98</v>
      </c>
      <c r="F3297" s="51">
        <v>30.299999999999997</v>
      </c>
      <c r="G3297" s="51">
        <f>SIN(RADIANS(Teno_ves!P1234*2))</f>
        <v>0.87121381112018936</v>
      </c>
      <c r="H3297" s="52">
        <f>COS(RADIANS(Teno_ves!P1234*2))</f>
        <v>0.49090375361514094</v>
      </c>
      <c r="I3297" s="3"/>
      <c r="K3297" s="3">
        <f>SIN(RADIANS(CRB_ves!P3297*2))</f>
        <v>0.93395519657510007</v>
      </c>
      <c r="L3297" s="10">
        <f>COS(RADIANS(CRB_ves!P3297*2))</f>
        <v>0.3573901100903133</v>
      </c>
      <c r="M3297" s="55">
        <v>0.99</v>
      </c>
      <c r="N3297" s="55">
        <v>0.84</v>
      </c>
      <c r="O3297" s="51">
        <f>SIN(RADIANS(CRB_ves!P1538*2))</f>
        <v>0.50874092909626634</v>
      </c>
      <c r="P3297" s="52">
        <f>COS(RADIANS(CRB_ves!P1538*2))</f>
        <v>-0.86091966353560989</v>
      </c>
    </row>
    <row r="3298" spans="1:16" x14ac:dyDescent="0.35">
      <c r="A3298" s="3">
        <f>SIN(RADIANS(Teno_phn!P3298*2))</f>
        <v>0.31531779751146211</v>
      </c>
      <c r="B3298" s="10">
        <f>COS(RADIANS(Teno_phn!P3298*2))</f>
        <v>0.9489861361329367</v>
      </c>
      <c r="C3298" s="3">
        <f>SIN(RADIANS(Teno_ves!P3298*2))</f>
        <v>0.90967153864922112</v>
      </c>
      <c r="D3298" s="10">
        <f>COS(RADIANS(Teno_ves!P3298*2))</f>
        <v>-0.41532841435610768</v>
      </c>
      <c r="E3298" s="51">
        <v>0.98</v>
      </c>
      <c r="F3298" s="51">
        <v>179.42000000000002</v>
      </c>
      <c r="G3298" s="51">
        <f>SIN(RADIANS(Teno_ves!P1238*2))</f>
        <v>-2.0244436247535014E-2</v>
      </c>
      <c r="H3298" s="52">
        <f>COS(RADIANS(Teno_ves!P1238*2))</f>
        <v>0.99979506040039001</v>
      </c>
      <c r="I3298" s="3"/>
      <c r="K3298" s="3">
        <f>SIN(RADIANS(CRB_ves!P3298*2))</f>
        <v>0.46792981426057345</v>
      </c>
      <c r="L3298" s="10">
        <f>COS(RADIANS(CRB_ves!P3298*2))</f>
        <v>0.88376563008869335</v>
      </c>
      <c r="M3298" s="55">
        <v>0.99</v>
      </c>
      <c r="N3298" s="55">
        <v>0.92</v>
      </c>
      <c r="O3298" s="51">
        <f>SIN(RADIANS(CRB_ves!P1560*2))</f>
        <v>0.95308506272034488</v>
      </c>
      <c r="P3298" s="52">
        <f>COS(RADIANS(CRB_ves!P1560*2))</f>
        <v>0.30270259863330601</v>
      </c>
    </row>
    <row r="3299" spans="1:16" x14ac:dyDescent="0.35">
      <c r="A3299" s="3">
        <f>SIN(RADIANS(Teno_phn!P3299*2))</f>
        <v>0.97674717559995672</v>
      </c>
      <c r="B3299" s="10">
        <f>COS(RADIANS(Teno_phn!P3299*2))</f>
        <v>0.21439439115216469</v>
      </c>
      <c r="C3299" s="3">
        <f>SIN(RADIANS(Teno_ves!P3299*2))</f>
        <v>0.75470958022277201</v>
      </c>
      <c r="D3299" s="10">
        <f>COS(RADIANS(Teno_ves!P3299*2))</f>
        <v>0.65605902899050728</v>
      </c>
      <c r="E3299" s="51">
        <v>0.98</v>
      </c>
      <c r="F3299" s="51">
        <v>177.37</v>
      </c>
      <c r="G3299" s="51">
        <f>SIN(RADIANS(Teno_ves!P1244*2))</f>
        <v>-9.1675418015808141E-2</v>
      </c>
      <c r="H3299" s="52">
        <f>COS(RADIANS(Teno_ves!P1244*2))</f>
        <v>0.99578894236260063</v>
      </c>
      <c r="I3299" s="3"/>
      <c r="K3299" s="3">
        <f>SIN(RADIANS(CRB_ves!P3299*2))</f>
        <v>-7.4630638988792283E-2</v>
      </c>
      <c r="L3299" s="10">
        <f>COS(RADIANS(CRB_ves!P3299*2))</f>
        <v>0.99721124528563387</v>
      </c>
      <c r="M3299" s="55">
        <v>0.99</v>
      </c>
      <c r="N3299" s="55">
        <v>0.92</v>
      </c>
      <c r="O3299" s="51">
        <f>SIN(RADIANS(CRB_ves!P1568*2))</f>
        <v>0.59678520195309259</v>
      </c>
      <c r="P3299" s="52">
        <f>COS(RADIANS(CRB_ves!P1568*2))</f>
        <v>-0.80240103609716662</v>
      </c>
    </row>
    <row r="3300" spans="1:16" x14ac:dyDescent="0.35">
      <c r="A3300" s="3">
        <f>SIN(RADIANS(Teno_phn!P3300*2))</f>
        <v>0.99849867285827099</v>
      </c>
      <c r="B3300" s="10">
        <f>COS(RADIANS(Teno_phn!P3300*2))</f>
        <v>-5.4775909853433703E-2</v>
      </c>
      <c r="C3300" s="3">
        <f>SIN(RADIANS(Teno_ves!P3300*2))</f>
        <v>-0.96009867913965985</v>
      </c>
      <c r="D3300" s="10">
        <f>COS(RADIANS(Teno_ves!P3300*2))</f>
        <v>0.27966144946037985</v>
      </c>
      <c r="E3300" s="51">
        <v>0.98</v>
      </c>
      <c r="F3300" s="51">
        <v>38.75</v>
      </c>
      <c r="G3300" s="51">
        <f>SIN(RADIANS(Teno_ves!P1279*2))</f>
        <v>0.97629600711993336</v>
      </c>
      <c r="H3300" s="52">
        <f>COS(RADIANS(Teno_ves!P1279*2))</f>
        <v>0.2164396139381029</v>
      </c>
      <c r="I3300" s="3"/>
      <c r="K3300" s="3">
        <f>SIN(RADIANS(CRB_ves!P3300*2))</f>
        <v>-0.96901573140686947</v>
      </c>
      <c r="L3300" s="10">
        <f>COS(RADIANS(CRB_ves!P3300*2))</f>
        <v>0.24699901272274316</v>
      </c>
      <c r="M3300" s="55">
        <v>0.99</v>
      </c>
      <c r="N3300" s="55">
        <v>0.87</v>
      </c>
      <c r="O3300" s="51">
        <f>SIN(RADIANS(CRB_ves!P1585*2))</f>
        <v>-0.71764028401534563</v>
      </c>
      <c r="P3300" s="52">
        <f>COS(RADIANS(CRB_ves!P1585*2))</f>
        <v>-0.69641397369551261</v>
      </c>
    </row>
    <row r="3301" spans="1:16" x14ac:dyDescent="0.35">
      <c r="A3301" s="3">
        <f>SIN(RADIANS(Teno_phn!P3301*2))</f>
        <v>-0.87915001812936344</v>
      </c>
      <c r="B3301" s="10">
        <f>COS(RADIANS(Teno_phn!P3301*2))</f>
        <v>0.47654511394320259</v>
      </c>
      <c r="C3301" s="3">
        <f>SIN(RADIANS(Teno_ves!P3301*2))</f>
        <v>0.66157366318732624</v>
      </c>
      <c r="D3301" s="10">
        <f>COS(RADIANS(Teno_ves!P3301*2))</f>
        <v>0.74988018254712019</v>
      </c>
      <c r="E3301" s="51">
        <v>0.98</v>
      </c>
      <c r="F3301" s="51">
        <v>113.49000000000001</v>
      </c>
      <c r="G3301" s="51">
        <f>SIN(RADIANS(Teno_ves!P1361*2))</f>
        <v>-0.73111559472986432</v>
      </c>
      <c r="H3301" s="52">
        <f>COS(RADIANS(Teno_ves!P1361*2))</f>
        <v>-0.68225360910939614</v>
      </c>
      <c r="I3301" s="3"/>
      <c r="K3301" s="3">
        <f>SIN(RADIANS(CRB_ves!P3301*2))</f>
        <v>0.8703556959398997</v>
      </c>
      <c r="L3301" s="10">
        <f>COS(RADIANS(CRB_ves!P3301*2))</f>
        <v>-0.492423560103467</v>
      </c>
      <c r="M3301" s="55">
        <v>0.99</v>
      </c>
      <c r="N3301" s="55">
        <v>0.87</v>
      </c>
      <c r="O3301" s="51">
        <f>SIN(RADIANS(CRB_ves!P1588*2))</f>
        <v>0.91425395523426378</v>
      </c>
      <c r="P3301" s="52">
        <f>COS(RADIANS(CRB_ves!P1588*2))</f>
        <v>-0.40514158677986251</v>
      </c>
    </row>
    <row r="3302" spans="1:16" x14ac:dyDescent="0.35">
      <c r="A3302" s="3">
        <f>SIN(RADIANS(Teno_phn!P3302*2))</f>
        <v>-0.32589818286136757</v>
      </c>
      <c r="B3302" s="10">
        <f>COS(RADIANS(Teno_phn!P3302*2))</f>
        <v>0.94540487327264111</v>
      </c>
      <c r="C3302" s="3">
        <f>SIN(RADIANS(Teno_ves!P3302*2))</f>
        <v>-0.31034461812780229</v>
      </c>
      <c r="D3302" s="10">
        <f>COS(RADIANS(Teno_ves!P3302*2))</f>
        <v>0.9506241202489597</v>
      </c>
      <c r="E3302" s="51">
        <v>0.98</v>
      </c>
      <c r="F3302" s="51">
        <v>20.57</v>
      </c>
      <c r="G3302" s="51">
        <f>SIN(RADIANS(Teno_ves!P1436*2))</f>
        <v>0.65790117204573306</v>
      </c>
      <c r="H3302" s="52">
        <f>COS(RADIANS(Teno_ves!P1436*2))</f>
        <v>0.75310427420168768</v>
      </c>
      <c r="I3302" s="3"/>
      <c r="K3302" s="3">
        <f>SIN(RADIANS(CRB_ves!P3302*2))</f>
        <v>0.99995881600753478</v>
      </c>
      <c r="L3302" s="10">
        <f>COS(RADIANS(CRB_ves!P3302*2))</f>
        <v>-9.0755875186751944E-3</v>
      </c>
      <c r="M3302" s="55">
        <v>0.99</v>
      </c>
      <c r="N3302" s="55">
        <v>0.89</v>
      </c>
      <c r="O3302" s="51">
        <f>SIN(RADIANS(CRB_ves!P1615*2))</f>
        <v>-0.8276687330062068</v>
      </c>
      <c r="P3302" s="52">
        <f>COS(RADIANS(CRB_ves!P1615*2))</f>
        <v>-0.56121695306173747</v>
      </c>
    </row>
    <row r="3303" spans="1:16" x14ac:dyDescent="0.35">
      <c r="A3303" s="3">
        <f>SIN(RADIANS(Teno_phn!P3303*2))</f>
        <v>0.9090907442474333</v>
      </c>
      <c r="B3303" s="10">
        <f>COS(RADIANS(Teno_phn!P3303*2))</f>
        <v>0.41659815016829793</v>
      </c>
      <c r="C3303" s="3">
        <f>SIN(RADIANS(Teno_ves!P3303*2))</f>
        <v>-0.61758510901352548</v>
      </c>
      <c r="D3303" s="10">
        <f>COS(RADIANS(Teno_ves!P3303*2))</f>
        <v>0.78650405792007949</v>
      </c>
      <c r="E3303" s="51">
        <v>0.98</v>
      </c>
      <c r="F3303" s="51">
        <v>32.69</v>
      </c>
      <c r="G3303" s="51">
        <f>SIN(RADIANS(Teno_ves!P1708*2))</f>
        <v>0.9090907442474333</v>
      </c>
      <c r="H3303" s="52">
        <f>COS(RADIANS(Teno_ves!P1708*2))</f>
        <v>0.41659815016829793</v>
      </c>
      <c r="I3303" s="3"/>
      <c r="K3303" s="3">
        <f>SIN(RADIANS(CRB_ves!P3303*2))</f>
        <v>-6.9812602979613626E-3</v>
      </c>
      <c r="L3303" s="10">
        <f>COS(RADIANS(CRB_ves!P3303*2))</f>
        <v>0.99997563070539475</v>
      </c>
      <c r="M3303" s="55">
        <v>0.99</v>
      </c>
      <c r="N3303" s="55">
        <v>0.95</v>
      </c>
      <c r="O3303" s="51">
        <f>SIN(RADIANS(CRB_ves!P1624*2))</f>
        <v>-0.157123963403168</v>
      </c>
      <c r="P3303" s="52">
        <f>COS(RADIANS(CRB_ves!P1624*2))</f>
        <v>-0.98757888805121785</v>
      </c>
    </row>
    <row r="3304" spans="1:16" x14ac:dyDescent="0.35">
      <c r="A3304" s="3">
        <f>SIN(RADIANS(Teno_phn!P3304*2))</f>
        <v>0.61676114541170257</v>
      </c>
      <c r="B3304" s="10">
        <f>COS(RADIANS(Teno_phn!P3304*2))</f>
        <v>0.78715036016662321</v>
      </c>
      <c r="C3304" s="3">
        <f>SIN(RADIANS(Teno_ves!P3304*2))</f>
        <v>0.15677922377323589</v>
      </c>
      <c r="D3304" s="10">
        <f>COS(RADIANS(Teno_ves!P3304*2))</f>
        <v>0.98763367449326156</v>
      </c>
      <c r="E3304" s="51">
        <v>0.98</v>
      </c>
      <c r="F3304" s="51">
        <v>50.39</v>
      </c>
      <c r="G3304" s="51">
        <f>SIN(RADIANS(Teno_ves!P1819*2))</f>
        <v>0.98235259930092411</v>
      </c>
      <c r="H3304" s="52">
        <f>COS(RADIANS(Teno_ves!P1819*2))</f>
        <v>-0.18703842024225387</v>
      </c>
      <c r="I3304" s="3"/>
      <c r="K3304" s="3">
        <f>SIN(RADIANS(CRB_ves!P3304*2))</f>
        <v>0.98833494487470597</v>
      </c>
      <c r="L3304" s="10">
        <f>COS(RADIANS(CRB_ves!P3304*2))</f>
        <v>-0.15229588549764569</v>
      </c>
      <c r="M3304" s="55">
        <v>0.99</v>
      </c>
      <c r="N3304" s="55">
        <v>0.91</v>
      </c>
      <c r="O3304" s="51">
        <f>SIN(RADIANS(CRB_ves!P1633*2))</f>
        <v>0.41659815016829782</v>
      </c>
      <c r="P3304" s="52">
        <f>COS(RADIANS(CRB_ves!P1633*2))</f>
        <v>-0.90909074424743341</v>
      </c>
    </row>
    <row r="3305" spans="1:16" x14ac:dyDescent="0.35">
      <c r="A3305" s="3">
        <f>SIN(RADIANS(Teno_phn!P3305*2))</f>
        <v>0.37784078681846717</v>
      </c>
      <c r="B3305" s="10">
        <f>COS(RADIANS(Teno_phn!P3305*2))</f>
        <v>0.92587058480999473</v>
      </c>
      <c r="C3305" s="3">
        <f>SIN(RADIANS(Teno_ves!P3305*2))</f>
        <v>0.49151185591518709</v>
      </c>
      <c r="D3305" s="10">
        <f>COS(RADIANS(Teno_ves!P3305*2))</f>
        <v>-0.87087088336607532</v>
      </c>
      <c r="E3305" s="51">
        <v>0.98</v>
      </c>
      <c r="F3305" s="51">
        <v>146.19999999999999</v>
      </c>
      <c r="G3305" s="51">
        <f>SIN(RADIANS(Teno_ves!P2064*2))</f>
        <v>-0.92454603361231336</v>
      </c>
      <c r="H3305" s="52">
        <f>COS(RADIANS(Teno_ves!P2064*2))</f>
        <v>0.38107037635027363</v>
      </c>
      <c r="I3305" s="3"/>
      <c r="K3305" s="3">
        <f>SIN(RADIANS(CRB_ves!P3305*2))</f>
        <v>0.77339783791640626</v>
      </c>
      <c r="L3305" s="10">
        <f>COS(RADIANS(CRB_ves!P3305*2))</f>
        <v>0.63392096061435621</v>
      </c>
      <c r="M3305" s="55">
        <v>0.99</v>
      </c>
      <c r="N3305" s="55">
        <v>0.82</v>
      </c>
      <c r="O3305" s="51">
        <f>SIN(RADIANS(CRB_ves!P1638*2))</f>
        <v>-0.97163173291467386</v>
      </c>
      <c r="P3305" s="52">
        <f>COS(RADIANS(CRB_ves!P1638*2))</f>
        <v>-0.23649899702372509</v>
      </c>
    </row>
    <row r="3306" spans="1:16" x14ac:dyDescent="0.35">
      <c r="A3306" s="3">
        <f>SIN(RADIANS(Teno_phn!P3306*2))</f>
        <v>0.34562577382019571</v>
      </c>
      <c r="B3306" s="10">
        <f>COS(RADIANS(Teno_phn!P3306*2))</f>
        <v>0.938372433776265</v>
      </c>
      <c r="C3306" s="3">
        <f>SIN(RADIANS(Teno_ves!P3306*2))</f>
        <v>-0.99017066627347106</v>
      </c>
      <c r="D3306" s="10">
        <f>COS(RADIANS(Teno_ves!P3306*2))</f>
        <v>0.13986440451934315</v>
      </c>
      <c r="E3306" s="51">
        <v>0.98</v>
      </c>
      <c r="F3306" s="51">
        <v>130.81</v>
      </c>
      <c r="G3306" s="51">
        <f>SIN(RADIANS(Teno_ves!P2456*2))</f>
        <v>-0.98932326528863024</v>
      </c>
      <c r="H3306" s="52">
        <f>COS(RADIANS(Teno_ves!P2456*2))</f>
        <v>-0.14573769848135554</v>
      </c>
      <c r="I3306" s="3"/>
      <c r="K3306" s="3">
        <f>SIN(RADIANS(CRB_ves!P3306*2))</f>
        <v>0.75608197077270312</v>
      </c>
      <c r="L3306" s="10">
        <f>COS(RADIANS(CRB_ves!P3306*2))</f>
        <v>-0.65447693119961481</v>
      </c>
      <c r="M3306" s="55">
        <v>0.99</v>
      </c>
      <c r="N3306" s="55">
        <v>0.87</v>
      </c>
      <c r="O3306" s="51">
        <f>SIN(RADIANS(CRB_ves!P1654*2))</f>
        <v>0.98757888805121785</v>
      </c>
      <c r="P3306" s="52">
        <f>COS(RADIANS(CRB_ves!P1654*2))</f>
        <v>0.15712396340316798</v>
      </c>
    </row>
    <row r="3307" spans="1:16" x14ac:dyDescent="0.35">
      <c r="A3307" s="3">
        <f>SIN(RADIANS(Teno_phn!P3307*2))</f>
        <v>0.26050450864264829</v>
      </c>
      <c r="B3307" s="10">
        <f>COS(RADIANS(Teno_phn!P3307*2))</f>
        <v>0.96547263087922508</v>
      </c>
      <c r="C3307" s="3">
        <f>SIN(RADIANS(Teno_ves!P3307*2))</f>
        <v>0.20244546976582622</v>
      </c>
      <c r="D3307" s="10">
        <f>COS(RADIANS(Teno_ves!P3307*2))</f>
        <v>-0.97929353708236733</v>
      </c>
      <c r="E3307" s="51">
        <v>0.98</v>
      </c>
      <c r="F3307" s="51">
        <v>168.47</v>
      </c>
      <c r="G3307" s="51">
        <f>SIN(RADIANS(Teno_ves!P2481*2))</f>
        <v>-0.39169486449919699</v>
      </c>
      <c r="H3307" s="52">
        <f>COS(RADIANS(Teno_ves!P2481*2))</f>
        <v>0.92009517612307679</v>
      </c>
      <c r="I3307" s="3"/>
      <c r="K3307" s="3">
        <f>SIN(RADIANS(CRB_ves!P3307*2))</f>
        <v>-0.25881904510252068</v>
      </c>
      <c r="L3307" s="10">
        <f>COS(RADIANS(CRB_ves!P3307*2))</f>
        <v>0.96592582628906831</v>
      </c>
      <c r="M3307" s="55">
        <v>0.99</v>
      </c>
      <c r="N3307" s="55">
        <v>0.86</v>
      </c>
      <c r="O3307" s="51">
        <f>SIN(RADIANS(CRB_ves!P1665*2))</f>
        <v>-0.11805735075045369</v>
      </c>
      <c r="P3307" s="52">
        <f>COS(RADIANS(CRB_ves!P1665*2))</f>
        <v>0.9930067783926676</v>
      </c>
    </row>
    <row r="3308" spans="1:16" x14ac:dyDescent="0.35">
      <c r="A3308" s="3">
        <f>SIN(RADIANS(Teno_phn!P3308*2))</f>
        <v>-0.23004973718810443</v>
      </c>
      <c r="B3308" s="10">
        <f>COS(RADIANS(Teno_phn!P3308*2))</f>
        <v>0.97317887277708826</v>
      </c>
      <c r="C3308" s="3">
        <f>SIN(RADIANS(Teno_ves!P3308*2))</f>
        <v>0.93556735983379113</v>
      </c>
      <c r="D3308" s="10">
        <f>COS(RADIANS(Teno_ves!P3308*2))</f>
        <v>0.3531482906848476</v>
      </c>
      <c r="E3308" s="51">
        <v>0.98</v>
      </c>
      <c r="F3308" s="51">
        <v>102.84</v>
      </c>
      <c r="G3308" s="51">
        <f>SIN(RADIANS(Teno_ves!P2530*2))</f>
        <v>-0.43334452295718712</v>
      </c>
      <c r="H3308" s="52">
        <f>COS(RADIANS(Teno_ves!P2530*2))</f>
        <v>-0.90122834199941138</v>
      </c>
      <c r="I3308" s="3"/>
      <c r="K3308" s="3">
        <f>SIN(RADIANS(CRB_ves!P3308*2))</f>
        <v>1.2566039883352587E-2</v>
      </c>
      <c r="L3308" s="10">
        <f>COS(RADIANS(CRB_ves!P3308*2))</f>
        <v>0.99992104420381611</v>
      </c>
      <c r="M3308" s="55">
        <v>0.99</v>
      </c>
      <c r="N3308" s="55">
        <v>0.86</v>
      </c>
      <c r="O3308" s="51">
        <f>SIN(RADIANS(CRB_ves!P1671*2))</f>
        <v>-0.43837114678907746</v>
      </c>
      <c r="P3308" s="52">
        <f>COS(RADIANS(CRB_ves!P1671*2))</f>
        <v>-0.89879404629916693</v>
      </c>
    </row>
    <row r="3309" spans="1:16" x14ac:dyDescent="0.35">
      <c r="A3309" s="3">
        <f>SIN(RADIANS(Teno_phn!P3309*2))</f>
        <v>0.97741589428609588</v>
      </c>
      <c r="B3309" s="10">
        <f>COS(RADIANS(Teno_phn!P3309*2))</f>
        <v>-0.21132479645538843</v>
      </c>
      <c r="C3309" s="3">
        <f>SIN(RADIANS(Teno_ves!P3309*2))</f>
        <v>0.65947702585787216</v>
      </c>
      <c r="D3309" s="10">
        <f>COS(RADIANS(Teno_ves!P3309*2))</f>
        <v>-0.75172471847455935</v>
      </c>
      <c r="E3309" s="51">
        <v>0.98</v>
      </c>
      <c r="F3309" s="51">
        <v>57.25</v>
      </c>
      <c r="G3309" s="51">
        <f>SIN(RADIANS(Teno_ves!P2629*2))</f>
        <v>0.90996127087654322</v>
      </c>
      <c r="H3309" s="52">
        <f>COS(RADIANS(Teno_ves!P2629*2))</f>
        <v>-0.41469324265623903</v>
      </c>
      <c r="I3309" s="3"/>
      <c r="K3309" s="3">
        <f>SIN(RADIANS(CRB_ves!P3309*2))</f>
        <v>0.70562427043172049</v>
      </c>
      <c r="L3309" s="10">
        <f>COS(RADIANS(CRB_ves!P3309*2))</f>
        <v>-0.70858619022508629</v>
      </c>
      <c r="M3309" s="55">
        <v>0.99</v>
      </c>
      <c r="N3309" s="55">
        <v>0.92</v>
      </c>
      <c r="O3309" s="51">
        <f>SIN(RADIANS(CRB_ves!P1678*2))</f>
        <v>0.9742127818877605</v>
      </c>
      <c r="P3309" s="52">
        <f>COS(RADIANS(CRB_ves!P1678*2))</f>
        <v>0.22563123809993776</v>
      </c>
    </row>
    <row r="3310" spans="1:16" x14ac:dyDescent="0.35">
      <c r="A3310" s="3">
        <f>SIN(RADIANS(Teno_phn!P3310*2))</f>
        <v>0.9966373868180366</v>
      </c>
      <c r="B3310" s="10">
        <f>COS(RADIANS(Teno_phn!P3310*2))</f>
        <v>8.1938508630040985E-2</v>
      </c>
      <c r="C3310" s="3">
        <f>SIN(RADIANS(Teno_ves!P3310*2))</f>
        <v>-8.0546860902663303E-2</v>
      </c>
      <c r="D3310" s="10">
        <f>COS(RADIANS(Teno_ves!P3310*2))</f>
        <v>-0.99675082302385232</v>
      </c>
      <c r="E3310" s="51">
        <v>0.98</v>
      </c>
      <c r="F3310" s="51">
        <v>128.65</v>
      </c>
      <c r="G3310" s="51">
        <f>SIN(RADIANS(Teno_ves!P2633*2))</f>
        <v>-0.9755345439458567</v>
      </c>
      <c r="H3310" s="52">
        <f>COS(RADIANS(Teno_ves!P2633*2))</f>
        <v>-0.21984620435283725</v>
      </c>
      <c r="I3310" s="3"/>
      <c r="K3310" s="3">
        <f>SIN(RADIANS(CRB_ves!P3310*2))</f>
        <v>0.10556986665660814</v>
      </c>
      <c r="L3310" s="10">
        <f>COS(RADIANS(CRB_ves!P3310*2))</f>
        <v>0.99441188812991665</v>
      </c>
      <c r="M3310" s="55">
        <v>0.99</v>
      </c>
      <c r="N3310" s="55">
        <v>0.95</v>
      </c>
      <c r="O3310" s="51">
        <f>SIN(RADIANS(CRB_ves!P1839*2))</f>
        <v>0.93105581586252828</v>
      </c>
      <c r="P3310" s="52">
        <f>COS(RADIANS(CRB_ves!P1839*2))</f>
        <v>-0.36487678433761966</v>
      </c>
    </row>
    <row r="3311" spans="1:16" x14ac:dyDescent="0.35">
      <c r="A3311" s="3">
        <f>SIN(RADIANS(Teno_phn!P3311*2))</f>
        <v>0.12429422494683996</v>
      </c>
      <c r="B3311" s="10">
        <f>COS(RADIANS(Teno_phn!P3311*2))</f>
        <v>0.99224540595805444</v>
      </c>
      <c r="C3311" s="3">
        <f>SIN(RADIANS(Teno_ves!P3311*2))</f>
        <v>-0.943338546588807</v>
      </c>
      <c r="D3311" s="10">
        <f>COS(RADIANS(Teno_ves!P3311*2))</f>
        <v>-0.33183186483476401</v>
      </c>
      <c r="E3311" s="51">
        <v>0.98</v>
      </c>
      <c r="F3311" s="51">
        <v>59.480000000000004</v>
      </c>
      <c r="G3311" s="51">
        <f>SIN(RADIANS(Teno_ves!P2648*2))</f>
        <v>0.87495795493713768</v>
      </c>
      <c r="H3311" s="52">
        <f>COS(RADIANS(Teno_ves!P2648*2))</f>
        <v>-0.48419890240708074</v>
      </c>
      <c r="I3311" s="3"/>
      <c r="K3311" s="3">
        <f>SIN(RADIANS(CRB_ves!P3311*2))</f>
        <v>-0.35380135380383015</v>
      </c>
      <c r="L3311" s="10">
        <f>COS(RADIANS(CRB_ves!P3311*2))</f>
        <v>0.93532058784492544</v>
      </c>
      <c r="M3311" s="55">
        <v>0.99</v>
      </c>
      <c r="N3311" s="55">
        <v>0.86</v>
      </c>
      <c r="O3311" s="51">
        <f>SIN(RADIANS(CRB_ves!P1849*2))</f>
        <v>-0.12152287202099635</v>
      </c>
      <c r="P3311" s="52">
        <f>COS(RADIANS(CRB_ves!P1849*2))</f>
        <v>0.99258863159708244</v>
      </c>
    </row>
    <row r="3312" spans="1:16" x14ac:dyDescent="0.35">
      <c r="A3312" s="3">
        <f>SIN(RADIANS(Teno_phn!P3312*2))</f>
        <v>0.34300399942366783</v>
      </c>
      <c r="B3312" s="10">
        <f>COS(RADIANS(Teno_phn!P3312*2))</f>
        <v>0.93933394295073169</v>
      </c>
      <c r="C3312" s="3">
        <f>SIN(RADIANS(Teno_ves!P3312*2))</f>
        <v>0.68961954373566969</v>
      </c>
      <c r="D3312" s="10">
        <f>COS(RADIANS(Teno_ves!P3312*2))</f>
        <v>-0.72417186143746759</v>
      </c>
      <c r="E3312" s="51">
        <v>0.98</v>
      </c>
      <c r="F3312" s="51">
        <v>51.069999999999993</v>
      </c>
      <c r="G3312" s="51">
        <f>SIN(RADIANS(Teno_ves!P2765*2))</f>
        <v>0.97763665712681924</v>
      </c>
      <c r="H3312" s="52">
        <f>COS(RADIANS(Teno_ves!P2765*2))</f>
        <v>-0.21030113323969046</v>
      </c>
      <c r="I3312" s="3"/>
      <c r="K3312" s="3">
        <f>SIN(RADIANS(CRB_ves!P3312*2))</f>
        <v>0.99070040644089197</v>
      </c>
      <c r="L3312" s="10">
        <f>COS(RADIANS(CRB_ves!P3312*2))</f>
        <v>-0.13606140039648068</v>
      </c>
      <c r="M3312" s="55">
        <v>0.99</v>
      </c>
      <c r="N3312" s="55">
        <v>0.94</v>
      </c>
      <c r="O3312" s="51">
        <f>SIN(RADIANS(CRB_ves!P1914*2))</f>
        <v>-0.99473863787995331</v>
      </c>
      <c r="P3312" s="52">
        <f>COS(RADIANS(CRB_ves!P1914*2))</f>
        <v>0.10244531374706713</v>
      </c>
    </row>
    <row r="3313" spans="1:16" x14ac:dyDescent="0.35">
      <c r="A3313" s="3">
        <f>SIN(RADIANS(Teno_phn!P3313*2))</f>
        <v>0.80010363596784662</v>
      </c>
      <c r="B3313" s="10">
        <f>COS(RADIANS(Teno_phn!P3313*2))</f>
        <v>-0.59986179384174121</v>
      </c>
      <c r="C3313" s="3">
        <f>SIN(RADIANS(Teno_ves!P3313*2))</f>
        <v>0.6592145842574435</v>
      </c>
      <c r="D3313" s="10">
        <f>COS(RADIANS(Teno_ves!P3313*2))</f>
        <v>-0.7519548735810454</v>
      </c>
      <c r="E3313" s="51">
        <v>0.98</v>
      </c>
      <c r="F3313" s="51">
        <v>103.50999999999999</v>
      </c>
      <c r="G3313" s="51">
        <f>SIN(RADIANS(Teno_ves!P2794*2))</f>
        <v>-0.45430149202462461</v>
      </c>
      <c r="H3313" s="52">
        <f>COS(RADIANS(Teno_ves!P2794*2))</f>
        <v>-0.8908479973285004</v>
      </c>
      <c r="I3313" s="3"/>
      <c r="K3313" s="3">
        <f>SIN(RADIANS(CRB_ves!P3313*2))</f>
        <v>0.76085918052744617</v>
      </c>
      <c r="L3313" s="10">
        <f>COS(RADIANS(CRB_ves!P3313*2))</f>
        <v>-0.6489170265967007</v>
      </c>
      <c r="M3313" s="55">
        <v>0.99</v>
      </c>
      <c r="N3313" s="55">
        <v>0.85</v>
      </c>
      <c r="O3313" s="51">
        <f>SIN(RADIANS(CRB_ves!P1926*2))</f>
        <v>-0.98068299691023575</v>
      </c>
      <c r="P3313" s="52">
        <f>COS(RADIANS(CRB_ves!P1926*2))</f>
        <v>0.19560383322204736</v>
      </c>
    </row>
    <row r="3314" spans="1:16" x14ac:dyDescent="0.35">
      <c r="A3314" s="3">
        <f>SIN(RADIANS(Teno_phn!P3314*2))</f>
        <v>-0.10175083026106721</v>
      </c>
      <c r="B3314" s="10">
        <f>COS(RADIANS(Teno_phn!P3314*2))</f>
        <v>0.99480991578350464</v>
      </c>
      <c r="C3314" s="3">
        <f>SIN(RADIANS(Teno_ves!P3314*2))</f>
        <v>0.79737332092870361</v>
      </c>
      <c r="D3314" s="10">
        <f>COS(RADIANS(Teno_ves!P3314*2))</f>
        <v>0.60348636030247671</v>
      </c>
      <c r="E3314" s="51">
        <v>0.98</v>
      </c>
      <c r="F3314" s="51">
        <v>57.25</v>
      </c>
      <c r="G3314" s="51">
        <f>SIN(RADIANS(Teno_ves!P2927*2))</f>
        <v>0.90996127087654322</v>
      </c>
      <c r="H3314" s="52">
        <f>COS(RADIANS(Teno_ves!P2927*2))</f>
        <v>-0.41469324265623903</v>
      </c>
      <c r="I3314" s="3"/>
      <c r="K3314" s="3">
        <f>SIN(RADIANS(CRB_ves!P3314*2))</f>
        <v>0.19834165053802316</v>
      </c>
      <c r="L3314" s="10">
        <f>COS(RADIANS(CRB_ves!P3314*2))</f>
        <v>0.98013294489158598</v>
      </c>
      <c r="M3314" s="55">
        <v>0.99</v>
      </c>
      <c r="N3314" s="55">
        <v>0.88</v>
      </c>
      <c r="O3314" s="51">
        <f>SIN(RADIANS(CRB_ves!P1933*2))</f>
        <v>0.34529819899853459</v>
      </c>
      <c r="P3314" s="52">
        <f>COS(RADIANS(CRB_ves!P1933*2))</f>
        <v>-0.93849302275955593</v>
      </c>
    </row>
    <row r="3315" spans="1:16" x14ac:dyDescent="0.35">
      <c r="A3315" s="3">
        <f>SIN(RADIANS(Teno_phn!P3315*2))</f>
        <v>-0.21780256889899058</v>
      </c>
      <c r="B3315" s="10">
        <f>COS(RADIANS(Teno_phn!P3315*2))</f>
        <v>0.97599284883701909</v>
      </c>
      <c r="C3315" s="3">
        <f>SIN(RADIANS(Teno_ves!P3315*2))</f>
        <v>0.73396698955334894</v>
      </c>
      <c r="D3315" s="10">
        <f>COS(RADIANS(Teno_ves!P3315*2))</f>
        <v>0.67918514283367104</v>
      </c>
      <c r="E3315" s="51">
        <v>0.98</v>
      </c>
      <c r="F3315" s="51">
        <v>128.65</v>
      </c>
      <c r="G3315" s="51">
        <f>SIN(RADIANS(Teno_ves!P2931*2))</f>
        <v>-0.9755345439458567</v>
      </c>
      <c r="H3315" s="52">
        <f>COS(RADIANS(Teno_ves!P2931*2))</f>
        <v>-0.21984620435283725</v>
      </c>
      <c r="I3315" s="3"/>
      <c r="K3315" s="3">
        <f>SIN(RADIANS(CRB_ves!P3315*2))</f>
        <v>-0.99976581926834129</v>
      </c>
      <c r="L3315" s="10">
        <f>COS(RADIANS(CRB_ves!P3315*2))</f>
        <v>-2.1640393312098351E-2</v>
      </c>
      <c r="M3315" s="55">
        <v>0.99</v>
      </c>
      <c r="N3315" s="55">
        <v>0.97</v>
      </c>
      <c r="O3315" s="51">
        <f>SIN(RADIANS(CRB_ves!P1949*2))</f>
        <v>0.56410263697021057</v>
      </c>
      <c r="P3315" s="52">
        <f>COS(RADIANS(CRB_ves!P1949*2))</f>
        <v>-0.82570467781359624</v>
      </c>
    </row>
    <row r="3316" spans="1:16" x14ac:dyDescent="0.35">
      <c r="A3316" s="3">
        <f>SIN(RADIANS(Teno_phn!P3316*2))</f>
        <v>-0.16470331719015799</v>
      </c>
      <c r="B3316" s="10">
        <f>COS(RADIANS(Teno_phn!P3316*2))</f>
        <v>0.98634315393100291</v>
      </c>
      <c r="C3316" s="3">
        <f>SIN(RADIANS(Teno_ves!P3316*2))</f>
        <v>0.99871935718418614</v>
      </c>
      <c r="D3316" s="10">
        <f>COS(RADIANS(Teno_ves!P3316*2))</f>
        <v>-5.0592940076713437E-2</v>
      </c>
      <c r="E3316" s="51">
        <v>0.98</v>
      </c>
      <c r="F3316" s="51">
        <v>59.480000000000004</v>
      </c>
      <c r="G3316" s="51">
        <f>SIN(RADIANS(Teno_ves!P2946*2))</f>
        <v>0.87495795493713768</v>
      </c>
      <c r="H3316" s="52">
        <f>COS(RADIANS(Teno_ves!P2946*2))</f>
        <v>-0.48419890240708074</v>
      </c>
      <c r="I3316" s="3"/>
      <c r="K3316" s="3">
        <f>SIN(RADIANS(CRB_ves!P3316*2))</f>
        <v>-0.99254615164132209</v>
      </c>
      <c r="L3316" s="10">
        <f>COS(RADIANS(CRB_ves!P3316*2))</f>
        <v>-0.12186934340514717</v>
      </c>
      <c r="M3316" s="55">
        <v>0.99</v>
      </c>
      <c r="N3316" s="55">
        <v>0.89</v>
      </c>
      <c r="O3316" s="51">
        <f>SIN(RADIANS(CRB_ves!P1964*2))</f>
        <v>0.95137959660075622</v>
      </c>
      <c r="P3316" s="52">
        <f>COS(RADIANS(CRB_ves!P1964*2))</f>
        <v>0.308020881064551</v>
      </c>
    </row>
    <row r="3317" spans="1:16" x14ac:dyDescent="0.35">
      <c r="A3317" s="3">
        <f>SIN(RADIANS(Teno_phn!P3317*2))</f>
        <v>-0.6352698282824043</v>
      </c>
      <c r="B3317" s="10">
        <f>COS(RADIANS(Teno_phn!P3317*2))</f>
        <v>0.77229025973013832</v>
      </c>
      <c r="C3317" s="3">
        <f>SIN(RADIANS(Teno_ves!P3317*2))</f>
        <v>0.99815604757195375</v>
      </c>
      <c r="D3317" s="10">
        <f>COS(RADIANS(Teno_ves!P3317*2))</f>
        <v>6.0700121050418741E-2</v>
      </c>
      <c r="E3317" s="51">
        <v>0.98</v>
      </c>
      <c r="F3317" s="51">
        <v>51.069999999999993</v>
      </c>
      <c r="G3317" s="51">
        <f>SIN(RADIANS(Teno_ves!P3063*2))</f>
        <v>0.97763665712681924</v>
      </c>
      <c r="H3317" s="52">
        <f>COS(RADIANS(Teno_ves!P3063*2))</f>
        <v>-0.21030113323969046</v>
      </c>
      <c r="I3317" s="3"/>
      <c r="K3317" s="3">
        <f>SIN(RADIANS(CRB_ves!P3317*2))</f>
        <v>0.84897168762914144</v>
      </c>
      <c r="L3317" s="10">
        <f>COS(RADIANS(CRB_ves!P3317*2))</f>
        <v>0.52843833472234714</v>
      </c>
      <c r="M3317" s="55">
        <v>0.99</v>
      </c>
      <c r="N3317" s="55">
        <v>0.87</v>
      </c>
      <c r="O3317" s="51">
        <f>SIN(RADIANS(CRB_ves!P1978*2))</f>
        <v>0.32358715238034946</v>
      </c>
      <c r="P3317" s="52">
        <f>COS(RADIANS(CRB_ves!P1978*2))</f>
        <v>0.94619836969547588</v>
      </c>
    </row>
    <row r="3318" spans="1:16" x14ac:dyDescent="0.35">
      <c r="A3318" s="3">
        <f>SIN(RADIANS(Teno_phn!P3318*2))</f>
        <v>0.81754712484247305</v>
      </c>
      <c r="B3318" s="10">
        <f>COS(RADIANS(Teno_phn!P3318*2))</f>
        <v>0.57586170098540657</v>
      </c>
      <c r="C3318" s="3">
        <f>SIN(RADIANS(Teno_ves!P3318*2))</f>
        <v>-0.63823051967543554</v>
      </c>
      <c r="D3318" s="10">
        <f>COS(RADIANS(Teno_ves!P3318*2))</f>
        <v>-0.76984531157552905</v>
      </c>
      <c r="E3318" s="51">
        <v>0.98</v>
      </c>
      <c r="F3318" s="51">
        <v>84.91</v>
      </c>
      <c r="G3318" s="51">
        <f>SIN(RADIANS(Teno_ves!P3336*2))</f>
        <v>0.17674118046108636</v>
      </c>
      <c r="H3318" s="52">
        <f>COS(RADIANS(Teno_ves!P3336*2))</f>
        <v>-0.98425736224283422</v>
      </c>
      <c r="I3318" s="3"/>
      <c r="K3318" s="3">
        <f>SIN(RADIANS(CRB_ves!P3318*2))</f>
        <v>0.79441462053541811</v>
      </c>
      <c r="L3318" s="10">
        <f>COS(RADIANS(CRB_ves!P3318*2))</f>
        <v>0.60737583972328679</v>
      </c>
      <c r="M3318" s="55">
        <v>0.99</v>
      </c>
      <c r="N3318" s="55">
        <v>0.9</v>
      </c>
      <c r="O3318" s="51">
        <f>SIN(RADIANS(CRB_ves!P1980*2))</f>
        <v>0.9064552534211554</v>
      </c>
      <c r="P3318" s="52">
        <f>COS(RADIANS(CRB_ves!P1980*2))</f>
        <v>0.42230187490134236</v>
      </c>
    </row>
    <row r="3319" spans="1:16" x14ac:dyDescent="0.35">
      <c r="A3319" s="3">
        <f>SIN(RADIANS(Teno_phn!P3319*2))</f>
        <v>-1.1169874929421739E-2</v>
      </c>
      <c r="B3319" s="10">
        <f>COS(RADIANS(Teno_phn!P3319*2))</f>
        <v>0.99993761500108647</v>
      </c>
      <c r="C3319" s="3">
        <f>SIN(RADIANS(Teno_ves!P3319*2))</f>
        <v>0.56726894912675641</v>
      </c>
      <c r="D3319" s="10">
        <f>COS(RADIANS(Teno_ves!P3319*2))</f>
        <v>-0.82353259762842745</v>
      </c>
      <c r="E3319" s="51">
        <v>0.99</v>
      </c>
      <c r="F3319" s="51">
        <v>76.860000000000014</v>
      </c>
      <c r="G3319" s="51">
        <f>SIN(RADIANS(Teno_ves!P713*2))</f>
        <v>0.44275823103890111</v>
      </c>
      <c r="H3319" s="52">
        <f>COS(RADIANS(Teno_ves!P713*2))</f>
        <v>-0.8966410367852361</v>
      </c>
      <c r="I3319" s="3"/>
      <c r="K3319" s="3">
        <f>SIN(RADIANS(CRB_ves!P3319*2))</f>
        <v>0.16470331719015718</v>
      </c>
      <c r="L3319" s="10">
        <f>COS(RADIANS(CRB_ves!P3319*2))</f>
        <v>0.98634315393100314</v>
      </c>
      <c r="M3319" s="55">
        <v>0.99</v>
      </c>
      <c r="N3319" s="55">
        <v>0.92</v>
      </c>
      <c r="O3319" s="51">
        <f>SIN(RADIANS(CRB_ves!P1981*2))</f>
        <v>-0.45709792705869418</v>
      </c>
      <c r="P3319" s="52">
        <f>COS(RADIANS(CRB_ves!P1981*2))</f>
        <v>0.88941637329129752</v>
      </c>
    </row>
    <row r="3320" spans="1:16" x14ac:dyDescent="0.35">
      <c r="A3320" s="3">
        <f>SIN(RADIANS(Teno_phn!P3320*2))</f>
        <v>0.97187886128328849</v>
      </c>
      <c r="B3320" s="10">
        <f>COS(RADIANS(Teno_phn!P3320*2))</f>
        <v>0.23548137716324502</v>
      </c>
      <c r="C3320" s="3">
        <f>SIN(RADIANS(Teno_ves!P3320*2))</f>
        <v>0.90333529286330072</v>
      </c>
      <c r="D3320" s="10">
        <f>COS(RADIANS(Teno_ves!P3320*2))</f>
        <v>0.4289351334031461</v>
      </c>
      <c r="E3320" s="51">
        <v>0.99</v>
      </c>
      <c r="F3320" s="51">
        <v>177.45999999999998</v>
      </c>
      <c r="G3320" s="51">
        <f>SIN(RADIANS(Teno_ves!P714*2))</f>
        <v>-8.8546607536223149E-2</v>
      </c>
      <c r="H3320" s="52">
        <f>COS(RADIANS(Teno_ves!P714*2))</f>
        <v>0.99607203469117933</v>
      </c>
      <c r="I3320" s="3"/>
      <c r="K3320" s="3">
        <f>SIN(RADIANS(CRB_ves!P3320*2))</f>
        <v>0.91283417723304283</v>
      </c>
      <c r="L3320" s="10">
        <f>COS(RADIANS(CRB_ves!P3320*2))</f>
        <v>0.40833046038138476</v>
      </c>
      <c r="M3320" s="55">
        <v>0.99</v>
      </c>
      <c r="N3320" s="55">
        <v>0.96</v>
      </c>
      <c r="O3320" s="51">
        <f>SIN(RADIANS(CRB_ves!P2004*2))</f>
        <v>0.17467937053253618</v>
      </c>
      <c r="P3320" s="52">
        <f>COS(RADIANS(CRB_ves!P2004*2))</f>
        <v>0.98462536911779641</v>
      </c>
    </row>
    <row r="3321" spans="1:16" x14ac:dyDescent="0.35">
      <c r="A3321" s="3">
        <f>SIN(RADIANS(Teno_phn!P3321*2))</f>
        <v>-0.67918514283367104</v>
      </c>
      <c r="B3321" s="10">
        <f>COS(RADIANS(Teno_phn!P3321*2))</f>
        <v>0.73396698955334894</v>
      </c>
      <c r="C3321" s="3">
        <f>SIN(RADIANS(Teno_ves!P3321*2))</f>
        <v>0.19560383322204825</v>
      </c>
      <c r="D3321" s="10">
        <f>COS(RADIANS(Teno_ves!P3321*2))</f>
        <v>0.98068299691023564</v>
      </c>
      <c r="E3321" s="51">
        <v>0.99</v>
      </c>
      <c r="F3321" s="51">
        <v>17.39</v>
      </c>
      <c r="G3321" s="51">
        <f>SIN(RADIANS(Teno_ves!P716*2))</f>
        <v>0.5704268977734035</v>
      </c>
      <c r="H3321" s="52">
        <f>COS(RADIANS(Teno_ves!P716*2))</f>
        <v>0.82134837571922614</v>
      </c>
      <c r="I3321" s="3"/>
      <c r="K3321" s="3">
        <f>SIN(RADIANS(CRB_ves!P3321*2))</f>
        <v>0.47961101692226654</v>
      </c>
      <c r="L3321" s="10">
        <f>COS(RADIANS(CRB_ves!P3321*2))</f>
        <v>0.87748120917019601</v>
      </c>
      <c r="M3321" s="55">
        <v>0.99</v>
      </c>
      <c r="N3321" s="55">
        <v>0.9</v>
      </c>
      <c r="O3321" s="51">
        <f>SIN(RADIANS(CRB_ves!P2037*2))</f>
        <v>9.4108313318514422E-2</v>
      </c>
      <c r="P3321" s="52">
        <f>COS(RADIANS(CRB_ves!P2037*2))</f>
        <v>0.99556196460308</v>
      </c>
    </row>
    <row r="3322" spans="1:16" x14ac:dyDescent="0.35">
      <c r="A3322" s="3">
        <f>SIN(RADIANS(Teno_phn!P3322*2))</f>
        <v>0.63903634970416201</v>
      </c>
      <c r="B3322" s="10">
        <f>COS(RADIANS(Teno_phn!P3322*2))</f>
        <v>0.76917653614549364</v>
      </c>
      <c r="C3322" s="3">
        <f>SIN(RADIANS(Teno_ves!P3322*2))</f>
        <v>0.99646358946273905</v>
      </c>
      <c r="D3322" s="10">
        <f>COS(RADIANS(Teno_ves!P3322*2))</f>
        <v>8.4025679854636146E-2</v>
      </c>
      <c r="E3322" s="51">
        <v>0.99</v>
      </c>
      <c r="F3322" s="51">
        <v>122.16999999999999</v>
      </c>
      <c r="G3322" s="51">
        <f>SIN(RADIANS(Teno_ves!P736*2))</f>
        <v>-0.90137955286479099</v>
      </c>
      <c r="H3322" s="52">
        <f>COS(RADIANS(Teno_ves!P736*2))</f>
        <v>-0.43302990852511497</v>
      </c>
      <c r="I3322" s="3"/>
      <c r="K3322" s="3">
        <f>SIN(RADIANS(CRB_ves!P3322*2))</f>
        <v>0.46977974103014791</v>
      </c>
      <c r="L3322" s="10">
        <f>COS(RADIANS(CRB_ves!P3322*2))</f>
        <v>0.88278366257970997</v>
      </c>
      <c r="M3322" s="55">
        <v>0.99</v>
      </c>
      <c r="N3322" s="55">
        <v>0.94</v>
      </c>
      <c r="O3322" s="51">
        <f>SIN(RADIANS(CRB_ves!P2041*2))</f>
        <v>-0.49818510533949067</v>
      </c>
      <c r="P3322" s="52">
        <f>COS(RADIANS(CRB_ves!P2041*2))</f>
        <v>-0.86707070116449014</v>
      </c>
    </row>
    <row r="3323" spans="1:16" x14ac:dyDescent="0.35">
      <c r="A3323" s="3">
        <f>SIN(RADIANS(Teno_phn!P3323*2))</f>
        <v>-4.8869024540244806E-3</v>
      </c>
      <c r="B3323" s="10">
        <f>COS(RADIANS(Teno_phn!P3323*2))</f>
        <v>0.99998805902090893</v>
      </c>
      <c r="C3323" s="3">
        <f>SIN(RADIANS(Teno_ves!P3323*2))</f>
        <v>0.69916437402317144</v>
      </c>
      <c r="D3323" s="10">
        <f>COS(RADIANS(Teno_ves!P3323*2))</f>
        <v>0.7149609626383715</v>
      </c>
      <c r="E3323" s="51">
        <v>0.99</v>
      </c>
      <c r="F3323" s="51">
        <v>39.57</v>
      </c>
      <c r="G3323" s="51">
        <f>SIN(RADIANS(Teno_ves!P741*2))</f>
        <v>0.98209048691157386</v>
      </c>
      <c r="H3323" s="52">
        <f>COS(RADIANS(Teno_ves!P741*2))</f>
        <v>0.18840986045795957</v>
      </c>
      <c r="I3323" s="3"/>
      <c r="K3323" s="3">
        <f>SIN(RADIANS(CRB_ves!P3323*2))</f>
        <v>0.98444190546094168</v>
      </c>
      <c r="L3323" s="10">
        <f>COS(RADIANS(CRB_ves!P3323*2))</f>
        <v>0.17571037184079472</v>
      </c>
      <c r="M3323" s="55">
        <v>0.99</v>
      </c>
      <c r="N3323" s="55">
        <v>0.87</v>
      </c>
      <c r="O3323" s="51">
        <f>SIN(RADIANS(CRB_ves!P2055*2))</f>
        <v>0.12983400138051832</v>
      </c>
      <c r="P3323" s="52">
        <f>COS(RADIANS(CRB_ves!P2055*2))</f>
        <v>-0.99153574422989088</v>
      </c>
    </row>
    <row r="3324" spans="1:16" x14ac:dyDescent="0.35">
      <c r="A3324" s="3">
        <f>SIN(RADIANS(Teno_phn!P3324*2))</f>
        <v>0.46731271547659797</v>
      </c>
      <c r="B3324" s="10">
        <f>COS(RADIANS(Teno_phn!P3324*2))</f>
        <v>0.88409209133092481</v>
      </c>
      <c r="C3324" s="3">
        <f>SIN(RADIANS(Teno_ves!P3324*2))</f>
        <v>-0.96390977616101758</v>
      </c>
      <c r="D3324" s="10">
        <f>COS(RADIANS(Teno_ves!P3324*2))</f>
        <v>0.26622911828201112</v>
      </c>
      <c r="E3324" s="51">
        <v>0.99</v>
      </c>
      <c r="F3324" s="51">
        <v>48.129999999999995</v>
      </c>
      <c r="G3324" s="51">
        <f>SIN(RADIANS(Teno_ves!P754*2))</f>
        <v>0.99403732222794705</v>
      </c>
      <c r="H3324" s="52">
        <f>COS(RADIANS(Teno_ves!P754*2))</f>
        <v>-0.1090403687534692</v>
      </c>
      <c r="I3324" s="3"/>
      <c r="K3324" s="3">
        <f>SIN(RADIANS(CRB_ves!P3324*2))</f>
        <v>0.81045080814102399</v>
      </c>
      <c r="L3324" s="10">
        <f>COS(RADIANS(CRB_ves!P3324*2))</f>
        <v>0.58580669813818376</v>
      </c>
      <c r="M3324" s="55">
        <v>0.99</v>
      </c>
      <c r="N3324" s="55">
        <v>0.91</v>
      </c>
      <c r="O3324" s="51">
        <f>SIN(RADIANS(CRB_ves!P2084*2))</f>
        <v>-0.87764857153506692</v>
      </c>
      <c r="P3324" s="52">
        <f>COS(RADIANS(CRB_ves!P2084*2))</f>
        <v>-0.47930468898442519</v>
      </c>
    </row>
    <row r="3325" spans="1:16" x14ac:dyDescent="0.35">
      <c r="A3325" s="3">
        <f>SIN(RADIANS(Teno_phn!P3325*2))</f>
        <v>-0.91524117262091764</v>
      </c>
      <c r="B3325" s="10">
        <f>COS(RADIANS(Teno_phn!P3325*2))</f>
        <v>0.40290643571366247</v>
      </c>
      <c r="C3325" s="3">
        <f>SIN(RADIANS(Teno_ves!P3325*2))</f>
        <v>0.7475662909767522</v>
      </c>
      <c r="D3325" s="10">
        <f>COS(RADIANS(Teno_ves!P3325*2))</f>
        <v>0.66418720297462963</v>
      </c>
      <c r="E3325" s="51">
        <v>0.99</v>
      </c>
      <c r="F3325" s="51">
        <v>93.919999999999987</v>
      </c>
      <c r="G3325" s="51">
        <f>SIN(RADIANS(Teno_ves!P764*2))</f>
        <v>-0.13640721177998763</v>
      </c>
      <c r="H3325" s="52">
        <f>COS(RADIANS(Teno_ves!P764*2))</f>
        <v>-0.99065285169650097</v>
      </c>
      <c r="I3325" s="3"/>
      <c r="K3325" s="3">
        <f>SIN(RADIANS(CRB_ves!P3325*2))</f>
        <v>0.98319123546325371</v>
      </c>
      <c r="L3325" s="10">
        <f>COS(RADIANS(CRB_ves!P3325*2))</f>
        <v>-0.18257873509322189</v>
      </c>
      <c r="M3325" s="55">
        <v>0.99</v>
      </c>
      <c r="N3325" s="55">
        <v>0.94</v>
      </c>
      <c r="O3325" s="51">
        <f>SIN(RADIANS(CRB_ves!P2127*2))</f>
        <v>0.89555649871574483</v>
      </c>
      <c r="P3325" s="52">
        <f>COS(RADIANS(CRB_ves!P2127*2))</f>
        <v>-0.44494781447715437</v>
      </c>
    </row>
    <row r="3326" spans="1:16" x14ac:dyDescent="0.35">
      <c r="A3326" s="3">
        <f>SIN(RADIANS(Teno_phn!P3326*2))</f>
        <v>-0.45864955448431488</v>
      </c>
      <c r="B3326" s="10">
        <f>COS(RADIANS(Teno_phn!P3326*2))</f>
        <v>0.88861723265494885</v>
      </c>
      <c r="C3326" s="3">
        <f>SIN(RADIANS(Teno_ves!P3326*2))</f>
        <v>0.4786918579406067</v>
      </c>
      <c r="D3326" s="10">
        <f>COS(RADIANS(Teno_ves!P3326*2))</f>
        <v>0.87798297542798065</v>
      </c>
      <c r="E3326" s="51">
        <v>0.99</v>
      </c>
      <c r="F3326" s="51">
        <v>118.78</v>
      </c>
      <c r="G3326" s="51">
        <f>SIN(RADIANS(Teno_ves!P768*2))</f>
        <v>-0.84395364210310297</v>
      </c>
      <c r="H3326" s="52">
        <f>COS(RADIANS(Teno_ves!P768*2))</f>
        <v>-0.53641611644404152</v>
      </c>
      <c r="I3326" s="3"/>
      <c r="K3326" s="3">
        <f>SIN(RADIANS(CRB_ves!P3326*2))</f>
        <v>0.78865504060300839</v>
      </c>
      <c r="L3326" s="10">
        <f>COS(RADIANS(CRB_ves!P3326*2))</f>
        <v>0.6148359349708401</v>
      </c>
      <c r="M3326" s="55">
        <v>0.99</v>
      </c>
      <c r="N3326" s="55">
        <v>0.91</v>
      </c>
      <c r="O3326" s="51">
        <f>SIN(RADIANS(CRB_ves!P2134*2))</f>
        <v>2.3036308187606255E-2</v>
      </c>
      <c r="P3326" s="52">
        <f>COS(RADIANS(CRB_ves!P2134*2))</f>
        <v>-0.9997346290416701</v>
      </c>
    </row>
    <row r="3327" spans="1:16" x14ac:dyDescent="0.35">
      <c r="A3327" s="3">
        <f>SIN(RADIANS(Teno_phn!P3327*2))</f>
        <v>-4.7803795860756323E-2</v>
      </c>
      <c r="B3327" s="10">
        <f>COS(RADIANS(Teno_phn!P3327*2))</f>
        <v>0.99885674503469368</v>
      </c>
      <c r="C3327" s="3">
        <f>SIN(RADIANS(Teno_ves!P3327*2))</f>
        <v>0.99026806874157036</v>
      </c>
      <c r="D3327" s="10">
        <f>COS(RADIANS(Teno_ves!P3327*2))</f>
        <v>-0.13917310096006535</v>
      </c>
      <c r="E3327" s="51">
        <v>0.99</v>
      </c>
      <c r="F3327" s="51">
        <v>77.16</v>
      </c>
      <c r="G3327" s="51">
        <f>SIN(RADIANS(Teno_ves!P770*2))</f>
        <v>0.43334452295718734</v>
      </c>
      <c r="H3327" s="52">
        <f>COS(RADIANS(Teno_ves!P770*2))</f>
        <v>-0.90122834199941126</v>
      </c>
      <c r="I3327" s="3"/>
      <c r="K3327" s="3">
        <f>SIN(RADIANS(CRB_ves!P3327*2))</f>
        <v>0.99895467426024143</v>
      </c>
      <c r="L3327" s="10">
        <f>COS(RADIANS(CRB_ves!P3327*2))</f>
        <v>-4.5711691869968471E-2</v>
      </c>
      <c r="M3327" s="55">
        <v>0.99</v>
      </c>
      <c r="N3327" s="55">
        <v>0.91</v>
      </c>
      <c r="O3327" s="51">
        <f>SIN(RADIANS(CRB_ves!P2160*2))</f>
        <v>-0.85445883013280743</v>
      </c>
      <c r="P3327" s="52">
        <f>COS(RADIANS(CRB_ves!P2160*2))</f>
        <v>-0.51951911187950928</v>
      </c>
    </row>
    <row r="3328" spans="1:16" x14ac:dyDescent="0.35">
      <c r="A3328" s="3">
        <f>SIN(RADIANS(Teno_phn!P3328*2))</f>
        <v>-0.69264688885399828</v>
      </c>
      <c r="B3328" s="10">
        <f>COS(RADIANS(Teno_phn!P3328*2))</f>
        <v>-0.72127684515786095</v>
      </c>
      <c r="C3328" s="3">
        <f>SIN(RADIANS(Teno_ves!P3328*2))</f>
        <v>0.64332225290962175</v>
      </c>
      <c r="D3328" s="10">
        <f>COS(RADIANS(Teno_ves!P3328*2))</f>
        <v>-0.76559550606785087</v>
      </c>
      <c r="E3328" s="51">
        <v>0.99</v>
      </c>
      <c r="F3328" s="51">
        <v>102.85</v>
      </c>
      <c r="G3328" s="51">
        <f>SIN(RADIANS(Teno_ves!P771*2))</f>
        <v>-0.43365908458754426</v>
      </c>
      <c r="H3328" s="52">
        <f>COS(RADIANS(Teno_ves!P771*2))</f>
        <v>-0.90107702132209166</v>
      </c>
      <c r="I3328" s="3"/>
      <c r="K3328" s="3">
        <f>SIN(RADIANS(CRB_ves!P3328*2))</f>
        <v>0.9976604762384097</v>
      </c>
      <c r="L3328" s="10">
        <f>COS(RADIANS(CRB_ves!P3328*2))</f>
        <v>6.8363544025668743E-2</v>
      </c>
      <c r="M3328" s="55">
        <v>0.99</v>
      </c>
      <c r="N3328" s="55">
        <v>0.8</v>
      </c>
      <c r="O3328" s="51">
        <f>SIN(RADIANS(CRB_ves!P2169*2))</f>
        <v>0.91524117262091753</v>
      </c>
      <c r="P3328" s="52">
        <f>COS(RADIANS(CRB_ves!P2169*2))</f>
        <v>-0.40290643571366275</v>
      </c>
    </row>
    <row r="3329" spans="1:16" x14ac:dyDescent="0.35">
      <c r="A3329" s="3">
        <f>SIN(RADIANS(Teno_phn!P3329*2))</f>
        <v>0.3040330609254901</v>
      </c>
      <c r="B3329" s="10">
        <f>COS(RADIANS(Teno_phn!P3329*2))</f>
        <v>0.9526614812535863</v>
      </c>
      <c r="C3329" s="3">
        <f>SIN(RADIANS(Teno_ves!P3329*2))</f>
        <v>-0.12082988487333023</v>
      </c>
      <c r="D3329" s="10">
        <f>COS(RADIANS(Teno_ves!P3329*2))</f>
        <v>0.99267322867170027</v>
      </c>
      <c r="E3329" s="51">
        <v>0.99</v>
      </c>
      <c r="F3329" s="51">
        <v>130.07999999999998</v>
      </c>
      <c r="G3329" s="51">
        <f>SIN(RADIANS(Teno_ves!P782*2))</f>
        <v>-0.98528882970807841</v>
      </c>
      <c r="H3329" s="52">
        <f>COS(RADIANS(Teno_ves!P782*2))</f>
        <v>-0.17089740212327767</v>
      </c>
      <c r="I3329" s="3"/>
      <c r="K3329" s="3">
        <f>SIN(RADIANS(CRB_ves!P3329*2))</f>
        <v>0.39906915898029538</v>
      </c>
      <c r="L3329" s="10">
        <f>COS(RADIANS(CRB_ves!P3329*2))</f>
        <v>0.91692082883461634</v>
      </c>
      <c r="M3329" s="55">
        <v>0.99</v>
      </c>
      <c r="N3329" s="55">
        <v>0.94</v>
      </c>
      <c r="O3329" s="51">
        <f>SIN(RADIANS(CRB_ves!P2174*2))</f>
        <v>-0.70735356493202461</v>
      </c>
      <c r="P3329" s="52">
        <f>COS(RADIANS(CRB_ves!P2174*2))</f>
        <v>0.70685991128225401</v>
      </c>
    </row>
    <row r="3330" spans="1:16" x14ac:dyDescent="0.35">
      <c r="A3330" s="3">
        <f>SIN(RADIANS(Teno_phn!P3330*2))</f>
        <v>0.49848773975382998</v>
      </c>
      <c r="B3330" s="10">
        <f>COS(RADIANS(Teno_phn!P3330*2))</f>
        <v>-0.86689674893560298</v>
      </c>
      <c r="C3330" s="3">
        <f>SIN(RADIANS(Teno_ves!P3330*2))</f>
        <v>0.37913317730062657</v>
      </c>
      <c r="D3330" s="10">
        <f>COS(RADIANS(Teno_ves!P3330*2))</f>
        <v>-0.92534211720310866</v>
      </c>
      <c r="E3330" s="51">
        <v>0.99</v>
      </c>
      <c r="F3330" s="51">
        <v>150.69999999999999</v>
      </c>
      <c r="G3330" s="51">
        <f>SIN(RADIANS(Teno_ves!P844*2))</f>
        <v>-0.85355079727532768</v>
      </c>
      <c r="H3330" s="52">
        <f>COS(RADIANS(Teno_ves!P844*2))</f>
        <v>0.52100963184057592</v>
      </c>
      <c r="I3330" s="3"/>
      <c r="K3330" s="3">
        <f>SIN(RADIANS(CRB_ves!P3330*2))</f>
        <v>0.14021003075696106</v>
      </c>
      <c r="L3330" s="10">
        <f>COS(RADIANS(CRB_ves!P3330*2))</f>
        <v>0.99012178406251217</v>
      </c>
      <c r="M3330" s="55">
        <v>0.99</v>
      </c>
      <c r="N3330" s="55">
        <v>0.83</v>
      </c>
      <c r="O3330" s="51">
        <f>SIN(RADIANS(CRB_ves!P2183*2))</f>
        <v>-0.75813433619765225</v>
      </c>
      <c r="P3330" s="52">
        <f>COS(RADIANS(CRB_ves!P2183*2))</f>
        <v>0.65209840383039219</v>
      </c>
    </row>
    <row r="3331" spans="1:16" x14ac:dyDescent="0.35">
      <c r="A3331" s="3">
        <f>SIN(RADIANS(Teno_phn!P3331*2))</f>
        <v>0.19115163627240261</v>
      </c>
      <c r="B3331" s="10">
        <f>COS(RADIANS(Teno_phn!P3331*2))</f>
        <v>0.98156051874063432</v>
      </c>
      <c r="C3331" s="3">
        <f>SIN(RADIANS(Teno_ves!P3331*2))</f>
        <v>0.65632243235718057</v>
      </c>
      <c r="D3331" s="10">
        <f>COS(RADIANS(Teno_ves!P3331*2))</f>
        <v>0.75448052644501973</v>
      </c>
      <c r="E3331" s="51">
        <v>0.99</v>
      </c>
      <c r="F3331" s="51">
        <v>40.9</v>
      </c>
      <c r="G3331" s="51">
        <f>SIN(RADIANS(Teno_ves!P879*2))</f>
        <v>0.98977623090778899</v>
      </c>
      <c r="H3331" s="52">
        <f>COS(RADIANS(Teno_ves!P879*2))</f>
        <v>0.14262893370551169</v>
      </c>
      <c r="I3331" s="3"/>
      <c r="K3331" s="3">
        <f>SIN(RADIANS(CRB_ves!P3331*2))</f>
        <v>0.61758510901352559</v>
      </c>
      <c r="L3331" s="10">
        <f>COS(RADIANS(CRB_ves!P3331*2))</f>
        <v>0.78650405792007949</v>
      </c>
      <c r="M3331" s="55">
        <v>0.99</v>
      </c>
      <c r="N3331" s="55">
        <v>0.78</v>
      </c>
      <c r="O3331" s="51">
        <f>SIN(RADIANS(CRB_ves!P2205*2))</f>
        <v>0.70537688420658351</v>
      </c>
      <c r="P3331" s="52">
        <f>COS(RADIANS(CRB_ves!P2205*2))</f>
        <v>0.70883245638656533</v>
      </c>
    </row>
    <row r="3332" spans="1:16" x14ac:dyDescent="0.35">
      <c r="A3332" s="3">
        <f>SIN(RADIANS(Teno_phn!P3332*2))</f>
        <v>-0.87597013900870235</v>
      </c>
      <c r="B3332" s="10">
        <f>COS(RADIANS(Teno_phn!P3332*2))</f>
        <v>0.48236533412453547</v>
      </c>
      <c r="C3332" s="3">
        <f>SIN(RADIANS(Teno_ves!P3332*2))</f>
        <v>-0.97785634786907871</v>
      </c>
      <c r="D3332" s="10">
        <f>COS(RADIANS(Teno_ves!P3332*2))</f>
        <v>0.20927723940301604</v>
      </c>
      <c r="E3332" s="51">
        <v>0.99</v>
      </c>
      <c r="F3332" s="51">
        <v>156.92000000000002</v>
      </c>
      <c r="G3332" s="51">
        <f>SIN(RADIANS(Teno_ves!P1186*2))</f>
        <v>-0.72127684515786039</v>
      </c>
      <c r="H3332" s="52">
        <f>COS(RADIANS(Teno_ves!P1186*2))</f>
        <v>0.69264688885399894</v>
      </c>
      <c r="I3332" s="3"/>
      <c r="K3332" s="3">
        <f>SIN(RADIANS(CRB_ves!P3332*2))</f>
        <v>0.7579066647302134</v>
      </c>
      <c r="L3332" s="10">
        <f>COS(RADIANS(CRB_ves!P3332*2))</f>
        <v>0.65236300290369309</v>
      </c>
      <c r="M3332" s="55">
        <v>0.99</v>
      </c>
      <c r="N3332" s="55">
        <v>0.92</v>
      </c>
      <c r="O3332" s="51">
        <f>SIN(RADIANS(CRB_ves!P2207*2))</f>
        <v>-0.99912283009885838</v>
      </c>
      <c r="P3332" s="52">
        <f>COS(RADIANS(CRB_ves!P2207*2))</f>
        <v>4.1875653729199505E-2</v>
      </c>
    </row>
    <row r="3333" spans="1:16" x14ac:dyDescent="0.35">
      <c r="A3333" s="3">
        <f>SIN(RADIANS(Teno_phn!P3333*2))</f>
        <v>-0.16160382110336105</v>
      </c>
      <c r="B3333" s="10">
        <f>COS(RADIANS(Teno_phn!P3333*2))</f>
        <v>0.98685571640680725</v>
      </c>
      <c r="C3333" s="3">
        <f>SIN(RADIANS(Teno_ves!P3333*2))</f>
        <v>0.40290643571366269</v>
      </c>
      <c r="D3333" s="10">
        <f>COS(RADIANS(Teno_ves!P3333*2))</f>
        <v>0.91524117262091753</v>
      </c>
      <c r="E3333" s="51">
        <v>0.99</v>
      </c>
      <c r="F3333" s="51">
        <v>54.16</v>
      </c>
      <c r="G3333" s="51">
        <f>SIN(RADIANS(Teno_ves!P1246*2))</f>
        <v>0.94931581575816137</v>
      </c>
      <c r="H3333" s="52">
        <f>COS(RADIANS(Teno_ves!P1246*2))</f>
        <v>-0.31432384884290376</v>
      </c>
      <c r="I3333" s="3"/>
      <c r="K3333" s="3">
        <f>SIN(RADIANS(CRB_ves!P3333*2))</f>
        <v>0.99861120521988267</v>
      </c>
      <c r="L3333" s="10">
        <f>COS(RADIANS(CRB_ves!P3333*2))</f>
        <v>5.2684540515158439E-2</v>
      </c>
      <c r="M3333" s="55">
        <v>0.99</v>
      </c>
      <c r="N3333" s="55">
        <v>0.85</v>
      </c>
      <c r="O3333" s="51">
        <f>SIN(RADIANS(CRB_ves!P2227*2))</f>
        <v>-0.50783909734920918</v>
      </c>
      <c r="P3333" s="52">
        <f>COS(RADIANS(CRB_ves!P2227*2))</f>
        <v>0.86145194364139688</v>
      </c>
    </row>
    <row r="3334" spans="1:16" x14ac:dyDescent="0.35">
      <c r="A3334" s="3">
        <f>SIN(RADIANS(Teno_phn!P3334*2))</f>
        <v>-3.4906514152237599E-3</v>
      </c>
      <c r="B3334" s="10">
        <f>COS(RADIANS(Teno_phn!P3334*2))</f>
        <v>0.99999390765779039</v>
      </c>
      <c r="C3334" s="3">
        <f>SIN(RADIANS(Teno_ves!P3334*2))</f>
        <v>-0.81106381898932667</v>
      </c>
      <c r="D3334" s="10">
        <f>COS(RADIANS(Teno_ves!P3334*2))</f>
        <v>0.5849576749872154</v>
      </c>
      <c r="E3334" s="51">
        <v>0.99</v>
      </c>
      <c r="F3334" s="51">
        <v>38.86</v>
      </c>
      <c r="G3334" s="51">
        <f>SIN(RADIANS(Teno_ves!P1261*2))</f>
        <v>0.97711987654167964</v>
      </c>
      <c r="H3334" s="52">
        <f>COS(RADIANS(Teno_ves!P1261*2))</f>
        <v>0.2126893200590308</v>
      </c>
      <c r="I3334" s="3"/>
      <c r="K3334" s="3">
        <f>SIN(RADIANS(CRB_ves!P3334*2))</f>
        <v>0.99846018873420705</v>
      </c>
      <c r="L3334" s="10">
        <f>COS(RADIANS(CRB_ves!P3334*2))</f>
        <v>5.5472980024979072E-2</v>
      </c>
      <c r="M3334" s="55">
        <v>0.99</v>
      </c>
      <c r="N3334" s="55">
        <v>0.87</v>
      </c>
      <c r="O3334" s="51">
        <f>SIN(RADIANS(CRB_ves!P2549*2))</f>
        <v>-0.10765232498171</v>
      </c>
      <c r="P3334" s="52">
        <f>COS(RADIANS(CRB_ves!P2549*2))</f>
        <v>0.99418860229135209</v>
      </c>
    </row>
    <row r="3335" spans="1:16" x14ac:dyDescent="0.35">
      <c r="A3335" s="3">
        <f>SIN(RADIANS(Teno_phn!P3335*2))</f>
        <v>0.95630475596303544</v>
      </c>
      <c r="B3335" s="10">
        <f>COS(RADIANS(Teno_phn!P3335*2))</f>
        <v>0.29237170472273677</v>
      </c>
      <c r="C3335" s="3">
        <f>SIN(RADIANS(Teno_ves!P3335*2))</f>
        <v>0.13675300654269101</v>
      </c>
      <c r="D3335" s="10">
        <f>COS(RADIANS(Teno_ves!P3335*2))</f>
        <v>0.99060517624406486</v>
      </c>
      <c r="E3335" s="51">
        <v>0.99</v>
      </c>
      <c r="F3335" s="51">
        <v>162.05000000000001</v>
      </c>
      <c r="G3335" s="51">
        <f>SIN(RADIANS(Teno_ves!P1271*2))</f>
        <v>-0.5863723567357888</v>
      </c>
      <c r="H3335" s="52">
        <f>COS(RADIANS(Teno_ves!P1271*2))</f>
        <v>0.8100416404457963</v>
      </c>
      <c r="I3335" s="3"/>
      <c r="K3335" s="3">
        <f>SIN(RADIANS(CRB_ves!P3335*2))</f>
        <v>-0.65130413000222509</v>
      </c>
      <c r="L3335" s="10">
        <f>COS(RADIANS(CRB_ves!P3335*2))</f>
        <v>-0.75881679623084564</v>
      </c>
      <c r="M3335" s="55">
        <v>0.99</v>
      </c>
      <c r="N3335" s="55">
        <v>0.87</v>
      </c>
      <c r="O3335" s="51">
        <f>SIN(RADIANS(CRB_ves!P2598*2))</f>
        <v>-0.52695579549667781</v>
      </c>
      <c r="P3335" s="52">
        <f>COS(RADIANS(CRB_ves!P2598*2))</f>
        <v>0.84989269298686376</v>
      </c>
    </row>
    <row r="3336" spans="1:16" x14ac:dyDescent="0.35">
      <c r="A3336" s="3">
        <f>SIN(RADIANS(Teno_phn!P3336*2))</f>
        <v>0.58041874041252606</v>
      </c>
      <c r="B3336" s="10">
        <f>COS(RADIANS(Teno_phn!P3336*2))</f>
        <v>0.81431817232451387</v>
      </c>
      <c r="C3336" s="3">
        <f>SIN(RADIANS(Teno_ves!P3336*2))</f>
        <v>0.17674118046108636</v>
      </c>
      <c r="D3336" s="10">
        <f>COS(RADIANS(Teno_ves!P3336*2))</f>
        <v>-0.98425736224283422</v>
      </c>
      <c r="E3336" s="51">
        <v>0.99</v>
      </c>
      <c r="F3336" s="51">
        <v>62.2</v>
      </c>
      <c r="G3336" s="51">
        <f>SIN(RADIANS(Teno_ves!P1282*2))</f>
        <v>0.82511349827829517</v>
      </c>
      <c r="H3336" s="52">
        <f>COS(RADIANS(Teno_ves!P1282*2))</f>
        <v>-0.56496700342493789</v>
      </c>
      <c r="I3336" s="3"/>
      <c r="K3336" s="3">
        <f>SIN(RADIANS(CRB_ves!P3336*2))</f>
        <v>2.2338356193573768E-2</v>
      </c>
      <c r="L3336" s="10">
        <f>COS(RADIANS(CRB_ves!P3336*2))</f>
        <v>-0.99975046778812215</v>
      </c>
      <c r="M3336" s="55">
        <v>0.99</v>
      </c>
      <c r="N3336" s="55">
        <v>0.96</v>
      </c>
      <c r="O3336" s="51">
        <f>SIN(RADIANS(CRB_ves!P2617*2))</f>
        <v>-0.94076246979470024</v>
      </c>
      <c r="P3336" s="52">
        <f>COS(RADIANS(CRB_ves!P2617*2))</f>
        <v>0.33906632894726624</v>
      </c>
    </row>
    <row r="3337" spans="1:16" x14ac:dyDescent="0.35">
      <c r="A3337" s="3">
        <f>SIN(RADIANS(Teno_phn!P3337*2))</f>
        <v>0.9301614751409415</v>
      </c>
      <c r="B3337" s="10">
        <f>COS(RADIANS(Teno_phn!P3337*2))</f>
        <v>-0.36715069135659761</v>
      </c>
      <c r="C3337" s="3">
        <f>SIN(RADIANS(Teno_ves!P3337*2))</f>
        <v>0.37945615952900502</v>
      </c>
      <c r="D3337" s="10">
        <f>COS(RADIANS(Teno_ves!P3337*2))</f>
        <v>0.92520971838578214</v>
      </c>
      <c r="E3337" s="51">
        <v>0.99</v>
      </c>
      <c r="F3337" s="51">
        <v>115.66</v>
      </c>
      <c r="G3337" s="51">
        <f>SIN(RADIANS(Teno_ves!P1356*2))</f>
        <v>-0.78064861064689817</v>
      </c>
      <c r="H3337" s="52">
        <f>COS(RADIANS(Teno_ves!P1356*2))</f>
        <v>-0.62497019664546216</v>
      </c>
      <c r="I3337" s="3"/>
      <c r="K3337" s="3">
        <f>SIN(RADIANS(CRB_ves!P3337*2))</f>
        <v>0.53582679497899666</v>
      </c>
      <c r="L3337" s="10">
        <f>COS(RADIANS(CRB_ves!P3337*2))</f>
        <v>-0.84432792550201508</v>
      </c>
      <c r="M3337" s="55">
        <v>0.99</v>
      </c>
      <c r="N3337" s="55">
        <v>0.85</v>
      </c>
      <c r="O3337" s="51">
        <f>SIN(RADIANS(CRB_ves!P2621*2))</f>
        <v>-0.71300574221705348</v>
      </c>
      <c r="P3337" s="52">
        <f>COS(RADIANS(CRB_ves!P2621*2))</f>
        <v>0.70115819296754189</v>
      </c>
    </row>
    <row r="3338" spans="1:16" x14ac:dyDescent="0.35">
      <c r="A3338" s="3">
        <f>SIN(RADIANS(Teno_phn!P3338*2))</f>
        <v>0.46236775104099187</v>
      </c>
      <c r="B3338" s="10">
        <f>COS(RADIANS(Teno_phn!P3338*2))</f>
        <v>0.88668825570055643</v>
      </c>
      <c r="C3338" s="3">
        <f>SIN(RADIANS(Teno_ves!P3338*2))</f>
        <v>0.98241782817647516</v>
      </c>
      <c r="D3338" s="10">
        <f>COS(RADIANS(Teno_ves!P3338*2))</f>
        <v>0.18669550310871907</v>
      </c>
      <c r="E3338" s="51">
        <v>0.99</v>
      </c>
      <c r="F3338" s="51">
        <v>162.97</v>
      </c>
      <c r="G3338" s="51">
        <f>SIN(RADIANS(Teno_ves!P1402*2))</f>
        <v>-0.56006076281611084</v>
      </c>
      <c r="H3338" s="52">
        <f>COS(RADIANS(Teno_ves!P1402*2))</f>
        <v>0.82845153265223426</v>
      </c>
      <c r="I3338" s="3"/>
      <c r="K3338" s="3">
        <f>SIN(RADIANS(CRB_ves!P3338*2))</f>
        <v>0.72224325926169686</v>
      </c>
      <c r="L3338" s="10">
        <f>COS(RADIANS(CRB_ves!P3338*2))</f>
        <v>0.69163912154464002</v>
      </c>
      <c r="M3338" s="55">
        <v>0.99</v>
      </c>
      <c r="N3338" s="55">
        <v>0.87</v>
      </c>
      <c r="O3338" s="51">
        <f>SIN(RADIANS(CRB_ves!P2674*2))</f>
        <v>-4.4665564108286142E-2</v>
      </c>
      <c r="P3338" s="52">
        <f>COS(RADIANS(CRB_ves!P2674*2))</f>
        <v>0.99900199568513803</v>
      </c>
    </row>
    <row r="3339" spans="1:16" x14ac:dyDescent="0.35">
      <c r="A3339" s="3">
        <f>SIN(RADIANS(Teno_phn!P3339*2))</f>
        <v>-0.12082988487333023</v>
      </c>
      <c r="B3339" s="10">
        <f>COS(RADIANS(Teno_phn!P3339*2))</f>
        <v>0.99267322867170027</v>
      </c>
      <c r="C3339" s="3">
        <f>SIN(RADIANS(Teno_ves!P3339*2))</f>
        <v>-6.8015290665247807E-2</v>
      </c>
      <c r="D3339" s="10">
        <f>COS(RADIANS(Teno_ves!P3339*2))</f>
        <v>-0.99768427883560529</v>
      </c>
      <c r="E3339" s="51">
        <v>0.99</v>
      </c>
      <c r="F3339" s="51">
        <v>153.51999999999998</v>
      </c>
      <c r="G3339" s="51">
        <f>SIN(RADIANS(Teno_ves!P2541*2))</f>
        <v>-0.79821516931312053</v>
      </c>
      <c r="H3339" s="52">
        <f>COS(RADIANS(Teno_ves!P2541*2))</f>
        <v>0.60237242921503831</v>
      </c>
      <c r="I3339" s="3"/>
      <c r="K3339" s="3">
        <f>SIN(RADIANS(CRB_ves!P3339*2))</f>
        <v>0.97568778780610499</v>
      </c>
      <c r="L3339" s="10">
        <f>COS(RADIANS(CRB_ves!P3339*2))</f>
        <v>-0.2191650992426237</v>
      </c>
      <c r="M3339" s="55">
        <v>0.99</v>
      </c>
      <c r="N3339" s="55">
        <v>0.84</v>
      </c>
      <c r="O3339" s="51">
        <f>SIN(RADIANS(CRB_ves!P2715*2))</f>
        <v>-0.79079641377315202</v>
      </c>
      <c r="P3339" s="52">
        <f>COS(RADIANS(CRB_ves!P2715*2))</f>
        <v>-0.6120792693463174</v>
      </c>
    </row>
    <row r="3340" spans="1:16" x14ac:dyDescent="0.35">
      <c r="A3340" s="3">
        <f>SIN(RADIANS(Teno_phn!P3340*2))</f>
        <v>0.22903050070304792</v>
      </c>
      <c r="B3340" s="10">
        <f>COS(RADIANS(Teno_phn!P3340*2))</f>
        <v>-0.97341924664951596</v>
      </c>
      <c r="C3340" s="3">
        <f>SIN(RADIANS(Teno_ves!P3340*2))</f>
        <v>-0.97726812356819337</v>
      </c>
      <c r="D3340" s="10">
        <f>COS(RADIANS(Teno_ves!P3340*2))</f>
        <v>-0.21200710992205485</v>
      </c>
      <c r="E3340" s="51">
        <v>0.99</v>
      </c>
      <c r="F3340" s="51">
        <v>172.11</v>
      </c>
      <c r="G3340" s="51">
        <f>SIN(RADIANS(Teno_ves!P2812*2))</f>
        <v>-0.2719443530169538</v>
      </c>
      <c r="H3340" s="52">
        <f>COS(RADIANS(Teno_ves!P2812*2))</f>
        <v>0.96231297864166332</v>
      </c>
      <c r="I3340" s="3"/>
      <c r="K3340" s="3">
        <f>SIN(RADIANS(CRB_ves!P3340*2))</f>
        <v>0.53198985263919374</v>
      </c>
      <c r="L3340" s="10">
        <f>COS(RADIANS(CRB_ves!P3340*2))</f>
        <v>0.84675072877968571</v>
      </c>
      <c r="M3340" s="55">
        <v>0.99</v>
      </c>
      <c r="N3340" s="55">
        <v>0.94</v>
      </c>
      <c r="O3340" s="51">
        <f>SIN(RADIANS(CRB_ves!P2776*2))</f>
        <v>0.7531042742016878</v>
      </c>
      <c r="P3340" s="52">
        <f>COS(RADIANS(CRB_ves!P2776*2))</f>
        <v>0.65790117204573284</v>
      </c>
    </row>
    <row r="3341" spans="1:16" x14ac:dyDescent="0.35">
      <c r="A3341" s="3">
        <f>SIN(RADIANS(Teno_phn!P3341*2))</f>
        <v>8.019892432885882E-2</v>
      </c>
      <c r="B3341" s="10">
        <f>COS(RADIANS(Teno_phn!P3341*2))</f>
        <v>0.99677887845624713</v>
      </c>
      <c r="C3341" s="3">
        <f>SIN(RADIANS(Teno_ves!P3341*2))</f>
        <v>0.78801075360672201</v>
      </c>
      <c r="D3341" s="10">
        <f>COS(RADIANS(Teno_ves!P3341*2))</f>
        <v>-0.61566147532565829</v>
      </c>
      <c r="E3341" s="51">
        <v>0.99</v>
      </c>
      <c r="F3341" s="51">
        <v>38.369999999999997</v>
      </c>
      <c r="G3341" s="51">
        <f>SIN(RADIANS(Teno_ves!P2889*2))</f>
        <v>0.9733392406205531</v>
      </c>
      <c r="H3341" s="52">
        <f>COS(RADIANS(Teno_ves!P2889*2))</f>
        <v>0.22937027415993771</v>
      </c>
      <c r="I3341" s="3"/>
      <c r="K3341" s="3">
        <f>SIN(RADIANS(CRB_ves!P3341*2))</f>
        <v>-0.92547440327030484</v>
      </c>
      <c r="L3341" s="10">
        <f>COS(RADIANS(CRB_ves!P3341*2))</f>
        <v>0.37881014887602105</v>
      </c>
      <c r="M3341" s="55">
        <v>0.99</v>
      </c>
      <c r="N3341" s="55">
        <v>0.87</v>
      </c>
      <c r="O3341" s="51">
        <f>SIN(RADIANS(CRB_ves!P2801*2))</f>
        <v>0.94787969006851447</v>
      </c>
      <c r="P3341" s="52">
        <f>COS(RADIANS(CRB_ves!P2801*2))</f>
        <v>0.3186284562866552</v>
      </c>
    </row>
    <row r="3342" spans="1:16" x14ac:dyDescent="0.35">
      <c r="A3342" s="3">
        <f>SIN(RADIANS(Teno_phn!P3342*2))</f>
        <v>0.99559475394772823</v>
      </c>
      <c r="B3342" s="10">
        <f>COS(RADIANS(Teno_phn!P3342*2))</f>
        <v>9.376079090836642E-2</v>
      </c>
      <c r="C3342" s="3">
        <f>SIN(RADIANS(Teno_ves!P3342*2))</f>
        <v>-0.17124132238785786</v>
      </c>
      <c r="D3342" s="10">
        <f>COS(RADIANS(Teno_ves!P3342*2))</f>
        <v>0.98522911523505929</v>
      </c>
      <c r="E3342" s="51">
        <v>1</v>
      </c>
      <c r="F3342" s="51">
        <v>135.28</v>
      </c>
      <c r="G3342" s="51">
        <f>SIN(RADIANS(Teno_ves!P763*2))</f>
        <v>-0.9999522363688097</v>
      </c>
      <c r="H3342" s="52">
        <f>COS(RADIANS(Teno_ves!P763*2))</f>
        <v>9.7736881992491285E-3</v>
      </c>
      <c r="I3342" s="3"/>
      <c r="K3342" s="3">
        <f>SIN(RADIANS(CRB_ves!P3342*2))</f>
        <v>-0.98540789848349009</v>
      </c>
      <c r="L3342" s="10">
        <f>COS(RADIANS(CRB_ves!P3342*2))</f>
        <v>-0.17020949916603276</v>
      </c>
      <c r="M3342" s="55">
        <v>0.99</v>
      </c>
      <c r="N3342" s="55">
        <v>0.85</v>
      </c>
      <c r="O3342" s="51">
        <f>SIN(RADIANS(CRB_ves!P2844*2))</f>
        <v>-4.4665564108286142E-2</v>
      </c>
      <c r="P3342" s="52">
        <f>COS(RADIANS(CRB_ves!P2844*2))</f>
        <v>0.99900199568513803</v>
      </c>
    </row>
    <row r="3343" spans="1:16" x14ac:dyDescent="0.35">
      <c r="A3343" s="3">
        <f>SIN(RADIANS(Teno_phn!P3343*2))</f>
        <v>0.19594614424251788</v>
      </c>
      <c r="B3343" s="10">
        <f>COS(RADIANS(Teno_phn!P3343*2))</f>
        <v>0.98061465854661301</v>
      </c>
      <c r="C3343" s="3">
        <f>SIN(RADIANS(Teno_ves!P3343*2))</f>
        <v>-0.84451491289467451</v>
      </c>
      <c r="D3343" s="10">
        <f>COS(RADIANS(Teno_ves!P3343*2))</f>
        <v>-0.53553203629521584</v>
      </c>
      <c r="E3343" s="51">
        <v>1</v>
      </c>
      <c r="F3343" s="51">
        <v>53.400000000000006</v>
      </c>
      <c r="G3343" s="51">
        <f>SIN(RADIANS(Teno_ves!P767*2))</f>
        <v>0.95731949753206724</v>
      </c>
      <c r="H3343" s="52">
        <f>COS(RADIANS(Teno_ves!P767*2))</f>
        <v>-0.28903179694447173</v>
      </c>
      <c r="I3343" s="3"/>
      <c r="K3343" s="3">
        <f>SIN(RADIANS(CRB_ves!P3343*2))</f>
        <v>0.97163173291467386</v>
      </c>
      <c r="L3343" s="10">
        <f>COS(RADIANS(CRB_ves!P3343*2))</f>
        <v>0.23649899702372476</v>
      </c>
      <c r="M3343" s="55">
        <v>0.99</v>
      </c>
      <c r="N3343" s="55">
        <v>0.82</v>
      </c>
      <c r="O3343" s="51">
        <f>SIN(RADIANS(CRB_ves!P2852*2))</f>
        <v>0.87360240673251854</v>
      </c>
      <c r="P3343" s="52">
        <f>COS(RADIANS(CRB_ves!P2852*2))</f>
        <v>0.48664035483214002</v>
      </c>
    </row>
    <row r="3344" spans="1:16" x14ac:dyDescent="0.35">
      <c r="A3344" s="3">
        <f>SIN(RADIANS(Teno_phn!P3344*2))</f>
        <v>-0.88097333465430094</v>
      </c>
      <c r="B3344" s="10">
        <f>COS(RADIANS(Teno_phn!P3344*2))</f>
        <v>-0.47316591553923365</v>
      </c>
      <c r="C3344" s="3">
        <f>SIN(RADIANS(Teno_ves!P3344*2))</f>
        <v>-0.99984154220321608</v>
      </c>
      <c r="D3344" s="10">
        <f>COS(RADIANS(Teno_ves!P3344*2))</f>
        <v>1.7801418052913139E-2</v>
      </c>
      <c r="E3344" s="51">
        <v>1</v>
      </c>
      <c r="F3344" s="51">
        <v>89.669999999999987</v>
      </c>
      <c r="G3344" s="51">
        <f>SIN(RADIANS(Teno_ves!P776*2))</f>
        <v>1.1518918315752634E-2</v>
      </c>
      <c r="H3344" s="52">
        <f>COS(RADIANS(Teno_ves!P776*2))</f>
        <v>-0.99993365505959197</v>
      </c>
      <c r="I3344" s="3"/>
      <c r="K3344" s="3">
        <f>SIN(RADIANS(CRB_ves!P3344*2))</f>
        <v>-0.87478888433345259</v>
      </c>
      <c r="L3344" s="10">
        <f>COS(RADIANS(CRB_ves!P3344*2))</f>
        <v>0.48450429084439822</v>
      </c>
      <c r="M3344" s="55">
        <v>0.99</v>
      </c>
      <c r="N3344" s="55">
        <v>0.78</v>
      </c>
      <c r="O3344" s="51">
        <f>SIN(RADIANS(CRB_ves!P2877*2))</f>
        <v>-0.66235857298633694</v>
      </c>
      <c r="P3344" s="52">
        <f>COS(RADIANS(CRB_ves!P2877*2))</f>
        <v>-0.7491869731859353</v>
      </c>
    </row>
    <row r="3345" spans="1:16" x14ac:dyDescent="0.35">
      <c r="A3345" s="3">
        <f>SIN(RADIANS(Teno_phn!P3345*2))</f>
        <v>-0.66809232852193101</v>
      </c>
      <c r="B3345" s="10">
        <f>COS(RADIANS(Teno_phn!P3345*2))</f>
        <v>0.74407838335093712</v>
      </c>
      <c r="C3345" s="3">
        <f>SIN(RADIANS(Teno_ves!P3345*2))</f>
        <v>0.19457675732509006</v>
      </c>
      <c r="D3345" s="10">
        <f>COS(RADIANS(Teno_ves!P3345*2))</f>
        <v>0.98088729500837812</v>
      </c>
      <c r="E3345" s="51">
        <v>1</v>
      </c>
      <c r="F3345" s="51">
        <v>39.770000000000003</v>
      </c>
      <c r="G3345" s="51">
        <f>SIN(RADIANS(Teno_ves!P780*2))</f>
        <v>0.98338189233772899</v>
      </c>
      <c r="H3345" s="52">
        <f>COS(RADIANS(Teno_ves!P780*2))</f>
        <v>0.18154903971728203</v>
      </c>
      <c r="I3345" s="3"/>
      <c r="K3345" s="3">
        <f>SIN(RADIANS(CRB_ves!P3345*2))</f>
        <v>-0.57529080513302244</v>
      </c>
      <c r="L3345" s="10">
        <f>COS(RADIANS(CRB_ves!P3345*2))</f>
        <v>-0.81794895288728053</v>
      </c>
      <c r="M3345" s="55">
        <v>0.99</v>
      </c>
      <c r="N3345" s="55">
        <v>0.75</v>
      </c>
      <c r="O3345" s="51">
        <f>SIN(RADIANS(CRB_ves!P2900*2))</f>
        <v>0.74337835084181614</v>
      </c>
      <c r="P3345" s="52">
        <f>COS(RADIANS(CRB_ves!P2900*2))</f>
        <v>0.66887115911788397</v>
      </c>
    </row>
    <row r="3346" spans="1:16" x14ac:dyDescent="0.35">
      <c r="A3346" s="3">
        <f>SIN(RADIANS(Teno_phn!P3346*2))</f>
        <v>-0.92387953251128685</v>
      </c>
      <c r="B3346" s="10">
        <f>COS(RADIANS(Teno_phn!P3346*2))</f>
        <v>-0.3826834323650895</v>
      </c>
      <c r="C3346" s="3">
        <f>SIN(RADIANS(Teno_ves!P3346*2))</f>
        <v>-0.77824314852602139</v>
      </c>
      <c r="D3346" s="10">
        <f>COS(RADIANS(Teno_ves!P3346*2))</f>
        <v>0.62796305764933735</v>
      </c>
      <c r="E3346" s="51">
        <v>1</v>
      </c>
      <c r="F3346" s="51">
        <v>146.91</v>
      </c>
      <c r="G3346" s="51">
        <f>SIN(RADIANS(Teno_ves!P792*2))</f>
        <v>-0.91481874822810971</v>
      </c>
      <c r="H3346" s="52">
        <f>COS(RADIANS(Teno_ves!P792*2))</f>
        <v>0.40386465293505736</v>
      </c>
      <c r="I3346" s="3"/>
      <c r="K3346" s="3">
        <f>SIN(RADIANS(CRB_ves!P3346*2))</f>
        <v>0.51324169962151689</v>
      </c>
      <c r="L3346" s="10">
        <f>COS(RADIANS(CRB_ves!P3346*2))</f>
        <v>0.85824411315756588</v>
      </c>
      <c r="M3346" s="55">
        <v>1</v>
      </c>
      <c r="N3346" s="55">
        <v>0.89</v>
      </c>
      <c r="O3346" s="51">
        <f>SIN(RADIANS(CRB_ves!P492*2))</f>
        <v>-0.57842725504067627</v>
      </c>
      <c r="P3346" s="52">
        <f>COS(RADIANS(CRB_ves!P492*2))</f>
        <v>-0.81573397049902763</v>
      </c>
    </row>
    <row r="3347" spans="1:16" x14ac:dyDescent="0.35">
      <c r="A3347" s="3">
        <f>SIN(RADIANS(Teno_phn!P3347*2))</f>
        <v>0.73680550623774321</v>
      </c>
      <c r="B3347" s="10">
        <f>COS(RADIANS(Teno_phn!P3347*2))</f>
        <v>-0.67610475961772598</v>
      </c>
      <c r="C3347" s="3">
        <f>SIN(RADIANS(Teno_ves!P3347*2))</f>
        <v>0.99945021594175709</v>
      </c>
      <c r="D3347" s="10">
        <f>COS(RADIANS(Teno_ves!P3347*2))</f>
        <v>3.3155178388526496E-2</v>
      </c>
      <c r="E3347" s="51">
        <v>1</v>
      </c>
      <c r="F3347" s="51">
        <v>111.35</v>
      </c>
      <c r="G3347" s="51">
        <f>SIN(RADIANS(Teno_ves!P868*2))</f>
        <v>-0.67815966986807041</v>
      </c>
      <c r="H3347" s="52">
        <f>COS(RADIANS(Teno_ves!P868*2))</f>
        <v>-0.73491459514996016</v>
      </c>
      <c r="I3347" s="3"/>
      <c r="K3347" s="3">
        <f>SIN(RADIANS(CRB_ves!P3347*2))</f>
        <v>5.2335956242943835E-2</v>
      </c>
      <c r="L3347" s="10">
        <f>COS(RADIANS(CRB_ves!P3347*2))</f>
        <v>0.99862953475457383</v>
      </c>
      <c r="M3347" s="55">
        <v>1</v>
      </c>
      <c r="N3347" s="55">
        <v>0.95</v>
      </c>
      <c r="O3347" s="51">
        <f>SIN(RADIANS(CRB_ves!P996*2))</f>
        <v>0.75608197077270312</v>
      </c>
      <c r="P3347" s="52">
        <f>COS(RADIANS(CRB_ves!P996*2))</f>
        <v>-0.65447693119961481</v>
      </c>
    </row>
    <row r="3348" spans="1:16" x14ac:dyDescent="0.35">
      <c r="A3348" s="3">
        <f>SIN(RADIANS(Teno_phn!P3348*2))</f>
        <v>0.99329228225964694</v>
      </c>
      <c r="B3348" s="10">
        <f>COS(RADIANS(Teno_phn!P3348*2))</f>
        <v>-0.11563062744542166</v>
      </c>
      <c r="C3348" s="3">
        <f>SIN(RADIANS(Teno_ves!P3348*2))</f>
        <v>0.3868719101792662</v>
      </c>
      <c r="D3348" s="10">
        <f>COS(RADIANS(Teno_ves!P3348*2))</f>
        <v>0.92213346382952932</v>
      </c>
      <c r="E3348" s="51">
        <v>1</v>
      </c>
      <c r="F3348" s="51">
        <v>28.759999999999998</v>
      </c>
      <c r="G3348" s="51">
        <f>SIN(RADIANS(Teno_ves!P926*2))</f>
        <v>0.84357894737143868</v>
      </c>
      <c r="H3348" s="52">
        <f>COS(RADIANS(Teno_ves!P926*2))</f>
        <v>0.53700517646638701</v>
      </c>
      <c r="I3348" s="3"/>
      <c r="K3348" s="3">
        <f>SIN(RADIANS(CRB_ves!P3348*2))</f>
        <v>-0.49818510533949067</v>
      </c>
      <c r="L3348" s="10">
        <f>COS(RADIANS(CRB_ves!P3348*2))</f>
        <v>-0.86707070116449014</v>
      </c>
      <c r="M3348" s="55">
        <v>1</v>
      </c>
      <c r="N3348" s="55">
        <v>0.92</v>
      </c>
      <c r="O3348" s="51">
        <f>SIN(RADIANS(CRB_ves!P1008*2))</f>
        <v>-0.71055389950349579</v>
      </c>
      <c r="P3348" s="52">
        <f>COS(RADIANS(CRB_ves!P1008*2))</f>
        <v>-0.70364277577502066</v>
      </c>
    </row>
    <row r="3349" spans="1:16" x14ac:dyDescent="0.35">
      <c r="A3349" s="3">
        <f>SIN(RADIANS(Teno_phn!P3349*2))</f>
        <v>0.98833494487470597</v>
      </c>
      <c r="B3349" s="10">
        <f>COS(RADIANS(Teno_phn!P3349*2))</f>
        <v>-0.15229588549764547</v>
      </c>
      <c r="C3349" s="3">
        <f>SIN(RADIANS(Teno_ves!P3349*2))</f>
        <v>-0.35086121641150625</v>
      </c>
      <c r="D3349" s="10">
        <f>COS(RADIANS(Teno_ves!P3349*2))</f>
        <v>0.93642747013222449</v>
      </c>
      <c r="E3349" s="51">
        <v>1</v>
      </c>
      <c r="F3349" s="51">
        <v>103.66999999999999</v>
      </c>
      <c r="G3349" s="51">
        <f>SIN(RADIANS(Teno_ves!P1387*2))</f>
        <v>-0.45926981452380189</v>
      </c>
      <c r="H3349" s="52">
        <f>COS(RADIANS(Teno_ves!P1387*2))</f>
        <v>-0.88829681833679475</v>
      </c>
      <c r="I3349" s="3"/>
      <c r="K3349" s="3">
        <f>SIN(RADIANS(CRB_ves!P3349*2))</f>
        <v>-0.67507532633913414</v>
      </c>
      <c r="L3349" s="10">
        <f>COS(RADIANS(CRB_ves!P3349*2))</f>
        <v>-0.73774880804248788</v>
      </c>
      <c r="M3349" s="55">
        <v>1</v>
      </c>
      <c r="N3349" s="55">
        <v>0.87</v>
      </c>
      <c r="O3349" s="51">
        <f>SIN(RADIANS(CRB_ves!P1444*2))</f>
        <v>0.99652200761663734</v>
      </c>
      <c r="P3349" s="52">
        <f>COS(RADIANS(CRB_ves!P1444*2))</f>
        <v>-8.3329996614103452E-2</v>
      </c>
    </row>
    <row r="3350" spans="1:16" x14ac:dyDescent="0.35">
      <c r="A3350" s="3">
        <f>SIN(RADIANS(Teno_phn!P3350*2))</f>
        <v>-0.38719377190487736</v>
      </c>
      <c r="B3350" s="10">
        <f>COS(RADIANS(Teno_phn!P3350*2))</f>
        <v>0.92199836388036704</v>
      </c>
      <c r="C3350" s="3">
        <f>SIN(RADIANS(Teno_ves!P3350*2))</f>
        <v>-0.15919199766608585</v>
      </c>
      <c r="D3350" s="10">
        <f>COS(RADIANS(Teno_ves!P3350*2))</f>
        <v>0.98724764263029818</v>
      </c>
      <c r="E3350" s="51">
        <v>1</v>
      </c>
      <c r="F3350" s="51">
        <v>134.51999999999998</v>
      </c>
      <c r="G3350" s="51">
        <f>SIN(RADIANS(Teno_ves!P1818*2))</f>
        <v>-0.99985963557678037</v>
      </c>
      <c r="H3350" s="52">
        <f>COS(RADIANS(Teno_ves!P1818*2))</f>
        <v>-1.675437686898228E-2</v>
      </c>
      <c r="I3350" s="3"/>
      <c r="K3350" s="3">
        <f>SIN(RADIANS(CRB_ves!P3350*2))</f>
        <v>7.323819712763148E-2</v>
      </c>
      <c r="L3350" s="10">
        <f>COS(RADIANS(CRB_ves!P3350*2))</f>
        <v>0.9973144772244581</v>
      </c>
      <c r="M3350" s="55">
        <v>1</v>
      </c>
      <c r="N3350" s="55">
        <v>0.97</v>
      </c>
      <c r="O3350" s="51">
        <f>SIN(RADIANS(CRB_ves!P1475*2))</f>
        <v>0.90137955286479132</v>
      </c>
      <c r="P3350" s="52">
        <f>COS(RADIANS(CRB_ves!P1475*2))</f>
        <v>0.4330299085251143</v>
      </c>
    </row>
    <row r="3351" spans="1:16" x14ac:dyDescent="0.35">
      <c r="A3351" s="3">
        <f>SIN(RADIANS(Teno_phn!P3351*2))</f>
        <v>-0.81289751226460871</v>
      </c>
      <c r="B3351" s="10">
        <f>COS(RADIANS(Teno_phn!P3351*2))</f>
        <v>0.58240676039518147</v>
      </c>
      <c r="C3351" s="3">
        <f>SIN(RADIANS(Teno_ves!P3351*2))</f>
        <v>0.99691733373312796</v>
      </c>
      <c r="D3351" s="10">
        <f>COS(RADIANS(Teno_ves!P3351*2))</f>
        <v>-7.8459095727844874E-2</v>
      </c>
      <c r="E3351" s="51">
        <v>1</v>
      </c>
      <c r="F3351" s="51">
        <v>168.84</v>
      </c>
      <c r="G3351" s="51">
        <f>SIN(RADIANS(Teno_ves!P1824*2))</f>
        <v>-0.37977909552180111</v>
      </c>
      <c r="H3351" s="52">
        <f>COS(RADIANS(Teno_ves!P1824*2))</f>
        <v>0.92507720683445804</v>
      </c>
      <c r="I3351" s="3"/>
      <c r="K3351" s="3">
        <f>SIN(RADIANS(CRB_ves!P3351*2))</f>
        <v>-7.6370986393047402E-2</v>
      </c>
      <c r="L3351" s="10">
        <f>COS(RADIANS(CRB_ves!P3351*2))</f>
        <v>0.99707947147524456</v>
      </c>
      <c r="M3351" s="55">
        <v>1</v>
      </c>
      <c r="N3351" s="55">
        <v>0.98</v>
      </c>
      <c r="O3351" s="51">
        <f>SIN(RADIANS(CRB_ves!P1666*2))</f>
        <v>0.5730044206105156</v>
      </c>
      <c r="P3351" s="52">
        <f>COS(RADIANS(CRB_ves!P1666*2))</f>
        <v>-0.81955227652713358</v>
      </c>
    </row>
    <row r="3352" spans="1:16" x14ac:dyDescent="0.35">
      <c r="A3352" s="3">
        <f>SIN(RADIANS(Teno_phn!P3352*2))</f>
        <v>0.7171539204983457</v>
      </c>
      <c r="B3352" s="10">
        <f>COS(RADIANS(Teno_phn!P3352*2))</f>
        <v>-0.69691481137500044</v>
      </c>
      <c r="C3352" s="3">
        <f>SIN(RADIANS(Teno_ves!P3352*2))</f>
        <v>-3.6294875065576479E-2</v>
      </c>
      <c r="D3352" s="10">
        <f>COS(RADIANS(Teno_ves!P3352*2))</f>
        <v>0.9993411239631711</v>
      </c>
      <c r="E3352" s="51">
        <v>1</v>
      </c>
      <c r="F3352" s="51">
        <v>40.409999999999997</v>
      </c>
      <c r="G3352" s="51">
        <f>SIN(RADIANS(Teno_ves!P2852*2))</f>
        <v>0.98719201399481915</v>
      </c>
      <c r="H3352" s="52">
        <f>COS(RADIANS(Teno_ves!P2852*2))</f>
        <v>0.15953660239848638</v>
      </c>
      <c r="I3352" s="3"/>
      <c r="K3352" s="3">
        <f>SIN(RADIANS(CRB_ves!P3352*2))</f>
        <v>0.61400972037303359</v>
      </c>
      <c r="L3352" s="10">
        <f>COS(RADIANS(CRB_ves!P3352*2))</f>
        <v>0.78929846274234505</v>
      </c>
      <c r="M3352" s="55">
        <v>1</v>
      </c>
      <c r="N3352" s="55">
        <v>0.87</v>
      </c>
      <c r="O3352" s="51">
        <f>SIN(RADIANS(CRB_ves!P1682*2))</f>
        <v>-0.90467837233332959</v>
      </c>
      <c r="P3352" s="52">
        <f>COS(RADIANS(CRB_ves!P1682*2))</f>
        <v>0.4260951098432339</v>
      </c>
    </row>
    <row r="3353" spans="1:16" x14ac:dyDescent="0.35">
      <c r="A3353" s="3">
        <f>SIN(RADIANS(Teno_phn!P3353*2))</f>
        <v>0.6048771194156477</v>
      </c>
      <c r="B3353" s="10">
        <f>COS(RADIANS(Teno_phn!P3353*2))</f>
        <v>-0.79631882459692505</v>
      </c>
      <c r="C3353" s="3">
        <f>SIN(RADIANS(Teno_ves!P3353*2))</f>
        <v>-0.14055563991041226</v>
      </c>
      <c r="D3353" s="10">
        <f>COS(RADIANS(Teno_ves!P3353*2))</f>
        <v>0.99007278120821729</v>
      </c>
      <c r="E3353" s="53">
        <v>1</v>
      </c>
      <c r="F3353" s="54">
        <v>100.88</v>
      </c>
      <c r="G3353" s="51">
        <f>SIN(RADIANS(Teno_ves!P2897*2))</f>
        <v>-0.37071953971331639</v>
      </c>
      <c r="H3353" s="52">
        <f>COS(RADIANS(Teno_ves!P2897*2))</f>
        <v>-0.92874486425215119</v>
      </c>
      <c r="I3353" s="3"/>
      <c r="K3353" s="3">
        <f>SIN(RADIANS(CRB_ves!P3353*2))</f>
        <v>0.24022804247726384</v>
      </c>
      <c r="L3353" s="10">
        <f>COS(RADIANS(CRB_ves!P3353*2))</f>
        <v>-0.97071648157819079</v>
      </c>
      <c r="M3353" s="55">
        <v>1</v>
      </c>
      <c r="N3353" s="55">
        <v>0.87</v>
      </c>
      <c r="O3353" s="51">
        <f>SIN(RADIANS(CRB_ves!P1687*2))</f>
        <v>0.96240784649912392</v>
      </c>
      <c r="P3353" s="52">
        <f>COS(RADIANS(CRB_ves!P1687*2))</f>
        <v>0.27160842585773876</v>
      </c>
    </row>
    <row r="3354" spans="1:16" x14ac:dyDescent="0.35">
      <c r="A3354" s="3">
        <f>SIN(RADIANS(Teno_phn!P3354*2))</f>
        <v>0.78217336896881517</v>
      </c>
      <c r="B3354" s="10">
        <f>COS(RADIANS(Teno_phn!P3354*2))</f>
        <v>0.62306084845380361</v>
      </c>
      <c r="C3354" s="3"/>
      <c r="D3354" s="10"/>
      <c r="E3354" s="3"/>
      <c r="F3354" s="3"/>
      <c r="G3354" s="3"/>
      <c r="H3354" s="10"/>
      <c r="I3354" s="3"/>
      <c r="K3354" s="3">
        <f>SIN(RADIANS(CRB_ves!P3354*2))</f>
        <v>0.96592582628906831</v>
      </c>
      <c r="L3354" s="10">
        <f>COS(RADIANS(CRB_ves!P3354*2))</f>
        <v>-0.25881904510252085</v>
      </c>
      <c r="M3354" s="55">
        <v>1</v>
      </c>
      <c r="N3354" s="55">
        <v>0.98</v>
      </c>
      <c r="O3354" s="51">
        <f>SIN(RADIANS(CRB_ves!P1985*2))</f>
        <v>-0.87731373988690153</v>
      </c>
      <c r="P3354" s="52">
        <f>COS(RADIANS(CRB_ves!P1985*2))</f>
        <v>0.47991728642096032</v>
      </c>
    </row>
    <row r="3355" spans="1:16" x14ac:dyDescent="0.35">
      <c r="A3355" s="3">
        <f>SIN(RADIANS(Teno_phn!P3355*2))</f>
        <v>0.38300590383881472</v>
      </c>
      <c r="B3355" s="10">
        <f>COS(RADIANS(Teno_phn!P3355*2))</f>
        <v>-0.92374589451028821</v>
      </c>
      <c r="C3355" s="3"/>
      <c r="D3355" s="10"/>
      <c r="E3355" s="3"/>
      <c r="F3355" s="3"/>
      <c r="G3355" s="3"/>
      <c r="H3355" s="10"/>
      <c r="I3355" s="3"/>
      <c r="K3355" s="3">
        <f>SIN(RADIANS(CRB_ves!P3355*2))</f>
        <v>0.85554503358362044</v>
      </c>
      <c r="L3355" s="10">
        <f>COS(RADIANS(CRB_ves!P3355*2))</f>
        <v>-0.51772839936631032</v>
      </c>
      <c r="M3355" s="55">
        <v>1</v>
      </c>
      <c r="N3355" s="55">
        <v>0.97</v>
      </c>
      <c r="O3355" s="51">
        <f>SIN(RADIANS(CRB_ves!P2015*2))</f>
        <v>-0.89431047976797373</v>
      </c>
      <c r="P3355" s="52">
        <f>COS(RADIANS(CRB_ves!P2015*2))</f>
        <v>-0.44744694185699452</v>
      </c>
    </row>
    <row r="3356" spans="1:16" x14ac:dyDescent="0.35">
      <c r="A3356" s="3">
        <f>SIN(RADIANS(Teno_phn!P3356*2))</f>
        <v>0.94240822024472815</v>
      </c>
      <c r="B3356" s="10">
        <f>COS(RADIANS(Teno_phn!P3356*2))</f>
        <v>-0.33446486574102807</v>
      </c>
      <c r="C3356" s="3"/>
      <c r="D3356" s="10"/>
      <c r="E3356" s="3"/>
      <c r="F3356" s="3"/>
      <c r="G3356" s="3"/>
      <c r="H3356" s="10"/>
      <c r="I3356" s="3"/>
      <c r="K3356" s="3">
        <f>SIN(RADIANS(CRB_ves!P3356*2))</f>
        <v>-0.90645525342115507</v>
      </c>
      <c r="L3356" s="10">
        <f>COS(RADIANS(CRB_ves!P3356*2))</f>
        <v>-0.42230187490134286</v>
      </c>
      <c r="M3356" s="55">
        <v>1</v>
      </c>
      <c r="N3356" s="55">
        <v>0.89</v>
      </c>
      <c r="O3356" s="51">
        <f>SIN(RADIANS(CRB_ves!P2031*2))</f>
        <v>0.97807496627195722</v>
      </c>
      <c r="P3356" s="52">
        <f>COS(RADIANS(CRB_ves!P2031*2))</f>
        <v>0.20825311606818669</v>
      </c>
    </row>
    <row r="3357" spans="1:16" x14ac:dyDescent="0.35">
      <c r="A3357" s="3">
        <f>SIN(RADIANS(Teno_phn!P3357*2))</f>
        <v>-0.38300590383881489</v>
      </c>
      <c r="B3357" s="10">
        <f>COS(RADIANS(Teno_phn!P3357*2))</f>
        <v>-0.92374589451028821</v>
      </c>
      <c r="C3357" s="3"/>
      <c r="D3357" s="10"/>
      <c r="E3357" s="3"/>
      <c r="F3357" s="3"/>
      <c r="G3357" s="3"/>
      <c r="H3357" s="10"/>
      <c r="I3357" s="3"/>
      <c r="K3357" s="3">
        <f>SIN(RADIANS(CRB_ves!P3357*2))</f>
        <v>0.21643961393810288</v>
      </c>
      <c r="L3357" s="10">
        <f>COS(RADIANS(CRB_ves!P3357*2))</f>
        <v>0.97629600711993336</v>
      </c>
      <c r="M3357" s="55">
        <v>1</v>
      </c>
      <c r="N3357" s="55">
        <v>0.89</v>
      </c>
      <c r="O3357" s="51">
        <f>SIN(RADIANS(CRB_ves!P2073*2))</f>
        <v>0.15333078373696052</v>
      </c>
      <c r="P3357" s="52">
        <f>COS(RADIANS(CRB_ves!P2073*2))</f>
        <v>0.98817491911028055</v>
      </c>
    </row>
    <row r="3358" spans="1:16" x14ac:dyDescent="0.35">
      <c r="A3358" s="3">
        <f>SIN(RADIANS(Teno_phn!P3358*2))</f>
        <v>-0.92186315158850041</v>
      </c>
      <c r="B3358" s="10">
        <f>COS(RADIANS(Teno_phn!P3358*2))</f>
        <v>-0.38751558645210321</v>
      </c>
      <c r="C3358" s="3"/>
      <c r="D3358" s="10"/>
      <c r="E3358" s="3"/>
      <c r="F3358" s="3"/>
      <c r="G3358" s="3"/>
      <c r="H3358" s="10"/>
      <c r="I3358" s="3"/>
      <c r="K3358" s="3">
        <f>SIN(RADIANS(CRB_ves!P3358*2))</f>
        <v>-0.57271830799454782</v>
      </c>
      <c r="L3358" s="10">
        <f>COS(RADIANS(CRB_ves!P3358*2))</f>
        <v>0.81975224286845494</v>
      </c>
      <c r="M3358" s="55">
        <v>1</v>
      </c>
      <c r="N3358" s="55">
        <v>0.83</v>
      </c>
      <c r="O3358" s="51">
        <f>SIN(RADIANS(CRB_ves!P2074*2))</f>
        <v>-0.87781582696112159</v>
      </c>
      <c r="P3358" s="52">
        <f>COS(RADIANS(CRB_ves!P2074*2))</f>
        <v>-0.47899830264476118</v>
      </c>
    </row>
    <row r="3359" spans="1:16" x14ac:dyDescent="0.35">
      <c r="A3359" s="3">
        <f>SIN(RADIANS(Teno_phn!P3359*2))</f>
        <v>0.34660824544483598</v>
      </c>
      <c r="B3359" s="10">
        <f>COS(RADIANS(Teno_phn!P3359*2))</f>
        <v>0.93800998085822751</v>
      </c>
      <c r="C3359" s="3"/>
      <c r="D3359" s="10"/>
      <c r="E3359" s="3"/>
      <c r="F3359" s="3"/>
      <c r="G3359" s="3"/>
      <c r="H3359" s="10"/>
      <c r="I3359" s="3"/>
      <c r="K3359" s="3">
        <f>SIN(RADIANS(CRB_ves!P3359*2))</f>
        <v>-0.10348694525042254</v>
      </c>
      <c r="L3359" s="10">
        <f>COS(RADIANS(CRB_ves!P3359*2))</f>
        <v>0.99463081199143233</v>
      </c>
      <c r="M3359" s="55">
        <v>1</v>
      </c>
      <c r="N3359" s="55">
        <v>0.86</v>
      </c>
      <c r="O3359" s="51">
        <f>SIN(RADIANS(CRB_ves!P2182*2))</f>
        <v>-0.83999886719592221</v>
      </c>
      <c r="P3359" s="52">
        <f>COS(RADIANS(CRB_ves!P2182*2))</f>
        <v>0.54258815238592095</v>
      </c>
    </row>
    <row r="3360" spans="1:16" x14ac:dyDescent="0.35">
      <c r="A3360" s="3">
        <f>SIN(RADIANS(Teno_phn!P3360*2))</f>
        <v>8.9241975365160472E-2</v>
      </c>
      <c r="B3360" s="10">
        <f>COS(RADIANS(Teno_phn!P3360*2))</f>
        <v>0.99600997476577713</v>
      </c>
      <c r="C3360" s="3"/>
      <c r="D3360" s="10"/>
      <c r="E3360" s="3"/>
      <c r="F3360" s="3"/>
      <c r="G3360" s="3"/>
      <c r="H3360" s="10"/>
      <c r="I3360" s="3"/>
      <c r="K3360" s="3">
        <f>SIN(RADIANS(CRB_ves!P3360*2))</f>
        <v>0.97245134896031515</v>
      </c>
      <c r="L3360" s="10">
        <f>COS(RADIANS(CRB_ves!P3360*2))</f>
        <v>-0.23310592850732764</v>
      </c>
      <c r="M3360" s="55">
        <v>1</v>
      </c>
      <c r="N3360" s="55">
        <v>0.81</v>
      </c>
      <c r="O3360" s="51">
        <f>SIN(RADIANS(CRB_ves!P2196*2))</f>
        <v>-0.95721854808088491</v>
      </c>
      <c r="P3360" s="52">
        <f>COS(RADIANS(CRB_ves!P2196*2))</f>
        <v>0.28936594687337114</v>
      </c>
    </row>
    <row r="3361" spans="1:16" x14ac:dyDescent="0.35">
      <c r="A3361" s="3">
        <f>SIN(RADIANS(Teno_phn!P3361*2))</f>
        <v>-0.76017921914277475</v>
      </c>
      <c r="B3361" s="10">
        <f>COS(RADIANS(Teno_phn!P3361*2))</f>
        <v>0.64971344051318602</v>
      </c>
      <c r="C3361" s="3"/>
      <c r="D3361" s="10"/>
      <c r="E3361" s="3"/>
      <c r="F3361" s="3"/>
      <c r="G3361" s="3"/>
      <c r="H3361" s="10"/>
      <c r="I3361" s="3"/>
      <c r="K3361" s="3">
        <f>SIN(RADIANS(CRB_ves!P3361*2))</f>
        <v>0.95319066779294703</v>
      </c>
      <c r="L3361" s="10">
        <f>COS(RADIANS(CRB_ves!P3361*2))</f>
        <v>0.30236989075044435</v>
      </c>
      <c r="M3361" s="55">
        <v>1</v>
      </c>
      <c r="N3361" s="55">
        <v>0.8</v>
      </c>
      <c r="O3361" s="51">
        <f>SIN(RADIANS(CRB_ves!P2204*2))</f>
        <v>8.5416923137367567E-2</v>
      </c>
      <c r="P3361" s="52">
        <f>COS(RADIANS(CRB_ves!P2204*2))</f>
        <v>0.99634529619090639</v>
      </c>
    </row>
    <row r="3362" spans="1:16" x14ac:dyDescent="0.35">
      <c r="A3362" s="3">
        <f>SIN(RADIANS(Teno_phn!P3362*2))</f>
        <v>-0.61868267348109829</v>
      </c>
      <c r="B3362" s="10">
        <f>COS(RADIANS(Teno_phn!P3362*2))</f>
        <v>0.78564098005022676</v>
      </c>
      <c r="C3362" s="3"/>
      <c r="D3362" s="10"/>
      <c r="E3362" s="3"/>
      <c r="F3362" s="3"/>
      <c r="G3362" s="3"/>
      <c r="H3362" s="10"/>
      <c r="I3362" s="3"/>
      <c r="K3362" s="3">
        <f>SIN(RADIANS(CRB_ves!P3362*2))</f>
        <v>-3.141587485879613E-3</v>
      </c>
      <c r="L3362" s="10">
        <f>COS(RADIANS(CRB_ves!P3362*2))</f>
        <v>0.99999506520185821</v>
      </c>
      <c r="M3362" s="55">
        <v>1</v>
      </c>
      <c r="N3362" s="55">
        <v>0.91</v>
      </c>
      <c r="O3362" s="51">
        <f>SIN(RADIANS(CRB_ves!P2219*2))</f>
        <v>0.99840155010897502</v>
      </c>
      <c r="P3362" s="52">
        <f>COS(RADIANS(CRB_ves!P2219*2))</f>
        <v>5.6518534482024402E-2</v>
      </c>
    </row>
    <row r="3363" spans="1:16" x14ac:dyDescent="0.35">
      <c r="A3363" s="3">
        <f>SIN(RADIANS(Teno_phn!P3363*2))</f>
        <v>-0.70858619022508618</v>
      </c>
      <c r="B3363" s="10">
        <f>COS(RADIANS(Teno_phn!P3363*2))</f>
        <v>0.7056242704317206</v>
      </c>
      <c r="C3363" s="3"/>
      <c r="D3363" s="10"/>
      <c r="E3363" s="3"/>
      <c r="F3363" s="3"/>
      <c r="G3363" s="3"/>
      <c r="H3363" s="10"/>
      <c r="I3363" s="3"/>
      <c r="K3363" s="3">
        <f>SIN(RADIANS(CRB_ves!P3363*2))</f>
        <v>0.12013683883464728</v>
      </c>
      <c r="L3363" s="10">
        <f>COS(RADIANS(CRB_ves!P3363*2))</f>
        <v>-0.99275734192944554</v>
      </c>
      <c r="M3363" s="55">
        <v>1</v>
      </c>
      <c r="N3363" s="55">
        <v>0.91</v>
      </c>
      <c r="O3363" s="51">
        <f>SIN(RADIANS(CRB_ves!P2225*2))</f>
        <v>-0.54082767413008748</v>
      </c>
      <c r="P3363" s="52">
        <f>COS(RADIANS(CRB_ves!P2225*2))</f>
        <v>-0.84113341801110231</v>
      </c>
    </row>
    <row r="3364" spans="1:16" x14ac:dyDescent="0.35">
      <c r="A3364" s="3">
        <f>SIN(RADIANS(Teno_phn!P3364*2))</f>
        <v>0.48205953348187103</v>
      </c>
      <c r="B3364" s="10">
        <f>COS(RADIANS(Teno_phn!P3364*2))</f>
        <v>0.87613846290369013</v>
      </c>
      <c r="C3364" s="3"/>
      <c r="D3364" s="10"/>
      <c r="E3364" s="3"/>
      <c r="F3364" s="3"/>
      <c r="G3364" s="3"/>
      <c r="H3364" s="10"/>
      <c r="I3364" s="3"/>
      <c r="K3364" s="3">
        <f>SIN(RADIANS(CRB_ves!P3364*2))</f>
        <v>0.12706460860135066</v>
      </c>
      <c r="L3364" s="10">
        <f>COS(RADIANS(CRB_ves!P3364*2))</f>
        <v>-0.99189444259002957</v>
      </c>
      <c r="M3364" s="55">
        <v>1</v>
      </c>
      <c r="N3364" s="55">
        <v>0.91</v>
      </c>
      <c r="O3364" s="51">
        <f>SIN(RADIANS(CRB_ves!P2650*2))</f>
        <v>-0.82845153265223437</v>
      </c>
      <c r="P3364" s="52">
        <f>COS(RADIANS(CRB_ves!P2650*2))</f>
        <v>-0.56006076281611084</v>
      </c>
    </row>
    <row r="3365" spans="1:16" x14ac:dyDescent="0.35">
      <c r="A3365" s="3">
        <f>SIN(RADIANS(Teno_phn!P3365*2))</f>
        <v>0.98546725277137426</v>
      </c>
      <c r="B3365" s="10">
        <f>COS(RADIANS(Teno_phn!P3365*2))</f>
        <v>-0.16986551655718837</v>
      </c>
      <c r="C3365" s="3"/>
      <c r="D3365" s="10"/>
      <c r="E3365" s="3"/>
      <c r="F3365" s="3"/>
      <c r="G3365" s="3"/>
      <c r="H3365" s="10"/>
      <c r="I3365" s="3"/>
      <c r="K3365" s="3">
        <f>SIN(RADIANS(CRB_ves!P3365*2))</f>
        <v>0.72825137179768473</v>
      </c>
      <c r="L3365" s="10">
        <f>COS(RADIANS(CRB_ves!P3365*2))</f>
        <v>0.68531010460578379</v>
      </c>
      <c r="M3365" s="55">
        <v>1</v>
      </c>
      <c r="N3365" s="55">
        <v>0.92</v>
      </c>
      <c r="O3365" s="51">
        <f>SIN(RADIANS(CRB_ves!P2660*2))</f>
        <v>0.44463517918492756</v>
      </c>
      <c r="P3365" s="52">
        <f>COS(RADIANS(CRB_ves!P2660*2))</f>
        <v>0.89571176023941279</v>
      </c>
    </row>
    <row r="3366" spans="1:16" x14ac:dyDescent="0.35">
      <c r="A3366" s="3">
        <f>SIN(RADIANS(Teno_phn!P3366*2))</f>
        <v>-0.98492874230830774</v>
      </c>
      <c r="B3366" s="10">
        <f>COS(RADIANS(Teno_phn!P3366*2))</f>
        <v>-0.1729606098942045</v>
      </c>
      <c r="C3366" s="3"/>
      <c r="D3366" s="10"/>
      <c r="E3366" s="3"/>
      <c r="F3366" s="3"/>
      <c r="G3366" s="3"/>
      <c r="H3366" s="10"/>
      <c r="I3366" s="3"/>
      <c r="K3366" s="3">
        <f>SIN(RADIANS(CRB_ves!P3366*2))</f>
        <v>-0.67790309496930445</v>
      </c>
      <c r="L3366" s="10">
        <f>COS(RADIANS(CRB_ves!P3366*2))</f>
        <v>-0.73515127275346415</v>
      </c>
      <c r="M3366" s="55">
        <v>1</v>
      </c>
      <c r="N3366" s="55">
        <v>0.92</v>
      </c>
      <c r="O3366" s="51">
        <f>SIN(RADIANS(CRB_ves!P2712*2))</f>
        <v>-0.89068936192150716</v>
      </c>
      <c r="P3366" s="52">
        <f>COS(RADIANS(CRB_ves!P2712*2))</f>
        <v>0.45461242895444293</v>
      </c>
    </row>
    <row r="3367" spans="1:16" x14ac:dyDescent="0.35">
      <c r="A3367" s="3">
        <f>SIN(RADIANS(Teno_phn!P3367*2))</f>
        <v>0.95640675467728775</v>
      </c>
      <c r="B3367" s="10">
        <f>COS(RADIANS(Teno_phn!P3367*2))</f>
        <v>-0.29203787358433209</v>
      </c>
      <c r="C3367" s="3"/>
      <c r="D3367" s="10"/>
      <c r="E3367" s="3"/>
      <c r="F3367" s="3"/>
      <c r="G3367" s="3"/>
      <c r="H3367" s="10"/>
      <c r="I3367" s="3"/>
      <c r="K3367" s="3">
        <f>SIN(RADIANS(CRB_ves!P3367*2))</f>
        <v>0.96154981557893726</v>
      </c>
      <c r="L3367" s="10">
        <f>COS(RADIANS(CRB_ves!P3367*2))</f>
        <v>-0.27463057397185742</v>
      </c>
      <c r="M3367" s="55">
        <v>1</v>
      </c>
      <c r="N3367" s="55">
        <v>0.85</v>
      </c>
      <c r="O3367" s="51">
        <f>SIN(RADIANS(CRB_ves!P2723*2))</f>
        <v>-0.92401305794036648</v>
      </c>
      <c r="P3367" s="52">
        <f>COS(RADIANS(CRB_ves!P2723*2))</f>
        <v>-0.38236091426254964</v>
      </c>
    </row>
    <row r="3368" spans="1:16" x14ac:dyDescent="0.35">
      <c r="A3368" s="3">
        <f>SIN(RADIANS(Teno_phn!P3368*2))</f>
        <v>-0.67584752479167809</v>
      </c>
      <c r="B3368" s="10">
        <f>COS(RADIANS(Teno_phn!P3368*2))</f>
        <v>0.73704146642706758</v>
      </c>
      <c r="C3368" s="3"/>
      <c r="D3368" s="10"/>
      <c r="E3368" s="3"/>
      <c r="F3368" s="3"/>
      <c r="G3368" s="3"/>
      <c r="H3368" s="10"/>
      <c r="I3368" s="3"/>
      <c r="K3368" s="3">
        <f>SIN(RADIANS(CRB_ves!P3368*2))</f>
        <v>-0.98267754655309492</v>
      </c>
      <c r="L3368" s="10">
        <f>COS(RADIANS(CRB_ves!P3368*2))</f>
        <v>-0.1853236075096476</v>
      </c>
      <c r="M3368" s="55">
        <v>1</v>
      </c>
      <c r="N3368" s="55">
        <v>0.86</v>
      </c>
      <c r="O3368" s="51">
        <f>SIN(RADIANS(CRB_ves!P2738*2))</f>
        <v>0.7417417727387392</v>
      </c>
      <c r="P3368" s="52">
        <f>COS(RADIANS(CRB_ves!P2738*2))</f>
        <v>-0.67068557653672001</v>
      </c>
    </row>
    <row r="3369" spans="1:16" x14ac:dyDescent="0.35">
      <c r="A3369" s="3">
        <f>SIN(RADIANS(Teno_phn!P3369*2))</f>
        <v>0.95255529565732433</v>
      </c>
      <c r="B3369" s="10">
        <f>COS(RADIANS(Teno_phn!P3369*2))</f>
        <v>0.30436558398607988</v>
      </c>
      <c r="C3369" s="3"/>
      <c r="D3369" s="10"/>
      <c r="E3369" s="3"/>
      <c r="F3369" s="3"/>
      <c r="G3369" s="3"/>
      <c r="H3369" s="10"/>
      <c r="I3369" s="3"/>
      <c r="K3369" s="3">
        <f>SIN(RADIANS(CRB_ves!P3369*2))</f>
        <v>0.75813433619765247</v>
      </c>
      <c r="L3369" s="10">
        <f>COS(RADIANS(CRB_ves!P3369*2))</f>
        <v>-0.65209840383039197</v>
      </c>
      <c r="M3369" s="55">
        <v>1</v>
      </c>
      <c r="N3369" s="55">
        <v>0.92</v>
      </c>
      <c r="O3369" s="51">
        <f>SIN(RADIANS(CRB_ves!P2745*2))</f>
        <v>0.10938734658651549</v>
      </c>
      <c r="P3369" s="52">
        <f>COS(RADIANS(CRB_ves!P2745*2))</f>
        <v>-0.99399919939945702</v>
      </c>
    </row>
    <row r="3370" spans="1:16" x14ac:dyDescent="0.35">
      <c r="A3370" s="3">
        <f>SIN(RADIANS(Teno_phn!P3370*2))</f>
        <v>0.82094994249364162</v>
      </c>
      <c r="B3370" s="10">
        <f>COS(RADIANS(Teno_phn!P3370*2))</f>
        <v>0.57100016805574272</v>
      </c>
      <c r="C3370" s="3"/>
      <c r="D3370" s="10"/>
      <c r="E3370" s="3"/>
      <c r="F3370" s="3"/>
      <c r="G3370" s="3"/>
      <c r="H3370" s="10"/>
      <c r="I3370" s="3"/>
      <c r="K3370" s="3">
        <f>SIN(RADIANS(CRB_ves!P3370*2))</f>
        <v>0.34595330652840489</v>
      </c>
      <c r="L3370" s="10">
        <f>COS(RADIANS(CRB_ves!P3370*2))</f>
        <v>0.93825173045513932</v>
      </c>
      <c r="M3370" s="55">
        <v>1</v>
      </c>
      <c r="N3370" s="55">
        <v>0.87</v>
      </c>
      <c r="O3370" s="51">
        <f>SIN(RADIANS(CRB_ves!P2750*2))</f>
        <v>-0.47777217401463135</v>
      </c>
      <c r="P3370" s="52">
        <f>COS(RADIANS(CRB_ves!P2750*2))</f>
        <v>0.87848377886978246</v>
      </c>
    </row>
    <row r="3371" spans="1:16" x14ac:dyDescent="0.35">
      <c r="A3371" s="3">
        <f>SIN(RADIANS(Teno_phn!P3371*2))</f>
        <v>-0.9994502159417572</v>
      </c>
      <c r="B3371" s="10">
        <f>COS(RADIANS(Teno_phn!P3371*2))</f>
        <v>-3.3155178388526177E-2</v>
      </c>
      <c r="C3371" s="3"/>
      <c r="D3371" s="10"/>
      <c r="E3371" s="3"/>
      <c r="F3371" s="3"/>
      <c r="G3371" s="3"/>
      <c r="H3371" s="10"/>
      <c r="I3371" s="3"/>
      <c r="K3371" s="3">
        <f>SIN(RADIANS(CRB_ves!P3371*2))</f>
        <v>0.31001276881032058</v>
      </c>
      <c r="L3371" s="10">
        <f>COS(RADIANS(CRB_ves!P3371*2))</f>
        <v>0.95073239303947077</v>
      </c>
      <c r="M3371" s="55">
        <v>1</v>
      </c>
      <c r="N3371" s="55">
        <v>0.91</v>
      </c>
      <c r="O3371" s="51">
        <f>SIN(RADIANS(CRB_ves!P2752*2))</f>
        <v>-0.83676431345896185</v>
      </c>
      <c r="P3371" s="52">
        <f>COS(RADIANS(CRB_ves!P2752*2))</f>
        <v>-0.54756322349254993</v>
      </c>
    </row>
    <row r="3372" spans="1:16" x14ac:dyDescent="0.35">
      <c r="A3372" s="3">
        <f>SIN(RADIANS(Teno_phn!P3372*2))</f>
        <v>-0.66000166796093729</v>
      </c>
      <c r="B3372" s="10">
        <f>COS(RADIANS(Teno_phn!P3372*2))</f>
        <v>0.75126413350351073</v>
      </c>
      <c r="C3372" s="3"/>
      <c r="D3372" s="10"/>
      <c r="E3372" s="3"/>
      <c r="F3372" s="3"/>
      <c r="G3372" s="3"/>
      <c r="H3372" s="10"/>
      <c r="I3372" s="3"/>
      <c r="K3372" s="3">
        <f>SIN(RADIANS(CRB_ves!P3372*2))</f>
        <v>0.71276094840233772</v>
      </c>
      <c r="L3372" s="10">
        <f>COS(RADIANS(CRB_ves!P3372*2))</f>
        <v>0.70140703620123468</v>
      </c>
      <c r="M3372" s="55">
        <v>1</v>
      </c>
      <c r="N3372" s="55">
        <v>0.91</v>
      </c>
      <c r="O3372" s="51">
        <f>SIN(RADIANS(CRB_ves!P2760*2))</f>
        <v>-0.96039101343821232</v>
      </c>
      <c r="P3372" s="52">
        <f>COS(RADIANS(CRB_ves!P2760*2))</f>
        <v>0.27865588331690305</v>
      </c>
    </row>
    <row r="3373" spans="1:16" x14ac:dyDescent="0.35">
      <c r="A3373" s="3">
        <f>SIN(RADIANS(Teno_phn!P3373*2))</f>
        <v>0.8467507287796856</v>
      </c>
      <c r="B3373" s="10">
        <f>COS(RADIANS(Teno_phn!P3373*2))</f>
        <v>0.53198985263919396</v>
      </c>
      <c r="C3373" s="3"/>
      <c r="D3373" s="10"/>
      <c r="E3373" s="3"/>
      <c r="F3373" s="3"/>
      <c r="G3373" s="3"/>
      <c r="H3373" s="10"/>
      <c r="I3373" s="3"/>
      <c r="K3373" s="3">
        <f>SIN(RADIANS(CRB_ves!P3373*2))</f>
        <v>-0.86180627225475481</v>
      </c>
      <c r="L3373" s="10">
        <f>COS(RADIANS(CRB_ves!P3373*2))</f>
        <v>0.50723756673018949</v>
      </c>
      <c r="M3373" s="55">
        <v>1</v>
      </c>
      <c r="N3373" s="55">
        <v>0.83</v>
      </c>
      <c r="O3373" s="51">
        <f>SIN(RADIANS(CRB_ves!P2770*2))</f>
        <v>-0.94229141256951898</v>
      </c>
      <c r="P3373" s="52">
        <f>COS(RADIANS(CRB_ves!P2770*2))</f>
        <v>-0.33479380788440588</v>
      </c>
    </row>
    <row r="3374" spans="1:16" x14ac:dyDescent="0.35">
      <c r="A3374" s="3">
        <f>SIN(RADIANS(Teno_phn!P3374*2))</f>
        <v>0.81269416443309395</v>
      </c>
      <c r="B3374" s="10">
        <f>COS(RADIANS(Teno_phn!P3374*2))</f>
        <v>0.58269047966857601</v>
      </c>
      <c r="C3374" s="3"/>
      <c r="D3374" s="10"/>
      <c r="E3374" s="3"/>
      <c r="F3374" s="3"/>
      <c r="G3374" s="3"/>
      <c r="H3374" s="10"/>
      <c r="I3374" s="3"/>
      <c r="K3374" s="3">
        <f>SIN(RADIANS(CRB_ves!P3374*2))</f>
        <v>0.40673664307580021</v>
      </c>
      <c r="L3374" s="10">
        <f>COS(RADIANS(CRB_ves!P3374*2))</f>
        <v>0.91354545764260087</v>
      </c>
      <c r="M3374" s="55">
        <v>1</v>
      </c>
      <c r="N3374" s="55">
        <v>0.9</v>
      </c>
      <c r="O3374" s="51">
        <f>SIN(RADIANS(CRB_ves!P2783*2))</f>
        <v>-0.3736354435303304</v>
      </c>
      <c r="P3374" s="52">
        <f>COS(RADIANS(CRB_ves!P2783*2))</f>
        <v>-0.92757563321698644</v>
      </c>
    </row>
    <row r="3375" spans="1:16" x14ac:dyDescent="0.35">
      <c r="A3375" s="3">
        <f>SIN(RADIANS(Teno_phn!P3375*2))</f>
        <v>-0.99498598921204906</v>
      </c>
      <c r="B3375" s="10">
        <f>COS(RADIANS(Teno_phn!P3375*2))</f>
        <v>-0.10001440532103498</v>
      </c>
      <c r="C3375" s="3"/>
      <c r="D3375" s="10"/>
      <c r="E3375" s="3"/>
      <c r="F3375" s="3"/>
      <c r="G3375" s="3"/>
      <c r="H3375" s="10"/>
      <c r="I3375" s="3"/>
      <c r="K3375" s="3">
        <f>SIN(RADIANS(CRB_ves!P3375*2))</f>
        <v>0.86233697755730387</v>
      </c>
      <c r="L3375" s="10">
        <f>COS(RADIANS(CRB_ves!P3375*2))</f>
        <v>-0.50633480735313274</v>
      </c>
      <c r="M3375" s="55">
        <v>1</v>
      </c>
      <c r="N3375" s="55">
        <v>0.87</v>
      </c>
      <c r="O3375" s="51">
        <f>SIN(RADIANS(CRB_ves!P2791*2))</f>
        <v>0.99931554182900784</v>
      </c>
      <c r="P3375" s="52">
        <f>COS(RADIANS(CRB_ves!P2791*2))</f>
        <v>-3.6992537882612052E-2</v>
      </c>
    </row>
    <row r="3376" spans="1:16" x14ac:dyDescent="0.35">
      <c r="A3376" s="3">
        <f>SIN(RADIANS(Teno_phn!P3376*2))</f>
        <v>0.87529577629100153</v>
      </c>
      <c r="B3376" s="10">
        <f>COS(RADIANS(Teno_phn!P3376*2))</f>
        <v>-0.48358794857516152</v>
      </c>
      <c r="C3376" s="3"/>
      <c r="D3376" s="10"/>
      <c r="E3376" s="3"/>
      <c r="F3376" s="3"/>
      <c r="G3376" s="3"/>
      <c r="H3376" s="10"/>
      <c r="I3376" s="3"/>
      <c r="K3376" s="3">
        <f>SIN(RADIANS(CRB_ves!P3376*2))</f>
        <v>0.40002913723726491</v>
      </c>
      <c r="L3376" s="10">
        <f>COS(RADIANS(CRB_ves!P3376*2))</f>
        <v>0.9165024219068979</v>
      </c>
      <c r="M3376" s="55">
        <v>1</v>
      </c>
      <c r="N3376" s="55">
        <v>0.94</v>
      </c>
      <c r="O3376" s="51">
        <f>SIN(RADIANS(CRB_ves!P2792*2))</f>
        <v>0.33117320947889328</v>
      </c>
      <c r="P3376" s="52">
        <f>COS(RADIANS(CRB_ves!P2792*2))</f>
        <v>-0.94356997902829076</v>
      </c>
    </row>
    <row r="3377" spans="1:16" x14ac:dyDescent="0.35">
      <c r="A3377" s="3">
        <f>SIN(RADIANS(Teno_phn!P3377*2))</f>
        <v>-0.99403732222794705</v>
      </c>
      <c r="B3377" s="10">
        <f>COS(RADIANS(Teno_phn!P3377*2))</f>
        <v>-0.10904036875346901</v>
      </c>
      <c r="C3377" s="3"/>
      <c r="D3377" s="10"/>
      <c r="E3377" s="3"/>
      <c r="F3377" s="3"/>
      <c r="G3377" s="3"/>
      <c r="H3377" s="10"/>
      <c r="I3377" s="3"/>
      <c r="K3377" s="3">
        <f>SIN(RADIANS(CRB_ves!P3377*2))</f>
        <v>0.4574083640870929</v>
      </c>
      <c r="L3377" s="10">
        <f>COS(RADIANS(CRB_ves!P3377*2))</f>
        <v>0.88925676183156988</v>
      </c>
      <c r="M3377" s="55">
        <v>1</v>
      </c>
      <c r="N3377" s="55">
        <v>0.89</v>
      </c>
      <c r="O3377" s="51">
        <f>SIN(RADIANS(CRB_ves!P2799*2))</f>
        <v>-0.19286449054808932</v>
      </c>
      <c r="P3377" s="52">
        <f>COS(RADIANS(CRB_ves!P2799*2))</f>
        <v>-0.98122540136587677</v>
      </c>
    </row>
    <row r="3378" spans="1:16" x14ac:dyDescent="0.35">
      <c r="A3378" s="3">
        <f>SIN(RADIANS(Teno_phn!P3378*2))</f>
        <v>0.98790580146797025</v>
      </c>
      <c r="B3378" s="10">
        <f>COS(RADIANS(Teno_phn!P3378*2))</f>
        <v>-0.155055239917674</v>
      </c>
      <c r="C3378" s="3"/>
      <c r="D3378" s="10"/>
      <c r="E3378" s="3"/>
      <c r="F3378" s="3"/>
      <c r="G3378" s="3"/>
      <c r="H3378" s="10"/>
      <c r="I3378" s="3"/>
      <c r="K3378" s="3">
        <f>SIN(RADIANS(CRB_ves!P3378*2))</f>
        <v>-0.83253469758015508</v>
      </c>
      <c r="L3378" s="10">
        <f>COS(RADIANS(CRB_ves!P3378*2))</f>
        <v>0.55397290306035707</v>
      </c>
      <c r="M3378" s="55">
        <v>1</v>
      </c>
      <c r="N3378" s="55">
        <v>0.84</v>
      </c>
      <c r="O3378" s="51">
        <f>SIN(RADIANS(CRB_ves!P2804*2))</f>
        <v>-0.99951746389541696</v>
      </c>
      <c r="P3378" s="52">
        <f>COS(RADIANS(CRB_ves!P2804*2))</f>
        <v>3.1061863564087057E-2</v>
      </c>
    </row>
    <row r="3379" spans="1:16" x14ac:dyDescent="0.35">
      <c r="A3379" s="3">
        <f>SIN(RADIANS(Teno_phn!P3379*2))</f>
        <v>0.57271830799454737</v>
      </c>
      <c r="B3379" s="10">
        <f>COS(RADIANS(Teno_phn!P3379*2))</f>
        <v>-0.81975224286845527</v>
      </c>
      <c r="C3379" s="3"/>
      <c r="D3379" s="10"/>
      <c r="E3379" s="3"/>
      <c r="F3379" s="3"/>
      <c r="G3379" s="3"/>
      <c r="H3379" s="10"/>
      <c r="I3379" s="3"/>
      <c r="K3379" s="3">
        <f>SIN(RADIANS(CRB_ves!P3379*2))</f>
        <v>-9.6888076237799631E-2</v>
      </c>
      <c r="L3379" s="10">
        <f>COS(RADIANS(CRB_ves!P3379*2))</f>
        <v>0.99529528316120253</v>
      </c>
      <c r="M3379" s="55">
        <v>1</v>
      </c>
      <c r="N3379" s="55">
        <v>0.8</v>
      </c>
      <c r="O3379" s="51">
        <f>SIN(RADIANS(CRB_ves!P2827*2))</f>
        <v>-0.96619633128171478</v>
      </c>
      <c r="P3379" s="52">
        <f>COS(RADIANS(CRB_ves!P2827*2))</f>
        <v>-0.2578073882140598</v>
      </c>
    </row>
    <row r="3380" spans="1:16" x14ac:dyDescent="0.35">
      <c r="A3380" s="3">
        <f>SIN(RADIANS(Teno_phn!P3380*2))</f>
        <v>0.50603376412116385</v>
      </c>
      <c r="B3380" s="10">
        <f>COS(RADIANS(Teno_phn!P3380*2))</f>
        <v>0.86251366920725747</v>
      </c>
      <c r="C3380" s="3"/>
      <c r="D3380" s="10"/>
      <c r="E3380" s="3"/>
      <c r="F3380" s="3"/>
      <c r="G3380" s="3"/>
      <c r="H3380" s="10"/>
      <c r="I3380" s="3"/>
      <c r="K3380" s="3">
        <f>SIN(RADIANS(CRB_ves!P3380*2))</f>
        <v>0.74687034599233537</v>
      </c>
      <c r="L3380" s="10">
        <f>COS(RADIANS(CRB_ves!P3380*2))</f>
        <v>0.66496968823946345</v>
      </c>
      <c r="M3380" s="55">
        <v>1</v>
      </c>
      <c r="N3380" s="55">
        <v>0.85</v>
      </c>
      <c r="O3380" s="51">
        <f>SIN(RADIANS(CRB_ves!P2835*2))</f>
        <v>0.95223604252452243</v>
      </c>
      <c r="P3380" s="52">
        <f>COS(RADIANS(CRB_ves!P2835*2))</f>
        <v>0.30536293048966506</v>
      </c>
    </row>
    <row r="3381" spans="1:16" x14ac:dyDescent="0.35">
      <c r="A3381" s="3">
        <f>SIN(RADIANS(Teno_phn!P3381*2))</f>
        <v>0.31366102483287767</v>
      </c>
      <c r="B3381" s="10">
        <f>COS(RADIANS(Teno_phn!P3381*2))</f>
        <v>0.94953502384103183</v>
      </c>
      <c r="C3381" s="3"/>
      <c r="D3381" s="10"/>
      <c r="E3381" s="3"/>
      <c r="F3381" s="3"/>
      <c r="G3381" s="3"/>
      <c r="H3381" s="10"/>
      <c r="I3381" s="3"/>
      <c r="K3381" s="3">
        <f>SIN(RADIANS(CRB_ves!P3381*2))</f>
        <v>0.68886081474813876</v>
      </c>
      <c r="L3381" s="10">
        <f>COS(RADIANS(CRB_ves!P3381*2))</f>
        <v>0.72489363213131519</v>
      </c>
      <c r="M3381" s="55">
        <v>1</v>
      </c>
      <c r="N3381" s="55">
        <v>0.91</v>
      </c>
      <c r="O3381" s="51">
        <f>SIN(RADIANS(CRB_ves!P2878*2))</f>
        <v>0.42672659060589113</v>
      </c>
      <c r="P3381" s="52">
        <f>COS(RADIANS(CRB_ves!P2878*2))</f>
        <v>-0.90438068138913286</v>
      </c>
    </row>
    <row r="3382" spans="1:16" x14ac:dyDescent="0.35">
      <c r="A3382" s="3">
        <f>SIN(RADIANS(Teno_phn!P3382*2))</f>
        <v>0.82075057582331878</v>
      </c>
      <c r="B3382" s="10">
        <f>COS(RADIANS(Teno_phn!P3382*2))</f>
        <v>0.57128669885241556</v>
      </c>
      <c r="C3382" s="3"/>
      <c r="D3382" s="10"/>
      <c r="E3382" s="3"/>
      <c r="F3382" s="3"/>
      <c r="G3382" s="3"/>
      <c r="H3382" s="10"/>
      <c r="I3382" s="3"/>
      <c r="K3382" s="3">
        <f>SIN(RADIANS(CRB_ves!P3382*2))</f>
        <v>0.46112925037841151</v>
      </c>
      <c r="L3382" s="10">
        <f>COS(RADIANS(CRB_ves!P3382*2))</f>
        <v>0.88733297833758229</v>
      </c>
      <c r="M3382" s="55">
        <v>1</v>
      </c>
      <c r="N3382" s="55">
        <v>0.91</v>
      </c>
      <c r="O3382" s="51">
        <f>SIN(RADIANS(CRB_ves!P2879*2))</f>
        <v>-0.87931631019055612</v>
      </c>
      <c r="P3382" s="52">
        <f>COS(RADIANS(CRB_ves!P2879*2))</f>
        <v>-0.47623820366793945</v>
      </c>
    </row>
    <row r="3383" spans="1:16" x14ac:dyDescent="0.35">
      <c r="A3383" s="3">
        <f>SIN(RADIANS(Teno_phn!P3383*2))</f>
        <v>0.72872963099728694</v>
      </c>
      <c r="B3383" s="10">
        <f>COS(RADIANS(Teno_phn!P3383*2))</f>
        <v>-0.68480152227237201</v>
      </c>
      <c r="C3383" s="3"/>
      <c r="D3383" s="10"/>
      <c r="E3383" s="3"/>
      <c r="F3383" s="3"/>
      <c r="G3383" s="3"/>
      <c r="H3383" s="10"/>
      <c r="I3383" s="3"/>
      <c r="K3383" s="3">
        <f>SIN(RADIANS(CRB_ves!P3383*2))</f>
        <v>0.39682750964678154</v>
      </c>
      <c r="L3383" s="10">
        <f>COS(RADIANS(CRB_ves!P3383*2))</f>
        <v>0.91789320053453582</v>
      </c>
      <c r="M3383" s="55">
        <v>1</v>
      </c>
      <c r="N3383" s="55">
        <v>0.91</v>
      </c>
      <c r="O3383" s="51">
        <f>SIN(RADIANS(CRB_ves!P2881*2))</f>
        <v>-0.99715890026061393</v>
      </c>
      <c r="P3383" s="52">
        <f>COS(RADIANS(CRB_ves!P2881*2))</f>
        <v>-7.5326805527932653E-2</v>
      </c>
    </row>
    <row r="3384" spans="1:16" x14ac:dyDescent="0.35">
      <c r="A3384" s="3">
        <f>SIN(RADIANS(Teno_phn!P3384*2))</f>
        <v>0.71569273370373576</v>
      </c>
      <c r="B3384" s="10">
        <f>COS(RADIANS(Teno_phn!P3384*2))</f>
        <v>-0.69841528543100606</v>
      </c>
      <c r="C3384" s="3"/>
      <c r="D3384" s="10"/>
      <c r="E3384" s="3"/>
      <c r="F3384" s="3"/>
      <c r="G3384" s="3"/>
      <c r="H3384" s="10"/>
      <c r="I3384" s="3"/>
      <c r="K3384" s="3">
        <f>SIN(RADIANS(CRB_ves!P3384*2))</f>
        <v>0.84526183322185611</v>
      </c>
      <c r="L3384" s="10">
        <f>COS(RADIANS(CRB_ves!P3384*2))</f>
        <v>0.53435234938982645</v>
      </c>
      <c r="M3384" s="55">
        <v>1</v>
      </c>
      <c r="N3384" s="55">
        <v>0.94</v>
      </c>
      <c r="O3384" s="51">
        <f>SIN(RADIANS(CRB_ves!P2887*2))</f>
        <v>-0.36650122672429736</v>
      </c>
      <c r="P3384" s="52">
        <f>COS(RADIANS(CRB_ves!P2887*2))</f>
        <v>-0.93041756798202446</v>
      </c>
    </row>
    <row r="3385" spans="1:16" x14ac:dyDescent="0.35">
      <c r="A3385" s="3">
        <f>SIN(RADIANS(Teno_phn!P3385*2))</f>
        <v>0.75264478904786292</v>
      </c>
      <c r="B3385" s="10">
        <f>COS(RADIANS(Teno_phn!P3385*2))</f>
        <v>0.65842677764433155</v>
      </c>
      <c r="C3385" s="3"/>
      <c r="D3385" s="10"/>
      <c r="E3385" s="3"/>
      <c r="F3385" s="3"/>
      <c r="G3385" s="3"/>
      <c r="H3385" s="10"/>
      <c r="I3385" s="3"/>
      <c r="K3385" s="3">
        <f>SIN(RADIANS(CRB_ves!P3385*2))</f>
        <v>-0.30901699437494762</v>
      </c>
      <c r="L3385" s="10">
        <f>COS(RADIANS(CRB_ves!P3385*2))</f>
        <v>0.95105651629515353</v>
      </c>
      <c r="M3385" s="55">
        <v>1</v>
      </c>
      <c r="N3385" s="55">
        <v>0.79</v>
      </c>
      <c r="O3385" s="51">
        <f>SIN(RADIANS(CRB_ves!P2890*2))</f>
        <v>-0.11355002886886292</v>
      </c>
      <c r="P3385" s="52">
        <f>COS(RADIANS(CRB_ves!P2890*2))</f>
        <v>0.99353227976944991</v>
      </c>
    </row>
    <row r="3386" spans="1:16" x14ac:dyDescent="0.35">
      <c r="A3386" s="3">
        <f>SIN(RADIANS(Teno_phn!P3386*2))</f>
        <v>0.68581835292737614</v>
      </c>
      <c r="B3386" s="10">
        <f>COS(RADIANS(Teno_phn!P3386*2))</f>
        <v>0.7277727576572105</v>
      </c>
      <c r="C3386" s="3"/>
      <c r="D3386" s="10"/>
      <c r="E3386" s="3"/>
      <c r="F3386" s="3"/>
      <c r="G3386" s="3"/>
      <c r="H3386" s="10"/>
      <c r="I3386" s="3"/>
      <c r="K3386" s="3">
        <f>SIN(RADIANS(CRB_ves!P3386*2))</f>
        <v>0.39073112848927377</v>
      </c>
      <c r="L3386" s="10">
        <f>COS(RADIANS(CRB_ves!P3386*2))</f>
        <v>-0.92050485345244037</v>
      </c>
      <c r="M3386" s="55">
        <v>1</v>
      </c>
      <c r="N3386" s="55">
        <v>0.89</v>
      </c>
      <c r="O3386" s="51">
        <f>SIN(RADIANS(CRB_ves!P2891*2))</f>
        <v>0.98622792896755096</v>
      </c>
      <c r="P3386" s="52">
        <f>COS(RADIANS(CRB_ves!P2891*2))</f>
        <v>0.16539187442064771</v>
      </c>
    </row>
    <row r="3387" spans="1:16" x14ac:dyDescent="0.35">
      <c r="A3387" s="3">
        <f>SIN(RADIANS(Teno_phn!P3387*2))</f>
        <v>-0.94754550345718369</v>
      </c>
      <c r="B3387" s="10">
        <f>COS(RADIANS(Teno_phn!P3387*2))</f>
        <v>0.31962089868791793</v>
      </c>
      <c r="C3387" s="3"/>
      <c r="D3387" s="10"/>
      <c r="E3387" s="3"/>
      <c r="F3387" s="3"/>
      <c r="G3387" s="3"/>
      <c r="H3387" s="10"/>
      <c r="I3387" s="3"/>
      <c r="K3387" s="3">
        <f>SIN(RADIANS(CRB_ves!P3387*2))</f>
        <v>0.80489379735591415</v>
      </c>
      <c r="L3387" s="10">
        <f>COS(RADIANS(CRB_ves!P3387*2))</f>
        <v>-0.59341888660370135</v>
      </c>
      <c r="M3387" s="55">
        <v>1</v>
      </c>
      <c r="N3387" s="55">
        <v>0.79</v>
      </c>
      <c r="O3387" s="51">
        <f>SIN(RADIANS(CRB_ves!P2898*2))</f>
        <v>-4.5362988129253864E-2</v>
      </c>
      <c r="P3387" s="52">
        <f>COS(RADIANS(CRB_ves!P2898*2))</f>
        <v>0.99897056979071475</v>
      </c>
    </row>
    <row r="3388" spans="1:16" x14ac:dyDescent="0.35">
      <c r="A3388" s="3">
        <f>SIN(RADIANS(Teno_phn!P3388*2))</f>
        <v>-0.60903832447362505</v>
      </c>
      <c r="B3388" s="10">
        <f>COS(RADIANS(Teno_phn!P3388*2))</f>
        <v>0.79314079413579486</v>
      </c>
      <c r="C3388" s="3"/>
      <c r="D3388" s="10"/>
      <c r="E3388" s="3"/>
      <c r="F3388" s="3"/>
      <c r="G3388" s="3"/>
      <c r="H3388" s="10"/>
      <c r="I3388" s="3"/>
      <c r="K3388" s="3">
        <f>SIN(RADIANS(CRB_ves!P3388*2))</f>
        <v>0.97659726206382458</v>
      </c>
      <c r="L3388" s="10">
        <f>COS(RADIANS(CRB_ves!P3388*2))</f>
        <v>0.21507623701711348</v>
      </c>
      <c r="M3388" s="55">
        <v>1</v>
      </c>
      <c r="N3388" s="55">
        <v>0.93</v>
      </c>
      <c r="O3388" s="51">
        <f>SIN(RADIANS(CRB_ves!P3137*2))</f>
        <v>0.50874092909626667</v>
      </c>
      <c r="P3388" s="52">
        <f>COS(RADIANS(CRB_ves!P3137*2))</f>
        <v>0.86091966353560967</v>
      </c>
    </row>
    <row r="3389" spans="1:16" x14ac:dyDescent="0.35">
      <c r="A3389" s="3">
        <f>SIN(RADIANS(Teno_phn!P3389*2))</f>
        <v>-0.90719092825244096</v>
      </c>
      <c r="B3389" s="10">
        <f>COS(RADIANS(Teno_phn!P3389*2))</f>
        <v>-0.42071916963275446</v>
      </c>
      <c r="C3389" s="3"/>
      <c r="D3389" s="10"/>
      <c r="E3389" s="3"/>
      <c r="F3389" s="3"/>
      <c r="G3389" s="3"/>
      <c r="H3389" s="10"/>
      <c r="I3389" s="3"/>
    </row>
    <row r="3390" spans="1:16" x14ac:dyDescent="0.35">
      <c r="A3390" s="3">
        <f>SIN(RADIANS(Teno_phn!P3390*2))</f>
        <v>-0.76017921914277453</v>
      </c>
      <c r="B3390" s="10">
        <f>COS(RADIANS(Teno_phn!P3390*2))</f>
        <v>-0.64971344051318625</v>
      </c>
      <c r="C3390" s="3"/>
      <c r="D3390" s="10"/>
      <c r="E3390" s="3"/>
      <c r="F3390" s="3"/>
      <c r="G3390" s="3"/>
      <c r="H3390" s="10"/>
      <c r="I3390" s="3"/>
    </row>
    <row r="3391" spans="1:16" x14ac:dyDescent="0.35">
      <c r="A3391" s="3">
        <f>SIN(RADIANS(Teno_phn!P3391*2))</f>
        <v>-0.76447153142309154</v>
      </c>
      <c r="B3391" s="10">
        <f>COS(RADIANS(Teno_phn!P3391*2))</f>
        <v>-0.64465748862759142</v>
      </c>
      <c r="C3391" s="3"/>
      <c r="D3391" s="10"/>
      <c r="E3391" s="3"/>
      <c r="F3391" s="3"/>
      <c r="G3391" s="3"/>
      <c r="H3391" s="10"/>
      <c r="I3391" s="3"/>
    </row>
    <row r="3392" spans="1:16" x14ac:dyDescent="0.35">
      <c r="A3392" s="3">
        <f>SIN(RADIANS(Teno_phn!P3392*2))</f>
        <v>-0.93003325870656417</v>
      </c>
      <c r="B3392" s="10">
        <f>COS(RADIANS(Teno_phn!P3392*2))</f>
        <v>-0.36747535658823322</v>
      </c>
      <c r="C3392" s="3"/>
      <c r="D3392" s="10"/>
      <c r="E3392" s="3"/>
      <c r="F3392" s="3"/>
      <c r="G3392" s="3"/>
      <c r="H3392" s="10"/>
      <c r="I3392" s="3"/>
    </row>
    <row r="3393" spans="1:9" x14ac:dyDescent="0.35">
      <c r="A3393" s="3">
        <f>SIN(RADIANS(Teno_phn!P3393*2))</f>
        <v>0.93282781539729454</v>
      </c>
      <c r="B3393" s="10">
        <f>COS(RADIANS(Teno_phn!P3393*2))</f>
        <v>0.36032244840019467</v>
      </c>
      <c r="C3393" s="3"/>
      <c r="D3393" s="10"/>
      <c r="E3393" s="3"/>
      <c r="F3393" s="3"/>
      <c r="G3393" s="3"/>
      <c r="H3393" s="10"/>
      <c r="I3393" s="3"/>
    </row>
    <row r="3394" spans="1:9" x14ac:dyDescent="0.35">
      <c r="A3394" s="3">
        <f>SIN(RADIANS(Teno_phn!P3394*2))</f>
        <v>0.93909425209470909</v>
      </c>
      <c r="B3394" s="10">
        <f>COS(RADIANS(Teno_phn!P3394*2))</f>
        <v>0.34365969458561607</v>
      </c>
      <c r="C3394" s="3"/>
      <c r="D3394" s="10"/>
      <c r="E3394" s="3"/>
      <c r="F3394" s="3"/>
      <c r="G3394" s="3"/>
      <c r="H3394" s="10"/>
      <c r="I3394" s="3"/>
    </row>
    <row r="3395" spans="1:9" x14ac:dyDescent="0.35">
      <c r="A3395" s="3">
        <f>SIN(RADIANS(Teno_phn!P3395*2))</f>
        <v>-0.91844638134308709</v>
      </c>
      <c r="B3395" s="10">
        <f>COS(RADIANS(Teno_phn!P3395*2))</f>
        <v>0.39554550256296517</v>
      </c>
      <c r="C3395" s="3"/>
      <c r="D3395" s="10"/>
      <c r="E3395" s="3"/>
      <c r="F3395" s="3"/>
      <c r="G3395" s="3"/>
      <c r="H3395" s="10"/>
      <c r="I3395" s="3"/>
    </row>
    <row r="3396" spans="1:9" x14ac:dyDescent="0.35">
      <c r="A3396" s="3">
        <f>SIN(RADIANS(Teno_phn!P3396*2))</f>
        <v>-0.24158318376499058</v>
      </c>
      <c r="B3396" s="10">
        <f>COS(RADIANS(Teno_phn!P3396*2))</f>
        <v>0.97038011383270362</v>
      </c>
      <c r="C3396" s="3"/>
      <c r="D3396" s="10"/>
      <c r="E3396" s="3"/>
      <c r="F3396" s="3"/>
      <c r="G3396" s="3"/>
      <c r="H3396" s="10"/>
      <c r="I3396" s="3"/>
    </row>
    <row r="3397" spans="1:9" x14ac:dyDescent="0.35">
      <c r="A3397" s="3">
        <f>SIN(RADIANS(Teno_phn!P3397*2))</f>
        <v>-0.12117638582965125</v>
      </c>
      <c r="B3397" s="10">
        <f>COS(RADIANS(Teno_phn!P3397*2))</f>
        <v>0.9926309906089289</v>
      </c>
      <c r="C3397" s="3"/>
      <c r="D3397" s="10"/>
      <c r="E3397" s="3"/>
      <c r="F3397" s="3"/>
      <c r="G3397" s="3"/>
      <c r="H3397" s="10"/>
      <c r="I3397" s="3"/>
    </row>
    <row r="3398" spans="1:9" x14ac:dyDescent="0.35">
      <c r="A3398" s="3">
        <f>SIN(RADIANS(Teno_phn!P3398*2))</f>
        <v>0.57157316003953718</v>
      </c>
      <c r="B3398" s="10">
        <f>COS(RADIANS(Teno_phn!P3398*2))</f>
        <v>-0.82055110914702778</v>
      </c>
      <c r="C3398" s="3"/>
      <c r="D3398" s="10"/>
      <c r="E3398" s="3"/>
      <c r="F3398" s="3"/>
      <c r="G3398" s="3"/>
      <c r="H3398" s="10"/>
      <c r="I3398" s="3"/>
    </row>
    <row r="3399" spans="1:9" x14ac:dyDescent="0.35">
      <c r="A3399" s="3">
        <f>SIN(RADIANS(Teno_phn!P3399*2))</f>
        <v>0.29237170472273677</v>
      </c>
      <c r="B3399" s="10">
        <f>COS(RADIANS(Teno_phn!P3399*2))</f>
        <v>0.95630475596303544</v>
      </c>
      <c r="C3399" s="3"/>
      <c r="D3399" s="10"/>
      <c r="E3399" s="3"/>
      <c r="F3399" s="3"/>
      <c r="G3399" s="3"/>
      <c r="H3399" s="10"/>
      <c r="I3399" s="3"/>
    </row>
    <row r="3400" spans="1:9" x14ac:dyDescent="0.35">
      <c r="A3400" s="3">
        <f>SIN(RADIANS(Teno_phn!P3400*2))</f>
        <v>0.99672264614039319</v>
      </c>
      <c r="B3400" s="10">
        <f>COS(RADIANS(Teno_phn!P3400*2))</f>
        <v>8.0894787662076764E-2</v>
      </c>
      <c r="C3400" s="3"/>
      <c r="D3400" s="10"/>
      <c r="E3400" s="3"/>
      <c r="F3400" s="3"/>
      <c r="G3400" s="3"/>
      <c r="H3400" s="10"/>
      <c r="I3400" s="3"/>
    </row>
    <row r="3401" spans="1:9" x14ac:dyDescent="0.35">
      <c r="A3401" s="3">
        <f>SIN(RADIANS(Teno_phn!P3401*2))</f>
        <v>-0.74594114542418233</v>
      </c>
      <c r="B3401" s="10">
        <f>COS(RADIANS(Teno_phn!P3401*2))</f>
        <v>0.66601186743425145</v>
      </c>
      <c r="C3401" s="3"/>
      <c r="D3401" s="10"/>
      <c r="E3401" s="3"/>
      <c r="F3401" s="3"/>
      <c r="G3401" s="3"/>
      <c r="H3401" s="10"/>
      <c r="I3401" s="3"/>
    </row>
    <row r="3402" spans="1:9" x14ac:dyDescent="0.35">
      <c r="A3402" s="3">
        <f>SIN(RADIANS(Teno_phn!P3402*2))</f>
        <v>0.13191038271114236</v>
      </c>
      <c r="B3402" s="10">
        <f>COS(RADIANS(Teno_phn!P3402*2))</f>
        <v>-0.99126164605163658</v>
      </c>
      <c r="C3402" s="3"/>
      <c r="D3402" s="10"/>
      <c r="E3402" s="3"/>
      <c r="F3402" s="3"/>
      <c r="G3402" s="3"/>
      <c r="H3402" s="10"/>
      <c r="I3402" s="3"/>
    </row>
    <row r="3403" spans="1:9" x14ac:dyDescent="0.35">
      <c r="A3403" s="3">
        <f>SIN(RADIANS(Teno_phn!P3403*2))</f>
        <v>0.38558399227739665</v>
      </c>
      <c r="B3403" s="10">
        <f>COS(RADIANS(Teno_phn!P3403*2))</f>
        <v>0.92267273987011478</v>
      </c>
      <c r="C3403" s="3"/>
      <c r="D3403" s="10"/>
      <c r="E3403" s="3"/>
      <c r="F3403" s="3"/>
      <c r="G3403" s="3"/>
      <c r="H3403" s="10"/>
      <c r="I3403" s="3"/>
    </row>
    <row r="3404" spans="1:9" x14ac:dyDescent="0.35">
      <c r="A3404" s="3">
        <f>SIN(RADIANS(Teno_phn!P3404*2))</f>
        <v>-0.82981754476131009</v>
      </c>
      <c r="B3404" s="10">
        <f>COS(RADIANS(Teno_phn!P3404*2))</f>
        <v>0.55803480393816929</v>
      </c>
      <c r="C3404" s="3"/>
      <c r="D3404" s="10"/>
      <c r="E3404" s="3"/>
      <c r="F3404" s="3"/>
      <c r="G3404" s="3"/>
      <c r="H3404" s="10"/>
      <c r="I3404" s="3"/>
    </row>
    <row r="3405" spans="1:9" x14ac:dyDescent="0.35">
      <c r="A3405" s="3">
        <f>SIN(RADIANS(Teno_phn!P3405*2))</f>
        <v>0.98182645988656592</v>
      </c>
      <c r="B3405" s="10">
        <f>COS(RADIANS(Teno_phn!P3405*2))</f>
        <v>-0.18978093335900115</v>
      </c>
      <c r="C3405" s="3"/>
      <c r="D3405" s="10"/>
      <c r="E3405" s="3"/>
      <c r="F3405" s="3"/>
      <c r="G3405" s="3"/>
      <c r="H3405" s="10"/>
      <c r="I3405" s="3"/>
    </row>
    <row r="3406" spans="1:9" x14ac:dyDescent="0.35">
      <c r="A3406" s="3">
        <f>SIN(RADIANS(Teno_phn!P3406*2))</f>
        <v>-0.95752104648271508</v>
      </c>
      <c r="B3406" s="10">
        <f>COS(RADIANS(Teno_phn!P3406*2))</f>
        <v>-0.28836339147444889</v>
      </c>
      <c r="C3406" s="3"/>
      <c r="D3406" s="10"/>
      <c r="E3406" s="3"/>
      <c r="F3406" s="3"/>
      <c r="G3406" s="3"/>
      <c r="H3406" s="10"/>
      <c r="I3406" s="3"/>
    </row>
    <row r="3407" spans="1:9" x14ac:dyDescent="0.35">
      <c r="A3407" s="3">
        <f>SIN(RADIANS(Teno_phn!P3407*2))</f>
        <v>-0.90213395936820284</v>
      </c>
      <c r="B3407" s="10">
        <f>COS(RADIANS(Teno_phn!P3407*2))</f>
        <v>-0.43145604568095891</v>
      </c>
      <c r="C3407" s="3"/>
      <c r="D3407" s="10"/>
      <c r="E3407" s="3"/>
      <c r="F3407" s="3"/>
      <c r="G3407" s="3"/>
      <c r="H3407" s="10"/>
      <c r="I3407" s="3"/>
    </row>
    <row r="3408" spans="1:9" x14ac:dyDescent="0.35">
      <c r="A3408" s="3">
        <f>SIN(RADIANS(Teno_phn!P3408*2))</f>
        <v>1.3613147670749429E-2</v>
      </c>
      <c r="B3408" s="10">
        <f>COS(RADIANS(Teno_phn!P3408*2))</f>
        <v>0.99990733681201394</v>
      </c>
      <c r="C3408" s="3"/>
      <c r="D3408" s="10"/>
      <c r="E3408" s="3"/>
      <c r="F3408" s="3"/>
      <c r="G3408" s="3"/>
      <c r="H3408" s="10"/>
      <c r="I3408" s="3"/>
    </row>
    <row r="3409" spans="1:9" x14ac:dyDescent="0.35">
      <c r="A3409" s="3">
        <f>SIN(RADIANS(Teno_phn!P3409*2))</f>
        <v>0.84507525757209656</v>
      </c>
      <c r="B3409" s="10">
        <f>COS(RADIANS(Teno_phn!P3409*2))</f>
        <v>0.5346473688698512</v>
      </c>
      <c r="C3409" s="3"/>
      <c r="D3409" s="10"/>
      <c r="E3409" s="3"/>
      <c r="F3409" s="3"/>
      <c r="G3409" s="3"/>
      <c r="H3409" s="10"/>
      <c r="I3409" s="3"/>
    </row>
    <row r="3410" spans="1:9" x14ac:dyDescent="0.35">
      <c r="A3410" s="3">
        <f>SIN(RADIANS(Teno_phn!P3410*2))</f>
        <v>-0.1880670347353548</v>
      </c>
      <c r="B3410" s="10">
        <f>COS(RADIANS(Teno_phn!P3410*2))</f>
        <v>0.98215619452602898</v>
      </c>
      <c r="C3410" s="3"/>
      <c r="D3410" s="10"/>
      <c r="E3410" s="3"/>
      <c r="F3410" s="3"/>
      <c r="G3410" s="3"/>
      <c r="H3410" s="10"/>
      <c r="I3410" s="3"/>
    </row>
    <row r="3411" spans="1:9" x14ac:dyDescent="0.35">
      <c r="A3411" s="3">
        <f>SIN(RADIANS(Teno_phn!P3411*2))</f>
        <v>-0.74826141616307118</v>
      </c>
      <c r="B3411" s="10">
        <f>COS(RADIANS(Teno_phn!P3411*2))</f>
        <v>0.66340398934709099</v>
      </c>
      <c r="C3411" s="3"/>
      <c r="D3411" s="10"/>
      <c r="E3411" s="3"/>
      <c r="F3411" s="3"/>
      <c r="G3411" s="3"/>
      <c r="H3411" s="10"/>
      <c r="I3411" s="3"/>
    </row>
    <row r="3412" spans="1:9" x14ac:dyDescent="0.35">
      <c r="A3412" s="3">
        <f>SIN(RADIANS(Teno_phn!P3412*2))</f>
        <v>-0.99228873237545767</v>
      </c>
      <c r="B3412" s="10">
        <f>COS(RADIANS(Teno_phn!P3412*2))</f>
        <v>0.12394785839500182</v>
      </c>
      <c r="C3412" s="3"/>
      <c r="D3412" s="10"/>
      <c r="E3412" s="3"/>
      <c r="F3412" s="3"/>
      <c r="G3412" s="3"/>
      <c r="H3412" s="10"/>
      <c r="I3412" s="3"/>
    </row>
    <row r="3413" spans="1:9" x14ac:dyDescent="0.35">
      <c r="A3413" s="3">
        <f>SIN(RADIANS(Teno_phn!P3413*2))</f>
        <v>-0.97444852815270488</v>
      </c>
      <c r="B3413" s="10">
        <f>COS(RADIANS(Teno_phn!P3413*2))</f>
        <v>0.22461092133070273</v>
      </c>
      <c r="C3413" s="3"/>
      <c r="D3413" s="10"/>
      <c r="E3413" s="3"/>
      <c r="F3413" s="3"/>
      <c r="G3413" s="3"/>
      <c r="H3413" s="10"/>
      <c r="I3413" s="3"/>
    </row>
    <row r="3414" spans="1:9" x14ac:dyDescent="0.35">
      <c r="A3414" s="3">
        <f>SIN(RADIANS(Teno_phn!P3414*2))</f>
        <v>-0.85752665619365187</v>
      </c>
      <c r="B3414" s="10">
        <f>COS(RADIANS(Teno_phn!P3414*2))</f>
        <v>0.5144395337815072</v>
      </c>
      <c r="C3414" s="3"/>
      <c r="D3414" s="10"/>
      <c r="E3414" s="3"/>
      <c r="F3414" s="3"/>
      <c r="G3414" s="3"/>
      <c r="H3414" s="10"/>
      <c r="I3414" s="3"/>
    </row>
    <row r="3415" spans="1:9" x14ac:dyDescent="0.35">
      <c r="A3415" s="3">
        <f>SIN(RADIANS(Teno_phn!P3415*2))</f>
        <v>-0.86427480195370476</v>
      </c>
      <c r="B3415" s="10">
        <f>COS(RADIANS(Teno_phn!P3415*2))</f>
        <v>0.50301994663023497</v>
      </c>
      <c r="C3415" s="3"/>
      <c r="D3415" s="10"/>
      <c r="E3415" s="3"/>
      <c r="F3415" s="3"/>
      <c r="G3415" s="3"/>
      <c r="H3415" s="10"/>
      <c r="I3415" s="3"/>
    </row>
    <row r="3416" spans="1:9" x14ac:dyDescent="0.35">
      <c r="A3416" s="3">
        <f>SIN(RADIANS(Teno_phn!P3416*2))</f>
        <v>-0.6271477391596747</v>
      </c>
      <c r="B3416" s="10">
        <f>COS(RADIANS(Teno_phn!P3416*2))</f>
        <v>-0.77890032306252677</v>
      </c>
      <c r="C3416" s="3"/>
      <c r="D3416" s="10"/>
      <c r="E3416" s="3"/>
      <c r="F3416" s="3"/>
      <c r="G3416" s="3"/>
      <c r="H3416" s="10"/>
      <c r="I3416" s="3"/>
    </row>
    <row r="3417" spans="1:9" x14ac:dyDescent="0.35">
      <c r="A3417" s="3">
        <f>SIN(RADIANS(Teno_phn!P3417*2))</f>
        <v>-0.52814195550995457</v>
      </c>
      <c r="B3417" s="10">
        <f>COS(RADIANS(Teno_phn!P3417*2))</f>
        <v>0.84915609567977612</v>
      </c>
      <c r="C3417" s="3"/>
      <c r="D3417" s="10"/>
      <c r="E3417" s="3"/>
      <c r="F3417" s="3"/>
      <c r="G3417" s="3"/>
      <c r="H3417" s="10"/>
      <c r="I3417" s="3"/>
    </row>
    <row r="3418" spans="1:9" x14ac:dyDescent="0.35">
      <c r="A3418" s="3">
        <f>SIN(RADIANS(Teno_phn!P3418*2))</f>
        <v>0.93849302275955593</v>
      </c>
      <c r="B3418" s="10">
        <f>COS(RADIANS(Teno_phn!P3418*2))</f>
        <v>0.34529819899853476</v>
      </c>
      <c r="C3418" s="3"/>
      <c r="D3418" s="10"/>
      <c r="E3418" s="3"/>
      <c r="F3418" s="3"/>
      <c r="G3418" s="3"/>
      <c r="H3418" s="10"/>
      <c r="I3418" s="3"/>
    </row>
    <row r="3419" spans="1:9" x14ac:dyDescent="0.35">
      <c r="A3419" s="3">
        <f>SIN(RADIANS(Teno_phn!P3419*2))</f>
        <v>-7.5326805527932722E-2</v>
      </c>
      <c r="B3419" s="10">
        <f>COS(RADIANS(Teno_phn!P3419*2))</f>
        <v>0.99715890026061393</v>
      </c>
      <c r="C3419" s="3"/>
      <c r="D3419" s="10"/>
      <c r="E3419" s="3"/>
      <c r="F3419" s="3"/>
      <c r="G3419" s="3"/>
      <c r="H3419" s="10"/>
      <c r="I3419" s="3"/>
    </row>
    <row r="3420" spans="1:9" x14ac:dyDescent="0.35">
      <c r="A3420" s="3">
        <f>SIN(RADIANS(Teno_phn!P3420*2))</f>
        <v>0.5036232016357608</v>
      </c>
      <c r="B3420" s="10">
        <f>COS(RADIANS(Teno_phn!P3420*2))</f>
        <v>0.86392341719283539</v>
      </c>
      <c r="C3420" s="3"/>
      <c r="D3420" s="10"/>
      <c r="E3420" s="3"/>
      <c r="F3420" s="3"/>
      <c r="G3420" s="3"/>
      <c r="H3420" s="10"/>
      <c r="I3420" s="3"/>
    </row>
    <row r="3421" spans="1:9" x14ac:dyDescent="0.35">
      <c r="A3421" s="3">
        <f>SIN(RADIANS(Teno_phn!P3421*2))</f>
        <v>1.3264113343632635E-2</v>
      </c>
      <c r="B3421" s="10">
        <f>COS(RADIANS(Teno_phn!P3421*2))</f>
        <v>0.99991202777904775</v>
      </c>
      <c r="C3421" s="3"/>
      <c r="D3421" s="10"/>
      <c r="E3421" s="3"/>
      <c r="F3421" s="3"/>
      <c r="G3421" s="3"/>
      <c r="H3421" s="10"/>
      <c r="I3421" s="3"/>
    </row>
    <row r="3422" spans="1:9" x14ac:dyDescent="0.35">
      <c r="A3422" s="3">
        <f>SIN(RADIANS(Teno_phn!P3422*2))</f>
        <v>0.83156656493596914</v>
      </c>
      <c r="B3422" s="10">
        <f>COS(RADIANS(Teno_phn!P3422*2))</f>
        <v>-0.55542510573487103</v>
      </c>
      <c r="C3422" s="3"/>
      <c r="D3422" s="10"/>
      <c r="E3422" s="3"/>
      <c r="F3422" s="3"/>
      <c r="G3422" s="3"/>
      <c r="H3422" s="10"/>
      <c r="I3422" s="3"/>
    </row>
    <row r="3423" spans="1:9" x14ac:dyDescent="0.35">
      <c r="A3423" s="3">
        <f>SIN(RADIANS(Teno_phn!P3423*2))</f>
        <v>0.81310076104702766</v>
      </c>
      <c r="B3423" s="10">
        <f>COS(RADIANS(Teno_phn!P3423*2))</f>
        <v>-0.58212297015728931</v>
      </c>
      <c r="C3423" s="3"/>
      <c r="D3423" s="10"/>
      <c r="E3423" s="3"/>
      <c r="F3423" s="3"/>
      <c r="G3423" s="3"/>
      <c r="H3423" s="10"/>
      <c r="I3423" s="3"/>
    </row>
    <row r="3424" spans="1:9" x14ac:dyDescent="0.35">
      <c r="A3424" s="3">
        <f>SIN(RADIANS(Teno_phn!P3424*2))</f>
        <v>-0.1557448904330356</v>
      </c>
      <c r="B3424" s="10">
        <f>COS(RADIANS(Teno_phn!P3424*2))</f>
        <v>-0.987797311751759</v>
      </c>
      <c r="C3424" s="3"/>
      <c r="D3424" s="10"/>
      <c r="E3424" s="3"/>
      <c r="F3424" s="3"/>
      <c r="G3424" s="3"/>
      <c r="H3424" s="10"/>
      <c r="I3424" s="3"/>
    </row>
    <row r="3425" spans="1:9" x14ac:dyDescent="0.35">
      <c r="A3425" s="3">
        <f>SIN(RADIANS(Teno_phn!P3425*2))</f>
        <v>0.39554550256296489</v>
      </c>
      <c r="B3425" s="10">
        <f>COS(RADIANS(Teno_phn!P3425*2))</f>
        <v>0.9184463813430872</v>
      </c>
      <c r="C3425" s="3"/>
      <c r="D3425" s="10"/>
      <c r="E3425" s="3"/>
      <c r="F3425" s="3"/>
      <c r="G3425" s="3"/>
      <c r="H3425" s="10"/>
      <c r="I3425" s="3"/>
    </row>
    <row r="3426" spans="1:9" x14ac:dyDescent="0.35">
      <c r="A3426" s="3">
        <f>SIN(RADIANS(Teno_phn!P3426*2))</f>
        <v>0.5224985647159488</v>
      </c>
      <c r="B3426" s="10">
        <f>COS(RADIANS(Teno_phn!P3426*2))</f>
        <v>0.85264016435409218</v>
      </c>
      <c r="C3426" s="3"/>
      <c r="D3426" s="10"/>
      <c r="E3426" s="3"/>
      <c r="F3426" s="3"/>
      <c r="G3426" s="3"/>
      <c r="H3426" s="10"/>
      <c r="I3426" s="3"/>
    </row>
    <row r="3427" spans="1:9" x14ac:dyDescent="0.35">
      <c r="A3427" s="3">
        <f>SIN(RADIANS(Teno_phn!P3427*2))</f>
        <v>0.96154981557893726</v>
      </c>
      <c r="B3427" s="10">
        <f>COS(RADIANS(Teno_phn!P3427*2))</f>
        <v>-0.27463057397185742</v>
      </c>
      <c r="C3427" s="3"/>
      <c r="D3427" s="10"/>
      <c r="E3427" s="3"/>
      <c r="F3427" s="3"/>
      <c r="G3427" s="3"/>
      <c r="H3427" s="10"/>
      <c r="I3427" s="3"/>
    </row>
    <row r="3428" spans="1:9" x14ac:dyDescent="0.35">
      <c r="A3428" s="3">
        <f>SIN(RADIANS(Teno_phn!P3428*2))</f>
        <v>-0.77361907095302496</v>
      </c>
      <c r="B3428" s="10">
        <f>COS(RADIANS(Teno_phn!P3428*2))</f>
        <v>0.63365095522517634</v>
      </c>
      <c r="C3428" s="3"/>
      <c r="D3428" s="10"/>
      <c r="E3428" s="3"/>
      <c r="F3428" s="3"/>
      <c r="G3428" s="3"/>
      <c r="H3428" s="10"/>
      <c r="I3428" s="3"/>
    </row>
    <row r="3429" spans="1:9" x14ac:dyDescent="0.35">
      <c r="A3429" s="3">
        <f>SIN(RADIANS(Teno_phn!P3429*2))</f>
        <v>-0.97545774371217309</v>
      </c>
      <c r="B3429" s="10">
        <f>COS(RADIANS(Teno_phn!P3429*2))</f>
        <v>0.22018671674730175</v>
      </c>
      <c r="C3429" s="3"/>
      <c r="D3429" s="10"/>
      <c r="E3429" s="3"/>
      <c r="F3429" s="3"/>
      <c r="G3429" s="3"/>
      <c r="H3429" s="10"/>
      <c r="I3429" s="3"/>
    </row>
    <row r="3430" spans="1:9" x14ac:dyDescent="0.35">
      <c r="A3430" s="3">
        <f>SIN(RADIANS(Teno_phn!P3430*2))</f>
        <v>-0.93605953573897305</v>
      </c>
      <c r="B3430" s="10">
        <f>COS(RADIANS(Teno_phn!P3430*2))</f>
        <v>0.35184164840470233</v>
      </c>
      <c r="C3430" s="3"/>
      <c r="D3430" s="10"/>
      <c r="E3430" s="3"/>
      <c r="F3430" s="3"/>
      <c r="G3430" s="3"/>
      <c r="H3430" s="10"/>
      <c r="I3430" s="3"/>
    </row>
    <row r="3431" spans="1:9" x14ac:dyDescent="0.35">
      <c r="A3431" s="3">
        <f>SIN(RADIANS(Teno_phn!P3431*2))</f>
        <v>0.88278366257970997</v>
      </c>
      <c r="B3431" s="10">
        <f>COS(RADIANS(Teno_phn!P3431*2))</f>
        <v>-0.46977974103014791</v>
      </c>
      <c r="C3431" s="3"/>
      <c r="D3431" s="10"/>
      <c r="E3431" s="3"/>
      <c r="F3431" s="3"/>
      <c r="G3431" s="3"/>
      <c r="H3431" s="10"/>
      <c r="I3431" s="3"/>
    </row>
    <row r="3432" spans="1:9" x14ac:dyDescent="0.35">
      <c r="A3432" s="3">
        <f>SIN(RADIANS(Teno_phn!P3432*2))</f>
        <v>0.89021280461112651</v>
      </c>
      <c r="B3432" s="10">
        <f>COS(RADIANS(Teno_phn!P3432*2))</f>
        <v>0.45554490723351548</v>
      </c>
      <c r="C3432" s="3"/>
      <c r="D3432" s="10"/>
      <c r="E3432" s="3"/>
      <c r="F3432" s="3"/>
      <c r="G3432" s="3"/>
      <c r="H3432" s="10"/>
      <c r="I3432" s="3"/>
    </row>
    <row r="3433" spans="1:9" x14ac:dyDescent="0.35">
      <c r="A3433" s="3">
        <f>SIN(RADIANS(Teno_phn!P3433*2))</f>
        <v>-0.98735853901510029</v>
      </c>
      <c r="B3433" s="10">
        <f>COS(RADIANS(Teno_phn!P3433*2))</f>
        <v>-0.15850273005209276</v>
      </c>
      <c r="C3433" s="3"/>
      <c r="D3433" s="10"/>
      <c r="E3433" s="3"/>
      <c r="F3433" s="3"/>
      <c r="G3433" s="3"/>
      <c r="H3433" s="10"/>
      <c r="I3433" s="3"/>
    </row>
    <row r="3434" spans="1:9" x14ac:dyDescent="0.35">
      <c r="A3434" s="3">
        <f>SIN(RADIANS(Teno_phn!P3434*2))</f>
        <v>0.30336790370831401</v>
      </c>
      <c r="B3434" s="10">
        <f>COS(RADIANS(Teno_phn!P3434*2))</f>
        <v>-0.95287350419645056</v>
      </c>
      <c r="C3434" s="3"/>
      <c r="D3434" s="10"/>
      <c r="E3434" s="3"/>
      <c r="F3434" s="3"/>
      <c r="G3434" s="3"/>
      <c r="H3434" s="10"/>
      <c r="I3434" s="3"/>
    </row>
    <row r="3435" spans="1:9" x14ac:dyDescent="0.35">
      <c r="A3435" s="3">
        <f>SIN(RADIANS(Teno_phn!P3435*2))</f>
        <v>-0.73301795305053463</v>
      </c>
      <c r="B3435" s="10">
        <f>COS(RADIANS(Teno_phn!P3435*2))</f>
        <v>-0.68020929169308186</v>
      </c>
      <c r="C3435" s="3"/>
      <c r="D3435" s="10"/>
      <c r="E3435" s="3"/>
      <c r="F3435" s="3"/>
      <c r="G3435" s="3"/>
      <c r="H3435" s="10"/>
      <c r="I3435" s="3"/>
    </row>
    <row r="3436" spans="1:9" x14ac:dyDescent="0.35">
      <c r="A3436" s="3">
        <f>SIN(RADIANS(Teno_phn!P3436*2))</f>
        <v>-0.7808667188358015</v>
      </c>
      <c r="B3436" s="10">
        <f>COS(RADIANS(Teno_phn!P3436*2))</f>
        <v>0.62469766080449618</v>
      </c>
      <c r="C3436" s="3"/>
      <c r="D3436" s="10"/>
      <c r="E3436" s="3"/>
      <c r="F3436" s="3"/>
      <c r="G3436" s="3"/>
      <c r="H3436" s="10"/>
      <c r="I3436" s="3"/>
    </row>
    <row r="3437" spans="1:9" x14ac:dyDescent="0.35">
      <c r="A3437" s="3">
        <f>SIN(RADIANS(Teno_phn!P3437*2))</f>
        <v>0.22971001966875507</v>
      </c>
      <c r="B3437" s="10">
        <f>COS(RADIANS(Teno_phn!P3437*2))</f>
        <v>-0.9732591159931564</v>
      </c>
      <c r="C3437" s="3"/>
      <c r="D3437" s="10"/>
      <c r="E3437" s="3"/>
      <c r="F3437" s="3"/>
      <c r="G3437" s="3"/>
      <c r="H3437" s="10"/>
      <c r="I3437" s="3"/>
    </row>
    <row r="3438" spans="1:9" x14ac:dyDescent="0.35">
      <c r="A3438" s="3">
        <f>SIN(RADIANS(Teno_phn!P3438*2))</f>
        <v>0.81492553879719198</v>
      </c>
      <c r="B3438" s="10">
        <f>COS(RADIANS(Teno_phn!P3438*2))</f>
        <v>-0.57956567032227357</v>
      </c>
      <c r="C3438" s="3"/>
      <c r="D3438" s="10"/>
      <c r="E3438" s="3"/>
      <c r="F3438" s="3"/>
      <c r="G3438" s="3"/>
      <c r="H3438" s="10"/>
      <c r="I3438" s="3"/>
    </row>
    <row r="3439" spans="1:9" x14ac:dyDescent="0.35">
      <c r="A3439" s="3">
        <f>SIN(RADIANS(Teno_phn!P3439*2))</f>
        <v>0.74220981880498826</v>
      </c>
      <c r="B3439" s="10">
        <f>COS(RADIANS(Teno_phn!P3439*2))</f>
        <v>-0.67016757969142793</v>
      </c>
      <c r="C3439" s="3"/>
      <c r="D3439" s="10"/>
      <c r="E3439" s="3"/>
      <c r="F3439" s="3"/>
      <c r="G3439" s="3"/>
      <c r="H3439" s="10"/>
      <c r="I3439" s="3"/>
    </row>
    <row r="3440" spans="1:9" x14ac:dyDescent="0.35">
      <c r="A3440" s="3">
        <f>SIN(RADIANS(Teno_phn!P3440*2))</f>
        <v>-0.87478888433345259</v>
      </c>
      <c r="B3440" s="10">
        <f>COS(RADIANS(Teno_phn!P3440*2))</f>
        <v>0.48450429084439822</v>
      </c>
      <c r="C3440" s="3"/>
      <c r="D3440" s="10"/>
      <c r="E3440" s="3"/>
      <c r="F3440" s="3"/>
      <c r="G3440" s="3"/>
      <c r="H3440" s="10"/>
      <c r="I3440" s="3"/>
    </row>
    <row r="3441" spans="1:9" x14ac:dyDescent="0.35">
      <c r="A3441" s="3">
        <f>SIN(RADIANS(Teno_phn!P3441*2))</f>
        <v>-0.79568496224385588</v>
      </c>
      <c r="B3441" s="10">
        <f>COS(RADIANS(Teno_phn!P3441*2))</f>
        <v>0.60571069072536077</v>
      </c>
      <c r="C3441" s="3"/>
      <c r="D3441" s="10"/>
      <c r="E3441" s="3"/>
      <c r="F3441" s="3"/>
      <c r="G3441" s="3"/>
      <c r="H3441" s="10"/>
      <c r="I3441" s="3"/>
    </row>
    <row r="3442" spans="1:9" x14ac:dyDescent="0.35">
      <c r="A3442" s="3">
        <f>SIN(RADIANS(Teno_phn!P3442*2))</f>
        <v>-0.47285836901232309</v>
      </c>
      <c r="B3442" s="10">
        <f>COS(RADIANS(Teno_phn!P3442*2))</f>
        <v>0.88113844704166988</v>
      </c>
      <c r="C3442" s="3"/>
      <c r="D3442" s="10"/>
      <c r="E3442" s="3"/>
      <c r="F3442" s="3"/>
      <c r="G3442" s="3"/>
      <c r="H3442" s="10"/>
      <c r="I3442" s="3"/>
    </row>
    <row r="3443" spans="1:9" x14ac:dyDescent="0.35">
      <c r="A3443" s="3">
        <f>SIN(RADIANS(Teno_phn!P3443*2))</f>
        <v>-0.31432384884290382</v>
      </c>
      <c r="B3443" s="10">
        <f>COS(RADIANS(Teno_phn!P3443*2))</f>
        <v>0.94931581575816137</v>
      </c>
      <c r="C3443" s="3"/>
      <c r="D3443" s="10"/>
      <c r="E3443" s="3"/>
      <c r="F3443" s="3"/>
      <c r="G3443" s="3"/>
      <c r="H3443" s="10"/>
      <c r="I3443" s="3"/>
    </row>
    <row r="3444" spans="1:9" x14ac:dyDescent="0.35">
      <c r="A3444" s="3">
        <f>SIN(RADIANS(Teno_phn!P3444*2))</f>
        <v>-0.37557733249943337</v>
      </c>
      <c r="B3444" s="10">
        <f>COS(RADIANS(Teno_phn!P3444*2))</f>
        <v>0.92679105914580884</v>
      </c>
      <c r="C3444" s="3"/>
      <c r="D3444" s="10"/>
      <c r="E3444" s="3"/>
      <c r="F3444" s="3"/>
      <c r="G3444" s="3"/>
      <c r="H3444" s="10"/>
      <c r="I3444" s="3"/>
    </row>
    <row r="3445" spans="1:9" x14ac:dyDescent="0.35">
      <c r="A3445" s="3">
        <f>SIN(RADIANS(Teno_phn!P3445*2))</f>
        <v>0.99998970394887932</v>
      </c>
      <c r="B3445" s="10">
        <f>COS(RADIANS(Teno_phn!P3445*2))</f>
        <v>-4.5378404811751375E-3</v>
      </c>
      <c r="C3445" s="3"/>
      <c r="D3445" s="10"/>
      <c r="E3445" s="3"/>
      <c r="F3445" s="3"/>
      <c r="G3445" s="3"/>
      <c r="H3445" s="10"/>
      <c r="I3445" s="3"/>
    </row>
    <row r="3446" spans="1:9" x14ac:dyDescent="0.35">
      <c r="A3446" s="3">
        <f>SIN(RADIANS(Teno_phn!P3446*2))</f>
        <v>0.37881014887602144</v>
      </c>
      <c r="B3446" s="10">
        <f>COS(RADIANS(Teno_phn!P3446*2))</f>
        <v>0.92547440327030461</v>
      </c>
      <c r="C3446" s="3"/>
      <c r="D3446" s="10"/>
      <c r="E3446" s="3"/>
      <c r="F3446" s="3"/>
      <c r="G3446" s="3"/>
      <c r="H3446" s="10"/>
      <c r="I3446" s="3"/>
    </row>
    <row r="3447" spans="1:9" x14ac:dyDescent="0.35">
      <c r="A3447" s="3">
        <f>SIN(RADIANS(Teno_phn!P3447*2))</f>
        <v>0.83059589919581256</v>
      </c>
      <c r="B3447" s="10">
        <f>COS(RADIANS(Teno_phn!P3447*2))</f>
        <v>0.55687561648818806</v>
      </c>
      <c r="C3447" s="3"/>
      <c r="D3447" s="10"/>
      <c r="E3447" s="3"/>
      <c r="F3447" s="3"/>
      <c r="G3447" s="3"/>
      <c r="H3447" s="10"/>
      <c r="I3447" s="3"/>
    </row>
    <row r="3448" spans="1:9" x14ac:dyDescent="0.35">
      <c r="A3448" s="3">
        <f>SIN(RADIANS(Teno_phn!P3448*2))</f>
        <v>-0.24666074738123786</v>
      </c>
      <c r="B3448" s="10">
        <f>COS(RADIANS(Teno_phn!P3448*2))</f>
        <v>-0.96910189128972868</v>
      </c>
      <c r="C3448" s="3"/>
      <c r="D3448" s="10"/>
      <c r="E3448" s="3"/>
      <c r="F3448" s="3"/>
      <c r="G3448" s="3"/>
      <c r="H3448" s="10"/>
      <c r="I3448" s="3"/>
    </row>
    <row r="3449" spans="1:9" x14ac:dyDescent="0.35">
      <c r="A3449" s="3">
        <f>SIN(RADIANS(Teno_phn!P3449*2))</f>
        <v>0.95255529565732433</v>
      </c>
      <c r="B3449" s="10">
        <f>COS(RADIANS(Teno_phn!P3449*2))</f>
        <v>0.30436558398607988</v>
      </c>
      <c r="C3449" s="3"/>
      <c r="D3449" s="10"/>
      <c r="E3449" s="3"/>
      <c r="F3449" s="3"/>
      <c r="G3449" s="3"/>
      <c r="H3449" s="10"/>
      <c r="I3449" s="3"/>
    </row>
    <row r="3450" spans="1:9" x14ac:dyDescent="0.35">
      <c r="A3450" s="3">
        <f>SIN(RADIANS(Teno_phn!P3450*2))</f>
        <v>-0.85099448179469184</v>
      </c>
      <c r="B3450" s="10">
        <f>COS(RADIANS(Teno_phn!P3450*2))</f>
        <v>0.52517462996129571</v>
      </c>
      <c r="C3450" s="3"/>
      <c r="D3450" s="10"/>
      <c r="E3450" s="3"/>
      <c r="F3450" s="3"/>
      <c r="G3450" s="3"/>
      <c r="H3450" s="10"/>
      <c r="I3450" s="3"/>
    </row>
    <row r="3451" spans="1:9" x14ac:dyDescent="0.35">
      <c r="A3451" s="3">
        <f>SIN(RADIANS(Teno_phn!P3451*2))</f>
        <v>0.32061299058567605</v>
      </c>
      <c r="B3451" s="10">
        <f>COS(RADIANS(Teno_phn!P3451*2))</f>
        <v>0.94721027774602884</v>
      </c>
      <c r="C3451" s="3"/>
      <c r="D3451" s="10"/>
      <c r="E3451" s="3"/>
      <c r="F3451" s="3"/>
      <c r="G3451" s="3"/>
      <c r="H3451" s="10"/>
      <c r="I3451" s="3"/>
    </row>
    <row r="3452" spans="1:9" x14ac:dyDescent="0.35">
      <c r="A3452" s="3">
        <f>SIN(RADIANS(Teno_phn!P3452*2))</f>
        <v>0.98645789816278417</v>
      </c>
      <c r="B3452" s="10">
        <f>COS(RADIANS(Teno_phn!P3452*2))</f>
        <v>0.16401467968527103</v>
      </c>
      <c r="C3452" s="3"/>
      <c r="D3452" s="10"/>
      <c r="E3452" s="3"/>
      <c r="F3452" s="3"/>
      <c r="G3452" s="3"/>
      <c r="H3452" s="10"/>
      <c r="I3452" s="3"/>
    </row>
    <row r="3453" spans="1:9" x14ac:dyDescent="0.35">
      <c r="A3453" s="3">
        <f>SIN(RADIANS(Teno_phn!P3453*2))</f>
        <v>0.92848582688091341</v>
      </c>
      <c r="B3453" s="10">
        <f>COS(RADIANS(Teno_phn!P3453*2))</f>
        <v>-0.37136783555023506</v>
      </c>
      <c r="C3453" s="3"/>
      <c r="D3453" s="10"/>
      <c r="E3453" s="3"/>
      <c r="F3453" s="3"/>
      <c r="G3453" s="3"/>
      <c r="H3453" s="10"/>
      <c r="I3453" s="3"/>
    </row>
    <row r="3454" spans="1:9" x14ac:dyDescent="0.35">
      <c r="A3454" s="3">
        <f>SIN(RADIANS(Teno_phn!P3454*2))</f>
        <v>0.69113473212236787</v>
      </c>
      <c r="B3454" s="10">
        <f>COS(RADIANS(Teno_phn!P3454*2))</f>
        <v>-0.72272593841244059</v>
      </c>
      <c r="C3454" s="3"/>
      <c r="D3454" s="10"/>
      <c r="E3454" s="3"/>
      <c r="F3454" s="3"/>
      <c r="G3454" s="3"/>
      <c r="H3454" s="10"/>
      <c r="I3454" s="3"/>
    </row>
    <row r="3455" spans="1:9" x14ac:dyDescent="0.35">
      <c r="A3455" s="3">
        <f>SIN(RADIANS(Teno_phn!P3455*2))</f>
        <v>0.31564903694710256</v>
      </c>
      <c r="B3455" s="10">
        <f>COS(RADIANS(Teno_phn!P3455*2))</f>
        <v>0.94887601164449653</v>
      </c>
      <c r="C3455" s="3"/>
      <c r="D3455" s="10"/>
      <c r="E3455" s="3"/>
      <c r="F3455" s="3"/>
      <c r="G3455" s="3"/>
      <c r="H3455" s="10"/>
      <c r="I3455" s="3"/>
    </row>
    <row r="3456" spans="1:9" x14ac:dyDescent="0.35">
      <c r="A3456" s="3">
        <f>SIN(RADIANS(Teno_phn!P3456*2))</f>
        <v>0.73491459514995983</v>
      </c>
      <c r="B3456" s="10">
        <f>COS(RADIANS(Teno_phn!P3456*2))</f>
        <v>0.67815966986807064</v>
      </c>
      <c r="C3456" s="3"/>
      <c r="D3456" s="10"/>
      <c r="E3456" s="3"/>
      <c r="F3456" s="3"/>
      <c r="G3456" s="3"/>
      <c r="H3456" s="10"/>
      <c r="I3456" s="3"/>
    </row>
    <row r="3457" spans="1:9" x14ac:dyDescent="0.35">
      <c r="A3457" s="3">
        <f>SIN(RADIANS(Teno_phn!P3457*2))</f>
        <v>0.41628079226040104</v>
      </c>
      <c r="B3457" s="10">
        <f>COS(RADIANS(Teno_phn!P3457*2))</f>
        <v>0.90923610904706864</v>
      </c>
      <c r="C3457" s="3"/>
      <c r="D3457" s="10"/>
      <c r="E3457" s="3"/>
      <c r="F3457" s="3"/>
      <c r="G3457" s="3"/>
      <c r="H3457" s="10"/>
      <c r="I3457" s="3"/>
    </row>
    <row r="3458" spans="1:9" x14ac:dyDescent="0.35">
      <c r="A3458" s="3">
        <f>SIN(RADIANS(Teno_phn!P3458*2))</f>
        <v>0.23106872139541809</v>
      </c>
      <c r="B3458" s="10">
        <f>COS(RADIANS(Teno_phn!P3458*2))</f>
        <v>-0.97293743169470392</v>
      </c>
      <c r="C3458" s="3"/>
      <c r="D3458" s="10"/>
      <c r="E3458" s="3"/>
      <c r="F3458" s="3"/>
      <c r="G3458" s="3"/>
      <c r="H3458" s="10"/>
      <c r="I3458" s="3"/>
    </row>
    <row r="3459" spans="1:9" x14ac:dyDescent="0.35">
      <c r="A3459" s="3">
        <f>SIN(RADIANS(Teno_phn!P3459*2))</f>
        <v>0.2567954486081877</v>
      </c>
      <c r="B3459" s="10">
        <f>COS(RADIANS(Teno_phn!P3459*2))</f>
        <v>0.9664657767216176</v>
      </c>
      <c r="C3459" s="3"/>
      <c r="D3459" s="10"/>
      <c r="E3459" s="3"/>
      <c r="F3459" s="3"/>
      <c r="G3459" s="3"/>
      <c r="H3459" s="10"/>
      <c r="I3459" s="3"/>
    </row>
    <row r="3460" spans="1:9" x14ac:dyDescent="0.35">
      <c r="A3460" s="3">
        <f>SIN(RADIANS(Teno_phn!P3460*2))</f>
        <v>0.98657216160696937</v>
      </c>
      <c r="B3460" s="10">
        <f>COS(RADIANS(Teno_phn!P3460*2))</f>
        <v>-0.16332596224162241</v>
      </c>
      <c r="C3460" s="3"/>
      <c r="D3460" s="10"/>
      <c r="E3460" s="3"/>
      <c r="F3460" s="3"/>
      <c r="G3460" s="3"/>
      <c r="H3460" s="10"/>
      <c r="I3460" s="3"/>
    </row>
    <row r="3461" spans="1:9" x14ac:dyDescent="0.35">
      <c r="A3461" s="3">
        <f>SIN(RADIANS(Teno_phn!P3461*2))</f>
        <v>0.99948438794717664</v>
      </c>
      <c r="B3461" s="10">
        <f>COS(RADIANS(Teno_phn!P3461*2))</f>
        <v>3.2108538581781608E-2</v>
      </c>
      <c r="C3461" s="3"/>
      <c r="D3461" s="10"/>
      <c r="E3461" s="3"/>
      <c r="F3461" s="3"/>
      <c r="G3461" s="3"/>
      <c r="H3461" s="10"/>
      <c r="I3461" s="3"/>
    </row>
    <row r="3462" spans="1:9" x14ac:dyDescent="0.35">
      <c r="A3462" s="3">
        <f>SIN(RADIANS(Teno_phn!P3462*2))</f>
        <v>4.1875653729199727E-2</v>
      </c>
      <c r="B3462" s="10">
        <f>COS(RADIANS(Teno_phn!P3462*2))</f>
        <v>0.99912283009885838</v>
      </c>
      <c r="C3462" s="3"/>
      <c r="D3462" s="10"/>
      <c r="E3462" s="3"/>
      <c r="F3462" s="3"/>
      <c r="G3462" s="3"/>
      <c r="H3462" s="10"/>
      <c r="I3462" s="3"/>
    </row>
    <row r="3463" spans="1:9" x14ac:dyDescent="0.35">
      <c r="A3463" s="3">
        <f>SIN(RADIANS(Teno_phn!P3463*2))</f>
        <v>-0.17192910027940969</v>
      </c>
      <c r="B3463" s="10">
        <f>COS(RADIANS(Teno_phn!P3463*2))</f>
        <v>0.98510932615477387</v>
      </c>
      <c r="C3463" s="3"/>
      <c r="D3463" s="10"/>
      <c r="E3463" s="3"/>
      <c r="F3463" s="3"/>
      <c r="G3463" s="3"/>
      <c r="H3463" s="10"/>
      <c r="I3463" s="3"/>
    </row>
    <row r="3464" spans="1:9" x14ac:dyDescent="0.35">
      <c r="A3464" s="3">
        <f>SIN(RADIANS(Teno_phn!P3464*2))</f>
        <v>0.15746868388802149</v>
      </c>
      <c r="B3464" s="10">
        <f>COS(RADIANS(Teno_phn!P3464*2))</f>
        <v>-0.98752398127568242</v>
      </c>
      <c r="C3464" s="3"/>
      <c r="D3464" s="10"/>
      <c r="E3464" s="3"/>
      <c r="F3464" s="3"/>
      <c r="G3464" s="3"/>
      <c r="H3464" s="10"/>
      <c r="I3464" s="3"/>
    </row>
    <row r="3465" spans="1:9" x14ac:dyDescent="0.35">
      <c r="A3465" s="3">
        <f>SIN(RADIANS(Teno_phn!P3465*2))</f>
        <v>0.60209376286519267</v>
      </c>
      <c r="B3465" s="10">
        <f>COS(RADIANS(Teno_phn!P3465*2))</f>
        <v>0.79842538832306253</v>
      </c>
      <c r="C3465" s="3"/>
      <c r="D3465" s="10"/>
      <c r="E3465" s="3"/>
      <c r="F3465" s="3"/>
      <c r="G3465" s="3"/>
      <c r="H3465" s="10"/>
      <c r="I3465" s="3"/>
    </row>
    <row r="3466" spans="1:9" x14ac:dyDescent="0.35">
      <c r="A3466" s="3">
        <f>SIN(RADIANS(Teno_phn!P3466*2))</f>
        <v>0.36715069135659761</v>
      </c>
      <c r="B3466" s="10">
        <f>COS(RADIANS(Teno_phn!P3466*2))</f>
        <v>0.9301614751409415</v>
      </c>
      <c r="C3466" s="3"/>
      <c r="D3466" s="10"/>
      <c r="E3466" s="3"/>
      <c r="F3466" s="3"/>
      <c r="G3466" s="3"/>
      <c r="H3466" s="10"/>
      <c r="I3466" s="3"/>
    </row>
    <row r="3467" spans="1:9" x14ac:dyDescent="0.35">
      <c r="A3467" s="3">
        <f>SIN(RADIANS(Teno_phn!P3467*2))</f>
        <v>0.68708751080442299</v>
      </c>
      <c r="B3467" s="10">
        <f>COS(RADIANS(Teno_phn!P3467*2))</f>
        <v>0.72657467097097583</v>
      </c>
      <c r="C3467" s="3"/>
      <c r="D3467" s="10"/>
      <c r="E3467" s="3"/>
      <c r="F3467" s="3"/>
      <c r="G3467" s="3"/>
      <c r="H3467" s="10"/>
      <c r="I3467" s="3"/>
    </row>
    <row r="3468" spans="1:9" x14ac:dyDescent="0.35">
      <c r="A3468" s="3">
        <f>SIN(RADIANS(Teno_phn!P3468*2))</f>
        <v>-0.83905059331145015</v>
      </c>
      <c r="B3468" s="10">
        <f>COS(RADIANS(Teno_phn!P3468*2))</f>
        <v>-0.54405339982735479</v>
      </c>
      <c r="C3468" s="3"/>
      <c r="D3468" s="10"/>
      <c r="E3468" s="3"/>
      <c r="F3468" s="3"/>
      <c r="G3468" s="3"/>
      <c r="H3468" s="10"/>
      <c r="I3468" s="3"/>
    </row>
    <row r="3469" spans="1:9" x14ac:dyDescent="0.35">
      <c r="A3469" s="3">
        <f>SIN(RADIANS(Teno_phn!P3469*2))</f>
        <v>-0.94460573231146916</v>
      </c>
      <c r="B3469" s="10">
        <f>COS(RADIANS(Teno_phn!P3469*2))</f>
        <v>0.32820726756778712</v>
      </c>
      <c r="C3469" s="3"/>
      <c r="D3469" s="10"/>
      <c r="E3469" s="3"/>
      <c r="F3469" s="3"/>
      <c r="G3469" s="3"/>
      <c r="H3469" s="10"/>
      <c r="I3469" s="3"/>
    </row>
    <row r="3470" spans="1:9" x14ac:dyDescent="0.35">
      <c r="A3470" s="3">
        <f>SIN(RADIANS(Teno_phn!P3470*2))</f>
        <v>-0.90571681736996579</v>
      </c>
      <c r="B3470" s="10">
        <f>COS(RADIANS(Teno_phn!P3470*2))</f>
        <v>0.42388329376518247</v>
      </c>
      <c r="C3470" s="3"/>
      <c r="D3470" s="10"/>
      <c r="E3470" s="3"/>
      <c r="F3470" s="3"/>
      <c r="G3470" s="3"/>
      <c r="H3470" s="10"/>
      <c r="I3470" s="3"/>
    </row>
    <row r="3471" spans="1:9" x14ac:dyDescent="0.35">
      <c r="A3471" s="3">
        <f>SIN(RADIANS(Teno_phn!P3471*2))</f>
        <v>-0.40864907473634887</v>
      </c>
      <c r="B3471" s="10">
        <f>COS(RADIANS(Teno_phn!P3471*2))</f>
        <v>0.91269158740350287</v>
      </c>
      <c r="C3471" s="3"/>
      <c r="D3471" s="10"/>
      <c r="E3471" s="3"/>
      <c r="F3471" s="3"/>
      <c r="G3471" s="3"/>
      <c r="H3471" s="10"/>
      <c r="I3471" s="3"/>
    </row>
    <row r="3472" spans="1:9" x14ac:dyDescent="0.35">
      <c r="A3472" s="3">
        <f>SIN(RADIANS(Teno_phn!P3472*2))</f>
        <v>3.8038998196195627E-2</v>
      </c>
      <c r="B3472" s="10">
        <f>COS(RADIANS(Teno_phn!P3472*2))</f>
        <v>0.99927625540499554</v>
      </c>
      <c r="C3472" s="3"/>
      <c r="D3472" s="10"/>
      <c r="E3472" s="3"/>
      <c r="F3472" s="3"/>
      <c r="G3472" s="3"/>
      <c r="H3472" s="10"/>
      <c r="I3472" s="3"/>
    </row>
    <row r="3473" spans="1:9" x14ac:dyDescent="0.35">
      <c r="A3473" s="3">
        <f>SIN(RADIANS(Teno_phn!P3473*2))</f>
        <v>0.76063261940412719</v>
      </c>
      <c r="B3473" s="10">
        <f>COS(RADIANS(Teno_phn!P3473*2))</f>
        <v>0.64918257701390614</v>
      </c>
      <c r="C3473" s="3"/>
      <c r="D3473" s="10"/>
      <c r="E3473" s="3"/>
      <c r="F3473" s="3"/>
      <c r="G3473" s="3"/>
      <c r="H3473" s="10"/>
      <c r="I3473" s="3"/>
    </row>
    <row r="3474" spans="1:9" x14ac:dyDescent="0.35">
      <c r="A3474" s="3">
        <f>SIN(RADIANS(Teno_phn!P3474*2))</f>
        <v>0.52695579549667759</v>
      </c>
      <c r="B3474" s="10">
        <f>COS(RADIANS(Teno_phn!P3474*2))</f>
        <v>0.84989269298686398</v>
      </c>
      <c r="C3474" s="3"/>
      <c r="D3474" s="10"/>
      <c r="E3474" s="3"/>
      <c r="F3474" s="3"/>
      <c r="G3474" s="3"/>
      <c r="H3474" s="10"/>
      <c r="I3474" s="3"/>
    </row>
    <row r="3475" spans="1:9" x14ac:dyDescent="0.35">
      <c r="A3475" s="3">
        <f>SIN(RADIANS(Teno_phn!P3475*2))</f>
        <v>0.31664252432733858</v>
      </c>
      <c r="B3475" s="10">
        <f>COS(RADIANS(Teno_phn!P3475*2))</f>
        <v>0.94854494452693738</v>
      </c>
      <c r="C3475" s="3"/>
      <c r="D3475" s="10"/>
      <c r="E3475" s="3"/>
      <c r="F3475" s="3"/>
      <c r="G3475" s="3"/>
      <c r="H3475" s="10"/>
      <c r="I3475" s="3"/>
    </row>
    <row r="3476" spans="1:9" x14ac:dyDescent="0.35">
      <c r="A3476" s="3">
        <f>SIN(RADIANS(Teno_phn!P3476*2))</f>
        <v>0.13536972793559715</v>
      </c>
      <c r="B3476" s="10">
        <f>COS(RADIANS(Teno_phn!P3476*2))</f>
        <v>0.99079515378237615</v>
      </c>
      <c r="C3476" s="3"/>
      <c r="D3476" s="10"/>
      <c r="E3476" s="3"/>
      <c r="F3476" s="3"/>
      <c r="G3476" s="3"/>
      <c r="H3476" s="10"/>
      <c r="I3476" s="3"/>
    </row>
    <row r="3477" spans="1:9" x14ac:dyDescent="0.35">
      <c r="A3477" s="3">
        <f>SIN(RADIANS(Teno_phn!P3477*2))</f>
        <v>-0.50693670869431584</v>
      </c>
      <c r="B3477" s="10">
        <f>COS(RADIANS(Teno_phn!P3477*2))</f>
        <v>0.86198327905950378</v>
      </c>
      <c r="C3477" s="3"/>
      <c r="D3477" s="10"/>
      <c r="E3477" s="3"/>
      <c r="F3477" s="3"/>
      <c r="G3477" s="3"/>
      <c r="H3477" s="10"/>
      <c r="I3477" s="3"/>
    </row>
    <row r="3478" spans="1:9" x14ac:dyDescent="0.35">
      <c r="A3478" s="3">
        <f>SIN(RADIANS(Teno_phn!P3478*2))</f>
        <v>-0.58240676039518113</v>
      </c>
      <c r="B3478" s="10">
        <f>COS(RADIANS(Teno_phn!P3478*2))</f>
        <v>0.81289751226460893</v>
      </c>
      <c r="C3478" s="3"/>
      <c r="D3478" s="10"/>
      <c r="E3478" s="3"/>
      <c r="F3478" s="3"/>
      <c r="G3478" s="3"/>
      <c r="H3478" s="10"/>
      <c r="I3478" s="3"/>
    </row>
    <row r="3479" spans="1:9" x14ac:dyDescent="0.35">
      <c r="A3479" s="3">
        <f>SIN(RADIANS(Teno_phn!P3479*2))</f>
        <v>0.3987490689252462</v>
      </c>
      <c r="B3479" s="10">
        <f>COS(RADIANS(Teno_phn!P3479*2))</f>
        <v>0.91706007438512405</v>
      </c>
      <c r="C3479" s="3"/>
      <c r="D3479" s="10"/>
      <c r="E3479" s="3"/>
      <c r="F3479" s="3"/>
      <c r="G3479" s="3"/>
      <c r="H3479" s="10"/>
      <c r="I3479" s="3"/>
    </row>
    <row r="3480" spans="1:9" x14ac:dyDescent="0.35">
      <c r="A3480" s="3">
        <f>SIN(RADIANS(Teno_phn!P3480*2))</f>
        <v>0.20483772855372526</v>
      </c>
      <c r="B3480" s="10">
        <f>COS(RADIANS(Teno_phn!P3480*2))</f>
        <v>0.97879594653888424</v>
      </c>
      <c r="C3480" s="3"/>
      <c r="D3480" s="10"/>
      <c r="E3480" s="3"/>
      <c r="F3480" s="3"/>
      <c r="G3480" s="3"/>
      <c r="H3480" s="10"/>
      <c r="I3480" s="3"/>
    </row>
    <row r="3481" spans="1:9" x14ac:dyDescent="0.35">
      <c r="A3481" s="3">
        <f>SIN(RADIANS(Teno_phn!P3481*2))</f>
        <v>0.32028233229842279</v>
      </c>
      <c r="B3481" s="10">
        <f>COS(RADIANS(Teno_phn!P3481*2))</f>
        <v>0.9473221350826142</v>
      </c>
      <c r="C3481" s="3"/>
      <c r="D3481" s="10"/>
      <c r="E3481" s="3"/>
      <c r="F3481" s="3"/>
      <c r="G3481" s="3"/>
      <c r="H3481" s="10"/>
      <c r="I3481" s="3"/>
    </row>
    <row r="3482" spans="1:9" x14ac:dyDescent="0.35">
      <c r="A3482" s="3">
        <f>SIN(RADIANS(Teno_phn!P3482*2))</f>
        <v>-0.7693995550468955</v>
      </c>
      <c r="B3482" s="10">
        <f>COS(RADIANS(Teno_phn!P3482*2))</f>
        <v>0.63876781751559719</v>
      </c>
      <c r="C3482" s="3"/>
      <c r="D3482" s="10"/>
      <c r="E3482" s="3"/>
      <c r="F3482" s="3"/>
      <c r="G3482" s="3"/>
      <c r="H3482" s="10"/>
      <c r="I3482" s="3"/>
    </row>
    <row r="3483" spans="1:9" x14ac:dyDescent="0.35">
      <c r="A3483" s="3">
        <f>SIN(RADIANS(Teno_phn!P3483*2))</f>
        <v>-0.31399245596740488</v>
      </c>
      <c r="B3483" s="10">
        <f>COS(RADIANS(Teno_phn!P3483*2))</f>
        <v>0.94942547764190388</v>
      </c>
      <c r="C3483" s="3"/>
      <c r="D3483" s="10"/>
      <c r="E3483" s="3"/>
      <c r="F3483" s="3"/>
      <c r="G3483" s="3"/>
      <c r="H3483" s="10"/>
      <c r="I3483" s="3"/>
    </row>
    <row r="3484" spans="1:9" x14ac:dyDescent="0.35">
      <c r="A3484" s="3">
        <f>SIN(RADIANS(Teno_phn!P3484*2))</f>
        <v>-0.14884502488495202</v>
      </c>
      <c r="B3484" s="10">
        <f>COS(RADIANS(Teno_phn!P3484*2))</f>
        <v>0.98886053544824914</v>
      </c>
      <c r="C3484" s="3"/>
      <c r="D3484" s="10"/>
      <c r="E3484" s="3"/>
      <c r="F3484" s="3"/>
      <c r="G3484" s="3"/>
      <c r="H3484" s="10"/>
      <c r="I3484" s="3"/>
    </row>
    <row r="3485" spans="1:9" x14ac:dyDescent="0.35">
      <c r="A3485" s="3">
        <f>SIN(RADIANS(Teno_phn!P3485*2))</f>
        <v>-0.1860096006385932</v>
      </c>
      <c r="B3485" s="10">
        <f>COS(RADIANS(Teno_phn!P3485*2))</f>
        <v>0.98254792680574676</v>
      </c>
      <c r="C3485" s="3"/>
      <c r="D3485" s="10"/>
      <c r="E3485" s="3"/>
      <c r="F3485" s="3"/>
      <c r="G3485" s="3"/>
      <c r="H3485" s="10"/>
      <c r="I3485" s="3"/>
    </row>
    <row r="3486" spans="1:9" x14ac:dyDescent="0.35">
      <c r="A3486" s="3">
        <f>SIN(RADIANS(Teno_phn!P3486*2))</f>
        <v>-5.9654821390170858E-2</v>
      </c>
      <c r="B3486" s="10">
        <f>COS(RADIANS(Teno_phn!P3486*2))</f>
        <v>-0.9982190652782118</v>
      </c>
      <c r="C3486" s="3"/>
      <c r="D3486" s="10"/>
      <c r="E3486" s="3"/>
      <c r="F3486" s="3"/>
      <c r="G3486" s="3"/>
      <c r="H3486" s="10"/>
      <c r="I3486" s="3"/>
    </row>
    <row r="3487" spans="1:9" x14ac:dyDescent="0.35">
      <c r="A3487" s="3">
        <f>SIN(RADIANS(Teno_phn!P3487*2))</f>
        <v>0.17433566080564467</v>
      </c>
      <c r="B3487" s="10">
        <f>COS(RADIANS(Teno_phn!P3487*2))</f>
        <v>0.984686283732773</v>
      </c>
      <c r="C3487" s="3"/>
      <c r="D3487" s="10"/>
      <c r="E3487" s="3"/>
      <c r="F3487" s="3"/>
      <c r="G3487" s="3"/>
      <c r="H3487" s="10"/>
      <c r="I3487" s="3"/>
    </row>
    <row r="3488" spans="1:9" x14ac:dyDescent="0.35">
      <c r="A3488" s="3">
        <f>SIN(RADIANS(Teno_phn!P3488*2))</f>
        <v>0.92347828085768224</v>
      </c>
      <c r="B3488" s="10">
        <f>COS(RADIANS(Teno_phn!P3488*2))</f>
        <v>-0.38365070674265639</v>
      </c>
      <c r="C3488" s="3"/>
      <c r="D3488" s="10"/>
      <c r="E3488" s="3"/>
      <c r="F3488" s="3"/>
      <c r="G3488" s="3"/>
      <c r="H3488" s="10"/>
      <c r="I3488" s="3"/>
    </row>
    <row r="3489" spans="1:9" x14ac:dyDescent="0.35">
      <c r="A3489" s="3">
        <f>SIN(RADIANS(Teno_phn!P3489*2))</f>
        <v>0.27160842585773853</v>
      </c>
      <c r="B3489" s="10">
        <f>COS(RADIANS(Teno_phn!P3489*2))</f>
        <v>0.96240784649912392</v>
      </c>
      <c r="C3489" s="3"/>
      <c r="D3489" s="10"/>
      <c r="E3489" s="3"/>
      <c r="F3489" s="3"/>
      <c r="G3489" s="3"/>
      <c r="H3489" s="10"/>
      <c r="I3489" s="3"/>
    </row>
    <row r="3490" spans="1:9" x14ac:dyDescent="0.35">
      <c r="A3490" s="3">
        <f>SIN(RADIANS(Teno_phn!P3490*2))</f>
        <v>0.91747714052291862</v>
      </c>
      <c r="B3490" s="10">
        <f>COS(RADIANS(Teno_phn!P3490*2))</f>
        <v>0.39778850739794963</v>
      </c>
      <c r="C3490" s="3"/>
      <c r="D3490" s="10"/>
      <c r="E3490" s="3"/>
      <c r="F3490" s="3"/>
      <c r="G3490" s="3"/>
      <c r="H3490" s="10"/>
      <c r="I3490" s="3"/>
    </row>
    <row r="3491" spans="1:9" x14ac:dyDescent="0.35">
      <c r="A3491" s="3">
        <f>SIN(RADIANS(Teno_phn!P3491*2))</f>
        <v>0.87915001812936389</v>
      </c>
      <c r="B3491" s="10">
        <f>COS(RADIANS(Teno_phn!P3491*2))</f>
        <v>0.47654511394320187</v>
      </c>
      <c r="C3491" s="3"/>
      <c r="D3491" s="10"/>
      <c r="E3491" s="3"/>
      <c r="F3491" s="3"/>
      <c r="G3491" s="3"/>
      <c r="H3491" s="10"/>
      <c r="I3491" s="3"/>
    </row>
    <row r="3492" spans="1:9" x14ac:dyDescent="0.35">
      <c r="A3492" s="3">
        <f>SIN(RADIANS(Teno_phn!P3492*2))</f>
        <v>0.87206927243212062</v>
      </c>
      <c r="B3492" s="10">
        <f>COS(RADIANS(Teno_phn!P3492*2))</f>
        <v>0.48938245174884626</v>
      </c>
      <c r="C3492" s="3"/>
      <c r="D3492" s="10"/>
      <c r="E3492" s="3"/>
      <c r="F3492" s="3"/>
      <c r="G3492" s="3"/>
      <c r="H3492" s="10"/>
      <c r="I3492" s="3"/>
    </row>
    <row r="3493" spans="1:9" x14ac:dyDescent="0.35">
      <c r="A3493" s="3">
        <f>SIN(RADIANS(Teno_phn!P3493*2))</f>
        <v>0.89540112807123395</v>
      </c>
      <c r="B3493" s="10">
        <f>COS(RADIANS(Teno_phn!P3493*2))</f>
        <v>0.44526039555383956</v>
      </c>
      <c r="C3493" s="3"/>
      <c r="D3493" s="10"/>
      <c r="E3493" s="3"/>
      <c r="F3493" s="3"/>
      <c r="G3493" s="3"/>
      <c r="H3493" s="10"/>
      <c r="I3493" s="3"/>
    </row>
    <row r="3494" spans="1:9" x14ac:dyDescent="0.35">
      <c r="A3494" s="3">
        <f>SIN(RADIANS(Teno_phn!P3494*2))</f>
        <v>-0.68531010460578423</v>
      </c>
      <c r="B3494" s="10">
        <f>COS(RADIANS(Teno_phn!P3494*2))</f>
        <v>0.7282513717976844</v>
      </c>
      <c r="C3494" s="3"/>
      <c r="D3494" s="10"/>
      <c r="E3494" s="3"/>
      <c r="F3494" s="3"/>
      <c r="G3494" s="3"/>
      <c r="H3494" s="10"/>
      <c r="I3494" s="3"/>
    </row>
    <row r="3495" spans="1:9" x14ac:dyDescent="0.35">
      <c r="A3495" s="3">
        <f>SIN(RADIANS(Teno_phn!P3495*2))</f>
        <v>0.98013294489158598</v>
      </c>
      <c r="B3495" s="10">
        <f>COS(RADIANS(Teno_phn!P3495*2))</f>
        <v>0.19834165053802327</v>
      </c>
      <c r="C3495" s="3"/>
      <c r="D3495" s="10"/>
      <c r="E3495" s="3"/>
      <c r="F3495" s="3"/>
      <c r="G3495" s="3"/>
      <c r="H3495" s="10"/>
      <c r="I3495" s="3"/>
    </row>
    <row r="3496" spans="1:9" x14ac:dyDescent="0.35">
      <c r="A3496" s="3">
        <f>SIN(RADIANS(Teno_phn!P3496*2))</f>
        <v>1.4311211306291694E-2</v>
      </c>
      <c r="B3496" s="10">
        <f>COS(RADIANS(Teno_phn!P3496*2))</f>
        <v>0.99989758937150497</v>
      </c>
      <c r="C3496" s="3"/>
      <c r="D3496" s="10"/>
      <c r="E3496" s="3"/>
      <c r="F3496" s="3"/>
      <c r="G3496" s="3"/>
      <c r="H3496" s="10"/>
      <c r="I3496" s="3"/>
    </row>
    <row r="3497" spans="1:9" x14ac:dyDescent="0.35">
      <c r="A3497" s="3">
        <f>SIN(RADIANS(Teno_phn!P3497*2))</f>
        <v>8.4721322142073674E-2</v>
      </c>
      <c r="B3497" s="10">
        <f>COS(RADIANS(Teno_phn!P3497*2))</f>
        <v>0.99640468564459239</v>
      </c>
      <c r="C3497" s="3"/>
      <c r="D3497" s="10"/>
      <c r="E3497" s="3"/>
      <c r="F3497" s="3"/>
      <c r="G3497" s="3"/>
      <c r="H3497" s="10"/>
      <c r="I3497" s="3"/>
    </row>
    <row r="3498" spans="1:9" x14ac:dyDescent="0.35">
      <c r="A3498" s="3">
        <f>SIN(RADIANS(Teno_phn!P3498*2))</f>
        <v>-0.2126893200590301</v>
      </c>
      <c r="B3498" s="10">
        <f>COS(RADIANS(Teno_phn!P3498*2))</f>
        <v>0.97711987654167975</v>
      </c>
      <c r="C3498" s="3"/>
      <c r="D3498" s="10"/>
      <c r="E3498" s="3"/>
      <c r="F3498" s="3"/>
      <c r="G3498" s="3"/>
      <c r="H3498" s="10"/>
      <c r="I3498" s="3"/>
    </row>
    <row r="3499" spans="1:9" x14ac:dyDescent="0.35">
      <c r="A3499" s="3">
        <f>SIN(RADIANS(Teno_phn!P3499*2))</f>
        <v>-0.23785541987796255</v>
      </c>
      <c r="B3499" s="10">
        <f>COS(RADIANS(Teno_phn!P3499*2))</f>
        <v>0.9713005710050201</v>
      </c>
      <c r="C3499" s="3"/>
      <c r="D3499" s="10"/>
      <c r="E3499" s="3"/>
      <c r="F3499" s="3"/>
      <c r="G3499" s="3"/>
      <c r="H3499" s="10"/>
      <c r="I3499" s="3"/>
    </row>
    <row r="3500" spans="1:9" x14ac:dyDescent="0.35">
      <c r="A3500" s="3">
        <f>SIN(RADIANS(Teno_phn!P3500*2))</f>
        <v>-0.28936594687337069</v>
      </c>
      <c r="B3500" s="10">
        <f>COS(RADIANS(Teno_phn!P3500*2))</f>
        <v>0.95721854808088502</v>
      </c>
      <c r="C3500" s="3"/>
      <c r="D3500" s="10"/>
      <c r="E3500" s="3"/>
      <c r="F3500" s="3"/>
      <c r="G3500" s="3"/>
      <c r="H3500" s="10"/>
      <c r="I3500" s="3"/>
    </row>
    <row r="3501" spans="1:9" x14ac:dyDescent="0.35">
      <c r="A3501" s="3">
        <f>SIN(RADIANS(Teno_phn!P3501*2))</f>
        <v>-4.1887779554038657E-3</v>
      </c>
      <c r="B3501" s="10">
        <f>COS(RADIANS(Teno_phn!P3501*2))</f>
        <v>0.99999122703113763</v>
      </c>
      <c r="C3501" s="3"/>
      <c r="D3501" s="10"/>
      <c r="E3501" s="3"/>
      <c r="F3501" s="3"/>
      <c r="G3501" s="3"/>
      <c r="H3501" s="10"/>
      <c r="I3501" s="3"/>
    </row>
    <row r="3502" spans="1:9" x14ac:dyDescent="0.35">
      <c r="A3502" s="3">
        <f>SIN(RADIANS(Teno_phn!P3502*2))</f>
        <v>-0.73040073967274399</v>
      </c>
      <c r="B3502" s="10">
        <f>COS(RADIANS(Teno_phn!P3502*2))</f>
        <v>0.68301885734253964</v>
      </c>
      <c r="C3502" s="3"/>
      <c r="D3502" s="10"/>
      <c r="E3502" s="3"/>
      <c r="F3502" s="3"/>
      <c r="G3502" s="3"/>
      <c r="H3502" s="10"/>
      <c r="I3502" s="3"/>
    </row>
    <row r="3503" spans="1:9" x14ac:dyDescent="0.35">
      <c r="A3503" s="3">
        <f>SIN(RADIANS(Teno_phn!P3503*2))</f>
        <v>0.82412618862201581</v>
      </c>
      <c r="B3503" s="10">
        <f>COS(RADIANS(Teno_phn!P3503*2))</f>
        <v>-0.56640623692483261</v>
      </c>
      <c r="C3503" s="3"/>
      <c r="D3503" s="10"/>
      <c r="E3503" s="3"/>
      <c r="F3503" s="3"/>
      <c r="G3503" s="3"/>
      <c r="H3503" s="10"/>
      <c r="I3503" s="3"/>
    </row>
    <row r="3504" spans="1:9" x14ac:dyDescent="0.35">
      <c r="A3504" s="3">
        <f>SIN(RADIANS(Teno_phn!P3504*2))</f>
        <v>-0.54697891840884949</v>
      </c>
      <c r="B3504" s="10">
        <f>COS(RADIANS(Teno_phn!P3504*2))</f>
        <v>0.83714638075803993</v>
      </c>
      <c r="C3504" s="3"/>
      <c r="D3504" s="10"/>
      <c r="E3504" s="3"/>
      <c r="F3504" s="3"/>
      <c r="G3504" s="3"/>
      <c r="H3504" s="10"/>
      <c r="I3504" s="3"/>
    </row>
    <row r="3505" spans="1:9" x14ac:dyDescent="0.35">
      <c r="A3505" s="3">
        <f>SIN(RADIANS(Teno_phn!P3505*2))</f>
        <v>-4.7455126176331588E-2</v>
      </c>
      <c r="B3505" s="10">
        <f>COS(RADIANS(Teno_phn!P3505*2))</f>
        <v>-0.99887337085317696</v>
      </c>
      <c r="C3505" s="3"/>
      <c r="D3505" s="10"/>
      <c r="E3505" s="3"/>
      <c r="F3505" s="3"/>
      <c r="G3505" s="3"/>
      <c r="H3505" s="10"/>
      <c r="I3505" s="3"/>
    </row>
    <row r="3506" spans="1:9" x14ac:dyDescent="0.35">
      <c r="A3506" s="3">
        <f>SIN(RADIANS(Teno_phn!P3506*2))</f>
        <v>-0.50603376412116385</v>
      </c>
      <c r="B3506" s="10">
        <f>COS(RADIANS(Teno_phn!P3506*2))</f>
        <v>0.86251366920725736</v>
      </c>
      <c r="C3506" s="3"/>
      <c r="D3506" s="10"/>
      <c r="E3506" s="3"/>
      <c r="F3506" s="3"/>
      <c r="G3506" s="3"/>
      <c r="H3506" s="10"/>
      <c r="I3506" s="3"/>
    </row>
    <row r="3507" spans="1:9" x14ac:dyDescent="0.35">
      <c r="A3507" s="3">
        <f>SIN(RADIANS(Teno_phn!P3507*2))</f>
        <v>-0.68658009859577285</v>
      </c>
      <c r="B3507" s="10">
        <f>COS(RADIANS(Teno_phn!P3507*2))</f>
        <v>-0.72705417144269158</v>
      </c>
      <c r="C3507" s="3"/>
      <c r="D3507" s="10"/>
      <c r="E3507" s="3"/>
      <c r="F3507" s="3"/>
      <c r="G3507" s="3"/>
      <c r="H3507" s="10"/>
      <c r="I3507" s="3"/>
    </row>
    <row r="3508" spans="1:9" x14ac:dyDescent="0.35">
      <c r="A3508" s="3">
        <f>SIN(RADIANS(Teno_phn!P3508*2))</f>
        <v>-0.15091576157967798</v>
      </c>
      <c r="B3508" s="10">
        <f>COS(RADIANS(Teno_phn!P3508*2))</f>
        <v>0.98854662657197201</v>
      </c>
      <c r="C3508" s="3"/>
      <c r="D3508" s="10"/>
      <c r="E3508" s="3"/>
      <c r="F3508" s="3"/>
      <c r="G3508" s="3"/>
      <c r="H3508" s="10"/>
      <c r="I3508" s="3"/>
    </row>
    <row r="3509" spans="1:9" x14ac:dyDescent="0.35">
      <c r="A3509" s="3">
        <f>SIN(RADIANS(Teno_phn!P3509*2))</f>
        <v>-0.93257603556951862</v>
      </c>
      <c r="B3509" s="10">
        <f>COS(RADIANS(Teno_phn!P3509*2))</f>
        <v>-0.36097359720821681</v>
      </c>
      <c r="C3509" s="3"/>
      <c r="D3509" s="10"/>
      <c r="E3509" s="3"/>
      <c r="F3509" s="3"/>
      <c r="G3509" s="3"/>
      <c r="H3509" s="10"/>
      <c r="I3509" s="3"/>
    </row>
    <row r="3510" spans="1:9" x14ac:dyDescent="0.35">
      <c r="A3510" s="3">
        <f>SIN(RADIANS(Teno_phn!P3510*2))</f>
        <v>-0.95212939274213859</v>
      </c>
      <c r="B3510" s="10">
        <f>COS(RADIANS(Teno_phn!P3510*2))</f>
        <v>-0.30569530496310604</v>
      </c>
      <c r="C3510" s="3"/>
      <c r="D3510" s="10"/>
      <c r="E3510" s="3"/>
      <c r="F3510" s="3"/>
      <c r="G3510" s="3"/>
      <c r="H3510" s="10"/>
      <c r="I3510" s="3"/>
    </row>
    <row r="3511" spans="1:9" x14ac:dyDescent="0.35">
      <c r="A3511" s="3">
        <f>SIN(RADIANS(Teno_phn!P3511*2))</f>
        <v>-0.91053940467798433</v>
      </c>
      <c r="B3511" s="10">
        <f>COS(RADIANS(Teno_phn!P3511*2))</f>
        <v>-0.41342229321682922</v>
      </c>
      <c r="C3511" s="3"/>
      <c r="D3511" s="10"/>
      <c r="E3511" s="3"/>
      <c r="F3511" s="3"/>
      <c r="G3511" s="3"/>
      <c r="H3511" s="10"/>
      <c r="I3511" s="3"/>
    </row>
    <row r="3512" spans="1:9" x14ac:dyDescent="0.35">
      <c r="A3512" s="3">
        <f>SIN(RADIANS(Teno_phn!P3512*2))</f>
        <v>-0.94194030070879065</v>
      </c>
      <c r="B3512" s="10">
        <f>COS(RADIANS(Teno_phn!P3512*2))</f>
        <v>0.33578038939258048</v>
      </c>
      <c r="C3512" s="3"/>
      <c r="D3512" s="10"/>
      <c r="E3512" s="3"/>
      <c r="F3512" s="3"/>
      <c r="G3512" s="3"/>
      <c r="H3512" s="10"/>
      <c r="I3512" s="3"/>
    </row>
    <row r="3513" spans="1:9" x14ac:dyDescent="0.35">
      <c r="A3513" s="3">
        <f>SIN(RADIANS(Teno_phn!P3513*2))</f>
        <v>-0.55106343964752591</v>
      </c>
      <c r="B3513" s="10">
        <f>COS(RADIANS(Teno_phn!P3513*2))</f>
        <v>-0.83446335179193909</v>
      </c>
      <c r="C3513" s="3"/>
      <c r="D3513" s="10"/>
      <c r="E3513" s="3"/>
      <c r="F3513" s="3"/>
      <c r="G3513" s="3"/>
      <c r="H3513" s="10"/>
      <c r="I3513" s="3"/>
    </row>
    <row r="3514" spans="1:9" x14ac:dyDescent="0.35">
      <c r="A3514" s="3">
        <f>SIN(RADIANS(Teno_phn!P3514*2))</f>
        <v>-0.35739011009031307</v>
      </c>
      <c r="B3514" s="10">
        <f>COS(RADIANS(Teno_phn!P3514*2))</f>
        <v>0.93395519657510018</v>
      </c>
      <c r="C3514" s="3"/>
      <c r="D3514" s="10"/>
      <c r="E3514" s="3"/>
      <c r="F3514" s="3"/>
      <c r="G3514" s="3"/>
      <c r="H3514" s="10"/>
      <c r="I3514" s="3"/>
    </row>
    <row r="3515" spans="1:9" x14ac:dyDescent="0.35">
      <c r="A3515" s="3">
        <f>SIN(RADIANS(Teno_phn!P3515*2))</f>
        <v>0.89602195584856104</v>
      </c>
      <c r="B3515" s="10">
        <f>COS(RADIANS(Teno_phn!P3515*2))</f>
        <v>0.44400974610623062</v>
      </c>
      <c r="C3515" s="3"/>
      <c r="D3515" s="10"/>
      <c r="E3515" s="3"/>
      <c r="F3515" s="3"/>
      <c r="G3515" s="3"/>
      <c r="H3515" s="10"/>
      <c r="I3515" s="3"/>
    </row>
    <row r="3516" spans="1:9" x14ac:dyDescent="0.35">
      <c r="A3516" s="3">
        <f>SIN(RADIANS(Teno_phn!P3516*2))</f>
        <v>-3.7690182669934215E-2</v>
      </c>
      <c r="B3516" s="10">
        <f>COS(RADIANS(Teno_phn!P3516*2))</f>
        <v>0.9992894726405892</v>
      </c>
      <c r="C3516" s="3"/>
      <c r="D3516" s="10"/>
      <c r="E3516" s="3"/>
      <c r="F3516" s="3"/>
      <c r="G3516" s="3"/>
      <c r="H3516" s="10"/>
      <c r="I3516" s="3"/>
    </row>
    <row r="3517" spans="1:9" x14ac:dyDescent="0.35">
      <c r="A3517" s="3">
        <f>SIN(RADIANS(Teno_phn!P3517*2))</f>
        <v>0.91594298266030305</v>
      </c>
      <c r="B3517" s="10">
        <f>COS(RADIANS(Teno_phn!P3517*2))</f>
        <v>0.40130842567201069</v>
      </c>
      <c r="C3517" s="3"/>
      <c r="D3517" s="10"/>
      <c r="E3517" s="3"/>
      <c r="F3517" s="3"/>
      <c r="G3517" s="3"/>
      <c r="H3517" s="10"/>
      <c r="I3517" s="3"/>
    </row>
    <row r="3518" spans="1:9" x14ac:dyDescent="0.35">
      <c r="A3518" s="3">
        <f>SIN(RADIANS(Teno_phn!P3518*2))</f>
        <v>0.53935879638868334</v>
      </c>
      <c r="B3518" s="10">
        <f>COS(RADIANS(Teno_phn!P3518*2))</f>
        <v>0.84207605877269232</v>
      </c>
      <c r="C3518" s="3"/>
      <c r="D3518" s="10"/>
      <c r="E3518" s="3"/>
      <c r="F3518" s="3"/>
      <c r="G3518" s="3"/>
      <c r="H3518" s="10"/>
      <c r="I3518" s="3"/>
    </row>
    <row r="3519" spans="1:9" x14ac:dyDescent="0.35">
      <c r="A3519" s="3">
        <f>SIN(RADIANS(Teno_phn!P3519*2))</f>
        <v>0.99983526742238171</v>
      </c>
      <c r="B3519" s="10">
        <f>COS(RADIANS(Teno_phn!P3519*2))</f>
        <v>-1.8150427499494699E-2</v>
      </c>
      <c r="C3519" s="3"/>
      <c r="D3519" s="10"/>
      <c r="E3519" s="3"/>
      <c r="F3519" s="3"/>
      <c r="G3519" s="3"/>
      <c r="H3519" s="10"/>
      <c r="I3519" s="3"/>
    </row>
    <row r="3520" spans="1:9" x14ac:dyDescent="0.35">
      <c r="A3520" s="3">
        <f>SIN(RADIANS(Teno_phn!P3520*2))</f>
        <v>0.90243495264215934</v>
      </c>
      <c r="B3520" s="10">
        <f>COS(RADIANS(Teno_phn!P3520*2))</f>
        <v>0.43082613227350025</v>
      </c>
      <c r="C3520" s="3"/>
      <c r="D3520" s="10"/>
      <c r="E3520" s="3"/>
      <c r="F3520" s="3"/>
      <c r="G3520" s="3"/>
      <c r="H3520" s="10"/>
      <c r="I3520" s="3"/>
    </row>
    <row r="3521" spans="1:9" x14ac:dyDescent="0.35">
      <c r="A3521" s="3">
        <f>SIN(RADIANS(Teno_phn!P3521*2))</f>
        <v>0.89195540477715085</v>
      </c>
      <c r="B3521" s="10">
        <f>COS(RADIANS(Teno_phn!P3521*2))</f>
        <v>0.45212338569115068</v>
      </c>
      <c r="C3521" s="3"/>
      <c r="D3521" s="10"/>
      <c r="E3521" s="3"/>
      <c r="F3521" s="3"/>
      <c r="G3521" s="3"/>
      <c r="H3521" s="10"/>
      <c r="I3521" s="3"/>
    </row>
    <row r="3522" spans="1:9" x14ac:dyDescent="0.35">
      <c r="A3522" s="3">
        <f>SIN(RADIANS(Teno_phn!P3522*2))</f>
        <v>0.10522274500059665</v>
      </c>
      <c r="B3522" s="10">
        <f>COS(RADIANS(Teno_phn!P3522*2))</f>
        <v>-0.99444867838141326</v>
      </c>
      <c r="C3522" s="3"/>
      <c r="D3522" s="10"/>
      <c r="E3522" s="3"/>
      <c r="F3522" s="3"/>
      <c r="G3522" s="3"/>
      <c r="H3522" s="10"/>
      <c r="I3522" s="3"/>
    </row>
    <row r="3523" spans="1:9" x14ac:dyDescent="0.35">
      <c r="A3523" s="3">
        <f>SIN(RADIANS(Teno_phn!P3523*2))</f>
        <v>-0.85680752743764288</v>
      </c>
      <c r="B3523" s="10">
        <f>COS(RADIANS(Teno_phn!P3523*2))</f>
        <v>-0.51563636501530119</v>
      </c>
      <c r="C3523" s="3"/>
      <c r="D3523" s="10"/>
      <c r="E3523" s="3"/>
      <c r="F3523" s="3"/>
      <c r="G3523" s="3"/>
      <c r="H3523" s="10"/>
      <c r="I3523" s="3"/>
    </row>
    <row r="3524" spans="1:9" x14ac:dyDescent="0.35">
      <c r="A3524" s="3">
        <f>SIN(RADIANS(Teno_phn!P3524*2))</f>
        <v>0.99999945168869453</v>
      </c>
      <c r="B3524" s="10">
        <f>COS(RADIANS(Teno_phn!P3524*2))</f>
        <v>1.0471973597998346E-3</v>
      </c>
      <c r="C3524" s="3"/>
      <c r="D3524" s="10"/>
      <c r="E3524" s="3"/>
      <c r="F3524" s="3"/>
      <c r="G3524" s="3"/>
      <c r="H3524" s="10"/>
      <c r="I3524" s="3"/>
    </row>
    <row r="3525" spans="1:9" x14ac:dyDescent="0.35">
      <c r="A3525" s="3">
        <f>SIN(RADIANS(Teno_phn!P3525*2))</f>
        <v>0.52636233009769784</v>
      </c>
      <c r="B3525" s="10">
        <f>COS(RADIANS(Teno_phn!P3525*2))</f>
        <v>-0.85026037038904867</v>
      </c>
      <c r="C3525" s="3"/>
      <c r="D3525" s="10"/>
      <c r="E3525" s="3"/>
      <c r="F3525" s="3"/>
      <c r="G3525" s="3"/>
      <c r="H3525" s="10"/>
      <c r="I3525" s="3"/>
    </row>
    <row r="3526" spans="1:9" x14ac:dyDescent="0.35">
      <c r="A3526" s="3">
        <f>SIN(RADIANS(Teno_phn!P3526*2))</f>
        <v>2.2338356193573324E-2</v>
      </c>
      <c r="B3526" s="10">
        <f>COS(RADIANS(Teno_phn!P3526*2))</f>
        <v>-0.99975046778812215</v>
      </c>
      <c r="C3526" s="3"/>
      <c r="D3526" s="10"/>
      <c r="E3526" s="3"/>
      <c r="F3526" s="3"/>
      <c r="G3526" s="3"/>
      <c r="H3526" s="10"/>
      <c r="I3526" s="3"/>
    </row>
    <row r="3527" spans="1:9" x14ac:dyDescent="0.35">
      <c r="A3527" s="3">
        <f>SIN(RADIANS(Teno_phn!P3527*2))</f>
        <v>-0.22086766100749156</v>
      </c>
      <c r="B3527" s="10">
        <f>COS(RADIANS(Teno_phn!P3527*2))</f>
        <v>0.97530378668447704</v>
      </c>
      <c r="C3527" s="3"/>
      <c r="D3527" s="10"/>
      <c r="E3527" s="3"/>
      <c r="F3527" s="3"/>
      <c r="G3527" s="3"/>
      <c r="H3527" s="10"/>
      <c r="I3527" s="3"/>
    </row>
    <row r="3528" spans="1:9" x14ac:dyDescent="0.35">
      <c r="A3528" s="3">
        <f>SIN(RADIANS(Teno_phn!P3528*2))</f>
        <v>-0.97674717559995672</v>
      </c>
      <c r="B3528" s="10">
        <f>COS(RADIANS(Teno_phn!P3528*2))</f>
        <v>0.21439439115216447</v>
      </c>
      <c r="C3528" s="3"/>
      <c r="D3528" s="10"/>
      <c r="E3528" s="3"/>
      <c r="F3528" s="3"/>
      <c r="G3528" s="3"/>
      <c r="H3528" s="10"/>
      <c r="I3528" s="3"/>
    </row>
    <row r="3529" spans="1:9" x14ac:dyDescent="0.35">
      <c r="A3529" s="3">
        <f>SIN(RADIANS(Teno_phn!P3529*2))</f>
        <v>-9.8972403781064894E-2</v>
      </c>
      <c r="B3529" s="10">
        <f>COS(RADIANS(Teno_phn!P3529*2))</f>
        <v>-0.99509017847117642</v>
      </c>
      <c r="C3529" s="3"/>
      <c r="D3529" s="10"/>
      <c r="E3529" s="3"/>
      <c r="F3529" s="3"/>
      <c r="G3529" s="3"/>
      <c r="H3529" s="10"/>
      <c r="I3529" s="3"/>
    </row>
    <row r="3530" spans="1:9" x14ac:dyDescent="0.35">
      <c r="A3530" s="3">
        <f>SIN(RADIANS(Teno_phn!P3530*2))</f>
        <v>-3.1415874858796893E-3</v>
      </c>
      <c r="B3530" s="10">
        <f>COS(RADIANS(Teno_phn!P3530*2))</f>
        <v>-0.99999506520185821</v>
      </c>
      <c r="C3530" s="3"/>
      <c r="D3530" s="10"/>
      <c r="E3530" s="3"/>
      <c r="F3530" s="3"/>
      <c r="G3530" s="3"/>
      <c r="H3530" s="10"/>
      <c r="I3530" s="3"/>
    </row>
    <row r="3531" spans="1:9" x14ac:dyDescent="0.35">
      <c r="A3531" s="3">
        <f>SIN(RADIANS(Teno_phn!P3531*2))</f>
        <v>0.12464057635380471</v>
      </c>
      <c r="B3531" s="10">
        <f>COS(RADIANS(Teno_phn!P3531*2))</f>
        <v>-0.99220195863855831</v>
      </c>
      <c r="C3531" s="3"/>
      <c r="D3531" s="10"/>
      <c r="E3531" s="3"/>
      <c r="F3531" s="3"/>
      <c r="G3531" s="3"/>
      <c r="H3531" s="10"/>
      <c r="I3531" s="3"/>
    </row>
    <row r="3532" spans="1:9" x14ac:dyDescent="0.35">
      <c r="A3532" s="3">
        <f>SIN(RADIANS(Teno_phn!P3532*2))</f>
        <v>-0.10695822422404072</v>
      </c>
      <c r="B3532" s="10">
        <f>COS(RADIANS(Teno_phn!P3532*2))</f>
        <v>-0.99426351550825787</v>
      </c>
      <c r="C3532" s="3"/>
      <c r="D3532" s="10"/>
      <c r="E3532" s="3"/>
      <c r="F3532" s="3"/>
      <c r="G3532" s="3"/>
      <c r="H3532" s="10"/>
      <c r="I3532" s="3"/>
    </row>
    <row r="3533" spans="1:9" x14ac:dyDescent="0.35">
      <c r="A3533" s="3">
        <f>SIN(RADIANS(Teno_phn!P3533*2))</f>
        <v>-0.99982235238080897</v>
      </c>
      <c r="B3533" s="10">
        <f>COS(RADIANS(Teno_phn!P3533*2))</f>
        <v>1.8848439715408595E-2</v>
      </c>
      <c r="C3533" s="3"/>
      <c r="D3533" s="10"/>
      <c r="E3533" s="3"/>
      <c r="F3533" s="3"/>
      <c r="G3533" s="3"/>
      <c r="H3533" s="10"/>
      <c r="I3533" s="3"/>
    </row>
    <row r="3534" spans="1:9" x14ac:dyDescent="0.35">
      <c r="A3534" s="3">
        <f>SIN(RADIANS(Teno_phn!P3534*2))</f>
        <v>0.19868376938732368</v>
      </c>
      <c r="B3534" s="10">
        <f>COS(RADIANS(Teno_phn!P3534*2))</f>
        <v>0.98006365088296421</v>
      </c>
      <c r="C3534" s="3"/>
      <c r="D3534" s="10"/>
      <c r="E3534" s="3"/>
      <c r="F3534" s="3"/>
      <c r="G3534" s="3"/>
      <c r="H3534" s="10"/>
      <c r="I3534" s="3"/>
    </row>
    <row r="3535" spans="1:9" x14ac:dyDescent="0.35">
      <c r="A3535" s="3">
        <f>SIN(RADIANS(Teno_phn!P3535*2))</f>
        <v>0.79737332092870361</v>
      </c>
      <c r="B3535" s="10">
        <f>COS(RADIANS(Teno_phn!P3535*2))</f>
        <v>0.60348636030247671</v>
      </c>
      <c r="C3535" s="3"/>
      <c r="D3535" s="10"/>
      <c r="E3535" s="3"/>
      <c r="F3535" s="3"/>
      <c r="G3535" s="3"/>
      <c r="H3535" s="10"/>
      <c r="I3535" s="3"/>
    </row>
    <row r="3536" spans="1:9" x14ac:dyDescent="0.35">
      <c r="A3536" s="3">
        <f>SIN(RADIANS(Teno_phn!P3536*2))</f>
        <v>-0.21541712066077653</v>
      </c>
      <c r="B3536" s="10">
        <f>COS(RADIANS(Teno_phn!P3536*2))</f>
        <v>0.97652212679806716</v>
      </c>
      <c r="C3536" s="3"/>
      <c r="D3536" s="10"/>
      <c r="E3536" s="3"/>
      <c r="F3536" s="3"/>
      <c r="G3536" s="3"/>
      <c r="H3536" s="10"/>
      <c r="I3536" s="3"/>
    </row>
    <row r="3537" spans="1:9" x14ac:dyDescent="0.35">
      <c r="A3537" s="3">
        <f>SIN(RADIANS(Teno_phn!P3537*2))</f>
        <v>-0.49090375361514033</v>
      </c>
      <c r="B3537" s="10">
        <f>COS(RADIANS(Teno_phn!P3537*2))</f>
        <v>0.8712138111201897</v>
      </c>
      <c r="C3537" s="3"/>
      <c r="D3537" s="10"/>
      <c r="E3537" s="3"/>
      <c r="F3537" s="3"/>
      <c r="G3537" s="3"/>
      <c r="H3537" s="10"/>
      <c r="I3537" s="3"/>
    </row>
    <row r="3538" spans="1:9" x14ac:dyDescent="0.35">
      <c r="A3538" s="3">
        <f>SIN(RADIANS(Teno_phn!P3538*2))</f>
        <v>-0.84934040026331659</v>
      </c>
      <c r="B3538" s="10">
        <f>COS(RADIANS(Teno_phn!P3538*2))</f>
        <v>0.52784551194506624</v>
      </c>
      <c r="C3538" s="3"/>
      <c r="D3538" s="10"/>
      <c r="E3538" s="3"/>
      <c r="F3538" s="3"/>
      <c r="G3538" s="3"/>
      <c r="H3538" s="10"/>
      <c r="I3538" s="3"/>
    </row>
    <row r="3539" spans="1:9" x14ac:dyDescent="0.35">
      <c r="A3539" s="3">
        <f>SIN(RADIANS(Teno_phn!P3539*2))</f>
        <v>-0.95951085226652877</v>
      </c>
      <c r="B3539" s="10">
        <f>COS(RADIANS(Teno_phn!P3539*2))</f>
        <v>0.28167166059573634</v>
      </c>
      <c r="C3539" s="3"/>
      <c r="D3539" s="10"/>
      <c r="E3539" s="3"/>
      <c r="F3539" s="3"/>
      <c r="G3539" s="3"/>
      <c r="H3539" s="10"/>
      <c r="I3539" s="3"/>
    </row>
    <row r="3540" spans="1:9" x14ac:dyDescent="0.35">
      <c r="A3540" s="3">
        <f>SIN(RADIANS(Teno_phn!P3540*2))</f>
        <v>0.6382305196754352</v>
      </c>
      <c r="B3540" s="10">
        <f>COS(RADIANS(Teno_phn!P3540*2))</f>
        <v>0.76984531157552938</v>
      </c>
      <c r="C3540" s="3"/>
      <c r="D3540" s="10"/>
      <c r="E3540" s="3"/>
      <c r="F3540" s="3"/>
      <c r="G3540" s="3"/>
      <c r="H3540" s="10"/>
      <c r="I3540" s="3"/>
    </row>
    <row r="3541" spans="1:9" x14ac:dyDescent="0.35">
      <c r="A3541" s="3">
        <f>SIN(RADIANS(Teno_phn!P3541*2))</f>
        <v>0.91872230035529856</v>
      </c>
      <c r="B3541" s="10">
        <f>COS(RADIANS(Teno_phn!P3541*2))</f>
        <v>-0.39490420968871498</v>
      </c>
      <c r="C3541" s="3"/>
      <c r="D3541" s="10"/>
      <c r="E3541" s="3"/>
      <c r="F3541" s="3"/>
      <c r="G3541" s="3"/>
      <c r="H3541" s="10"/>
      <c r="I3541" s="3"/>
    </row>
    <row r="3542" spans="1:9" x14ac:dyDescent="0.35">
      <c r="A3542" s="3">
        <f>SIN(RADIANS(Teno_phn!P3542*2))</f>
        <v>0.3677999770441116</v>
      </c>
      <c r="B3542" s="10">
        <f>COS(RADIANS(Teno_phn!P3542*2))</f>
        <v>0.92990492895045507</v>
      </c>
      <c r="C3542" s="3"/>
      <c r="D3542" s="10"/>
      <c r="E3542" s="3"/>
      <c r="F3542" s="3"/>
      <c r="G3542" s="3"/>
      <c r="H3542" s="10"/>
      <c r="I3542" s="3"/>
    </row>
    <row r="3543" spans="1:9" x14ac:dyDescent="0.35">
      <c r="A3543" s="3">
        <f>SIN(RADIANS(Teno_phn!P3543*2))</f>
        <v>0.64519103329556771</v>
      </c>
      <c r="B3543" s="10">
        <f>COS(RADIANS(Teno_phn!P3543*2))</f>
        <v>0.7640212893336138</v>
      </c>
      <c r="C3543" s="3"/>
      <c r="D3543" s="10"/>
      <c r="E3543" s="3"/>
      <c r="F3543" s="3"/>
      <c r="G3543" s="3"/>
      <c r="H3543" s="10"/>
      <c r="I3543" s="3"/>
    </row>
    <row r="3544" spans="1:9" x14ac:dyDescent="0.35">
      <c r="A3544" s="3">
        <f>SIN(RADIANS(Teno_phn!P3544*2))</f>
        <v>0.83234127384066359</v>
      </c>
      <c r="B3544" s="10">
        <f>COS(RADIANS(Teno_phn!P3544*2))</f>
        <v>-0.5542634787366939</v>
      </c>
      <c r="C3544" s="3"/>
      <c r="D3544" s="10"/>
      <c r="E3544" s="3"/>
      <c r="F3544" s="3"/>
      <c r="G3544" s="3"/>
      <c r="H3544" s="10"/>
      <c r="I3544" s="3"/>
    </row>
    <row r="3545" spans="1:9" x14ac:dyDescent="0.35">
      <c r="A3545" s="3">
        <f>SIN(RADIANS(Teno_phn!P3545*2))</f>
        <v>0.97689661308138098</v>
      </c>
      <c r="B3545" s="10">
        <f>COS(RADIANS(Teno_phn!P3545*2))</f>
        <v>0.21371244079399437</v>
      </c>
      <c r="C3545" s="3"/>
      <c r="D3545" s="10"/>
      <c r="E3545" s="3"/>
      <c r="F3545" s="3"/>
      <c r="G3545" s="3"/>
      <c r="H3545" s="10"/>
      <c r="I3545" s="3"/>
    </row>
    <row r="3546" spans="1:9" x14ac:dyDescent="0.35">
      <c r="A3546" s="3">
        <f>SIN(RADIANS(Teno_phn!P3546*2))</f>
        <v>0.9644652506248873</v>
      </c>
      <c r="B3546" s="10">
        <f>COS(RADIANS(Teno_phn!P3546*2))</f>
        <v>-0.26420972793800246</v>
      </c>
      <c r="C3546" s="3"/>
      <c r="D3546" s="10"/>
      <c r="E3546" s="3"/>
      <c r="F3546" s="3"/>
      <c r="G3546" s="3"/>
      <c r="H3546" s="10"/>
      <c r="I3546" s="3"/>
    </row>
    <row r="3547" spans="1:9" x14ac:dyDescent="0.35">
      <c r="A3547" s="3">
        <f>SIN(RADIANS(Teno_phn!P3547*2))</f>
        <v>0.98189264611182503</v>
      </c>
      <c r="B3547" s="10">
        <f>COS(RADIANS(Teno_phn!P3547*2))</f>
        <v>0.18943819971568127</v>
      </c>
      <c r="C3547" s="3"/>
      <c r="D3547" s="10"/>
      <c r="E3547" s="3"/>
      <c r="F3547" s="3"/>
      <c r="G3547" s="3"/>
      <c r="H3547" s="10"/>
      <c r="I3547" s="3"/>
    </row>
    <row r="3548" spans="1:9" x14ac:dyDescent="0.35">
      <c r="A3548" s="3">
        <f>SIN(RADIANS(Teno_phn!P3548*2))</f>
        <v>0.99951746389541685</v>
      </c>
      <c r="B3548" s="10">
        <f>COS(RADIANS(Teno_phn!P3548*2))</f>
        <v>-3.10618635640874E-2</v>
      </c>
      <c r="C3548" s="3"/>
      <c r="D3548" s="10"/>
      <c r="E3548" s="3"/>
      <c r="F3548" s="3"/>
      <c r="G3548" s="3"/>
      <c r="H3548" s="10"/>
      <c r="I3548" s="3"/>
    </row>
    <row r="3549" spans="1:9" x14ac:dyDescent="0.35">
      <c r="A3549" s="3">
        <f>SIN(RADIANS(Teno_phn!P3549*2))</f>
        <v>-0.86480108922209786</v>
      </c>
      <c r="B3549" s="10">
        <f>COS(RADIANS(Teno_phn!P3549*2))</f>
        <v>-0.50211460452796342</v>
      </c>
      <c r="C3549" s="3"/>
      <c r="D3549" s="10"/>
      <c r="E3549" s="3"/>
      <c r="F3549" s="3"/>
      <c r="G3549" s="3"/>
      <c r="H3549" s="10"/>
      <c r="I3549" s="3"/>
    </row>
    <row r="3550" spans="1:9" x14ac:dyDescent="0.35">
      <c r="A3550" s="3">
        <f>SIN(RADIANS(Teno_phn!P3550*2))</f>
        <v>-0.79377814257313628</v>
      </c>
      <c r="B3550" s="10">
        <f>COS(RADIANS(Teno_phn!P3550*2))</f>
        <v>-0.60820741558545777</v>
      </c>
      <c r="C3550" s="3"/>
      <c r="D3550" s="10"/>
      <c r="E3550" s="3"/>
      <c r="F3550" s="3"/>
      <c r="G3550" s="3"/>
      <c r="H3550" s="10"/>
      <c r="I3550" s="3"/>
    </row>
    <row r="3551" spans="1:9" x14ac:dyDescent="0.35">
      <c r="A3551" s="3">
        <f>SIN(RADIANS(Teno_phn!P3551*2))</f>
        <v>-0.68020929169308164</v>
      </c>
      <c r="B3551" s="10">
        <f>COS(RADIANS(Teno_phn!P3551*2))</f>
        <v>-0.73301795305053485</v>
      </c>
      <c r="C3551" s="3"/>
      <c r="D3551" s="10"/>
      <c r="E3551" s="3"/>
      <c r="F3551" s="3"/>
      <c r="G3551" s="3"/>
      <c r="H3551" s="10"/>
      <c r="I3551" s="3"/>
    </row>
    <row r="3552" spans="1:9" x14ac:dyDescent="0.35">
      <c r="A3552" s="3">
        <f>SIN(RADIANS(Teno_phn!P3552*2))</f>
        <v>-0.99600997476577724</v>
      </c>
      <c r="B3552" s="10">
        <f>COS(RADIANS(Teno_phn!P3552*2))</f>
        <v>-8.9241975365160348E-2</v>
      </c>
      <c r="C3552" s="3"/>
      <c r="D3552" s="10"/>
      <c r="E3552" s="3"/>
      <c r="F3552" s="3"/>
      <c r="G3552" s="3"/>
      <c r="H3552" s="10"/>
      <c r="I3552" s="3"/>
    </row>
    <row r="3553" spans="1:9" x14ac:dyDescent="0.35">
      <c r="A3553" s="3">
        <f>SIN(RADIANS(Teno_phn!P3553*2))</f>
        <v>-0.13156435909228262</v>
      </c>
      <c r="B3553" s="10">
        <f>COS(RADIANS(Teno_phn!P3553*2))</f>
        <v>-0.99130763106950659</v>
      </c>
      <c r="C3553" s="3"/>
      <c r="D3553" s="10"/>
      <c r="E3553" s="3"/>
      <c r="F3553" s="3"/>
      <c r="G3553" s="3"/>
      <c r="H3553" s="10"/>
      <c r="I3553" s="3"/>
    </row>
    <row r="3554" spans="1:9" x14ac:dyDescent="0.35">
      <c r="A3554" s="3">
        <f>SIN(RADIANS(Teno_phn!P3554*2))</f>
        <v>0.5504807400849957</v>
      </c>
      <c r="B3554" s="10">
        <f>COS(RADIANS(Teno_phn!P3554*2))</f>
        <v>0.83484786326340643</v>
      </c>
      <c r="C3554" s="3"/>
      <c r="D3554" s="10"/>
      <c r="E3554" s="3"/>
      <c r="F3554" s="3"/>
      <c r="G3554" s="3"/>
      <c r="H3554" s="10"/>
      <c r="I3554" s="3"/>
    </row>
    <row r="3555" spans="1:9" x14ac:dyDescent="0.35">
      <c r="A3555" s="3">
        <f>SIN(RADIANS(Teno_phn!P3555*2))</f>
        <v>0.59538383970835496</v>
      </c>
      <c r="B3555" s="10">
        <f>COS(RADIANS(Teno_phn!P3555*2))</f>
        <v>0.80344140011212761</v>
      </c>
      <c r="C3555" s="3"/>
      <c r="D3555" s="10"/>
      <c r="E3555" s="3"/>
      <c r="F3555" s="3"/>
      <c r="G3555" s="3"/>
      <c r="H3555" s="10"/>
      <c r="I3555" s="3"/>
    </row>
    <row r="3556" spans="1:9" x14ac:dyDescent="0.35">
      <c r="A3556" s="3">
        <f>SIN(RADIANS(Teno_phn!P3556*2))</f>
        <v>-0.11701741194167838</v>
      </c>
      <c r="B3556" s="10">
        <f>COS(RADIANS(Teno_phn!P3556*2))</f>
        <v>0.99312986326183528</v>
      </c>
      <c r="C3556" s="3"/>
      <c r="D3556" s="10"/>
      <c r="E3556" s="3"/>
      <c r="F3556" s="3"/>
      <c r="G3556" s="3"/>
      <c r="H3556" s="10"/>
      <c r="I3556" s="3"/>
    </row>
    <row r="3557" spans="1:9" x14ac:dyDescent="0.35">
      <c r="A3557" s="3">
        <f>SIN(RADIANS(Teno_phn!P3557*2))</f>
        <v>-0.43051109680829519</v>
      </c>
      <c r="B3557" s="10">
        <f>COS(RADIANS(Teno_phn!P3557*2))</f>
        <v>0.90258528434986052</v>
      </c>
      <c r="C3557" s="3"/>
      <c r="D3557" s="10"/>
      <c r="E3557" s="3"/>
      <c r="F3557" s="3"/>
      <c r="G3557" s="3"/>
      <c r="H3557" s="10"/>
      <c r="I3557" s="3"/>
    </row>
    <row r="3558" spans="1:9" x14ac:dyDescent="0.35">
      <c r="A3558" s="3">
        <f>SIN(RADIANS(Teno_phn!P3558*2))</f>
        <v>-0.57243212559459056</v>
      </c>
      <c r="B3558" s="10">
        <f>COS(RADIANS(Teno_phn!P3558*2))</f>
        <v>0.81995210932545259</v>
      </c>
      <c r="C3558" s="3"/>
      <c r="D3558" s="10"/>
      <c r="E3558" s="3"/>
      <c r="F3558" s="3"/>
      <c r="G3558" s="3"/>
      <c r="H3558" s="10"/>
      <c r="I3558" s="3"/>
    </row>
    <row r="3559" spans="1:9" x14ac:dyDescent="0.35">
      <c r="A3559" s="3">
        <f>SIN(RADIANS(Teno_phn!P3559*2))</f>
        <v>-0.61152704018583126</v>
      </c>
      <c r="B3559" s="10">
        <f>COS(RADIANS(Teno_phn!P3559*2))</f>
        <v>0.79122353296748993</v>
      </c>
      <c r="C3559" s="3"/>
      <c r="D3559" s="10"/>
      <c r="E3559" s="3"/>
      <c r="F3559" s="3"/>
      <c r="G3559" s="3"/>
      <c r="H3559" s="10"/>
      <c r="I3559" s="3"/>
    </row>
    <row r="3560" spans="1:9" x14ac:dyDescent="0.35">
      <c r="A3560" s="3">
        <f>SIN(RADIANS(Teno_phn!P3560*2))</f>
        <v>0.6686116303769879</v>
      </c>
      <c r="B3560" s="10">
        <f>COS(RADIANS(Teno_phn!P3560*2))</f>
        <v>0.74361178562784092</v>
      </c>
      <c r="C3560" s="3"/>
      <c r="D3560" s="10"/>
      <c r="E3560" s="3"/>
      <c r="F3560" s="3"/>
      <c r="G3560" s="3"/>
      <c r="H3560" s="10"/>
      <c r="I3560" s="3"/>
    </row>
    <row r="3561" spans="1:9" x14ac:dyDescent="0.35">
      <c r="A3561" s="3">
        <f>SIN(RADIANS(Teno_phn!P3561*2))</f>
        <v>-0.14228342794133031</v>
      </c>
      <c r="B3561" s="10">
        <f>COS(RADIANS(Teno_phn!P3561*2))</f>
        <v>0.98982595749619751</v>
      </c>
      <c r="C3561" s="3"/>
      <c r="D3561" s="10"/>
      <c r="E3561" s="3"/>
      <c r="F3561" s="3"/>
      <c r="G3561" s="3"/>
      <c r="H3561" s="10"/>
      <c r="I3561" s="3"/>
    </row>
    <row r="3562" spans="1:9" x14ac:dyDescent="0.35">
      <c r="A3562" s="3">
        <f>SIN(RADIANS(Teno_phn!P3562*2))</f>
        <v>-0.87394193287191668</v>
      </c>
      <c r="B3562" s="10">
        <f>COS(RADIANS(Teno_phn!P3562*2))</f>
        <v>0.48603034675635043</v>
      </c>
      <c r="C3562" s="3"/>
      <c r="D3562" s="10"/>
      <c r="E3562" s="3"/>
      <c r="F3562" s="3"/>
      <c r="G3562" s="3"/>
      <c r="H3562" s="10"/>
      <c r="I3562" s="3"/>
    </row>
    <row r="3563" spans="1:9" x14ac:dyDescent="0.35">
      <c r="A3563" s="3">
        <f>SIN(RADIANS(Teno_phn!P3563*2))</f>
        <v>0.70710678118654757</v>
      </c>
      <c r="B3563" s="10">
        <f>COS(RADIANS(Teno_phn!P3563*2))</f>
        <v>-0.70710678118654746</v>
      </c>
      <c r="C3563" s="3"/>
      <c r="D3563" s="10"/>
      <c r="E3563" s="3"/>
      <c r="F3563" s="3"/>
      <c r="G3563" s="3"/>
      <c r="H3563" s="10"/>
      <c r="I3563" s="3"/>
    </row>
    <row r="3564" spans="1:9" x14ac:dyDescent="0.35">
      <c r="A3564" s="3">
        <f>SIN(RADIANS(Teno_phn!P3564*2))</f>
        <v>-0.79568496224385588</v>
      </c>
      <c r="B3564" s="10">
        <f>COS(RADIANS(Teno_phn!P3564*2))</f>
        <v>0.60571069072536077</v>
      </c>
      <c r="C3564" s="3"/>
      <c r="D3564" s="10"/>
      <c r="E3564" s="3"/>
      <c r="F3564" s="3"/>
      <c r="G3564" s="3"/>
      <c r="H3564" s="10"/>
      <c r="I3564" s="3"/>
    </row>
    <row r="3565" spans="1:9" x14ac:dyDescent="0.35">
      <c r="A3565" s="3">
        <f>SIN(RADIANS(Teno_phn!P3565*2))</f>
        <v>-0.87326245480992049</v>
      </c>
      <c r="B3565" s="10">
        <f>COS(RADIANS(Teno_phn!P3565*2))</f>
        <v>0.48725012572533166</v>
      </c>
      <c r="C3565" s="3"/>
      <c r="D3565" s="10"/>
      <c r="E3565" s="3"/>
      <c r="F3565" s="3"/>
      <c r="G3565" s="3"/>
      <c r="H3565" s="10"/>
      <c r="I3565" s="3"/>
    </row>
    <row r="3566" spans="1:9" x14ac:dyDescent="0.35">
      <c r="A3566" s="3">
        <f>SIN(RADIANS(Teno_phn!P3566*2))</f>
        <v>6.8711789056198749E-2</v>
      </c>
      <c r="B3566" s="10">
        <f>COS(RADIANS(Teno_phn!P3566*2))</f>
        <v>0.99763655207931135</v>
      </c>
      <c r="C3566" s="3"/>
      <c r="D3566" s="10"/>
      <c r="E3566" s="3"/>
      <c r="F3566" s="3"/>
      <c r="G3566" s="3"/>
      <c r="H3566" s="10"/>
      <c r="I3566" s="3"/>
    </row>
    <row r="3567" spans="1:9" x14ac:dyDescent="0.35">
      <c r="A3567" s="3">
        <f>SIN(RADIANS(Teno_phn!P3567*2))</f>
        <v>0.50753836296070409</v>
      </c>
      <c r="B3567" s="10">
        <f>COS(RADIANS(Teno_phn!P3567*2))</f>
        <v>0.86162916044152582</v>
      </c>
      <c r="C3567" s="3"/>
      <c r="D3567" s="10"/>
      <c r="E3567" s="3"/>
      <c r="F3567" s="3"/>
      <c r="G3567" s="3"/>
      <c r="H3567" s="10"/>
      <c r="I3567" s="3"/>
    </row>
    <row r="3568" spans="1:9" x14ac:dyDescent="0.35">
      <c r="A3568" s="3">
        <f>SIN(RADIANS(Teno_phn!P3568*2))</f>
        <v>0.5632376519077763</v>
      </c>
      <c r="B3568" s="10">
        <f>COS(RADIANS(Teno_phn!P3568*2))</f>
        <v>0.82629495186247781</v>
      </c>
      <c r="C3568" s="3"/>
      <c r="D3568" s="10"/>
      <c r="E3568" s="3"/>
      <c r="F3568" s="3"/>
      <c r="G3568" s="3"/>
      <c r="H3568" s="10"/>
      <c r="I3568" s="3"/>
    </row>
    <row r="3569" spans="1:9" x14ac:dyDescent="0.35">
      <c r="A3569" s="3">
        <f>SIN(RADIANS(Teno_phn!P3569*2))</f>
        <v>0.47899830264476106</v>
      </c>
      <c r="B3569" s="10">
        <f>COS(RADIANS(Teno_phn!P3569*2))</f>
        <v>0.8778158269611217</v>
      </c>
      <c r="C3569" s="3"/>
      <c r="D3569" s="10"/>
      <c r="E3569" s="3"/>
      <c r="F3569" s="3"/>
      <c r="G3569" s="3"/>
      <c r="H3569" s="10"/>
      <c r="I3569" s="3"/>
    </row>
    <row r="3570" spans="1:9" x14ac:dyDescent="0.35">
      <c r="A3570" s="3">
        <f>SIN(RADIANS(Teno_phn!P3570*2))</f>
        <v>-8.2634272759542923E-2</v>
      </c>
      <c r="B3570" s="10">
        <f>COS(RADIANS(Teno_phn!P3570*2))</f>
        <v>0.99657994007781503</v>
      </c>
      <c r="C3570" s="3"/>
      <c r="D3570" s="10"/>
      <c r="E3570" s="3"/>
      <c r="F3570" s="3"/>
      <c r="G3570" s="3"/>
      <c r="H3570" s="10"/>
      <c r="I3570" s="3"/>
    </row>
    <row r="3571" spans="1:9" x14ac:dyDescent="0.35">
      <c r="A3571" s="3">
        <f>SIN(RADIANS(Teno_phn!P3571*2))</f>
        <v>0.98081931514942311</v>
      </c>
      <c r="B3571" s="10">
        <f>COS(RADIANS(Teno_phn!P3571*2))</f>
        <v>0.19491913972162034</v>
      </c>
      <c r="C3571" s="3"/>
      <c r="D3571" s="10"/>
      <c r="E3571" s="3"/>
      <c r="F3571" s="3"/>
      <c r="G3571" s="3"/>
      <c r="H3571" s="10"/>
      <c r="I3571" s="3"/>
    </row>
    <row r="3572" spans="1:9" x14ac:dyDescent="0.35">
      <c r="A3572" s="3">
        <f>SIN(RADIANS(Teno_phn!P3572*2))</f>
        <v>0.86286673720162499</v>
      </c>
      <c r="B3572" s="10">
        <f>COS(RADIANS(Teno_phn!P3572*2))</f>
        <v>0.50543149271787746</v>
      </c>
      <c r="C3572" s="3"/>
      <c r="D3572" s="10"/>
      <c r="E3572" s="3"/>
      <c r="F3572" s="3"/>
      <c r="G3572" s="3"/>
      <c r="H3572" s="10"/>
      <c r="I3572" s="3"/>
    </row>
    <row r="3573" spans="1:9" x14ac:dyDescent="0.35">
      <c r="A3573" s="3">
        <f>SIN(RADIANS(Teno_phn!P3573*2))</f>
        <v>0.97499444665070045</v>
      </c>
      <c r="B3573" s="10">
        <f>COS(RADIANS(Teno_phn!P3573*2))</f>
        <v>0.22222922625139652</v>
      </c>
      <c r="C3573" s="3"/>
      <c r="D3573" s="10"/>
      <c r="E3573" s="3"/>
      <c r="F3573" s="3"/>
      <c r="G3573" s="3"/>
      <c r="H3573" s="10"/>
      <c r="I3573" s="3"/>
    </row>
    <row r="3574" spans="1:9" x14ac:dyDescent="0.35">
      <c r="A3574" s="3">
        <f>SIN(RADIANS(Teno_phn!P3574*2))</f>
        <v>-0.94687401330266607</v>
      </c>
      <c r="B3574" s="10">
        <f>COS(RADIANS(Teno_phn!P3574*2))</f>
        <v>0.32160473089197961</v>
      </c>
      <c r="C3574" s="3"/>
      <c r="D3574" s="10"/>
      <c r="E3574" s="3"/>
      <c r="F3574" s="3"/>
      <c r="G3574" s="3"/>
      <c r="H3574" s="10"/>
      <c r="I3574" s="3"/>
    </row>
    <row r="3575" spans="1:9" x14ac:dyDescent="0.35">
      <c r="A3575" s="3">
        <f>SIN(RADIANS(Teno_phn!P3575*2))</f>
        <v>-0.80530788571112155</v>
      </c>
      <c r="B3575" s="10">
        <f>COS(RADIANS(Teno_phn!P3575*2))</f>
        <v>-0.59285682016105978</v>
      </c>
      <c r="C3575" s="3"/>
      <c r="D3575" s="10"/>
      <c r="E3575" s="3"/>
      <c r="F3575" s="3"/>
      <c r="G3575" s="3"/>
      <c r="H3575" s="10"/>
      <c r="I3575" s="3"/>
    </row>
    <row r="3576" spans="1:9" x14ac:dyDescent="0.35">
      <c r="A3576" s="3">
        <f>SIN(RADIANS(Teno_phn!P3576*2))</f>
        <v>-0.80654779498673257</v>
      </c>
      <c r="B3576" s="10">
        <f>COS(RADIANS(Teno_phn!P3576*2))</f>
        <v>-0.59116888822234182</v>
      </c>
      <c r="C3576" s="3"/>
      <c r="D3576" s="10"/>
      <c r="E3576" s="3"/>
      <c r="F3576" s="3"/>
      <c r="G3576" s="3"/>
      <c r="H3576" s="10"/>
      <c r="I3576" s="3"/>
    </row>
    <row r="3577" spans="1:9" x14ac:dyDescent="0.35">
      <c r="A3577" s="3">
        <f>SIN(RADIANS(Teno_phn!P3577*2))</f>
        <v>-0.8044793167052473</v>
      </c>
      <c r="B3577" s="10">
        <f>COS(RADIANS(Teno_phn!P3577*2))</f>
        <v>0.59398066382118742</v>
      </c>
      <c r="C3577" s="3"/>
      <c r="D3577" s="10"/>
      <c r="E3577" s="3"/>
      <c r="F3577" s="3"/>
      <c r="G3577" s="3"/>
      <c r="H3577" s="10"/>
      <c r="I3577" s="3"/>
    </row>
    <row r="3578" spans="1:9" x14ac:dyDescent="0.35">
      <c r="A3578" s="3">
        <f>SIN(RADIANS(Teno_phn!P3578*2))</f>
        <v>-0.4546124289544442</v>
      </c>
      <c r="B3578" s="10">
        <f>COS(RADIANS(Teno_phn!P3578*2))</f>
        <v>-0.8906893619215065</v>
      </c>
      <c r="C3578" s="3"/>
      <c r="D3578" s="10"/>
      <c r="E3578" s="3"/>
      <c r="F3578" s="3"/>
      <c r="G3578" s="3"/>
      <c r="H3578" s="10"/>
      <c r="I3578" s="3"/>
    </row>
    <row r="3579" spans="1:9" x14ac:dyDescent="0.35">
      <c r="A3579" s="3">
        <f>SIN(RADIANS(Teno_phn!P3579*2))</f>
        <v>-0.2806667089207881</v>
      </c>
      <c r="B3579" s="10">
        <f>COS(RADIANS(Teno_phn!P3579*2))</f>
        <v>0.95980529197518683</v>
      </c>
      <c r="C3579" s="3"/>
      <c r="D3579" s="10"/>
      <c r="E3579" s="3"/>
      <c r="F3579" s="3"/>
      <c r="G3579" s="3"/>
      <c r="H3579" s="10"/>
      <c r="I3579" s="3"/>
    </row>
    <row r="3580" spans="1:9" x14ac:dyDescent="0.35">
      <c r="A3580" s="3">
        <f>SIN(RADIANS(Teno_phn!P3580*2))</f>
        <v>-0.38365070674265606</v>
      </c>
      <c r="B3580" s="10">
        <f>COS(RADIANS(Teno_phn!P3580*2))</f>
        <v>0.92347828085768235</v>
      </c>
      <c r="C3580" s="3"/>
      <c r="D3580" s="10"/>
      <c r="E3580" s="3"/>
      <c r="F3580" s="3"/>
      <c r="G3580" s="3"/>
      <c r="H3580" s="10"/>
      <c r="I3580" s="3"/>
    </row>
    <row r="3581" spans="1:9" x14ac:dyDescent="0.35">
      <c r="A3581" s="3">
        <f>SIN(RADIANS(Teno_phn!P3581*2))</f>
        <v>0.71398404840193075</v>
      </c>
      <c r="B3581" s="10">
        <f>COS(RADIANS(Teno_phn!P3581*2))</f>
        <v>0.70016196599614677</v>
      </c>
      <c r="C3581" s="3"/>
      <c r="D3581" s="10"/>
      <c r="E3581" s="3"/>
      <c r="F3581" s="3"/>
      <c r="G3581" s="3"/>
      <c r="H3581" s="10"/>
      <c r="I3581" s="3"/>
    </row>
    <row r="3582" spans="1:9" x14ac:dyDescent="0.35">
      <c r="A3582" s="3">
        <f>SIN(RADIANS(Teno_phn!P3582*2))</f>
        <v>0.91212011617227307</v>
      </c>
      <c r="B3582" s="10">
        <f>COS(RADIANS(Teno_phn!P3582*2))</f>
        <v>0.40992303384157275</v>
      </c>
      <c r="C3582" s="3"/>
      <c r="D3582" s="10"/>
      <c r="E3582" s="3"/>
      <c r="F3582" s="3"/>
      <c r="G3582" s="3"/>
      <c r="H3582" s="10"/>
      <c r="I3582" s="3"/>
    </row>
    <row r="3583" spans="1:9" x14ac:dyDescent="0.35">
      <c r="A3583" s="3">
        <f>SIN(RADIANS(Teno_phn!P3583*2))</f>
        <v>0.98480775301220802</v>
      </c>
      <c r="B3583" s="10">
        <f>COS(RADIANS(Teno_phn!P3583*2))</f>
        <v>0.17364817766693041</v>
      </c>
      <c r="C3583" s="3"/>
      <c r="D3583" s="10"/>
      <c r="E3583" s="3"/>
      <c r="F3583" s="3"/>
      <c r="G3583" s="3"/>
      <c r="H3583" s="10"/>
      <c r="I3583" s="3"/>
    </row>
    <row r="3584" spans="1:9" x14ac:dyDescent="0.35">
      <c r="A3584" s="3">
        <f>SIN(RADIANS(Teno_phn!P3584*2))</f>
        <v>2.931733007222841E-2</v>
      </c>
      <c r="B3584" s="10">
        <f>COS(RADIANS(Teno_phn!P3584*2))</f>
        <v>-0.99957015469522503</v>
      </c>
      <c r="C3584" s="3"/>
      <c r="D3584" s="10"/>
      <c r="E3584" s="3"/>
      <c r="F3584" s="3"/>
      <c r="G3584" s="3"/>
      <c r="H3584" s="10"/>
      <c r="I3584" s="3"/>
    </row>
    <row r="3585" spans="1:9" x14ac:dyDescent="0.35">
      <c r="A3585" s="3">
        <f>SIN(RADIANS(Teno_phn!P3585*2))</f>
        <v>0.78693502196133736</v>
      </c>
      <c r="B3585" s="10">
        <f>COS(RADIANS(Teno_phn!P3585*2))</f>
        <v>-0.61703587514074854</v>
      </c>
      <c r="C3585" s="3"/>
      <c r="D3585" s="10"/>
      <c r="E3585" s="3"/>
      <c r="F3585" s="3"/>
      <c r="G3585" s="3"/>
      <c r="H3585" s="10"/>
      <c r="I3585" s="3"/>
    </row>
    <row r="3586" spans="1:9" x14ac:dyDescent="0.35">
      <c r="A3586" s="3">
        <f>SIN(RADIANS(Teno_phn!P3586*2))</f>
        <v>0.12152287202099551</v>
      </c>
      <c r="B3586" s="10">
        <f>COS(RADIANS(Teno_phn!P3586*2))</f>
        <v>0.99258863159708244</v>
      </c>
      <c r="C3586" s="3"/>
      <c r="D3586" s="10"/>
      <c r="E3586" s="3"/>
      <c r="F3586" s="3"/>
      <c r="G3586" s="3"/>
      <c r="H3586" s="10"/>
      <c r="I3586" s="3"/>
    </row>
    <row r="3587" spans="1:9" x14ac:dyDescent="0.35">
      <c r="A3587" s="3">
        <f>SIN(RADIANS(Teno_phn!P3587*2))</f>
        <v>0.29570805004404649</v>
      </c>
      <c r="B3587" s="10">
        <f>COS(RADIANS(Teno_phn!P3587*2))</f>
        <v>0.95527836212234374</v>
      </c>
      <c r="C3587" s="3"/>
      <c r="D3587" s="10"/>
      <c r="E3587" s="3"/>
      <c r="F3587" s="3"/>
      <c r="G3587" s="3"/>
      <c r="H3587" s="10"/>
      <c r="I3587" s="3"/>
    </row>
    <row r="3588" spans="1:9" x14ac:dyDescent="0.35">
      <c r="A3588" s="3">
        <f>SIN(RADIANS(Teno_phn!P3588*2))</f>
        <v>-7.3586321084744319E-2</v>
      </c>
      <c r="B3588" s="10">
        <f>COS(RADIANS(Teno_phn!P3588*2))</f>
        <v>0.99728885151154323</v>
      </c>
      <c r="C3588" s="3"/>
      <c r="D3588" s="10"/>
      <c r="E3588" s="3"/>
      <c r="F3588" s="3"/>
      <c r="G3588" s="3"/>
      <c r="H3588" s="10"/>
      <c r="I3588" s="3"/>
    </row>
    <row r="3589" spans="1:9" x14ac:dyDescent="0.35">
      <c r="A3589" s="3">
        <f>SIN(RADIANS(Teno_phn!P3589*2))</f>
        <v>-0.15367571250699272</v>
      </c>
      <c r="B3589" s="10">
        <f>COS(RADIANS(Teno_phn!P3589*2))</f>
        <v>0.98812133636789168</v>
      </c>
      <c r="C3589" s="3"/>
      <c r="D3589" s="10"/>
      <c r="E3589" s="3"/>
      <c r="F3589" s="3"/>
      <c r="G3589" s="3"/>
      <c r="H3589" s="10"/>
      <c r="I3589" s="3"/>
    </row>
    <row r="3590" spans="1:9" x14ac:dyDescent="0.35">
      <c r="A3590" s="3">
        <f>SIN(RADIANS(Teno_phn!P3590*2))</f>
        <v>-0.83999886719592254</v>
      </c>
      <c r="B3590" s="10">
        <f>COS(RADIANS(Teno_phn!P3590*2))</f>
        <v>-0.54258815238592051</v>
      </c>
      <c r="C3590" s="3"/>
      <c r="D3590" s="10"/>
      <c r="E3590" s="3"/>
      <c r="F3590" s="3"/>
      <c r="G3590" s="3"/>
      <c r="H3590" s="10"/>
      <c r="I3590" s="3"/>
    </row>
    <row r="3591" spans="1:9" x14ac:dyDescent="0.35">
      <c r="A3591" s="3">
        <f>SIN(RADIANS(Teno_phn!P3591*2))</f>
        <v>0.15367571250699236</v>
      </c>
      <c r="B3591" s="10">
        <f>COS(RADIANS(Teno_phn!P3591*2))</f>
        <v>0.98812133636789168</v>
      </c>
      <c r="C3591" s="3"/>
      <c r="D3591" s="10"/>
      <c r="E3591" s="3"/>
      <c r="F3591" s="3"/>
      <c r="G3591" s="3"/>
      <c r="H3591" s="10"/>
      <c r="I3591" s="3"/>
    </row>
    <row r="3592" spans="1:9" x14ac:dyDescent="0.35">
      <c r="A3592" s="3">
        <f>SIN(RADIANS(Teno_phn!P3592*2))</f>
        <v>-0.2699282944604956</v>
      </c>
      <c r="B3592" s="10">
        <f>COS(RADIANS(Teno_phn!P3592*2))</f>
        <v>0.96288042655858774</v>
      </c>
      <c r="C3592" s="3"/>
      <c r="D3592" s="10"/>
      <c r="E3592" s="3"/>
      <c r="F3592" s="3"/>
      <c r="G3592" s="3"/>
      <c r="H3592" s="10"/>
      <c r="I3592" s="3"/>
    </row>
    <row r="3593" spans="1:9" x14ac:dyDescent="0.35">
      <c r="A3593" s="3">
        <f>SIN(RADIANS(Teno_phn!P3593*2))</f>
        <v>-0.63148813537317272</v>
      </c>
      <c r="B3593" s="10">
        <f>COS(RADIANS(Teno_phn!P3593*2))</f>
        <v>0.77538553951109601</v>
      </c>
      <c r="C3593" s="3"/>
      <c r="D3593" s="10"/>
      <c r="E3593" s="3"/>
      <c r="F3593" s="3"/>
      <c r="G3593" s="3"/>
      <c r="H3593" s="10"/>
      <c r="I3593" s="3"/>
    </row>
    <row r="3594" spans="1:9" x14ac:dyDescent="0.35">
      <c r="A3594" s="3">
        <f>SIN(RADIANS(Teno_phn!P3594*2))</f>
        <v>-0.3407077519439507</v>
      </c>
      <c r="B3594" s="10">
        <f>COS(RADIANS(Teno_phn!P3594*2))</f>
        <v>0.94016925485005054</v>
      </c>
      <c r="C3594" s="3"/>
      <c r="D3594" s="10"/>
      <c r="E3594" s="3"/>
      <c r="F3594" s="3"/>
      <c r="G3594" s="3"/>
      <c r="H3594" s="10"/>
      <c r="I3594" s="3"/>
    </row>
    <row r="3595" spans="1:9" x14ac:dyDescent="0.35">
      <c r="A3595" s="3">
        <f>SIN(RADIANS(Teno_phn!P3595*2))</f>
        <v>-0.52547165107226745</v>
      </c>
      <c r="B3595" s="10">
        <f>COS(RADIANS(Teno_phn!P3595*2))</f>
        <v>-0.85081110942405136</v>
      </c>
      <c r="C3595" s="3"/>
      <c r="D3595" s="10"/>
      <c r="E3595" s="3"/>
      <c r="F3595" s="3"/>
      <c r="G3595" s="3"/>
      <c r="H3595" s="10"/>
      <c r="I3595" s="3"/>
    </row>
    <row r="3596" spans="1:9" x14ac:dyDescent="0.35">
      <c r="A3596" s="3">
        <f>SIN(RADIANS(Teno_phn!P3596*2))</f>
        <v>0.94506307517980492</v>
      </c>
      <c r="B3596" s="10">
        <f>COS(RADIANS(Teno_phn!P3596*2))</f>
        <v>-0.32688802965494212</v>
      </c>
      <c r="C3596" s="3"/>
      <c r="D3596" s="10"/>
      <c r="E3596" s="3"/>
      <c r="F3596" s="3"/>
      <c r="G3596" s="3"/>
      <c r="H3596" s="10"/>
      <c r="I3596" s="3"/>
    </row>
    <row r="3597" spans="1:9" x14ac:dyDescent="0.35">
      <c r="A3597" s="3">
        <f>SIN(RADIANS(Teno_phn!P3597*2))</f>
        <v>0.92077741089612708</v>
      </c>
      <c r="B3597" s="10">
        <f>COS(RADIANS(Teno_phn!P3597*2))</f>
        <v>-0.39008839970373982</v>
      </c>
      <c r="C3597" s="3"/>
      <c r="D3597" s="10"/>
      <c r="E3597" s="3"/>
      <c r="F3597" s="3"/>
      <c r="G3597" s="3"/>
      <c r="H3597" s="10"/>
      <c r="I3597" s="3"/>
    </row>
    <row r="3598" spans="1:9" x14ac:dyDescent="0.35">
      <c r="A3598" s="3">
        <f>SIN(RADIANS(Teno_phn!P3598*2))</f>
        <v>0.55164587062843029</v>
      </c>
      <c r="B3598" s="10">
        <f>COS(RADIANS(Teno_phn!P3598*2))</f>
        <v>0.83407843361317113</v>
      </c>
      <c r="C3598" s="3"/>
      <c r="D3598" s="10"/>
      <c r="E3598" s="3"/>
      <c r="F3598" s="3"/>
      <c r="G3598" s="3"/>
      <c r="H3598" s="10"/>
      <c r="I3598" s="3"/>
    </row>
    <row r="3599" spans="1:9" x14ac:dyDescent="0.35">
      <c r="A3599" s="3">
        <f>SIN(RADIANS(Teno_phn!P3599*2))</f>
        <v>0.99312986326183539</v>
      </c>
      <c r="B3599" s="10">
        <f>COS(RADIANS(Teno_phn!P3599*2))</f>
        <v>-0.11701741194167742</v>
      </c>
      <c r="C3599" s="3"/>
      <c r="D3599" s="10"/>
      <c r="E3599" s="3"/>
      <c r="F3599" s="3"/>
      <c r="G3599" s="3"/>
      <c r="H3599" s="10"/>
      <c r="I3599" s="3"/>
    </row>
    <row r="3600" spans="1:9" x14ac:dyDescent="0.35">
      <c r="A3600" s="3">
        <f>SIN(RADIANS(Teno_phn!P3600*2))</f>
        <v>0.82075057582331901</v>
      </c>
      <c r="B3600" s="10">
        <f>COS(RADIANS(Teno_phn!P3600*2))</f>
        <v>-0.57128669885241534</v>
      </c>
      <c r="C3600" s="3"/>
      <c r="D3600" s="10"/>
      <c r="E3600" s="3"/>
      <c r="F3600" s="3"/>
      <c r="G3600" s="3"/>
      <c r="H3600" s="10"/>
      <c r="I3600" s="3"/>
    </row>
    <row r="3601" spans="1:9" x14ac:dyDescent="0.35">
      <c r="A3601" s="3">
        <f>SIN(RADIANS(Teno_phn!P3601*2))</f>
        <v>0.99980206613060341</v>
      </c>
      <c r="B3601" s="10">
        <f>COS(RADIANS(Teno_phn!P3601*2))</f>
        <v>-1.989544070827767E-2</v>
      </c>
      <c r="C3601" s="3"/>
      <c r="D3601" s="10"/>
      <c r="E3601" s="3"/>
      <c r="F3601" s="3"/>
      <c r="G3601" s="3"/>
      <c r="H3601" s="10"/>
      <c r="I3601" s="3"/>
    </row>
    <row r="3602" spans="1:9" x14ac:dyDescent="0.35">
      <c r="A3602" s="3">
        <f>SIN(RADIANS(Teno_phn!P3602*2))</f>
        <v>0.94123497851440774</v>
      </c>
      <c r="B3602" s="10">
        <f>COS(RADIANS(Teno_phn!P3602*2))</f>
        <v>0.33775244665432475</v>
      </c>
      <c r="C3602" s="3"/>
      <c r="D3602" s="10"/>
      <c r="E3602" s="3"/>
      <c r="F3602" s="3"/>
      <c r="G3602" s="3"/>
      <c r="H3602" s="10"/>
      <c r="I3602" s="3"/>
    </row>
    <row r="3603" spans="1:9" x14ac:dyDescent="0.35">
      <c r="A3603" s="3">
        <f>SIN(RADIANS(Teno_phn!P3603*2))</f>
        <v>0.88113844704167021</v>
      </c>
      <c r="B3603" s="10">
        <f>COS(RADIANS(Teno_phn!P3603*2))</f>
        <v>-0.47285836901232248</v>
      </c>
      <c r="C3603" s="3"/>
      <c r="D3603" s="10"/>
      <c r="E3603" s="3"/>
      <c r="F3603" s="3"/>
      <c r="G3603" s="3"/>
      <c r="H3603" s="10"/>
      <c r="I3603" s="3"/>
    </row>
    <row r="3604" spans="1:9" x14ac:dyDescent="0.35">
      <c r="A3604" s="3">
        <f>SIN(RADIANS(Teno_phn!P3604*2))</f>
        <v>0.77538553951109579</v>
      </c>
      <c r="B3604" s="10">
        <f>COS(RADIANS(Teno_phn!P3604*2))</f>
        <v>0.63148813537317305</v>
      </c>
      <c r="C3604" s="3"/>
      <c r="D3604" s="10"/>
      <c r="E3604" s="3"/>
      <c r="F3604" s="3"/>
      <c r="G3604" s="3"/>
      <c r="H3604" s="10"/>
      <c r="I3604" s="3"/>
    </row>
    <row r="3605" spans="1:9" x14ac:dyDescent="0.35">
      <c r="A3605" s="3">
        <f>SIN(RADIANS(Teno_phn!P3605*2))</f>
        <v>0.72753331755703698</v>
      </c>
      <c r="B3605" s="10">
        <f>COS(RADIANS(Teno_phn!P3605*2))</f>
        <v>0.68607235175632286</v>
      </c>
      <c r="C3605" s="3"/>
      <c r="D3605" s="10"/>
      <c r="E3605" s="3"/>
      <c r="F3605" s="3"/>
      <c r="G3605" s="3"/>
      <c r="H3605" s="10"/>
      <c r="I3605" s="3"/>
    </row>
    <row r="3606" spans="1:9" x14ac:dyDescent="0.35">
      <c r="A3606" s="3">
        <f>SIN(RADIANS(Teno_phn!P3606*2))</f>
        <v>0.69641397369551272</v>
      </c>
      <c r="B3606" s="10">
        <f>COS(RADIANS(Teno_phn!P3606*2))</f>
        <v>0.71764028401534541</v>
      </c>
      <c r="C3606" s="3"/>
      <c r="D3606" s="10"/>
      <c r="E3606" s="3"/>
      <c r="F3606" s="3"/>
      <c r="G3606" s="3"/>
      <c r="H3606" s="10"/>
      <c r="I3606" s="3"/>
    </row>
    <row r="3607" spans="1:9" x14ac:dyDescent="0.35">
      <c r="A3607" s="3">
        <f>SIN(RADIANS(Teno_phn!P3607*2))</f>
        <v>0.77560592321042199</v>
      </c>
      <c r="B3607" s="10">
        <f>COS(RADIANS(Teno_phn!P3607*2))</f>
        <v>0.63121743629347637</v>
      </c>
      <c r="C3607" s="3"/>
      <c r="D3607" s="10"/>
      <c r="E3607" s="3"/>
      <c r="F3607" s="3"/>
      <c r="G3607" s="3"/>
      <c r="H3607" s="10"/>
      <c r="I3607" s="3"/>
    </row>
    <row r="3608" spans="1:9" x14ac:dyDescent="0.35">
      <c r="A3608" s="3">
        <f>SIN(RADIANS(Teno_phn!P3608*2))</f>
        <v>-0.44838321609003201</v>
      </c>
      <c r="B3608" s="10">
        <f>COS(RADIANS(Teno_phn!P3608*2))</f>
        <v>0.89384142415126389</v>
      </c>
      <c r="C3608" s="3"/>
      <c r="D3608" s="10"/>
      <c r="E3608" s="3"/>
      <c r="F3608" s="3"/>
      <c r="G3608" s="3"/>
      <c r="H3608" s="10"/>
      <c r="I3608" s="3"/>
    </row>
    <row r="3609" spans="1:9" x14ac:dyDescent="0.35">
      <c r="A3609" s="3">
        <f>SIN(RADIANS(Teno_phn!P3609*2))</f>
        <v>-0.43711576665093255</v>
      </c>
      <c r="B3609" s="10">
        <f>COS(RADIANS(Teno_phn!P3609*2))</f>
        <v>0.89940525156637119</v>
      </c>
      <c r="C3609" s="3"/>
      <c r="D3609" s="10"/>
      <c r="E3609" s="3"/>
      <c r="F3609" s="3"/>
      <c r="G3609" s="3"/>
      <c r="H3609" s="10"/>
      <c r="I3609" s="3"/>
    </row>
    <row r="3610" spans="1:9" x14ac:dyDescent="0.35">
      <c r="A3610" s="3">
        <f>SIN(RADIANS(Teno_phn!P3610*2))</f>
        <v>-0.73349265004964581</v>
      </c>
      <c r="B3610" s="10">
        <f>COS(RADIANS(Teno_phn!P3610*2))</f>
        <v>0.67969738290149972</v>
      </c>
      <c r="C3610" s="3"/>
      <c r="D3610" s="10"/>
      <c r="E3610" s="3"/>
      <c r="F3610" s="3"/>
      <c r="G3610" s="3"/>
      <c r="H3610" s="10"/>
      <c r="I3610" s="3"/>
    </row>
    <row r="3611" spans="1:9" x14ac:dyDescent="0.35">
      <c r="A3611" s="3">
        <f>SIN(RADIANS(Teno_phn!P3611*2))</f>
        <v>-0.7144726796328037</v>
      </c>
      <c r="B3611" s="10">
        <f>COS(RADIANS(Teno_phn!P3611*2))</f>
        <v>0.6996633405133651</v>
      </c>
      <c r="C3611" s="3"/>
      <c r="D3611" s="10"/>
      <c r="E3611" s="3"/>
      <c r="F3611" s="3"/>
      <c r="G3611" s="3"/>
      <c r="H3611" s="10"/>
      <c r="I3611" s="3"/>
    </row>
    <row r="3612" spans="1:9" x14ac:dyDescent="0.35">
      <c r="A3612" s="3">
        <f>SIN(RADIANS(Teno_phn!P3612*2))</f>
        <v>-0.99317064953848611</v>
      </c>
      <c r="B3612" s="10">
        <f>COS(RADIANS(Teno_phn!P3612*2))</f>
        <v>0.11667073709933282</v>
      </c>
      <c r="C3612" s="3"/>
      <c r="D3612" s="10"/>
      <c r="E3612" s="3"/>
      <c r="F3612" s="3"/>
      <c r="G3612" s="3"/>
      <c r="H3612" s="10"/>
      <c r="I3612" s="3"/>
    </row>
    <row r="3613" spans="1:9" x14ac:dyDescent="0.35">
      <c r="A3613" s="3">
        <f>SIN(RADIANS(Teno_phn!P3613*2))</f>
        <v>-0.99098319971483628</v>
      </c>
      <c r="B3613" s="10">
        <f>COS(RADIANS(Teno_phn!P3613*2))</f>
        <v>-0.13398618541829188</v>
      </c>
      <c r="C3613" s="3"/>
      <c r="D3613" s="10"/>
      <c r="E3613" s="3"/>
      <c r="F3613" s="3"/>
      <c r="G3613" s="3"/>
      <c r="H3613" s="10"/>
      <c r="I3613" s="3"/>
    </row>
    <row r="3614" spans="1:9" x14ac:dyDescent="0.35">
      <c r="A3614" s="3">
        <f>SIN(RADIANS(Teno_phn!P3614*2))</f>
        <v>0.17502305897527587</v>
      </c>
      <c r="B3614" s="10">
        <f>COS(RADIANS(Teno_phn!P3614*2))</f>
        <v>-0.98456433452920544</v>
      </c>
      <c r="C3614" s="3"/>
      <c r="D3614" s="10"/>
      <c r="E3614" s="3"/>
      <c r="F3614" s="3"/>
      <c r="G3614" s="3"/>
      <c r="H3614" s="10"/>
      <c r="I3614" s="3"/>
    </row>
    <row r="3615" spans="1:9" x14ac:dyDescent="0.35">
      <c r="A3615" s="3">
        <f>SIN(RADIANS(Teno_phn!P3615*2))</f>
        <v>-0.29704158157703425</v>
      </c>
      <c r="B3615" s="10">
        <f>COS(RADIANS(Teno_phn!P3615*2))</f>
        <v>-0.95486454474664317</v>
      </c>
      <c r="C3615" s="3"/>
      <c r="D3615" s="10"/>
      <c r="E3615" s="3"/>
      <c r="F3615" s="3"/>
      <c r="G3615" s="3"/>
      <c r="H3615" s="10"/>
      <c r="I3615" s="3"/>
    </row>
    <row r="3616" spans="1:9" x14ac:dyDescent="0.35">
      <c r="A3616" s="3">
        <f>SIN(RADIANS(Teno_phn!P3616*2))</f>
        <v>-0.98195871269644364</v>
      </c>
      <c r="B3616" s="10">
        <f>COS(RADIANS(Teno_phn!P3616*2))</f>
        <v>-0.1890954429898912</v>
      </c>
      <c r="C3616" s="3"/>
      <c r="D3616" s="10"/>
      <c r="E3616" s="3"/>
      <c r="F3616" s="3"/>
      <c r="G3616" s="3"/>
      <c r="H3616" s="10"/>
      <c r="I3616" s="3"/>
    </row>
    <row r="3617" spans="1:9" x14ac:dyDescent="0.35">
      <c r="A3617" s="3">
        <f>SIN(RADIANS(Teno_phn!P3617*2))</f>
        <v>0.3146552034189955</v>
      </c>
      <c r="B3617" s="10">
        <f>COS(RADIANS(Teno_phn!P3617*2))</f>
        <v>0.94920603820316618</v>
      </c>
      <c r="C3617" s="3"/>
      <c r="D3617" s="10"/>
      <c r="E3617" s="3"/>
      <c r="F3617" s="3"/>
      <c r="G3617" s="3"/>
      <c r="H3617" s="10"/>
      <c r="I3617" s="3"/>
    </row>
    <row r="3618" spans="1:9" x14ac:dyDescent="0.35">
      <c r="A3618" s="3">
        <f>SIN(RADIANS(Teno_phn!P3618*2))</f>
        <v>0.77516506133339325</v>
      </c>
      <c r="B3618" s="10">
        <f>COS(RADIANS(Teno_phn!P3618*2))</f>
        <v>0.63175875750795629</v>
      </c>
      <c r="C3618" s="3"/>
      <c r="D3618" s="10"/>
      <c r="E3618" s="3"/>
      <c r="F3618" s="3"/>
      <c r="G3618" s="3"/>
      <c r="H3618" s="10"/>
      <c r="I3618" s="3"/>
    </row>
    <row r="3619" spans="1:9" x14ac:dyDescent="0.35">
      <c r="A3619" s="3">
        <f>SIN(RADIANS(Teno_phn!P3619*2))</f>
        <v>0.79058270962875288</v>
      </c>
      <c r="B3619" s="10">
        <f>COS(RADIANS(Teno_phn!P3619*2))</f>
        <v>0.61235527207337659</v>
      </c>
      <c r="C3619" s="3"/>
      <c r="D3619" s="10"/>
      <c r="E3619" s="3"/>
      <c r="F3619" s="3"/>
      <c r="G3619" s="3"/>
      <c r="H3619" s="10"/>
      <c r="I3619" s="3"/>
    </row>
    <row r="3620" spans="1:9" x14ac:dyDescent="0.35">
      <c r="A3620" s="3">
        <f>SIN(RADIANS(Teno_phn!P3620*2))</f>
        <v>-0.25173154866849745</v>
      </c>
      <c r="B3620" s="10">
        <f>COS(RADIANS(Teno_phn!P3620*2))</f>
        <v>0.96779710032886535</v>
      </c>
      <c r="C3620" s="3"/>
      <c r="D3620" s="10"/>
      <c r="E3620" s="3"/>
      <c r="F3620" s="3"/>
      <c r="G3620" s="3"/>
      <c r="H3620" s="10"/>
      <c r="I3620" s="3"/>
    </row>
    <row r="3621" spans="1:9" x14ac:dyDescent="0.35">
      <c r="A3621" s="3">
        <f>SIN(RADIANS(Teno_phn!P3621*2))</f>
        <v>-0.47347340441231189</v>
      </c>
      <c r="B3621" s="10">
        <f>COS(RADIANS(Teno_phn!P3621*2))</f>
        <v>0.8808081149230037</v>
      </c>
      <c r="C3621" s="3"/>
      <c r="D3621" s="10"/>
      <c r="E3621" s="3"/>
      <c r="F3621" s="3"/>
      <c r="G3621" s="3"/>
      <c r="H3621" s="10"/>
      <c r="I3621" s="3"/>
    </row>
    <row r="3622" spans="1:9" x14ac:dyDescent="0.35">
      <c r="A3622" s="3">
        <f>SIN(RADIANS(Teno_phn!P3622*2))</f>
        <v>-0.99562742198217569</v>
      </c>
      <c r="B3622" s="10">
        <f>COS(RADIANS(Teno_phn!P3622*2))</f>
        <v>-9.3413257073751157E-2</v>
      </c>
      <c r="C3622" s="3"/>
      <c r="D3622" s="10"/>
      <c r="E3622" s="3"/>
      <c r="F3622" s="3"/>
      <c r="G3622" s="3"/>
      <c r="H3622" s="10"/>
      <c r="I3622" s="3"/>
    </row>
    <row r="3623" spans="1:9" x14ac:dyDescent="0.35">
      <c r="A3623" s="3">
        <f>SIN(RADIANS(Teno_phn!P3623*2))</f>
        <v>-0.34464292317451722</v>
      </c>
      <c r="B3623" s="10">
        <f>COS(RADIANS(Teno_phn!P3623*2))</f>
        <v>-0.93873385765387407</v>
      </c>
      <c r="C3623" s="3"/>
      <c r="D3623" s="10"/>
      <c r="E3623" s="3"/>
      <c r="F3623" s="3"/>
      <c r="G3623" s="3"/>
      <c r="H3623" s="10"/>
      <c r="I3623" s="3"/>
    </row>
    <row r="3624" spans="1:9" x14ac:dyDescent="0.35">
      <c r="A3624" s="3">
        <f>SIN(RADIANS(Teno_phn!P3624*2))</f>
        <v>0.50362320163576091</v>
      </c>
      <c r="B3624" s="10">
        <f>COS(RADIANS(Teno_phn!P3624*2))</f>
        <v>-0.86392341719283527</v>
      </c>
      <c r="C3624" s="3"/>
      <c r="D3624" s="10"/>
      <c r="E3624" s="3"/>
      <c r="F3624" s="3"/>
      <c r="G3624" s="3"/>
      <c r="H3624" s="10"/>
      <c r="I3624" s="3"/>
    </row>
    <row r="3625" spans="1:9" x14ac:dyDescent="0.35">
      <c r="A3625" s="3">
        <f>SIN(RADIANS(Teno_phn!P3625*2))</f>
        <v>-0.92441295863346729</v>
      </c>
      <c r="B3625" s="10">
        <f>COS(RADIANS(Teno_phn!P3625*2))</f>
        <v>0.38139308057504073</v>
      </c>
      <c r="C3625" s="3"/>
      <c r="D3625" s="10"/>
      <c r="E3625" s="3"/>
      <c r="F3625" s="3"/>
      <c r="G3625" s="3"/>
      <c r="H3625" s="10"/>
      <c r="I3625" s="3"/>
    </row>
    <row r="3626" spans="1:9" x14ac:dyDescent="0.35">
      <c r="A3626" s="3">
        <f>SIN(RADIANS(Teno_phn!P3626*2))</f>
        <v>0.77428220437628847</v>
      </c>
      <c r="B3626" s="10">
        <f>COS(RADIANS(Teno_phn!P3626*2))</f>
        <v>0.63284047593860138</v>
      </c>
      <c r="C3626" s="3"/>
      <c r="D3626" s="10"/>
      <c r="E3626" s="3"/>
      <c r="F3626" s="3"/>
      <c r="G3626" s="3"/>
      <c r="H3626" s="10"/>
      <c r="I3626" s="3"/>
    </row>
    <row r="3627" spans="1:9" x14ac:dyDescent="0.35">
      <c r="A3627" s="3">
        <f>SIN(RADIANS(Teno_phn!P3627*2))</f>
        <v>0.89431047976797362</v>
      </c>
      <c r="B3627" s="10">
        <f>COS(RADIANS(Teno_phn!P3627*2))</f>
        <v>0.4474469418569948</v>
      </c>
      <c r="C3627" s="3"/>
      <c r="D3627" s="10"/>
      <c r="E3627" s="3"/>
      <c r="F3627" s="3"/>
      <c r="G3627" s="3"/>
      <c r="H3627" s="10"/>
      <c r="I3627" s="3"/>
    </row>
    <row r="3628" spans="1:9" x14ac:dyDescent="0.35">
      <c r="A3628" s="3">
        <f>SIN(RADIANS(Teno_phn!P3628*2))</f>
        <v>0.74127336515656117</v>
      </c>
      <c r="B3628" s="10">
        <f>COS(RADIANS(Teno_phn!P3628*2))</f>
        <v>0.67120324649800933</v>
      </c>
      <c r="C3628" s="3"/>
      <c r="D3628" s="10"/>
      <c r="E3628" s="3"/>
      <c r="F3628" s="3"/>
      <c r="G3628" s="3"/>
      <c r="H3628" s="10"/>
      <c r="I3628" s="3"/>
    </row>
    <row r="3629" spans="1:9" x14ac:dyDescent="0.35">
      <c r="A3629" s="3">
        <f>SIN(RADIANS(Teno_phn!P3629*2))</f>
        <v>0.80468660605489184</v>
      </c>
      <c r="B3629" s="10">
        <f>COS(RADIANS(Teno_phn!P3629*2))</f>
        <v>0.59369981138270489</v>
      </c>
      <c r="C3629" s="3"/>
      <c r="D3629" s="10"/>
      <c r="E3629" s="3"/>
      <c r="F3629" s="3"/>
      <c r="G3629" s="3"/>
      <c r="H3629" s="10"/>
      <c r="I3629" s="3"/>
    </row>
    <row r="3630" spans="1:9" x14ac:dyDescent="0.35">
      <c r="A3630" s="3">
        <f>SIN(RADIANS(Teno_phn!P3630*2))</f>
        <v>0.98369725725065582</v>
      </c>
      <c r="B3630" s="10">
        <f>COS(RADIANS(Teno_phn!P3630*2))</f>
        <v>0.17983243889114409</v>
      </c>
      <c r="C3630" s="3"/>
      <c r="D3630" s="10"/>
      <c r="E3630" s="3"/>
      <c r="F3630" s="3"/>
      <c r="G3630" s="3"/>
      <c r="H3630" s="10"/>
      <c r="I3630" s="3"/>
    </row>
    <row r="3631" spans="1:9" x14ac:dyDescent="0.35">
      <c r="A3631" s="3">
        <f>SIN(RADIANS(Teno_phn!P3631*2))</f>
        <v>0.16848937956500237</v>
      </c>
      <c r="B3631" s="10">
        <f>COS(RADIANS(Teno_phn!P3631*2))</f>
        <v>0.98570346908885365</v>
      </c>
      <c r="C3631" s="3"/>
      <c r="D3631" s="10"/>
      <c r="E3631" s="3"/>
      <c r="F3631" s="3"/>
      <c r="G3631" s="3"/>
      <c r="H3631" s="10"/>
      <c r="I3631" s="3"/>
    </row>
    <row r="3632" spans="1:9" x14ac:dyDescent="0.35">
      <c r="A3632" s="3">
        <f>SIN(RADIANS(Teno_phn!P3632*2))</f>
        <v>0.74964920409315505</v>
      </c>
      <c r="B3632" s="10">
        <f>COS(RADIANS(Teno_phn!P3632*2))</f>
        <v>0.66183538044025658</v>
      </c>
      <c r="C3632" s="3"/>
      <c r="D3632" s="10"/>
      <c r="E3632" s="3"/>
      <c r="F3632" s="3"/>
      <c r="G3632" s="3"/>
      <c r="H3632" s="10"/>
      <c r="I3632" s="3"/>
    </row>
    <row r="3633" spans="1:9" x14ac:dyDescent="0.35">
      <c r="A3633" s="3">
        <f>SIN(RADIANS(Teno_phn!P3633*2))</f>
        <v>5.6867038917769265E-2</v>
      </c>
      <c r="B3633" s="10">
        <f>COS(RADIANS(Teno_phn!P3633*2))</f>
        <v>0.99838176059297323</v>
      </c>
      <c r="C3633" s="3"/>
      <c r="D3633" s="10"/>
      <c r="E3633" s="3"/>
      <c r="F3633" s="3"/>
      <c r="G3633" s="3"/>
      <c r="H3633" s="10"/>
      <c r="I3633" s="3"/>
    </row>
    <row r="3634" spans="1:9" x14ac:dyDescent="0.35">
      <c r="A3634" s="3">
        <f>SIN(RADIANS(Teno_phn!P3634*2))</f>
        <v>0.18703842024225387</v>
      </c>
      <c r="B3634" s="10">
        <f>COS(RADIANS(Teno_phn!P3634*2))</f>
        <v>0.98235259930092411</v>
      </c>
      <c r="C3634" s="3"/>
      <c r="D3634" s="10"/>
      <c r="E3634" s="3"/>
      <c r="F3634" s="3"/>
      <c r="G3634" s="3"/>
      <c r="H3634" s="10"/>
      <c r="I3634" s="3"/>
    </row>
    <row r="3635" spans="1:9" x14ac:dyDescent="0.35">
      <c r="A3635" s="3">
        <f>SIN(RADIANS(Teno_phn!P3635*2))</f>
        <v>1.6405359001361988E-2</v>
      </c>
      <c r="B3635" s="10">
        <f>COS(RADIANS(Teno_phn!P3635*2))</f>
        <v>0.99986542304253945</v>
      </c>
      <c r="C3635" s="3"/>
      <c r="D3635" s="10"/>
      <c r="E3635" s="3"/>
      <c r="F3635" s="3"/>
      <c r="G3635" s="3"/>
      <c r="H3635" s="10"/>
      <c r="I3635" s="3"/>
    </row>
    <row r="3636" spans="1:9" x14ac:dyDescent="0.35">
      <c r="A3636" s="3">
        <f>SIN(RADIANS(Teno_phn!P3636*2))</f>
        <v>-0.95630475596303544</v>
      </c>
      <c r="B3636" s="10">
        <f>COS(RADIANS(Teno_phn!P3636*2))</f>
        <v>0.29237170472273671</v>
      </c>
      <c r="C3636" s="3"/>
      <c r="D3636" s="10"/>
      <c r="E3636" s="3"/>
      <c r="F3636" s="3"/>
      <c r="G3636" s="3"/>
      <c r="H3636" s="10"/>
      <c r="I3636" s="3"/>
    </row>
    <row r="3637" spans="1:9" x14ac:dyDescent="0.35">
      <c r="A3637" s="3">
        <f>SIN(RADIANS(Teno_phn!P3637*2))</f>
        <v>0.97460509867730605</v>
      </c>
      <c r="B3637" s="10">
        <f>COS(RADIANS(Teno_phn!P3637*2))</f>
        <v>0.2239305732413476</v>
      </c>
      <c r="C3637" s="3"/>
      <c r="D3637" s="10"/>
      <c r="E3637" s="3"/>
      <c r="F3637" s="3"/>
      <c r="G3637" s="3"/>
      <c r="H3637" s="10"/>
      <c r="I3637" s="3"/>
    </row>
    <row r="3638" spans="1:9" x14ac:dyDescent="0.35">
      <c r="A3638" s="3">
        <f>SIN(RADIANS(Teno_phn!P3638*2))</f>
        <v>0.18909544298989112</v>
      </c>
      <c r="B3638" s="10">
        <f>COS(RADIANS(Teno_phn!P3638*2))</f>
        <v>-0.98195871269644364</v>
      </c>
      <c r="C3638" s="3"/>
      <c r="D3638" s="10"/>
      <c r="E3638" s="3"/>
      <c r="F3638" s="3"/>
      <c r="G3638" s="3"/>
      <c r="H3638" s="10"/>
      <c r="I3638" s="3"/>
    </row>
    <row r="3639" spans="1:9" x14ac:dyDescent="0.35">
      <c r="A3639" s="3">
        <f>SIN(RADIANS(Teno_phn!P3639*2))</f>
        <v>-0.73325534622255972</v>
      </c>
      <c r="B3639" s="10">
        <f>COS(RADIANS(Teno_phn!P3639*2))</f>
        <v>0.67995337872241945</v>
      </c>
      <c r="C3639" s="3"/>
      <c r="D3639" s="10"/>
      <c r="E3639" s="3"/>
      <c r="F3639" s="3"/>
      <c r="G3639" s="3"/>
      <c r="H3639" s="10"/>
      <c r="I3639" s="3"/>
    </row>
    <row r="3640" spans="1:9" x14ac:dyDescent="0.35">
      <c r="A3640" s="3">
        <f>SIN(RADIANS(Teno_phn!P3640*2))</f>
        <v>0.93028957823796465</v>
      </c>
      <c r="B3640" s="10">
        <f>COS(RADIANS(Teno_phn!P3640*2))</f>
        <v>0.3668259813887641</v>
      </c>
      <c r="C3640" s="3"/>
      <c r="D3640" s="10"/>
      <c r="E3640" s="3"/>
      <c r="F3640" s="3"/>
      <c r="G3640" s="3"/>
      <c r="H3640" s="10"/>
      <c r="I3640" s="3"/>
    </row>
    <row r="3641" spans="1:9" x14ac:dyDescent="0.35">
      <c r="A3641" s="3">
        <f>SIN(RADIANS(Teno_phn!P3641*2))</f>
        <v>-0.40290643571366286</v>
      </c>
      <c r="B3641" s="10">
        <f>COS(RADIANS(Teno_phn!P3641*2))</f>
        <v>0.91524117262091753</v>
      </c>
      <c r="C3641" s="3"/>
      <c r="D3641" s="10"/>
      <c r="E3641" s="3"/>
      <c r="F3641" s="3"/>
      <c r="G3641" s="3"/>
      <c r="H3641" s="10"/>
      <c r="I3641" s="3"/>
    </row>
    <row r="3642" spans="1:9" x14ac:dyDescent="0.35">
      <c r="A3642" s="3">
        <f>SIN(RADIANS(Teno_phn!P3642*2))</f>
        <v>-0.27496620143766665</v>
      </c>
      <c r="B3642" s="10">
        <f>COS(RADIANS(Teno_phn!P3642*2))</f>
        <v>0.96145389284507066</v>
      </c>
      <c r="C3642" s="3"/>
      <c r="D3642" s="10"/>
      <c r="E3642" s="3"/>
      <c r="F3642" s="3"/>
      <c r="G3642" s="3"/>
      <c r="H3642" s="10"/>
      <c r="I3642" s="3"/>
    </row>
    <row r="3643" spans="1:9" x14ac:dyDescent="0.35">
      <c r="A3643" s="3">
        <f>SIN(RADIANS(Teno_phn!P3643*2))</f>
        <v>-0.91608300992190073</v>
      </c>
      <c r="B3643" s="10">
        <f>COS(RADIANS(Teno_phn!P3643*2))</f>
        <v>0.40098867681323724</v>
      </c>
      <c r="C3643" s="3"/>
      <c r="D3643" s="10"/>
      <c r="E3643" s="3"/>
      <c r="F3643" s="3"/>
      <c r="G3643" s="3"/>
      <c r="H3643" s="10"/>
      <c r="I3643" s="3"/>
    </row>
    <row r="3644" spans="1:9" x14ac:dyDescent="0.35">
      <c r="A3644" s="3">
        <f>SIN(RADIANS(Teno_phn!P3644*2))</f>
        <v>-0.83117860244601438</v>
      </c>
      <c r="B3644" s="10">
        <f>COS(RADIANS(Teno_phn!P3644*2))</f>
        <v>0.55600551331429293</v>
      </c>
      <c r="C3644" s="3"/>
      <c r="D3644" s="10"/>
      <c r="E3644" s="3"/>
      <c r="F3644" s="3"/>
      <c r="G3644" s="3"/>
      <c r="H3644" s="10"/>
      <c r="I3644" s="3"/>
    </row>
    <row r="3645" spans="1:9" x14ac:dyDescent="0.35">
      <c r="A3645" s="3">
        <f>SIN(RADIANS(Teno_phn!P3645*2))</f>
        <v>-0.2334453638559052</v>
      </c>
      <c r="B3645" s="10">
        <f>COS(RADIANS(Teno_phn!P3645*2))</f>
        <v>0.97236992039767667</v>
      </c>
      <c r="C3645" s="3"/>
      <c r="D3645" s="10"/>
      <c r="E3645" s="3"/>
      <c r="F3645" s="3"/>
      <c r="G3645" s="3"/>
      <c r="H3645" s="10"/>
      <c r="I3645" s="3"/>
    </row>
    <row r="3646" spans="1:9" x14ac:dyDescent="0.35">
      <c r="A3646" s="3">
        <f>SIN(RADIANS(Teno_phn!P3646*2))</f>
        <v>-0.99744078293094396</v>
      </c>
      <c r="B3646" s="10">
        <f>COS(RADIANS(Teno_phn!P3646*2))</f>
        <v>-7.1497444332686094E-2</v>
      </c>
      <c r="C3646" s="3"/>
      <c r="D3646" s="10"/>
      <c r="E3646" s="3"/>
      <c r="F3646" s="3"/>
      <c r="G3646" s="3"/>
      <c r="H3646" s="10"/>
      <c r="I3646" s="3"/>
    </row>
    <row r="3647" spans="1:9" x14ac:dyDescent="0.35">
      <c r="A3647" s="3">
        <f>SIN(RADIANS(Teno_phn!P3647*2))</f>
        <v>-0.93752511025844354</v>
      </c>
      <c r="B3647" s="10">
        <f>COS(RADIANS(Teno_phn!P3647*2))</f>
        <v>0.34791761616062677</v>
      </c>
      <c r="C3647" s="3"/>
      <c r="D3647" s="10"/>
      <c r="E3647" s="3"/>
      <c r="F3647" s="3"/>
      <c r="G3647" s="3"/>
      <c r="H3647" s="10"/>
      <c r="I3647" s="3"/>
    </row>
    <row r="3648" spans="1:9" x14ac:dyDescent="0.35">
      <c r="A3648" s="3">
        <f>SIN(RADIANS(Teno_phn!P3648*2))</f>
        <v>-0.80156698487087641</v>
      </c>
      <c r="B3648" s="10">
        <f>COS(RADIANS(Teno_phn!P3648*2))</f>
        <v>-0.59790498305751905</v>
      </c>
      <c r="C3648" s="3"/>
      <c r="D3648" s="10"/>
      <c r="E3648" s="3"/>
      <c r="F3648" s="3"/>
      <c r="G3648" s="3"/>
      <c r="H3648" s="10"/>
      <c r="I3648" s="3"/>
    </row>
    <row r="3649" spans="1:9" x14ac:dyDescent="0.35">
      <c r="A3649" s="3">
        <f>SIN(RADIANS(Teno_phn!P3649*2))</f>
        <v>0.10591697544925195</v>
      </c>
      <c r="B3649" s="10">
        <f>COS(RADIANS(Teno_phn!P3649*2))</f>
        <v>0.99437497671234798</v>
      </c>
      <c r="C3649" s="3"/>
      <c r="D3649" s="10"/>
      <c r="E3649" s="3"/>
      <c r="F3649" s="3"/>
      <c r="G3649" s="3"/>
      <c r="H3649" s="10"/>
      <c r="I3649" s="3"/>
    </row>
    <row r="3650" spans="1:9" x14ac:dyDescent="0.35">
      <c r="A3650" s="3">
        <f>SIN(RADIANS(Teno_phn!P3650*2))</f>
        <v>0.13121831944270432</v>
      </c>
      <c r="B3650" s="10">
        <f>COS(RADIANS(Teno_phn!P3650*2))</f>
        <v>0.99135349529954875</v>
      </c>
      <c r="C3650" s="3"/>
      <c r="D3650" s="10"/>
      <c r="E3650" s="3"/>
      <c r="F3650" s="3"/>
      <c r="G3650" s="3"/>
      <c r="H3650" s="10"/>
      <c r="I3650" s="3"/>
    </row>
    <row r="3651" spans="1:9" x14ac:dyDescent="0.35">
      <c r="A3651" s="3">
        <f>SIN(RADIANS(Teno_phn!P3651*2))</f>
        <v>0.2910361668282716</v>
      </c>
      <c r="B3651" s="10">
        <f>COS(RADIANS(Teno_phn!P3651*2))</f>
        <v>0.95671205155883055</v>
      </c>
      <c r="C3651" s="3"/>
      <c r="D3651" s="10"/>
      <c r="E3651" s="3"/>
      <c r="F3651" s="3"/>
      <c r="G3651" s="3"/>
      <c r="H3651" s="10"/>
      <c r="I3651" s="3"/>
    </row>
    <row r="3652" spans="1:9" x14ac:dyDescent="0.35">
      <c r="A3652" s="3">
        <f>SIN(RADIANS(Teno_phn!P3652*2))</f>
        <v>0.67559020761566024</v>
      </c>
      <c r="B3652" s="10">
        <f>COS(RADIANS(Teno_phn!P3652*2))</f>
        <v>0.73727733681012397</v>
      </c>
      <c r="C3652" s="3"/>
      <c r="D3652" s="10"/>
      <c r="E3652" s="3"/>
      <c r="F3652" s="3"/>
      <c r="G3652" s="3"/>
      <c r="H3652" s="10"/>
      <c r="I3652" s="3"/>
    </row>
    <row r="3653" spans="1:9" x14ac:dyDescent="0.35">
      <c r="A3653" s="3">
        <f>SIN(RADIANS(Teno_phn!P3653*2))</f>
        <v>0.94529105575124939</v>
      </c>
      <c r="B3653" s="10">
        <f>COS(RADIANS(Teno_phn!P3653*2))</f>
        <v>-0.32622817155587336</v>
      </c>
      <c r="C3653" s="3"/>
      <c r="D3653" s="10"/>
      <c r="E3653" s="3"/>
      <c r="F3653" s="3"/>
      <c r="G3653" s="3"/>
      <c r="H3653" s="10"/>
      <c r="I3653" s="3"/>
    </row>
    <row r="3654" spans="1:9" x14ac:dyDescent="0.35">
      <c r="A3654" s="3">
        <f>SIN(RADIANS(Teno_phn!P3654*2))</f>
        <v>0.8900537352090524</v>
      </c>
      <c r="B3654" s="10">
        <f>COS(RADIANS(Teno_phn!P3654*2))</f>
        <v>0.45585562236350013</v>
      </c>
      <c r="C3654" s="3"/>
      <c r="D3654" s="10"/>
      <c r="E3654" s="3"/>
      <c r="F3654" s="3"/>
      <c r="G3654" s="3"/>
      <c r="H3654" s="10"/>
      <c r="I3654" s="3"/>
    </row>
    <row r="3655" spans="1:9" x14ac:dyDescent="0.35">
      <c r="A3655" s="3">
        <f>SIN(RADIANS(Teno_phn!P3655*2))</f>
        <v>0.84767793608508335</v>
      </c>
      <c r="B3655" s="10">
        <f>COS(RADIANS(Teno_phn!P3655*2))</f>
        <v>-0.53051118430673383</v>
      </c>
      <c r="C3655" s="3"/>
      <c r="D3655" s="10"/>
      <c r="E3655" s="3"/>
      <c r="F3655" s="3"/>
      <c r="G3655" s="3"/>
      <c r="H3655" s="10"/>
      <c r="I3655" s="3"/>
    </row>
    <row r="3656" spans="1:9" x14ac:dyDescent="0.35">
      <c r="A3656" s="3">
        <f>SIN(RADIANS(Teno_phn!P3656*2))</f>
        <v>0.92186315158850041</v>
      </c>
      <c r="B3656" s="10">
        <f>COS(RADIANS(Teno_phn!P3656*2))</f>
        <v>-0.38751558645210321</v>
      </c>
      <c r="C3656" s="3"/>
      <c r="D3656" s="10"/>
      <c r="E3656" s="3"/>
      <c r="F3656" s="3"/>
      <c r="G3656" s="3"/>
      <c r="H3656" s="10"/>
      <c r="I3656" s="3"/>
    </row>
    <row r="3657" spans="1:9" x14ac:dyDescent="0.35">
      <c r="A3657" s="3">
        <f>SIN(RADIANS(Teno_phn!P3657*2))</f>
        <v>0.63311071285438569</v>
      </c>
      <c r="B3657" s="10">
        <f>COS(RADIANS(Teno_phn!P3657*2))</f>
        <v>-0.77406125420990524</v>
      </c>
      <c r="C3657" s="3"/>
      <c r="D3657" s="10"/>
      <c r="E3657" s="3"/>
      <c r="F3657" s="3"/>
      <c r="G3657" s="3"/>
      <c r="H3657" s="10"/>
      <c r="I3657" s="3"/>
    </row>
    <row r="3658" spans="1:9" x14ac:dyDescent="0.35">
      <c r="A3658" s="3">
        <f>SIN(RADIANS(Teno_phn!P3658*2))</f>
        <v>2.722377246617563E-2</v>
      </c>
      <c r="B3658" s="10">
        <f>COS(RADIANS(Teno_phn!P3658*2))</f>
        <v>-0.99962936442098871</v>
      </c>
      <c r="C3658" s="3"/>
      <c r="D3658" s="10"/>
      <c r="E3658" s="3"/>
      <c r="F3658" s="3"/>
      <c r="G3658" s="3"/>
      <c r="H3658" s="10"/>
      <c r="I3658" s="3"/>
    </row>
    <row r="3659" spans="1:9" x14ac:dyDescent="0.35">
      <c r="A3659" s="3">
        <f>SIN(RADIANS(Teno_phn!P3659*2))</f>
        <v>5.094155580906129E-2</v>
      </c>
      <c r="B3659" s="10">
        <f>COS(RADIANS(Teno_phn!P3659*2))</f>
        <v>-0.99870163607143059</v>
      </c>
      <c r="C3659" s="3"/>
      <c r="D3659" s="10"/>
      <c r="E3659" s="3"/>
      <c r="F3659" s="3"/>
      <c r="G3659" s="3"/>
      <c r="H3659" s="10"/>
      <c r="I3659" s="3"/>
    </row>
    <row r="3660" spans="1:9" x14ac:dyDescent="0.35">
      <c r="A3660" s="3">
        <f>SIN(RADIANS(Teno_phn!P3660*2))</f>
        <v>-6.2790519529313776E-2</v>
      </c>
      <c r="B3660" s="10">
        <f>COS(RADIANS(Teno_phn!P3660*2))</f>
        <v>-0.99802672842827156</v>
      </c>
      <c r="C3660" s="3"/>
      <c r="D3660" s="10"/>
      <c r="E3660" s="3"/>
      <c r="F3660" s="3"/>
      <c r="G3660" s="3"/>
      <c r="H3660" s="10"/>
      <c r="I3660" s="3"/>
    </row>
    <row r="3661" spans="1:9" x14ac:dyDescent="0.35">
      <c r="A3661" s="3">
        <f>SIN(RADIANS(Teno_phn!P3661*2))</f>
        <v>0.98696829665738117</v>
      </c>
      <c r="B3661" s="10">
        <f>COS(RADIANS(Teno_phn!P3661*2))</f>
        <v>0.16091482651771943</v>
      </c>
      <c r="C3661" s="3"/>
      <c r="D3661" s="10"/>
      <c r="E3661" s="3"/>
      <c r="F3661" s="3"/>
      <c r="G3661" s="3"/>
      <c r="H3661" s="10"/>
      <c r="I3661" s="3"/>
    </row>
    <row r="3662" spans="1:9" x14ac:dyDescent="0.35">
      <c r="A3662" s="3">
        <f>SIN(RADIANS(Teno_phn!P3662*2))</f>
        <v>0.99903293467812471</v>
      </c>
      <c r="B3662" s="10">
        <f>COS(RADIANS(Teno_phn!P3662*2))</f>
        <v>4.3968118317865117E-2</v>
      </c>
      <c r="C3662" s="3"/>
      <c r="D3662" s="10"/>
      <c r="E3662" s="3"/>
      <c r="F3662" s="3"/>
      <c r="G3662" s="3"/>
      <c r="H3662" s="10"/>
      <c r="I3662" s="3"/>
    </row>
    <row r="3663" spans="1:9" x14ac:dyDescent="0.35">
      <c r="A3663" s="3">
        <f>SIN(RADIANS(Teno_phn!P3663*2))</f>
        <v>0.83790929112525137</v>
      </c>
      <c r="B3663" s="10">
        <f>COS(RADIANS(Teno_phn!P3663*2))</f>
        <v>0.54580950875372158</v>
      </c>
      <c r="C3663" s="3"/>
      <c r="D3663" s="10"/>
      <c r="E3663" s="3"/>
      <c r="F3663" s="3"/>
      <c r="G3663" s="3"/>
      <c r="H3663" s="10"/>
      <c r="I3663" s="3"/>
    </row>
    <row r="3664" spans="1:9" x14ac:dyDescent="0.35">
      <c r="A3664" s="3">
        <f>SIN(RADIANS(Teno_phn!P3664*2))</f>
        <v>0.82668796452735549</v>
      </c>
      <c r="B3664" s="10">
        <f>COS(RADIANS(Teno_phn!P3664*2))</f>
        <v>0.56266065199693671</v>
      </c>
      <c r="C3664" s="3"/>
      <c r="D3664" s="10"/>
      <c r="E3664" s="3"/>
      <c r="F3664" s="3"/>
      <c r="G3664" s="3"/>
      <c r="H3664" s="10"/>
      <c r="I3664" s="3"/>
    </row>
    <row r="3665" spans="1:9" x14ac:dyDescent="0.35">
      <c r="A3665" s="3">
        <f>SIN(RADIANS(Teno_phn!P3665*2))</f>
        <v>0.36974675727382911</v>
      </c>
      <c r="B3665" s="10">
        <f>COS(RADIANS(Teno_phn!P3665*2))</f>
        <v>0.92913257153405626</v>
      </c>
      <c r="C3665" s="3"/>
      <c r="D3665" s="10"/>
      <c r="E3665" s="3"/>
      <c r="F3665" s="3"/>
      <c r="G3665" s="3"/>
      <c r="H3665" s="10"/>
      <c r="I3665" s="3"/>
    </row>
    <row r="3666" spans="1:9" x14ac:dyDescent="0.35">
      <c r="A3666" s="3">
        <f>SIN(RADIANS(Teno_phn!P3666*2))</f>
        <v>-8.5416923137366915E-2</v>
      </c>
      <c r="B3666" s="10">
        <f>COS(RADIANS(Teno_phn!P3666*2))</f>
        <v>-0.9963452961909065</v>
      </c>
      <c r="C3666" s="3"/>
      <c r="D3666" s="10"/>
      <c r="E3666" s="3"/>
      <c r="F3666" s="3"/>
      <c r="G3666" s="3"/>
      <c r="H3666" s="10"/>
      <c r="I3666" s="3"/>
    </row>
    <row r="3667" spans="1:9" x14ac:dyDescent="0.35">
      <c r="A3667" s="3">
        <f>SIN(RADIANS(Teno_phn!P3667*2))</f>
        <v>-0.2027872953565121</v>
      </c>
      <c r="B3667" s="10">
        <f>COS(RADIANS(Teno_phn!P3667*2))</f>
        <v>-0.97922281062176586</v>
      </c>
      <c r="C3667" s="3"/>
      <c r="D3667" s="10"/>
      <c r="E3667" s="3"/>
      <c r="F3667" s="3"/>
      <c r="G3667" s="3"/>
      <c r="H3667" s="10"/>
      <c r="I3667" s="3"/>
    </row>
    <row r="3668" spans="1:9" x14ac:dyDescent="0.35">
      <c r="A3668" s="3">
        <f>SIN(RADIANS(Teno_phn!P3668*2))</f>
        <v>-0.31100820327868173</v>
      </c>
      <c r="B3668" s="10">
        <f>COS(RADIANS(Teno_phn!P3668*2))</f>
        <v>0.95040722718914872</v>
      </c>
      <c r="C3668" s="3"/>
      <c r="D3668" s="10"/>
      <c r="E3668" s="3"/>
      <c r="F3668" s="3"/>
      <c r="G3668" s="3"/>
      <c r="H3668" s="10"/>
      <c r="I3668" s="3"/>
    </row>
    <row r="3669" spans="1:9" x14ac:dyDescent="0.35">
      <c r="A3669" s="3">
        <f>SIN(RADIANS(Teno_phn!P3669*2))</f>
        <v>-0.93118312516179391</v>
      </c>
      <c r="B3669" s="10">
        <f>COS(RADIANS(Teno_phn!P3669*2))</f>
        <v>-0.36455176232452219</v>
      </c>
      <c r="C3669" s="3"/>
      <c r="D3669" s="10"/>
      <c r="E3669" s="3"/>
      <c r="F3669" s="3"/>
      <c r="G3669" s="3"/>
      <c r="H3669" s="10"/>
      <c r="I3669" s="3"/>
    </row>
    <row r="3670" spans="1:9" x14ac:dyDescent="0.35">
      <c r="A3670" s="3">
        <f>SIN(RADIANS(Teno_phn!P3670*2))</f>
        <v>-0.92118540556572148</v>
      </c>
      <c r="B3670" s="10">
        <f>COS(RADIANS(Teno_phn!P3670*2))</f>
        <v>-0.38912395014020562</v>
      </c>
      <c r="C3670" s="3"/>
      <c r="D3670" s="10"/>
      <c r="E3670" s="3"/>
      <c r="F3670" s="3"/>
      <c r="G3670" s="3"/>
      <c r="H3670" s="10"/>
      <c r="I3670" s="3"/>
    </row>
    <row r="3671" spans="1:9" x14ac:dyDescent="0.35">
      <c r="A3671" s="3">
        <f>SIN(RADIANS(Teno_phn!P3671*2))</f>
        <v>0.34759033697103708</v>
      </c>
      <c r="B3671" s="10">
        <f>COS(RADIANS(Teno_phn!P3671*2))</f>
        <v>0.93764649929723565</v>
      </c>
      <c r="C3671" s="3"/>
      <c r="D3671" s="10"/>
      <c r="E3671" s="3"/>
      <c r="F3671" s="3"/>
      <c r="G3671" s="3"/>
      <c r="H3671" s="10"/>
      <c r="I3671" s="3"/>
    </row>
    <row r="3672" spans="1:9" x14ac:dyDescent="0.35">
      <c r="A3672" s="3">
        <f>SIN(RADIANS(Teno_phn!P3672*2))</f>
        <v>0.19115163627240261</v>
      </c>
      <c r="B3672" s="10">
        <f>COS(RADIANS(Teno_phn!P3672*2))</f>
        <v>0.98156051874063432</v>
      </c>
      <c r="C3672" s="3"/>
      <c r="D3672" s="10"/>
      <c r="E3672" s="3"/>
      <c r="F3672" s="3"/>
      <c r="G3672" s="3"/>
      <c r="H3672" s="10"/>
      <c r="I3672" s="3"/>
    </row>
    <row r="3673" spans="1:9" x14ac:dyDescent="0.35">
      <c r="A3673" s="3">
        <f>SIN(RADIANS(Teno_phn!P3673*2))</f>
        <v>0.35249505544567827</v>
      </c>
      <c r="B3673" s="10">
        <f>COS(RADIANS(Teno_phn!P3673*2))</f>
        <v>0.93581367583849095</v>
      </c>
      <c r="C3673" s="3"/>
      <c r="D3673" s="10"/>
      <c r="E3673" s="3"/>
      <c r="F3673" s="3"/>
      <c r="G3673" s="3"/>
      <c r="H3673" s="10"/>
      <c r="I3673" s="3"/>
    </row>
    <row r="3674" spans="1:9" x14ac:dyDescent="0.35">
      <c r="A3674" s="3">
        <f>SIN(RADIANS(Teno_phn!P3674*2))</f>
        <v>0.85355079727532746</v>
      </c>
      <c r="B3674" s="10">
        <f>COS(RADIANS(Teno_phn!P3674*2))</f>
        <v>-0.52100963184057636</v>
      </c>
      <c r="C3674" s="3"/>
      <c r="D3674" s="10"/>
      <c r="E3674" s="3"/>
      <c r="F3674" s="3"/>
      <c r="G3674" s="3"/>
      <c r="H3674" s="10"/>
      <c r="I3674" s="3"/>
    </row>
    <row r="3675" spans="1:9" x14ac:dyDescent="0.35">
      <c r="A3675" s="3">
        <f>SIN(RADIANS(Teno_phn!P3675*2))</f>
        <v>0.9109718401528738</v>
      </c>
      <c r="B3675" s="10">
        <f>COS(RADIANS(Teno_phn!P3675*2))</f>
        <v>-0.41246855207213923</v>
      </c>
      <c r="C3675" s="3"/>
      <c r="D3675" s="10"/>
      <c r="E3675" s="3"/>
      <c r="F3675" s="3"/>
      <c r="G3675" s="3"/>
      <c r="H3675" s="10"/>
      <c r="I3675" s="3"/>
    </row>
    <row r="3676" spans="1:9" x14ac:dyDescent="0.35">
      <c r="A3676" s="3">
        <f>SIN(RADIANS(Teno_phn!P3676*2))</f>
        <v>-0.92347828085768224</v>
      </c>
      <c r="B3676" s="10">
        <f>COS(RADIANS(Teno_phn!P3676*2))</f>
        <v>0.38365070674265644</v>
      </c>
      <c r="C3676" s="3"/>
      <c r="D3676" s="10"/>
      <c r="E3676" s="3"/>
      <c r="F3676" s="3"/>
      <c r="G3676" s="3"/>
      <c r="H3676" s="10"/>
      <c r="I3676" s="3"/>
    </row>
    <row r="3677" spans="1:9" x14ac:dyDescent="0.35">
      <c r="A3677" s="3">
        <f>SIN(RADIANS(Teno_phn!P3677*2))</f>
        <v>-5.7564026959567499E-2</v>
      </c>
      <c r="B3677" s="10">
        <f>COS(RADIANS(Teno_phn!P3677*2))</f>
        <v>0.99834181661402832</v>
      </c>
      <c r="C3677" s="3"/>
      <c r="D3677" s="10"/>
      <c r="E3677" s="3"/>
      <c r="F3677" s="3"/>
      <c r="G3677" s="3"/>
      <c r="H3677" s="10"/>
      <c r="I3677" s="3"/>
    </row>
    <row r="3678" spans="1:9" x14ac:dyDescent="0.35">
      <c r="A3678" s="3">
        <f>SIN(RADIANS(Teno_phn!P3678*2))</f>
        <v>1.4311211306291694E-2</v>
      </c>
      <c r="B3678" s="10">
        <f>COS(RADIANS(Teno_phn!P3678*2))</f>
        <v>0.99989758937150497</v>
      </c>
      <c r="C3678" s="3"/>
      <c r="D3678" s="10"/>
      <c r="E3678" s="3"/>
      <c r="F3678" s="3"/>
      <c r="G3678" s="3"/>
      <c r="H3678" s="10"/>
      <c r="I3678" s="3"/>
    </row>
    <row r="3679" spans="1:9" x14ac:dyDescent="0.35">
      <c r="A3679" s="3">
        <f>SIN(RADIANS(Teno_phn!P3679*2))</f>
        <v>-0.11077512421077912</v>
      </c>
      <c r="B3679" s="10">
        <f>COS(RADIANS(Teno_phn!P3679*2))</f>
        <v>0.99384549697429658</v>
      </c>
      <c r="C3679" s="3"/>
      <c r="D3679" s="10"/>
      <c r="E3679" s="3"/>
      <c r="F3679" s="3"/>
      <c r="G3679" s="3"/>
      <c r="H3679" s="10"/>
      <c r="I3679" s="3"/>
    </row>
    <row r="3680" spans="1:9" x14ac:dyDescent="0.35">
      <c r="A3680" s="3">
        <f>SIN(RADIANS(Teno_phn!P3680*2))</f>
        <v>-0.13121831944270362</v>
      </c>
      <c r="B3680" s="10">
        <f>COS(RADIANS(Teno_phn!P3680*2))</f>
        <v>0.99135349529954886</v>
      </c>
      <c r="C3680" s="3"/>
      <c r="D3680" s="10"/>
      <c r="E3680" s="3"/>
      <c r="F3680" s="3"/>
      <c r="G3680" s="3"/>
      <c r="H3680" s="10"/>
      <c r="I3680" s="3"/>
    </row>
    <row r="3681" spans="1:9" x14ac:dyDescent="0.35">
      <c r="A3681" s="3">
        <f>SIN(RADIANS(Teno_phn!P3681*2))</f>
        <v>0.89679553393404066</v>
      </c>
      <c r="B3681" s="10">
        <f>COS(RADIANS(Teno_phn!P3681*2))</f>
        <v>0.44244521730487613</v>
      </c>
      <c r="C3681" s="3"/>
      <c r="D3681" s="10"/>
      <c r="E3681" s="3"/>
      <c r="F3681" s="3"/>
      <c r="G3681" s="3"/>
      <c r="H3681" s="10"/>
      <c r="I3681" s="3"/>
    </row>
    <row r="3682" spans="1:9" x14ac:dyDescent="0.35">
      <c r="A3682" s="3">
        <f>SIN(RADIANS(Teno_phn!P3682*2))</f>
        <v>-0.18635256322690341</v>
      </c>
      <c r="B3682" s="10">
        <f>COS(RADIANS(Teno_phn!P3682*2))</f>
        <v>0.98248293734739378</v>
      </c>
      <c r="C3682" s="3"/>
      <c r="D3682" s="10"/>
      <c r="E3682" s="3"/>
      <c r="F3682" s="3"/>
      <c r="G3682" s="3"/>
      <c r="H3682" s="10"/>
      <c r="I3682" s="3"/>
    </row>
    <row r="3683" spans="1:9" x14ac:dyDescent="0.35">
      <c r="A3683" s="3">
        <f>SIN(RADIANS(Teno_phn!P3683*2))</f>
        <v>0.81573397049902729</v>
      </c>
      <c r="B3683" s="10">
        <f>COS(RADIANS(Teno_phn!P3683*2))</f>
        <v>-0.57842725504067671</v>
      </c>
      <c r="C3683" s="3"/>
      <c r="D3683" s="10"/>
      <c r="E3683" s="3"/>
      <c r="F3683" s="3"/>
      <c r="G3683" s="3"/>
      <c r="H3683" s="10"/>
      <c r="I3683" s="3"/>
    </row>
    <row r="3684" spans="1:9" x14ac:dyDescent="0.35">
      <c r="A3684" s="3">
        <f>SIN(RADIANS(Teno_phn!P3684*2))</f>
        <v>-0.8706992603091056</v>
      </c>
      <c r="B3684" s="10">
        <f>COS(RADIANS(Teno_phn!P3684*2))</f>
        <v>-0.49181581724988915</v>
      </c>
      <c r="C3684" s="3"/>
      <c r="D3684" s="10"/>
      <c r="E3684" s="3"/>
      <c r="F3684" s="3"/>
      <c r="G3684" s="3"/>
      <c r="H3684" s="10"/>
      <c r="I3684" s="3"/>
    </row>
    <row r="3685" spans="1:9" x14ac:dyDescent="0.35">
      <c r="A3685" s="3">
        <f>SIN(RADIANS(Teno_phn!P3685*2))</f>
        <v>0.74010076606755248</v>
      </c>
      <c r="B3685" s="10">
        <f>COS(RADIANS(Teno_phn!P3685*2))</f>
        <v>0.67249598962835611</v>
      </c>
      <c r="C3685" s="3"/>
      <c r="D3685" s="10"/>
      <c r="E3685" s="3"/>
      <c r="F3685" s="3"/>
      <c r="G3685" s="3"/>
      <c r="H3685" s="10"/>
      <c r="I3685" s="3"/>
    </row>
    <row r="3686" spans="1:9" x14ac:dyDescent="0.35">
      <c r="A3686" s="3">
        <f>SIN(RADIANS(Teno_phn!P3686*2))</f>
        <v>-0.69163912154463991</v>
      </c>
      <c r="B3686" s="10">
        <f>COS(RADIANS(Teno_phn!P3686*2))</f>
        <v>0.72224325926169686</v>
      </c>
      <c r="C3686" s="3"/>
      <c r="D3686" s="10"/>
      <c r="E3686" s="3"/>
      <c r="F3686" s="3"/>
      <c r="G3686" s="3"/>
      <c r="H3686" s="10"/>
      <c r="I3686" s="3"/>
    </row>
    <row r="3687" spans="1:9" x14ac:dyDescent="0.35">
      <c r="A3687" s="3">
        <f>SIN(RADIANS(Teno_phn!P3687*2))</f>
        <v>0.88989455735663059</v>
      </c>
      <c r="B3687" s="10">
        <f>COS(RADIANS(Teno_phn!P3687*2))</f>
        <v>0.45616628194885972</v>
      </c>
      <c r="C3687" s="3"/>
      <c r="D3687" s="10"/>
      <c r="E3687" s="3"/>
      <c r="F3687" s="3"/>
      <c r="G3687" s="3"/>
      <c r="H3687" s="10"/>
      <c r="I3687" s="3"/>
    </row>
    <row r="3688" spans="1:9" x14ac:dyDescent="0.35">
      <c r="A3688" s="3">
        <f>SIN(RADIANS(Teno_phn!P3688*2))</f>
        <v>-0.41151435860510921</v>
      </c>
      <c r="B3688" s="10">
        <f>COS(RADIANS(Teno_phn!P3688*2))</f>
        <v>0.91140327663544507</v>
      </c>
      <c r="C3688" s="3"/>
      <c r="D3688" s="10"/>
      <c r="E3688" s="3"/>
      <c r="F3688" s="3"/>
      <c r="G3688" s="3"/>
      <c r="H3688" s="10"/>
      <c r="I3688" s="3"/>
    </row>
    <row r="3689" spans="1:9" x14ac:dyDescent="0.35">
      <c r="A3689" s="3">
        <f>SIN(RADIANS(Teno_phn!P3689*2))</f>
        <v>-0.17433566080564394</v>
      </c>
      <c r="B3689" s="10">
        <f>COS(RADIANS(Teno_phn!P3689*2))</f>
        <v>0.98468628373277312</v>
      </c>
      <c r="C3689" s="3"/>
      <c r="D3689" s="10"/>
      <c r="E3689" s="3"/>
      <c r="F3689" s="3"/>
      <c r="G3689" s="3"/>
      <c r="H3689" s="10"/>
      <c r="I3689" s="3"/>
    </row>
    <row r="3690" spans="1:9" x14ac:dyDescent="0.35">
      <c r="A3690" s="3">
        <f>SIN(RADIANS(Teno_phn!P3690*2))</f>
        <v>0.98047762337294442</v>
      </c>
      <c r="B3690" s="10">
        <f>COS(RADIANS(Teno_phn!P3690*2))</f>
        <v>-0.1966306946154201</v>
      </c>
      <c r="C3690" s="3"/>
      <c r="D3690" s="10"/>
      <c r="E3690" s="3"/>
      <c r="F3690" s="3"/>
      <c r="G3690" s="3"/>
      <c r="H3690" s="10"/>
      <c r="I3690" s="3"/>
    </row>
    <row r="3691" spans="1:9" x14ac:dyDescent="0.35">
      <c r="A3691" s="3">
        <f>SIN(RADIANS(Teno_phn!P3691*2))</f>
        <v>0.47408820904711624</v>
      </c>
      <c r="B3691" s="10">
        <f>COS(RADIANS(Teno_phn!P3691*2))</f>
        <v>0.88047735350916201</v>
      </c>
      <c r="C3691" s="3"/>
      <c r="D3691" s="10"/>
      <c r="E3691" s="3"/>
      <c r="F3691" s="3"/>
      <c r="G3691" s="3"/>
      <c r="H3691" s="10"/>
      <c r="I3691" s="3"/>
    </row>
    <row r="3692" spans="1:9" x14ac:dyDescent="0.35">
      <c r="A3692" s="3">
        <f>SIN(RADIANS(Teno_phn!P3692*2))</f>
        <v>0.9578224948453149</v>
      </c>
      <c r="B3692" s="10">
        <f>COS(RADIANS(Teno_phn!P3692*2))</f>
        <v>0.28736051984971211</v>
      </c>
      <c r="C3692" s="3"/>
      <c r="D3692" s="10"/>
      <c r="E3692" s="3"/>
      <c r="F3692" s="3"/>
      <c r="G3692" s="3"/>
      <c r="H3692" s="10"/>
      <c r="I3692" s="3"/>
    </row>
    <row r="3693" spans="1:9" x14ac:dyDescent="0.35">
      <c r="A3693" s="3">
        <f>SIN(RADIANS(Teno_phn!P3693*2))</f>
        <v>0.97507195988291218</v>
      </c>
      <c r="B3693" s="10">
        <f>COS(RADIANS(Teno_phn!P3693*2))</f>
        <v>0.22188887545367497</v>
      </c>
      <c r="C3693" s="3"/>
      <c r="D3693" s="10"/>
      <c r="E3693" s="3"/>
      <c r="F3693" s="3"/>
      <c r="G3693" s="3"/>
      <c r="H3693" s="10"/>
      <c r="I3693" s="3"/>
    </row>
    <row r="3694" spans="1:9" x14ac:dyDescent="0.35">
      <c r="A3694" s="3">
        <f>SIN(RADIANS(Teno_phn!P3694*2))</f>
        <v>0.83117860244601416</v>
      </c>
      <c r="B3694" s="10">
        <f>COS(RADIANS(Teno_phn!P3694*2))</f>
        <v>0.55600551331429326</v>
      </c>
      <c r="C3694" s="3"/>
      <c r="D3694" s="10"/>
      <c r="E3694" s="3"/>
      <c r="F3694" s="3"/>
      <c r="G3694" s="3"/>
      <c r="H3694" s="10"/>
      <c r="I3694" s="3"/>
    </row>
    <row r="3695" spans="1:9" x14ac:dyDescent="0.35">
      <c r="A3695" s="3">
        <f>SIN(RADIANS(Teno_phn!P3695*2))</f>
        <v>-0.56640623692483294</v>
      </c>
      <c r="B3695" s="10">
        <f>COS(RADIANS(Teno_phn!P3695*2))</f>
        <v>0.82412618862201559</v>
      </c>
      <c r="C3695" s="3"/>
      <c r="D3695" s="10"/>
      <c r="E3695" s="3"/>
      <c r="F3695" s="3"/>
      <c r="G3695" s="3"/>
      <c r="H3695" s="10"/>
      <c r="I3695" s="3"/>
    </row>
    <row r="3696" spans="1:9" x14ac:dyDescent="0.35">
      <c r="A3696" s="3">
        <f>SIN(RADIANS(Teno_phn!P3696*2))</f>
        <v>0.5299192642332049</v>
      </c>
      <c r="B3696" s="10">
        <f>COS(RADIANS(Teno_phn!P3696*2))</f>
        <v>-0.84804809615642596</v>
      </c>
      <c r="C3696" s="3"/>
      <c r="D3696" s="10"/>
      <c r="E3696" s="3"/>
      <c r="F3696" s="3"/>
      <c r="G3696" s="3"/>
      <c r="H3696" s="10"/>
      <c r="I3696" s="3"/>
    </row>
    <row r="3697" spans="1:9" x14ac:dyDescent="0.35">
      <c r="A3697" s="3">
        <f>SIN(RADIANS(Teno_phn!P3697*2))</f>
        <v>0.97357890287316018</v>
      </c>
      <c r="B3697" s="10">
        <f>COS(RADIANS(Teno_phn!P3697*2))</f>
        <v>0.22835087011065588</v>
      </c>
      <c r="C3697" s="3"/>
      <c r="D3697" s="10"/>
      <c r="E3697" s="3"/>
      <c r="F3697" s="3"/>
      <c r="G3697" s="3"/>
      <c r="H3697" s="10"/>
      <c r="I3697" s="3"/>
    </row>
    <row r="3698" spans="1:9" x14ac:dyDescent="0.35">
      <c r="A3698" s="3">
        <f>SIN(RADIANS(Teno_phn!P3698*2))</f>
        <v>0.91608300992190062</v>
      </c>
      <c r="B3698" s="10">
        <f>COS(RADIANS(Teno_phn!P3698*2))</f>
        <v>0.40098867681323747</v>
      </c>
      <c r="C3698" s="3"/>
      <c r="D3698" s="10"/>
      <c r="E3698" s="3"/>
      <c r="F3698" s="3"/>
      <c r="G3698" s="3"/>
      <c r="H3698" s="10"/>
      <c r="I3698" s="3"/>
    </row>
    <row r="3699" spans="1:9" x14ac:dyDescent="0.35">
      <c r="A3699" s="3">
        <f>SIN(RADIANS(Teno_phn!P3699*2))</f>
        <v>0.45957986062148798</v>
      </c>
      <c r="B3699" s="10">
        <f>COS(RADIANS(Teno_phn!P3699*2))</f>
        <v>-0.88813644881354448</v>
      </c>
      <c r="C3699" s="3"/>
      <c r="D3699" s="10"/>
      <c r="E3699" s="3"/>
      <c r="F3699" s="3"/>
      <c r="G3699" s="3"/>
      <c r="H3699" s="10"/>
      <c r="I3699" s="3"/>
    </row>
    <row r="3700" spans="1:9" x14ac:dyDescent="0.35">
      <c r="A3700" s="3">
        <f>SIN(RADIANS(Teno_phn!P3700*2))</f>
        <v>-0.92718385456678742</v>
      </c>
      <c r="B3700" s="10">
        <f>COS(RADIANS(Teno_phn!P3700*2))</f>
        <v>0.37460659341591196</v>
      </c>
      <c r="C3700" s="3"/>
      <c r="D3700" s="10"/>
      <c r="E3700" s="3"/>
      <c r="F3700" s="3"/>
      <c r="G3700" s="3"/>
      <c r="H3700" s="10"/>
      <c r="I3700" s="3"/>
    </row>
    <row r="3701" spans="1:9" x14ac:dyDescent="0.35">
      <c r="A3701" s="3">
        <f>SIN(RADIANS(Teno_phn!P3701*2))</f>
        <v>8.1242704564705587E-2</v>
      </c>
      <c r="B3701" s="10">
        <f>COS(RADIANS(Teno_phn!P3701*2))</f>
        <v>0.99669434780930311</v>
      </c>
      <c r="C3701" s="3"/>
      <c r="D3701" s="10"/>
      <c r="E3701" s="3"/>
      <c r="F3701" s="3"/>
      <c r="G3701" s="3"/>
      <c r="H3701" s="10"/>
      <c r="I3701" s="3"/>
    </row>
    <row r="3702" spans="1:9" x14ac:dyDescent="0.35">
      <c r="A3702" s="3">
        <f>SIN(RADIANS(Teno_phn!P3702*2))</f>
        <v>0.99770795986799776</v>
      </c>
      <c r="B3702" s="10">
        <f>COS(RADIANS(Teno_phn!P3702*2))</f>
        <v>6.7667029017370608E-2</v>
      </c>
      <c r="C3702" s="3"/>
      <c r="D3702" s="10"/>
      <c r="E3702" s="3"/>
      <c r="F3702" s="3"/>
      <c r="G3702" s="3"/>
      <c r="H3702" s="10"/>
      <c r="I3702" s="3"/>
    </row>
    <row r="3703" spans="1:9" x14ac:dyDescent="0.35">
      <c r="A3703" s="3">
        <f>SIN(RADIANS(Teno_phn!P3703*2))</f>
        <v>-0.36129910565675477</v>
      </c>
      <c r="B3703" s="10">
        <f>COS(RADIANS(Teno_phn!P3703*2))</f>
        <v>0.9324499752006159</v>
      </c>
      <c r="C3703" s="3"/>
      <c r="D3703" s="10"/>
      <c r="E3703" s="3"/>
      <c r="F3703" s="3"/>
      <c r="G3703" s="3"/>
      <c r="H3703" s="10"/>
      <c r="I3703" s="3"/>
    </row>
    <row r="3704" spans="1:9" x14ac:dyDescent="0.35">
      <c r="A3704" s="3">
        <f>SIN(RADIANS(Teno_phn!P3704*2))</f>
        <v>-0.24530738587880249</v>
      </c>
      <c r="B3704" s="10">
        <f>COS(RADIANS(Teno_phn!P3704*2))</f>
        <v>0.96944534989513886</v>
      </c>
      <c r="C3704" s="3"/>
      <c r="D3704" s="10"/>
      <c r="E3704" s="3"/>
      <c r="F3704" s="3"/>
      <c r="G3704" s="3"/>
      <c r="H3704" s="10"/>
      <c r="I3704" s="3"/>
    </row>
    <row r="3705" spans="1:9" x14ac:dyDescent="0.35">
      <c r="A3705" s="3">
        <f>SIN(RADIANS(Teno_phn!P3705*2))</f>
        <v>-0.22767112822282318</v>
      </c>
      <c r="B3705" s="10">
        <f>COS(RADIANS(Teno_phn!P3705*2))</f>
        <v>0.97373808458627453</v>
      </c>
      <c r="C3705" s="3"/>
      <c r="D3705" s="10"/>
      <c r="E3705" s="3"/>
      <c r="F3705" s="3"/>
      <c r="G3705" s="3"/>
      <c r="H3705" s="10"/>
      <c r="I3705" s="3"/>
    </row>
    <row r="3706" spans="1:9" x14ac:dyDescent="0.35">
      <c r="A3706" s="3">
        <f>SIN(RADIANS(Teno_phn!P3706*2))</f>
        <v>-0.26521956853289513</v>
      </c>
      <c r="B3706" s="10">
        <f>COS(RADIANS(Teno_phn!P3706*2))</f>
        <v>0.96418804206815645</v>
      </c>
      <c r="C3706" s="3"/>
      <c r="D3706" s="10"/>
      <c r="E3706" s="3"/>
      <c r="F3706" s="3"/>
      <c r="G3706" s="3"/>
      <c r="H3706" s="10"/>
      <c r="I3706" s="3"/>
    </row>
    <row r="3707" spans="1:9" x14ac:dyDescent="0.35">
      <c r="A3707" s="3">
        <f>SIN(RADIANS(Teno_phn!P3707*2))</f>
        <v>2.792163872356878E-2</v>
      </c>
      <c r="B3707" s="10">
        <f>COS(RADIANS(Teno_phn!P3707*2))</f>
        <v>0.99961011504035435</v>
      </c>
      <c r="C3707" s="3"/>
      <c r="D3707" s="10"/>
      <c r="E3707" s="3"/>
      <c r="F3707" s="3"/>
      <c r="G3707" s="3"/>
      <c r="H3707" s="10"/>
      <c r="I3707" s="3"/>
    </row>
    <row r="3708" spans="1:9" x14ac:dyDescent="0.35">
      <c r="A3708" s="3">
        <f>SIN(RADIANS(Teno_phn!P3708*2))</f>
        <v>0.97046438315153738</v>
      </c>
      <c r="B3708" s="10">
        <f>COS(RADIANS(Teno_phn!P3708*2))</f>
        <v>0.24124444249413499</v>
      </c>
      <c r="C3708" s="3"/>
      <c r="D3708" s="10"/>
      <c r="E3708" s="3"/>
      <c r="F3708" s="3"/>
      <c r="G3708" s="3"/>
      <c r="H3708" s="10"/>
      <c r="I3708" s="3"/>
    </row>
    <row r="3709" spans="1:9" x14ac:dyDescent="0.35">
      <c r="A3709" s="3">
        <f>SIN(RADIANS(Teno_phn!P3709*2))</f>
        <v>0.87998040681264844</v>
      </c>
      <c r="B3709" s="10">
        <f>COS(RADIANS(Teno_phn!P3709*2))</f>
        <v>0.47500998265914968</v>
      </c>
      <c r="C3709" s="3"/>
      <c r="D3709" s="10"/>
      <c r="E3709" s="3"/>
      <c r="F3709" s="3"/>
      <c r="G3709" s="3"/>
      <c r="H3709" s="10"/>
      <c r="I3709" s="3"/>
    </row>
    <row r="3710" spans="1:9" x14ac:dyDescent="0.35">
      <c r="A3710" s="3">
        <f>SIN(RADIANS(Teno_phn!P3710*2))</f>
        <v>4.8869024540245595E-3</v>
      </c>
      <c r="B3710" s="10">
        <f>COS(RADIANS(Teno_phn!P3710*2))</f>
        <v>0.99998805902090893</v>
      </c>
      <c r="C3710" s="3"/>
      <c r="D3710" s="10"/>
      <c r="E3710" s="3"/>
      <c r="F3710" s="3"/>
      <c r="G3710" s="3"/>
      <c r="H3710" s="10"/>
      <c r="I3710" s="3"/>
    </row>
    <row r="3711" spans="1:9" x14ac:dyDescent="0.35">
      <c r="A3711" s="3">
        <f>SIN(RADIANS(Teno_phn!P3711*2))</f>
        <v>0.91636272956223963</v>
      </c>
      <c r="B3711" s="10">
        <f>COS(RADIANS(Teno_phn!P3711*2))</f>
        <v>0.40034903255689491</v>
      </c>
      <c r="C3711" s="3"/>
      <c r="D3711" s="10"/>
      <c r="E3711" s="3"/>
      <c r="F3711" s="3"/>
      <c r="G3711" s="3"/>
      <c r="H3711" s="10"/>
      <c r="I3711" s="3"/>
    </row>
    <row r="3712" spans="1:9" x14ac:dyDescent="0.35">
      <c r="A3712" s="3">
        <f>SIN(RADIANS(Teno_phn!P3712*2))</f>
        <v>-0.5414147641896806</v>
      </c>
      <c r="B3712" s="10">
        <f>COS(RADIANS(Teno_phn!P3712*2))</f>
        <v>0.84075564411868953</v>
      </c>
      <c r="C3712" s="3"/>
      <c r="D3712" s="10"/>
      <c r="E3712" s="3"/>
      <c r="F3712" s="3"/>
      <c r="G3712" s="3"/>
      <c r="H3712" s="10"/>
      <c r="I3712" s="3"/>
    </row>
    <row r="3713" spans="1:9" x14ac:dyDescent="0.35">
      <c r="A3713" s="3">
        <f>SIN(RADIANS(Teno_phn!P3713*2))</f>
        <v>-0.27597288264874548</v>
      </c>
      <c r="B3713" s="10">
        <f>COS(RADIANS(Teno_phn!P3713*2))</f>
        <v>0.961165421788852</v>
      </c>
      <c r="C3713" s="3"/>
      <c r="D3713" s="10"/>
      <c r="E3713" s="3"/>
      <c r="F3713" s="3"/>
      <c r="G3713" s="3"/>
      <c r="H3713" s="10"/>
      <c r="I3713" s="3"/>
    </row>
    <row r="3714" spans="1:9" x14ac:dyDescent="0.35">
      <c r="A3714" s="3">
        <f>SIN(RADIANS(Teno_phn!P3714*2))</f>
        <v>0.99041326747027325</v>
      </c>
      <c r="B3714" s="10">
        <f>COS(RADIANS(Teno_phn!P3714*2))</f>
        <v>0.13813601854280039</v>
      </c>
      <c r="C3714" s="3"/>
      <c r="D3714" s="10"/>
      <c r="E3714" s="3"/>
      <c r="F3714" s="3"/>
      <c r="G3714" s="3"/>
      <c r="H3714" s="10"/>
      <c r="I3714" s="3"/>
    </row>
    <row r="3715" spans="1:9" x14ac:dyDescent="0.35">
      <c r="A3715" s="3">
        <f>SIN(RADIANS(Teno_phn!P3715*2))</f>
        <v>0.70858619022508618</v>
      </c>
      <c r="B3715" s="10">
        <f>COS(RADIANS(Teno_phn!P3715*2))</f>
        <v>0.7056242704317206</v>
      </c>
      <c r="C3715" s="3"/>
      <c r="D3715" s="10"/>
      <c r="E3715" s="3"/>
      <c r="F3715" s="3"/>
      <c r="G3715" s="3"/>
      <c r="H3715" s="10"/>
      <c r="I3715" s="3"/>
    </row>
    <row r="3716" spans="1:9" x14ac:dyDescent="0.35">
      <c r="A3716" s="3">
        <f>SIN(RADIANS(Teno_phn!P3716*2))</f>
        <v>0.30070579950427312</v>
      </c>
      <c r="B3716" s="10">
        <f>COS(RADIANS(Teno_phn!P3716*2))</f>
        <v>0.95371695074822693</v>
      </c>
      <c r="C3716" s="3"/>
      <c r="D3716" s="10"/>
      <c r="E3716" s="3"/>
      <c r="F3716" s="3"/>
      <c r="G3716" s="3"/>
      <c r="H3716" s="10"/>
      <c r="I3716" s="3"/>
    </row>
    <row r="3717" spans="1:9" x14ac:dyDescent="0.35">
      <c r="A3717" s="3">
        <f>SIN(RADIANS(Teno_phn!P3717*2))</f>
        <v>0.5006044778920028</v>
      </c>
      <c r="B3717" s="10">
        <f>COS(RADIANS(Teno_phn!P3717*2))</f>
        <v>0.86567612691726414</v>
      </c>
      <c r="C3717" s="3"/>
      <c r="D3717" s="10"/>
      <c r="E3717" s="3"/>
      <c r="F3717" s="3"/>
      <c r="G3717" s="3"/>
      <c r="H3717" s="10"/>
      <c r="I3717" s="3"/>
    </row>
    <row r="3718" spans="1:9" x14ac:dyDescent="0.35">
      <c r="A3718" s="3">
        <f>SIN(RADIANS(Teno_phn!P3718*2))</f>
        <v>0.85099448179469184</v>
      </c>
      <c r="B3718" s="10">
        <f>COS(RADIANS(Teno_phn!P3718*2))</f>
        <v>0.52517462996129571</v>
      </c>
      <c r="C3718" s="3"/>
      <c r="D3718" s="10"/>
      <c r="E3718" s="3"/>
      <c r="F3718" s="3"/>
      <c r="G3718" s="3"/>
      <c r="H3718" s="10"/>
      <c r="I3718" s="3"/>
    </row>
    <row r="3719" spans="1:9" x14ac:dyDescent="0.35">
      <c r="A3719" s="3">
        <f>SIN(RADIANS(Teno_phn!P3719*2))</f>
        <v>-0.73939612423712042</v>
      </c>
      <c r="B3719" s="10">
        <f>COS(RADIANS(Teno_phn!P3719*2))</f>
        <v>0.67327065245941375</v>
      </c>
      <c r="C3719" s="3"/>
      <c r="D3719" s="10"/>
      <c r="E3719" s="3"/>
      <c r="F3719" s="3"/>
      <c r="G3719" s="3"/>
      <c r="H3719" s="10"/>
      <c r="I3719" s="3"/>
    </row>
    <row r="3720" spans="1:9" x14ac:dyDescent="0.35">
      <c r="A3720" s="3">
        <f>SIN(RADIANS(Teno_phn!P3720*2))</f>
        <v>-0.74640592760284918</v>
      </c>
      <c r="B3720" s="10">
        <f>COS(RADIANS(Teno_phn!P3720*2))</f>
        <v>0.66549094001295783</v>
      </c>
      <c r="C3720" s="3"/>
      <c r="D3720" s="10"/>
      <c r="E3720" s="3"/>
      <c r="F3720" s="3"/>
      <c r="G3720" s="3"/>
      <c r="H3720" s="10"/>
      <c r="I3720" s="3"/>
    </row>
    <row r="3721" spans="1:9" x14ac:dyDescent="0.35">
      <c r="A3721" s="3">
        <f>SIN(RADIANS(Teno_phn!P3721*2))</f>
        <v>-0.98357147081338603</v>
      </c>
      <c r="B3721" s="10">
        <f>COS(RADIANS(Teno_phn!P3721*2))</f>
        <v>-0.18051914525055954</v>
      </c>
      <c r="C3721" s="3"/>
      <c r="D3721" s="10"/>
      <c r="E3721" s="3"/>
      <c r="F3721" s="3"/>
      <c r="G3721" s="3"/>
      <c r="H3721" s="10"/>
      <c r="I3721" s="3"/>
    </row>
    <row r="3722" spans="1:9" x14ac:dyDescent="0.35">
      <c r="A3722" s="3">
        <f>SIN(RADIANS(Teno_phn!P3722*2))</f>
        <v>0.99688988560703584</v>
      </c>
      <c r="B3722" s="10">
        <f>COS(RADIANS(Teno_phn!P3722*2))</f>
        <v>-7.8807080737653676E-2</v>
      </c>
      <c r="C3722" s="3"/>
      <c r="D3722" s="10"/>
      <c r="E3722" s="3"/>
      <c r="F3722" s="3"/>
      <c r="G3722" s="3"/>
      <c r="H3722" s="10"/>
      <c r="I3722" s="3"/>
    </row>
    <row r="3723" spans="1:9" x14ac:dyDescent="0.35">
      <c r="A3723" s="3">
        <f>SIN(RADIANS(Teno_phn!P3723*2))</f>
        <v>0.80922212084159073</v>
      </c>
      <c r="B3723" s="10">
        <f>COS(RADIANS(Teno_phn!P3723*2))</f>
        <v>0.58750281628315448</v>
      </c>
      <c r="C3723" s="3"/>
      <c r="D3723" s="10"/>
      <c r="E3723" s="3"/>
      <c r="F3723" s="3"/>
      <c r="G3723" s="3"/>
      <c r="H3723" s="10"/>
      <c r="I3723" s="3"/>
    </row>
    <row r="3724" spans="1:9" x14ac:dyDescent="0.35">
      <c r="A3724" s="3">
        <f>SIN(RADIANS(Teno_phn!P3724*2))</f>
        <v>0.47193538388337264</v>
      </c>
      <c r="B3724" s="10">
        <f>COS(RADIANS(Teno_phn!P3724*2))</f>
        <v>0.88163313993908698</v>
      </c>
      <c r="C3724" s="3"/>
      <c r="D3724" s="10"/>
      <c r="E3724" s="3"/>
      <c r="F3724" s="3"/>
      <c r="G3724" s="3"/>
      <c r="H3724" s="10"/>
      <c r="I3724" s="3"/>
    </row>
    <row r="3725" spans="1:9" x14ac:dyDescent="0.35">
      <c r="A3725" s="3">
        <f>SIN(RADIANS(Teno_phn!P3725*2))</f>
        <v>0.47961101692226654</v>
      </c>
      <c r="B3725" s="10">
        <f>COS(RADIANS(Teno_phn!P3725*2))</f>
        <v>0.87748120917019601</v>
      </c>
      <c r="C3725" s="3"/>
      <c r="D3725" s="10"/>
      <c r="E3725" s="3"/>
      <c r="F3725" s="3"/>
      <c r="G3725" s="3"/>
      <c r="H3725" s="10"/>
      <c r="I3725" s="3"/>
    </row>
    <row r="3726" spans="1:9" x14ac:dyDescent="0.35">
      <c r="A3726" s="3">
        <f>SIN(RADIANS(Teno_phn!P3726*2))</f>
        <v>-0.65842677764433133</v>
      </c>
      <c r="B3726" s="10">
        <f>COS(RADIANS(Teno_phn!P3726*2))</f>
        <v>0.75264478904786303</v>
      </c>
      <c r="C3726" s="3"/>
      <c r="D3726" s="10"/>
      <c r="E3726" s="3"/>
      <c r="F3726" s="3"/>
      <c r="G3726" s="3"/>
      <c r="H3726" s="10"/>
      <c r="I3726" s="3"/>
    </row>
    <row r="3727" spans="1:9" x14ac:dyDescent="0.35">
      <c r="A3727" s="3">
        <f>SIN(RADIANS(Teno_phn!P3727*2))</f>
        <v>-0.99349258280341757</v>
      </c>
      <c r="B3727" s="10">
        <f>COS(RADIANS(Teno_phn!P3727*2))</f>
        <v>-0.11389683013409307</v>
      </c>
      <c r="C3727" s="3"/>
      <c r="D3727" s="10"/>
      <c r="E3727" s="3"/>
      <c r="F3727" s="3"/>
      <c r="G3727" s="3"/>
      <c r="H3727" s="10"/>
      <c r="I3727" s="3"/>
    </row>
    <row r="3728" spans="1:9" x14ac:dyDescent="0.35">
      <c r="A3728" s="3">
        <f>SIN(RADIANS(Teno_phn!P3728*2))</f>
        <v>-0.95255529565732422</v>
      </c>
      <c r="B3728" s="10">
        <f>COS(RADIANS(Teno_phn!P3728*2))</f>
        <v>0.3043655839860801</v>
      </c>
      <c r="C3728" s="3"/>
      <c r="D3728" s="10"/>
      <c r="E3728" s="3"/>
      <c r="F3728" s="3"/>
      <c r="G3728" s="3"/>
      <c r="H3728" s="10"/>
      <c r="I3728" s="3"/>
    </row>
    <row r="3729" spans="1:9" x14ac:dyDescent="0.35">
      <c r="A3729" s="3">
        <f>SIN(RADIANS(Teno_phn!P3729*2))</f>
        <v>-0.92145684082149848</v>
      </c>
      <c r="B3729" s="10">
        <f>COS(RADIANS(Teno_phn!P3729*2))</f>
        <v>0.38848074663136595</v>
      </c>
      <c r="C3729" s="3"/>
      <c r="D3729" s="10"/>
      <c r="E3729" s="3"/>
      <c r="F3729" s="3"/>
      <c r="G3729" s="3"/>
      <c r="H3729" s="10"/>
      <c r="I3729" s="3"/>
    </row>
    <row r="3730" spans="1:9" x14ac:dyDescent="0.35">
      <c r="A3730" s="3">
        <f>SIN(RADIANS(Teno_phn!P3730*2))</f>
        <v>-0.92600241971562147</v>
      </c>
      <c r="B3730" s="10">
        <f>COS(RADIANS(Teno_phn!P3730*2))</f>
        <v>0.37751757400260727</v>
      </c>
      <c r="C3730" s="3"/>
      <c r="D3730" s="10"/>
      <c r="E3730" s="3"/>
      <c r="F3730" s="3"/>
      <c r="G3730" s="3"/>
      <c r="H3730" s="10"/>
      <c r="I3730" s="3"/>
    </row>
    <row r="3731" spans="1:9" x14ac:dyDescent="0.35">
      <c r="A3731" s="3">
        <f>SIN(RADIANS(Teno_phn!P3731*2))</f>
        <v>0.39682750964678154</v>
      </c>
      <c r="B3731" s="10">
        <f>COS(RADIANS(Teno_phn!P3731*2))</f>
        <v>0.91789320053453582</v>
      </c>
      <c r="C3731" s="3"/>
      <c r="D3731" s="10"/>
      <c r="E3731" s="3"/>
      <c r="F3731" s="3"/>
      <c r="G3731" s="3"/>
      <c r="H3731" s="10"/>
      <c r="I3731" s="3"/>
    </row>
    <row r="3732" spans="1:9" x14ac:dyDescent="0.35">
      <c r="A3732" s="3">
        <f>SIN(RADIANS(Teno_phn!P3732*2))</f>
        <v>-4.3619387365336194E-2</v>
      </c>
      <c r="B3732" s="10">
        <f>COS(RADIANS(Teno_phn!P3732*2))</f>
        <v>0.9990482215818578</v>
      </c>
      <c r="C3732" s="3"/>
      <c r="D3732" s="10"/>
      <c r="E3732" s="3"/>
      <c r="F3732" s="3"/>
      <c r="G3732" s="3"/>
      <c r="H3732" s="10"/>
      <c r="I3732" s="3"/>
    </row>
    <row r="3733" spans="1:9" x14ac:dyDescent="0.35">
      <c r="A3733" s="3">
        <f>SIN(RADIANS(Teno_phn!P3733*2))</f>
        <v>0.82293810353037167</v>
      </c>
      <c r="B3733" s="10">
        <f>COS(RADIANS(Teno_phn!P3733*2))</f>
        <v>0.5681310392487241</v>
      </c>
      <c r="C3733" s="3"/>
      <c r="D3733" s="10"/>
      <c r="E3733" s="3"/>
      <c r="F3733" s="3"/>
      <c r="G3733" s="3"/>
      <c r="H3733" s="10"/>
      <c r="I3733" s="3"/>
    </row>
    <row r="3734" spans="1:9" x14ac:dyDescent="0.35">
      <c r="A3734" s="3">
        <f>SIN(RADIANS(Teno_phn!P3734*2))</f>
        <v>0.9578224948453149</v>
      </c>
      <c r="B3734" s="10">
        <f>COS(RADIANS(Teno_phn!P3734*2))</f>
        <v>0.28736051984971211</v>
      </c>
      <c r="C3734" s="3"/>
      <c r="D3734" s="10"/>
      <c r="E3734" s="3"/>
      <c r="F3734" s="3"/>
      <c r="G3734" s="3"/>
      <c r="H3734" s="10"/>
      <c r="I3734" s="3"/>
    </row>
    <row r="3735" spans="1:9" x14ac:dyDescent="0.35">
      <c r="A3735" s="3">
        <f>SIN(RADIANS(Teno_phn!P3735*2))</f>
        <v>-0.61042168798160268</v>
      </c>
      <c r="B3735" s="10">
        <f>COS(RADIANS(Teno_phn!P3735*2))</f>
        <v>0.79207661424996689</v>
      </c>
      <c r="C3735" s="3"/>
      <c r="D3735" s="10"/>
      <c r="E3735" s="3"/>
      <c r="F3735" s="3"/>
      <c r="G3735" s="3"/>
      <c r="H3735" s="10"/>
      <c r="I3735" s="3"/>
    </row>
    <row r="3736" spans="1:9" x14ac:dyDescent="0.35">
      <c r="A3736" s="3">
        <f>SIN(RADIANS(Teno_phn!P3736*2))</f>
        <v>-0.97179660356753972</v>
      </c>
      <c r="B3736" s="10">
        <f>COS(RADIANS(Teno_phn!P3736*2))</f>
        <v>-0.23582061253120781</v>
      </c>
      <c r="C3736" s="3"/>
      <c r="D3736" s="10"/>
      <c r="E3736" s="3"/>
      <c r="F3736" s="3"/>
      <c r="G3736" s="3"/>
      <c r="H3736" s="10"/>
      <c r="I3736" s="3"/>
    </row>
    <row r="3737" spans="1:9" x14ac:dyDescent="0.35">
      <c r="A3737" s="3">
        <f>SIN(RADIANS(Teno_phn!P3737*2))</f>
        <v>-0.97530378668447704</v>
      </c>
      <c r="B3737" s="10">
        <f>COS(RADIANS(Teno_phn!P3737*2))</f>
        <v>-0.2208676610074915</v>
      </c>
      <c r="C3737" s="3"/>
      <c r="D3737" s="10"/>
      <c r="E3737" s="3"/>
      <c r="F3737" s="3"/>
      <c r="G3737" s="3"/>
      <c r="H3737" s="10"/>
      <c r="I3737" s="3"/>
    </row>
    <row r="3738" spans="1:9" x14ac:dyDescent="0.35">
      <c r="A3738" s="3">
        <f>SIN(RADIANS(Teno_phn!P3738*2))</f>
        <v>0.82864698026255867</v>
      </c>
      <c r="B3738" s="10">
        <f>COS(RADIANS(Teno_phn!P3738*2))</f>
        <v>0.55977154456237121</v>
      </c>
      <c r="C3738" s="3"/>
      <c r="D3738" s="10"/>
      <c r="E3738" s="3"/>
      <c r="F3738" s="3"/>
      <c r="G3738" s="3"/>
      <c r="H3738" s="10"/>
      <c r="I3738" s="3"/>
    </row>
    <row r="3739" spans="1:9" x14ac:dyDescent="0.35">
      <c r="A3739" s="3">
        <f>SIN(RADIANS(Teno_phn!P3739*2))</f>
        <v>-0.94264149109217843</v>
      </c>
      <c r="B3739" s="10">
        <f>COS(RADIANS(Teno_phn!P3739*2))</f>
        <v>0.3338068592337709</v>
      </c>
      <c r="C3739" s="3"/>
      <c r="D3739" s="10"/>
      <c r="E3739" s="3"/>
      <c r="F3739" s="3"/>
      <c r="G3739" s="3"/>
      <c r="H3739" s="10"/>
      <c r="I3739" s="3"/>
    </row>
    <row r="3740" spans="1:9" x14ac:dyDescent="0.35">
      <c r="A3740" s="3">
        <f>SIN(RADIANS(Teno_phn!P3740*2))</f>
        <v>-0.92990492895045507</v>
      </c>
      <c r="B3740" s="10">
        <f>COS(RADIANS(Teno_phn!P3740*2))</f>
        <v>0.36779997704411177</v>
      </c>
      <c r="C3740" s="3"/>
      <c r="D3740" s="10"/>
      <c r="E3740" s="3"/>
      <c r="F3740" s="3"/>
      <c r="G3740" s="3"/>
      <c r="H3740" s="10"/>
      <c r="I3740" s="3"/>
    </row>
    <row r="3741" spans="1:9" x14ac:dyDescent="0.35">
      <c r="A3741" s="3">
        <f>SIN(RADIANS(Teno_phn!P3741*2))</f>
        <v>0.9733392406205531</v>
      </c>
      <c r="B3741" s="10">
        <f>COS(RADIANS(Teno_phn!P3741*2))</f>
        <v>0.22937027415993771</v>
      </c>
      <c r="C3741" s="3"/>
      <c r="D3741" s="10"/>
      <c r="E3741" s="3"/>
      <c r="F3741" s="3"/>
      <c r="G3741" s="3"/>
      <c r="H3741" s="10"/>
      <c r="I3741" s="3"/>
    </row>
    <row r="3742" spans="1:9" x14ac:dyDescent="0.35">
      <c r="A3742" s="3">
        <f>SIN(RADIANS(Teno_phn!P3742*2))</f>
        <v>-0.87848377886978268</v>
      </c>
      <c r="B3742" s="10">
        <f>COS(RADIANS(Teno_phn!P3742*2))</f>
        <v>0.47777217401463096</v>
      </c>
      <c r="C3742" s="3"/>
      <c r="D3742" s="10"/>
      <c r="E3742" s="3"/>
      <c r="F3742" s="3"/>
      <c r="G3742" s="3"/>
      <c r="H3742" s="10"/>
      <c r="I3742" s="3"/>
    </row>
    <row r="3743" spans="1:9" x14ac:dyDescent="0.35">
      <c r="A3743" s="3">
        <f>SIN(RADIANS(Teno_phn!P3743*2))</f>
        <v>-0.11667073709933325</v>
      </c>
      <c r="B3743" s="10">
        <f>COS(RADIANS(Teno_phn!P3743*2))</f>
        <v>0.99317064953848599</v>
      </c>
      <c r="C3743" s="3"/>
      <c r="D3743" s="10"/>
      <c r="E3743" s="3"/>
      <c r="F3743" s="3"/>
      <c r="G3743" s="3"/>
      <c r="H3743" s="10"/>
      <c r="I3743" s="3"/>
    </row>
    <row r="3744" spans="1:9" x14ac:dyDescent="0.35">
      <c r="A3744" s="3">
        <f>SIN(RADIANS(Teno_phn!P3744*2))</f>
        <v>0.13156435909228253</v>
      </c>
      <c r="B3744" s="10">
        <f>COS(RADIANS(Teno_phn!P3744*2))</f>
        <v>0.99130763106950659</v>
      </c>
      <c r="C3744" s="3"/>
      <c r="D3744" s="10"/>
      <c r="E3744" s="3"/>
      <c r="F3744" s="3"/>
      <c r="G3744" s="3"/>
      <c r="H3744" s="10"/>
      <c r="I3744" s="3"/>
    </row>
    <row r="3745" spans="1:9" x14ac:dyDescent="0.35">
      <c r="A3745" s="3">
        <f>SIN(RADIANS(Teno_phn!P3745*2))</f>
        <v>1.6754376868981503E-2</v>
      </c>
      <c r="B3745" s="10">
        <f>COS(RADIANS(Teno_phn!P3745*2))</f>
        <v>0.99985963557678037</v>
      </c>
      <c r="C3745" s="3"/>
      <c r="D3745" s="10"/>
      <c r="E3745" s="3"/>
      <c r="F3745" s="3"/>
      <c r="G3745" s="3"/>
      <c r="H3745" s="10"/>
      <c r="I3745" s="3"/>
    </row>
    <row r="3746" spans="1:9" x14ac:dyDescent="0.35">
      <c r="A3746" s="3">
        <f>SIN(RADIANS(Teno_phn!P3746*2))</f>
        <v>-0.11146893220632499</v>
      </c>
      <c r="B3746" s="10">
        <f>COS(RADIANS(Teno_phn!P3746*2))</f>
        <v>0.99376791916059648</v>
      </c>
      <c r="C3746" s="3"/>
      <c r="D3746" s="10"/>
      <c r="E3746" s="3"/>
      <c r="F3746" s="3"/>
      <c r="G3746" s="3"/>
      <c r="H3746" s="10"/>
      <c r="I3746" s="3"/>
    </row>
    <row r="3747" spans="1:9" x14ac:dyDescent="0.35">
      <c r="A3747" s="3">
        <f>SIN(RADIANS(Teno_phn!P3747*2))</f>
        <v>0.27395921869243256</v>
      </c>
      <c r="B3747" s="10">
        <f>COS(RADIANS(Teno_phn!P3747*2))</f>
        <v>0.96174130954921133</v>
      </c>
      <c r="C3747" s="3"/>
      <c r="D3747" s="10"/>
      <c r="E3747" s="3"/>
      <c r="F3747" s="3"/>
      <c r="G3747" s="3"/>
      <c r="H3747" s="10"/>
      <c r="I3747" s="3"/>
    </row>
    <row r="3748" spans="1:9" x14ac:dyDescent="0.35">
      <c r="A3748" s="3">
        <f>SIN(RADIANS(Teno_phn!P3748*2))</f>
        <v>0.4574083640870929</v>
      </c>
      <c r="B3748" s="10">
        <f>COS(RADIANS(Teno_phn!P3748*2))</f>
        <v>0.88925676183156988</v>
      </c>
      <c r="C3748" s="3"/>
      <c r="D3748" s="10"/>
      <c r="E3748" s="3"/>
      <c r="F3748" s="3"/>
      <c r="G3748" s="3"/>
      <c r="H3748" s="10"/>
      <c r="I3748" s="3"/>
    </row>
    <row r="3749" spans="1:9" x14ac:dyDescent="0.35">
      <c r="A3749" s="3">
        <f>SIN(RADIANS(Teno_phn!P3749*2))</f>
        <v>0.94664926011569628</v>
      </c>
      <c r="B3749" s="10">
        <f>COS(RADIANS(Teno_phn!P3749*2))</f>
        <v>-0.32226569523051124</v>
      </c>
      <c r="C3749" s="3"/>
      <c r="D3749" s="10"/>
      <c r="E3749" s="3"/>
      <c r="F3749" s="3"/>
      <c r="G3749" s="3"/>
      <c r="H3749" s="10"/>
      <c r="I3749" s="3"/>
    </row>
    <row r="3750" spans="1:9" x14ac:dyDescent="0.35">
      <c r="A3750" s="3">
        <f>SIN(RADIANS(Teno_phn!P3750*2))</f>
        <v>-0.95319066779294692</v>
      </c>
      <c r="B3750" s="10">
        <f>COS(RADIANS(Teno_phn!P3750*2))</f>
        <v>0.30236989075044474</v>
      </c>
      <c r="C3750" s="3"/>
      <c r="D3750" s="10"/>
      <c r="E3750" s="3"/>
      <c r="F3750" s="3"/>
      <c r="G3750" s="3"/>
      <c r="H3750" s="10"/>
      <c r="I3750" s="3"/>
    </row>
    <row r="3751" spans="1:9" x14ac:dyDescent="0.35">
      <c r="A3751" s="3">
        <f>SIN(RADIANS(Teno_phn!P3751*2))</f>
        <v>8.5069127822427967E-2</v>
      </c>
      <c r="B3751" s="10">
        <f>COS(RADIANS(Teno_phn!P3751*2))</f>
        <v>0.99637505162038831</v>
      </c>
      <c r="C3751" s="3"/>
      <c r="D3751" s="10"/>
      <c r="E3751" s="3"/>
      <c r="F3751" s="3"/>
      <c r="G3751" s="3"/>
      <c r="H3751" s="10"/>
      <c r="I3751" s="3"/>
    </row>
    <row r="3752" spans="1:9" x14ac:dyDescent="0.35">
      <c r="A3752" s="3">
        <f>SIN(RADIANS(Teno_phn!P3752*2))</f>
        <v>0.1481546337809381</v>
      </c>
      <c r="B3752" s="10">
        <f>COS(RADIANS(Teno_phn!P3752*2))</f>
        <v>0.98896420789088024</v>
      </c>
      <c r="C3752" s="3"/>
      <c r="D3752" s="10"/>
      <c r="E3752" s="3"/>
      <c r="F3752" s="3"/>
      <c r="G3752" s="3"/>
      <c r="H3752" s="10"/>
      <c r="I3752" s="3"/>
    </row>
    <row r="3753" spans="1:9" x14ac:dyDescent="0.35">
      <c r="A3753" s="3">
        <f>SIN(RADIANS(Teno_phn!P3753*2))</f>
        <v>-0.79779443953857077</v>
      </c>
      <c r="B3753" s="10">
        <f>COS(RADIANS(Teno_phn!P3753*2))</f>
        <v>0.60292954168902502</v>
      </c>
      <c r="C3753" s="3"/>
      <c r="D3753" s="10"/>
      <c r="E3753" s="3"/>
      <c r="F3753" s="3"/>
      <c r="G3753" s="3"/>
      <c r="H3753" s="10"/>
      <c r="I3753" s="3"/>
    </row>
    <row r="3754" spans="1:9" x14ac:dyDescent="0.35">
      <c r="A3754" s="3">
        <f>SIN(RADIANS(Teno_phn!P3754*2))</f>
        <v>0.51324169962151689</v>
      </c>
      <c r="B3754" s="10">
        <f>COS(RADIANS(Teno_phn!P3754*2))</f>
        <v>-0.85824411315756577</v>
      </c>
      <c r="C3754" s="3"/>
      <c r="D3754" s="10"/>
      <c r="E3754" s="3"/>
      <c r="F3754" s="3"/>
      <c r="G3754" s="3"/>
      <c r="H3754" s="10"/>
      <c r="I3754" s="3"/>
    </row>
    <row r="3755" spans="1:9" x14ac:dyDescent="0.35">
      <c r="A3755" s="3">
        <f>SIN(RADIANS(Teno_phn!P3755*2))</f>
        <v>9.0755875186749341E-3</v>
      </c>
      <c r="B3755" s="10">
        <f>COS(RADIANS(Teno_phn!P3755*2))</f>
        <v>-0.99995881600753478</v>
      </c>
      <c r="C3755" s="3"/>
      <c r="D3755" s="10"/>
      <c r="E3755" s="3"/>
      <c r="F3755" s="3"/>
      <c r="G3755" s="3"/>
      <c r="H3755" s="10"/>
      <c r="I3755" s="3"/>
    </row>
    <row r="3756" spans="1:9" x14ac:dyDescent="0.35">
      <c r="A3756" s="3">
        <f>SIN(RADIANS(Teno_phn!P3756*2))</f>
        <v>0.18532360750964755</v>
      </c>
      <c r="B3756" s="10">
        <f>COS(RADIANS(Teno_phn!P3756*2))</f>
        <v>-0.98267754655309492</v>
      </c>
      <c r="C3756" s="3"/>
      <c r="D3756" s="10"/>
      <c r="E3756" s="3"/>
      <c r="F3756" s="3"/>
      <c r="G3756" s="3"/>
      <c r="H3756" s="10"/>
      <c r="I3756" s="3"/>
    </row>
    <row r="3757" spans="1:9" x14ac:dyDescent="0.35">
      <c r="A3757" s="3">
        <f>SIN(RADIANS(Teno_phn!P3757*2))</f>
        <v>0.1784587635626094</v>
      </c>
      <c r="B3757" s="10">
        <f>COS(RADIANS(Teno_phn!P3757*2))</f>
        <v>0.98394739173784318</v>
      </c>
      <c r="C3757" s="3"/>
      <c r="D3757" s="10"/>
      <c r="E3757" s="3"/>
      <c r="F3757" s="3"/>
      <c r="G3757" s="3"/>
      <c r="H3757" s="10"/>
      <c r="I3757" s="3"/>
    </row>
    <row r="3758" spans="1:9" x14ac:dyDescent="0.35">
      <c r="A3758" s="3">
        <f>SIN(RADIANS(Teno_phn!P3758*2))</f>
        <v>0.8840920913309247</v>
      </c>
      <c r="B3758" s="10">
        <f>COS(RADIANS(Teno_phn!P3758*2))</f>
        <v>0.46731271547659797</v>
      </c>
      <c r="C3758" s="3"/>
      <c r="D3758" s="10"/>
      <c r="E3758" s="3"/>
      <c r="F3758" s="3"/>
      <c r="G3758" s="3"/>
      <c r="H3758" s="10"/>
      <c r="I3758" s="3"/>
    </row>
    <row r="3759" spans="1:9" x14ac:dyDescent="0.35">
      <c r="A3759" s="3">
        <f>SIN(RADIANS(Teno_phn!P3759*2))</f>
        <v>0.76017921914277409</v>
      </c>
      <c r="B3759" s="10">
        <f>COS(RADIANS(Teno_phn!P3759*2))</f>
        <v>-0.6497134405131868</v>
      </c>
      <c r="C3759" s="3"/>
      <c r="D3759" s="10"/>
      <c r="E3759" s="3"/>
      <c r="F3759" s="3"/>
      <c r="G3759" s="3"/>
      <c r="H3759" s="10"/>
      <c r="I3759" s="3"/>
    </row>
    <row r="3760" spans="1:9" x14ac:dyDescent="0.35">
      <c r="A3760" s="3">
        <f>SIN(RADIANS(Teno_phn!P3760*2))</f>
        <v>0.344642923174517</v>
      </c>
      <c r="B3760" s="10">
        <f>COS(RADIANS(Teno_phn!P3760*2))</f>
        <v>0.93873385765387407</v>
      </c>
      <c r="C3760" s="3"/>
      <c r="D3760" s="10"/>
      <c r="E3760" s="3"/>
      <c r="F3760" s="3"/>
      <c r="G3760" s="3"/>
      <c r="H3760" s="10"/>
      <c r="I3760" s="3"/>
    </row>
    <row r="3761" spans="1:9" x14ac:dyDescent="0.35">
      <c r="A3761" s="3">
        <f>SIN(RADIANS(Teno_phn!P3761*2))</f>
        <v>-0.98081931514942311</v>
      </c>
      <c r="B3761" s="10">
        <f>COS(RADIANS(Teno_phn!P3761*2))</f>
        <v>0.19491913972162053</v>
      </c>
      <c r="C3761" s="3"/>
      <c r="D3761" s="10"/>
      <c r="E3761" s="3"/>
      <c r="F3761" s="3"/>
      <c r="G3761" s="3"/>
      <c r="H3761" s="10"/>
      <c r="I3761" s="3"/>
    </row>
    <row r="3762" spans="1:9" x14ac:dyDescent="0.35">
      <c r="A3762" s="3">
        <f>SIN(RADIANS(Teno_phn!P3762*2))</f>
        <v>0.85264016435409218</v>
      </c>
      <c r="B3762" s="10">
        <f>COS(RADIANS(Teno_phn!P3762*2))</f>
        <v>0.52249856471594891</v>
      </c>
      <c r="C3762" s="3"/>
      <c r="D3762" s="10"/>
      <c r="E3762" s="3"/>
      <c r="F3762" s="3"/>
      <c r="G3762" s="3"/>
      <c r="H3762" s="10"/>
      <c r="I3762" s="3"/>
    </row>
    <row r="3763" spans="1:9" x14ac:dyDescent="0.35">
      <c r="A3763" s="3">
        <f>SIN(RADIANS(Teno_phn!P3763*2))</f>
        <v>0.37881014887602132</v>
      </c>
      <c r="B3763" s="10">
        <f>COS(RADIANS(Teno_phn!P3763*2))</f>
        <v>-0.92547440327030472</v>
      </c>
      <c r="C3763" s="3"/>
      <c r="D3763" s="10"/>
      <c r="E3763" s="3"/>
      <c r="F3763" s="3"/>
      <c r="G3763" s="3"/>
      <c r="H3763" s="10"/>
      <c r="I3763" s="3"/>
    </row>
    <row r="3764" spans="1:9" x14ac:dyDescent="0.35">
      <c r="A3764" s="3">
        <f>SIN(RADIANS(Teno_phn!P3764*2))</f>
        <v>0.42767342168868189</v>
      </c>
      <c r="B3764" s="10">
        <f>COS(RADIANS(Teno_phn!P3764*2))</f>
        <v>0.90393331854794179</v>
      </c>
      <c r="C3764" s="3"/>
      <c r="D3764" s="10"/>
      <c r="E3764" s="3"/>
      <c r="F3764" s="3"/>
      <c r="G3764" s="3"/>
      <c r="H3764" s="10"/>
      <c r="I3764" s="3"/>
    </row>
    <row r="3765" spans="1:9" x14ac:dyDescent="0.35">
      <c r="A3765" s="3">
        <f>SIN(RADIANS(Teno_phn!P3765*2))</f>
        <v>0.62360675659769893</v>
      </c>
      <c r="B3765" s="10">
        <f>COS(RADIANS(Teno_phn!P3765*2))</f>
        <v>0.78173819986341864</v>
      </c>
      <c r="C3765" s="3"/>
      <c r="D3765" s="10"/>
      <c r="E3765" s="3"/>
      <c r="F3765" s="3"/>
      <c r="G3765" s="3"/>
      <c r="H3765" s="10"/>
      <c r="I3765" s="3"/>
    </row>
    <row r="3766" spans="1:9" x14ac:dyDescent="0.35">
      <c r="A3766" s="3">
        <f>SIN(RADIANS(Teno_phn!P3766*2))</f>
        <v>5.4427364735009184E-2</v>
      </c>
      <c r="B3766" s="10">
        <f>COS(RADIANS(Teno_phn!P3766*2))</f>
        <v>0.99851773242541986</v>
      </c>
      <c r="C3766" s="3"/>
      <c r="D3766" s="10"/>
      <c r="E3766" s="3"/>
      <c r="F3766" s="3"/>
      <c r="G3766" s="3"/>
      <c r="H3766" s="10"/>
      <c r="I3766" s="3"/>
    </row>
    <row r="3767" spans="1:9" x14ac:dyDescent="0.35">
      <c r="A3767" s="3">
        <f>SIN(RADIANS(Teno_phn!P3767*2))</f>
        <v>0.98865174473791406</v>
      </c>
      <c r="B3767" s="10">
        <f>COS(RADIANS(Teno_phn!P3767*2))</f>
        <v>0.15022558912075706</v>
      </c>
      <c r="C3767" s="3"/>
      <c r="D3767" s="10"/>
      <c r="E3767" s="3"/>
      <c r="F3767" s="3"/>
      <c r="G3767" s="3"/>
      <c r="H3767" s="10"/>
      <c r="I3767" s="3"/>
    </row>
    <row r="3768" spans="1:9" x14ac:dyDescent="0.35">
      <c r="A3768" s="3">
        <f>SIN(RADIANS(Teno_phn!P3768*2))</f>
        <v>-0.72272593841244048</v>
      </c>
      <c r="B3768" s="10">
        <f>COS(RADIANS(Teno_phn!P3768*2))</f>
        <v>0.69113473212236798</v>
      </c>
      <c r="C3768" s="3"/>
      <c r="D3768" s="10"/>
      <c r="E3768" s="3"/>
      <c r="F3768" s="3"/>
      <c r="G3768" s="3"/>
      <c r="H3768" s="10"/>
      <c r="I3768" s="3"/>
    </row>
    <row r="3769" spans="1:9" x14ac:dyDescent="0.35">
      <c r="A3769" s="3">
        <f>SIN(RADIANS(Teno_phn!P3769*2))</f>
        <v>-0.12637210473851043</v>
      </c>
      <c r="B3769" s="10">
        <f>COS(RADIANS(Teno_phn!P3769*2))</f>
        <v>-0.991982908695487</v>
      </c>
      <c r="C3769" s="3"/>
      <c r="D3769" s="10"/>
      <c r="E3769" s="3"/>
      <c r="F3769" s="3"/>
      <c r="G3769" s="3"/>
      <c r="H3769" s="10"/>
      <c r="I3769" s="3"/>
    </row>
    <row r="3770" spans="1:9" x14ac:dyDescent="0.35">
      <c r="A3770" s="3">
        <f>SIN(RADIANS(Teno_phn!P3770*2))</f>
        <v>6.5925597951377424E-2</v>
      </c>
      <c r="B3770" s="10">
        <f>COS(RADIANS(Teno_phn!P3770*2))</f>
        <v>-0.99782454145744148</v>
      </c>
      <c r="C3770" s="3"/>
      <c r="D3770" s="10"/>
      <c r="E3770" s="3"/>
      <c r="F3770" s="3"/>
      <c r="G3770" s="3"/>
      <c r="H3770" s="10"/>
      <c r="I3770" s="3"/>
    </row>
    <row r="3771" spans="1:9" x14ac:dyDescent="0.35">
      <c r="A3771" s="3">
        <f>SIN(RADIANS(Teno_phn!P3771*2))</f>
        <v>-0.93691645184192451</v>
      </c>
      <c r="B3771" s="10">
        <f>COS(RADIANS(Teno_phn!P3771*2))</f>
        <v>0.34955337542060538</v>
      </c>
      <c r="C3771" s="3"/>
      <c r="D3771" s="10"/>
      <c r="E3771" s="3"/>
      <c r="F3771" s="3"/>
      <c r="G3771" s="3"/>
      <c r="H3771" s="10"/>
      <c r="I3771" s="3"/>
    </row>
    <row r="3772" spans="1:9" x14ac:dyDescent="0.35">
      <c r="A3772" s="3">
        <f>SIN(RADIANS(Teno_phn!P3772*2))</f>
        <v>-0.86462576547753545</v>
      </c>
      <c r="B3772" s="10">
        <f>COS(RADIANS(Teno_phn!P3772*2))</f>
        <v>0.50241644645889716</v>
      </c>
      <c r="C3772" s="3"/>
      <c r="D3772" s="10"/>
      <c r="E3772" s="3"/>
      <c r="F3772" s="3"/>
      <c r="G3772" s="3"/>
      <c r="H3772" s="10"/>
      <c r="I3772" s="3"/>
    </row>
    <row r="3773" spans="1:9" x14ac:dyDescent="0.35">
      <c r="A3773" s="3">
        <f>SIN(RADIANS(Teno_phn!P3773*2))</f>
        <v>0.63229977081089217</v>
      </c>
      <c r="B3773" s="10">
        <f>COS(RADIANS(Teno_phn!P3773*2))</f>
        <v>0.7747238216503306</v>
      </c>
      <c r="C3773" s="3"/>
      <c r="D3773" s="10"/>
      <c r="E3773" s="3"/>
      <c r="F3773" s="3"/>
      <c r="G3773" s="3"/>
      <c r="H3773" s="10"/>
      <c r="I3773" s="3"/>
    </row>
    <row r="3774" spans="1:9" x14ac:dyDescent="0.35">
      <c r="A3774" s="3">
        <f>SIN(RADIANS(Teno_phn!P3774*2))</f>
        <v>-3.4550641374473029E-2</v>
      </c>
      <c r="B3774" s="10">
        <f>COS(RADIANS(Teno_phn!P3774*2))</f>
        <v>0.9994029483549729</v>
      </c>
      <c r="C3774" s="3"/>
      <c r="D3774" s="10"/>
      <c r="E3774" s="3"/>
      <c r="F3774" s="3"/>
      <c r="G3774" s="3"/>
      <c r="H3774" s="10"/>
      <c r="I3774" s="3"/>
    </row>
    <row r="3775" spans="1:9" x14ac:dyDescent="0.35">
      <c r="A3775" s="3">
        <f>SIN(RADIANS(Teno_phn!P3775*2))</f>
        <v>-0.49788241022280799</v>
      </c>
      <c r="B3775" s="10">
        <f>COS(RADIANS(Teno_phn!P3775*2))</f>
        <v>0.86724454774344217</v>
      </c>
      <c r="C3775" s="3"/>
      <c r="D3775" s="10"/>
      <c r="E3775" s="3"/>
      <c r="F3775" s="3"/>
      <c r="G3775" s="3"/>
      <c r="H3775" s="10"/>
      <c r="I3775" s="3"/>
    </row>
    <row r="3776" spans="1:9" x14ac:dyDescent="0.35">
      <c r="A3776" s="3">
        <f>SIN(RADIANS(Teno_phn!P3776*2))</f>
        <v>-0.68886081474813821</v>
      </c>
      <c r="B3776" s="10">
        <f>COS(RADIANS(Teno_phn!P3776*2))</f>
        <v>0.72489363213131575</v>
      </c>
      <c r="C3776" s="3"/>
      <c r="D3776" s="10"/>
      <c r="E3776" s="3"/>
      <c r="F3776" s="3"/>
      <c r="G3776" s="3"/>
      <c r="H3776" s="10"/>
      <c r="I3776" s="3"/>
    </row>
    <row r="3777" spans="1:9" x14ac:dyDescent="0.35">
      <c r="A3777" s="3">
        <f>SIN(RADIANS(Teno_phn!P3777*2))</f>
        <v>-0.99207089132052551</v>
      </c>
      <c r="B3777" s="10">
        <f>COS(RADIANS(Teno_phn!P3777*2))</f>
        <v>0.12567953928344172</v>
      </c>
      <c r="C3777" s="3"/>
      <c r="D3777" s="10"/>
      <c r="E3777" s="3"/>
      <c r="F3777" s="3"/>
      <c r="G3777" s="3"/>
      <c r="H3777" s="10"/>
      <c r="I3777" s="3"/>
    </row>
    <row r="3778" spans="1:9" x14ac:dyDescent="0.35">
      <c r="A3778" s="3">
        <f>SIN(RADIANS(Teno_phn!P3778*2))</f>
        <v>-0.87681069073059714</v>
      </c>
      <c r="B3778" s="10">
        <f>COS(RADIANS(Teno_phn!P3778*2))</f>
        <v>0.48083574390901213</v>
      </c>
      <c r="C3778" s="3"/>
      <c r="D3778" s="10"/>
      <c r="E3778" s="3"/>
      <c r="F3778" s="3"/>
      <c r="G3778" s="3"/>
      <c r="H3778" s="10"/>
      <c r="I3778" s="3"/>
    </row>
    <row r="3779" spans="1:9" x14ac:dyDescent="0.35">
      <c r="A3779" s="3">
        <f>SIN(RADIANS(Teno_phn!P3779*2))</f>
        <v>-0.65421296893586123</v>
      </c>
      <c r="B3779" s="10">
        <f>COS(RADIANS(Teno_phn!P3779*2))</f>
        <v>0.75631038025147179</v>
      </c>
      <c r="C3779" s="3"/>
      <c r="D3779" s="10"/>
      <c r="E3779" s="3"/>
      <c r="F3779" s="3"/>
      <c r="G3779" s="3"/>
      <c r="H3779" s="10"/>
      <c r="I3779" s="3"/>
    </row>
    <row r="3780" spans="1:9" x14ac:dyDescent="0.35">
      <c r="A3780" s="3">
        <f>SIN(RADIANS(Teno_phn!P3780*2))</f>
        <v>-0.88229122643495339</v>
      </c>
      <c r="B3780" s="10">
        <f>COS(RADIANS(Teno_phn!P3780*2))</f>
        <v>-0.47070393216533246</v>
      </c>
      <c r="C3780" s="3"/>
      <c r="D3780" s="10"/>
      <c r="E3780" s="3"/>
      <c r="F3780" s="3"/>
      <c r="G3780" s="3"/>
      <c r="H3780" s="10"/>
      <c r="I3780" s="3"/>
    </row>
    <row r="3781" spans="1:9" x14ac:dyDescent="0.35">
      <c r="A3781" s="3">
        <f>SIN(RADIANS(Teno_phn!P3781*2))</f>
        <v>-0.78108473187846328</v>
      </c>
      <c r="B3781" s="10">
        <f>COS(RADIANS(Teno_phn!P3781*2))</f>
        <v>-0.6244250488460158</v>
      </c>
      <c r="C3781" s="3"/>
      <c r="D3781" s="10"/>
      <c r="E3781" s="3"/>
      <c r="F3781" s="3"/>
      <c r="G3781" s="3"/>
      <c r="H3781" s="10"/>
      <c r="I3781" s="3"/>
    </row>
    <row r="3782" spans="1:9" x14ac:dyDescent="0.35">
      <c r="A3782" s="3">
        <f>SIN(RADIANS(Teno_phn!P3782*2))</f>
        <v>0.99600997476577713</v>
      </c>
      <c r="B3782" s="10">
        <f>COS(RADIANS(Teno_phn!P3782*2))</f>
        <v>8.9241975365160459E-2</v>
      </c>
      <c r="C3782" s="3"/>
      <c r="D3782" s="10"/>
      <c r="E3782" s="3"/>
      <c r="F3782" s="3"/>
      <c r="G3782" s="3"/>
      <c r="H3782" s="10"/>
      <c r="I3782" s="3"/>
    </row>
    <row r="3783" spans="1:9" x14ac:dyDescent="0.35">
      <c r="A3783" s="3">
        <f>SIN(RADIANS(Teno_phn!P3783*2))</f>
        <v>0.71153567720928534</v>
      </c>
      <c r="B3783" s="10">
        <f>COS(RADIANS(Teno_phn!P3783*2))</f>
        <v>0.70264996979884919</v>
      </c>
      <c r="C3783" s="3"/>
      <c r="D3783" s="10"/>
      <c r="E3783" s="3"/>
      <c r="F3783" s="3"/>
      <c r="G3783" s="3"/>
      <c r="H3783" s="10"/>
      <c r="I3783" s="3"/>
    </row>
    <row r="3784" spans="1:9" x14ac:dyDescent="0.35">
      <c r="A3784" s="3">
        <f>SIN(RADIANS(Teno_phn!P3784*2))</f>
        <v>0.73063911372762225</v>
      </c>
      <c r="B3784" s="10">
        <f>COS(RADIANS(Teno_phn!P3784*2))</f>
        <v>0.68276385778050275</v>
      </c>
      <c r="C3784" s="3"/>
      <c r="D3784" s="10"/>
      <c r="E3784" s="3"/>
      <c r="F3784" s="3"/>
      <c r="G3784" s="3"/>
      <c r="H3784" s="10"/>
      <c r="I3784" s="3"/>
    </row>
    <row r="3785" spans="1:9" x14ac:dyDescent="0.35">
      <c r="A3785" s="3">
        <f>SIN(RADIANS(Teno_phn!P3785*2))</f>
        <v>0.58212297015728931</v>
      </c>
      <c r="B3785" s="10">
        <f>COS(RADIANS(Teno_phn!P3785*2))</f>
        <v>0.81310076104702778</v>
      </c>
      <c r="C3785" s="3"/>
      <c r="D3785" s="10"/>
      <c r="E3785" s="3"/>
      <c r="F3785" s="3"/>
      <c r="G3785" s="3"/>
      <c r="H3785" s="10"/>
      <c r="I3785" s="3"/>
    </row>
    <row r="3786" spans="1:9" x14ac:dyDescent="0.35">
      <c r="A3786" s="3">
        <f>SIN(RADIANS(Teno_phn!P3786*2))</f>
        <v>-0.81593582999924674</v>
      </c>
      <c r="B3786" s="10">
        <f>COS(RADIANS(Teno_phn!P3786*2))</f>
        <v>-0.5781424749345444</v>
      </c>
      <c r="C3786" s="3"/>
      <c r="D3786" s="10"/>
      <c r="E3786" s="3"/>
      <c r="F3786" s="3"/>
      <c r="G3786" s="3"/>
      <c r="H3786" s="10"/>
      <c r="I3786" s="3"/>
    </row>
    <row r="3787" spans="1:9" x14ac:dyDescent="0.35">
      <c r="A3787" s="3">
        <f>SIN(RADIANS(Teno_phn!P3787*2))</f>
        <v>-0.70364277577502077</v>
      </c>
      <c r="B3787" s="10">
        <f>COS(RADIANS(Teno_phn!P3787*2))</f>
        <v>-0.71055389950349579</v>
      </c>
      <c r="C3787" s="3"/>
      <c r="D3787" s="10"/>
      <c r="E3787" s="3"/>
      <c r="F3787" s="3"/>
      <c r="G3787" s="3"/>
      <c r="H3787" s="10"/>
      <c r="I3787" s="3"/>
    </row>
    <row r="3788" spans="1:9" x14ac:dyDescent="0.35">
      <c r="A3788" s="3">
        <f>SIN(RADIANS(Teno_phn!P3788*2))</f>
        <v>-0.84376634614245616</v>
      </c>
      <c r="B3788" s="10">
        <f>COS(RADIANS(Teno_phn!P3788*2))</f>
        <v>-0.53671067915349779</v>
      </c>
      <c r="C3788" s="3"/>
      <c r="D3788" s="10"/>
      <c r="E3788" s="3"/>
      <c r="F3788" s="3"/>
      <c r="G3788" s="3"/>
      <c r="H3788" s="10"/>
      <c r="I3788" s="3"/>
    </row>
    <row r="3789" spans="1:9" x14ac:dyDescent="0.35">
      <c r="A3789" s="3">
        <f>SIN(RADIANS(Teno_phn!P3789*2))</f>
        <v>-0.9938067686136165</v>
      </c>
      <c r="B3789" s="10">
        <f>COS(RADIANS(Teno_phn!P3789*2))</f>
        <v>-0.11112203497849388</v>
      </c>
      <c r="C3789" s="3"/>
      <c r="D3789" s="10"/>
      <c r="E3789" s="3"/>
      <c r="F3789" s="3"/>
      <c r="G3789" s="3"/>
      <c r="H3789" s="10"/>
      <c r="I3789" s="3"/>
    </row>
    <row r="3790" spans="1:9" x14ac:dyDescent="0.35">
      <c r="A3790" s="3">
        <f>SIN(RADIANS(Teno_phn!P3790*2))</f>
        <v>-0.39906915898029482</v>
      </c>
      <c r="B3790" s="10">
        <f>COS(RADIANS(Teno_phn!P3790*2))</f>
        <v>0.91692082883461656</v>
      </c>
      <c r="C3790" s="3"/>
      <c r="D3790" s="10"/>
      <c r="E3790" s="3"/>
      <c r="F3790" s="3"/>
      <c r="G3790" s="3"/>
      <c r="H3790" s="10"/>
      <c r="I3790" s="3"/>
    </row>
    <row r="3791" spans="1:9" x14ac:dyDescent="0.35">
      <c r="A3791" s="3">
        <f>SIN(RADIANS(Teno_phn!P3791*2))</f>
        <v>-0.31465520341899611</v>
      </c>
      <c r="B3791" s="10">
        <f>COS(RADIANS(Teno_phn!P3791*2))</f>
        <v>0.94920603820316596</v>
      </c>
      <c r="C3791" s="3"/>
      <c r="D3791" s="10"/>
      <c r="E3791" s="3"/>
      <c r="F3791" s="3"/>
      <c r="G3791" s="3"/>
      <c r="H3791" s="10"/>
      <c r="I3791" s="3"/>
    </row>
    <row r="3792" spans="1:9" x14ac:dyDescent="0.35">
      <c r="A3792" s="3">
        <f>SIN(RADIANS(Teno_phn!P3792*2))</f>
        <v>0.79186348863261058</v>
      </c>
      <c r="B3792" s="10">
        <f>COS(RADIANS(Teno_phn!P3792*2))</f>
        <v>-0.61069813768390624</v>
      </c>
      <c r="C3792" s="3"/>
      <c r="D3792" s="10"/>
      <c r="E3792" s="3"/>
      <c r="F3792" s="3"/>
      <c r="G3792" s="3"/>
      <c r="H3792" s="10"/>
      <c r="I3792" s="3"/>
    </row>
    <row r="3793" spans="1:9" x14ac:dyDescent="0.35">
      <c r="A3793" s="3">
        <f>SIN(RADIANS(Teno_phn!P3793*2))</f>
        <v>0.77317651064360704</v>
      </c>
      <c r="B3793" s="10">
        <f>COS(RADIANS(Teno_phn!P3793*2))</f>
        <v>-0.63419088876218976</v>
      </c>
      <c r="C3793" s="3"/>
      <c r="D3793" s="10"/>
      <c r="E3793" s="3"/>
      <c r="F3793" s="3"/>
      <c r="G3793" s="3"/>
      <c r="H3793" s="10"/>
      <c r="I3793" s="3"/>
    </row>
    <row r="3794" spans="1:9" x14ac:dyDescent="0.35">
      <c r="A3794" s="3">
        <f>SIN(RADIANS(Teno_phn!P3794*2))</f>
        <v>0.98486830766186595</v>
      </c>
      <c r="B3794" s="10">
        <f>COS(RADIANS(Teno_phn!P3794*2))</f>
        <v>-0.17330440433887473</v>
      </c>
      <c r="C3794" s="3"/>
      <c r="D3794" s="10"/>
      <c r="E3794" s="3"/>
      <c r="F3794" s="3"/>
      <c r="G3794" s="3"/>
      <c r="H3794" s="10"/>
      <c r="I3794" s="3"/>
    </row>
    <row r="3795" spans="1:9" x14ac:dyDescent="0.35">
      <c r="A3795" s="3">
        <f>SIN(RADIANS(Teno_phn!P3795*2))</f>
        <v>0.99480991578350464</v>
      </c>
      <c r="B3795" s="10">
        <f>COS(RADIANS(Teno_phn!P3795*2))</f>
        <v>0.10175083026106636</v>
      </c>
      <c r="C3795" s="3"/>
      <c r="D3795" s="10"/>
      <c r="E3795" s="3"/>
      <c r="F3795" s="3"/>
      <c r="G3795" s="3"/>
      <c r="H3795" s="10"/>
      <c r="I3795" s="3"/>
    </row>
    <row r="3796" spans="1:9" x14ac:dyDescent="0.35">
      <c r="A3796" s="3">
        <f>SIN(RADIANS(Teno_phn!P3796*2))</f>
        <v>0.49272734154829123</v>
      </c>
      <c r="B3796" s="10">
        <f>COS(RADIANS(Teno_phn!P3796*2))</f>
        <v>-0.87018375466952591</v>
      </c>
      <c r="C3796" s="3"/>
      <c r="D3796" s="10"/>
      <c r="E3796" s="3"/>
      <c r="F3796" s="3"/>
      <c r="G3796" s="3"/>
      <c r="H3796" s="10"/>
      <c r="I3796" s="3"/>
    </row>
    <row r="3797" spans="1:9" x14ac:dyDescent="0.35">
      <c r="A3797" s="3">
        <f>SIN(RADIANS(Teno_phn!P3797*2))</f>
        <v>-0.91706007438512405</v>
      </c>
      <c r="B3797" s="10">
        <f>COS(RADIANS(Teno_phn!P3797*2))</f>
        <v>0.39874906892524625</v>
      </c>
      <c r="C3797" s="3"/>
      <c r="D3797" s="10"/>
      <c r="E3797" s="3"/>
      <c r="F3797" s="3"/>
      <c r="G3797" s="3"/>
      <c r="H3797" s="10"/>
      <c r="I3797" s="3"/>
    </row>
    <row r="3798" spans="1:9" x14ac:dyDescent="0.35">
      <c r="A3798" s="3">
        <f>SIN(RADIANS(Teno_phn!P3798*2))</f>
        <v>0.99802672842827156</v>
      </c>
      <c r="B3798" s="10">
        <f>COS(RADIANS(Teno_phn!P3798*2))</f>
        <v>6.2790519529313304E-2</v>
      </c>
      <c r="C3798" s="3"/>
      <c r="D3798" s="10"/>
      <c r="E3798" s="3"/>
      <c r="F3798" s="3"/>
      <c r="G3798" s="3"/>
      <c r="H3798" s="10"/>
      <c r="I3798" s="3"/>
    </row>
    <row r="3799" spans="1:9" x14ac:dyDescent="0.35">
      <c r="A3799" s="3">
        <f>SIN(RADIANS(Teno_phn!P3799*2))</f>
        <v>0.5704268977734035</v>
      </c>
      <c r="B3799" s="10">
        <f>COS(RADIANS(Teno_phn!P3799*2))</f>
        <v>0.82134837571922614</v>
      </c>
      <c r="C3799" s="3"/>
      <c r="D3799" s="10"/>
      <c r="E3799" s="3"/>
      <c r="F3799" s="3"/>
      <c r="G3799" s="3"/>
      <c r="H3799" s="10"/>
      <c r="I3799" s="3"/>
    </row>
    <row r="3800" spans="1:9" x14ac:dyDescent="0.35">
      <c r="A3800" s="3">
        <f>SIN(RADIANS(Teno_phn!P3800*2))</f>
        <v>0.71153567720928534</v>
      </c>
      <c r="B3800" s="10">
        <f>COS(RADIANS(Teno_phn!P3800*2))</f>
        <v>0.70264996979884919</v>
      </c>
      <c r="C3800" s="3"/>
      <c r="D3800" s="10"/>
      <c r="E3800" s="3"/>
      <c r="F3800" s="3"/>
      <c r="G3800" s="3"/>
      <c r="H3800" s="10"/>
      <c r="I3800" s="3"/>
    </row>
    <row r="3801" spans="1:9" x14ac:dyDescent="0.35">
      <c r="A3801" s="3">
        <f>SIN(RADIANS(Teno_phn!P3801*2))</f>
        <v>0.99893865701017126</v>
      </c>
      <c r="B3801" s="10">
        <f>COS(RADIANS(Teno_phn!P3801*2))</f>
        <v>4.6060390040852286E-2</v>
      </c>
      <c r="C3801" s="3"/>
      <c r="D3801" s="10"/>
      <c r="E3801" s="3"/>
      <c r="F3801" s="3"/>
      <c r="G3801" s="3"/>
      <c r="H3801" s="10"/>
      <c r="I3801" s="3"/>
    </row>
    <row r="3802" spans="1:9" x14ac:dyDescent="0.35">
      <c r="A3802" s="3">
        <f>SIN(RADIANS(Teno_phn!P3802*2))</f>
        <v>0.9905094632383088</v>
      </c>
      <c r="B3802" s="10">
        <f>COS(RADIANS(Teno_phn!P3802*2))</f>
        <v>0.13744454603714681</v>
      </c>
      <c r="C3802" s="3"/>
      <c r="D3802" s="10"/>
      <c r="E3802" s="3"/>
      <c r="F3802" s="3"/>
      <c r="G3802" s="3"/>
      <c r="H3802" s="10"/>
      <c r="I3802" s="3"/>
    </row>
    <row r="3803" spans="1:9" x14ac:dyDescent="0.35">
      <c r="A3803" s="3">
        <f>SIN(RADIANS(Teno_phn!P3803*2))</f>
        <v>0.99999847691328769</v>
      </c>
      <c r="B3803" s="10">
        <f>COS(RADIANS(Teno_phn!P3803*2))</f>
        <v>1.7453283658982615E-3</v>
      </c>
      <c r="C3803" s="3"/>
      <c r="D3803" s="10"/>
      <c r="E3803" s="3"/>
      <c r="F3803" s="3"/>
      <c r="G3803" s="3"/>
      <c r="H3803" s="10"/>
      <c r="I3803" s="3"/>
    </row>
    <row r="3804" spans="1:9" x14ac:dyDescent="0.35">
      <c r="A3804" s="3">
        <f>SIN(RADIANS(Teno_phn!P3804*2))</f>
        <v>-0.91817001469126691</v>
      </c>
      <c r="B3804" s="10">
        <f>COS(RADIANS(Teno_phn!P3804*2))</f>
        <v>0.39618660265314209</v>
      </c>
      <c r="C3804" s="3"/>
      <c r="D3804" s="10"/>
      <c r="E3804" s="3"/>
      <c r="F3804" s="3"/>
      <c r="G3804" s="3"/>
      <c r="H3804" s="10"/>
      <c r="I3804" s="3"/>
    </row>
    <row r="3805" spans="1:9" x14ac:dyDescent="0.35">
      <c r="A3805" s="3">
        <f>SIN(RADIANS(Teno_phn!P3805*2))</f>
        <v>-0.50301994663023497</v>
      </c>
      <c r="B3805" s="10">
        <f>COS(RADIANS(Teno_phn!P3805*2))</f>
        <v>-0.86427480195370476</v>
      </c>
      <c r="C3805" s="3"/>
      <c r="D3805" s="10"/>
      <c r="E3805" s="3"/>
      <c r="F3805" s="3"/>
      <c r="G3805" s="3"/>
      <c r="H3805" s="10"/>
      <c r="I3805" s="3"/>
    </row>
    <row r="3806" spans="1:9" x14ac:dyDescent="0.35">
      <c r="A3806" s="3">
        <f>SIN(RADIANS(Teno_phn!P3806*2))</f>
        <v>-0.95742033033677276</v>
      </c>
      <c r="B3806" s="10">
        <f>COS(RADIANS(Teno_phn!P3806*2))</f>
        <v>-0.28869761179792425</v>
      </c>
      <c r="C3806" s="3"/>
      <c r="D3806" s="10"/>
      <c r="E3806" s="3"/>
      <c r="F3806" s="3"/>
      <c r="G3806" s="3"/>
      <c r="H3806" s="10"/>
      <c r="I3806" s="3"/>
    </row>
    <row r="3807" spans="1:9" x14ac:dyDescent="0.35">
      <c r="A3807" s="3">
        <f>SIN(RADIANS(Teno_phn!P3807*2))</f>
        <v>0.65526833938609974</v>
      </c>
      <c r="B3807" s="10">
        <f>COS(RADIANS(Teno_phn!P3807*2))</f>
        <v>-0.75539618969000843</v>
      </c>
      <c r="C3807" s="3"/>
      <c r="D3807" s="10"/>
      <c r="E3807" s="3"/>
      <c r="F3807" s="3"/>
      <c r="G3807" s="3"/>
      <c r="H3807" s="10"/>
      <c r="I3807" s="3"/>
    </row>
    <row r="3808" spans="1:9" x14ac:dyDescent="0.35">
      <c r="A3808" s="3">
        <f>SIN(RADIANS(Teno_phn!P3808*2))</f>
        <v>0.83098446927432823</v>
      </c>
      <c r="B3808" s="10">
        <f>COS(RADIANS(Teno_phn!P3808*2))</f>
        <v>-0.55629561550030482</v>
      </c>
      <c r="C3808" s="3"/>
      <c r="D3808" s="10"/>
      <c r="E3808" s="3"/>
      <c r="F3808" s="3"/>
      <c r="G3808" s="3"/>
      <c r="H3808" s="10"/>
      <c r="I3808" s="3"/>
    </row>
    <row r="3809" spans="1:9" x14ac:dyDescent="0.35">
      <c r="A3809" s="3">
        <f>SIN(RADIANS(Teno_phn!P3809*2))</f>
        <v>0.93080085694054226</v>
      </c>
      <c r="B3809" s="10">
        <f>COS(RADIANS(Teno_phn!P3809*2))</f>
        <v>-0.36552669494682899</v>
      </c>
      <c r="C3809" s="3"/>
      <c r="D3809" s="10"/>
      <c r="E3809" s="3"/>
      <c r="F3809" s="3"/>
      <c r="G3809" s="3"/>
      <c r="H3809" s="10"/>
      <c r="I3809" s="3"/>
    </row>
    <row r="3810" spans="1:9" x14ac:dyDescent="0.35">
      <c r="A3810" s="3">
        <f>SIN(RADIANS(Teno_phn!P3810*2))</f>
        <v>0.99826046893682374</v>
      </c>
      <c r="B3810" s="10">
        <f>COS(RADIANS(Teno_phn!P3810*2))</f>
        <v>-5.8957918535450647E-2</v>
      </c>
      <c r="C3810" s="3"/>
      <c r="D3810" s="10"/>
      <c r="E3810" s="3"/>
      <c r="F3810" s="3"/>
      <c r="G3810" s="3"/>
      <c r="H3810" s="10"/>
      <c r="I3810" s="3"/>
    </row>
    <row r="3811" spans="1:9" x14ac:dyDescent="0.35">
      <c r="A3811" s="3">
        <f>SIN(RADIANS(Teno_phn!P3811*2))</f>
        <v>-0.56640623692483294</v>
      </c>
      <c r="B3811" s="10">
        <f>COS(RADIANS(Teno_phn!P3811*2))</f>
        <v>0.82412618862201559</v>
      </c>
      <c r="C3811" s="3"/>
      <c r="D3811" s="10"/>
      <c r="E3811" s="3"/>
      <c r="F3811" s="3"/>
      <c r="G3811" s="3"/>
      <c r="H3811" s="10"/>
      <c r="I3811" s="3"/>
    </row>
    <row r="3812" spans="1:9" x14ac:dyDescent="0.35">
      <c r="A3812" s="3">
        <f>SIN(RADIANS(Teno_phn!P3812*2))</f>
        <v>0.12879559657756287</v>
      </c>
      <c r="B3812" s="10">
        <f>COS(RADIANS(Teno_phn!P3812*2))</f>
        <v>0.99167116238309039</v>
      </c>
      <c r="C3812" s="3"/>
      <c r="D3812" s="10"/>
      <c r="E3812" s="3"/>
      <c r="F3812" s="3"/>
      <c r="G3812" s="3"/>
      <c r="H3812" s="10"/>
      <c r="I3812" s="3"/>
    </row>
    <row r="3813" spans="1:9" x14ac:dyDescent="0.35">
      <c r="A3813" s="3">
        <f>SIN(RADIANS(Teno_phn!P3813*2))</f>
        <v>0.10904036875346924</v>
      </c>
      <c r="B3813" s="10">
        <f>COS(RADIANS(Teno_phn!P3813*2))</f>
        <v>0.99403732222794705</v>
      </c>
      <c r="C3813" s="3"/>
      <c r="D3813" s="10"/>
      <c r="E3813" s="3"/>
      <c r="F3813" s="3"/>
      <c r="G3813" s="3"/>
      <c r="H3813" s="10"/>
      <c r="I3813" s="3"/>
    </row>
    <row r="3814" spans="1:9" x14ac:dyDescent="0.35">
      <c r="A3814" s="3">
        <f>SIN(RADIANS(Teno_phn!P3814*2))</f>
        <v>0.18051914525056006</v>
      </c>
      <c r="B3814" s="10">
        <f>COS(RADIANS(Teno_phn!P3814*2))</f>
        <v>0.98357147081338592</v>
      </c>
      <c r="C3814" s="3"/>
      <c r="D3814" s="10"/>
      <c r="E3814" s="3"/>
      <c r="F3814" s="3"/>
      <c r="G3814" s="3"/>
      <c r="H3814" s="10"/>
      <c r="I3814" s="3"/>
    </row>
    <row r="3815" spans="1:9" x14ac:dyDescent="0.35">
      <c r="A3815" s="3">
        <f>SIN(RADIANS(Teno_phn!P3815*2))</f>
        <v>0.12948788220984692</v>
      </c>
      <c r="B3815" s="10">
        <f>COS(RADIANS(Teno_phn!P3815*2))</f>
        <v>0.99158100443726171</v>
      </c>
      <c r="C3815" s="3"/>
      <c r="D3815" s="10"/>
      <c r="E3815" s="3"/>
      <c r="F3815" s="3"/>
      <c r="G3815" s="3"/>
      <c r="H3815" s="10"/>
      <c r="I3815" s="3"/>
    </row>
    <row r="3816" spans="1:9" x14ac:dyDescent="0.35">
      <c r="A3816" s="3">
        <f>SIN(RADIANS(Teno_phn!P3816*2))</f>
        <v>0.63013387118536912</v>
      </c>
      <c r="B3816" s="10">
        <f>COS(RADIANS(Teno_phn!P3816*2))</f>
        <v>0.77648651268707858</v>
      </c>
      <c r="C3816" s="3"/>
      <c r="D3816" s="10"/>
      <c r="E3816" s="3"/>
      <c r="F3816" s="3"/>
      <c r="G3816" s="3"/>
      <c r="H3816" s="10"/>
      <c r="I3816" s="3"/>
    </row>
    <row r="3817" spans="1:9" x14ac:dyDescent="0.35">
      <c r="A3817" s="3">
        <f>SIN(RADIANS(Teno_phn!P3817*2))</f>
        <v>0.72729378880913531</v>
      </c>
      <c r="B3817" s="10">
        <f>COS(RADIANS(Teno_phn!P3817*2))</f>
        <v>0.68632626698943477</v>
      </c>
      <c r="C3817" s="3"/>
      <c r="D3817" s="10"/>
      <c r="E3817" s="3"/>
      <c r="F3817" s="3"/>
      <c r="G3817" s="3"/>
      <c r="H3817" s="10"/>
      <c r="I3817" s="3"/>
    </row>
    <row r="3818" spans="1:9" x14ac:dyDescent="0.35">
      <c r="A3818" s="3">
        <f>SIN(RADIANS(Teno_phn!P3818*2))</f>
        <v>0.98344520499532972</v>
      </c>
      <c r="B3818" s="10">
        <f>COS(RADIANS(Teno_phn!P3818*2))</f>
        <v>-0.18120576362713728</v>
      </c>
      <c r="C3818" s="3"/>
      <c r="D3818" s="10"/>
      <c r="E3818" s="3"/>
      <c r="F3818" s="3"/>
      <c r="G3818" s="3"/>
      <c r="H3818" s="10"/>
      <c r="I3818" s="3"/>
    </row>
    <row r="3819" spans="1:9" x14ac:dyDescent="0.35">
      <c r="A3819" s="3">
        <f>SIN(RADIANS(Teno_phn!P3819*2))</f>
        <v>-0.70636591311755004</v>
      </c>
      <c r="B3819" s="10">
        <f>COS(RADIANS(Teno_phn!P3819*2))</f>
        <v>-0.70784687382626033</v>
      </c>
      <c r="C3819" s="3"/>
      <c r="D3819" s="10"/>
      <c r="E3819" s="3"/>
      <c r="F3819" s="3"/>
      <c r="G3819" s="3"/>
      <c r="H3819" s="10"/>
      <c r="I3819" s="3"/>
    </row>
    <row r="3820" spans="1:9" x14ac:dyDescent="0.35">
      <c r="A3820" s="3">
        <f>SIN(RADIANS(Teno_phn!P3820*2))</f>
        <v>-0.38558399227739698</v>
      </c>
      <c r="B3820" s="10">
        <f>COS(RADIANS(Teno_phn!P3820*2))</f>
        <v>0.92267273987011467</v>
      </c>
      <c r="C3820" s="3"/>
      <c r="D3820" s="10"/>
      <c r="E3820" s="3"/>
      <c r="F3820" s="3"/>
      <c r="G3820" s="3"/>
      <c r="H3820" s="10"/>
      <c r="I3820" s="3"/>
    </row>
    <row r="3821" spans="1:9" x14ac:dyDescent="0.35">
      <c r="A3821" s="3">
        <f>SIN(RADIANS(Teno_phn!P3821*2))</f>
        <v>-5.2359638314194989E-3</v>
      </c>
      <c r="B3821" s="10">
        <f>COS(RADIANS(Teno_phn!P3821*2))</f>
        <v>0.99998629224742674</v>
      </c>
      <c r="C3821" s="3"/>
      <c r="D3821" s="10"/>
      <c r="E3821" s="3"/>
      <c r="F3821" s="3"/>
      <c r="G3821" s="3"/>
      <c r="H3821" s="10"/>
      <c r="I3821" s="3"/>
    </row>
    <row r="3822" spans="1:9" x14ac:dyDescent="0.35">
      <c r="A3822" s="3">
        <f>SIN(RADIANS(Teno_phn!P3822*2))</f>
        <v>0.62251463663761952</v>
      </c>
      <c r="B3822" s="10">
        <f>COS(RADIANS(Teno_phn!P3822*2))</f>
        <v>0.78260815685241392</v>
      </c>
      <c r="C3822" s="3"/>
      <c r="D3822" s="10"/>
      <c r="E3822" s="3"/>
      <c r="F3822" s="3"/>
      <c r="G3822" s="3"/>
      <c r="H3822" s="10"/>
      <c r="I3822" s="3"/>
    </row>
    <row r="3823" spans="1:9" x14ac:dyDescent="0.35">
      <c r="A3823" s="3">
        <f>SIN(RADIANS(Teno_phn!P3823*2))</f>
        <v>0.27966144946038007</v>
      </c>
      <c r="B3823" s="10">
        <f>COS(RADIANS(Teno_phn!P3823*2))</f>
        <v>0.96009867913965974</v>
      </c>
      <c r="C3823" s="3"/>
      <c r="D3823" s="10"/>
      <c r="E3823" s="3"/>
      <c r="F3823" s="3"/>
      <c r="G3823" s="3"/>
      <c r="H3823" s="10"/>
      <c r="I3823" s="3"/>
    </row>
    <row r="3824" spans="1:9" x14ac:dyDescent="0.35">
      <c r="A3824" s="3">
        <f>SIN(RADIANS(Teno_phn!P3824*2))</f>
        <v>0.96455741845779808</v>
      </c>
      <c r="B3824" s="10">
        <f>COS(RADIANS(Teno_phn!P3824*2))</f>
        <v>-0.26387304996537309</v>
      </c>
      <c r="C3824" s="3"/>
      <c r="D3824" s="10"/>
      <c r="E3824" s="3"/>
      <c r="F3824" s="3"/>
      <c r="G3824" s="3"/>
      <c r="H3824" s="10"/>
      <c r="I3824" s="3"/>
    </row>
    <row r="3825" spans="1:9" x14ac:dyDescent="0.35">
      <c r="A3825" s="3">
        <f>SIN(RADIANS(Teno_phn!P3825*2))</f>
        <v>0.66653247024945284</v>
      </c>
      <c r="B3825" s="10">
        <f>COS(RADIANS(Teno_phn!P3825*2))</f>
        <v>-0.74547599968286182</v>
      </c>
      <c r="C3825" s="3"/>
      <c r="D3825" s="10"/>
      <c r="E3825" s="3"/>
      <c r="F3825" s="3"/>
      <c r="G3825" s="3"/>
      <c r="H3825" s="10"/>
      <c r="I3825" s="3"/>
    </row>
    <row r="3826" spans="1:9" x14ac:dyDescent="0.35">
      <c r="A3826" s="3">
        <f>SIN(RADIANS(Teno_phn!P3826*2))</f>
        <v>0.90909074424743352</v>
      </c>
      <c r="B3826" s="10">
        <f>COS(RADIANS(Teno_phn!P3826*2))</f>
        <v>-0.41659815016829765</v>
      </c>
      <c r="C3826" s="3"/>
      <c r="D3826" s="10"/>
      <c r="E3826" s="3"/>
      <c r="F3826" s="3"/>
      <c r="G3826" s="3"/>
      <c r="H3826" s="10"/>
      <c r="I3826" s="3"/>
    </row>
    <row r="3827" spans="1:9" x14ac:dyDescent="0.35">
      <c r="A3827" s="3">
        <f>SIN(RADIANS(Teno_phn!P3827*2))</f>
        <v>0.91872230035529856</v>
      </c>
      <c r="B3827" s="10">
        <f>COS(RADIANS(Teno_phn!P3827*2))</f>
        <v>-0.39490420968871498</v>
      </c>
      <c r="C3827" s="3"/>
      <c r="D3827" s="10"/>
      <c r="E3827" s="3"/>
      <c r="F3827" s="3"/>
      <c r="G3827" s="3"/>
      <c r="H3827" s="10"/>
      <c r="I3827" s="3"/>
    </row>
    <row r="3828" spans="1:9" x14ac:dyDescent="0.35">
      <c r="A3828" s="3">
        <f>SIN(RADIANS(Teno_phn!P3828*2))</f>
        <v>0.86480108922209775</v>
      </c>
      <c r="B3828" s="10">
        <f>COS(RADIANS(Teno_phn!P3828*2))</f>
        <v>-0.50211460452796364</v>
      </c>
      <c r="C3828" s="3"/>
      <c r="D3828" s="10"/>
      <c r="E3828" s="3"/>
      <c r="F3828" s="3"/>
      <c r="G3828" s="3"/>
      <c r="H3828" s="10"/>
      <c r="I3828" s="3"/>
    </row>
    <row r="3829" spans="1:9" x14ac:dyDescent="0.35">
      <c r="A3829" s="3">
        <f>SIN(RADIANS(Teno_phn!P3829*2))</f>
        <v>0.87948249510972343</v>
      </c>
      <c r="B3829" s="10">
        <f>COS(RADIANS(Teno_phn!P3829*2))</f>
        <v>-0.475931235364496</v>
      </c>
      <c r="C3829" s="3"/>
      <c r="D3829" s="10"/>
      <c r="E3829" s="3"/>
      <c r="F3829" s="3"/>
      <c r="G3829" s="3"/>
      <c r="H3829" s="10"/>
      <c r="I3829" s="3"/>
    </row>
    <row r="3830" spans="1:9" x14ac:dyDescent="0.35">
      <c r="A3830" s="3">
        <f>SIN(RADIANS(Teno_phn!P3830*2))</f>
        <v>-0.46422381113782352</v>
      </c>
      <c r="B3830" s="10">
        <f>COS(RADIANS(Teno_phn!P3830*2))</f>
        <v>0.88571793093099016</v>
      </c>
      <c r="C3830" s="3"/>
      <c r="D3830" s="10"/>
      <c r="E3830" s="3"/>
      <c r="F3830" s="3"/>
      <c r="G3830" s="3"/>
      <c r="H3830" s="10"/>
      <c r="I3830" s="3"/>
    </row>
    <row r="3831" spans="1:9" x14ac:dyDescent="0.35">
      <c r="A3831" s="3">
        <f>SIN(RADIANS(Teno_phn!P3831*2))</f>
        <v>0.3384094702691281</v>
      </c>
      <c r="B3831" s="10">
        <f>COS(RADIANS(Teno_phn!P3831*2))</f>
        <v>0.94099895347028317</v>
      </c>
      <c r="C3831" s="3"/>
      <c r="D3831" s="10"/>
      <c r="E3831" s="3"/>
      <c r="F3831" s="3"/>
      <c r="G3831" s="3"/>
      <c r="H3831" s="10"/>
      <c r="I3831" s="3"/>
    </row>
    <row r="3832" spans="1:9" x14ac:dyDescent="0.35">
      <c r="A3832" s="3">
        <f>SIN(RADIANS(Teno_phn!P3832*2))</f>
        <v>0.87647479040872611</v>
      </c>
      <c r="B3832" s="10">
        <f>COS(RADIANS(Teno_phn!P3832*2))</f>
        <v>0.48144775602133566</v>
      </c>
      <c r="C3832" s="3"/>
      <c r="D3832" s="10"/>
      <c r="E3832" s="3"/>
      <c r="F3832" s="3"/>
      <c r="G3832" s="3"/>
      <c r="H3832" s="10"/>
      <c r="I3832" s="3"/>
    </row>
    <row r="3833" spans="1:9" x14ac:dyDescent="0.35">
      <c r="A3833" s="3">
        <f>SIN(RADIANS(Teno_phn!P3833*2))</f>
        <v>-0.14124680679636689</v>
      </c>
      <c r="B3833" s="10">
        <f>COS(RADIANS(Teno_phn!P3833*2))</f>
        <v>0.98997441359351801</v>
      </c>
      <c r="C3833" s="3"/>
      <c r="D3833" s="10"/>
      <c r="E3833" s="3"/>
      <c r="F3833" s="3"/>
      <c r="G3833" s="3"/>
      <c r="H3833" s="10"/>
      <c r="I3833" s="3"/>
    </row>
    <row r="3834" spans="1:9" x14ac:dyDescent="0.35">
      <c r="A3834" s="3">
        <f>SIN(RADIANS(Teno_phn!P3834*2))</f>
        <v>-0.17227295782257598</v>
      </c>
      <c r="B3834" s="10">
        <f>COS(RADIANS(Teno_phn!P3834*2))</f>
        <v>0.98504925156210388</v>
      </c>
      <c r="C3834" s="3"/>
      <c r="D3834" s="10"/>
      <c r="E3834" s="3"/>
      <c r="F3834" s="3"/>
      <c r="G3834" s="3"/>
      <c r="H3834" s="10"/>
      <c r="I3834" s="3"/>
    </row>
    <row r="3835" spans="1:9" x14ac:dyDescent="0.35">
      <c r="A3835" s="3">
        <f>SIN(RADIANS(Teno_phn!P3835*2))</f>
        <v>6.522896899807161E-2</v>
      </c>
      <c r="B3835" s="10">
        <f>COS(RADIANS(Teno_phn!P3835*2))</f>
        <v>0.99787032303974676</v>
      </c>
      <c r="C3835" s="3"/>
      <c r="D3835" s="10"/>
      <c r="E3835" s="3"/>
      <c r="F3835" s="3"/>
      <c r="G3835" s="3"/>
      <c r="H3835" s="10"/>
      <c r="I3835" s="3"/>
    </row>
    <row r="3836" spans="1:9" x14ac:dyDescent="0.35">
      <c r="A3836" s="3">
        <f>SIN(RADIANS(Teno_phn!P3836*2))</f>
        <v>0.99065285169650086</v>
      </c>
      <c r="B3836" s="10">
        <f>COS(RADIANS(Teno_phn!P3836*2))</f>
        <v>-0.13640721177998835</v>
      </c>
      <c r="C3836" s="3"/>
      <c r="D3836" s="10"/>
      <c r="E3836" s="3"/>
      <c r="F3836" s="3"/>
      <c r="G3836" s="3"/>
      <c r="H3836" s="10"/>
      <c r="I3836" s="3"/>
    </row>
    <row r="3837" spans="1:9" x14ac:dyDescent="0.35">
      <c r="A3837" s="3">
        <f>SIN(RADIANS(Teno_phn!P3837*2))</f>
        <v>0.31763566447022284</v>
      </c>
      <c r="B3837" s="10">
        <f>COS(RADIANS(Teno_phn!P3837*2))</f>
        <v>0.94821283721354455</v>
      </c>
      <c r="C3837" s="3"/>
      <c r="D3837" s="10"/>
      <c r="E3837" s="3"/>
      <c r="F3837" s="3"/>
      <c r="G3837" s="3"/>
      <c r="H3837" s="10"/>
      <c r="I3837" s="3"/>
    </row>
    <row r="3838" spans="1:9" x14ac:dyDescent="0.35">
      <c r="A3838" s="3">
        <f>SIN(RADIANS(Teno_phn!P3838*2))</f>
        <v>0.29737487407778612</v>
      </c>
      <c r="B3838" s="10">
        <f>COS(RADIANS(Teno_phn!P3838*2))</f>
        <v>0.95476079950279735</v>
      </c>
      <c r="C3838" s="3"/>
      <c r="D3838" s="10"/>
      <c r="E3838" s="3"/>
      <c r="F3838" s="3"/>
      <c r="G3838" s="3"/>
      <c r="H3838" s="10"/>
      <c r="I3838" s="3"/>
    </row>
    <row r="3839" spans="1:9" x14ac:dyDescent="0.35">
      <c r="A3839" s="3">
        <f>SIN(RADIANS(Teno_phn!P3839*2))</f>
        <v>0.60709849971037977</v>
      </c>
      <c r="B3839" s="10">
        <f>COS(RADIANS(Teno_phn!P3839*2))</f>
        <v>-0.79462658629661143</v>
      </c>
      <c r="C3839" s="3"/>
      <c r="D3839" s="10"/>
      <c r="E3839" s="3"/>
      <c r="F3839" s="3"/>
      <c r="G3839" s="3"/>
      <c r="H3839" s="10"/>
      <c r="I3839" s="3"/>
    </row>
    <row r="3840" spans="1:9" x14ac:dyDescent="0.35">
      <c r="A3840" s="3">
        <f>SIN(RADIANS(Teno_phn!P3840*2))</f>
        <v>-0.48572525386788629</v>
      </c>
      <c r="B3840" s="10">
        <f>COS(RADIANS(Teno_phn!P3840*2))</f>
        <v>0.87411153622119497</v>
      </c>
      <c r="C3840" s="3"/>
      <c r="D3840" s="10"/>
      <c r="E3840" s="3"/>
      <c r="F3840" s="3"/>
      <c r="G3840" s="3"/>
      <c r="H3840" s="10"/>
      <c r="I3840" s="3"/>
    </row>
    <row r="3841" spans="1:9" x14ac:dyDescent="0.35">
      <c r="A3841" s="3">
        <f>SIN(RADIANS(Teno_phn!P3841*2))</f>
        <v>0.61566147532565829</v>
      </c>
      <c r="B3841" s="10">
        <f>COS(RADIANS(Teno_phn!P3841*2))</f>
        <v>0.7880107536067219</v>
      </c>
      <c r="C3841" s="3"/>
      <c r="D3841" s="10"/>
      <c r="E3841" s="3"/>
      <c r="F3841" s="3"/>
      <c r="G3841" s="3"/>
      <c r="H3841" s="10"/>
      <c r="I3841" s="3"/>
    </row>
    <row r="3842" spans="1:9" x14ac:dyDescent="0.35">
      <c r="A3842" s="3">
        <f>SIN(RADIANS(Teno_phn!P3842*2))</f>
        <v>0.96547263087922508</v>
      </c>
      <c r="B3842" s="10">
        <f>COS(RADIANS(Teno_phn!P3842*2))</f>
        <v>0.26050450864264824</v>
      </c>
      <c r="C3842" s="3"/>
      <c r="D3842" s="10"/>
      <c r="E3842" s="3"/>
      <c r="F3842" s="3"/>
      <c r="G3842" s="3"/>
      <c r="H3842" s="10"/>
      <c r="I3842" s="3"/>
    </row>
    <row r="3843" spans="1:9" x14ac:dyDescent="0.35">
      <c r="A3843" s="3">
        <f>SIN(RADIANS(Teno_phn!P3843*2))</f>
        <v>0.98657216160696937</v>
      </c>
      <c r="B3843" s="10">
        <f>COS(RADIANS(Teno_phn!P3843*2))</f>
        <v>-0.16332596224162241</v>
      </c>
      <c r="C3843" s="3"/>
      <c r="D3843" s="10"/>
      <c r="E3843" s="3"/>
      <c r="F3843" s="3"/>
      <c r="G3843" s="3"/>
      <c r="H3843" s="10"/>
      <c r="I3843" s="3"/>
    </row>
    <row r="3844" spans="1:9" x14ac:dyDescent="0.35">
      <c r="A3844" s="3">
        <f>SIN(RADIANS(Teno_phn!P3844*2))</f>
        <v>0.86038643932585368</v>
      </c>
      <c r="B3844" s="10">
        <f>COS(RADIANS(Teno_phn!P3844*2))</f>
        <v>-0.50964220294651741</v>
      </c>
      <c r="C3844" s="3"/>
      <c r="D3844" s="10"/>
      <c r="E3844" s="3"/>
      <c r="F3844" s="3"/>
      <c r="G3844" s="3"/>
      <c r="H3844" s="10"/>
      <c r="I3844" s="3"/>
    </row>
    <row r="3845" spans="1:9" x14ac:dyDescent="0.35">
      <c r="A3845" s="3">
        <f>SIN(RADIANS(Teno_phn!P3845*2))</f>
        <v>-0.94135281901371537</v>
      </c>
      <c r="B3845" s="10">
        <f>COS(RADIANS(Teno_phn!P3845*2))</f>
        <v>0.33742387309574173</v>
      </c>
      <c r="C3845" s="3"/>
      <c r="D3845" s="10"/>
      <c r="E3845" s="3"/>
      <c r="F3845" s="3"/>
      <c r="G3845" s="3"/>
      <c r="H3845" s="10"/>
      <c r="I3845" s="3"/>
    </row>
    <row r="3846" spans="1:9" x14ac:dyDescent="0.35">
      <c r="A3846" s="3">
        <f>SIN(RADIANS(Teno_phn!P3846*2))</f>
        <v>-0.98977623090778899</v>
      </c>
      <c r="B3846" s="10">
        <f>COS(RADIANS(Teno_phn!P3846*2))</f>
        <v>0.14262893370551144</v>
      </c>
      <c r="C3846" s="3"/>
      <c r="D3846" s="10"/>
      <c r="E3846" s="3"/>
      <c r="F3846" s="3"/>
      <c r="G3846" s="3"/>
      <c r="H3846" s="10"/>
      <c r="I3846" s="3"/>
    </row>
    <row r="3847" spans="1:9" x14ac:dyDescent="0.35">
      <c r="A3847" s="3">
        <f>SIN(RADIANS(Teno_phn!P3847*2))</f>
        <v>0.80468660605489184</v>
      </c>
      <c r="B3847" s="10">
        <f>COS(RADIANS(Teno_phn!P3847*2))</f>
        <v>0.59369981138270489</v>
      </c>
      <c r="C3847" s="3"/>
      <c r="D3847" s="10"/>
      <c r="E3847" s="3"/>
      <c r="F3847" s="3"/>
      <c r="G3847" s="3"/>
      <c r="H3847" s="10"/>
      <c r="I3847" s="3"/>
    </row>
    <row r="3848" spans="1:9" x14ac:dyDescent="0.35">
      <c r="A3848" s="3">
        <f>SIN(RADIANS(Teno_phn!P3848*2))</f>
        <v>0.79462658629661143</v>
      </c>
      <c r="B3848" s="10">
        <f>COS(RADIANS(Teno_phn!P3848*2))</f>
        <v>0.60709849971037977</v>
      </c>
      <c r="C3848" s="3"/>
      <c r="D3848" s="10"/>
      <c r="E3848" s="3"/>
      <c r="F3848" s="3"/>
      <c r="G3848" s="3"/>
      <c r="H3848" s="10"/>
      <c r="I3848" s="3"/>
    </row>
    <row r="3849" spans="1:9" x14ac:dyDescent="0.35">
      <c r="A3849" s="3">
        <f>SIN(RADIANS(Teno_phn!P3849*2))</f>
        <v>0.82194527490593317</v>
      </c>
      <c r="B3849" s="10">
        <f>COS(RADIANS(Teno_phn!P3849*2))</f>
        <v>0.56956647115135739</v>
      </c>
      <c r="C3849" s="3"/>
      <c r="D3849" s="10"/>
      <c r="E3849" s="3"/>
      <c r="F3849" s="3"/>
      <c r="G3849" s="3"/>
      <c r="H3849" s="10"/>
      <c r="I3849" s="3"/>
    </row>
    <row r="3850" spans="1:9" x14ac:dyDescent="0.35">
      <c r="A3850" s="3">
        <f>SIN(RADIANS(Teno_phn!P3850*2))</f>
        <v>0.72030902488790682</v>
      </c>
      <c r="B3850" s="10">
        <f>COS(RADIANS(Teno_phn!P3850*2))</f>
        <v>0.69365330581280504</v>
      </c>
      <c r="C3850" s="3"/>
      <c r="D3850" s="10"/>
      <c r="E3850" s="3"/>
      <c r="F3850" s="3"/>
      <c r="G3850" s="3"/>
      <c r="H3850" s="10"/>
      <c r="I3850" s="3"/>
    </row>
    <row r="3851" spans="1:9" x14ac:dyDescent="0.35">
      <c r="A3851" s="3">
        <f>SIN(RADIANS(Teno_phn!P3851*2))</f>
        <v>0.36455176232452208</v>
      </c>
      <c r="B3851" s="10">
        <f>COS(RADIANS(Teno_phn!P3851*2))</f>
        <v>0.93118312516179391</v>
      </c>
      <c r="C3851" s="3"/>
      <c r="D3851" s="10"/>
      <c r="E3851" s="3"/>
      <c r="F3851" s="3"/>
      <c r="G3851" s="3"/>
      <c r="H3851" s="10"/>
      <c r="I3851" s="3"/>
    </row>
    <row r="3852" spans="1:9" x14ac:dyDescent="0.35">
      <c r="A3852" s="3">
        <f>SIN(RADIANS(Teno_phn!P3852*2))</f>
        <v>0.92874486425215108</v>
      </c>
      <c r="B3852" s="10">
        <f>COS(RADIANS(Teno_phn!P3852*2))</f>
        <v>0.37071953971331678</v>
      </c>
      <c r="C3852" s="3"/>
      <c r="D3852" s="10"/>
      <c r="E3852" s="3"/>
      <c r="F3852" s="3"/>
      <c r="G3852" s="3"/>
      <c r="H3852" s="10"/>
      <c r="I3852" s="3"/>
    </row>
    <row r="3853" spans="1:9" x14ac:dyDescent="0.35">
      <c r="A3853" s="3">
        <f>SIN(RADIANS(Teno_phn!P3853*2))</f>
        <v>-0.11042819994545143</v>
      </c>
      <c r="B3853" s="10">
        <f>COS(RADIANS(Teno_phn!P3853*2))</f>
        <v>0.9938841042379174</v>
      </c>
      <c r="C3853" s="3"/>
      <c r="D3853" s="10"/>
      <c r="E3853" s="3"/>
      <c r="F3853" s="3"/>
      <c r="G3853" s="3"/>
      <c r="H3853" s="10"/>
      <c r="I3853" s="3"/>
    </row>
    <row r="3854" spans="1:9" x14ac:dyDescent="0.35">
      <c r="A3854" s="3">
        <f>SIN(RADIANS(Teno_phn!P3854*2))</f>
        <v>-0.27060044597586369</v>
      </c>
      <c r="B3854" s="10">
        <f>COS(RADIANS(Teno_phn!P3854*2))</f>
        <v>0.96269174642647881</v>
      </c>
      <c r="C3854" s="3"/>
      <c r="D3854" s="10"/>
      <c r="E3854" s="3"/>
      <c r="F3854" s="3"/>
      <c r="G3854" s="3"/>
      <c r="H3854" s="10"/>
      <c r="I3854" s="3"/>
    </row>
    <row r="3855" spans="1:9" x14ac:dyDescent="0.35">
      <c r="A3855" s="3">
        <f>SIN(RADIANS(Teno_phn!P3855*2))</f>
        <v>-0.96474140152721666</v>
      </c>
      <c r="B3855" s="10">
        <f>COS(RADIANS(Teno_phn!P3855*2))</f>
        <v>0.2631995976047487</v>
      </c>
      <c r="C3855" s="3"/>
      <c r="D3855" s="10"/>
      <c r="E3855" s="3"/>
      <c r="F3855" s="3"/>
      <c r="G3855" s="3"/>
      <c r="H3855" s="10"/>
      <c r="I3855" s="3"/>
    </row>
    <row r="3856" spans="1:9" x14ac:dyDescent="0.35">
      <c r="A3856" s="3">
        <f>SIN(RADIANS(Teno_phn!P3856*2))</f>
        <v>0.81106381898932667</v>
      </c>
      <c r="B3856" s="10">
        <f>COS(RADIANS(Teno_phn!P3856*2))</f>
        <v>0.5849576749872154</v>
      </c>
      <c r="C3856" s="3"/>
      <c r="D3856" s="10"/>
      <c r="E3856" s="3"/>
      <c r="F3856" s="3"/>
      <c r="G3856" s="3"/>
      <c r="H3856" s="10"/>
      <c r="I3856" s="3"/>
    </row>
    <row r="3857" spans="1:9" x14ac:dyDescent="0.35">
      <c r="A3857" s="3">
        <f>SIN(RADIANS(Teno_phn!P3857*2))</f>
        <v>0.38622804534975996</v>
      </c>
      <c r="B3857" s="10">
        <f>COS(RADIANS(Teno_phn!P3857*2))</f>
        <v>0.92240332663391</v>
      </c>
      <c r="C3857" s="3"/>
      <c r="D3857" s="10"/>
      <c r="E3857" s="3"/>
      <c r="F3857" s="3"/>
      <c r="G3857" s="3"/>
      <c r="H3857" s="10"/>
      <c r="I3857" s="3"/>
    </row>
    <row r="3858" spans="1:9" x14ac:dyDescent="0.35">
      <c r="A3858" s="3">
        <f>SIN(RADIANS(Teno_phn!P3858*2))</f>
        <v>-0.54434625058466102</v>
      </c>
      <c r="B3858" s="10">
        <f>COS(RADIANS(Teno_phn!P3858*2))</f>
        <v>-0.83886063173474856</v>
      </c>
      <c r="C3858" s="3"/>
      <c r="D3858" s="10"/>
      <c r="E3858" s="3"/>
      <c r="F3858" s="3"/>
      <c r="G3858" s="3"/>
      <c r="H3858" s="10"/>
      <c r="I3858" s="3"/>
    </row>
    <row r="3859" spans="1:9" x14ac:dyDescent="0.35">
      <c r="A3859" s="3">
        <f>SIN(RADIANS(Teno_phn!P3859*2))</f>
        <v>-0.52665909488309393</v>
      </c>
      <c r="B3859" s="10">
        <f>COS(RADIANS(Teno_phn!P3859*2))</f>
        <v>0.85007658347758308</v>
      </c>
      <c r="C3859" s="3"/>
      <c r="D3859" s="10"/>
      <c r="E3859" s="3"/>
      <c r="F3859" s="3"/>
      <c r="G3859" s="3"/>
      <c r="H3859" s="10"/>
      <c r="I3859" s="3"/>
    </row>
    <row r="3860" spans="1:9" x14ac:dyDescent="0.35">
      <c r="A3860" s="3">
        <f>SIN(RADIANS(Teno_phn!P3860*2))</f>
        <v>0.4330299085251143</v>
      </c>
      <c r="B3860" s="10">
        <f>COS(RADIANS(Teno_phn!P3860*2))</f>
        <v>0.90137955286479132</v>
      </c>
      <c r="C3860" s="3"/>
      <c r="D3860" s="10"/>
      <c r="E3860" s="3"/>
      <c r="F3860" s="3"/>
      <c r="G3860" s="3"/>
      <c r="H3860" s="10"/>
      <c r="I3860" s="3"/>
    </row>
    <row r="3861" spans="1:9" x14ac:dyDescent="0.35">
      <c r="A3861" s="3">
        <f>SIN(RADIANS(Teno_phn!P3861*2))</f>
        <v>0.28267630338317318</v>
      </c>
      <c r="B3861" s="10">
        <f>COS(RADIANS(Teno_phn!P3861*2))</f>
        <v>0.9592153603365744</v>
      </c>
      <c r="C3861" s="3"/>
      <c r="D3861" s="10"/>
      <c r="E3861" s="3"/>
      <c r="F3861" s="3"/>
      <c r="G3861" s="3"/>
      <c r="H3861" s="10"/>
      <c r="I3861" s="3"/>
    </row>
    <row r="3862" spans="1:9" x14ac:dyDescent="0.35">
      <c r="A3862" s="3">
        <f>SIN(RADIANS(Teno_phn!P3862*2))</f>
        <v>-0.33413588284412099</v>
      </c>
      <c r="B3862" s="10">
        <f>COS(RADIANS(Teno_phn!P3862*2))</f>
        <v>0.94252491309035424</v>
      </c>
      <c r="C3862" s="3"/>
      <c r="D3862" s="10"/>
      <c r="E3862" s="3"/>
      <c r="F3862" s="3"/>
      <c r="G3862" s="3"/>
      <c r="H3862" s="10"/>
      <c r="I3862" s="3"/>
    </row>
    <row r="3863" spans="1:9" x14ac:dyDescent="0.35">
      <c r="A3863" s="3">
        <f>SIN(RADIANS(Teno_phn!P3863*2))</f>
        <v>-0.53317162073718927</v>
      </c>
      <c r="B3863" s="10">
        <f>COS(RADIANS(Teno_phn!P3863*2))</f>
        <v>0.84600710566784176</v>
      </c>
      <c r="C3863" s="3"/>
      <c r="D3863" s="10"/>
      <c r="E3863" s="3"/>
      <c r="F3863" s="3"/>
      <c r="G3863" s="3"/>
      <c r="H3863" s="10"/>
      <c r="I3863" s="3"/>
    </row>
    <row r="3864" spans="1:9" x14ac:dyDescent="0.35">
      <c r="A3864" s="3">
        <f>SIN(RADIANS(Teno_phn!P3864*2))</f>
        <v>0.8778158269611217</v>
      </c>
      <c r="B3864" s="10">
        <f>COS(RADIANS(Teno_phn!P3864*2))</f>
        <v>0.47899830264476106</v>
      </c>
      <c r="C3864" s="3"/>
      <c r="D3864" s="10"/>
      <c r="E3864" s="3"/>
      <c r="F3864" s="3"/>
      <c r="G3864" s="3"/>
      <c r="H3864" s="10"/>
      <c r="I3864" s="3"/>
    </row>
    <row r="3865" spans="1:9" x14ac:dyDescent="0.35">
      <c r="A3865" s="3">
        <f>SIN(RADIANS(Teno_phn!P3865*2))</f>
        <v>0.59313788951840662</v>
      </c>
      <c r="B3865" s="10">
        <f>COS(RADIANS(Teno_phn!P3865*2))</f>
        <v>0.80510089058306877</v>
      </c>
      <c r="C3865" s="3"/>
      <c r="D3865" s="10"/>
      <c r="E3865" s="3"/>
      <c r="F3865" s="3"/>
      <c r="G3865" s="3"/>
      <c r="H3865" s="10"/>
      <c r="I3865" s="3"/>
    </row>
    <row r="3866" spans="1:9" x14ac:dyDescent="0.35">
      <c r="A3866" s="3">
        <f>SIN(RADIANS(Teno_phn!P3866*2))</f>
        <v>0.78693502196133736</v>
      </c>
      <c r="B3866" s="10">
        <f>COS(RADIANS(Teno_phn!P3866*2))</f>
        <v>0.61703587514074854</v>
      </c>
      <c r="C3866" s="3"/>
      <c r="D3866" s="10"/>
      <c r="E3866" s="3"/>
      <c r="F3866" s="3"/>
      <c r="G3866" s="3"/>
      <c r="H3866" s="10"/>
      <c r="I3866" s="3"/>
    </row>
    <row r="3867" spans="1:9" x14ac:dyDescent="0.35">
      <c r="A3867" s="3">
        <f>SIN(RADIANS(Teno_phn!P3867*2))</f>
        <v>0.47961101692226704</v>
      </c>
      <c r="B3867" s="10">
        <f>COS(RADIANS(Teno_phn!P3867*2))</f>
        <v>-0.87748120917019579</v>
      </c>
      <c r="C3867" s="3"/>
      <c r="D3867" s="10"/>
      <c r="E3867" s="3"/>
      <c r="F3867" s="3"/>
      <c r="G3867" s="3"/>
      <c r="H3867" s="10"/>
      <c r="I3867" s="3"/>
    </row>
    <row r="3868" spans="1:9" x14ac:dyDescent="0.35">
      <c r="A3868" s="3">
        <f>SIN(RADIANS(Teno_phn!P3868*2))</f>
        <v>0.97741589428609588</v>
      </c>
      <c r="B3868" s="10">
        <f>COS(RADIANS(Teno_phn!P3868*2))</f>
        <v>-0.21132479645538843</v>
      </c>
      <c r="C3868" s="3"/>
      <c r="D3868" s="10"/>
      <c r="E3868" s="3"/>
      <c r="F3868" s="3"/>
      <c r="G3868" s="3"/>
      <c r="H3868" s="10"/>
      <c r="I3868" s="3"/>
    </row>
    <row r="3869" spans="1:9" x14ac:dyDescent="0.35">
      <c r="A3869" s="3">
        <f>SIN(RADIANS(Teno_phn!P3869*2))</f>
        <v>-0.83619044788966357</v>
      </c>
      <c r="B3869" s="10">
        <f>COS(RADIANS(Teno_phn!P3869*2))</f>
        <v>0.54843918063727337</v>
      </c>
      <c r="C3869" s="3"/>
      <c r="D3869" s="10"/>
      <c r="E3869" s="3"/>
      <c r="F3869" s="3"/>
      <c r="G3869" s="3"/>
      <c r="H3869" s="10"/>
      <c r="I3869" s="3"/>
    </row>
    <row r="3870" spans="1:9" x14ac:dyDescent="0.35">
      <c r="A3870" s="3">
        <f>SIN(RADIANS(Teno_phn!P3870*2))</f>
        <v>-0.95361192652097615</v>
      </c>
      <c r="B3870" s="10">
        <f>COS(RADIANS(Teno_phn!P3870*2))</f>
        <v>0.30103869119591986</v>
      </c>
      <c r="C3870" s="3"/>
      <c r="D3870" s="10"/>
      <c r="E3870" s="3"/>
      <c r="F3870" s="3"/>
      <c r="G3870" s="3"/>
      <c r="H3870" s="10"/>
      <c r="I3870" s="3"/>
    </row>
    <row r="3871" spans="1:9" x14ac:dyDescent="0.35">
      <c r="A3871" s="3">
        <f>SIN(RADIANS(Teno_phn!P3871*2))</f>
        <v>-0.96409540423411022</v>
      </c>
      <c r="B3871" s="10">
        <f>COS(RADIANS(Teno_phn!P3871*2))</f>
        <v>-0.26555611748680824</v>
      </c>
      <c r="C3871" s="3"/>
      <c r="D3871" s="10"/>
      <c r="E3871" s="3"/>
      <c r="F3871" s="3"/>
      <c r="G3871" s="3"/>
      <c r="H3871" s="10"/>
      <c r="I3871" s="3"/>
    </row>
    <row r="3872" spans="1:9" x14ac:dyDescent="0.35">
      <c r="A3872" s="3">
        <f>SIN(RADIANS(Teno_phn!P3872*2))</f>
        <v>-0.9757642314139976</v>
      </c>
      <c r="B3872" s="10">
        <f>COS(RADIANS(Teno_phn!P3872*2))</f>
        <v>-0.21882450660986436</v>
      </c>
      <c r="C3872" s="3"/>
      <c r="D3872" s="10"/>
      <c r="E3872" s="3"/>
      <c r="F3872" s="3"/>
      <c r="G3872" s="3"/>
      <c r="H3872" s="10"/>
      <c r="I3872" s="3"/>
    </row>
    <row r="3873" spans="1:9" x14ac:dyDescent="0.35">
      <c r="A3873" s="3">
        <f>SIN(RADIANS(Teno_phn!P3873*2))</f>
        <v>0.70264996979884919</v>
      </c>
      <c r="B3873" s="10">
        <f>COS(RADIANS(Teno_phn!P3873*2))</f>
        <v>0.71153567720928534</v>
      </c>
      <c r="C3873" s="3"/>
      <c r="D3873" s="10"/>
      <c r="E3873" s="3"/>
      <c r="F3873" s="3"/>
      <c r="G3873" s="3"/>
      <c r="H3873" s="10"/>
      <c r="I3873" s="3"/>
    </row>
    <row r="3874" spans="1:9" x14ac:dyDescent="0.35">
      <c r="A3874" s="3">
        <f>SIN(RADIANS(Teno_phn!P3874*2))</f>
        <v>0.59088731392004701</v>
      </c>
      <c r="B3874" s="10">
        <f>COS(RADIANS(Teno_phn!P3874*2))</f>
        <v>0.80675410271553738</v>
      </c>
      <c r="C3874" s="3"/>
      <c r="D3874" s="10"/>
      <c r="E3874" s="3"/>
      <c r="F3874" s="3"/>
      <c r="G3874" s="3"/>
      <c r="H3874" s="10"/>
      <c r="I3874" s="3"/>
    </row>
    <row r="3875" spans="1:9" x14ac:dyDescent="0.35">
      <c r="A3875" s="3">
        <f>SIN(RADIANS(Teno_phn!P3875*2))</f>
        <v>-0.75493854204145083</v>
      </c>
      <c r="B3875" s="10">
        <f>COS(RADIANS(Teno_phn!P3875*2))</f>
        <v>0.65579554568503173</v>
      </c>
      <c r="C3875" s="3"/>
      <c r="D3875" s="10"/>
      <c r="E3875" s="3"/>
      <c r="F3875" s="3"/>
      <c r="G3875" s="3"/>
      <c r="H3875" s="10"/>
      <c r="I3875" s="3"/>
    </row>
    <row r="3876" spans="1:9" x14ac:dyDescent="0.35">
      <c r="A3876" s="3">
        <f>SIN(RADIANS(Teno_phn!P3876*2))</f>
        <v>-0.83350029417926963</v>
      </c>
      <c r="B3876" s="10">
        <f>COS(RADIANS(Teno_phn!P3876*2))</f>
        <v>-0.55251901288830862</v>
      </c>
      <c r="C3876" s="3"/>
      <c r="D3876" s="10"/>
      <c r="E3876" s="3"/>
      <c r="F3876" s="3"/>
      <c r="G3876" s="3"/>
      <c r="H3876" s="10"/>
      <c r="I3876" s="3"/>
    </row>
    <row r="3877" spans="1:9" x14ac:dyDescent="0.35">
      <c r="A3877" s="3">
        <f>SIN(RADIANS(Teno_phn!P3877*2))</f>
        <v>-0.24902797131175561</v>
      </c>
      <c r="B3877" s="10">
        <f>COS(RADIANS(Teno_phn!P3877*2))</f>
        <v>0.96849629297398521</v>
      </c>
      <c r="C3877" s="3"/>
      <c r="D3877" s="10"/>
      <c r="E3877" s="3"/>
      <c r="F3877" s="3"/>
      <c r="G3877" s="3"/>
      <c r="H3877" s="10"/>
      <c r="I3877" s="3"/>
    </row>
    <row r="3878" spans="1:9" x14ac:dyDescent="0.35">
      <c r="A3878" s="3">
        <f>SIN(RADIANS(Teno_phn!P3878*2))</f>
        <v>-0.89864097114746611</v>
      </c>
      <c r="B3878" s="10">
        <f>COS(RADIANS(Teno_phn!P3878*2))</f>
        <v>0.43868485838371363</v>
      </c>
      <c r="C3878" s="3"/>
      <c r="D3878" s="10"/>
      <c r="E3878" s="3"/>
      <c r="F3878" s="3"/>
      <c r="G3878" s="3"/>
      <c r="H3878" s="10"/>
      <c r="I3878" s="3"/>
    </row>
    <row r="3879" spans="1:9" x14ac:dyDescent="0.35">
      <c r="A3879" s="3">
        <f>SIN(RADIANS(Teno_phn!P3879*2))</f>
        <v>0.98400962565113981</v>
      </c>
      <c r="B3879" s="10">
        <f>COS(RADIANS(Teno_phn!P3879*2))</f>
        <v>-0.17811529026421002</v>
      </c>
      <c r="C3879" s="3"/>
      <c r="D3879" s="10"/>
      <c r="E3879" s="3"/>
      <c r="F3879" s="3"/>
      <c r="G3879" s="3"/>
      <c r="H3879" s="10"/>
      <c r="I3879" s="3"/>
    </row>
    <row r="3880" spans="1:9" x14ac:dyDescent="0.35">
      <c r="A3880" s="3">
        <f>SIN(RADIANS(Teno_phn!P3880*2))</f>
        <v>-0.95548457247395679</v>
      </c>
      <c r="B3880" s="10">
        <f>COS(RADIANS(Teno_phn!P3880*2))</f>
        <v>0.29504106792828028</v>
      </c>
      <c r="C3880" s="3"/>
      <c r="D3880" s="10"/>
      <c r="E3880" s="3"/>
      <c r="F3880" s="3"/>
      <c r="G3880" s="3"/>
      <c r="H3880" s="10"/>
      <c r="I3880" s="3"/>
    </row>
    <row r="3881" spans="1:9" x14ac:dyDescent="0.35">
      <c r="A3881" s="3">
        <f>SIN(RADIANS(Teno_phn!P3881*2))</f>
        <v>-0.88474372096924858</v>
      </c>
      <c r="B3881" s="10">
        <f>COS(RADIANS(Teno_phn!P3881*2))</f>
        <v>0.4660778349219028</v>
      </c>
      <c r="C3881" s="3"/>
      <c r="D3881" s="10"/>
      <c r="E3881" s="3"/>
      <c r="F3881" s="3"/>
      <c r="G3881" s="3"/>
      <c r="H3881" s="10"/>
      <c r="I3881" s="3"/>
    </row>
    <row r="3882" spans="1:9" x14ac:dyDescent="0.35">
      <c r="A3882" s="3">
        <f>SIN(RADIANS(Teno_phn!P3882*2))</f>
        <v>0.29637488803530099</v>
      </c>
      <c r="B3882" s="10">
        <f>COS(RADIANS(Teno_phn!P3882*2))</f>
        <v>0.95507168617966198</v>
      </c>
      <c r="C3882" s="3"/>
      <c r="D3882" s="10"/>
      <c r="E3882" s="3"/>
      <c r="F3882" s="3"/>
      <c r="G3882" s="3"/>
      <c r="H3882" s="10"/>
      <c r="I3882" s="3"/>
    </row>
    <row r="3883" spans="1:9" x14ac:dyDescent="0.35">
      <c r="A3883" s="3">
        <f>SIN(RADIANS(Teno_phn!P3883*2))</f>
        <v>-0.2225695499711611</v>
      </c>
      <c r="B3883" s="10">
        <f>COS(RADIANS(Teno_phn!P3883*2))</f>
        <v>0.97491681461837287</v>
      </c>
      <c r="C3883" s="3"/>
      <c r="D3883" s="10"/>
      <c r="E3883" s="3"/>
      <c r="F3883" s="3"/>
      <c r="G3883" s="3"/>
      <c r="H3883" s="10"/>
      <c r="I3883" s="3"/>
    </row>
    <row r="3884" spans="1:9" x14ac:dyDescent="0.35">
      <c r="A3884" s="3">
        <f>SIN(RADIANS(Teno_phn!P3884*2))</f>
        <v>-0.17020949916603281</v>
      </c>
      <c r="B3884" s="10">
        <f>COS(RADIANS(Teno_phn!P3884*2))</f>
        <v>0.98540789848349009</v>
      </c>
      <c r="C3884" s="3"/>
      <c r="D3884" s="10"/>
      <c r="E3884" s="3"/>
      <c r="F3884" s="3"/>
      <c r="G3884" s="3"/>
      <c r="H3884" s="10"/>
      <c r="I3884" s="3"/>
    </row>
    <row r="3885" spans="1:9" x14ac:dyDescent="0.35">
      <c r="A3885" s="3">
        <f>SIN(RADIANS(Teno_phn!P3885*2))</f>
        <v>-0.15574489043303727</v>
      </c>
      <c r="B3885" s="10">
        <f>COS(RADIANS(Teno_phn!P3885*2))</f>
        <v>0.98779731175175878</v>
      </c>
      <c r="C3885" s="3"/>
      <c r="D3885" s="10"/>
      <c r="E3885" s="3"/>
      <c r="F3885" s="3"/>
      <c r="G3885" s="3"/>
      <c r="H3885" s="10"/>
      <c r="I3885" s="3"/>
    </row>
    <row r="3886" spans="1:9" x14ac:dyDescent="0.35">
      <c r="A3886" s="3">
        <f>SIN(RADIANS(Teno_phn!P3886*2))</f>
        <v>0.12671836439005441</v>
      </c>
      <c r="B3886" s="10">
        <f>COS(RADIANS(Teno_phn!P3886*2))</f>
        <v>-0.9919387360751214</v>
      </c>
      <c r="C3886" s="3"/>
      <c r="D3886" s="10"/>
      <c r="E3886" s="3"/>
      <c r="F3886" s="3"/>
      <c r="G3886" s="3"/>
      <c r="H3886" s="10"/>
      <c r="I3886" s="3"/>
    </row>
    <row r="3887" spans="1:9" x14ac:dyDescent="0.35">
      <c r="A3887" s="3">
        <f>SIN(RADIANS(Teno_phn!P3887*2))</f>
        <v>-0.94111702332847269</v>
      </c>
      <c r="B3887" s="10">
        <f>COS(RADIANS(Teno_phn!P3887*2))</f>
        <v>-0.33808097905879736</v>
      </c>
      <c r="C3887" s="3"/>
      <c r="D3887" s="10"/>
      <c r="E3887" s="3"/>
      <c r="F3887" s="3"/>
      <c r="G3887" s="3"/>
      <c r="H3887" s="10"/>
      <c r="I3887" s="3"/>
    </row>
    <row r="3888" spans="1:9" x14ac:dyDescent="0.35">
      <c r="A3888" s="3">
        <f>SIN(RADIANS(Teno_phn!P3888*2))</f>
        <v>-0.28033165657793696</v>
      </c>
      <c r="B3888" s="10">
        <f>COS(RADIANS(Teno_phn!P3888*2))</f>
        <v>-0.95990320466194379</v>
      </c>
      <c r="C3888" s="3"/>
      <c r="D3888" s="10"/>
      <c r="E3888" s="3"/>
      <c r="F3888" s="3"/>
      <c r="G3888" s="3"/>
      <c r="H3888" s="10"/>
      <c r="I3888" s="3"/>
    </row>
    <row r="3889" spans="1:9" x14ac:dyDescent="0.35">
      <c r="A3889" s="3">
        <f>SIN(RADIANS(Teno_phn!P3889*2))</f>
        <v>-0.55193698531205837</v>
      </c>
      <c r="B3889" s="10">
        <f>COS(RADIANS(Teno_phn!P3889*2))</f>
        <v>0.83388582206716799</v>
      </c>
      <c r="C3889" s="3"/>
      <c r="D3889" s="10"/>
      <c r="E3889" s="3"/>
      <c r="F3889" s="3"/>
      <c r="G3889" s="3"/>
      <c r="H3889" s="10"/>
      <c r="I3889" s="3"/>
    </row>
    <row r="3890" spans="1:9" x14ac:dyDescent="0.35">
      <c r="A3890" s="3">
        <f>SIN(RADIANS(Teno_phn!P3890*2))</f>
        <v>0.23480282039058215</v>
      </c>
      <c r="B3890" s="10">
        <f>COS(RADIANS(Teno_phn!P3890*2))</f>
        <v>0.97204302144330423</v>
      </c>
      <c r="C3890" s="3"/>
      <c r="D3890" s="10"/>
      <c r="E3890" s="3"/>
      <c r="F3890" s="3"/>
      <c r="G3890" s="3"/>
      <c r="H3890" s="10"/>
      <c r="I3890" s="3"/>
    </row>
    <row r="3891" spans="1:9" x14ac:dyDescent="0.35">
      <c r="A3891" s="3">
        <f>SIN(RADIANS(Teno_phn!P3891*2))</f>
        <v>0.24767545307629768</v>
      </c>
      <c r="B3891" s="10">
        <f>COS(RADIANS(Teno_phn!P3891*2))</f>
        <v>0.96884305743678145</v>
      </c>
      <c r="C3891" s="3"/>
      <c r="D3891" s="10"/>
      <c r="E3891" s="3"/>
      <c r="F3891" s="3"/>
      <c r="G3891" s="3"/>
      <c r="H3891" s="10"/>
      <c r="I3891" s="3"/>
    </row>
    <row r="3892" spans="1:9" x14ac:dyDescent="0.35">
      <c r="A3892" s="3">
        <f>SIN(RADIANS(Teno_phn!P3892*2))</f>
        <v>-0.54785527597382111</v>
      </c>
      <c r="B3892" s="10">
        <f>COS(RADIANS(Teno_phn!P3892*2))</f>
        <v>0.83657312686199059</v>
      </c>
      <c r="C3892" s="3"/>
      <c r="D3892" s="10"/>
      <c r="E3892" s="3"/>
      <c r="F3892" s="3"/>
      <c r="G3892" s="3"/>
      <c r="H3892" s="10"/>
      <c r="I3892" s="3"/>
    </row>
    <row r="3893" spans="1:9" x14ac:dyDescent="0.35">
      <c r="A3893" s="3">
        <f>SIN(RADIANS(Teno_phn!P3893*2))</f>
        <v>0.14021003075696106</v>
      </c>
      <c r="B3893" s="10">
        <f>COS(RADIANS(Teno_phn!P3893*2))</f>
        <v>0.99012178406251217</v>
      </c>
      <c r="C3893" s="3"/>
      <c r="D3893" s="10"/>
      <c r="E3893" s="3"/>
      <c r="F3893" s="3"/>
      <c r="G3893" s="3"/>
      <c r="H3893" s="10"/>
      <c r="I3893" s="3"/>
    </row>
    <row r="3894" spans="1:9" x14ac:dyDescent="0.35">
      <c r="A3894" s="3">
        <f>SIN(RADIANS(Teno_phn!P3894*2))</f>
        <v>0.23785541987796288</v>
      </c>
      <c r="B3894" s="10">
        <f>COS(RADIANS(Teno_phn!P3894*2))</f>
        <v>0.9713005710050201</v>
      </c>
      <c r="C3894" s="3"/>
      <c r="D3894" s="10"/>
      <c r="E3894" s="3"/>
      <c r="F3894" s="3"/>
      <c r="G3894" s="3"/>
      <c r="H3894" s="10"/>
      <c r="I3894" s="3"/>
    </row>
    <row r="3895" spans="1:9" x14ac:dyDescent="0.35">
      <c r="A3895" s="3">
        <f>SIN(RADIANS(Teno_phn!P3895*2))</f>
        <v>-0.97285671422187014</v>
      </c>
      <c r="B3895" s="10">
        <f>COS(RADIANS(Teno_phn!P3895*2))</f>
        <v>-0.23140832654298876</v>
      </c>
      <c r="C3895" s="3"/>
      <c r="D3895" s="10"/>
      <c r="E3895" s="3"/>
      <c r="F3895" s="3"/>
      <c r="G3895" s="3"/>
      <c r="H3895" s="10"/>
      <c r="I3895" s="3"/>
    </row>
    <row r="3896" spans="1:9" x14ac:dyDescent="0.35">
      <c r="A3896" s="3">
        <f>SIN(RADIANS(Teno_phn!P3896*2))</f>
        <v>0.32655812050046623</v>
      </c>
      <c r="B3896" s="10">
        <f>COS(RADIANS(Teno_phn!P3896*2))</f>
        <v>0.9451771230490098</v>
      </c>
      <c r="C3896" s="3"/>
      <c r="D3896" s="10"/>
      <c r="E3896" s="3"/>
      <c r="F3896" s="3"/>
      <c r="G3896" s="3"/>
      <c r="H3896" s="10"/>
      <c r="I3896" s="3"/>
    </row>
    <row r="3897" spans="1:9" x14ac:dyDescent="0.35">
      <c r="A3897" s="3">
        <f>SIN(RADIANS(Teno_phn!P3897*2))</f>
        <v>-0.70981665704172636</v>
      </c>
      <c r="B3897" s="10">
        <f>COS(RADIANS(Teno_phn!P3897*2))</f>
        <v>-0.70438648012728644</v>
      </c>
      <c r="C3897" s="3"/>
      <c r="D3897" s="10"/>
      <c r="E3897" s="3"/>
      <c r="F3897" s="3"/>
      <c r="G3897" s="3"/>
      <c r="H3897" s="10"/>
      <c r="I3897" s="3"/>
    </row>
    <row r="3898" spans="1:9" x14ac:dyDescent="0.35">
      <c r="A3898" s="3">
        <f>SIN(RADIANS(Teno_phn!P3898*2))</f>
        <v>0.93667218924839768</v>
      </c>
      <c r="B3898" s="10">
        <f>COS(RADIANS(Teno_phn!P3898*2))</f>
        <v>-0.35020738125946732</v>
      </c>
      <c r="C3898" s="3"/>
      <c r="D3898" s="10"/>
      <c r="E3898" s="3"/>
      <c r="F3898" s="3"/>
      <c r="G3898" s="3"/>
      <c r="H3898" s="10"/>
      <c r="I3898" s="3"/>
    </row>
    <row r="3899" spans="1:9" x14ac:dyDescent="0.35">
      <c r="A3899" s="3">
        <f>SIN(RADIANS(Teno_phn!P3899*2))</f>
        <v>0.96316256679765822</v>
      </c>
      <c r="B3899" s="10">
        <f>COS(RADIANS(Teno_phn!P3899*2))</f>
        <v>-0.26891982061526559</v>
      </c>
      <c r="C3899" s="3"/>
      <c r="D3899" s="10"/>
      <c r="E3899" s="3"/>
      <c r="F3899" s="3"/>
      <c r="G3899" s="3"/>
      <c r="H3899" s="10"/>
      <c r="I3899" s="3"/>
    </row>
    <row r="3900" spans="1:9" x14ac:dyDescent="0.35">
      <c r="A3900" s="3">
        <f>SIN(RADIANS(Teno_phn!P3900*2))</f>
        <v>0.91789320053453571</v>
      </c>
      <c r="B3900" s="10">
        <f>COS(RADIANS(Teno_phn!P3900*2))</f>
        <v>0.3968275096467816</v>
      </c>
      <c r="C3900" s="3"/>
      <c r="D3900" s="10"/>
      <c r="E3900" s="3"/>
      <c r="F3900" s="3"/>
      <c r="G3900" s="3"/>
      <c r="H3900" s="10"/>
      <c r="I3900" s="3"/>
    </row>
    <row r="3901" spans="1:9" x14ac:dyDescent="0.35">
      <c r="A3901" s="3">
        <f>SIN(RADIANS(Teno_phn!P3901*2))</f>
        <v>0.37913317730062657</v>
      </c>
      <c r="B3901" s="10">
        <f>COS(RADIANS(Teno_phn!P3901*2))</f>
        <v>-0.92534211720310866</v>
      </c>
      <c r="C3901" s="3"/>
      <c r="D3901" s="10"/>
      <c r="E3901" s="3"/>
      <c r="F3901" s="3"/>
      <c r="G3901" s="3"/>
      <c r="H3901" s="10"/>
      <c r="I3901" s="3"/>
    </row>
    <row r="3902" spans="1:9" x14ac:dyDescent="0.35">
      <c r="A3902" s="3">
        <f>SIN(RADIANS(Teno_phn!P3902*2))</f>
        <v>0.77184656955803521</v>
      </c>
      <c r="B3902" s="10">
        <f>COS(RADIANS(Teno_phn!P3902*2))</f>
        <v>-0.63580883373974384</v>
      </c>
      <c r="C3902" s="3"/>
      <c r="D3902" s="10"/>
      <c r="E3902" s="3"/>
      <c r="F3902" s="3"/>
      <c r="G3902" s="3"/>
      <c r="H3902" s="10"/>
      <c r="I3902" s="3"/>
    </row>
    <row r="3903" spans="1:9" x14ac:dyDescent="0.35">
      <c r="A3903" s="3">
        <f>SIN(RADIANS(Teno_phn!P3903*2))</f>
        <v>-0.29504106792828161</v>
      </c>
      <c r="B3903" s="10">
        <f>COS(RADIANS(Teno_phn!P3903*2))</f>
        <v>-0.95548457247395635</v>
      </c>
      <c r="C3903" s="3"/>
      <c r="D3903" s="10"/>
      <c r="E3903" s="3"/>
      <c r="F3903" s="3"/>
      <c r="G3903" s="3"/>
      <c r="H3903" s="10"/>
      <c r="I3903" s="3"/>
    </row>
    <row r="3904" spans="1:9" x14ac:dyDescent="0.35">
      <c r="A3904" s="3">
        <f>SIN(RADIANS(Teno_phn!P3904*2))</f>
        <v>-0.69591279659231464</v>
      </c>
      <c r="B3904" s="10">
        <f>COS(RADIANS(Teno_phn!P3904*2))</f>
        <v>-0.71812629776318859</v>
      </c>
      <c r="C3904" s="3"/>
      <c r="D3904" s="10"/>
      <c r="E3904" s="3"/>
      <c r="F3904" s="3"/>
      <c r="G3904" s="3"/>
      <c r="H3904" s="10"/>
      <c r="I3904" s="3"/>
    </row>
    <row r="3905" spans="1:9" x14ac:dyDescent="0.35">
      <c r="A3905" s="3">
        <f>SIN(RADIANS(Teno_phn!P3905*2))</f>
        <v>-0.69841528543100595</v>
      </c>
      <c r="B3905" s="10">
        <f>COS(RADIANS(Teno_phn!P3905*2))</f>
        <v>-0.71569273370373576</v>
      </c>
      <c r="C3905" s="3"/>
      <c r="D3905" s="10"/>
      <c r="E3905" s="3"/>
      <c r="F3905" s="3"/>
      <c r="G3905" s="3"/>
      <c r="H3905" s="10"/>
      <c r="I3905" s="3"/>
    </row>
    <row r="3906" spans="1:9" x14ac:dyDescent="0.35">
      <c r="A3906" s="3">
        <f>SIN(RADIANS(Teno_phn!P3906*2))</f>
        <v>0.24293785407393864</v>
      </c>
      <c r="B3906" s="10">
        <f>COS(RADIANS(Teno_phn!P3906*2))</f>
        <v>0.97004185428153034</v>
      </c>
      <c r="C3906" s="3"/>
      <c r="D3906" s="10"/>
      <c r="E3906" s="3"/>
      <c r="F3906" s="3"/>
      <c r="G3906" s="3"/>
      <c r="H3906" s="10"/>
      <c r="I3906" s="3"/>
    </row>
    <row r="3907" spans="1:9" x14ac:dyDescent="0.35">
      <c r="A3907" s="3">
        <f>SIN(RADIANS(Teno_phn!P3907*2))</f>
        <v>8.611248250149077E-2</v>
      </c>
      <c r="B3907" s="10">
        <f>COS(RADIANS(Teno_phn!P3907*2))</f>
        <v>0.99628542113062679</v>
      </c>
      <c r="C3907" s="3"/>
      <c r="D3907" s="10"/>
      <c r="E3907" s="3"/>
      <c r="F3907" s="3"/>
      <c r="G3907" s="3"/>
      <c r="H3907" s="10"/>
      <c r="I3907" s="3"/>
    </row>
    <row r="3908" spans="1:9" x14ac:dyDescent="0.35">
      <c r="A3908" s="3">
        <f>SIN(RADIANS(Teno_phn!P3908*2))</f>
        <v>-0.35836794954530077</v>
      </c>
      <c r="B3908" s="10">
        <f>COS(RADIANS(Teno_phn!P3908*2))</f>
        <v>0.93358042649720152</v>
      </c>
      <c r="C3908" s="3"/>
      <c r="D3908" s="10"/>
      <c r="E3908" s="3"/>
      <c r="F3908" s="3"/>
      <c r="G3908" s="3"/>
      <c r="H3908" s="10"/>
      <c r="I3908" s="3"/>
    </row>
    <row r="3909" spans="1:9" x14ac:dyDescent="0.35">
      <c r="A3909" s="3">
        <f>SIN(RADIANS(Teno_phn!P3909*2))</f>
        <v>-0.21303038627497678</v>
      </c>
      <c r="B3909" s="10">
        <f>COS(RADIANS(Teno_phn!P3909*2))</f>
        <v>0.97704557443526363</v>
      </c>
      <c r="C3909" s="3"/>
      <c r="D3909" s="10"/>
      <c r="E3909" s="3"/>
      <c r="F3909" s="3"/>
      <c r="G3909" s="3"/>
      <c r="H3909" s="10"/>
      <c r="I3909" s="3"/>
    </row>
    <row r="3910" spans="1:9" x14ac:dyDescent="0.35">
      <c r="A3910" s="3">
        <f>SIN(RADIANS(Teno_phn!P3910*2))</f>
        <v>0.40546069692510928</v>
      </c>
      <c r="B3910" s="10">
        <f>COS(RADIANS(Teno_phn!P3910*2))</f>
        <v>0.91411247844507881</v>
      </c>
      <c r="C3910" s="3"/>
      <c r="D3910" s="10"/>
      <c r="E3910" s="3"/>
      <c r="F3910" s="3"/>
      <c r="G3910" s="3"/>
      <c r="H3910" s="10"/>
      <c r="I3910" s="3"/>
    </row>
    <row r="3911" spans="1:9" x14ac:dyDescent="0.35">
      <c r="A3911" s="3">
        <f>SIN(RADIANS(Teno_phn!P3911*2))</f>
        <v>0.88893721387185909</v>
      </c>
      <c r="B3911" s="10">
        <f>COS(RADIANS(Teno_phn!P3911*2))</f>
        <v>-0.45802907090460609</v>
      </c>
      <c r="C3911" s="3"/>
      <c r="D3911" s="10"/>
      <c r="E3911" s="3"/>
      <c r="F3911" s="3"/>
      <c r="G3911" s="3"/>
      <c r="H3911" s="10"/>
      <c r="I3911" s="3"/>
    </row>
    <row r="3912" spans="1:9" x14ac:dyDescent="0.35">
      <c r="A3912" s="3">
        <f>SIN(RADIANS(Teno_phn!P3912*2))</f>
        <v>-9.09802039035707E-2</v>
      </c>
      <c r="B3912" s="10">
        <f>COS(RADIANS(Teno_phn!P3912*2))</f>
        <v>0.99585270120518565</v>
      </c>
      <c r="C3912" s="3"/>
      <c r="D3912" s="10"/>
      <c r="E3912" s="3"/>
      <c r="F3912" s="3"/>
      <c r="G3912" s="3"/>
      <c r="H3912" s="10"/>
      <c r="I3912" s="3"/>
    </row>
    <row r="3913" spans="1:9" x14ac:dyDescent="0.35">
      <c r="A3913" s="3">
        <f>SIN(RADIANS(Teno_phn!P3913*2))</f>
        <v>-0.10036171485121509</v>
      </c>
      <c r="B3913" s="10">
        <f>COS(RADIANS(Teno_phn!P3913*2))</f>
        <v>0.99495101698130017</v>
      </c>
      <c r="C3913" s="3"/>
      <c r="D3913" s="10"/>
      <c r="E3913" s="3"/>
      <c r="F3913" s="3"/>
      <c r="G3913" s="3"/>
      <c r="H3913" s="10"/>
      <c r="I3913" s="3"/>
    </row>
    <row r="3914" spans="1:9" x14ac:dyDescent="0.35">
      <c r="A3914" s="3">
        <f>SIN(RADIANS(Teno_phn!P3914*2))</f>
        <v>-0.21405342901396024</v>
      </c>
      <c r="B3914" s="10">
        <f>COS(RADIANS(Teno_phn!P3914*2))</f>
        <v>0.97682195385206483</v>
      </c>
      <c r="C3914" s="3"/>
      <c r="D3914" s="10"/>
      <c r="E3914" s="3"/>
      <c r="F3914" s="3"/>
      <c r="G3914" s="3"/>
      <c r="H3914" s="10"/>
      <c r="I3914" s="3"/>
    </row>
    <row r="3915" spans="1:9" x14ac:dyDescent="0.35">
      <c r="A3915" s="3">
        <f>SIN(RADIANS(Teno_phn!P3915*2))</f>
        <v>-0.71276094840233795</v>
      </c>
      <c r="B3915" s="10">
        <f>COS(RADIANS(Teno_phn!P3915*2))</f>
        <v>0.70140703620123435</v>
      </c>
      <c r="C3915" s="3"/>
      <c r="D3915" s="10"/>
      <c r="E3915" s="3"/>
      <c r="F3915" s="3"/>
      <c r="G3915" s="3"/>
      <c r="H3915" s="10"/>
      <c r="I3915" s="3"/>
    </row>
    <row r="3916" spans="1:9" x14ac:dyDescent="0.35">
      <c r="A3916" s="3">
        <f>SIN(RADIANS(Teno_phn!P3916*2))</f>
        <v>0.39362104683832466</v>
      </c>
      <c r="B3916" s="10">
        <f>COS(RADIANS(Teno_phn!P3916*2))</f>
        <v>0.91927279492319436</v>
      </c>
      <c r="C3916" s="3"/>
      <c r="D3916" s="10"/>
      <c r="E3916" s="3"/>
      <c r="F3916" s="3"/>
      <c r="G3916" s="3"/>
      <c r="H3916" s="10"/>
      <c r="I3916" s="3"/>
    </row>
    <row r="3917" spans="1:9" x14ac:dyDescent="0.35">
      <c r="A3917" s="3">
        <f>SIN(RADIANS(Teno_phn!P3917*2))</f>
        <v>0.3554332564868628</v>
      </c>
      <c r="B3917" s="10">
        <f>COS(RADIANS(Teno_phn!P3917*2))</f>
        <v>-0.93470166373187979</v>
      </c>
      <c r="C3917" s="3"/>
      <c r="D3917" s="10"/>
      <c r="E3917" s="3"/>
      <c r="F3917" s="3"/>
      <c r="G3917" s="3"/>
      <c r="H3917" s="10"/>
      <c r="I3917" s="3"/>
    </row>
    <row r="3918" spans="1:9" x14ac:dyDescent="0.35">
      <c r="A3918" s="3">
        <f>SIN(RADIANS(Teno_phn!P3918*2))</f>
        <v>-0.26791105186647862</v>
      </c>
      <c r="B3918" s="10">
        <f>COS(RADIANS(Teno_phn!P3918*2))</f>
        <v>0.96344365081088001</v>
      </c>
      <c r="C3918" s="3"/>
      <c r="D3918" s="10"/>
      <c r="E3918" s="3"/>
      <c r="F3918" s="3"/>
      <c r="G3918" s="3"/>
      <c r="H3918" s="10"/>
      <c r="I3918" s="3"/>
    </row>
    <row r="3919" spans="1:9" x14ac:dyDescent="0.35">
      <c r="A3919" s="3">
        <f>SIN(RADIANS(Teno_phn!P3919*2))</f>
        <v>-0.18943819971568038</v>
      </c>
      <c r="B3919" s="10">
        <f>COS(RADIANS(Teno_phn!P3919*2))</f>
        <v>0.98189264611182525</v>
      </c>
      <c r="C3919" s="3"/>
      <c r="D3919" s="10"/>
      <c r="E3919" s="3"/>
      <c r="F3919" s="3"/>
      <c r="G3919" s="3"/>
      <c r="H3919" s="10"/>
      <c r="I3919" s="3"/>
    </row>
    <row r="3920" spans="1:9" x14ac:dyDescent="0.35">
      <c r="A3920" s="3">
        <f>SIN(RADIANS(Teno_phn!P3920*2))</f>
        <v>-0.71666720744923662</v>
      </c>
      <c r="B3920" s="10">
        <f>COS(RADIANS(Teno_phn!P3920*2))</f>
        <v>0.69741530938667595</v>
      </c>
      <c r="C3920" s="3"/>
      <c r="D3920" s="10"/>
      <c r="E3920" s="3"/>
      <c r="F3920" s="3"/>
      <c r="G3920" s="3"/>
      <c r="H3920" s="10"/>
      <c r="I3920" s="3"/>
    </row>
    <row r="3921" spans="1:9" x14ac:dyDescent="0.35">
      <c r="A3921" s="3">
        <f>SIN(RADIANS(Teno_phn!P3921*2))</f>
        <v>-0.19217941904550878</v>
      </c>
      <c r="B3921" s="10">
        <f>COS(RADIANS(Teno_phn!P3921*2))</f>
        <v>0.98135980705107884</v>
      </c>
      <c r="C3921" s="3"/>
      <c r="D3921" s="10"/>
      <c r="E3921" s="3"/>
      <c r="F3921" s="3"/>
      <c r="G3921" s="3"/>
      <c r="H3921" s="10"/>
      <c r="I3921" s="3"/>
    </row>
    <row r="3922" spans="1:9" x14ac:dyDescent="0.35">
      <c r="A3922" s="3">
        <f>SIN(RADIANS(Teno_phn!P3922*2))</f>
        <v>0.37395920573780028</v>
      </c>
      <c r="B3922" s="10">
        <f>COS(RADIANS(Teno_phn!P3922*2))</f>
        <v>-0.92744515333466138</v>
      </c>
      <c r="C3922" s="3"/>
      <c r="D3922" s="10"/>
      <c r="E3922" s="3"/>
      <c r="F3922" s="3"/>
      <c r="G3922" s="3"/>
      <c r="H3922" s="10"/>
      <c r="I3922" s="3"/>
    </row>
    <row r="3923" spans="1:9" x14ac:dyDescent="0.35">
      <c r="A3923" s="3">
        <f>SIN(RADIANS(Teno_phn!P3923*2))</f>
        <v>0.98261279654361522</v>
      </c>
      <c r="B3923" s="10">
        <f>COS(RADIANS(Teno_phn!P3923*2))</f>
        <v>0.18566661538557719</v>
      </c>
      <c r="C3923" s="3"/>
      <c r="D3923" s="10"/>
      <c r="E3923" s="3"/>
      <c r="F3923" s="3"/>
      <c r="G3923" s="3"/>
      <c r="H3923" s="10"/>
      <c r="I3923" s="3"/>
    </row>
    <row r="3924" spans="1:9" x14ac:dyDescent="0.35">
      <c r="A3924" s="3">
        <f>SIN(RADIANS(Teno_phn!P3924*2))</f>
        <v>-0.23514211310259059</v>
      </c>
      <c r="B3924" s="10">
        <f>COS(RADIANS(Teno_phn!P3924*2))</f>
        <v>0.97196100057854606</v>
      </c>
      <c r="C3924" s="3"/>
      <c r="D3924" s="10"/>
      <c r="E3924" s="3"/>
      <c r="F3924" s="3"/>
      <c r="G3924" s="3"/>
      <c r="H3924" s="10"/>
      <c r="I3924" s="3"/>
    </row>
    <row r="3925" spans="1:9" x14ac:dyDescent="0.35">
      <c r="A3925" s="3">
        <f>SIN(RADIANS(Teno_phn!P3925*2))</f>
        <v>-0.35151488055805158</v>
      </c>
      <c r="B3925" s="10">
        <f>COS(RADIANS(Teno_phn!P3925*2))</f>
        <v>-0.93618229461267788</v>
      </c>
      <c r="C3925" s="3"/>
      <c r="D3925" s="10"/>
      <c r="E3925" s="3"/>
      <c r="F3925" s="3"/>
      <c r="G3925" s="3"/>
      <c r="H3925" s="10"/>
      <c r="I3925" s="3"/>
    </row>
    <row r="3926" spans="1:9" x14ac:dyDescent="0.35">
      <c r="A3926" s="3">
        <f>SIN(RADIANS(Teno_phn!P3926*2))</f>
        <v>0.99990733681201394</v>
      </c>
      <c r="B3926" s="10">
        <f>COS(RADIANS(Teno_phn!P3926*2))</f>
        <v>-1.3613147670749387E-2</v>
      </c>
      <c r="C3926" s="3"/>
      <c r="D3926" s="10"/>
      <c r="E3926" s="3"/>
      <c r="F3926" s="3"/>
      <c r="G3926" s="3"/>
      <c r="H3926" s="10"/>
      <c r="I3926" s="3"/>
    </row>
    <row r="3927" spans="1:9" x14ac:dyDescent="0.35">
      <c r="A3927" s="3">
        <f>SIN(RADIANS(Teno_phn!P3927*2))</f>
        <v>0.26555611748680863</v>
      </c>
      <c r="B3927" s="10">
        <f>COS(RADIANS(Teno_phn!P3927*2))</f>
        <v>-0.96409540423411022</v>
      </c>
      <c r="C3927" s="3"/>
      <c r="D3927" s="10"/>
      <c r="E3927" s="3"/>
      <c r="F3927" s="3"/>
      <c r="G3927" s="3"/>
      <c r="H3927" s="10"/>
      <c r="I3927" s="3"/>
    </row>
    <row r="3928" spans="1:9" x14ac:dyDescent="0.35">
      <c r="A3928" s="3">
        <f>SIN(RADIANS(Teno_phn!P3928*2))</f>
        <v>1.7103392695130518E-2</v>
      </c>
      <c r="B3928" s="10">
        <f>COS(RADIANS(Teno_phn!P3928*2))</f>
        <v>0.99985372628115765</v>
      </c>
      <c r="C3928" s="3"/>
      <c r="D3928" s="10"/>
      <c r="E3928" s="3"/>
      <c r="F3928" s="3"/>
      <c r="G3928" s="3"/>
      <c r="H3928" s="10"/>
      <c r="I3928" s="3"/>
    </row>
    <row r="3929" spans="1:9" x14ac:dyDescent="0.35">
      <c r="A3929" s="3">
        <f>SIN(RADIANS(Teno_phn!P3929*2))</f>
        <v>0.70339470281050398</v>
      </c>
      <c r="B3929" s="10">
        <f>COS(RADIANS(Teno_phn!P3929*2))</f>
        <v>0.71079947387299236</v>
      </c>
      <c r="C3929" s="3"/>
      <c r="D3929" s="10"/>
      <c r="E3929" s="3"/>
      <c r="F3929" s="3"/>
      <c r="G3929" s="3"/>
      <c r="H3929" s="10"/>
      <c r="I3929" s="3"/>
    </row>
    <row r="3930" spans="1:9" x14ac:dyDescent="0.35">
      <c r="A3930" s="3">
        <f>SIN(RADIANS(Teno_phn!P3930*2))</f>
        <v>0.32985541485885272</v>
      </c>
      <c r="B3930" s="10">
        <f>COS(RADIANS(Teno_phn!P3930*2))</f>
        <v>0.94403146414104977</v>
      </c>
      <c r="C3930" s="3"/>
      <c r="D3930" s="10"/>
      <c r="E3930" s="3"/>
      <c r="F3930" s="3"/>
      <c r="G3930" s="3"/>
      <c r="H3930" s="10"/>
      <c r="I3930" s="3"/>
    </row>
    <row r="3931" spans="1:9" x14ac:dyDescent="0.35">
      <c r="A3931" s="3">
        <f>SIN(RADIANS(Teno_phn!P3931*2))</f>
        <v>0.36032244840019478</v>
      </c>
      <c r="B3931" s="10">
        <f>COS(RADIANS(Teno_phn!P3931*2))</f>
        <v>0.93282781539729454</v>
      </c>
      <c r="C3931" s="3"/>
      <c r="D3931" s="10"/>
      <c r="E3931" s="3"/>
      <c r="F3931" s="3"/>
      <c r="G3931" s="3"/>
      <c r="H3931" s="10"/>
      <c r="I3931" s="3"/>
    </row>
    <row r="3932" spans="1:9" x14ac:dyDescent="0.35">
      <c r="A3932" s="3">
        <f>SIN(RADIANS(Teno_phn!P3932*2))</f>
        <v>-0.78994101931914085</v>
      </c>
      <c r="B3932" s="10">
        <f>COS(RADIANS(Teno_phn!P3932*2))</f>
        <v>0.61318283243828409</v>
      </c>
      <c r="C3932" s="3"/>
      <c r="D3932" s="10"/>
      <c r="E3932" s="3"/>
      <c r="F3932" s="3"/>
      <c r="G3932" s="3"/>
      <c r="H3932" s="10"/>
      <c r="I3932" s="3"/>
    </row>
    <row r="3933" spans="1:9" x14ac:dyDescent="0.35">
      <c r="A3933" s="3">
        <f>SIN(RADIANS(Teno_phn!P3933*2))</f>
        <v>0.27026438668362796</v>
      </c>
      <c r="B3933" s="10">
        <f>COS(RADIANS(Teno_phn!P3933*2))</f>
        <v>0.96278614514881877</v>
      </c>
      <c r="C3933" s="3"/>
      <c r="D3933" s="10"/>
      <c r="E3933" s="3"/>
      <c r="F3933" s="3"/>
      <c r="G3933" s="3"/>
      <c r="H3933" s="10"/>
      <c r="I3933" s="3"/>
    </row>
    <row r="3934" spans="1:9" x14ac:dyDescent="0.35">
      <c r="A3934" s="3">
        <f>SIN(RADIANS(Teno_phn!P3934*2))</f>
        <v>-0.487250125725332</v>
      </c>
      <c r="B3934" s="10">
        <f>COS(RADIANS(Teno_phn!P3934*2))</f>
        <v>0.87326245480992037</v>
      </c>
      <c r="C3934" s="3"/>
      <c r="D3934" s="10"/>
      <c r="E3934" s="3"/>
      <c r="F3934" s="3"/>
      <c r="G3934" s="3"/>
      <c r="H3934" s="10"/>
      <c r="I3934" s="3"/>
    </row>
    <row r="3935" spans="1:9" x14ac:dyDescent="0.35">
      <c r="A3935" s="3">
        <f>SIN(RADIANS(Teno_phn!P3935*2))</f>
        <v>0.8245214139048751</v>
      </c>
      <c r="B3935" s="10">
        <f>COS(RADIANS(Teno_phn!P3935*2))</f>
        <v>0.56583075032407493</v>
      </c>
      <c r="C3935" s="3"/>
      <c r="D3935" s="10"/>
      <c r="E3935" s="3"/>
      <c r="F3935" s="3"/>
      <c r="G3935" s="3"/>
      <c r="H3935" s="10"/>
      <c r="I3935" s="3"/>
    </row>
    <row r="3936" spans="1:9" x14ac:dyDescent="0.35">
      <c r="A3936" s="3">
        <f>SIN(RADIANS(Teno_phn!P3936*2))</f>
        <v>-0.87138511577554911</v>
      </c>
      <c r="B3936" s="10">
        <f>COS(RADIANS(Teno_phn!P3936*2))</f>
        <v>0.49059961272389202</v>
      </c>
      <c r="C3936" s="3"/>
      <c r="D3936" s="10"/>
      <c r="E3936" s="3"/>
      <c r="F3936" s="3"/>
      <c r="G3936" s="3"/>
      <c r="H3936" s="10"/>
      <c r="I3936" s="3"/>
    </row>
    <row r="3937" spans="1:9" x14ac:dyDescent="0.35">
      <c r="A3937" s="3">
        <f>SIN(RADIANS(Teno_phn!P3937*2))</f>
        <v>-0.56034991282814506</v>
      </c>
      <c r="B3937" s="10">
        <f>COS(RADIANS(Teno_phn!P3937*2))</f>
        <v>0.82825598409760381</v>
      </c>
      <c r="C3937" s="3"/>
      <c r="D3937" s="10"/>
      <c r="E3937" s="3"/>
      <c r="F3937" s="3"/>
      <c r="G3937" s="3"/>
      <c r="H3937" s="10"/>
      <c r="I3937" s="3"/>
    </row>
    <row r="3938" spans="1:9" x14ac:dyDescent="0.35">
      <c r="A3938" s="3">
        <f>SIN(RADIANS(Teno_phn!P3938*2))</f>
        <v>0.15022558912075681</v>
      </c>
      <c r="B3938" s="10">
        <f>COS(RADIANS(Teno_phn!P3938*2))</f>
        <v>0.98865174473791406</v>
      </c>
      <c r="C3938" s="3"/>
      <c r="D3938" s="10"/>
      <c r="E3938" s="3"/>
      <c r="F3938" s="3"/>
      <c r="G3938" s="3"/>
      <c r="H3938" s="10"/>
      <c r="I3938" s="3"/>
    </row>
    <row r="3939" spans="1:9" x14ac:dyDescent="0.35">
      <c r="A3939" s="3">
        <f>SIN(RADIANS(Teno_phn!P3939*2))</f>
        <v>-8.3329996614102869E-2</v>
      </c>
      <c r="B3939" s="10">
        <f>COS(RADIANS(Teno_phn!P3939*2))</f>
        <v>0.99652200761663745</v>
      </c>
      <c r="C3939" s="3"/>
      <c r="D3939" s="10"/>
      <c r="E3939" s="3"/>
      <c r="F3939" s="3"/>
      <c r="G3939" s="3"/>
      <c r="H3939" s="10"/>
      <c r="I3939" s="3"/>
    </row>
    <row r="3940" spans="1:9" x14ac:dyDescent="0.35">
      <c r="A3940" s="3">
        <f>SIN(RADIANS(Teno_phn!P3940*2))</f>
        <v>0.82570467781359624</v>
      </c>
      <c r="B3940" s="10">
        <f>COS(RADIANS(Teno_phn!P3940*2))</f>
        <v>0.56410263697021057</v>
      </c>
      <c r="C3940" s="3"/>
      <c r="D3940" s="10"/>
      <c r="E3940" s="3"/>
      <c r="F3940" s="3"/>
      <c r="G3940" s="3"/>
      <c r="H3940" s="10"/>
      <c r="I3940" s="3"/>
    </row>
    <row r="3941" spans="1:9" x14ac:dyDescent="0.35">
      <c r="A3941" s="3">
        <f>SIN(RADIANS(Teno_phn!P3941*2))</f>
        <v>-0.71227110025946583</v>
      </c>
      <c r="B3941" s="10">
        <f>COS(RADIANS(Teno_phn!P3941*2))</f>
        <v>0.70190446624535019</v>
      </c>
      <c r="C3941" s="3"/>
      <c r="D3941" s="10"/>
      <c r="E3941" s="3"/>
      <c r="F3941" s="3"/>
      <c r="G3941" s="3"/>
      <c r="H3941" s="10"/>
      <c r="I3941" s="3"/>
    </row>
    <row r="3942" spans="1:9" x14ac:dyDescent="0.35">
      <c r="A3942" s="3">
        <f>SIN(RADIANS(Teno_phn!P3942*2))</f>
        <v>0.82590153647147868</v>
      </c>
      <c r="B3942" s="10">
        <f>COS(RADIANS(Teno_phn!P3942*2))</f>
        <v>0.56381437730342665</v>
      </c>
      <c r="C3942" s="3"/>
      <c r="D3942" s="10"/>
      <c r="E3942" s="3"/>
      <c r="F3942" s="3"/>
      <c r="G3942" s="3"/>
      <c r="H3942" s="10"/>
      <c r="I3942" s="3"/>
    </row>
    <row r="3943" spans="1:9" x14ac:dyDescent="0.35">
      <c r="A3943" s="3">
        <f>SIN(RADIANS(Teno_phn!P3943*2))</f>
        <v>0.67172058932299017</v>
      </c>
      <c r="B3943" s="10">
        <f>COS(RADIANS(Teno_phn!P3943*2))</f>
        <v>0.74080459628674999</v>
      </c>
      <c r="C3943" s="3"/>
      <c r="D3943" s="10"/>
      <c r="E3943" s="3"/>
      <c r="F3943" s="3"/>
      <c r="G3943" s="3"/>
      <c r="H3943" s="10"/>
      <c r="I3943" s="3"/>
    </row>
    <row r="3944" spans="1:9" x14ac:dyDescent="0.35">
      <c r="A3944" s="3">
        <f>SIN(RADIANS(Teno_phn!P3944*2))</f>
        <v>-0.99660872416480084</v>
      </c>
      <c r="B3944" s="10">
        <f>COS(RADIANS(Teno_phn!P3944*2))</f>
        <v>-8.2286395707965948E-2</v>
      </c>
      <c r="C3944" s="3"/>
      <c r="D3944" s="10"/>
      <c r="E3944" s="3"/>
      <c r="F3944" s="3"/>
      <c r="G3944" s="3"/>
      <c r="H3944" s="10"/>
      <c r="I3944" s="3"/>
    </row>
    <row r="3945" spans="1:9" x14ac:dyDescent="0.35">
      <c r="A3945" s="3">
        <f>SIN(RADIANS(Teno_phn!P3945*2))</f>
        <v>0.2920378735843322</v>
      </c>
      <c r="B3945" s="10">
        <f>COS(RADIANS(Teno_phn!P3945*2))</f>
        <v>0.95640675467728775</v>
      </c>
      <c r="C3945" s="3"/>
      <c r="D3945" s="10"/>
      <c r="E3945" s="3"/>
      <c r="F3945" s="3"/>
      <c r="G3945" s="3"/>
      <c r="H3945" s="10"/>
      <c r="I3945" s="3"/>
    </row>
    <row r="3946" spans="1:9" x14ac:dyDescent="0.35">
      <c r="A3946" s="3">
        <f>SIN(RADIANS(Teno_phn!P3946*2))</f>
        <v>0.26858359707810975</v>
      </c>
      <c r="B3946" s="10">
        <f>COS(RADIANS(Teno_phn!P3946*2))</f>
        <v>0.96325637884240534</v>
      </c>
      <c r="C3946" s="3"/>
      <c r="D3946" s="10"/>
      <c r="E3946" s="3"/>
      <c r="F3946" s="3"/>
      <c r="G3946" s="3"/>
      <c r="H3946" s="10"/>
      <c r="I3946" s="3"/>
    </row>
    <row r="3947" spans="1:9" x14ac:dyDescent="0.35">
      <c r="A3947" s="3">
        <f>SIN(RADIANS(Teno_phn!P3947*2))</f>
        <v>0.67764643747010223</v>
      </c>
      <c r="B3947" s="10">
        <f>COS(RADIANS(Teno_phn!P3947*2))</f>
        <v>0.73538786078101592</v>
      </c>
      <c r="C3947" s="3"/>
      <c r="D3947" s="10"/>
      <c r="E3947" s="3"/>
      <c r="F3947" s="3"/>
      <c r="G3947" s="3"/>
      <c r="H3947" s="10"/>
      <c r="I3947" s="3"/>
    </row>
    <row r="3948" spans="1:9" x14ac:dyDescent="0.35">
      <c r="A3948" s="3">
        <f>SIN(RADIANS(Teno_phn!P3948*2))</f>
        <v>0.70488185394236125</v>
      </c>
      <c r="B3948" s="10">
        <f>COS(RADIANS(Teno_phn!P3948*2))</f>
        <v>0.70932472957227399</v>
      </c>
      <c r="C3948" s="3"/>
      <c r="D3948" s="10"/>
      <c r="E3948" s="3"/>
      <c r="F3948" s="3"/>
      <c r="G3948" s="3"/>
      <c r="H3948" s="10"/>
      <c r="I3948" s="3"/>
    </row>
    <row r="3949" spans="1:9" x14ac:dyDescent="0.35">
      <c r="A3949" s="3">
        <f>SIN(RADIANS(Teno_phn!P3949*2))</f>
        <v>-0.45367945213710376</v>
      </c>
      <c r="B3949" s="10">
        <f>COS(RADIANS(Teno_phn!P3949*2))</f>
        <v>0.89116494248179301</v>
      </c>
      <c r="C3949" s="3"/>
      <c r="D3949" s="10"/>
      <c r="E3949" s="3"/>
      <c r="F3949" s="3"/>
      <c r="G3949" s="3"/>
      <c r="H3949" s="10"/>
      <c r="I3949" s="3"/>
    </row>
    <row r="3950" spans="1:9" x14ac:dyDescent="0.35">
      <c r="A3950" s="3">
        <f>SIN(RADIANS(Teno_phn!P3950*2))</f>
        <v>0.83561566533501352</v>
      </c>
      <c r="B3950" s="10">
        <f>COS(RADIANS(Teno_phn!P3950*2))</f>
        <v>-0.54931453635118976</v>
      </c>
      <c r="C3950" s="3"/>
      <c r="D3950" s="10"/>
      <c r="E3950" s="3"/>
      <c r="F3950" s="3"/>
      <c r="G3950" s="3"/>
      <c r="H3950" s="10"/>
      <c r="I3950" s="3"/>
    </row>
    <row r="3951" spans="1:9" x14ac:dyDescent="0.35">
      <c r="A3951" s="3">
        <f>SIN(RADIANS(Teno_phn!P3951*2))</f>
        <v>0.80592828224851576</v>
      </c>
      <c r="B3951" s="10">
        <f>COS(RADIANS(Teno_phn!P3951*2))</f>
        <v>-0.59201317879921955</v>
      </c>
      <c r="C3951" s="3"/>
      <c r="D3951" s="10"/>
      <c r="E3951" s="3"/>
      <c r="F3951" s="3"/>
      <c r="G3951" s="3"/>
      <c r="H3951" s="10"/>
      <c r="I3951" s="3"/>
    </row>
    <row r="3952" spans="1:9" x14ac:dyDescent="0.35">
      <c r="A3952" s="3">
        <f>SIN(RADIANS(Teno_phn!P3952*2))</f>
        <v>-0.70636591311755026</v>
      </c>
      <c r="B3952" s="10">
        <f>COS(RADIANS(Teno_phn!P3952*2))</f>
        <v>0.7078468738262601</v>
      </c>
      <c r="C3952" s="3"/>
      <c r="D3952" s="10"/>
      <c r="E3952" s="3"/>
      <c r="F3952" s="3"/>
      <c r="G3952" s="3"/>
      <c r="H3952" s="10"/>
      <c r="I3952" s="3"/>
    </row>
    <row r="3953" spans="1:9" x14ac:dyDescent="0.35">
      <c r="A3953" s="3">
        <f>SIN(RADIANS(Teno_phn!P3953*2))</f>
        <v>-0.21848388731400289</v>
      </c>
      <c r="B3953" s="10">
        <f>COS(RADIANS(Teno_phn!P3953*2))</f>
        <v>0.97584055612797838</v>
      </c>
      <c r="C3953" s="3"/>
      <c r="D3953" s="10"/>
      <c r="E3953" s="3"/>
      <c r="F3953" s="3"/>
      <c r="G3953" s="3"/>
      <c r="H3953" s="10"/>
      <c r="I3953" s="3"/>
    </row>
    <row r="3954" spans="1:9" x14ac:dyDescent="0.35">
      <c r="A3954" s="3">
        <f>SIN(RADIANS(Teno_phn!P3954*2))</f>
        <v>0.48725012572533227</v>
      </c>
      <c r="B3954" s="10">
        <f>COS(RADIANS(Teno_phn!P3954*2))</f>
        <v>0.87326245480992015</v>
      </c>
      <c r="C3954" s="3"/>
      <c r="D3954" s="10"/>
      <c r="E3954" s="3"/>
      <c r="F3954" s="3"/>
      <c r="G3954" s="3"/>
      <c r="H3954" s="10"/>
      <c r="I3954" s="3"/>
    </row>
    <row r="3955" spans="1:9" x14ac:dyDescent="0.35">
      <c r="A3955" s="3">
        <f>SIN(RADIANS(Teno_phn!P3955*2))</f>
        <v>0.25713279315469628</v>
      </c>
      <c r="B3955" s="10">
        <f>COS(RADIANS(Teno_phn!P3955*2))</f>
        <v>0.9663760793213293</v>
      </c>
      <c r="C3955" s="3"/>
      <c r="D3955" s="10"/>
      <c r="E3955" s="3"/>
      <c r="F3955" s="3"/>
      <c r="G3955" s="3"/>
      <c r="H3955" s="10"/>
      <c r="I3955" s="3"/>
    </row>
    <row r="3956" spans="1:9" x14ac:dyDescent="0.35">
      <c r="A3956" s="3">
        <f>SIN(RADIANS(Teno_phn!P3956*2))</f>
        <v>0.31631140039539402</v>
      </c>
      <c r="B3956" s="10">
        <f>COS(RADIANS(Teno_phn!P3956*2))</f>
        <v>0.94865541582805757</v>
      </c>
      <c r="C3956" s="3"/>
      <c r="D3956" s="10"/>
      <c r="E3956" s="3"/>
      <c r="F3956" s="3"/>
      <c r="G3956" s="3"/>
      <c r="H3956" s="10"/>
      <c r="I3956" s="3"/>
    </row>
    <row r="3957" spans="1:9" x14ac:dyDescent="0.35">
      <c r="A3957" s="3">
        <f>SIN(RADIANS(Teno_phn!P3957*2))</f>
        <v>0.15815806725448342</v>
      </c>
      <c r="B3957" s="10">
        <f>COS(RADIANS(Teno_phn!P3957*2))</f>
        <v>0.98741380675091139</v>
      </c>
      <c r="C3957" s="3"/>
      <c r="D3957" s="10"/>
      <c r="E3957" s="3"/>
      <c r="F3957" s="3"/>
      <c r="G3957" s="3"/>
      <c r="H3957" s="10"/>
      <c r="I3957" s="3"/>
    </row>
    <row r="3958" spans="1:9" x14ac:dyDescent="0.35">
      <c r="A3958" s="3">
        <f>SIN(RADIANS(Teno_phn!P3958*2))</f>
        <v>0.29170400686199904</v>
      </c>
      <c r="B3958" s="10">
        <f>COS(RADIANS(Teno_phn!P3958*2))</f>
        <v>0.95650863685627785</v>
      </c>
      <c r="C3958" s="3"/>
      <c r="D3958" s="10"/>
      <c r="E3958" s="3"/>
      <c r="F3958" s="3"/>
      <c r="G3958" s="3"/>
      <c r="H3958" s="10"/>
      <c r="I3958" s="3"/>
    </row>
    <row r="3959" spans="1:9" x14ac:dyDescent="0.35">
      <c r="A3959" s="3">
        <f>SIN(RADIANS(Teno_phn!P3959*2))</f>
        <v>0.15677922377323589</v>
      </c>
      <c r="B3959" s="10">
        <f>COS(RADIANS(Teno_phn!P3959*2))</f>
        <v>0.98763367449326156</v>
      </c>
      <c r="C3959" s="3"/>
      <c r="D3959" s="10"/>
      <c r="E3959" s="3"/>
      <c r="F3959" s="3"/>
      <c r="G3959" s="3"/>
      <c r="H3959" s="10"/>
      <c r="I3959" s="3"/>
    </row>
    <row r="3960" spans="1:9" x14ac:dyDescent="0.35">
      <c r="A3960" s="3">
        <f>SIN(RADIANS(Teno_phn!P3960*2))</f>
        <v>-0.21848388731400289</v>
      </c>
      <c r="B3960" s="10">
        <f>COS(RADIANS(Teno_phn!P3960*2))</f>
        <v>0.97584055612797838</v>
      </c>
      <c r="C3960" s="3"/>
      <c r="D3960" s="10"/>
      <c r="E3960" s="3"/>
      <c r="F3960" s="3"/>
      <c r="G3960" s="3"/>
      <c r="H3960" s="10"/>
      <c r="I3960" s="3"/>
    </row>
    <row r="3961" spans="1:9" x14ac:dyDescent="0.35">
      <c r="A3961" s="3">
        <f>SIN(RADIANS(Teno_phn!P3961*2))</f>
        <v>-0.2358206125312079</v>
      </c>
      <c r="B3961" s="10">
        <f>COS(RADIANS(Teno_phn!P3961*2))</f>
        <v>0.97179660356753972</v>
      </c>
      <c r="C3961" s="3"/>
      <c r="D3961" s="10"/>
      <c r="E3961" s="3"/>
      <c r="F3961" s="3"/>
      <c r="G3961" s="3"/>
      <c r="H3961" s="10"/>
      <c r="I3961" s="3"/>
    </row>
    <row r="3962" spans="1:9" x14ac:dyDescent="0.35">
      <c r="A3962" s="3">
        <f>SIN(RADIANS(Teno_phn!P3962*2))</f>
        <v>-0.98746895417334513</v>
      </c>
      <c r="B3962" s="10">
        <f>COS(RADIANS(Teno_phn!P3962*2))</f>
        <v>-0.1578133851857946</v>
      </c>
      <c r="C3962" s="3"/>
      <c r="D3962" s="10"/>
      <c r="E3962" s="3"/>
      <c r="F3962" s="3"/>
      <c r="G3962" s="3"/>
      <c r="H3962" s="10"/>
      <c r="I3962" s="3"/>
    </row>
    <row r="3963" spans="1:9" x14ac:dyDescent="0.35">
      <c r="A3963" s="3">
        <f>SIN(RADIANS(Teno_phn!P3963*2))</f>
        <v>0.76806003635495335</v>
      </c>
      <c r="B3963" s="10">
        <f>COS(RADIANS(Teno_phn!P3963*2))</f>
        <v>0.64037784202330716</v>
      </c>
      <c r="C3963" s="3"/>
      <c r="D3963" s="10"/>
      <c r="E3963" s="3"/>
      <c r="F3963" s="3"/>
      <c r="G3963" s="3"/>
      <c r="H3963" s="10"/>
      <c r="I3963" s="3"/>
    </row>
    <row r="3964" spans="1:9" x14ac:dyDescent="0.35">
      <c r="A3964" s="3">
        <f>SIN(RADIANS(Teno_phn!P3964*2))</f>
        <v>0.81452072707050938</v>
      </c>
      <c r="B3964" s="10">
        <f>COS(RADIANS(Teno_phn!P3964*2))</f>
        <v>0.5801344543918493</v>
      </c>
      <c r="C3964" s="3"/>
      <c r="D3964" s="10"/>
      <c r="E3964" s="3"/>
      <c r="F3964" s="3"/>
      <c r="G3964" s="3"/>
      <c r="H3964" s="10"/>
      <c r="I3964" s="3"/>
    </row>
    <row r="3965" spans="1:9" x14ac:dyDescent="0.35">
      <c r="A3965" s="3">
        <f>SIN(RADIANS(Teno_phn!P3965*2))</f>
        <v>0.81472318256962495</v>
      </c>
      <c r="B3965" s="10">
        <f>COS(RADIANS(Teno_phn!P3965*2))</f>
        <v>0.57985009768354923</v>
      </c>
      <c r="C3965" s="3"/>
      <c r="D3965" s="10"/>
      <c r="E3965" s="3"/>
      <c r="F3965" s="3"/>
      <c r="G3965" s="3"/>
      <c r="H3965" s="10"/>
      <c r="I3965" s="3"/>
    </row>
    <row r="3966" spans="1:9" x14ac:dyDescent="0.35">
      <c r="A3966" s="3">
        <f>SIN(RADIANS(Teno_phn!P3966*2))</f>
        <v>0.7579066647302134</v>
      </c>
      <c r="B3966" s="10">
        <f>COS(RADIANS(Teno_phn!P3966*2))</f>
        <v>0.65236300290369309</v>
      </c>
      <c r="C3966" s="3"/>
      <c r="D3966" s="10"/>
      <c r="E3966" s="3"/>
      <c r="F3966" s="3"/>
      <c r="G3966" s="3"/>
      <c r="H3966" s="10"/>
      <c r="I3966" s="3"/>
    </row>
    <row r="3967" spans="1:9" x14ac:dyDescent="0.35">
      <c r="A3967" s="3">
        <f>SIN(RADIANS(Teno_phn!P3967*2))</f>
        <v>0.71812629776318893</v>
      </c>
      <c r="B3967" s="10">
        <f>COS(RADIANS(Teno_phn!P3967*2))</f>
        <v>0.6959127965923142</v>
      </c>
      <c r="C3967" s="3"/>
      <c r="D3967" s="10"/>
      <c r="E3967" s="3"/>
      <c r="F3967" s="3"/>
      <c r="G3967" s="3"/>
      <c r="H3967" s="10"/>
      <c r="I3967" s="3"/>
    </row>
    <row r="3968" spans="1:9" x14ac:dyDescent="0.35">
      <c r="A3968" s="3">
        <f>SIN(RADIANS(Teno_phn!P3968*2))</f>
        <v>0.15712396340316762</v>
      </c>
      <c r="B3968" s="10">
        <f>COS(RADIANS(Teno_phn!P3968*2))</f>
        <v>0.98757888805121796</v>
      </c>
      <c r="C3968" s="3"/>
      <c r="D3968" s="10"/>
      <c r="E3968" s="3"/>
      <c r="F3968" s="3"/>
      <c r="G3968" s="3"/>
      <c r="H3968" s="10"/>
      <c r="I3968" s="3"/>
    </row>
    <row r="3969" spans="1:9" x14ac:dyDescent="0.35">
      <c r="A3969" s="3">
        <f>SIN(RADIANS(Teno_phn!P3969*2))</f>
        <v>0.85895989693066443</v>
      </c>
      <c r="B3969" s="10">
        <f>COS(RADIANS(Teno_phn!P3969*2))</f>
        <v>0.51204286487057149</v>
      </c>
      <c r="C3969" s="3"/>
      <c r="D3969" s="10"/>
      <c r="E3969" s="3"/>
      <c r="F3969" s="3"/>
      <c r="G3969" s="3"/>
      <c r="H3969" s="10"/>
      <c r="I3969" s="3"/>
    </row>
    <row r="3970" spans="1:9" x14ac:dyDescent="0.35">
      <c r="A3970" s="3">
        <f>SIN(RADIANS(Teno_phn!P3970*2))</f>
        <v>0.5942614438849273</v>
      </c>
      <c r="B3970" s="10">
        <f>COS(RADIANS(Teno_phn!P3970*2))</f>
        <v>0.80427192933223857</v>
      </c>
      <c r="C3970" s="3"/>
      <c r="D3970" s="10"/>
      <c r="E3970" s="3"/>
      <c r="F3970" s="3"/>
      <c r="G3970" s="3"/>
      <c r="H3970" s="10"/>
      <c r="I3970" s="3"/>
    </row>
    <row r="3971" spans="1:9" x14ac:dyDescent="0.35">
      <c r="A3971" s="3">
        <f>SIN(RADIANS(Teno_phn!P3971*2))</f>
        <v>-0.66809232852193101</v>
      </c>
      <c r="B3971" s="10">
        <f>COS(RADIANS(Teno_phn!P3971*2))</f>
        <v>0.74407838335093712</v>
      </c>
      <c r="C3971" s="3"/>
      <c r="D3971" s="10"/>
      <c r="E3971" s="3"/>
      <c r="F3971" s="3"/>
      <c r="G3971" s="3"/>
      <c r="H3971" s="10"/>
      <c r="I3971" s="3"/>
    </row>
    <row r="3972" spans="1:9" x14ac:dyDescent="0.35">
      <c r="A3972" s="3">
        <f>SIN(RADIANS(Teno_phn!P3972*2))</f>
        <v>0.32919627623696063</v>
      </c>
      <c r="B3972" s="10">
        <f>COS(RADIANS(Teno_phn!P3972*2))</f>
        <v>0.94426151658940261</v>
      </c>
      <c r="C3972" s="3"/>
      <c r="D3972" s="10"/>
      <c r="E3972" s="3"/>
      <c r="F3972" s="3"/>
      <c r="G3972" s="3"/>
      <c r="H3972" s="10"/>
      <c r="I3972" s="3"/>
    </row>
    <row r="3973" spans="1:9" x14ac:dyDescent="0.35">
      <c r="A3973" s="3">
        <f>SIN(RADIANS(Teno_phn!P3973*2))</f>
        <v>9.4108313318514422E-2</v>
      </c>
      <c r="B3973" s="10">
        <f>COS(RADIANS(Teno_phn!P3973*2))</f>
        <v>0.99556196460308</v>
      </c>
      <c r="C3973" s="3"/>
      <c r="D3973" s="10"/>
      <c r="E3973" s="3"/>
      <c r="F3973" s="3"/>
      <c r="G3973" s="3"/>
      <c r="H3973" s="10"/>
      <c r="I3973" s="3"/>
    </row>
    <row r="3974" spans="1:9" x14ac:dyDescent="0.35">
      <c r="A3974" s="3">
        <f>SIN(RADIANS(Teno_phn!P3974*2))</f>
        <v>-0.16470331719015799</v>
      </c>
      <c r="B3974" s="10">
        <f>COS(RADIANS(Teno_phn!P3974*2))</f>
        <v>0.98634315393100291</v>
      </c>
      <c r="C3974" s="3"/>
      <c r="D3974" s="10"/>
      <c r="E3974" s="3"/>
      <c r="F3974" s="3"/>
      <c r="G3974" s="3"/>
      <c r="H3974" s="10"/>
      <c r="I3974" s="3"/>
    </row>
    <row r="3975" spans="1:9" x14ac:dyDescent="0.35">
      <c r="A3975" s="3">
        <f>SIN(RADIANS(Teno_phn!P3975*2))</f>
        <v>-1.6056339134798706E-2</v>
      </c>
      <c r="B3975" s="10">
        <f>COS(RADIANS(Teno_phn!P3975*2))</f>
        <v>0.99987108867772967</v>
      </c>
      <c r="C3975" s="3"/>
      <c r="D3975" s="10"/>
      <c r="E3975" s="3"/>
      <c r="F3975" s="3"/>
      <c r="G3975" s="3"/>
      <c r="H3975" s="10"/>
      <c r="I3975" s="3"/>
    </row>
    <row r="3976" spans="1:9" x14ac:dyDescent="0.35">
      <c r="A3976" s="3">
        <f>SIN(RADIANS(Teno_phn!P3976*2))</f>
        <v>-0.32820726756778751</v>
      </c>
      <c r="B3976" s="10">
        <f>COS(RADIANS(Teno_phn!P3976*2))</f>
        <v>0.94460573231146905</v>
      </c>
      <c r="C3976" s="3"/>
      <c r="D3976" s="10"/>
      <c r="E3976" s="3"/>
      <c r="F3976" s="3"/>
      <c r="G3976" s="3"/>
      <c r="H3976" s="10"/>
      <c r="I3976" s="3"/>
    </row>
    <row r="3977" spans="1:9" x14ac:dyDescent="0.35">
      <c r="A3977" s="3">
        <f>SIN(RADIANS(Teno_phn!P3977*2))</f>
        <v>-0.35445424448432955</v>
      </c>
      <c r="B3977" s="10">
        <f>COS(RADIANS(Teno_phn!P3977*2))</f>
        <v>0.93507335999216834</v>
      </c>
      <c r="C3977" s="3"/>
      <c r="D3977" s="10"/>
      <c r="E3977" s="3"/>
      <c r="F3977" s="3"/>
      <c r="G3977" s="3"/>
      <c r="H3977" s="10"/>
      <c r="I3977" s="3"/>
    </row>
    <row r="3978" spans="1:9" x14ac:dyDescent="0.35">
      <c r="A3978" s="3">
        <f>SIN(RADIANS(Teno_phn!P3978*2))</f>
        <v>0.63526982828240419</v>
      </c>
      <c r="B3978" s="10">
        <f>COS(RADIANS(Teno_phn!P3978*2))</f>
        <v>-0.77229025973013843</v>
      </c>
      <c r="C3978" s="3"/>
      <c r="D3978" s="10"/>
      <c r="E3978" s="3"/>
      <c r="F3978" s="3"/>
      <c r="G3978" s="3"/>
      <c r="H3978" s="10"/>
      <c r="I3978" s="3"/>
    </row>
    <row r="3979" spans="1:9" x14ac:dyDescent="0.35">
      <c r="A3979" s="3">
        <f>SIN(RADIANS(Teno_phn!P3979*2))</f>
        <v>-0.1798324388911447</v>
      </c>
      <c r="B3979" s="10">
        <f>COS(RADIANS(Teno_phn!P3979*2))</f>
        <v>0.98369725725065571</v>
      </c>
      <c r="C3979" s="3"/>
      <c r="D3979" s="10"/>
      <c r="E3979" s="3"/>
      <c r="F3979" s="3"/>
      <c r="G3979" s="3"/>
      <c r="H3979" s="10"/>
      <c r="I3979" s="3"/>
    </row>
    <row r="3980" spans="1:9" x14ac:dyDescent="0.35">
      <c r="A3980" s="3">
        <f>SIN(RADIANS(Teno_phn!P3980*2))</f>
        <v>-7.3303172094603703E-3</v>
      </c>
      <c r="B3980" s="10">
        <f>COS(RADIANS(Teno_phn!P3980*2))</f>
        <v>0.9999731328638829</v>
      </c>
      <c r="C3980" s="3"/>
      <c r="D3980" s="10"/>
      <c r="E3980" s="3"/>
      <c r="F3980" s="3"/>
      <c r="G3980" s="3"/>
      <c r="H3980" s="10"/>
      <c r="I3980" s="3"/>
    </row>
    <row r="3981" spans="1:9" x14ac:dyDescent="0.35">
      <c r="A3981" s="3">
        <f>SIN(RADIANS(Teno_phn!P3981*2))</f>
        <v>0.5778576243835053</v>
      </c>
      <c r="B3981" s="10">
        <f>COS(RADIANS(Teno_phn!P3981*2))</f>
        <v>0.81613759008016029</v>
      </c>
      <c r="C3981" s="3"/>
      <c r="D3981" s="10"/>
      <c r="E3981" s="3"/>
      <c r="F3981" s="3"/>
      <c r="G3981" s="3"/>
      <c r="H3981" s="10"/>
      <c r="I3981" s="3"/>
    </row>
    <row r="3982" spans="1:9" x14ac:dyDescent="0.35">
      <c r="A3982" s="3">
        <f>SIN(RADIANS(Teno_phn!P3982*2))</f>
        <v>-0.19080899537654472</v>
      </c>
      <c r="B3982" s="10">
        <f>COS(RADIANS(Teno_phn!P3982*2))</f>
        <v>-0.98162718344766398</v>
      </c>
      <c r="C3982" s="3"/>
      <c r="D3982" s="10"/>
      <c r="E3982" s="3"/>
      <c r="F3982" s="3"/>
      <c r="G3982" s="3"/>
      <c r="H3982" s="10"/>
      <c r="I3982" s="3"/>
    </row>
    <row r="3983" spans="1:9" x14ac:dyDescent="0.35">
      <c r="A3983" s="3">
        <f>SIN(RADIANS(Teno_phn!P3983*2))</f>
        <v>-9.0284945448685358E-2</v>
      </c>
      <c r="B3983" s="10">
        <f>COS(RADIANS(Teno_phn!P3983*2))</f>
        <v>0.99591597468126192</v>
      </c>
      <c r="C3983" s="3"/>
      <c r="D3983" s="10"/>
      <c r="E3983" s="3"/>
      <c r="F3983" s="3"/>
      <c r="G3983" s="3"/>
      <c r="H3983" s="10"/>
      <c r="I3983" s="3"/>
    </row>
    <row r="3984" spans="1:9" x14ac:dyDescent="0.35">
      <c r="A3984" s="3">
        <f>SIN(RADIANS(Teno_phn!P3984*2))</f>
        <v>0.41278651609673284</v>
      </c>
      <c r="B3984" s="10">
        <f>COS(RADIANS(Teno_phn!P3984*2))</f>
        <v>0.91082780597032809</v>
      </c>
      <c r="C3984" s="3"/>
      <c r="D3984" s="10"/>
      <c r="E3984" s="3"/>
      <c r="F3984" s="3"/>
      <c r="G3984" s="3"/>
      <c r="H3984" s="10"/>
      <c r="I3984" s="3"/>
    </row>
    <row r="3985" spans="1:9" x14ac:dyDescent="0.35">
      <c r="A3985" s="3">
        <f>SIN(RADIANS(Teno_phn!P3985*2))</f>
        <v>-0.95308506272034466</v>
      </c>
      <c r="B3985" s="10">
        <f>COS(RADIANS(Teno_phn!P3985*2))</f>
        <v>-0.30270259863330651</v>
      </c>
      <c r="C3985" s="3"/>
      <c r="D3985" s="10"/>
      <c r="E3985" s="3"/>
      <c r="F3985" s="3"/>
      <c r="G3985" s="3"/>
      <c r="H3985" s="10"/>
      <c r="I3985" s="3"/>
    </row>
    <row r="3986" spans="1:9" x14ac:dyDescent="0.35">
      <c r="A3986" s="3">
        <f>SIN(RADIANS(Teno_phn!P3986*2))</f>
        <v>0.91269158740350276</v>
      </c>
      <c r="B3986" s="10">
        <f>COS(RADIANS(Teno_phn!P3986*2))</f>
        <v>0.40864907473634909</v>
      </c>
      <c r="C3986" s="3"/>
      <c r="D3986" s="10"/>
      <c r="E3986" s="3"/>
      <c r="F3986" s="3"/>
      <c r="G3986" s="3"/>
      <c r="H3986" s="10"/>
      <c r="I3986" s="3"/>
    </row>
    <row r="3987" spans="1:9" x14ac:dyDescent="0.35">
      <c r="A3987" s="3">
        <f>SIN(RADIANS(Teno_phn!P3987*2))</f>
        <v>0.54376048277879241</v>
      </c>
      <c r="B3987" s="10">
        <f>COS(RADIANS(Teno_phn!P3987*2))</f>
        <v>0.83924045265238167</v>
      </c>
      <c r="C3987" s="3"/>
      <c r="D3987" s="10"/>
      <c r="E3987" s="3"/>
      <c r="F3987" s="3"/>
      <c r="G3987" s="3"/>
      <c r="H3987" s="10"/>
      <c r="I3987" s="3"/>
    </row>
    <row r="3988" spans="1:9" x14ac:dyDescent="0.35">
      <c r="A3988" s="3">
        <f>SIN(RADIANS(Teno_phn!P3988*2))</f>
        <v>9.2370587446561778E-2</v>
      </c>
      <c r="B3988" s="10">
        <f>COS(RADIANS(Teno_phn!P3988*2))</f>
        <v>0.99572469818458209</v>
      </c>
      <c r="C3988" s="3"/>
      <c r="D3988" s="10"/>
      <c r="E3988" s="3"/>
      <c r="F3988" s="3"/>
      <c r="G3988" s="3"/>
      <c r="H3988" s="10"/>
      <c r="I3988" s="3"/>
    </row>
    <row r="3989" spans="1:9" x14ac:dyDescent="0.35">
      <c r="A3989" s="3">
        <f>SIN(RADIANS(Teno_phn!P3989*2))</f>
        <v>0.96409540423411011</v>
      </c>
      <c r="B3989" s="10">
        <f>COS(RADIANS(Teno_phn!P3989*2))</f>
        <v>0.26555611748680902</v>
      </c>
      <c r="C3989" s="3"/>
      <c r="D3989" s="10"/>
      <c r="E3989" s="3"/>
      <c r="F3989" s="3"/>
      <c r="G3989" s="3"/>
      <c r="H3989" s="10"/>
      <c r="I3989" s="3"/>
    </row>
    <row r="3990" spans="1:9" x14ac:dyDescent="0.35">
      <c r="A3990" s="3">
        <f>SIN(RADIANS(Teno_phn!P3990*2))</f>
        <v>0.58155517692633885</v>
      </c>
      <c r="B3990" s="10">
        <f>COS(RADIANS(Teno_phn!P3990*2))</f>
        <v>0.81350696136552803</v>
      </c>
      <c r="C3990" s="3"/>
      <c r="D3990" s="10"/>
      <c r="E3990" s="3"/>
      <c r="F3990" s="3"/>
      <c r="G3990" s="3"/>
      <c r="H3990" s="10"/>
      <c r="I3990" s="3"/>
    </row>
    <row r="3991" spans="1:9" x14ac:dyDescent="0.35">
      <c r="A3991" s="3">
        <f>SIN(RADIANS(Teno_phn!P3991*2))</f>
        <v>0.40130842567201075</v>
      </c>
      <c r="B3991" s="10">
        <f>COS(RADIANS(Teno_phn!P3991*2))</f>
        <v>0.91594298266030305</v>
      </c>
      <c r="C3991" s="3"/>
      <c r="D3991" s="10"/>
      <c r="E3991" s="3"/>
      <c r="F3991" s="3"/>
      <c r="G3991" s="3"/>
      <c r="H3991" s="10"/>
      <c r="I3991" s="3"/>
    </row>
    <row r="3992" spans="1:9" x14ac:dyDescent="0.35">
      <c r="A3992" s="3">
        <f>SIN(RADIANS(Teno_phn!P3992*2))</f>
        <v>0.93630493941540938</v>
      </c>
      <c r="B3992" s="10">
        <f>COS(RADIANS(Teno_phn!P3992*2))</f>
        <v>-0.35118806988037993</v>
      </c>
      <c r="C3992" s="3"/>
      <c r="D3992" s="10"/>
      <c r="E3992" s="3"/>
      <c r="F3992" s="3"/>
      <c r="G3992" s="3"/>
      <c r="H3992" s="10"/>
      <c r="I3992" s="3"/>
    </row>
    <row r="3993" spans="1:9" x14ac:dyDescent="0.35">
      <c r="A3993" s="3">
        <f>SIN(RADIANS(Teno_phn!P3993*2))</f>
        <v>0.99987108867772967</v>
      </c>
      <c r="B3993" s="10">
        <f>COS(RADIANS(Teno_phn!P3993*2))</f>
        <v>-1.6056339134799511E-2</v>
      </c>
      <c r="C3993" s="3"/>
      <c r="D3993" s="10"/>
      <c r="E3993" s="3"/>
      <c r="F3993" s="3"/>
      <c r="G3993" s="3"/>
      <c r="H3993" s="10"/>
      <c r="I3993" s="3"/>
    </row>
    <row r="3994" spans="1:9" x14ac:dyDescent="0.35">
      <c r="A3994" s="3">
        <f>SIN(RADIANS(Teno_phn!P3994*2))</f>
        <v>0.7685069172190766</v>
      </c>
      <c r="B3994" s="10">
        <f>COS(RADIANS(Teno_phn!P3994*2))</f>
        <v>0.63984147895117849</v>
      </c>
      <c r="C3994" s="3"/>
      <c r="D3994" s="10"/>
      <c r="E3994" s="3"/>
      <c r="F3994" s="3"/>
      <c r="G3994" s="3"/>
      <c r="H3994" s="10"/>
      <c r="I3994" s="3"/>
    </row>
    <row r="3995" spans="1:9" x14ac:dyDescent="0.35">
      <c r="A3995" s="3">
        <f>SIN(RADIANS(Teno_phn!P3995*2))</f>
        <v>0.73491459514995983</v>
      </c>
      <c r="B3995" s="10">
        <f>COS(RADIANS(Teno_phn!P3995*2))</f>
        <v>0.67815966986807064</v>
      </c>
      <c r="C3995" s="3"/>
      <c r="D3995" s="10"/>
      <c r="E3995" s="3"/>
      <c r="F3995" s="3"/>
      <c r="G3995" s="3"/>
      <c r="H3995" s="10"/>
      <c r="I3995" s="3"/>
    </row>
    <row r="3996" spans="1:9" x14ac:dyDescent="0.35">
      <c r="A3996" s="3">
        <f>SIN(RADIANS(Teno_phn!P3996*2))</f>
        <v>0.59004215916348113</v>
      </c>
      <c r="B3996" s="10">
        <f>COS(RADIANS(Teno_phn!P3996*2))</f>
        <v>0.8073724359982184</v>
      </c>
      <c r="C3996" s="3"/>
      <c r="D3996" s="10"/>
      <c r="E3996" s="3"/>
      <c r="F3996" s="3"/>
      <c r="G3996" s="3"/>
      <c r="H3996" s="10"/>
      <c r="I3996" s="3"/>
    </row>
    <row r="3997" spans="1:9" x14ac:dyDescent="0.35">
      <c r="A3997" s="3">
        <f>SIN(RADIANS(Teno_phn!P3997*2))</f>
        <v>-0.88620357923121473</v>
      </c>
      <c r="B3997" s="10">
        <f>COS(RADIANS(Teno_phn!P3997*2))</f>
        <v>0.46329603511986178</v>
      </c>
      <c r="C3997" s="3"/>
      <c r="D3997" s="10"/>
      <c r="E3997" s="3"/>
      <c r="F3997" s="3"/>
      <c r="G3997" s="3"/>
      <c r="H3997" s="10"/>
      <c r="I3997" s="3"/>
    </row>
    <row r="3998" spans="1:9" x14ac:dyDescent="0.35">
      <c r="A3998" s="3">
        <f>SIN(RADIANS(Teno_phn!P3998*2))</f>
        <v>-0.80634138898252561</v>
      </c>
      <c r="B3998" s="10">
        <f>COS(RADIANS(Teno_phn!P3998*2))</f>
        <v>0.59145039049250059</v>
      </c>
      <c r="C3998" s="3"/>
      <c r="D3998" s="10"/>
      <c r="E3998" s="3"/>
      <c r="F3998" s="3"/>
      <c r="G3998" s="3"/>
      <c r="H3998" s="10"/>
      <c r="I3998" s="3"/>
    </row>
    <row r="3999" spans="1:9" x14ac:dyDescent="0.35">
      <c r="A3999" s="3">
        <f>SIN(RADIANS(Teno_phn!P3999*2))</f>
        <v>-0.91968448979653905</v>
      </c>
      <c r="B3999" s="10">
        <f>COS(RADIANS(Teno_phn!P3999*2))</f>
        <v>0.39265817096767469</v>
      </c>
      <c r="C3999" s="3"/>
      <c r="D3999" s="10"/>
      <c r="E3999" s="3"/>
      <c r="F3999" s="3"/>
      <c r="G3999" s="3"/>
      <c r="H3999" s="10"/>
      <c r="I3999" s="3"/>
    </row>
    <row r="4000" spans="1:9" x14ac:dyDescent="0.35">
      <c r="A4000" s="3">
        <f>SIN(RADIANS(Teno_phn!P4000*2))</f>
        <v>0.21030113323969057</v>
      </c>
      <c r="B4000" s="10">
        <f>COS(RADIANS(Teno_phn!P4000*2))</f>
        <v>0.97763665712681924</v>
      </c>
      <c r="C4000" s="3"/>
      <c r="D4000" s="10"/>
      <c r="E4000" s="3"/>
      <c r="F4000" s="3"/>
      <c r="G4000" s="3"/>
      <c r="H4000" s="10"/>
      <c r="I4000" s="3"/>
    </row>
    <row r="4001" spans="1:9" x14ac:dyDescent="0.35">
      <c r="A4001" s="3">
        <f>SIN(RADIANS(Teno_phn!P4001*2))</f>
        <v>0.50151073715945726</v>
      </c>
      <c r="B4001" s="10">
        <f>COS(RADIANS(Teno_phn!P4001*2))</f>
        <v>0.86515142056970451</v>
      </c>
      <c r="C4001" s="3"/>
      <c r="D4001" s="10"/>
      <c r="E4001" s="3"/>
      <c r="F4001" s="3"/>
      <c r="G4001" s="3"/>
      <c r="H4001" s="10"/>
      <c r="I4001" s="3"/>
    </row>
    <row r="4002" spans="1:9" x14ac:dyDescent="0.35">
      <c r="A4002" s="3">
        <f>SIN(RADIANS(Teno_phn!P4002*2))</f>
        <v>0.97285671422187014</v>
      </c>
      <c r="B4002" s="10">
        <f>COS(RADIANS(Teno_phn!P4002*2))</f>
        <v>-0.23140832654298876</v>
      </c>
      <c r="C4002" s="3"/>
      <c r="D4002" s="10"/>
      <c r="E4002" s="3"/>
      <c r="F4002" s="3"/>
      <c r="G4002" s="3"/>
      <c r="H4002" s="10"/>
      <c r="I4002" s="3"/>
    </row>
    <row r="4003" spans="1:9" x14ac:dyDescent="0.35">
      <c r="A4003" s="3">
        <f>SIN(RADIANS(Teno_phn!P4003*2))</f>
        <v>-0.99600997476577724</v>
      </c>
      <c r="B4003" s="10">
        <f>COS(RADIANS(Teno_phn!P4003*2))</f>
        <v>8.9241975365159987E-2</v>
      </c>
      <c r="C4003" s="3"/>
      <c r="D4003" s="10"/>
      <c r="E4003" s="3"/>
      <c r="F4003" s="3"/>
      <c r="G4003" s="3"/>
      <c r="H4003" s="10"/>
      <c r="I4003" s="3"/>
    </row>
    <row r="4004" spans="1:9" x14ac:dyDescent="0.35">
      <c r="A4004" s="3">
        <f>SIN(RADIANS(Teno_phn!P4004*2))</f>
        <v>0.87138511577554911</v>
      </c>
      <c r="B4004" s="10">
        <f>COS(RADIANS(Teno_phn!P4004*2))</f>
        <v>0.49059961272389202</v>
      </c>
      <c r="C4004" s="3"/>
      <c r="D4004" s="10"/>
      <c r="E4004" s="3"/>
      <c r="F4004" s="3"/>
      <c r="G4004" s="3"/>
      <c r="H4004" s="10"/>
      <c r="I4004" s="3"/>
    </row>
    <row r="4005" spans="1:9" x14ac:dyDescent="0.35">
      <c r="A4005" s="3">
        <f>SIN(RADIANS(Teno_phn!P4005*2))</f>
        <v>0.629591627819858</v>
      </c>
      <c r="B4005" s="10">
        <f>COS(RADIANS(Teno_phn!P4005*2))</f>
        <v>0.77692623985751785</v>
      </c>
      <c r="C4005" s="3"/>
      <c r="D4005" s="10"/>
      <c r="E4005" s="3"/>
      <c r="F4005" s="3"/>
      <c r="G4005" s="3"/>
      <c r="H4005" s="10"/>
      <c r="I4005" s="3"/>
    </row>
    <row r="4006" spans="1:9" x14ac:dyDescent="0.35">
      <c r="A4006" s="3">
        <f>SIN(RADIANS(Teno_phn!P4006*2))</f>
        <v>0.72849054577966743</v>
      </c>
      <c r="B4006" s="10">
        <f>COS(RADIANS(Teno_phn!P4006*2))</f>
        <v>0.68505585517506684</v>
      </c>
      <c r="C4006" s="3"/>
      <c r="D4006" s="10"/>
      <c r="E4006" s="3"/>
      <c r="F4006" s="3"/>
      <c r="G4006" s="3"/>
      <c r="H4006" s="10"/>
      <c r="I4006" s="3"/>
    </row>
    <row r="4007" spans="1:9" x14ac:dyDescent="0.35">
      <c r="A4007" s="3">
        <f>SIN(RADIANS(Teno_phn!P4007*2))</f>
        <v>0.75995238005998555</v>
      </c>
      <c r="B4007" s="10">
        <f>COS(RADIANS(Teno_phn!P4007*2))</f>
        <v>0.64997875353057755</v>
      </c>
      <c r="C4007" s="3"/>
      <c r="D4007" s="10"/>
      <c r="E4007" s="3"/>
      <c r="F4007" s="3"/>
      <c r="G4007" s="3"/>
      <c r="H4007" s="10"/>
      <c r="I4007" s="3"/>
    </row>
    <row r="4008" spans="1:9" x14ac:dyDescent="0.35">
      <c r="A4008" s="3">
        <f>SIN(RADIANS(Teno_phn!P4008*2))</f>
        <v>-0.13744454603714631</v>
      </c>
      <c r="B4008" s="10">
        <f>COS(RADIANS(Teno_phn!P4008*2))</f>
        <v>0.99050946323830891</v>
      </c>
      <c r="C4008" s="3"/>
      <c r="D4008" s="10"/>
      <c r="E4008" s="3"/>
      <c r="F4008" s="3"/>
      <c r="G4008" s="3"/>
      <c r="H4008" s="10"/>
      <c r="I4008" s="3"/>
    </row>
    <row r="4009" spans="1:9" x14ac:dyDescent="0.35">
      <c r="A4009" s="3">
        <f>SIN(RADIANS(Teno_phn!P4009*2))</f>
        <v>-0.3807476256932375</v>
      </c>
      <c r="B4009" s="10">
        <f>COS(RADIANS(Teno_phn!P4009*2))</f>
        <v>-0.92467899593802949</v>
      </c>
      <c r="C4009" s="3"/>
      <c r="D4009" s="10"/>
      <c r="E4009" s="3"/>
      <c r="F4009" s="3"/>
      <c r="G4009" s="3"/>
      <c r="H4009" s="10"/>
      <c r="I4009" s="3"/>
    </row>
    <row r="4010" spans="1:9" x14ac:dyDescent="0.35">
      <c r="A4010" s="3">
        <f>SIN(RADIANS(Teno_phn!P4010*2))</f>
        <v>0.20722876435828266</v>
      </c>
      <c r="B4010" s="10">
        <f>COS(RADIANS(Teno_phn!P4010*2))</f>
        <v>0.97829251209571233</v>
      </c>
      <c r="C4010" s="3"/>
      <c r="D4010" s="10"/>
      <c r="E4010" s="3"/>
      <c r="F4010" s="3"/>
      <c r="G4010" s="3"/>
      <c r="H4010" s="10"/>
      <c r="I4010" s="3"/>
    </row>
    <row r="4011" spans="1:9" x14ac:dyDescent="0.35">
      <c r="A4011" s="3">
        <f>SIN(RADIANS(Teno_phn!P4011*2))</f>
        <v>0.4893824517488462</v>
      </c>
      <c r="B4011" s="10">
        <f>COS(RADIANS(Teno_phn!P4011*2))</f>
        <v>0.87206927243212062</v>
      </c>
      <c r="C4011" s="3"/>
      <c r="D4011" s="10"/>
      <c r="E4011" s="3"/>
      <c r="F4011" s="3"/>
      <c r="G4011" s="3"/>
      <c r="H4011" s="10"/>
      <c r="I4011" s="3"/>
    </row>
    <row r="4012" spans="1:9" x14ac:dyDescent="0.35">
      <c r="A4012" s="3">
        <f>SIN(RADIANS(Teno_phn!P4012*2))</f>
        <v>0.53729960834682389</v>
      </c>
      <c r="B4012" s="10">
        <f>COS(RADIANS(Teno_phn!P4012*2))</f>
        <v>0.84339144581288572</v>
      </c>
      <c r="C4012" s="3"/>
      <c r="D4012" s="10"/>
      <c r="E4012" s="3"/>
      <c r="F4012" s="3"/>
      <c r="G4012" s="3"/>
      <c r="H4012" s="10"/>
      <c r="I4012" s="3"/>
    </row>
    <row r="4013" spans="1:9" x14ac:dyDescent="0.35">
      <c r="A4013" s="3">
        <f>SIN(RADIANS(Teno_phn!P4013*2))</f>
        <v>-6.9408253957858518E-2</v>
      </c>
      <c r="B4013" s="10">
        <f>COS(RADIANS(Teno_phn!P4013*2))</f>
        <v>0.99758833908708122</v>
      </c>
      <c r="C4013" s="3"/>
      <c r="D4013" s="10"/>
      <c r="E4013" s="3"/>
      <c r="F4013" s="3"/>
      <c r="G4013" s="3"/>
      <c r="H4013" s="10"/>
      <c r="I4013" s="3"/>
    </row>
    <row r="4014" spans="1:9" x14ac:dyDescent="0.35">
      <c r="A4014" s="3">
        <f>SIN(RADIANS(Teno_phn!P4014*2))</f>
        <v>-0.23106872139541779</v>
      </c>
      <c r="B4014" s="10">
        <f>COS(RADIANS(Teno_phn!P4014*2))</f>
        <v>0.97293743169470404</v>
      </c>
      <c r="C4014" s="3"/>
      <c r="D4014" s="10"/>
      <c r="E4014" s="3"/>
      <c r="F4014" s="3"/>
      <c r="G4014" s="3"/>
      <c r="H4014" s="10"/>
      <c r="I4014" s="3"/>
    </row>
    <row r="4015" spans="1:9" x14ac:dyDescent="0.35">
      <c r="A4015" s="3">
        <f>SIN(RADIANS(Teno_phn!P4015*2))</f>
        <v>0.58155517692633885</v>
      </c>
      <c r="B4015" s="10">
        <f>COS(RADIANS(Teno_phn!P4015*2))</f>
        <v>0.81350696136552803</v>
      </c>
      <c r="C4015" s="3"/>
      <c r="D4015" s="10"/>
      <c r="E4015" s="3"/>
      <c r="F4015" s="3"/>
      <c r="G4015" s="3"/>
      <c r="H4015" s="10"/>
      <c r="I4015" s="3"/>
    </row>
    <row r="4016" spans="1:9" x14ac:dyDescent="0.35">
      <c r="A4016" s="3">
        <f>SIN(RADIANS(Teno_phn!P4016*2))</f>
        <v>0.5287346495461317</v>
      </c>
      <c r="B4016" s="10">
        <f>COS(RADIANS(Teno_phn!P4016*2))</f>
        <v>0.84878717613388177</v>
      </c>
      <c r="C4016" s="3"/>
      <c r="D4016" s="10"/>
      <c r="E4016" s="3"/>
      <c r="F4016" s="3"/>
      <c r="G4016" s="3"/>
      <c r="H4016" s="10"/>
      <c r="I4016" s="3"/>
    </row>
    <row r="4017" spans="1:9" x14ac:dyDescent="0.35">
      <c r="A4017" s="3">
        <f>SIN(RADIANS(Teno_phn!P4017*2))</f>
        <v>0.85806490572364458</v>
      </c>
      <c r="B4017" s="10">
        <f>COS(RADIANS(Teno_phn!P4017*2))</f>
        <v>0.51354125205817014</v>
      </c>
      <c r="C4017" s="3"/>
      <c r="D4017" s="10"/>
      <c r="E4017" s="3"/>
      <c r="F4017" s="3"/>
      <c r="G4017" s="3"/>
      <c r="H4017" s="10"/>
      <c r="I4017" s="3"/>
    </row>
    <row r="4018" spans="1:9" x14ac:dyDescent="0.35">
      <c r="A4018" s="3">
        <f>SIN(RADIANS(Teno_phn!P4018*2))</f>
        <v>0.55193698531205815</v>
      </c>
      <c r="B4018" s="10">
        <f>COS(RADIANS(Teno_phn!P4018*2))</f>
        <v>0.83388582206716821</v>
      </c>
      <c r="C4018" s="3"/>
      <c r="D4018" s="10"/>
      <c r="E4018" s="3"/>
      <c r="F4018" s="3"/>
      <c r="G4018" s="3"/>
      <c r="H4018" s="10"/>
      <c r="I4018" s="3"/>
    </row>
    <row r="4019" spans="1:9" x14ac:dyDescent="0.35">
      <c r="A4019" s="3">
        <f>SIN(RADIANS(Teno_phn!P4019*2))</f>
        <v>-0.46731271547659814</v>
      </c>
      <c r="B4019" s="10">
        <f>COS(RADIANS(Teno_phn!P4019*2))</f>
        <v>0.8840920913309247</v>
      </c>
      <c r="C4019" s="3"/>
      <c r="D4019" s="10"/>
      <c r="E4019" s="3"/>
      <c r="F4019" s="3"/>
      <c r="G4019" s="3"/>
      <c r="H4019" s="10"/>
      <c r="I4019" s="3"/>
    </row>
    <row r="4020" spans="1:9" x14ac:dyDescent="0.35">
      <c r="A4020" s="3">
        <f>SIN(RADIANS(Teno_phn!P4020*2))</f>
        <v>-0.67327065245941342</v>
      </c>
      <c r="B4020" s="10">
        <f>COS(RADIANS(Teno_phn!P4020*2))</f>
        <v>0.73939612423712076</v>
      </c>
      <c r="C4020" s="3"/>
      <c r="D4020" s="10"/>
      <c r="E4020" s="3"/>
      <c r="F4020" s="3"/>
      <c r="G4020" s="3"/>
      <c r="H4020" s="10"/>
      <c r="I4020" s="3"/>
    </row>
    <row r="4021" spans="1:9" x14ac:dyDescent="0.35">
      <c r="A4021" s="3">
        <f>SIN(RADIANS(Teno_phn!P4021*2))</f>
        <v>0.86637425856135175</v>
      </c>
      <c r="B4021" s="10">
        <f>COS(RADIANS(Teno_phn!P4021*2))</f>
        <v>-0.49939527841407161</v>
      </c>
      <c r="C4021" s="3"/>
      <c r="D4021" s="10"/>
      <c r="E4021" s="3"/>
      <c r="F4021" s="3"/>
      <c r="G4021" s="3"/>
      <c r="H4021" s="10"/>
      <c r="I4021" s="3"/>
    </row>
    <row r="4022" spans="1:9" x14ac:dyDescent="0.35">
      <c r="A4022" s="3">
        <f>SIN(RADIANS(Teno_phn!P4022*2))</f>
        <v>0.66366514143245847</v>
      </c>
      <c r="B4022" s="10">
        <f>COS(RADIANS(Teno_phn!P4022*2))</f>
        <v>0.74802979890338261</v>
      </c>
      <c r="C4022" s="3"/>
      <c r="D4022" s="10"/>
      <c r="E4022" s="3"/>
      <c r="F4022" s="3"/>
      <c r="G4022" s="3"/>
      <c r="H4022" s="10"/>
      <c r="I4022" s="3"/>
    </row>
    <row r="4023" spans="1:9" x14ac:dyDescent="0.35">
      <c r="A4023" s="3">
        <f>SIN(RADIANS(Teno_phn!P4023*2))</f>
        <v>-8.7851196550742389E-2</v>
      </c>
      <c r="B4023" s="10">
        <f>COS(RADIANS(Teno_phn!P4023*2))</f>
        <v>0.9961336091431725</v>
      </c>
      <c r="C4023" s="3"/>
      <c r="D4023" s="10"/>
      <c r="E4023" s="3"/>
      <c r="F4023" s="3"/>
      <c r="G4023" s="3"/>
      <c r="H4023" s="10"/>
      <c r="I4023" s="3"/>
    </row>
    <row r="4024" spans="1:9" x14ac:dyDescent="0.35">
      <c r="A4024" s="3">
        <f>SIN(RADIANS(Teno_phn!P4024*2))</f>
        <v>-0.17020949916603281</v>
      </c>
      <c r="B4024" s="10">
        <f>COS(RADIANS(Teno_phn!P4024*2))</f>
        <v>0.98540789848349009</v>
      </c>
      <c r="C4024" s="3"/>
      <c r="D4024" s="10"/>
      <c r="E4024" s="3"/>
      <c r="F4024" s="3"/>
      <c r="G4024" s="3"/>
      <c r="H4024" s="10"/>
      <c r="I4024" s="3"/>
    </row>
    <row r="4025" spans="1:9" x14ac:dyDescent="0.35">
      <c r="A4025" s="3">
        <f>SIN(RADIANS(Teno_phn!P4025*2))</f>
        <v>0.59285682016105934</v>
      </c>
      <c r="B4025" s="10">
        <f>COS(RADIANS(Teno_phn!P4025*2))</f>
        <v>-0.80530788571112188</v>
      </c>
      <c r="C4025" s="3"/>
      <c r="D4025" s="10"/>
      <c r="E4025" s="3"/>
      <c r="F4025" s="3"/>
      <c r="G4025" s="3"/>
      <c r="H4025" s="10"/>
      <c r="I4025" s="3"/>
    </row>
    <row r="4026" spans="1:9" x14ac:dyDescent="0.35">
      <c r="A4026" s="3">
        <f>SIN(RADIANS(Teno_phn!P4026*2))</f>
        <v>0.13779029068463786</v>
      </c>
      <c r="B4026" s="10">
        <f>COS(RADIANS(Teno_phn!P4026*2))</f>
        <v>0.9904614256966513</v>
      </c>
      <c r="C4026" s="3"/>
      <c r="D4026" s="10"/>
      <c r="E4026" s="3"/>
      <c r="F4026" s="3"/>
      <c r="G4026" s="3"/>
      <c r="H4026" s="10"/>
      <c r="I4026" s="3"/>
    </row>
    <row r="4027" spans="1:9" x14ac:dyDescent="0.35">
      <c r="A4027" s="3">
        <f>SIN(RADIANS(Teno_phn!P4027*2))</f>
        <v>0.8737722230354652</v>
      </c>
      <c r="B4027" s="10">
        <f>COS(RADIANS(Teno_phn!P4027*2))</f>
        <v>0.4863353804234905</v>
      </c>
      <c r="C4027" s="3"/>
      <c r="D4027" s="10"/>
      <c r="E4027" s="3"/>
      <c r="F4027" s="3"/>
      <c r="G4027" s="3"/>
      <c r="H4027" s="10"/>
      <c r="I4027" s="3"/>
    </row>
    <row r="4028" spans="1:9" x14ac:dyDescent="0.35">
      <c r="A4028" s="3">
        <f>SIN(RADIANS(Teno_phn!P4028*2))</f>
        <v>-0.68835457569375402</v>
      </c>
      <c r="B4028" s="10">
        <f>COS(RADIANS(Teno_phn!P4028*2))</f>
        <v>0.72537437101228763</v>
      </c>
      <c r="C4028" s="3"/>
      <c r="D4028" s="10"/>
      <c r="E4028" s="3"/>
      <c r="F4028" s="3"/>
      <c r="G4028" s="3"/>
      <c r="H4028" s="10"/>
      <c r="I4028" s="3"/>
    </row>
    <row r="4029" spans="1:9" x14ac:dyDescent="0.35">
      <c r="A4029" s="3">
        <f>SIN(RADIANS(Teno_phn!P4029*2))</f>
        <v>0.41786707380107668</v>
      </c>
      <c r="B4029" s="10">
        <f>COS(RADIANS(Teno_phn!P4029*2))</f>
        <v>-0.90850817752672186</v>
      </c>
      <c r="C4029" s="3"/>
      <c r="D4029" s="10"/>
      <c r="E4029" s="3"/>
      <c r="F4029" s="3"/>
      <c r="G4029" s="3"/>
      <c r="H4029" s="10"/>
      <c r="I4029" s="3"/>
    </row>
    <row r="4030" spans="1:9" x14ac:dyDescent="0.35">
      <c r="A4030" s="3">
        <f>SIN(RADIANS(Teno_phn!P4030*2))</f>
        <v>0.99202696044574423</v>
      </c>
      <c r="B4030" s="10">
        <f>COS(RADIANS(Teno_phn!P4030*2))</f>
        <v>-0.12602582968890871</v>
      </c>
      <c r="C4030" s="3"/>
      <c r="D4030" s="10"/>
      <c r="E4030" s="3"/>
      <c r="F4030" s="3"/>
      <c r="G4030" s="3"/>
      <c r="H4030" s="10"/>
      <c r="I4030" s="3"/>
    </row>
    <row r="4031" spans="1:9" x14ac:dyDescent="0.35">
      <c r="A4031" s="3">
        <f>SIN(RADIANS(Teno_phn!P4031*2))</f>
        <v>8.5069127822427967E-2</v>
      </c>
      <c r="B4031" s="10">
        <f>COS(RADIANS(Teno_phn!P4031*2))</f>
        <v>0.99637505162038831</v>
      </c>
      <c r="C4031" s="3"/>
      <c r="D4031" s="10"/>
      <c r="E4031" s="3"/>
      <c r="F4031" s="3"/>
      <c r="G4031" s="3"/>
      <c r="H4031" s="10"/>
      <c r="I4031" s="3"/>
    </row>
    <row r="4032" spans="1:9" x14ac:dyDescent="0.35">
      <c r="A4032" s="3">
        <f>SIN(RADIANS(Teno_phn!P4032*2))</f>
        <v>0.25139370842115499</v>
      </c>
      <c r="B4032" s="10">
        <f>COS(RADIANS(Teno_phn!P4032*2))</f>
        <v>0.96788491225261863</v>
      </c>
      <c r="C4032" s="3"/>
      <c r="D4032" s="10"/>
      <c r="E4032" s="3"/>
      <c r="F4032" s="3"/>
      <c r="G4032" s="3"/>
      <c r="H4032" s="10"/>
      <c r="I4032" s="3"/>
    </row>
    <row r="4033" spans="1:9" x14ac:dyDescent="0.35">
      <c r="A4033" s="3">
        <f>SIN(RADIANS(Teno_phn!P4033*2))</f>
        <v>0.75103370369507039</v>
      </c>
      <c r="B4033" s="10">
        <f>COS(RADIANS(Teno_phn!P4033*2))</f>
        <v>-0.66026386839964613</v>
      </c>
      <c r="C4033" s="3"/>
      <c r="D4033" s="10"/>
      <c r="E4033" s="3"/>
      <c r="F4033" s="3"/>
      <c r="G4033" s="3"/>
      <c r="H4033" s="10"/>
      <c r="I4033" s="3"/>
    </row>
    <row r="4034" spans="1:9" x14ac:dyDescent="0.35">
      <c r="A4034" s="3">
        <f>SIN(RADIANS(Teno_phn!P4034*2))</f>
        <v>-0.66835202016779305</v>
      </c>
      <c r="B4034" s="10">
        <f>COS(RADIANS(Teno_phn!P4034*2))</f>
        <v>-0.743845129807025</v>
      </c>
      <c r="C4034" s="3"/>
      <c r="D4034" s="10"/>
      <c r="E4034" s="3"/>
      <c r="F4034" s="3"/>
      <c r="G4034" s="3"/>
      <c r="H4034" s="10"/>
      <c r="I4034" s="3"/>
    </row>
    <row r="4035" spans="1:9" x14ac:dyDescent="0.35">
      <c r="A4035" s="3">
        <f>SIN(RADIANS(Teno_phn!P4035*2))</f>
        <v>0.86880440921605528</v>
      </c>
      <c r="B4035" s="10">
        <f>COS(RADIANS(Teno_phn!P4035*2))</f>
        <v>-0.4951554286552266</v>
      </c>
      <c r="C4035" s="3"/>
      <c r="D4035" s="10"/>
      <c r="E4035" s="3"/>
      <c r="F4035" s="3"/>
      <c r="G4035" s="3"/>
      <c r="H4035" s="10"/>
      <c r="I4035" s="3"/>
    </row>
    <row r="4036" spans="1:9" x14ac:dyDescent="0.35">
      <c r="A4036" s="3">
        <f>SIN(RADIANS(Teno_phn!P4036*2))</f>
        <v>0.66470894080002652</v>
      </c>
      <c r="B4036" s="10">
        <f>COS(RADIANS(Teno_phn!P4036*2))</f>
        <v>0.74710241869539329</v>
      </c>
      <c r="C4036" s="3"/>
      <c r="D4036" s="10"/>
      <c r="E4036" s="3"/>
      <c r="F4036" s="3"/>
      <c r="G4036" s="3"/>
      <c r="H4036" s="10"/>
      <c r="I4036" s="3"/>
    </row>
    <row r="4037" spans="1:9" x14ac:dyDescent="0.35">
      <c r="A4037" s="3">
        <f>SIN(RADIANS(Teno_phn!P4037*2))</f>
        <v>0.78801075360672201</v>
      </c>
      <c r="B4037" s="10">
        <f>COS(RADIANS(Teno_phn!P4037*2))</f>
        <v>0.61566147532565829</v>
      </c>
      <c r="C4037" s="3"/>
      <c r="D4037" s="10"/>
      <c r="E4037" s="3"/>
      <c r="F4037" s="3"/>
      <c r="G4037" s="3"/>
      <c r="H4037" s="10"/>
      <c r="I4037" s="3"/>
    </row>
    <row r="4038" spans="1:9" x14ac:dyDescent="0.35">
      <c r="A4038" s="3">
        <f>SIN(RADIANS(Teno_phn!P4038*2))</f>
        <v>-0.97245134896031504</v>
      </c>
      <c r="B4038" s="10">
        <f>COS(RADIANS(Teno_phn!P4038*2))</f>
        <v>0.23310592850732795</v>
      </c>
      <c r="C4038" s="3"/>
      <c r="D4038" s="10"/>
      <c r="E4038" s="3"/>
      <c r="F4038" s="3"/>
      <c r="G4038" s="3"/>
      <c r="H4038" s="10"/>
      <c r="I4038" s="3"/>
    </row>
    <row r="4039" spans="1:9" x14ac:dyDescent="0.35">
      <c r="A4039" s="3">
        <f>SIN(RADIANS(Teno_phn!P4039*2))</f>
        <v>0.52725243190229532</v>
      </c>
      <c r="B4039" s="10">
        <f>COS(RADIANS(Teno_phn!P4039*2))</f>
        <v>0.84970869893929846</v>
      </c>
      <c r="C4039" s="3"/>
      <c r="D4039" s="10"/>
      <c r="E4039" s="3"/>
      <c r="F4039" s="3"/>
      <c r="G4039" s="3"/>
      <c r="H4039" s="10"/>
      <c r="I4039" s="3"/>
    </row>
    <row r="4040" spans="1:9" x14ac:dyDescent="0.35">
      <c r="A4040" s="3">
        <f>SIN(RADIANS(Teno_phn!P4040*2))</f>
        <v>-0.65077421726585105</v>
      </c>
      <c r="B4040" s="10">
        <f>COS(RADIANS(Teno_phn!P4040*2))</f>
        <v>-0.75927130733488069</v>
      </c>
      <c r="C4040" s="3"/>
      <c r="D4040" s="10"/>
      <c r="E4040" s="3"/>
      <c r="F4040" s="3"/>
      <c r="G4040" s="3"/>
      <c r="H4040" s="10"/>
      <c r="I4040" s="3"/>
    </row>
    <row r="4041" spans="1:9" x14ac:dyDescent="0.35">
      <c r="A4041" s="3">
        <f>SIN(RADIANS(Teno_phn!P4041*2))</f>
        <v>0.3423481370857373</v>
      </c>
      <c r="B4041" s="10">
        <f>COS(RADIANS(Teno_phn!P4041*2))</f>
        <v>0.93957317598680157</v>
      </c>
      <c r="C4041" s="3"/>
      <c r="D4041" s="10"/>
      <c r="E4041" s="3"/>
      <c r="F4041" s="3"/>
      <c r="G4041" s="3"/>
      <c r="H4041" s="10"/>
      <c r="I4041" s="3"/>
    </row>
    <row r="4042" spans="1:9" x14ac:dyDescent="0.35">
      <c r="A4042" s="3">
        <f>SIN(RADIANS(Teno_phn!P4042*2))</f>
        <v>0.4921197186583256</v>
      </c>
      <c r="B4042" s="10">
        <f>COS(RADIANS(Teno_phn!P4042*2))</f>
        <v>0.8705275311600722</v>
      </c>
      <c r="C4042" s="3"/>
      <c r="D4042" s="10"/>
      <c r="E4042" s="3"/>
      <c r="F4042" s="3"/>
      <c r="G4042" s="3"/>
      <c r="H4042" s="10"/>
      <c r="I4042" s="3"/>
    </row>
    <row r="4043" spans="1:9" x14ac:dyDescent="0.35">
      <c r="A4043" s="3">
        <f>SIN(RADIANS(Teno_phn!P4043*2))</f>
        <v>0.50181270141588841</v>
      </c>
      <c r="B4043" s="10">
        <f>COS(RADIANS(Teno_phn!P4043*2))</f>
        <v>0.86497630759327071</v>
      </c>
      <c r="C4043" s="3"/>
      <c r="D4043" s="10"/>
      <c r="E4043" s="3"/>
      <c r="F4043" s="3"/>
      <c r="G4043" s="3"/>
      <c r="H4043" s="10"/>
      <c r="I4043" s="3"/>
    </row>
    <row r="4044" spans="1:9" x14ac:dyDescent="0.35">
      <c r="A4044" s="3">
        <f>SIN(RADIANS(Teno_phn!P4044*2))</f>
        <v>-0.7693995550468955</v>
      </c>
      <c r="B4044" s="10">
        <f>COS(RADIANS(Teno_phn!P4044*2))</f>
        <v>0.63876781751559719</v>
      </c>
      <c r="C4044" s="3"/>
      <c r="D4044" s="10"/>
      <c r="E4044" s="3"/>
      <c r="F4044" s="3"/>
      <c r="G4044" s="3"/>
      <c r="H4044" s="10"/>
      <c r="I4044" s="3"/>
    </row>
    <row r="4045" spans="1:9" x14ac:dyDescent="0.35">
      <c r="A4045" s="3">
        <f>SIN(RADIANS(Teno_phn!P4045*2))</f>
        <v>-0.56726894912675652</v>
      </c>
      <c r="B4045" s="10">
        <f>COS(RADIANS(Teno_phn!P4045*2))</f>
        <v>0.82353259762842745</v>
      </c>
      <c r="C4045" s="3"/>
      <c r="D4045" s="10"/>
      <c r="E4045" s="3"/>
      <c r="F4045" s="3"/>
      <c r="G4045" s="3"/>
      <c r="H4045" s="10"/>
      <c r="I4045" s="3"/>
    </row>
    <row r="4046" spans="1:9" x14ac:dyDescent="0.35">
      <c r="A4046" s="3">
        <f>SIN(RADIANS(Teno_phn!P4046*2))</f>
        <v>0.38171573832821837</v>
      </c>
      <c r="B4046" s="10">
        <f>COS(RADIANS(Teno_phn!P4046*2))</f>
        <v>0.92427977101770609</v>
      </c>
      <c r="C4046" s="3"/>
      <c r="D4046" s="10"/>
      <c r="E4046" s="3"/>
      <c r="F4046" s="3"/>
      <c r="G4046" s="3"/>
      <c r="H4046" s="10"/>
      <c r="I4046" s="3"/>
    </row>
    <row r="4047" spans="1:9" x14ac:dyDescent="0.35">
      <c r="A4047" s="3">
        <f>SIN(RADIANS(Teno_phn!P4047*2))</f>
        <v>0.62306084845380361</v>
      </c>
      <c r="B4047" s="10">
        <f>COS(RADIANS(Teno_phn!P4047*2))</f>
        <v>0.78217336896881529</v>
      </c>
      <c r="C4047" s="3"/>
      <c r="D4047" s="10"/>
      <c r="E4047" s="3"/>
      <c r="F4047" s="3"/>
      <c r="G4047" s="3"/>
      <c r="H4047" s="10"/>
      <c r="I4047" s="3"/>
    </row>
    <row r="4048" spans="1:9" x14ac:dyDescent="0.35">
      <c r="A4048" s="3">
        <f>SIN(RADIANS(Teno_phn!P4048*2))</f>
        <v>0.53965270351865346</v>
      </c>
      <c r="B4048" s="10">
        <f>COS(RADIANS(Teno_phn!P4048*2))</f>
        <v>0.84188773573737752</v>
      </c>
      <c r="C4048" s="3"/>
      <c r="D4048" s="10"/>
      <c r="E4048" s="3"/>
      <c r="F4048" s="3"/>
      <c r="G4048" s="3"/>
      <c r="H4048" s="10"/>
      <c r="I4048" s="3"/>
    </row>
    <row r="4049" spans="1:9" x14ac:dyDescent="0.35">
      <c r="A4049" s="3">
        <f>SIN(RADIANS(Teno_phn!P4049*2))</f>
        <v>0.97293743169470404</v>
      </c>
      <c r="B4049" s="10">
        <f>COS(RADIANS(Teno_phn!P4049*2))</f>
        <v>0.23106872139541781</v>
      </c>
      <c r="C4049" s="3"/>
      <c r="D4049" s="10"/>
      <c r="E4049" s="3"/>
      <c r="F4049" s="3"/>
      <c r="G4049" s="3"/>
      <c r="H4049" s="10"/>
      <c r="I4049" s="3"/>
    </row>
    <row r="4050" spans="1:9" x14ac:dyDescent="0.35">
      <c r="A4050" s="3">
        <f>SIN(RADIANS(Teno_phn!P4050*2))</f>
        <v>0.69941389987899938</v>
      </c>
      <c r="B4050" s="10">
        <f>COS(RADIANS(Teno_phn!P4050*2))</f>
        <v>0.71471686467862849</v>
      </c>
      <c r="C4050" s="3"/>
      <c r="D4050" s="10"/>
      <c r="E4050" s="3"/>
      <c r="F4050" s="3"/>
      <c r="G4050" s="3"/>
      <c r="H4050" s="10"/>
      <c r="I4050" s="3"/>
    </row>
    <row r="4051" spans="1:9" x14ac:dyDescent="0.35">
      <c r="A4051" s="3">
        <f>SIN(RADIANS(Teno_phn!P4051*2))</f>
        <v>0.59229446476720493</v>
      </c>
      <c r="B4051" s="10">
        <f>COS(RADIANS(Teno_phn!P4051*2))</f>
        <v>0.80572158156904938</v>
      </c>
      <c r="C4051" s="3"/>
      <c r="D4051" s="10"/>
      <c r="E4051" s="3"/>
      <c r="F4051" s="3"/>
      <c r="G4051" s="3"/>
      <c r="H4051" s="10"/>
      <c r="I4051" s="3"/>
    </row>
    <row r="4052" spans="1:9" x14ac:dyDescent="0.35">
      <c r="A4052" s="3">
        <f>SIN(RADIANS(Teno_phn!P4052*2))</f>
        <v>-0.73372986450287614</v>
      </c>
      <c r="B4052" s="10">
        <f>COS(RADIANS(Teno_phn!P4052*2))</f>
        <v>0.67944130426151683</v>
      </c>
      <c r="C4052" s="3"/>
      <c r="D4052" s="10"/>
      <c r="E4052" s="3"/>
      <c r="F4052" s="3"/>
      <c r="G4052" s="3"/>
      <c r="H4052" s="10"/>
      <c r="I4052" s="3"/>
    </row>
    <row r="4053" spans="1:9" x14ac:dyDescent="0.35">
      <c r="A4053" s="3">
        <f>SIN(RADIANS(Teno_phn!P4053*2))</f>
        <v>-0.18738131458572468</v>
      </c>
      <c r="B4053" s="10">
        <f>COS(RADIANS(Teno_phn!P4053*2))</f>
        <v>0.98228725072868872</v>
      </c>
      <c r="C4053" s="3"/>
      <c r="D4053" s="10"/>
      <c r="E4053" s="3"/>
      <c r="F4053" s="3"/>
      <c r="G4053" s="3"/>
      <c r="H4053" s="10"/>
      <c r="I4053" s="3"/>
    </row>
    <row r="4054" spans="1:9" x14ac:dyDescent="0.35">
      <c r="A4054" s="3">
        <f>SIN(RADIANS(Teno_phn!P4054*2))</f>
        <v>0.54053403023508717</v>
      </c>
      <c r="B4054" s="10">
        <f>COS(RADIANS(Teno_phn!P4054*2))</f>
        <v>0.8413221512344804</v>
      </c>
      <c r="C4054" s="3"/>
      <c r="D4054" s="10"/>
      <c r="E4054" s="3"/>
      <c r="F4054" s="3"/>
      <c r="G4054" s="3"/>
      <c r="H4054" s="10"/>
      <c r="I4054" s="3"/>
    </row>
    <row r="4055" spans="1:9" x14ac:dyDescent="0.35">
      <c r="A4055" s="3">
        <f>SIN(RADIANS(Teno_phn!P4055*2))</f>
        <v>0.8661998839448094</v>
      </c>
      <c r="B4055" s="10">
        <f>COS(RADIANS(Teno_phn!P4055*2))</f>
        <v>0.49969766965035844</v>
      </c>
      <c r="C4055" s="3"/>
      <c r="D4055" s="10"/>
      <c r="E4055" s="3"/>
      <c r="F4055" s="3"/>
      <c r="G4055" s="3"/>
      <c r="H4055" s="10"/>
      <c r="I4055" s="3"/>
    </row>
    <row r="4056" spans="1:9" x14ac:dyDescent="0.35">
      <c r="A4056" s="3">
        <f>SIN(RADIANS(Teno_phn!P4056*2))</f>
        <v>0.66757270104679034</v>
      </c>
      <c r="B4056" s="10">
        <f>COS(RADIANS(Teno_phn!P4056*2))</f>
        <v>0.74454461841926745</v>
      </c>
      <c r="C4056" s="3"/>
      <c r="D4056" s="10"/>
      <c r="E4056" s="3"/>
      <c r="F4056" s="3"/>
      <c r="G4056" s="3"/>
      <c r="H4056" s="10"/>
      <c r="I4056" s="3"/>
    </row>
    <row r="4057" spans="1:9" x14ac:dyDescent="0.35">
      <c r="A4057" s="3">
        <f>SIN(RADIANS(Teno_phn!P4057*2))</f>
        <v>0.64918257701390614</v>
      </c>
      <c r="B4057" s="10">
        <f>COS(RADIANS(Teno_phn!P4057*2))</f>
        <v>0.76063261940412719</v>
      </c>
      <c r="C4057" s="3"/>
      <c r="D4057" s="10"/>
      <c r="E4057" s="3"/>
      <c r="F4057" s="3"/>
      <c r="G4057" s="3"/>
      <c r="H4057" s="10"/>
      <c r="I4057" s="3"/>
    </row>
    <row r="4058" spans="1:9" x14ac:dyDescent="0.35">
      <c r="A4058" s="3">
        <f>SIN(RADIANS(Teno_phn!P4058*2))</f>
        <v>0.65921458425744328</v>
      </c>
      <c r="B4058" s="10">
        <f>COS(RADIANS(Teno_phn!P4058*2))</f>
        <v>0.75195487358104551</v>
      </c>
      <c r="C4058" s="3"/>
      <c r="D4058" s="10"/>
      <c r="E4058" s="3"/>
      <c r="F4058" s="3"/>
      <c r="G4058" s="3"/>
      <c r="H4058" s="10"/>
      <c r="I4058" s="3"/>
    </row>
    <row r="4059" spans="1:9" x14ac:dyDescent="0.35">
      <c r="A4059" s="3">
        <f>SIN(RADIANS(Teno_phn!P4059*2))</f>
        <v>0.90438068138913263</v>
      </c>
      <c r="B4059" s="10">
        <f>COS(RADIANS(Teno_phn!P4059*2))</f>
        <v>0.42672659060589146</v>
      </c>
      <c r="C4059" s="3"/>
      <c r="D4059" s="10"/>
      <c r="E4059" s="3"/>
      <c r="F4059" s="3"/>
      <c r="G4059" s="3"/>
      <c r="H4059" s="10"/>
      <c r="I4059" s="3"/>
    </row>
    <row r="4060" spans="1:9" x14ac:dyDescent="0.35">
      <c r="A4060" s="3">
        <f>SIN(RADIANS(Teno_phn!P4060*2))</f>
        <v>0.88474372096924847</v>
      </c>
      <c r="B4060" s="10">
        <f>COS(RADIANS(Teno_phn!P4060*2))</f>
        <v>0.46607783492190302</v>
      </c>
      <c r="C4060" s="3"/>
      <c r="D4060" s="10"/>
      <c r="E4060" s="3"/>
      <c r="F4060" s="3"/>
      <c r="G4060" s="3"/>
      <c r="H4060" s="10"/>
      <c r="I4060" s="3"/>
    </row>
    <row r="4061" spans="1:9" x14ac:dyDescent="0.35">
      <c r="A4061" s="3">
        <f>SIN(RADIANS(Teno_phn!P4061*2))</f>
        <v>0.8895758763783379</v>
      </c>
      <c r="B4061" s="10">
        <f>COS(RADIANS(Teno_phn!P4061*2))</f>
        <v>0.45678743433429952</v>
      </c>
      <c r="C4061" s="3"/>
      <c r="D4061" s="10"/>
      <c r="E4061" s="3"/>
      <c r="F4061" s="3"/>
      <c r="G4061" s="3"/>
      <c r="H4061" s="10"/>
      <c r="I4061" s="3"/>
    </row>
    <row r="4062" spans="1:9" x14ac:dyDescent="0.35">
      <c r="A4062" s="3">
        <f>SIN(RADIANS(Teno_phn!P4062*2))</f>
        <v>0.68301885734253887</v>
      </c>
      <c r="B4062" s="10">
        <f>COS(RADIANS(Teno_phn!P4062*2))</f>
        <v>0.73040073967274466</v>
      </c>
      <c r="C4062" s="3"/>
      <c r="D4062" s="10"/>
      <c r="E4062" s="3"/>
      <c r="F4062" s="3"/>
      <c r="G4062" s="3"/>
      <c r="H4062" s="10"/>
      <c r="I4062" s="3"/>
    </row>
    <row r="4063" spans="1:9" x14ac:dyDescent="0.35">
      <c r="A4063" s="3">
        <f>SIN(RADIANS(Teno_phn!P4063*2))</f>
        <v>0.90938136305904183</v>
      </c>
      <c r="B4063" s="10">
        <f>COS(RADIANS(Teno_phn!P4063*2))</f>
        <v>0.41596338362995278</v>
      </c>
      <c r="C4063" s="3"/>
      <c r="D4063" s="10"/>
      <c r="E4063" s="3"/>
      <c r="F4063" s="3"/>
      <c r="G4063" s="3"/>
      <c r="H4063" s="10"/>
      <c r="I4063" s="3"/>
    </row>
    <row r="4064" spans="1:9" x14ac:dyDescent="0.35">
      <c r="A4064" s="3">
        <f>SIN(RADIANS(Teno_phn!P4064*2))</f>
        <v>0.93494957515447619</v>
      </c>
      <c r="B4064" s="10">
        <f>COS(RADIANS(Teno_phn!P4064*2))</f>
        <v>0.35478062506070496</v>
      </c>
      <c r="C4064" s="3"/>
      <c r="D4064" s="10"/>
      <c r="E4064" s="3"/>
      <c r="F4064" s="3"/>
      <c r="G4064" s="3"/>
      <c r="H4064" s="10"/>
      <c r="I4064" s="3"/>
    </row>
    <row r="4065" spans="1:9" x14ac:dyDescent="0.35">
      <c r="A4065" s="3">
        <f>SIN(RADIANS(Teno_phn!P4065*2))</f>
        <v>0.16057029979343457</v>
      </c>
      <c r="B4065" s="10">
        <f>COS(RADIANS(Teno_phn!P4065*2))</f>
        <v>0.98702440639745403</v>
      </c>
      <c r="C4065" s="3"/>
      <c r="D4065" s="10"/>
      <c r="E4065" s="3"/>
      <c r="F4065" s="3"/>
      <c r="G4065" s="3"/>
      <c r="H4065" s="10"/>
      <c r="I4065" s="3"/>
    </row>
    <row r="4066" spans="1:9" x14ac:dyDescent="0.35">
      <c r="A4066" s="3">
        <f>SIN(RADIANS(Teno_phn!P4066*2))</f>
        <v>0.6727542925555996</v>
      </c>
      <c r="B4066" s="10">
        <f>COS(RADIANS(Teno_phn!P4066*2))</f>
        <v>0.73986597559829348</v>
      </c>
      <c r="C4066" s="3"/>
      <c r="D4066" s="10"/>
      <c r="E4066" s="3"/>
      <c r="F4066" s="3"/>
      <c r="G4066" s="3"/>
      <c r="H4066" s="10"/>
      <c r="I4066" s="3"/>
    </row>
    <row r="4067" spans="1:9" x14ac:dyDescent="0.35">
      <c r="A4067" s="3">
        <f>SIN(RADIANS(Teno_phn!P4067*2))</f>
        <v>0.8465649777061377</v>
      </c>
      <c r="B4067" s="10">
        <f>COS(RADIANS(Teno_phn!P4067*2))</f>
        <v>-0.53228539198573399</v>
      </c>
      <c r="C4067" s="3"/>
      <c r="D4067" s="10"/>
      <c r="E4067" s="3"/>
      <c r="F4067" s="3"/>
      <c r="G4067" s="3"/>
      <c r="H4067" s="10"/>
      <c r="I4067" s="3"/>
    </row>
    <row r="4068" spans="1:9" x14ac:dyDescent="0.35">
      <c r="A4068" s="3">
        <f>SIN(RADIANS(Teno_phn!P4068*2))</f>
        <v>0.99718513352511573</v>
      </c>
      <c r="B4068" s="10">
        <f>COS(RADIANS(Teno_phn!P4068*2))</f>
        <v>7.4978726826327752E-2</v>
      </c>
      <c r="C4068" s="3"/>
      <c r="D4068" s="10"/>
      <c r="E4068" s="3"/>
      <c r="F4068" s="3"/>
      <c r="G4068" s="3"/>
      <c r="H4068" s="10"/>
      <c r="I4068" s="3"/>
    </row>
    <row r="4069" spans="1:9" x14ac:dyDescent="0.35">
      <c r="A4069" s="3">
        <f>SIN(RADIANS(Teno_phn!P4069*2))</f>
        <v>0.64891702659670081</v>
      </c>
      <c r="B4069" s="10">
        <f>COS(RADIANS(Teno_phn!P4069*2))</f>
        <v>-0.76085918052744606</v>
      </c>
      <c r="C4069" s="3"/>
      <c r="D4069" s="10"/>
      <c r="E4069" s="3"/>
      <c r="F4069" s="3"/>
      <c r="G4069" s="3"/>
      <c r="H4069" s="10"/>
      <c r="I4069" s="3"/>
    </row>
    <row r="4070" spans="1:9" x14ac:dyDescent="0.35">
      <c r="A4070" s="3">
        <f>SIN(RADIANS(Teno_phn!P4070*2))</f>
        <v>0.81573397049902741</v>
      </c>
      <c r="B4070" s="10">
        <f>COS(RADIANS(Teno_phn!P4070*2))</f>
        <v>0.5784272550406766</v>
      </c>
      <c r="C4070" s="3"/>
      <c r="D4070" s="10"/>
      <c r="E4070" s="3"/>
      <c r="F4070" s="3"/>
      <c r="G4070" s="3"/>
      <c r="H4070" s="10"/>
      <c r="I4070" s="3"/>
    </row>
    <row r="4071" spans="1:9" x14ac:dyDescent="0.35">
      <c r="A4071" s="3">
        <f>SIN(RADIANS(Teno_phn!P4071*2))</f>
        <v>0.81955227652713392</v>
      </c>
      <c r="B4071" s="10">
        <f>COS(RADIANS(Teno_phn!P4071*2))</f>
        <v>0.57300442061051526</v>
      </c>
      <c r="C4071" s="3"/>
      <c r="D4071" s="10"/>
      <c r="E4071" s="3"/>
      <c r="F4071" s="3"/>
      <c r="G4071" s="3"/>
      <c r="H4071" s="10"/>
      <c r="I4071" s="3"/>
    </row>
    <row r="4072" spans="1:9" x14ac:dyDescent="0.35">
      <c r="A4072" s="3">
        <f>SIN(RADIANS(Teno_phn!P4072*2))</f>
        <v>0.70041115078380656</v>
      </c>
      <c r="B4072" s="10">
        <f>COS(RADIANS(Teno_phn!P4072*2))</f>
        <v>-0.71373960227642119</v>
      </c>
      <c r="C4072" s="3"/>
      <c r="D4072" s="10"/>
      <c r="E4072" s="3"/>
      <c r="F4072" s="3"/>
      <c r="G4072" s="3"/>
      <c r="H4072" s="10"/>
      <c r="I4072" s="3"/>
    </row>
    <row r="4073" spans="1:9" x14ac:dyDescent="0.35">
      <c r="A4073" s="3">
        <f>SIN(RADIANS(Teno_phn!P4073*2))</f>
        <v>-0.52606550117664874</v>
      </c>
      <c r="B4073" s="10">
        <f>COS(RADIANS(Teno_phn!P4073*2))</f>
        <v>0.850444053698867</v>
      </c>
      <c r="C4073" s="3"/>
      <c r="D4073" s="10"/>
      <c r="E4073" s="3"/>
      <c r="F4073" s="3"/>
      <c r="G4073" s="3"/>
      <c r="H4073" s="10"/>
      <c r="I4073" s="3"/>
    </row>
    <row r="4074" spans="1:9" x14ac:dyDescent="0.35">
      <c r="A4074" s="3">
        <f>SIN(RADIANS(Teno_phn!P4074*2))</f>
        <v>-0.53582679497899632</v>
      </c>
      <c r="B4074" s="10">
        <f>COS(RADIANS(Teno_phn!P4074*2))</f>
        <v>0.8443279255020153</v>
      </c>
      <c r="C4074" s="3"/>
      <c r="D4074" s="10"/>
      <c r="E4074" s="3"/>
      <c r="F4074" s="3"/>
      <c r="G4074" s="3"/>
      <c r="H4074" s="10"/>
      <c r="I4074" s="3"/>
    </row>
    <row r="4075" spans="1:9" x14ac:dyDescent="0.35">
      <c r="A4075" s="3">
        <f>SIN(RADIANS(Teno_phn!P4075*2))</f>
        <v>0.36715069135659761</v>
      </c>
      <c r="B4075" s="10">
        <f>COS(RADIANS(Teno_phn!P4075*2))</f>
        <v>0.9301614751409415</v>
      </c>
      <c r="C4075" s="3"/>
      <c r="D4075" s="10"/>
      <c r="E4075" s="3"/>
      <c r="F4075" s="3"/>
      <c r="G4075" s="3"/>
      <c r="H4075" s="10"/>
      <c r="I4075" s="3"/>
    </row>
    <row r="4076" spans="1:9" x14ac:dyDescent="0.35">
      <c r="A4076" s="3">
        <f>SIN(RADIANS(Teno_phn!P4076*2))</f>
        <v>-2.0593429320069349E-2</v>
      </c>
      <c r="B4076" s="10">
        <f>COS(RADIANS(Teno_phn!P4076*2))</f>
        <v>0.99978793284818124</v>
      </c>
      <c r="C4076" s="3"/>
      <c r="D4076" s="10"/>
      <c r="E4076" s="3"/>
      <c r="F4076" s="3"/>
      <c r="G4076" s="3"/>
      <c r="H4076" s="10"/>
      <c r="I4076" s="3"/>
    </row>
    <row r="4077" spans="1:9" x14ac:dyDescent="0.35">
      <c r="A4077" s="3">
        <f>SIN(RADIANS(Teno_phn!P4077*2))</f>
        <v>0.35478062506070485</v>
      </c>
      <c r="B4077" s="10">
        <f>COS(RADIANS(Teno_phn!P4077*2))</f>
        <v>0.93494957515447619</v>
      </c>
      <c r="C4077" s="3"/>
      <c r="D4077" s="10"/>
      <c r="E4077" s="3"/>
      <c r="F4077" s="3"/>
      <c r="G4077" s="3"/>
      <c r="H4077" s="10"/>
      <c r="I4077" s="3"/>
    </row>
    <row r="4078" spans="1:9" x14ac:dyDescent="0.35">
      <c r="A4078" s="3">
        <f>SIN(RADIANS(Teno_phn!P4078*2))</f>
        <v>3.2457422486371824E-2</v>
      </c>
      <c r="B4078" s="10">
        <f>COS(RADIANS(Teno_phn!P4078*2))</f>
        <v>0.99947311906100866</v>
      </c>
      <c r="C4078" s="3"/>
      <c r="D4078" s="10"/>
      <c r="E4078" s="3"/>
      <c r="F4078" s="3"/>
      <c r="G4078" s="3"/>
      <c r="H4078" s="10"/>
      <c r="I4078" s="3"/>
    </row>
    <row r="4079" spans="1:9" x14ac:dyDescent="0.35">
      <c r="A4079" s="3">
        <f>SIN(RADIANS(Teno_phn!P4079*2))</f>
        <v>0.69916437402317144</v>
      </c>
      <c r="B4079" s="10">
        <f>COS(RADIANS(Teno_phn!P4079*2))</f>
        <v>0.7149609626383715</v>
      </c>
      <c r="C4079" s="3"/>
      <c r="D4079" s="10"/>
      <c r="E4079" s="3"/>
      <c r="F4079" s="3"/>
      <c r="G4079" s="3"/>
      <c r="H4079" s="10"/>
      <c r="I4079" s="3"/>
    </row>
    <row r="4080" spans="1:9" x14ac:dyDescent="0.35">
      <c r="A4080" s="3">
        <f>SIN(RADIANS(Teno_phn!P4080*2))</f>
        <v>-0.97121748462728041</v>
      </c>
      <c r="B4080" s="10">
        <f>COS(RADIANS(Teno_phn!P4080*2))</f>
        <v>-0.23819445323990721</v>
      </c>
      <c r="C4080" s="3"/>
      <c r="D4080" s="10"/>
      <c r="E4080" s="3"/>
      <c r="F4080" s="3"/>
      <c r="G4080" s="3"/>
      <c r="H4080" s="10"/>
      <c r="I4080" s="3"/>
    </row>
    <row r="4081" spans="1:9" x14ac:dyDescent="0.35">
      <c r="A4081" s="3">
        <f>SIN(RADIANS(Teno_phn!P4081*2))</f>
        <v>0.36682598138876393</v>
      </c>
      <c r="B4081" s="10">
        <f>COS(RADIANS(Teno_phn!P4081*2))</f>
        <v>-0.93028957823796465</v>
      </c>
      <c r="C4081" s="3"/>
      <c r="D4081" s="10"/>
      <c r="E4081" s="3"/>
      <c r="F4081" s="3"/>
      <c r="G4081" s="3"/>
      <c r="H4081" s="10"/>
      <c r="I4081" s="3"/>
    </row>
    <row r="4082" spans="1:9" x14ac:dyDescent="0.35">
      <c r="A4082" s="3">
        <f>SIN(RADIANS(Teno_phn!P4082*2))</f>
        <v>-0.57214587344551593</v>
      </c>
      <c r="B4082" s="10">
        <f>COS(RADIANS(Teno_phn!P4082*2))</f>
        <v>0.82015187587377236</v>
      </c>
      <c r="C4082" s="3"/>
      <c r="D4082" s="10"/>
      <c r="E4082" s="3"/>
      <c r="F4082" s="3"/>
      <c r="G4082" s="3"/>
      <c r="H4082" s="10"/>
      <c r="I4082" s="3"/>
    </row>
    <row r="4083" spans="1:9" x14ac:dyDescent="0.35">
      <c r="A4083" s="3">
        <f>SIN(RADIANS(Teno_phn!P4083*2))</f>
        <v>-0.52636233009769762</v>
      </c>
      <c r="B4083" s="10">
        <f>COS(RADIANS(Teno_phn!P4083*2))</f>
        <v>0.85026037038904878</v>
      </c>
      <c r="C4083" s="3"/>
      <c r="D4083" s="10"/>
      <c r="E4083" s="3"/>
      <c r="F4083" s="3"/>
      <c r="G4083" s="3"/>
      <c r="H4083" s="10"/>
      <c r="I4083" s="3"/>
    </row>
    <row r="4084" spans="1:9" x14ac:dyDescent="0.35">
      <c r="A4084" s="3">
        <f>SIN(RADIANS(Teno_phn!P4084*2))</f>
        <v>8.7851196550743027E-2</v>
      </c>
      <c r="B4084" s="10">
        <f>COS(RADIANS(Teno_phn!P4084*2))</f>
        <v>0.9961336091431725</v>
      </c>
      <c r="C4084" s="3"/>
      <c r="D4084" s="10"/>
      <c r="E4084" s="3"/>
      <c r="F4084" s="3"/>
      <c r="G4084" s="3"/>
      <c r="H4084" s="10"/>
      <c r="I4084" s="3"/>
    </row>
    <row r="4085" spans="1:9" x14ac:dyDescent="0.35">
      <c r="A4085" s="3">
        <f>SIN(RADIANS(Teno_phn!P4085*2))</f>
        <v>-0.32358715238034969</v>
      </c>
      <c r="B4085" s="10">
        <f>COS(RADIANS(Teno_phn!P4085*2))</f>
        <v>0.94619836969547588</v>
      </c>
      <c r="C4085" s="3"/>
      <c r="D4085" s="10"/>
      <c r="E4085" s="3"/>
      <c r="F4085" s="3"/>
      <c r="G4085" s="3"/>
      <c r="H4085" s="10"/>
      <c r="I4085" s="3"/>
    </row>
    <row r="4086" spans="1:9" x14ac:dyDescent="0.35">
      <c r="A4086" s="3">
        <f>SIN(RADIANS(Teno_phn!P4086*2))</f>
        <v>0.17811529026420997</v>
      </c>
      <c r="B4086" s="10">
        <f>COS(RADIANS(Teno_phn!P4086*2))</f>
        <v>0.98400962565113981</v>
      </c>
      <c r="C4086" s="3"/>
      <c r="D4086" s="10"/>
      <c r="E4086" s="3"/>
      <c r="F4086" s="3"/>
      <c r="G4086" s="3"/>
      <c r="H4086" s="10"/>
      <c r="I4086" s="3"/>
    </row>
    <row r="4087" spans="1:9" x14ac:dyDescent="0.35">
      <c r="A4087" s="3">
        <f>SIN(RADIANS(Teno_phn!P4087*2))</f>
        <v>-0.5414147641896806</v>
      </c>
      <c r="B4087" s="10">
        <f>COS(RADIANS(Teno_phn!P4087*2))</f>
        <v>0.84075564411868953</v>
      </c>
      <c r="C4087" s="3"/>
      <c r="D4087" s="10"/>
      <c r="E4087" s="3"/>
      <c r="F4087" s="3"/>
      <c r="G4087" s="3"/>
      <c r="H4087" s="10"/>
      <c r="I4087" s="3"/>
    </row>
    <row r="4088" spans="1:9" x14ac:dyDescent="0.35">
      <c r="A4088" s="3">
        <f>SIN(RADIANS(Teno_phn!P4088*2))</f>
        <v>-0.22631131188608697</v>
      </c>
      <c r="B4088" s="10">
        <f>COS(RADIANS(Teno_phn!P4088*2))</f>
        <v>0.97405502417081047</v>
      </c>
      <c r="C4088" s="3"/>
      <c r="D4088" s="10"/>
      <c r="E4088" s="3"/>
      <c r="F4088" s="3"/>
      <c r="G4088" s="3"/>
      <c r="H4088" s="10"/>
      <c r="I4088" s="3"/>
    </row>
    <row r="4089" spans="1:9" x14ac:dyDescent="0.35">
      <c r="A4089" s="3">
        <f>SIN(RADIANS(Teno_phn!P4089*2))</f>
        <v>0.76559550606785065</v>
      </c>
      <c r="B4089" s="10">
        <f>COS(RADIANS(Teno_phn!P4089*2))</f>
        <v>-0.64332225290962197</v>
      </c>
      <c r="C4089" s="3"/>
      <c r="D4089" s="10"/>
      <c r="E4089" s="3"/>
      <c r="F4089" s="3"/>
      <c r="G4089" s="3"/>
      <c r="H4089" s="10"/>
      <c r="I4089" s="3"/>
    </row>
    <row r="4090" spans="1:9" x14ac:dyDescent="0.35">
      <c r="A4090" s="3">
        <f>SIN(RADIANS(Teno_phn!P4090*2))</f>
        <v>0.42388329376518158</v>
      </c>
      <c r="B4090" s="10">
        <f>COS(RADIANS(Teno_phn!P4090*2))</f>
        <v>0.90571681736996623</v>
      </c>
      <c r="C4090" s="3"/>
      <c r="D4090" s="10"/>
      <c r="E4090" s="3"/>
      <c r="F4090" s="3"/>
      <c r="G4090" s="3"/>
      <c r="H4090" s="10"/>
      <c r="I4090" s="3"/>
    </row>
    <row r="4091" spans="1:9" x14ac:dyDescent="0.35">
      <c r="A4091" s="3">
        <f>SIN(RADIANS(Teno_phn!P4091*2))</f>
        <v>0.49879031342895086</v>
      </c>
      <c r="B4091" s="10">
        <f>COS(RADIANS(Teno_phn!P4091*2))</f>
        <v>0.86672269107797617</v>
      </c>
      <c r="C4091" s="3"/>
      <c r="D4091" s="10"/>
      <c r="E4091" s="3"/>
      <c r="F4091" s="3"/>
      <c r="G4091" s="3"/>
      <c r="H4091" s="10"/>
      <c r="I4091" s="3"/>
    </row>
    <row r="4092" spans="1:9" x14ac:dyDescent="0.35">
      <c r="A4092" s="3">
        <f>SIN(RADIANS(Teno_phn!P4092*2))</f>
        <v>-0.66990845876617067</v>
      </c>
      <c r="B4092" s="10">
        <f>COS(RADIANS(Teno_phn!P4092*2))</f>
        <v>-0.74244370619834454</v>
      </c>
      <c r="C4092" s="3"/>
      <c r="D4092" s="10"/>
      <c r="E4092" s="3"/>
      <c r="F4092" s="3"/>
      <c r="G4092" s="3"/>
      <c r="H4092" s="10"/>
      <c r="I4092" s="3"/>
    </row>
    <row r="4093" spans="1:9" x14ac:dyDescent="0.35">
      <c r="A4093" s="3">
        <f>SIN(RADIANS(Teno_phn!P4093*2))</f>
        <v>0.98932326528863024</v>
      </c>
      <c r="B4093" s="10">
        <f>COS(RADIANS(Teno_phn!P4093*2))</f>
        <v>0.14573769848135543</v>
      </c>
      <c r="C4093" s="3"/>
      <c r="D4093" s="10"/>
      <c r="E4093" s="3"/>
      <c r="F4093" s="3"/>
      <c r="G4093" s="3"/>
      <c r="H4093" s="10"/>
      <c r="I4093" s="3"/>
    </row>
    <row r="4094" spans="1:9" x14ac:dyDescent="0.35">
      <c r="A4094" s="3">
        <f>SIN(RADIANS(Teno_phn!P4094*2))</f>
        <v>-0.13364025886907221</v>
      </c>
      <c r="B4094" s="10">
        <f>COS(RADIANS(Teno_phn!P4094*2))</f>
        <v>0.99102990934149271</v>
      </c>
      <c r="C4094" s="3"/>
      <c r="D4094" s="10"/>
      <c r="E4094" s="3"/>
      <c r="F4094" s="3"/>
      <c r="G4094" s="3"/>
      <c r="H4094" s="10"/>
      <c r="I4094" s="3"/>
    </row>
    <row r="4095" spans="1:9" x14ac:dyDescent="0.35">
      <c r="A4095" s="3">
        <f>SIN(RADIANS(Teno_phn!P4095*2))</f>
        <v>0.91111576333626398</v>
      </c>
      <c r="B4095" s="10">
        <f>COS(RADIANS(Teno_phn!P4095*2))</f>
        <v>0.4121505377895035</v>
      </c>
      <c r="C4095" s="3"/>
      <c r="D4095" s="10"/>
      <c r="E4095" s="3"/>
      <c r="F4095" s="3"/>
      <c r="G4095" s="3"/>
      <c r="H4095" s="10"/>
      <c r="I4095" s="3"/>
    </row>
    <row r="4096" spans="1:9" x14ac:dyDescent="0.35">
      <c r="A4096" s="3">
        <f>SIN(RADIANS(Teno_phn!P4096*2))</f>
        <v>0.92652863087183734</v>
      </c>
      <c r="B4096" s="10">
        <f>COS(RADIANS(Teno_phn!P4096*2))</f>
        <v>0.37622426313936541</v>
      </c>
      <c r="C4096" s="3"/>
      <c r="D4096" s="10"/>
      <c r="E4096" s="3"/>
      <c r="F4096" s="3"/>
      <c r="G4096" s="3"/>
      <c r="H4096" s="10"/>
      <c r="I4096" s="3"/>
    </row>
    <row r="4097" spans="1:9" x14ac:dyDescent="0.35">
      <c r="A4097" s="3">
        <f>SIN(RADIANS(Teno_phn!P4097*2))</f>
        <v>0.57757270342226763</v>
      </c>
      <c r="B4097" s="10">
        <f>COS(RADIANS(Teno_phn!P4097*2))</f>
        <v>0.81633925071718394</v>
      </c>
      <c r="C4097" s="3"/>
      <c r="D4097" s="10"/>
      <c r="E4097" s="3"/>
      <c r="F4097" s="3"/>
      <c r="G4097" s="3"/>
      <c r="H4097" s="10"/>
      <c r="I4097" s="3"/>
    </row>
    <row r="4098" spans="1:9" x14ac:dyDescent="0.35">
      <c r="A4098" s="3">
        <f>SIN(RADIANS(Teno_phn!P4098*2))</f>
        <v>0.55629561550030471</v>
      </c>
      <c r="B4098" s="10">
        <f>COS(RADIANS(Teno_phn!P4098*2))</f>
        <v>0.83098446927432834</v>
      </c>
      <c r="C4098" s="3"/>
      <c r="D4098" s="10"/>
      <c r="E4098" s="3"/>
      <c r="F4098" s="3"/>
      <c r="G4098" s="3"/>
      <c r="H4098" s="10"/>
      <c r="I4098" s="3"/>
    </row>
    <row r="4099" spans="1:9" x14ac:dyDescent="0.35">
      <c r="A4099" s="3">
        <f>SIN(RADIANS(Teno_phn!P4099*2))</f>
        <v>0.6686116303769879</v>
      </c>
      <c r="B4099" s="10">
        <f>COS(RADIANS(Teno_phn!P4099*2))</f>
        <v>0.74361178562784092</v>
      </c>
      <c r="C4099" s="3"/>
      <c r="D4099" s="10"/>
      <c r="E4099" s="3"/>
      <c r="F4099" s="3"/>
      <c r="G4099" s="3"/>
      <c r="H4099" s="10"/>
      <c r="I4099" s="3"/>
    </row>
    <row r="4100" spans="1:9" x14ac:dyDescent="0.35">
      <c r="A4100" s="3">
        <f>SIN(RADIANS(Teno_phn!P4100*2))</f>
        <v>0.92874486425215108</v>
      </c>
      <c r="B4100" s="10">
        <f>COS(RADIANS(Teno_phn!P4100*2))</f>
        <v>0.37071953971331678</v>
      </c>
      <c r="C4100" s="3"/>
      <c r="D4100" s="10"/>
      <c r="E4100" s="3"/>
      <c r="F4100" s="3"/>
      <c r="G4100" s="3"/>
      <c r="H4100" s="10"/>
      <c r="I4100" s="3"/>
    </row>
    <row r="4101" spans="1:9" x14ac:dyDescent="0.35">
      <c r="A4101" s="3">
        <f>SIN(RADIANS(Teno_phn!P4101*2))</f>
        <v>0.25038000405444144</v>
      </c>
      <c r="B4101" s="10">
        <f>COS(RADIANS(Teno_phn!P4101*2))</f>
        <v>0.96814764037810774</v>
      </c>
      <c r="C4101" s="3"/>
      <c r="D4101" s="10"/>
      <c r="E4101" s="3"/>
      <c r="F4101" s="3"/>
      <c r="G4101" s="3"/>
      <c r="H4101" s="10"/>
      <c r="I4101" s="3"/>
    </row>
    <row r="4102" spans="1:9" x14ac:dyDescent="0.35">
      <c r="A4102" s="3">
        <f>SIN(RADIANS(Teno_phn!P4102*2))</f>
        <v>-0.99986542304253945</v>
      </c>
      <c r="B4102" s="10">
        <f>COS(RADIANS(Teno_phn!P4102*2))</f>
        <v>1.6405359001361711E-2</v>
      </c>
      <c r="C4102" s="3"/>
      <c r="D4102" s="10"/>
      <c r="E4102" s="3"/>
      <c r="F4102" s="3"/>
      <c r="G4102" s="3"/>
      <c r="H4102" s="10"/>
      <c r="I4102" s="3"/>
    </row>
    <row r="4103" spans="1:9" x14ac:dyDescent="0.35">
      <c r="A4103" s="3">
        <f>SIN(RADIANS(Teno_phn!P4103*2))</f>
        <v>-0.95287350419645089</v>
      </c>
      <c r="B4103" s="10">
        <f>COS(RADIANS(Teno_phn!P4103*2))</f>
        <v>0.3033679037083129</v>
      </c>
      <c r="C4103" s="3"/>
      <c r="D4103" s="10"/>
      <c r="E4103" s="3"/>
      <c r="F4103" s="3"/>
      <c r="G4103" s="3"/>
      <c r="H4103" s="10"/>
      <c r="I4103" s="3"/>
    </row>
    <row r="4104" spans="1:9" x14ac:dyDescent="0.35">
      <c r="A4104" s="3">
        <f>SIN(RADIANS(Teno_phn!P4104*2))</f>
        <v>0.54493175308277908</v>
      </c>
      <c r="B4104" s="10">
        <f>COS(RADIANS(Teno_phn!P4104*2))</f>
        <v>0.83848040196663465</v>
      </c>
      <c r="C4104" s="3"/>
      <c r="D4104" s="10"/>
      <c r="E4104" s="3"/>
      <c r="F4104" s="3"/>
      <c r="G4104" s="3"/>
      <c r="H4104" s="10"/>
      <c r="I4104" s="3"/>
    </row>
    <row r="4105" spans="1:9" x14ac:dyDescent="0.35">
      <c r="A4105" s="3">
        <f>SIN(RADIANS(Teno_phn!P4105*2))</f>
        <v>0.77317651064360726</v>
      </c>
      <c r="B4105" s="10">
        <f>COS(RADIANS(Teno_phn!P4105*2))</f>
        <v>0.63419088876218965</v>
      </c>
      <c r="C4105" s="3"/>
      <c r="D4105" s="10"/>
      <c r="E4105" s="3"/>
      <c r="F4105" s="3"/>
      <c r="G4105" s="3"/>
      <c r="H4105" s="10"/>
      <c r="I4105" s="3"/>
    </row>
    <row r="4106" spans="1:9" x14ac:dyDescent="0.35">
      <c r="A4106" s="3">
        <f>SIN(RADIANS(Teno_phn!P4106*2))</f>
        <v>0.71788333462522047</v>
      </c>
      <c r="B4106" s="10">
        <f>COS(RADIANS(Teno_phn!P4106*2))</f>
        <v>0.69616342755661464</v>
      </c>
      <c r="C4106" s="3"/>
      <c r="D4106" s="10"/>
      <c r="E4106" s="3"/>
      <c r="F4106" s="3"/>
      <c r="G4106" s="3"/>
      <c r="H4106" s="10"/>
      <c r="I4106" s="3"/>
    </row>
    <row r="4107" spans="1:9" x14ac:dyDescent="0.35">
      <c r="A4107" s="3">
        <f>SIN(RADIANS(Teno_phn!P4107*2))</f>
        <v>0.5707135676844316</v>
      </c>
      <c r="B4107" s="10">
        <f>COS(RADIANS(Teno_phn!P4107*2))</f>
        <v>0.82114920913370404</v>
      </c>
      <c r="C4107" s="3"/>
      <c r="D4107" s="10"/>
      <c r="E4107" s="3"/>
      <c r="F4107" s="3"/>
      <c r="G4107" s="3"/>
      <c r="H4107" s="10"/>
      <c r="I4107" s="3"/>
    </row>
    <row r="4108" spans="1:9" x14ac:dyDescent="0.35">
      <c r="A4108" s="3">
        <f>SIN(RADIANS(Teno_phn!P4108*2))</f>
        <v>0.52071165466999569</v>
      </c>
      <c r="B4108" s="10">
        <f>COS(RADIANS(Teno_phn!P4108*2))</f>
        <v>0.85373261194055083</v>
      </c>
      <c r="C4108" s="3"/>
      <c r="D4108" s="10"/>
      <c r="E4108" s="3"/>
      <c r="F4108" s="3"/>
      <c r="G4108" s="3"/>
      <c r="H4108" s="10"/>
      <c r="I4108" s="3"/>
    </row>
    <row r="4109" spans="1:9" x14ac:dyDescent="0.35">
      <c r="A4109" s="3">
        <f>SIN(RADIANS(Teno_phn!P4109*2))</f>
        <v>0.95742033033677265</v>
      </c>
      <c r="B4109" s="10">
        <f>COS(RADIANS(Teno_phn!P4109*2))</f>
        <v>0.28869761179792452</v>
      </c>
      <c r="C4109" s="3"/>
      <c r="D4109" s="10"/>
      <c r="E4109" s="3"/>
      <c r="F4109" s="3"/>
      <c r="G4109" s="3"/>
      <c r="H4109" s="10"/>
      <c r="I4109" s="3"/>
    </row>
    <row r="4110" spans="1:9" x14ac:dyDescent="0.35">
      <c r="A4110" s="3">
        <f>SIN(RADIANS(Teno_phn!P4110*2))</f>
        <v>-0.99900199568513803</v>
      </c>
      <c r="B4110" s="10">
        <f>COS(RADIANS(Teno_phn!P4110*2))</f>
        <v>4.4665564108285712E-2</v>
      </c>
      <c r="C4110" s="3"/>
      <c r="D4110" s="10"/>
      <c r="E4110" s="3"/>
      <c r="F4110" s="3"/>
      <c r="G4110" s="3"/>
      <c r="H4110" s="10"/>
      <c r="I4110" s="3"/>
    </row>
    <row r="4111" spans="1:9" x14ac:dyDescent="0.35">
      <c r="A4111" s="3">
        <f>SIN(RADIANS(Teno_phn!P4111*2))</f>
        <v>-0.60348636030247649</v>
      </c>
      <c r="B4111" s="10">
        <f>COS(RADIANS(Teno_phn!P4111*2))</f>
        <v>0.79737332092870372</v>
      </c>
      <c r="C4111" s="3"/>
      <c r="D4111" s="10"/>
      <c r="E4111" s="3"/>
      <c r="F4111" s="3"/>
      <c r="G4111" s="3"/>
      <c r="H4111" s="10"/>
      <c r="I4111" s="3"/>
    </row>
    <row r="4112" spans="1:9" x14ac:dyDescent="0.35">
      <c r="A4112" s="3">
        <f>SIN(RADIANS(Teno_phn!P4112*2))</f>
        <v>0.46947156278589081</v>
      </c>
      <c r="B4112" s="10">
        <f>COS(RADIANS(Teno_phn!P4112*2))</f>
        <v>0.88294759285892699</v>
      </c>
      <c r="C4112" s="3"/>
      <c r="D4112" s="10"/>
      <c r="E4112" s="3"/>
      <c r="F4112" s="3"/>
      <c r="G4112" s="3"/>
      <c r="H4112" s="10"/>
      <c r="I4112" s="3"/>
    </row>
    <row r="4113" spans="1:9" x14ac:dyDescent="0.35">
      <c r="A4113" s="3">
        <f>SIN(RADIANS(Teno_phn!P4113*2))</f>
        <v>2.6525892940246164E-2</v>
      </c>
      <c r="B4113" s="10">
        <f>COS(RADIANS(Teno_phn!P4113*2))</f>
        <v>0.99964812659441449</v>
      </c>
      <c r="C4113" s="3"/>
      <c r="D4113" s="10"/>
      <c r="E4113" s="3"/>
      <c r="F4113" s="3"/>
      <c r="G4113" s="3"/>
      <c r="H4113" s="10"/>
      <c r="I4113" s="3"/>
    </row>
    <row r="4114" spans="1:9" x14ac:dyDescent="0.35">
      <c r="A4114" s="3">
        <f>SIN(RADIANS(Teno_phn!P4114*2))</f>
        <v>0.35380135380382938</v>
      </c>
      <c r="B4114" s="10">
        <f>COS(RADIANS(Teno_phn!P4114*2))</f>
        <v>0.93532058784492578</v>
      </c>
      <c r="C4114" s="3"/>
      <c r="D4114" s="10"/>
      <c r="E4114" s="3"/>
      <c r="F4114" s="3"/>
      <c r="G4114" s="3"/>
      <c r="H4114" s="10"/>
      <c r="I4114" s="3"/>
    </row>
    <row r="4115" spans="1:9" x14ac:dyDescent="0.35">
      <c r="A4115" s="3">
        <f>SIN(RADIANS(Teno_phn!P4115*2))</f>
        <v>0.25612066568703973</v>
      </c>
      <c r="B4115" s="10">
        <f>COS(RADIANS(Teno_phn!P4115*2))</f>
        <v>0.96664481822850923</v>
      </c>
      <c r="C4115" s="3"/>
      <c r="D4115" s="10"/>
      <c r="E4115" s="3"/>
      <c r="F4115" s="3"/>
      <c r="G4115" s="3"/>
      <c r="H4115" s="10"/>
      <c r="I4115" s="3"/>
    </row>
    <row r="4116" spans="1:9" x14ac:dyDescent="0.35">
      <c r="A4116" s="3">
        <f>SIN(RADIANS(Teno_phn!P4116*2))</f>
        <v>0.20483772855372526</v>
      </c>
      <c r="B4116" s="10">
        <f>COS(RADIANS(Teno_phn!P4116*2))</f>
        <v>0.97879594653888424</v>
      </c>
      <c r="C4116" s="3"/>
      <c r="D4116" s="10"/>
      <c r="E4116" s="3"/>
      <c r="F4116" s="3"/>
      <c r="G4116" s="3"/>
      <c r="H4116" s="10"/>
      <c r="I4116" s="3"/>
    </row>
    <row r="4117" spans="1:9" x14ac:dyDescent="0.35">
      <c r="A4117" s="3">
        <f>SIN(RADIANS(Teno_phn!P4117*2))</f>
        <v>0.32424764454759425</v>
      </c>
      <c r="B4117" s="10">
        <f>COS(RADIANS(Teno_phn!P4117*2))</f>
        <v>0.9459722326819836</v>
      </c>
      <c r="C4117" s="3"/>
      <c r="D4117" s="10"/>
      <c r="E4117" s="3"/>
      <c r="F4117" s="3"/>
      <c r="G4117" s="3"/>
      <c r="H4117" s="10"/>
      <c r="I4117" s="3"/>
    </row>
    <row r="4118" spans="1:9" x14ac:dyDescent="0.35">
      <c r="A4118" s="3">
        <f>SIN(RADIANS(Teno_phn!P4118*2))</f>
        <v>0.99149036320689721</v>
      </c>
      <c r="B4118" s="10">
        <f>COS(RADIANS(Teno_phn!P4118*2))</f>
        <v>0.13018010473131053</v>
      </c>
      <c r="C4118" s="3"/>
      <c r="D4118" s="10"/>
      <c r="E4118" s="3"/>
      <c r="F4118" s="3"/>
      <c r="G4118" s="3"/>
      <c r="H4118" s="10"/>
      <c r="I4118" s="3"/>
    </row>
    <row r="4119" spans="1:9" x14ac:dyDescent="0.35">
      <c r="A4119" s="3">
        <f>SIN(RADIANS(Teno_phn!P4119*2))</f>
        <v>0.94642404554337733</v>
      </c>
      <c r="B4119" s="10">
        <f>COS(RADIANS(Teno_phn!P4119*2))</f>
        <v>0.32292650250065752</v>
      </c>
      <c r="C4119" s="3"/>
      <c r="D4119" s="10"/>
      <c r="E4119" s="3"/>
      <c r="F4119" s="3"/>
      <c r="G4119" s="3"/>
      <c r="H4119" s="10"/>
      <c r="I4119" s="3"/>
    </row>
    <row r="4120" spans="1:9" x14ac:dyDescent="0.35">
      <c r="A4120" s="3">
        <f>SIN(RADIANS(Teno_phn!P4120*2))</f>
        <v>-0.73230523775413214</v>
      </c>
      <c r="B4120" s="10">
        <f>COS(RADIANS(Teno_phn!P4120*2))</f>
        <v>0.68097653319175688</v>
      </c>
      <c r="C4120" s="3"/>
      <c r="D4120" s="10"/>
      <c r="E4120" s="3"/>
      <c r="F4120" s="3"/>
      <c r="G4120" s="3"/>
      <c r="H4120" s="10"/>
      <c r="I4120" s="3"/>
    </row>
    <row r="4121" spans="1:9" x14ac:dyDescent="0.35">
      <c r="A4121" s="3">
        <f>SIN(RADIANS(Teno_phn!P4121*2))</f>
        <v>-0.25713279315469623</v>
      </c>
      <c r="B4121" s="10">
        <f>COS(RADIANS(Teno_phn!P4121*2))</f>
        <v>0.9663760793213293</v>
      </c>
      <c r="C4121" s="3"/>
      <c r="D4121" s="10"/>
      <c r="E4121" s="3"/>
      <c r="F4121" s="3"/>
      <c r="G4121" s="3"/>
      <c r="H4121" s="10"/>
      <c r="I4121" s="3"/>
    </row>
    <row r="4122" spans="1:9" x14ac:dyDescent="0.35">
      <c r="A4122" s="3">
        <f>SIN(RADIANS(Teno_phn!P4122*2))</f>
        <v>0.74594114542418222</v>
      </c>
      <c r="B4122" s="10">
        <f>COS(RADIANS(Teno_phn!P4122*2))</f>
        <v>-0.66601186743425156</v>
      </c>
      <c r="C4122" s="3"/>
      <c r="D4122" s="10"/>
      <c r="E4122" s="3"/>
      <c r="F4122" s="3"/>
      <c r="G4122" s="3"/>
      <c r="H4122" s="10"/>
      <c r="I4122" s="3"/>
    </row>
    <row r="4123" spans="1:9" x14ac:dyDescent="0.35">
      <c r="A4123" s="3">
        <f>SIN(RADIANS(Teno_phn!P4123*2))</f>
        <v>0.97561122531361499</v>
      </c>
      <c r="B4123" s="10">
        <f>COS(RADIANS(Teno_phn!P4123*2))</f>
        <v>-0.21950566517078052</v>
      </c>
      <c r="C4123" s="3"/>
      <c r="D4123" s="10"/>
      <c r="E4123" s="3"/>
      <c r="F4123" s="3"/>
      <c r="G4123" s="3"/>
      <c r="H4123" s="10"/>
      <c r="I4123" s="3"/>
    </row>
    <row r="4124" spans="1:9" x14ac:dyDescent="0.35">
      <c r="A4124" s="3">
        <f>SIN(RADIANS(Teno_phn!P4124*2))</f>
        <v>0.96381678594458953</v>
      </c>
      <c r="B4124" s="10">
        <f>COS(RADIANS(Teno_phn!P4124*2))</f>
        <v>-0.2665655700412965</v>
      </c>
      <c r="C4124" s="3"/>
      <c r="D4124" s="10"/>
      <c r="E4124" s="3"/>
      <c r="F4124" s="3"/>
      <c r="G4124" s="3"/>
      <c r="H4124" s="10"/>
      <c r="I4124" s="3"/>
    </row>
    <row r="4125" spans="1:9" x14ac:dyDescent="0.35">
      <c r="A4125" s="3">
        <f>SIN(RADIANS(Teno_phn!P4125*2))</f>
        <v>-0.93716025779375545</v>
      </c>
      <c r="B4125" s="10">
        <f>COS(RADIANS(Teno_phn!P4125*2))</f>
        <v>0.3488991992136723</v>
      </c>
      <c r="C4125" s="3"/>
      <c r="D4125" s="10"/>
      <c r="E4125" s="3"/>
      <c r="F4125" s="3"/>
      <c r="G4125" s="3"/>
      <c r="H4125" s="10"/>
      <c r="I4125" s="3"/>
    </row>
    <row r="4126" spans="1:9" x14ac:dyDescent="0.35">
      <c r="A4126" s="3">
        <f>SIN(RADIANS(Teno_phn!P4126*2))</f>
        <v>-0.76917653614549353</v>
      </c>
      <c r="B4126" s="10">
        <f>COS(RADIANS(Teno_phn!P4126*2))</f>
        <v>0.63903634970416223</v>
      </c>
      <c r="C4126" s="3"/>
      <c r="D4126" s="10"/>
      <c r="E4126" s="3"/>
      <c r="F4126" s="3"/>
      <c r="G4126" s="3"/>
      <c r="H4126" s="10"/>
      <c r="I4126" s="3"/>
    </row>
    <row r="4127" spans="1:9" x14ac:dyDescent="0.35">
      <c r="A4127" s="3">
        <f>SIN(RADIANS(Teno_phn!P4127*2))</f>
        <v>-0.97514935430556315</v>
      </c>
      <c r="B4127" s="10">
        <f>COS(RADIANS(Teno_phn!P4127*2))</f>
        <v>-0.22154849761946777</v>
      </c>
      <c r="C4127" s="3"/>
      <c r="D4127" s="10"/>
      <c r="E4127" s="3"/>
      <c r="F4127" s="3"/>
      <c r="G4127" s="3"/>
      <c r="H4127" s="10"/>
      <c r="I4127" s="3"/>
    </row>
    <row r="4128" spans="1:9" x14ac:dyDescent="0.35">
      <c r="A4128" s="3">
        <f>SIN(RADIANS(Teno_phn!P4128*2))</f>
        <v>-0.99982235238080897</v>
      </c>
      <c r="B4128" s="10">
        <f>COS(RADIANS(Teno_phn!P4128*2))</f>
        <v>-1.8848439715408963E-2</v>
      </c>
      <c r="C4128" s="3"/>
      <c r="D4128" s="10"/>
      <c r="E4128" s="3"/>
      <c r="F4128" s="3"/>
      <c r="G4128" s="3"/>
      <c r="H4128" s="10"/>
      <c r="I4128" s="3"/>
    </row>
    <row r="4129" spans="1:9" x14ac:dyDescent="0.35">
      <c r="A4129" s="3">
        <f>SIN(RADIANS(Teno_phn!P4129*2))</f>
        <v>-0.73798440883434679</v>
      </c>
      <c r="B4129" s="10">
        <f>COS(RADIANS(Teno_phn!P4129*2))</f>
        <v>0.67481776230136359</v>
      </c>
      <c r="C4129" s="3"/>
      <c r="D4129" s="10"/>
      <c r="E4129" s="3"/>
      <c r="F4129" s="3"/>
      <c r="G4129" s="3"/>
      <c r="H4129" s="10"/>
      <c r="I4129" s="3"/>
    </row>
    <row r="4130" spans="1:9" x14ac:dyDescent="0.35">
      <c r="A4130" s="3">
        <f>SIN(RADIANS(Teno_phn!P4130*2))</f>
        <v>-0.55716551521938895</v>
      </c>
      <c r="B4130" s="10">
        <f>COS(RADIANS(Teno_phn!P4130*2))</f>
        <v>0.8304014623363285</v>
      </c>
      <c r="C4130" s="3"/>
      <c r="D4130" s="10"/>
      <c r="E4130" s="3"/>
      <c r="F4130" s="3"/>
      <c r="G4130" s="3"/>
      <c r="H4130" s="10"/>
      <c r="I4130" s="3"/>
    </row>
    <row r="4131" spans="1:9" x14ac:dyDescent="0.35">
      <c r="A4131" s="3">
        <f>SIN(RADIANS(Teno_phn!P4131*2))</f>
        <v>-0.67481776230136392</v>
      </c>
      <c r="B4131" s="10">
        <f>COS(RADIANS(Teno_phn!P4131*2))</f>
        <v>0.73798440883434646</v>
      </c>
      <c r="C4131" s="3"/>
      <c r="D4131" s="10"/>
      <c r="E4131" s="3"/>
      <c r="F4131" s="3"/>
      <c r="G4131" s="3"/>
      <c r="H4131" s="10"/>
      <c r="I4131" s="3"/>
    </row>
    <row r="4132" spans="1:9" x14ac:dyDescent="0.35">
      <c r="A4132" s="3">
        <f>SIN(RADIANS(Teno_phn!P4132*2))</f>
        <v>0.93494957515447619</v>
      </c>
      <c r="B4132" s="10">
        <f>COS(RADIANS(Teno_phn!P4132*2))</f>
        <v>0.35478062506070496</v>
      </c>
      <c r="C4132" s="3"/>
      <c r="D4132" s="10"/>
      <c r="E4132" s="3"/>
      <c r="F4132" s="3"/>
      <c r="G4132" s="3"/>
      <c r="H4132" s="10"/>
      <c r="I4132" s="3"/>
    </row>
    <row r="4133" spans="1:9" x14ac:dyDescent="0.35">
      <c r="A4133" s="3">
        <f>SIN(RADIANS(Teno_phn!P4133*2))</f>
        <v>-0.67172058932299006</v>
      </c>
      <c r="B4133" s="10">
        <f>COS(RADIANS(Teno_phn!P4133*2))</f>
        <v>-0.74080459628675022</v>
      </c>
      <c r="C4133" s="3"/>
      <c r="D4133" s="10"/>
      <c r="E4133" s="3"/>
      <c r="F4133" s="3"/>
      <c r="G4133" s="3"/>
      <c r="H4133" s="10"/>
      <c r="I4133" s="3"/>
    </row>
    <row r="4134" spans="1:9" x14ac:dyDescent="0.35">
      <c r="A4134" s="3">
        <f>SIN(RADIANS(Teno_phn!P4134*2))</f>
        <v>-0.9603910134382122</v>
      </c>
      <c r="B4134" s="10">
        <f>COS(RADIANS(Teno_phn!P4134*2))</f>
        <v>-0.27865588331690344</v>
      </c>
      <c r="C4134" s="3"/>
      <c r="D4134" s="10"/>
      <c r="E4134" s="3"/>
      <c r="F4134" s="3"/>
      <c r="G4134" s="3"/>
      <c r="H4134" s="10"/>
      <c r="I4134" s="3"/>
    </row>
    <row r="4135" spans="1:9" x14ac:dyDescent="0.35">
      <c r="A4135" s="3">
        <f>SIN(RADIANS(Teno_phn!P4135*2))</f>
        <v>-0.90719092825244096</v>
      </c>
      <c r="B4135" s="10">
        <f>COS(RADIANS(Teno_phn!P4135*2))</f>
        <v>-0.42071916963275446</v>
      </c>
      <c r="C4135" s="3"/>
      <c r="D4135" s="10"/>
      <c r="E4135" s="3"/>
      <c r="F4135" s="3"/>
      <c r="G4135" s="3"/>
      <c r="H4135" s="10"/>
      <c r="I4135" s="3"/>
    </row>
    <row r="4136" spans="1:9" x14ac:dyDescent="0.35">
      <c r="A4136" s="3">
        <f>SIN(RADIANS(Teno_phn!P4136*2))</f>
        <v>-0.6812321144496718</v>
      </c>
      <c r="B4136" s="10">
        <f>COS(RADIANS(Teno_phn!P4136*2))</f>
        <v>-0.73206748749171291</v>
      </c>
      <c r="C4136" s="3"/>
      <c r="D4136" s="10"/>
      <c r="E4136" s="3"/>
      <c r="F4136" s="3"/>
      <c r="G4136" s="3"/>
      <c r="H4136" s="10"/>
      <c r="I4136" s="3"/>
    </row>
    <row r="4137" spans="1:9" x14ac:dyDescent="0.35">
      <c r="A4137" s="3">
        <f>SIN(RADIANS(Teno_phn!P4137*2))</f>
        <v>0.22869069933948605</v>
      </c>
      <c r="B4137" s="10">
        <f>COS(RADIANS(Teno_phn!P4137*2))</f>
        <v>-0.97349913407029631</v>
      </c>
      <c r="C4137" s="3"/>
      <c r="D4137" s="10"/>
      <c r="E4137" s="3"/>
      <c r="F4137" s="3"/>
      <c r="G4137" s="3"/>
      <c r="H4137" s="10"/>
      <c r="I4137" s="3"/>
    </row>
    <row r="4138" spans="1:9" x14ac:dyDescent="0.35">
      <c r="A4138" s="3">
        <f>SIN(RADIANS(Teno_phn!P4138*2))</f>
        <v>0.49848773975382998</v>
      </c>
      <c r="B4138" s="10">
        <f>COS(RADIANS(Teno_phn!P4138*2))</f>
        <v>-0.86689674893560298</v>
      </c>
      <c r="C4138" s="3"/>
      <c r="D4138" s="10"/>
      <c r="E4138" s="3"/>
      <c r="F4138" s="3"/>
      <c r="G4138" s="3"/>
      <c r="H4138" s="10"/>
      <c r="I4138" s="3"/>
    </row>
    <row r="4139" spans="1:9" x14ac:dyDescent="0.35">
      <c r="A4139" s="3">
        <f>SIN(RADIANS(Teno_phn!P4139*2))</f>
        <v>0.31962089868791765</v>
      </c>
      <c r="B4139" s="10">
        <f>COS(RADIANS(Teno_phn!P4139*2))</f>
        <v>0.9475455034571838</v>
      </c>
      <c r="C4139" s="3"/>
      <c r="D4139" s="10"/>
      <c r="E4139" s="3"/>
      <c r="F4139" s="3"/>
      <c r="G4139" s="3"/>
      <c r="H4139" s="10"/>
      <c r="I4139" s="3"/>
    </row>
    <row r="4140" spans="1:9" x14ac:dyDescent="0.35">
      <c r="A4140" s="3">
        <f>SIN(RADIANS(Teno_phn!P4140*2))</f>
        <v>0.39490420968871492</v>
      </c>
      <c r="B4140" s="10">
        <f>COS(RADIANS(Teno_phn!P4140*2))</f>
        <v>-0.91872230035529856</v>
      </c>
      <c r="C4140" s="3"/>
      <c r="D4140" s="10"/>
      <c r="E4140" s="3"/>
      <c r="F4140" s="3"/>
      <c r="G4140" s="3"/>
      <c r="H4140" s="10"/>
      <c r="I4140" s="3"/>
    </row>
    <row r="4141" spans="1:9" x14ac:dyDescent="0.35">
      <c r="A4141" s="3">
        <f>SIN(RADIANS(Teno_phn!P4141*2))</f>
        <v>0.24056687180899222</v>
      </c>
      <c r="B4141" s="10">
        <f>COS(RADIANS(Teno_phn!P4141*2))</f>
        <v>-0.97063256703452716</v>
      </c>
      <c r="C4141" s="3"/>
      <c r="D4141" s="10"/>
      <c r="E4141" s="3"/>
      <c r="F4141" s="3"/>
      <c r="G4141" s="3"/>
      <c r="H4141" s="10"/>
      <c r="I4141" s="3"/>
    </row>
    <row r="4142" spans="1:9" x14ac:dyDescent="0.35">
      <c r="A4142" s="3">
        <f>SIN(RADIANS(Teno_phn!P4142*2))</f>
        <v>-0.19526149836784465</v>
      </c>
      <c r="B4142" s="10">
        <f>COS(RADIANS(Teno_phn!P4142*2))</f>
        <v>-0.98075121578060975</v>
      </c>
      <c r="C4142" s="3"/>
      <c r="D4142" s="10"/>
      <c r="E4142" s="3"/>
      <c r="F4142" s="3"/>
      <c r="G4142" s="3"/>
      <c r="H4142" s="10"/>
      <c r="I4142" s="3"/>
    </row>
    <row r="4143" spans="1:9" x14ac:dyDescent="0.35">
      <c r="A4143" s="3">
        <f>SIN(RADIANS(Teno_phn!P4143*2))</f>
        <v>0.14470160186032893</v>
      </c>
      <c r="B4143" s="10">
        <f>COS(RADIANS(Teno_phn!P4143*2))</f>
        <v>0.98947533896457207</v>
      </c>
      <c r="C4143" s="3"/>
      <c r="D4143" s="10"/>
      <c r="E4143" s="3"/>
      <c r="F4143" s="3"/>
      <c r="G4143" s="3"/>
      <c r="H4143" s="10"/>
      <c r="I4143" s="3"/>
    </row>
    <row r="4144" spans="1:9" x14ac:dyDescent="0.35">
      <c r="A4144" s="3">
        <f>SIN(RADIANS(Teno_phn!P4144*2))</f>
        <v>0.38751558645210293</v>
      </c>
      <c r="B4144" s="10">
        <f>COS(RADIANS(Teno_phn!P4144*2))</f>
        <v>0.92186315158850052</v>
      </c>
      <c r="C4144" s="3"/>
      <c r="D4144" s="10"/>
      <c r="E4144" s="3"/>
      <c r="F4144" s="3"/>
      <c r="G4144" s="3"/>
      <c r="H4144" s="10"/>
      <c r="I4144" s="3"/>
    </row>
    <row r="4145" spans="1:9" x14ac:dyDescent="0.35">
      <c r="A4145" s="3">
        <f>SIN(RADIANS(Teno_phn!P4145*2))</f>
        <v>0.63202930266485091</v>
      </c>
      <c r="B4145" s="10">
        <f>COS(RADIANS(Teno_phn!P4145*2))</f>
        <v>0.77494448870417953</v>
      </c>
      <c r="C4145" s="3"/>
      <c r="D4145" s="10"/>
      <c r="E4145" s="3"/>
      <c r="F4145" s="3"/>
      <c r="G4145" s="3"/>
      <c r="H4145" s="10"/>
      <c r="I4145" s="3"/>
    </row>
    <row r="4146" spans="1:9" x14ac:dyDescent="0.35">
      <c r="A4146" s="3">
        <f>SIN(RADIANS(Teno_phn!P4146*2))</f>
        <v>0.6101451639012675</v>
      </c>
      <c r="B4146" s="10">
        <f>COS(RADIANS(Teno_phn!P4146*2))</f>
        <v>0.79228964335519081</v>
      </c>
      <c r="C4146" s="3"/>
      <c r="D4146" s="10"/>
      <c r="E4146" s="3"/>
      <c r="F4146" s="3"/>
      <c r="G4146" s="3"/>
      <c r="H4146" s="10"/>
      <c r="I4146" s="3"/>
    </row>
    <row r="4147" spans="1:9" x14ac:dyDescent="0.35">
      <c r="A4147" s="3">
        <f>SIN(RADIANS(Teno_phn!P4147*2))</f>
        <v>0.75310427420168768</v>
      </c>
      <c r="B4147" s="10">
        <f>COS(RADIANS(Teno_phn!P4147*2))</f>
        <v>0.65790117204573306</v>
      </c>
      <c r="C4147" s="3"/>
      <c r="D4147" s="10"/>
      <c r="E4147" s="3"/>
      <c r="F4147" s="3"/>
      <c r="G4147" s="3"/>
      <c r="H4147" s="10"/>
      <c r="I4147" s="3"/>
    </row>
    <row r="4148" spans="1:9" x14ac:dyDescent="0.35">
      <c r="A4148" s="3">
        <f>SIN(RADIANS(Teno_phn!P4148*2))</f>
        <v>-0.55629561550030471</v>
      </c>
      <c r="B4148" s="10">
        <f>COS(RADIANS(Teno_phn!P4148*2))</f>
        <v>0.83098446927432834</v>
      </c>
      <c r="C4148" s="3"/>
      <c r="D4148" s="10"/>
      <c r="E4148" s="3"/>
      <c r="F4148" s="3"/>
      <c r="G4148" s="3"/>
      <c r="H4148" s="10"/>
      <c r="I4148" s="3"/>
    </row>
    <row r="4149" spans="1:9" x14ac:dyDescent="0.35">
      <c r="A4149" s="3">
        <f>SIN(RADIANS(Teno_phn!P4149*2))</f>
        <v>0.91636272956223963</v>
      </c>
      <c r="B4149" s="10">
        <f>COS(RADIANS(Teno_phn!P4149*2))</f>
        <v>0.40034903255689491</v>
      </c>
      <c r="C4149" s="3"/>
      <c r="D4149" s="10"/>
      <c r="E4149" s="3"/>
      <c r="F4149" s="3"/>
      <c r="G4149" s="3"/>
      <c r="H4149" s="10"/>
      <c r="I4149" s="3"/>
    </row>
    <row r="4150" spans="1:9" x14ac:dyDescent="0.35">
      <c r="A4150" s="3">
        <f>SIN(RADIANS(Teno_phn!P4150*2))</f>
        <v>0.33742387309574112</v>
      </c>
      <c r="B4150" s="10">
        <f>COS(RADIANS(Teno_phn!P4150*2))</f>
        <v>0.94135281901371559</v>
      </c>
      <c r="C4150" s="3"/>
      <c r="D4150" s="10"/>
      <c r="E4150" s="3"/>
      <c r="F4150" s="3"/>
      <c r="G4150" s="3"/>
      <c r="H4150" s="10"/>
      <c r="I4150" s="3"/>
    </row>
    <row r="4151" spans="1:9" x14ac:dyDescent="0.35">
      <c r="A4151" s="3">
        <f>SIN(RADIANS(Teno_phn!P4151*2))</f>
        <v>0.91197697047323811</v>
      </c>
      <c r="B4151" s="10">
        <f>COS(RADIANS(Teno_phn!P4151*2))</f>
        <v>-0.41024139884518546</v>
      </c>
      <c r="C4151" s="3"/>
      <c r="D4151" s="10"/>
      <c r="E4151" s="3"/>
      <c r="F4151" s="3"/>
      <c r="G4151" s="3"/>
      <c r="H4151" s="10"/>
      <c r="I4151" s="3"/>
    </row>
    <row r="4152" spans="1:9" x14ac:dyDescent="0.35">
      <c r="A4152" s="3">
        <f>SIN(RADIANS(Teno_phn!P4152*2))</f>
        <v>0.83542386748452235</v>
      </c>
      <c r="B4152" s="10">
        <f>COS(RADIANS(Teno_phn!P4152*2))</f>
        <v>0.54960618777193837</v>
      </c>
      <c r="C4152" s="3"/>
      <c r="D4152" s="10"/>
      <c r="E4152" s="3"/>
      <c r="F4152" s="3"/>
      <c r="G4152" s="3"/>
      <c r="H4152" s="10"/>
      <c r="I4152" s="3"/>
    </row>
    <row r="4153" spans="1:9" x14ac:dyDescent="0.35">
      <c r="A4153" s="3">
        <f>SIN(RADIANS(Teno_phn!P4153*2))</f>
        <v>0.59116888822234215</v>
      </c>
      <c r="B4153" s="10">
        <f>COS(RADIANS(Teno_phn!P4153*2))</f>
        <v>-0.80654779498673224</v>
      </c>
      <c r="C4153" s="3"/>
      <c r="D4153" s="10"/>
      <c r="E4153" s="3"/>
      <c r="F4153" s="3"/>
      <c r="G4153" s="3"/>
      <c r="H4153" s="10"/>
      <c r="I4153" s="3"/>
    </row>
    <row r="4154" spans="1:9" x14ac:dyDescent="0.35">
      <c r="A4154" s="3">
        <f>SIN(RADIANS(Teno_phn!P4154*2))</f>
        <v>0.4893824517488462</v>
      </c>
      <c r="B4154" s="10">
        <f>COS(RADIANS(Teno_phn!P4154*2))</f>
        <v>0.87206927243212062</v>
      </c>
      <c r="C4154" s="3"/>
      <c r="D4154" s="10"/>
      <c r="E4154" s="3"/>
      <c r="F4154" s="3"/>
      <c r="G4154" s="3"/>
      <c r="H4154" s="10"/>
      <c r="I4154" s="3"/>
    </row>
    <row r="4155" spans="1:9" x14ac:dyDescent="0.35">
      <c r="A4155" s="3">
        <f>SIN(RADIANS(Teno_phn!P4155*2))</f>
        <v>0.25578322739462017</v>
      </c>
      <c r="B4155" s="10">
        <f>COS(RADIANS(Teno_phn!P4155*2))</f>
        <v>0.96673416231329701</v>
      </c>
      <c r="C4155" s="3"/>
      <c r="D4155" s="10"/>
      <c r="E4155" s="3"/>
      <c r="F4155" s="3"/>
      <c r="G4155" s="3"/>
      <c r="H4155" s="10"/>
      <c r="I4155" s="3"/>
    </row>
    <row r="4156" spans="1:9" x14ac:dyDescent="0.35">
      <c r="A4156" s="3">
        <f>SIN(RADIANS(Teno_phn!P4156*2))</f>
        <v>0.27228024704057452</v>
      </c>
      <c r="B4156" s="10">
        <f>COS(RADIANS(Teno_phn!P4156*2))</f>
        <v>0.96221799352928528</v>
      </c>
      <c r="C4156" s="3"/>
      <c r="D4156" s="10"/>
      <c r="E4156" s="3"/>
      <c r="F4156" s="3"/>
      <c r="G4156" s="3"/>
      <c r="H4156" s="10"/>
      <c r="I4156" s="3"/>
    </row>
    <row r="4157" spans="1:9" x14ac:dyDescent="0.35">
      <c r="A4157" s="3">
        <f>SIN(RADIANS(Teno_phn!P4157*2))</f>
        <v>-0.26454637371747863</v>
      </c>
      <c r="B4157" s="10">
        <f>COS(RADIANS(Teno_phn!P4157*2))</f>
        <v>0.9643729652748112</v>
      </c>
      <c r="C4157" s="3"/>
      <c r="D4157" s="10"/>
      <c r="E4157" s="3"/>
      <c r="F4157" s="3"/>
      <c r="G4157" s="3"/>
      <c r="H4157" s="10"/>
      <c r="I4157" s="3"/>
    </row>
    <row r="4158" spans="1:9" x14ac:dyDescent="0.35">
      <c r="A4158" s="3">
        <f>SIN(RADIANS(Teno_phn!P4158*2))</f>
        <v>-0.39586607672559354</v>
      </c>
      <c r="B4158" s="10">
        <f>COS(RADIANS(Teno_phn!P4158*2))</f>
        <v>0.91830825396371474</v>
      </c>
      <c r="C4158" s="3"/>
      <c r="D4158" s="10"/>
      <c r="E4158" s="3"/>
      <c r="F4158" s="3"/>
      <c r="G4158" s="3"/>
      <c r="H4158" s="10"/>
      <c r="I4158" s="3"/>
    </row>
    <row r="4159" spans="1:9" x14ac:dyDescent="0.35">
      <c r="A4159" s="3">
        <f>SIN(RADIANS(Teno_phn!P4159*2))</f>
        <v>0.96372367829000982</v>
      </c>
      <c r="B4159" s="10">
        <f>COS(RADIANS(Teno_phn!P4159*2))</f>
        <v>-0.26690198932037534</v>
      </c>
      <c r="C4159" s="3"/>
      <c r="D4159" s="10"/>
      <c r="E4159" s="3"/>
      <c r="F4159" s="3"/>
      <c r="G4159" s="3"/>
      <c r="H4159" s="10"/>
      <c r="I4159" s="3"/>
    </row>
    <row r="4160" spans="1:9" x14ac:dyDescent="0.35">
      <c r="A4160" s="3">
        <f>SIN(RADIANS(Teno_phn!P4160*2))</f>
        <v>0.99855548655833926</v>
      </c>
      <c r="B4160" s="10">
        <f>COS(RADIANS(Teno_phn!P4160*2))</f>
        <v>5.3730254645202202E-2</v>
      </c>
      <c r="C4160" s="3"/>
      <c r="D4160" s="10"/>
      <c r="E4160" s="3"/>
      <c r="F4160" s="3"/>
      <c r="G4160" s="3"/>
      <c r="H4160" s="10"/>
      <c r="I4160" s="3"/>
    </row>
    <row r="4161" spans="1:9" x14ac:dyDescent="0.35">
      <c r="A4161" s="3">
        <f>SIN(RADIANS(Teno_phn!P4161*2))</f>
        <v>0.89879404629916704</v>
      </c>
      <c r="B4161" s="10">
        <f>COS(RADIANS(Teno_phn!P4161*2))</f>
        <v>0.43837114678907746</v>
      </c>
      <c r="C4161" s="3"/>
      <c r="D4161" s="10"/>
      <c r="E4161" s="3"/>
      <c r="F4161" s="3"/>
      <c r="G4161" s="3"/>
      <c r="H4161" s="10"/>
      <c r="I4161" s="3"/>
    </row>
    <row r="4162" spans="1:9" x14ac:dyDescent="0.35">
      <c r="A4162" s="3">
        <f>SIN(RADIANS(Teno_phn!P4162*2))</f>
        <v>-0.78064861064689817</v>
      </c>
      <c r="B4162" s="10">
        <f>COS(RADIANS(Teno_phn!P4162*2))</f>
        <v>-0.62497019664546216</v>
      </c>
      <c r="C4162" s="3"/>
      <c r="D4162" s="10"/>
      <c r="E4162" s="3"/>
      <c r="F4162" s="3"/>
      <c r="G4162" s="3"/>
      <c r="H4162" s="10"/>
      <c r="I4162" s="3"/>
    </row>
    <row r="4163" spans="1:9" x14ac:dyDescent="0.35">
      <c r="A4163" s="3">
        <f>SIN(RADIANS(Teno_phn!P4163*2))</f>
        <v>-0.71153567720928579</v>
      </c>
      <c r="B4163" s="10">
        <f>COS(RADIANS(Teno_phn!P4163*2))</f>
        <v>0.70264996979884875</v>
      </c>
      <c r="C4163" s="3"/>
      <c r="D4163" s="10"/>
      <c r="E4163" s="3"/>
      <c r="F4163" s="3"/>
      <c r="G4163" s="3"/>
      <c r="H4163" s="10"/>
      <c r="I4163" s="3"/>
    </row>
    <row r="4164" spans="1:9" x14ac:dyDescent="0.35">
      <c r="A4164" s="3">
        <f>SIN(RADIANS(Teno_phn!P4164*2))</f>
        <v>0.97437006478523525</v>
      </c>
      <c r="B4164" s="10">
        <f>COS(RADIANS(Teno_phn!P4164*2))</f>
        <v>0.22495105434386492</v>
      </c>
      <c r="C4164" s="3"/>
      <c r="D4164" s="10"/>
      <c r="E4164" s="3"/>
      <c r="F4164" s="3"/>
      <c r="G4164" s="3"/>
      <c r="H4164" s="10"/>
      <c r="I4164" s="3"/>
    </row>
    <row r="4165" spans="1:9" x14ac:dyDescent="0.35">
      <c r="A4165" s="3">
        <f>SIN(RADIANS(Teno_phn!P4165*2))</f>
        <v>0.96529052915849844</v>
      </c>
      <c r="B4165" s="10">
        <f>COS(RADIANS(Teno_phn!P4165*2))</f>
        <v>-0.26117847215439888</v>
      </c>
      <c r="C4165" s="3"/>
      <c r="D4165" s="10"/>
      <c r="E4165" s="3"/>
      <c r="F4165" s="3"/>
      <c r="G4165" s="3"/>
      <c r="H4165" s="10"/>
      <c r="I4165" s="3"/>
    </row>
    <row r="4166" spans="1:9" x14ac:dyDescent="0.35">
      <c r="A4166" s="3">
        <f>SIN(RADIANS(Teno_phn!P4166*2))</f>
        <v>3.3852918131249757E-2</v>
      </c>
      <c r="B4166" s="10">
        <f>COS(RADIANS(Teno_phn!P4166*2))</f>
        <v>0.99942682570261188</v>
      </c>
      <c r="C4166" s="3"/>
      <c r="D4166" s="10"/>
      <c r="E4166" s="3"/>
      <c r="F4166" s="3"/>
      <c r="G4166" s="3"/>
      <c r="H4166" s="10"/>
      <c r="I4166" s="3"/>
    </row>
    <row r="4167" spans="1:9" x14ac:dyDescent="0.35">
      <c r="A4167" s="3">
        <f>SIN(RADIANS(Teno_phn!P4167*2))</f>
        <v>0.93445329674704702</v>
      </c>
      <c r="B4167" s="10">
        <f>COS(RADIANS(Teno_phn!P4167*2))</f>
        <v>0.35608571467916994</v>
      </c>
      <c r="C4167" s="3"/>
      <c r="D4167" s="10"/>
      <c r="E4167" s="3"/>
      <c r="F4167" s="3"/>
      <c r="G4167" s="3"/>
      <c r="H4167" s="10"/>
      <c r="I4167" s="3"/>
    </row>
    <row r="4168" spans="1:9" x14ac:dyDescent="0.35">
      <c r="A4168" s="3">
        <f>SIN(RADIANS(Teno_phn!P4168*2))</f>
        <v>0.98522911523505929</v>
      </c>
      <c r="B4168" s="10">
        <f>COS(RADIANS(Teno_phn!P4168*2))</f>
        <v>0.17124132238785769</v>
      </c>
      <c r="C4168" s="3"/>
      <c r="D4168" s="10"/>
      <c r="E4168" s="3"/>
      <c r="F4168" s="3"/>
      <c r="G4168" s="3"/>
      <c r="H4168" s="10"/>
      <c r="I4168" s="3"/>
    </row>
    <row r="4169" spans="1:9" x14ac:dyDescent="0.35">
      <c r="A4169" s="3">
        <f>SIN(RADIANS(Teno_phn!P4169*2))</f>
        <v>0.9378889346118976</v>
      </c>
      <c r="B4169" s="10">
        <f>COS(RADIANS(Teno_phn!P4169*2))</f>
        <v>0.34693565157325584</v>
      </c>
      <c r="C4169" s="3"/>
      <c r="D4169" s="10"/>
      <c r="E4169" s="3"/>
      <c r="F4169" s="3"/>
      <c r="G4169" s="3"/>
      <c r="H4169" s="10"/>
      <c r="I4169" s="3"/>
    </row>
    <row r="4170" spans="1:9" x14ac:dyDescent="0.35">
      <c r="A4170" s="3">
        <f>SIN(RADIANS(Teno_phn!P4170*2))</f>
        <v>-0.1798324388911447</v>
      </c>
      <c r="B4170" s="10">
        <f>COS(RADIANS(Teno_phn!P4170*2))</f>
        <v>0.98369725725065571</v>
      </c>
      <c r="C4170" s="3"/>
      <c r="D4170" s="10"/>
      <c r="E4170" s="3"/>
      <c r="F4170" s="3"/>
      <c r="G4170" s="3"/>
      <c r="H4170" s="10"/>
      <c r="I4170" s="3"/>
    </row>
    <row r="4171" spans="1:9" x14ac:dyDescent="0.35">
      <c r="A4171" s="3">
        <f>SIN(RADIANS(Teno_phn!P4171*2))</f>
        <v>0.86056428559347242</v>
      </c>
      <c r="B4171" s="10">
        <f>COS(RADIANS(Teno_phn!P4171*2))</f>
        <v>-0.50934184037932362</v>
      </c>
      <c r="C4171" s="3"/>
      <c r="D4171" s="10"/>
      <c r="E4171" s="3"/>
      <c r="F4171" s="3"/>
      <c r="G4171" s="3"/>
      <c r="H4171" s="10"/>
      <c r="I4171" s="3"/>
    </row>
    <row r="4172" spans="1:9" x14ac:dyDescent="0.35">
      <c r="A4172" s="3">
        <f>SIN(RADIANS(Teno_phn!P4172*2))</f>
        <v>-0.8879759710735623</v>
      </c>
      <c r="B4172" s="10">
        <f>COS(RADIANS(Teno_phn!P4172*2))</f>
        <v>-0.45988985072076116</v>
      </c>
      <c r="C4172" s="3"/>
      <c r="D4172" s="10"/>
      <c r="E4172" s="3"/>
      <c r="F4172" s="3"/>
      <c r="G4172" s="3"/>
      <c r="H4172" s="10"/>
      <c r="I4172" s="3"/>
    </row>
    <row r="4173" spans="1:9" x14ac:dyDescent="0.35">
      <c r="A4173" s="3">
        <f>SIN(RADIANS(Teno_phn!P4173*2))</f>
        <v>-0.96221799352928528</v>
      </c>
      <c r="B4173" s="10">
        <f>COS(RADIANS(Teno_phn!P4173*2))</f>
        <v>0.27228024704057474</v>
      </c>
      <c r="C4173" s="3"/>
      <c r="D4173" s="10"/>
      <c r="E4173" s="3"/>
      <c r="F4173" s="3"/>
      <c r="G4173" s="3"/>
      <c r="H4173" s="10"/>
      <c r="I4173" s="3"/>
    </row>
    <row r="4174" spans="1:9" x14ac:dyDescent="0.35">
      <c r="A4174" s="3">
        <f>SIN(RADIANS(Teno_phn!P4174*2))</f>
        <v>-0.31995163498573792</v>
      </c>
      <c r="B4174" s="10">
        <f>COS(RADIANS(Teno_phn!P4174*2))</f>
        <v>0.94743387699087112</v>
      </c>
      <c r="C4174" s="3"/>
      <c r="D4174" s="10"/>
      <c r="E4174" s="3"/>
      <c r="F4174" s="3"/>
      <c r="G4174" s="3"/>
      <c r="H4174" s="10"/>
      <c r="I4174" s="3"/>
    </row>
    <row r="4175" spans="1:9" x14ac:dyDescent="0.35">
      <c r="A4175" s="3">
        <f>SIN(RADIANS(Teno_phn!P4175*2))</f>
        <v>0.70066025022849154</v>
      </c>
      <c r="B4175" s="10">
        <f>COS(RADIANS(Teno_phn!P4175*2))</f>
        <v>-0.71349506918390659</v>
      </c>
      <c r="C4175" s="3"/>
      <c r="D4175" s="10"/>
      <c r="E4175" s="3"/>
      <c r="F4175" s="3"/>
      <c r="G4175" s="3"/>
      <c r="H4175" s="10"/>
      <c r="I4175" s="3"/>
    </row>
    <row r="4176" spans="1:9" x14ac:dyDescent="0.35">
      <c r="A4176" s="3">
        <f>SIN(RADIANS(Teno_phn!P4176*2))</f>
        <v>0.2123482279275361</v>
      </c>
      <c r="B4176" s="10">
        <f>COS(RADIANS(Teno_phn!P4176*2))</f>
        <v>-0.97719405958900263</v>
      </c>
      <c r="C4176" s="3"/>
      <c r="D4176" s="10"/>
      <c r="E4176" s="3"/>
      <c r="F4176" s="3"/>
      <c r="G4176" s="3"/>
      <c r="H4176" s="10"/>
      <c r="I4176" s="3"/>
    </row>
    <row r="4177" spans="1:9" x14ac:dyDescent="0.35">
      <c r="A4177" s="3">
        <f>SIN(RADIANS(Teno_phn!P4177*2))</f>
        <v>-0.73774880804248699</v>
      </c>
      <c r="B4177" s="10">
        <f>COS(RADIANS(Teno_phn!P4177*2))</f>
        <v>0.67507532633913503</v>
      </c>
      <c r="C4177" s="3"/>
      <c r="D4177" s="10"/>
      <c r="E4177" s="3"/>
      <c r="F4177" s="3"/>
      <c r="G4177" s="3"/>
      <c r="H4177" s="10"/>
      <c r="I4177" s="3"/>
    </row>
    <row r="4178" spans="1:9" x14ac:dyDescent="0.35">
      <c r="A4178" s="3">
        <f>SIN(RADIANS(Teno_phn!P4178*2))</f>
        <v>-0.86759192386682538</v>
      </c>
      <c r="B4178" s="10">
        <f>COS(RADIANS(Teno_phn!P4178*2))</f>
        <v>0.4972768380299456</v>
      </c>
      <c r="C4178" s="3"/>
      <c r="D4178" s="10"/>
      <c r="E4178" s="3"/>
      <c r="F4178" s="3"/>
      <c r="G4178" s="3"/>
      <c r="H4178" s="10"/>
      <c r="I4178" s="3"/>
    </row>
    <row r="4179" spans="1:9" x14ac:dyDescent="0.35">
      <c r="A4179" s="3">
        <f>SIN(RADIANS(Teno_phn!P4179*2))</f>
        <v>0.76537089760037347</v>
      </c>
      <c r="B4179" s="10">
        <f>COS(RADIANS(Teno_phn!P4179*2))</f>
        <v>0.64358945695714953</v>
      </c>
      <c r="C4179" s="3"/>
      <c r="D4179" s="10"/>
      <c r="E4179" s="3"/>
      <c r="F4179" s="3"/>
      <c r="G4179" s="3"/>
      <c r="H4179" s="10"/>
      <c r="I4179" s="3"/>
    </row>
    <row r="4180" spans="1:9" x14ac:dyDescent="0.35">
      <c r="A4180" s="3">
        <f>SIN(RADIANS(Teno_phn!P4180*2))</f>
        <v>0.35478062506070485</v>
      </c>
      <c r="B4180" s="10">
        <f>COS(RADIANS(Teno_phn!P4180*2))</f>
        <v>0.93494957515447619</v>
      </c>
      <c r="C4180" s="3"/>
      <c r="D4180" s="10"/>
      <c r="E4180" s="3"/>
      <c r="F4180" s="3"/>
      <c r="G4180" s="3"/>
      <c r="H4180" s="10"/>
      <c r="I4180" s="3"/>
    </row>
    <row r="4181" spans="1:9" x14ac:dyDescent="0.35">
      <c r="A4181" s="3">
        <f>SIN(RADIANS(Teno_phn!P4181*2))</f>
        <v>0.87309231923169017</v>
      </c>
      <c r="B4181" s="10">
        <f>COS(RADIANS(Teno_phn!P4181*2))</f>
        <v>0.48755492213557677</v>
      </c>
      <c r="C4181" s="3"/>
      <c r="D4181" s="10"/>
      <c r="E4181" s="3"/>
      <c r="F4181" s="3"/>
      <c r="G4181" s="3"/>
      <c r="H4181" s="10"/>
      <c r="I4181" s="3"/>
    </row>
    <row r="4182" spans="1:9" x14ac:dyDescent="0.35">
      <c r="A4182" s="3">
        <f>SIN(RADIANS(Teno_phn!P4182*2))</f>
        <v>-0.9673562720774791</v>
      </c>
      <c r="B4182" s="10">
        <f>COS(RADIANS(Teno_phn!P4182*2))</f>
        <v>0.2534202889911582</v>
      </c>
      <c r="C4182" s="3"/>
      <c r="D4182" s="10"/>
      <c r="E4182" s="3"/>
      <c r="F4182" s="3"/>
      <c r="G4182" s="3"/>
      <c r="H4182" s="10"/>
      <c r="I4182" s="3"/>
    </row>
    <row r="4183" spans="1:9" x14ac:dyDescent="0.35">
      <c r="A4183" s="3">
        <f>SIN(RADIANS(Teno_phn!P4183*2))</f>
        <v>0.84767793608508335</v>
      </c>
      <c r="B4183" s="10">
        <f>COS(RADIANS(Teno_phn!P4183*2))</f>
        <v>-0.53051118430673383</v>
      </c>
      <c r="C4183" s="3"/>
      <c r="D4183" s="10"/>
      <c r="E4183" s="3"/>
      <c r="F4183" s="3"/>
      <c r="G4183" s="3"/>
      <c r="H4183" s="10"/>
      <c r="I4183" s="3"/>
    </row>
    <row r="4184" spans="1:9" x14ac:dyDescent="0.35">
      <c r="A4184" s="3">
        <f>SIN(RADIANS(Teno_phn!P4184*2))</f>
        <v>-0.81045080814102399</v>
      </c>
      <c r="B4184" s="10">
        <f>COS(RADIANS(Teno_phn!P4184*2))</f>
        <v>0.58580669813818376</v>
      </c>
      <c r="C4184" s="3"/>
      <c r="D4184" s="10"/>
      <c r="E4184" s="3"/>
      <c r="F4184" s="3"/>
      <c r="G4184" s="3"/>
      <c r="H4184" s="10"/>
      <c r="I4184" s="3"/>
    </row>
    <row r="4185" spans="1:9" x14ac:dyDescent="0.35">
      <c r="A4185" s="3">
        <f>SIN(RADIANS(Teno_phn!P4185*2))</f>
        <v>-0.79863551004729305</v>
      </c>
      <c r="B4185" s="10">
        <f>COS(RADIANS(Teno_phn!P4185*2))</f>
        <v>0.60181502315204793</v>
      </c>
      <c r="C4185" s="3"/>
      <c r="D4185" s="10"/>
      <c r="E4185" s="3"/>
      <c r="F4185" s="3"/>
      <c r="G4185" s="3"/>
      <c r="H4185" s="10"/>
      <c r="I4185" s="3"/>
    </row>
    <row r="4186" spans="1:9" x14ac:dyDescent="0.35">
      <c r="A4186" s="3">
        <f>SIN(RADIANS(Teno_phn!P4186*2))</f>
        <v>-0.25206935824311405</v>
      </c>
      <c r="B4186" s="10">
        <f>COS(RADIANS(Teno_phn!P4186*2))</f>
        <v>-0.96770917048197114</v>
      </c>
      <c r="C4186" s="3"/>
      <c r="D4186" s="10"/>
      <c r="E4186" s="3"/>
      <c r="F4186" s="3"/>
      <c r="G4186" s="3"/>
      <c r="H4186" s="10"/>
      <c r="I4186" s="3"/>
    </row>
    <row r="4187" spans="1:9" x14ac:dyDescent="0.35">
      <c r="A4187" s="3">
        <f>SIN(RADIANS(Teno_phn!P4187*2))</f>
        <v>-0.97437006478523525</v>
      </c>
      <c r="B4187" s="10">
        <f>COS(RADIANS(Teno_phn!P4187*2))</f>
        <v>0.22495105434386492</v>
      </c>
      <c r="C4187" s="3"/>
      <c r="D4187" s="10"/>
      <c r="E4187" s="3"/>
      <c r="F4187" s="3"/>
      <c r="G4187" s="3"/>
      <c r="H4187" s="10"/>
      <c r="I4187" s="3"/>
    </row>
    <row r="4188" spans="1:9" x14ac:dyDescent="0.35">
      <c r="A4188" s="3">
        <f>SIN(RADIANS(Teno_phn!P4188*2))</f>
        <v>0.47623820366793906</v>
      </c>
      <c r="B4188" s="10">
        <f>COS(RADIANS(Teno_phn!P4188*2))</f>
        <v>0.87931631019055623</v>
      </c>
      <c r="C4188" s="3"/>
      <c r="D4188" s="10"/>
      <c r="E4188" s="3"/>
      <c r="F4188" s="3"/>
      <c r="G4188" s="3"/>
      <c r="H4188" s="10"/>
      <c r="I4188" s="3"/>
    </row>
    <row r="4189" spans="1:9" x14ac:dyDescent="0.35">
      <c r="A4189" s="3">
        <f>SIN(RADIANS(Teno_phn!P4189*2))</f>
        <v>0.49969766965035839</v>
      </c>
      <c r="B4189" s="10">
        <f>COS(RADIANS(Teno_phn!P4189*2))</f>
        <v>0.8661998839448094</v>
      </c>
      <c r="C4189" s="3"/>
      <c r="D4189" s="10"/>
      <c r="E4189" s="3"/>
      <c r="F4189" s="3"/>
      <c r="G4189" s="3"/>
      <c r="H4189" s="10"/>
      <c r="I4189" s="3"/>
    </row>
    <row r="4190" spans="1:9" x14ac:dyDescent="0.35">
      <c r="A4190" s="3">
        <f>SIN(RADIANS(Teno_phn!P4190*2))</f>
        <v>0.2853538323222245</v>
      </c>
      <c r="B4190" s="10">
        <f>COS(RADIANS(Teno_phn!P4190*2))</f>
        <v>0.95842224013167587</v>
      </c>
      <c r="C4190" s="3"/>
      <c r="D4190" s="10"/>
      <c r="E4190" s="3"/>
      <c r="F4190" s="3"/>
      <c r="G4190" s="3"/>
      <c r="H4190" s="10"/>
      <c r="I4190" s="3"/>
    </row>
    <row r="4191" spans="1:9" x14ac:dyDescent="0.35">
      <c r="A4191" s="3">
        <f>SIN(RADIANS(Teno_phn!P4191*2))</f>
        <v>0.4200857284118063</v>
      </c>
      <c r="B4191" s="10">
        <f>COS(RADIANS(Teno_phn!P4191*2))</f>
        <v>0.90748442454111689</v>
      </c>
      <c r="C4191" s="3"/>
      <c r="D4191" s="10"/>
      <c r="E4191" s="3"/>
      <c r="F4191" s="3"/>
      <c r="G4191" s="3"/>
      <c r="H4191" s="10"/>
      <c r="I4191" s="3"/>
    </row>
    <row r="4192" spans="1:9" x14ac:dyDescent="0.35">
      <c r="A4192" s="3">
        <f>SIN(RADIANS(Teno_phn!P4192*2))</f>
        <v>-0.12082988487333031</v>
      </c>
      <c r="B4192" s="10">
        <f>COS(RADIANS(Teno_phn!P4192*2))</f>
        <v>-0.99267322867170027</v>
      </c>
      <c r="C4192" s="3"/>
      <c r="D4192" s="10"/>
      <c r="E4192" s="3"/>
      <c r="F4192" s="3"/>
      <c r="G4192" s="3"/>
      <c r="H4192" s="10"/>
      <c r="I4192" s="3"/>
    </row>
    <row r="4193" spans="1:9" x14ac:dyDescent="0.35">
      <c r="A4193" s="3">
        <f>SIN(RADIANS(Teno_phn!P4193*2))</f>
        <v>-0.66418720297462985</v>
      </c>
      <c r="B4193" s="10">
        <f>COS(RADIANS(Teno_phn!P4193*2))</f>
        <v>0.74756629097675198</v>
      </c>
      <c r="C4193" s="3"/>
      <c r="D4193" s="10"/>
      <c r="E4193" s="3"/>
      <c r="F4193" s="3"/>
      <c r="G4193" s="3"/>
      <c r="H4193" s="10"/>
      <c r="I4193" s="3"/>
    </row>
    <row r="4194" spans="1:9" x14ac:dyDescent="0.35">
      <c r="A4194" s="3">
        <f>SIN(RADIANS(Teno_phn!P4194*2))</f>
        <v>0.23785541987796285</v>
      </c>
      <c r="B4194" s="10">
        <f>COS(RADIANS(Teno_phn!P4194*2))</f>
        <v>-0.9713005710050201</v>
      </c>
      <c r="C4194" s="3"/>
      <c r="D4194" s="10"/>
      <c r="E4194" s="3"/>
      <c r="F4194" s="3"/>
      <c r="G4194" s="3"/>
      <c r="H4194" s="10"/>
      <c r="I4194" s="3"/>
    </row>
    <row r="4195" spans="1:9" x14ac:dyDescent="0.35">
      <c r="A4195" s="3">
        <f>SIN(RADIANS(Teno_phn!P4195*2))</f>
        <v>0.58212297015728953</v>
      </c>
      <c r="B4195" s="10">
        <f>COS(RADIANS(Teno_phn!P4195*2))</f>
        <v>-0.81310076104702755</v>
      </c>
      <c r="C4195" s="3"/>
      <c r="D4195" s="10"/>
      <c r="E4195" s="3"/>
      <c r="F4195" s="3"/>
      <c r="G4195" s="3"/>
      <c r="H4195" s="10"/>
      <c r="I4195" s="3"/>
    </row>
    <row r="4196" spans="1:9" x14ac:dyDescent="0.35">
      <c r="A4196" s="3">
        <f>SIN(RADIANS(Teno_phn!P4196*2))</f>
        <v>0.6051550502664782</v>
      </c>
      <c r="B4196" s="10">
        <f>COS(RADIANS(Teno_phn!P4196*2))</f>
        <v>-0.79610763414062058</v>
      </c>
      <c r="C4196" s="3"/>
      <c r="D4196" s="10"/>
      <c r="E4196" s="3"/>
      <c r="F4196" s="3"/>
      <c r="G4196" s="3"/>
      <c r="H4196" s="10"/>
      <c r="I4196" s="3"/>
    </row>
    <row r="4197" spans="1:9" x14ac:dyDescent="0.35">
      <c r="A4197" s="3">
        <f>SIN(RADIANS(Teno_phn!P4197*2))</f>
        <v>-0.98901586336191682</v>
      </c>
      <c r="B4197" s="10">
        <f>COS(RADIANS(Teno_phn!P4197*2))</f>
        <v>0.14780941112961096</v>
      </c>
      <c r="C4197" s="3"/>
      <c r="D4197" s="10"/>
      <c r="E4197" s="3"/>
      <c r="F4197" s="3"/>
      <c r="G4197" s="3"/>
      <c r="H4197" s="10"/>
      <c r="I4197" s="3"/>
    </row>
    <row r="4198" spans="1:9" x14ac:dyDescent="0.35">
      <c r="A4198" s="3">
        <f>SIN(RADIANS(Teno_phn!P4198*2))</f>
        <v>0.97682195385206483</v>
      </c>
      <c r="B4198" s="10">
        <f>COS(RADIANS(Teno_phn!P4198*2))</f>
        <v>-0.21405342901396035</v>
      </c>
      <c r="C4198" s="3"/>
      <c r="D4198" s="10"/>
      <c r="E4198" s="3"/>
      <c r="F4198" s="3"/>
      <c r="G4198" s="3"/>
      <c r="H4198" s="10"/>
      <c r="I4198" s="3"/>
    </row>
    <row r="4199" spans="1:9" x14ac:dyDescent="0.35">
      <c r="A4199" s="3">
        <f>SIN(RADIANS(Teno_phn!P4199*2))</f>
        <v>-0.98702440639745403</v>
      </c>
      <c r="B4199" s="10">
        <f>COS(RADIANS(Teno_phn!P4199*2))</f>
        <v>0.16057029979343487</v>
      </c>
      <c r="C4199" s="3"/>
      <c r="D4199" s="10"/>
      <c r="E4199" s="3"/>
      <c r="F4199" s="3"/>
      <c r="G4199" s="3"/>
      <c r="H4199" s="10"/>
      <c r="I4199" s="3"/>
    </row>
    <row r="4200" spans="1:9" x14ac:dyDescent="0.35">
      <c r="A4200" s="3">
        <f>SIN(RADIANS(Teno_phn!P4200*2))</f>
        <v>0.24192189559966773</v>
      </c>
      <c r="B4200" s="10">
        <f>COS(RADIANS(Teno_phn!P4200*2))</f>
        <v>-0.97029572627599647</v>
      </c>
      <c r="C4200" s="3"/>
      <c r="D4200" s="10"/>
      <c r="E4200" s="3"/>
      <c r="F4200" s="3"/>
      <c r="G4200" s="3"/>
      <c r="H4200" s="10"/>
      <c r="I4200" s="3"/>
    </row>
    <row r="4201" spans="1:9" x14ac:dyDescent="0.35">
      <c r="A4201" s="3">
        <f>SIN(RADIANS(Teno_phn!P4201*2))</f>
        <v>-0.22052720231268227</v>
      </c>
      <c r="B4201" s="10">
        <f>COS(RADIANS(Teno_phn!P4201*2))</f>
        <v>-0.97538082462192233</v>
      </c>
      <c r="C4201" s="3"/>
      <c r="D4201" s="10"/>
      <c r="E4201" s="3"/>
      <c r="F4201" s="3"/>
      <c r="G4201" s="3"/>
      <c r="H4201" s="10"/>
      <c r="I4201" s="3"/>
    </row>
    <row r="4202" spans="1:9" x14ac:dyDescent="0.35">
      <c r="A4202" s="3">
        <f>SIN(RADIANS(Teno_phn!P4202*2))</f>
        <v>-0.19799950752139472</v>
      </c>
      <c r="B4202" s="10">
        <f>COS(RADIANS(Teno_phn!P4202*2))</f>
        <v>-0.98020211947398128</v>
      </c>
      <c r="C4202" s="3"/>
      <c r="D4202" s="10"/>
      <c r="E4202" s="3"/>
      <c r="F4202" s="3"/>
      <c r="G4202" s="3"/>
      <c r="H4202" s="10"/>
      <c r="I4202" s="3"/>
    </row>
    <row r="4203" spans="1:9" x14ac:dyDescent="0.35">
      <c r="A4203" s="3">
        <f>SIN(RADIANS(Teno_phn!P4203*2))</f>
        <v>0.69591279659231409</v>
      </c>
      <c r="B4203" s="10">
        <f>COS(RADIANS(Teno_phn!P4203*2))</f>
        <v>-0.71812629776318904</v>
      </c>
      <c r="C4203" s="3"/>
      <c r="D4203" s="10"/>
      <c r="E4203" s="3"/>
      <c r="F4203" s="3"/>
      <c r="G4203" s="3"/>
      <c r="H4203" s="10"/>
      <c r="I4203" s="3"/>
    </row>
    <row r="4204" spans="1:9" x14ac:dyDescent="0.35">
      <c r="A4204" s="3">
        <f>SIN(RADIANS(Teno_phn!P4204*2))</f>
        <v>-0.88636524606180667</v>
      </c>
      <c r="B4204" s="10">
        <f>COS(RADIANS(Teno_phn!P4204*2))</f>
        <v>0.4629866634945255</v>
      </c>
      <c r="C4204" s="3"/>
      <c r="D4204" s="10"/>
      <c r="E4204" s="3"/>
      <c r="F4204" s="3"/>
      <c r="G4204" s="3"/>
      <c r="H4204" s="10"/>
      <c r="I4204" s="3"/>
    </row>
    <row r="4205" spans="1:9" x14ac:dyDescent="0.35">
      <c r="A4205" s="3">
        <f>SIN(RADIANS(Teno_phn!P4205*2))</f>
        <v>-0.90836225905473089</v>
      </c>
      <c r="B4205" s="10">
        <f>COS(RADIANS(Teno_phn!P4205*2))</f>
        <v>0.41818417751630199</v>
      </c>
      <c r="C4205" s="3"/>
      <c r="D4205" s="10"/>
      <c r="E4205" s="3"/>
      <c r="F4205" s="3"/>
      <c r="G4205" s="3"/>
      <c r="H4205" s="10"/>
      <c r="I4205" s="3"/>
    </row>
    <row r="4206" spans="1:9" x14ac:dyDescent="0.35">
      <c r="A4206" s="3">
        <f>SIN(RADIANS(Teno_phn!P4206*2))</f>
        <v>0.99549602199917697</v>
      </c>
      <c r="B4206" s="10">
        <f>COS(RADIANS(Teno_phn!P4206*2))</f>
        <v>9.4803323696029312E-2</v>
      </c>
      <c r="C4206" s="3"/>
      <c r="D4206" s="10"/>
      <c r="E4206" s="3"/>
      <c r="F4206" s="3"/>
      <c r="G4206" s="3"/>
      <c r="H4206" s="10"/>
      <c r="I4206" s="3"/>
    </row>
    <row r="4207" spans="1:9" x14ac:dyDescent="0.35">
      <c r="A4207" s="3">
        <f>SIN(RADIANS(Teno_phn!P4207*2))</f>
        <v>-6.3487258268406052E-2</v>
      </c>
      <c r="B4207" s="10">
        <f>COS(RADIANS(Teno_phn!P4207*2))</f>
        <v>-0.99798264916658785</v>
      </c>
      <c r="C4207" s="3"/>
      <c r="D4207" s="10"/>
      <c r="E4207" s="3"/>
      <c r="F4207" s="3"/>
      <c r="G4207" s="3"/>
      <c r="H4207" s="10"/>
      <c r="I4207" s="3"/>
    </row>
    <row r="4208" spans="1:9" x14ac:dyDescent="0.35">
      <c r="A4208" s="3">
        <f>SIN(RADIANS(Teno_phn!P4208*2))</f>
        <v>0.91692082883461634</v>
      </c>
      <c r="B4208" s="10">
        <f>COS(RADIANS(Teno_phn!P4208*2))</f>
        <v>-0.39906915898029532</v>
      </c>
      <c r="C4208" s="3"/>
      <c r="D4208" s="10"/>
      <c r="E4208" s="3"/>
      <c r="F4208" s="3"/>
      <c r="G4208" s="3"/>
      <c r="H4208" s="10"/>
      <c r="I4208" s="3"/>
    </row>
    <row r="4209" spans="1:9" x14ac:dyDescent="0.35">
      <c r="A4209" s="3">
        <f>SIN(RADIANS(Teno_phn!P4209*2))</f>
        <v>0.99211470131447788</v>
      </c>
      <c r="B4209" s="10">
        <f>COS(RADIANS(Teno_phn!P4209*2))</f>
        <v>0.12533323356430426</v>
      </c>
      <c r="C4209" s="3"/>
      <c r="D4209" s="10"/>
      <c r="E4209" s="3"/>
      <c r="F4209" s="3"/>
      <c r="G4209" s="3"/>
      <c r="H4209" s="10"/>
      <c r="I4209" s="3"/>
    </row>
    <row r="4210" spans="1:9" x14ac:dyDescent="0.35">
      <c r="A4210" s="3">
        <f>SIN(RADIANS(Teno_phn!P4210*2))</f>
        <v>-0.94135281901371537</v>
      </c>
      <c r="B4210" s="10">
        <f>COS(RADIANS(Teno_phn!P4210*2))</f>
        <v>0.33742387309574173</v>
      </c>
      <c r="C4210" s="3"/>
      <c r="D4210" s="10"/>
      <c r="E4210" s="3"/>
      <c r="F4210" s="3"/>
      <c r="G4210" s="3"/>
      <c r="H4210" s="10"/>
      <c r="I4210" s="3"/>
    </row>
    <row r="4211" spans="1:9" x14ac:dyDescent="0.35">
      <c r="A4211" s="3">
        <f>SIN(RADIANS(Teno_phn!P4211*2))</f>
        <v>0.20073597263501042</v>
      </c>
      <c r="B4211" s="10">
        <f>COS(RADIANS(Teno_phn!P4211*2))</f>
        <v>0.9796453793543235</v>
      </c>
      <c r="C4211" s="3"/>
      <c r="D4211" s="10"/>
      <c r="E4211" s="3"/>
      <c r="F4211" s="3"/>
      <c r="G4211" s="3"/>
      <c r="H4211" s="10"/>
      <c r="I4211" s="3"/>
    </row>
    <row r="4212" spans="1:9" x14ac:dyDescent="0.35">
      <c r="A4212" s="3">
        <f>SIN(RADIANS(Teno_phn!P4212*2))</f>
        <v>0.98287107813237917</v>
      </c>
      <c r="B4212" s="10">
        <f>COS(RADIANS(Teno_phn!P4212*2))</f>
        <v>0.18429444856233337</v>
      </c>
      <c r="C4212" s="3"/>
      <c r="D4212" s="10"/>
      <c r="E4212" s="3"/>
      <c r="F4212" s="3"/>
      <c r="G4212" s="3"/>
      <c r="H4212" s="10"/>
      <c r="I4212" s="3"/>
    </row>
    <row r="4213" spans="1:9" x14ac:dyDescent="0.35">
      <c r="A4213" s="3">
        <f>SIN(RADIANS(Teno_phn!P4213*2))</f>
        <v>9.3760790908366351E-2</v>
      </c>
      <c r="B4213" s="10">
        <f>COS(RADIANS(Teno_phn!P4213*2))</f>
        <v>0.99559475394772823</v>
      </c>
      <c r="C4213" s="3"/>
      <c r="D4213" s="10"/>
      <c r="E4213" s="3"/>
      <c r="F4213" s="3"/>
      <c r="G4213" s="3"/>
      <c r="H4213" s="10"/>
      <c r="I4213" s="3"/>
    </row>
    <row r="4214" spans="1:9" x14ac:dyDescent="0.35">
      <c r="A4214" s="3">
        <f>SIN(RADIANS(Teno_phn!P4214*2))</f>
        <v>-0.8247188758601911</v>
      </c>
      <c r="B4214" s="10">
        <f>COS(RADIANS(Teno_phn!P4214*2))</f>
        <v>-0.56554290358902282</v>
      </c>
      <c r="C4214" s="3"/>
      <c r="D4214" s="10"/>
      <c r="E4214" s="3"/>
      <c r="F4214" s="3"/>
      <c r="G4214" s="3"/>
      <c r="H4214" s="10"/>
      <c r="I4214" s="3"/>
    </row>
    <row r="4215" spans="1:9" x14ac:dyDescent="0.35">
      <c r="A4215" s="3">
        <f>SIN(RADIANS(Teno_phn!P4215*2))</f>
        <v>0.74127336515656128</v>
      </c>
      <c r="B4215" s="10">
        <f>COS(RADIANS(Teno_phn!P4215*2))</f>
        <v>-0.67120324649800922</v>
      </c>
      <c r="C4215" s="3"/>
      <c r="D4215" s="10"/>
      <c r="E4215" s="3"/>
      <c r="F4215" s="3"/>
      <c r="G4215" s="3"/>
      <c r="H4215" s="10"/>
      <c r="I4215" s="3"/>
    </row>
    <row r="4216" spans="1:9" x14ac:dyDescent="0.35">
      <c r="A4216" s="3">
        <f>SIN(RADIANS(Teno_phn!P4216*2))</f>
        <v>-0.67995337872241979</v>
      </c>
      <c r="B4216" s="10">
        <f>COS(RADIANS(Teno_phn!P4216*2))</f>
        <v>0.7332553462225595</v>
      </c>
      <c r="C4216" s="3"/>
      <c r="D4216" s="10"/>
      <c r="E4216" s="3"/>
      <c r="F4216" s="3"/>
      <c r="G4216" s="3"/>
      <c r="H4216" s="10"/>
      <c r="I4216" s="3"/>
    </row>
    <row r="4217" spans="1:9" x14ac:dyDescent="0.35">
      <c r="A4217" s="3">
        <f>SIN(RADIANS(Teno_phn!P4217*2))</f>
        <v>0.91053940467798433</v>
      </c>
      <c r="B4217" s="10">
        <f>COS(RADIANS(Teno_phn!P4217*2))</f>
        <v>-0.41342229321682922</v>
      </c>
      <c r="C4217" s="3"/>
      <c r="D4217" s="10"/>
      <c r="E4217" s="3"/>
      <c r="F4217" s="3"/>
      <c r="G4217" s="3"/>
      <c r="H4217" s="10"/>
      <c r="I4217" s="3"/>
    </row>
    <row r="4218" spans="1:9" x14ac:dyDescent="0.35">
      <c r="A4218" s="3">
        <f>SIN(RADIANS(Teno_phn!P4218*2))</f>
        <v>0.98325490756395462</v>
      </c>
      <c r="B4218" s="10">
        <f>COS(RADIANS(Teno_phn!P4218*2))</f>
        <v>0.18223552549214744</v>
      </c>
      <c r="C4218" s="3"/>
      <c r="D4218" s="10"/>
      <c r="E4218" s="3"/>
      <c r="F4218" s="3"/>
      <c r="G4218" s="3"/>
      <c r="H4218" s="10"/>
      <c r="I4218" s="3"/>
    </row>
    <row r="4219" spans="1:9" x14ac:dyDescent="0.35">
      <c r="A4219" s="3">
        <f>SIN(RADIANS(Teno_phn!P4219*2))</f>
        <v>-0.60737583972328646</v>
      </c>
      <c r="B4219" s="10">
        <f>COS(RADIANS(Teno_phn!P4219*2))</f>
        <v>-0.79441462053541834</v>
      </c>
      <c r="C4219" s="3"/>
      <c r="D4219" s="10"/>
      <c r="E4219" s="3"/>
      <c r="F4219" s="3"/>
      <c r="G4219" s="3"/>
      <c r="H4219" s="10"/>
      <c r="I4219" s="3"/>
    </row>
    <row r="4220" spans="1:9" x14ac:dyDescent="0.35">
      <c r="A4220" s="3">
        <f>SIN(RADIANS(Teno_phn!P4220*2))</f>
        <v>-0.74361178562784092</v>
      </c>
      <c r="B4220" s="10">
        <f>COS(RADIANS(Teno_phn!P4220*2))</f>
        <v>-0.66861163037698801</v>
      </c>
      <c r="C4220" s="3"/>
      <c r="D4220" s="10"/>
      <c r="E4220" s="3"/>
      <c r="F4220" s="3"/>
      <c r="G4220" s="3"/>
      <c r="H4220" s="10"/>
      <c r="I4220" s="3"/>
    </row>
    <row r="4221" spans="1:9" x14ac:dyDescent="0.35">
      <c r="A4221" s="3">
        <f>SIN(RADIANS(Teno_phn!P4221*2))</f>
        <v>0.94028812701041886</v>
      </c>
      <c r="B4221" s="10">
        <f>COS(RADIANS(Teno_phn!P4221*2))</f>
        <v>0.34037955021305033</v>
      </c>
      <c r="C4221" s="3"/>
      <c r="D4221" s="10"/>
      <c r="E4221" s="3"/>
      <c r="F4221" s="3"/>
      <c r="G4221" s="3"/>
      <c r="H4221" s="10"/>
      <c r="I4221" s="3"/>
    </row>
    <row r="4222" spans="1:9" x14ac:dyDescent="0.35">
      <c r="A4222" s="3">
        <f>SIN(RADIANS(Teno_phn!P4222*2))</f>
        <v>0.8995577789551803</v>
      </c>
      <c r="B4222" s="10">
        <f>COS(RADIANS(Teno_phn!P4222*2))</f>
        <v>0.43680178836770234</v>
      </c>
      <c r="C4222" s="3"/>
      <c r="D4222" s="10"/>
      <c r="E4222" s="3"/>
      <c r="F4222" s="3"/>
      <c r="G4222" s="3"/>
      <c r="H4222" s="10"/>
      <c r="I4222" s="3"/>
    </row>
    <row r="4223" spans="1:9" x14ac:dyDescent="0.35">
      <c r="A4223" s="3">
        <f>SIN(RADIANS(Teno_phn!P4223*2))</f>
        <v>0.92104951956408965</v>
      </c>
      <c r="B4223" s="10">
        <f>COS(RADIANS(Teno_phn!P4223*2))</f>
        <v>0.38944548079385854</v>
      </c>
      <c r="C4223" s="3"/>
      <c r="D4223" s="10"/>
      <c r="E4223" s="3"/>
      <c r="F4223" s="3"/>
      <c r="G4223" s="3"/>
      <c r="H4223" s="10"/>
      <c r="I4223" s="3"/>
    </row>
    <row r="4224" spans="1:9" x14ac:dyDescent="0.35">
      <c r="A4224" s="3">
        <f>SIN(RADIANS(Teno_phn!P4224*2))</f>
        <v>3.9434213526861155E-2</v>
      </c>
      <c r="B4224" s="10">
        <f>COS(RADIANS(Teno_phn!P4224*2))</f>
        <v>0.99922216889114202</v>
      </c>
      <c r="C4224" s="3"/>
      <c r="D4224" s="10"/>
      <c r="E4224" s="3"/>
      <c r="F4224" s="3"/>
      <c r="G4224" s="3"/>
      <c r="H4224" s="10"/>
      <c r="I4224" s="3"/>
    </row>
    <row r="4225" spans="1:9" x14ac:dyDescent="0.35">
      <c r="A4225" s="3">
        <f>SIN(RADIANS(Teno_phn!P4225*2))</f>
        <v>-0.78628843213661936</v>
      </c>
      <c r="B4225" s="10">
        <f>COS(RADIANS(Teno_phn!P4225*2))</f>
        <v>0.61785961309033377</v>
      </c>
      <c r="C4225" s="3"/>
      <c r="D4225" s="10"/>
      <c r="E4225" s="3"/>
      <c r="F4225" s="3"/>
      <c r="G4225" s="3"/>
      <c r="H4225" s="10"/>
      <c r="I4225" s="3"/>
    </row>
    <row r="4226" spans="1:9" x14ac:dyDescent="0.35">
      <c r="A4226" s="3">
        <f>SIN(RADIANS(Teno_phn!P4226*2))</f>
        <v>-0.86109719516682615</v>
      </c>
      <c r="B4226" s="10">
        <f>COS(RADIANS(Teno_phn!P4226*2))</f>
        <v>0.50844038045362305</v>
      </c>
      <c r="C4226" s="3"/>
      <c r="D4226" s="10"/>
      <c r="E4226" s="3"/>
      <c r="F4226" s="3"/>
      <c r="G4226" s="3"/>
      <c r="H4226" s="10"/>
      <c r="I4226" s="3"/>
    </row>
    <row r="4227" spans="1:9" x14ac:dyDescent="0.35">
      <c r="A4227" s="3">
        <f>SIN(RADIANS(Teno_phn!P4227*2))</f>
        <v>-0.54873103274830815</v>
      </c>
      <c r="B4227" s="10">
        <f>COS(RADIANS(Teno_phn!P4227*2))</f>
        <v>0.83599895556093562</v>
      </c>
      <c r="C4227" s="3"/>
      <c r="D4227" s="10"/>
      <c r="E4227" s="3"/>
      <c r="F4227" s="3"/>
      <c r="G4227" s="3"/>
      <c r="H4227" s="10"/>
      <c r="I4227" s="3"/>
    </row>
    <row r="4228" spans="1:9" x14ac:dyDescent="0.35">
      <c r="A4228" s="3">
        <f>SIN(RADIANS(Teno_phn!P4228*2))</f>
        <v>-0.71006249105792463</v>
      </c>
      <c r="B4228" s="10">
        <f>COS(RADIANS(Teno_phn!P4228*2))</f>
        <v>0.70413866446362305</v>
      </c>
      <c r="C4228" s="3"/>
      <c r="D4228" s="10"/>
      <c r="E4228" s="3"/>
      <c r="F4228" s="3"/>
      <c r="G4228" s="3"/>
      <c r="H4228" s="10"/>
      <c r="I4228" s="3"/>
    </row>
    <row r="4229" spans="1:9" x14ac:dyDescent="0.35">
      <c r="A4229" s="3">
        <f>SIN(RADIANS(Teno_phn!P4229*2))</f>
        <v>-0.58439130311917187</v>
      </c>
      <c r="B4229" s="10">
        <f>COS(RADIANS(Teno_phn!P4229*2))</f>
        <v>0.81147199880136112</v>
      </c>
      <c r="C4229" s="3"/>
      <c r="D4229" s="10"/>
      <c r="E4229" s="3"/>
      <c r="F4229" s="3"/>
      <c r="G4229" s="3"/>
      <c r="H4229" s="10"/>
      <c r="I4229" s="3"/>
    </row>
    <row r="4230" spans="1:9" x14ac:dyDescent="0.35">
      <c r="A4230" s="3">
        <f>SIN(RADIANS(Teno_phn!P4230*2))</f>
        <v>0.8241261886220157</v>
      </c>
      <c r="B4230" s="10">
        <f>COS(RADIANS(Teno_phn!P4230*2))</f>
        <v>0.56640623692483283</v>
      </c>
      <c r="C4230" s="3"/>
      <c r="D4230" s="10"/>
      <c r="E4230" s="3"/>
      <c r="F4230" s="3"/>
      <c r="G4230" s="3"/>
      <c r="H4230" s="10"/>
      <c r="I4230" s="3"/>
    </row>
    <row r="4231" spans="1:9" x14ac:dyDescent="0.35">
      <c r="A4231" s="3">
        <f>SIN(RADIANS(Teno_phn!P4231*2))</f>
        <v>0.7491869731859353</v>
      </c>
      <c r="B4231" s="10">
        <f>COS(RADIANS(Teno_phn!P4231*2))</f>
        <v>0.66235857298633694</v>
      </c>
      <c r="C4231" s="3"/>
      <c r="D4231" s="10"/>
      <c r="E4231" s="3"/>
      <c r="F4231" s="3"/>
      <c r="G4231" s="3"/>
      <c r="H4231" s="10"/>
      <c r="I4231" s="3"/>
    </row>
    <row r="4232" spans="1:9" x14ac:dyDescent="0.35">
      <c r="A4232" s="3">
        <f>SIN(RADIANS(Teno_phn!P4232*2))</f>
        <v>0.13640721177998832</v>
      </c>
      <c r="B4232" s="10">
        <f>COS(RADIANS(Teno_phn!P4232*2))</f>
        <v>0.99065285169650086</v>
      </c>
      <c r="C4232" s="3"/>
      <c r="D4232" s="10"/>
      <c r="E4232" s="3"/>
      <c r="F4232" s="3"/>
      <c r="G4232" s="3"/>
      <c r="H4232" s="10"/>
      <c r="I4232" s="3"/>
    </row>
    <row r="4233" spans="1:9" x14ac:dyDescent="0.35">
      <c r="A4233" s="3">
        <f>SIN(RADIANS(Teno_phn!P4233*2))</f>
        <v>0.2540955692588171</v>
      </c>
      <c r="B4233" s="10">
        <f>COS(RADIANS(Teno_phn!P4233*2))</f>
        <v>0.96717911561563286</v>
      </c>
      <c r="C4233" s="3"/>
      <c r="D4233" s="10"/>
      <c r="E4233" s="3"/>
      <c r="F4233" s="3"/>
      <c r="G4233" s="3"/>
      <c r="H4233" s="10"/>
      <c r="I4233" s="3"/>
    </row>
    <row r="4234" spans="1:9" x14ac:dyDescent="0.35">
      <c r="A4234" s="3">
        <f>SIN(RADIANS(Teno_phn!P4234*2))</f>
        <v>0.3423481370857373</v>
      </c>
      <c r="B4234" s="10">
        <f>COS(RADIANS(Teno_phn!P4234*2))</f>
        <v>0.93957317598680157</v>
      </c>
      <c r="C4234" s="3"/>
      <c r="D4234" s="10"/>
      <c r="E4234" s="3"/>
      <c r="F4234" s="3"/>
      <c r="G4234" s="3"/>
      <c r="H4234" s="10"/>
      <c r="I4234" s="3"/>
    </row>
    <row r="4235" spans="1:9" x14ac:dyDescent="0.35">
      <c r="A4235" s="3">
        <f>SIN(RADIANS(Teno_phn!P4235*2))</f>
        <v>-0.51414016917465333</v>
      </c>
      <c r="B4235" s="10">
        <f>COS(RADIANS(Teno_phn!P4235*2))</f>
        <v>0.85770617721983256</v>
      </c>
      <c r="C4235" s="3"/>
      <c r="D4235" s="10"/>
      <c r="E4235" s="3"/>
      <c r="F4235" s="3"/>
      <c r="G4235" s="3"/>
      <c r="H4235" s="10"/>
      <c r="I4235" s="3"/>
    </row>
    <row r="4236" spans="1:9" x14ac:dyDescent="0.35">
      <c r="A4236" s="3">
        <f>SIN(RADIANS(Teno_phn!P4236*2))</f>
        <v>-0.99372894861996974</v>
      </c>
      <c r="B4236" s="10">
        <f>COS(RADIANS(Teno_phn!P4236*2))</f>
        <v>0.11181581585200522</v>
      </c>
      <c r="C4236" s="3"/>
      <c r="D4236" s="10"/>
      <c r="E4236" s="3"/>
      <c r="F4236" s="3"/>
      <c r="G4236" s="3"/>
      <c r="H4236" s="10"/>
      <c r="I4236" s="3"/>
    </row>
    <row r="4237" spans="1:9" x14ac:dyDescent="0.35">
      <c r="A4237" s="3">
        <f>SIN(RADIANS(Teno_phn!P4237*2))</f>
        <v>3.8038998196195627E-2</v>
      </c>
      <c r="B4237" s="10">
        <f>COS(RADIANS(Teno_phn!P4237*2))</f>
        <v>0.99927625540499554</v>
      </c>
      <c r="C4237" s="3"/>
      <c r="D4237" s="10"/>
      <c r="E4237" s="3"/>
      <c r="F4237" s="3"/>
      <c r="G4237" s="3"/>
      <c r="H4237" s="10"/>
      <c r="I4237" s="3"/>
    </row>
    <row r="4238" spans="1:9" x14ac:dyDescent="0.35">
      <c r="A4238" s="3">
        <f>SIN(RADIANS(Teno_phn!P4238*2))</f>
        <v>0.84841784289942868</v>
      </c>
      <c r="B4238" s="10">
        <f>COS(RADIANS(Teno_phn!P4238*2))</f>
        <v>-0.52932708588346422</v>
      </c>
      <c r="C4238" s="3"/>
      <c r="D4238" s="10"/>
      <c r="E4238" s="3"/>
      <c r="F4238" s="3"/>
      <c r="G4238" s="3"/>
      <c r="H4238" s="10"/>
      <c r="I4238" s="3"/>
    </row>
    <row r="4239" spans="1:9" x14ac:dyDescent="0.35">
      <c r="A4239" s="3">
        <f>SIN(RADIANS(Teno_phn!P4239*2))</f>
        <v>0.75813433619765247</v>
      </c>
      <c r="B4239" s="10">
        <f>COS(RADIANS(Teno_phn!P4239*2))</f>
        <v>-0.65209840383039197</v>
      </c>
      <c r="C4239" s="3"/>
      <c r="D4239" s="10"/>
      <c r="E4239" s="3"/>
      <c r="F4239" s="3"/>
      <c r="G4239" s="3"/>
      <c r="H4239" s="10"/>
      <c r="I4239" s="3"/>
    </row>
    <row r="4240" spans="1:9" x14ac:dyDescent="0.35">
      <c r="A4240" s="3">
        <f>SIN(RADIANS(Teno_phn!P4240*2))</f>
        <v>0.4912078346912564</v>
      </c>
      <c r="B4240" s="10">
        <f>COS(RADIANS(Teno_phn!P4240*2))</f>
        <v>-0.87104240031006952</v>
      </c>
      <c r="C4240" s="3"/>
      <c r="D4240" s="10"/>
      <c r="E4240" s="3"/>
      <c r="F4240" s="3"/>
      <c r="G4240" s="3"/>
      <c r="H4240" s="10"/>
      <c r="I4240" s="3"/>
    </row>
    <row r="4241" spans="1:9" x14ac:dyDescent="0.35">
      <c r="A4241" s="3">
        <f>SIN(RADIANS(Teno_phn!P4241*2))</f>
        <v>0.99585270120518565</v>
      </c>
      <c r="B4241" s="10">
        <f>COS(RADIANS(Teno_phn!P4241*2))</f>
        <v>9.0980203903569853E-2</v>
      </c>
      <c r="C4241" s="3"/>
      <c r="D4241" s="10"/>
      <c r="E4241" s="3"/>
      <c r="F4241" s="3"/>
      <c r="G4241" s="3"/>
      <c r="H4241" s="10"/>
      <c r="I4241" s="3"/>
    </row>
    <row r="4242" spans="1:9" x14ac:dyDescent="0.35">
      <c r="A4242" s="3">
        <f>SIN(RADIANS(Teno_phn!P4242*2))</f>
        <v>0.96106903052429382</v>
      </c>
      <c r="B4242" s="10">
        <f>COS(RADIANS(Teno_phn!P4242*2))</f>
        <v>0.27630837585403384</v>
      </c>
      <c r="C4242" s="3"/>
      <c r="D4242" s="10"/>
      <c r="E4242" s="3"/>
      <c r="F4242" s="3"/>
      <c r="G4242" s="3"/>
      <c r="H4242" s="10"/>
      <c r="I4242" s="3"/>
    </row>
    <row r="4243" spans="1:9" x14ac:dyDescent="0.35">
      <c r="A4243" s="3">
        <f>SIN(RADIANS(Teno_phn!P4243*2))</f>
        <v>0.95548457247395646</v>
      </c>
      <c r="B4243" s="10">
        <f>COS(RADIANS(Teno_phn!P4243*2))</f>
        <v>-0.29504106792828128</v>
      </c>
      <c r="C4243" s="3"/>
      <c r="D4243" s="10"/>
      <c r="E4243" s="3"/>
      <c r="F4243" s="3"/>
      <c r="G4243" s="3"/>
      <c r="H4243" s="10"/>
      <c r="I4243" s="3"/>
    </row>
    <row r="4244" spans="1:9" x14ac:dyDescent="0.35">
      <c r="A4244" s="3">
        <f>SIN(RADIANS(Teno_phn!P4244*2))</f>
        <v>0.19354946805086018</v>
      </c>
      <c r="B4244" s="10">
        <f>COS(RADIANS(Teno_phn!P4244*2))</f>
        <v>0.98109051744333409</v>
      </c>
      <c r="C4244" s="3"/>
      <c r="D4244" s="10"/>
      <c r="E4244" s="3"/>
      <c r="F4244" s="3"/>
      <c r="G4244" s="3"/>
      <c r="H4244" s="10"/>
      <c r="I4244" s="3"/>
    </row>
    <row r="4245" spans="1:9" x14ac:dyDescent="0.35">
      <c r="A4245" s="3">
        <f>SIN(RADIANS(Teno_phn!P4245*2))</f>
        <v>0.78347658810676146</v>
      </c>
      <c r="B4245" s="10">
        <f>COS(RADIANS(Teno_phn!P4245*2))</f>
        <v>0.62142130305340204</v>
      </c>
      <c r="C4245" s="3"/>
      <c r="D4245" s="10"/>
      <c r="E4245" s="3"/>
      <c r="F4245" s="3"/>
      <c r="G4245" s="3"/>
      <c r="H4245" s="10"/>
      <c r="I4245" s="3"/>
    </row>
    <row r="4246" spans="1:9" x14ac:dyDescent="0.35">
      <c r="A4246" s="3">
        <f>SIN(RADIANS(Teno_phn!P4246*2))</f>
        <v>-8.3677843332315843E-2</v>
      </c>
      <c r="B4246" s="10">
        <f>COS(RADIANS(Teno_phn!P4246*2))</f>
        <v>0.99649285924950426</v>
      </c>
      <c r="C4246" s="3"/>
      <c r="D4246" s="10"/>
      <c r="E4246" s="3"/>
      <c r="F4246" s="3"/>
      <c r="G4246" s="3"/>
      <c r="H4246" s="10"/>
      <c r="I4246" s="3"/>
    </row>
    <row r="4247" spans="1:9" x14ac:dyDescent="0.35">
      <c r="A4247" s="3">
        <f>SIN(RADIANS(Teno_phn!P4247*2))</f>
        <v>-0.33808097905879742</v>
      </c>
      <c r="B4247" s="10">
        <f>COS(RADIANS(Teno_phn!P4247*2))</f>
        <v>0.94111702332847269</v>
      </c>
      <c r="C4247" s="3"/>
      <c r="D4247" s="10"/>
      <c r="E4247" s="3"/>
      <c r="F4247" s="3"/>
      <c r="G4247" s="3"/>
      <c r="H4247" s="10"/>
      <c r="I4247" s="3"/>
    </row>
    <row r="4248" spans="1:9" x14ac:dyDescent="0.35">
      <c r="A4248" s="3">
        <f>SIN(RADIANS(Teno_phn!P4248*2))</f>
        <v>0.98911881277196179</v>
      </c>
      <c r="B4248" s="10">
        <f>COS(RADIANS(Teno_phn!P4248*2))</f>
        <v>0.14711891183863735</v>
      </c>
      <c r="C4248" s="3"/>
      <c r="D4248" s="10"/>
      <c r="E4248" s="3"/>
      <c r="F4248" s="3"/>
      <c r="G4248" s="3"/>
      <c r="H4248" s="10"/>
      <c r="I4248" s="3"/>
    </row>
    <row r="4249" spans="1:9" x14ac:dyDescent="0.35">
      <c r="A4249" s="3">
        <f>SIN(RADIANS(Teno_phn!P4249*2))</f>
        <v>0.9976604762384097</v>
      </c>
      <c r="B4249" s="10">
        <f>COS(RADIANS(Teno_phn!P4249*2))</f>
        <v>6.8363544025668743E-2</v>
      </c>
      <c r="C4249" s="3"/>
      <c r="D4249" s="10"/>
      <c r="E4249" s="3"/>
      <c r="F4249" s="3"/>
      <c r="G4249" s="3"/>
      <c r="H4249" s="10"/>
      <c r="I4249" s="3"/>
    </row>
    <row r="4250" spans="1:9" x14ac:dyDescent="0.35">
      <c r="A4250" s="3">
        <f>SIN(RADIANS(Teno_phn!P4250*2))</f>
        <v>0.55397290306035729</v>
      </c>
      <c r="B4250" s="10">
        <f>COS(RADIANS(Teno_phn!P4250*2))</f>
        <v>0.83253469758015497</v>
      </c>
      <c r="C4250" s="3"/>
      <c r="D4250" s="10"/>
      <c r="E4250" s="3"/>
      <c r="F4250" s="3"/>
      <c r="G4250" s="3"/>
      <c r="H4250" s="10"/>
      <c r="I4250" s="3"/>
    </row>
    <row r="4251" spans="1:9" x14ac:dyDescent="0.35">
      <c r="A4251" s="3">
        <f>SIN(RADIANS(Teno_phn!P4251*2))</f>
        <v>0.99811342765208266</v>
      </c>
      <c r="B4251" s="10">
        <f>COS(RADIANS(Teno_phn!P4251*2))</f>
        <v>-6.1396950580715585E-2</v>
      </c>
      <c r="C4251" s="3"/>
      <c r="D4251" s="10"/>
      <c r="E4251" s="3"/>
      <c r="F4251" s="3"/>
      <c r="G4251" s="3"/>
      <c r="H4251" s="10"/>
      <c r="I4251" s="3"/>
    </row>
    <row r="4252" spans="1:9" x14ac:dyDescent="0.35">
      <c r="A4252" s="3">
        <f>SIN(RADIANS(Teno_phn!P4252*2))</f>
        <v>0.98156051874063432</v>
      </c>
      <c r="B4252" s="10">
        <f>COS(RADIANS(Teno_phn!P4252*2))</f>
        <v>0.19115163627240231</v>
      </c>
      <c r="C4252" s="3"/>
      <c r="D4252" s="10"/>
      <c r="E4252" s="3"/>
      <c r="F4252" s="3"/>
      <c r="G4252" s="3"/>
      <c r="H4252" s="10"/>
      <c r="I4252" s="3"/>
    </row>
    <row r="4253" spans="1:9" x14ac:dyDescent="0.35">
      <c r="A4253" s="3">
        <f>SIN(RADIANS(Teno_phn!P4253*2))</f>
        <v>-0.99744078293094396</v>
      </c>
      <c r="B4253" s="10">
        <f>COS(RADIANS(Teno_phn!P4253*2))</f>
        <v>7.1497444332686608E-2</v>
      </c>
      <c r="C4253" s="3"/>
      <c r="D4253" s="10"/>
      <c r="E4253" s="3"/>
      <c r="F4253" s="3"/>
      <c r="G4253" s="3"/>
      <c r="H4253" s="10"/>
      <c r="I4253" s="3"/>
    </row>
    <row r="4254" spans="1:9" x14ac:dyDescent="0.35">
      <c r="A4254" s="3">
        <f>SIN(RADIANS(Teno_phn!P4254*2))</f>
        <v>-0.66157366318732602</v>
      </c>
      <c r="B4254" s="10">
        <f>COS(RADIANS(Teno_phn!P4254*2))</f>
        <v>0.7498801825471203</v>
      </c>
      <c r="C4254" s="3"/>
      <c r="D4254" s="10"/>
      <c r="E4254" s="3"/>
      <c r="F4254" s="3"/>
      <c r="G4254" s="3"/>
      <c r="H4254" s="10"/>
      <c r="I4254" s="3"/>
    </row>
    <row r="4255" spans="1:9" x14ac:dyDescent="0.35">
      <c r="A4255" s="3">
        <f>SIN(RADIANS(Teno_phn!P4255*2))</f>
        <v>0.99233193788548868</v>
      </c>
      <c r="B4255" s="10">
        <f>COS(RADIANS(Teno_phn!P4255*2))</f>
        <v>0.12360147674049261</v>
      </c>
      <c r="C4255" s="3"/>
      <c r="D4255" s="10"/>
      <c r="E4255" s="3"/>
      <c r="F4255" s="3"/>
      <c r="G4255" s="3"/>
      <c r="H4255" s="10"/>
      <c r="I4255" s="3"/>
    </row>
    <row r="4256" spans="1:9" x14ac:dyDescent="0.35">
      <c r="A4256" s="3">
        <f>SIN(RADIANS(Teno_phn!P4256*2))</f>
        <v>0.92560657657125212</v>
      </c>
      <c r="B4256" s="10">
        <f>COS(RADIANS(Teno_phn!P4256*2))</f>
        <v>0.37848707429454803</v>
      </c>
      <c r="C4256" s="3"/>
      <c r="D4256" s="10"/>
      <c r="E4256" s="3"/>
      <c r="F4256" s="3"/>
      <c r="G4256" s="3"/>
      <c r="H4256" s="10"/>
      <c r="I4256" s="3"/>
    </row>
    <row r="4257" spans="1:9" x14ac:dyDescent="0.35">
      <c r="A4257" s="3">
        <f>SIN(RADIANS(Teno_phn!P4257*2))</f>
        <v>0.99763655207931135</v>
      </c>
      <c r="B4257" s="10">
        <f>COS(RADIANS(Teno_phn!P4257*2))</f>
        <v>6.8711789056198791E-2</v>
      </c>
      <c r="C4257" s="3"/>
      <c r="D4257" s="10"/>
      <c r="E4257" s="3"/>
      <c r="F4257" s="3"/>
      <c r="G4257" s="3"/>
      <c r="H4257" s="10"/>
      <c r="I4257" s="3"/>
    </row>
    <row r="4258" spans="1:9" x14ac:dyDescent="0.35">
      <c r="A4258" s="3">
        <f>SIN(RADIANS(Teno_phn!P4258*2))</f>
        <v>5.7215536424438156E-2</v>
      </c>
      <c r="B4258" s="10">
        <f>COS(RADIANS(Teno_phn!P4258*2))</f>
        <v>0.99836184942718231</v>
      </c>
      <c r="C4258" s="3"/>
      <c r="D4258" s="10"/>
      <c r="E4258" s="3"/>
      <c r="F4258" s="3"/>
      <c r="G4258" s="3"/>
      <c r="H4258" s="10"/>
      <c r="I4258" s="3"/>
    </row>
    <row r="4259" spans="1:9" x14ac:dyDescent="0.35">
      <c r="A4259" s="3">
        <f>SIN(RADIANS(Teno_phn!P4259*2))</f>
        <v>-0.27798533605297793</v>
      </c>
      <c r="B4259" s="10">
        <f>COS(RADIANS(Teno_phn!P4259*2))</f>
        <v>0.96058531788671064</v>
      </c>
      <c r="C4259" s="3"/>
      <c r="D4259" s="10"/>
      <c r="E4259" s="3"/>
      <c r="F4259" s="3"/>
      <c r="G4259" s="3"/>
      <c r="H4259" s="10"/>
      <c r="I4259" s="3"/>
    </row>
    <row r="4260" spans="1:9" x14ac:dyDescent="0.35">
      <c r="A4260" s="3">
        <f>SIN(RADIANS(Teno_phn!P4260*2))</f>
        <v>-0.63930480402808609</v>
      </c>
      <c r="B4260" s="10">
        <f>COS(RADIANS(Teno_phn!P4260*2))</f>
        <v>0.76895342352226403</v>
      </c>
      <c r="C4260" s="3"/>
      <c r="D4260" s="10"/>
      <c r="E4260" s="3"/>
      <c r="F4260" s="3"/>
      <c r="G4260" s="3"/>
      <c r="H4260" s="10"/>
      <c r="I4260" s="3"/>
    </row>
    <row r="4261" spans="1:9" x14ac:dyDescent="0.35">
      <c r="A4261" s="3">
        <f>SIN(RADIANS(Teno_phn!P4261*2))</f>
        <v>0.99677887845624713</v>
      </c>
      <c r="B4261" s="10">
        <f>COS(RADIANS(Teno_phn!P4261*2))</f>
        <v>8.0198924328858875E-2</v>
      </c>
      <c r="C4261" s="3"/>
      <c r="D4261" s="10"/>
      <c r="E4261" s="3"/>
      <c r="F4261" s="3"/>
      <c r="G4261" s="3"/>
      <c r="H4261" s="10"/>
      <c r="I4261" s="3"/>
    </row>
    <row r="4262" spans="1:9" x14ac:dyDescent="0.35">
      <c r="A4262" s="3">
        <f>SIN(RADIANS(Teno_phn!P4262*2))</f>
        <v>-0.57757270342226696</v>
      </c>
      <c r="B4262" s="10">
        <f>COS(RADIANS(Teno_phn!P4262*2))</f>
        <v>0.81633925071718438</v>
      </c>
      <c r="C4262" s="3"/>
      <c r="D4262" s="10"/>
      <c r="E4262" s="3"/>
      <c r="F4262" s="3"/>
      <c r="G4262" s="3"/>
      <c r="H4262" s="10"/>
      <c r="I4262" s="3"/>
    </row>
    <row r="4263" spans="1:9" x14ac:dyDescent="0.35">
      <c r="A4263" s="3">
        <f>SIN(RADIANS(Teno_phn!P4263*2))</f>
        <v>0.90243495264215923</v>
      </c>
      <c r="B4263" s="10">
        <f>COS(RADIANS(Teno_phn!P4263*2))</f>
        <v>-0.43082613227350053</v>
      </c>
      <c r="C4263" s="3"/>
      <c r="D4263" s="10"/>
      <c r="E4263" s="3"/>
      <c r="F4263" s="3"/>
      <c r="G4263" s="3"/>
      <c r="H4263" s="10"/>
      <c r="I4263" s="3"/>
    </row>
    <row r="4264" spans="1:9" x14ac:dyDescent="0.35">
      <c r="A4264" s="3">
        <f>SIN(RADIANS(Teno_phn!P4264*2))</f>
        <v>0.9896263275594841</v>
      </c>
      <c r="B4264" s="10">
        <f>COS(RADIANS(Teno_phn!P4264*2))</f>
        <v>0.14366534655625426</v>
      </c>
      <c r="C4264" s="3"/>
      <c r="D4264" s="10"/>
      <c r="E4264" s="3"/>
      <c r="F4264" s="3"/>
      <c r="G4264" s="3"/>
      <c r="H4264" s="10"/>
      <c r="I4264" s="3"/>
    </row>
    <row r="4265" spans="1:9" x14ac:dyDescent="0.35">
      <c r="A4265" s="3">
        <f>SIN(RADIANS(Teno_phn!P4265*2))</f>
        <v>0.9378889346118976</v>
      </c>
      <c r="B4265" s="10">
        <f>COS(RADIANS(Teno_phn!P4265*2))</f>
        <v>0.34693565157325584</v>
      </c>
      <c r="C4265" s="3"/>
      <c r="D4265" s="10"/>
      <c r="E4265" s="3"/>
      <c r="F4265" s="3"/>
      <c r="G4265" s="3"/>
      <c r="H4265" s="10"/>
      <c r="I4265" s="3"/>
    </row>
    <row r="4266" spans="1:9" x14ac:dyDescent="0.35">
      <c r="A4266" s="3">
        <f>SIN(RADIANS(Teno_phn!P4266*2))</f>
        <v>-3.1410759078128361E-2</v>
      </c>
      <c r="B4266" s="10">
        <f>COS(RADIANS(Teno_phn!P4266*2))</f>
        <v>0.9995065603657316</v>
      </c>
      <c r="C4266" s="3"/>
      <c r="D4266" s="10"/>
      <c r="E4266" s="3"/>
      <c r="F4266" s="3"/>
      <c r="G4266" s="3"/>
      <c r="H4266" s="10"/>
      <c r="I4266" s="3"/>
    </row>
    <row r="4267" spans="1:9" x14ac:dyDescent="0.35">
      <c r="A4267" s="3">
        <f>SIN(RADIANS(Teno_phn!P4267*2))</f>
        <v>0.61566147532565829</v>
      </c>
      <c r="B4267" s="10">
        <f>COS(RADIANS(Teno_phn!P4267*2))</f>
        <v>0.7880107536067219</v>
      </c>
      <c r="C4267" s="3"/>
      <c r="D4267" s="10"/>
      <c r="E4267" s="3"/>
      <c r="F4267" s="3"/>
      <c r="G4267" s="3"/>
      <c r="H4267" s="10"/>
      <c r="I4267" s="3"/>
    </row>
    <row r="4268" spans="1:9" x14ac:dyDescent="0.35">
      <c r="A4268" s="3">
        <f>SIN(RADIANS(Teno_phn!P4268*2))</f>
        <v>0.35575950725712496</v>
      </c>
      <c r="B4268" s="10">
        <f>COS(RADIANS(Teno_phn!P4268*2))</f>
        <v>0.93457753717718239</v>
      </c>
      <c r="C4268" s="3"/>
      <c r="D4268" s="10"/>
      <c r="E4268" s="3"/>
      <c r="F4268" s="3"/>
      <c r="G4268" s="3"/>
      <c r="H4268" s="10"/>
      <c r="I4268" s="3"/>
    </row>
    <row r="4269" spans="1:9" x14ac:dyDescent="0.35">
      <c r="A4269" s="3">
        <f>SIN(RADIANS(Teno_phn!P4269*2))</f>
        <v>-0.50000000000000044</v>
      </c>
      <c r="B4269" s="10">
        <f>COS(RADIANS(Teno_phn!P4269*2))</f>
        <v>0.86602540378443837</v>
      </c>
      <c r="C4269" s="3"/>
      <c r="D4269" s="10"/>
      <c r="E4269" s="3"/>
      <c r="F4269" s="3"/>
      <c r="G4269" s="3"/>
      <c r="H4269" s="10"/>
      <c r="I4269" s="3"/>
    </row>
    <row r="4270" spans="1:9" x14ac:dyDescent="0.35">
      <c r="A4270" s="3">
        <f>SIN(RADIANS(Teno_phn!P4270*2))</f>
        <v>0.99987663248166059</v>
      </c>
      <c r="B4270" s="10">
        <f>COS(RADIANS(Teno_phn!P4270*2))</f>
        <v>-1.5707317311820748E-2</v>
      </c>
      <c r="C4270" s="3"/>
      <c r="D4270" s="10"/>
      <c r="E4270" s="3"/>
      <c r="F4270" s="3"/>
      <c r="G4270" s="3"/>
      <c r="H4270" s="10"/>
      <c r="I4270" s="3"/>
    </row>
    <row r="4271" spans="1:9" x14ac:dyDescent="0.35">
      <c r="A4271" s="3">
        <f>SIN(RADIANS(Teno_phn!P4271*2))</f>
        <v>0.94732213508261409</v>
      </c>
      <c r="B4271" s="10">
        <f>COS(RADIANS(Teno_phn!P4271*2))</f>
        <v>0.32028233229842284</v>
      </c>
      <c r="C4271" s="3"/>
      <c r="D4271" s="10"/>
      <c r="E4271" s="3"/>
      <c r="F4271" s="3"/>
      <c r="G4271" s="3"/>
      <c r="H4271" s="10"/>
      <c r="I4271" s="3"/>
    </row>
    <row r="4272" spans="1:9" x14ac:dyDescent="0.35">
      <c r="A4272" s="3">
        <f>SIN(RADIANS(Teno_phn!P4272*2))</f>
        <v>0.99910815186843216</v>
      </c>
      <c r="B4272" s="10">
        <f>COS(RADIANS(Teno_phn!P4272*2))</f>
        <v>-4.2224410831247741E-2</v>
      </c>
      <c r="C4272" s="3"/>
      <c r="D4272" s="10"/>
      <c r="E4272" s="3"/>
      <c r="F4272" s="3"/>
      <c r="G4272" s="3"/>
      <c r="H4272" s="10"/>
      <c r="I4272" s="3"/>
    </row>
    <row r="4273" spans="1:9" x14ac:dyDescent="0.35">
      <c r="A4273" s="3">
        <f>SIN(RADIANS(Teno_phn!P4273*2))</f>
        <v>0.99813479842186692</v>
      </c>
      <c r="B4273" s="10">
        <f>COS(RADIANS(Teno_phn!P4273*2))</f>
        <v>6.1048539534856908E-2</v>
      </c>
      <c r="C4273" s="3"/>
      <c r="D4273" s="10"/>
      <c r="E4273" s="3"/>
      <c r="F4273" s="3"/>
      <c r="G4273" s="3"/>
      <c r="H4273" s="10"/>
      <c r="I4273" s="3"/>
    </row>
    <row r="4274" spans="1:9" x14ac:dyDescent="0.35">
      <c r="A4274" s="3">
        <f>SIN(RADIANS(Teno_phn!P4274*2))</f>
        <v>0.88392891456183764</v>
      </c>
      <c r="B4274" s="10">
        <f>COS(RADIANS(Teno_phn!P4274*2))</f>
        <v>-0.46762129335770364</v>
      </c>
      <c r="C4274" s="3"/>
      <c r="D4274" s="10"/>
      <c r="E4274" s="3"/>
      <c r="F4274" s="3"/>
      <c r="G4274" s="3"/>
      <c r="H4274" s="10"/>
      <c r="I4274" s="3"/>
    </row>
    <row r="4275" spans="1:9" x14ac:dyDescent="0.35">
      <c r="A4275" s="3">
        <f>SIN(RADIANS(Teno_phn!P4275*2))</f>
        <v>0.47285836901232253</v>
      </c>
      <c r="B4275" s="10">
        <f>COS(RADIANS(Teno_phn!P4275*2))</f>
        <v>0.88113844704167021</v>
      </c>
      <c r="C4275" s="3"/>
      <c r="D4275" s="10"/>
      <c r="E4275" s="3"/>
      <c r="F4275" s="3"/>
      <c r="G4275" s="3"/>
      <c r="H4275" s="10"/>
      <c r="I4275" s="3"/>
    </row>
    <row r="4276" spans="1:9" x14ac:dyDescent="0.35">
      <c r="A4276" s="3">
        <f>SIN(RADIANS(Teno_phn!P4276*2))</f>
        <v>0.5308070473997597</v>
      </c>
      <c r="B4276" s="10">
        <f>COS(RADIANS(Teno_phn!P4276*2))</f>
        <v>0.84749270110765518</v>
      </c>
      <c r="C4276" s="3"/>
      <c r="D4276" s="10"/>
      <c r="E4276" s="3"/>
      <c r="F4276" s="3"/>
      <c r="G4276" s="3"/>
      <c r="H4276" s="10"/>
      <c r="I4276" s="3"/>
    </row>
    <row r="4277" spans="1:9" x14ac:dyDescent="0.35">
      <c r="A4277" s="3">
        <f>SIN(RADIANS(Teno_phn!P4277*2))</f>
        <v>-0.58013445439185007</v>
      </c>
      <c r="B4277" s="10">
        <f>COS(RADIANS(Teno_phn!P4277*2))</f>
        <v>0.81452072707050893</v>
      </c>
      <c r="C4277" s="3"/>
      <c r="D4277" s="10"/>
      <c r="E4277" s="3"/>
      <c r="F4277" s="3"/>
      <c r="G4277" s="3"/>
      <c r="H4277" s="10"/>
      <c r="I4277" s="3"/>
    </row>
    <row r="4278" spans="1:9" x14ac:dyDescent="0.35">
      <c r="A4278" s="3">
        <f>SIN(RADIANS(Teno_phn!P4278*2))</f>
        <v>-0.77824314852602139</v>
      </c>
      <c r="B4278" s="10">
        <f>COS(RADIANS(Teno_phn!P4278*2))</f>
        <v>0.62796305764933735</v>
      </c>
      <c r="C4278" s="3"/>
      <c r="D4278" s="10"/>
      <c r="E4278" s="3"/>
      <c r="F4278" s="3"/>
      <c r="G4278" s="3"/>
      <c r="H4278" s="10"/>
      <c r="I4278" s="3"/>
    </row>
    <row r="4279" spans="1:9" x14ac:dyDescent="0.35">
      <c r="A4279" s="3">
        <f>SIN(RADIANS(Teno_phn!P4279*2))</f>
        <v>-0.70215305299516284</v>
      </c>
      <c r="B4279" s="10">
        <f>COS(RADIANS(Teno_phn!P4279*2))</f>
        <v>0.71202604599099606</v>
      </c>
      <c r="C4279" s="3"/>
      <c r="D4279" s="10"/>
      <c r="E4279" s="3"/>
      <c r="F4279" s="3"/>
      <c r="G4279" s="3"/>
      <c r="H4279" s="10"/>
      <c r="I4279" s="3"/>
    </row>
    <row r="4280" spans="1:9" x14ac:dyDescent="0.35">
      <c r="A4280" s="3">
        <f>SIN(RADIANS(Teno_phn!P4280*2))</f>
        <v>-0.66964925621459981</v>
      </c>
      <c r="B4280" s="10">
        <f>COS(RADIANS(Teno_phn!P4280*2))</f>
        <v>-0.74267750312718728</v>
      </c>
      <c r="C4280" s="3"/>
      <c r="D4280" s="10"/>
      <c r="E4280" s="3"/>
      <c r="F4280" s="3"/>
      <c r="G4280" s="3"/>
      <c r="H4280" s="10"/>
      <c r="I4280" s="3"/>
    </row>
    <row r="4281" spans="1:9" x14ac:dyDescent="0.35">
      <c r="A4281" s="3">
        <f>SIN(RADIANS(Teno_phn!P4281*2))</f>
        <v>2.0943935712194532E-3</v>
      </c>
      <c r="B4281" s="10">
        <f>COS(RADIANS(Teno_phn!P4281*2))</f>
        <v>0.9999978067553793</v>
      </c>
      <c r="C4281" s="3"/>
      <c r="D4281" s="10"/>
      <c r="E4281" s="3"/>
      <c r="F4281" s="3"/>
      <c r="G4281" s="3"/>
      <c r="H4281" s="10"/>
      <c r="I4281" s="3"/>
    </row>
    <row r="4282" spans="1:9" x14ac:dyDescent="0.35">
      <c r="A4282" s="3">
        <f>SIN(RADIANS(Teno_phn!P4282*2))</f>
        <v>-0.65183372530087913</v>
      </c>
      <c r="B4282" s="10">
        <f>COS(RADIANS(Teno_phn!P4282*2))</f>
        <v>0.75836191528872154</v>
      </c>
      <c r="C4282" s="3"/>
      <c r="D4282" s="10"/>
      <c r="E4282" s="3"/>
      <c r="F4282" s="3"/>
      <c r="G4282" s="3"/>
      <c r="H4282" s="10"/>
      <c r="I4282" s="3"/>
    </row>
    <row r="4283" spans="1:9" x14ac:dyDescent="0.35">
      <c r="A4283" s="3">
        <f>SIN(RADIANS(Teno_phn!P4283*2))</f>
        <v>-0.67738969740173738</v>
      </c>
      <c r="B4283" s="10">
        <f>COS(RADIANS(Teno_phn!P4283*2))</f>
        <v>0.73562435920378733</v>
      </c>
      <c r="C4283" s="3"/>
      <c r="D4283" s="10"/>
      <c r="E4283" s="3"/>
      <c r="F4283" s="3"/>
      <c r="G4283" s="3"/>
      <c r="H4283" s="10"/>
      <c r="I4283" s="3"/>
    </row>
    <row r="4284" spans="1:9" x14ac:dyDescent="0.35">
      <c r="A4284" s="3">
        <f>SIN(RADIANS(Teno_phn!P4284*2))</f>
        <v>0.77184656955803499</v>
      </c>
      <c r="B4284" s="10">
        <f>COS(RADIANS(Teno_phn!P4284*2))</f>
        <v>0.63580883373974406</v>
      </c>
      <c r="C4284" s="3"/>
      <c r="D4284" s="10"/>
      <c r="E4284" s="3"/>
      <c r="F4284" s="3"/>
      <c r="G4284" s="3"/>
      <c r="H4284" s="10"/>
      <c r="I4284" s="3"/>
    </row>
    <row r="4285" spans="1:9" x14ac:dyDescent="0.35">
      <c r="A4285" s="3">
        <f>SIN(RADIANS(Teno_phn!P4285*2))</f>
        <v>-0.64492430025261382</v>
      </c>
      <c r="B4285" s="10">
        <f>COS(RADIANS(Teno_phn!P4285*2))</f>
        <v>0.76424645693890947</v>
      </c>
      <c r="C4285" s="3"/>
      <c r="D4285" s="10"/>
      <c r="E4285" s="3"/>
      <c r="F4285" s="3"/>
      <c r="G4285" s="3"/>
      <c r="H4285" s="10"/>
      <c r="I4285" s="3"/>
    </row>
    <row r="4286" spans="1:9" x14ac:dyDescent="0.35">
      <c r="A4286" s="3">
        <f>SIN(RADIANS(Teno_phn!P4286*2))</f>
        <v>-0.97792933983072172</v>
      </c>
      <c r="B4286" s="10">
        <f>COS(RADIANS(Teno_phn!P4286*2))</f>
        <v>-0.20893589040241209</v>
      </c>
      <c r="C4286" s="3"/>
      <c r="D4286" s="10"/>
      <c r="E4286" s="3"/>
      <c r="F4286" s="3"/>
      <c r="G4286" s="3"/>
      <c r="H4286" s="10"/>
      <c r="I4286" s="3"/>
    </row>
    <row r="4287" spans="1:9" x14ac:dyDescent="0.35">
      <c r="A4287" s="3">
        <f>SIN(RADIANS(Teno_phn!P4287*2))</f>
        <v>0.12671836439005466</v>
      </c>
      <c r="B4287" s="10">
        <f>COS(RADIANS(Teno_phn!P4287*2))</f>
        <v>0.9919387360751214</v>
      </c>
      <c r="C4287" s="3"/>
      <c r="D4287" s="10"/>
      <c r="E4287" s="3"/>
      <c r="F4287" s="3"/>
      <c r="G4287" s="3"/>
      <c r="H4287" s="10"/>
      <c r="I4287" s="3"/>
    </row>
    <row r="4288" spans="1:9" x14ac:dyDescent="0.35">
      <c r="A4288" s="3">
        <f>SIN(RADIANS(Teno_phn!P4288*2))</f>
        <v>-5.0941555809060526E-2</v>
      </c>
      <c r="B4288" s="10">
        <f>COS(RADIANS(Teno_phn!P4288*2))</f>
        <v>0.9987016360714307</v>
      </c>
      <c r="C4288" s="3"/>
      <c r="D4288" s="10"/>
      <c r="E4288" s="3"/>
      <c r="F4288" s="3"/>
      <c r="G4288" s="3"/>
      <c r="H4288" s="10"/>
      <c r="I4288" s="3"/>
    </row>
    <row r="4289" spans="1:9" x14ac:dyDescent="0.35">
      <c r="A4289" s="3">
        <f>SIN(RADIANS(Teno_phn!P4289*2))</f>
        <v>0.80406444396113474</v>
      </c>
      <c r="B4289" s="10">
        <f>COS(RADIANS(Teno_phn!P4289*2))</f>
        <v>-0.59454215153971302</v>
      </c>
      <c r="C4289" s="3"/>
      <c r="D4289" s="10"/>
      <c r="E4289" s="3"/>
      <c r="F4289" s="3"/>
      <c r="G4289" s="3"/>
      <c r="H4289" s="10"/>
      <c r="I4289" s="3"/>
    </row>
    <row r="4290" spans="1:9" x14ac:dyDescent="0.35">
      <c r="A4290" s="3">
        <f>SIN(RADIANS(Teno_phn!P4290*2))</f>
        <v>0.78152047241881895</v>
      </c>
      <c r="B4290" s="10">
        <f>COS(RADIANS(Teno_phn!P4290*2))</f>
        <v>-0.62387959670938598</v>
      </c>
      <c r="C4290" s="3"/>
      <c r="D4290" s="10"/>
      <c r="E4290" s="3"/>
      <c r="F4290" s="3"/>
      <c r="G4290" s="3"/>
      <c r="H4290" s="10"/>
      <c r="I4290" s="3"/>
    </row>
    <row r="4291" spans="1:9" x14ac:dyDescent="0.35">
      <c r="A4291" s="3">
        <f>SIN(RADIANS(Teno_phn!P4291*2))</f>
        <v>-6.2790519529313776E-2</v>
      </c>
      <c r="B4291" s="10">
        <f>COS(RADIANS(Teno_phn!P4291*2))</f>
        <v>-0.99802672842827156</v>
      </c>
      <c r="C4291" s="3"/>
      <c r="D4291" s="10"/>
      <c r="E4291" s="3"/>
      <c r="F4291" s="3"/>
      <c r="G4291" s="3"/>
      <c r="H4291" s="10"/>
      <c r="I4291" s="3"/>
    </row>
    <row r="4292" spans="1:9" x14ac:dyDescent="0.35">
      <c r="A4292" s="3">
        <f>SIN(RADIANS(Teno_phn!P4292*2))</f>
        <v>-0.68505585517506695</v>
      </c>
      <c r="B4292" s="10">
        <f>COS(RADIANS(Teno_phn!P4292*2))</f>
        <v>-0.72849054577966743</v>
      </c>
      <c r="C4292" s="3"/>
      <c r="D4292" s="10"/>
      <c r="E4292" s="3"/>
      <c r="F4292" s="3"/>
      <c r="G4292" s="3"/>
      <c r="H4292" s="10"/>
      <c r="I4292" s="3"/>
    </row>
    <row r="4293" spans="1:9" x14ac:dyDescent="0.35">
      <c r="A4293" s="3">
        <f>SIN(RADIANS(Teno_phn!P4293*2))</f>
        <v>-0.60404288478400769</v>
      </c>
      <c r="B4293" s="10">
        <f>COS(RADIANS(Teno_phn!P4293*2))</f>
        <v>0.79695181368876633</v>
      </c>
      <c r="C4293" s="3"/>
      <c r="D4293" s="10"/>
      <c r="E4293" s="3"/>
      <c r="F4293" s="3"/>
      <c r="G4293" s="3"/>
      <c r="H4293" s="10"/>
      <c r="I4293" s="3"/>
    </row>
    <row r="4294" spans="1:9" x14ac:dyDescent="0.35">
      <c r="A4294" s="3">
        <f>SIN(RADIANS(Teno_phn!P4294*2))</f>
        <v>0.49999999999999994</v>
      </c>
      <c r="B4294" s="10">
        <f>COS(RADIANS(Teno_phn!P4294*2))</f>
        <v>-0.86602540378443871</v>
      </c>
      <c r="C4294" s="3"/>
      <c r="D4294" s="10"/>
      <c r="E4294" s="3"/>
      <c r="F4294" s="3"/>
      <c r="G4294" s="3"/>
      <c r="H4294" s="10"/>
      <c r="I4294" s="3"/>
    </row>
    <row r="4295" spans="1:9" x14ac:dyDescent="0.35">
      <c r="A4295" s="3">
        <f>SIN(RADIANS(Teno_phn!P4295*2))</f>
        <v>-0.1429744220907905</v>
      </c>
      <c r="B4295" s="10">
        <f>COS(RADIANS(Teno_phn!P4295*2))</f>
        <v>0.98972638371814892</v>
      </c>
      <c r="C4295" s="3"/>
      <c r="D4295" s="10"/>
      <c r="E4295" s="3"/>
      <c r="F4295" s="3"/>
      <c r="G4295" s="3"/>
      <c r="H4295" s="10"/>
      <c r="I4295" s="3"/>
    </row>
    <row r="4296" spans="1:9" x14ac:dyDescent="0.35">
      <c r="A4296" s="3">
        <f>SIN(RADIANS(Teno_phn!P4296*2))</f>
        <v>-0.11979029383672939</v>
      </c>
      <c r="B4296" s="10">
        <f>COS(RADIANS(Teno_phn!P4296*2))</f>
        <v>0.99279921711417063</v>
      </c>
      <c r="C4296" s="3"/>
      <c r="D4296" s="10"/>
      <c r="E4296" s="3"/>
      <c r="F4296" s="3"/>
      <c r="G4296" s="3"/>
      <c r="H4296" s="10"/>
      <c r="I4296" s="3"/>
    </row>
    <row r="4297" spans="1:9" x14ac:dyDescent="0.35">
      <c r="A4297" s="3">
        <f>SIN(RADIANS(Teno_phn!P4297*2))</f>
        <v>0.31266650227898812</v>
      </c>
      <c r="B4297" s="10">
        <f>COS(RADIANS(Teno_phn!P4297*2))</f>
        <v>-0.9498629681973203</v>
      </c>
      <c r="C4297" s="3"/>
      <c r="D4297" s="10"/>
      <c r="E4297" s="3"/>
      <c r="F4297" s="3"/>
      <c r="G4297" s="3"/>
      <c r="H4297" s="10"/>
      <c r="I4297" s="3"/>
    </row>
    <row r="4298" spans="1:9" x14ac:dyDescent="0.35">
      <c r="A4298" s="3">
        <f>SIN(RADIANS(Teno_phn!P4298*2))</f>
        <v>-0.99688988560703584</v>
      </c>
      <c r="B4298" s="10">
        <f>COS(RADIANS(Teno_phn!P4298*2))</f>
        <v>-7.8807080737653259E-2</v>
      </c>
      <c r="C4298" s="3"/>
      <c r="D4298" s="10"/>
      <c r="E4298" s="3"/>
      <c r="F4298" s="3"/>
      <c r="G4298" s="3"/>
      <c r="H4298" s="10"/>
      <c r="I4298" s="3"/>
    </row>
    <row r="4299" spans="1:9" x14ac:dyDescent="0.35">
      <c r="A4299" s="3">
        <f>SIN(RADIANS(Teno_phn!P4299*2))</f>
        <v>-0.58947836312765656</v>
      </c>
      <c r="B4299" s="10">
        <f>COS(RADIANS(Teno_phn!P4299*2))</f>
        <v>0.80778416634911743</v>
      </c>
      <c r="C4299" s="3"/>
      <c r="D4299" s="10"/>
      <c r="E4299" s="3"/>
      <c r="F4299" s="3"/>
      <c r="G4299" s="3"/>
      <c r="H4299" s="10"/>
      <c r="I4299" s="3"/>
    </row>
    <row r="4300" spans="1:9" x14ac:dyDescent="0.35">
      <c r="A4300" s="3">
        <f>SIN(RADIANS(Teno_phn!P4300*2))</f>
        <v>-0.436801788367702</v>
      </c>
      <c r="B4300" s="10">
        <f>COS(RADIANS(Teno_phn!P4300*2))</f>
        <v>-0.89955777895518041</v>
      </c>
      <c r="C4300" s="3"/>
      <c r="D4300" s="10"/>
      <c r="E4300" s="3"/>
      <c r="F4300" s="3"/>
      <c r="G4300" s="3"/>
      <c r="H4300" s="10"/>
      <c r="I4300" s="3"/>
    </row>
    <row r="4301" spans="1:9" x14ac:dyDescent="0.35">
      <c r="A4301" s="3">
        <f>SIN(RADIANS(Teno_phn!P4301*2))</f>
        <v>-0.97950500048609179</v>
      </c>
      <c r="B4301" s="10">
        <f>COS(RADIANS(Teno_phn!P4301*2))</f>
        <v>-0.20141984515618439</v>
      </c>
      <c r="C4301" s="3"/>
      <c r="D4301" s="10"/>
      <c r="E4301" s="3"/>
      <c r="F4301" s="3"/>
      <c r="G4301" s="3"/>
      <c r="H4301" s="10"/>
      <c r="I4301" s="3"/>
    </row>
    <row r="4302" spans="1:9" x14ac:dyDescent="0.35">
      <c r="A4302" s="3">
        <f>SIN(RADIANS(Teno_phn!P4302*2))</f>
        <v>-0.98702440639745415</v>
      </c>
      <c r="B4302" s="10">
        <f>COS(RADIANS(Teno_phn!P4302*2))</f>
        <v>-0.16057029979343435</v>
      </c>
      <c r="C4302" s="3"/>
      <c r="D4302" s="10"/>
      <c r="E4302" s="3"/>
      <c r="F4302" s="3"/>
      <c r="G4302" s="3"/>
      <c r="H4302" s="10"/>
      <c r="I4302" s="3"/>
    </row>
    <row r="4303" spans="1:9" x14ac:dyDescent="0.35">
      <c r="A4303" s="3">
        <f>SIN(RADIANS(Teno_phn!P4303*2))</f>
        <v>-0.90452958196832389</v>
      </c>
      <c r="B4303" s="10">
        <f>COS(RADIANS(Teno_phn!P4303*2))</f>
        <v>-0.42641087620299878</v>
      </c>
      <c r="C4303" s="3"/>
      <c r="D4303" s="10"/>
      <c r="E4303" s="3"/>
      <c r="F4303" s="3"/>
      <c r="G4303" s="3"/>
      <c r="H4303" s="10"/>
      <c r="I4303" s="3"/>
    </row>
    <row r="4304" spans="1:9" x14ac:dyDescent="0.35">
      <c r="A4304" s="3">
        <f>SIN(RADIANS(Teno_phn!P4304*2))</f>
        <v>7.010468503077788E-2</v>
      </c>
      <c r="B4304" s="10">
        <f>COS(RADIANS(Teno_phn!P4304*2))</f>
        <v>0.99753963988241356</v>
      </c>
      <c r="C4304" s="3"/>
      <c r="D4304" s="10"/>
      <c r="E4304" s="3"/>
      <c r="F4304" s="3"/>
      <c r="G4304" s="3"/>
      <c r="H4304" s="10"/>
      <c r="I4304" s="3"/>
    </row>
    <row r="4305" spans="1:9" x14ac:dyDescent="0.35">
      <c r="A4305" s="3">
        <f>SIN(RADIANS(Teno_phn!P4305*2))</f>
        <v>-0.68835457569375413</v>
      </c>
      <c r="B4305" s="10">
        <f>COS(RADIANS(Teno_phn!P4305*2))</f>
        <v>-0.72537437101228752</v>
      </c>
      <c r="C4305" s="3"/>
      <c r="D4305" s="10"/>
      <c r="E4305" s="3"/>
      <c r="F4305" s="3"/>
      <c r="G4305" s="3"/>
      <c r="H4305" s="10"/>
      <c r="I4305" s="3"/>
    </row>
    <row r="4306" spans="1:9" x14ac:dyDescent="0.35">
      <c r="A4306" s="3">
        <f>SIN(RADIANS(Teno_phn!P4306*2))</f>
        <v>0.76017921914277409</v>
      </c>
      <c r="B4306" s="10">
        <f>COS(RADIANS(Teno_phn!P4306*2))</f>
        <v>-0.6497134405131868</v>
      </c>
      <c r="C4306" s="3"/>
      <c r="D4306" s="10"/>
      <c r="E4306" s="3"/>
      <c r="F4306" s="3"/>
      <c r="G4306" s="3"/>
      <c r="H4306" s="10"/>
      <c r="I4306" s="3"/>
    </row>
    <row r="4307" spans="1:9" x14ac:dyDescent="0.35">
      <c r="A4307" s="3">
        <f>SIN(RADIANS(Teno_phn!P4307*2))</f>
        <v>-0.60654359779903544</v>
      </c>
      <c r="B4307" s="10">
        <f>COS(RADIANS(Teno_phn!P4307*2))</f>
        <v>-0.79505022732466524</v>
      </c>
      <c r="C4307" s="3"/>
      <c r="D4307" s="10"/>
      <c r="E4307" s="3"/>
      <c r="F4307" s="3"/>
      <c r="G4307" s="3"/>
      <c r="H4307" s="10"/>
      <c r="I4307" s="3"/>
    </row>
    <row r="4308" spans="1:9" x14ac:dyDescent="0.35">
      <c r="A4308" s="3">
        <f>SIN(RADIANS(Teno_phn!P4308*2))</f>
        <v>-0.85698746628053957</v>
      </c>
      <c r="B4308" s="10">
        <f>COS(RADIANS(Teno_phn!P4308*2))</f>
        <v>-0.51533725135881747</v>
      </c>
      <c r="C4308" s="3"/>
      <c r="D4308" s="10"/>
      <c r="E4308" s="3"/>
      <c r="F4308" s="3"/>
      <c r="G4308" s="3"/>
      <c r="H4308" s="10"/>
      <c r="I4308" s="3"/>
    </row>
    <row r="4309" spans="1:9" x14ac:dyDescent="0.35">
      <c r="A4309" s="3">
        <f>SIN(RADIANS(Teno_phn!P4309*2))</f>
        <v>-0.65526833938609985</v>
      </c>
      <c r="B4309" s="10">
        <f>COS(RADIANS(Teno_phn!P4309*2))</f>
        <v>0.75539618969000832</v>
      </c>
      <c r="C4309" s="3"/>
      <c r="D4309" s="10"/>
      <c r="E4309" s="3"/>
      <c r="F4309" s="3"/>
      <c r="G4309" s="3"/>
      <c r="H4309" s="10"/>
      <c r="I4309" s="3"/>
    </row>
    <row r="4310" spans="1:9" x14ac:dyDescent="0.35">
      <c r="A4310" s="3">
        <f>SIN(RADIANS(Teno_phn!P4310*2))</f>
        <v>8.2634272759542646E-2</v>
      </c>
      <c r="B4310" s="10">
        <f>COS(RADIANS(Teno_phn!P4310*2))</f>
        <v>0.99657994007781514</v>
      </c>
      <c r="C4310" s="3"/>
      <c r="D4310" s="10"/>
      <c r="E4310" s="3"/>
      <c r="F4310" s="3"/>
      <c r="G4310" s="3"/>
      <c r="H4310" s="10"/>
      <c r="I4310" s="3"/>
    </row>
    <row r="4311" spans="1:9" x14ac:dyDescent="0.35">
      <c r="A4311" s="3">
        <f>SIN(RADIANS(Teno_phn!P4311*2))</f>
        <v>0.11667073709933297</v>
      </c>
      <c r="B4311" s="10">
        <f>COS(RADIANS(Teno_phn!P4311*2))</f>
        <v>0.99317064953848611</v>
      </c>
      <c r="C4311" s="3"/>
      <c r="D4311" s="10"/>
      <c r="E4311" s="3"/>
      <c r="F4311" s="3"/>
      <c r="G4311" s="3"/>
      <c r="H4311" s="10"/>
      <c r="I4311" s="3"/>
    </row>
    <row r="4312" spans="1:9" x14ac:dyDescent="0.35">
      <c r="A4312" s="3">
        <f>SIN(RADIANS(Teno_phn!P4312*2))</f>
        <v>0.29937386674247379</v>
      </c>
      <c r="B4312" s="10">
        <f>COS(RADIANS(Teno_phn!P4312*2))</f>
        <v>0.95413588545429917</v>
      </c>
      <c r="C4312" s="3"/>
      <c r="D4312" s="10"/>
      <c r="E4312" s="3"/>
      <c r="F4312" s="3"/>
      <c r="G4312" s="3"/>
      <c r="H4312" s="10"/>
      <c r="I4312" s="3"/>
    </row>
    <row r="4313" spans="1:9" x14ac:dyDescent="0.35">
      <c r="A4313" s="3">
        <f>SIN(RADIANS(Teno_phn!P4313*2))</f>
        <v>0.99149036320689721</v>
      </c>
      <c r="B4313" s="10">
        <f>COS(RADIANS(Teno_phn!P4313*2))</f>
        <v>0.13018010473131053</v>
      </c>
      <c r="C4313" s="3"/>
      <c r="D4313" s="10"/>
      <c r="E4313" s="3"/>
      <c r="F4313" s="3"/>
      <c r="G4313" s="3"/>
      <c r="H4313" s="10"/>
      <c r="I4313" s="3"/>
    </row>
    <row r="4314" spans="1:9" x14ac:dyDescent="0.35">
      <c r="A4314" s="3">
        <f>SIN(RADIANS(Teno_phn!P4314*2))</f>
        <v>0.43805738178024667</v>
      </c>
      <c r="B4314" s="10">
        <f>COS(RADIANS(Teno_phn!P4314*2))</f>
        <v>0.89894701193553961</v>
      </c>
      <c r="C4314" s="3"/>
      <c r="D4314" s="10"/>
      <c r="E4314" s="3"/>
      <c r="F4314" s="3"/>
      <c r="G4314" s="3"/>
      <c r="H4314" s="10"/>
      <c r="I4314" s="3"/>
    </row>
    <row r="4315" spans="1:9" x14ac:dyDescent="0.35">
      <c r="A4315" s="3">
        <f>SIN(RADIANS(Teno_phn!P4315*2))</f>
        <v>0.44651017694352352</v>
      </c>
      <c r="B4315" s="10">
        <f>COS(RADIANS(Teno_phn!P4315*2))</f>
        <v>0.89477855466359013</v>
      </c>
      <c r="C4315" s="3"/>
      <c r="D4315" s="10"/>
      <c r="E4315" s="3"/>
      <c r="F4315" s="3"/>
      <c r="G4315" s="3"/>
      <c r="H4315" s="10"/>
      <c r="I4315" s="3"/>
    </row>
    <row r="4316" spans="1:9" x14ac:dyDescent="0.35">
      <c r="A4316" s="3">
        <f>SIN(RADIANS(Teno_phn!P4316*2))</f>
        <v>-0.56323765190777597</v>
      </c>
      <c r="B4316" s="10">
        <f>COS(RADIANS(Teno_phn!P4316*2))</f>
        <v>-0.82629495186247803</v>
      </c>
      <c r="C4316" s="3"/>
      <c r="D4316" s="10"/>
      <c r="E4316" s="3"/>
      <c r="F4316" s="3"/>
      <c r="G4316" s="3"/>
      <c r="H4316" s="10"/>
      <c r="I4316" s="3"/>
    </row>
    <row r="4317" spans="1:9" x14ac:dyDescent="0.35">
      <c r="A4317" s="3">
        <f>SIN(RADIANS(Teno_phn!P4317*2))</f>
        <v>5.3381689758760377E-2</v>
      </c>
      <c r="B4317" s="10">
        <f>COS(RADIANS(Teno_phn!P4317*2))</f>
        <v>-0.9985741811195098</v>
      </c>
      <c r="C4317" s="3"/>
      <c r="D4317" s="10"/>
      <c r="E4317" s="3"/>
      <c r="F4317" s="3"/>
      <c r="G4317" s="3"/>
      <c r="H4317" s="10"/>
      <c r="I4317" s="3"/>
    </row>
    <row r="4318" spans="1:9" x14ac:dyDescent="0.35">
      <c r="A4318" s="3">
        <f>SIN(RADIANS(Teno_phn!P4318*2))</f>
        <v>0.87512691892984995</v>
      </c>
      <c r="B4318" s="10">
        <f>COS(RADIANS(Teno_phn!P4318*2))</f>
        <v>0.48389345497159586</v>
      </c>
      <c r="C4318" s="3"/>
      <c r="D4318" s="10"/>
      <c r="E4318" s="3"/>
      <c r="F4318" s="3"/>
      <c r="G4318" s="3"/>
      <c r="H4318" s="10"/>
      <c r="I4318" s="3"/>
    </row>
    <row r="4319" spans="1:9" x14ac:dyDescent="0.35">
      <c r="A4319" s="3">
        <f>SIN(RADIANS(Teno_phn!P4319*2))</f>
        <v>0.94832365520619932</v>
      </c>
      <c r="B4319" s="10">
        <f>COS(RADIANS(Teno_phn!P4319*2))</f>
        <v>0.31730465640509209</v>
      </c>
      <c r="C4319" s="3"/>
      <c r="D4319" s="10"/>
      <c r="E4319" s="3"/>
      <c r="F4319" s="3"/>
      <c r="G4319" s="3"/>
      <c r="H4319" s="10"/>
      <c r="I4319" s="3"/>
    </row>
    <row r="4320" spans="1:9" x14ac:dyDescent="0.35">
      <c r="A4320" s="3">
        <f>SIN(RADIANS(Teno_phn!P4320*2))</f>
        <v>0.63607822027776395</v>
      </c>
      <c r="B4320" s="10">
        <f>COS(RADIANS(Teno_phn!P4320*2))</f>
        <v>0.77162458338772</v>
      </c>
      <c r="C4320" s="3"/>
      <c r="D4320" s="10"/>
      <c r="E4320" s="3"/>
      <c r="F4320" s="3"/>
      <c r="G4320" s="3"/>
      <c r="H4320" s="10"/>
      <c r="I4320" s="3"/>
    </row>
    <row r="4321" spans="1:9" x14ac:dyDescent="0.35">
      <c r="A4321" s="3">
        <f>SIN(RADIANS(Teno_phn!P4321*2))</f>
        <v>0.7171539204983457</v>
      </c>
      <c r="B4321" s="10">
        <f>COS(RADIANS(Teno_phn!P4321*2))</f>
        <v>-0.69691481137500044</v>
      </c>
      <c r="C4321" s="3"/>
      <c r="D4321" s="10"/>
      <c r="E4321" s="3"/>
      <c r="F4321" s="3"/>
      <c r="G4321" s="3"/>
      <c r="H4321" s="10"/>
      <c r="I4321" s="3"/>
    </row>
    <row r="4322" spans="1:9" x14ac:dyDescent="0.35">
      <c r="A4322" s="3">
        <f>SIN(RADIANS(Teno_phn!P4322*2))</f>
        <v>0.78477637053308291</v>
      </c>
      <c r="B4322" s="10">
        <f>COS(RADIANS(Teno_phn!P4322*2))</f>
        <v>-0.61977903179514016</v>
      </c>
      <c r="C4322" s="3"/>
      <c r="D4322" s="10"/>
      <c r="E4322" s="3"/>
      <c r="F4322" s="3"/>
      <c r="G4322" s="3"/>
      <c r="H4322" s="10"/>
      <c r="I4322" s="3"/>
    </row>
    <row r="4323" spans="1:9" x14ac:dyDescent="0.35">
      <c r="A4323" s="3">
        <f>SIN(RADIANS(Teno_phn!P4323*2))</f>
        <v>0.36097359720821648</v>
      </c>
      <c r="B4323" s="10">
        <f>COS(RADIANS(Teno_phn!P4323*2))</f>
        <v>0.93257603556951874</v>
      </c>
      <c r="C4323" s="3"/>
      <c r="D4323" s="10"/>
      <c r="E4323" s="3"/>
      <c r="F4323" s="3"/>
      <c r="G4323" s="3"/>
      <c r="H4323" s="10"/>
      <c r="I4323" s="3"/>
    </row>
    <row r="4324" spans="1:9" x14ac:dyDescent="0.35">
      <c r="A4324" s="3">
        <f>SIN(RADIANS(Teno_phn!P4324*2))</f>
        <v>0.34660824544483598</v>
      </c>
      <c r="B4324" s="10">
        <f>COS(RADIANS(Teno_phn!P4324*2))</f>
        <v>0.93800998085822751</v>
      </c>
      <c r="C4324" s="3"/>
      <c r="D4324" s="10"/>
      <c r="E4324" s="3"/>
      <c r="F4324" s="3"/>
      <c r="G4324" s="3"/>
      <c r="H4324" s="10"/>
      <c r="I4324" s="3"/>
    </row>
    <row r="4325" spans="1:9" x14ac:dyDescent="0.35">
      <c r="A4325" s="3">
        <f>SIN(RADIANS(Teno_phn!P4325*2))</f>
        <v>0.65790117204573306</v>
      </c>
      <c r="B4325" s="10">
        <f>COS(RADIANS(Teno_phn!P4325*2))</f>
        <v>0.75310427420168768</v>
      </c>
      <c r="C4325" s="3"/>
      <c r="D4325" s="10"/>
      <c r="E4325" s="3"/>
      <c r="F4325" s="3"/>
      <c r="G4325" s="3"/>
      <c r="H4325" s="10"/>
      <c r="I4325" s="3"/>
    </row>
    <row r="4326" spans="1:9" x14ac:dyDescent="0.35">
      <c r="A4326" s="3">
        <f>SIN(RADIANS(Teno_phn!P4326*2))</f>
        <v>0.44338409662257722</v>
      </c>
      <c r="B4326" s="10">
        <f>COS(RADIANS(Teno_phn!P4326*2))</f>
        <v>-0.89633171474749296</v>
      </c>
      <c r="C4326" s="3"/>
      <c r="D4326" s="10"/>
      <c r="E4326" s="3"/>
      <c r="F4326" s="3"/>
      <c r="G4326" s="3"/>
      <c r="H4326" s="10"/>
      <c r="I4326" s="3"/>
    </row>
    <row r="4327" spans="1:9" x14ac:dyDescent="0.35">
      <c r="A4327" s="3">
        <f>SIN(RADIANS(Teno_phn!P4327*2))</f>
        <v>0.5449317530827793</v>
      </c>
      <c r="B4327" s="10">
        <f>COS(RADIANS(Teno_phn!P4327*2))</f>
        <v>-0.83848040196663443</v>
      </c>
      <c r="C4327" s="3"/>
      <c r="D4327" s="10"/>
      <c r="E4327" s="3"/>
      <c r="F4327" s="3"/>
      <c r="G4327" s="3"/>
      <c r="H4327" s="10"/>
      <c r="I4327" s="3"/>
    </row>
    <row r="4328" spans="1:9" x14ac:dyDescent="0.35">
      <c r="A4328" s="3">
        <f>SIN(RADIANS(Teno_phn!P4328*2))</f>
        <v>-0.99999902522441508</v>
      </c>
      <c r="B4328" s="10">
        <f>COS(RADIANS(Teno_phn!P4328*2))</f>
        <v>1.3962629479148936E-3</v>
      </c>
      <c r="C4328" s="3"/>
      <c r="D4328" s="10"/>
      <c r="E4328" s="3"/>
      <c r="F4328" s="3"/>
      <c r="G4328" s="3"/>
      <c r="H4328" s="10"/>
      <c r="I4328" s="3"/>
    </row>
    <row r="4329" spans="1:9" x14ac:dyDescent="0.35">
      <c r="A4329" s="3">
        <f>SIN(RADIANS(Teno_phn!P4329*2))</f>
        <v>0.77361907095302496</v>
      </c>
      <c r="B4329" s="10">
        <f>COS(RADIANS(Teno_phn!P4329*2))</f>
        <v>0.63365095522517645</v>
      </c>
      <c r="C4329" s="3"/>
      <c r="D4329" s="10"/>
      <c r="E4329" s="3"/>
      <c r="F4329" s="3"/>
      <c r="G4329" s="3"/>
      <c r="H4329" s="10"/>
      <c r="I4329" s="3"/>
    </row>
    <row r="4330" spans="1:9" x14ac:dyDescent="0.35">
      <c r="A4330" s="3">
        <f>SIN(RADIANS(Teno_phn!P4330*2))</f>
        <v>0.41374010623486396</v>
      </c>
      <c r="B4330" s="10">
        <f>COS(RADIANS(Teno_phn!P4330*2))</f>
        <v>-0.91039503760332718</v>
      </c>
      <c r="C4330" s="3"/>
      <c r="D4330" s="10"/>
      <c r="E4330" s="3"/>
      <c r="F4330" s="3"/>
      <c r="G4330" s="3"/>
      <c r="H4330" s="10"/>
      <c r="I4330" s="3"/>
    </row>
    <row r="4331" spans="1:9" x14ac:dyDescent="0.35">
      <c r="A4331" s="3">
        <f>SIN(RADIANS(Teno_phn!P4331*2))</f>
        <v>0.48816433669766934</v>
      </c>
      <c r="B4331" s="10">
        <f>COS(RADIANS(Teno_phn!P4331*2))</f>
        <v>-0.87275172894502162</v>
      </c>
      <c r="C4331" s="3"/>
      <c r="D4331" s="10"/>
      <c r="E4331" s="3"/>
      <c r="F4331" s="3"/>
      <c r="G4331" s="3"/>
      <c r="H4331" s="10"/>
      <c r="I4331" s="3"/>
    </row>
    <row r="4332" spans="1:9" x14ac:dyDescent="0.35">
      <c r="A4332" s="3">
        <f>SIN(RADIANS(Teno_phn!P4332*2))</f>
        <v>0.89710420039739203</v>
      </c>
      <c r="B4332" s="10">
        <f>COS(RADIANS(Teno_phn!P4332*2))</f>
        <v>0.44181902814314816</v>
      </c>
      <c r="C4332" s="3"/>
      <c r="D4332" s="10"/>
      <c r="E4332" s="3"/>
      <c r="F4332" s="3"/>
      <c r="G4332" s="3"/>
      <c r="H4332" s="10"/>
      <c r="I4332" s="3"/>
    </row>
    <row r="4333" spans="1:9" x14ac:dyDescent="0.35">
      <c r="A4333" s="3">
        <f>SIN(RADIANS(Teno_phn!P4333*2))</f>
        <v>0.93776777408664602</v>
      </c>
      <c r="B4333" s="10">
        <f>COS(RADIANS(Teno_phn!P4333*2))</f>
        <v>-0.34726301542861887</v>
      </c>
      <c r="C4333" s="3"/>
      <c r="D4333" s="10"/>
      <c r="E4333" s="3"/>
      <c r="F4333" s="3"/>
      <c r="G4333" s="3"/>
      <c r="H4333" s="10"/>
      <c r="I4333" s="3"/>
    </row>
    <row r="4334" spans="1:9" x14ac:dyDescent="0.35">
      <c r="A4334" s="3">
        <f>SIN(RADIANS(Teno_phn!P4334*2))</f>
        <v>-0.81995210932545282</v>
      </c>
      <c r="B4334" s="10">
        <f>COS(RADIANS(Teno_phn!P4334*2))</f>
        <v>0.57243212559459022</v>
      </c>
      <c r="C4334" s="3"/>
      <c r="D4334" s="10"/>
      <c r="E4334" s="3"/>
      <c r="F4334" s="3"/>
      <c r="G4334" s="3"/>
      <c r="H4334" s="10"/>
      <c r="I4334" s="3"/>
    </row>
    <row r="4335" spans="1:9" x14ac:dyDescent="0.35">
      <c r="A4335" s="3">
        <f>SIN(RADIANS(Teno_phn!P4335*2))</f>
        <v>0.42956567582742822</v>
      </c>
      <c r="B4335" s="10">
        <f>COS(RADIANS(Teno_phn!P4335*2))</f>
        <v>0.90303561953608724</v>
      </c>
      <c r="C4335" s="3"/>
      <c r="D4335" s="10"/>
      <c r="E4335" s="3"/>
      <c r="F4335" s="3"/>
      <c r="G4335" s="3"/>
      <c r="H4335" s="10"/>
      <c r="I4335" s="3"/>
    </row>
    <row r="4336" spans="1:9" x14ac:dyDescent="0.35">
      <c r="A4336" s="3">
        <f>SIN(RADIANS(Teno_phn!P4336*2))</f>
        <v>0.88097333465430117</v>
      </c>
      <c r="B4336" s="10">
        <f>COS(RADIANS(Teno_phn!P4336*2))</f>
        <v>0.47316591553923315</v>
      </c>
      <c r="C4336" s="3"/>
      <c r="D4336" s="10"/>
      <c r="E4336" s="3"/>
      <c r="F4336" s="3"/>
      <c r="G4336" s="3"/>
      <c r="H4336" s="10"/>
      <c r="I4336" s="3"/>
    </row>
    <row r="4337" spans="1:9" x14ac:dyDescent="0.35">
      <c r="A4337" s="3">
        <f>SIN(RADIANS(Teno_phn!P4337*2))</f>
        <v>0.92887421319854047</v>
      </c>
      <c r="B4337" s="10">
        <f>COS(RADIANS(Teno_phn!P4337*2))</f>
        <v>0.37039532401853081</v>
      </c>
      <c r="C4337" s="3"/>
      <c r="D4337" s="10"/>
      <c r="E4337" s="3"/>
      <c r="F4337" s="3"/>
      <c r="G4337" s="3"/>
      <c r="H4337" s="10"/>
      <c r="I4337" s="3"/>
    </row>
    <row r="4338" spans="1:9" x14ac:dyDescent="0.35">
      <c r="A4338" s="3">
        <f>SIN(RADIANS(Teno_phn!P4338*2))</f>
        <v>0.81126795832061371</v>
      </c>
      <c r="B4338" s="10">
        <f>COS(RADIANS(Teno_phn!P4338*2))</f>
        <v>0.58467452467360248</v>
      </c>
      <c r="C4338" s="3"/>
      <c r="D4338" s="10"/>
      <c r="E4338" s="3"/>
      <c r="F4338" s="3"/>
      <c r="G4338" s="3"/>
      <c r="H4338" s="10"/>
      <c r="I4338" s="3"/>
    </row>
    <row r="4339" spans="1:9" x14ac:dyDescent="0.35">
      <c r="A4339" s="3">
        <f>SIN(RADIANS(Teno_phn!P4339*2))</f>
        <v>-0.91664200257851625</v>
      </c>
      <c r="B4339" s="10">
        <f>COS(RADIANS(Teno_phn!P4339*2))</f>
        <v>0.39970919317529757</v>
      </c>
      <c r="C4339" s="3"/>
      <c r="D4339" s="10"/>
      <c r="E4339" s="3"/>
      <c r="F4339" s="3"/>
      <c r="G4339" s="3"/>
      <c r="H4339" s="10"/>
      <c r="I4339" s="3"/>
    </row>
    <row r="4340" spans="1:9" x14ac:dyDescent="0.35">
      <c r="A4340" s="3">
        <f>SIN(RADIANS(Teno_phn!P4340*2))</f>
        <v>-0.99980206613060341</v>
      </c>
      <c r="B4340" s="10">
        <f>COS(RADIANS(Teno_phn!P4340*2))</f>
        <v>-1.9895440708277472E-2</v>
      </c>
      <c r="C4340" s="3"/>
      <c r="D4340" s="10"/>
      <c r="E4340" s="3"/>
      <c r="F4340" s="3"/>
      <c r="G4340" s="3"/>
      <c r="H4340" s="10"/>
      <c r="I4340" s="3"/>
    </row>
    <row r="4341" spans="1:9" x14ac:dyDescent="0.35">
      <c r="A4341" s="3">
        <f>SIN(RADIANS(Teno_phn!P4341*2))</f>
        <v>-0.10140356989986475</v>
      </c>
      <c r="B4341" s="10">
        <f>COS(RADIANS(Teno_phn!P4341*2))</f>
        <v>-0.99484537291559194</v>
      </c>
      <c r="C4341" s="3"/>
      <c r="D4341" s="10"/>
      <c r="E4341" s="3"/>
      <c r="F4341" s="3"/>
      <c r="G4341" s="3"/>
      <c r="H4341" s="10"/>
      <c r="I4341" s="3"/>
    </row>
    <row r="4342" spans="1:9" x14ac:dyDescent="0.35">
      <c r="A4342" s="3">
        <f>SIN(RADIANS(Teno_phn!P4342*2))</f>
        <v>0.53021525657253021</v>
      </c>
      <c r="B4342" s="10">
        <f>COS(RADIANS(Teno_phn!P4342*2))</f>
        <v>-0.84786306777552589</v>
      </c>
      <c r="C4342" s="3"/>
      <c r="D4342" s="10"/>
      <c r="E4342" s="3"/>
      <c r="F4342" s="3"/>
      <c r="G4342" s="3"/>
      <c r="H4342" s="10"/>
      <c r="I4342" s="3"/>
    </row>
    <row r="4343" spans="1:9" x14ac:dyDescent="0.35">
      <c r="A4343" s="3">
        <f>SIN(RADIANS(Teno_phn!P4343*2))</f>
        <v>-0.99721124528563387</v>
      </c>
      <c r="B4343" s="10">
        <f>COS(RADIANS(Teno_phn!P4343*2))</f>
        <v>7.4630638988791853E-2</v>
      </c>
      <c r="C4343" s="3"/>
      <c r="D4343" s="10"/>
      <c r="E4343" s="3"/>
      <c r="F4343" s="3"/>
      <c r="G4343" s="3"/>
      <c r="H4343" s="10"/>
      <c r="I4343" s="3"/>
    </row>
    <row r="4344" spans="1:9" x14ac:dyDescent="0.35">
      <c r="A4344" s="3">
        <f>SIN(RADIANS(Teno_phn!P4344*2))</f>
        <v>4.0829351978509801E-2</v>
      </c>
      <c r="B4344" s="10">
        <f>COS(RADIANS(Teno_phn!P4344*2))</f>
        <v>-0.99916613434254009</v>
      </c>
      <c r="C4344" s="3"/>
      <c r="D4344" s="10"/>
      <c r="E4344" s="3"/>
      <c r="F4344" s="3"/>
      <c r="G4344" s="3"/>
      <c r="H4344" s="10"/>
      <c r="I4344" s="3"/>
    </row>
    <row r="4345" spans="1:9" x14ac:dyDescent="0.35">
      <c r="A4345" s="3">
        <f>SIN(RADIANS(Teno_phn!P4345*2))</f>
        <v>0.97004185428153034</v>
      </c>
      <c r="B4345" s="10">
        <f>COS(RADIANS(Teno_phn!P4345*2))</f>
        <v>-0.24293785407393859</v>
      </c>
      <c r="C4345" s="3"/>
      <c r="D4345" s="10"/>
      <c r="E4345" s="3"/>
      <c r="F4345" s="3"/>
      <c r="G4345" s="3"/>
      <c r="H4345" s="10"/>
      <c r="I4345" s="3"/>
    </row>
    <row r="4346" spans="1:9" x14ac:dyDescent="0.35">
      <c r="A4346" s="3">
        <f>SIN(RADIANS(Teno_phn!P4346*2))</f>
        <v>0.99995881600753478</v>
      </c>
      <c r="B4346" s="10">
        <f>COS(RADIANS(Teno_phn!P4346*2))</f>
        <v>-9.0755875186756384E-3</v>
      </c>
      <c r="C4346" s="3"/>
      <c r="D4346" s="10"/>
      <c r="E4346" s="3"/>
      <c r="F4346" s="3"/>
      <c r="G4346" s="3"/>
      <c r="H4346" s="10"/>
      <c r="I4346" s="3"/>
    </row>
    <row r="4347" spans="1:9" x14ac:dyDescent="0.35">
      <c r="A4347" s="3">
        <f>SIN(RADIANS(Teno_phn!P4347*2))</f>
        <v>-0.62333384050142016</v>
      </c>
      <c r="B4347" s="10">
        <f>COS(RADIANS(Teno_phn!P4347*2))</f>
        <v>0.78195583205558994</v>
      </c>
      <c r="C4347" s="3"/>
      <c r="D4347" s="10"/>
      <c r="E4347" s="3"/>
      <c r="F4347" s="3"/>
      <c r="G4347" s="3"/>
      <c r="H4347" s="10"/>
      <c r="I4347" s="3"/>
    </row>
    <row r="4348" spans="1:9" x14ac:dyDescent="0.35">
      <c r="A4348" s="3">
        <f>SIN(RADIANS(Teno_phn!P4348*2))</f>
        <v>-0.57128669885241501</v>
      </c>
      <c r="B4348" s="10">
        <f>COS(RADIANS(Teno_phn!P4348*2))</f>
        <v>-0.82075057582331923</v>
      </c>
      <c r="C4348" s="3"/>
      <c r="D4348" s="10"/>
      <c r="E4348" s="3"/>
      <c r="F4348" s="3"/>
      <c r="G4348" s="3"/>
      <c r="H4348" s="10"/>
      <c r="I4348" s="3"/>
    </row>
    <row r="4349" spans="1:9" x14ac:dyDescent="0.35">
      <c r="A4349" s="3">
        <f>SIN(RADIANS(Teno_phn!P4349*2))</f>
        <v>0.99444867838141326</v>
      </c>
      <c r="B4349" s="10">
        <f>COS(RADIANS(Teno_phn!P4349*2))</f>
        <v>-0.10522274500059625</v>
      </c>
      <c r="C4349" s="3"/>
      <c r="D4349" s="10"/>
      <c r="E4349" s="3"/>
      <c r="F4349" s="3"/>
      <c r="G4349" s="3"/>
      <c r="H4349" s="10"/>
      <c r="I4349" s="3"/>
    </row>
    <row r="4350" spans="1:9" x14ac:dyDescent="0.35">
      <c r="A4350" s="3">
        <f>SIN(RADIANS(Teno_phn!P4350*2))</f>
        <v>0.8936848544298801</v>
      </c>
      <c r="B4350" s="10">
        <f>COS(RADIANS(Teno_phn!P4350*2))</f>
        <v>0.44869519828347171</v>
      </c>
      <c r="C4350" s="3"/>
      <c r="D4350" s="10"/>
      <c r="E4350" s="3"/>
      <c r="F4350" s="3"/>
      <c r="G4350" s="3"/>
      <c r="H4350" s="10"/>
      <c r="I4350" s="3"/>
    </row>
    <row r="4351" spans="1:9" x14ac:dyDescent="0.35">
      <c r="A4351" s="3">
        <f>SIN(RADIANS(Teno_phn!P4351*2))</f>
        <v>0.97576423141399748</v>
      </c>
      <c r="B4351" s="10">
        <f>COS(RADIANS(Teno_phn!P4351*2))</f>
        <v>0.21882450660986466</v>
      </c>
      <c r="C4351" s="3"/>
      <c r="D4351" s="10"/>
      <c r="E4351" s="3"/>
      <c r="F4351" s="3"/>
      <c r="G4351" s="3"/>
      <c r="H4351" s="10"/>
      <c r="I4351" s="3"/>
    </row>
    <row r="4352" spans="1:9" x14ac:dyDescent="0.35">
      <c r="A4352" s="3">
        <f>SIN(RADIANS(Teno_phn!P4352*2))</f>
        <v>-0.64545768772395029</v>
      </c>
      <c r="B4352" s="10">
        <f>COS(RADIANS(Teno_phn!P4352*2))</f>
        <v>-0.76379602863464235</v>
      </c>
      <c r="C4352" s="3"/>
      <c r="D4352" s="10"/>
      <c r="E4352" s="3"/>
      <c r="F4352" s="3"/>
      <c r="G4352" s="3"/>
      <c r="H4352" s="10"/>
      <c r="I4352" s="3"/>
    </row>
    <row r="4353" spans="1:9" x14ac:dyDescent="0.35">
      <c r="A4353" s="3">
        <f>SIN(RADIANS(Teno_phn!P4353*2))</f>
        <v>-0.5934188866037009</v>
      </c>
      <c r="B4353" s="10">
        <f>COS(RADIANS(Teno_phn!P4353*2))</f>
        <v>-0.80489379735591449</v>
      </c>
      <c r="C4353" s="3"/>
      <c r="D4353" s="10"/>
      <c r="E4353" s="3"/>
      <c r="F4353" s="3"/>
      <c r="G4353" s="3"/>
      <c r="H4353" s="10"/>
      <c r="I4353" s="3"/>
    </row>
    <row r="4354" spans="1:9" x14ac:dyDescent="0.35">
      <c r="A4354" s="3">
        <f>SIN(RADIANS(Teno_phn!P4354*2))</f>
        <v>7.5674875051194385E-2</v>
      </c>
      <c r="B4354" s="10">
        <f>COS(RADIANS(Teno_phn!P4354*2))</f>
        <v>-0.99713254549532482</v>
      </c>
      <c r="C4354" s="3"/>
      <c r="D4354" s="10"/>
      <c r="E4354" s="3"/>
      <c r="F4354" s="3"/>
      <c r="G4354" s="3"/>
      <c r="H4354" s="10"/>
      <c r="I4354" s="3"/>
    </row>
    <row r="4355" spans="1:9" x14ac:dyDescent="0.35">
      <c r="A4355" s="3">
        <f>SIN(RADIANS(Teno_phn!P4355*2))</f>
        <v>0.81532995333906699</v>
      </c>
      <c r="B4355" s="10">
        <f>COS(RADIANS(Teno_phn!P4355*2))</f>
        <v>0.57899660377943041</v>
      </c>
      <c r="C4355" s="3"/>
      <c r="D4355" s="10"/>
      <c r="E4355" s="3"/>
      <c r="F4355" s="3"/>
      <c r="G4355" s="3"/>
      <c r="H4355" s="10"/>
      <c r="I4355" s="3"/>
    </row>
    <row r="4356" spans="1:9" x14ac:dyDescent="0.35">
      <c r="A4356" s="3">
        <f>SIN(RADIANS(Teno_phn!P4356*2))</f>
        <v>0.33051439271322308</v>
      </c>
      <c r="B4356" s="10">
        <f>COS(RADIANS(Teno_phn!P4356*2))</f>
        <v>-0.94380095158322941</v>
      </c>
      <c r="C4356" s="3"/>
      <c r="D4356" s="10"/>
      <c r="E4356" s="3"/>
      <c r="F4356" s="3"/>
      <c r="G4356" s="3"/>
      <c r="H4356" s="10"/>
      <c r="I4356" s="3"/>
    </row>
    <row r="4357" spans="1:9" x14ac:dyDescent="0.35">
      <c r="A4357" s="3">
        <f>SIN(RADIANS(Teno_phn!P4357*2))</f>
        <v>0.10175083026106625</v>
      </c>
      <c r="B4357" s="10">
        <f>COS(RADIANS(Teno_phn!P4357*2))</f>
        <v>0.99480991578350464</v>
      </c>
      <c r="C4357" s="3"/>
      <c r="D4357" s="10"/>
      <c r="E4357" s="3"/>
      <c r="F4357" s="3"/>
      <c r="G4357" s="3"/>
      <c r="H4357" s="10"/>
      <c r="I4357" s="3"/>
    </row>
    <row r="4358" spans="1:9" x14ac:dyDescent="0.35">
      <c r="A4358" s="3">
        <f>SIN(RADIANS(Teno_phn!P4358*2))</f>
        <v>-0.80260930454189516</v>
      </c>
      <c r="B4358" s="10">
        <f>COS(RADIANS(Teno_phn!P4358*2))</f>
        <v>0.59650507480052128</v>
      </c>
      <c r="C4358" s="3"/>
      <c r="D4358" s="10"/>
      <c r="E4358" s="3"/>
      <c r="F4358" s="3"/>
      <c r="G4358" s="3"/>
      <c r="H4358" s="10"/>
      <c r="I4358" s="3"/>
    </row>
    <row r="4359" spans="1:9" x14ac:dyDescent="0.35">
      <c r="A4359" s="3">
        <f>SIN(RADIANS(Teno_phn!P4359*2))</f>
        <v>-0.92770600007703408</v>
      </c>
      <c r="B4359" s="10">
        <f>COS(RADIANS(Teno_phn!P4359*2))</f>
        <v>-0.37331163579651522</v>
      </c>
      <c r="C4359" s="3"/>
      <c r="D4359" s="10"/>
      <c r="E4359" s="3"/>
      <c r="F4359" s="3"/>
      <c r="G4359" s="3"/>
      <c r="H4359" s="10"/>
      <c r="I4359" s="3"/>
    </row>
    <row r="4360" spans="1:9" x14ac:dyDescent="0.35">
      <c r="A4360" s="3">
        <f>SIN(RADIANS(Teno_phn!P4360*2))</f>
        <v>0.35771610017516886</v>
      </c>
      <c r="B4360" s="10">
        <f>COS(RADIANS(Teno_phn!P4360*2))</f>
        <v>-0.93383038699512699</v>
      </c>
      <c r="C4360" s="3"/>
      <c r="D4360" s="10"/>
      <c r="E4360" s="3"/>
      <c r="F4360" s="3"/>
      <c r="G4360" s="3"/>
      <c r="H4360" s="10"/>
      <c r="I4360" s="3"/>
    </row>
    <row r="4361" spans="1:9" x14ac:dyDescent="0.35">
      <c r="A4361" s="3">
        <f>SIN(RADIANS(Teno_phn!P4361*2))</f>
        <v>0.90763100683305531</v>
      </c>
      <c r="B4361" s="10">
        <f>COS(RADIANS(Teno_phn!P4361*2))</f>
        <v>0.41976893100277712</v>
      </c>
      <c r="C4361" s="3"/>
      <c r="D4361" s="10"/>
      <c r="E4361" s="3"/>
      <c r="F4361" s="3"/>
      <c r="G4361" s="3"/>
      <c r="H4361" s="10"/>
      <c r="I4361" s="3"/>
    </row>
    <row r="4362" spans="1:9" x14ac:dyDescent="0.35">
      <c r="A4362" s="3">
        <f>SIN(RADIANS(Teno_phn!P4362*2))</f>
        <v>0.44588539490824403</v>
      </c>
      <c r="B4362" s="10">
        <f>COS(RADIANS(Teno_phn!P4362*2))</f>
        <v>0.89509005949542264</v>
      </c>
      <c r="C4362" s="3"/>
      <c r="D4362" s="10"/>
      <c r="E4362" s="3"/>
      <c r="F4362" s="3"/>
      <c r="G4362" s="3"/>
      <c r="H4362" s="10"/>
      <c r="I4362" s="3"/>
    </row>
    <row r="4363" spans="1:9" x14ac:dyDescent="0.35">
      <c r="A4363" s="3">
        <f>SIN(RADIANS(Teno_phn!P4363*2))</f>
        <v>-0.99149036320689721</v>
      </c>
      <c r="B4363" s="10">
        <f>COS(RADIANS(Teno_phn!P4363*2))</f>
        <v>0.13018010473131095</v>
      </c>
      <c r="C4363" s="3"/>
      <c r="D4363" s="10"/>
      <c r="E4363" s="3"/>
      <c r="F4363" s="3"/>
      <c r="G4363" s="3"/>
      <c r="H4363" s="10"/>
      <c r="I4363" s="3"/>
    </row>
    <row r="4364" spans="1:9" x14ac:dyDescent="0.35">
      <c r="A4364" s="3">
        <f>SIN(RADIANS(Teno_phn!P4364*2))</f>
        <v>0.92387953251128674</v>
      </c>
      <c r="B4364" s="10">
        <f>COS(RADIANS(Teno_phn!P4364*2))</f>
        <v>0.38268343236508984</v>
      </c>
      <c r="C4364" s="3"/>
      <c r="D4364" s="10"/>
      <c r="E4364" s="3"/>
      <c r="F4364" s="3"/>
      <c r="G4364" s="3"/>
      <c r="H4364" s="10"/>
      <c r="I4364" s="3"/>
    </row>
    <row r="4365" spans="1:9" x14ac:dyDescent="0.35">
      <c r="A4365" s="3">
        <f>SIN(RADIANS(Teno_phn!P4365*2))</f>
        <v>-0.98927233296298833</v>
      </c>
      <c r="B4365" s="10">
        <f>COS(RADIANS(Teno_phn!P4365*2))</f>
        <v>-0.14608302856241157</v>
      </c>
      <c r="C4365" s="3"/>
      <c r="D4365" s="10"/>
      <c r="E4365" s="3"/>
      <c r="F4365" s="3"/>
      <c r="G4365" s="3"/>
      <c r="H4365" s="10"/>
      <c r="I4365" s="3"/>
    </row>
    <row r="4366" spans="1:9" x14ac:dyDescent="0.35">
      <c r="A4366" s="3">
        <f>SIN(RADIANS(Teno_phn!P4366*2))</f>
        <v>-0.3013715462069162</v>
      </c>
      <c r="B4366" s="10">
        <f>COS(RADIANS(Teno_phn!P4366*2))</f>
        <v>0.95350678609900441</v>
      </c>
      <c r="C4366" s="3"/>
      <c r="D4366" s="10"/>
      <c r="E4366" s="3"/>
      <c r="F4366" s="3"/>
      <c r="G4366" s="3"/>
      <c r="H4366" s="10"/>
      <c r="I4366" s="3"/>
    </row>
    <row r="4367" spans="1:9" x14ac:dyDescent="0.35">
      <c r="A4367" s="3">
        <f>SIN(RADIANS(Teno_phn!P4367*2))</f>
        <v>-0.3050305188086771</v>
      </c>
      <c r="B4367" s="10">
        <f>COS(RADIANS(Teno_phn!P4367*2))</f>
        <v>0.95234257627983288</v>
      </c>
      <c r="C4367" s="3"/>
      <c r="D4367" s="10"/>
      <c r="E4367" s="3"/>
      <c r="F4367" s="3"/>
      <c r="G4367" s="3"/>
      <c r="H4367" s="10"/>
      <c r="I4367" s="3"/>
    </row>
    <row r="4368" spans="1:9" x14ac:dyDescent="0.35">
      <c r="A4368" s="3">
        <f>SIN(RADIANS(Teno_phn!P4368*2))</f>
        <v>-4.8152459720434131E-2</v>
      </c>
      <c r="B4368" s="10">
        <f>COS(RADIANS(Teno_phn!P4368*2))</f>
        <v>-0.99883999750854591</v>
      </c>
      <c r="C4368" s="3"/>
      <c r="D4368" s="10"/>
      <c r="E4368" s="3"/>
      <c r="F4368" s="3"/>
      <c r="G4368" s="3"/>
      <c r="H4368" s="10"/>
      <c r="I4368" s="3"/>
    </row>
    <row r="4369" spans="1:9" x14ac:dyDescent="0.35">
      <c r="A4369" s="3">
        <f>SIN(RADIANS(Teno_phn!P4369*2))</f>
        <v>-7.7763097070622095E-2</v>
      </c>
      <c r="B4369" s="10">
        <f>COS(RADIANS(Teno_phn!P4369*2))</f>
        <v>0.99697186556792317</v>
      </c>
      <c r="C4369" s="3"/>
      <c r="D4369" s="10"/>
      <c r="E4369" s="3"/>
      <c r="F4369" s="3"/>
      <c r="G4369" s="3"/>
      <c r="H4369" s="10"/>
      <c r="I4369" s="3"/>
    </row>
    <row r="4370" spans="1:9" x14ac:dyDescent="0.35">
      <c r="A4370" s="3">
        <f>SIN(RADIANS(Teno_phn!P4370*2))</f>
        <v>0.90348496443303483</v>
      </c>
      <c r="B4370" s="10">
        <f>COS(RADIANS(Teno_phn!P4370*2))</f>
        <v>-0.42861978377512827</v>
      </c>
      <c r="C4370" s="3"/>
      <c r="D4370" s="10"/>
      <c r="E4370" s="3"/>
      <c r="F4370" s="3"/>
      <c r="G4370" s="3"/>
      <c r="H4370" s="10"/>
      <c r="I4370" s="3"/>
    </row>
    <row r="4371" spans="1:9" x14ac:dyDescent="0.35">
      <c r="A4371" s="3">
        <f>SIN(RADIANS(Teno_phn!P4371*2))</f>
        <v>-4.5014278861196307E-2</v>
      </c>
      <c r="B4371" s="10">
        <f>COS(RADIANS(Teno_phn!P4371*2))</f>
        <v>-0.99898634359965421</v>
      </c>
      <c r="C4371" s="3"/>
      <c r="D4371" s="10"/>
      <c r="E4371" s="3"/>
      <c r="F4371" s="3"/>
      <c r="G4371" s="3"/>
      <c r="H4371" s="10"/>
      <c r="I4371" s="3"/>
    </row>
    <row r="4372" spans="1:9" x14ac:dyDescent="0.35">
      <c r="A4372" s="3">
        <f>SIN(RADIANS(Teno_phn!P4372*2))</f>
        <v>0.99964812659441449</v>
      </c>
      <c r="B4372" s="10">
        <f>COS(RADIANS(Teno_phn!P4372*2))</f>
        <v>2.6525892940246175E-2</v>
      </c>
      <c r="C4372" s="3"/>
      <c r="D4372" s="10"/>
      <c r="E4372" s="3"/>
      <c r="F4372" s="3"/>
      <c r="G4372" s="3"/>
      <c r="H4372" s="10"/>
      <c r="I4372" s="3"/>
    </row>
    <row r="4373" spans="1:9" x14ac:dyDescent="0.35">
      <c r="A4373" s="3">
        <f>SIN(RADIANS(Teno_phn!P4373*2))</f>
        <v>-0.40162812563256983</v>
      </c>
      <c r="B4373" s="10">
        <f>COS(RADIANS(Teno_phn!P4373*2))</f>
        <v>-0.91580284379383137</v>
      </c>
      <c r="C4373" s="3"/>
      <c r="D4373" s="10"/>
      <c r="E4373" s="3"/>
      <c r="F4373" s="3"/>
      <c r="G4373" s="3"/>
      <c r="H4373" s="10"/>
      <c r="I4373" s="3"/>
    </row>
    <row r="4374" spans="1:9" x14ac:dyDescent="0.35">
      <c r="A4374" s="3">
        <f>SIN(RADIANS(Teno_phn!P4374*2))</f>
        <v>-0.80757835037415426</v>
      </c>
      <c r="B4374" s="10">
        <f>COS(RADIANS(Teno_phn!P4374*2))</f>
        <v>0.58976029707582012</v>
      </c>
      <c r="C4374" s="3"/>
      <c r="D4374" s="10"/>
      <c r="E4374" s="3"/>
      <c r="F4374" s="3"/>
      <c r="G4374" s="3"/>
      <c r="H4374" s="10"/>
      <c r="I4374" s="3"/>
    </row>
    <row r="4375" spans="1:9" x14ac:dyDescent="0.35">
      <c r="A4375" s="3">
        <f>SIN(RADIANS(Teno_phn!P4375*2))</f>
        <v>-3.0364061224136495E-2</v>
      </c>
      <c r="B4375" s="10">
        <f>COS(RADIANS(Teno_phn!P4375*2))</f>
        <v>0.99953890558896052</v>
      </c>
      <c r="C4375" s="3"/>
      <c r="D4375" s="10"/>
      <c r="E4375" s="3"/>
      <c r="F4375" s="3"/>
      <c r="G4375" s="3"/>
      <c r="H4375" s="10"/>
      <c r="I4375" s="3"/>
    </row>
    <row r="4376" spans="1:9" x14ac:dyDescent="0.35">
      <c r="A4376" s="3">
        <f>SIN(RADIANS(Teno_phn!P4376*2))</f>
        <v>-0.75103370369507017</v>
      </c>
      <c r="B4376" s="10">
        <f>COS(RADIANS(Teno_phn!P4376*2))</f>
        <v>0.66026386839964635</v>
      </c>
      <c r="C4376" s="3"/>
      <c r="D4376" s="10"/>
      <c r="E4376" s="3"/>
      <c r="F4376" s="3"/>
      <c r="G4376" s="3"/>
      <c r="H4376" s="10"/>
      <c r="I4376" s="3"/>
    </row>
    <row r="4377" spans="1:9" x14ac:dyDescent="0.35">
      <c r="A4377" s="3">
        <f>SIN(RADIANS(Teno_phn!P4377*2))</f>
        <v>0.55774510897969021</v>
      </c>
      <c r="B4377" s="10">
        <f>COS(RADIANS(Teno_phn!P4377*2))</f>
        <v>0.8300122850953674</v>
      </c>
      <c r="C4377" s="3"/>
      <c r="D4377" s="10"/>
      <c r="E4377" s="3"/>
      <c r="F4377" s="3"/>
      <c r="G4377" s="3"/>
      <c r="H4377" s="10"/>
      <c r="I4377" s="3"/>
    </row>
    <row r="4378" spans="1:9" x14ac:dyDescent="0.35">
      <c r="A4378" s="3">
        <f>SIN(RADIANS(Teno_phn!P4378*2))</f>
        <v>0.64678977951045957</v>
      </c>
      <c r="B4378" s="10">
        <f>COS(RADIANS(Teno_phn!P4378*2))</f>
        <v>0.76266832969568832</v>
      </c>
      <c r="C4378" s="3"/>
      <c r="D4378" s="10"/>
      <c r="E4378" s="3"/>
      <c r="F4378" s="3"/>
      <c r="G4378" s="3"/>
      <c r="H4378" s="10"/>
      <c r="I4378" s="3"/>
    </row>
    <row r="4379" spans="1:9" x14ac:dyDescent="0.35">
      <c r="A4379" s="3">
        <f>SIN(RADIANS(Teno_phn!P4379*2))</f>
        <v>0.60931514572905798</v>
      </c>
      <c r="B4379" s="10">
        <f>COS(RADIANS(Teno_phn!P4379*2))</f>
        <v>0.79292815133855399</v>
      </c>
      <c r="C4379" s="3"/>
      <c r="D4379" s="10"/>
      <c r="E4379" s="3"/>
      <c r="F4379" s="3"/>
      <c r="G4379" s="3"/>
      <c r="H4379" s="10"/>
      <c r="I4379" s="3"/>
    </row>
    <row r="4380" spans="1:9" x14ac:dyDescent="0.35">
      <c r="A4380" s="3">
        <f>SIN(RADIANS(Teno_phn!P4380*2))</f>
        <v>-0.96832220265028546</v>
      </c>
      <c r="B4380" s="10">
        <f>COS(RADIANS(Teno_phn!P4380*2))</f>
        <v>-0.24970404853445902</v>
      </c>
      <c r="C4380" s="3"/>
      <c r="D4380" s="10"/>
      <c r="E4380" s="3"/>
      <c r="F4380" s="3"/>
      <c r="G4380" s="3"/>
      <c r="H4380" s="10"/>
      <c r="I4380" s="3"/>
    </row>
    <row r="4381" spans="1:9" x14ac:dyDescent="0.35">
      <c r="A4381" s="3">
        <f>SIN(RADIANS(Teno_phn!P4381*2))</f>
        <v>0.522200905325506</v>
      </c>
      <c r="B4381" s="10">
        <f>COS(RADIANS(Teno_phn!P4381*2))</f>
        <v>0.85282249881040417</v>
      </c>
      <c r="C4381" s="3"/>
      <c r="D4381" s="10"/>
      <c r="E4381" s="3"/>
      <c r="F4381" s="3"/>
      <c r="G4381" s="3"/>
      <c r="H4381" s="10"/>
      <c r="I4381" s="3"/>
    </row>
    <row r="4382" spans="1:9" x14ac:dyDescent="0.35">
      <c r="A4382" s="3">
        <f>SIN(RADIANS(Teno_phn!P4382*2))</f>
        <v>-3.2806302436123133E-2</v>
      </c>
      <c r="B4382" s="10">
        <f>COS(RADIANS(Teno_phn!P4382*2))</f>
        <v>0.99946172839207281</v>
      </c>
      <c r="C4382" s="3"/>
      <c r="D4382" s="10"/>
      <c r="E4382" s="3"/>
      <c r="F4382" s="3"/>
      <c r="G4382" s="3"/>
      <c r="H4382" s="10"/>
      <c r="I4382" s="3"/>
    </row>
    <row r="4383" spans="1:9" x14ac:dyDescent="0.35">
      <c r="A4383" s="3">
        <f>SIN(RADIANS(Teno_phn!P4383*2))</f>
        <v>-0.1860096006385932</v>
      </c>
      <c r="B4383" s="10">
        <f>COS(RADIANS(Teno_phn!P4383*2))</f>
        <v>0.98254792680574676</v>
      </c>
      <c r="C4383" s="3"/>
      <c r="D4383" s="10"/>
      <c r="E4383" s="3"/>
      <c r="F4383" s="3"/>
      <c r="G4383" s="3"/>
      <c r="H4383" s="10"/>
      <c r="I4383" s="3"/>
    </row>
    <row r="4384" spans="1:9" x14ac:dyDescent="0.35">
      <c r="A4384" s="3">
        <f>SIN(RADIANS(Teno_phn!P4384*2))</f>
        <v>-0.43993916985591541</v>
      </c>
      <c r="B4384" s="10">
        <f>COS(RADIANS(Teno_phn!P4384*2))</f>
        <v>0.89802757576061554</v>
      </c>
      <c r="C4384" s="3"/>
      <c r="D4384" s="10"/>
      <c r="E4384" s="3"/>
      <c r="F4384" s="3"/>
      <c r="G4384" s="3"/>
      <c r="H4384" s="10"/>
      <c r="I4384" s="3"/>
    </row>
    <row r="4385" spans="1:9" x14ac:dyDescent="0.35">
      <c r="A4385" s="3">
        <f>SIN(RADIANS(Teno_phn!P4385*2))</f>
        <v>-0.13951876123967322</v>
      </c>
      <c r="B4385" s="10">
        <f>COS(RADIANS(Teno_phn!P4385*2))</f>
        <v>0.9902194278351375</v>
      </c>
      <c r="C4385" s="3"/>
      <c r="D4385" s="10"/>
      <c r="E4385" s="3"/>
      <c r="F4385" s="3"/>
      <c r="G4385" s="3"/>
      <c r="H4385" s="10"/>
      <c r="I4385" s="3"/>
    </row>
    <row r="4386" spans="1:9" x14ac:dyDescent="0.35">
      <c r="A4386" s="3">
        <f>SIN(RADIANS(Teno_phn!P4386*2))</f>
        <v>-0.46731271547659819</v>
      </c>
      <c r="B4386" s="10">
        <f>COS(RADIANS(Teno_phn!P4386*2))</f>
        <v>-0.88409209133092459</v>
      </c>
      <c r="C4386" s="3"/>
      <c r="D4386" s="10"/>
      <c r="E4386" s="3"/>
      <c r="F4386" s="3"/>
      <c r="G4386" s="3"/>
      <c r="H4386" s="10"/>
      <c r="I4386" s="3"/>
    </row>
    <row r="4387" spans="1:9" x14ac:dyDescent="0.35">
      <c r="A4387" s="3">
        <f>SIN(RADIANS(Teno_phn!P4387*2))</f>
        <v>-0.20141984515618444</v>
      </c>
      <c r="B4387" s="10">
        <f>COS(RADIANS(Teno_phn!P4387*2))</f>
        <v>0.97950500048609179</v>
      </c>
      <c r="C4387" s="3"/>
      <c r="D4387" s="10"/>
      <c r="E4387" s="3"/>
      <c r="F4387" s="3"/>
      <c r="G4387" s="3"/>
      <c r="H4387" s="10"/>
      <c r="I4387" s="3"/>
    </row>
    <row r="4388" spans="1:9" x14ac:dyDescent="0.35">
      <c r="A4388" s="3">
        <f>SIN(RADIANS(Teno_phn!P4388*2))</f>
        <v>0.8413221512344804</v>
      </c>
      <c r="B4388" s="10">
        <f>COS(RADIANS(Teno_phn!P4388*2))</f>
        <v>0.54053403023508717</v>
      </c>
      <c r="C4388" s="3"/>
      <c r="D4388" s="10"/>
      <c r="E4388" s="3"/>
      <c r="F4388" s="3"/>
      <c r="G4388" s="3"/>
      <c r="H4388" s="10"/>
      <c r="I4388" s="3"/>
    </row>
    <row r="4389" spans="1:9" x14ac:dyDescent="0.35">
      <c r="A4389" s="3">
        <f>SIN(RADIANS(Teno_phn!P4389*2))</f>
        <v>0.75264478904786303</v>
      </c>
      <c r="B4389" s="10">
        <f>COS(RADIANS(Teno_phn!P4389*2))</f>
        <v>-0.65842677764433144</v>
      </c>
      <c r="C4389" s="3"/>
      <c r="D4389" s="10"/>
      <c r="E4389" s="3"/>
      <c r="F4389" s="3"/>
      <c r="G4389" s="3"/>
      <c r="H4389" s="10"/>
      <c r="I4389" s="3"/>
    </row>
    <row r="4390" spans="1:9" x14ac:dyDescent="0.35">
      <c r="A4390" s="3">
        <f>SIN(RADIANS(Teno_phn!P4390*2))</f>
        <v>0.74431154623115392</v>
      </c>
      <c r="B4390" s="10">
        <f>COS(RADIANS(Teno_phn!P4390*2))</f>
        <v>-0.66783255547104681</v>
      </c>
      <c r="C4390" s="3"/>
      <c r="D4390" s="10"/>
      <c r="E4390" s="3"/>
      <c r="F4390" s="3"/>
      <c r="G4390" s="3"/>
      <c r="H4390" s="10"/>
      <c r="I4390" s="3"/>
    </row>
    <row r="4391" spans="1:9" x14ac:dyDescent="0.35">
      <c r="A4391" s="3">
        <f>SIN(RADIANS(Teno_phn!P4391*2))</f>
        <v>-6.1745354145542358E-2</v>
      </c>
      <c r="B4391" s="10">
        <f>COS(RADIANS(Teno_phn!P4391*2))</f>
        <v>-0.99809193526520468</v>
      </c>
      <c r="C4391" s="3"/>
      <c r="D4391" s="10"/>
      <c r="E4391" s="3"/>
      <c r="F4391" s="3"/>
      <c r="G4391" s="3"/>
      <c r="H4391" s="10"/>
      <c r="I4391" s="3"/>
    </row>
    <row r="4392" spans="1:9" x14ac:dyDescent="0.35">
      <c r="A4392" s="3">
        <f>SIN(RADIANS(Teno_phn!P4392*2))</f>
        <v>-0.57529080513302244</v>
      </c>
      <c r="B4392" s="10">
        <f>COS(RADIANS(Teno_phn!P4392*2))</f>
        <v>-0.81794895288728053</v>
      </c>
      <c r="C4392" s="3"/>
      <c r="D4392" s="10"/>
      <c r="E4392" s="3"/>
      <c r="F4392" s="3"/>
      <c r="G4392" s="3"/>
      <c r="H4392" s="10"/>
      <c r="I4392" s="3"/>
    </row>
    <row r="4393" spans="1:9" x14ac:dyDescent="0.35">
      <c r="A4393" s="3">
        <f>SIN(RADIANS(Teno_phn!P4393*2))</f>
        <v>-0.72777275765721061</v>
      </c>
      <c r="B4393" s="10">
        <f>COS(RADIANS(Teno_phn!P4393*2))</f>
        <v>0.68581835292737614</v>
      </c>
      <c r="C4393" s="3"/>
      <c r="D4393" s="10"/>
      <c r="E4393" s="3"/>
      <c r="F4393" s="3"/>
      <c r="G4393" s="3"/>
      <c r="H4393" s="10"/>
      <c r="I4393" s="3"/>
    </row>
    <row r="4394" spans="1:9" x14ac:dyDescent="0.35">
      <c r="A4394" s="3">
        <f>SIN(RADIANS(Teno_phn!P4394*2))</f>
        <v>-0.95558750302169548</v>
      </c>
      <c r="B4394" s="10">
        <f>COS(RADIANS(Teno_phn!P4394*2))</f>
        <v>-0.29470752292529151</v>
      </c>
      <c r="C4394" s="3"/>
      <c r="D4394" s="10"/>
      <c r="E4394" s="3"/>
      <c r="F4394" s="3"/>
      <c r="G4394" s="3"/>
      <c r="H4394" s="10"/>
      <c r="I4394" s="3"/>
    </row>
    <row r="4395" spans="1:9" x14ac:dyDescent="0.35">
      <c r="A4395" s="3">
        <f>SIN(RADIANS(Teno_phn!P4395*2))</f>
        <v>-0.31100820327868173</v>
      </c>
      <c r="B4395" s="10">
        <f>COS(RADIANS(Teno_phn!P4395*2))</f>
        <v>0.95040722718914872</v>
      </c>
      <c r="C4395" s="3"/>
      <c r="D4395" s="10"/>
      <c r="E4395" s="3"/>
      <c r="F4395" s="3"/>
      <c r="G4395" s="3"/>
      <c r="H4395" s="10"/>
      <c r="I4395" s="3"/>
    </row>
    <row r="4396" spans="1:9" x14ac:dyDescent="0.35">
      <c r="A4396" s="3">
        <f>SIN(RADIANS(Teno_phn!P4396*2))</f>
        <v>0.91692082883461634</v>
      </c>
      <c r="B4396" s="10">
        <f>COS(RADIANS(Teno_phn!P4396*2))</f>
        <v>-0.39906915898029532</v>
      </c>
      <c r="C4396" s="3"/>
      <c r="D4396" s="10"/>
      <c r="E4396" s="3"/>
      <c r="F4396" s="3"/>
      <c r="G4396" s="3"/>
      <c r="H4396" s="10"/>
      <c r="I4396" s="3"/>
    </row>
    <row r="4397" spans="1:9" x14ac:dyDescent="0.35">
      <c r="A4397" s="3">
        <f>SIN(RADIANS(Teno_phn!P4397*2))</f>
        <v>7.5674875051195037E-2</v>
      </c>
      <c r="B4397" s="10">
        <f>COS(RADIANS(Teno_phn!P4397*2))</f>
        <v>0.99713254549532482</v>
      </c>
      <c r="C4397" s="3"/>
      <c r="D4397" s="10"/>
      <c r="E4397" s="3"/>
      <c r="F4397" s="3"/>
      <c r="G4397" s="3"/>
      <c r="H4397" s="10"/>
      <c r="I4397" s="3"/>
    </row>
    <row r="4398" spans="1:9" x14ac:dyDescent="0.35">
      <c r="A4398" s="3">
        <f>SIN(RADIANS(Teno_phn!P4398*2))</f>
        <v>-0.19628843138754423</v>
      </c>
      <c r="B4398" s="10">
        <f>COS(RADIANS(Teno_phn!P4398*2))</f>
        <v>0.98054620069806875</v>
      </c>
      <c r="C4398" s="3"/>
      <c r="D4398" s="10"/>
      <c r="E4398" s="3"/>
      <c r="F4398" s="3"/>
      <c r="G4398" s="3"/>
      <c r="H4398" s="10"/>
      <c r="I4398" s="3"/>
    </row>
    <row r="4399" spans="1:9" x14ac:dyDescent="0.35">
      <c r="A4399" s="3">
        <f>SIN(RADIANS(Teno_phn!P4399*2))</f>
        <v>-0.9938841042379174</v>
      </c>
      <c r="B4399" s="10">
        <f>COS(RADIANS(Teno_phn!P4399*2))</f>
        <v>-0.11042819994545137</v>
      </c>
      <c r="C4399" s="3"/>
      <c r="D4399" s="10"/>
      <c r="E4399" s="3"/>
      <c r="F4399" s="3"/>
      <c r="G4399" s="3"/>
      <c r="H4399" s="10"/>
      <c r="I4399" s="3"/>
    </row>
    <row r="4400" spans="1:9" x14ac:dyDescent="0.35">
      <c r="A4400" s="3">
        <f>SIN(RADIANS(Teno_phn!P4400*2))</f>
        <v>-0.76108564894238184</v>
      </c>
      <c r="B4400" s="10">
        <f>COS(RADIANS(Teno_phn!P4400*2))</f>
        <v>-0.6486513971109239</v>
      </c>
      <c r="C4400" s="3"/>
      <c r="D4400" s="10"/>
      <c r="E4400" s="3"/>
      <c r="F4400" s="3"/>
      <c r="G4400" s="3"/>
      <c r="H4400" s="10"/>
      <c r="I4400" s="3"/>
    </row>
    <row r="4401" spans="1:9" x14ac:dyDescent="0.35">
      <c r="A4401" s="3">
        <f>SIN(RADIANS(Teno_phn!P4401*2))</f>
        <v>-7.080108193552534E-2</v>
      </c>
      <c r="B4401" s="10">
        <f>COS(RADIANS(Teno_phn!P4401*2))</f>
        <v>-0.99749045448904372</v>
      </c>
      <c r="C4401" s="3"/>
      <c r="D4401" s="10"/>
      <c r="E4401" s="3"/>
      <c r="F4401" s="3"/>
      <c r="G4401" s="3"/>
      <c r="H4401" s="10"/>
      <c r="I4401" s="3"/>
    </row>
    <row r="4402" spans="1:9" x14ac:dyDescent="0.35">
      <c r="A4402" s="3">
        <f>SIN(RADIANS(Teno_phn!P4402*2))</f>
        <v>0.80819550299582721</v>
      </c>
      <c r="B4402" s="10">
        <f>COS(RADIANS(Teno_phn!P4402*2))</f>
        <v>-0.58891427978723854</v>
      </c>
      <c r="C4402" s="3"/>
      <c r="D4402" s="10"/>
      <c r="E4402" s="3"/>
      <c r="F4402" s="3"/>
      <c r="G4402" s="3"/>
      <c r="H4402" s="10"/>
      <c r="I4402" s="3"/>
    </row>
    <row r="4403" spans="1:9" x14ac:dyDescent="0.35">
      <c r="A4403" s="3">
        <f>SIN(RADIANS(Teno_phn!P4403*2))</f>
        <v>0.81975224286845538</v>
      </c>
      <c r="B4403" s="10">
        <f>COS(RADIANS(Teno_phn!P4403*2))</f>
        <v>-0.57271830799454715</v>
      </c>
      <c r="C4403" s="3"/>
      <c r="D4403" s="10"/>
      <c r="E4403" s="3"/>
      <c r="F4403" s="3"/>
      <c r="G4403" s="3"/>
      <c r="H4403" s="10"/>
      <c r="I4403" s="3"/>
    </row>
    <row r="4404" spans="1:9" x14ac:dyDescent="0.35">
      <c r="A4404" s="3">
        <f>SIN(RADIANS(Teno_phn!P4404*2))</f>
        <v>-0.89352817581570765</v>
      </c>
      <c r="B4404" s="10">
        <f>COS(RADIANS(Teno_phn!P4404*2))</f>
        <v>0.44900712580476243</v>
      </c>
      <c r="C4404" s="3"/>
      <c r="D4404" s="10"/>
      <c r="E4404" s="3"/>
      <c r="F4404" s="3"/>
      <c r="G4404" s="3"/>
      <c r="H4404" s="10"/>
      <c r="I4404" s="3"/>
    </row>
    <row r="4405" spans="1:9" x14ac:dyDescent="0.35">
      <c r="A4405" s="3">
        <f>SIN(RADIANS(Teno_phn!P4405*2))</f>
        <v>-0.42956567582742838</v>
      </c>
      <c r="B4405" s="10">
        <f>COS(RADIANS(Teno_phn!P4405*2))</f>
        <v>0.90303561953608713</v>
      </c>
      <c r="C4405" s="3"/>
      <c r="D4405" s="10"/>
      <c r="E4405" s="3"/>
      <c r="F4405" s="3"/>
      <c r="G4405" s="3"/>
      <c r="H4405" s="10"/>
      <c r="I4405" s="3"/>
    </row>
    <row r="4406" spans="1:9" x14ac:dyDescent="0.35">
      <c r="A4406" s="3">
        <f>SIN(RADIANS(Teno_phn!P4406*2))</f>
        <v>-0.99437497671234798</v>
      </c>
      <c r="B4406" s="10">
        <f>COS(RADIANS(Teno_phn!P4406*2))</f>
        <v>0.10591697544925206</v>
      </c>
      <c r="C4406" s="3"/>
      <c r="D4406" s="10"/>
      <c r="E4406" s="3"/>
      <c r="F4406" s="3"/>
      <c r="G4406" s="3"/>
      <c r="H4406" s="10"/>
      <c r="I4406" s="3"/>
    </row>
    <row r="4407" spans="1:9" x14ac:dyDescent="0.35">
      <c r="A4407" s="3">
        <f>SIN(RADIANS(Teno_phn!P4407*2))</f>
        <v>-0.85734703068044982</v>
      </c>
      <c r="B4407" s="10">
        <f>COS(RADIANS(Teno_phn!P4407*2))</f>
        <v>0.51473883570546319</v>
      </c>
      <c r="C4407" s="3"/>
      <c r="D4407" s="10"/>
      <c r="E4407" s="3"/>
      <c r="F4407" s="3"/>
      <c r="G4407" s="3"/>
      <c r="H4407" s="10"/>
      <c r="I4407" s="3"/>
    </row>
    <row r="4408" spans="1:9" x14ac:dyDescent="0.35">
      <c r="A4408" s="3">
        <f>SIN(RADIANS(Teno_phn!P4408*2))</f>
        <v>0.96474140152721666</v>
      </c>
      <c r="B4408" s="10">
        <f>COS(RADIANS(Teno_phn!P4408*2))</f>
        <v>0.2631995976047487</v>
      </c>
      <c r="C4408" s="3"/>
      <c r="D4408" s="10"/>
      <c r="E4408" s="3"/>
      <c r="F4408" s="3"/>
      <c r="G4408" s="3"/>
      <c r="H4408" s="10"/>
      <c r="I4408" s="3"/>
    </row>
    <row r="4409" spans="1:9" x14ac:dyDescent="0.35">
      <c r="A4409" s="3">
        <f>SIN(RADIANS(Teno_phn!P4409*2))</f>
        <v>0.66209701705055324</v>
      </c>
      <c r="B4409" s="10">
        <f>COS(RADIANS(Teno_phn!P4409*2))</f>
        <v>0.74941813429670845</v>
      </c>
      <c r="C4409" s="3"/>
      <c r="D4409" s="10"/>
      <c r="E4409" s="3"/>
      <c r="F4409" s="3"/>
      <c r="G4409" s="3"/>
      <c r="H4409" s="10"/>
      <c r="I4409" s="3"/>
    </row>
    <row r="4410" spans="1:9" x14ac:dyDescent="0.35">
      <c r="A4410" s="3">
        <f>SIN(RADIANS(Teno_phn!P4410*2))</f>
        <v>0.6101451639012675</v>
      </c>
      <c r="B4410" s="10">
        <f>COS(RADIANS(Teno_phn!P4410*2))</f>
        <v>0.79228964335519081</v>
      </c>
      <c r="C4410" s="3"/>
      <c r="D4410" s="10"/>
      <c r="E4410" s="3"/>
      <c r="F4410" s="3"/>
      <c r="G4410" s="3"/>
      <c r="H4410" s="10"/>
      <c r="I4410" s="3"/>
    </row>
    <row r="4411" spans="1:9" x14ac:dyDescent="0.35">
      <c r="A4411" s="3">
        <f>SIN(RADIANS(Teno_phn!P4411*2))</f>
        <v>0.11493715049286711</v>
      </c>
      <c r="B4411" s="10">
        <f>COS(RADIANS(Teno_phn!P4411*2))</f>
        <v>-0.99337276560039633</v>
      </c>
      <c r="C4411" s="3"/>
      <c r="D4411" s="10"/>
      <c r="E4411" s="3"/>
      <c r="F4411" s="3"/>
      <c r="G4411" s="3"/>
      <c r="H4411" s="10"/>
      <c r="I4411" s="3"/>
    </row>
    <row r="4412" spans="1:9" x14ac:dyDescent="0.35">
      <c r="A4412" s="3">
        <f>SIN(RADIANS(Teno_phn!P4412*2))</f>
        <v>0.29103616682827221</v>
      </c>
      <c r="B4412" s="10">
        <f>COS(RADIANS(Teno_phn!P4412*2))</f>
        <v>-0.95671205155883032</v>
      </c>
      <c r="C4412" s="3"/>
      <c r="D4412" s="10"/>
      <c r="E4412" s="3"/>
      <c r="F4412" s="3"/>
      <c r="G4412" s="3"/>
      <c r="H4412" s="10"/>
      <c r="I4412" s="3"/>
    </row>
    <row r="4413" spans="1:9" x14ac:dyDescent="0.35">
      <c r="A4413" s="3">
        <f>SIN(RADIANS(Teno_phn!P4413*2))</f>
        <v>-0.71030823855516245</v>
      </c>
      <c r="B4413" s="10">
        <f>COS(RADIANS(Teno_phn!P4413*2))</f>
        <v>0.70389076300279885</v>
      </c>
      <c r="C4413" s="3"/>
      <c r="D4413" s="10"/>
      <c r="E4413" s="3"/>
      <c r="F4413" s="3"/>
      <c r="G4413" s="3"/>
      <c r="H4413" s="10"/>
      <c r="I4413" s="3"/>
    </row>
    <row r="4414" spans="1:9" x14ac:dyDescent="0.35">
      <c r="A4414" s="3">
        <f>SIN(RADIANS(Teno_phn!P4414*2))</f>
        <v>0.87326245480992015</v>
      </c>
      <c r="B4414" s="10">
        <f>COS(RADIANS(Teno_phn!P4414*2))</f>
        <v>0.48725012572533222</v>
      </c>
      <c r="C4414" s="3"/>
      <c r="D4414" s="10"/>
      <c r="E4414" s="3"/>
      <c r="F4414" s="3"/>
      <c r="G4414" s="3"/>
      <c r="H4414" s="10"/>
      <c r="I4414" s="3"/>
    </row>
    <row r="4415" spans="1:9" x14ac:dyDescent="0.35">
      <c r="A4415" s="3">
        <f>SIN(RADIANS(Teno_phn!P4415*2))</f>
        <v>-0.18669550310871905</v>
      </c>
      <c r="B4415" s="10">
        <f>COS(RADIANS(Teno_phn!P4415*2))</f>
        <v>0.98241782817647516</v>
      </c>
      <c r="C4415" s="3"/>
      <c r="D4415" s="10"/>
      <c r="E4415" s="3"/>
      <c r="F4415" s="3"/>
      <c r="G4415" s="3"/>
      <c r="H4415" s="10"/>
      <c r="I4415" s="3"/>
    </row>
    <row r="4416" spans="1:9" x14ac:dyDescent="0.35">
      <c r="A4416" s="3">
        <f>SIN(RADIANS(Teno_phn!P4416*2))</f>
        <v>-0.30702442997149226</v>
      </c>
      <c r="B4416" s="10">
        <f>COS(RADIANS(Teno_phn!P4416*2))</f>
        <v>0.95170163360198146</v>
      </c>
      <c r="C4416" s="3"/>
      <c r="D4416" s="10"/>
      <c r="E4416" s="3"/>
      <c r="F4416" s="3"/>
      <c r="G4416" s="3"/>
      <c r="H4416" s="10"/>
      <c r="I4416" s="3"/>
    </row>
    <row r="4417" spans="1:9" x14ac:dyDescent="0.35">
      <c r="A4417" s="3">
        <f>SIN(RADIANS(Teno_phn!P4417*2))</f>
        <v>-0.96726775277587684</v>
      </c>
      <c r="B4417" s="10">
        <f>COS(RADIANS(Teno_phn!P4417*2))</f>
        <v>0.25375794458480549</v>
      </c>
      <c r="C4417" s="3"/>
      <c r="D4417" s="10"/>
      <c r="E4417" s="3"/>
      <c r="F4417" s="3"/>
      <c r="G4417" s="3"/>
      <c r="H4417" s="10"/>
      <c r="I4417" s="3"/>
    </row>
    <row r="4418" spans="1:9" x14ac:dyDescent="0.35">
      <c r="A4418" s="3">
        <f>SIN(RADIANS(Teno_phn!P4418*2))</f>
        <v>-0.22971001966875562</v>
      </c>
      <c r="B4418" s="10">
        <f>COS(RADIANS(Teno_phn!P4418*2))</f>
        <v>0.97325911599315618</v>
      </c>
      <c r="C4418" s="3"/>
      <c r="D4418" s="10"/>
      <c r="E4418" s="3"/>
      <c r="F4418" s="3"/>
      <c r="G4418" s="3"/>
      <c r="H4418" s="10"/>
      <c r="I4418" s="3"/>
    </row>
    <row r="4419" spans="1:9" x14ac:dyDescent="0.35">
      <c r="A4419" s="3">
        <f>SIN(RADIANS(Teno_phn!P4419*2))</f>
        <v>-0.98331845985802757</v>
      </c>
      <c r="B4419" s="10">
        <f>COS(RADIANS(Teno_phn!P4419*2))</f>
        <v>0.18189229368622684</v>
      </c>
      <c r="C4419" s="3"/>
      <c r="D4419" s="10"/>
      <c r="E4419" s="3"/>
      <c r="F4419" s="3"/>
      <c r="G4419" s="3"/>
      <c r="H4419" s="10"/>
      <c r="I4419" s="3"/>
    </row>
    <row r="4420" spans="1:9" x14ac:dyDescent="0.35">
      <c r="A4420" s="3">
        <f>SIN(RADIANS(Teno_phn!P4420*2))</f>
        <v>-0.93667218924839768</v>
      </c>
      <c r="B4420" s="10">
        <f>COS(RADIANS(Teno_phn!P4420*2))</f>
        <v>0.35020738125946721</v>
      </c>
      <c r="C4420" s="3"/>
      <c r="D4420" s="10"/>
      <c r="E4420" s="3"/>
      <c r="F4420" s="3"/>
      <c r="G4420" s="3"/>
      <c r="H4420" s="10"/>
      <c r="I4420" s="3"/>
    </row>
    <row r="4421" spans="1:9" x14ac:dyDescent="0.35">
      <c r="A4421" s="3">
        <f>SIN(RADIANS(Teno_phn!P4421*2))</f>
        <v>0.37848707429454803</v>
      </c>
      <c r="B4421" s="10">
        <f>COS(RADIANS(Teno_phn!P4421*2))</f>
        <v>0.92560657657125212</v>
      </c>
      <c r="C4421" s="3"/>
      <c r="D4421" s="10"/>
      <c r="E4421" s="3"/>
      <c r="F4421" s="3"/>
      <c r="G4421" s="3"/>
      <c r="H4421" s="10"/>
      <c r="I4421" s="3"/>
    </row>
    <row r="4422" spans="1:9" x14ac:dyDescent="0.35">
      <c r="A4422" s="3">
        <f>SIN(RADIANS(Teno_phn!P4422*2))</f>
        <v>0.58155517692633885</v>
      </c>
      <c r="B4422" s="10">
        <f>COS(RADIANS(Teno_phn!P4422*2))</f>
        <v>0.81350696136552803</v>
      </c>
      <c r="C4422" s="3"/>
      <c r="D4422" s="10"/>
      <c r="E4422" s="3"/>
      <c r="F4422" s="3"/>
      <c r="G4422" s="3"/>
      <c r="H4422" s="10"/>
      <c r="I4422" s="3"/>
    </row>
    <row r="4423" spans="1:9" x14ac:dyDescent="0.35">
      <c r="A4423" s="3">
        <f>SIN(RADIANS(Teno_phn!P4423*2))</f>
        <v>0.60042022532588413</v>
      </c>
      <c r="B4423" s="10">
        <f>COS(RADIANS(Teno_phn!P4423*2))</f>
        <v>0.79968465848709047</v>
      </c>
      <c r="C4423" s="3"/>
      <c r="D4423" s="10"/>
      <c r="E4423" s="3"/>
      <c r="F4423" s="3"/>
      <c r="G4423" s="3"/>
      <c r="H4423" s="10"/>
      <c r="I4423" s="3"/>
    </row>
    <row r="4424" spans="1:9" x14ac:dyDescent="0.35">
      <c r="A4424" s="3">
        <f>SIN(RADIANS(Teno_phn!P4424*2))</f>
        <v>-0.59201317879921944</v>
      </c>
      <c r="B4424" s="10">
        <f>COS(RADIANS(Teno_phn!P4424*2))</f>
        <v>0.80592828224851587</v>
      </c>
      <c r="C4424" s="3"/>
      <c r="D4424" s="10"/>
      <c r="E4424" s="3"/>
      <c r="F4424" s="3"/>
      <c r="G4424" s="3"/>
      <c r="H4424" s="10"/>
      <c r="I4424" s="3"/>
    </row>
    <row r="4425" spans="1:9" x14ac:dyDescent="0.35">
      <c r="A4425" s="3">
        <f>SIN(RADIANS(Teno_phn!P4425*2))</f>
        <v>-0.57300442061051571</v>
      </c>
      <c r="B4425" s="10">
        <f>COS(RADIANS(Teno_phn!P4425*2))</f>
        <v>0.81955227652713358</v>
      </c>
      <c r="C4425" s="3"/>
      <c r="D4425" s="10"/>
      <c r="E4425" s="3"/>
      <c r="F4425" s="3"/>
      <c r="G4425" s="3"/>
      <c r="H4425" s="10"/>
      <c r="I4425" s="3"/>
    </row>
    <row r="4426" spans="1:9" x14ac:dyDescent="0.35">
      <c r="A4426" s="3">
        <f>SIN(RADIANS(Teno_phn!P4426*2))</f>
        <v>-0.34103591216064694</v>
      </c>
      <c r="B4426" s="10">
        <f>COS(RADIANS(Teno_phn!P4426*2))</f>
        <v>0.94005026813290971</v>
      </c>
      <c r="C4426" s="3"/>
      <c r="D4426" s="10"/>
      <c r="E4426" s="3"/>
      <c r="F4426" s="3"/>
      <c r="G4426" s="3"/>
      <c r="H4426" s="10"/>
      <c r="I4426" s="3"/>
    </row>
    <row r="4427" spans="1:9" x14ac:dyDescent="0.35">
      <c r="A4427" s="3">
        <f>SIN(RADIANS(Teno_phn!P4427*2))</f>
        <v>0.39522488020431651</v>
      </c>
      <c r="B4427" s="10">
        <f>COS(RADIANS(Teno_phn!P4427*2))</f>
        <v>0.91858439681255399</v>
      </c>
      <c r="C4427" s="3"/>
      <c r="D4427" s="10"/>
      <c r="E4427" s="3"/>
      <c r="F4427" s="3"/>
      <c r="G4427" s="3"/>
      <c r="H4427" s="10"/>
      <c r="I4427" s="3"/>
    </row>
    <row r="4428" spans="1:9" x14ac:dyDescent="0.35">
      <c r="A4428" s="3">
        <f>SIN(RADIANS(Teno_phn!P4428*2))</f>
        <v>-0.73087739875634072</v>
      </c>
      <c r="B4428" s="10">
        <f>COS(RADIANS(Teno_phn!P4428*2))</f>
        <v>0.68250877502576102</v>
      </c>
      <c r="C4428" s="3"/>
      <c r="D4428" s="10"/>
      <c r="E4428" s="3"/>
      <c r="F4428" s="3"/>
      <c r="G4428" s="3"/>
      <c r="H4428" s="10"/>
      <c r="I4428" s="3"/>
    </row>
    <row r="4429" spans="1:9" x14ac:dyDescent="0.35">
      <c r="A4429" s="3">
        <f>SIN(RADIANS(Teno_phn!P4429*2))</f>
        <v>-0.44775908783876994</v>
      </c>
      <c r="B4429" s="10">
        <f>COS(RADIANS(Teno_phn!P4429*2))</f>
        <v>-0.89415423683936801</v>
      </c>
      <c r="C4429" s="3"/>
      <c r="D4429" s="10"/>
      <c r="E4429" s="3"/>
      <c r="F4429" s="3"/>
      <c r="G4429" s="3"/>
      <c r="H4429" s="10"/>
      <c r="I4429" s="3"/>
    </row>
    <row r="4430" spans="1:9" x14ac:dyDescent="0.35">
      <c r="A4430" s="3">
        <f>SIN(RADIANS(Teno_phn!P4430*2))</f>
        <v>-0.98593776372698161</v>
      </c>
      <c r="B4430" s="10">
        <f>COS(RADIANS(Teno_phn!P4430*2))</f>
        <v>0.16711291409414977</v>
      </c>
      <c r="C4430" s="3"/>
      <c r="D4430" s="10"/>
      <c r="E4430" s="3"/>
      <c r="F4430" s="3"/>
      <c r="G4430" s="3"/>
      <c r="H4430" s="10"/>
      <c r="I4430" s="3"/>
    </row>
    <row r="4431" spans="1:9" x14ac:dyDescent="0.35">
      <c r="A4431" s="3">
        <f>SIN(RADIANS(Teno_phn!P4431*2))</f>
        <v>0.57329046340763257</v>
      </c>
      <c r="B4431" s="10">
        <f>COS(RADIANS(Teno_phn!P4431*2))</f>
        <v>-0.81935221032585359</v>
      </c>
      <c r="C4431" s="3"/>
      <c r="D4431" s="10"/>
      <c r="E4431" s="3"/>
      <c r="F4431" s="3"/>
      <c r="G4431" s="3"/>
      <c r="H4431" s="10"/>
      <c r="I4431" s="3"/>
    </row>
    <row r="4432" spans="1:9" x14ac:dyDescent="0.35">
      <c r="A4432" s="3">
        <f>SIN(RADIANS(Teno_phn!P4432*2))</f>
        <v>-0.90865398529974706</v>
      </c>
      <c r="B4432" s="10">
        <f>COS(RADIANS(Teno_phn!P4432*2))</f>
        <v>0.41754991917001627</v>
      </c>
      <c r="C4432" s="3"/>
      <c r="D4432" s="10"/>
      <c r="E4432" s="3"/>
      <c r="F4432" s="3"/>
      <c r="G4432" s="3"/>
      <c r="H4432" s="10"/>
      <c r="I4432" s="3"/>
    </row>
    <row r="4433" spans="1:9" x14ac:dyDescent="0.35">
      <c r="A4433" s="3">
        <f>SIN(RADIANS(Teno_phn!P4433*2))</f>
        <v>-0.82962270331650145</v>
      </c>
      <c r="B4433" s="10">
        <f>COS(RADIANS(Teno_phn!P4433*2))</f>
        <v>-0.55832443090180117</v>
      </c>
      <c r="C4433" s="3"/>
      <c r="D4433" s="10"/>
      <c r="E4433" s="3"/>
      <c r="F4433" s="3"/>
      <c r="G4433" s="3"/>
      <c r="H4433" s="10"/>
      <c r="I4433" s="3"/>
    </row>
    <row r="4434" spans="1:9" x14ac:dyDescent="0.35">
      <c r="A4434" s="3">
        <f>SIN(RADIANS(Teno_phn!P4434*2))</f>
        <v>-0.98576222292373139</v>
      </c>
      <c r="B4434" s="10">
        <f>COS(RADIANS(Teno_phn!P4434*2))</f>
        <v>0.16814529388735144</v>
      </c>
      <c r="C4434" s="3"/>
      <c r="D4434" s="10"/>
      <c r="E4434" s="3"/>
      <c r="F4434" s="3"/>
      <c r="G4434" s="3"/>
      <c r="H4434" s="10"/>
      <c r="I4434" s="3"/>
    </row>
    <row r="4435" spans="1:9" x14ac:dyDescent="0.35">
      <c r="A4435" s="3">
        <f>SIN(RADIANS(Teno_phn!P4435*2))</f>
        <v>-0.9646494687623135</v>
      </c>
      <c r="B4435" s="10">
        <f>COS(RADIANS(Teno_phn!P4435*2))</f>
        <v>0.26353633984061181</v>
      </c>
      <c r="C4435" s="3"/>
      <c r="D4435" s="10"/>
      <c r="E4435" s="3"/>
      <c r="F4435" s="3"/>
      <c r="G4435" s="3"/>
      <c r="H4435" s="10"/>
      <c r="I4435" s="3"/>
    </row>
    <row r="4436" spans="1:9" x14ac:dyDescent="0.35">
      <c r="A4436" s="3">
        <f>SIN(RADIANS(Teno_phn!P4436*2))</f>
        <v>-0.91775462568398147</v>
      </c>
      <c r="B4436" s="10">
        <f>COS(RADIANS(Teno_phn!P4436*2))</f>
        <v>0.39714789063477995</v>
      </c>
      <c r="C4436" s="3"/>
      <c r="D4436" s="10"/>
      <c r="E4436" s="3"/>
      <c r="F4436" s="3"/>
      <c r="G4436" s="3"/>
      <c r="H4436" s="10"/>
      <c r="I4436" s="3"/>
    </row>
    <row r="4437" spans="1:9" x14ac:dyDescent="0.35">
      <c r="A4437" s="3">
        <f>SIN(RADIANS(Teno_phn!P4437*2))</f>
        <v>-0.18498057705259763</v>
      </c>
      <c r="B4437" s="10">
        <f>COS(RADIANS(Teno_phn!P4437*2))</f>
        <v>0.98274217682629661</v>
      </c>
      <c r="C4437" s="3"/>
      <c r="D4437" s="10"/>
      <c r="E4437" s="3"/>
      <c r="F4437" s="3"/>
      <c r="G4437" s="3"/>
      <c r="H4437" s="10"/>
      <c r="I4437" s="3"/>
    </row>
    <row r="4438" spans="1:9" x14ac:dyDescent="0.35">
      <c r="A4438" s="3">
        <f>SIN(RADIANS(Teno_phn!P4438*2))</f>
        <v>-0.47408820904711679</v>
      </c>
      <c r="B4438" s="10">
        <f>COS(RADIANS(Teno_phn!P4438*2))</f>
        <v>0.88047735350916168</v>
      </c>
      <c r="C4438" s="3"/>
      <c r="D4438" s="10"/>
      <c r="E4438" s="3"/>
      <c r="F4438" s="3"/>
      <c r="G4438" s="3"/>
      <c r="H4438" s="10"/>
      <c r="I4438" s="3"/>
    </row>
    <row r="4439" spans="1:9" x14ac:dyDescent="0.35">
      <c r="A4439" s="3">
        <f>SIN(RADIANS(Teno_phn!P4439*2))</f>
        <v>-0.15367571250699272</v>
      </c>
      <c r="B4439" s="10">
        <f>COS(RADIANS(Teno_phn!P4439*2))</f>
        <v>0.98812133636789168</v>
      </c>
      <c r="C4439" s="3"/>
      <c r="D4439" s="10"/>
      <c r="E4439" s="3"/>
      <c r="F4439" s="3"/>
      <c r="G4439" s="3"/>
      <c r="H4439" s="10"/>
      <c r="I4439" s="3"/>
    </row>
    <row r="4440" spans="1:9" x14ac:dyDescent="0.35">
      <c r="A4440" s="3">
        <f>SIN(RADIANS(Teno_phn!P4440*2))</f>
        <v>-0.9916711623830905</v>
      </c>
      <c r="B4440" s="10">
        <f>COS(RADIANS(Teno_phn!P4440*2))</f>
        <v>0.12879559657756257</v>
      </c>
      <c r="C4440" s="3"/>
      <c r="D4440" s="10"/>
      <c r="E4440" s="3"/>
      <c r="F4440" s="3"/>
      <c r="G4440" s="3"/>
      <c r="H4440" s="10"/>
      <c r="I4440" s="3"/>
    </row>
    <row r="4441" spans="1:9" x14ac:dyDescent="0.35">
      <c r="A4441" s="3">
        <f>SIN(RADIANS(Teno_phn!P4441*2))</f>
        <v>-0.8044793167052473</v>
      </c>
      <c r="B4441" s="10">
        <f>COS(RADIANS(Teno_phn!P4441*2))</f>
        <v>0.59398066382118742</v>
      </c>
      <c r="C4441" s="3"/>
      <c r="D4441" s="10"/>
      <c r="E4441" s="3"/>
      <c r="F4441" s="3"/>
      <c r="G4441" s="3"/>
      <c r="H4441" s="10"/>
      <c r="I4441" s="3"/>
    </row>
    <row r="4442" spans="1:9" x14ac:dyDescent="0.35">
      <c r="A4442" s="3">
        <f>SIN(RADIANS(Teno_phn!P4442*2))</f>
        <v>-0.8032335230015778</v>
      </c>
      <c r="B4442" s="10">
        <f>COS(RADIANS(Teno_phn!P4442*2))</f>
        <v>0.59566425738537798</v>
      </c>
      <c r="C4442" s="3"/>
      <c r="D4442" s="10"/>
      <c r="E4442" s="3"/>
      <c r="F4442" s="3"/>
      <c r="G4442" s="3"/>
      <c r="H4442" s="10"/>
      <c r="I4442" s="3"/>
    </row>
    <row r="4443" spans="1:9" x14ac:dyDescent="0.35">
      <c r="A4443" s="3">
        <f>SIN(RADIANS(Teno_phn!P4443*2))</f>
        <v>-0.86251366920725758</v>
      </c>
      <c r="B4443" s="10">
        <f>COS(RADIANS(Teno_phn!P4443*2))</f>
        <v>0.50603376412116352</v>
      </c>
      <c r="C4443" s="3"/>
      <c r="D4443" s="10"/>
      <c r="E4443" s="3"/>
      <c r="F4443" s="3"/>
      <c r="G4443" s="3"/>
      <c r="H4443" s="10"/>
      <c r="I4443" s="3"/>
    </row>
    <row r="4444" spans="1:9" x14ac:dyDescent="0.35">
      <c r="A4444" s="3">
        <f>SIN(RADIANS(Teno_phn!P4444*2))</f>
        <v>-0.54843918063727293</v>
      </c>
      <c r="B4444" s="10">
        <f>COS(RADIANS(Teno_phn!P4444*2))</f>
        <v>0.8361904478896639</v>
      </c>
      <c r="C4444" s="3"/>
      <c r="D4444" s="10"/>
      <c r="E4444" s="3"/>
      <c r="F4444" s="3"/>
      <c r="G4444" s="3"/>
      <c r="H4444" s="10"/>
      <c r="I4444" s="3"/>
    </row>
    <row r="4445" spans="1:9" x14ac:dyDescent="0.35">
      <c r="A4445" s="3">
        <f>SIN(RADIANS(Teno_phn!P4445*2))</f>
        <v>-0.68174302791616959</v>
      </c>
      <c r="B4445" s="10">
        <f>COS(RADIANS(Teno_phn!P4445*2))</f>
        <v>0.73159171939524636</v>
      </c>
      <c r="C4445" s="3"/>
      <c r="D4445" s="10"/>
      <c r="E4445" s="3"/>
      <c r="F4445" s="3"/>
      <c r="G4445" s="3"/>
      <c r="H4445" s="10"/>
      <c r="I4445" s="3"/>
    </row>
    <row r="4446" spans="1:9" x14ac:dyDescent="0.35">
      <c r="A4446" s="3">
        <f>SIN(RADIANS(Teno_phn!P4446*2))</f>
        <v>0.7127609484023375</v>
      </c>
      <c r="B4446" s="10">
        <f>COS(RADIANS(Teno_phn!P4446*2))</f>
        <v>0.70140703620123479</v>
      </c>
      <c r="C4446" s="3"/>
      <c r="D4446" s="10"/>
      <c r="E4446" s="3"/>
      <c r="F4446" s="3"/>
      <c r="G4446" s="3"/>
      <c r="H4446" s="10"/>
      <c r="I4446" s="3"/>
    </row>
    <row r="4447" spans="1:9" x14ac:dyDescent="0.35">
      <c r="A4447" s="3">
        <f>SIN(RADIANS(Teno_phn!P4447*2))</f>
        <v>0.8247188758601911</v>
      </c>
      <c r="B4447" s="10">
        <f>COS(RADIANS(Teno_phn!P4447*2))</f>
        <v>0.56554290358902271</v>
      </c>
      <c r="C4447" s="3"/>
      <c r="D4447" s="10"/>
      <c r="E4447" s="3"/>
      <c r="F4447" s="3"/>
      <c r="G4447" s="3"/>
      <c r="H4447" s="10"/>
      <c r="I4447" s="3"/>
    </row>
    <row r="4448" spans="1:9" x14ac:dyDescent="0.35">
      <c r="A4448" s="3">
        <f>SIN(RADIANS(Teno_phn!P4448*2))</f>
        <v>-0.99399919939945702</v>
      </c>
      <c r="B4448" s="10">
        <f>COS(RADIANS(Teno_phn!P4448*2))</f>
        <v>-0.10938734658651511</v>
      </c>
      <c r="C4448" s="3"/>
      <c r="D4448" s="10"/>
      <c r="E4448" s="3"/>
      <c r="F4448" s="3"/>
      <c r="G4448" s="3"/>
      <c r="H4448" s="10"/>
      <c r="I4448" s="3"/>
    </row>
    <row r="4449" spans="1:9" x14ac:dyDescent="0.35">
      <c r="A4449" s="3">
        <f>SIN(RADIANS(Teno_phn!P4449*2))</f>
        <v>-0.96779710032886512</v>
      </c>
      <c r="B4449" s="10">
        <f>COS(RADIANS(Teno_phn!P4449*2))</f>
        <v>-0.25173154866849828</v>
      </c>
      <c r="C4449" s="3"/>
      <c r="D4449" s="10"/>
      <c r="E4449" s="3"/>
      <c r="F4449" s="3"/>
      <c r="G4449" s="3"/>
      <c r="H4449" s="10"/>
      <c r="I4449" s="3"/>
    </row>
    <row r="4450" spans="1:9" x14ac:dyDescent="0.35">
      <c r="A4450" s="3">
        <f>SIN(RADIANS(Teno_phn!P4450*2))</f>
        <v>-0.98013294489158598</v>
      </c>
      <c r="B4450" s="10">
        <f>COS(RADIANS(Teno_phn!P4450*2))</f>
        <v>0.19834165053802305</v>
      </c>
      <c r="C4450" s="3"/>
      <c r="D4450" s="10"/>
      <c r="E4450" s="3"/>
      <c r="F4450" s="3"/>
      <c r="G4450" s="3"/>
      <c r="H4450" s="10"/>
      <c r="I4450" s="3"/>
    </row>
    <row r="4451" spans="1:9" x14ac:dyDescent="0.35">
      <c r="A4451" s="3">
        <f>SIN(RADIANS(Teno_phn!P4451*2))</f>
        <v>-0.31862845628665559</v>
      </c>
      <c r="B4451" s="10">
        <f>COS(RADIANS(Teno_phn!P4451*2))</f>
        <v>0.94787969006851436</v>
      </c>
      <c r="C4451" s="3"/>
      <c r="D4451" s="10"/>
      <c r="E4451" s="3"/>
      <c r="F4451" s="3"/>
      <c r="G4451" s="3"/>
      <c r="H4451" s="10"/>
      <c r="I4451" s="3"/>
    </row>
    <row r="4452" spans="1:9" x14ac:dyDescent="0.35">
      <c r="A4452" s="3">
        <f>SIN(RADIANS(Teno_phn!P4452*2))</f>
        <v>0.70215305299516229</v>
      </c>
      <c r="B4452" s="10">
        <f>COS(RADIANS(Teno_phn!P4452*2))</f>
        <v>0.71202604599099661</v>
      </c>
      <c r="C4452" s="3"/>
      <c r="D4452" s="10"/>
      <c r="E4452" s="3"/>
      <c r="F4452" s="3"/>
      <c r="G4452" s="3"/>
      <c r="H4452" s="10"/>
      <c r="I4452" s="3"/>
    </row>
    <row r="4453" spans="1:9" x14ac:dyDescent="0.35">
      <c r="A4453" s="3">
        <f>SIN(RADIANS(Teno_phn!P4453*2))</f>
        <v>0.45895971246548289</v>
      </c>
      <c r="B4453" s="10">
        <f>COS(RADIANS(Teno_phn!P4453*2))</f>
        <v>0.88845707962377185</v>
      </c>
      <c r="C4453" s="3"/>
      <c r="D4453" s="10"/>
      <c r="E4453" s="3"/>
      <c r="F4453" s="3"/>
      <c r="G4453" s="3"/>
      <c r="H4453" s="10"/>
      <c r="I4453" s="3"/>
    </row>
    <row r="4454" spans="1:9" x14ac:dyDescent="0.35">
      <c r="A4454" s="3">
        <f>SIN(RADIANS(Teno_phn!P4454*2))</f>
        <v>-0.87714616370558884</v>
      </c>
      <c r="B4454" s="10">
        <f>COS(RADIANS(Teno_phn!P4454*2))</f>
        <v>0.48022349744318871</v>
      </c>
      <c r="C4454" s="3"/>
      <c r="D4454" s="10"/>
      <c r="E4454" s="3"/>
      <c r="F4454" s="3"/>
      <c r="G4454" s="3"/>
      <c r="H4454" s="10"/>
      <c r="I4454" s="3"/>
    </row>
    <row r="4455" spans="1:9" x14ac:dyDescent="0.35">
      <c r="A4455" s="3">
        <f>SIN(RADIANS(Teno_phn!P4455*2))</f>
        <v>-0.93752511025844354</v>
      </c>
      <c r="B4455" s="10">
        <f>COS(RADIANS(Teno_phn!P4455*2))</f>
        <v>0.34791761616062677</v>
      </c>
      <c r="C4455" s="3"/>
      <c r="D4455" s="10"/>
      <c r="E4455" s="3"/>
      <c r="F4455" s="3"/>
      <c r="G4455" s="3"/>
      <c r="H4455" s="10"/>
      <c r="I4455" s="3"/>
    </row>
    <row r="4456" spans="1:9" x14ac:dyDescent="0.35">
      <c r="A4456" s="3">
        <f>SIN(RADIANS(Teno_phn!P4456*2))</f>
        <v>0.99775495722684659</v>
      </c>
      <c r="B4456" s="10">
        <f>COS(RADIANS(Teno_phn!P4456*2))</f>
        <v>-6.6970481028984882E-2</v>
      </c>
      <c r="C4456" s="3"/>
      <c r="D4456" s="10"/>
      <c r="E4456" s="3"/>
      <c r="F4456" s="3"/>
      <c r="G4456" s="3"/>
      <c r="H4456" s="10"/>
      <c r="I4456" s="3"/>
    </row>
    <row r="4457" spans="1:9" x14ac:dyDescent="0.35">
      <c r="A4457" s="3">
        <f>SIN(RADIANS(Teno_phn!P4457*2))</f>
        <v>0.90107702132209178</v>
      </c>
      <c r="B4457" s="10">
        <f>COS(RADIANS(Teno_phn!P4457*2))</f>
        <v>-0.43365908458754393</v>
      </c>
      <c r="C4457" s="3"/>
      <c r="D4457" s="10"/>
      <c r="E4457" s="3"/>
      <c r="F4457" s="3"/>
      <c r="G4457" s="3"/>
      <c r="H4457" s="10"/>
      <c r="I4457" s="3"/>
    </row>
    <row r="4458" spans="1:9" x14ac:dyDescent="0.35">
      <c r="A4458" s="3">
        <f>SIN(RADIANS(Teno_phn!P4458*2))</f>
        <v>0.3262281715558733</v>
      </c>
      <c r="B4458" s="10">
        <f>COS(RADIANS(Teno_phn!P4458*2))</f>
        <v>0.94529105575124939</v>
      </c>
      <c r="C4458" s="3"/>
      <c r="D4458" s="10"/>
      <c r="E4458" s="3"/>
      <c r="F4458" s="3"/>
      <c r="G4458" s="3"/>
      <c r="H4458" s="10"/>
      <c r="I4458" s="3"/>
    </row>
    <row r="4459" spans="1:9" x14ac:dyDescent="0.35">
      <c r="A4459" s="3">
        <f>SIN(RADIANS(Teno_phn!P4459*2))</f>
        <v>0.1708974021232767</v>
      </c>
      <c r="B4459" s="10">
        <f>COS(RADIANS(Teno_phn!P4459*2))</f>
        <v>0.98528882970807863</v>
      </c>
      <c r="C4459" s="3"/>
      <c r="D4459" s="10"/>
      <c r="E4459" s="3"/>
      <c r="F4459" s="3"/>
      <c r="G4459" s="3"/>
      <c r="H4459" s="10"/>
      <c r="I4459" s="3"/>
    </row>
    <row r="4460" spans="1:9" x14ac:dyDescent="0.35">
      <c r="A4460" s="3">
        <f>SIN(RADIANS(Teno_phn!P4460*2))</f>
        <v>-0.41564592431562764</v>
      </c>
      <c r="B4460" s="10">
        <f>COS(RADIANS(Teno_phn!P4460*2))</f>
        <v>-0.90952650626565446</v>
      </c>
      <c r="C4460" s="3"/>
      <c r="D4460" s="10"/>
      <c r="E4460" s="3"/>
      <c r="F4460" s="3"/>
      <c r="G4460" s="3"/>
      <c r="H4460" s="10"/>
      <c r="I4460" s="3"/>
    </row>
    <row r="4461" spans="1:9" x14ac:dyDescent="0.35">
      <c r="A4461" s="3">
        <f>SIN(RADIANS(Teno_phn!P4461*2))</f>
        <v>0.22563123809993751</v>
      </c>
      <c r="B4461" s="10">
        <f>COS(RADIANS(Teno_phn!P4461*2))</f>
        <v>0.9742127818877605</v>
      </c>
      <c r="C4461" s="3"/>
      <c r="D4461" s="10"/>
      <c r="E4461" s="3"/>
      <c r="F4461" s="3"/>
      <c r="G4461" s="3"/>
      <c r="H4461" s="10"/>
      <c r="I4461" s="3"/>
    </row>
    <row r="4462" spans="1:9" x14ac:dyDescent="0.35">
      <c r="A4462" s="3">
        <f>SIN(RADIANS(Teno_phn!P4462*2))</f>
        <v>0.10626407133623311</v>
      </c>
      <c r="B4462" s="10">
        <f>COS(RADIANS(Teno_phn!P4462*2))</f>
        <v>0.99433794413320464</v>
      </c>
      <c r="C4462" s="3"/>
      <c r="D4462" s="10"/>
      <c r="E4462" s="3"/>
      <c r="F4462" s="3"/>
      <c r="G4462" s="3"/>
      <c r="H4462" s="10"/>
      <c r="I4462" s="3"/>
    </row>
    <row r="4463" spans="1:9" x14ac:dyDescent="0.35">
      <c r="A4463" s="3">
        <f>SIN(RADIANS(Teno_phn!P4463*2))</f>
        <v>0.47316591553923304</v>
      </c>
      <c r="B4463" s="10">
        <f>COS(RADIANS(Teno_phn!P4463*2))</f>
        <v>0.88097333465430117</v>
      </c>
      <c r="C4463" s="3"/>
      <c r="D4463" s="10"/>
      <c r="E4463" s="3"/>
      <c r="F4463" s="3"/>
      <c r="G4463" s="3"/>
      <c r="H4463" s="10"/>
      <c r="I4463" s="3"/>
    </row>
    <row r="4464" spans="1:9" x14ac:dyDescent="0.35">
      <c r="A4464" s="3">
        <f>SIN(RADIANS(Teno_phn!P4464*2))</f>
        <v>-0.66990845876617067</v>
      </c>
      <c r="B4464" s="10">
        <f>COS(RADIANS(Teno_phn!P4464*2))</f>
        <v>0.74244370619834466</v>
      </c>
      <c r="C4464" s="3"/>
      <c r="D4464" s="10"/>
      <c r="E4464" s="3"/>
      <c r="F4464" s="3"/>
      <c r="G4464" s="3"/>
      <c r="H4464" s="10"/>
      <c r="I4464" s="3"/>
    </row>
    <row r="4465" spans="1:9" x14ac:dyDescent="0.35">
      <c r="A4465" s="3">
        <f>SIN(RADIANS(Teno_phn!P4465*2))</f>
        <v>-0.19594614424251808</v>
      </c>
      <c r="B4465" s="10">
        <f>COS(RADIANS(Teno_phn!P4465*2))</f>
        <v>0.98061465854661289</v>
      </c>
      <c r="C4465" s="3"/>
      <c r="D4465" s="10"/>
      <c r="E4465" s="3"/>
      <c r="F4465" s="3"/>
      <c r="G4465" s="3"/>
      <c r="H4465" s="10"/>
      <c r="I4465" s="3"/>
    </row>
    <row r="4466" spans="1:9" x14ac:dyDescent="0.35">
      <c r="A4466" s="3">
        <f>SIN(RADIANS(Teno_phn!P4466*2))</f>
        <v>0.81794895288728042</v>
      </c>
      <c r="B4466" s="10">
        <f>COS(RADIANS(Teno_phn!P4466*2))</f>
        <v>0.57529080513302266</v>
      </c>
      <c r="C4466" s="3"/>
      <c r="D4466" s="10"/>
      <c r="E4466" s="3"/>
      <c r="F4466" s="3"/>
      <c r="G4466" s="3"/>
      <c r="H4466" s="10"/>
      <c r="I4466" s="3"/>
    </row>
    <row r="4467" spans="1:9" x14ac:dyDescent="0.35">
      <c r="A4467" s="3">
        <f>SIN(RADIANS(Teno_phn!P4467*2))</f>
        <v>0.12567953928344175</v>
      </c>
      <c r="B4467" s="10">
        <f>COS(RADIANS(Teno_phn!P4467*2))</f>
        <v>0.99207089132052551</v>
      </c>
      <c r="C4467" s="3"/>
      <c r="D4467" s="10"/>
      <c r="E4467" s="3"/>
      <c r="F4467" s="3"/>
      <c r="G4467" s="3"/>
      <c r="H4467" s="10"/>
      <c r="I4467" s="3"/>
    </row>
    <row r="4468" spans="1:9" x14ac:dyDescent="0.35">
      <c r="A4468" s="3">
        <f>SIN(RADIANS(Teno_phn!P4468*2))</f>
        <v>-0.59173182069622388</v>
      </c>
      <c r="B4468" s="10">
        <f>COS(RADIANS(Teno_phn!P4468*2))</f>
        <v>0.80613488472806583</v>
      </c>
      <c r="C4468" s="3"/>
      <c r="D4468" s="10"/>
      <c r="E4468" s="3"/>
      <c r="F4468" s="3"/>
      <c r="G4468" s="3"/>
      <c r="H4468" s="10"/>
      <c r="I4468" s="3"/>
    </row>
    <row r="4469" spans="1:9" x14ac:dyDescent="0.35">
      <c r="A4469" s="3">
        <f>SIN(RADIANS(Teno_phn!P4469*2))</f>
        <v>-0.61676114541170313</v>
      </c>
      <c r="B4469" s="10">
        <f>COS(RADIANS(Teno_phn!P4469*2))</f>
        <v>0.78715036016662276</v>
      </c>
      <c r="C4469" s="3"/>
      <c r="D4469" s="10"/>
      <c r="E4469" s="3"/>
      <c r="F4469" s="3"/>
      <c r="G4469" s="3"/>
      <c r="H4469" s="10"/>
      <c r="I4469" s="3"/>
    </row>
    <row r="4470" spans="1:9" x14ac:dyDescent="0.35">
      <c r="A4470" s="3">
        <f>SIN(RADIANS(Teno_phn!P4470*2))</f>
        <v>-0.8834387381098302</v>
      </c>
      <c r="B4470" s="10">
        <f>COS(RADIANS(Teno_phn!P4470*2))</f>
        <v>0.46854668498124152</v>
      </c>
      <c r="C4470" s="3"/>
      <c r="D4470" s="10"/>
      <c r="E4470" s="3"/>
      <c r="F4470" s="3"/>
      <c r="G4470" s="3"/>
      <c r="H4470" s="10"/>
      <c r="I4470" s="3"/>
    </row>
    <row r="4471" spans="1:9" x14ac:dyDescent="0.35">
      <c r="A4471" s="3">
        <f>SIN(RADIANS(Teno_phn!P4471*2))</f>
        <v>0.97622039596421484</v>
      </c>
      <c r="B4471" s="10">
        <f>COS(RADIANS(Teno_phn!P4471*2))</f>
        <v>-0.21678039234089336</v>
      </c>
      <c r="C4471" s="3"/>
      <c r="D4471" s="10"/>
      <c r="E4471" s="3"/>
      <c r="F4471" s="3"/>
      <c r="G4471" s="3"/>
      <c r="H4471" s="10"/>
      <c r="I4471" s="3"/>
    </row>
    <row r="4472" spans="1:9" x14ac:dyDescent="0.35">
      <c r="A4472" s="3">
        <f>SIN(RADIANS(Teno_phn!P4472*2))</f>
        <v>-0.73491459514996016</v>
      </c>
      <c r="B4472" s="10">
        <f>COS(RADIANS(Teno_phn!P4472*2))</f>
        <v>0.6781596698680703</v>
      </c>
      <c r="C4472" s="3"/>
      <c r="D4472" s="10"/>
      <c r="E4472" s="3"/>
      <c r="F4472" s="3"/>
      <c r="G4472" s="3"/>
      <c r="H4472" s="10"/>
      <c r="I4472" s="3"/>
    </row>
    <row r="4473" spans="1:9" x14ac:dyDescent="0.35">
      <c r="A4473" s="3">
        <f>SIN(RADIANS(Teno_phn!P4473*2))</f>
        <v>-0.77846230156702334</v>
      </c>
      <c r="B4473" s="10">
        <f>COS(RADIANS(Teno_phn!P4473*2))</f>
        <v>0.62769136129070069</v>
      </c>
      <c r="C4473" s="3"/>
      <c r="D4473" s="10"/>
      <c r="E4473" s="3"/>
      <c r="F4473" s="3"/>
      <c r="G4473" s="3"/>
      <c r="H4473" s="10"/>
      <c r="I4473" s="3"/>
    </row>
    <row r="4474" spans="1:9" x14ac:dyDescent="0.35">
      <c r="A4474" s="3">
        <f>SIN(RADIANS(Teno_phn!P4474*2))</f>
        <v>-0.44682248637132754</v>
      </c>
      <c r="B4474" s="10">
        <f>COS(RADIANS(Teno_phn!P4474*2))</f>
        <v>0.89462263869910241</v>
      </c>
      <c r="C4474" s="3"/>
      <c r="D4474" s="10"/>
      <c r="E4474" s="3"/>
      <c r="F4474" s="3"/>
      <c r="G4474" s="3"/>
      <c r="H4474" s="10"/>
      <c r="I4474" s="3"/>
    </row>
    <row r="4475" spans="1:9" x14ac:dyDescent="0.35">
      <c r="A4475" s="3">
        <f>SIN(RADIANS(Teno_phn!P4475*2))</f>
        <v>0.13294835696180418</v>
      </c>
      <c r="B4475" s="10">
        <f>COS(RADIANS(Teno_phn!P4475*2))</f>
        <v>0.99112296632716401</v>
      </c>
      <c r="C4475" s="3"/>
      <c r="D4475" s="10"/>
      <c r="E4475" s="3"/>
      <c r="F4475" s="3"/>
      <c r="G4475" s="3"/>
      <c r="H4475" s="10"/>
      <c r="I4475" s="3"/>
    </row>
    <row r="4476" spans="1:9" x14ac:dyDescent="0.35">
      <c r="A4476" s="3">
        <f>SIN(RADIANS(Teno_phn!P4476*2))</f>
        <v>0.57529080513302255</v>
      </c>
      <c r="B4476" s="10">
        <f>COS(RADIANS(Teno_phn!P4476*2))</f>
        <v>0.81794895288728053</v>
      </c>
      <c r="C4476" s="3"/>
      <c r="D4476" s="10"/>
      <c r="E4476" s="3"/>
      <c r="F4476" s="3"/>
      <c r="G4476" s="3"/>
      <c r="H4476" s="10"/>
      <c r="I4476" s="3"/>
    </row>
    <row r="4477" spans="1:9" x14ac:dyDescent="0.35">
      <c r="A4477" s="3">
        <f>SIN(RADIANS(Teno_phn!P4477*2))</f>
        <v>0.88064278786790906</v>
      </c>
      <c r="B4477" s="10">
        <f>COS(RADIANS(Teno_phn!P4477*2))</f>
        <v>-0.47378083559409295</v>
      </c>
      <c r="C4477" s="3"/>
      <c r="D4477" s="10"/>
      <c r="E4477" s="3"/>
      <c r="F4477" s="3"/>
      <c r="G4477" s="3"/>
      <c r="H4477" s="10"/>
      <c r="I4477" s="3"/>
    </row>
    <row r="4478" spans="1:9" x14ac:dyDescent="0.35">
      <c r="A4478" s="3">
        <f>SIN(RADIANS(Teno_phn!P4478*2))</f>
        <v>-0.32688802965494329</v>
      </c>
      <c r="B4478" s="10">
        <f>COS(RADIANS(Teno_phn!P4478*2))</f>
        <v>0.94506307517980459</v>
      </c>
      <c r="C4478" s="3"/>
      <c r="D4478" s="10"/>
      <c r="E4478" s="3"/>
      <c r="F4478" s="3"/>
      <c r="G4478" s="3"/>
      <c r="H4478" s="10"/>
      <c r="I4478" s="3"/>
    </row>
    <row r="4479" spans="1:9" x14ac:dyDescent="0.35">
      <c r="A4479" s="3">
        <f>SIN(RADIANS(Teno_phn!P4479*2))</f>
        <v>-6.3138892745500899E-2</v>
      </c>
      <c r="B4479" s="10">
        <f>COS(RADIANS(Teno_phn!P4479*2))</f>
        <v>0.99800474959935548</v>
      </c>
      <c r="C4479" s="3"/>
      <c r="D4479" s="10"/>
      <c r="E4479" s="3"/>
      <c r="F4479" s="3"/>
      <c r="G4479" s="3"/>
      <c r="H4479" s="10"/>
      <c r="I4479" s="3"/>
    </row>
    <row r="4480" spans="1:9" x14ac:dyDescent="0.35">
      <c r="A4480" s="3">
        <f>SIN(RADIANS(Teno_phn!P4480*2))</f>
        <v>0.22427076094938131</v>
      </c>
      <c r="B4480" s="10">
        <f>COS(RADIANS(Teno_phn!P4480*2))</f>
        <v>0.97452687278657713</v>
      </c>
      <c r="C4480" s="3"/>
      <c r="D4480" s="10"/>
      <c r="E4480" s="3"/>
      <c r="F4480" s="3"/>
      <c r="G4480" s="3"/>
      <c r="H4480" s="10"/>
      <c r="I4480" s="3"/>
    </row>
    <row r="4481" spans="1:9" x14ac:dyDescent="0.35">
      <c r="A4481" s="3">
        <f>SIN(RADIANS(Teno_phn!P4481*2))</f>
        <v>-0.65474081371733928</v>
      </c>
      <c r="B4481" s="10">
        <f>COS(RADIANS(Teno_phn!P4481*2))</f>
        <v>-0.75585346916763996</v>
      </c>
      <c r="C4481" s="3"/>
      <c r="D4481" s="10"/>
      <c r="E4481" s="3"/>
      <c r="F4481" s="3"/>
      <c r="G4481" s="3"/>
      <c r="H4481" s="10"/>
      <c r="I4481" s="3"/>
    </row>
    <row r="4482" spans="1:9" x14ac:dyDescent="0.35">
      <c r="A4482" s="3">
        <f>SIN(RADIANS(Teno_phn!P4482*2))</f>
        <v>-0.68607235175632286</v>
      </c>
      <c r="B4482" s="10">
        <f>COS(RADIANS(Teno_phn!P4482*2))</f>
        <v>-0.72753331755703698</v>
      </c>
      <c r="C4482" s="3"/>
      <c r="D4482" s="10"/>
      <c r="E4482" s="3"/>
      <c r="F4482" s="3"/>
      <c r="G4482" s="3"/>
      <c r="H4482" s="10"/>
      <c r="I4482" s="3"/>
    </row>
    <row r="4483" spans="1:9" x14ac:dyDescent="0.35">
      <c r="A4483" s="3">
        <f>SIN(RADIANS(Teno_phn!P4483*2))</f>
        <v>-0.30370050081939487</v>
      </c>
      <c r="B4483" s="10">
        <f>COS(RADIANS(Teno_phn!P4483*2))</f>
        <v>0.95276755077093633</v>
      </c>
      <c r="C4483" s="3"/>
      <c r="D4483" s="10"/>
      <c r="E4483" s="3"/>
      <c r="F4483" s="3"/>
      <c r="G4483" s="3"/>
      <c r="H4483" s="10"/>
      <c r="I4483" s="3"/>
    </row>
    <row r="4484" spans="1:9" x14ac:dyDescent="0.35">
      <c r="A4484" s="3">
        <f>SIN(RADIANS(Teno_phn!P4484*2))</f>
        <v>0.38815907385455062</v>
      </c>
      <c r="B4484" s="10">
        <f>COS(RADIANS(Teno_phn!P4484*2))</f>
        <v>0.92159239004257054</v>
      </c>
      <c r="C4484" s="3"/>
      <c r="D4484" s="10"/>
      <c r="E4484" s="3"/>
      <c r="F4484" s="3"/>
      <c r="G4484" s="3"/>
      <c r="H4484" s="10"/>
      <c r="I4484" s="3"/>
    </row>
    <row r="4485" spans="1:9" x14ac:dyDescent="0.35">
      <c r="A4485" s="3">
        <f>SIN(RADIANS(Teno_phn!P4485*2))</f>
        <v>-0.12602582968890902</v>
      </c>
      <c r="B4485" s="10">
        <f>COS(RADIANS(Teno_phn!P4485*2))</f>
        <v>0.99202696044574423</v>
      </c>
      <c r="C4485" s="3"/>
      <c r="D4485" s="10"/>
      <c r="E4485" s="3"/>
      <c r="F4485" s="3"/>
      <c r="G4485" s="3"/>
      <c r="H4485" s="10"/>
      <c r="I4485" s="3"/>
    </row>
    <row r="4486" spans="1:9" x14ac:dyDescent="0.35">
      <c r="A4486" s="3">
        <f>SIN(RADIANS(Teno_phn!P4486*2))</f>
        <v>0.92091352133536797</v>
      </c>
      <c r="B4486" s="10">
        <f>COS(RADIANS(Teno_phn!P4486*2))</f>
        <v>0.3897669639947603</v>
      </c>
      <c r="C4486" s="3"/>
      <c r="D4486" s="10"/>
      <c r="E4486" s="3"/>
      <c r="F4486" s="3"/>
      <c r="G4486" s="3"/>
      <c r="H4486" s="10"/>
      <c r="I4486" s="3"/>
    </row>
    <row r="4487" spans="1:9" x14ac:dyDescent="0.35">
      <c r="A4487" s="3">
        <f>SIN(RADIANS(Teno_phn!P4487*2))</f>
        <v>0.84582094212472081</v>
      </c>
      <c r="B4487" s="10">
        <f>COS(RADIANS(Teno_phn!P4487*2))</f>
        <v>0.53346690043830247</v>
      </c>
      <c r="C4487" s="3"/>
      <c r="D4487" s="10"/>
      <c r="E4487" s="3"/>
      <c r="F4487" s="3"/>
      <c r="G4487" s="3"/>
      <c r="H4487" s="10"/>
      <c r="I4487" s="3"/>
    </row>
    <row r="4488" spans="1:9" x14ac:dyDescent="0.35">
      <c r="A4488" s="3">
        <f>SIN(RADIANS(Teno_phn!P4488*2))</f>
        <v>0.92900344896442444</v>
      </c>
      <c r="B4488" s="10">
        <f>COS(RADIANS(Teno_phn!P4488*2))</f>
        <v>-0.37007106319219818</v>
      </c>
      <c r="C4488" s="3"/>
      <c r="D4488" s="10"/>
      <c r="E4488" s="3"/>
      <c r="F4488" s="3"/>
      <c r="G4488" s="3"/>
      <c r="H4488" s="10"/>
      <c r="I4488" s="3"/>
    </row>
    <row r="4489" spans="1:9" x14ac:dyDescent="0.35">
      <c r="A4489" s="3">
        <f>SIN(RADIANS(Teno_phn!P4489*2))</f>
        <v>0.43271524132966072</v>
      </c>
      <c r="B4489" s="10">
        <f>COS(RADIANS(Teno_phn!P4489*2))</f>
        <v>0.90153065389980691</v>
      </c>
      <c r="C4489" s="3"/>
      <c r="D4489" s="10"/>
      <c r="E4489" s="3"/>
      <c r="F4489" s="3"/>
      <c r="G4489" s="3"/>
      <c r="H4489" s="10"/>
      <c r="I4489" s="3"/>
    </row>
    <row r="4490" spans="1:9" x14ac:dyDescent="0.35">
      <c r="A4490" s="3">
        <f>SIN(RADIANS(Teno_phn!P4490*2))</f>
        <v>8.5764708044513679E-2</v>
      </c>
      <c r="B4490" s="10">
        <f>COS(RADIANS(Teno_phn!P4490*2))</f>
        <v>0.99631541935977252</v>
      </c>
      <c r="C4490" s="3"/>
      <c r="D4490" s="10"/>
      <c r="E4490" s="3"/>
      <c r="F4490" s="3"/>
      <c r="G4490" s="3"/>
      <c r="H4490" s="10"/>
      <c r="I4490" s="3"/>
    </row>
    <row r="4491" spans="1:9" x14ac:dyDescent="0.35">
      <c r="A4491" s="3">
        <f>SIN(RADIANS(Teno_phn!P4491*2))</f>
        <v>0.25004204152788195</v>
      </c>
      <c r="B4491" s="10">
        <f>COS(RADIANS(Teno_phn!P4491*2))</f>
        <v>0.96823498050244439</v>
      </c>
      <c r="C4491" s="3"/>
      <c r="D4491" s="10"/>
      <c r="E4491" s="3"/>
      <c r="F4491" s="3"/>
      <c r="G4491" s="3"/>
      <c r="H4491" s="10"/>
      <c r="I4491" s="3"/>
    </row>
    <row r="4492" spans="1:9" x14ac:dyDescent="0.35">
      <c r="A4492" s="3">
        <f>SIN(RADIANS(Teno_phn!P4492*2))</f>
        <v>-0.44025261380633735</v>
      </c>
      <c r="B4492" s="10">
        <f>COS(RADIANS(Teno_phn!P4492*2))</f>
        <v>0.89787395331231656</v>
      </c>
      <c r="C4492" s="3"/>
      <c r="D4492" s="10"/>
      <c r="E4492" s="3"/>
      <c r="F4492" s="3"/>
      <c r="G4492" s="3"/>
      <c r="H4492" s="10"/>
      <c r="I4492" s="3"/>
    </row>
    <row r="4493" spans="1:9" x14ac:dyDescent="0.35">
      <c r="A4493" s="3">
        <f>SIN(RADIANS(Teno_phn!P4493*2))</f>
        <v>0.60931514572905798</v>
      </c>
      <c r="B4493" s="10">
        <f>COS(RADIANS(Teno_phn!P4493*2))</f>
        <v>0.79292815133855399</v>
      </c>
      <c r="C4493" s="3"/>
      <c r="D4493" s="10"/>
      <c r="E4493" s="3"/>
      <c r="F4493" s="3"/>
      <c r="G4493" s="3"/>
      <c r="H4493" s="10"/>
      <c r="I4493" s="3"/>
    </row>
    <row r="4494" spans="1:9" x14ac:dyDescent="0.35">
      <c r="A4494" s="3">
        <f>SIN(RADIANS(Teno_phn!P4494*2))</f>
        <v>0.98724764263029807</v>
      </c>
      <c r="B4494" s="10">
        <f>COS(RADIANS(Teno_phn!P4494*2))</f>
        <v>0.15919199766608655</v>
      </c>
      <c r="C4494" s="3"/>
      <c r="D4494" s="10"/>
      <c r="E4494" s="3"/>
      <c r="F4494" s="3"/>
      <c r="G4494" s="3"/>
      <c r="H4494" s="10"/>
      <c r="I4494" s="3"/>
    </row>
    <row r="4495" spans="1:9" x14ac:dyDescent="0.35">
      <c r="A4495" s="3">
        <f>SIN(RADIANS(Teno_phn!P4495*2))</f>
        <v>-1.2915077400324533E-2</v>
      </c>
      <c r="B4495" s="10">
        <f>COS(RADIANS(Teno_phn!P4495*2))</f>
        <v>0.99991659690983414</v>
      </c>
      <c r="C4495" s="3"/>
      <c r="D4495" s="10"/>
      <c r="E4495" s="3"/>
      <c r="F4495" s="3"/>
      <c r="G4495" s="3"/>
      <c r="H4495" s="10"/>
      <c r="I4495" s="3"/>
    </row>
    <row r="4496" spans="1:9" x14ac:dyDescent="0.35">
      <c r="A4496" s="3">
        <f>SIN(RADIANS(Teno_phn!P4496*2))</f>
        <v>-0.44275823103890083</v>
      </c>
      <c r="B4496" s="10">
        <f>COS(RADIANS(Teno_phn!P4496*2))</f>
        <v>0.89664103678523621</v>
      </c>
      <c r="C4496" s="3"/>
      <c r="D4496" s="10"/>
      <c r="E4496" s="3"/>
      <c r="F4496" s="3"/>
      <c r="G4496" s="3"/>
      <c r="H4496" s="10"/>
      <c r="I4496" s="3"/>
    </row>
    <row r="4497" spans="1:9" x14ac:dyDescent="0.35">
      <c r="A4497" s="3">
        <f>SIN(RADIANS(Teno_phn!P4497*2))</f>
        <v>0.94664926011569639</v>
      </c>
      <c r="B4497" s="10">
        <f>COS(RADIANS(Teno_phn!P4497*2))</f>
        <v>0.32226569523051113</v>
      </c>
      <c r="C4497" s="3"/>
      <c r="D4497" s="10"/>
      <c r="E4497" s="3"/>
      <c r="F4497" s="3"/>
      <c r="G4497" s="3"/>
      <c r="H4497" s="10"/>
      <c r="I4497" s="3"/>
    </row>
    <row r="4498" spans="1:9" x14ac:dyDescent="0.35">
      <c r="A4498" s="3">
        <f>SIN(RADIANS(Teno_phn!P4498*2))</f>
        <v>0.13640721177998832</v>
      </c>
      <c r="B4498" s="10">
        <f>COS(RADIANS(Teno_phn!P4498*2))</f>
        <v>0.99065285169650086</v>
      </c>
      <c r="C4498" s="3"/>
      <c r="D4498" s="10"/>
      <c r="E4498" s="3"/>
      <c r="F4498" s="3"/>
      <c r="G4498" s="3"/>
      <c r="H4498" s="10"/>
      <c r="I4498" s="3"/>
    </row>
    <row r="4499" spans="1:9" x14ac:dyDescent="0.35">
      <c r="A4499" s="3">
        <f>SIN(RADIANS(Teno_phn!P4499*2))</f>
        <v>0.37395920573780028</v>
      </c>
      <c r="B4499" s="10">
        <f>COS(RADIANS(Teno_phn!P4499*2))</f>
        <v>-0.92744515333466138</v>
      </c>
      <c r="C4499" s="3"/>
      <c r="D4499" s="10"/>
      <c r="E4499" s="3"/>
      <c r="F4499" s="3"/>
      <c r="G4499" s="3"/>
      <c r="H4499" s="10"/>
      <c r="I4499" s="3"/>
    </row>
    <row r="4500" spans="1:9" x14ac:dyDescent="0.35">
      <c r="A4500" s="3">
        <f>SIN(RADIANS(Teno_phn!P4500*2))</f>
        <v>0.96961637049580607</v>
      </c>
      <c r="B4500" s="10">
        <f>COS(RADIANS(Teno_phn!P4500*2))</f>
        <v>-0.24463052562290719</v>
      </c>
      <c r="C4500" s="3"/>
      <c r="D4500" s="10"/>
      <c r="E4500" s="3"/>
      <c r="F4500" s="3"/>
      <c r="G4500" s="3"/>
      <c r="H4500" s="10"/>
      <c r="I4500" s="3"/>
    </row>
    <row r="4501" spans="1:9" x14ac:dyDescent="0.35">
      <c r="A4501" s="3">
        <f>SIN(RADIANS(Teno_phn!P4501*2))</f>
        <v>-0.86251366920725747</v>
      </c>
      <c r="B4501" s="10">
        <f>COS(RADIANS(Teno_phn!P4501*2))</f>
        <v>-0.50603376412116385</v>
      </c>
      <c r="C4501" s="3"/>
      <c r="D4501" s="10"/>
      <c r="E4501" s="3"/>
      <c r="F4501" s="3"/>
      <c r="G4501" s="3"/>
      <c r="H4501" s="10"/>
      <c r="I4501" s="3"/>
    </row>
    <row r="4502" spans="1:9" x14ac:dyDescent="0.35">
      <c r="A4502" s="3">
        <f>SIN(RADIANS(Teno_phn!P4502*2))</f>
        <v>0.98075121578060975</v>
      </c>
      <c r="B4502" s="10">
        <f>COS(RADIANS(Teno_phn!P4502*2))</f>
        <v>0.19526149836784504</v>
      </c>
      <c r="C4502" s="3"/>
      <c r="D4502" s="10"/>
      <c r="E4502" s="3"/>
      <c r="F4502" s="3"/>
      <c r="G4502" s="3"/>
      <c r="H4502" s="10"/>
      <c r="I4502" s="3"/>
    </row>
    <row r="4503" spans="1:9" x14ac:dyDescent="0.35">
      <c r="A4503" s="3">
        <f>SIN(RADIANS(Teno_phn!P4503*2))</f>
        <v>0.97568778780610499</v>
      </c>
      <c r="B4503" s="10">
        <f>COS(RADIANS(Teno_phn!P4503*2))</f>
        <v>0.21916509924262359</v>
      </c>
      <c r="C4503" s="3"/>
      <c r="D4503" s="10"/>
      <c r="E4503" s="3"/>
      <c r="F4503" s="3"/>
      <c r="G4503" s="3"/>
      <c r="H4503" s="10"/>
      <c r="I4503" s="3"/>
    </row>
    <row r="4504" spans="1:9" x14ac:dyDescent="0.35">
      <c r="A4504" s="3">
        <f>SIN(RADIANS(Teno_phn!P4504*2))</f>
        <v>0.20039399966498639</v>
      </c>
      <c r="B4504" s="10">
        <f>COS(RADIANS(Teno_phn!P4504*2))</f>
        <v>0.97971538974248507</v>
      </c>
      <c r="C4504" s="3"/>
      <c r="D4504" s="10"/>
      <c r="E4504" s="3"/>
      <c r="F4504" s="3"/>
      <c r="G4504" s="3"/>
      <c r="H4504" s="10"/>
      <c r="I4504" s="3"/>
    </row>
    <row r="4505" spans="1:9" x14ac:dyDescent="0.35">
      <c r="A4505" s="3">
        <f>SIN(RADIANS(Teno_phn!P4505*2))</f>
        <v>9.2370587446561722E-2</v>
      </c>
      <c r="B4505" s="10">
        <f>COS(RADIANS(Teno_phn!P4505*2))</f>
        <v>-0.99572469818458209</v>
      </c>
      <c r="C4505" s="3"/>
      <c r="D4505" s="10"/>
      <c r="E4505" s="3"/>
      <c r="F4505" s="3"/>
      <c r="G4505" s="3"/>
      <c r="H4505" s="10"/>
      <c r="I4505" s="3"/>
    </row>
    <row r="4506" spans="1:9" x14ac:dyDescent="0.35">
      <c r="A4506" s="3">
        <f>SIN(RADIANS(Teno_phn!P4506*2))</f>
        <v>0.7315917193952467</v>
      </c>
      <c r="B4506" s="10">
        <f>COS(RADIANS(Teno_phn!P4506*2))</f>
        <v>0.68174302791616925</v>
      </c>
      <c r="C4506" s="3"/>
      <c r="D4506" s="10"/>
      <c r="E4506" s="3"/>
      <c r="F4506" s="3"/>
      <c r="G4506" s="3"/>
      <c r="H4506" s="10"/>
      <c r="I4506" s="3"/>
    </row>
    <row r="4507" spans="1:9" x14ac:dyDescent="0.35">
      <c r="A4507" s="3">
        <f>SIN(RADIANS(Teno_phn!P4507*2))</f>
        <v>0.83733726141359344</v>
      </c>
      <c r="B4507" s="10">
        <f>COS(RADIANS(Teno_phn!P4507*2))</f>
        <v>0.54668666587761539</v>
      </c>
      <c r="C4507" s="3"/>
      <c r="D4507" s="10"/>
      <c r="E4507" s="3"/>
      <c r="F4507" s="3"/>
      <c r="G4507" s="3"/>
      <c r="H4507" s="10"/>
      <c r="I4507" s="3"/>
    </row>
    <row r="4508" spans="1:9" x14ac:dyDescent="0.35">
      <c r="A4508" s="3">
        <f>SIN(RADIANS(Teno_phn!P4508*2))</f>
        <v>0.5048289749734215</v>
      </c>
      <c r="B4508" s="10">
        <f>COS(RADIANS(Teno_phn!P4508*2))</f>
        <v>0.86321938464522707</v>
      </c>
      <c r="C4508" s="3"/>
      <c r="D4508" s="10"/>
      <c r="E4508" s="3"/>
      <c r="F4508" s="3"/>
      <c r="G4508" s="3"/>
      <c r="H4508" s="10"/>
      <c r="I4508" s="3"/>
    </row>
    <row r="4509" spans="1:9" x14ac:dyDescent="0.35">
      <c r="A4509" s="3">
        <f>SIN(RADIANS(Teno_phn!P4509*2))</f>
        <v>0.99900199568513803</v>
      </c>
      <c r="B4509" s="10">
        <f>COS(RADIANS(Teno_phn!P4509*2))</f>
        <v>-4.4665564108286059E-2</v>
      </c>
      <c r="C4509" s="3"/>
      <c r="D4509" s="10"/>
      <c r="E4509" s="3"/>
      <c r="F4509" s="3"/>
      <c r="G4509" s="3"/>
      <c r="H4509" s="10"/>
      <c r="I4509" s="3"/>
    </row>
    <row r="4510" spans="1:9" x14ac:dyDescent="0.35">
      <c r="A4510" s="3">
        <f>SIN(RADIANS(Teno_phn!P4510*2))</f>
        <v>0.97113427990963597</v>
      </c>
      <c r="B4510" s="10">
        <f>COS(RADIANS(Teno_phn!P4510*2))</f>
        <v>-0.23853345757858113</v>
      </c>
      <c r="C4510" s="3"/>
      <c r="D4510" s="10"/>
      <c r="E4510" s="3"/>
      <c r="F4510" s="3"/>
      <c r="G4510" s="3"/>
      <c r="H4510" s="10"/>
      <c r="I4510" s="3"/>
    </row>
    <row r="4511" spans="1:9" x14ac:dyDescent="0.35">
      <c r="A4511" s="3">
        <f>SIN(RADIANS(Teno_phn!P4511*2))</f>
        <v>0.98546725277137426</v>
      </c>
      <c r="B4511" s="10">
        <f>COS(RADIANS(Teno_phn!P4511*2))</f>
        <v>-0.16986551655718837</v>
      </c>
      <c r="C4511" s="3"/>
      <c r="D4511" s="10"/>
      <c r="E4511" s="3"/>
      <c r="F4511" s="3"/>
      <c r="G4511" s="3"/>
      <c r="H4511" s="10"/>
      <c r="I4511" s="3"/>
    </row>
    <row r="4512" spans="1:9" x14ac:dyDescent="0.35">
      <c r="A4512" s="3">
        <f>SIN(RADIANS(Teno_phn!P4512*2))</f>
        <v>0.82766873300620669</v>
      </c>
      <c r="B4512" s="10">
        <f>COS(RADIANS(Teno_phn!P4512*2))</f>
        <v>-0.56121695306173758</v>
      </c>
      <c r="C4512" s="3"/>
      <c r="D4512" s="10"/>
      <c r="E4512" s="3"/>
      <c r="F4512" s="3"/>
      <c r="G4512" s="3"/>
      <c r="H4512" s="10"/>
      <c r="I4512" s="3"/>
    </row>
    <row r="4513" spans="1:9" x14ac:dyDescent="0.35">
      <c r="A4513" s="3">
        <f>SIN(RADIANS(Teno_phn!P4513*2))</f>
        <v>0.99823982792376531</v>
      </c>
      <c r="B4513" s="10">
        <f>COS(RADIANS(Teno_phn!P4513*2))</f>
        <v>-5.9306373575961649E-2</v>
      </c>
      <c r="C4513" s="3"/>
      <c r="D4513" s="10"/>
      <c r="E4513" s="3"/>
      <c r="F4513" s="3"/>
      <c r="G4513" s="3"/>
      <c r="H4513" s="10"/>
      <c r="I4513" s="3"/>
    </row>
    <row r="4514" spans="1:9" x14ac:dyDescent="0.35">
      <c r="A4514" s="3">
        <f>SIN(RADIANS(Teno_phn!P4514*2))</f>
        <v>-0.90512408196200145</v>
      </c>
      <c r="B4514" s="10">
        <f>COS(RADIANS(Teno_phn!P4514*2))</f>
        <v>-0.42514749940749286</v>
      </c>
      <c r="C4514" s="3"/>
      <c r="D4514" s="10"/>
      <c r="E4514" s="3"/>
      <c r="F4514" s="3"/>
      <c r="G4514" s="3"/>
      <c r="H4514" s="10"/>
      <c r="I4514" s="3"/>
    </row>
    <row r="4515" spans="1:9" x14ac:dyDescent="0.35">
      <c r="A4515" s="3">
        <f>SIN(RADIANS(Teno_phn!P4515*2))</f>
        <v>0.95548457247395646</v>
      </c>
      <c r="B4515" s="10">
        <f>COS(RADIANS(Teno_phn!P4515*2))</f>
        <v>-0.29504106792828128</v>
      </c>
      <c r="C4515" s="3"/>
      <c r="D4515" s="10"/>
      <c r="E4515" s="3"/>
      <c r="F4515" s="3"/>
      <c r="G4515" s="3"/>
      <c r="H4515" s="10"/>
      <c r="I4515" s="3"/>
    </row>
    <row r="4516" spans="1:9" x14ac:dyDescent="0.35">
      <c r="A4516" s="3">
        <f>SIN(RADIANS(Teno_phn!P4516*2))</f>
        <v>0.72657467097097594</v>
      </c>
      <c r="B4516" s="10">
        <f>COS(RADIANS(Teno_phn!P4516*2))</f>
        <v>-0.68708751080442287</v>
      </c>
      <c r="C4516" s="3"/>
      <c r="D4516" s="10"/>
      <c r="E4516" s="3"/>
      <c r="F4516" s="3"/>
      <c r="G4516" s="3"/>
      <c r="H4516" s="10"/>
      <c r="I4516" s="3"/>
    </row>
    <row r="4517" spans="1:9" x14ac:dyDescent="0.35">
      <c r="A4517" s="3">
        <f>SIN(RADIANS(Teno_phn!P4517*2))</f>
        <v>0.78908408483469061</v>
      </c>
      <c r="B4517" s="10">
        <f>COS(RADIANS(Teno_phn!P4517*2))</f>
        <v>0.61428520009894327</v>
      </c>
      <c r="C4517" s="3"/>
      <c r="D4517" s="10"/>
      <c r="E4517" s="3"/>
      <c r="F4517" s="3"/>
      <c r="G4517" s="3"/>
      <c r="H4517" s="10"/>
      <c r="I4517" s="3"/>
    </row>
    <row r="4518" spans="1:9" x14ac:dyDescent="0.35">
      <c r="A4518" s="3">
        <f>SIN(RADIANS(Teno_phn!P4518*2))</f>
        <v>-8.5416923137366915E-2</v>
      </c>
      <c r="B4518" s="10">
        <f>COS(RADIANS(Teno_phn!P4518*2))</f>
        <v>-0.9963452961909065</v>
      </c>
      <c r="C4518" s="3"/>
      <c r="D4518" s="10"/>
      <c r="E4518" s="3"/>
      <c r="F4518" s="3"/>
      <c r="G4518" s="3"/>
      <c r="H4518" s="10"/>
      <c r="I4518" s="3"/>
    </row>
    <row r="4519" spans="1:9" x14ac:dyDescent="0.35">
      <c r="A4519" s="3">
        <f>SIN(RADIANS(Teno_phn!P4519*2))</f>
        <v>0.74150761412287691</v>
      </c>
      <c r="B4519" s="10">
        <f>COS(RADIANS(Teno_phn!P4519*2))</f>
        <v>0.67094445239363787</v>
      </c>
      <c r="C4519" s="3"/>
      <c r="D4519" s="10"/>
      <c r="E4519" s="3"/>
      <c r="F4519" s="3"/>
      <c r="G4519" s="3"/>
      <c r="H4519" s="10"/>
      <c r="I4519" s="3"/>
    </row>
    <row r="4520" spans="1:9" x14ac:dyDescent="0.35">
      <c r="A4520" s="3">
        <f>SIN(RADIANS(Teno_phn!P4520*2))</f>
        <v>-0.2320874522075457</v>
      </c>
      <c r="B4520" s="10">
        <f>COS(RADIANS(Teno_phn!P4520*2))</f>
        <v>0.97269492366713328</v>
      </c>
      <c r="C4520" s="3"/>
      <c r="D4520" s="10"/>
      <c r="E4520" s="3"/>
      <c r="F4520" s="3"/>
      <c r="G4520" s="3"/>
      <c r="H4520" s="10"/>
      <c r="I4520" s="3"/>
    </row>
    <row r="4521" spans="1:9" x14ac:dyDescent="0.35">
      <c r="A4521" s="3">
        <f>SIN(RADIANS(Teno_phn!P4521*2))</f>
        <v>-0.13467798949715251</v>
      </c>
      <c r="B4521" s="10">
        <f>COS(RADIANS(Teno_phn!P4521*2))</f>
        <v>-0.99088941822233867</v>
      </c>
      <c r="C4521" s="3"/>
      <c r="D4521" s="10"/>
      <c r="E4521" s="3"/>
      <c r="F4521" s="3"/>
      <c r="G4521" s="3"/>
      <c r="H4521" s="10"/>
      <c r="I4521" s="3"/>
    </row>
    <row r="4522" spans="1:9" x14ac:dyDescent="0.35">
      <c r="A4522" s="3">
        <f>SIN(RADIANS(Teno_phn!P4522*2))</f>
        <v>0.94709830499474423</v>
      </c>
      <c r="B4522" s="10">
        <f>COS(RADIANS(Teno_phn!P4522*2))</f>
        <v>-0.32094360980720954</v>
      </c>
      <c r="C4522" s="3"/>
      <c r="D4522" s="10"/>
      <c r="E4522" s="3"/>
      <c r="F4522" s="3"/>
      <c r="G4522" s="3"/>
      <c r="H4522" s="10"/>
      <c r="I4522" s="3"/>
    </row>
    <row r="4523" spans="1:9" x14ac:dyDescent="0.35">
      <c r="A4523" s="3">
        <f>SIN(RADIANS(Teno_phn!P4523*2))</f>
        <v>0.76108564894238173</v>
      </c>
      <c r="B4523" s="10">
        <f>COS(RADIANS(Teno_phn!P4523*2))</f>
        <v>-0.64865139711092401</v>
      </c>
      <c r="C4523" s="3"/>
      <c r="D4523" s="10"/>
      <c r="E4523" s="3"/>
      <c r="F4523" s="3"/>
      <c r="G4523" s="3"/>
      <c r="H4523" s="10"/>
      <c r="I4523" s="3"/>
    </row>
    <row r="4524" spans="1:9" x14ac:dyDescent="0.35">
      <c r="A4524" s="3">
        <f>SIN(RADIANS(Teno_phn!P4524*2))</f>
        <v>-0.98425736224283411</v>
      </c>
      <c r="B4524" s="10">
        <f>COS(RADIANS(Teno_phn!P4524*2))</f>
        <v>0.1767411804610865</v>
      </c>
      <c r="C4524" s="3"/>
      <c r="D4524" s="10"/>
      <c r="E4524" s="3"/>
      <c r="F4524" s="3"/>
      <c r="G4524" s="3"/>
      <c r="H4524" s="10"/>
      <c r="I4524" s="3"/>
    </row>
    <row r="4525" spans="1:9" x14ac:dyDescent="0.35">
      <c r="A4525" s="3">
        <f>SIN(RADIANS(Teno_phn!P4525*2))</f>
        <v>0.99713254549532482</v>
      </c>
      <c r="B4525" s="10">
        <f>COS(RADIANS(Teno_phn!P4525*2))</f>
        <v>7.5674875051194995E-2</v>
      </c>
      <c r="C4525" s="3"/>
      <c r="D4525" s="10"/>
      <c r="E4525" s="3"/>
      <c r="F4525" s="3"/>
      <c r="G4525" s="3"/>
      <c r="H4525" s="10"/>
      <c r="I4525" s="3"/>
    </row>
    <row r="4526" spans="1:9" x14ac:dyDescent="0.35">
      <c r="A4526" s="3">
        <f>SIN(RADIANS(Teno_phn!P4526*2))</f>
        <v>0.99988735459305766</v>
      </c>
      <c r="B4526" s="10">
        <f>COS(RADIANS(Teno_phn!P4526*2))</f>
        <v>1.5009267966723696E-2</v>
      </c>
      <c r="C4526" s="3"/>
      <c r="D4526" s="10"/>
      <c r="E4526" s="3"/>
      <c r="F4526" s="3"/>
      <c r="G4526" s="3"/>
      <c r="H4526" s="10"/>
      <c r="I4526" s="3"/>
    </row>
    <row r="4527" spans="1:9" x14ac:dyDescent="0.35">
      <c r="A4527" s="3">
        <f>SIN(RADIANS(Teno_phn!P4527*2))</f>
        <v>0.62660381136446042</v>
      </c>
      <c r="B4527" s="10">
        <f>COS(RADIANS(Teno_phn!P4527*2))</f>
        <v>0.77933796493147423</v>
      </c>
      <c r="C4527" s="3"/>
      <c r="D4527" s="10"/>
      <c r="E4527" s="3"/>
      <c r="F4527" s="3"/>
      <c r="G4527" s="3"/>
      <c r="H4527" s="10"/>
      <c r="I4527" s="3"/>
    </row>
    <row r="4528" spans="1:9" x14ac:dyDescent="0.35">
      <c r="A4528" s="3">
        <f>SIN(RADIANS(Teno_phn!P4528*2))</f>
        <v>-0.27060044597586336</v>
      </c>
      <c r="B4528" s="10">
        <f>COS(RADIANS(Teno_phn!P4528*2))</f>
        <v>-0.96269174642647881</v>
      </c>
      <c r="C4528" s="3"/>
      <c r="D4528" s="10"/>
      <c r="E4528" s="3"/>
      <c r="F4528" s="3"/>
      <c r="G4528" s="3"/>
      <c r="H4528" s="10"/>
      <c r="I4528" s="3"/>
    </row>
    <row r="4529" spans="1:9" x14ac:dyDescent="0.35">
      <c r="A4529" s="3">
        <f>SIN(RADIANS(Teno_phn!P4529*2))</f>
        <v>0.56237204918619788</v>
      </c>
      <c r="B4529" s="10">
        <f>COS(RADIANS(Teno_phn!P4529*2))</f>
        <v>0.82688431977763166</v>
      </c>
      <c r="C4529" s="3"/>
      <c r="D4529" s="10"/>
      <c r="E4529" s="3"/>
      <c r="F4529" s="3"/>
      <c r="G4529" s="3"/>
      <c r="H4529" s="10"/>
      <c r="I4529" s="3"/>
    </row>
    <row r="4530" spans="1:9" x14ac:dyDescent="0.35">
      <c r="A4530" s="3">
        <f>SIN(RADIANS(Teno_phn!P4530*2))</f>
        <v>-7.2890064246668107E-2</v>
      </c>
      <c r="B4530" s="10">
        <f>COS(RADIANS(Teno_phn!P4530*2))</f>
        <v>-0.99733998141762903</v>
      </c>
      <c r="C4530" s="3"/>
      <c r="D4530" s="10"/>
      <c r="E4530" s="3"/>
      <c r="F4530" s="3"/>
      <c r="G4530" s="3"/>
      <c r="H4530" s="10"/>
      <c r="I4530" s="3"/>
    </row>
    <row r="4531" spans="1:9" x14ac:dyDescent="0.35">
      <c r="A4531" s="3">
        <f>SIN(RADIANS(Teno_phn!P4531*2))</f>
        <v>-0.92679105914580884</v>
      </c>
      <c r="B4531" s="10">
        <f>COS(RADIANS(Teno_phn!P4531*2))</f>
        <v>-0.37557733249943331</v>
      </c>
      <c r="C4531" s="3"/>
      <c r="D4531" s="10"/>
      <c r="E4531" s="3"/>
      <c r="F4531" s="3"/>
      <c r="G4531" s="3"/>
      <c r="H4531" s="10"/>
      <c r="I4531" s="3"/>
    </row>
    <row r="4532" spans="1:9" x14ac:dyDescent="0.35">
      <c r="A4532" s="3">
        <f>SIN(RADIANS(Teno_phn!P4532*2))</f>
        <v>0.90273550608028286</v>
      </c>
      <c r="B4532" s="10">
        <f>COS(RADIANS(Teno_phn!P4532*2))</f>
        <v>-0.43019600888661846</v>
      </c>
      <c r="C4532" s="3"/>
      <c r="D4532" s="10"/>
      <c r="E4532" s="3"/>
      <c r="F4532" s="3"/>
      <c r="G4532" s="3"/>
      <c r="H4532" s="10"/>
      <c r="I4532" s="3"/>
    </row>
    <row r="4533" spans="1:9" x14ac:dyDescent="0.35">
      <c r="A4533" s="3">
        <f>SIN(RADIANS(Teno_phn!P4533*2))</f>
        <v>1</v>
      </c>
      <c r="B4533" s="10">
        <f>COS(RADIANS(Teno_phn!P4533*2))</f>
        <v>6.1257422745431001E-17</v>
      </c>
      <c r="C4533" s="3"/>
      <c r="D4533" s="10"/>
      <c r="E4533" s="3"/>
      <c r="F4533" s="3"/>
      <c r="G4533" s="3"/>
      <c r="H4533" s="10"/>
      <c r="I4533" s="3"/>
    </row>
    <row r="4534" spans="1:9" x14ac:dyDescent="0.35">
      <c r="A4534" s="3">
        <f>SIN(RADIANS(Teno_phn!P4534*2))</f>
        <v>0.63473051320226759</v>
      </c>
      <c r="B4534" s="10">
        <f>COS(RADIANS(Teno_phn!P4534*2))</f>
        <v>-0.77273357349735106</v>
      </c>
      <c r="C4534" s="3"/>
      <c r="D4534" s="10"/>
      <c r="E4534" s="3"/>
      <c r="F4534" s="3"/>
      <c r="G4534" s="3"/>
      <c r="H4534" s="10"/>
      <c r="I4534" s="3"/>
    </row>
    <row r="4535" spans="1:9" x14ac:dyDescent="0.35">
      <c r="A4535" s="3">
        <f>SIN(RADIANS(Teno_phn!P4535*2))</f>
        <v>0.98419560796924199</v>
      </c>
      <c r="B4535" s="10">
        <f>COS(RADIANS(Teno_phn!P4535*2))</f>
        <v>-0.17708474031958304</v>
      </c>
      <c r="C4535" s="3"/>
      <c r="D4535" s="10"/>
      <c r="E4535" s="3"/>
      <c r="F4535" s="3"/>
      <c r="G4535" s="3"/>
      <c r="H4535" s="10"/>
      <c r="I4535" s="3"/>
    </row>
    <row r="4536" spans="1:9" x14ac:dyDescent="0.35">
      <c r="A4536" s="3">
        <f>SIN(RADIANS(Teno_phn!P4536*2))</f>
        <v>-0.40354529635239017</v>
      </c>
      <c r="B4536" s="10">
        <f>COS(RADIANS(Teno_phn!P4536*2))</f>
        <v>0.91495966784982474</v>
      </c>
      <c r="C4536" s="3"/>
      <c r="D4536" s="10"/>
      <c r="E4536" s="3"/>
      <c r="F4536" s="3"/>
      <c r="G4536" s="3"/>
      <c r="H4536" s="10"/>
      <c r="I4536" s="3"/>
    </row>
    <row r="4537" spans="1:9" x14ac:dyDescent="0.35">
      <c r="A4537" s="3">
        <f>SIN(RADIANS(Teno_phn!P4537*2))</f>
        <v>0.13260238168806252</v>
      </c>
      <c r="B4537" s="10">
        <f>COS(RADIANS(Teno_phn!P4537*2))</f>
        <v>0.99116931367483996</v>
      </c>
      <c r="C4537" s="3"/>
      <c r="D4537" s="10"/>
      <c r="E4537" s="3"/>
      <c r="F4537" s="3"/>
      <c r="G4537" s="3"/>
      <c r="H4537" s="10"/>
      <c r="I4537" s="3"/>
    </row>
    <row r="4538" spans="1:9" x14ac:dyDescent="0.35">
      <c r="A4538" s="3">
        <f>SIN(RADIANS(Teno_phn!P4538*2))</f>
        <v>-0.25139370842115533</v>
      </c>
      <c r="B4538" s="10">
        <f>COS(RADIANS(Teno_phn!P4538*2))</f>
        <v>0.96788491225261852</v>
      </c>
      <c r="C4538" s="3"/>
      <c r="D4538" s="10"/>
      <c r="E4538" s="3"/>
      <c r="F4538" s="3"/>
      <c r="G4538" s="3"/>
      <c r="H4538" s="10"/>
      <c r="I4538" s="3"/>
    </row>
    <row r="4539" spans="1:9" x14ac:dyDescent="0.35">
      <c r="A4539" s="3">
        <f>SIN(RADIANS(Teno_phn!P4539*2))</f>
        <v>-0.96935966240362914</v>
      </c>
      <c r="B4539" s="10">
        <f>COS(RADIANS(Teno_phn!P4539*2))</f>
        <v>0.24564577119242667</v>
      </c>
      <c r="C4539" s="3"/>
      <c r="D4539" s="10"/>
      <c r="E4539" s="3"/>
      <c r="F4539" s="3"/>
      <c r="G4539" s="3"/>
      <c r="H4539" s="10"/>
      <c r="I4539" s="3"/>
    </row>
    <row r="4540" spans="1:9" x14ac:dyDescent="0.35">
      <c r="A4540" s="3">
        <f>SIN(RADIANS(Teno_phn!P4540*2))</f>
        <v>0.96884305743678145</v>
      </c>
      <c r="B4540" s="10">
        <f>COS(RADIANS(Teno_phn!P4540*2))</f>
        <v>0.24767545307629762</v>
      </c>
      <c r="C4540" s="3"/>
      <c r="D4540" s="10"/>
      <c r="E4540" s="3"/>
      <c r="F4540" s="3"/>
      <c r="G4540" s="3"/>
      <c r="H4540" s="10"/>
      <c r="I4540" s="3"/>
    </row>
    <row r="4541" spans="1:9" x14ac:dyDescent="0.35">
      <c r="A4541" s="3">
        <f>SIN(RADIANS(Teno_phn!P4541*2))</f>
        <v>-0.95137959660075633</v>
      </c>
      <c r="B4541" s="10">
        <f>COS(RADIANS(Teno_phn!P4541*2))</f>
        <v>0.308020881064551</v>
      </c>
      <c r="C4541" s="3"/>
      <c r="D4541" s="10"/>
      <c r="E4541" s="3"/>
      <c r="F4541" s="3"/>
      <c r="G4541" s="3"/>
      <c r="H4541" s="10"/>
      <c r="I4541" s="3"/>
    </row>
    <row r="4542" spans="1:9" x14ac:dyDescent="0.35">
      <c r="A4542" s="3">
        <f>SIN(RADIANS(Teno_phn!P4542*2))</f>
        <v>0.85300472935288174</v>
      </c>
      <c r="B4542" s="10">
        <f>COS(RADIANS(Teno_phn!P4542*2))</f>
        <v>0.5219031823064666</v>
      </c>
      <c r="C4542" s="3"/>
      <c r="D4542" s="10"/>
      <c r="E4542" s="3"/>
      <c r="F4542" s="3"/>
      <c r="G4542" s="3"/>
      <c r="H4542" s="10"/>
      <c r="I4542" s="3"/>
    </row>
    <row r="4543" spans="1:9" x14ac:dyDescent="0.35">
      <c r="A4543" s="3">
        <f>SIN(RADIANS(Teno_phn!P4543*2))</f>
        <v>0.99569239410456101</v>
      </c>
      <c r="B4543" s="10">
        <f>COS(RADIANS(Teno_phn!P4543*2))</f>
        <v>9.2718155300499969E-2</v>
      </c>
      <c r="C4543" s="3"/>
      <c r="D4543" s="10"/>
      <c r="E4543" s="3"/>
      <c r="F4543" s="3"/>
      <c r="G4543" s="3"/>
      <c r="H4543" s="10"/>
      <c r="I4543" s="3"/>
    </row>
    <row r="4544" spans="1:9" x14ac:dyDescent="0.35">
      <c r="A4544" s="3">
        <f>SIN(RADIANS(Teno_phn!P4544*2))</f>
        <v>-0.83790929112525114</v>
      </c>
      <c r="B4544" s="10">
        <f>COS(RADIANS(Teno_phn!P4544*2))</f>
        <v>0.54580950875372181</v>
      </c>
      <c r="C4544" s="3"/>
      <c r="D4544" s="10"/>
      <c r="E4544" s="3"/>
      <c r="F4544" s="3"/>
      <c r="G4544" s="3"/>
      <c r="H4544" s="10"/>
      <c r="I4544" s="3"/>
    </row>
    <row r="4545" spans="1:9" x14ac:dyDescent="0.35">
      <c r="A4545" s="3">
        <f>SIN(RADIANS(Teno_phn!P4545*2))</f>
        <v>0.67892889864917616</v>
      </c>
      <c r="B4545" s="10">
        <f>COS(RADIANS(Teno_phn!P4545*2))</f>
        <v>0.7342040251721702</v>
      </c>
      <c r="C4545" s="3"/>
      <c r="D4545" s="10"/>
      <c r="E4545" s="3"/>
      <c r="F4545" s="3"/>
      <c r="G4545" s="3"/>
      <c r="H4545" s="10"/>
      <c r="I4545" s="3"/>
    </row>
    <row r="4546" spans="1:9" x14ac:dyDescent="0.35">
      <c r="A4546" s="3">
        <f>SIN(RADIANS(Teno_phn!P4546*2))</f>
        <v>0.68429260617501708</v>
      </c>
      <c r="B4546" s="10">
        <f>COS(RADIANS(Teno_phn!P4546*2))</f>
        <v>0.72920753502291991</v>
      </c>
      <c r="C4546" s="3"/>
      <c r="D4546" s="10"/>
      <c r="E4546" s="3"/>
      <c r="F4546" s="3"/>
      <c r="G4546" s="3"/>
      <c r="H4546" s="10"/>
      <c r="I4546" s="3"/>
    </row>
    <row r="4547" spans="1:9" x14ac:dyDescent="0.35">
      <c r="A4547" s="3">
        <f>SIN(RADIANS(Teno_phn!P4547*2))</f>
        <v>-0.68658009859577285</v>
      </c>
      <c r="B4547" s="10">
        <f>COS(RADIANS(Teno_phn!P4547*2))</f>
        <v>0.72705417144269169</v>
      </c>
      <c r="C4547" s="3"/>
      <c r="D4547" s="10"/>
      <c r="E4547" s="3"/>
      <c r="F4547" s="3"/>
      <c r="G4547" s="3"/>
      <c r="H4547" s="10"/>
      <c r="I4547" s="3"/>
    </row>
    <row r="4548" spans="1:9" x14ac:dyDescent="0.35">
      <c r="A4548" s="3">
        <f>SIN(RADIANS(Teno_phn!P4548*2))</f>
        <v>-0.97865270431205087</v>
      </c>
      <c r="B4548" s="10">
        <f>COS(RADIANS(Teno_phn!P4548*2))</f>
        <v>-0.20552100705939919</v>
      </c>
      <c r="C4548" s="3"/>
      <c r="D4548" s="10"/>
      <c r="E4548" s="3"/>
      <c r="F4548" s="3"/>
      <c r="G4548" s="3"/>
      <c r="H4548" s="10"/>
      <c r="I4548" s="3"/>
    </row>
    <row r="4549" spans="1:9" x14ac:dyDescent="0.35">
      <c r="A4549" s="3">
        <f>SIN(RADIANS(Teno_phn!P4549*2))</f>
        <v>-0.90748442454111677</v>
      </c>
      <c r="B4549" s="10">
        <f>COS(RADIANS(Teno_phn!P4549*2))</f>
        <v>0.42008572841180658</v>
      </c>
      <c r="C4549" s="3"/>
      <c r="D4549" s="10"/>
      <c r="E4549" s="3"/>
      <c r="F4549" s="3"/>
      <c r="G4549" s="3"/>
      <c r="H4549" s="10"/>
      <c r="I4549" s="3"/>
    </row>
    <row r="4550" spans="1:9" x14ac:dyDescent="0.35">
      <c r="A4550" s="3">
        <f>SIN(RADIANS(Teno_phn!P4550*2))</f>
        <v>-0.9566104024875921</v>
      </c>
      <c r="B4550" s="10">
        <f>COS(RADIANS(Teno_phn!P4550*2))</f>
        <v>0.29137010459641716</v>
      </c>
      <c r="C4550" s="3"/>
      <c r="D4550" s="10"/>
      <c r="E4550" s="3"/>
      <c r="F4550" s="3"/>
      <c r="G4550" s="3"/>
      <c r="H4550" s="10"/>
      <c r="I4550" s="3"/>
    </row>
    <row r="4551" spans="1:9" x14ac:dyDescent="0.35">
      <c r="A4551" s="3">
        <f>SIN(RADIANS(Teno_phn!P4551*2))</f>
        <v>0.29737487407778612</v>
      </c>
      <c r="B4551" s="10">
        <f>COS(RADIANS(Teno_phn!P4551*2))</f>
        <v>0.95476079950279735</v>
      </c>
      <c r="C4551" s="3"/>
      <c r="D4551" s="10"/>
      <c r="E4551" s="3"/>
      <c r="F4551" s="3"/>
      <c r="G4551" s="3"/>
      <c r="H4551" s="10"/>
      <c r="I4551" s="3"/>
    </row>
    <row r="4552" spans="1:9" x14ac:dyDescent="0.35">
      <c r="A4552" s="3">
        <f>SIN(RADIANS(Teno_phn!P4552*2))</f>
        <v>0.34562577382019571</v>
      </c>
      <c r="B4552" s="10">
        <f>COS(RADIANS(Teno_phn!P4552*2))</f>
        <v>0.938372433776265</v>
      </c>
      <c r="C4552" s="3"/>
      <c r="D4552" s="10"/>
      <c r="E4552" s="3"/>
      <c r="F4552" s="3"/>
      <c r="G4552" s="3"/>
      <c r="H4552" s="10"/>
      <c r="I4552" s="3"/>
    </row>
    <row r="4553" spans="1:9" x14ac:dyDescent="0.35">
      <c r="A4553" s="3">
        <f>SIN(RADIANS(Teno_phn!P4553*2))</f>
        <v>0.15781338518579383</v>
      </c>
      <c r="B4553" s="10">
        <f>COS(RADIANS(Teno_phn!P4553*2))</f>
        <v>0.98746895417334524</v>
      </c>
      <c r="C4553" s="3"/>
      <c r="D4553" s="10"/>
      <c r="E4553" s="3"/>
      <c r="F4553" s="3"/>
      <c r="G4553" s="3"/>
      <c r="H4553" s="10"/>
      <c r="I4553" s="3"/>
    </row>
    <row r="4554" spans="1:9" x14ac:dyDescent="0.35">
      <c r="A4554" s="3">
        <f>SIN(RADIANS(Teno_phn!P4554*2))</f>
        <v>0.26791105186647907</v>
      </c>
      <c r="B4554" s="10">
        <f>COS(RADIANS(Teno_phn!P4554*2))</f>
        <v>0.9634436508108799</v>
      </c>
      <c r="C4554" s="3"/>
      <c r="D4554" s="10"/>
      <c r="E4554" s="3"/>
      <c r="F4554" s="3"/>
      <c r="G4554" s="3"/>
      <c r="H4554" s="10"/>
      <c r="I4554" s="3"/>
    </row>
    <row r="4555" spans="1:9" x14ac:dyDescent="0.35">
      <c r="A4555" s="3">
        <f>SIN(RADIANS(Teno_phn!P4555*2))</f>
        <v>0.344642923174517</v>
      </c>
      <c r="B4555" s="10">
        <f>COS(RADIANS(Teno_phn!P4555*2))</f>
        <v>0.93873385765387407</v>
      </c>
      <c r="C4555" s="3"/>
      <c r="D4555" s="10"/>
      <c r="E4555" s="3"/>
      <c r="F4555" s="3"/>
      <c r="G4555" s="3"/>
      <c r="H4555" s="10"/>
      <c r="I4555" s="3"/>
    </row>
    <row r="4556" spans="1:9" x14ac:dyDescent="0.35">
      <c r="A4556" s="3">
        <f>SIN(RADIANS(Teno_phn!P4556*2))</f>
        <v>0.41976893100277701</v>
      </c>
      <c r="B4556" s="10">
        <f>COS(RADIANS(Teno_phn!P4556*2))</f>
        <v>0.90763100683305542</v>
      </c>
      <c r="C4556" s="3"/>
      <c r="D4556" s="10"/>
      <c r="E4556" s="3"/>
      <c r="F4556" s="3"/>
      <c r="G4556" s="3"/>
      <c r="H4556" s="10"/>
      <c r="I4556" s="3"/>
    </row>
    <row r="4557" spans="1:9" x14ac:dyDescent="0.35">
      <c r="A4557" s="3">
        <f>SIN(RADIANS(Teno_phn!P4557*2))</f>
        <v>-5.6867038917769688E-2</v>
      </c>
      <c r="B4557" s="10">
        <f>COS(RADIANS(Teno_phn!P4557*2))</f>
        <v>0.99838176059297323</v>
      </c>
      <c r="C4557" s="3"/>
      <c r="D4557" s="10"/>
      <c r="E4557" s="3"/>
      <c r="F4557" s="3"/>
      <c r="G4557" s="3"/>
      <c r="H4557" s="10"/>
      <c r="I4557" s="3"/>
    </row>
    <row r="4558" spans="1:9" x14ac:dyDescent="0.35">
      <c r="A4558" s="3">
        <f>SIN(RADIANS(Teno_phn!P4558*2))</f>
        <v>0.58354121135611758</v>
      </c>
      <c r="B4558" s="10">
        <f>COS(RADIANS(Teno_phn!P4558*2))</f>
        <v>0.81208352689180618</v>
      </c>
      <c r="C4558" s="3"/>
      <c r="D4558" s="10"/>
      <c r="E4558" s="3"/>
      <c r="F4558" s="3"/>
      <c r="G4558" s="3"/>
      <c r="H4558" s="10"/>
      <c r="I4558" s="3"/>
    </row>
    <row r="4559" spans="1:9" x14ac:dyDescent="0.35">
      <c r="A4559" s="3">
        <f>SIN(RADIANS(Teno_phn!P4559*2))</f>
        <v>-0.31366102483287756</v>
      </c>
      <c r="B4559" s="10">
        <f>COS(RADIANS(Teno_phn!P4559*2))</f>
        <v>0.94953502384103183</v>
      </c>
      <c r="C4559" s="3"/>
      <c r="D4559" s="10"/>
      <c r="E4559" s="3"/>
      <c r="F4559" s="3"/>
      <c r="G4559" s="3"/>
      <c r="H4559" s="10"/>
      <c r="I4559" s="3"/>
    </row>
    <row r="4560" spans="1:9" x14ac:dyDescent="0.35">
      <c r="A4560" s="3">
        <f>SIN(RADIANS(Teno_phn!P4560*2))</f>
        <v>0.18017580304778952</v>
      </c>
      <c r="B4560" s="10">
        <f>COS(RADIANS(Teno_phn!P4560*2))</f>
        <v>0.98363442395845635</v>
      </c>
      <c r="C4560" s="3"/>
      <c r="D4560" s="10"/>
      <c r="E4560" s="3"/>
      <c r="F4560" s="3"/>
      <c r="G4560" s="3"/>
      <c r="H4560" s="10"/>
      <c r="I4560" s="3"/>
    </row>
    <row r="4561" spans="1:9" x14ac:dyDescent="0.35">
      <c r="A4561" s="3">
        <f>SIN(RADIANS(Teno_phn!P4561*2))</f>
        <v>0.5126424071738851</v>
      </c>
      <c r="B4561" s="10">
        <f>COS(RADIANS(Teno_phn!P4561*2))</f>
        <v>0.85860221428025951</v>
      </c>
      <c r="C4561" s="3"/>
      <c r="D4561" s="10"/>
      <c r="E4561" s="3"/>
      <c r="F4561" s="3"/>
      <c r="G4561" s="3"/>
      <c r="H4561" s="10"/>
      <c r="I4561" s="3"/>
    </row>
    <row r="4562" spans="1:9" x14ac:dyDescent="0.35">
      <c r="A4562" s="3">
        <f>SIN(RADIANS(Teno_phn!P4562*2))</f>
        <v>0.91733823024622141</v>
      </c>
      <c r="B4562" s="10">
        <f>COS(RADIANS(Teno_phn!P4562*2))</f>
        <v>0.3981087430950625</v>
      </c>
      <c r="C4562" s="3"/>
      <c r="D4562" s="10"/>
      <c r="E4562" s="3"/>
      <c r="F4562" s="3"/>
      <c r="G4562" s="3"/>
      <c r="H4562" s="10"/>
      <c r="I4562" s="3"/>
    </row>
    <row r="4563" spans="1:9" x14ac:dyDescent="0.35">
      <c r="A4563" s="3">
        <f>SIN(RADIANS(Teno_phn!P4563*2))</f>
        <v>0.87275172894502173</v>
      </c>
      <c r="B4563" s="10">
        <f>COS(RADIANS(Teno_phn!P4563*2))</f>
        <v>0.48816433669766912</v>
      </c>
      <c r="C4563" s="3"/>
      <c r="D4563" s="10"/>
      <c r="E4563" s="3"/>
      <c r="F4563" s="3"/>
      <c r="G4563" s="3"/>
      <c r="H4563" s="10"/>
      <c r="I4563" s="3"/>
    </row>
    <row r="4564" spans="1:9" x14ac:dyDescent="0.35">
      <c r="A4564" s="3">
        <f>SIN(RADIANS(Teno_phn!P4564*2))</f>
        <v>2.8619491372294581E-2</v>
      </c>
      <c r="B4564" s="10">
        <f>COS(RADIANS(Teno_phn!P4564*2))</f>
        <v>0.99959037846189336</v>
      </c>
      <c r="C4564" s="3"/>
      <c r="D4564" s="10"/>
      <c r="E4564" s="3"/>
      <c r="F4564" s="3"/>
      <c r="G4564" s="3"/>
      <c r="H4564" s="10"/>
      <c r="I4564" s="3"/>
    </row>
    <row r="4565" spans="1:9" x14ac:dyDescent="0.35">
      <c r="A4565" s="3">
        <f>SIN(RADIANS(Teno_phn!P4565*2))</f>
        <v>0.14435620100097366</v>
      </c>
      <c r="B4565" s="10">
        <f>COS(RADIANS(Teno_phn!P4565*2))</f>
        <v>-0.98952578906896937</v>
      </c>
      <c r="C4565" s="3"/>
      <c r="D4565" s="10"/>
      <c r="E4565" s="3"/>
      <c r="F4565" s="3"/>
      <c r="G4565" s="3"/>
      <c r="H4565" s="10"/>
      <c r="I4565" s="3"/>
    </row>
    <row r="4566" spans="1:9" x14ac:dyDescent="0.35">
      <c r="A4566" s="3">
        <f>SIN(RADIANS(Teno_phn!P4566*2))</f>
        <v>0.96058531788671064</v>
      </c>
      <c r="B4566" s="10">
        <f>COS(RADIANS(Teno_phn!P4566*2))</f>
        <v>-0.27798533605297804</v>
      </c>
      <c r="C4566" s="3"/>
      <c r="D4566" s="10"/>
      <c r="E4566" s="3"/>
      <c r="F4566" s="3"/>
      <c r="G4566" s="3"/>
      <c r="H4566" s="10"/>
      <c r="I4566" s="3"/>
    </row>
    <row r="4567" spans="1:9" x14ac:dyDescent="0.35">
      <c r="A4567" s="3">
        <f>SIN(RADIANS(Teno_phn!P4567*2))</f>
        <v>0.97333924062055321</v>
      </c>
      <c r="B4567" s="10">
        <f>COS(RADIANS(Teno_phn!P4567*2))</f>
        <v>-0.22937027415993738</v>
      </c>
      <c r="C4567" s="3"/>
      <c r="D4567" s="10"/>
      <c r="E4567" s="3"/>
      <c r="F4567" s="3"/>
      <c r="G4567" s="3"/>
      <c r="H4567" s="10"/>
      <c r="I4567" s="3"/>
    </row>
    <row r="4568" spans="1:9" x14ac:dyDescent="0.35">
      <c r="A4568" s="3">
        <f>SIN(RADIANS(Teno_phn!P4568*2))</f>
        <v>0.36585158346375135</v>
      </c>
      <c r="B4568" s="10">
        <f>COS(RADIANS(Teno_phn!P4568*2))</f>
        <v>0.9306732073488877</v>
      </c>
      <c r="C4568" s="3"/>
      <c r="D4568" s="10"/>
      <c r="E4568" s="3"/>
      <c r="F4568" s="3"/>
      <c r="G4568" s="3"/>
      <c r="H4568" s="10"/>
      <c r="I4568" s="3"/>
    </row>
    <row r="4569" spans="1:9" x14ac:dyDescent="0.35">
      <c r="A4569" s="3">
        <f>SIN(RADIANS(Teno_phn!P4569*2))</f>
        <v>3.7341362551238898E-2</v>
      </c>
      <c r="B4569" s="10">
        <f>COS(RADIANS(Teno_phn!P4569*2))</f>
        <v>0.99930256811579188</v>
      </c>
      <c r="C4569" s="3"/>
      <c r="D4569" s="10"/>
      <c r="E4569" s="3"/>
      <c r="F4569" s="3"/>
      <c r="G4569" s="3"/>
      <c r="H4569" s="10"/>
      <c r="I4569" s="3"/>
    </row>
    <row r="4570" spans="1:9" x14ac:dyDescent="0.35">
      <c r="A4570" s="3">
        <f>SIN(RADIANS(Teno_phn!P4570*2))</f>
        <v>-0.34857204732181468</v>
      </c>
      <c r="B4570" s="10">
        <f>COS(RADIANS(Teno_phn!P4570*2))</f>
        <v>0.93728198949189168</v>
      </c>
      <c r="C4570" s="3"/>
      <c r="D4570" s="10"/>
      <c r="E4570" s="3"/>
      <c r="F4570" s="3"/>
      <c r="G4570" s="3"/>
      <c r="H4570" s="10"/>
      <c r="I4570" s="3"/>
    </row>
    <row r="4571" spans="1:9" x14ac:dyDescent="0.35">
      <c r="A4571" s="3">
        <f>SIN(RADIANS(Teno_phn!P4571*2))</f>
        <v>-0.31664252432733903</v>
      </c>
      <c r="B4571" s="10">
        <f>COS(RADIANS(Teno_phn!P4571*2))</f>
        <v>0.94854494452693727</v>
      </c>
      <c r="C4571" s="3"/>
      <c r="D4571" s="10"/>
      <c r="E4571" s="3"/>
      <c r="F4571" s="3"/>
      <c r="G4571" s="3"/>
      <c r="H4571" s="10"/>
      <c r="I4571" s="3"/>
    </row>
    <row r="4572" spans="1:9" x14ac:dyDescent="0.35">
      <c r="A4572" s="3">
        <f>SIN(RADIANS(Teno_phn!P4572*2))</f>
        <v>-0.27630837585403334</v>
      </c>
      <c r="B4572" s="10">
        <f>COS(RADIANS(Teno_phn!P4572*2))</f>
        <v>0.96106903052429393</v>
      </c>
      <c r="C4572" s="3"/>
      <c r="D4572" s="10"/>
      <c r="E4572" s="3"/>
      <c r="F4572" s="3"/>
      <c r="G4572" s="3"/>
      <c r="H4572" s="10"/>
      <c r="I4572" s="3"/>
    </row>
    <row r="4573" spans="1:9" x14ac:dyDescent="0.35">
      <c r="A4573" s="3">
        <f>SIN(RADIANS(Teno_phn!P4573*2))</f>
        <v>0.84934040026331648</v>
      </c>
      <c r="B4573" s="10">
        <f>COS(RADIANS(Teno_phn!P4573*2))</f>
        <v>0.52784551194506646</v>
      </c>
      <c r="C4573" s="3"/>
      <c r="D4573" s="10"/>
      <c r="E4573" s="3"/>
      <c r="F4573" s="3"/>
      <c r="G4573" s="3"/>
      <c r="H4573" s="10"/>
      <c r="I4573" s="3"/>
    </row>
    <row r="4574" spans="1:9" x14ac:dyDescent="0.35">
      <c r="A4574" s="3">
        <f>SIN(RADIANS(Teno_phn!P4574*2))</f>
        <v>0.59369981138270489</v>
      </c>
      <c r="B4574" s="10">
        <f>COS(RADIANS(Teno_phn!P4574*2))</f>
        <v>0.80468660605489173</v>
      </c>
      <c r="C4574" s="3"/>
      <c r="D4574" s="10"/>
      <c r="E4574" s="3"/>
      <c r="F4574" s="3"/>
      <c r="G4574" s="3"/>
      <c r="H4574" s="10"/>
      <c r="I4574" s="3"/>
    </row>
    <row r="4575" spans="1:9" x14ac:dyDescent="0.35">
      <c r="A4575" s="3">
        <f>SIN(RADIANS(Teno_phn!P4575*2))</f>
        <v>0.95202262694567674</v>
      </c>
      <c r="B4575" s="10">
        <f>COS(RADIANS(Teno_phn!P4575*2))</f>
        <v>0.30602764218850054</v>
      </c>
      <c r="C4575" s="3"/>
      <c r="D4575" s="10"/>
      <c r="E4575" s="3"/>
      <c r="F4575" s="3"/>
      <c r="G4575" s="3"/>
      <c r="H4575" s="10"/>
      <c r="I4575" s="3"/>
    </row>
    <row r="4576" spans="1:9" x14ac:dyDescent="0.35">
      <c r="A4576" s="3">
        <f>SIN(RADIANS(Teno_phn!P4576*2))</f>
        <v>0.96145389284507088</v>
      </c>
      <c r="B4576" s="10">
        <f>COS(RADIANS(Teno_phn!P4576*2))</f>
        <v>0.27496620143766581</v>
      </c>
      <c r="C4576" s="3"/>
      <c r="D4576" s="10"/>
      <c r="E4576" s="3"/>
      <c r="F4576" s="3"/>
      <c r="G4576" s="3"/>
      <c r="H4576" s="10"/>
      <c r="I4576" s="3"/>
    </row>
    <row r="4577" spans="1:9" x14ac:dyDescent="0.35">
      <c r="A4577" s="3">
        <f>SIN(RADIANS(Teno_phn!P4577*2))</f>
        <v>3.5946037002174983E-2</v>
      </c>
      <c r="B4577" s="10">
        <f>COS(RADIANS(Teno_phn!P4577*2))</f>
        <v>0.99935373238100145</v>
      </c>
      <c r="C4577" s="3"/>
      <c r="D4577" s="10"/>
      <c r="E4577" s="3"/>
      <c r="F4577" s="3"/>
      <c r="G4577" s="3"/>
      <c r="H4577" s="10"/>
      <c r="I4577" s="3"/>
    </row>
    <row r="4578" spans="1:9" x14ac:dyDescent="0.35">
      <c r="A4578" s="3">
        <f>SIN(RADIANS(Teno_phn!P4578*2))</f>
        <v>0.99093636933988283</v>
      </c>
      <c r="B4578" s="10">
        <f>COS(RADIANS(Teno_phn!P4578*2))</f>
        <v>0.13433209564170162</v>
      </c>
      <c r="C4578" s="3"/>
      <c r="D4578" s="10"/>
      <c r="E4578" s="3"/>
      <c r="F4578" s="3"/>
      <c r="G4578" s="3"/>
      <c r="H4578" s="10"/>
      <c r="I4578" s="3"/>
    </row>
    <row r="4579" spans="1:9" x14ac:dyDescent="0.35">
      <c r="A4579" s="3">
        <f>SIN(RADIANS(Teno_phn!P4579*2))</f>
        <v>0.87815001691527739</v>
      </c>
      <c r="B4579" s="10">
        <f>COS(RADIANS(Teno_phn!P4579*2))</f>
        <v>-0.47838535490930129</v>
      </c>
      <c r="C4579" s="3"/>
      <c r="D4579" s="10"/>
      <c r="E4579" s="3"/>
      <c r="F4579" s="3"/>
      <c r="G4579" s="3"/>
      <c r="H4579" s="10"/>
      <c r="I4579" s="3"/>
    </row>
    <row r="4580" spans="1:9" x14ac:dyDescent="0.35">
      <c r="A4580" s="3">
        <f>SIN(RADIANS(Teno_phn!P4580*2))</f>
        <v>0.8906893619215065</v>
      </c>
      <c r="B4580" s="10">
        <f>COS(RADIANS(Teno_phn!P4580*2))</f>
        <v>0.45461242895444415</v>
      </c>
      <c r="C4580" s="3"/>
      <c r="D4580" s="10"/>
      <c r="E4580" s="3"/>
      <c r="F4580" s="3"/>
      <c r="G4580" s="3"/>
      <c r="H4580" s="10"/>
      <c r="I4580" s="3"/>
    </row>
    <row r="4581" spans="1:9" x14ac:dyDescent="0.35">
      <c r="A4581" s="3">
        <f>SIN(RADIANS(Teno_phn!P4581*2))</f>
        <v>0.9663760793213293</v>
      </c>
      <c r="B4581" s="10">
        <f>COS(RADIANS(Teno_phn!P4581*2))</f>
        <v>0.25713279315469628</v>
      </c>
      <c r="C4581" s="3"/>
      <c r="D4581" s="10"/>
      <c r="E4581" s="3"/>
      <c r="F4581" s="3"/>
      <c r="G4581" s="3"/>
      <c r="H4581" s="10"/>
      <c r="I4581" s="3"/>
    </row>
    <row r="4582" spans="1:9" x14ac:dyDescent="0.35">
      <c r="A4582" s="3">
        <f>SIN(RADIANS(Teno_phn!P4582*2))</f>
        <v>0.85734703068044971</v>
      </c>
      <c r="B4582" s="10">
        <f>COS(RADIANS(Teno_phn!P4582*2))</f>
        <v>0.5147388357054633</v>
      </c>
      <c r="C4582" s="3"/>
      <c r="D4582" s="10"/>
      <c r="E4582" s="3"/>
      <c r="F4582" s="3"/>
      <c r="G4582" s="3"/>
      <c r="H4582" s="10"/>
      <c r="I4582" s="3"/>
    </row>
    <row r="4583" spans="1:9" x14ac:dyDescent="0.35">
      <c r="A4583" s="3">
        <f>SIN(RADIANS(Teno_phn!P4583*2))</f>
        <v>-0.18051914525055968</v>
      </c>
      <c r="B4583" s="10">
        <f>COS(RADIANS(Teno_phn!P4583*2))</f>
        <v>-0.98357147081338592</v>
      </c>
      <c r="C4583" s="3"/>
      <c r="D4583" s="10"/>
      <c r="E4583" s="3"/>
      <c r="F4583" s="3"/>
      <c r="G4583" s="3"/>
      <c r="H4583" s="10"/>
      <c r="I4583" s="3"/>
    </row>
    <row r="4584" spans="1:9" x14ac:dyDescent="0.35">
      <c r="A4584" s="3">
        <f>SIN(RADIANS(Teno_phn!P4584*2))</f>
        <v>0.83253469758015486</v>
      </c>
      <c r="B4584" s="10">
        <f>COS(RADIANS(Teno_phn!P4584*2))</f>
        <v>0.55397290306035729</v>
      </c>
      <c r="C4584" s="3"/>
      <c r="D4584" s="10"/>
      <c r="E4584" s="3"/>
      <c r="F4584" s="3"/>
      <c r="G4584" s="3"/>
      <c r="H4584" s="10"/>
      <c r="I4584" s="3"/>
    </row>
    <row r="4585" spans="1:9" x14ac:dyDescent="0.35">
      <c r="A4585" s="3">
        <f>SIN(RADIANS(Teno_phn!P4585*2))</f>
        <v>0.98438051099618673</v>
      </c>
      <c r="B4585" s="10">
        <f>COS(RADIANS(Teno_phn!P4585*2))</f>
        <v>0.17605399617982609</v>
      </c>
      <c r="C4585" s="3"/>
      <c r="D4585" s="10"/>
      <c r="E4585" s="3"/>
      <c r="F4585" s="3"/>
      <c r="G4585" s="3"/>
      <c r="H4585" s="10"/>
      <c r="I4585" s="3"/>
    </row>
    <row r="4586" spans="1:9" x14ac:dyDescent="0.35">
      <c r="A4586" s="3">
        <f>SIN(RADIANS(Teno_phn!P4586*2))</f>
        <v>0.53435234938982623</v>
      </c>
      <c r="B4586" s="10">
        <f>COS(RADIANS(Teno_phn!P4586*2))</f>
        <v>0.84526183322185622</v>
      </c>
      <c r="C4586" s="3"/>
      <c r="D4586" s="10"/>
      <c r="E4586" s="3"/>
      <c r="F4586" s="3"/>
      <c r="G4586" s="3"/>
      <c r="H4586" s="10"/>
      <c r="I4586" s="3"/>
    </row>
    <row r="4587" spans="1:9" x14ac:dyDescent="0.35">
      <c r="A4587" s="3">
        <f>SIN(RADIANS(Teno_phn!P4587*2))</f>
        <v>-0.35739011009031307</v>
      </c>
      <c r="B4587" s="10">
        <f>COS(RADIANS(Teno_phn!P4587*2))</f>
        <v>0.93395519657510018</v>
      </c>
      <c r="C4587" s="3"/>
      <c r="D4587" s="10"/>
      <c r="E4587" s="3"/>
      <c r="F4587" s="3"/>
      <c r="G4587" s="3"/>
      <c r="H4587" s="10"/>
      <c r="I4587" s="3"/>
    </row>
    <row r="4588" spans="1:9" x14ac:dyDescent="0.35">
      <c r="A4588" s="3">
        <f>SIN(RADIANS(Teno_phn!P4588*2))</f>
        <v>-7.3238197127631813E-2</v>
      </c>
      <c r="B4588" s="10">
        <f>COS(RADIANS(Teno_phn!P4588*2))</f>
        <v>0.9973144772244581</v>
      </c>
      <c r="C4588" s="3"/>
      <c r="D4588" s="10"/>
      <c r="E4588" s="3"/>
      <c r="F4588" s="3"/>
      <c r="G4588" s="3"/>
      <c r="H4588" s="10"/>
      <c r="I4588" s="3"/>
    </row>
    <row r="4589" spans="1:9" x14ac:dyDescent="0.35">
      <c r="A4589" s="3">
        <f>SIN(RADIANS(Teno_phn!P4589*2))</f>
        <v>0.6830188573425392</v>
      </c>
      <c r="B4589" s="10">
        <f>COS(RADIANS(Teno_phn!P4589*2))</f>
        <v>-0.73040073967274433</v>
      </c>
      <c r="C4589" s="3"/>
      <c r="D4589" s="10"/>
      <c r="E4589" s="3"/>
      <c r="F4589" s="3"/>
      <c r="G4589" s="3"/>
      <c r="H4589" s="10"/>
      <c r="I4589" s="3"/>
    </row>
    <row r="4590" spans="1:9" x14ac:dyDescent="0.35">
      <c r="A4590" s="3">
        <f>SIN(RADIANS(Teno_phn!P4590*2))</f>
        <v>-0.1402100307569614</v>
      </c>
      <c r="B4590" s="10">
        <f>COS(RADIANS(Teno_phn!P4590*2))</f>
        <v>0.99012178406251217</v>
      </c>
      <c r="C4590" s="3"/>
      <c r="D4590" s="10"/>
      <c r="E4590" s="3"/>
      <c r="F4590" s="3"/>
      <c r="G4590" s="3"/>
      <c r="H4590" s="10"/>
      <c r="I4590" s="3"/>
    </row>
    <row r="4591" spans="1:9" x14ac:dyDescent="0.35">
      <c r="A4591" s="3">
        <f>SIN(RADIANS(Teno_phn!P4591*2))</f>
        <v>0.99982887081465288</v>
      </c>
      <c r="B4591" s="10">
        <f>COS(RADIANS(Teno_phn!P4591*2))</f>
        <v>1.8499434734501503E-2</v>
      </c>
      <c r="C4591" s="3"/>
      <c r="D4591" s="10"/>
      <c r="E4591" s="3"/>
      <c r="F4591" s="3"/>
      <c r="G4591" s="3"/>
      <c r="H4591" s="10"/>
      <c r="I4591" s="3"/>
    </row>
    <row r="4592" spans="1:9" x14ac:dyDescent="0.35">
      <c r="A4592" s="3">
        <f>SIN(RADIANS(Teno_phn!P4592*2))</f>
        <v>0.99444867838141326</v>
      </c>
      <c r="B4592" s="10">
        <f>COS(RADIANS(Teno_phn!P4592*2))</f>
        <v>-0.10522274500059625</v>
      </c>
      <c r="C4592" s="3"/>
      <c r="D4592" s="10"/>
      <c r="E4592" s="3"/>
      <c r="F4592" s="3"/>
      <c r="G4592" s="3"/>
      <c r="H4592" s="10"/>
      <c r="I4592" s="3"/>
    </row>
    <row r="4593" spans="1:9" x14ac:dyDescent="0.35">
      <c r="A4593" s="3">
        <f>SIN(RADIANS(Teno_phn!P4593*2))</f>
        <v>-0.75836191528872154</v>
      </c>
      <c r="B4593" s="10">
        <f>COS(RADIANS(Teno_phn!P4593*2))</f>
        <v>-0.65183372530087902</v>
      </c>
      <c r="C4593" s="3"/>
      <c r="D4593" s="10"/>
      <c r="E4593" s="3"/>
      <c r="F4593" s="3"/>
      <c r="G4593" s="3"/>
      <c r="H4593" s="10"/>
      <c r="I4593" s="3"/>
    </row>
    <row r="4594" spans="1:9" x14ac:dyDescent="0.35">
      <c r="A4594" s="3">
        <f>SIN(RADIANS(Teno_phn!P4594*2))</f>
        <v>-0.74407838335093635</v>
      </c>
      <c r="B4594" s="10">
        <f>COS(RADIANS(Teno_phn!P4594*2))</f>
        <v>-0.66809232852193201</v>
      </c>
      <c r="C4594" s="3"/>
      <c r="D4594" s="10"/>
      <c r="E4594" s="3"/>
      <c r="F4594" s="3"/>
      <c r="G4594" s="3"/>
      <c r="H4594" s="10"/>
      <c r="I4594" s="3"/>
    </row>
    <row r="4595" spans="1:9" x14ac:dyDescent="0.35">
      <c r="A4595" s="3">
        <f>SIN(RADIANS(Teno_phn!P4595*2))</f>
        <v>0.75881679623084564</v>
      </c>
      <c r="B4595" s="10">
        <f>COS(RADIANS(Teno_phn!P4595*2))</f>
        <v>-0.65130413000222509</v>
      </c>
      <c r="C4595" s="3"/>
      <c r="D4595" s="10"/>
      <c r="E4595" s="3"/>
      <c r="F4595" s="3"/>
      <c r="G4595" s="3"/>
      <c r="H4595" s="10"/>
      <c r="I4595" s="3"/>
    </row>
    <row r="4596" spans="1:9" x14ac:dyDescent="0.35">
      <c r="A4596" s="3">
        <f>SIN(RADIANS(Teno_phn!P4596*2))</f>
        <v>0.13260238168806252</v>
      </c>
      <c r="B4596" s="10">
        <f>COS(RADIANS(Teno_phn!P4596*2))</f>
        <v>0.99116931367483996</v>
      </c>
      <c r="C4596" s="3"/>
      <c r="D4596" s="10"/>
      <c r="E4596" s="3"/>
      <c r="F4596" s="3"/>
      <c r="G4596" s="3"/>
      <c r="H4596" s="10"/>
      <c r="I4596" s="3"/>
    </row>
    <row r="4597" spans="1:9" x14ac:dyDescent="0.35">
      <c r="A4597" s="3">
        <f>SIN(RADIANS(Teno_phn!P4597*2))</f>
        <v>0.19765734037912627</v>
      </c>
      <c r="B4597" s="10">
        <f>COS(RADIANS(Teno_phn!P4597*2))</f>
        <v>0.98027117462172186</v>
      </c>
      <c r="C4597" s="3"/>
      <c r="D4597" s="10"/>
      <c r="E4597" s="3"/>
      <c r="F4597" s="3"/>
      <c r="G4597" s="3"/>
      <c r="H4597" s="10"/>
      <c r="I4597" s="3"/>
    </row>
    <row r="4598" spans="1:9" x14ac:dyDescent="0.35">
      <c r="A4598" s="3">
        <f>SIN(RADIANS(Teno_phn!P4598*2))</f>
        <v>0.79674091439671302</v>
      </c>
      <c r="B4598" s="10">
        <f>COS(RADIANS(Teno_phn!P4598*2))</f>
        <v>0.60432103664053394</v>
      </c>
      <c r="C4598" s="3"/>
      <c r="D4598" s="10"/>
      <c r="E4598" s="3"/>
      <c r="F4598" s="3"/>
      <c r="G4598" s="3"/>
      <c r="H4598" s="10"/>
      <c r="I4598" s="3"/>
    </row>
    <row r="4599" spans="1:9" x14ac:dyDescent="0.35">
      <c r="A4599" s="3">
        <f>SIN(RADIANS(Teno_phn!P4599*2))</f>
        <v>0.70115819296754223</v>
      </c>
      <c r="B4599" s="10">
        <f>COS(RADIANS(Teno_phn!P4599*2))</f>
        <v>0.71300574221705304</v>
      </c>
      <c r="C4599" s="3"/>
      <c r="D4599" s="10"/>
      <c r="E4599" s="3"/>
      <c r="F4599" s="3"/>
      <c r="G4599" s="3"/>
      <c r="H4599" s="10"/>
      <c r="I4599" s="3"/>
    </row>
    <row r="4600" spans="1:9" x14ac:dyDescent="0.35">
      <c r="A4600" s="3">
        <f>SIN(RADIANS(Teno_phn!P4600*2))</f>
        <v>0.95062412024896015</v>
      </c>
      <c r="B4600" s="10">
        <f>COS(RADIANS(Teno_phn!P4600*2))</f>
        <v>-0.31034461812780095</v>
      </c>
      <c r="C4600" s="3"/>
      <c r="D4600" s="10"/>
      <c r="E4600" s="3"/>
      <c r="F4600" s="3"/>
      <c r="G4600" s="3"/>
      <c r="H4600" s="10"/>
      <c r="I4600" s="3"/>
    </row>
    <row r="4601" spans="1:9" x14ac:dyDescent="0.35">
      <c r="A4601" s="3">
        <f>SIN(RADIANS(Teno_phn!P4601*2))</f>
        <v>0.99984154220321597</v>
      </c>
      <c r="B4601" s="10">
        <f>COS(RADIANS(Teno_phn!P4601*2))</f>
        <v>1.7801418052913829E-2</v>
      </c>
      <c r="C4601" s="3"/>
      <c r="D4601" s="10"/>
      <c r="E4601" s="3"/>
      <c r="F4601" s="3"/>
      <c r="G4601" s="3"/>
      <c r="H4601" s="10"/>
      <c r="I4601" s="3"/>
    </row>
    <row r="4602" spans="1:9" x14ac:dyDescent="0.35">
      <c r="A4602" s="3">
        <f>SIN(RADIANS(Teno_phn!P4602*2))</f>
        <v>0.94585899127257467</v>
      </c>
      <c r="B4602" s="10">
        <f>COS(RADIANS(Teno_phn!P4602*2))</f>
        <v>-0.32457783138844759</v>
      </c>
      <c r="C4602" s="3"/>
      <c r="D4602" s="10"/>
      <c r="E4602" s="3"/>
      <c r="F4602" s="3"/>
      <c r="G4602" s="3"/>
      <c r="H4602" s="10"/>
      <c r="I4602" s="3"/>
    </row>
    <row r="4603" spans="1:9" x14ac:dyDescent="0.35">
      <c r="A4603" s="3">
        <f>SIN(RADIANS(Teno_phn!P4603*2))</f>
        <v>0.16435900845103765</v>
      </c>
      <c r="B4603" s="10">
        <f>COS(RADIANS(Teno_phn!P4603*2))</f>
        <v>0.98640058614185333</v>
      </c>
      <c r="C4603" s="3"/>
      <c r="D4603" s="10"/>
      <c r="E4603" s="3"/>
      <c r="F4603" s="3"/>
      <c r="G4603" s="3"/>
      <c r="H4603" s="10"/>
      <c r="I4603" s="3"/>
    </row>
    <row r="4604" spans="1:9" x14ac:dyDescent="0.35">
      <c r="A4604" s="3">
        <f>SIN(RADIANS(Teno_phn!P4604*2))</f>
        <v>0.20483772855372526</v>
      </c>
      <c r="B4604" s="10">
        <f>COS(RADIANS(Teno_phn!P4604*2))</f>
        <v>0.97879594653888424</v>
      </c>
      <c r="C4604" s="3"/>
      <c r="D4604" s="10"/>
      <c r="E4604" s="3"/>
      <c r="F4604" s="3"/>
      <c r="G4604" s="3"/>
      <c r="H4604" s="10"/>
      <c r="I4604" s="3"/>
    </row>
    <row r="4605" spans="1:9" x14ac:dyDescent="0.35">
      <c r="A4605" s="3">
        <f>SIN(RADIANS(Teno_phn!P4605*2))</f>
        <v>0.43334452295718728</v>
      </c>
      <c r="B4605" s="10">
        <f>COS(RADIANS(Teno_phn!P4605*2))</f>
        <v>0.90122834199941126</v>
      </c>
      <c r="C4605" s="3"/>
      <c r="D4605" s="10"/>
      <c r="E4605" s="3"/>
      <c r="F4605" s="3"/>
      <c r="G4605" s="3"/>
      <c r="H4605" s="10"/>
      <c r="I4605" s="3"/>
    </row>
    <row r="4606" spans="1:9" x14ac:dyDescent="0.35">
      <c r="A4606" s="3">
        <f>SIN(RADIANS(Teno_phn!P4606*2))</f>
        <v>0.89879404629916704</v>
      </c>
      <c r="B4606" s="10">
        <f>COS(RADIANS(Teno_phn!P4606*2))</f>
        <v>0.43837114678907746</v>
      </c>
      <c r="C4606" s="3"/>
      <c r="D4606" s="10"/>
      <c r="E4606" s="3"/>
      <c r="F4606" s="3"/>
      <c r="G4606" s="3"/>
      <c r="H4606" s="10"/>
      <c r="I4606" s="3"/>
    </row>
    <row r="4607" spans="1:9" x14ac:dyDescent="0.35">
      <c r="A4607" s="3">
        <f>SIN(RADIANS(Teno_phn!P4607*2))</f>
        <v>-0.27597288264874548</v>
      </c>
      <c r="B4607" s="10">
        <f>COS(RADIANS(Teno_phn!P4607*2))</f>
        <v>0.961165421788852</v>
      </c>
      <c r="C4607" s="3"/>
      <c r="D4607" s="10"/>
      <c r="E4607" s="3"/>
      <c r="F4607" s="3"/>
      <c r="G4607" s="3"/>
      <c r="H4607" s="10"/>
      <c r="I4607" s="3"/>
    </row>
    <row r="4608" spans="1:9" x14ac:dyDescent="0.35">
      <c r="A4608" s="3">
        <f>SIN(RADIANS(Teno_phn!P4608*2))</f>
        <v>-0.24361501178602341</v>
      </c>
      <c r="B4608" s="10">
        <f>COS(RADIANS(Teno_phn!P4608*2))</f>
        <v>0.96987201528474654</v>
      </c>
      <c r="C4608" s="3"/>
      <c r="D4608" s="10"/>
      <c r="E4608" s="3"/>
      <c r="F4608" s="3"/>
      <c r="G4608" s="3"/>
      <c r="H4608" s="10"/>
      <c r="I4608" s="3"/>
    </row>
    <row r="4609" spans="1:9" x14ac:dyDescent="0.35">
      <c r="A4609" s="3">
        <f>SIN(RADIANS(Teno_phn!P4609*2))</f>
        <v>-5.1638768610057145E-2</v>
      </c>
      <c r="B4609" s="10">
        <f>COS(RADIANS(Teno_phn!P4609*2))</f>
        <v>0.99866582878179877</v>
      </c>
      <c r="C4609" s="3"/>
      <c r="D4609" s="10"/>
      <c r="E4609" s="3"/>
      <c r="F4609" s="3"/>
      <c r="G4609" s="3"/>
      <c r="H4609" s="10"/>
      <c r="I4609" s="3"/>
    </row>
    <row r="4610" spans="1:9" x14ac:dyDescent="0.35">
      <c r="A4610" s="3">
        <f>SIN(RADIANS(Teno_phn!P4610*2))</f>
        <v>-0.51234266723592792</v>
      </c>
      <c r="B4610" s="10">
        <f>COS(RADIANS(Teno_phn!P4610*2))</f>
        <v>0.85878110792539863</v>
      </c>
      <c r="C4610" s="3"/>
      <c r="D4610" s="10"/>
      <c r="E4610" s="3"/>
      <c r="F4610" s="3"/>
      <c r="G4610" s="3"/>
      <c r="H4610" s="10"/>
      <c r="I4610" s="3"/>
    </row>
    <row r="4611" spans="1:9" x14ac:dyDescent="0.35">
      <c r="A4611" s="3">
        <f>SIN(RADIANS(Teno_phn!P4611*2))</f>
        <v>-0.59622487496561616</v>
      </c>
      <c r="B4611" s="10">
        <f>COS(RADIANS(Teno_phn!P4611*2))</f>
        <v>0.80281747519111424</v>
      </c>
      <c r="C4611" s="3"/>
      <c r="D4611" s="10"/>
      <c r="E4611" s="3"/>
      <c r="F4611" s="3"/>
      <c r="G4611" s="3"/>
      <c r="H4611" s="10"/>
      <c r="I4611" s="3"/>
    </row>
    <row r="4612" spans="1:9" x14ac:dyDescent="0.35">
      <c r="A4612" s="3">
        <f>SIN(RADIANS(Teno_phn!P4612*2))</f>
        <v>-0.52071165466999569</v>
      </c>
      <c r="B4612" s="10">
        <f>COS(RADIANS(Teno_phn!P4612*2))</f>
        <v>0.85373261194055083</v>
      </c>
      <c r="C4612" s="3"/>
      <c r="D4612" s="10"/>
      <c r="E4612" s="3"/>
      <c r="F4612" s="3"/>
      <c r="G4612" s="3"/>
      <c r="H4612" s="10"/>
      <c r="I4612" s="3"/>
    </row>
    <row r="4613" spans="1:9" x14ac:dyDescent="0.35">
      <c r="A4613" s="3">
        <f>SIN(RADIANS(Teno_phn!P4613*2))</f>
        <v>-0.55629561550030482</v>
      </c>
      <c r="B4613" s="10">
        <f>COS(RADIANS(Teno_phn!P4613*2))</f>
        <v>-0.83098446927432823</v>
      </c>
      <c r="C4613" s="3"/>
      <c r="D4613" s="10"/>
      <c r="E4613" s="3"/>
      <c r="F4613" s="3"/>
      <c r="G4613" s="3"/>
      <c r="H4613" s="10"/>
      <c r="I4613" s="3"/>
    </row>
    <row r="4614" spans="1:9" x14ac:dyDescent="0.35">
      <c r="A4614" s="3">
        <f>SIN(RADIANS(Teno_phn!P4614*2))</f>
        <v>-0.7053768842065834</v>
      </c>
      <c r="B4614" s="10">
        <f>COS(RADIANS(Teno_phn!P4614*2))</f>
        <v>-0.70883245638656545</v>
      </c>
      <c r="C4614" s="3"/>
      <c r="D4614" s="10"/>
      <c r="E4614" s="3"/>
      <c r="F4614" s="3"/>
      <c r="G4614" s="3"/>
      <c r="H4614" s="10"/>
      <c r="I4614" s="3"/>
    </row>
    <row r="4615" spans="1:9" x14ac:dyDescent="0.35">
      <c r="A4615" s="3">
        <f>SIN(RADIANS(Teno_phn!P4615*2))</f>
        <v>0.43271524132966049</v>
      </c>
      <c r="B4615" s="10">
        <f>COS(RADIANS(Teno_phn!P4615*2))</f>
        <v>-0.90153065389980702</v>
      </c>
      <c r="C4615" s="3"/>
      <c r="D4615" s="10"/>
      <c r="E4615" s="3"/>
      <c r="F4615" s="3"/>
      <c r="G4615" s="3"/>
      <c r="H4615" s="10"/>
      <c r="I4615" s="3"/>
    </row>
    <row r="4616" spans="1:9" x14ac:dyDescent="0.35">
      <c r="A4616" s="3">
        <f>SIN(RADIANS(Teno_phn!P4616*2))</f>
        <v>0.78304256330230415</v>
      </c>
      <c r="B4616" s="10">
        <f>COS(RADIANS(Teno_phn!P4616*2))</f>
        <v>0.62196812141536406</v>
      </c>
      <c r="C4616" s="3"/>
      <c r="D4616" s="10"/>
      <c r="E4616" s="3"/>
      <c r="F4616" s="3"/>
      <c r="G4616" s="3"/>
      <c r="H4616" s="10"/>
      <c r="I4616" s="3"/>
    </row>
    <row r="4617" spans="1:9" x14ac:dyDescent="0.35">
      <c r="A4617" s="3">
        <f>SIN(RADIANS(Teno_phn!P4617*2))</f>
        <v>0.30934895689345149</v>
      </c>
      <c r="B4617" s="10">
        <f>COS(RADIANS(Teno_phn!P4617*2))</f>
        <v>-0.95094859107573926</v>
      </c>
      <c r="C4617" s="3"/>
      <c r="D4617" s="10"/>
      <c r="E4617" s="3"/>
      <c r="F4617" s="3"/>
      <c r="G4617" s="3"/>
      <c r="H4617" s="10"/>
      <c r="I4617" s="3"/>
    </row>
    <row r="4618" spans="1:9" x14ac:dyDescent="0.35">
      <c r="A4618" s="3">
        <f>SIN(RADIANS(Teno_phn!P4618*2))</f>
        <v>0.34070775194395186</v>
      </c>
      <c r="B4618" s="10">
        <f>COS(RADIANS(Teno_phn!P4618*2))</f>
        <v>-0.94016925485005021</v>
      </c>
      <c r="C4618" s="3"/>
      <c r="D4618" s="10"/>
      <c r="E4618" s="3"/>
      <c r="F4618" s="3"/>
      <c r="G4618" s="3"/>
      <c r="H4618" s="10"/>
      <c r="I4618" s="3"/>
    </row>
    <row r="4619" spans="1:9" x14ac:dyDescent="0.35">
      <c r="A4619" s="3">
        <f>SIN(RADIANS(Teno_phn!P4619*2))</f>
        <v>0.3380809790587973</v>
      </c>
      <c r="B4619" s="10">
        <f>COS(RADIANS(Teno_phn!P4619*2))</f>
        <v>-0.94111702332847269</v>
      </c>
      <c r="C4619" s="3"/>
      <c r="D4619" s="10"/>
      <c r="E4619" s="3"/>
      <c r="F4619" s="3"/>
      <c r="G4619" s="3"/>
      <c r="H4619" s="10"/>
      <c r="I4619" s="3"/>
    </row>
    <row r="4620" spans="1:9" x14ac:dyDescent="0.35">
      <c r="A4620" s="3">
        <f>SIN(RADIANS(Teno_phn!P4620*2))</f>
        <v>5.7912510480694422E-2</v>
      </c>
      <c r="B4620" s="10">
        <f>COS(RADIANS(Teno_phn!P4620*2))</f>
        <v>-0.99832166215595231</v>
      </c>
      <c r="C4620" s="3"/>
      <c r="D4620" s="10"/>
      <c r="E4620" s="3"/>
      <c r="F4620" s="3"/>
      <c r="G4620" s="3"/>
      <c r="H4620" s="10"/>
      <c r="I4620" s="3"/>
    </row>
    <row r="4621" spans="1:9" x14ac:dyDescent="0.35">
      <c r="A4621" s="3">
        <f>SIN(RADIANS(Teno_phn!P4621*2))</f>
        <v>-0.86409916221720051</v>
      </c>
      <c r="B4621" s="10">
        <f>COS(RADIANS(Teno_phn!P4621*2))</f>
        <v>0.50332160479710397</v>
      </c>
      <c r="C4621" s="3"/>
      <c r="D4621" s="10"/>
      <c r="E4621" s="3"/>
      <c r="F4621" s="3"/>
      <c r="G4621" s="3"/>
      <c r="H4621" s="10"/>
      <c r="I4621" s="3"/>
    </row>
    <row r="4622" spans="1:9" x14ac:dyDescent="0.35">
      <c r="A4622" s="3">
        <f>SIN(RADIANS(Teno_phn!P4622*2))</f>
        <v>-0.72441253994599208</v>
      </c>
      <c r="B4622" s="10">
        <f>COS(RADIANS(Teno_phn!P4622*2))</f>
        <v>0.68936671806013117</v>
      </c>
      <c r="C4622" s="3"/>
      <c r="D4622" s="10"/>
      <c r="E4622" s="3"/>
      <c r="F4622" s="3"/>
      <c r="G4622" s="3"/>
      <c r="H4622" s="10"/>
      <c r="I4622" s="3"/>
    </row>
    <row r="4623" spans="1:9" x14ac:dyDescent="0.35">
      <c r="A4623" s="3">
        <f>SIN(RADIANS(Teno_phn!P4623*2))</f>
        <v>5.6170023159668257E-2</v>
      </c>
      <c r="B4623" s="10">
        <f>COS(RADIANS(Teno_phn!P4623*2))</f>
        <v>-0.99842121797277639</v>
      </c>
      <c r="C4623" s="3"/>
      <c r="D4623" s="10"/>
      <c r="E4623" s="3"/>
      <c r="F4623" s="3"/>
      <c r="G4623" s="3"/>
      <c r="H4623" s="10"/>
      <c r="I4623" s="3"/>
    </row>
    <row r="4624" spans="1:9" x14ac:dyDescent="0.35">
      <c r="A4624" s="3">
        <f>SIN(RADIANS(Teno_phn!P4624*2))</f>
        <v>0.93156437222657551</v>
      </c>
      <c r="B4624" s="10">
        <f>COS(RADIANS(Teno_phn!P4624*2))</f>
        <v>0.36357642992650985</v>
      </c>
      <c r="C4624" s="3"/>
      <c r="D4624" s="10"/>
      <c r="E4624" s="3"/>
      <c r="F4624" s="3"/>
      <c r="G4624" s="3"/>
      <c r="H4624" s="10"/>
      <c r="I4624" s="3"/>
    </row>
    <row r="4625" spans="1:9" x14ac:dyDescent="0.35">
      <c r="A4625" s="3">
        <f>SIN(RADIANS(Teno_phn!P4625*2))</f>
        <v>0.82353259762842734</v>
      </c>
      <c r="B4625" s="10">
        <f>COS(RADIANS(Teno_phn!P4625*2))</f>
        <v>-0.56726894912675663</v>
      </c>
      <c r="C4625" s="3"/>
      <c r="D4625" s="10"/>
      <c r="E4625" s="3"/>
      <c r="F4625" s="3"/>
      <c r="G4625" s="3"/>
      <c r="H4625" s="10"/>
      <c r="I4625" s="3"/>
    </row>
    <row r="4626" spans="1:9" x14ac:dyDescent="0.35">
      <c r="A4626" s="3">
        <f>SIN(RADIANS(Teno_phn!P4626*2))</f>
        <v>0.90001470339701473</v>
      </c>
      <c r="B4626" s="10">
        <f>COS(RADIANS(Teno_phn!P4626*2))</f>
        <v>0.4358595343332341</v>
      </c>
      <c r="C4626" s="3"/>
      <c r="D4626" s="10"/>
      <c r="E4626" s="3"/>
      <c r="F4626" s="3"/>
      <c r="G4626" s="3"/>
      <c r="H4626" s="10"/>
      <c r="I4626" s="3"/>
    </row>
    <row r="4627" spans="1:9" x14ac:dyDescent="0.35">
      <c r="A4627" s="3">
        <f>SIN(RADIANS(Teno_phn!P4627*2))</f>
        <v>0.81895177844093814</v>
      </c>
      <c r="B4627" s="10">
        <f>COS(RADIANS(Teno_phn!P4627*2))</f>
        <v>-0.57386233940591058</v>
      </c>
      <c r="C4627" s="3"/>
      <c r="D4627" s="10"/>
      <c r="E4627" s="3"/>
      <c r="F4627" s="3"/>
      <c r="G4627" s="3"/>
      <c r="H4627" s="10"/>
      <c r="I4627" s="3"/>
    </row>
    <row r="4628" spans="1:9" x14ac:dyDescent="0.35">
      <c r="A4628" s="3">
        <f>SIN(RADIANS(Teno_phn!P4628*2))</f>
        <v>0.7952619025399057</v>
      </c>
      <c r="B4628" s="10">
        <f>COS(RADIANS(Teno_phn!P4628*2))</f>
        <v>-0.60626603596821216</v>
      </c>
      <c r="C4628" s="3"/>
      <c r="D4628" s="10"/>
      <c r="E4628" s="3"/>
      <c r="F4628" s="3"/>
      <c r="G4628" s="3"/>
      <c r="H4628" s="10"/>
      <c r="I4628" s="3"/>
    </row>
    <row r="4629" spans="1:9" x14ac:dyDescent="0.35">
      <c r="A4629" s="3">
        <f>SIN(RADIANS(Teno_phn!P4629*2))</f>
        <v>-0.86357161136618787</v>
      </c>
      <c r="B4629" s="10">
        <f>COS(RADIANS(Teno_phn!P4629*2))</f>
        <v>-0.50422621118145561</v>
      </c>
      <c r="C4629" s="3"/>
      <c r="D4629" s="10"/>
      <c r="E4629" s="3"/>
      <c r="F4629" s="3"/>
      <c r="G4629" s="3"/>
      <c r="H4629" s="10"/>
      <c r="I4629" s="3"/>
    </row>
    <row r="4630" spans="1:9" x14ac:dyDescent="0.35">
      <c r="A4630" s="3">
        <f>SIN(RADIANS(Teno_phn!P4630*2))</f>
        <v>-0.47008786203316749</v>
      </c>
      <c r="B4630" s="10">
        <f>COS(RADIANS(Teno_phn!P4630*2))</f>
        <v>0.88261962473598199</v>
      </c>
      <c r="C4630" s="3"/>
      <c r="D4630" s="10"/>
      <c r="E4630" s="3"/>
      <c r="F4630" s="3"/>
      <c r="G4630" s="3"/>
      <c r="H4630" s="10"/>
      <c r="I4630" s="3"/>
    </row>
    <row r="4631" spans="1:9" x14ac:dyDescent="0.35">
      <c r="A4631" s="3">
        <f>SIN(RADIANS(Teno_phn!P4631*2))</f>
        <v>-0.51414016917465299</v>
      </c>
      <c r="B4631" s="10">
        <f>COS(RADIANS(Teno_phn!P4631*2))</f>
        <v>-0.85770617721983278</v>
      </c>
      <c r="C4631" s="3"/>
      <c r="D4631" s="10"/>
      <c r="E4631" s="3"/>
      <c r="F4631" s="3"/>
      <c r="G4631" s="3"/>
      <c r="H4631" s="10"/>
      <c r="I4631" s="3"/>
    </row>
    <row r="4632" spans="1:9" x14ac:dyDescent="0.35">
      <c r="A4632" s="3">
        <f>SIN(RADIANS(Teno_phn!P4632*2))</f>
        <v>-0.98419560796924199</v>
      </c>
      <c r="B4632" s="10">
        <f>COS(RADIANS(Teno_phn!P4632*2))</f>
        <v>0.17708474031958268</v>
      </c>
      <c r="C4632" s="3"/>
      <c r="D4632" s="10"/>
      <c r="E4632" s="3"/>
      <c r="F4632" s="3"/>
      <c r="G4632" s="3"/>
      <c r="H4632" s="10"/>
      <c r="I4632" s="3"/>
    </row>
    <row r="4633" spans="1:9" x14ac:dyDescent="0.35">
      <c r="A4633" s="3">
        <f>SIN(RADIANS(Teno_phn!P4633*2))</f>
        <v>-0.17227295782257598</v>
      </c>
      <c r="B4633" s="10">
        <f>COS(RADIANS(Teno_phn!P4633*2))</f>
        <v>0.98504925156210388</v>
      </c>
      <c r="C4633" s="3"/>
      <c r="D4633" s="10"/>
      <c r="E4633" s="3"/>
      <c r="F4633" s="3"/>
      <c r="G4633" s="3"/>
      <c r="H4633" s="10"/>
      <c r="I4633" s="3"/>
    </row>
    <row r="4634" spans="1:9" x14ac:dyDescent="0.35">
      <c r="A4634" s="3">
        <f>SIN(RADIANS(Teno_phn!P4634*2))</f>
        <v>-0.40418396030804321</v>
      </c>
      <c r="B4634" s="10">
        <f>COS(RADIANS(Teno_phn!P4634*2))</f>
        <v>0.91467771713850454</v>
      </c>
      <c r="C4634" s="3"/>
      <c r="D4634" s="10"/>
      <c r="E4634" s="3"/>
      <c r="F4634" s="3"/>
      <c r="G4634" s="3"/>
      <c r="H4634" s="10"/>
      <c r="I4634" s="3"/>
    </row>
    <row r="4635" spans="1:9" x14ac:dyDescent="0.35">
      <c r="A4635" s="3">
        <f>SIN(RADIANS(Teno_phn!P4635*2))</f>
        <v>-0.40226737870323331</v>
      </c>
      <c r="B4635" s="10">
        <f>COS(RADIANS(Teno_phn!P4635*2))</f>
        <v>0.91552223131458121</v>
      </c>
      <c r="C4635" s="3"/>
      <c r="D4635" s="10"/>
      <c r="E4635" s="3"/>
      <c r="F4635" s="3"/>
      <c r="G4635" s="3"/>
      <c r="H4635" s="10"/>
      <c r="I4635" s="3"/>
    </row>
    <row r="4636" spans="1:9" x14ac:dyDescent="0.35">
      <c r="A4636" s="3">
        <f>SIN(RADIANS(Teno_phn!P4636*2))</f>
        <v>-0.87681069073059714</v>
      </c>
      <c r="B4636" s="10">
        <f>COS(RADIANS(Teno_phn!P4636*2))</f>
        <v>0.48083574390901213</v>
      </c>
      <c r="C4636" s="3"/>
      <c r="D4636" s="10"/>
      <c r="E4636" s="3"/>
      <c r="F4636" s="3"/>
      <c r="G4636" s="3"/>
      <c r="H4636" s="10"/>
      <c r="I4636" s="3"/>
    </row>
    <row r="4637" spans="1:9" x14ac:dyDescent="0.35">
      <c r="A4637" s="3">
        <f>SIN(RADIANS(Teno_phn!P4637*2))</f>
        <v>0.70115819296754223</v>
      </c>
      <c r="B4637" s="10">
        <f>COS(RADIANS(Teno_phn!P4637*2))</f>
        <v>0.71300574221705304</v>
      </c>
      <c r="C4637" s="3"/>
      <c r="D4637" s="10"/>
      <c r="E4637" s="3"/>
      <c r="F4637" s="3"/>
      <c r="G4637" s="3"/>
      <c r="H4637" s="10"/>
      <c r="I4637" s="3"/>
    </row>
    <row r="4638" spans="1:9" x14ac:dyDescent="0.35">
      <c r="A4638" s="3">
        <f>SIN(RADIANS(Teno_phn!P4638*2))</f>
        <v>0.88311141555365791</v>
      </c>
      <c r="B4638" s="10">
        <f>COS(RADIANS(Teno_phn!P4638*2))</f>
        <v>0.46916332733794802</v>
      </c>
      <c r="C4638" s="3"/>
      <c r="D4638" s="10"/>
      <c r="E4638" s="3"/>
      <c r="F4638" s="3"/>
      <c r="G4638" s="3"/>
      <c r="H4638" s="10"/>
      <c r="I4638" s="3"/>
    </row>
    <row r="4639" spans="1:9" x14ac:dyDescent="0.35">
      <c r="A4639" s="3">
        <f>SIN(RADIANS(Teno_phn!P4639*2))</f>
        <v>0.17983243889114442</v>
      </c>
      <c r="B4639" s="10">
        <f>COS(RADIANS(Teno_phn!P4639*2))</f>
        <v>0.98369725725065571</v>
      </c>
      <c r="C4639" s="3"/>
      <c r="D4639" s="10"/>
      <c r="E4639" s="3"/>
      <c r="F4639" s="3"/>
      <c r="G4639" s="3"/>
      <c r="H4639" s="10"/>
      <c r="I4639" s="3"/>
    </row>
    <row r="4640" spans="1:9" x14ac:dyDescent="0.35">
      <c r="A4640" s="3">
        <f>SIN(RADIANS(Teno_phn!P4640*2))</f>
        <v>0.43240052140916752</v>
      </c>
      <c r="B4640" s="10">
        <f>COS(RADIANS(Teno_phn!P4640*2))</f>
        <v>0.90168164508604698</v>
      </c>
      <c r="C4640" s="3"/>
      <c r="D4640" s="10"/>
      <c r="E4640" s="3"/>
      <c r="F4640" s="3"/>
      <c r="G4640" s="3"/>
      <c r="H4640" s="10"/>
      <c r="I4640" s="3"/>
    </row>
    <row r="4641" spans="1:9" x14ac:dyDescent="0.35">
      <c r="A4641" s="3">
        <f>SIN(RADIANS(Teno_phn!P4641*2))</f>
        <v>0.27261610788767254</v>
      </c>
      <c r="B4641" s="10">
        <f>COS(RADIANS(Teno_phn!P4641*2))</f>
        <v>0.96212289117356353</v>
      </c>
      <c r="C4641" s="3"/>
      <c r="D4641" s="10"/>
      <c r="E4641" s="3"/>
      <c r="F4641" s="3"/>
      <c r="G4641" s="3"/>
      <c r="H4641" s="10"/>
      <c r="I4641" s="3"/>
    </row>
    <row r="4642" spans="1:9" x14ac:dyDescent="0.35">
      <c r="A4642" s="3">
        <f>SIN(RADIANS(Teno_phn!P4642*2))</f>
        <v>-0.98235259930092422</v>
      </c>
      <c r="B4642" s="10">
        <f>COS(RADIANS(Teno_phn!P4642*2))</f>
        <v>0.18703842024225353</v>
      </c>
      <c r="C4642" s="3"/>
      <c r="D4642" s="10"/>
      <c r="E4642" s="3"/>
      <c r="F4642" s="3"/>
      <c r="G4642" s="3"/>
      <c r="H4642" s="10"/>
      <c r="I4642" s="3"/>
    </row>
    <row r="4643" spans="1:9" x14ac:dyDescent="0.35">
      <c r="A4643" s="3">
        <f>SIN(RADIANS(Teno_phn!P4643*2))</f>
        <v>0.92652863087183734</v>
      </c>
      <c r="B4643" s="10">
        <f>COS(RADIANS(Teno_phn!P4643*2))</f>
        <v>-0.37622426313936552</v>
      </c>
      <c r="C4643" s="3"/>
      <c r="D4643" s="10"/>
      <c r="E4643" s="3"/>
      <c r="F4643" s="3"/>
      <c r="G4643" s="3"/>
      <c r="H4643" s="10"/>
      <c r="I4643" s="3"/>
    </row>
    <row r="4644" spans="1:9" x14ac:dyDescent="0.35">
      <c r="A4644" s="3">
        <f>SIN(RADIANS(Teno_phn!P4644*2))</f>
        <v>0.82511349827829517</v>
      </c>
      <c r="B4644" s="10">
        <f>COS(RADIANS(Teno_phn!P4644*2))</f>
        <v>-0.56496700342493789</v>
      </c>
      <c r="C4644" s="3"/>
      <c r="D4644" s="10"/>
      <c r="E4644" s="3"/>
      <c r="F4644" s="3"/>
      <c r="G4644" s="3"/>
      <c r="H4644" s="10"/>
      <c r="I4644" s="3"/>
    </row>
    <row r="4645" spans="1:9" x14ac:dyDescent="0.35">
      <c r="A4645" s="3">
        <f>SIN(RADIANS(Teno_phn!P4645*2))</f>
        <v>-0.85626708460032785</v>
      </c>
      <c r="B4645" s="10">
        <f>COS(RADIANS(Teno_phn!P4645*2))</f>
        <v>0.51653332886664249</v>
      </c>
      <c r="C4645" s="3"/>
      <c r="D4645" s="10"/>
      <c r="E4645" s="3"/>
      <c r="F4645" s="3"/>
      <c r="G4645" s="3"/>
      <c r="H4645" s="10"/>
      <c r="I4645" s="3"/>
    </row>
    <row r="4646" spans="1:9" x14ac:dyDescent="0.35">
      <c r="A4646" s="3">
        <f>SIN(RADIANS(Teno_phn!P4646*2))</f>
        <v>0.10279253678724691</v>
      </c>
      <c r="B4646" s="10">
        <f>COS(RADIANS(Teno_phn!P4646*2))</f>
        <v>0.99470281711717423</v>
      </c>
      <c r="C4646" s="3"/>
      <c r="D4646" s="10"/>
      <c r="E4646" s="3"/>
      <c r="F4646" s="3"/>
      <c r="G4646" s="3"/>
      <c r="H4646" s="10"/>
      <c r="I4646" s="3"/>
    </row>
    <row r="4647" spans="1:9" x14ac:dyDescent="0.35">
      <c r="A4647" s="3">
        <f>SIN(RADIANS(Teno_phn!P4647*2))</f>
        <v>0.63284047593860138</v>
      </c>
      <c r="B4647" s="10">
        <f>COS(RADIANS(Teno_phn!P4647*2))</f>
        <v>0.77428220437628847</v>
      </c>
      <c r="C4647" s="3"/>
      <c r="D4647" s="10"/>
      <c r="E4647" s="3"/>
      <c r="F4647" s="3"/>
      <c r="G4647" s="3"/>
      <c r="H4647" s="10"/>
      <c r="I4647" s="3"/>
    </row>
    <row r="4648" spans="1:9" x14ac:dyDescent="0.35">
      <c r="A4648" s="3">
        <f>SIN(RADIANS(Teno_phn!P4648*2))</f>
        <v>0.79036890915424873</v>
      </c>
      <c r="B4648" s="10">
        <f>COS(RADIANS(Teno_phn!P4648*2))</f>
        <v>0.61263120018680317</v>
      </c>
      <c r="C4648" s="3"/>
      <c r="D4648" s="10"/>
      <c r="E4648" s="3"/>
      <c r="F4648" s="3"/>
      <c r="G4648" s="3"/>
      <c r="H4648" s="10"/>
      <c r="I4648" s="3"/>
    </row>
    <row r="4649" spans="1:9" x14ac:dyDescent="0.35">
      <c r="A4649" s="3">
        <f>SIN(RADIANS(Teno_phn!P4649*2))</f>
        <v>0.94799085463117827</v>
      </c>
      <c r="B4649" s="10">
        <f>COS(RADIANS(Teno_phn!P4649*2))</f>
        <v>0.31829756445132951</v>
      </c>
      <c r="C4649" s="3"/>
      <c r="D4649" s="10"/>
      <c r="E4649" s="3"/>
      <c r="F4649" s="3"/>
      <c r="G4649" s="3"/>
      <c r="H4649" s="10"/>
      <c r="I4649" s="3"/>
    </row>
    <row r="4650" spans="1:9" x14ac:dyDescent="0.35">
      <c r="A4650" s="3">
        <f>SIN(RADIANS(Teno_phn!P4650*2))</f>
        <v>0.59060566761992539</v>
      </c>
      <c r="B4650" s="10">
        <f>COS(RADIANS(Teno_phn!P4650*2))</f>
        <v>0.80696031214380193</v>
      </c>
      <c r="C4650" s="3"/>
      <c r="D4650" s="10"/>
      <c r="E4650" s="3"/>
      <c r="F4650" s="3"/>
      <c r="G4650" s="3"/>
      <c r="H4650" s="10"/>
      <c r="I4650" s="3"/>
    </row>
    <row r="4651" spans="1:9" x14ac:dyDescent="0.35">
      <c r="A4651" s="3">
        <f>SIN(RADIANS(Teno_phn!P4651*2))</f>
        <v>0.59088731392004701</v>
      </c>
      <c r="B4651" s="10">
        <f>COS(RADIANS(Teno_phn!P4651*2))</f>
        <v>0.80675410271553738</v>
      </c>
      <c r="C4651" s="3"/>
      <c r="D4651" s="10"/>
      <c r="E4651" s="3"/>
      <c r="F4651" s="3"/>
      <c r="G4651" s="3"/>
      <c r="H4651" s="10"/>
      <c r="I4651" s="3"/>
    </row>
    <row r="4652" spans="1:9" x14ac:dyDescent="0.35">
      <c r="A4652" s="3">
        <f>SIN(RADIANS(Teno_phn!P4652*2))</f>
        <v>0.54727110429236214</v>
      </c>
      <c r="B4652" s="10">
        <f>COS(RADIANS(Teno_phn!P4652*2))</f>
        <v>0.83695539809873887</v>
      </c>
      <c r="C4652" s="3"/>
      <c r="D4652" s="10"/>
      <c r="E4652" s="3"/>
      <c r="F4652" s="3"/>
      <c r="G4652" s="3"/>
      <c r="H4652" s="10"/>
      <c r="I4652" s="3"/>
    </row>
    <row r="4653" spans="1:9" x14ac:dyDescent="0.35">
      <c r="A4653" s="3">
        <f>SIN(RADIANS(Teno_phn!P4653*2))</f>
        <v>0.59369981138270489</v>
      </c>
      <c r="B4653" s="10">
        <f>COS(RADIANS(Teno_phn!P4653*2))</f>
        <v>0.80468660605489173</v>
      </c>
      <c r="C4653" s="3"/>
      <c r="D4653" s="10"/>
      <c r="E4653" s="3"/>
      <c r="F4653" s="3"/>
      <c r="G4653" s="3"/>
      <c r="H4653" s="10"/>
      <c r="I4653" s="3"/>
    </row>
    <row r="4654" spans="1:9" x14ac:dyDescent="0.35">
      <c r="A4654" s="3">
        <f>SIN(RADIANS(Teno_phn!P4654*2))</f>
        <v>0.49333472428893699</v>
      </c>
      <c r="B4654" s="10">
        <f>COS(RADIANS(Teno_phn!P4654*2))</f>
        <v>0.86983955406198821</v>
      </c>
      <c r="C4654" s="3"/>
      <c r="D4654" s="10"/>
      <c r="E4654" s="3"/>
      <c r="F4654" s="3"/>
      <c r="G4654" s="3"/>
      <c r="H4654" s="10"/>
      <c r="I4654" s="3"/>
    </row>
    <row r="4655" spans="1:9" x14ac:dyDescent="0.35">
      <c r="A4655" s="3">
        <f>SIN(RADIANS(Teno_phn!P4655*2))</f>
        <v>0.99189444259002968</v>
      </c>
      <c r="B4655" s="10">
        <f>COS(RADIANS(Teno_phn!P4655*2))</f>
        <v>0.12706460860135038</v>
      </c>
      <c r="C4655" s="3"/>
      <c r="D4655" s="10"/>
      <c r="E4655" s="3"/>
      <c r="F4655" s="3"/>
      <c r="G4655" s="3"/>
      <c r="H4655" s="10"/>
      <c r="I4655" s="3"/>
    </row>
    <row r="4656" spans="1:9" x14ac:dyDescent="0.35">
      <c r="A4656" s="3">
        <f>SIN(RADIANS(Teno_phn!P4656*2))</f>
        <v>0.96316256679765822</v>
      </c>
      <c r="B4656" s="10">
        <f>COS(RADIANS(Teno_phn!P4656*2))</f>
        <v>-0.26891982061526559</v>
      </c>
      <c r="C4656" s="3"/>
      <c r="D4656" s="10"/>
      <c r="E4656" s="3"/>
      <c r="F4656" s="3"/>
      <c r="G4656" s="3"/>
      <c r="H4656" s="10"/>
      <c r="I4656" s="3"/>
    </row>
    <row r="4657" spans="1:9" x14ac:dyDescent="0.35">
      <c r="A4657" s="3">
        <f>SIN(RADIANS(Teno_phn!P4657*2))</f>
        <v>-0.60042022532588413</v>
      </c>
      <c r="B4657" s="10">
        <f>COS(RADIANS(Teno_phn!P4657*2))</f>
        <v>0.79968465848709047</v>
      </c>
      <c r="C4657" s="3"/>
      <c r="D4657" s="10"/>
      <c r="E4657" s="3"/>
      <c r="F4657" s="3"/>
      <c r="G4657" s="3"/>
      <c r="H4657" s="10"/>
      <c r="I4657" s="3"/>
    </row>
    <row r="4658" spans="1:9" x14ac:dyDescent="0.35">
      <c r="A4658" s="3">
        <f>SIN(RADIANS(Teno_phn!P4658*2))</f>
        <v>-0.58891427978723954</v>
      </c>
      <c r="B4658" s="10">
        <f>COS(RADIANS(Teno_phn!P4658*2))</f>
        <v>0.80819550299582643</v>
      </c>
      <c r="C4658" s="3"/>
      <c r="D4658" s="10"/>
      <c r="E4658" s="3"/>
      <c r="F4658" s="3"/>
      <c r="G4658" s="3"/>
      <c r="H4658" s="10"/>
      <c r="I4658" s="3"/>
    </row>
    <row r="4659" spans="1:9" x14ac:dyDescent="0.35">
      <c r="A4659" s="3">
        <f>SIN(RADIANS(Teno_phn!P4659*2))</f>
        <v>-0.71104496163372888</v>
      </c>
      <c r="B4659" s="10">
        <f>COS(RADIANS(Teno_phn!P4659*2))</f>
        <v>0.70314654413947664</v>
      </c>
      <c r="C4659" s="3"/>
      <c r="D4659" s="10"/>
      <c r="E4659" s="3"/>
      <c r="F4659" s="3"/>
      <c r="G4659" s="3"/>
      <c r="H4659" s="10"/>
      <c r="I4659" s="3"/>
    </row>
    <row r="4660" spans="1:9" x14ac:dyDescent="0.35">
      <c r="A4660" s="3">
        <f>SIN(RADIANS(Teno_phn!P4660*2))</f>
        <v>-0.76873021720439305</v>
      </c>
      <c r="B4660" s="10">
        <f>COS(RADIANS(Teno_phn!P4660*2))</f>
        <v>0.63957318045465816</v>
      </c>
      <c r="C4660" s="3"/>
      <c r="D4660" s="10"/>
      <c r="E4660" s="3"/>
      <c r="F4660" s="3"/>
      <c r="G4660" s="3"/>
      <c r="H4660" s="10"/>
      <c r="I4660" s="3"/>
    </row>
    <row r="4661" spans="1:9" x14ac:dyDescent="0.35">
      <c r="A4661" s="3">
        <f>SIN(RADIANS(Teno_phn!P4661*2))</f>
        <v>-0.45150057321823833</v>
      </c>
      <c r="B4661" s="10">
        <f>COS(RADIANS(Teno_phn!P4661*2))</f>
        <v>0.89227082905561927</v>
      </c>
      <c r="C4661" s="3"/>
      <c r="D4661" s="10"/>
      <c r="E4661" s="3"/>
      <c r="F4661" s="3"/>
      <c r="G4661" s="3"/>
      <c r="H4661" s="10"/>
      <c r="I4661" s="3"/>
    </row>
    <row r="4662" spans="1:9" x14ac:dyDescent="0.35">
      <c r="A4662" s="3">
        <f>SIN(RADIANS(Teno_phn!P4662*2))</f>
        <v>-0.41881823204469854</v>
      </c>
      <c r="B4662" s="10">
        <f>COS(RADIANS(Teno_phn!P4662*2))</f>
        <v>0.90807009008498518</v>
      </c>
      <c r="C4662" s="3"/>
      <c r="D4662" s="10"/>
      <c r="E4662" s="3"/>
      <c r="F4662" s="3"/>
      <c r="G4662" s="3"/>
      <c r="H4662" s="10"/>
      <c r="I4662" s="3"/>
    </row>
    <row r="4663" spans="1:9" x14ac:dyDescent="0.35">
      <c r="A4663" s="3">
        <f>SIN(RADIANS(Teno_phn!P4663*2))</f>
        <v>0.78585689317540186</v>
      </c>
      <c r="B4663" s="10">
        <f>COS(RADIANS(Teno_phn!P4663*2))</f>
        <v>0.61840839535755421</v>
      </c>
      <c r="C4663" s="3"/>
      <c r="D4663" s="10"/>
      <c r="E4663" s="3"/>
      <c r="F4663" s="3"/>
      <c r="G4663" s="3"/>
      <c r="H4663" s="10"/>
      <c r="I4663" s="3"/>
    </row>
    <row r="4664" spans="1:9" x14ac:dyDescent="0.35">
      <c r="A4664" s="3">
        <f>SIN(RADIANS(Teno_phn!P4664*2))</f>
        <v>-0.91789320053453571</v>
      </c>
      <c r="B4664" s="10">
        <f>COS(RADIANS(Teno_phn!P4664*2))</f>
        <v>0.39682750964678176</v>
      </c>
      <c r="C4664" s="3"/>
      <c r="D4664" s="10"/>
      <c r="E4664" s="3"/>
      <c r="F4664" s="3"/>
      <c r="G4664" s="3"/>
      <c r="H4664" s="10"/>
      <c r="I4664" s="3"/>
    </row>
    <row r="4665" spans="1:9" x14ac:dyDescent="0.35">
      <c r="A4665" s="3">
        <f>SIN(RADIANS(Teno_phn!P4665*2))</f>
        <v>-0.47224310314690804</v>
      </c>
      <c r="B4665" s="10">
        <f>COS(RADIANS(Teno_phn!P4665*2))</f>
        <v>0.88146834970416199</v>
      </c>
      <c r="C4665" s="3"/>
      <c r="D4665" s="10"/>
      <c r="E4665" s="3"/>
      <c r="F4665" s="3"/>
      <c r="G4665" s="3"/>
      <c r="H4665" s="10"/>
      <c r="I4665" s="3"/>
    </row>
    <row r="4666" spans="1:9" x14ac:dyDescent="0.35">
      <c r="A4666" s="3">
        <f>SIN(RADIANS(Teno_phn!P4666*2))</f>
        <v>-0.50964220294651763</v>
      </c>
      <c r="B4666" s="10">
        <f>COS(RADIANS(Teno_phn!P4666*2))</f>
        <v>0.86038643932585346</v>
      </c>
      <c r="C4666" s="3"/>
      <c r="D4666" s="10"/>
      <c r="E4666" s="3"/>
      <c r="F4666" s="3"/>
      <c r="G4666" s="3"/>
      <c r="H4666" s="10"/>
      <c r="I4666" s="3"/>
    </row>
    <row r="4667" spans="1:9" x14ac:dyDescent="0.35">
      <c r="A4667" s="3">
        <f>SIN(RADIANS(Teno_phn!P4667*2))</f>
        <v>0.94252491309035413</v>
      </c>
      <c r="B4667" s="10">
        <f>COS(RADIANS(Teno_phn!P4667*2))</f>
        <v>0.33413588284412143</v>
      </c>
      <c r="C4667" s="3"/>
      <c r="D4667" s="10"/>
      <c r="E4667" s="3"/>
      <c r="F4667" s="3"/>
      <c r="G4667" s="3"/>
      <c r="H4667" s="10"/>
      <c r="I4667" s="3"/>
    </row>
    <row r="4668" spans="1:9" x14ac:dyDescent="0.35">
      <c r="A4668" s="3">
        <f>SIN(RADIANS(Teno_phn!P4668*2))</f>
        <v>0.94240822024472803</v>
      </c>
      <c r="B4668" s="10">
        <f>COS(RADIANS(Teno_phn!P4668*2))</f>
        <v>0.33446486574102841</v>
      </c>
      <c r="C4668" s="3"/>
      <c r="D4668" s="10"/>
      <c r="E4668" s="3"/>
      <c r="F4668" s="3"/>
      <c r="G4668" s="3"/>
      <c r="H4668" s="10"/>
      <c r="I4668" s="3"/>
    </row>
    <row r="4669" spans="1:9" x14ac:dyDescent="0.35">
      <c r="A4669" s="3">
        <f>SIN(RADIANS(Teno_phn!P4669*2))</f>
        <v>0.76626877164792662</v>
      </c>
      <c r="B4669" s="10">
        <f>COS(RADIANS(Teno_phn!P4669*2))</f>
        <v>0.64252017057612876</v>
      </c>
      <c r="C4669" s="3"/>
      <c r="D4669" s="10"/>
      <c r="E4669" s="3"/>
      <c r="F4669" s="3"/>
      <c r="G4669" s="3"/>
      <c r="H4669" s="10"/>
      <c r="I4669" s="3"/>
    </row>
    <row r="4670" spans="1:9" x14ac:dyDescent="0.35">
      <c r="A4670" s="3">
        <f>SIN(RADIANS(Teno_phn!P4670*2))</f>
        <v>0.76537089760037347</v>
      </c>
      <c r="B4670" s="10">
        <f>COS(RADIANS(Teno_phn!P4670*2))</f>
        <v>0.64358945695714953</v>
      </c>
      <c r="C4670" s="3"/>
      <c r="D4670" s="10"/>
      <c r="E4670" s="3"/>
      <c r="F4670" s="3"/>
      <c r="G4670" s="3"/>
      <c r="H4670" s="10"/>
      <c r="I4670" s="3"/>
    </row>
    <row r="4671" spans="1:9" x14ac:dyDescent="0.35">
      <c r="A4671" s="3">
        <f>SIN(RADIANS(Teno_phn!P4671*2))</f>
        <v>-0.25679544860818782</v>
      </c>
      <c r="B4671" s="10">
        <f>COS(RADIANS(Teno_phn!P4671*2))</f>
        <v>0.9664657767216176</v>
      </c>
      <c r="C4671" s="3"/>
      <c r="D4671" s="10"/>
      <c r="E4671" s="3"/>
      <c r="F4671" s="3"/>
      <c r="G4671" s="3"/>
      <c r="H4671" s="10"/>
      <c r="I4671" s="3"/>
    </row>
    <row r="4672" spans="1:9" x14ac:dyDescent="0.35">
      <c r="A4672" s="3">
        <f>SIN(RADIANS(Teno_phn!P4672*2))</f>
        <v>0.21473532716706331</v>
      </c>
      <c r="B4672" s="10">
        <f>COS(RADIANS(Teno_phn!P4672*2))</f>
        <v>0.97667227833416792</v>
      </c>
      <c r="C4672" s="3"/>
      <c r="D4672" s="10"/>
      <c r="E4672" s="3"/>
      <c r="F4672" s="3"/>
      <c r="G4672" s="3"/>
      <c r="H4672" s="10"/>
      <c r="I4672" s="3"/>
    </row>
    <row r="4673" spans="1:9" x14ac:dyDescent="0.35">
      <c r="A4673" s="3">
        <f>SIN(RADIANS(Teno_phn!P4673*2))</f>
        <v>-0.19868376938732465</v>
      </c>
      <c r="B4673" s="10">
        <f>COS(RADIANS(Teno_phn!P4673*2))</f>
        <v>0.98006365088296399</v>
      </c>
      <c r="C4673" s="3"/>
      <c r="D4673" s="10"/>
      <c r="E4673" s="3"/>
      <c r="F4673" s="3"/>
      <c r="G4673" s="3"/>
      <c r="H4673" s="10"/>
      <c r="I4673" s="3"/>
    </row>
    <row r="4674" spans="1:9" x14ac:dyDescent="0.35">
      <c r="A4674" s="3">
        <f>SIN(RADIANS(Teno_phn!P4674*2))</f>
        <v>-6.2442138662292167E-2</v>
      </c>
      <c r="B4674" s="10">
        <f>COS(RADIANS(Teno_phn!P4674*2))</f>
        <v>0.99804858565065813</v>
      </c>
      <c r="C4674" s="3"/>
      <c r="D4674" s="10"/>
      <c r="E4674" s="3"/>
      <c r="F4674" s="3"/>
      <c r="G4674" s="3"/>
      <c r="H4674" s="10"/>
      <c r="I4674" s="3"/>
    </row>
    <row r="4675" spans="1:9" x14ac:dyDescent="0.35">
      <c r="A4675" s="3">
        <f>SIN(RADIANS(Teno_phn!P4675*2))</f>
        <v>-8.7851196550742389E-2</v>
      </c>
      <c r="B4675" s="10">
        <f>COS(RADIANS(Teno_phn!P4675*2))</f>
        <v>0.9961336091431725</v>
      </c>
      <c r="C4675" s="3"/>
      <c r="D4675" s="10"/>
      <c r="E4675" s="3"/>
      <c r="F4675" s="3"/>
      <c r="G4675" s="3"/>
      <c r="H4675" s="10"/>
      <c r="I4675" s="3"/>
    </row>
    <row r="4676" spans="1:9" x14ac:dyDescent="0.35">
      <c r="A4676" s="3">
        <f>SIN(RADIANS(Teno_phn!P4676*2))</f>
        <v>-0.19423435121997162</v>
      </c>
      <c r="B4676" s="10">
        <f>COS(RADIANS(Teno_phn!P4676*2))</f>
        <v>0.98095515534919164</v>
      </c>
      <c r="C4676" s="3"/>
      <c r="D4676" s="10"/>
      <c r="E4676" s="3"/>
      <c r="F4676" s="3"/>
      <c r="G4676" s="3"/>
      <c r="H4676" s="10"/>
      <c r="I4676" s="3"/>
    </row>
    <row r="4677" spans="1:9" x14ac:dyDescent="0.35">
      <c r="A4677" s="3">
        <f>SIN(RADIANS(Teno_phn!P4677*2))</f>
        <v>-0.76738901323351061</v>
      </c>
      <c r="B4677" s="10">
        <f>COS(RADIANS(Teno_phn!P4677*2))</f>
        <v>-0.64118180133913572</v>
      </c>
      <c r="C4677" s="3"/>
      <c r="D4677" s="10"/>
      <c r="E4677" s="3"/>
      <c r="F4677" s="3"/>
      <c r="G4677" s="3"/>
      <c r="H4677" s="10"/>
      <c r="I4677" s="3"/>
    </row>
    <row r="4678" spans="1:9" x14ac:dyDescent="0.35">
      <c r="A4678" s="3">
        <f>SIN(RADIANS(Teno_phn!P4678*2))</f>
        <v>0.70240155418975525</v>
      </c>
      <c r="B4678" s="10">
        <f>COS(RADIANS(Teno_phn!P4678*2))</f>
        <v>0.71178090496431301</v>
      </c>
      <c r="C4678" s="3"/>
      <c r="D4678" s="10"/>
      <c r="E4678" s="3"/>
      <c r="F4678" s="3"/>
      <c r="G4678" s="3"/>
      <c r="H4678" s="10"/>
      <c r="I4678" s="3"/>
    </row>
    <row r="4679" spans="1:9" x14ac:dyDescent="0.35">
      <c r="A4679" s="3">
        <f>SIN(RADIANS(Teno_phn!P4679*2))</f>
        <v>0.99498598921204906</v>
      </c>
      <c r="B4679" s="10">
        <f>COS(RADIANS(Teno_phn!P4679*2))</f>
        <v>-0.10001440532103495</v>
      </c>
      <c r="C4679" s="3"/>
      <c r="D4679" s="10"/>
      <c r="E4679" s="3"/>
      <c r="F4679" s="3"/>
      <c r="G4679" s="3"/>
      <c r="H4679" s="10"/>
      <c r="I4679" s="3"/>
    </row>
    <row r="4680" spans="1:9" x14ac:dyDescent="0.35">
      <c r="A4680" s="3">
        <f>SIN(RADIANS(Teno_phn!P4680*2))</f>
        <v>0.22529115994742374</v>
      </c>
      <c r="B4680" s="10">
        <f>COS(RADIANS(Teno_phn!P4680*2))</f>
        <v>0.97429148269372878</v>
      </c>
      <c r="C4680" s="3"/>
      <c r="D4680" s="10"/>
      <c r="E4680" s="3"/>
      <c r="F4680" s="3"/>
      <c r="G4680" s="3"/>
      <c r="H4680" s="10"/>
      <c r="I4680" s="3"/>
    </row>
    <row r="4681" spans="1:9" x14ac:dyDescent="0.35">
      <c r="A4681" s="3">
        <f>SIN(RADIANS(Teno_phn!P4681*2))</f>
        <v>-0.45118908444184469</v>
      </c>
      <c r="B4681" s="10">
        <f>COS(RADIANS(Teno_phn!P4681*2))</f>
        <v>-0.89242837812371811</v>
      </c>
      <c r="C4681" s="3"/>
      <c r="D4681" s="10"/>
      <c r="E4681" s="3"/>
      <c r="F4681" s="3"/>
      <c r="G4681" s="3"/>
      <c r="H4681" s="10"/>
      <c r="I4681" s="3"/>
    </row>
    <row r="4682" spans="1:9" x14ac:dyDescent="0.35">
      <c r="A4682" s="3">
        <f>SIN(RADIANS(Teno_phn!P4682*2))</f>
        <v>-0.93507335999216845</v>
      </c>
      <c r="B4682" s="10">
        <f>COS(RADIANS(Teno_phn!P4682*2))</f>
        <v>0.35445424448432911</v>
      </c>
      <c r="C4682" s="3"/>
      <c r="D4682" s="10"/>
      <c r="E4682" s="3"/>
      <c r="F4682" s="3"/>
      <c r="G4682" s="3"/>
      <c r="H4682" s="10"/>
      <c r="I4682" s="3"/>
    </row>
    <row r="4683" spans="1:9" x14ac:dyDescent="0.35">
      <c r="A4683" s="3">
        <f>SIN(RADIANS(Teno_phn!P4683*2))</f>
        <v>-0.74244370619834432</v>
      </c>
      <c r="B4683" s="10">
        <f>COS(RADIANS(Teno_phn!P4683*2))</f>
        <v>0.669908458766171</v>
      </c>
      <c r="C4683" s="3"/>
      <c r="D4683" s="10"/>
      <c r="E4683" s="3"/>
      <c r="F4683" s="3"/>
      <c r="G4683" s="3"/>
      <c r="H4683" s="10"/>
      <c r="I4683" s="3"/>
    </row>
    <row r="4684" spans="1:9" x14ac:dyDescent="0.35">
      <c r="A4684" s="3">
        <f>SIN(RADIANS(Teno_phn!P4684*2))</f>
        <v>0.99631541935977252</v>
      </c>
      <c r="B4684" s="10">
        <f>COS(RADIANS(Teno_phn!P4684*2))</f>
        <v>-8.5764708044513832E-2</v>
      </c>
      <c r="C4684" s="3"/>
      <c r="D4684" s="10"/>
      <c r="E4684" s="3"/>
      <c r="F4684" s="3"/>
      <c r="G4684" s="3"/>
      <c r="H4684" s="10"/>
      <c r="I4684" s="3"/>
    </row>
    <row r="4685" spans="1:9" x14ac:dyDescent="0.35">
      <c r="A4685" s="3">
        <f>SIN(RADIANS(Teno_phn!P4685*2))</f>
        <v>0.9411170233284728</v>
      </c>
      <c r="B4685" s="10">
        <f>COS(RADIANS(Teno_phn!P4685*2))</f>
        <v>-0.33808097905879714</v>
      </c>
      <c r="C4685" s="3"/>
      <c r="D4685" s="10"/>
      <c r="E4685" s="3"/>
      <c r="F4685" s="3"/>
      <c r="G4685" s="3"/>
      <c r="H4685" s="10"/>
      <c r="I4685" s="3"/>
    </row>
    <row r="4686" spans="1:9" x14ac:dyDescent="0.35">
      <c r="A4686" s="3">
        <f>SIN(RADIANS(Teno_phn!P4686*2))</f>
        <v>-3.0364061224136572E-2</v>
      </c>
      <c r="B4686" s="10">
        <f>COS(RADIANS(Teno_phn!P4686*2))</f>
        <v>-0.99953890558896052</v>
      </c>
      <c r="C4686" s="3"/>
      <c r="D4686" s="10"/>
      <c r="E4686" s="3"/>
      <c r="F4686" s="3"/>
      <c r="G4686" s="3"/>
      <c r="H4686" s="10"/>
      <c r="I4686" s="3"/>
    </row>
    <row r="4687" spans="1:9" x14ac:dyDescent="0.35">
      <c r="A4687" s="3">
        <f>SIN(RADIANS(Teno_phn!P4687*2))</f>
        <v>-7.5674875051194579E-2</v>
      </c>
      <c r="B4687" s="10">
        <f>COS(RADIANS(Teno_phn!P4687*2))</f>
        <v>-0.99713254549532482</v>
      </c>
      <c r="C4687" s="3"/>
      <c r="D4687" s="10"/>
      <c r="E4687" s="3"/>
      <c r="F4687" s="3"/>
      <c r="G4687" s="3"/>
      <c r="H4687" s="10"/>
      <c r="I4687" s="3"/>
    </row>
    <row r="4688" spans="1:9" x14ac:dyDescent="0.35">
      <c r="A4688" s="3">
        <f>SIN(RADIANS(Teno_phn!P4688*2))</f>
        <v>-8.0546860902663664E-2</v>
      </c>
      <c r="B4688" s="10">
        <f>COS(RADIANS(Teno_phn!P4688*2))</f>
        <v>0.99675082302385232</v>
      </c>
      <c r="C4688" s="3"/>
      <c r="D4688" s="10"/>
      <c r="E4688" s="3"/>
      <c r="F4688" s="3"/>
      <c r="G4688" s="3"/>
      <c r="H4688" s="10"/>
      <c r="I4688" s="3"/>
    </row>
    <row r="4689" spans="1:9" x14ac:dyDescent="0.35">
      <c r="A4689" s="3">
        <f>SIN(RADIANS(Teno_phn!P4689*2))</f>
        <v>0.96335007351728486</v>
      </c>
      <c r="B4689" s="10">
        <f>COS(RADIANS(Teno_phn!P4689*2))</f>
        <v>0.26824734081485685</v>
      </c>
      <c r="C4689" s="3"/>
      <c r="D4689" s="10"/>
      <c r="E4689" s="3"/>
      <c r="F4689" s="3"/>
      <c r="G4689" s="3"/>
      <c r="H4689" s="10"/>
      <c r="I4689" s="3"/>
    </row>
    <row r="4690" spans="1:9" x14ac:dyDescent="0.35">
      <c r="A4690" s="3">
        <f>SIN(RADIANS(Teno_phn!P4690*2))</f>
        <v>0.99473863787995331</v>
      </c>
      <c r="B4690" s="10">
        <f>COS(RADIANS(Teno_phn!P4690*2))</f>
        <v>-0.10244531374706747</v>
      </c>
      <c r="C4690" s="3"/>
      <c r="D4690" s="10"/>
      <c r="E4690" s="3"/>
      <c r="F4690" s="3"/>
      <c r="G4690" s="3"/>
      <c r="H4690" s="10"/>
      <c r="I4690" s="3"/>
    </row>
    <row r="4691" spans="1:9" x14ac:dyDescent="0.35">
      <c r="A4691" s="3">
        <f>SIN(RADIANS(Teno_phn!P4691*2))</f>
        <v>0.85967400611749112</v>
      </c>
      <c r="B4691" s="10">
        <f>COS(RADIANS(Teno_phn!P4691*2))</f>
        <v>0.51084303186585989</v>
      </c>
      <c r="C4691" s="3"/>
      <c r="D4691" s="10"/>
      <c r="E4691" s="3"/>
      <c r="F4691" s="3"/>
      <c r="G4691" s="3"/>
      <c r="H4691" s="10"/>
      <c r="I4691" s="3"/>
    </row>
    <row r="4692" spans="1:9" x14ac:dyDescent="0.35">
      <c r="A4692" s="3">
        <f>SIN(RADIANS(Teno_phn!P4692*2))</f>
        <v>0.3573901100903133</v>
      </c>
      <c r="B4692" s="10">
        <f>COS(RADIANS(Teno_phn!P4692*2))</f>
        <v>0.93395519657510007</v>
      </c>
      <c r="C4692" s="3"/>
      <c r="D4692" s="10"/>
      <c r="E4692" s="3"/>
      <c r="F4692" s="3"/>
      <c r="G4692" s="3"/>
      <c r="H4692" s="10"/>
      <c r="I4692" s="3"/>
    </row>
    <row r="4693" spans="1:9" x14ac:dyDescent="0.35">
      <c r="A4693" s="3">
        <f>SIN(RADIANS(Teno_phn!P4693*2))</f>
        <v>0.68046512178230523</v>
      </c>
      <c r="B4693" s="10">
        <f>COS(RADIANS(Teno_phn!P4693*2))</f>
        <v>0.73278047056249562</v>
      </c>
      <c r="C4693" s="3"/>
      <c r="D4693" s="10"/>
      <c r="E4693" s="3"/>
      <c r="F4693" s="3"/>
      <c r="G4693" s="3"/>
      <c r="H4693" s="10"/>
      <c r="I4693" s="3"/>
    </row>
    <row r="4694" spans="1:9" x14ac:dyDescent="0.35">
      <c r="A4694" s="3">
        <f>SIN(RADIANS(Teno_phn!P4694*2))</f>
        <v>0.81431817232451387</v>
      </c>
      <c r="B4694" s="10">
        <f>COS(RADIANS(Teno_phn!P4694*2))</f>
        <v>0.58041874041252606</v>
      </c>
      <c r="C4694" s="3"/>
      <c r="D4694" s="10"/>
      <c r="E4694" s="3"/>
      <c r="F4694" s="3"/>
      <c r="G4694" s="3"/>
      <c r="H4694" s="10"/>
      <c r="I4694" s="3"/>
    </row>
    <row r="4695" spans="1:9" x14ac:dyDescent="0.35">
      <c r="A4695" s="3">
        <f>SIN(RADIANS(Teno_phn!P4695*2))</f>
        <v>-0.99380676861361661</v>
      </c>
      <c r="B4695" s="10">
        <f>COS(RADIANS(Teno_phn!P4695*2))</f>
        <v>0.11112203497849352</v>
      </c>
      <c r="C4695" s="3"/>
      <c r="D4695" s="10"/>
      <c r="E4695" s="3"/>
      <c r="F4695" s="3"/>
      <c r="G4695" s="3"/>
      <c r="H4695" s="10"/>
      <c r="I4695" s="3"/>
    </row>
    <row r="4696" spans="1:9" x14ac:dyDescent="0.35">
      <c r="A4696" s="3">
        <f>SIN(RADIANS(Teno_phn!P4696*2))</f>
        <v>-0.99519327649191425</v>
      </c>
      <c r="B4696" s="10">
        <f>COS(RADIANS(Teno_phn!P4696*2))</f>
        <v>9.7930293705719207E-2</v>
      </c>
      <c r="C4696" s="3"/>
      <c r="D4696" s="10"/>
      <c r="E4696" s="3"/>
      <c r="F4696" s="3"/>
      <c r="G4696" s="3"/>
      <c r="H4696" s="10"/>
      <c r="I4696" s="3"/>
    </row>
    <row r="4697" spans="1:9" x14ac:dyDescent="0.35">
      <c r="A4697" s="3">
        <f>SIN(RADIANS(Teno_phn!P4697*2))</f>
        <v>0.99998629224742674</v>
      </c>
      <c r="B4697" s="10">
        <f>COS(RADIANS(Teno_phn!P4697*2))</f>
        <v>-5.2359638314194148E-3</v>
      </c>
      <c r="C4697" s="3"/>
      <c r="D4697" s="10"/>
      <c r="E4697" s="3"/>
      <c r="F4697" s="3"/>
      <c r="G4697" s="3"/>
      <c r="H4697" s="10"/>
      <c r="I4697" s="3"/>
    </row>
    <row r="4698" spans="1:9" x14ac:dyDescent="0.35">
      <c r="A4698" s="3">
        <f>SIN(RADIANS(Teno_phn!P4698*2))</f>
        <v>0.9999978067553793</v>
      </c>
      <c r="B4698" s="10">
        <f>COS(RADIANS(Teno_phn!P4698*2))</f>
        <v>-2.0943935712194046E-3</v>
      </c>
      <c r="C4698" s="3"/>
      <c r="D4698" s="10"/>
      <c r="E4698" s="3"/>
      <c r="F4698" s="3"/>
      <c r="G4698" s="3"/>
      <c r="H4698" s="10"/>
      <c r="I4698" s="3"/>
    </row>
    <row r="4699" spans="1:9" x14ac:dyDescent="0.35">
      <c r="A4699" s="3">
        <f>SIN(RADIANS(Teno_phn!P4699*2))</f>
        <v>0.12152287202099551</v>
      </c>
      <c r="B4699" s="10">
        <f>COS(RADIANS(Teno_phn!P4699*2))</f>
        <v>0.99258863159708244</v>
      </c>
      <c r="C4699" s="3"/>
      <c r="D4699" s="10"/>
      <c r="E4699" s="3"/>
      <c r="F4699" s="3"/>
      <c r="G4699" s="3"/>
      <c r="H4699" s="10"/>
      <c r="I4699" s="3"/>
    </row>
    <row r="4700" spans="1:9" x14ac:dyDescent="0.35">
      <c r="A4700" s="3">
        <f>SIN(RADIANS(Teno_phn!P4700*2))</f>
        <v>-0.91552223131458121</v>
      </c>
      <c r="B4700" s="10">
        <f>COS(RADIANS(Teno_phn!P4700*2))</f>
        <v>-0.40226737870323326</v>
      </c>
      <c r="C4700" s="3"/>
      <c r="D4700" s="10"/>
      <c r="E4700" s="3"/>
      <c r="F4700" s="3"/>
      <c r="G4700" s="3"/>
      <c r="H4700" s="10"/>
      <c r="I4700" s="3"/>
    </row>
    <row r="4701" spans="1:9" x14ac:dyDescent="0.35">
      <c r="A4701" s="3">
        <f>SIN(RADIANS(Teno_phn!P4701*2))</f>
        <v>0.49939527841407128</v>
      </c>
      <c r="B4701" s="10">
        <f>COS(RADIANS(Teno_phn!P4701*2))</f>
        <v>0.86637425856135186</v>
      </c>
      <c r="C4701" s="3"/>
      <c r="D4701" s="10"/>
      <c r="E4701" s="3"/>
      <c r="F4701" s="3"/>
      <c r="G4701" s="3"/>
      <c r="H4701" s="10"/>
      <c r="I4701" s="3"/>
    </row>
    <row r="4702" spans="1:9" x14ac:dyDescent="0.35">
      <c r="A4702" s="3">
        <f>SIN(RADIANS(Teno_phn!P4702*2))</f>
        <v>-8.4373506138683038E-2</v>
      </c>
      <c r="B4702" s="10">
        <f>COS(RADIANS(Teno_phn!P4702*2))</f>
        <v>0.99643419825990798</v>
      </c>
      <c r="C4702" s="3"/>
      <c r="D4702" s="10"/>
      <c r="E4702" s="3"/>
      <c r="F4702" s="3"/>
      <c r="G4702" s="3"/>
      <c r="H4702" s="10"/>
      <c r="I4702" s="3"/>
    </row>
    <row r="4703" spans="1:9" x14ac:dyDescent="0.35">
      <c r="A4703" s="3">
        <f>SIN(RADIANS(Teno_phn!P4703*2))</f>
        <v>-0.17674118046108603</v>
      </c>
      <c r="B4703" s="10">
        <f>COS(RADIANS(Teno_phn!P4703*2))</f>
        <v>0.98425736224283422</v>
      </c>
      <c r="C4703" s="3"/>
      <c r="D4703" s="10"/>
      <c r="E4703" s="3"/>
      <c r="F4703" s="3"/>
      <c r="G4703" s="3"/>
      <c r="H4703" s="10"/>
      <c r="I4703" s="3"/>
    </row>
    <row r="4704" spans="1:9" x14ac:dyDescent="0.35">
      <c r="A4704" s="3">
        <f>SIN(RADIANS(Teno_phn!P4704*2))</f>
        <v>0.74057007644037287</v>
      </c>
      <c r="B4704" s="10">
        <f>COS(RADIANS(Teno_phn!P4704*2))</f>
        <v>0.67197913798056286</v>
      </c>
      <c r="C4704" s="3"/>
      <c r="D4704" s="10"/>
      <c r="E4704" s="3"/>
      <c r="F4704" s="3"/>
      <c r="G4704" s="3"/>
      <c r="H4704" s="10"/>
      <c r="I4704" s="3"/>
    </row>
    <row r="4705" spans="1:9" x14ac:dyDescent="0.35">
      <c r="A4705" s="3">
        <f>SIN(RADIANS(Teno_phn!P4705*2))</f>
        <v>-0.44432248971525284</v>
      </c>
      <c r="B4705" s="10">
        <f>COS(RADIANS(Teno_phn!P4705*2))</f>
        <v>0.89586691262331986</v>
      </c>
      <c r="C4705" s="3"/>
      <c r="D4705" s="10"/>
      <c r="E4705" s="3"/>
      <c r="F4705" s="3"/>
      <c r="G4705" s="3"/>
      <c r="H4705" s="10"/>
      <c r="I4705" s="3"/>
    </row>
    <row r="4706" spans="1:9" x14ac:dyDescent="0.35">
      <c r="A4706" s="3">
        <f>SIN(RADIANS(Teno_phn!P4706*2))</f>
        <v>-0.97785634786907871</v>
      </c>
      <c r="B4706" s="10">
        <f>COS(RADIANS(Teno_phn!P4706*2))</f>
        <v>0.20927723940301604</v>
      </c>
      <c r="C4706" s="3"/>
      <c r="D4706" s="10"/>
      <c r="E4706" s="3"/>
      <c r="F4706" s="3"/>
      <c r="G4706" s="3"/>
      <c r="H4706" s="10"/>
      <c r="I4706" s="3"/>
    </row>
    <row r="4707" spans="1:9" x14ac:dyDescent="0.35">
      <c r="A4707" s="3">
        <f>SIN(RADIANS(Teno_phn!P4707*2))</f>
        <v>0.89068936192150672</v>
      </c>
      <c r="B4707" s="10">
        <f>COS(RADIANS(Teno_phn!P4707*2))</f>
        <v>-0.45461242895444387</v>
      </c>
      <c r="C4707" s="3"/>
      <c r="D4707" s="10"/>
      <c r="E4707" s="3"/>
      <c r="F4707" s="3"/>
      <c r="G4707" s="3"/>
      <c r="H4707" s="10"/>
      <c r="I4707" s="3"/>
    </row>
    <row r="4708" spans="1:9" x14ac:dyDescent="0.35">
      <c r="A4708" s="3">
        <f>SIN(RADIANS(Teno_phn!P4708*2))</f>
        <v>-0.64037784202330705</v>
      </c>
      <c r="B4708" s="10">
        <f>COS(RADIANS(Teno_phn!P4708*2))</f>
        <v>0.76806003635495346</v>
      </c>
      <c r="C4708" s="3"/>
      <c r="D4708" s="10"/>
      <c r="E4708" s="3"/>
      <c r="F4708" s="3"/>
      <c r="G4708" s="3"/>
      <c r="H4708" s="10"/>
      <c r="I4708" s="3"/>
    </row>
    <row r="4709" spans="1:9" x14ac:dyDescent="0.35">
      <c r="A4709" s="3">
        <f>SIN(RADIANS(Teno_phn!P4709*2))</f>
        <v>-5.477590985343312E-2</v>
      </c>
      <c r="B4709" s="10">
        <f>COS(RADIANS(Teno_phn!P4709*2))</f>
        <v>0.99849867285827099</v>
      </c>
      <c r="C4709" s="3"/>
      <c r="D4709" s="10"/>
      <c r="E4709" s="3"/>
      <c r="F4709" s="3"/>
      <c r="G4709" s="3"/>
      <c r="H4709" s="10"/>
      <c r="I4709" s="3"/>
    </row>
    <row r="4710" spans="1:9" x14ac:dyDescent="0.35">
      <c r="A4710" s="3">
        <f>SIN(RADIANS(Teno_phn!P4710*2))</f>
        <v>0.3146552034189955</v>
      </c>
      <c r="B4710" s="10">
        <f>COS(RADIANS(Teno_phn!P4710*2))</f>
        <v>0.94920603820316618</v>
      </c>
      <c r="C4710" s="3"/>
      <c r="D4710" s="10"/>
      <c r="E4710" s="3"/>
      <c r="F4710" s="3"/>
      <c r="G4710" s="3"/>
      <c r="H4710" s="10"/>
      <c r="I4710" s="3"/>
    </row>
    <row r="4711" spans="1:9" x14ac:dyDescent="0.35">
      <c r="A4711" s="3">
        <f>SIN(RADIANS(Teno_phn!P4711*2))</f>
        <v>-0.459269814523803</v>
      </c>
      <c r="B4711" s="10">
        <f>COS(RADIANS(Teno_phn!P4711*2))</f>
        <v>0.88829681833679419</v>
      </c>
      <c r="C4711" s="3"/>
      <c r="D4711" s="10"/>
      <c r="E4711" s="3"/>
      <c r="F4711" s="3"/>
      <c r="G4711" s="3"/>
      <c r="H4711" s="10"/>
      <c r="I4711" s="3"/>
    </row>
    <row r="4712" spans="1:9" x14ac:dyDescent="0.35">
      <c r="A4712" s="3">
        <f>SIN(RADIANS(Teno_phn!P4712*2))</f>
        <v>-0.4915118559151872</v>
      </c>
      <c r="B4712" s="10">
        <f>COS(RADIANS(Teno_phn!P4712*2))</f>
        <v>0.87087088336607521</v>
      </c>
      <c r="C4712" s="3"/>
      <c r="D4712" s="10"/>
      <c r="E4712" s="3"/>
      <c r="F4712" s="3"/>
      <c r="G4712" s="3"/>
      <c r="H4712" s="10"/>
      <c r="I4712" s="3"/>
    </row>
    <row r="4713" spans="1:9" x14ac:dyDescent="0.35">
      <c r="A4713" s="3">
        <f>SIN(RADIANS(Teno_phn!P4713*2))</f>
        <v>0.9874138067509115</v>
      </c>
      <c r="B4713" s="10">
        <f>COS(RADIANS(Teno_phn!P4713*2))</f>
        <v>-0.15815806725448336</v>
      </c>
      <c r="C4713" s="3"/>
      <c r="D4713" s="10"/>
      <c r="E4713" s="3"/>
      <c r="F4713" s="3"/>
      <c r="G4713" s="3"/>
      <c r="H4713" s="10"/>
      <c r="I4713" s="3"/>
    </row>
    <row r="4714" spans="1:9" x14ac:dyDescent="0.35">
      <c r="A4714" s="3">
        <f>SIN(RADIANS(Teno_phn!P4714*2))</f>
        <v>0.98674265517474569</v>
      </c>
      <c r="B4714" s="10">
        <f>COS(RADIANS(Teno_phn!P4714*2))</f>
        <v>0.16229273692526397</v>
      </c>
      <c r="C4714" s="3"/>
      <c r="D4714" s="10"/>
      <c r="E4714" s="3"/>
      <c r="F4714" s="3"/>
      <c r="G4714" s="3"/>
      <c r="H4714" s="10"/>
      <c r="I4714" s="3"/>
    </row>
    <row r="4715" spans="1:9" x14ac:dyDescent="0.35">
      <c r="A4715" s="3">
        <f>SIN(RADIANS(Teno_phn!P4715*2))</f>
        <v>0.96483321674130684</v>
      </c>
      <c r="B4715" s="10">
        <f>COS(RADIANS(Teno_phn!P4715*2))</f>
        <v>0.26286282329881194</v>
      </c>
      <c r="C4715" s="3"/>
      <c r="D4715" s="10"/>
      <c r="E4715" s="3"/>
      <c r="F4715" s="3"/>
      <c r="G4715" s="3"/>
      <c r="H4715" s="10"/>
      <c r="I4715" s="3"/>
    </row>
    <row r="4716" spans="1:9" x14ac:dyDescent="0.35">
      <c r="A4716" s="3">
        <f>SIN(RADIANS(Teno_phn!P4716*2))</f>
        <v>0.43365908458754437</v>
      </c>
      <c r="B4716" s="10">
        <f>COS(RADIANS(Teno_phn!P4716*2))</f>
        <v>0.90107702132209155</v>
      </c>
      <c r="C4716" s="3"/>
      <c r="D4716" s="10"/>
      <c r="E4716" s="3"/>
      <c r="F4716" s="3"/>
      <c r="G4716" s="3"/>
      <c r="H4716" s="10"/>
      <c r="I4716" s="3"/>
    </row>
    <row r="4717" spans="1:9" x14ac:dyDescent="0.35">
      <c r="A4717" s="3">
        <f>SIN(RADIANS(Teno_phn!P4717*2))</f>
        <v>0.37590082072058673</v>
      </c>
      <c r="B4717" s="10">
        <f>COS(RADIANS(Teno_phn!P4717*2))</f>
        <v>0.92665990146417221</v>
      </c>
      <c r="C4717" s="3"/>
      <c r="D4717" s="10"/>
      <c r="E4717" s="3"/>
      <c r="F4717" s="3"/>
      <c r="G4717" s="3"/>
      <c r="H4717" s="10"/>
      <c r="I4717" s="3"/>
    </row>
    <row r="4718" spans="1:9" x14ac:dyDescent="0.35">
      <c r="A4718" s="3">
        <f>SIN(RADIANS(Teno_phn!P4718*2))</f>
        <v>0.26454637371747824</v>
      </c>
      <c r="B4718" s="10">
        <f>COS(RADIANS(Teno_phn!P4718*2))</f>
        <v>0.96437296527481131</v>
      </c>
      <c r="C4718" s="3"/>
      <c r="D4718" s="10"/>
      <c r="E4718" s="3"/>
      <c r="F4718" s="3"/>
      <c r="G4718" s="3"/>
      <c r="H4718" s="10"/>
      <c r="I4718" s="3"/>
    </row>
    <row r="4719" spans="1:9" x14ac:dyDescent="0.35">
      <c r="A4719" s="3">
        <f>SIN(RADIANS(Teno_phn!P4719*2))</f>
        <v>0.15746868388802146</v>
      </c>
      <c r="B4719" s="10">
        <f>COS(RADIANS(Teno_phn!P4719*2))</f>
        <v>0.98752398127568242</v>
      </c>
      <c r="C4719" s="3"/>
      <c r="D4719" s="10"/>
      <c r="E4719" s="3"/>
      <c r="F4719" s="3"/>
      <c r="G4719" s="3"/>
      <c r="H4719" s="10"/>
      <c r="I4719" s="3"/>
    </row>
    <row r="4720" spans="1:9" x14ac:dyDescent="0.35">
      <c r="A4720" s="3">
        <f>SIN(RADIANS(Teno_phn!P4720*2))</f>
        <v>-0.86216018083420565</v>
      </c>
      <c r="B4720" s="10">
        <f>COS(RADIANS(Teno_phn!P4720*2))</f>
        <v>0.50663578888974048</v>
      </c>
      <c r="C4720" s="3"/>
      <c r="D4720" s="10"/>
      <c r="E4720" s="3"/>
      <c r="F4720" s="3"/>
      <c r="G4720" s="3"/>
      <c r="H4720" s="10"/>
      <c r="I4720" s="3"/>
    </row>
    <row r="4721" spans="1:9" x14ac:dyDescent="0.35">
      <c r="A4721" s="3">
        <f>SIN(RADIANS(Teno_phn!P4721*2))</f>
        <v>0.97088395581873099</v>
      </c>
      <c r="B4721" s="10">
        <f>COS(RADIANS(Teno_phn!P4721*2))</f>
        <v>-0.23955029604192205</v>
      </c>
      <c r="C4721" s="3"/>
      <c r="D4721" s="10"/>
      <c r="E4721" s="3"/>
      <c r="F4721" s="3"/>
      <c r="G4721" s="3"/>
      <c r="H4721" s="10"/>
      <c r="I4721" s="3"/>
    </row>
    <row r="4722" spans="1:9" x14ac:dyDescent="0.35">
      <c r="A4722" s="3">
        <f>SIN(RADIANS(Teno_phn!P4722*2))</f>
        <v>0.99526140220630832</v>
      </c>
      <c r="B4722" s="10">
        <f>COS(RADIANS(Teno_phn!P4722*2))</f>
        <v>9.723549392239933E-2</v>
      </c>
      <c r="C4722" s="3"/>
      <c r="D4722" s="10"/>
      <c r="E4722" s="3"/>
      <c r="F4722" s="3"/>
      <c r="G4722" s="3"/>
      <c r="H4722" s="10"/>
      <c r="I4722" s="3"/>
    </row>
    <row r="4723" spans="1:9" x14ac:dyDescent="0.35">
      <c r="A4723" s="3">
        <f>SIN(RADIANS(Teno_phn!P4723*2))</f>
        <v>-0.85985227159687372</v>
      </c>
      <c r="B4723" s="10">
        <f>COS(RADIANS(Teno_phn!P4723*2))</f>
        <v>0.51054291791160522</v>
      </c>
      <c r="C4723" s="3"/>
      <c r="D4723" s="10"/>
      <c r="E4723" s="3"/>
      <c r="F4723" s="3"/>
      <c r="G4723" s="3"/>
      <c r="H4723" s="10"/>
      <c r="I4723" s="3"/>
    </row>
    <row r="4724" spans="1:9" x14ac:dyDescent="0.35">
      <c r="A4724" s="3">
        <f>SIN(RADIANS(Teno_phn!P4724*2))</f>
        <v>-0.90763100683305553</v>
      </c>
      <c r="B4724" s="10">
        <f>COS(RADIANS(Teno_phn!P4724*2))</f>
        <v>0.41976893100277668</v>
      </c>
      <c r="C4724" s="3"/>
      <c r="D4724" s="10"/>
      <c r="E4724" s="3"/>
      <c r="F4724" s="3"/>
      <c r="G4724" s="3"/>
      <c r="H4724" s="10"/>
      <c r="I4724" s="3"/>
    </row>
    <row r="4725" spans="1:9" x14ac:dyDescent="0.35">
      <c r="A4725" s="3">
        <f>SIN(RADIANS(Teno_phn!P4725*2))</f>
        <v>-0.94664926011569639</v>
      </c>
      <c r="B4725" s="10">
        <f>COS(RADIANS(Teno_phn!P4725*2))</f>
        <v>0.32226569523051091</v>
      </c>
      <c r="C4725" s="3"/>
      <c r="D4725" s="10"/>
      <c r="E4725" s="3"/>
      <c r="F4725" s="3"/>
      <c r="G4725" s="3"/>
      <c r="H4725" s="10"/>
      <c r="I4725" s="3"/>
    </row>
    <row r="4726" spans="1:9" x14ac:dyDescent="0.35">
      <c r="A4726" s="3">
        <f>SIN(RADIANS(Teno_phn!P4726*2))</f>
        <v>-0.96250259709010755</v>
      </c>
      <c r="B4726" s="10">
        <f>COS(RADIANS(Teno_phn!P4726*2))</f>
        <v>0.27127246560386131</v>
      </c>
      <c r="C4726" s="3"/>
      <c r="D4726" s="10"/>
      <c r="E4726" s="3"/>
      <c r="F4726" s="3"/>
      <c r="G4726" s="3"/>
      <c r="H4726" s="10"/>
      <c r="I4726" s="3"/>
    </row>
    <row r="4727" spans="1:9" x14ac:dyDescent="0.35">
      <c r="A4727" s="3">
        <f>SIN(RADIANS(Teno_phn!P4727*2))</f>
        <v>-0.8898945573566307</v>
      </c>
      <c r="B4727" s="10">
        <f>COS(RADIANS(Teno_phn!P4727*2))</f>
        <v>0.45616628194885933</v>
      </c>
      <c r="C4727" s="3"/>
      <c r="D4727" s="10"/>
      <c r="E4727" s="3"/>
      <c r="F4727" s="3"/>
      <c r="G4727" s="3"/>
      <c r="H4727" s="10"/>
      <c r="I4727" s="3"/>
    </row>
    <row r="4728" spans="1:9" x14ac:dyDescent="0.35">
      <c r="A4728" s="3">
        <f>SIN(RADIANS(Teno_phn!P4728*2))</f>
        <v>-0.88717195980750807</v>
      </c>
      <c r="B4728" s="10">
        <f>COS(RADIANS(Teno_phn!P4728*2))</f>
        <v>0.46143895991919159</v>
      </c>
      <c r="C4728" s="3"/>
      <c r="D4728" s="10"/>
      <c r="E4728" s="3"/>
      <c r="F4728" s="3"/>
      <c r="G4728" s="3"/>
      <c r="H4728" s="10"/>
      <c r="I4728" s="3"/>
    </row>
    <row r="4729" spans="1:9" x14ac:dyDescent="0.35">
      <c r="A4729" s="3">
        <f>SIN(RADIANS(Teno_phn!P4729*2))</f>
        <v>0.71447267963280325</v>
      </c>
      <c r="B4729" s="10">
        <f>COS(RADIANS(Teno_phn!P4729*2))</f>
        <v>0.69966334051336554</v>
      </c>
      <c r="C4729" s="3"/>
      <c r="D4729" s="10"/>
      <c r="E4729" s="3"/>
      <c r="F4729" s="3"/>
      <c r="G4729" s="3"/>
      <c r="H4729" s="10"/>
      <c r="I4729" s="3"/>
    </row>
    <row r="4730" spans="1:9" x14ac:dyDescent="0.35">
      <c r="A4730" s="3">
        <f>SIN(RADIANS(Teno_phn!P4730*2))</f>
        <v>0.7149609626383715</v>
      </c>
      <c r="B4730" s="10">
        <f>COS(RADIANS(Teno_phn!P4730*2))</f>
        <v>0.69916437402317144</v>
      </c>
      <c r="C4730" s="3"/>
      <c r="D4730" s="10"/>
      <c r="E4730" s="3"/>
      <c r="F4730" s="3"/>
      <c r="G4730" s="3"/>
      <c r="H4730" s="10"/>
      <c r="I4730" s="3"/>
    </row>
    <row r="4731" spans="1:9" x14ac:dyDescent="0.35">
      <c r="A4731" s="3">
        <f>SIN(RADIANS(Teno_phn!P4731*2))</f>
        <v>0.522200905325506</v>
      </c>
      <c r="B4731" s="10">
        <f>COS(RADIANS(Teno_phn!P4731*2))</f>
        <v>0.85282249881040417</v>
      </c>
      <c r="C4731" s="3"/>
      <c r="D4731" s="10"/>
      <c r="E4731" s="3"/>
      <c r="F4731" s="3"/>
      <c r="G4731" s="3"/>
      <c r="H4731" s="10"/>
      <c r="I4731" s="3"/>
    </row>
    <row r="4732" spans="1:9" x14ac:dyDescent="0.35">
      <c r="A4732" s="3">
        <f>SIN(RADIANS(Teno_phn!P4732*2))</f>
        <v>6.6273900400000571E-2</v>
      </c>
      <c r="B4732" s="10">
        <f>COS(RADIANS(Teno_phn!P4732*2))</f>
        <v>-0.99780146829204996</v>
      </c>
      <c r="C4732" s="3"/>
      <c r="D4732" s="10"/>
      <c r="E4732" s="3"/>
      <c r="F4732" s="3"/>
      <c r="G4732" s="3"/>
      <c r="H4732" s="10"/>
      <c r="I4732" s="3"/>
    </row>
    <row r="4733" spans="1:9" x14ac:dyDescent="0.35">
      <c r="A4733" s="3">
        <f>SIN(RADIANS(Teno_phn!P4733*2))</f>
        <v>0.96709036060754738</v>
      </c>
      <c r="B4733" s="10">
        <f>COS(RADIANS(Teno_phn!P4733*2))</f>
        <v>0.25443316297205426</v>
      </c>
      <c r="C4733" s="3"/>
      <c r="D4733" s="10"/>
      <c r="E4733" s="3"/>
      <c r="F4733" s="3"/>
      <c r="G4733" s="3"/>
      <c r="H4733" s="10"/>
      <c r="I4733" s="3"/>
    </row>
    <row r="4734" spans="1:9" x14ac:dyDescent="0.35">
      <c r="A4734" s="3">
        <f>SIN(RADIANS(Teno_phn!P4734*2))</f>
        <v>0.92913257153405615</v>
      </c>
      <c r="B4734" s="10">
        <f>COS(RADIANS(Teno_phn!P4734*2))</f>
        <v>0.36974675727382933</v>
      </c>
      <c r="C4734" s="3"/>
      <c r="D4734" s="10"/>
      <c r="E4734" s="3"/>
      <c r="F4734" s="3"/>
      <c r="G4734" s="3"/>
      <c r="H4734" s="10"/>
      <c r="I4734" s="3"/>
    </row>
    <row r="4735" spans="1:9" x14ac:dyDescent="0.35">
      <c r="A4735" s="3">
        <f>SIN(RADIANS(Teno_phn!P4735*2))</f>
        <v>4.6409082599417055E-2</v>
      </c>
      <c r="B4735" s="10">
        <f>COS(RADIANS(Teno_phn!P4735*2))</f>
        <v>0.9989225180424558</v>
      </c>
      <c r="C4735" s="3"/>
      <c r="D4735" s="10"/>
      <c r="E4735" s="3"/>
      <c r="F4735" s="3"/>
      <c r="G4735" s="3"/>
      <c r="H4735" s="10"/>
      <c r="I4735" s="3"/>
    </row>
    <row r="4736" spans="1:9" x14ac:dyDescent="0.35">
      <c r="A4736" s="3">
        <f>SIN(RADIANS(Teno_phn!P4736*2))</f>
        <v>-0.99987108867772967</v>
      </c>
      <c r="B4736" s="10">
        <f>COS(RADIANS(Teno_phn!P4736*2))</f>
        <v>1.605633913479828E-2</v>
      </c>
      <c r="C4736" s="3"/>
      <c r="D4736" s="10"/>
      <c r="E4736" s="3"/>
      <c r="F4736" s="3"/>
      <c r="G4736" s="3"/>
      <c r="H4736" s="10"/>
      <c r="I4736" s="3"/>
    </row>
    <row r="4737" spans="1:9" x14ac:dyDescent="0.35">
      <c r="A4737" s="3">
        <f>SIN(RADIANS(Teno_phn!P4737*2))</f>
        <v>0.90586472536994611</v>
      </c>
      <c r="B4737" s="10">
        <f>COS(RADIANS(Teno_phn!P4737*2))</f>
        <v>-0.42356711313607925</v>
      </c>
      <c r="C4737" s="3"/>
      <c r="D4737" s="10"/>
      <c r="E4737" s="3"/>
      <c r="F4737" s="3"/>
      <c r="G4737" s="3"/>
      <c r="H4737" s="10"/>
      <c r="I4737" s="3"/>
    </row>
    <row r="4738" spans="1:9" x14ac:dyDescent="0.35">
      <c r="A4738" s="3">
        <f>SIN(RADIANS(Teno_phn!P4738*2))</f>
        <v>0.95413588545429917</v>
      </c>
      <c r="B4738" s="10">
        <f>COS(RADIANS(Teno_phn!P4738*2))</f>
        <v>0.29937386674247402</v>
      </c>
      <c r="C4738" s="3"/>
      <c r="D4738" s="10"/>
      <c r="E4738" s="3"/>
      <c r="F4738" s="3"/>
      <c r="G4738" s="3"/>
      <c r="H4738" s="10"/>
      <c r="I4738" s="3"/>
    </row>
    <row r="4739" spans="1:9" x14ac:dyDescent="0.35">
      <c r="A4739" s="3"/>
      <c r="B4739" s="10"/>
      <c r="C4739" s="3"/>
      <c r="D4739" s="10"/>
      <c r="E4739" s="3"/>
      <c r="F4739" s="3"/>
    </row>
  </sheetData>
  <sortState xmlns:xlrd2="http://schemas.microsoft.com/office/spreadsheetml/2017/richdata2" ref="M5:P3388">
    <sortCondition ref="M5:M3388"/>
  </sortState>
  <mergeCells count="10">
    <mergeCell ref="S41:U41"/>
    <mergeCell ref="V41:X41"/>
    <mergeCell ref="A3:B3"/>
    <mergeCell ref="S3:U3"/>
    <mergeCell ref="V3:X3"/>
    <mergeCell ref="E3:H3"/>
    <mergeCell ref="I3:J3"/>
    <mergeCell ref="M3:P3"/>
    <mergeCell ref="C3:D3"/>
    <mergeCell ref="K3:L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Contents</vt:lpstr>
      <vt:lpstr>BandWidths</vt:lpstr>
      <vt:lpstr>Teno_phn</vt:lpstr>
      <vt:lpstr>Teno_ves</vt:lpstr>
      <vt:lpstr>Teno_bin</vt:lpstr>
      <vt:lpstr>CRB_phn</vt:lpstr>
      <vt:lpstr>CRB_ves</vt:lpstr>
      <vt:lpstr>CRB_bin</vt:lpstr>
      <vt:lpstr>Angles</vt:lpstr>
      <vt:lpstr>Teno_stats</vt:lpstr>
      <vt:lpstr>CRB_stats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Ceri Allgood</dc:creator>
  <cp:lastModifiedBy>ALLGOOD, CERI</cp:lastModifiedBy>
  <dcterms:created xsi:type="dcterms:W3CDTF">2023-05-30T18:47:17Z</dcterms:created>
  <dcterms:modified xsi:type="dcterms:W3CDTF">2023-10-05T13:10:13Z</dcterms:modified>
</cp:coreProperties>
</file>